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ropbox\MyProjects\astoolkit\models\data\ecoMAL25\"/>
    </mc:Choice>
  </mc:AlternateContent>
  <xr:revisionPtr revIDLastSave="0" documentId="13_ncr:1_{88CA88A4-6888-4488-A765-0E90284EC51A}" xr6:coauthVersionLast="47" xr6:coauthVersionMax="47" xr10:uidLastSave="{00000000-0000-0000-0000-000000000000}"/>
  <bookViews>
    <workbookView xWindow="-110" yWindow="-110" windowWidth="19420" windowHeight="10300" firstSheet="1" activeTab="6" xr2:uid="{00000000-000D-0000-FFFF-FFFF00000000}"/>
  </bookViews>
  <sheets>
    <sheet name="Genes" sheetId="1" r:id="rId1"/>
    <sheet name="Information" sheetId="2" r:id="rId2"/>
    <sheet name="Peptide" sheetId="12" r:id="rId3"/>
    <sheet name="EC Number" sheetId="3" r:id="rId4"/>
    <sheet name="Metabolites" sheetId="16" r:id="rId5"/>
    <sheet name="Enzymes" sheetId="13" r:id="rId6"/>
    <sheet name="Reactions" sheetId="14" r:id="rId7"/>
  </sheets>
  <definedNames>
    <definedName name="_xlnm._FilterDatabase" localSheetId="3" hidden="1">'EC Number'!$A$2:$H$6894</definedName>
    <definedName name="_xlnm._FilterDatabase" localSheetId="4" hidden="1">Metabolites!$A$1:$D$1802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2" i="16" l="1"/>
  <c r="C158" i="16"/>
  <c r="C133" i="16"/>
  <c r="C130" i="16"/>
  <c r="C119" i="16"/>
  <c r="C108" i="16"/>
  <c r="C88" i="16"/>
  <c r="C75" i="16"/>
  <c r="C72" i="16"/>
  <c r="C71" i="16"/>
  <c r="C70" i="16"/>
  <c r="C67" i="16"/>
  <c r="C60" i="16"/>
  <c r="C59" i="16"/>
  <c r="C57" i="16"/>
  <c r="C47" i="16"/>
  <c r="C45" i="16"/>
  <c r="C39" i="16"/>
  <c r="C25" i="16"/>
  <c r="C185" i="16"/>
  <c r="C31" i="16"/>
  <c r="C15" i="16"/>
  <c r="C12" i="16"/>
  <c r="C3" i="16"/>
  <c r="C4" i="16"/>
  <c r="C5" i="16"/>
  <c r="C6" i="16"/>
  <c r="C7" i="16"/>
  <c r="C8" i="16"/>
  <c r="C2" i="16"/>
  <c r="C9" i="16"/>
  <c r="C10" i="16"/>
  <c r="C11" i="16"/>
  <c r="C13" i="16"/>
  <c r="C14" i="16"/>
  <c r="C16" i="16"/>
  <c r="C17" i="16"/>
  <c r="C18" i="16"/>
  <c r="C19" i="16"/>
  <c r="C20" i="16"/>
  <c r="C21" i="16"/>
  <c r="C22" i="16"/>
  <c r="C23" i="16"/>
  <c r="C24" i="16"/>
  <c r="C26" i="16"/>
  <c r="C27" i="16"/>
  <c r="C28" i="16"/>
  <c r="C29" i="16"/>
  <c r="C30" i="16"/>
  <c r="C32" i="16"/>
  <c r="C33" i="16"/>
  <c r="C34" i="16"/>
  <c r="C35" i="16"/>
  <c r="C36" i="16"/>
  <c r="C37" i="16"/>
  <c r="C38" i="16"/>
  <c r="C40" i="16"/>
  <c r="C41" i="16"/>
  <c r="C42" i="16"/>
  <c r="C43" i="16"/>
  <c r="C44" i="16"/>
  <c r="C46" i="16"/>
  <c r="C48" i="16"/>
  <c r="C49" i="16"/>
  <c r="C50" i="16"/>
  <c r="C51" i="16"/>
  <c r="C52" i="16"/>
  <c r="C53" i="16"/>
  <c r="C54" i="16"/>
  <c r="C55" i="16"/>
  <c r="C56" i="16"/>
  <c r="C58" i="16"/>
  <c r="C61" i="16"/>
  <c r="C62" i="16"/>
  <c r="C63" i="16"/>
  <c r="C64" i="16"/>
  <c r="C65" i="16"/>
  <c r="C66" i="16"/>
  <c r="C68" i="16"/>
  <c r="C69" i="16"/>
  <c r="C73" i="16"/>
  <c r="C74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9" i="16"/>
  <c r="C110" i="16"/>
  <c r="C111" i="16"/>
  <c r="C112" i="16"/>
  <c r="C113" i="16"/>
  <c r="C114" i="16"/>
  <c r="C115" i="16"/>
  <c r="C116" i="16"/>
  <c r="C117" i="16"/>
  <c r="C118" i="16"/>
  <c r="C120" i="16"/>
  <c r="C121" i="16"/>
  <c r="C122" i="16"/>
  <c r="C123" i="16"/>
  <c r="C124" i="16"/>
  <c r="C125" i="16"/>
  <c r="C126" i="16"/>
  <c r="C127" i="16"/>
  <c r="C128" i="16"/>
  <c r="C129" i="16"/>
  <c r="C131" i="16"/>
  <c r="C132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9" i="16"/>
  <c r="C160" i="16"/>
  <c r="C161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D482" i="16"/>
  <c r="D771" i="16" l="1"/>
  <c r="D759" i="16"/>
  <c r="D766" i="16"/>
  <c r="D770" i="16"/>
  <c r="D319" i="16"/>
  <c r="D270" i="16"/>
  <c r="D266" i="16"/>
  <c r="D167" i="16"/>
  <c r="D68" i="16"/>
  <c r="D49" i="16"/>
  <c r="D3" i="16"/>
  <c r="D4" i="16"/>
  <c r="D5" i="16"/>
  <c r="D6" i="16"/>
  <c r="D7" i="16"/>
  <c r="D8" i="16"/>
  <c r="D9" i="16"/>
  <c r="D10" i="16"/>
  <c r="D11" i="16"/>
  <c r="D12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6" i="16"/>
  <c r="D67" i="16"/>
  <c r="D69" i="16"/>
  <c r="D70" i="16"/>
  <c r="D71" i="16"/>
  <c r="D72" i="16"/>
  <c r="D73" i="16"/>
  <c r="D74" i="16"/>
  <c r="D75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7" i="16"/>
  <c r="D98" i="16"/>
  <c r="D99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2" i="16"/>
  <c r="D123" i="16"/>
  <c r="D124" i="16"/>
  <c r="D125" i="16"/>
  <c r="D126" i="16"/>
  <c r="D127" i="16"/>
  <c r="D128" i="16"/>
  <c r="D129" i="16"/>
  <c r="D130" i="16"/>
  <c r="D132" i="16"/>
  <c r="D133" i="16"/>
  <c r="D135" i="16"/>
  <c r="D136" i="16"/>
  <c r="D137" i="16"/>
  <c r="D139" i="16"/>
  <c r="D140" i="16"/>
  <c r="D142" i="16"/>
  <c r="D143" i="16"/>
  <c r="D144" i="16"/>
  <c r="D145" i="16"/>
  <c r="D148" i="16"/>
  <c r="D150" i="16"/>
  <c r="D153" i="16"/>
  <c r="D156" i="16"/>
  <c r="D158" i="16"/>
  <c r="D159" i="16"/>
  <c r="D160" i="16"/>
  <c r="D162" i="16"/>
  <c r="D164" i="16"/>
  <c r="D168" i="16"/>
  <c r="D169" i="16"/>
  <c r="D171" i="16"/>
  <c r="D172" i="16"/>
  <c r="D174" i="16"/>
  <c r="D175" i="16"/>
  <c r="D176" i="16"/>
  <c r="D177" i="16"/>
  <c r="D179" i="16"/>
  <c r="D182" i="16"/>
  <c r="D184" i="16"/>
  <c r="D185" i="16"/>
  <c r="D187" i="16"/>
  <c r="D189" i="16"/>
  <c r="D232" i="16"/>
  <c r="D190" i="16"/>
  <c r="D191" i="16"/>
  <c r="D194" i="16"/>
  <c r="D196" i="16"/>
  <c r="D197" i="16"/>
  <c r="D198" i="16"/>
  <c r="D199" i="16"/>
  <c r="D201" i="16"/>
  <c r="D203" i="16"/>
  <c r="D204" i="16"/>
  <c r="D207" i="16"/>
  <c r="D208" i="16"/>
  <c r="D211" i="16"/>
  <c r="D212" i="16"/>
  <c r="D213" i="16"/>
  <c r="D214" i="16"/>
  <c r="D215" i="16"/>
  <c r="D217" i="16"/>
  <c r="D219" i="16"/>
  <c r="D220" i="16"/>
  <c r="D221" i="16"/>
  <c r="D222" i="16"/>
  <c r="D224" i="16"/>
  <c r="D227" i="16"/>
  <c r="D228" i="16"/>
  <c r="D229" i="16"/>
  <c r="D230" i="16"/>
  <c r="D231" i="16"/>
  <c r="D1775" i="16"/>
  <c r="D233" i="16"/>
  <c r="D234" i="16"/>
  <c r="D237" i="16"/>
  <c r="D240" i="16"/>
  <c r="D241" i="16"/>
  <c r="D242" i="16"/>
  <c r="D244" i="16"/>
  <c r="D245" i="16"/>
  <c r="D246" i="16"/>
  <c r="D247" i="16"/>
  <c r="D248" i="16"/>
  <c r="D249" i="16"/>
  <c r="D251" i="16"/>
  <c r="D253" i="16"/>
  <c r="D256" i="16"/>
  <c r="D260" i="16"/>
  <c r="D262" i="16"/>
  <c r="D263" i="16"/>
  <c r="D264" i="16"/>
  <c r="D268" i="16"/>
  <c r="D269" i="16"/>
  <c r="D272" i="16"/>
  <c r="D273" i="16"/>
  <c r="D274" i="16"/>
  <c r="D275" i="16"/>
  <c r="D276" i="16"/>
  <c r="D277" i="16"/>
  <c r="D278" i="16"/>
  <c r="D281" i="16"/>
  <c r="D284" i="16"/>
  <c r="D289" i="16"/>
  <c r="D291" i="16"/>
  <c r="D292" i="16"/>
  <c r="D296" i="16"/>
  <c r="D297" i="16"/>
  <c r="D299" i="16"/>
  <c r="D300" i="16"/>
  <c r="D301" i="16"/>
  <c r="D304" i="16"/>
  <c r="D310" i="16"/>
  <c r="D313" i="16"/>
  <c r="D314" i="16"/>
  <c r="D315" i="16"/>
  <c r="D316" i="16"/>
  <c r="D317" i="16"/>
  <c r="D318" i="16"/>
  <c r="D320" i="16"/>
  <c r="D321" i="16"/>
  <c r="D322" i="16"/>
  <c r="D324" i="16"/>
  <c r="D328" i="16"/>
  <c r="D330" i="16"/>
  <c r="D332" i="16"/>
  <c r="D335" i="16"/>
  <c r="D338" i="16"/>
  <c r="D344" i="16"/>
  <c r="D350" i="16"/>
  <c r="D352" i="16"/>
  <c r="D354" i="16"/>
  <c r="D355" i="16"/>
  <c r="D358" i="16"/>
  <c r="D360" i="16"/>
  <c r="D361" i="16"/>
  <c r="D363" i="16"/>
  <c r="D369" i="16"/>
  <c r="D370" i="16"/>
  <c r="D371" i="16"/>
  <c r="D372" i="16"/>
  <c r="D375" i="16"/>
  <c r="D378" i="16"/>
  <c r="D385" i="16"/>
  <c r="D390" i="16"/>
  <c r="D391" i="16"/>
  <c r="D393" i="16"/>
  <c r="D395" i="16"/>
  <c r="D396" i="16"/>
  <c r="D397" i="16"/>
  <c r="D401" i="16"/>
  <c r="D402" i="16"/>
  <c r="D404" i="16"/>
  <c r="D407" i="16"/>
  <c r="D408" i="16"/>
  <c r="D409" i="16"/>
  <c r="D410" i="16"/>
  <c r="D413" i="16"/>
  <c r="D414" i="16"/>
  <c r="D416" i="16"/>
  <c r="D417" i="16"/>
  <c r="D420" i="16"/>
  <c r="D423" i="16"/>
  <c r="D426" i="16"/>
  <c r="D427" i="16"/>
  <c r="D429" i="16"/>
  <c r="D431" i="16"/>
  <c r="D432" i="16"/>
  <c r="D436" i="16"/>
  <c r="D437" i="16"/>
  <c r="D438" i="16"/>
  <c r="D441" i="16"/>
  <c r="D450" i="16"/>
  <c r="D454" i="16"/>
  <c r="D456" i="16"/>
  <c r="D459" i="16"/>
  <c r="D464" i="16"/>
  <c r="D465" i="16"/>
  <c r="D466" i="16"/>
  <c r="D467" i="16"/>
  <c r="D468" i="16"/>
  <c r="D470" i="16"/>
  <c r="D471" i="16"/>
  <c r="D472" i="16"/>
  <c r="D474" i="16"/>
  <c r="D475" i="16"/>
  <c r="D476" i="16"/>
  <c r="D478" i="16"/>
  <c r="D485" i="16"/>
  <c r="D492" i="16"/>
  <c r="D506" i="16"/>
  <c r="D508" i="16"/>
  <c r="D511" i="16"/>
  <c r="D515" i="16"/>
  <c r="D516" i="16"/>
  <c r="D525" i="16"/>
  <c r="D526" i="16"/>
  <c r="D527" i="16"/>
  <c r="D528" i="16"/>
  <c r="D533" i="16"/>
  <c r="D537" i="16"/>
  <c r="D538" i="16"/>
  <c r="D539" i="16"/>
  <c r="D540" i="16"/>
  <c r="D541" i="16"/>
  <c r="D543" i="16"/>
  <c r="D544" i="16"/>
  <c r="D546" i="16"/>
  <c r="D548" i="16"/>
  <c r="D551" i="16"/>
  <c r="D552" i="16"/>
  <c r="D555" i="16"/>
  <c r="D563" i="16"/>
  <c r="D566" i="16"/>
  <c r="D571" i="16"/>
  <c r="D572" i="16"/>
  <c r="D575" i="16"/>
  <c r="D576" i="16"/>
  <c r="D578" i="16"/>
  <c r="D579" i="16"/>
  <c r="D582" i="16"/>
  <c r="D584" i="16"/>
  <c r="D594" i="16"/>
  <c r="D596" i="16"/>
  <c r="D597" i="16"/>
  <c r="D598" i="16"/>
  <c r="D599" i="16"/>
  <c r="D600" i="16"/>
  <c r="D601" i="16"/>
  <c r="D602" i="16"/>
  <c r="D605" i="16"/>
  <c r="D608" i="16"/>
  <c r="D609" i="16"/>
  <c r="D610" i="16"/>
  <c r="D613" i="16"/>
  <c r="D614" i="16"/>
  <c r="D615" i="16"/>
  <c r="D616" i="16"/>
  <c r="D625" i="16"/>
  <c r="D626" i="16"/>
  <c r="D627" i="16"/>
  <c r="D629" i="16"/>
  <c r="D631" i="16"/>
  <c r="D633" i="16"/>
  <c r="D634" i="16"/>
  <c r="D636" i="16"/>
  <c r="D638" i="16"/>
  <c r="D640" i="16"/>
  <c r="D644" i="16"/>
  <c r="D645" i="16"/>
  <c r="D646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4" i="16"/>
  <c r="D665" i="16"/>
  <c r="D668" i="16"/>
  <c r="D669" i="16"/>
  <c r="D671" i="16"/>
  <c r="D673" i="16"/>
  <c r="D676" i="16"/>
  <c r="D678" i="16"/>
  <c r="D682" i="16"/>
  <c r="D683" i="16"/>
  <c r="D685" i="16"/>
  <c r="D689" i="16"/>
  <c r="D690" i="16"/>
  <c r="D692" i="16"/>
  <c r="D693" i="16"/>
  <c r="D695" i="16"/>
  <c r="D696" i="16"/>
  <c r="D700" i="16"/>
  <c r="D701" i="16"/>
  <c r="D703" i="16"/>
  <c r="D709" i="16"/>
  <c r="D711" i="16"/>
  <c r="D716" i="16"/>
  <c r="D719" i="16"/>
  <c r="D722" i="16"/>
  <c r="D724" i="16"/>
  <c r="D725" i="16"/>
  <c r="D730" i="16"/>
  <c r="D734" i="16"/>
  <c r="D735" i="16"/>
  <c r="D736" i="16"/>
  <c r="D737" i="16"/>
  <c r="D738" i="16"/>
  <c r="D747" i="16"/>
  <c r="D748" i="16"/>
  <c r="D758" i="16"/>
  <c r="D761" i="16"/>
  <c r="D762" i="16"/>
  <c r="D764" i="16"/>
  <c r="D765" i="16"/>
  <c r="D767" i="16"/>
  <c r="D768" i="16"/>
  <c r="D769" i="16"/>
  <c r="D772" i="16"/>
  <c r="D777" i="16"/>
  <c r="D778" i="16"/>
  <c r="D780" i="16"/>
  <c r="D787" i="16"/>
  <c r="D791" i="16"/>
  <c r="D792" i="16"/>
  <c r="D797" i="16"/>
  <c r="D799" i="16"/>
  <c r="D802" i="16"/>
  <c r="D804" i="16"/>
  <c r="D807" i="16"/>
  <c r="D808" i="16"/>
  <c r="D809" i="16"/>
  <c r="D810" i="16"/>
  <c r="D812" i="16"/>
  <c r="D813" i="16"/>
  <c r="D815" i="16"/>
  <c r="D816" i="16"/>
  <c r="D817" i="16"/>
  <c r="D819" i="16"/>
  <c r="D821" i="16"/>
  <c r="D831" i="16"/>
  <c r="D833" i="16"/>
  <c r="D834" i="16"/>
  <c r="D835" i="16"/>
  <c r="D836" i="16"/>
  <c r="D839" i="16"/>
  <c r="D843" i="16"/>
  <c r="D844" i="16"/>
  <c r="D845" i="16"/>
  <c r="D847" i="16"/>
  <c r="D848" i="16"/>
  <c r="D851" i="16"/>
  <c r="D855" i="16"/>
  <c r="D857" i="16"/>
  <c r="D858" i="16"/>
  <c r="D860" i="16"/>
  <c r="D861" i="16"/>
  <c r="D862" i="16"/>
  <c r="D866" i="16"/>
  <c r="D868" i="16"/>
  <c r="D871" i="16"/>
  <c r="D874" i="16"/>
  <c r="D875" i="16"/>
  <c r="D877" i="16"/>
  <c r="D878" i="16"/>
  <c r="D885" i="16"/>
  <c r="D890" i="16"/>
  <c r="D891" i="16"/>
  <c r="D893" i="16"/>
  <c r="D895" i="16"/>
  <c r="D898" i="16"/>
  <c r="D901" i="16"/>
  <c r="D902" i="16"/>
  <c r="D904" i="16"/>
  <c r="D905" i="16"/>
  <c r="D910" i="16"/>
  <c r="D912" i="16"/>
  <c r="D925" i="16"/>
  <c r="D930" i="16"/>
  <c r="D931" i="16"/>
  <c r="D932" i="16"/>
  <c r="D934" i="16"/>
  <c r="D935" i="16"/>
  <c r="D938" i="16"/>
  <c r="D939" i="16"/>
  <c r="D940" i="16"/>
  <c r="D941" i="16"/>
  <c r="D942" i="16"/>
  <c r="D943" i="16"/>
  <c r="D947" i="16"/>
  <c r="D948" i="16"/>
  <c r="D951" i="16"/>
  <c r="D958" i="16"/>
  <c r="D959" i="16"/>
  <c r="D961" i="16"/>
  <c r="D962" i="16"/>
  <c r="D963" i="16"/>
  <c r="D966" i="16"/>
  <c r="D967" i="16"/>
  <c r="D970" i="16"/>
  <c r="D971" i="16"/>
  <c r="D973" i="16"/>
  <c r="D975" i="16"/>
  <c r="D976" i="16"/>
  <c r="D977" i="16"/>
  <c r="D978" i="16"/>
  <c r="D980" i="16"/>
  <c r="D982" i="16"/>
  <c r="D986" i="16"/>
  <c r="D989" i="16"/>
  <c r="D991" i="16"/>
  <c r="D993" i="16"/>
  <c r="D996" i="16"/>
  <c r="D997" i="16"/>
  <c r="D998" i="16"/>
  <c r="D999" i="16"/>
  <c r="D1004" i="16"/>
  <c r="D1005" i="16"/>
  <c r="D1007" i="16"/>
  <c r="D1008" i="16"/>
  <c r="D1009" i="16"/>
  <c r="D1019" i="16"/>
  <c r="D1023" i="16"/>
  <c r="D1024" i="16"/>
  <c r="D1025" i="16"/>
  <c r="D1026" i="16"/>
  <c r="D1028" i="16"/>
  <c r="D1029" i="16"/>
  <c r="D1030" i="16"/>
  <c r="D1031" i="16"/>
  <c r="D1032" i="16"/>
  <c r="D1034" i="16"/>
  <c r="D1035" i="16"/>
  <c r="D1036" i="16"/>
  <c r="D1038" i="16"/>
  <c r="D1040" i="16"/>
  <c r="D1041" i="16"/>
  <c r="D1042" i="16"/>
  <c r="D1043" i="16"/>
  <c r="D1044" i="16"/>
  <c r="D1045" i="16"/>
  <c r="D1047" i="16"/>
  <c r="D1048" i="16"/>
  <c r="D1051" i="16"/>
  <c r="D1054" i="16"/>
  <c r="D1055" i="16"/>
  <c r="D1058" i="16"/>
  <c r="D1059" i="16"/>
  <c r="D1062" i="16"/>
  <c r="D1063" i="16"/>
  <c r="D1064" i="16"/>
  <c r="D1065" i="16"/>
  <c r="D1066" i="16"/>
  <c r="D1072" i="16"/>
  <c r="D1074" i="16"/>
  <c r="D1076" i="16"/>
  <c r="D1078" i="16"/>
  <c r="D1080" i="16"/>
  <c r="D1082" i="16"/>
  <c r="D1095" i="16"/>
  <c r="D1097" i="16"/>
  <c r="D1098" i="16"/>
  <c r="D1099" i="16"/>
  <c r="D1100" i="16"/>
  <c r="D1101" i="16"/>
  <c r="D1102" i="16"/>
  <c r="D1104" i="16"/>
  <c r="D1107" i="16"/>
  <c r="D1111" i="16"/>
  <c r="D1116" i="16"/>
  <c r="D1133" i="16"/>
  <c r="D1138" i="16"/>
  <c r="D1139" i="16"/>
  <c r="D1140" i="16"/>
  <c r="D1141" i="16"/>
  <c r="D1142" i="16"/>
  <c r="D1143" i="16"/>
  <c r="D1147" i="16"/>
  <c r="D1153" i="16"/>
  <c r="D1177" i="16"/>
  <c r="D1178" i="16"/>
  <c r="D1179" i="16"/>
  <c r="D1180" i="16"/>
  <c r="D1188" i="16"/>
  <c r="D1196" i="16"/>
  <c r="D1200" i="16"/>
  <c r="D1202" i="16"/>
  <c r="D1204" i="16"/>
  <c r="D1207" i="16"/>
  <c r="D1209" i="16"/>
  <c r="D1210" i="16"/>
  <c r="D1217" i="16"/>
  <c r="D1220" i="16"/>
  <c r="D1221" i="16"/>
  <c r="D1230" i="16"/>
  <c r="D1231" i="16"/>
  <c r="D1235" i="16"/>
  <c r="D1236" i="16"/>
  <c r="D1247" i="16"/>
  <c r="D1248" i="16"/>
  <c r="D1249" i="16"/>
  <c r="D1259" i="16"/>
  <c r="D1262" i="16"/>
  <c r="D1263" i="16"/>
  <c r="D1264" i="16"/>
  <c r="D1265" i="16"/>
  <c r="D1266" i="16"/>
  <c r="D1268" i="16"/>
  <c r="D1272" i="16"/>
  <c r="D1274" i="16"/>
  <c r="D1275" i="16"/>
  <c r="D1276" i="16"/>
  <c r="D1277" i="16"/>
  <c r="D1279" i="16"/>
  <c r="D1281" i="16"/>
  <c r="D1283" i="16"/>
  <c r="D1284" i="16"/>
  <c r="D1295" i="16"/>
  <c r="D1300" i="16"/>
  <c r="D1302" i="16"/>
  <c r="D1304" i="16"/>
  <c r="D1305" i="16"/>
  <c r="D1307" i="16"/>
  <c r="D1308" i="16"/>
  <c r="D1310" i="16"/>
  <c r="D1311" i="16"/>
  <c r="D1315" i="16"/>
  <c r="D1316" i="16"/>
  <c r="D1320" i="16"/>
  <c r="D1324" i="16"/>
  <c r="D1328" i="16"/>
  <c r="D1350" i="16"/>
  <c r="D1355" i="16"/>
  <c r="D1356" i="16"/>
  <c r="D1358" i="16"/>
  <c r="D1359" i="16"/>
  <c r="D1361" i="16"/>
  <c r="D1365" i="16"/>
  <c r="D1370" i="16"/>
  <c r="D1391" i="16"/>
  <c r="D1411" i="16"/>
  <c r="D1435" i="16"/>
  <c r="D1437" i="16"/>
  <c r="D1441" i="16"/>
  <c r="D1445" i="16"/>
  <c r="D1446" i="16"/>
  <c r="D1448" i="16"/>
  <c r="D1451" i="16"/>
  <c r="D1458" i="16"/>
  <c r="D1459" i="16"/>
  <c r="D1460" i="16"/>
  <c r="D1461" i="16"/>
  <c r="D1462" i="16"/>
  <c r="D1463" i="16"/>
  <c r="D1465" i="16"/>
  <c r="D1466" i="16"/>
  <c r="D1471" i="16"/>
  <c r="D1472" i="16"/>
  <c r="D1475" i="16"/>
  <c r="D1478" i="16"/>
  <c r="D1484" i="16"/>
  <c r="D1486" i="16"/>
  <c r="D1487" i="16"/>
  <c r="D1488" i="16"/>
  <c r="D1489" i="16"/>
  <c r="D1493" i="16"/>
  <c r="D1497" i="16"/>
  <c r="D1501" i="16"/>
  <c r="D1505" i="16"/>
  <c r="D1506" i="16"/>
  <c r="D1522" i="16"/>
  <c r="D1523" i="16"/>
  <c r="D1534" i="16"/>
  <c r="D1538" i="16"/>
  <c r="D1539" i="16"/>
  <c r="D1543" i="16"/>
  <c r="D1544" i="16"/>
  <c r="D1545" i="16"/>
  <c r="D1547" i="16"/>
  <c r="D1548" i="16"/>
  <c r="D1549" i="16"/>
  <c r="D1550" i="16"/>
  <c r="D1551" i="16"/>
  <c r="D1553" i="16"/>
  <c r="D1555" i="16"/>
  <c r="D1556" i="16"/>
  <c r="D1557" i="16"/>
  <c r="D1558" i="16"/>
  <c r="D1559" i="16"/>
  <c r="D1561" i="16"/>
  <c r="D1563" i="16"/>
  <c r="D1570" i="16"/>
  <c r="D1579" i="16"/>
  <c r="D1580" i="16"/>
  <c r="D1581" i="16"/>
  <c r="D1582" i="16"/>
  <c r="D1586" i="16"/>
  <c r="D1587" i="16"/>
  <c r="D1589" i="16"/>
  <c r="D1591" i="16"/>
  <c r="D1595" i="16"/>
  <c r="D1596" i="16"/>
  <c r="D1597" i="16"/>
  <c r="D1620" i="16"/>
  <c r="D1621" i="16"/>
  <c r="D1633" i="16"/>
  <c r="D1634" i="16"/>
  <c r="D1638" i="16"/>
  <c r="D1648" i="16"/>
  <c r="D1655" i="16"/>
  <c r="D1656" i="16"/>
  <c r="D1661" i="16"/>
  <c r="D1662" i="16"/>
  <c r="D1663" i="16"/>
  <c r="D1669" i="16"/>
  <c r="D1672" i="16"/>
  <c r="D1673" i="16"/>
  <c r="D1674" i="16"/>
  <c r="D1675" i="16"/>
  <c r="D1678" i="16"/>
  <c r="D1680" i="16"/>
  <c r="D1683" i="16"/>
  <c r="D1684" i="16"/>
  <c r="D1688" i="16"/>
  <c r="D1689" i="16"/>
  <c r="D1690" i="16"/>
  <c r="D1692" i="16"/>
  <c r="D1693" i="16"/>
  <c r="D1694" i="16"/>
  <c r="D1699" i="16"/>
  <c r="D1700" i="16"/>
  <c r="D1701" i="16"/>
  <c r="D1703" i="16"/>
  <c r="D1704" i="16"/>
  <c r="D1705" i="16"/>
  <c r="D1706" i="16"/>
  <c r="D1715" i="16"/>
  <c r="D1716" i="16"/>
  <c r="D1717" i="16"/>
  <c r="D1718" i="16"/>
  <c r="D1722" i="16"/>
  <c r="D1723" i="16"/>
  <c r="D1724" i="16"/>
  <c r="D1725" i="16"/>
  <c r="D1727" i="16"/>
  <c r="D1728" i="16"/>
  <c r="D1734" i="16"/>
  <c r="D1735" i="16"/>
  <c r="D1736" i="16"/>
  <c r="D1737" i="16"/>
  <c r="D1738" i="16"/>
  <c r="D1742" i="16"/>
  <c r="D1744" i="16"/>
  <c r="D1747" i="16"/>
  <c r="D1751" i="16"/>
  <c r="D1752" i="16"/>
  <c r="D1756" i="16"/>
  <c r="D1758" i="16"/>
  <c r="D1770" i="16"/>
  <c r="D1771" i="16"/>
  <c r="D1773" i="16"/>
  <c r="D1777" i="16"/>
  <c r="D1780" i="16"/>
  <c r="D1781" i="16"/>
  <c r="D1783" i="16"/>
  <c r="D1788" i="16"/>
  <c r="D1789" i="16"/>
  <c r="D1791" i="16"/>
  <c r="D1792" i="16"/>
  <c r="D1793" i="16"/>
  <c r="D1794" i="16"/>
  <c r="D1801" i="16"/>
  <c r="D1802" i="16"/>
  <c r="D13" i="16"/>
  <c r="D32" i="16"/>
  <c r="D65" i="16"/>
  <c r="D76" i="16"/>
  <c r="D95" i="16"/>
  <c r="D96" i="16"/>
  <c r="D100" i="16"/>
  <c r="D121" i="16"/>
  <c r="D131" i="16"/>
  <c r="D134" i="16"/>
  <c r="D138" i="16"/>
  <c r="D141" i="16"/>
  <c r="D146" i="16"/>
  <c r="D147" i="16"/>
  <c r="D149" i="16"/>
  <c r="D151" i="16"/>
  <c r="D152" i="16"/>
  <c r="D154" i="16"/>
  <c r="D155" i="16"/>
  <c r="D157" i="16"/>
  <c r="D161" i="16"/>
  <c r="D163" i="16"/>
  <c r="D165" i="16"/>
  <c r="D166" i="16"/>
  <c r="D170" i="16"/>
  <c r="D173" i="16"/>
  <c r="D178" i="16"/>
  <c r="D180" i="16"/>
  <c r="D181" i="16"/>
  <c r="D183" i="16"/>
  <c r="D186" i="16"/>
  <c r="D188" i="16"/>
  <c r="D192" i="16"/>
  <c r="D193" i="16"/>
  <c r="D195" i="16"/>
  <c r="D200" i="16"/>
  <c r="D202" i="16"/>
  <c r="D205" i="16"/>
  <c r="D206" i="16"/>
  <c r="D209" i="16"/>
  <c r="D210" i="16"/>
  <c r="D216" i="16"/>
  <c r="D218" i="16"/>
  <c r="D223" i="16"/>
  <c r="D225" i="16"/>
  <c r="D226" i="16"/>
  <c r="D235" i="16"/>
  <c r="D236" i="16"/>
  <c r="D238" i="16"/>
  <c r="D239" i="16"/>
  <c r="D243" i="16"/>
  <c r="D250" i="16"/>
  <c r="D252" i="16"/>
  <c r="D254" i="16"/>
  <c r="D255" i="16"/>
  <c r="D257" i="16"/>
  <c r="D258" i="16"/>
  <c r="D259" i="16"/>
  <c r="D261" i="16"/>
  <c r="D265" i="16"/>
  <c r="D267" i="16"/>
  <c r="D271" i="16"/>
  <c r="D279" i="16"/>
  <c r="D280" i="16"/>
  <c r="D282" i="16"/>
  <c r="D283" i="16"/>
  <c r="D285" i="16"/>
  <c r="D286" i="16"/>
  <c r="D287" i="16"/>
  <c r="D288" i="16"/>
  <c r="D290" i="16"/>
  <c r="D293" i="16"/>
  <c r="D294" i="16"/>
  <c r="D295" i="16"/>
  <c r="D298" i="16"/>
  <c r="D302" i="16"/>
  <c r="D303" i="16"/>
  <c r="D305" i="16"/>
  <c r="D306" i="16"/>
  <c r="D307" i="16"/>
  <c r="D308" i="16"/>
  <c r="D309" i="16"/>
  <c r="D311" i="16"/>
  <c r="D312" i="16"/>
  <c r="D323" i="16"/>
  <c r="D325" i="16"/>
  <c r="D326" i="16"/>
  <c r="D327" i="16"/>
  <c r="D329" i="16"/>
  <c r="D331" i="16"/>
  <c r="D333" i="16"/>
  <c r="D334" i="16"/>
  <c r="D336" i="16"/>
  <c r="D337" i="16"/>
  <c r="D339" i="16"/>
  <c r="D340" i="16"/>
  <c r="D341" i="16"/>
  <c r="D342" i="16"/>
  <c r="D343" i="16"/>
  <c r="D345" i="16"/>
  <c r="D346" i="16"/>
  <c r="D347" i="16"/>
  <c r="D348" i="16"/>
  <c r="D349" i="16"/>
  <c r="D351" i="16"/>
  <c r="D353" i="16"/>
  <c r="D356" i="16"/>
  <c r="D357" i="16"/>
  <c r="D359" i="16"/>
  <c r="D362" i="16"/>
  <c r="D364" i="16"/>
  <c r="D365" i="16"/>
  <c r="D366" i="16"/>
  <c r="D367" i="16"/>
  <c r="D368" i="16"/>
  <c r="D373" i="16"/>
  <c r="D374" i="16"/>
  <c r="D376" i="16"/>
  <c r="D377" i="16"/>
  <c r="D379" i="16"/>
  <c r="D380" i="16"/>
  <c r="D381" i="16"/>
  <c r="D382" i="16"/>
  <c r="D383" i="16"/>
  <c r="D384" i="16"/>
  <c r="D386" i="16"/>
  <c r="D387" i="16"/>
  <c r="D388" i="16"/>
  <c r="D389" i="16"/>
  <c r="D392" i="16"/>
  <c r="D394" i="16"/>
  <c r="D398" i="16"/>
  <c r="D399" i="16"/>
  <c r="D1267" i="16"/>
  <c r="D400" i="16"/>
  <c r="D403" i="16"/>
  <c r="D405" i="16"/>
  <c r="D406" i="16"/>
  <c r="D411" i="16"/>
  <c r="D412" i="16"/>
  <c r="D415" i="16"/>
  <c r="D418" i="16"/>
  <c r="D419" i="16"/>
  <c r="D421" i="16"/>
  <c r="D422" i="16"/>
  <c r="D424" i="16"/>
  <c r="D425" i="16"/>
  <c r="D428" i="16"/>
  <c r="D430" i="16"/>
  <c r="D433" i="16"/>
  <c r="D434" i="16"/>
  <c r="D435" i="16"/>
  <c r="D439" i="16"/>
  <c r="D440" i="16"/>
  <c r="D442" i="16"/>
  <c r="D443" i="16"/>
  <c r="D444" i="16"/>
  <c r="D445" i="16"/>
  <c r="D446" i="16"/>
  <c r="D447" i="16"/>
  <c r="D448" i="16"/>
  <c r="D449" i="16"/>
  <c r="D451" i="16"/>
  <c r="D452" i="16"/>
  <c r="D453" i="16"/>
  <c r="D455" i="16"/>
  <c r="D457" i="16"/>
  <c r="D458" i="16"/>
  <c r="D460" i="16"/>
  <c r="D461" i="16"/>
  <c r="D462" i="16"/>
  <c r="D463" i="16"/>
  <c r="D469" i="16"/>
  <c r="D473" i="16"/>
  <c r="D477" i="16"/>
  <c r="D479" i="16"/>
  <c r="D480" i="16"/>
  <c r="D481" i="16"/>
  <c r="D483" i="16"/>
  <c r="D484" i="16"/>
  <c r="D486" i="16"/>
  <c r="D487" i="16"/>
  <c r="D488" i="16"/>
  <c r="D489" i="16"/>
  <c r="D490" i="16"/>
  <c r="D491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7" i="16"/>
  <c r="D509" i="16"/>
  <c r="D510" i="16"/>
  <c r="D512" i="16"/>
  <c r="D513" i="16"/>
  <c r="D514" i="16"/>
  <c r="D517" i="16"/>
  <c r="D518" i="16"/>
  <c r="D519" i="16"/>
  <c r="D520" i="16"/>
  <c r="D521" i="16"/>
  <c r="D522" i="16"/>
  <c r="D523" i="16"/>
  <c r="D524" i="16"/>
  <c r="D529" i="16"/>
  <c r="D530" i="16"/>
  <c r="D531" i="16"/>
  <c r="D532" i="16"/>
  <c r="D534" i="16"/>
  <c r="D535" i="16"/>
  <c r="D536" i="16"/>
  <c r="D542" i="16"/>
  <c r="D545" i="16"/>
  <c r="D547" i="16"/>
  <c r="D549" i="16"/>
  <c r="D550" i="16"/>
  <c r="D553" i="16"/>
  <c r="D554" i="16"/>
  <c r="D556" i="16"/>
  <c r="D557" i="16"/>
  <c r="D558" i="16"/>
  <c r="D559" i="16"/>
  <c r="D560" i="16"/>
  <c r="D561" i="16"/>
  <c r="D562" i="16"/>
  <c r="D564" i="16"/>
  <c r="D565" i="16"/>
  <c r="D567" i="16"/>
  <c r="D568" i="16"/>
  <c r="D569" i="16"/>
  <c r="D570" i="16"/>
  <c r="D573" i="16"/>
  <c r="D574" i="16"/>
  <c r="D577" i="16"/>
  <c r="D580" i="16"/>
  <c r="D581" i="16"/>
  <c r="D583" i="16"/>
  <c r="D585" i="16"/>
  <c r="D586" i="16"/>
  <c r="D587" i="16"/>
  <c r="D588" i="16"/>
  <c r="D589" i="16"/>
  <c r="D590" i="16"/>
  <c r="D591" i="16"/>
  <c r="D592" i="16"/>
  <c r="D593" i="16"/>
  <c r="D595" i="16"/>
  <c r="D603" i="16"/>
  <c r="D604" i="16"/>
  <c r="D606" i="16"/>
  <c r="D607" i="16"/>
  <c r="D611" i="16"/>
  <c r="D612" i="16"/>
  <c r="D617" i="16"/>
  <c r="D618" i="16"/>
  <c r="D619" i="16"/>
  <c r="D620" i="16"/>
  <c r="D621" i="16"/>
  <c r="D622" i="16"/>
  <c r="D623" i="16"/>
  <c r="D624" i="16"/>
  <c r="D628" i="16"/>
  <c r="D630" i="16"/>
  <c r="D632" i="16"/>
  <c r="D635" i="16"/>
  <c r="D637" i="16"/>
  <c r="D639" i="16"/>
  <c r="D641" i="16"/>
  <c r="D642" i="16"/>
  <c r="D643" i="16"/>
  <c r="D647" i="16"/>
  <c r="D663" i="16"/>
  <c r="D666" i="16"/>
  <c r="D667" i="16"/>
  <c r="D670" i="16"/>
  <c r="D672" i="16"/>
  <c r="D674" i="16"/>
  <c r="D675" i="16"/>
  <c r="D677" i="16"/>
  <c r="D679" i="16"/>
  <c r="D680" i="16"/>
  <c r="D681" i="16"/>
  <c r="D684" i="16"/>
  <c r="D686" i="16"/>
  <c r="D687" i="16"/>
  <c r="D688" i="16"/>
  <c r="D691" i="16"/>
  <c r="D694" i="16"/>
  <c r="D697" i="16"/>
  <c r="D698" i="16"/>
  <c r="D699" i="16"/>
  <c r="D702" i="16"/>
  <c r="D704" i="16"/>
  <c r="D705" i="16"/>
  <c r="D706" i="16"/>
  <c r="D707" i="16"/>
  <c r="D708" i="16"/>
  <c r="D710" i="16"/>
  <c r="D712" i="16"/>
  <c r="D713" i="16"/>
  <c r="D714" i="16"/>
  <c r="D715" i="16"/>
  <c r="D717" i="16"/>
  <c r="D718" i="16"/>
  <c r="D720" i="16"/>
  <c r="D721" i="16"/>
  <c r="D723" i="16"/>
  <c r="D726" i="16"/>
  <c r="D727" i="16"/>
  <c r="D728" i="16"/>
  <c r="D729" i="16"/>
  <c r="D731" i="16"/>
  <c r="D732" i="16"/>
  <c r="D733" i="16"/>
  <c r="D739" i="16"/>
  <c r="D740" i="16"/>
  <c r="D741" i="16"/>
  <c r="D742" i="16"/>
  <c r="D743" i="16"/>
  <c r="D744" i="16"/>
  <c r="D745" i="16"/>
  <c r="D746" i="16"/>
  <c r="D749" i="16"/>
  <c r="D750" i="16"/>
  <c r="D751" i="16"/>
  <c r="D752" i="16"/>
  <c r="D753" i="16"/>
  <c r="D754" i="16"/>
  <c r="D755" i="16"/>
  <c r="D756" i="16"/>
  <c r="D757" i="16"/>
  <c r="D760" i="16"/>
  <c r="D763" i="16"/>
  <c r="D773" i="16"/>
  <c r="D774" i="16"/>
  <c r="D775" i="16"/>
  <c r="D776" i="16"/>
  <c r="D779" i="16"/>
  <c r="D781" i="16"/>
  <c r="D782" i="16"/>
  <c r="D783" i="16"/>
  <c r="D784" i="16"/>
  <c r="D785" i="16"/>
  <c r="D786" i="16"/>
  <c r="D788" i="16"/>
  <c r="D789" i="16"/>
  <c r="D790" i="16"/>
  <c r="D793" i="16"/>
  <c r="D794" i="16"/>
  <c r="D795" i="16"/>
  <c r="D796" i="16"/>
  <c r="D798" i="16"/>
  <c r="D800" i="16"/>
  <c r="D801" i="16"/>
  <c r="D803" i="16"/>
  <c r="D805" i="16"/>
  <c r="D806" i="16"/>
  <c r="D811" i="16"/>
  <c r="D814" i="16"/>
  <c r="D818" i="16"/>
  <c r="D820" i="16"/>
  <c r="D822" i="16"/>
  <c r="D823" i="16"/>
  <c r="D824" i="16"/>
  <c r="D825" i="16"/>
  <c r="D826" i="16"/>
  <c r="D827" i="16"/>
  <c r="D828" i="16"/>
  <c r="D829" i="16"/>
  <c r="D830" i="16"/>
  <c r="D832" i="16"/>
  <c r="D837" i="16"/>
  <c r="D838" i="16"/>
  <c r="D840" i="16"/>
  <c r="D841" i="16"/>
  <c r="D842" i="16"/>
  <c r="D846" i="16"/>
  <c r="D849" i="16"/>
  <c r="D850" i="16"/>
  <c r="D852" i="16"/>
  <c r="D853" i="16"/>
  <c r="D854" i="16"/>
  <c r="D856" i="16"/>
  <c r="D859" i="16"/>
  <c r="D863" i="16"/>
  <c r="D864" i="16"/>
  <c r="D865" i="16"/>
  <c r="D867" i="16"/>
  <c r="D869" i="16"/>
  <c r="D870" i="16"/>
  <c r="D872" i="16"/>
  <c r="D873" i="16"/>
  <c r="D876" i="16"/>
  <c r="D879" i="16"/>
  <c r="D880" i="16"/>
  <c r="D881" i="16"/>
  <c r="D882" i="16"/>
  <c r="D883" i="16"/>
  <c r="D884" i="16"/>
  <c r="D886" i="16"/>
  <c r="D887" i="16"/>
  <c r="D888" i="16"/>
  <c r="D889" i="16"/>
  <c r="D892" i="16"/>
  <c r="D894" i="16"/>
  <c r="D896" i="16"/>
  <c r="D897" i="16"/>
  <c r="D899" i="16"/>
  <c r="D900" i="16"/>
  <c r="D903" i="16"/>
  <c r="D906" i="16"/>
  <c r="D907" i="16"/>
  <c r="D908" i="16"/>
  <c r="D909" i="16"/>
  <c r="D911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6" i="16"/>
  <c r="D927" i="16"/>
  <c r="D928" i="16"/>
  <c r="D929" i="16"/>
  <c r="D933" i="16"/>
  <c r="D936" i="16"/>
  <c r="D937" i="16"/>
  <c r="D944" i="16"/>
  <c r="D945" i="16"/>
  <c r="D946" i="16"/>
  <c r="D949" i="16"/>
  <c r="D950" i="16"/>
  <c r="D952" i="16"/>
  <c r="D953" i="16"/>
  <c r="D954" i="16"/>
  <c r="D955" i="16"/>
  <c r="D956" i="16"/>
  <c r="D957" i="16"/>
  <c r="D960" i="16"/>
  <c r="D964" i="16"/>
  <c r="D965" i="16"/>
  <c r="D968" i="16"/>
  <c r="D969" i="16"/>
  <c r="D972" i="16"/>
  <c r="D974" i="16"/>
  <c r="D979" i="16"/>
  <c r="D981" i="16"/>
  <c r="D983" i="16"/>
  <c r="D984" i="16"/>
  <c r="D985" i="16"/>
  <c r="D987" i="16"/>
  <c r="D988" i="16"/>
  <c r="D990" i="16"/>
  <c r="D992" i="16"/>
  <c r="D994" i="16"/>
  <c r="D995" i="16"/>
  <c r="D1000" i="16"/>
  <c r="D1001" i="16"/>
  <c r="D1002" i="16"/>
  <c r="D1003" i="16"/>
  <c r="D1006" i="16"/>
  <c r="D1010" i="16"/>
  <c r="D1011" i="16"/>
  <c r="D1012" i="16"/>
  <c r="D1013" i="16"/>
  <c r="D1014" i="16"/>
  <c r="D1015" i="16"/>
  <c r="D1016" i="16"/>
  <c r="D1017" i="16"/>
  <c r="D1018" i="16"/>
  <c r="D1020" i="16"/>
  <c r="D1021" i="16"/>
  <c r="D1022" i="16"/>
  <c r="D1027" i="16"/>
  <c r="D1033" i="16"/>
  <c r="D1037" i="16"/>
  <c r="D1039" i="16"/>
  <c r="D1046" i="16"/>
  <c r="D1049" i="16"/>
  <c r="D1050" i="16"/>
  <c r="D1052" i="16"/>
  <c r="D1053" i="16"/>
  <c r="D1056" i="16"/>
  <c r="D1057" i="16"/>
  <c r="D1060" i="16"/>
  <c r="D1061" i="16"/>
  <c r="D1067" i="16"/>
  <c r="D1068" i="16"/>
  <c r="D1069" i="16"/>
  <c r="D1070" i="16"/>
  <c r="D1071" i="16"/>
  <c r="D1073" i="16"/>
  <c r="D1075" i="16"/>
  <c r="D1077" i="16"/>
  <c r="D1079" i="16"/>
  <c r="D1081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6" i="16"/>
  <c r="D1103" i="16"/>
  <c r="D1105" i="16"/>
  <c r="D1106" i="16"/>
  <c r="D1108" i="16"/>
  <c r="D1109" i="16"/>
  <c r="D1110" i="16"/>
  <c r="D1112" i="16"/>
  <c r="D1113" i="16"/>
  <c r="D1114" i="16"/>
  <c r="D1115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4" i="16"/>
  <c r="D1135" i="16"/>
  <c r="D1136" i="16"/>
  <c r="D1137" i="16"/>
  <c r="D1144" i="16"/>
  <c r="D1145" i="16"/>
  <c r="D1146" i="16"/>
  <c r="D1148" i="16"/>
  <c r="D1149" i="16"/>
  <c r="D1150" i="16"/>
  <c r="D1151" i="16"/>
  <c r="D1152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81" i="16"/>
  <c r="D1182" i="16"/>
  <c r="D1183" i="16"/>
  <c r="D1184" i="16"/>
  <c r="D1185" i="16"/>
  <c r="D1186" i="16"/>
  <c r="D1187" i="16"/>
  <c r="D1189" i="16"/>
  <c r="D1190" i="16"/>
  <c r="D1191" i="16"/>
  <c r="D1192" i="16"/>
  <c r="D1193" i="16"/>
  <c r="D1194" i="16"/>
  <c r="D1195" i="16"/>
  <c r="D1197" i="16"/>
  <c r="D1198" i="16"/>
  <c r="D1199" i="16"/>
  <c r="D1201" i="16"/>
  <c r="D1203" i="16"/>
  <c r="D1205" i="16"/>
  <c r="D1206" i="16"/>
  <c r="D1208" i="16"/>
  <c r="D1211" i="16"/>
  <c r="D1212" i="16"/>
  <c r="D1213" i="16"/>
  <c r="D1214" i="16"/>
  <c r="D1215" i="16"/>
  <c r="D1216" i="16"/>
  <c r="D1218" i="16"/>
  <c r="D1219" i="16"/>
  <c r="D1222" i="16"/>
  <c r="D1223" i="16"/>
  <c r="D1224" i="16"/>
  <c r="D1225" i="16"/>
  <c r="D1226" i="16"/>
  <c r="D1227" i="16"/>
  <c r="D1228" i="16"/>
  <c r="D1229" i="16"/>
  <c r="D1232" i="16"/>
  <c r="D1233" i="16"/>
  <c r="D1234" i="16"/>
  <c r="D1237" i="16"/>
  <c r="D1238" i="16"/>
  <c r="D1239" i="16"/>
  <c r="D1240" i="16"/>
  <c r="D1241" i="16"/>
  <c r="D1242" i="16"/>
  <c r="D1243" i="16"/>
  <c r="D1244" i="16"/>
  <c r="D1245" i="16"/>
  <c r="D1246" i="16"/>
  <c r="D1250" i="16"/>
  <c r="D1251" i="16"/>
  <c r="D1252" i="16"/>
  <c r="D1253" i="16"/>
  <c r="D1254" i="16"/>
  <c r="D1255" i="16"/>
  <c r="D1256" i="16"/>
  <c r="D1257" i="16"/>
  <c r="D1258" i="16"/>
  <c r="D1260" i="16"/>
  <c r="D1261" i="16"/>
  <c r="D1269" i="16"/>
  <c r="D1270" i="16"/>
  <c r="D1271" i="16"/>
  <c r="D1273" i="16"/>
  <c r="D1278" i="16"/>
  <c r="D1280" i="16"/>
  <c r="D1282" i="16"/>
  <c r="D1285" i="16"/>
  <c r="D1286" i="16"/>
  <c r="D1287" i="16"/>
  <c r="D1288" i="16"/>
  <c r="D1289" i="16"/>
  <c r="D1290" i="16"/>
  <c r="D1291" i="16"/>
  <c r="D1292" i="16"/>
  <c r="D1293" i="16"/>
  <c r="D1294" i="16"/>
  <c r="D1296" i="16"/>
  <c r="D1297" i="16"/>
  <c r="D1298" i="16"/>
  <c r="D1299" i="16"/>
  <c r="D1301" i="16"/>
  <c r="D1303" i="16"/>
  <c r="D1306" i="16"/>
  <c r="D1309" i="16"/>
  <c r="D1312" i="16"/>
  <c r="D1313" i="16"/>
  <c r="D1314" i="16"/>
  <c r="D1317" i="16"/>
  <c r="D1318" i="16"/>
  <c r="D1319" i="16"/>
  <c r="D1321" i="16"/>
  <c r="D1322" i="16"/>
  <c r="D1323" i="16"/>
  <c r="D1325" i="16"/>
  <c r="D1326" i="16"/>
  <c r="D1327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1" i="16"/>
  <c r="D1352" i="16"/>
  <c r="D1353" i="16"/>
  <c r="D1354" i="16"/>
  <c r="D1357" i="16"/>
  <c r="D1360" i="16"/>
  <c r="D1362" i="16"/>
  <c r="D1363" i="16"/>
  <c r="D1364" i="16"/>
  <c r="D1366" i="16"/>
  <c r="D1367" i="16"/>
  <c r="D1368" i="16"/>
  <c r="D1369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6" i="16"/>
  <c r="D1438" i="16"/>
  <c r="D1439" i="16"/>
  <c r="D1440" i="16"/>
  <c r="D1442" i="16"/>
  <c r="D1443" i="16"/>
  <c r="D1444" i="16"/>
  <c r="D1447" i="16"/>
  <c r="D1449" i="16"/>
  <c r="D1450" i="16"/>
  <c r="D1452" i="16"/>
  <c r="D1453" i="16"/>
  <c r="D1454" i="16"/>
  <c r="D1455" i="16"/>
  <c r="D1456" i="16"/>
  <c r="D1457" i="16"/>
  <c r="D1464" i="16"/>
  <c r="D1467" i="16"/>
  <c r="D1468" i="16"/>
  <c r="D1469" i="16"/>
  <c r="D1470" i="16"/>
  <c r="D1473" i="16"/>
  <c r="D1474" i="16"/>
  <c r="D1476" i="16"/>
  <c r="D1477" i="16"/>
  <c r="D1479" i="16"/>
  <c r="D1480" i="16"/>
  <c r="D1481" i="16"/>
  <c r="D1482" i="16"/>
  <c r="D1483" i="16"/>
  <c r="D1485" i="16"/>
  <c r="D1490" i="16"/>
  <c r="D1491" i="16"/>
  <c r="D1492" i="16"/>
  <c r="D1494" i="16"/>
  <c r="D1495" i="16"/>
  <c r="D1496" i="16"/>
  <c r="D1498" i="16"/>
  <c r="D1499" i="16"/>
  <c r="D1500" i="16"/>
  <c r="D1502" i="16"/>
  <c r="D1503" i="16"/>
  <c r="D1504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4" i="16"/>
  <c r="D1525" i="16"/>
  <c r="D1526" i="16"/>
  <c r="D1527" i="16"/>
  <c r="D1528" i="16"/>
  <c r="D1529" i="16"/>
  <c r="D1530" i="16"/>
  <c r="D1531" i="16"/>
  <c r="D1532" i="16"/>
  <c r="D1533" i="16"/>
  <c r="D1535" i="16"/>
  <c r="D1536" i="16"/>
  <c r="D1537" i="16"/>
  <c r="D1540" i="16"/>
  <c r="D1541" i="16"/>
  <c r="D1542" i="16"/>
  <c r="D1546" i="16"/>
  <c r="D1552" i="16"/>
  <c r="D1554" i="16"/>
  <c r="D1560" i="16"/>
  <c r="D1562" i="16"/>
  <c r="D1564" i="16"/>
  <c r="D1565" i="16"/>
  <c r="D1566" i="16"/>
  <c r="D1567" i="16"/>
  <c r="D1568" i="16"/>
  <c r="D1569" i="16"/>
  <c r="D1571" i="16"/>
  <c r="D1572" i="16"/>
  <c r="D1573" i="16"/>
  <c r="D1574" i="16"/>
  <c r="D1575" i="16"/>
  <c r="D1576" i="16"/>
  <c r="D1577" i="16"/>
  <c r="D1578" i="16"/>
  <c r="D1583" i="16"/>
  <c r="D1584" i="16"/>
  <c r="D1585" i="16"/>
  <c r="D1588" i="16"/>
  <c r="D1590" i="16"/>
  <c r="D1592" i="16"/>
  <c r="D1593" i="16"/>
  <c r="D1594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5" i="16"/>
  <c r="D1636" i="16"/>
  <c r="D1637" i="16"/>
  <c r="D1639" i="16"/>
  <c r="D1640" i="16"/>
  <c r="D1641" i="16"/>
  <c r="D1642" i="16"/>
  <c r="D1643" i="16"/>
  <c r="D1644" i="16"/>
  <c r="D1645" i="16"/>
  <c r="D1646" i="16"/>
  <c r="D1647" i="16"/>
  <c r="D1649" i="16"/>
  <c r="D1650" i="16"/>
  <c r="D1651" i="16"/>
  <c r="D1652" i="16"/>
  <c r="D1653" i="16"/>
  <c r="D1654" i="16"/>
  <c r="D1657" i="16"/>
  <c r="D1658" i="16"/>
  <c r="D1659" i="16"/>
  <c r="D1660" i="16"/>
  <c r="D1664" i="16"/>
  <c r="D1665" i="16"/>
  <c r="D1666" i="16"/>
  <c r="D1667" i="16"/>
  <c r="D1668" i="16"/>
  <c r="D1670" i="16"/>
  <c r="D1671" i="16"/>
  <c r="D1676" i="16"/>
  <c r="D1677" i="16"/>
  <c r="D1679" i="16"/>
  <c r="D1681" i="16"/>
  <c r="D1682" i="16"/>
  <c r="D1685" i="16"/>
  <c r="D1686" i="16"/>
  <c r="D1687" i="16"/>
  <c r="D1691" i="16"/>
  <c r="D1695" i="16"/>
  <c r="D1696" i="16"/>
  <c r="D1697" i="16"/>
  <c r="D1698" i="16"/>
  <c r="D1702" i="16"/>
  <c r="D1707" i="16"/>
  <c r="D1708" i="16"/>
  <c r="D1709" i="16"/>
  <c r="D1710" i="16"/>
  <c r="D1711" i="16"/>
  <c r="D1712" i="16"/>
  <c r="D1713" i="16"/>
  <c r="D1714" i="16"/>
  <c r="D1719" i="16"/>
  <c r="D1720" i="16"/>
  <c r="D1721" i="16"/>
  <c r="D1726" i="16"/>
  <c r="D1729" i="16"/>
  <c r="D1730" i="16"/>
  <c r="D1731" i="16"/>
  <c r="D1732" i="16"/>
  <c r="D1733" i="16"/>
  <c r="D1739" i="16"/>
  <c r="D1740" i="16"/>
  <c r="D1741" i="16"/>
  <c r="D1743" i="16"/>
  <c r="D1745" i="16"/>
  <c r="D1746" i="16"/>
  <c r="D1748" i="16"/>
  <c r="D1749" i="16"/>
  <c r="D1750" i="16"/>
  <c r="D1753" i="16"/>
  <c r="D1754" i="16"/>
  <c r="D1755" i="16"/>
  <c r="D1757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2" i="16"/>
  <c r="D1774" i="16"/>
  <c r="D1776" i="16"/>
  <c r="D1778" i="16"/>
  <c r="D1779" i="16"/>
  <c r="D1782" i="16"/>
  <c r="D1784" i="16"/>
  <c r="D1785" i="16"/>
  <c r="D1786" i="16"/>
  <c r="D1787" i="16"/>
  <c r="D1790" i="16"/>
  <c r="D1795" i="16"/>
  <c r="D1796" i="16"/>
  <c r="D1797" i="16"/>
  <c r="D1798" i="16"/>
  <c r="D1799" i="16"/>
  <c r="D1800" i="16"/>
  <c r="D2" i="16"/>
  <c r="C3" i="14"/>
  <c r="H3" i="14" s="1"/>
  <c r="C4" i="14"/>
  <c r="H4" i="14" s="1"/>
  <c r="C5" i="14"/>
  <c r="H5" i="14" s="1"/>
  <c r="C6" i="14"/>
  <c r="H6" i="14" s="1"/>
  <c r="C7" i="14"/>
  <c r="H7" i="14" s="1"/>
  <c r="C8" i="14"/>
  <c r="H8" i="14" s="1"/>
  <c r="C9" i="14"/>
  <c r="H9" i="14" s="1"/>
  <c r="C10" i="14"/>
  <c r="H10" i="14" s="1"/>
  <c r="C11" i="14"/>
  <c r="H11" i="14" s="1"/>
  <c r="C12" i="14"/>
  <c r="H12" i="14" s="1"/>
  <c r="C13" i="14"/>
  <c r="H13" i="14" s="1"/>
  <c r="C14" i="14"/>
  <c r="H14" i="14" s="1"/>
  <c r="C15" i="14"/>
  <c r="H15" i="14" s="1"/>
  <c r="C16" i="14"/>
  <c r="H16" i="14" s="1"/>
  <c r="C17" i="14"/>
  <c r="H17" i="14" s="1"/>
  <c r="C18" i="14"/>
  <c r="H18" i="14" s="1"/>
  <c r="C19" i="14"/>
  <c r="H19" i="14" s="1"/>
  <c r="C20" i="14"/>
  <c r="H20" i="14" s="1"/>
  <c r="C21" i="14"/>
  <c r="H21" i="14" s="1"/>
  <c r="C22" i="14"/>
  <c r="H22" i="14" s="1"/>
  <c r="C23" i="14"/>
  <c r="H23" i="14" s="1"/>
  <c r="C24" i="14"/>
  <c r="H24" i="14" s="1"/>
  <c r="C25" i="14"/>
  <c r="H25" i="14" s="1"/>
  <c r="C26" i="14"/>
  <c r="H26" i="14" s="1"/>
  <c r="C27" i="14"/>
  <c r="H27" i="14" s="1"/>
  <c r="C28" i="14"/>
  <c r="H28" i="14" s="1"/>
  <c r="C29" i="14"/>
  <c r="H29" i="14" s="1"/>
  <c r="C30" i="14"/>
  <c r="H30" i="14" s="1"/>
  <c r="C31" i="14"/>
  <c r="H31" i="14" s="1"/>
  <c r="C32" i="14"/>
  <c r="H32" i="14" s="1"/>
  <c r="C33" i="14"/>
  <c r="H33" i="14" s="1"/>
  <c r="C34" i="14"/>
  <c r="H34" i="14" s="1"/>
  <c r="C35" i="14"/>
  <c r="H35" i="14" s="1"/>
  <c r="C36" i="14"/>
  <c r="H36" i="14" s="1"/>
  <c r="C37" i="14"/>
  <c r="H37" i="14" s="1"/>
  <c r="C38" i="14"/>
  <c r="H38" i="14" s="1"/>
  <c r="C39" i="14"/>
  <c r="H39" i="14" s="1"/>
  <c r="C40" i="14"/>
  <c r="H40" i="14" s="1"/>
  <c r="C41" i="14"/>
  <c r="H41" i="14" s="1"/>
  <c r="C42" i="14"/>
  <c r="H42" i="14" s="1"/>
  <c r="C43" i="14"/>
  <c r="H43" i="14" s="1"/>
  <c r="C44" i="14"/>
  <c r="H44" i="14" s="1"/>
  <c r="C45" i="14"/>
  <c r="H45" i="14" s="1"/>
  <c r="C46" i="14"/>
  <c r="H46" i="14" s="1"/>
  <c r="C47" i="14"/>
  <c r="H47" i="14" s="1"/>
  <c r="C48" i="14"/>
  <c r="H48" i="14" s="1"/>
  <c r="C49" i="14"/>
  <c r="H49" i="14" s="1"/>
  <c r="C50" i="14"/>
  <c r="H50" i="14" s="1"/>
  <c r="C51" i="14"/>
  <c r="H51" i="14" s="1"/>
  <c r="C52" i="14"/>
  <c r="H52" i="14" s="1"/>
  <c r="C53" i="14"/>
  <c r="H53" i="14" s="1"/>
  <c r="C54" i="14"/>
  <c r="H54" i="14" s="1"/>
  <c r="C55" i="14"/>
  <c r="H55" i="14" s="1"/>
  <c r="C56" i="14"/>
  <c r="H56" i="14" s="1"/>
  <c r="C57" i="14"/>
  <c r="H57" i="14" s="1"/>
  <c r="C58" i="14"/>
  <c r="H58" i="14" s="1"/>
  <c r="C59" i="14"/>
  <c r="H59" i="14" s="1"/>
  <c r="C60" i="14"/>
  <c r="H60" i="14" s="1"/>
  <c r="C61" i="14"/>
  <c r="H61" i="14" s="1"/>
  <c r="C62" i="14"/>
  <c r="H62" i="14" s="1"/>
  <c r="C63" i="14"/>
  <c r="H63" i="14" s="1"/>
  <c r="C64" i="14"/>
  <c r="H64" i="14" s="1"/>
  <c r="C65" i="14"/>
  <c r="H65" i="14" s="1"/>
  <c r="C66" i="14"/>
  <c r="H66" i="14" s="1"/>
  <c r="C67" i="14"/>
  <c r="H67" i="14" s="1"/>
  <c r="C68" i="14"/>
  <c r="H68" i="14" s="1"/>
  <c r="C69" i="14"/>
  <c r="H69" i="14" s="1"/>
  <c r="C70" i="14"/>
  <c r="H70" i="14" s="1"/>
  <c r="C71" i="14"/>
  <c r="H71" i="14" s="1"/>
  <c r="C72" i="14"/>
  <c r="H72" i="14" s="1"/>
  <c r="C73" i="14"/>
  <c r="H73" i="14" s="1"/>
  <c r="C74" i="14"/>
  <c r="H74" i="14" s="1"/>
  <c r="C75" i="14"/>
  <c r="H75" i="14" s="1"/>
  <c r="C76" i="14"/>
  <c r="H76" i="14" s="1"/>
  <c r="C77" i="14"/>
  <c r="H77" i="14" s="1"/>
  <c r="C78" i="14"/>
  <c r="H78" i="14" s="1"/>
  <c r="C79" i="14"/>
  <c r="H79" i="14" s="1"/>
  <c r="C80" i="14"/>
  <c r="H80" i="14" s="1"/>
  <c r="C81" i="14"/>
  <c r="H81" i="14" s="1"/>
  <c r="C82" i="14"/>
  <c r="H82" i="14" s="1"/>
  <c r="C83" i="14"/>
  <c r="H83" i="14" s="1"/>
  <c r="C84" i="14"/>
  <c r="H84" i="14" s="1"/>
  <c r="C85" i="14"/>
  <c r="H85" i="14" s="1"/>
  <c r="C86" i="14"/>
  <c r="H86" i="14" s="1"/>
  <c r="C87" i="14"/>
  <c r="H87" i="14" s="1"/>
  <c r="C88" i="14"/>
  <c r="H88" i="14" s="1"/>
  <c r="C89" i="14"/>
  <c r="H89" i="14" s="1"/>
  <c r="C90" i="14"/>
  <c r="H90" i="14" s="1"/>
  <c r="C91" i="14"/>
  <c r="H91" i="14" s="1"/>
  <c r="C92" i="14"/>
  <c r="H92" i="14" s="1"/>
  <c r="C93" i="14"/>
  <c r="H93" i="14" s="1"/>
  <c r="C94" i="14"/>
  <c r="H94" i="14" s="1"/>
  <c r="C95" i="14"/>
  <c r="H95" i="14" s="1"/>
  <c r="C96" i="14"/>
  <c r="H96" i="14" s="1"/>
  <c r="C97" i="14"/>
  <c r="H97" i="14" s="1"/>
  <c r="C98" i="14"/>
  <c r="H98" i="14" s="1"/>
  <c r="C99" i="14"/>
  <c r="H99" i="14" s="1"/>
  <c r="C100" i="14"/>
  <c r="H100" i="14" s="1"/>
  <c r="C101" i="14"/>
  <c r="H101" i="14" s="1"/>
  <c r="C102" i="14"/>
  <c r="H102" i="14" s="1"/>
  <c r="C103" i="14"/>
  <c r="H103" i="14" s="1"/>
  <c r="C104" i="14"/>
  <c r="H104" i="14" s="1"/>
  <c r="C105" i="14"/>
  <c r="H105" i="14" s="1"/>
  <c r="C106" i="14"/>
  <c r="H106" i="14" s="1"/>
  <c r="C107" i="14"/>
  <c r="H107" i="14" s="1"/>
  <c r="C108" i="14"/>
  <c r="H108" i="14" s="1"/>
  <c r="C109" i="14"/>
  <c r="H109" i="14" s="1"/>
  <c r="C110" i="14"/>
  <c r="H110" i="14" s="1"/>
  <c r="C111" i="14"/>
  <c r="H111" i="14" s="1"/>
  <c r="C112" i="14"/>
  <c r="H112" i="14" s="1"/>
  <c r="C113" i="14"/>
  <c r="H113" i="14" s="1"/>
  <c r="C114" i="14"/>
  <c r="H114" i="14" s="1"/>
  <c r="C115" i="14"/>
  <c r="H115" i="14" s="1"/>
  <c r="C116" i="14"/>
  <c r="H116" i="14" s="1"/>
  <c r="C117" i="14"/>
  <c r="H117" i="14" s="1"/>
  <c r="C118" i="14"/>
  <c r="H118" i="14" s="1"/>
  <c r="C119" i="14"/>
  <c r="H119" i="14" s="1"/>
  <c r="C120" i="14"/>
  <c r="H120" i="14" s="1"/>
  <c r="C121" i="14"/>
  <c r="H121" i="14" s="1"/>
  <c r="C122" i="14"/>
  <c r="H122" i="14" s="1"/>
  <c r="C123" i="14"/>
  <c r="H123" i="14" s="1"/>
  <c r="C124" i="14"/>
  <c r="H124" i="14" s="1"/>
  <c r="C125" i="14"/>
  <c r="H125" i="14" s="1"/>
  <c r="C126" i="14"/>
  <c r="H126" i="14" s="1"/>
  <c r="C127" i="14"/>
  <c r="H127" i="14" s="1"/>
  <c r="C128" i="14"/>
  <c r="H128" i="14" s="1"/>
  <c r="C129" i="14"/>
  <c r="H129" i="14" s="1"/>
  <c r="C130" i="14"/>
  <c r="H130" i="14" s="1"/>
  <c r="C131" i="14"/>
  <c r="H131" i="14" s="1"/>
  <c r="C132" i="14"/>
  <c r="H132" i="14" s="1"/>
  <c r="C133" i="14"/>
  <c r="H133" i="14" s="1"/>
  <c r="C134" i="14"/>
  <c r="H134" i="14" s="1"/>
  <c r="C135" i="14"/>
  <c r="H135" i="14" s="1"/>
  <c r="C136" i="14"/>
  <c r="H136" i="14" s="1"/>
  <c r="C137" i="14"/>
  <c r="H137" i="14" s="1"/>
  <c r="C138" i="14"/>
  <c r="H138" i="14" s="1"/>
  <c r="C139" i="14"/>
  <c r="H139" i="14" s="1"/>
  <c r="C140" i="14"/>
  <c r="H140" i="14" s="1"/>
  <c r="C141" i="14"/>
  <c r="H141" i="14" s="1"/>
  <c r="C142" i="14"/>
  <c r="H142" i="14" s="1"/>
  <c r="C143" i="14"/>
  <c r="H143" i="14" s="1"/>
  <c r="C144" i="14"/>
  <c r="H144" i="14" s="1"/>
  <c r="C145" i="14"/>
  <c r="H145" i="14" s="1"/>
  <c r="C146" i="14"/>
  <c r="H146" i="14" s="1"/>
  <c r="C147" i="14"/>
  <c r="H147" i="14" s="1"/>
  <c r="C148" i="14"/>
  <c r="H148" i="14" s="1"/>
  <c r="C149" i="14"/>
  <c r="H149" i="14" s="1"/>
  <c r="C150" i="14"/>
  <c r="H150" i="14" s="1"/>
  <c r="C151" i="14"/>
  <c r="H151" i="14" s="1"/>
  <c r="C152" i="14"/>
  <c r="H152" i="14" s="1"/>
  <c r="C153" i="14"/>
  <c r="H153" i="14" s="1"/>
  <c r="C154" i="14"/>
  <c r="H154" i="14" s="1"/>
  <c r="C155" i="14"/>
  <c r="H155" i="14" s="1"/>
  <c r="C156" i="14"/>
  <c r="H156" i="14" s="1"/>
  <c r="C157" i="14"/>
  <c r="H157" i="14" s="1"/>
  <c r="C158" i="14"/>
  <c r="H158" i="14" s="1"/>
  <c r="C159" i="14"/>
  <c r="H159" i="14" s="1"/>
  <c r="C160" i="14"/>
  <c r="H160" i="14" s="1"/>
  <c r="C161" i="14"/>
  <c r="H161" i="14" s="1"/>
  <c r="C162" i="14"/>
  <c r="H162" i="14" s="1"/>
  <c r="C163" i="14"/>
  <c r="H163" i="14" s="1"/>
  <c r="C164" i="14"/>
  <c r="H164" i="14" s="1"/>
  <c r="C165" i="14"/>
  <c r="H165" i="14" s="1"/>
  <c r="C166" i="14"/>
  <c r="H166" i="14" s="1"/>
  <c r="C167" i="14"/>
  <c r="H167" i="14" s="1"/>
  <c r="C168" i="14"/>
  <c r="H168" i="14" s="1"/>
  <c r="C169" i="14"/>
  <c r="H169" i="14" s="1"/>
  <c r="C170" i="14"/>
  <c r="H170" i="14" s="1"/>
  <c r="C171" i="14"/>
  <c r="H171" i="14" s="1"/>
  <c r="C172" i="14"/>
  <c r="H172" i="14" s="1"/>
  <c r="C173" i="14"/>
  <c r="H173" i="14" s="1"/>
  <c r="C174" i="14"/>
  <c r="H174" i="14" s="1"/>
  <c r="C175" i="14"/>
  <c r="H175" i="14" s="1"/>
  <c r="C176" i="14"/>
  <c r="H176" i="14" s="1"/>
  <c r="C177" i="14"/>
  <c r="H177" i="14" s="1"/>
  <c r="C178" i="14"/>
  <c r="H178" i="14" s="1"/>
  <c r="C179" i="14"/>
  <c r="H179" i="14" s="1"/>
  <c r="C180" i="14"/>
  <c r="H180" i="14" s="1"/>
  <c r="C181" i="14"/>
  <c r="H181" i="14" s="1"/>
  <c r="C182" i="14"/>
  <c r="H182" i="14" s="1"/>
  <c r="C183" i="14"/>
  <c r="H183" i="14" s="1"/>
  <c r="C184" i="14"/>
  <c r="H184" i="14" s="1"/>
  <c r="C185" i="14"/>
  <c r="H185" i="14" s="1"/>
  <c r="C186" i="14"/>
  <c r="H186" i="14" s="1"/>
  <c r="C187" i="14"/>
  <c r="H187" i="14" s="1"/>
  <c r="C188" i="14"/>
  <c r="H188" i="14" s="1"/>
  <c r="C189" i="14"/>
  <c r="H189" i="14" s="1"/>
  <c r="C190" i="14"/>
  <c r="H190" i="14" s="1"/>
  <c r="C191" i="14"/>
  <c r="H191" i="14" s="1"/>
  <c r="C192" i="14"/>
  <c r="H192" i="14" s="1"/>
  <c r="C193" i="14"/>
  <c r="H193" i="14" s="1"/>
  <c r="C194" i="14"/>
  <c r="H194" i="14" s="1"/>
  <c r="C195" i="14"/>
  <c r="H195" i="14" s="1"/>
  <c r="C196" i="14"/>
  <c r="H196" i="14" s="1"/>
  <c r="C197" i="14"/>
  <c r="H197" i="14" s="1"/>
  <c r="C198" i="14"/>
  <c r="H198" i="14" s="1"/>
  <c r="C199" i="14"/>
  <c r="H199" i="14" s="1"/>
  <c r="C200" i="14"/>
  <c r="H200" i="14" s="1"/>
  <c r="C201" i="14"/>
  <c r="H201" i="14" s="1"/>
  <c r="C202" i="14"/>
  <c r="H202" i="14" s="1"/>
  <c r="C203" i="14"/>
  <c r="H203" i="14" s="1"/>
  <c r="C204" i="14"/>
  <c r="H204" i="14" s="1"/>
  <c r="C205" i="14"/>
  <c r="H205" i="14" s="1"/>
  <c r="C206" i="14"/>
  <c r="H206" i="14" s="1"/>
  <c r="C207" i="14"/>
  <c r="H207" i="14" s="1"/>
  <c r="C208" i="14"/>
  <c r="H208" i="14" s="1"/>
  <c r="C209" i="14"/>
  <c r="H209" i="14" s="1"/>
  <c r="C210" i="14"/>
  <c r="H210" i="14" s="1"/>
  <c r="C211" i="14"/>
  <c r="H211" i="14" s="1"/>
  <c r="C212" i="14"/>
  <c r="H212" i="14" s="1"/>
  <c r="C213" i="14"/>
  <c r="H213" i="14" s="1"/>
  <c r="C214" i="14"/>
  <c r="H214" i="14" s="1"/>
  <c r="C215" i="14"/>
  <c r="H215" i="14" s="1"/>
  <c r="C216" i="14"/>
  <c r="H216" i="14" s="1"/>
  <c r="C217" i="14"/>
  <c r="H217" i="14" s="1"/>
  <c r="C218" i="14"/>
  <c r="H218" i="14" s="1"/>
  <c r="C219" i="14"/>
  <c r="H219" i="14" s="1"/>
  <c r="C220" i="14"/>
  <c r="H220" i="14" s="1"/>
  <c r="C221" i="14"/>
  <c r="H221" i="14" s="1"/>
  <c r="C222" i="14"/>
  <c r="H222" i="14" s="1"/>
  <c r="C223" i="14"/>
  <c r="H223" i="14" s="1"/>
  <c r="C224" i="14"/>
  <c r="H224" i="14" s="1"/>
  <c r="C225" i="14"/>
  <c r="H225" i="14" s="1"/>
  <c r="C226" i="14"/>
  <c r="H226" i="14" s="1"/>
  <c r="C227" i="14"/>
  <c r="H227" i="14" s="1"/>
  <c r="C228" i="14"/>
  <c r="H228" i="14" s="1"/>
  <c r="C229" i="14"/>
  <c r="H229" i="14" s="1"/>
  <c r="C230" i="14"/>
  <c r="H230" i="14" s="1"/>
  <c r="C231" i="14"/>
  <c r="H231" i="14" s="1"/>
  <c r="C232" i="14"/>
  <c r="H232" i="14" s="1"/>
  <c r="C233" i="14"/>
  <c r="H233" i="14" s="1"/>
  <c r="C234" i="14"/>
  <c r="H234" i="14" s="1"/>
  <c r="C235" i="14"/>
  <c r="H235" i="14" s="1"/>
  <c r="C236" i="14"/>
  <c r="H236" i="14" s="1"/>
  <c r="C237" i="14"/>
  <c r="H237" i="14" s="1"/>
  <c r="C238" i="14"/>
  <c r="H238" i="14" s="1"/>
  <c r="C239" i="14"/>
  <c r="H239" i="14" s="1"/>
  <c r="C240" i="14"/>
  <c r="H240" i="14" s="1"/>
  <c r="C241" i="14"/>
  <c r="H241" i="14" s="1"/>
  <c r="C242" i="14"/>
  <c r="H242" i="14" s="1"/>
  <c r="C243" i="14"/>
  <c r="H243" i="14" s="1"/>
  <c r="C244" i="14"/>
  <c r="H244" i="14" s="1"/>
  <c r="C245" i="14"/>
  <c r="H245" i="14" s="1"/>
  <c r="C246" i="14"/>
  <c r="H246" i="14" s="1"/>
  <c r="C247" i="14"/>
  <c r="H247" i="14" s="1"/>
  <c r="C248" i="14"/>
  <c r="H248" i="14" s="1"/>
  <c r="C249" i="14"/>
  <c r="H249" i="14" s="1"/>
  <c r="C250" i="14"/>
  <c r="H250" i="14" s="1"/>
  <c r="C251" i="14"/>
  <c r="H251" i="14" s="1"/>
  <c r="C252" i="14"/>
  <c r="H252" i="14" s="1"/>
  <c r="C253" i="14"/>
  <c r="H253" i="14" s="1"/>
  <c r="C254" i="14"/>
  <c r="H254" i="14" s="1"/>
  <c r="C255" i="14"/>
  <c r="H255" i="14" s="1"/>
  <c r="C256" i="14"/>
  <c r="H256" i="14" s="1"/>
  <c r="C257" i="14"/>
  <c r="H257" i="14" s="1"/>
  <c r="C258" i="14"/>
  <c r="H258" i="14" s="1"/>
  <c r="C259" i="14"/>
  <c r="H259" i="14" s="1"/>
  <c r="C260" i="14"/>
  <c r="H260" i="14" s="1"/>
  <c r="C261" i="14"/>
  <c r="H261" i="14" s="1"/>
  <c r="C262" i="14"/>
  <c r="H262" i="14" s="1"/>
  <c r="C263" i="14"/>
  <c r="H263" i="14" s="1"/>
  <c r="C264" i="14"/>
  <c r="H264" i="14" s="1"/>
  <c r="C265" i="14"/>
  <c r="H265" i="14" s="1"/>
  <c r="C266" i="14"/>
  <c r="H266" i="14" s="1"/>
  <c r="C267" i="14"/>
  <c r="H267" i="14" s="1"/>
  <c r="C268" i="14"/>
  <c r="H268" i="14" s="1"/>
  <c r="C269" i="14"/>
  <c r="H269" i="14" s="1"/>
  <c r="C270" i="14"/>
  <c r="H270" i="14" s="1"/>
  <c r="C271" i="14"/>
  <c r="H271" i="14" s="1"/>
  <c r="C272" i="14"/>
  <c r="H272" i="14" s="1"/>
  <c r="C273" i="14"/>
  <c r="H273" i="14" s="1"/>
  <c r="C274" i="14"/>
  <c r="H274" i="14" s="1"/>
  <c r="C275" i="14"/>
  <c r="H275" i="14" s="1"/>
  <c r="C276" i="14"/>
  <c r="H276" i="14" s="1"/>
  <c r="C277" i="14"/>
  <c r="H277" i="14" s="1"/>
  <c r="C278" i="14"/>
  <c r="H278" i="14" s="1"/>
  <c r="C279" i="14"/>
  <c r="H279" i="14" s="1"/>
  <c r="C280" i="14"/>
  <c r="H280" i="14" s="1"/>
  <c r="C281" i="14"/>
  <c r="H281" i="14" s="1"/>
  <c r="C282" i="14"/>
  <c r="H282" i="14" s="1"/>
  <c r="C283" i="14"/>
  <c r="H283" i="14" s="1"/>
  <c r="C284" i="14"/>
  <c r="H284" i="14" s="1"/>
  <c r="C285" i="14"/>
  <c r="H285" i="14" s="1"/>
  <c r="C286" i="14"/>
  <c r="H286" i="14" s="1"/>
  <c r="C287" i="14"/>
  <c r="H287" i="14" s="1"/>
  <c r="C288" i="14"/>
  <c r="H288" i="14" s="1"/>
  <c r="C289" i="14"/>
  <c r="H289" i="14" s="1"/>
  <c r="C290" i="14"/>
  <c r="H290" i="14" s="1"/>
  <c r="C291" i="14"/>
  <c r="H291" i="14" s="1"/>
  <c r="C292" i="14"/>
  <c r="H292" i="14" s="1"/>
  <c r="C293" i="14"/>
  <c r="H293" i="14" s="1"/>
  <c r="C294" i="14"/>
  <c r="H294" i="14" s="1"/>
  <c r="C295" i="14"/>
  <c r="H295" i="14" s="1"/>
  <c r="C296" i="14"/>
  <c r="H296" i="14" s="1"/>
  <c r="C297" i="14"/>
  <c r="H297" i="14" s="1"/>
  <c r="C298" i="14"/>
  <c r="H298" i="14" s="1"/>
  <c r="C299" i="14"/>
  <c r="H299" i="14" s="1"/>
  <c r="C300" i="14"/>
  <c r="H300" i="14" s="1"/>
  <c r="C301" i="14"/>
  <c r="H301" i="14" s="1"/>
  <c r="C302" i="14"/>
  <c r="H302" i="14" s="1"/>
  <c r="C303" i="14"/>
  <c r="H303" i="14" s="1"/>
  <c r="C304" i="14"/>
  <c r="H304" i="14" s="1"/>
  <c r="C305" i="14"/>
  <c r="H305" i="14" s="1"/>
  <c r="C306" i="14"/>
  <c r="H306" i="14" s="1"/>
  <c r="C307" i="14"/>
  <c r="H307" i="14" s="1"/>
  <c r="C308" i="14"/>
  <c r="H308" i="14" s="1"/>
  <c r="C309" i="14"/>
  <c r="H309" i="14" s="1"/>
  <c r="C310" i="14"/>
  <c r="H310" i="14" s="1"/>
  <c r="C311" i="14"/>
  <c r="H311" i="14" s="1"/>
  <c r="C312" i="14"/>
  <c r="H312" i="14" s="1"/>
  <c r="C313" i="14"/>
  <c r="H313" i="14" s="1"/>
  <c r="C314" i="14"/>
  <c r="H314" i="14" s="1"/>
  <c r="C315" i="14"/>
  <c r="H315" i="14" s="1"/>
  <c r="C316" i="14"/>
  <c r="H316" i="14" s="1"/>
  <c r="C317" i="14"/>
  <c r="H317" i="14" s="1"/>
  <c r="C318" i="14"/>
  <c r="H318" i="14" s="1"/>
  <c r="C319" i="14"/>
  <c r="H319" i="14" s="1"/>
  <c r="C320" i="14"/>
  <c r="H320" i="14" s="1"/>
  <c r="C321" i="14"/>
  <c r="H321" i="14" s="1"/>
  <c r="C322" i="14"/>
  <c r="H322" i="14" s="1"/>
  <c r="C323" i="14"/>
  <c r="H323" i="14" s="1"/>
  <c r="C324" i="14"/>
  <c r="H324" i="14" s="1"/>
  <c r="C325" i="14"/>
  <c r="H325" i="14" s="1"/>
  <c r="C326" i="14"/>
  <c r="H326" i="14" s="1"/>
  <c r="C327" i="14"/>
  <c r="H327" i="14" s="1"/>
  <c r="C328" i="14"/>
  <c r="H328" i="14" s="1"/>
  <c r="C329" i="14"/>
  <c r="H329" i="14" s="1"/>
  <c r="C330" i="14"/>
  <c r="H330" i="14" s="1"/>
  <c r="C331" i="14"/>
  <c r="H331" i="14" s="1"/>
  <c r="C332" i="14"/>
  <c r="H332" i="14" s="1"/>
  <c r="C333" i="14"/>
  <c r="H333" i="14" s="1"/>
  <c r="C334" i="14"/>
  <c r="H334" i="14" s="1"/>
  <c r="C335" i="14"/>
  <c r="H335" i="14" s="1"/>
  <c r="C336" i="14"/>
  <c r="H336" i="14" s="1"/>
  <c r="C337" i="14"/>
  <c r="H337" i="14" s="1"/>
  <c r="C338" i="14"/>
  <c r="H338" i="14" s="1"/>
  <c r="C339" i="14"/>
  <c r="H339" i="14" s="1"/>
  <c r="C340" i="14"/>
  <c r="H340" i="14" s="1"/>
  <c r="C341" i="14"/>
  <c r="H341" i="14" s="1"/>
  <c r="C342" i="14"/>
  <c r="H342" i="14" s="1"/>
  <c r="C343" i="14"/>
  <c r="H343" i="14" s="1"/>
  <c r="C344" i="14"/>
  <c r="H344" i="14" s="1"/>
  <c r="C345" i="14"/>
  <c r="H345" i="14" s="1"/>
  <c r="C346" i="14"/>
  <c r="H346" i="14" s="1"/>
  <c r="C347" i="14"/>
  <c r="H347" i="14" s="1"/>
  <c r="C348" i="14"/>
  <c r="H348" i="14" s="1"/>
  <c r="C349" i="14"/>
  <c r="H349" i="14" s="1"/>
  <c r="C350" i="14"/>
  <c r="H350" i="14" s="1"/>
  <c r="C351" i="14"/>
  <c r="H351" i="14" s="1"/>
  <c r="C352" i="14"/>
  <c r="H352" i="14" s="1"/>
  <c r="C353" i="14"/>
  <c r="H353" i="14" s="1"/>
  <c r="C354" i="14"/>
  <c r="H354" i="14" s="1"/>
  <c r="C355" i="14"/>
  <c r="H355" i="14" s="1"/>
  <c r="C356" i="14"/>
  <c r="H356" i="14" s="1"/>
  <c r="C357" i="14"/>
  <c r="H357" i="14" s="1"/>
  <c r="C358" i="14"/>
  <c r="H358" i="14" s="1"/>
  <c r="C359" i="14"/>
  <c r="H359" i="14" s="1"/>
  <c r="C360" i="14"/>
  <c r="H360" i="14" s="1"/>
  <c r="C361" i="14"/>
  <c r="H361" i="14" s="1"/>
  <c r="C362" i="14"/>
  <c r="H362" i="14" s="1"/>
  <c r="C363" i="14"/>
  <c r="H363" i="14" s="1"/>
  <c r="C364" i="14"/>
  <c r="H364" i="14" s="1"/>
  <c r="C365" i="14"/>
  <c r="H365" i="14" s="1"/>
  <c r="C366" i="14"/>
  <c r="H366" i="14" s="1"/>
  <c r="C367" i="14"/>
  <c r="H367" i="14" s="1"/>
  <c r="C368" i="14"/>
  <c r="H368" i="14" s="1"/>
  <c r="C369" i="14"/>
  <c r="H369" i="14" s="1"/>
  <c r="C370" i="14"/>
  <c r="H370" i="14" s="1"/>
  <c r="C371" i="14"/>
  <c r="H371" i="14" s="1"/>
  <c r="C372" i="14"/>
  <c r="H372" i="14" s="1"/>
  <c r="C373" i="14"/>
  <c r="H373" i="14" s="1"/>
  <c r="C374" i="14"/>
  <c r="H374" i="14" s="1"/>
  <c r="C375" i="14"/>
  <c r="H375" i="14" s="1"/>
  <c r="C376" i="14"/>
  <c r="H376" i="14" s="1"/>
  <c r="C377" i="14"/>
  <c r="H377" i="14" s="1"/>
  <c r="C378" i="14"/>
  <c r="H378" i="14" s="1"/>
  <c r="C379" i="14"/>
  <c r="H379" i="14" s="1"/>
  <c r="C380" i="14"/>
  <c r="H380" i="14" s="1"/>
  <c r="C381" i="14"/>
  <c r="H381" i="14" s="1"/>
  <c r="C382" i="14"/>
  <c r="H382" i="14" s="1"/>
  <c r="C383" i="14"/>
  <c r="H383" i="14" s="1"/>
  <c r="C384" i="14"/>
  <c r="H384" i="14" s="1"/>
  <c r="C385" i="14"/>
  <c r="H385" i="14" s="1"/>
  <c r="C386" i="14"/>
  <c r="H386" i="14" s="1"/>
  <c r="C387" i="14"/>
  <c r="H387" i="14" s="1"/>
  <c r="C388" i="14"/>
  <c r="H388" i="14" s="1"/>
  <c r="C389" i="14"/>
  <c r="H389" i="14" s="1"/>
  <c r="C390" i="14"/>
  <c r="H390" i="14" s="1"/>
  <c r="C391" i="14"/>
  <c r="H391" i="14" s="1"/>
  <c r="C392" i="14"/>
  <c r="H392" i="14" s="1"/>
  <c r="C393" i="14"/>
  <c r="H393" i="14" s="1"/>
  <c r="C394" i="14"/>
  <c r="H394" i="14" s="1"/>
  <c r="C395" i="14"/>
  <c r="H395" i="14" s="1"/>
  <c r="C396" i="14"/>
  <c r="H396" i="14" s="1"/>
  <c r="C397" i="14"/>
  <c r="H397" i="14" s="1"/>
  <c r="C398" i="14"/>
  <c r="H398" i="14" s="1"/>
  <c r="C399" i="14"/>
  <c r="H399" i="14" s="1"/>
  <c r="C400" i="14"/>
  <c r="H400" i="14" s="1"/>
  <c r="C401" i="14"/>
  <c r="H401" i="14" s="1"/>
  <c r="C402" i="14"/>
  <c r="H402" i="14" s="1"/>
  <c r="C403" i="14"/>
  <c r="H403" i="14" s="1"/>
  <c r="C404" i="14"/>
  <c r="H404" i="14" s="1"/>
  <c r="C405" i="14"/>
  <c r="H405" i="14" s="1"/>
  <c r="C406" i="14"/>
  <c r="H406" i="14" s="1"/>
  <c r="C407" i="14"/>
  <c r="H407" i="14" s="1"/>
  <c r="C408" i="14"/>
  <c r="H408" i="14" s="1"/>
  <c r="C409" i="14"/>
  <c r="H409" i="14" s="1"/>
  <c r="C410" i="14"/>
  <c r="H410" i="14" s="1"/>
  <c r="C411" i="14"/>
  <c r="H411" i="14" s="1"/>
  <c r="C412" i="14"/>
  <c r="H412" i="14" s="1"/>
  <c r="C413" i="14"/>
  <c r="H413" i="14" s="1"/>
  <c r="C414" i="14"/>
  <c r="H414" i="14" s="1"/>
  <c r="C415" i="14"/>
  <c r="H415" i="14" s="1"/>
  <c r="C416" i="14"/>
  <c r="H416" i="14" s="1"/>
  <c r="C417" i="14"/>
  <c r="H417" i="14" s="1"/>
  <c r="C418" i="14"/>
  <c r="H418" i="14" s="1"/>
  <c r="C419" i="14"/>
  <c r="H419" i="14" s="1"/>
  <c r="C420" i="14"/>
  <c r="H420" i="14" s="1"/>
  <c r="C421" i="14"/>
  <c r="H421" i="14" s="1"/>
  <c r="C422" i="14"/>
  <c r="H422" i="14" s="1"/>
  <c r="C423" i="14"/>
  <c r="H423" i="14" s="1"/>
  <c r="C424" i="14"/>
  <c r="H424" i="14" s="1"/>
  <c r="C425" i="14"/>
  <c r="H425" i="14" s="1"/>
  <c r="C426" i="14"/>
  <c r="H426" i="14" s="1"/>
  <c r="C427" i="14"/>
  <c r="H427" i="14" s="1"/>
  <c r="C428" i="14"/>
  <c r="H428" i="14" s="1"/>
  <c r="C429" i="14"/>
  <c r="H429" i="14" s="1"/>
  <c r="C430" i="14"/>
  <c r="H430" i="14" s="1"/>
  <c r="C431" i="14"/>
  <c r="H431" i="14" s="1"/>
  <c r="C432" i="14"/>
  <c r="H432" i="14" s="1"/>
  <c r="C433" i="14"/>
  <c r="H433" i="14" s="1"/>
  <c r="C434" i="14"/>
  <c r="H434" i="14" s="1"/>
  <c r="C435" i="14"/>
  <c r="H435" i="14" s="1"/>
  <c r="C436" i="14"/>
  <c r="H436" i="14" s="1"/>
  <c r="C437" i="14"/>
  <c r="H437" i="14" s="1"/>
  <c r="C438" i="14"/>
  <c r="H438" i="14" s="1"/>
  <c r="C439" i="14"/>
  <c r="H439" i="14" s="1"/>
  <c r="C440" i="14"/>
  <c r="H440" i="14" s="1"/>
  <c r="C441" i="14"/>
  <c r="H441" i="14" s="1"/>
  <c r="C442" i="14"/>
  <c r="H442" i="14" s="1"/>
  <c r="C443" i="14"/>
  <c r="H443" i="14" s="1"/>
  <c r="C444" i="14"/>
  <c r="H444" i="14" s="1"/>
  <c r="C445" i="14"/>
  <c r="H445" i="14" s="1"/>
  <c r="C446" i="14"/>
  <c r="H446" i="14" s="1"/>
  <c r="C447" i="14"/>
  <c r="H447" i="14" s="1"/>
  <c r="C448" i="14"/>
  <c r="H448" i="14" s="1"/>
  <c r="C449" i="14"/>
  <c r="H449" i="14" s="1"/>
  <c r="C450" i="14"/>
  <c r="H450" i="14" s="1"/>
  <c r="C451" i="14"/>
  <c r="H451" i="14" s="1"/>
  <c r="C452" i="14"/>
  <c r="H452" i="14" s="1"/>
  <c r="C453" i="14"/>
  <c r="H453" i="14" s="1"/>
  <c r="C454" i="14"/>
  <c r="H454" i="14" s="1"/>
  <c r="C455" i="14"/>
  <c r="H455" i="14" s="1"/>
  <c r="C456" i="14"/>
  <c r="H456" i="14" s="1"/>
  <c r="C457" i="14"/>
  <c r="H457" i="14" s="1"/>
  <c r="C458" i="14"/>
  <c r="H458" i="14" s="1"/>
  <c r="C459" i="14"/>
  <c r="H459" i="14" s="1"/>
  <c r="C460" i="14"/>
  <c r="H460" i="14" s="1"/>
  <c r="C461" i="14"/>
  <c r="H461" i="14" s="1"/>
  <c r="C462" i="14"/>
  <c r="H462" i="14" s="1"/>
  <c r="C463" i="14"/>
  <c r="H463" i="14" s="1"/>
  <c r="C464" i="14"/>
  <c r="H464" i="14" s="1"/>
  <c r="C465" i="14"/>
  <c r="H465" i="14" s="1"/>
  <c r="C466" i="14"/>
  <c r="H466" i="14" s="1"/>
  <c r="C467" i="14"/>
  <c r="H467" i="14" s="1"/>
  <c r="C468" i="14"/>
  <c r="H468" i="14" s="1"/>
  <c r="C469" i="14"/>
  <c r="H469" i="14" s="1"/>
  <c r="C470" i="14"/>
  <c r="H470" i="14" s="1"/>
  <c r="C471" i="14"/>
  <c r="H471" i="14" s="1"/>
  <c r="C472" i="14"/>
  <c r="H472" i="14" s="1"/>
  <c r="C473" i="14"/>
  <c r="H473" i="14" s="1"/>
  <c r="C474" i="14"/>
  <c r="H474" i="14" s="1"/>
  <c r="C475" i="14"/>
  <c r="H475" i="14" s="1"/>
  <c r="C476" i="14"/>
  <c r="H476" i="14" s="1"/>
  <c r="C477" i="14"/>
  <c r="H477" i="14" s="1"/>
  <c r="C478" i="14"/>
  <c r="H478" i="14" s="1"/>
  <c r="C479" i="14"/>
  <c r="H479" i="14" s="1"/>
  <c r="C480" i="14"/>
  <c r="H480" i="14" s="1"/>
  <c r="C481" i="14"/>
  <c r="H481" i="14" s="1"/>
  <c r="C482" i="14"/>
  <c r="H482" i="14" s="1"/>
  <c r="C483" i="14"/>
  <c r="H483" i="14" s="1"/>
  <c r="C484" i="14"/>
  <c r="H484" i="14" s="1"/>
  <c r="C485" i="14"/>
  <c r="H485" i="14" s="1"/>
  <c r="C486" i="14"/>
  <c r="H486" i="14" s="1"/>
  <c r="C487" i="14"/>
  <c r="H487" i="14" s="1"/>
  <c r="C488" i="14"/>
  <c r="H488" i="14" s="1"/>
  <c r="C489" i="14"/>
  <c r="H489" i="14" s="1"/>
  <c r="C490" i="14"/>
  <c r="H490" i="14" s="1"/>
  <c r="C491" i="14"/>
  <c r="H491" i="14" s="1"/>
  <c r="C492" i="14"/>
  <c r="H492" i="14" s="1"/>
  <c r="C493" i="14"/>
  <c r="H493" i="14" s="1"/>
  <c r="C494" i="14"/>
  <c r="H494" i="14" s="1"/>
  <c r="C495" i="14"/>
  <c r="H495" i="14" s="1"/>
  <c r="C496" i="14"/>
  <c r="H496" i="14" s="1"/>
  <c r="C497" i="14"/>
  <c r="H497" i="14" s="1"/>
  <c r="C498" i="14"/>
  <c r="H498" i="14" s="1"/>
  <c r="C499" i="14"/>
  <c r="H499" i="14" s="1"/>
  <c r="C500" i="14"/>
  <c r="H500" i="14" s="1"/>
  <c r="C501" i="14"/>
  <c r="H501" i="14" s="1"/>
  <c r="C502" i="14"/>
  <c r="H502" i="14" s="1"/>
  <c r="C503" i="14"/>
  <c r="H503" i="14" s="1"/>
  <c r="C504" i="14"/>
  <c r="H504" i="14" s="1"/>
  <c r="C505" i="14"/>
  <c r="H505" i="14" s="1"/>
  <c r="C506" i="14"/>
  <c r="H506" i="14" s="1"/>
  <c r="C507" i="14"/>
  <c r="H507" i="14" s="1"/>
  <c r="C508" i="14"/>
  <c r="H508" i="14" s="1"/>
  <c r="C509" i="14"/>
  <c r="H509" i="14" s="1"/>
  <c r="C510" i="14"/>
  <c r="H510" i="14" s="1"/>
  <c r="C511" i="14"/>
  <c r="H511" i="14" s="1"/>
  <c r="C512" i="14"/>
  <c r="H512" i="14" s="1"/>
  <c r="C513" i="14"/>
  <c r="H513" i="14" s="1"/>
  <c r="C514" i="14"/>
  <c r="H514" i="14" s="1"/>
  <c r="C515" i="14"/>
  <c r="H515" i="14" s="1"/>
  <c r="C516" i="14"/>
  <c r="H516" i="14" s="1"/>
  <c r="C517" i="14"/>
  <c r="H517" i="14" s="1"/>
  <c r="C518" i="14"/>
  <c r="H518" i="14" s="1"/>
  <c r="C519" i="14"/>
  <c r="H519" i="14" s="1"/>
  <c r="C520" i="14"/>
  <c r="H520" i="14" s="1"/>
  <c r="C521" i="14"/>
  <c r="H521" i="14" s="1"/>
  <c r="C522" i="14"/>
  <c r="H522" i="14" s="1"/>
  <c r="C523" i="14"/>
  <c r="H523" i="14" s="1"/>
  <c r="C524" i="14"/>
  <c r="H524" i="14" s="1"/>
  <c r="C525" i="14"/>
  <c r="H525" i="14" s="1"/>
  <c r="C526" i="14"/>
  <c r="H526" i="14" s="1"/>
  <c r="C527" i="14"/>
  <c r="H527" i="14" s="1"/>
  <c r="C528" i="14"/>
  <c r="H528" i="14" s="1"/>
  <c r="C529" i="14"/>
  <c r="H529" i="14" s="1"/>
  <c r="C530" i="14"/>
  <c r="H530" i="14" s="1"/>
  <c r="C531" i="14"/>
  <c r="H531" i="14" s="1"/>
  <c r="C532" i="14"/>
  <c r="H532" i="14" s="1"/>
  <c r="C533" i="14"/>
  <c r="H533" i="14" s="1"/>
  <c r="C534" i="14"/>
  <c r="H534" i="14" s="1"/>
  <c r="C535" i="14"/>
  <c r="H535" i="14" s="1"/>
  <c r="C536" i="14"/>
  <c r="H536" i="14" s="1"/>
  <c r="C537" i="14"/>
  <c r="H537" i="14" s="1"/>
  <c r="C538" i="14"/>
  <c r="H538" i="14" s="1"/>
  <c r="C539" i="14"/>
  <c r="H539" i="14" s="1"/>
  <c r="C540" i="14"/>
  <c r="H540" i="14" s="1"/>
  <c r="C541" i="14"/>
  <c r="H541" i="14" s="1"/>
  <c r="C542" i="14"/>
  <c r="H542" i="14" s="1"/>
  <c r="C543" i="14"/>
  <c r="H543" i="14" s="1"/>
  <c r="C544" i="14"/>
  <c r="H544" i="14" s="1"/>
  <c r="C545" i="14"/>
  <c r="H545" i="14" s="1"/>
  <c r="C546" i="14"/>
  <c r="H546" i="14" s="1"/>
  <c r="C547" i="14"/>
  <c r="H547" i="14" s="1"/>
  <c r="C548" i="14"/>
  <c r="H548" i="14" s="1"/>
  <c r="C549" i="14"/>
  <c r="H549" i="14" s="1"/>
  <c r="C550" i="14"/>
  <c r="H550" i="14" s="1"/>
  <c r="C551" i="14"/>
  <c r="H551" i="14" s="1"/>
  <c r="C552" i="14"/>
  <c r="H552" i="14" s="1"/>
  <c r="C553" i="14"/>
  <c r="H553" i="14" s="1"/>
  <c r="C554" i="14"/>
  <c r="H554" i="14" s="1"/>
  <c r="C555" i="14"/>
  <c r="H555" i="14" s="1"/>
  <c r="C556" i="14"/>
  <c r="H556" i="14" s="1"/>
  <c r="C557" i="14"/>
  <c r="H557" i="14" s="1"/>
  <c r="C558" i="14"/>
  <c r="H558" i="14" s="1"/>
  <c r="C559" i="14"/>
  <c r="H559" i="14" s="1"/>
  <c r="C560" i="14"/>
  <c r="H560" i="14" s="1"/>
  <c r="C561" i="14"/>
  <c r="H561" i="14" s="1"/>
  <c r="C562" i="14"/>
  <c r="H562" i="14" s="1"/>
  <c r="C563" i="14"/>
  <c r="H563" i="14" s="1"/>
  <c r="C564" i="14"/>
  <c r="H564" i="14" s="1"/>
  <c r="C565" i="14"/>
  <c r="H565" i="14" s="1"/>
  <c r="C566" i="14"/>
  <c r="H566" i="14" s="1"/>
  <c r="C567" i="14"/>
  <c r="H567" i="14" s="1"/>
  <c r="C568" i="14"/>
  <c r="H568" i="14" s="1"/>
  <c r="C569" i="14"/>
  <c r="H569" i="14" s="1"/>
  <c r="C570" i="14"/>
  <c r="H570" i="14" s="1"/>
  <c r="C571" i="14"/>
  <c r="H571" i="14" s="1"/>
  <c r="C572" i="14"/>
  <c r="H572" i="14" s="1"/>
  <c r="C573" i="14"/>
  <c r="H573" i="14" s="1"/>
  <c r="C574" i="14"/>
  <c r="H574" i="14" s="1"/>
  <c r="C575" i="14"/>
  <c r="H575" i="14" s="1"/>
  <c r="C576" i="14"/>
  <c r="H576" i="14" s="1"/>
  <c r="C577" i="14"/>
  <c r="H577" i="14" s="1"/>
  <c r="C578" i="14"/>
  <c r="H578" i="14" s="1"/>
  <c r="C579" i="14"/>
  <c r="H579" i="14" s="1"/>
  <c r="C580" i="14"/>
  <c r="H580" i="14" s="1"/>
  <c r="C581" i="14"/>
  <c r="H581" i="14" s="1"/>
  <c r="C582" i="14"/>
  <c r="H582" i="14" s="1"/>
  <c r="C583" i="14"/>
  <c r="H583" i="14" s="1"/>
  <c r="C584" i="14"/>
  <c r="H584" i="14" s="1"/>
  <c r="C585" i="14"/>
  <c r="H585" i="14" s="1"/>
  <c r="C586" i="14"/>
  <c r="H586" i="14" s="1"/>
  <c r="C587" i="14"/>
  <c r="H587" i="14" s="1"/>
  <c r="C588" i="14"/>
  <c r="H588" i="14" s="1"/>
  <c r="C589" i="14"/>
  <c r="H589" i="14" s="1"/>
  <c r="C590" i="14"/>
  <c r="H590" i="14" s="1"/>
  <c r="C591" i="14"/>
  <c r="H591" i="14" s="1"/>
  <c r="C592" i="14"/>
  <c r="H592" i="14" s="1"/>
  <c r="C593" i="14"/>
  <c r="H593" i="14" s="1"/>
  <c r="C594" i="14"/>
  <c r="H594" i="14" s="1"/>
  <c r="C595" i="14"/>
  <c r="H595" i="14" s="1"/>
  <c r="C596" i="14"/>
  <c r="H596" i="14" s="1"/>
  <c r="C597" i="14"/>
  <c r="H597" i="14" s="1"/>
  <c r="C598" i="14"/>
  <c r="H598" i="14" s="1"/>
  <c r="C599" i="14"/>
  <c r="H599" i="14" s="1"/>
  <c r="C600" i="14"/>
  <c r="H600" i="14" s="1"/>
  <c r="C601" i="14"/>
  <c r="H601" i="14" s="1"/>
  <c r="C602" i="14"/>
  <c r="H602" i="14" s="1"/>
  <c r="C603" i="14"/>
  <c r="H603" i="14" s="1"/>
  <c r="C604" i="14"/>
  <c r="H604" i="14" s="1"/>
  <c r="C605" i="14"/>
  <c r="H605" i="14" s="1"/>
  <c r="C606" i="14"/>
  <c r="H606" i="14" s="1"/>
  <c r="C607" i="14"/>
  <c r="H607" i="14" s="1"/>
  <c r="C608" i="14"/>
  <c r="H608" i="14" s="1"/>
  <c r="C609" i="14"/>
  <c r="H609" i="14" s="1"/>
  <c r="C610" i="14"/>
  <c r="H610" i="14" s="1"/>
  <c r="C611" i="14"/>
  <c r="H611" i="14" s="1"/>
  <c r="C612" i="14"/>
  <c r="H612" i="14" s="1"/>
  <c r="C613" i="14"/>
  <c r="H613" i="14" s="1"/>
  <c r="C614" i="14"/>
  <c r="H614" i="14" s="1"/>
  <c r="C615" i="14"/>
  <c r="H615" i="14" s="1"/>
  <c r="C616" i="14"/>
  <c r="H616" i="14" s="1"/>
  <c r="C617" i="14"/>
  <c r="H617" i="14" s="1"/>
  <c r="C618" i="14"/>
  <c r="H618" i="14" s="1"/>
  <c r="C619" i="14"/>
  <c r="H619" i="14" s="1"/>
  <c r="C620" i="14"/>
  <c r="H620" i="14" s="1"/>
  <c r="C621" i="14"/>
  <c r="H621" i="14" s="1"/>
  <c r="C622" i="14"/>
  <c r="H622" i="14" s="1"/>
  <c r="C623" i="14"/>
  <c r="H623" i="14" s="1"/>
  <c r="C624" i="14"/>
  <c r="H624" i="14" s="1"/>
  <c r="C625" i="14"/>
  <c r="H625" i="14" s="1"/>
  <c r="C626" i="14"/>
  <c r="H626" i="14" s="1"/>
  <c r="C627" i="14"/>
  <c r="H627" i="14" s="1"/>
  <c r="C628" i="14"/>
  <c r="H628" i="14" s="1"/>
  <c r="C629" i="14"/>
  <c r="H629" i="14" s="1"/>
  <c r="C630" i="14"/>
  <c r="H630" i="14" s="1"/>
  <c r="C631" i="14"/>
  <c r="H631" i="14" s="1"/>
  <c r="C632" i="14"/>
  <c r="H632" i="14" s="1"/>
  <c r="C633" i="14"/>
  <c r="H633" i="14" s="1"/>
  <c r="C634" i="14"/>
  <c r="H634" i="14" s="1"/>
  <c r="C635" i="14"/>
  <c r="H635" i="14" s="1"/>
  <c r="C636" i="14"/>
  <c r="H636" i="14" s="1"/>
  <c r="C637" i="14"/>
  <c r="H637" i="14" s="1"/>
  <c r="C638" i="14"/>
  <c r="H638" i="14" s="1"/>
  <c r="C639" i="14"/>
  <c r="H639" i="14" s="1"/>
  <c r="C640" i="14"/>
  <c r="H640" i="14" s="1"/>
  <c r="C641" i="14"/>
  <c r="H641" i="14" s="1"/>
  <c r="C642" i="14"/>
  <c r="H642" i="14" s="1"/>
  <c r="C643" i="14"/>
  <c r="H643" i="14" s="1"/>
  <c r="C644" i="14"/>
  <c r="H644" i="14" s="1"/>
  <c r="C645" i="14"/>
  <c r="H645" i="14" s="1"/>
  <c r="C646" i="14"/>
  <c r="H646" i="14" s="1"/>
  <c r="C647" i="14"/>
  <c r="H647" i="14" s="1"/>
  <c r="C648" i="14"/>
  <c r="H648" i="14" s="1"/>
  <c r="C649" i="14"/>
  <c r="H649" i="14" s="1"/>
  <c r="C650" i="14"/>
  <c r="H650" i="14" s="1"/>
  <c r="C651" i="14"/>
  <c r="H651" i="14" s="1"/>
  <c r="C652" i="14"/>
  <c r="H652" i="14" s="1"/>
  <c r="C653" i="14"/>
  <c r="H653" i="14" s="1"/>
  <c r="C654" i="14"/>
  <c r="H654" i="14" s="1"/>
  <c r="C655" i="14"/>
  <c r="H655" i="14" s="1"/>
  <c r="C656" i="14"/>
  <c r="H656" i="14" s="1"/>
  <c r="C657" i="14"/>
  <c r="H657" i="14" s="1"/>
  <c r="C658" i="14"/>
  <c r="H658" i="14" s="1"/>
  <c r="C659" i="14"/>
  <c r="H659" i="14" s="1"/>
  <c r="C660" i="14"/>
  <c r="H660" i="14" s="1"/>
  <c r="C661" i="14"/>
  <c r="H661" i="14" s="1"/>
  <c r="C662" i="14"/>
  <c r="H662" i="14" s="1"/>
  <c r="C663" i="14"/>
  <c r="H663" i="14" s="1"/>
  <c r="C664" i="14"/>
  <c r="H664" i="14" s="1"/>
  <c r="C665" i="14"/>
  <c r="H665" i="14" s="1"/>
  <c r="C666" i="14"/>
  <c r="H666" i="14" s="1"/>
  <c r="C667" i="14"/>
  <c r="H667" i="14" s="1"/>
  <c r="C668" i="14"/>
  <c r="H668" i="14" s="1"/>
  <c r="C669" i="14"/>
  <c r="H669" i="14" s="1"/>
  <c r="C670" i="14"/>
  <c r="H670" i="14" s="1"/>
  <c r="C671" i="14"/>
  <c r="H671" i="14" s="1"/>
  <c r="C672" i="14"/>
  <c r="H672" i="14" s="1"/>
  <c r="C673" i="14"/>
  <c r="H673" i="14" s="1"/>
  <c r="C674" i="14"/>
  <c r="H674" i="14" s="1"/>
  <c r="C675" i="14"/>
  <c r="H675" i="14" s="1"/>
  <c r="C676" i="14"/>
  <c r="H676" i="14" s="1"/>
  <c r="C677" i="14"/>
  <c r="H677" i="14" s="1"/>
  <c r="C678" i="14"/>
  <c r="H678" i="14" s="1"/>
  <c r="C679" i="14"/>
  <c r="H679" i="14" s="1"/>
  <c r="C680" i="14"/>
  <c r="H680" i="14" s="1"/>
  <c r="C681" i="14"/>
  <c r="H681" i="14" s="1"/>
  <c r="C682" i="14"/>
  <c r="H682" i="14" s="1"/>
  <c r="C683" i="14"/>
  <c r="H683" i="14" s="1"/>
  <c r="C684" i="14"/>
  <c r="H684" i="14" s="1"/>
  <c r="C685" i="14"/>
  <c r="H685" i="14" s="1"/>
  <c r="C686" i="14"/>
  <c r="H686" i="14" s="1"/>
  <c r="C687" i="14"/>
  <c r="H687" i="14" s="1"/>
  <c r="C688" i="14"/>
  <c r="H688" i="14" s="1"/>
  <c r="C689" i="14"/>
  <c r="H689" i="14" s="1"/>
  <c r="C690" i="14"/>
  <c r="H690" i="14" s="1"/>
  <c r="C691" i="14"/>
  <c r="H691" i="14" s="1"/>
  <c r="C692" i="14"/>
  <c r="H692" i="14" s="1"/>
  <c r="C693" i="14"/>
  <c r="H693" i="14" s="1"/>
  <c r="C694" i="14"/>
  <c r="H694" i="14" s="1"/>
  <c r="C695" i="14"/>
  <c r="H695" i="14" s="1"/>
  <c r="C696" i="14"/>
  <c r="H696" i="14" s="1"/>
  <c r="C697" i="14"/>
  <c r="H697" i="14" s="1"/>
  <c r="C698" i="14"/>
  <c r="H698" i="14" s="1"/>
  <c r="C699" i="14"/>
  <c r="H699" i="14" s="1"/>
  <c r="C700" i="14"/>
  <c r="H700" i="14" s="1"/>
  <c r="C701" i="14"/>
  <c r="H701" i="14" s="1"/>
  <c r="C702" i="14"/>
  <c r="H702" i="14" s="1"/>
  <c r="C703" i="14"/>
  <c r="H703" i="14" s="1"/>
  <c r="C704" i="14"/>
  <c r="H704" i="14" s="1"/>
  <c r="C705" i="14"/>
  <c r="H705" i="14" s="1"/>
  <c r="C706" i="14"/>
  <c r="H706" i="14" s="1"/>
  <c r="C707" i="14"/>
  <c r="H707" i="14" s="1"/>
  <c r="C708" i="14"/>
  <c r="H708" i="14" s="1"/>
  <c r="C709" i="14"/>
  <c r="H709" i="14" s="1"/>
  <c r="C710" i="14"/>
  <c r="H710" i="14" s="1"/>
  <c r="C711" i="14"/>
  <c r="H711" i="14" s="1"/>
  <c r="C712" i="14"/>
  <c r="H712" i="14" s="1"/>
  <c r="C713" i="14"/>
  <c r="H713" i="14" s="1"/>
  <c r="C714" i="14"/>
  <c r="H714" i="14" s="1"/>
  <c r="C715" i="14"/>
  <c r="H715" i="14" s="1"/>
  <c r="C716" i="14"/>
  <c r="H716" i="14" s="1"/>
  <c r="C717" i="14"/>
  <c r="H717" i="14" s="1"/>
  <c r="C718" i="14"/>
  <c r="H718" i="14" s="1"/>
  <c r="C719" i="14"/>
  <c r="H719" i="14" s="1"/>
  <c r="C720" i="14"/>
  <c r="H720" i="14" s="1"/>
  <c r="C721" i="14"/>
  <c r="H721" i="14" s="1"/>
  <c r="C722" i="14"/>
  <c r="H722" i="14" s="1"/>
  <c r="C723" i="14"/>
  <c r="H723" i="14" s="1"/>
  <c r="C724" i="14"/>
  <c r="H724" i="14" s="1"/>
  <c r="C725" i="14"/>
  <c r="H725" i="14" s="1"/>
  <c r="C726" i="14"/>
  <c r="H726" i="14" s="1"/>
  <c r="C727" i="14"/>
  <c r="H727" i="14" s="1"/>
  <c r="C728" i="14"/>
  <c r="H728" i="14" s="1"/>
  <c r="C729" i="14"/>
  <c r="H729" i="14" s="1"/>
  <c r="C730" i="14"/>
  <c r="H730" i="14" s="1"/>
  <c r="C731" i="14"/>
  <c r="H731" i="14" s="1"/>
  <c r="C732" i="14"/>
  <c r="H732" i="14" s="1"/>
  <c r="C733" i="14"/>
  <c r="H733" i="14" s="1"/>
  <c r="C734" i="14"/>
  <c r="H734" i="14" s="1"/>
  <c r="C735" i="14"/>
  <c r="H735" i="14" s="1"/>
  <c r="C736" i="14"/>
  <c r="H736" i="14" s="1"/>
  <c r="C737" i="14"/>
  <c r="H737" i="14" s="1"/>
  <c r="C738" i="14"/>
  <c r="H738" i="14" s="1"/>
  <c r="C739" i="14"/>
  <c r="H739" i="14" s="1"/>
  <c r="C740" i="14"/>
  <c r="H740" i="14" s="1"/>
  <c r="C741" i="14"/>
  <c r="H741" i="14" s="1"/>
  <c r="C742" i="14"/>
  <c r="H742" i="14" s="1"/>
  <c r="C743" i="14"/>
  <c r="H743" i="14" s="1"/>
  <c r="C744" i="14"/>
  <c r="H744" i="14" s="1"/>
  <c r="C745" i="14"/>
  <c r="H745" i="14" s="1"/>
  <c r="C746" i="14"/>
  <c r="H746" i="14" s="1"/>
  <c r="C747" i="14"/>
  <c r="H747" i="14" s="1"/>
  <c r="C748" i="14"/>
  <c r="H748" i="14" s="1"/>
  <c r="C749" i="14"/>
  <c r="H749" i="14" s="1"/>
  <c r="C750" i="14"/>
  <c r="H750" i="14" s="1"/>
  <c r="C751" i="14"/>
  <c r="H751" i="14" s="1"/>
  <c r="C752" i="14"/>
  <c r="H752" i="14" s="1"/>
  <c r="C753" i="14"/>
  <c r="H753" i="14" s="1"/>
  <c r="C754" i="14"/>
  <c r="H754" i="14" s="1"/>
  <c r="C755" i="14"/>
  <c r="H755" i="14" s="1"/>
  <c r="C756" i="14"/>
  <c r="H756" i="14" s="1"/>
  <c r="C757" i="14"/>
  <c r="H757" i="14" s="1"/>
  <c r="C758" i="14"/>
  <c r="H758" i="14" s="1"/>
  <c r="C759" i="14"/>
  <c r="H759" i="14" s="1"/>
  <c r="C760" i="14"/>
  <c r="H760" i="14" s="1"/>
  <c r="C761" i="14"/>
  <c r="H761" i="14" s="1"/>
  <c r="C762" i="14"/>
  <c r="H762" i="14" s="1"/>
  <c r="C763" i="14"/>
  <c r="H763" i="14" s="1"/>
  <c r="C764" i="14"/>
  <c r="H764" i="14" s="1"/>
  <c r="C765" i="14"/>
  <c r="H765" i="14" s="1"/>
  <c r="C766" i="14"/>
  <c r="H766" i="14" s="1"/>
  <c r="C767" i="14"/>
  <c r="H767" i="14" s="1"/>
  <c r="C768" i="14"/>
  <c r="H768" i="14" s="1"/>
  <c r="C769" i="14"/>
  <c r="H769" i="14" s="1"/>
  <c r="C770" i="14"/>
  <c r="H770" i="14" s="1"/>
  <c r="C771" i="14"/>
  <c r="H771" i="14" s="1"/>
  <c r="C772" i="14"/>
  <c r="H772" i="14" s="1"/>
  <c r="C773" i="14"/>
  <c r="H773" i="14" s="1"/>
  <c r="C774" i="14"/>
  <c r="H774" i="14" s="1"/>
  <c r="C775" i="14"/>
  <c r="H775" i="14" s="1"/>
  <c r="C776" i="14"/>
  <c r="H776" i="14" s="1"/>
  <c r="C777" i="14"/>
  <c r="H777" i="14" s="1"/>
  <c r="C778" i="14"/>
  <c r="H778" i="14" s="1"/>
  <c r="C779" i="14"/>
  <c r="H779" i="14" s="1"/>
  <c r="C780" i="14"/>
  <c r="H780" i="14" s="1"/>
  <c r="C781" i="14"/>
  <c r="H781" i="14" s="1"/>
  <c r="C782" i="14"/>
  <c r="H782" i="14" s="1"/>
  <c r="C783" i="14"/>
  <c r="H783" i="14" s="1"/>
  <c r="C784" i="14"/>
  <c r="H784" i="14" s="1"/>
  <c r="C785" i="14"/>
  <c r="H785" i="14" s="1"/>
  <c r="C786" i="14"/>
  <c r="H786" i="14" s="1"/>
  <c r="C787" i="14"/>
  <c r="H787" i="14" s="1"/>
  <c r="C788" i="14"/>
  <c r="H788" i="14" s="1"/>
  <c r="C789" i="14"/>
  <c r="H789" i="14" s="1"/>
  <c r="C790" i="14"/>
  <c r="H790" i="14" s="1"/>
  <c r="C791" i="14"/>
  <c r="H791" i="14" s="1"/>
  <c r="C792" i="14"/>
  <c r="H792" i="14" s="1"/>
  <c r="C793" i="14"/>
  <c r="H793" i="14" s="1"/>
  <c r="C794" i="14"/>
  <c r="H794" i="14" s="1"/>
  <c r="C795" i="14"/>
  <c r="H795" i="14" s="1"/>
  <c r="C796" i="14"/>
  <c r="H796" i="14" s="1"/>
  <c r="C797" i="14"/>
  <c r="H797" i="14" s="1"/>
  <c r="C798" i="14"/>
  <c r="H798" i="14" s="1"/>
  <c r="C799" i="14"/>
  <c r="H799" i="14" s="1"/>
  <c r="C800" i="14"/>
  <c r="H800" i="14" s="1"/>
  <c r="C801" i="14"/>
  <c r="H801" i="14" s="1"/>
  <c r="C802" i="14"/>
  <c r="H802" i="14" s="1"/>
  <c r="C803" i="14"/>
  <c r="H803" i="14" s="1"/>
  <c r="C804" i="14"/>
  <c r="H804" i="14" s="1"/>
  <c r="C805" i="14"/>
  <c r="H805" i="14" s="1"/>
  <c r="C806" i="14"/>
  <c r="H806" i="14" s="1"/>
  <c r="C807" i="14"/>
  <c r="H807" i="14" s="1"/>
  <c r="C808" i="14"/>
  <c r="H808" i="14" s="1"/>
  <c r="C809" i="14"/>
  <c r="H809" i="14" s="1"/>
  <c r="C810" i="14"/>
  <c r="H810" i="14" s="1"/>
  <c r="C811" i="14"/>
  <c r="H811" i="14" s="1"/>
  <c r="C812" i="14"/>
  <c r="H812" i="14" s="1"/>
  <c r="C813" i="14"/>
  <c r="H813" i="14" s="1"/>
  <c r="C814" i="14"/>
  <c r="H814" i="14" s="1"/>
  <c r="C815" i="14"/>
  <c r="H815" i="14" s="1"/>
  <c r="C816" i="14"/>
  <c r="H816" i="14" s="1"/>
  <c r="C817" i="14"/>
  <c r="H817" i="14" s="1"/>
  <c r="C818" i="14"/>
  <c r="H818" i="14" s="1"/>
  <c r="C819" i="14"/>
  <c r="H819" i="14" s="1"/>
  <c r="C820" i="14"/>
  <c r="H820" i="14" s="1"/>
  <c r="C821" i="14"/>
  <c r="H821" i="14" s="1"/>
  <c r="C822" i="14"/>
  <c r="H822" i="14" s="1"/>
  <c r="C823" i="14"/>
  <c r="H823" i="14" s="1"/>
  <c r="C824" i="14"/>
  <c r="H824" i="14" s="1"/>
  <c r="C825" i="14"/>
  <c r="H825" i="14" s="1"/>
  <c r="C826" i="14"/>
  <c r="H826" i="14" s="1"/>
  <c r="C827" i="14"/>
  <c r="H827" i="14" s="1"/>
  <c r="C828" i="14"/>
  <c r="H828" i="14" s="1"/>
  <c r="C829" i="14"/>
  <c r="H829" i="14" s="1"/>
  <c r="C830" i="14"/>
  <c r="H830" i="14" s="1"/>
  <c r="C831" i="14"/>
  <c r="H831" i="14" s="1"/>
  <c r="C832" i="14"/>
  <c r="H832" i="14" s="1"/>
  <c r="C833" i="14"/>
  <c r="H833" i="14" s="1"/>
  <c r="C834" i="14"/>
  <c r="H834" i="14" s="1"/>
  <c r="C835" i="14"/>
  <c r="H835" i="14" s="1"/>
  <c r="C836" i="14"/>
  <c r="H836" i="14" s="1"/>
  <c r="C837" i="14"/>
  <c r="H837" i="14" s="1"/>
  <c r="C838" i="14"/>
  <c r="H838" i="14" s="1"/>
  <c r="C839" i="14"/>
  <c r="H839" i="14" s="1"/>
  <c r="C840" i="14"/>
  <c r="H840" i="14" s="1"/>
  <c r="C841" i="14"/>
  <c r="H841" i="14" s="1"/>
  <c r="C842" i="14"/>
  <c r="H842" i="14" s="1"/>
  <c r="C843" i="14"/>
  <c r="H843" i="14" s="1"/>
  <c r="C844" i="14"/>
  <c r="H844" i="14" s="1"/>
  <c r="C845" i="14"/>
  <c r="H845" i="14" s="1"/>
  <c r="C846" i="14"/>
  <c r="H846" i="14" s="1"/>
  <c r="C847" i="14"/>
  <c r="H847" i="14" s="1"/>
  <c r="C848" i="14"/>
  <c r="H848" i="14" s="1"/>
  <c r="C849" i="14"/>
  <c r="H849" i="14" s="1"/>
  <c r="C850" i="14"/>
  <c r="H850" i="14" s="1"/>
  <c r="C851" i="14"/>
  <c r="H851" i="14" s="1"/>
  <c r="C852" i="14"/>
  <c r="H852" i="14" s="1"/>
  <c r="C853" i="14"/>
  <c r="H853" i="14" s="1"/>
  <c r="C854" i="14"/>
  <c r="H854" i="14" s="1"/>
  <c r="C855" i="14"/>
  <c r="H855" i="14" s="1"/>
  <c r="C856" i="14"/>
  <c r="H856" i="14" s="1"/>
  <c r="C857" i="14"/>
  <c r="H857" i="14" s="1"/>
  <c r="C858" i="14"/>
  <c r="H858" i="14" s="1"/>
  <c r="C859" i="14"/>
  <c r="H859" i="14" s="1"/>
  <c r="C860" i="14"/>
  <c r="H860" i="14" s="1"/>
  <c r="C861" i="14"/>
  <c r="H861" i="14" s="1"/>
  <c r="C862" i="14"/>
  <c r="H862" i="14" s="1"/>
  <c r="C863" i="14"/>
  <c r="H863" i="14" s="1"/>
  <c r="C864" i="14"/>
  <c r="H864" i="14" s="1"/>
  <c r="C865" i="14"/>
  <c r="H865" i="14" s="1"/>
  <c r="C866" i="14"/>
  <c r="H866" i="14" s="1"/>
  <c r="C867" i="14"/>
  <c r="H867" i="14" s="1"/>
  <c r="C868" i="14"/>
  <c r="H868" i="14" s="1"/>
  <c r="C869" i="14"/>
  <c r="H869" i="14" s="1"/>
  <c r="C870" i="14"/>
  <c r="H870" i="14" s="1"/>
  <c r="C871" i="14"/>
  <c r="H871" i="14" s="1"/>
  <c r="C872" i="14"/>
  <c r="H872" i="14" s="1"/>
  <c r="C873" i="14"/>
  <c r="H873" i="14" s="1"/>
  <c r="C874" i="14"/>
  <c r="H874" i="14" s="1"/>
  <c r="C875" i="14"/>
  <c r="H875" i="14" s="1"/>
  <c r="C876" i="14"/>
  <c r="H876" i="14" s="1"/>
  <c r="C877" i="14"/>
  <c r="H877" i="14" s="1"/>
  <c r="C878" i="14"/>
  <c r="H878" i="14" s="1"/>
  <c r="C879" i="14"/>
  <c r="H879" i="14" s="1"/>
  <c r="C880" i="14"/>
  <c r="H880" i="14" s="1"/>
  <c r="C881" i="14"/>
  <c r="H881" i="14" s="1"/>
  <c r="C882" i="14"/>
  <c r="H882" i="14" s="1"/>
  <c r="C883" i="14"/>
  <c r="H883" i="14" s="1"/>
  <c r="C884" i="14"/>
  <c r="H884" i="14" s="1"/>
  <c r="C885" i="14"/>
  <c r="H885" i="14" s="1"/>
  <c r="C886" i="14"/>
  <c r="H886" i="14" s="1"/>
  <c r="C887" i="14"/>
  <c r="H887" i="14" s="1"/>
  <c r="C888" i="14"/>
  <c r="H888" i="14" s="1"/>
  <c r="C889" i="14"/>
  <c r="H889" i="14" s="1"/>
  <c r="C890" i="14"/>
  <c r="H890" i="14" s="1"/>
  <c r="C891" i="14"/>
  <c r="H891" i="14" s="1"/>
  <c r="C892" i="14"/>
  <c r="H892" i="14" s="1"/>
  <c r="C893" i="14"/>
  <c r="H893" i="14" s="1"/>
  <c r="C894" i="14"/>
  <c r="H894" i="14" s="1"/>
  <c r="C895" i="14"/>
  <c r="H895" i="14" s="1"/>
  <c r="C896" i="14"/>
  <c r="H896" i="14" s="1"/>
  <c r="C897" i="14"/>
  <c r="H897" i="14" s="1"/>
  <c r="C898" i="14"/>
  <c r="H898" i="14" s="1"/>
  <c r="C899" i="14"/>
  <c r="H899" i="14" s="1"/>
  <c r="C900" i="14"/>
  <c r="H900" i="14" s="1"/>
  <c r="C901" i="14"/>
  <c r="H901" i="14" s="1"/>
  <c r="C902" i="14"/>
  <c r="H902" i="14" s="1"/>
  <c r="C903" i="14"/>
  <c r="H903" i="14" s="1"/>
  <c r="C904" i="14"/>
  <c r="H904" i="14" s="1"/>
  <c r="C905" i="14"/>
  <c r="H905" i="14" s="1"/>
  <c r="C906" i="14"/>
  <c r="H906" i="14" s="1"/>
  <c r="C907" i="14"/>
  <c r="H907" i="14" s="1"/>
  <c r="C908" i="14"/>
  <c r="H908" i="14" s="1"/>
  <c r="C909" i="14"/>
  <c r="H909" i="14" s="1"/>
  <c r="C910" i="14"/>
  <c r="H910" i="14" s="1"/>
  <c r="C911" i="14"/>
  <c r="H911" i="14" s="1"/>
  <c r="C912" i="14"/>
  <c r="H912" i="14" s="1"/>
  <c r="C913" i="14"/>
  <c r="H913" i="14" s="1"/>
  <c r="C914" i="14"/>
  <c r="H914" i="14" s="1"/>
  <c r="C915" i="14"/>
  <c r="H915" i="14" s="1"/>
  <c r="C916" i="14"/>
  <c r="H916" i="14" s="1"/>
  <c r="C917" i="14"/>
  <c r="H917" i="14" s="1"/>
  <c r="C918" i="14"/>
  <c r="H918" i="14" s="1"/>
  <c r="C919" i="14"/>
  <c r="H919" i="14" s="1"/>
  <c r="C920" i="14"/>
  <c r="H920" i="14" s="1"/>
  <c r="C921" i="14"/>
  <c r="H921" i="14" s="1"/>
  <c r="C922" i="14"/>
  <c r="H922" i="14" s="1"/>
  <c r="C923" i="14"/>
  <c r="H923" i="14" s="1"/>
  <c r="C924" i="14"/>
  <c r="H924" i="14" s="1"/>
  <c r="C925" i="14"/>
  <c r="H925" i="14" s="1"/>
  <c r="C926" i="14"/>
  <c r="H926" i="14" s="1"/>
  <c r="C927" i="14"/>
  <c r="H927" i="14" s="1"/>
  <c r="C928" i="14"/>
  <c r="H928" i="14" s="1"/>
  <c r="C929" i="14"/>
  <c r="H929" i="14" s="1"/>
  <c r="C930" i="14"/>
  <c r="H930" i="14" s="1"/>
  <c r="C931" i="14"/>
  <c r="H931" i="14" s="1"/>
  <c r="C932" i="14"/>
  <c r="H932" i="14" s="1"/>
  <c r="C933" i="14"/>
  <c r="H933" i="14" s="1"/>
  <c r="C934" i="14"/>
  <c r="H934" i="14" s="1"/>
  <c r="C935" i="14"/>
  <c r="H935" i="14" s="1"/>
  <c r="C936" i="14"/>
  <c r="H936" i="14" s="1"/>
  <c r="C937" i="14"/>
  <c r="H937" i="14" s="1"/>
  <c r="C938" i="14"/>
  <c r="H938" i="14" s="1"/>
  <c r="C939" i="14"/>
  <c r="H939" i="14" s="1"/>
  <c r="C940" i="14"/>
  <c r="H940" i="14" s="1"/>
  <c r="C941" i="14"/>
  <c r="H941" i="14" s="1"/>
  <c r="C942" i="14"/>
  <c r="H942" i="14" s="1"/>
  <c r="C943" i="14"/>
  <c r="H943" i="14" s="1"/>
  <c r="C944" i="14"/>
  <c r="H944" i="14" s="1"/>
  <c r="C945" i="14"/>
  <c r="H945" i="14" s="1"/>
  <c r="C946" i="14"/>
  <c r="H946" i="14" s="1"/>
  <c r="C947" i="14"/>
  <c r="H947" i="14" s="1"/>
  <c r="C948" i="14"/>
  <c r="H948" i="14" s="1"/>
  <c r="C949" i="14"/>
  <c r="H949" i="14" s="1"/>
  <c r="C950" i="14"/>
  <c r="H950" i="14" s="1"/>
  <c r="C951" i="14"/>
  <c r="H951" i="14" s="1"/>
  <c r="C952" i="14"/>
  <c r="H952" i="14" s="1"/>
  <c r="C953" i="14"/>
  <c r="H953" i="14" s="1"/>
  <c r="C954" i="14"/>
  <c r="H954" i="14" s="1"/>
  <c r="C955" i="14"/>
  <c r="H955" i="14" s="1"/>
  <c r="C956" i="14"/>
  <c r="H956" i="14" s="1"/>
  <c r="C957" i="14"/>
  <c r="H957" i="14" s="1"/>
  <c r="C958" i="14"/>
  <c r="H958" i="14" s="1"/>
  <c r="C959" i="14"/>
  <c r="H959" i="14" s="1"/>
  <c r="C960" i="14"/>
  <c r="H960" i="14" s="1"/>
  <c r="C961" i="14"/>
  <c r="H961" i="14" s="1"/>
  <c r="C962" i="14"/>
  <c r="H962" i="14" s="1"/>
  <c r="C963" i="14"/>
  <c r="H963" i="14" s="1"/>
  <c r="C964" i="14"/>
  <c r="H964" i="14" s="1"/>
  <c r="C965" i="14"/>
  <c r="H965" i="14" s="1"/>
  <c r="C966" i="14"/>
  <c r="H966" i="14" s="1"/>
  <c r="C967" i="14"/>
  <c r="H967" i="14" s="1"/>
  <c r="C968" i="14"/>
  <c r="H968" i="14" s="1"/>
  <c r="C969" i="14"/>
  <c r="H969" i="14" s="1"/>
  <c r="C970" i="14"/>
  <c r="H970" i="14" s="1"/>
  <c r="C971" i="14"/>
  <c r="H971" i="14" s="1"/>
  <c r="C972" i="14"/>
  <c r="H972" i="14" s="1"/>
  <c r="C973" i="14"/>
  <c r="H973" i="14" s="1"/>
  <c r="C974" i="14"/>
  <c r="H974" i="14" s="1"/>
  <c r="C975" i="14"/>
  <c r="H975" i="14" s="1"/>
  <c r="C976" i="14"/>
  <c r="H976" i="14" s="1"/>
  <c r="C977" i="14"/>
  <c r="H977" i="14" s="1"/>
  <c r="C978" i="14"/>
  <c r="H978" i="14" s="1"/>
  <c r="C979" i="14"/>
  <c r="H979" i="14" s="1"/>
  <c r="C980" i="14"/>
  <c r="H980" i="14" s="1"/>
  <c r="C981" i="14"/>
  <c r="H981" i="14" s="1"/>
  <c r="C982" i="14"/>
  <c r="H982" i="14" s="1"/>
  <c r="C983" i="14"/>
  <c r="H983" i="14" s="1"/>
  <c r="C984" i="14"/>
  <c r="H984" i="14" s="1"/>
  <c r="C985" i="14"/>
  <c r="H985" i="14" s="1"/>
  <c r="C986" i="14"/>
  <c r="H986" i="14" s="1"/>
  <c r="C987" i="14"/>
  <c r="H987" i="14" s="1"/>
  <c r="C988" i="14"/>
  <c r="H988" i="14" s="1"/>
  <c r="C989" i="14"/>
  <c r="H989" i="14" s="1"/>
  <c r="C990" i="14"/>
  <c r="H990" i="14" s="1"/>
  <c r="C991" i="14"/>
  <c r="H991" i="14" s="1"/>
  <c r="C992" i="14"/>
  <c r="H992" i="14" s="1"/>
  <c r="C993" i="14"/>
  <c r="H993" i="14" s="1"/>
  <c r="C994" i="14"/>
  <c r="H994" i="14" s="1"/>
  <c r="C995" i="14"/>
  <c r="H995" i="14" s="1"/>
  <c r="C996" i="14"/>
  <c r="H996" i="14" s="1"/>
  <c r="C997" i="14"/>
  <c r="H997" i="14" s="1"/>
  <c r="C998" i="14"/>
  <c r="H998" i="14" s="1"/>
  <c r="C999" i="14"/>
  <c r="H999" i="14" s="1"/>
  <c r="C1000" i="14"/>
  <c r="H1000" i="14" s="1"/>
  <c r="C1001" i="14"/>
  <c r="H1001" i="14" s="1"/>
  <c r="C1002" i="14"/>
  <c r="H1002" i="14" s="1"/>
  <c r="C1003" i="14"/>
  <c r="H1003" i="14" s="1"/>
  <c r="C1004" i="14"/>
  <c r="H1004" i="14" s="1"/>
  <c r="C1005" i="14"/>
  <c r="H1005" i="14" s="1"/>
  <c r="C1006" i="14"/>
  <c r="H1006" i="14" s="1"/>
  <c r="C1007" i="14"/>
  <c r="H1007" i="14" s="1"/>
  <c r="C1008" i="14"/>
  <c r="H1008" i="14" s="1"/>
  <c r="C1009" i="14"/>
  <c r="H1009" i="14" s="1"/>
  <c r="C1010" i="14"/>
  <c r="H1010" i="14" s="1"/>
  <c r="C1011" i="14"/>
  <c r="H1011" i="14" s="1"/>
  <c r="C1012" i="14"/>
  <c r="H1012" i="14" s="1"/>
  <c r="C1013" i="14"/>
  <c r="H1013" i="14" s="1"/>
  <c r="C1014" i="14"/>
  <c r="H1014" i="14" s="1"/>
  <c r="C1015" i="14"/>
  <c r="H1015" i="14" s="1"/>
  <c r="C1016" i="14"/>
  <c r="H1016" i="14" s="1"/>
  <c r="C1017" i="14"/>
  <c r="H1017" i="14" s="1"/>
  <c r="C1018" i="14"/>
  <c r="H1018" i="14" s="1"/>
  <c r="C1019" i="14"/>
  <c r="H1019" i="14" s="1"/>
  <c r="C1020" i="14"/>
  <c r="H1020" i="14" s="1"/>
  <c r="C1021" i="14"/>
  <c r="H1021" i="14" s="1"/>
  <c r="C1022" i="14"/>
  <c r="H1022" i="14" s="1"/>
  <c r="C1023" i="14"/>
  <c r="H1023" i="14" s="1"/>
  <c r="C1024" i="14"/>
  <c r="H1024" i="14" s="1"/>
  <c r="C1025" i="14"/>
  <c r="H1025" i="14" s="1"/>
  <c r="C1026" i="14"/>
  <c r="H1026" i="14" s="1"/>
  <c r="C1027" i="14"/>
  <c r="H1027" i="14" s="1"/>
  <c r="C1028" i="14"/>
  <c r="H1028" i="14" s="1"/>
  <c r="C1029" i="14"/>
  <c r="H1029" i="14" s="1"/>
  <c r="C1030" i="14"/>
  <c r="H1030" i="14" s="1"/>
  <c r="C1031" i="14"/>
  <c r="H1031" i="14" s="1"/>
  <c r="C1032" i="14"/>
  <c r="H1032" i="14" s="1"/>
  <c r="C1033" i="14"/>
  <c r="H1033" i="14" s="1"/>
  <c r="C1034" i="14"/>
  <c r="H1034" i="14" s="1"/>
  <c r="C1035" i="14"/>
  <c r="H1035" i="14" s="1"/>
  <c r="C1036" i="14"/>
  <c r="H1036" i="14" s="1"/>
  <c r="C1037" i="14"/>
  <c r="H1037" i="14" s="1"/>
  <c r="C1038" i="14"/>
  <c r="H1038" i="14" s="1"/>
  <c r="C1039" i="14"/>
  <c r="H1039" i="14" s="1"/>
  <c r="C1040" i="14"/>
  <c r="H1040" i="14" s="1"/>
  <c r="C1041" i="14"/>
  <c r="H1041" i="14" s="1"/>
  <c r="C1042" i="14"/>
  <c r="H1042" i="14" s="1"/>
  <c r="C1043" i="14"/>
  <c r="H1043" i="14" s="1"/>
  <c r="C1044" i="14"/>
  <c r="H1044" i="14" s="1"/>
  <c r="C1045" i="14"/>
  <c r="H1045" i="14" s="1"/>
  <c r="C1046" i="14"/>
  <c r="H1046" i="14" s="1"/>
  <c r="C1047" i="14"/>
  <c r="H1047" i="14" s="1"/>
  <c r="C1048" i="14"/>
  <c r="H1048" i="14" s="1"/>
  <c r="C1049" i="14"/>
  <c r="H1049" i="14" s="1"/>
  <c r="C1050" i="14"/>
  <c r="H1050" i="14" s="1"/>
  <c r="C1051" i="14"/>
  <c r="H1051" i="14" s="1"/>
  <c r="C1052" i="14"/>
  <c r="H1052" i="14" s="1"/>
  <c r="C1053" i="14"/>
  <c r="H1053" i="14" s="1"/>
  <c r="C1054" i="14"/>
  <c r="H1054" i="14" s="1"/>
  <c r="C1055" i="14"/>
  <c r="H1055" i="14" s="1"/>
  <c r="C1056" i="14"/>
  <c r="H1056" i="14" s="1"/>
  <c r="C1057" i="14"/>
  <c r="H1057" i="14" s="1"/>
  <c r="C1058" i="14"/>
  <c r="H1058" i="14" s="1"/>
  <c r="C1059" i="14"/>
  <c r="H1059" i="14" s="1"/>
  <c r="C1060" i="14"/>
  <c r="H1060" i="14" s="1"/>
  <c r="C1061" i="14"/>
  <c r="H1061" i="14" s="1"/>
  <c r="C1062" i="14"/>
  <c r="H1062" i="14" s="1"/>
  <c r="C1063" i="14"/>
  <c r="H1063" i="14" s="1"/>
  <c r="C1064" i="14"/>
  <c r="H1064" i="14" s="1"/>
  <c r="C1065" i="14"/>
  <c r="H1065" i="14" s="1"/>
  <c r="C1066" i="14"/>
  <c r="H1066" i="14" s="1"/>
  <c r="C1067" i="14"/>
  <c r="H1067" i="14" s="1"/>
  <c r="C1068" i="14"/>
  <c r="H1068" i="14" s="1"/>
  <c r="C1069" i="14"/>
  <c r="H1069" i="14" s="1"/>
  <c r="C1070" i="14"/>
  <c r="H1070" i="14" s="1"/>
  <c r="C1071" i="14"/>
  <c r="H1071" i="14" s="1"/>
  <c r="C1072" i="14"/>
  <c r="H1072" i="14" s="1"/>
  <c r="C1073" i="14"/>
  <c r="H1073" i="14" s="1"/>
  <c r="C1074" i="14"/>
  <c r="H1074" i="14" s="1"/>
  <c r="C1075" i="14"/>
  <c r="H1075" i="14" s="1"/>
  <c r="C1076" i="14"/>
  <c r="H1076" i="14" s="1"/>
  <c r="C1077" i="14"/>
  <c r="H1077" i="14" s="1"/>
  <c r="C1078" i="14"/>
  <c r="H1078" i="14" s="1"/>
  <c r="C1079" i="14"/>
  <c r="H1079" i="14" s="1"/>
  <c r="C1080" i="14"/>
  <c r="H1080" i="14" s="1"/>
  <c r="C1081" i="14"/>
  <c r="H1081" i="14" s="1"/>
  <c r="C1082" i="14"/>
  <c r="H1082" i="14" s="1"/>
  <c r="C1083" i="14"/>
  <c r="H1083" i="14" s="1"/>
  <c r="C1084" i="14"/>
  <c r="H1084" i="14" s="1"/>
  <c r="C1085" i="14"/>
  <c r="H1085" i="14" s="1"/>
  <c r="C1086" i="14"/>
  <c r="H1086" i="14" s="1"/>
  <c r="C1087" i="14"/>
  <c r="H1087" i="14" s="1"/>
  <c r="C1088" i="14"/>
  <c r="H1088" i="14" s="1"/>
  <c r="C1089" i="14"/>
  <c r="H1089" i="14" s="1"/>
  <c r="C1090" i="14"/>
  <c r="H1090" i="14" s="1"/>
  <c r="C1091" i="14"/>
  <c r="H1091" i="14" s="1"/>
  <c r="C1092" i="14"/>
  <c r="H1092" i="14" s="1"/>
  <c r="C1093" i="14"/>
  <c r="H1093" i="14" s="1"/>
  <c r="C1094" i="14"/>
  <c r="H1094" i="14" s="1"/>
  <c r="C1095" i="14"/>
  <c r="H1095" i="14" s="1"/>
  <c r="C1096" i="14"/>
  <c r="H1096" i="14" s="1"/>
  <c r="C1097" i="14"/>
  <c r="H1097" i="14" s="1"/>
  <c r="C1098" i="14"/>
  <c r="H1098" i="14" s="1"/>
  <c r="C1099" i="14"/>
  <c r="H1099" i="14" s="1"/>
  <c r="C1100" i="14"/>
  <c r="H1100" i="14" s="1"/>
  <c r="C1101" i="14"/>
  <c r="H1101" i="14" s="1"/>
  <c r="C1102" i="14"/>
  <c r="H1102" i="14" s="1"/>
  <c r="C1103" i="14"/>
  <c r="H1103" i="14" s="1"/>
  <c r="C1104" i="14"/>
  <c r="H1104" i="14" s="1"/>
  <c r="C1105" i="14"/>
  <c r="H1105" i="14" s="1"/>
  <c r="C1106" i="14"/>
  <c r="H1106" i="14" s="1"/>
  <c r="C1107" i="14"/>
  <c r="H1107" i="14" s="1"/>
  <c r="C1108" i="14"/>
  <c r="H1108" i="14" s="1"/>
  <c r="C1109" i="14"/>
  <c r="H1109" i="14" s="1"/>
  <c r="C1110" i="14"/>
  <c r="H1110" i="14" s="1"/>
  <c r="C1111" i="14"/>
  <c r="H1111" i="14" s="1"/>
  <c r="C1112" i="14"/>
  <c r="H1112" i="14" s="1"/>
  <c r="C1113" i="14"/>
  <c r="H1113" i="14" s="1"/>
  <c r="C1114" i="14"/>
  <c r="H1114" i="14" s="1"/>
  <c r="C1115" i="14"/>
  <c r="H1115" i="14" s="1"/>
  <c r="C1116" i="14"/>
  <c r="H1116" i="14" s="1"/>
  <c r="C1117" i="14"/>
  <c r="H1117" i="14" s="1"/>
  <c r="C1118" i="14"/>
  <c r="H1118" i="14" s="1"/>
  <c r="C1119" i="14"/>
  <c r="H1119" i="14" s="1"/>
  <c r="C1120" i="14"/>
  <c r="H1120" i="14" s="1"/>
  <c r="C1121" i="14"/>
  <c r="H1121" i="14" s="1"/>
  <c r="C1122" i="14"/>
  <c r="H1122" i="14" s="1"/>
  <c r="C1123" i="14"/>
  <c r="H1123" i="14" s="1"/>
  <c r="C1124" i="14"/>
  <c r="H1124" i="14" s="1"/>
  <c r="C1125" i="14"/>
  <c r="H1125" i="14" s="1"/>
  <c r="C1126" i="14"/>
  <c r="H1126" i="14" s="1"/>
  <c r="C1127" i="14"/>
  <c r="H1127" i="14" s="1"/>
  <c r="C1128" i="14"/>
  <c r="H1128" i="14" s="1"/>
  <c r="C1129" i="14"/>
  <c r="H1129" i="14" s="1"/>
  <c r="C1130" i="14"/>
  <c r="H1130" i="14" s="1"/>
  <c r="C1131" i="14"/>
  <c r="H1131" i="14" s="1"/>
  <c r="C1132" i="14"/>
  <c r="H1132" i="14" s="1"/>
  <c r="C1133" i="14"/>
  <c r="H1133" i="14" s="1"/>
  <c r="C1134" i="14"/>
  <c r="H1134" i="14" s="1"/>
  <c r="C1135" i="14"/>
  <c r="H1135" i="14" s="1"/>
  <c r="C1136" i="14"/>
  <c r="H1136" i="14" s="1"/>
  <c r="C1137" i="14"/>
  <c r="H1137" i="14" s="1"/>
  <c r="C1138" i="14"/>
  <c r="H1138" i="14" s="1"/>
  <c r="C1139" i="14"/>
  <c r="H1139" i="14" s="1"/>
  <c r="C1140" i="14"/>
  <c r="H1140" i="14" s="1"/>
  <c r="C1141" i="14"/>
  <c r="H1141" i="14" s="1"/>
  <c r="C1142" i="14"/>
  <c r="H1142" i="14" s="1"/>
  <c r="C1143" i="14"/>
  <c r="H1143" i="14" s="1"/>
  <c r="C1144" i="14"/>
  <c r="H1144" i="14" s="1"/>
  <c r="C1145" i="14"/>
  <c r="H1145" i="14" s="1"/>
  <c r="C1146" i="14"/>
  <c r="H1146" i="14" s="1"/>
  <c r="C1147" i="14"/>
  <c r="H1147" i="14" s="1"/>
  <c r="C1148" i="14"/>
  <c r="H1148" i="14" s="1"/>
  <c r="C1149" i="14"/>
  <c r="H1149" i="14" s="1"/>
  <c r="C1150" i="14"/>
  <c r="H1150" i="14" s="1"/>
  <c r="C1151" i="14"/>
  <c r="H1151" i="14" s="1"/>
  <c r="C1152" i="14"/>
  <c r="H1152" i="14" s="1"/>
  <c r="C1153" i="14"/>
  <c r="H1153" i="14" s="1"/>
  <c r="C1154" i="14"/>
  <c r="H1154" i="14" s="1"/>
  <c r="C1155" i="14"/>
  <c r="H1155" i="14" s="1"/>
  <c r="C1156" i="14"/>
  <c r="H1156" i="14" s="1"/>
  <c r="C1157" i="14"/>
  <c r="H1157" i="14" s="1"/>
  <c r="C1158" i="14"/>
  <c r="H1158" i="14" s="1"/>
  <c r="C1159" i="14"/>
  <c r="H1159" i="14" s="1"/>
  <c r="C1160" i="14"/>
  <c r="H1160" i="14" s="1"/>
  <c r="C1161" i="14"/>
  <c r="H1161" i="14" s="1"/>
  <c r="C1162" i="14"/>
  <c r="H1162" i="14" s="1"/>
  <c r="C1163" i="14"/>
  <c r="H1163" i="14" s="1"/>
  <c r="C1164" i="14"/>
  <c r="H1164" i="14" s="1"/>
  <c r="C1165" i="14"/>
  <c r="H1165" i="14" s="1"/>
  <c r="C1166" i="14"/>
  <c r="H1166" i="14" s="1"/>
  <c r="C1167" i="14"/>
  <c r="H1167" i="14" s="1"/>
  <c r="C1168" i="14"/>
  <c r="H1168" i="14" s="1"/>
  <c r="C1169" i="14"/>
  <c r="H1169" i="14" s="1"/>
  <c r="C1170" i="14"/>
  <c r="H1170" i="14" s="1"/>
  <c r="C1171" i="14"/>
  <c r="H1171" i="14" s="1"/>
  <c r="C1172" i="14"/>
  <c r="H1172" i="14" s="1"/>
  <c r="C1173" i="14"/>
  <c r="H1173" i="14" s="1"/>
  <c r="C1174" i="14"/>
  <c r="H1174" i="14" s="1"/>
  <c r="C1175" i="14"/>
  <c r="H1175" i="14" s="1"/>
  <c r="C1176" i="14"/>
  <c r="H1176" i="14" s="1"/>
  <c r="C1177" i="14"/>
  <c r="H1177" i="14" s="1"/>
  <c r="C1178" i="14"/>
  <c r="H1178" i="14" s="1"/>
  <c r="C1179" i="14"/>
  <c r="H1179" i="14" s="1"/>
  <c r="C1180" i="14"/>
  <c r="H1180" i="14" s="1"/>
  <c r="C1181" i="14"/>
  <c r="H1181" i="14" s="1"/>
  <c r="C1182" i="14"/>
  <c r="H1182" i="14" s="1"/>
  <c r="C1183" i="14"/>
  <c r="H1183" i="14" s="1"/>
  <c r="C1184" i="14"/>
  <c r="H1184" i="14" s="1"/>
  <c r="C1185" i="14"/>
  <c r="H1185" i="14" s="1"/>
  <c r="C1186" i="14"/>
  <c r="H1186" i="14" s="1"/>
  <c r="C1187" i="14"/>
  <c r="H1187" i="14" s="1"/>
  <c r="C1188" i="14"/>
  <c r="H1188" i="14" s="1"/>
  <c r="C1189" i="14"/>
  <c r="H1189" i="14" s="1"/>
  <c r="C1190" i="14"/>
  <c r="H1190" i="14" s="1"/>
  <c r="C1191" i="14"/>
  <c r="H1191" i="14" s="1"/>
  <c r="C1192" i="14"/>
  <c r="H1192" i="14" s="1"/>
  <c r="C1193" i="14"/>
  <c r="H1193" i="14" s="1"/>
  <c r="C1194" i="14"/>
  <c r="H1194" i="14" s="1"/>
  <c r="C1195" i="14"/>
  <c r="H1195" i="14" s="1"/>
  <c r="C1196" i="14"/>
  <c r="H1196" i="14" s="1"/>
  <c r="C1197" i="14"/>
  <c r="H1197" i="14" s="1"/>
  <c r="C1198" i="14"/>
  <c r="H1198" i="14" s="1"/>
  <c r="C1199" i="14"/>
  <c r="H1199" i="14" s="1"/>
  <c r="C1200" i="14"/>
  <c r="H1200" i="14" s="1"/>
  <c r="C1201" i="14"/>
  <c r="H1201" i="14" s="1"/>
  <c r="C1202" i="14"/>
  <c r="H1202" i="14" s="1"/>
  <c r="C1203" i="14"/>
  <c r="H1203" i="14" s="1"/>
  <c r="C1204" i="14"/>
  <c r="H1204" i="14" s="1"/>
  <c r="C1205" i="14"/>
  <c r="H1205" i="14" s="1"/>
  <c r="C1206" i="14"/>
  <c r="H1206" i="14" s="1"/>
  <c r="C1207" i="14"/>
  <c r="H1207" i="14" s="1"/>
  <c r="C1208" i="14"/>
  <c r="H1208" i="14" s="1"/>
  <c r="C1209" i="14"/>
  <c r="H1209" i="14" s="1"/>
  <c r="C1210" i="14"/>
  <c r="H1210" i="14" s="1"/>
  <c r="C1211" i="14"/>
  <c r="H1211" i="14" s="1"/>
  <c r="C1212" i="14"/>
  <c r="H1212" i="14" s="1"/>
  <c r="C1213" i="14"/>
  <c r="H1213" i="14" s="1"/>
  <c r="C1214" i="14"/>
  <c r="H1214" i="14" s="1"/>
  <c r="C1215" i="14"/>
  <c r="H1215" i="14" s="1"/>
  <c r="C1216" i="14"/>
  <c r="H1216" i="14" s="1"/>
  <c r="C1217" i="14"/>
  <c r="H1217" i="14" s="1"/>
  <c r="C1218" i="14"/>
  <c r="H1218" i="14" s="1"/>
  <c r="C1219" i="14"/>
  <c r="H1219" i="14" s="1"/>
  <c r="C1220" i="14"/>
  <c r="H1220" i="14" s="1"/>
  <c r="C1221" i="14"/>
  <c r="H1221" i="14" s="1"/>
  <c r="C1222" i="14"/>
  <c r="H1222" i="14" s="1"/>
  <c r="C1223" i="14"/>
  <c r="H1223" i="14" s="1"/>
  <c r="C1224" i="14"/>
  <c r="H1224" i="14" s="1"/>
  <c r="C1225" i="14"/>
  <c r="H1225" i="14" s="1"/>
  <c r="C1226" i="14"/>
  <c r="H1226" i="14" s="1"/>
  <c r="C1227" i="14"/>
  <c r="H1227" i="14" s="1"/>
  <c r="C1228" i="14"/>
  <c r="H1228" i="14" s="1"/>
  <c r="C1229" i="14"/>
  <c r="H1229" i="14" s="1"/>
  <c r="C1230" i="14"/>
  <c r="H1230" i="14" s="1"/>
  <c r="C1231" i="14"/>
  <c r="H1231" i="14" s="1"/>
  <c r="C1232" i="14"/>
  <c r="H1232" i="14" s="1"/>
  <c r="C1233" i="14"/>
  <c r="H1233" i="14" s="1"/>
  <c r="C1234" i="14"/>
  <c r="H1234" i="14" s="1"/>
  <c r="C1235" i="14"/>
  <c r="H1235" i="14" s="1"/>
  <c r="C1236" i="14"/>
  <c r="H1236" i="14" s="1"/>
  <c r="C1237" i="14"/>
  <c r="H1237" i="14" s="1"/>
  <c r="C1238" i="14"/>
  <c r="H1238" i="14" s="1"/>
  <c r="C1239" i="14"/>
  <c r="H1239" i="14" s="1"/>
  <c r="C1240" i="14"/>
  <c r="H1240" i="14" s="1"/>
  <c r="C1241" i="14"/>
  <c r="H1241" i="14" s="1"/>
  <c r="C1242" i="14"/>
  <c r="H1242" i="14" s="1"/>
  <c r="C1243" i="14"/>
  <c r="H1243" i="14" s="1"/>
  <c r="C1244" i="14"/>
  <c r="H1244" i="14" s="1"/>
  <c r="C1245" i="14"/>
  <c r="H1245" i="14" s="1"/>
  <c r="C1246" i="14"/>
  <c r="H1246" i="14" s="1"/>
  <c r="C1247" i="14"/>
  <c r="H1247" i="14" s="1"/>
  <c r="C1248" i="14"/>
  <c r="H1248" i="14" s="1"/>
  <c r="C1249" i="14"/>
  <c r="H1249" i="14" s="1"/>
  <c r="C1250" i="14"/>
  <c r="H1250" i="14" s="1"/>
  <c r="C1251" i="14"/>
  <c r="H1251" i="14" s="1"/>
  <c r="C1252" i="14"/>
  <c r="H1252" i="14" s="1"/>
  <c r="C1253" i="14"/>
  <c r="H1253" i="14" s="1"/>
  <c r="C1254" i="14"/>
  <c r="H1254" i="14" s="1"/>
  <c r="C1255" i="14"/>
  <c r="H1255" i="14" s="1"/>
  <c r="C1256" i="14"/>
  <c r="H1256" i="14" s="1"/>
  <c r="C1257" i="14"/>
  <c r="H1257" i="14" s="1"/>
  <c r="C1258" i="14"/>
  <c r="H1258" i="14" s="1"/>
  <c r="C1259" i="14"/>
  <c r="H1259" i="14" s="1"/>
  <c r="C1260" i="14"/>
  <c r="H1260" i="14" s="1"/>
  <c r="C1261" i="14"/>
  <c r="H1261" i="14" s="1"/>
  <c r="C1262" i="14"/>
  <c r="H1262" i="14" s="1"/>
  <c r="C1263" i="14"/>
  <c r="H1263" i="14" s="1"/>
  <c r="C1264" i="14"/>
  <c r="H1264" i="14" s="1"/>
  <c r="C1265" i="14"/>
  <c r="H1265" i="14" s="1"/>
  <c r="C1266" i="14"/>
  <c r="H1266" i="14" s="1"/>
  <c r="C1267" i="14"/>
  <c r="H1267" i="14" s="1"/>
  <c r="C1268" i="14"/>
  <c r="H1268" i="14" s="1"/>
  <c r="C1269" i="14"/>
  <c r="H1269" i="14" s="1"/>
  <c r="C1270" i="14"/>
  <c r="H1270" i="14" s="1"/>
  <c r="C1271" i="14"/>
  <c r="H1271" i="14" s="1"/>
  <c r="C1272" i="14"/>
  <c r="H1272" i="14" s="1"/>
  <c r="C1273" i="14"/>
  <c r="H1273" i="14" s="1"/>
  <c r="C1274" i="14"/>
  <c r="H1274" i="14" s="1"/>
  <c r="C1275" i="14"/>
  <c r="H1275" i="14" s="1"/>
  <c r="C1276" i="14"/>
  <c r="H1276" i="14" s="1"/>
  <c r="C1277" i="14"/>
  <c r="H1277" i="14" s="1"/>
  <c r="C1278" i="14"/>
  <c r="H1278" i="14" s="1"/>
  <c r="C1279" i="14"/>
  <c r="H1279" i="14" s="1"/>
  <c r="C1280" i="14"/>
  <c r="H1280" i="14" s="1"/>
  <c r="C1281" i="14"/>
  <c r="H1281" i="14" s="1"/>
  <c r="C1282" i="14"/>
  <c r="H1282" i="14" s="1"/>
  <c r="C1283" i="14"/>
  <c r="H1283" i="14" s="1"/>
  <c r="C1284" i="14"/>
  <c r="H1284" i="14" s="1"/>
  <c r="C1285" i="14"/>
  <c r="H1285" i="14" s="1"/>
  <c r="C1286" i="14"/>
  <c r="H1286" i="14" s="1"/>
  <c r="C1287" i="14"/>
  <c r="H1287" i="14" s="1"/>
  <c r="C1288" i="14"/>
  <c r="H1288" i="14" s="1"/>
  <c r="C1289" i="14"/>
  <c r="H1289" i="14" s="1"/>
  <c r="C1290" i="14"/>
  <c r="H1290" i="14" s="1"/>
  <c r="C1291" i="14"/>
  <c r="H1291" i="14" s="1"/>
  <c r="C1292" i="14"/>
  <c r="H1292" i="14" s="1"/>
  <c r="C1293" i="14"/>
  <c r="H1293" i="14" s="1"/>
  <c r="C1294" i="14"/>
  <c r="H1294" i="14" s="1"/>
  <c r="C1295" i="14"/>
  <c r="H1295" i="14" s="1"/>
  <c r="C1296" i="14"/>
  <c r="H1296" i="14" s="1"/>
  <c r="C1297" i="14"/>
  <c r="H1297" i="14" s="1"/>
  <c r="C1298" i="14"/>
  <c r="H1298" i="14" s="1"/>
  <c r="C1299" i="14"/>
  <c r="H1299" i="14" s="1"/>
  <c r="C1300" i="14"/>
  <c r="H1300" i="14" s="1"/>
  <c r="C1301" i="14"/>
  <c r="H1301" i="14" s="1"/>
  <c r="C1302" i="14"/>
  <c r="H1302" i="14" s="1"/>
  <c r="C1303" i="14"/>
  <c r="H1303" i="14" s="1"/>
  <c r="C1304" i="14"/>
  <c r="H1304" i="14" s="1"/>
  <c r="C1305" i="14"/>
  <c r="H1305" i="14" s="1"/>
  <c r="C1306" i="14"/>
  <c r="H1306" i="14" s="1"/>
  <c r="C1307" i="14"/>
  <c r="H1307" i="14" s="1"/>
  <c r="C1308" i="14"/>
  <c r="H1308" i="14" s="1"/>
  <c r="C1309" i="14"/>
  <c r="H1309" i="14" s="1"/>
  <c r="C1310" i="14"/>
  <c r="H1310" i="14" s="1"/>
  <c r="C1311" i="14"/>
  <c r="H1311" i="14" s="1"/>
  <c r="C1312" i="14"/>
  <c r="H1312" i="14" s="1"/>
  <c r="C1313" i="14"/>
  <c r="H1313" i="14" s="1"/>
  <c r="C1314" i="14"/>
  <c r="H1314" i="14" s="1"/>
  <c r="C1315" i="14"/>
  <c r="H1315" i="14" s="1"/>
  <c r="C1316" i="14"/>
  <c r="H1316" i="14" s="1"/>
  <c r="C1317" i="14"/>
  <c r="H1317" i="14" s="1"/>
  <c r="C1318" i="14"/>
  <c r="H1318" i="14" s="1"/>
  <c r="C1319" i="14"/>
  <c r="H1319" i="14" s="1"/>
  <c r="C1320" i="14"/>
  <c r="H1320" i="14" s="1"/>
  <c r="C1321" i="14"/>
  <c r="H1321" i="14" s="1"/>
  <c r="C1322" i="14"/>
  <c r="H1322" i="14" s="1"/>
  <c r="C1323" i="14"/>
  <c r="H1323" i="14" s="1"/>
  <c r="C1324" i="14"/>
  <c r="H1324" i="14" s="1"/>
  <c r="C1325" i="14"/>
  <c r="H1325" i="14" s="1"/>
  <c r="C1326" i="14"/>
  <c r="H1326" i="14" s="1"/>
  <c r="C1327" i="14"/>
  <c r="H1327" i="14" s="1"/>
  <c r="C1328" i="14"/>
  <c r="H1328" i="14" s="1"/>
  <c r="C1329" i="14"/>
  <c r="H1329" i="14" s="1"/>
  <c r="C1330" i="14"/>
  <c r="H1330" i="14" s="1"/>
  <c r="C1331" i="14"/>
  <c r="H1331" i="14" s="1"/>
  <c r="C1332" i="14"/>
  <c r="H1332" i="14" s="1"/>
  <c r="C1333" i="14"/>
  <c r="H1333" i="14" s="1"/>
  <c r="C1334" i="14"/>
  <c r="H1334" i="14" s="1"/>
  <c r="C1335" i="14"/>
  <c r="H1335" i="14" s="1"/>
  <c r="C1336" i="14"/>
  <c r="H1336" i="14" s="1"/>
  <c r="C1337" i="14"/>
  <c r="H1337" i="14" s="1"/>
  <c r="C1338" i="14"/>
  <c r="H1338" i="14" s="1"/>
  <c r="C1339" i="14"/>
  <c r="H1339" i="14" s="1"/>
  <c r="C1340" i="14"/>
  <c r="H1340" i="14" s="1"/>
  <c r="C1341" i="14"/>
  <c r="H1341" i="14" s="1"/>
  <c r="C1342" i="14"/>
  <c r="H1342" i="14" s="1"/>
  <c r="C1343" i="14"/>
  <c r="H1343" i="14" s="1"/>
  <c r="C1344" i="14"/>
  <c r="H1344" i="14" s="1"/>
  <c r="C1345" i="14"/>
  <c r="H1345" i="14" s="1"/>
  <c r="C1346" i="14"/>
  <c r="H1346" i="14" s="1"/>
  <c r="C1347" i="14"/>
  <c r="H1347" i="14" s="1"/>
  <c r="C1348" i="14"/>
  <c r="H1348" i="14" s="1"/>
  <c r="C1349" i="14"/>
  <c r="H1349" i="14" s="1"/>
  <c r="C1350" i="14"/>
  <c r="H1350" i="14" s="1"/>
  <c r="C1351" i="14"/>
  <c r="H1351" i="14" s="1"/>
  <c r="C1352" i="14"/>
  <c r="H1352" i="14" s="1"/>
  <c r="C1353" i="14"/>
  <c r="H1353" i="14" s="1"/>
  <c r="C1354" i="14"/>
  <c r="H1354" i="14" s="1"/>
  <c r="C1355" i="14"/>
  <c r="H1355" i="14" s="1"/>
  <c r="C1356" i="14"/>
  <c r="H1356" i="14" s="1"/>
  <c r="C1357" i="14"/>
  <c r="H1357" i="14" s="1"/>
  <c r="C1358" i="14"/>
  <c r="H1358" i="14" s="1"/>
  <c r="C1359" i="14"/>
  <c r="H1359" i="14" s="1"/>
  <c r="C1360" i="14"/>
  <c r="H1360" i="14" s="1"/>
  <c r="C1361" i="14"/>
  <c r="H1361" i="14" s="1"/>
  <c r="C1362" i="14"/>
  <c r="H1362" i="14" s="1"/>
  <c r="C1363" i="14"/>
  <c r="H1363" i="14" s="1"/>
  <c r="C1364" i="14"/>
  <c r="H1364" i="14" s="1"/>
  <c r="C1365" i="14"/>
  <c r="H1365" i="14" s="1"/>
  <c r="C1366" i="14"/>
  <c r="H1366" i="14" s="1"/>
  <c r="C1367" i="14"/>
  <c r="H1367" i="14" s="1"/>
  <c r="C1368" i="14"/>
  <c r="H1368" i="14" s="1"/>
  <c r="C1369" i="14"/>
  <c r="H1369" i="14" s="1"/>
  <c r="C1370" i="14"/>
  <c r="H1370" i="14" s="1"/>
  <c r="C1371" i="14"/>
  <c r="H1371" i="14" s="1"/>
  <c r="C1372" i="14"/>
  <c r="H1372" i="14" s="1"/>
  <c r="C1373" i="14"/>
  <c r="H1373" i="14" s="1"/>
  <c r="C1374" i="14"/>
  <c r="H1374" i="14" s="1"/>
  <c r="C1375" i="14"/>
  <c r="H1375" i="14" s="1"/>
  <c r="C1376" i="14"/>
  <c r="H1376" i="14" s="1"/>
  <c r="C1377" i="14"/>
  <c r="H1377" i="14" s="1"/>
  <c r="C1378" i="14"/>
  <c r="H1378" i="14" s="1"/>
  <c r="C1379" i="14"/>
  <c r="H1379" i="14" s="1"/>
  <c r="C1380" i="14"/>
  <c r="H1380" i="14" s="1"/>
  <c r="C1381" i="14"/>
  <c r="H1381" i="14" s="1"/>
  <c r="C1382" i="14"/>
  <c r="H1382" i="14" s="1"/>
  <c r="C1383" i="14"/>
  <c r="H1383" i="14" s="1"/>
  <c r="C1384" i="14"/>
  <c r="H1384" i="14" s="1"/>
  <c r="C1385" i="14"/>
  <c r="H1385" i="14" s="1"/>
  <c r="C1386" i="14"/>
  <c r="H1386" i="14" s="1"/>
  <c r="C1387" i="14"/>
  <c r="H1387" i="14" s="1"/>
  <c r="C1388" i="14"/>
  <c r="H1388" i="14" s="1"/>
  <c r="C1389" i="14"/>
  <c r="H1389" i="14" s="1"/>
  <c r="C1390" i="14"/>
  <c r="H1390" i="14" s="1"/>
  <c r="C1391" i="14"/>
  <c r="H1391" i="14" s="1"/>
  <c r="C1392" i="14"/>
  <c r="H1392" i="14" s="1"/>
  <c r="C1393" i="14"/>
  <c r="H1393" i="14" s="1"/>
  <c r="C1394" i="14"/>
  <c r="H1394" i="14" s="1"/>
  <c r="C1395" i="14"/>
  <c r="H1395" i="14" s="1"/>
  <c r="C1396" i="14"/>
  <c r="H1396" i="14" s="1"/>
  <c r="C1397" i="14"/>
  <c r="H1397" i="14" s="1"/>
  <c r="C1398" i="14"/>
  <c r="H1398" i="14" s="1"/>
  <c r="C1399" i="14"/>
  <c r="H1399" i="14" s="1"/>
  <c r="C1400" i="14"/>
  <c r="H1400" i="14" s="1"/>
  <c r="C1401" i="14"/>
  <c r="H1401" i="14" s="1"/>
  <c r="C1402" i="14"/>
  <c r="H1402" i="14" s="1"/>
  <c r="C1403" i="14"/>
  <c r="H1403" i="14" s="1"/>
  <c r="C1404" i="14"/>
  <c r="H1404" i="14" s="1"/>
  <c r="C1405" i="14"/>
  <c r="H1405" i="14" s="1"/>
  <c r="C1406" i="14"/>
  <c r="H1406" i="14" s="1"/>
  <c r="C1407" i="14"/>
  <c r="H1407" i="14" s="1"/>
  <c r="C1408" i="14"/>
  <c r="H1408" i="14" s="1"/>
  <c r="C1409" i="14"/>
  <c r="H1409" i="14" s="1"/>
  <c r="C1410" i="14"/>
  <c r="H1410" i="14" s="1"/>
  <c r="C1411" i="14"/>
  <c r="H1411" i="14" s="1"/>
  <c r="C1412" i="14"/>
  <c r="H1412" i="14" s="1"/>
  <c r="C1413" i="14"/>
  <c r="H1413" i="14" s="1"/>
  <c r="C1414" i="14"/>
  <c r="H1414" i="14" s="1"/>
  <c r="C1415" i="14"/>
  <c r="H1415" i="14" s="1"/>
  <c r="C1416" i="14"/>
  <c r="H1416" i="14" s="1"/>
  <c r="C1417" i="14"/>
  <c r="H1417" i="14" s="1"/>
  <c r="C1418" i="14"/>
  <c r="H1418" i="14" s="1"/>
  <c r="C1419" i="14"/>
  <c r="H1419" i="14" s="1"/>
  <c r="C1420" i="14"/>
  <c r="H1420" i="14" s="1"/>
  <c r="C1421" i="14"/>
  <c r="H1421" i="14" s="1"/>
  <c r="C1422" i="14"/>
  <c r="H1422" i="14" s="1"/>
  <c r="C1423" i="14"/>
  <c r="H1423" i="14" s="1"/>
  <c r="C1424" i="14"/>
  <c r="H1424" i="14" s="1"/>
  <c r="C1425" i="14"/>
  <c r="H1425" i="14" s="1"/>
  <c r="C1426" i="14"/>
  <c r="H1426" i="14" s="1"/>
  <c r="C1427" i="14"/>
  <c r="H1427" i="14" s="1"/>
  <c r="C1428" i="14"/>
  <c r="H1428" i="14" s="1"/>
  <c r="C1429" i="14"/>
  <c r="H1429" i="14" s="1"/>
  <c r="C1430" i="14"/>
  <c r="H1430" i="14" s="1"/>
  <c r="C1431" i="14"/>
  <c r="H1431" i="14" s="1"/>
  <c r="C1432" i="14"/>
  <c r="H1432" i="14" s="1"/>
  <c r="C1433" i="14"/>
  <c r="H1433" i="14" s="1"/>
  <c r="C1434" i="14"/>
  <c r="H1434" i="14" s="1"/>
  <c r="C1435" i="14"/>
  <c r="H1435" i="14" s="1"/>
  <c r="C1436" i="14"/>
  <c r="H1436" i="14" s="1"/>
  <c r="C1437" i="14"/>
  <c r="H1437" i="14" s="1"/>
  <c r="C1438" i="14"/>
  <c r="H1438" i="14" s="1"/>
  <c r="C1439" i="14"/>
  <c r="H1439" i="14" s="1"/>
  <c r="C1440" i="14"/>
  <c r="H1440" i="14" s="1"/>
  <c r="C1441" i="14"/>
  <c r="H1441" i="14" s="1"/>
  <c r="C1442" i="14"/>
  <c r="H1442" i="14" s="1"/>
  <c r="C1443" i="14"/>
  <c r="H1443" i="14" s="1"/>
  <c r="C1444" i="14"/>
  <c r="H1444" i="14" s="1"/>
  <c r="C1445" i="14"/>
  <c r="H1445" i="14" s="1"/>
  <c r="C1446" i="14"/>
  <c r="H1446" i="14" s="1"/>
  <c r="C1447" i="14"/>
  <c r="H1447" i="14" s="1"/>
  <c r="C1448" i="14"/>
  <c r="H1448" i="14" s="1"/>
  <c r="C1449" i="14"/>
  <c r="H1449" i="14" s="1"/>
  <c r="C1450" i="14"/>
  <c r="H1450" i="14" s="1"/>
  <c r="C1451" i="14"/>
  <c r="H1451" i="14" s="1"/>
  <c r="C1452" i="14"/>
  <c r="H1452" i="14" s="1"/>
  <c r="C1453" i="14"/>
  <c r="H1453" i="14" s="1"/>
  <c r="C1454" i="14"/>
  <c r="H1454" i="14" s="1"/>
  <c r="C1455" i="14"/>
  <c r="H1455" i="14" s="1"/>
  <c r="C1456" i="14"/>
  <c r="H1456" i="14" s="1"/>
  <c r="C1457" i="14"/>
  <c r="H1457" i="14" s="1"/>
  <c r="C1458" i="14"/>
  <c r="H1458" i="14" s="1"/>
  <c r="C1459" i="14"/>
  <c r="H1459" i="14" s="1"/>
  <c r="C1460" i="14"/>
  <c r="H1460" i="14" s="1"/>
  <c r="C1461" i="14"/>
  <c r="H1461" i="14" s="1"/>
  <c r="C1462" i="14"/>
  <c r="H1462" i="14" s="1"/>
  <c r="C1463" i="14"/>
  <c r="H1463" i="14" s="1"/>
  <c r="C1464" i="14"/>
  <c r="H1464" i="14" s="1"/>
  <c r="C1465" i="14"/>
  <c r="H1465" i="14" s="1"/>
  <c r="C1466" i="14"/>
  <c r="H1466" i="14" s="1"/>
  <c r="C1467" i="14"/>
  <c r="H1467" i="14" s="1"/>
  <c r="C1468" i="14"/>
  <c r="H1468" i="14" s="1"/>
  <c r="C1469" i="14"/>
  <c r="H1469" i="14" s="1"/>
  <c r="C1470" i="14"/>
  <c r="H1470" i="14" s="1"/>
  <c r="C1471" i="14"/>
  <c r="H1471" i="14" s="1"/>
  <c r="C1472" i="14"/>
  <c r="H1472" i="14" s="1"/>
  <c r="C1473" i="14"/>
  <c r="H1473" i="14" s="1"/>
  <c r="C1474" i="14"/>
  <c r="H1474" i="14" s="1"/>
  <c r="C1475" i="14"/>
  <c r="H1475" i="14" s="1"/>
  <c r="C1476" i="14"/>
  <c r="H1476" i="14" s="1"/>
  <c r="C1477" i="14"/>
  <c r="H1477" i="14" s="1"/>
  <c r="C1478" i="14"/>
  <c r="H1478" i="14" s="1"/>
  <c r="C1479" i="14"/>
  <c r="H1479" i="14" s="1"/>
  <c r="C1480" i="14"/>
  <c r="H1480" i="14" s="1"/>
  <c r="C1481" i="14"/>
  <c r="H1481" i="14" s="1"/>
  <c r="C1482" i="14"/>
  <c r="H1482" i="14" s="1"/>
  <c r="C1483" i="14"/>
  <c r="H1483" i="14" s="1"/>
  <c r="C1484" i="14"/>
  <c r="H1484" i="14" s="1"/>
  <c r="C1485" i="14"/>
  <c r="H1485" i="14" s="1"/>
  <c r="C1486" i="14"/>
  <c r="H1486" i="14" s="1"/>
  <c r="C1487" i="14"/>
  <c r="H1487" i="14" s="1"/>
  <c r="C1488" i="14"/>
  <c r="H1488" i="14" s="1"/>
  <c r="C1489" i="14"/>
  <c r="H1489" i="14" s="1"/>
  <c r="C1490" i="14"/>
  <c r="H1490" i="14" s="1"/>
  <c r="C1491" i="14"/>
  <c r="H1491" i="14" s="1"/>
  <c r="C1492" i="14"/>
  <c r="H1492" i="14" s="1"/>
  <c r="C1493" i="14"/>
  <c r="H1493" i="14" s="1"/>
  <c r="C1494" i="14"/>
  <c r="H1494" i="14" s="1"/>
  <c r="C1495" i="14"/>
  <c r="H1495" i="14" s="1"/>
  <c r="C1496" i="14"/>
  <c r="H1496" i="14" s="1"/>
  <c r="C1497" i="14"/>
  <c r="H1497" i="14" s="1"/>
  <c r="C1498" i="14"/>
  <c r="H1498" i="14" s="1"/>
  <c r="C1499" i="14"/>
  <c r="H1499" i="14" s="1"/>
  <c r="C1500" i="14"/>
  <c r="H1500" i="14" s="1"/>
  <c r="C1501" i="14"/>
  <c r="H1501" i="14" s="1"/>
  <c r="C1502" i="14"/>
  <c r="H1502" i="14" s="1"/>
  <c r="C1503" i="14"/>
  <c r="H1503" i="14" s="1"/>
  <c r="C1504" i="14"/>
  <c r="H1504" i="14" s="1"/>
  <c r="C1505" i="14"/>
  <c r="H1505" i="14" s="1"/>
  <c r="C1506" i="14"/>
  <c r="H1506" i="14" s="1"/>
  <c r="C1507" i="14"/>
  <c r="H1507" i="14" s="1"/>
  <c r="C1508" i="14"/>
  <c r="H1508" i="14" s="1"/>
  <c r="C1509" i="14"/>
  <c r="H1509" i="14" s="1"/>
  <c r="C1510" i="14"/>
  <c r="H1510" i="14" s="1"/>
  <c r="C1511" i="14"/>
  <c r="H1511" i="14" s="1"/>
  <c r="C1512" i="14"/>
  <c r="H1512" i="14" s="1"/>
  <c r="C1513" i="14"/>
  <c r="H1513" i="14" s="1"/>
  <c r="C1514" i="14"/>
  <c r="H1514" i="14" s="1"/>
  <c r="C1515" i="14"/>
  <c r="H1515" i="14" s="1"/>
  <c r="C1516" i="14"/>
  <c r="H1516" i="14" s="1"/>
  <c r="C1517" i="14"/>
  <c r="H1517" i="14" s="1"/>
  <c r="C1518" i="14"/>
  <c r="H1518" i="14" s="1"/>
  <c r="C1519" i="14"/>
  <c r="H1519" i="14" s="1"/>
  <c r="C1520" i="14"/>
  <c r="H1520" i="14" s="1"/>
  <c r="C1521" i="14"/>
  <c r="H1521" i="14" s="1"/>
  <c r="C1522" i="14"/>
  <c r="H1522" i="14" s="1"/>
  <c r="C1523" i="14"/>
  <c r="H1523" i="14" s="1"/>
  <c r="C1524" i="14"/>
  <c r="H1524" i="14" s="1"/>
  <c r="C1525" i="14"/>
  <c r="H1525" i="14" s="1"/>
  <c r="C1526" i="14"/>
  <c r="H1526" i="14" s="1"/>
  <c r="C1527" i="14"/>
  <c r="H1527" i="14" s="1"/>
  <c r="C1528" i="14"/>
  <c r="H1528" i="14" s="1"/>
  <c r="C1529" i="14"/>
  <c r="H1529" i="14" s="1"/>
  <c r="C1530" i="14"/>
  <c r="H1530" i="14" s="1"/>
  <c r="C1531" i="14"/>
  <c r="H1531" i="14" s="1"/>
  <c r="C1532" i="14"/>
  <c r="H1532" i="14" s="1"/>
  <c r="C1533" i="14"/>
  <c r="H1533" i="14" s="1"/>
  <c r="C1534" i="14"/>
  <c r="H1534" i="14" s="1"/>
  <c r="C1535" i="14"/>
  <c r="H1535" i="14" s="1"/>
  <c r="C1536" i="14"/>
  <c r="H1536" i="14" s="1"/>
  <c r="C1537" i="14"/>
  <c r="H1537" i="14" s="1"/>
  <c r="C1538" i="14"/>
  <c r="H1538" i="14" s="1"/>
  <c r="C1539" i="14"/>
  <c r="H1539" i="14" s="1"/>
  <c r="C1540" i="14"/>
  <c r="H1540" i="14" s="1"/>
  <c r="C1541" i="14"/>
  <c r="H1541" i="14" s="1"/>
  <c r="C1542" i="14"/>
  <c r="H1542" i="14" s="1"/>
  <c r="C1543" i="14"/>
  <c r="H1543" i="14" s="1"/>
  <c r="C1544" i="14"/>
  <c r="H1544" i="14" s="1"/>
  <c r="C1545" i="14"/>
  <c r="H1545" i="14" s="1"/>
  <c r="C1546" i="14"/>
  <c r="H1546" i="14" s="1"/>
  <c r="C1547" i="14"/>
  <c r="H1547" i="14" s="1"/>
  <c r="C1548" i="14"/>
  <c r="H1548" i="14" s="1"/>
  <c r="C1549" i="14"/>
  <c r="H1549" i="14" s="1"/>
  <c r="C1550" i="14"/>
  <c r="H1550" i="14" s="1"/>
  <c r="C1551" i="14"/>
  <c r="H1551" i="14" s="1"/>
  <c r="C1552" i="14"/>
  <c r="H1552" i="14" s="1"/>
  <c r="C1553" i="14"/>
  <c r="H1553" i="14" s="1"/>
  <c r="C1554" i="14"/>
  <c r="H1554" i="14" s="1"/>
  <c r="C1555" i="14"/>
  <c r="H1555" i="14" s="1"/>
  <c r="C1556" i="14"/>
  <c r="H1556" i="14" s="1"/>
  <c r="C1557" i="14"/>
  <c r="H1557" i="14" s="1"/>
  <c r="C1558" i="14"/>
  <c r="H1558" i="14" s="1"/>
  <c r="C1559" i="14"/>
  <c r="H1559" i="14" s="1"/>
  <c r="C1560" i="14"/>
  <c r="H1560" i="14" s="1"/>
  <c r="C1561" i="14"/>
  <c r="H1561" i="14" s="1"/>
  <c r="C1562" i="14"/>
  <c r="H1562" i="14" s="1"/>
  <c r="C1563" i="14"/>
  <c r="H1563" i="14" s="1"/>
  <c r="C1564" i="14"/>
  <c r="H1564" i="14" s="1"/>
  <c r="C1565" i="14"/>
  <c r="H1565" i="14" s="1"/>
  <c r="C1566" i="14"/>
  <c r="H1566" i="14" s="1"/>
  <c r="C1567" i="14"/>
  <c r="H1567" i="14" s="1"/>
  <c r="C1568" i="14"/>
  <c r="H1568" i="14" s="1"/>
  <c r="C1569" i="14"/>
  <c r="H1569" i="14" s="1"/>
  <c r="C1570" i="14"/>
  <c r="H1570" i="14" s="1"/>
  <c r="C1571" i="14"/>
  <c r="H1571" i="14" s="1"/>
  <c r="C1572" i="14"/>
  <c r="H1572" i="14" s="1"/>
  <c r="C1573" i="14"/>
  <c r="H1573" i="14" s="1"/>
  <c r="C1574" i="14"/>
  <c r="H1574" i="14" s="1"/>
  <c r="C1575" i="14"/>
  <c r="H1575" i="14" s="1"/>
  <c r="C1576" i="14"/>
  <c r="H1576" i="14" s="1"/>
  <c r="C1577" i="14"/>
  <c r="H1577" i="14" s="1"/>
  <c r="C1578" i="14"/>
  <c r="H1578" i="14" s="1"/>
  <c r="C1579" i="14"/>
  <c r="H1579" i="14" s="1"/>
  <c r="C1580" i="14"/>
  <c r="H1580" i="14" s="1"/>
  <c r="C1581" i="14"/>
  <c r="H1581" i="14" s="1"/>
  <c r="C1582" i="14"/>
  <c r="H1582" i="14" s="1"/>
  <c r="C1583" i="14"/>
  <c r="H1583" i="14" s="1"/>
  <c r="C1584" i="14"/>
  <c r="H1584" i="14" s="1"/>
  <c r="C1585" i="14"/>
  <c r="H1585" i="14" s="1"/>
  <c r="C1586" i="14"/>
  <c r="H1586" i="14" s="1"/>
  <c r="C1587" i="14"/>
  <c r="H1587" i="14" s="1"/>
  <c r="C1588" i="14"/>
  <c r="H1588" i="14" s="1"/>
  <c r="C1589" i="14"/>
  <c r="H1589" i="14" s="1"/>
  <c r="C1590" i="14"/>
  <c r="H1590" i="14" s="1"/>
  <c r="C1591" i="14"/>
  <c r="H1591" i="14" s="1"/>
  <c r="C1592" i="14"/>
  <c r="H1592" i="14" s="1"/>
  <c r="C1593" i="14"/>
  <c r="H1593" i="14" s="1"/>
  <c r="C1594" i="14"/>
  <c r="H1594" i="14" s="1"/>
  <c r="C1595" i="14"/>
  <c r="H1595" i="14" s="1"/>
  <c r="C1596" i="14"/>
  <c r="H1596" i="14" s="1"/>
  <c r="C1597" i="14"/>
  <c r="H1597" i="14" s="1"/>
  <c r="C1598" i="14"/>
  <c r="H1598" i="14" s="1"/>
  <c r="C1599" i="14"/>
  <c r="H1599" i="14" s="1"/>
  <c r="C1600" i="14"/>
  <c r="H1600" i="14" s="1"/>
  <c r="C1601" i="14"/>
  <c r="H1601" i="14" s="1"/>
  <c r="C1602" i="14"/>
  <c r="H1602" i="14" s="1"/>
  <c r="C1603" i="14"/>
  <c r="H1603" i="14" s="1"/>
  <c r="C1604" i="14"/>
  <c r="H1604" i="14" s="1"/>
  <c r="C1605" i="14"/>
  <c r="H1605" i="14" s="1"/>
  <c r="C1606" i="14"/>
  <c r="H1606" i="14" s="1"/>
  <c r="C1607" i="14"/>
  <c r="H1607" i="14" s="1"/>
  <c r="C1608" i="14"/>
  <c r="H1608" i="14" s="1"/>
  <c r="C1609" i="14"/>
  <c r="H1609" i="14" s="1"/>
  <c r="C1610" i="14"/>
  <c r="H1610" i="14" s="1"/>
  <c r="C1611" i="14"/>
  <c r="H1611" i="14" s="1"/>
  <c r="C1612" i="14"/>
  <c r="H1612" i="14" s="1"/>
  <c r="C1613" i="14"/>
  <c r="H1613" i="14" s="1"/>
  <c r="C1614" i="14"/>
  <c r="H1614" i="14" s="1"/>
  <c r="C1615" i="14"/>
  <c r="H1615" i="14" s="1"/>
  <c r="C1616" i="14"/>
  <c r="H1616" i="14" s="1"/>
  <c r="C1617" i="14"/>
  <c r="H1617" i="14" s="1"/>
  <c r="C1618" i="14"/>
  <c r="H1618" i="14" s="1"/>
  <c r="C1619" i="14"/>
  <c r="H1619" i="14" s="1"/>
  <c r="C1620" i="14"/>
  <c r="H1620" i="14" s="1"/>
  <c r="C1621" i="14"/>
  <c r="H1621" i="14" s="1"/>
  <c r="C1622" i="14"/>
  <c r="H1622" i="14" s="1"/>
  <c r="C1623" i="14"/>
  <c r="H1623" i="14" s="1"/>
  <c r="C1624" i="14"/>
  <c r="H1624" i="14" s="1"/>
  <c r="C1625" i="14"/>
  <c r="H1625" i="14" s="1"/>
  <c r="C1626" i="14"/>
  <c r="H1626" i="14" s="1"/>
  <c r="C1627" i="14"/>
  <c r="H1627" i="14" s="1"/>
  <c r="C1628" i="14"/>
  <c r="H1628" i="14" s="1"/>
  <c r="C1629" i="14"/>
  <c r="H1629" i="14" s="1"/>
  <c r="C1630" i="14"/>
  <c r="H1630" i="14" s="1"/>
  <c r="C1631" i="14"/>
  <c r="H1631" i="14" s="1"/>
  <c r="C1632" i="14"/>
  <c r="H1632" i="14" s="1"/>
  <c r="C1633" i="14"/>
  <c r="H1633" i="14" s="1"/>
  <c r="C1634" i="14"/>
  <c r="H1634" i="14" s="1"/>
  <c r="C1635" i="14"/>
  <c r="H1635" i="14" s="1"/>
  <c r="C1636" i="14"/>
  <c r="H1636" i="14" s="1"/>
  <c r="C1637" i="14"/>
  <c r="H1637" i="14" s="1"/>
  <c r="C1638" i="14"/>
  <c r="H1638" i="14" s="1"/>
  <c r="C1639" i="14"/>
  <c r="H1639" i="14" s="1"/>
  <c r="C1640" i="14"/>
  <c r="H1640" i="14" s="1"/>
  <c r="C1641" i="14"/>
  <c r="H1641" i="14" s="1"/>
  <c r="C1642" i="14"/>
  <c r="H1642" i="14" s="1"/>
  <c r="C1643" i="14"/>
  <c r="H1643" i="14" s="1"/>
  <c r="C1644" i="14"/>
  <c r="H1644" i="14" s="1"/>
  <c r="C1645" i="14"/>
  <c r="H1645" i="14" s="1"/>
  <c r="C1646" i="14"/>
  <c r="H1646" i="14" s="1"/>
  <c r="C1647" i="14"/>
  <c r="H1647" i="14" s="1"/>
  <c r="C1648" i="14"/>
  <c r="H1648" i="14" s="1"/>
  <c r="C1649" i="14"/>
  <c r="H1649" i="14" s="1"/>
  <c r="C1650" i="14"/>
  <c r="H1650" i="14" s="1"/>
  <c r="C1651" i="14"/>
  <c r="H1651" i="14" s="1"/>
  <c r="C1652" i="14"/>
  <c r="H1652" i="14" s="1"/>
  <c r="C1653" i="14"/>
  <c r="H1653" i="14" s="1"/>
  <c r="C1654" i="14"/>
  <c r="H1654" i="14" s="1"/>
  <c r="C1655" i="14"/>
  <c r="H1655" i="14" s="1"/>
  <c r="C1656" i="14"/>
  <c r="H1656" i="14" s="1"/>
  <c r="C1657" i="14"/>
  <c r="H1657" i="14" s="1"/>
  <c r="C1658" i="14"/>
  <c r="H1658" i="14" s="1"/>
  <c r="C1659" i="14"/>
  <c r="H1659" i="14" s="1"/>
  <c r="C1660" i="14"/>
  <c r="H1660" i="14" s="1"/>
  <c r="C1661" i="14"/>
  <c r="H1661" i="14" s="1"/>
  <c r="C1662" i="14"/>
  <c r="H1662" i="14" s="1"/>
  <c r="C1663" i="14"/>
  <c r="H1663" i="14" s="1"/>
  <c r="C1664" i="14"/>
  <c r="H1664" i="14" s="1"/>
  <c r="C1665" i="14"/>
  <c r="H1665" i="14" s="1"/>
  <c r="C1666" i="14"/>
  <c r="H1666" i="14" s="1"/>
  <c r="C1667" i="14"/>
  <c r="H1667" i="14" s="1"/>
  <c r="C1668" i="14"/>
  <c r="H1668" i="14" s="1"/>
  <c r="C1669" i="14"/>
  <c r="H1669" i="14" s="1"/>
  <c r="C1670" i="14"/>
  <c r="H1670" i="14" s="1"/>
  <c r="C1671" i="14"/>
  <c r="H1671" i="14" s="1"/>
  <c r="C1672" i="14"/>
  <c r="H1672" i="14" s="1"/>
  <c r="C1673" i="14"/>
  <c r="H1673" i="14" s="1"/>
  <c r="C1674" i="14"/>
  <c r="H1674" i="14" s="1"/>
  <c r="C1675" i="14"/>
  <c r="H1675" i="14" s="1"/>
  <c r="C1676" i="14"/>
  <c r="H1676" i="14" s="1"/>
  <c r="C1677" i="14"/>
  <c r="H1677" i="14" s="1"/>
  <c r="C1678" i="14"/>
  <c r="H1678" i="14" s="1"/>
  <c r="C1679" i="14"/>
  <c r="H1679" i="14" s="1"/>
  <c r="C1680" i="14"/>
  <c r="H1680" i="14" s="1"/>
  <c r="C1681" i="14"/>
  <c r="H1681" i="14" s="1"/>
  <c r="C1682" i="14"/>
  <c r="H1682" i="14" s="1"/>
  <c r="C1683" i="14"/>
  <c r="H1683" i="14" s="1"/>
  <c r="C1684" i="14"/>
  <c r="H1684" i="14" s="1"/>
  <c r="C1685" i="14"/>
  <c r="H1685" i="14" s="1"/>
  <c r="C1686" i="14"/>
  <c r="H1686" i="14" s="1"/>
  <c r="C1687" i="14"/>
  <c r="H1687" i="14" s="1"/>
  <c r="C1688" i="14"/>
  <c r="H1688" i="14" s="1"/>
  <c r="C1689" i="14"/>
  <c r="H1689" i="14" s="1"/>
  <c r="C1690" i="14"/>
  <c r="H1690" i="14" s="1"/>
  <c r="C1691" i="14"/>
  <c r="H1691" i="14" s="1"/>
  <c r="C1692" i="14"/>
  <c r="H1692" i="14" s="1"/>
  <c r="C1693" i="14"/>
  <c r="H1693" i="14" s="1"/>
  <c r="C1694" i="14"/>
  <c r="H1694" i="14" s="1"/>
  <c r="C1695" i="14"/>
  <c r="H1695" i="14" s="1"/>
  <c r="C1696" i="14"/>
  <c r="H1696" i="14" s="1"/>
  <c r="C1697" i="14"/>
  <c r="H1697" i="14" s="1"/>
  <c r="C1698" i="14"/>
  <c r="H1698" i="14" s="1"/>
  <c r="C1699" i="14"/>
  <c r="H1699" i="14" s="1"/>
  <c r="C1700" i="14"/>
  <c r="H1700" i="14" s="1"/>
  <c r="C1701" i="14"/>
  <c r="H1701" i="14" s="1"/>
  <c r="C1702" i="14"/>
  <c r="H1702" i="14" s="1"/>
  <c r="C1703" i="14"/>
  <c r="H1703" i="14" s="1"/>
  <c r="C1704" i="14"/>
  <c r="H1704" i="14" s="1"/>
  <c r="C1705" i="14"/>
  <c r="H1705" i="14" s="1"/>
  <c r="C1706" i="14"/>
  <c r="H1706" i="14" s="1"/>
  <c r="C1707" i="14"/>
  <c r="H1707" i="14" s="1"/>
  <c r="C1708" i="14"/>
  <c r="H1708" i="14" s="1"/>
  <c r="C1709" i="14"/>
  <c r="H1709" i="14" s="1"/>
  <c r="C1710" i="14"/>
  <c r="H1710" i="14" s="1"/>
  <c r="C1711" i="14"/>
  <c r="H1711" i="14" s="1"/>
  <c r="C1712" i="14"/>
  <c r="H1712" i="14" s="1"/>
  <c r="C1713" i="14"/>
  <c r="H1713" i="14" s="1"/>
  <c r="C1714" i="14"/>
  <c r="H1714" i="14" s="1"/>
  <c r="C1715" i="14"/>
  <c r="H1715" i="14" s="1"/>
  <c r="C1716" i="14"/>
  <c r="H1716" i="14" s="1"/>
  <c r="C1717" i="14"/>
  <c r="H1717" i="14" s="1"/>
  <c r="C1718" i="14"/>
  <c r="H1718" i="14" s="1"/>
  <c r="C1719" i="14"/>
  <c r="H1719" i="14" s="1"/>
  <c r="C1720" i="14"/>
  <c r="H1720" i="14" s="1"/>
  <c r="C1721" i="14"/>
  <c r="H1721" i="14" s="1"/>
  <c r="C1722" i="14"/>
  <c r="H1722" i="14" s="1"/>
  <c r="C1723" i="14"/>
  <c r="H1723" i="14" s="1"/>
  <c r="C1724" i="14"/>
  <c r="H1724" i="14" s="1"/>
  <c r="C1725" i="14"/>
  <c r="H1725" i="14" s="1"/>
  <c r="C1726" i="14"/>
  <c r="H1726" i="14" s="1"/>
  <c r="C1727" i="14"/>
  <c r="H1727" i="14" s="1"/>
  <c r="C1728" i="14"/>
  <c r="H1728" i="14" s="1"/>
  <c r="C1729" i="14"/>
  <c r="H1729" i="14" s="1"/>
  <c r="C1730" i="14"/>
  <c r="H1730" i="14" s="1"/>
  <c r="C1731" i="14"/>
  <c r="H1731" i="14" s="1"/>
  <c r="C1732" i="14"/>
  <c r="H1732" i="14" s="1"/>
  <c r="C1733" i="14"/>
  <c r="H1733" i="14" s="1"/>
  <c r="C1734" i="14"/>
  <c r="H1734" i="14" s="1"/>
  <c r="C1735" i="14"/>
  <c r="H1735" i="14" s="1"/>
  <c r="C1736" i="14"/>
  <c r="H1736" i="14" s="1"/>
  <c r="C1737" i="14"/>
  <c r="H1737" i="14" s="1"/>
  <c r="C1738" i="14"/>
  <c r="H1738" i="14" s="1"/>
  <c r="C1739" i="14"/>
  <c r="H1739" i="14" s="1"/>
  <c r="C1740" i="14"/>
  <c r="H1740" i="14" s="1"/>
  <c r="C1741" i="14"/>
  <c r="H1741" i="14" s="1"/>
  <c r="C1742" i="14"/>
  <c r="H1742" i="14" s="1"/>
  <c r="C1743" i="14"/>
  <c r="H1743" i="14" s="1"/>
  <c r="C1744" i="14"/>
  <c r="H1744" i="14" s="1"/>
  <c r="C1745" i="14"/>
  <c r="H1745" i="14" s="1"/>
  <c r="C1746" i="14"/>
  <c r="H1746" i="14" s="1"/>
  <c r="C1747" i="14"/>
  <c r="H1747" i="14" s="1"/>
  <c r="C1748" i="14"/>
  <c r="H1748" i="14" s="1"/>
  <c r="C1749" i="14"/>
  <c r="H1749" i="14" s="1"/>
  <c r="C1750" i="14"/>
  <c r="H1750" i="14" s="1"/>
  <c r="C1751" i="14"/>
  <c r="H1751" i="14" s="1"/>
  <c r="C1752" i="14"/>
  <c r="H1752" i="14" s="1"/>
  <c r="C1753" i="14"/>
  <c r="H1753" i="14" s="1"/>
  <c r="C1754" i="14"/>
  <c r="H1754" i="14" s="1"/>
  <c r="C1755" i="14"/>
  <c r="H1755" i="14" s="1"/>
  <c r="C1756" i="14"/>
  <c r="H1756" i="14" s="1"/>
  <c r="C1757" i="14"/>
  <c r="H1757" i="14" s="1"/>
  <c r="C1758" i="14"/>
  <c r="H1758" i="14" s="1"/>
  <c r="C1759" i="14"/>
  <c r="H1759" i="14" s="1"/>
  <c r="C1760" i="14"/>
  <c r="H1760" i="14" s="1"/>
  <c r="C1761" i="14"/>
  <c r="H1761" i="14" s="1"/>
  <c r="C1762" i="14"/>
  <c r="H1762" i="14" s="1"/>
  <c r="C1763" i="14"/>
  <c r="H1763" i="14" s="1"/>
  <c r="C1764" i="14"/>
  <c r="H1764" i="14" s="1"/>
  <c r="C1765" i="14"/>
  <c r="H1765" i="14" s="1"/>
  <c r="C1766" i="14"/>
  <c r="H1766" i="14" s="1"/>
  <c r="C1767" i="14"/>
  <c r="H1767" i="14" s="1"/>
  <c r="C1768" i="14"/>
  <c r="H1768" i="14" s="1"/>
  <c r="C1769" i="14"/>
  <c r="H1769" i="14" s="1"/>
  <c r="C1770" i="14"/>
  <c r="H1770" i="14" s="1"/>
  <c r="C1771" i="14"/>
  <c r="H1771" i="14" s="1"/>
  <c r="C1772" i="14"/>
  <c r="H1772" i="14" s="1"/>
  <c r="C1773" i="14"/>
  <c r="H1773" i="14" s="1"/>
  <c r="C1774" i="14"/>
  <c r="H1774" i="14" s="1"/>
  <c r="C1775" i="14"/>
  <c r="H1775" i="14" s="1"/>
  <c r="C1776" i="14"/>
  <c r="H1776" i="14" s="1"/>
  <c r="C1777" i="14"/>
  <c r="H1777" i="14" s="1"/>
  <c r="C1778" i="14"/>
  <c r="H1778" i="14" s="1"/>
  <c r="C1779" i="14"/>
  <c r="H1779" i="14" s="1"/>
  <c r="C1780" i="14"/>
  <c r="H1780" i="14" s="1"/>
  <c r="C1781" i="14"/>
  <c r="H1781" i="14" s="1"/>
  <c r="C1782" i="14"/>
  <c r="H1782" i="14" s="1"/>
  <c r="C1783" i="14"/>
  <c r="H1783" i="14" s="1"/>
  <c r="C1784" i="14"/>
  <c r="H1784" i="14" s="1"/>
  <c r="C1785" i="14"/>
  <c r="H1785" i="14" s="1"/>
  <c r="C1786" i="14"/>
  <c r="H1786" i="14" s="1"/>
  <c r="C1787" i="14"/>
  <c r="H1787" i="14" s="1"/>
  <c r="C1788" i="14"/>
  <c r="H1788" i="14" s="1"/>
  <c r="C1789" i="14"/>
  <c r="H1789" i="14" s="1"/>
  <c r="C1790" i="14"/>
  <c r="H1790" i="14" s="1"/>
  <c r="C1791" i="14"/>
  <c r="H1791" i="14" s="1"/>
  <c r="C1792" i="14"/>
  <c r="H1792" i="14" s="1"/>
  <c r="C1793" i="14"/>
  <c r="H1793" i="14" s="1"/>
  <c r="C1794" i="14"/>
  <c r="H1794" i="14" s="1"/>
  <c r="C1795" i="14"/>
  <c r="H1795" i="14" s="1"/>
  <c r="C1796" i="14"/>
  <c r="H1796" i="14" s="1"/>
  <c r="C1797" i="14"/>
  <c r="H1797" i="14" s="1"/>
  <c r="C1798" i="14"/>
  <c r="H1798" i="14" s="1"/>
  <c r="C1799" i="14"/>
  <c r="H1799" i="14" s="1"/>
  <c r="C1800" i="14"/>
  <c r="H1800" i="14" s="1"/>
  <c r="C1801" i="14"/>
  <c r="H1801" i="14" s="1"/>
  <c r="C1802" i="14"/>
  <c r="H1802" i="14" s="1"/>
  <c r="C1803" i="14"/>
  <c r="H1803" i="14" s="1"/>
  <c r="C1804" i="14"/>
  <c r="H1804" i="14" s="1"/>
  <c r="C1805" i="14"/>
  <c r="H1805" i="14" s="1"/>
  <c r="C1806" i="14"/>
  <c r="H1806" i="14" s="1"/>
  <c r="C1807" i="14"/>
  <c r="H1807" i="14" s="1"/>
  <c r="C1808" i="14"/>
  <c r="H1808" i="14" s="1"/>
  <c r="C1809" i="14"/>
  <c r="H1809" i="14" s="1"/>
  <c r="C1810" i="14"/>
  <c r="H1810" i="14" s="1"/>
  <c r="C1811" i="14"/>
  <c r="H1811" i="14" s="1"/>
  <c r="C1812" i="14"/>
  <c r="H1812" i="14" s="1"/>
  <c r="C1813" i="14"/>
  <c r="H1813" i="14" s="1"/>
  <c r="C1814" i="14"/>
  <c r="H1814" i="14" s="1"/>
  <c r="C1815" i="14"/>
  <c r="H1815" i="14" s="1"/>
  <c r="C1816" i="14"/>
  <c r="H1816" i="14" s="1"/>
  <c r="C1817" i="14"/>
  <c r="H1817" i="14" s="1"/>
  <c r="C1818" i="14"/>
  <c r="H1818" i="14" s="1"/>
  <c r="C1819" i="14"/>
  <c r="H1819" i="14" s="1"/>
  <c r="C1820" i="14"/>
  <c r="H1820" i="14" s="1"/>
  <c r="C1821" i="14"/>
  <c r="H1821" i="14" s="1"/>
  <c r="C1822" i="14"/>
  <c r="H1822" i="14" s="1"/>
  <c r="C1823" i="14"/>
  <c r="H1823" i="14" s="1"/>
  <c r="C1824" i="14"/>
  <c r="H1824" i="14" s="1"/>
  <c r="C1825" i="14"/>
  <c r="H1825" i="14" s="1"/>
  <c r="C1826" i="14"/>
  <c r="H1826" i="14" s="1"/>
  <c r="C1827" i="14"/>
  <c r="H1827" i="14" s="1"/>
  <c r="C1828" i="14"/>
  <c r="H1828" i="14" s="1"/>
  <c r="C1829" i="14"/>
  <c r="H1829" i="14" s="1"/>
  <c r="C1830" i="14"/>
  <c r="H1830" i="14" s="1"/>
  <c r="C1831" i="14"/>
  <c r="H1831" i="14" s="1"/>
  <c r="C1832" i="14"/>
  <c r="H1832" i="14" s="1"/>
  <c r="C1833" i="14"/>
  <c r="H1833" i="14" s="1"/>
  <c r="C1834" i="14"/>
  <c r="H1834" i="14" s="1"/>
  <c r="C1835" i="14"/>
  <c r="H1835" i="14" s="1"/>
  <c r="C1836" i="14"/>
  <c r="H1836" i="14" s="1"/>
  <c r="C1837" i="14"/>
  <c r="H1837" i="14" s="1"/>
  <c r="C1838" i="14"/>
  <c r="H1838" i="14" s="1"/>
  <c r="C1839" i="14"/>
  <c r="H1839" i="14" s="1"/>
  <c r="C1840" i="14"/>
  <c r="H1840" i="14" s="1"/>
  <c r="C1841" i="14"/>
  <c r="H1841" i="14" s="1"/>
  <c r="C1842" i="14"/>
  <c r="H1842" i="14" s="1"/>
  <c r="C1843" i="14"/>
  <c r="H1843" i="14" s="1"/>
  <c r="C1844" i="14"/>
  <c r="H1844" i="14" s="1"/>
  <c r="C1845" i="14"/>
  <c r="H1845" i="14" s="1"/>
  <c r="C1846" i="14"/>
  <c r="H1846" i="14" s="1"/>
  <c r="C1847" i="14"/>
  <c r="H1847" i="14" s="1"/>
  <c r="C1848" i="14"/>
  <c r="H1848" i="14" s="1"/>
  <c r="C1849" i="14"/>
  <c r="H1849" i="14" s="1"/>
  <c r="C1850" i="14"/>
  <c r="H1850" i="14" s="1"/>
  <c r="C1851" i="14"/>
  <c r="H1851" i="14" s="1"/>
  <c r="C1852" i="14"/>
  <c r="H1852" i="14" s="1"/>
  <c r="C1853" i="14"/>
  <c r="H1853" i="14" s="1"/>
  <c r="C1854" i="14"/>
  <c r="H1854" i="14" s="1"/>
  <c r="C1855" i="14"/>
  <c r="H1855" i="14" s="1"/>
  <c r="C1856" i="14"/>
  <c r="H1856" i="14" s="1"/>
  <c r="C1857" i="14"/>
  <c r="H1857" i="14" s="1"/>
  <c r="C1858" i="14"/>
  <c r="H1858" i="14" s="1"/>
  <c r="C1859" i="14"/>
  <c r="H1859" i="14" s="1"/>
  <c r="C1860" i="14"/>
  <c r="H1860" i="14" s="1"/>
  <c r="C1861" i="14"/>
  <c r="H1861" i="14" s="1"/>
  <c r="C1862" i="14"/>
  <c r="H1862" i="14" s="1"/>
  <c r="C1863" i="14"/>
  <c r="H1863" i="14" s="1"/>
  <c r="C1864" i="14"/>
  <c r="H1864" i="14" s="1"/>
  <c r="C1865" i="14"/>
  <c r="H1865" i="14" s="1"/>
  <c r="C1866" i="14"/>
  <c r="H1866" i="14" s="1"/>
  <c r="C1867" i="14"/>
  <c r="H1867" i="14" s="1"/>
  <c r="C1868" i="14"/>
  <c r="H1868" i="14" s="1"/>
  <c r="C1869" i="14"/>
  <c r="H1869" i="14" s="1"/>
  <c r="C1870" i="14"/>
  <c r="H1870" i="14" s="1"/>
  <c r="C1871" i="14"/>
  <c r="H1871" i="14" s="1"/>
  <c r="C1872" i="14"/>
  <c r="H1872" i="14" s="1"/>
  <c r="C1873" i="14"/>
  <c r="H1873" i="14" s="1"/>
  <c r="C1874" i="14"/>
  <c r="H1874" i="14" s="1"/>
  <c r="C1875" i="14"/>
  <c r="H1875" i="14" s="1"/>
  <c r="C1876" i="14"/>
  <c r="H1876" i="14" s="1"/>
  <c r="C1877" i="14"/>
  <c r="H1877" i="14" s="1"/>
  <c r="C1878" i="14"/>
  <c r="H1878" i="14" s="1"/>
  <c r="C1879" i="14"/>
  <c r="H1879" i="14" s="1"/>
  <c r="C1880" i="14"/>
  <c r="H1880" i="14" s="1"/>
  <c r="C1881" i="14"/>
  <c r="H1881" i="14" s="1"/>
  <c r="C1882" i="14"/>
  <c r="H1882" i="14" s="1"/>
  <c r="C1883" i="14"/>
  <c r="H1883" i="14" s="1"/>
  <c r="C1884" i="14"/>
  <c r="H1884" i="14" s="1"/>
  <c r="C1885" i="14"/>
  <c r="H1885" i="14" s="1"/>
  <c r="C1886" i="14"/>
  <c r="H1886" i="14" s="1"/>
  <c r="C1887" i="14"/>
  <c r="H1887" i="14" s="1"/>
  <c r="C1888" i="14"/>
  <c r="H1888" i="14" s="1"/>
  <c r="C1889" i="14"/>
  <c r="H1889" i="14" s="1"/>
  <c r="C1890" i="14"/>
  <c r="H1890" i="14" s="1"/>
  <c r="C1891" i="14"/>
  <c r="H1891" i="14" s="1"/>
  <c r="C1892" i="14"/>
  <c r="H1892" i="14" s="1"/>
  <c r="C1893" i="14"/>
  <c r="H1893" i="14" s="1"/>
  <c r="C1894" i="14"/>
  <c r="H1894" i="14" s="1"/>
  <c r="C1895" i="14"/>
  <c r="H1895" i="14" s="1"/>
  <c r="C1896" i="14"/>
  <c r="H1896" i="14" s="1"/>
  <c r="C1897" i="14"/>
  <c r="H1897" i="14" s="1"/>
  <c r="C1898" i="14"/>
  <c r="H1898" i="14" s="1"/>
  <c r="C1899" i="14"/>
  <c r="H1899" i="14" s="1"/>
  <c r="C1900" i="14"/>
  <c r="H1900" i="14" s="1"/>
  <c r="C1901" i="14"/>
  <c r="H1901" i="14" s="1"/>
  <c r="C1902" i="14"/>
  <c r="H1902" i="14" s="1"/>
  <c r="C1903" i="14"/>
  <c r="H1903" i="14" s="1"/>
  <c r="C1904" i="14"/>
  <c r="H1904" i="14" s="1"/>
  <c r="C1905" i="14"/>
  <c r="H1905" i="14" s="1"/>
  <c r="C1906" i="14"/>
  <c r="H1906" i="14" s="1"/>
  <c r="C1907" i="14"/>
  <c r="H1907" i="14" s="1"/>
  <c r="C1908" i="14"/>
  <c r="H1908" i="14" s="1"/>
  <c r="C1909" i="14"/>
  <c r="H1909" i="14" s="1"/>
  <c r="C1910" i="14"/>
  <c r="H1910" i="14" s="1"/>
  <c r="C1911" i="14"/>
  <c r="H1911" i="14" s="1"/>
  <c r="C1912" i="14"/>
  <c r="H1912" i="14" s="1"/>
  <c r="C1913" i="14"/>
  <c r="H1913" i="14" s="1"/>
  <c r="C1914" i="14"/>
  <c r="H1914" i="14" s="1"/>
  <c r="C1915" i="14"/>
  <c r="H1915" i="14" s="1"/>
  <c r="C1916" i="14"/>
  <c r="H1916" i="14" s="1"/>
  <c r="C1917" i="14"/>
  <c r="H1917" i="14" s="1"/>
  <c r="C1918" i="14"/>
  <c r="H1918" i="14" s="1"/>
  <c r="C1919" i="14"/>
  <c r="H1919" i="14" s="1"/>
  <c r="C1920" i="14"/>
  <c r="H1920" i="14" s="1"/>
  <c r="C1921" i="14"/>
  <c r="H1921" i="14" s="1"/>
  <c r="C1922" i="14"/>
  <c r="H1922" i="14" s="1"/>
  <c r="C1923" i="14"/>
  <c r="H1923" i="14" s="1"/>
  <c r="C1924" i="14"/>
  <c r="H1924" i="14" s="1"/>
  <c r="C1925" i="14"/>
  <c r="H1925" i="14" s="1"/>
  <c r="C1926" i="14"/>
  <c r="H1926" i="14" s="1"/>
  <c r="C1927" i="14"/>
  <c r="H1927" i="14" s="1"/>
  <c r="C1928" i="14"/>
  <c r="H1928" i="14" s="1"/>
  <c r="C1929" i="14"/>
  <c r="H1929" i="14" s="1"/>
  <c r="C1930" i="14"/>
  <c r="H1930" i="14" s="1"/>
  <c r="C1931" i="14"/>
  <c r="H1931" i="14" s="1"/>
  <c r="C1932" i="14"/>
  <c r="H1932" i="14" s="1"/>
  <c r="C1933" i="14"/>
  <c r="H1933" i="14" s="1"/>
  <c r="C1934" i="14"/>
  <c r="H1934" i="14" s="1"/>
  <c r="C1935" i="14"/>
  <c r="H1935" i="14" s="1"/>
  <c r="C1936" i="14"/>
  <c r="H1936" i="14" s="1"/>
  <c r="C1937" i="14"/>
  <c r="H1937" i="14" s="1"/>
  <c r="C1938" i="14"/>
  <c r="H1938" i="14" s="1"/>
  <c r="C1939" i="14"/>
  <c r="H1939" i="14" s="1"/>
  <c r="C1940" i="14"/>
  <c r="H1940" i="14" s="1"/>
  <c r="C1941" i="14"/>
  <c r="H1941" i="14" s="1"/>
  <c r="C1942" i="14"/>
  <c r="H1942" i="14" s="1"/>
  <c r="C1943" i="14"/>
  <c r="H1943" i="14" s="1"/>
  <c r="C1944" i="14"/>
  <c r="H1944" i="14" s="1"/>
  <c r="C1945" i="14"/>
  <c r="H1945" i="14" s="1"/>
  <c r="C1946" i="14"/>
  <c r="H1946" i="14" s="1"/>
  <c r="C1947" i="14"/>
  <c r="H1947" i="14" s="1"/>
  <c r="C1948" i="14"/>
  <c r="H1948" i="14" s="1"/>
  <c r="C1949" i="14"/>
  <c r="H1949" i="14" s="1"/>
  <c r="C1950" i="14"/>
  <c r="H1950" i="14" s="1"/>
  <c r="C1951" i="14"/>
  <c r="H1951" i="14" s="1"/>
  <c r="C1952" i="14"/>
  <c r="H1952" i="14" s="1"/>
  <c r="C1953" i="14"/>
  <c r="H1953" i="14" s="1"/>
  <c r="C1954" i="14"/>
  <c r="H1954" i="14" s="1"/>
  <c r="C1955" i="14"/>
  <c r="H1955" i="14" s="1"/>
  <c r="C1956" i="14"/>
  <c r="H1956" i="14" s="1"/>
  <c r="C1957" i="14"/>
  <c r="H1957" i="14" s="1"/>
  <c r="C1958" i="14"/>
  <c r="H1958" i="14" s="1"/>
  <c r="C1959" i="14"/>
  <c r="H1959" i="14" s="1"/>
  <c r="C1960" i="14"/>
  <c r="H1960" i="14" s="1"/>
  <c r="C1961" i="14"/>
  <c r="H1961" i="14" s="1"/>
  <c r="C1962" i="14"/>
  <c r="H1962" i="14" s="1"/>
  <c r="C1963" i="14"/>
  <c r="H1963" i="14" s="1"/>
  <c r="C1964" i="14"/>
  <c r="H1964" i="14" s="1"/>
  <c r="C1965" i="14"/>
  <c r="H1965" i="14" s="1"/>
  <c r="C1966" i="14"/>
  <c r="H1966" i="14" s="1"/>
  <c r="C1967" i="14"/>
  <c r="H1967" i="14" s="1"/>
  <c r="C1968" i="14"/>
  <c r="H1968" i="14" s="1"/>
  <c r="C1969" i="14"/>
  <c r="H1969" i="14" s="1"/>
  <c r="C1970" i="14"/>
  <c r="H1970" i="14" s="1"/>
  <c r="C1971" i="14"/>
  <c r="H1971" i="14" s="1"/>
  <c r="C1972" i="14"/>
  <c r="H1972" i="14" s="1"/>
  <c r="C1973" i="14"/>
  <c r="H1973" i="14" s="1"/>
  <c r="C1974" i="14"/>
  <c r="H1974" i="14" s="1"/>
  <c r="C1975" i="14"/>
  <c r="H1975" i="14" s="1"/>
  <c r="C1976" i="14"/>
  <c r="H1976" i="14" s="1"/>
  <c r="C1977" i="14"/>
  <c r="H1977" i="14" s="1"/>
  <c r="C1978" i="14"/>
  <c r="H1978" i="14" s="1"/>
  <c r="C1979" i="14"/>
  <c r="H1979" i="14" s="1"/>
  <c r="C1980" i="14"/>
  <c r="H1980" i="14" s="1"/>
  <c r="C1981" i="14"/>
  <c r="H1981" i="14" s="1"/>
  <c r="C1982" i="14"/>
  <c r="H1982" i="14" s="1"/>
  <c r="C1983" i="14"/>
  <c r="H1983" i="14" s="1"/>
  <c r="C1984" i="14"/>
  <c r="H1984" i="14" s="1"/>
  <c r="C1985" i="14"/>
  <c r="H1985" i="14" s="1"/>
  <c r="C1986" i="14"/>
  <c r="H1986" i="14" s="1"/>
  <c r="C1987" i="14"/>
  <c r="H1987" i="14" s="1"/>
  <c r="C1988" i="14"/>
  <c r="H1988" i="14" s="1"/>
  <c r="C1989" i="14"/>
  <c r="H1989" i="14" s="1"/>
  <c r="C1990" i="14"/>
  <c r="H1990" i="14" s="1"/>
  <c r="C1991" i="14"/>
  <c r="H1991" i="14" s="1"/>
  <c r="C1992" i="14"/>
  <c r="H1992" i="14" s="1"/>
  <c r="C1993" i="14"/>
  <c r="H1993" i="14" s="1"/>
  <c r="C1994" i="14"/>
  <c r="H1994" i="14" s="1"/>
  <c r="C1995" i="14"/>
  <c r="H1995" i="14" s="1"/>
  <c r="C1996" i="14"/>
  <c r="H1996" i="14" s="1"/>
  <c r="C1997" i="14"/>
  <c r="H1997" i="14" s="1"/>
  <c r="C1998" i="14"/>
  <c r="H1998" i="14" s="1"/>
  <c r="C1999" i="14"/>
  <c r="H1999" i="14" s="1"/>
  <c r="C2000" i="14"/>
  <c r="H2000" i="14" s="1"/>
  <c r="C2001" i="14"/>
  <c r="H2001" i="14" s="1"/>
  <c r="C2002" i="14"/>
  <c r="H2002" i="14" s="1"/>
  <c r="C2003" i="14"/>
  <c r="H2003" i="14" s="1"/>
  <c r="C2004" i="14"/>
  <c r="H2004" i="14" s="1"/>
  <c r="C2005" i="14"/>
  <c r="H2005" i="14" s="1"/>
  <c r="C2006" i="14"/>
  <c r="H2006" i="14" s="1"/>
  <c r="C2007" i="14"/>
  <c r="H2007" i="14" s="1"/>
  <c r="C2008" i="14"/>
  <c r="H2008" i="14" s="1"/>
  <c r="C2009" i="14"/>
  <c r="H2009" i="14" s="1"/>
  <c r="C2010" i="14"/>
  <c r="H2010" i="14" s="1"/>
  <c r="C2011" i="14"/>
  <c r="H2011" i="14" s="1"/>
  <c r="C2012" i="14"/>
  <c r="H2012" i="14" s="1"/>
  <c r="C2013" i="14"/>
  <c r="H2013" i="14" s="1"/>
  <c r="C2014" i="14"/>
  <c r="H2014" i="14" s="1"/>
  <c r="C2015" i="14"/>
  <c r="H2015" i="14" s="1"/>
  <c r="C2016" i="14"/>
  <c r="H2016" i="14" s="1"/>
  <c r="C2017" i="14"/>
  <c r="H2017" i="14" s="1"/>
  <c r="C2018" i="14"/>
  <c r="H2018" i="14" s="1"/>
  <c r="C2019" i="14"/>
  <c r="H2019" i="14" s="1"/>
  <c r="C2020" i="14"/>
  <c r="H2020" i="14" s="1"/>
  <c r="C2021" i="14"/>
  <c r="H2021" i="14" s="1"/>
  <c r="C2022" i="14"/>
  <c r="H2022" i="14" s="1"/>
  <c r="C2023" i="14"/>
  <c r="H2023" i="14" s="1"/>
  <c r="C2024" i="14"/>
  <c r="H2024" i="14" s="1"/>
  <c r="C2025" i="14"/>
  <c r="H2025" i="14" s="1"/>
  <c r="C2026" i="14"/>
  <c r="H2026" i="14" s="1"/>
  <c r="C2027" i="14"/>
  <c r="H2027" i="14" s="1"/>
  <c r="C2028" i="14"/>
  <c r="H2028" i="14" s="1"/>
  <c r="C2029" i="14"/>
  <c r="H2029" i="14" s="1"/>
  <c r="C2030" i="14"/>
  <c r="H2030" i="14" s="1"/>
  <c r="C2031" i="14"/>
  <c r="H2031" i="14" s="1"/>
  <c r="C2032" i="14"/>
  <c r="H2032" i="14" s="1"/>
  <c r="C2033" i="14"/>
  <c r="H2033" i="14" s="1"/>
  <c r="C2034" i="14"/>
  <c r="H2034" i="14" s="1"/>
  <c r="C2035" i="14"/>
  <c r="H2035" i="14" s="1"/>
  <c r="C2036" i="14"/>
  <c r="H2036" i="14" s="1"/>
  <c r="C2037" i="14"/>
  <c r="H2037" i="14" s="1"/>
  <c r="C2038" i="14"/>
  <c r="H2038" i="14" s="1"/>
  <c r="C2039" i="14"/>
  <c r="H2039" i="14" s="1"/>
  <c r="C2040" i="14"/>
  <c r="H2040" i="14" s="1"/>
  <c r="C2041" i="14"/>
  <c r="H2041" i="14" s="1"/>
  <c r="C2042" i="14"/>
  <c r="H2042" i="14" s="1"/>
  <c r="C2043" i="14"/>
  <c r="H2043" i="14" s="1"/>
  <c r="C2044" i="14"/>
  <c r="H2044" i="14" s="1"/>
  <c r="C2045" i="14"/>
  <c r="H2045" i="14" s="1"/>
  <c r="C2046" i="14"/>
  <c r="H2046" i="14" s="1"/>
  <c r="C2047" i="14"/>
  <c r="H2047" i="14" s="1"/>
  <c r="C2048" i="14"/>
  <c r="H2048" i="14" s="1"/>
  <c r="C2049" i="14"/>
  <c r="H2049" i="14" s="1"/>
  <c r="C2050" i="14"/>
  <c r="H2050" i="14" s="1"/>
  <c r="C2051" i="14"/>
  <c r="H2051" i="14" s="1"/>
  <c r="C2052" i="14"/>
  <c r="H2052" i="14" s="1"/>
  <c r="C2053" i="14"/>
  <c r="H2053" i="14" s="1"/>
  <c r="C2054" i="14"/>
  <c r="H2054" i="14" s="1"/>
  <c r="C2055" i="14"/>
  <c r="H2055" i="14" s="1"/>
  <c r="C2056" i="14"/>
  <c r="H2056" i="14" s="1"/>
  <c r="C2057" i="14"/>
  <c r="H2057" i="14" s="1"/>
  <c r="C2058" i="14"/>
  <c r="H2058" i="14" s="1"/>
  <c r="C2059" i="14"/>
  <c r="H2059" i="14" s="1"/>
  <c r="C2060" i="14"/>
  <c r="H2060" i="14" s="1"/>
  <c r="C2061" i="14"/>
  <c r="H2061" i="14" s="1"/>
  <c r="C2062" i="14"/>
  <c r="H2062" i="14" s="1"/>
  <c r="C2063" i="14"/>
  <c r="H2063" i="14" s="1"/>
  <c r="C2064" i="14"/>
  <c r="H2064" i="14" s="1"/>
  <c r="C2065" i="14"/>
  <c r="H2065" i="14" s="1"/>
  <c r="C2066" i="14"/>
  <c r="H2066" i="14" s="1"/>
  <c r="C2067" i="14"/>
  <c r="H2067" i="14" s="1"/>
  <c r="C2068" i="14"/>
  <c r="H2068" i="14" s="1"/>
  <c r="C2069" i="14"/>
  <c r="H2069" i="14" s="1"/>
  <c r="C2070" i="14"/>
  <c r="H2070" i="14" s="1"/>
  <c r="C2071" i="14"/>
  <c r="H2071" i="14" s="1"/>
  <c r="C2072" i="14"/>
  <c r="H2072" i="14" s="1"/>
  <c r="C2073" i="14"/>
  <c r="H2073" i="14" s="1"/>
  <c r="C2074" i="14"/>
  <c r="H2074" i="14" s="1"/>
  <c r="C2075" i="14"/>
  <c r="H2075" i="14" s="1"/>
  <c r="C2076" i="14"/>
  <c r="H2076" i="14" s="1"/>
  <c r="C2077" i="14"/>
  <c r="H2077" i="14" s="1"/>
  <c r="C2078" i="14"/>
  <c r="H2078" i="14" s="1"/>
  <c r="C2079" i="14"/>
  <c r="H2079" i="14" s="1"/>
  <c r="C2080" i="14"/>
  <c r="H2080" i="14" s="1"/>
  <c r="C2081" i="14"/>
  <c r="H2081" i="14" s="1"/>
  <c r="C2082" i="14"/>
  <c r="H2082" i="14" s="1"/>
  <c r="C2083" i="14"/>
  <c r="H2083" i="14" s="1"/>
  <c r="C2084" i="14"/>
  <c r="H2084" i="14" s="1"/>
  <c r="C2085" i="14"/>
  <c r="H2085" i="14" s="1"/>
  <c r="C2086" i="14"/>
  <c r="H2086" i="14" s="1"/>
  <c r="C2087" i="14"/>
  <c r="H2087" i="14" s="1"/>
  <c r="C2088" i="14"/>
  <c r="H2088" i="14" s="1"/>
  <c r="C2089" i="14"/>
  <c r="H2089" i="14" s="1"/>
  <c r="C2090" i="14"/>
  <c r="H2090" i="14" s="1"/>
  <c r="C2091" i="14"/>
  <c r="H2091" i="14" s="1"/>
  <c r="C2092" i="14"/>
  <c r="H2092" i="14" s="1"/>
  <c r="C2093" i="14"/>
  <c r="H2093" i="14" s="1"/>
  <c r="C2094" i="14"/>
  <c r="H2094" i="14" s="1"/>
  <c r="C2095" i="14"/>
  <c r="H2095" i="14" s="1"/>
  <c r="C2096" i="14"/>
  <c r="H2096" i="14" s="1"/>
  <c r="C2097" i="14"/>
  <c r="H2097" i="14" s="1"/>
  <c r="C2098" i="14"/>
  <c r="H2098" i="14" s="1"/>
  <c r="C2099" i="14"/>
  <c r="H2099" i="14" s="1"/>
  <c r="C2100" i="14"/>
  <c r="H2100" i="14" s="1"/>
  <c r="C2101" i="14"/>
  <c r="H2101" i="14" s="1"/>
  <c r="C2102" i="14"/>
  <c r="H2102" i="14" s="1"/>
  <c r="C2103" i="14"/>
  <c r="H2103" i="14" s="1"/>
  <c r="C2104" i="14"/>
  <c r="H2104" i="14" s="1"/>
  <c r="C2105" i="14"/>
  <c r="H2105" i="14" s="1"/>
  <c r="C2106" i="14"/>
  <c r="H2106" i="14" s="1"/>
  <c r="C2107" i="14"/>
  <c r="H2107" i="14" s="1"/>
  <c r="C2108" i="14"/>
  <c r="H2108" i="14" s="1"/>
  <c r="C2109" i="14"/>
  <c r="H2109" i="14" s="1"/>
  <c r="C2110" i="14"/>
  <c r="H2110" i="14" s="1"/>
  <c r="C2111" i="14"/>
  <c r="H2111" i="14" s="1"/>
  <c r="C2112" i="14"/>
  <c r="H2112" i="14" s="1"/>
  <c r="C2113" i="14"/>
  <c r="H2113" i="14" s="1"/>
  <c r="C2114" i="14"/>
  <c r="H2114" i="14" s="1"/>
  <c r="C2115" i="14"/>
  <c r="H2115" i="14" s="1"/>
  <c r="C2116" i="14"/>
  <c r="H2116" i="14" s="1"/>
  <c r="C2117" i="14"/>
  <c r="H2117" i="14" s="1"/>
  <c r="C2118" i="14"/>
  <c r="H2118" i="14" s="1"/>
  <c r="C2119" i="14"/>
  <c r="H2119" i="14" s="1"/>
  <c r="C2120" i="14"/>
  <c r="H2120" i="14" s="1"/>
  <c r="C2121" i="14"/>
  <c r="H2121" i="14" s="1"/>
  <c r="C2122" i="14"/>
  <c r="H2122" i="14" s="1"/>
  <c r="C2123" i="14"/>
  <c r="H2123" i="14" s="1"/>
  <c r="C2124" i="14"/>
  <c r="H2124" i="14" s="1"/>
  <c r="C2125" i="14"/>
  <c r="H2125" i="14" s="1"/>
  <c r="C2126" i="14"/>
  <c r="H2126" i="14" s="1"/>
  <c r="C2127" i="14"/>
  <c r="H2127" i="14" s="1"/>
  <c r="C2128" i="14"/>
  <c r="H2128" i="14" s="1"/>
  <c r="C2129" i="14"/>
  <c r="H2129" i="14" s="1"/>
  <c r="C2130" i="14"/>
  <c r="H2130" i="14" s="1"/>
  <c r="C2131" i="14"/>
  <c r="H2131" i="14" s="1"/>
  <c r="C2132" i="14"/>
  <c r="H2132" i="14" s="1"/>
  <c r="C2133" i="14"/>
  <c r="H2133" i="14" s="1"/>
  <c r="C2134" i="14"/>
  <c r="H2134" i="14" s="1"/>
  <c r="C2135" i="14"/>
  <c r="H2135" i="14" s="1"/>
  <c r="C2136" i="14"/>
  <c r="H2136" i="14" s="1"/>
  <c r="C2137" i="14"/>
  <c r="H2137" i="14" s="1"/>
  <c r="C2138" i="14"/>
  <c r="H2138" i="14" s="1"/>
  <c r="C2139" i="14"/>
  <c r="H2139" i="14" s="1"/>
  <c r="C2140" i="14"/>
  <c r="H2140" i="14" s="1"/>
  <c r="C2141" i="14"/>
  <c r="H2141" i="14" s="1"/>
  <c r="C2142" i="14"/>
  <c r="H2142" i="14" s="1"/>
  <c r="C2143" i="14"/>
  <c r="H2143" i="14" s="1"/>
  <c r="C2144" i="14"/>
  <c r="H2144" i="14" s="1"/>
  <c r="C2145" i="14"/>
  <c r="H2145" i="14" s="1"/>
  <c r="C2146" i="14"/>
  <c r="H2146" i="14" s="1"/>
  <c r="C2147" i="14"/>
  <c r="H2147" i="14" s="1"/>
  <c r="C2148" i="14"/>
  <c r="H2148" i="14" s="1"/>
  <c r="C2149" i="14"/>
  <c r="H2149" i="14" s="1"/>
  <c r="C2150" i="14"/>
  <c r="H2150" i="14" s="1"/>
  <c r="C2151" i="14"/>
  <c r="H2151" i="14" s="1"/>
  <c r="C2152" i="14"/>
  <c r="H2152" i="14" s="1"/>
  <c r="C2153" i="14"/>
  <c r="H2153" i="14" s="1"/>
  <c r="C2154" i="14"/>
  <c r="H2154" i="14" s="1"/>
  <c r="C2155" i="14"/>
  <c r="H2155" i="14" s="1"/>
  <c r="C2156" i="14"/>
  <c r="H2156" i="14" s="1"/>
  <c r="C2157" i="14"/>
  <c r="H2157" i="14" s="1"/>
  <c r="C2158" i="14"/>
  <c r="H2158" i="14" s="1"/>
  <c r="C2159" i="14"/>
  <c r="H2159" i="14" s="1"/>
  <c r="C2160" i="14"/>
  <c r="H2160" i="14" s="1"/>
  <c r="C2161" i="14"/>
  <c r="H2161" i="14" s="1"/>
  <c r="C2162" i="14"/>
  <c r="H2162" i="14" s="1"/>
  <c r="C2163" i="14"/>
  <c r="H2163" i="14" s="1"/>
  <c r="C2164" i="14"/>
  <c r="H2164" i="14" s="1"/>
  <c r="C2165" i="14"/>
  <c r="H2165" i="14" s="1"/>
  <c r="C2166" i="14"/>
  <c r="H2166" i="14" s="1"/>
  <c r="C2167" i="14"/>
  <c r="H2167" i="14" s="1"/>
  <c r="C2168" i="14"/>
  <c r="H2168" i="14" s="1"/>
  <c r="C2169" i="14"/>
  <c r="H2169" i="14" s="1"/>
  <c r="C2170" i="14"/>
  <c r="H2170" i="14" s="1"/>
  <c r="C2171" i="14"/>
  <c r="H2171" i="14" s="1"/>
  <c r="C2172" i="14"/>
  <c r="H2172" i="14" s="1"/>
  <c r="C2173" i="14"/>
  <c r="H2173" i="14" s="1"/>
  <c r="C2174" i="14"/>
  <c r="H2174" i="14" s="1"/>
  <c r="C2175" i="14"/>
  <c r="H2175" i="14" s="1"/>
  <c r="C2176" i="14"/>
  <c r="H2176" i="14" s="1"/>
  <c r="C2177" i="14"/>
  <c r="H2177" i="14" s="1"/>
  <c r="C2178" i="14"/>
  <c r="H2178" i="14" s="1"/>
  <c r="C2179" i="14"/>
  <c r="H2179" i="14" s="1"/>
  <c r="C2180" i="14"/>
  <c r="H2180" i="14" s="1"/>
  <c r="C2181" i="14"/>
  <c r="H2181" i="14" s="1"/>
  <c r="C2182" i="14"/>
  <c r="H2182" i="14" s="1"/>
  <c r="C2183" i="14"/>
  <c r="H2183" i="14" s="1"/>
  <c r="C2184" i="14"/>
  <c r="H2184" i="14" s="1"/>
  <c r="C2185" i="14"/>
  <c r="H2185" i="14" s="1"/>
  <c r="C2186" i="14"/>
  <c r="H2186" i="14" s="1"/>
  <c r="C2187" i="14"/>
  <c r="H2187" i="14" s="1"/>
  <c r="C2188" i="14"/>
  <c r="H2188" i="14" s="1"/>
  <c r="C2189" i="14"/>
  <c r="H2189" i="14" s="1"/>
  <c r="C2190" i="14"/>
  <c r="H2190" i="14" s="1"/>
  <c r="C2191" i="14"/>
  <c r="H2191" i="14" s="1"/>
  <c r="C2192" i="14"/>
  <c r="H2192" i="14" s="1"/>
  <c r="C2193" i="14"/>
  <c r="H2193" i="14" s="1"/>
  <c r="C2194" i="14"/>
  <c r="H2194" i="14" s="1"/>
  <c r="C2195" i="14"/>
  <c r="H2195" i="14" s="1"/>
  <c r="C2196" i="14"/>
  <c r="H2196" i="14" s="1"/>
  <c r="C2197" i="14"/>
  <c r="H2197" i="14" s="1"/>
  <c r="C2198" i="14"/>
  <c r="H2198" i="14" s="1"/>
  <c r="C2199" i="14"/>
  <c r="H2199" i="14" s="1"/>
  <c r="C2200" i="14"/>
  <c r="H2200" i="14" s="1"/>
  <c r="C2201" i="14"/>
  <c r="H2201" i="14" s="1"/>
  <c r="C2202" i="14"/>
  <c r="H2202" i="14" s="1"/>
  <c r="C2203" i="14"/>
  <c r="H2203" i="14" s="1"/>
  <c r="C2204" i="14"/>
  <c r="H2204" i="14" s="1"/>
  <c r="C2205" i="14"/>
  <c r="H2205" i="14" s="1"/>
  <c r="C2206" i="14"/>
  <c r="H2206" i="14" s="1"/>
  <c r="C2207" i="14"/>
  <c r="H2207" i="14" s="1"/>
  <c r="C2208" i="14"/>
  <c r="H2208" i="14" s="1"/>
  <c r="C2209" i="14"/>
  <c r="H2209" i="14" s="1"/>
  <c r="C2210" i="14"/>
  <c r="H2210" i="14" s="1"/>
  <c r="C2211" i="14"/>
  <c r="H2211" i="14" s="1"/>
  <c r="C2212" i="14"/>
  <c r="H2212" i="14" s="1"/>
  <c r="C2213" i="14"/>
  <c r="H2213" i="14" s="1"/>
  <c r="C2214" i="14"/>
  <c r="H2214" i="14" s="1"/>
  <c r="C2215" i="14"/>
  <c r="H2215" i="14" s="1"/>
  <c r="C2216" i="14"/>
  <c r="H2216" i="14" s="1"/>
  <c r="C2217" i="14"/>
  <c r="H2217" i="14" s="1"/>
  <c r="C2218" i="14"/>
  <c r="H2218" i="14" s="1"/>
  <c r="C2219" i="14"/>
  <c r="H2219" i="14" s="1"/>
  <c r="C2220" i="14"/>
  <c r="H2220" i="14" s="1"/>
  <c r="C2221" i="14"/>
  <c r="H2221" i="14" s="1"/>
  <c r="C2222" i="14"/>
  <c r="H2222" i="14" s="1"/>
  <c r="C2223" i="14"/>
  <c r="H2223" i="14" s="1"/>
  <c r="C2224" i="14"/>
  <c r="H2224" i="14" s="1"/>
  <c r="C2225" i="14"/>
  <c r="H2225" i="14" s="1"/>
  <c r="C2226" i="14"/>
  <c r="H2226" i="14" s="1"/>
  <c r="C2227" i="14"/>
  <c r="H2227" i="14" s="1"/>
  <c r="C2228" i="14"/>
  <c r="H2228" i="14" s="1"/>
  <c r="C2229" i="14"/>
  <c r="H2229" i="14" s="1"/>
  <c r="C2230" i="14"/>
  <c r="H2230" i="14" s="1"/>
  <c r="C2231" i="14"/>
  <c r="H2231" i="14" s="1"/>
  <c r="C2232" i="14"/>
  <c r="H2232" i="14" s="1"/>
  <c r="C2233" i="14"/>
  <c r="H2233" i="14" s="1"/>
  <c r="C2234" i="14"/>
  <c r="H2234" i="14" s="1"/>
  <c r="C2235" i="14"/>
  <c r="H2235" i="14" s="1"/>
  <c r="C2236" i="14"/>
  <c r="H2236" i="14" s="1"/>
  <c r="C2237" i="14"/>
  <c r="H2237" i="14" s="1"/>
  <c r="C2238" i="14"/>
  <c r="H2238" i="14" s="1"/>
  <c r="C2239" i="14"/>
  <c r="H2239" i="14" s="1"/>
  <c r="C2240" i="14"/>
  <c r="H2240" i="14" s="1"/>
  <c r="C2241" i="14"/>
  <c r="H2241" i="14" s="1"/>
  <c r="C2242" i="14"/>
  <c r="H2242" i="14" s="1"/>
  <c r="C2243" i="14"/>
  <c r="H2243" i="14" s="1"/>
  <c r="C2244" i="14"/>
  <c r="H2244" i="14" s="1"/>
  <c r="C2245" i="14"/>
  <c r="H2245" i="14" s="1"/>
  <c r="C2246" i="14"/>
  <c r="H2246" i="14" s="1"/>
  <c r="C2247" i="14"/>
  <c r="H2247" i="14" s="1"/>
  <c r="C2248" i="14"/>
  <c r="H2248" i="14" s="1"/>
  <c r="C2249" i="14"/>
  <c r="H2249" i="14" s="1"/>
  <c r="C2250" i="14"/>
  <c r="H2250" i="14" s="1"/>
  <c r="C2251" i="14"/>
  <c r="H2251" i="14" s="1"/>
  <c r="C2252" i="14"/>
  <c r="H2252" i="14" s="1"/>
  <c r="C2253" i="14"/>
  <c r="H2253" i="14" s="1"/>
  <c r="C2254" i="14"/>
  <c r="H2254" i="14" s="1"/>
  <c r="C2255" i="14"/>
  <c r="H2255" i="14" s="1"/>
  <c r="C2256" i="14"/>
  <c r="H2256" i="14" s="1"/>
  <c r="C2257" i="14"/>
  <c r="H2257" i="14" s="1"/>
  <c r="C2258" i="14"/>
  <c r="H2258" i="14" s="1"/>
  <c r="C2259" i="14"/>
  <c r="H2259" i="14" s="1"/>
  <c r="C2260" i="14"/>
  <c r="H2260" i="14" s="1"/>
  <c r="C2261" i="14"/>
  <c r="H2261" i="14" s="1"/>
  <c r="C2262" i="14"/>
  <c r="H2262" i="14" s="1"/>
  <c r="C2263" i="14"/>
  <c r="H2263" i="14" s="1"/>
  <c r="C2264" i="14"/>
  <c r="H2264" i="14" s="1"/>
  <c r="C2265" i="14"/>
  <c r="H2265" i="14" s="1"/>
  <c r="C2266" i="14"/>
  <c r="H2266" i="14" s="1"/>
  <c r="C2267" i="14"/>
  <c r="H2267" i="14" s="1"/>
  <c r="C2268" i="14"/>
  <c r="H2268" i="14" s="1"/>
  <c r="C2269" i="14"/>
  <c r="H2269" i="14" s="1"/>
  <c r="C2270" i="14"/>
  <c r="H2270" i="14" s="1"/>
  <c r="C2271" i="14"/>
  <c r="H2271" i="14" s="1"/>
  <c r="C2272" i="14"/>
  <c r="H2272" i="14" s="1"/>
  <c r="C2273" i="14"/>
  <c r="H2273" i="14" s="1"/>
  <c r="C2274" i="14"/>
  <c r="H2274" i="14" s="1"/>
  <c r="C2275" i="14"/>
  <c r="H2275" i="14" s="1"/>
  <c r="C2276" i="14"/>
  <c r="H2276" i="14" s="1"/>
  <c r="C2277" i="14"/>
  <c r="H2277" i="14" s="1"/>
  <c r="C2278" i="14"/>
  <c r="H2278" i="14" s="1"/>
  <c r="C2279" i="14"/>
  <c r="H2279" i="14" s="1"/>
  <c r="C2280" i="14"/>
  <c r="H2280" i="14" s="1"/>
  <c r="C2281" i="14"/>
  <c r="H2281" i="14" s="1"/>
  <c r="C2282" i="14"/>
  <c r="H2282" i="14" s="1"/>
  <c r="C2283" i="14"/>
  <c r="H2283" i="14" s="1"/>
  <c r="C2284" i="14"/>
  <c r="H2284" i="14" s="1"/>
  <c r="C2285" i="14"/>
  <c r="H2285" i="14" s="1"/>
  <c r="C2286" i="14"/>
  <c r="H2286" i="14" s="1"/>
  <c r="C2287" i="14"/>
  <c r="H2287" i="14" s="1"/>
  <c r="C2288" i="14"/>
  <c r="H2288" i="14" s="1"/>
  <c r="C2289" i="14"/>
  <c r="H2289" i="14" s="1"/>
  <c r="C2290" i="14"/>
  <c r="H2290" i="14" s="1"/>
  <c r="C2291" i="14"/>
  <c r="H2291" i="14" s="1"/>
  <c r="C2292" i="14"/>
  <c r="H2292" i="14" s="1"/>
  <c r="C2293" i="14"/>
  <c r="H2293" i="14" s="1"/>
  <c r="C2294" i="14"/>
  <c r="H2294" i="14" s="1"/>
  <c r="C2295" i="14"/>
  <c r="H2295" i="14" s="1"/>
  <c r="C2296" i="14"/>
  <c r="H2296" i="14" s="1"/>
  <c r="C2297" i="14"/>
  <c r="H2297" i="14" s="1"/>
  <c r="C2298" i="14"/>
  <c r="H2298" i="14" s="1"/>
  <c r="C2299" i="14"/>
  <c r="H2299" i="14" s="1"/>
  <c r="C2300" i="14"/>
  <c r="H2300" i="14" s="1"/>
  <c r="C2301" i="14"/>
  <c r="H2301" i="14" s="1"/>
  <c r="C2302" i="14"/>
  <c r="H2302" i="14" s="1"/>
  <c r="C2303" i="14"/>
  <c r="H2303" i="14" s="1"/>
  <c r="C2304" i="14"/>
  <c r="H2304" i="14" s="1"/>
  <c r="C2305" i="14"/>
  <c r="H2305" i="14" s="1"/>
  <c r="C2306" i="14"/>
  <c r="H2306" i="14" s="1"/>
  <c r="C2307" i="14"/>
  <c r="H2307" i="14" s="1"/>
  <c r="C2308" i="14"/>
  <c r="H2308" i="14" s="1"/>
  <c r="C2309" i="14"/>
  <c r="H2309" i="14" s="1"/>
  <c r="C2310" i="14"/>
  <c r="H2310" i="14" s="1"/>
  <c r="C2311" i="14"/>
  <c r="H2311" i="14" s="1"/>
  <c r="C2312" i="14"/>
  <c r="H2312" i="14" s="1"/>
  <c r="C2313" i="14"/>
  <c r="H2313" i="14" s="1"/>
  <c r="C2314" i="14"/>
  <c r="H2314" i="14" s="1"/>
  <c r="C2315" i="14"/>
  <c r="H2315" i="14" s="1"/>
  <c r="C2316" i="14"/>
  <c r="H2316" i="14" s="1"/>
  <c r="C2317" i="14"/>
  <c r="H2317" i="14" s="1"/>
  <c r="C2318" i="14"/>
  <c r="H2318" i="14" s="1"/>
  <c r="C2319" i="14"/>
  <c r="H2319" i="14" s="1"/>
  <c r="C2320" i="14"/>
  <c r="H2320" i="14" s="1"/>
  <c r="C2321" i="14"/>
  <c r="H2321" i="14" s="1"/>
  <c r="C2322" i="14"/>
  <c r="H2322" i="14" s="1"/>
  <c r="C2323" i="14"/>
  <c r="H2323" i="14" s="1"/>
  <c r="C2324" i="14"/>
  <c r="H2324" i="14" s="1"/>
  <c r="C2325" i="14"/>
  <c r="H2325" i="14" s="1"/>
  <c r="C2326" i="14"/>
  <c r="H2326" i="14" s="1"/>
  <c r="C2327" i="14"/>
  <c r="H2327" i="14" s="1"/>
  <c r="C2328" i="14"/>
  <c r="H2328" i="14" s="1"/>
  <c r="C2329" i="14"/>
  <c r="H2329" i="14" s="1"/>
  <c r="C2330" i="14"/>
  <c r="H2330" i="14" s="1"/>
  <c r="C2331" i="14"/>
  <c r="H2331" i="14" s="1"/>
  <c r="C2332" i="14"/>
  <c r="H2332" i="14" s="1"/>
  <c r="C2333" i="14"/>
  <c r="H2333" i="14" s="1"/>
  <c r="C2334" i="14"/>
  <c r="H2334" i="14" s="1"/>
  <c r="C2335" i="14"/>
  <c r="H2335" i="14" s="1"/>
  <c r="C2336" i="14"/>
  <c r="H2336" i="14" s="1"/>
  <c r="C2337" i="14"/>
  <c r="H2337" i="14" s="1"/>
  <c r="C2338" i="14"/>
  <c r="H2338" i="14" s="1"/>
  <c r="C2339" i="14"/>
  <c r="H2339" i="14" s="1"/>
  <c r="C2340" i="14"/>
  <c r="H2340" i="14" s="1"/>
  <c r="C2341" i="14"/>
  <c r="H2341" i="14" s="1"/>
  <c r="C2342" i="14"/>
  <c r="H2342" i="14" s="1"/>
  <c r="C2343" i="14"/>
  <c r="H2343" i="14" s="1"/>
  <c r="C2344" i="14"/>
  <c r="H2344" i="14" s="1"/>
  <c r="C2345" i="14"/>
  <c r="H2345" i="14" s="1"/>
  <c r="C2346" i="14"/>
  <c r="H2346" i="14" s="1"/>
  <c r="C2347" i="14"/>
  <c r="H2347" i="14" s="1"/>
  <c r="C2348" i="14"/>
  <c r="H2348" i="14" s="1"/>
  <c r="C2349" i="14"/>
  <c r="H2349" i="14" s="1"/>
  <c r="C2350" i="14"/>
  <c r="H2350" i="14" s="1"/>
  <c r="C2351" i="14"/>
  <c r="H2351" i="14" s="1"/>
  <c r="C2352" i="14"/>
  <c r="H2352" i="14" s="1"/>
  <c r="C2353" i="14"/>
  <c r="H2353" i="14" s="1"/>
  <c r="C2354" i="14"/>
  <c r="H2354" i="14" s="1"/>
  <c r="C2355" i="14"/>
  <c r="H2355" i="14" s="1"/>
  <c r="C2356" i="14"/>
  <c r="H2356" i="14" s="1"/>
  <c r="C2357" i="14"/>
  <c r="H2357" i="14" s="1"/>
  <c r="C2358" i="14"/>
  <c r="H2358" i="14" s="1"/>
  <c r="C2359" i="14"/>
  <c r="H2359" i="14" s="1"/>
  <c r="C2360" i="14"/>
  <c r="H2360" i="14" s="1"/>
  <c r="C2361" i="14"/>
  <c r="H2361" i="14" s="1"/>
  <c r="C2362" i="14"/>
  <c r="H2362" i="14" s="1"/>
  <c r="C2363" i="14"/>
  <c r="H2363" i="14" s="1"/>
  <c r="C2364" i="14"/>
  <c r="H2364" i="14" s="1"/>
  <c r="C2365" i="14"/>
  <c r="H2365" i="14" s="1"/>
  <c r="C2366" i="14"/>
  <c r="H2366" i="14" s="1"/>
  <c r="C2367" i="14"/>
  <c r="H2367" i="14" s="1"/>
  <c r="C2368" i="14"/>
  <c r="H2368" i="14" s="1"/>
  <c r="C2369" i="14"/>
  <c r="H2369" i="14" s="1"/>
  <c r="C2370" i="14"/>
  <c r="H2370" i="14" s="1"/>
  <c r="C2371" i="14"/>
  <c r="H2371" i="14" s="1"/>
  <c r="C2372" i="14"/>
  <c r="H2372" i="14" s="1"/>
  <c r="C2373" i="14"/>
  <c r="H2373" i="14" s="1"/>
  <c r="C2374" i="14"/>
  <c r="H2374" i="14" s="1"/>
  <c r="C2375" i="14"/>
  <c r="H2375" i="14" s="1"/>
  <c r="C2376" i="14"/>
  <c r="H2376" i="14" s="1"/>
  <c r="C2377" i="14"/>
  <c r="H2377" i="14" s="1"/>
  <c r="C2378" i="14"/>
  <c r="H2378" i="14" s="1"/>
  <c r="C2379" i="14"/>
  <c r="H2379" i="14" s="1"/>
  <c r="C2380" i="14"/>
  <c r="H2380" i="14" s="1"/>
  <c r="C2381" i="14"/>
  <c r="H2381" i="14" s="1"/>
  <c r="C2382" i="14"/>
  <c r="H2382" i="14" s="1"/>
  <c r="C2383" i="14"/>
  <c r="H2383" i="14" s="1"/>
  <c r="C2384" i="14"/>
  <c r="H2384" i="14" s="1"/>
  <c r="C2385" i="14"/>
  <c r="H2385" i="14" s="1"/>
  <c r="C2386" i="14"/>
  <c r="H2386" i="14" s="1"/>
  <c r="C2387" i="14"/>
  <c r="H2387" i="14" s="1"/>
  <c r="C2388" i="14"/>
  <c r="H2388" i="14" s="1"/>
  <c r="C2389" i="14"/>
  <c r="H2389" i="14" s="1"/>
  <c r="C2390" i="14"/>
  <c r="H2390" i="14" s="1"/>
  <c r="C2391" i="14"/>
  <c r="H2391" i="14" s="1"/>
  <c r="C2392" i="14"/>
  <c r="H2392" i="14" s="1"/>
  <c r="C2393" i="14"/>
  <c r="H2393" i="14" s="1"/>
  <c r="C2394" i="14"/>
  <c r="H2394" i="14" s="1"/>
  <c r="C2395" i="14"/>
  <c r="H2395" i="14" s="1"/>
  <c r="C2396" i="14"/>
  <c r="H2396" i="14" s="1"/>
  <c r="C2397" i="14"/>
  <c r="H2397" i="14" s="1"/>
  <c r="C2398" i="14"/>
  <c r="H2398" i="14" s="1"/>
  <c r="C2399" i="14"/>
  <c r="H2399" i="14" s="1"/>
  <c r="C2400" i="14"/>
  <c r="H2400" i="14" s="1"/>
  <c r="C2401" i="14"/>
  <c r="H2401" i="14" s="1"/>
  <c r="C2402" i="14"/>
  <c r="H2402" i="14" s="1"/>
  <c r="C2403" i="14"/>
  <c r="H2403" i="14" s="1"/>
  <c r="C2404" i="14"/>
  <c r="H2404" i="14" s="1"/>
  <c r="C2405" i="14"/>
  <c r="H2405" i="14" s="1"/>
  <c r="C2406" i="14"/>
  <c r="H2406" i="14" s="1"/>
  <c r="C2407" i="14"/>
  <c r="H2407" i="14" s="1"/>
  <c r="C2408" i="14"/>
  <c r="H2408" i="14" s="1"/>
  <c r="C2409" i="14"/>
  <c r="H2409" i="14" s="1"/>
  <c r="C2410" i="14"/>
  <c r="H2410" i="14" s="1"/>
  <c r="C2411" i="14"/>
  <c r="H2411" i="14" s="1"/>
  <c r="C2412" i="14"/>
  <c r="H2412" i="14" s="1"/>
  <c r="C2413" i="14"/>
  <c r="H2413" i="14" s="1"/>
  <c r="C2414" i="14"/>
  <c r="H2414" i="14" s="1"/>
  <c r="C2415" i="14"/>
  <c r="H2415" i="14" s="1"/>
  <c r="C2416" i="14"/>
  <c r="H2416" i="14" s="1"/>
  <c r="C2417" i="14"/>
  <c r="H2417" i="14" s="1"/>
  <c r="C2418" i="14"/>
  <c r="H2418" i="14" s="1"/>
  <c r="C2419" i="14"/>
  <c r="H2419" i="14" s="1"/>
  <c r="C2420" i="14"/>
  <c r="H2420" i="14" s="1"/>
  <c r="C2421" i="14"/>
  <c r="H2421" i="14" s="1"/>
  <c r="C2422" i="14"/>
  <c r="H2422" i="14" s="1"/>
  <c r="C2423" i="14"/>
  <c r="H2423" i="14" s="1"/>
  <c r="C2424" i="14"/>
  <c r="H2424" i="14" s="1"/>
  <c r="C2425" i="14"/>
  <c r="H2425" i="14" s="1"/>
  <c r="C2426" i="14"/>
  <c r="H2426" i="14" s="1"/>
  <c r="C2427" i="14"/>
  <c r="H2427" i="14" s="1"/>
  <c r="C2428" i="14"/>
  <c r="H2428" i="14" s="1"/>
  <c r="C2429" i="14"/>
  <c r="H2429" i="14" s="1"/>
  <c r="C2430" i="14"/>
  <c r="H2430" i="14" s="1"/>
  <c r="C2431" i="14"/>
  <c r="H2431" i="14" s="1"/>
  <c r="C2432" i="14"/>
  <c r="H2432" i="14" s="1"/>
  <c r="C2433" i="14"/>
  <c r="H2433" i="14" s="1"/>
  <c r="C2434" i="14"/>
  <c r="H2434" i="14" s="1"/>
  <c r="C2435" i="14"/>
  <c r="H2435" i="14" s="1"/>
  <c r="C2436" i="14"/>
  <c r="H2436" i="14" s="1"/>
  <c r="C2437" i="14"/>
  <c r="H2437" i="14" s="1"/>
  <c r="C2438" i="14"/>
  <c r="H2438" i="14" s="1"/>
  <c r="C2439" i="14"/>
  <c r="H2439" i="14" s="1"/>
  <c r="C2440" i="14"/>
  <c r="H2440" i="14" s="1"/>
  <c r="C2441" i="14"/>
  <c r="H2441" i="14" s="1"/>
  <c r="C2442" i="14"/>
  <c r="H2442" i="14" s="1"/>
  <c r="C2443" i="14"/>
  <c r="H2443" i="14" s="1"/>
  <c r="C2444" i="14"/>
  <c r="H2444" i="14" s="1"/>
  <c r="C2445" i="14"/>
  <c r="H2445" i="14" s="1"/>
  <c r="C2446" i="14"/>
  <c r="H2446" i="14" s="1"/>
  <c r="C2447" i="14"/>
  <c r="H2447" i="14" s="1"/>
  <c r="C2448" i="14"/>
  <c r="H2448" i="14" s="1"/>
  <c r="C2449" i="14"/>
  <c r="H2449" i="14" s="1"/>
  <c r="C2450" i="14"/>
  <c r="H2450" i="14" s="1"/>
  <c r="C2451" i="14"/>
  <c r="H2451" i="14" s="1"/>
  <c r="C2452" i="14"/>
  <c r="H2452" i="14" s="1"/>
  <c r="C2453" i="14"/>
  <c r="H2453" i="14" s="1"/>
  <c r="C2454" i="14"/>
  <c r="H2454" i="14" s="1"/>
  <c r="C2455" i="14"/>
  <c r="H2455" i="14" s="1"/>
  <c r="C2456" i="14"/>
  <c r="H2456" i="14" s="1"/>
  <c r="C2457" i="14"/>
  <c r="H2457" i="14" s="1"/>
  <c r="C2458" i="14"/>
  <c r="H2458" i="14" s="1"/>
  <c r="C2459" i="14"/>
  <c r="H2459" i="14" s="1"/>
  <c r="C2460" i="14"/>
  <c r="H2460" i="14" s="1"/>
  <c r="C2461" i="14"/>
  <c r="H2461" i="14" s="1"/>
  <c r="C2462" i="14"/>
  <c r="H2462" i="14" s="1"/>
  <c r="C2463" i="14"/>
  <c r="H2463" i="14" s="1"/>
  <c r="C2464" i="14"/>
  <c r="H2464" i="14" s="1"/>
  <c r="C2465" i="14"/>
  <c r="H2465" i="14" s="1"/>
  <c r="C2466" i="14"/>
  <c r="H2466" i="14" s="1"/>
  <c r="C2467" i="14"/>
  <c r="H2467" i="14" s="1"/>
  <c r="C2468" i="14"/>
  <c r="H2468" i="14" s="1"/>
  <c r="C2469" i="14"/>
  <c r="H2469" i="14" s="1"/>
  <c r="C2470" i="14"/>
  <c r="H2470" i="14" s="1"/>
  <c r="C2471" i="14"/>
  <c r="H2471" i="14" s="1"/>
  <c r="C2472" i="14"/>
  <c r="H2472" i="14" s="1"/>
  <c r="C2473" i="14"/>
  <c r="H2473" i="14" s="1"/>
  <c r="C2474" i="14"/>
  <c r="H2474" i="14" s="1"/>
  <c r="C2475" i="14"/>
  <c r="H2475" i="14" s="1"/>
  <c r="C2476" i="14"/>
  <c r="H2476" i="14" s="1"/>
  <c r="C2477" i="14"/>
  <c r="H2477" i="14" s="1"/>
  <c r="C2478" i="14"/>
  <c r="H2478" i="14" s="1"/>
  <c r="C2479" i="14"/>
  <c r="H2479" i="14" s="1"/>
  <c r="C2480" i="14"/>
  <c r="H2480" i="14" s="1"/>
  <c r="C2481" i="14"/>
  <c r="H2481" i="14" s="1"/>
  <c r="C2482" i="14"/>
  <c r="H2482" i="14" s="1"/>
  <c r="C2483" i="14"/>
  <c r="H2483" i="14" s="1"/>
  <c r="C2484" i="14"/>
  <c r="H2484" i="14" s="1"/>
  <c r="C2485" i="14"/>
  <c r="H2485" i="14" s="1"/>
  <c r="C2486" i="14"/>
  <c r="H2486" i="14" s="1"/>
  <c r="C2487" i="14"/>
  <c r="H2487" i="14" s="1"/>
  <c r="C2488" i="14"/>
  <c r="H2488" i="14" s="1"/>
  <c r="C2489" i="14"/>
  <c r="H2489" i="14" s="1"/>
  <c r="C2490" i="14"/>
  <c r="H2490" i="14" s="1"/>
  <c r="C2491" i="14"/>
  <c r="H2491" i="14" s="1"/>
  <c r="C2492" i="14"/>
  <c r="H2492" i="14" s="1"/>
  <c r="C2493" i="14"/>
  <c r="H2493" i="14" s="1"/>
  <c r="C2494" i="14"/>
  <c r="H2494" i="14" s="1"/>
  <c r="C2495" i="14"/>
  <c r="H2495" i="14" s="1"/>
  <c r="C2496" i="14"/>
  <c r="H2496" i="14" s="1"/>
  <c r="C2497" i="14"/>
  <c r="H2497" i="14" s="1"/>
  <c r="C2498" i="14"/>
  <c r="H2498" i="14" s="1"/>
  <c r="C2499" i="14"/>
  <c r="H2499" i="14" s="1"/>
  <c r="C2500" i="14"/>
  <c r="H2500" i="14" s="1"/>
  <c r="C2501" i="14"/>
  <c r="H2501" i="14" s="1"/>
  <c r="C2502" i="14"/>
  <c r="H2502" i="14" s="1"/>
  <c r="C2503" i="14"/>
  <c r="H2503" i="14" s="1"/>
  <c r="C2504" i="14"/>
  <c r="H2504" i="14" s="1"/>
  <c r="C2505" i="14"/>
  <c r="H2505" i="14" s="1"/>
  <c r="C2506" i="14"/>
  <c r="H2506" i="14" s="1"/>
  <c r="C2507" i="14"/>
  <c r="H2507" i="14" s="1"/>
  <c r="C2508" i="14"/>
  <c r="H2508" i="14" s="1"/>
  <c r="C2509" i="14"/>
  <c r="H2509" i="14" s="1"/>
  <c r="C2510" i="14"/>
  <c r="H2510" i="14" s="1"/>
  <c r="C2511" i="14"/>
  <c r="H2511" i="14" s="1"/>
  <c r="C2512" i="14"/>
  <c r="H2512" i="14" s="1"/>
  <c r="C2513" i="14"/>
  <c r="H2513" i="14" s="1"/>
  <c r="C2514" i="14"/>
  <c r="H2514" i="14" s="1"/>
  <c r="C2515" i="14"/>
  <c r="H2515" i="14" s="1"/>
  <c r="C2516" i="14"/>
  <c r="H2516" i="14" s="1"/>
  <c r="C2517" i="14"/>
  <c r="H2517" i="14" s="1"/>
  <c r="C2518" i="14"/>
  <c r="H2518" i="14" s="1"/>
  <c r="C2519" i="14"/>
  <c r="H2519" i="14" s="1"/>
  <c r="C2520" i="14"/>
  <c r="H2520" i="14" s="1"/>
  <c r="C2521" i="14"/>
  <c r="H2521" i="14" s="1"/>
  <c r="C2522" i="14"/>
  <c r="H2522" i="14" s="1"/>
  <c r="C2523" i="14"/>
  <c r="H2523" i="14" s="1"/>
  <c r="C2524" i="14"/>
  <c r="H2524" i="14" s="1"/>
  <c r="C2525" i="14"/>
  <c r="H2525" i="14" s="1"/>
  <c r="C2526" i="14"/>
  <c r="H2526" i="14" s="1"/>
  <c r="C2527" i="14"/>
  <c r="H2527" i="14" s="1"/>
  <c r="C2528" i="14"/>
  <c r="H2528" i="14" s="1"/>
  <c r="C2529" i="14"/>
  <c r="H2529" i="14" s="1"/>
  <c r="C2530" i="14"/>
  <c r="H2530" i="14" s="1"/>
  <c r="C2531" i="14"/>
  <c r="H2531" i="14" s="1"/>
  <c r="C2532" i="14"/>
  <c r="H2532" i="14" s="1"/>
  <c r="C2533" i="14"/>
  <c r="H2533" i="14" s="1"/>
  <c r="C2534" i="14"/>
  <c r="H2534" i="14" s="1"/>
  <c r="C2535" i="14"/>
  <c r="H2535" i="14" s="1"/>
  <c r="C2536" i="14"/>
  <c r="H2536" i="14" s="1"/>
  <c r="C2537" i="14"/>
  <c r="H2537" i="14" s="1"/>
  <c r="C2538" i="14"/>
  <c r="H2538" i="14" s="1"/>
  <c r="C2539" i="14"/>
  <c r="H2539" i="14" s="1"/>
  <c r="C2540" i="14"/>
  <c r="H2540" i="14" s="1"/>
  <c r="C2541" i="14"/>
  <c r="H2541" i="14" s="1"/>
  <c r="C2542" i="14"/>
  <c r="H2542" i="14" s="1"/>
  <c r="C2543" i="14"/>
  <c r="H2543" i="14" s="1"/>
  <c r="C2544" i="14"/>
  <c r="H2544" i="14" s="1"/>
  <c r="C2545" i="14"/>
  <c r="H2545" i="14" s="1"/>
  <c r="C2546" i="14"/>
  <c r="H2546" i="14" s="1"/>
  <c r="C2547" i="14"/>
  <c r="H2547" i="14" s="1"/>
  <c r="C2548" i="14"/>
  <c r="H2548" i="14" s="1"/>
  <c r="C2549" i="14"/>
  <c r="H2549" i="14" s="1"/>
  <c r="C2550" i="14"/>
  <c r="H2550" i="14" s="1"/>
  <c r="C2551" i="14"/>
  <c r="H2551" i="14" s="1"/>
  <c r="C2552" i="14"/>
  <c r="H2552" i="14" s="1"/>
  <c r="C2553" i="14"/>
  <c r="H2553" i="14" s="1"/>
  <c r="C2554" i="14"/>
  <c r="H2554" i="14" s="1"/>
  <c r="C2555" i="14"/>
  <c r="H2555" i="14" s="1"/>
  <c r="C2556" i="14"/>
  <c r="H2556" i="14" s="1"/>
  <c r="C2557" i="14"/>
  <c r="H2557" i="14" s="1"/>
  <c r="C2558" i="14"/>
  <c r="H2558" i="14" s="1"/>
  <c r="C2559" i="14"/>
  <c r="H2559" i="14" s="1"/>
  <c r="C2560" i="14"/>
  <c r="H2560" i="14" s="1"/>
  <c r="C2561" i="14"/>
  <c r="H2561" i="14" s="1"/>
  <c r="C2562" i="14"/>
  <c r="H2562" i="14" s="1"/>
  <c r="C2563" i="14"/>
  <c r="H2563" i="14" s="1"/>
  <c r="C2564" i="14"/>
  <c r="H2564" i="14" s="1"/>
  <c r="C2565" i="14"/>
  <c r="H2565" i="14" s="1"/>
  <c r="C2566" i="14"/>
  <c r="H2566" i="14" s="1"/>
  <c r="C2567" i="14"/>
  <c r="H2567" i="14" s="1"/>
  <c r="C2568" i="14"/>
  <c r="H2568" i="14" s="1"/>
  <c r="C2569" i="14"/>
  <c r="H2569" i="14" s="1"/>
  <c r="C2570" i="14"/>
  <c r="H2570" i="14" s="1"/>
  <c r="C2571" i="14"/>
  <c r="H2571" i="14" s="1"/>
  <c r="C2572" i="14"/>
  <c r="H2572" i="14" s="1"/>
  <c r="C2573" i="14"/>
  <c r="H2573" i="14" s="1"/>
  <c r="C2574" i="14"/>
  <c r="H2574" i="14" s="1"/>
  <c r="C2575" i="14"/>
  <c r="H2575" i="14" s="1"/>
  <c r="C2576" i="14"/>
  <c r="H2576" i="14" s="1"/>
  <c r="C2577" i="14"/>
  <c r="H2577" i="14" s="1"/>
  <c r="C2578" i="14"/>
  <c r="H2578" i="14" s="1"/>
  <c r="C2579" i="14"/>
  <c r="H2579" i="14" s="1"/>
  <c r="C2580" i="14"/>
  <c r="H2580" i="14" s="1"/>
  <c r="C2581" i="14"/>
  <c r="H2581" i="14" s="1"/>
  <c r="C2582" i="14"/>
  <c r="H2582" i="14" s="1"/>
  <c r="C2583" i="14"/>
  <c r="H2583" i="14" s="1"/>
  <c r="C2584" i="14"/>
  <c r="H2584" i="14" s="1"/>
  <c r="C2585" i="14"/>
  <c r="H2585" i="14" s="1"/>
  <c r="C2586" i="14"/>
  <c r="H2586" i="14" s="1"/>
  <c r="C2587" i="14"/>
  <c r="H2587" i="14" s="1"/>
  <c r="C2588" i="14"/>
  <c r="H2588" i="14" s="1"/>
  <c r="C2589" i="14"/>
  <c r="H2589" i="14" s="1"/>
  <c r="C2590" i="14"/>
  <c r="H2590" i="14" s="1"/>
  <c r="C2591" i="14"/>
  <c r="H2591" i="14" s="1"/>
  <c r="C2592" i="14"/>
  <c r="H2592" i="14" s="1"/>
  <c r="C2593" i="14"/>
  <c r="H2593" i="14" s="1"/>
  <c r="C2594" i="14"/>
  <c r="H2594" i="14" s="1"/>
  <c r="C2595" i="14"/>
  <c r="H2595" i="14" s="1"/>
  <c r="C2596" i="14"/>
  <c r="H2596" i="14" s="1"/>
  <c r="C2597" i="14"/>
  <c r="H2597" i="14" s="1"/>
  <c r="C2598" i="14"/>
  <c r="H2598" i="14" s="1"/>
  <c r="C2599" i="14"/>
  <c r="H2599" i="14" s="1"/>
  <c r="C2600" i="14"/>
  <c r="H2600" i="14" s="1"/>
  <c r="C2601" i="14"/>
  <c r="H2601" i="14" s="1"/>
  <c r="C2602" i="14"/>
  <c r="H2602" i="14" s="1"/>
  <c r="C2603" i="14"/>
  <c r="H2603" i="14" s="1"/>
  <c r="C2604" i="14"/>
  <c r="H2604" i="14" s="1"/>
  <c r="C2605" i="14"/>
  <c r="H2605" i="14" s="1"/>
  <c r="C2606" i="14"/>
  <c r="H2606" i="14" s="1"/>
  <c r="C2607" i="14"/>
  <c r="H2607" i="14" s="1"/>
  <c r="C2608" i="14"/>
  <c r="H2608" i="14" s="1"/>
  <c r="C2609" i="14"/>
  <c r="H2609" i="14" s="1"/>
  <c r="C2610" i="14"/>
  <c r="H2610" i="14" s="1"/>
  <c r="C2611" i="14"/>
  <c r="H2611" i="14" s="1"/>
  <c r="C2612" i="14"/>
  <c r="H2612" i="14" s="1"/>
  <c r="C2613" i="14"/>
  <c r="H2613" i="14" s="1"/>
  <c r="C2614" i="14"/>
  <c r="H2614" i="14" s="1"/>
  <c r="C2615" i="14"/>
  <c r="H2615" i="14" s="1"/>
  <c r="C2616" i="14"/>
  <c r="H2616" i="14" s="1"/>
  <c r="C2617" i="14"/>
  <c r="H2617" i="14" s="1"/>
  <c r="C2618" i="14"/>
  <c r="H2618" i="14" s="1"/>
  <c r="C2619" i="14"/>
  <c r="H2619" i="14" s="1"/>
  <c r="C2620" i="14"/>
  <c r="H2620" i="14" s="1"/>
  <c r="C2621" i="14"/>
  <c r="H2621" i="14" s="1"/>
  <c r="C2622" i="14"/>
  <c r="H2622" i="14" s="1"/>
  <c r="C2623" i="14"/>
  <c r="H2623" i="14" s="1"/>
  <c r="C2624" i="14"/>
  <c r="H2624" i="14" s="1"/>
  <c r="C2625" i="14"/>
  <c r="H2625" i="14" s="1"/>
  <c r="C2626" i="14"/>
  <c r="H2626" i="14" s="1"/>
  <c r="C2627" i="14"/>
  <c r="H2627" i="14" s="1"/>
  <c r="C2628" i="14"/>
  <c r="H2628" i="14" s="1"/>
  <c r="C2629" i="14"/>
  <c r="H2629" i="14" s="1"/>
  <c r="C2630" i="14"/>
  <c r="H2630" i="14" s="1"/>
  <c r="C2631" i="14"/>
  <c r="H2631" i="14" s="1"/>
  <c r="C2632" i="14"/>
  <c r="H2632" i="14" s="1"/>
  <c r="C2633" i="14"/>
  <c r="H2633" i="14" s="1"/>
  <c r="C2634" i="14"/>
  <c r="H2634" i="14" s="1"/>
  <c r="C2635" i="14"/>
  <c r="H2635" i="14" s="1"/>
  <c r="C2636" i="14"/>
  <c r="H2636" i="14" s="1"/>
  <c r="C2637" i="14"/>
  <c r="H2637" i="14" s="1"/>
  <c r="C2638" i="14"/>
  <c r="H2638" i="14" s="1"/>
  <c r="C2639" i="14"/>
  <c r="H2639" i="14" s="1"/>
  <c r="C2640" i="14"/>
  <c r="H2640" i="14" s="1"/>
  <c r="C2641" i="14"/>
  <c r="H2641" i="14" s="1"/>
  <c r="C2642" i="14"/>
  <c r="H2642" i="14" s="1"/>
  <c r="C2643" i="14"/>
  <c r="H2643" i="14" s="1"/>
  <c r="C2644" i="14"/>
  <c r="H2644" i="14" s="1"/>
  <c r="C2645" i="14"/>
  <c r="H2645" i="14" s="1"/>
  <c r="C2646" i="14"/>
  <c r="H2646" i="14" s="1"/>
  <c r="C2647" i="14"/>
  <c r="H2647" i="14" s="1"/>
  <c r="C2648" i="14"/>
  <c r="H2648" i="14" s="1"/>
  <c r="C2649" i="14"/>
  <c r="H2649" i="14" s="1"/>
  <c r="C2650" i="14"/>
  <c r="H2650" i="14" s="1"/>
  <c r="C2651" i="14"/>
  <c r="H2651" i="14" s="1"/>
  <c r="C2652" i="14"/>
  <c r="H2652" i="14" s="1"/>
  <c r="C2653" i="14"/>
  <c r="H2653" i="14" s="1"/>
  <c r="C2654" i="14"/>
  <c r="H2654" i="14" s="1"/>
  <c r="C2655" i="14"/>
  <c r="H2655" i="14" s="1"/>
  <c r="C2656" i="14"/>
  <c r="H2656" i="14" s="1"/>
  <c r="C2657" i="14"/>
  <c r="H2657" i="14" s="1"/>
  <c r="C2658" i="14"/>
  <c r="H2658" i="14" s="1"/>
  <c r="C2659" i="14"/>
  <c r="H2659" i="14" s="1"/>
  <c r="C2660" i="14"/>
  <c r="H2660" i="14" s="1"/>
  <c r="C2661" i="14"/>
  <c r="H2661" i="14" s="1"/>
  <c r="C2662" i="14"/>
  <c r="H2662" i="14" s="1"/>
  <c r="C2663" i="14"/>
  <c r="H2663" i="14" s="1"/>
  <c r="C2664" i="14"/>
  <c r="H2664" i="14" s="1"/>
  <c r="C2665" i="14"/>
  <c r="H2665" i="14" s="1"/>
  <c r="C2666" i="14"/>
  <c r="H2666" i="14" s="1"/>
  <c r="C2667" i="14"/>
  <c r="H2667" i="14" s="1"/>
  <c r="C2668" i="14"/>
  <c r="H2668" i="14" s="1"/>
  <c r="C2669" i="14"/>
  <c r="H2669" i="14" s="1"/>
  <c r="C2670" i="14"/>
  <c r="H2670" i="14" s="1"/>
  <c r="C2671" i="14"/>
  <c r="H2671" i="14" s="1"/>
  <c r="C2672" i="14"/>
  <c r="H2672" i="14" s="1"/>
  <c r="C2673" i="14"/>
  <c r="H2673" i="14" s="1"/>
  <c r="C2674" i="14"/>
  <c r="H2674" i="14" s="1"/>
  <c r="C2675" i="14"/>
  <c r="H2675" i="14" s="1"/>
  <c r="C2676" i="14"/>
  <c r="H2676" i="14" s="1"/>
  <c r="C2677" i="14"/>
  <c r="H2677" i="14" s="1"/>
  <c r="C2678" i="14"/>
  <c r="H2678" i="14" s="1"/>
  <c r="C2679" i="14"/>
  <c r="H2679" i="14" s="1"/>
  <c r="C2680" i="14"/>
  <c r="H2680" i="14" s="1"/>
  <c r="C2681" i="14"/>
  <c r="H2681" i="14" s="1"/>
  <c r="C2682" i="14"/>
  <c r="H2682" i="14" s="1"/>
  <c r="C2683" i="14"/>
  <c r="H2683" i="14" s="1"/>
  <c r="C2684" i="14"/>
  <c r="H2684" i="14" s="1"/>
  <c r="C2685" i="14"/>
  <c r="H2685" i="14" s="1"/>
  <c r="C2686" i="14"/>
  <c r="H2686" i="14" s="1"/>
  <c r="C2687" i="14"/>
  <c r="H2687" i="14" s="1"/>
  <c r="C2688" i="14"/>
  <c r="H2688" i="14" s="1"/>
  <c r="C2689" i="14"/>
  <c r="H2689" i="14" s="1"/>
  <c r="C2690" i="14"/>
  <c r="H2690" i="14" s="1"/>
  <c r="C2691" i="14"/>
  <c r="H2691" i="14" s="1"/>
  <c r="C2692" i="14"/>
  <c r="H2692" i="14" s="1"/>
  <c r="C2693" i="14"/>
  <c r="H2693" i="14" s="1"/>
  <c r="C2694" i="14"/>
  <c r="H2694" i="14" s="1"/>
  <c r="C2695" i="14"/>
  <c r="H2695" i="14" s="1"/>
  <c r="C2696" i="14"/>
  <c r="H2696" i="14" s="1"/>
  <c r="C2697" i="14"/>
  <c r="H2697" i="14" s="1"/>
  <c r="C2698" i="14"/>
  <c r="H2698" i="14" s="1"/>
  <c r="C2699" i="14"/>
  <c r="H2699" i="14" s="1"/>
  <c r="C2700" i="14"/>
  <c r="H2700" i="14" s="1"/>
  <c r="C2701" i="14"/>
  <c r="H2701" i="14" s="1"/>
  <c r="C2702" i="14"/>
  <c r="H2702" i="14" s="1"/>
  <c r="C2703" i="14"/>
  <c r="H2703" i="14" s="1"/>
  <c r="C2704" i="14"/>
  <c r="H2704" i="14" s="1"/>
  <c r="C2705" i="14"/>
  <c r="H2705" i="14" s="1"/>
  <c r="C2706" i="14"/>
  <c r="H2706" i="14" s="1"/>
  <c r="C2707" i="14"/>
  <c r="H2707" i="14" s="1"/>
  <c r="C2708" i="14"/>
  <c r="H2708" i="14" s="1"/>
  <c r="C2709" i="14"/>
  <c r="H2709" i="14" s="1"/>
  <c r="C2710" i="14"/>
  <c r="H2710" i="14" s="1"/>
  <c r="C2711" i="14"/>
  <c r="H2711" i="14" s="1"/>
  <c r="C2712" i="14"/>
  <c r="H2712" i="14" s="1"/>
  <c r="C2713" i="14"/>
  <c r="H2713" i="14" s="1"/>
  <c r="C2714" i="14"/>
  <c r="H2714" i="14" s="1"/>
  <c r="C2715" i="14"/>
  <c r="H2715" i="14" s="1"/>
  <c r="C2716" i="14"/>
  <c r="H2716" i="14" s="1"/>
  <c r="C2717" i="14"/>
  <c r="H2717" i="14" s="1"/>
  <c r="C2718" i="14"/>
  <c r="H2718" i="14" s="1"/>
  <c r="C2719" i="14"/>
  <c r="H2719" i="14" s="1"/>
  <c r="C2720" i="14"/>
  <c r="H2720" i="14" s="1"/>
  <c r="C2721" i="14"/>
  <c r="H2721" i="14" s="1"/>
  <c r="C2722" i="14"/>
  <c r="H2722" i="14" s="1"/>
  <c r="C2723" i="14"/>
  <c r="H2723" i="14" s="1"/>
  <c r="C2724" i="14"/>
  <c r="H2724" i="14" s="1"/>
  <c r="C2725" i="14"/>
  <c r="H2725" i="14" s="1"/>
  <c r="C2726" i="14"/>
  <c r="H2726" i="14" s="1"/>
  <c r="C2727" i="14"/>
  <c r="H2727" i="14" s="1"/>
  <c r="C2728" i="14"/>
  <c r="H2728" i="14" s="1"/>
  <c r="C2729" i="14"/>
  <c r="H2729" i="14" s="1"/>
  <c r="C2730" i="14"/>
  <c r="H2730" i="14" s="1"/>
  <c r="C2731" i="14"/>
  <c r="H2731" i="14" s="1"/>
  <c r="C2732" i="14"/>
  <c r="H2732" i="14" s="1"/>
  <c r="C2733" i="14"/>
  <c r="H2733" i="14" s="1"/>
  <c r="C2734" i="14"/>
  <c r="H2734" i="14" s="1"/>
  <c r="C2735" i="14"/>
  <c r="H2735" i="14" s="1"/>
  <c r="C2736" i="14"/>
  <c r="H2736" i="14" s="1"/>
  <c r="C2737" i="14"/>
  <c r="H2737" i="14" s="1"/>
  <c r="C2738" i="14"/>
  <c r="H2738" i="14" s="1"/>
  <c r="C2739" i="14"/>
  <c r="H2739" i="14" s="1"/>
  <c r="C2740" i="14"/>
  <c r="H2740" i="14" s="1"/>
  <c r="C2741" i="14"/>
  <c r="H2741" i="14" s="1"/>
  <c r="C2742" i="14"/>
  <c r="H2742" i="14" s="1"/>
  <c r="C2743" i="14"/>
  <c r="H2743" i="14" s="1"/>
  <c r="C2744" i="14"/>
  <c r="H2744" i="14" s="1"/>
  <c r="C2745" i="14"/>
  <c r="H2745" i="14" s="1"/>
  <c r="C2746" i="14"/>
  <c r="H2746" i="14" s="1"/>
  <c r="C2747" i="14"/>
  <c r="H2747" i="14" s="1"/>
  <c r="C2748" i="14"/>
  <c r="H2748" i="14" s="1"/>
  <c r="C2749" i="14"/>
  <c r="H2749" i="14" s="1"/>
  <c r="C2750" i="14"/>
  <c r="H2750" i="14" s="1"/>
  <c r="C2751" i="14"/>
  <c r="H2751" i="14" s="1"/>
  <c r="C2752" i="14"/>
  <c r="H2752" i="14" s="1"/>
  <c r="C2753" i="14"/>
  <c r="H2753" i="14" s="1"/>
  <c r="C2754" i="14"/>
  <c r="H2754" i="14" s="1"/>
  <c r="C2755" i="14"/>
  <c r="H2755" i="14" s="1"/>
  <c r="C2756" i="14"/>
  <c r="H2756" i="14" s="1"/>
  <c r="C2757" i="14"/>
  <c r="H2757" i="14" s="1"/>
  <c r="C2758" i="14"/>
  <c r="H2758" i="14" s="1"/>
  <c r="C2759" i="14"/>
  <c r="H2759" i="14" s="1"/>
  <c r="C2760" i="14"/>
  <c r="H2760" i="14" s="1"/>
  <c r="C2761" i="14"/>
  <c r="H2761" i="14" s="1"/>
  <c r="C2762" i="14"/>
  <c r="H2762" i="14" s="1"/>
  <c r="C2763" i="14"/>
  <c r="H2763" i="14" s="1"/>
  <c r="C2764" i="14"/>
  <c r="H2764" i="14" s="1"/>
  <c r="C2765" i="14"/>
  <c r="H2765" i="14" s="1"/>
  <c r="C2766" i="14"/>
  <c r="H2766" i="14" s="1"/>
  <c r="C2767" i="14"/>
  <c r="H2767" i="14" s="1"/>
  <c r="C2768" i="14"/>
  <c r="H2768" i="14" s="1"/>
  <c r="C2769" i="14"/>
  <c r="H2769" i="14" s="1"/>
  <c r="C2770" i="14"/>
  <c r="H2770" i="14" s="1"/>
  <c r="C2771" i="14"/>
  <c r="H2771" i="14" s="1"/>
  <c r="C2772" i="14"/>
  <c r="H2772" i="14" s="1"/>
  <c r="C2773" i="14"/>
  <c r="H2773" i="14" s="1"/>
  <c r="C2774" i="14"/>
  <c r="H2774" i="14" s="1"/>
  <c r="C2775" i="14"/>
  <c r="H2775" i="14" s="1"/>
  <c r="C2776" i="14"/>
  <c r="H2776" i="14" s="1"/>
  <c r="C2777" i="14"/>
  <c r="H2777" i="14" s="1"/>
  <c r="C2778" i="14"/>
  <c r="H2778" i="14" s="1"/>
  <c r="C2779" i="14"/>
  <c r="H2779" i="14" s="1"/>
  <c r="C2780" i="14"/>
  <c r="H2780" i="14" s="1"/>
  <c r="C2781" i="14"/>
  <c r="H2781" i="14" s="1"/>
  <c r="C2782" i="14"/>
  <c r="H2782" i="14" s="1"/>
  <c r="C2783" i="14"/>
  <c r="H2783" i="14" s="1"/>
  <c r="C2784" i="14"/>
  <c r="H2784" i="14" s="1"/>
  <c r="C2785" i="14"/>
  <c r="H2785" i="14" s="1"/>
  <c r="C2786" i="14"/>
  <c r="H2786" i="14" s="1"/>
  <c r="C2787" i="14"/>
  <c r="H2787" i="14" s="1"/>
  <c r="C2788" i="14"/>
  <c r="H2788" i="14" s="1"/>
  <c r="C2789" i="14"/>
  <c r="H2789" i="14" s="1"/>
  <c r="C2790" i="14"/>
  <c r="H2790" i="14" s="1"/>
  <c r="C2791" i="14"/>
  <c r="H2791" i="14" s="1"/>
  <c r="C2792" i="14"/>
  <c r="H2792" i="14" s="1"/>
  <c r="C2793" i="14"/>
  <c r="H2793" i="14" s="1"/>
  <c r="C2794" i="14"/>
  <c r="H2794" i="14" s="1"/>
  <c r="C2795" i="14"/>
  <c r="H2795" i="14" s="1"/>
  <c r="C2796" i="14"/>
  <c r="H2796" i="14" s="1"/>
  <c r="C2797" i="14"/>
  <c r="H2797" i="14" s="1"/>
  <c r="C2798" i="14"/>
  <c r="H2798" i="14" s="1"/>
  <c r="C2799" i="14"/>
  <c r="H2799" i="14" s="1"/>
  <c r="C2800" i="14"/>
  <c r="H2800" i="14" s="1"/>
  <c r="C2801" i="14"/>
  <c r="H2801" i="14" s="1"/>
  <c r="C2802" i="14"/>
  <c r="H2802" i="14" s="1"/>
  <c r="C2803" i="14"/>
  <c r="H2803" i="14" s="1"/>
  <c r="C2804" i="14"/>
  <c r="H2804" i="14" s="1"/>
  <c r="C2805" i="14"/>
  <c r="H2805" i="14" s="1"/>
  <c r="C2806" i="14"/>
  <c r="H2806" i="14" s="1"/>
  <c r="C2807" i="14"/>
  <c r="H2807" i="14" s="1"/>
  <c r="C2808" i="14"/>
  <c r="H2808" i="14" s="1"/>
  <c r="C2809" i="14"/>
  <c r="H2809" i="14" s="1"/>
  <c r="C2810" i="14"/>
  <c r="H2810" i="14" s="1"/>
  <c r="C2811" i="14"/>
  <c r="H2811" i="14" s="1"/>
  <c r="C2812" i="14"/>
  <c r="H2812" i="14" s="1"/>
  <c r="C2813" i="14"/>
  <c r="H2813" i="14" s="1"/>
  <c r="C2814" i="14"/>
  <c r="H2814" i="14" s="1"/>
  <c r="C2815" i="14"/>
  <c r="H2815" i="14" s="1"/>
  <c r="C2816" i="14"/>
  <c r="H2816" i="14" s="1"/>
  <c r="C2817" i="14"/>
  <c r="H2817" i="14" s="1"/>
  <c r="C2818" i="14"/>
  <c r="H2818" i="14" s="1"/>
  <c r="C2819" i="14"/>
  <c r="H2819" i="14" s="1"/>
  <c r="C2820" i="14"/>
  <c r="H2820" i="14" s="1"/>
  <c r="C2821" i="14"/>
  <c r="H2821" i="14" s="1"/>
  <c r="C2822" i="14"/>
  <c r="H2822" i="14" s="1"/>
  <c r="C2823" i="14"/>
  <c r="H2823" i="14" s="1"/>
  <c r="C2824" i="14"/>
  <c r="H2824" i="14" s="1"/>
  <c r="C2825" i="14"/>
  <c r="H2825" i="14" s="1"/>
  <c r="C2826" i="14"/>
  <c r="H2826" i="14" s="1"/>
  <c r="C2827" i="14"/>
  <c r="H2827" i="14" s="1"/>
  <c r="C2828" i="14"/>
  <c r="H2828" i="14" s="1"/>
  <c r="C2829" i="14"/>
  <c r="H2829" i="14" s="1"/>
  <c r="C2830" i="14"/>
  <c r="H2830" i="14" s="1"/>
  <c r="C2831" i="14"/>
  <c r="H2831" i="14" s="1"/>
  <c r="C2832" i="14"/>
  <c r="H2832" i="14" s="1"/>
  <c r="C2833" i="14"/>
  <c r="H2833" i="14" s="1"/>
  <c r="C2834" i="14"/>
  <c r="H2834" i="14" s="1"/>
  <c r="C2835" i="14"/>
  <c r="H2835" i="14" s="1"/>
  <c r="C2836" i="14"/>
  <c r="H2836" i="14" s="1"/>
  <c r="C2837" i="14"/>
  <c r="H2837" i="14" s="1"/>
  <c r="C2838" i="14"/>
  <c r="H2838" i="14" s="1"/>
  <c r="C2839" i="14"/>
  <c r="H2839" i="14" s="1"/>
  <c r="C2840" i="14"/>
  <c r="H2840" i="14" s="1"/>
  <c r="C2841" i="14"/>
  <c r="H2841" i="14" s="1"/>
  <c r="C2842" i="14"/>
  <c r="H2842" i="14" s="1"/>
  <c r="C2843" i="14"/>
  <c r="H2843" i="14" s="1"/>
  <c r="C2844" i="14"/>
  <c r="H2844" i="14" s="1"/>
  <c r="C2845" i="14"/>
  <c r="H2845" i="14" s="1"/>
  <c r="C2846" i="14"/>
  <c r="H2846" i="14" s="1"/>
  <c r="C2847" i="14"/>
  <c r="H2847" i="14" s="1"/>
  <c r="C2848" i="14"/>
  <c r="H2848" i="14" s="1"/>
  <c r="C2849" i="14"/>
  <c r="H2849" i="14" s="1"/>
  <c r="C2850" i="14"/>
  <c r="H2850" i="14" s="1"/>
  <c r="C2851" i="14"/>
  <c r="H2851" i="14" s="1"/>
  <c r="C2852" i="14"/>
  <c r="H2852" i="14" s="1"/>
  <c r="C2853" i="14"/>
  <c r="H2853" i="14" s="1"/>
  <c r="C2854" i="14"/>
  <c r="H2854" i="14" s="1"/>
  <c r="C2855" i="14"/>
  <c r="H2855" i="14" s="1"/>
  <c r="C2856" i="14"/>
  <c r="H2856" i="14" s="1"/>
  <c r="C2857" i="14"/>
  <c r="H2857" i="14" s="1"/>
  <c r="C2858" i="14"/>
  <c r="H2858" i="14" s="1"/>
  <c r="C2859" i="14"/>
  <c r="H2859" i="14" s="1"/>
  <c r="C2860" i="14"/>
  <c r="H2860" i="14" s="1"/>
  <c r="C2861" i="14"/>
  <c r="H2861" i="14" s="1"/>
  <c r="C2862" i="14"/>
  <c r="H2862" i="14" s="1"/>
  <c r="C2863" i="14"/>
  <c r="H2863" i="14" s="1"/>
  <c r="C2864" i="14"/>
  <c r="H2864" i="14" s="1"/>
  <c r="C2865" i="14"/>
  <c r="H2865" i="14" s="1"/>
  <c r="C2866" i="14"/>
  <c r="H2866" i="14" s="1"/>
  <c r="C2867" i="14"/>
  <c r="H2867" i="14" s="1"/>
  <c r="C2868" i="14"/>
  <c r="H2868" i="14" s="1"/>
  <c r="C2869" i="14"/>
  <c r="H2869" i="14" s="1"/>
  <c r="C2870" i="14"/>
  <c r="H2870" i="14" s="1"/>
  <c r="C2871" i="14"/>
  <c r="H2871" i="14" s="1"/>
  <c r="C2872" i="14"/>
  <c r="H2872" i="14" s="1"/>
  <c r="C2873" i="14"/>
  <c r="H2873" i="14" s="1"/>
  <c r="C2874" i="14"/>
  <c r="H2874" i="14" s="1"/>
  <c r="C2875" i="14"/>
  <c r="H2875" i="14" s="1"/>
  <c r="C2876" i="14"/>
  <c r="H2876" i="14" s="1"/>
  <c r="C2877" i="14"/>
  <c r="H2877" i="14" s="1"/>
  <c r="C2878" i="14"/>
  <c r="H2878" i="14" s="1"/>
  <c r="C2879" i="14"/>
  <c r="H2879" i="14" s="1"/>
  <c r="C2880" i="14"/>
  <c r="H2880" i="14" s="1"/>
  <c r="C2881" i="14"/>
  <c r="H2881" i="14" s="1"/>
  <c r="C2882" i="14"/>
  <c r="H2882" i="14" s="1"/>
  <c r="C2883" i="14"/>
  <c r="H2883" i="14" s="1"/>
  <c r="C2884" i="14"/>
  <c r="H2884" i="14" s="1"/>
  <c r="C2885" i="14"/>
  <c r="H2885" i="14" s="1"/>
  <c r="C2886" i="14"/>
  <c r="H2886" i="14" s="1"/>
  <c r="C2887" i="14"/>
  <c r="H2887" i="14" s="1"/>
  <c r="C2888" i="14"/>
  <c r="H2888" i="14" s="1"/>
  <c r="C2889" i="14"/>
  <c r="H2889" i="14" s="1"/>
  <c r="C2890" i="14"/>
  <c r="H2890" i="14" s="1"/>
  <c r="C2891" i="14"/>
  <c r="H2891" i="14" s="1"/>
  <c r="C2892" i="14"/>
  <c r="H2892" i="14" s="1"/>
  <c r="C2893" i="14"/>
  <c r="H2893" i="14" s="1"/>
  <c r="C2894" i="14"/>
  <c r="H2894" i="14" s="1"/>
  <c r="C2895" i="14"/>
  <c r="H2895" i="14" s="1"/>
  <c r="C2896" i="14"/>
  <c r="H2896" i="14" s="1"/>
  <c r="C2897" i="14"/>
  <c r="H2897" i="14" s="1"/>
  <c r="C2898" i="14"/>
  <c r="H2898" i="14" s="1"/>
  <c r="C2899" i="14"/>
  <c r="H2899" i="14" s="1"/>
  <c r="C2900" i="14"/>
  <c r="H2900" i="14" s="1"/>
  <c r="C2901" i="14"/>
  <c r="H2901" i="14" s="1"/>
  <c r="C2902" i="14"/>
  <c r="H2902" i="14" s="1"/>
  <c r="C2903" i="14"/>
  <c r="H2903" i="14" s="1"/>
  <c r="C2904" i="14"/>
  <c r="H2904" i="14" s="1"/>
  <c r="C2905" i="14"/>
  <c r="H2905" i="14" s="1"/>
  <c r="C2906" i="14"/>
  <c r="H2906" i="14" s="1"/>
  <c r="C2907" i="14"/>
  <c r="H2907" i="14" s="1"/>
  <c r="C2908" i="14"/>
  <c r="H2908" i="14" s="1"/>
  <c r="C2909" i="14"/>
  <c r="H2909" i="14" s="1"/>
  <c r="C2910" i="14"/>
  <c r="H2910" i="14" s="1"/>
  <c r="C2911" i="14"/>
  <c r="H2911" i="14" s="1"/>
  <c r="C2912" i="14"/>
  <c r="H2912" i="14" s="1"/>
  <c r="C2913" i="14"/>
  <c r="H2913" i="14" s="1"/>
  <c r="C2914" i="14"/>
  <c r="H2914" i="14" s="1"/>
  <c r="C2915" i="14"/>
  <c r="H2915" i="14" s="1"/>
  <c r="C2916" i="14"/>
  <c r="H2916" i="14" s="1"/>
  <c r="C2917" i="14"/>
  <c r="H2917" i="14" s="1"/>
  <c r="C2918" i="14"/>
  <c r="H2918" i="14" s="1"/>
  <c r="C2919" i="14"/>
  <c r="H2919" i="14" s="1"/>
  <c r="C2920" i="14"/>
  <c r="H2920" i="14" s="1"/>
  <c r="C2921" i="14"/>
  <c r="H2921" i="14" s="1"/>
  <c r="C2922" i="14"/>
  <c r="H2922" i="14" s="1"/>
  <c r="C2923" i="14"/>
  <c r="H2923" i="14" s="1"/>
  <c r="C2924" i="14"/>
  <c r="H2924" i="14" s="1"/>
  <c r="C2925" i="14"/>
  <c r="H2925" i="14" s="1"/>
  <c r="C2926" i="14"/>
  <c r="H2926" i="14" s="1"/>
  <c r="C2927" i="14"/>
  <c r="H2927" i="14" s="1"/>
  <c r="C2928" i="14"/>
  <c r="H2928" i="14" s="1"/>
  <c r="C2929" i="14"/>
  <c r="H2929" i="14" s="1"/>
  <c r="C2930" i="14"/>
  <c r="H2930" i="14" s="1"/>
  <c r="C2931" i="14"/>
  <c r="H2931" i="14" s="1"/>
  <c r="C2932" i="14"/>
  <c r="H2932" i="14" s="1"/>
  <c r="C2933" i="14"/>
  <c r="H2933" i="14" s="1"/>
  <c r="C2934" i="14"/>
  <c r="H2934" i="14" s="1"/>
  <c r="C2935" i="14"/>
  <c r="H2935" i="14" s="1"/>
  <c r="C2936" i="14"/>
  <c r="H2936" i="14" s="1"/>
  <c r="C2937" i="14"/>
  <c r="H2937" i="14" s="1"/>
  <c r="C2938" i="14"/>
  <c r="H2938" i="14" s="1"/>
  <c r="C2939" i="14"/>
  <c r="H2939" i="14" s="1"/>
  <c r="C2940" i="14"/>
  <c r="H2940" i="14" s="1"/>
  <c r="C2941" i="14"/>
  <c r="H2941" i="14" s="1"/>
  <c r="C2942" i="14"/>
  <c r="H2942" i="14" s="1"/>
  <c r="C2943" i="14"/>
  <c r="H2943" i="14" s="1"/>
  <c r="C2944" i="14"/>
  <c r="H2944" i="14" s="1"/>
  <c r="C2945" i="14"/>
  <c r="H2945" i="14" s="1"/>
  <c r="C2946" i="14"/>
  <c r="H2946" i="14" s="1"/>
  <c r="C2947" i="14"/>
  <c r="H2947" i="14" s="1"/>
  <c r="C2948" i="14"/>
  <c r="H2948" i="14" s="1"/>
  <c r="C2949" i="14"/>
  <c r="H2949" i="14" s="1"/>
  <c r="C2950" i="14"/>
  <c r="H2950" i="14" s="1"/>
  <c r="C2951" i="14"/>
  <c r="H2951" i="14" s="1"/>
  <c r="C2952" i="14"/>
  <c r="H2952" i="14" s="1"/>
  <c r="C2953" i="14"/>
  <c r="H2953" i="14" s="1"/>
  <c r="C2954" i="14"/>
  <c r="H2954" i="14" s="1"/>
  <c r="C2955" i="14"/>
  <c r="H2955" i="14" s="1"/>
  <c r="C2956" i="14"/>
  <c r="H2956" i="14" s="1"/>
  <c r="C2957" i="14"/>
  <c r="H2957" i="14" s="1"/>
  <c r="C2958" i="14"/>
  <c r="H2958" i="14" s="1"/>
  <c r="C2959" i="14"/>
  <c r="H2959" i="14" s="1"/>
  <c r="C2960" i="14"/>
  <c r="H2960" i="14" s="1"/>
  <c r="C2961" i="14"/>
  <c r="H2961" i="14" s="1"/>
  <c r="C2962" i="14"/>
  <c r="H2962" i="14" s="1"/>
  <c r="C2963" i="14"/>
  <c r="H2963" i="14" s="1"/>
  <c r="C2964" i="14"/>
  <c r="H2964" i="14" s="1"/>
  <c r="C2965" i="14"/>
  <c r="H2965" i="14" s="1"/>
  <c r="C2966" i="14"/>
  <c r="H2966" i="14" s="1"/>
  <c r="C2967" i="14"/>
  <c r="H2967" i="14" s="1"/>
  <c r="C2968" i="14"/>
  <c r="H2968" i="14" s="1"/>
  <c r="C2969" i="14"/>
  <c r="H2969" i="14" s="1"/>
  <c r="C2970" i="14"/>
  <c r="H2970" i="14" s="1"/>
  <c r="C2971" i="14"/>
  <c r="H2971" i="14" s="1"/>
  <c r="C2972" i="14"/>
  <c r="H2972" i="14" s="1"/>
  <c r="C2973" i="14"/>
  <c r="H2973" i="14" s="1"/>
  <c r="C2974" i="14"/>
  <c r="H2974" i="14" s="1"/>
  <c r="C2975" i="14"/>
  <c r="H2975" i="14" s="1"/>
  <c r="C2976" i="14"/>
  <c r="H2976" i="14" s="1"/>
  <c r="C2977" i="14"/>
  <c r="H2977" i="14" s="1"/>
  <c r="C2978" i="14"/>
  <c r="H2978" i="14" s="1"/>
  <c r="C2979" i="14"/>
  <c r="H2979" i="14" s="1"/>
  <c r="C2980" i="14"/>
  <c r="H2980" i="14" s="1"/>
  <c r="C2981" i="14"/>
  <c r="H2981" i="14" s="1"/>
  <c r="C2982" i="14"/>
  <c r="H2982" i="14" s="1"/>
  <c r="C2983" i="14"/>
  <c r="H2983" i="14" s="1"/>
  <c r="C2984" i="14"/>
  <c r="H2984" i="14" s="1"/>
  <c r="C2985" i="14"/>
  <c r="H2985" i="14" s="1"/>
  <c r="C2986" i="14"/>
  <c r="H2986" i="14" s="1"/>
  <c r="C2987" i="14"/>
  <c r="H2987" i="14" s="1"/>
  <c r="C2988" i="14"/>
  <c r="H2988" i="14" s="1"/>
  <c r="C2989" i="14"/>
  <c r="H2989" i="14" s="1"/>
  <c r="C2990" i="14"/>
  <c r="H2990" i="14" s="1"/>
  <c r="C2991" i="14"/>
  <c r="H2991" i="14" s="1"/>
  <c r="C2992" i="14"/>
  <c r="H2992" i="14" s="1"/>
  <c r="C2993" i="14"/>
  <c r="H2993" i="14" s="1"/>
  <c r="C2994" i="14"/>
  <c r="H2994" i="14" s="1"/>
  <c r="C2995" i="14"/>
  <c r="H2995" i="14" s="1"/>
  <c r="C2996" i="14"/>
  <c r="H2996" i="14" s="1"/>
  <c r="C2997" i="14"/>
  <c r="H2997" i="14" s="1"/>
  <c r="C2998" i="14"/>
  <c r="H2998" i="14" s="1"/>
  <c r="C2999" i="14"/>
  <c r="H2999" i="14" s="1"/>
  <c r="C3000" i="14"/>
  <c r="H3000" i="14" s="1"/>
  <c r="C3001" i="14"/>
  <c r="H3001" i="14" s="1"/>
  <c r="C3002" i="14"/>
  <c r="H3002" i="14" s="1"/>
  <c r="C3003" i="14"/>
  <c r="H3003" i="14" s="1"/>
  <c r="C3004" i="14"/>
  <c r="H3004" i="14" s="1"/>
  <c r="C3005" i="14"/>
  <c r="H3005" i="14" s="1"/>
  <c r="C3006" i="14"/>
  <c r="H3006" i="14" s="1"/>
  <c r="C3007" i="14"/>
  <c r="H3007" i="14" s="1"/>
  <c r="C3008" i="14"/>
  <c r="H3008" i="14" s="1"/>
  <c r="C3009" i="14"/>
  <c r="H3009" i="14" s="1"/>
  <c r="C3010" i="14"/>
  <c r="H3010" i="14" s="1"/>
  <c r="C3011" i="14"/>
  <c r="H3011" i="14" s="1"/>
  <c r="C3012" i="14"/>
  <c r="H3012" i="14" s="1"/>
  <c r="C3013" i="14"/>
  <c r="H3013" i="14" s="1"/>
  <c r="C2" i="14"/>
  <c r="H2" i="14" s="1"/>
  <c r="I2" i="14" s="1"/>
  <c r="E2" i="13"/>
  <c r="M2" i="13" s="1"/>
  <c r="A3" i="14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O9" i="12"/>
  <c r="O8" i="12"/>
  <c r="O7" i="12"/>
  <c r="O6" i="12"/>
  <c r="O5" i="12"/>
  <c r="K948" i="13" l="1"/>
  <c r="J948" i="13"/>
  <c r="K884" i="13"/>
  <c r="J884" i="13"/>
  <c r="K828" i="13"/>
  <c r="J828" i="13"/>
  <c r="K772" i="13"/>
  <c r="J772" i="13"/>
  <c r="J724" i="13"/>
  <c r="K724" i="13"/>
  <c r="J676" i="13"/>
  <c r="K676" i="13"/>
  <c r="J628" i="13"/>
  <c r="K628" i="13"/>
  <c r="J572" i="13"/>
  <c r="K572" i="13"/>
  <c r="J524" i="13"/>
  <c r="K524" i="13"/>
  <c r="J452" i="13"/>
  <c r="K452" i="13"/>
  <c r="J396" i="13"/>
  <c r="K396" i="13"/>
  <c r="J340" i="13"/>
  <c r="K340" i="13"/>
  <c r="J292" i="13"/>
  <c r="K292" i="13"/>
  <c r="J236" i="13"/>
  <c r="K236" i="13"/>
  <c r="J196" i="13"/>
  <c r="K196" i="13"/>
  <c r="J148" i="13"/>
  <c r="K148" i="13"/>
  <c r="J108" i="13"/>
  <c r="K108" i="13"/>
  <c r="J68" i="13"/>
  <c r="K68" i="13"/>
  <c r="J20" i="13"/>
  <c r="K20" i="13"/>
  <c r="K955" i="13"/>
  <c r="J955" i="13"/>
  <c r="J907" i="13"/>
  <c r="K907" i="13"/>
  <c r="J859" i="13"/>
  <c r="K859" i="13"/>
  <c r="J811" i="13"/>
  <c r="K811" i="13"/>
  <c r="J763" i="13"/>
  <c r="K763" i="13"/>
  <c r="J715" i="13"/>
  <c r="K715" i="13"/>
  <c r="J667" i="13"/>
  <c r="K667" i="13"/>
  <c r="J611" i="13"/>
  <c r="K611" i="13"/>
  <c r="J563" i="13"/>
  <c r="K563" i="13"/>
  <c r="J515" i="13"/>
  <c r="K515" i="13"/>
  <c r="J459" i="13"/>
  <c r="K459" i="13"/>
  <c r="J411" i="13"/>
  <c r="K411" i="13"/>
  <c r="J363" i="13"/>
  <c r="K363" i="13"/>
  <c r="J315" i="13"/>
  <c r="K315" i="13"/>
  <c r="K267" i="13"/>
  <c r="J267" i="13"/>
  <c r="K219" i="13"/>
  <c r="J219" i="13"/>
  <c r="K171" i="13"/>
  <c r="J171" i="13"/>
  <c r="K91" i="13"/>
  <c r="J91" i="13"/>
  <c r="K27" i="13"/>
  <c r="J27" i="13"/>
  <c r="J962" i="13"/>
  <c r="K962" i="13"/>
  <c r="J954" i="13"/>
  <c r="K954" i="13"/>
  <c r="J946" i="13"/>
  <c r="K946" i="13"/>
  <c r="J938" i="13"/>
  <c r="K938" i="13"/>
  <c r="J930" i="13"/>
  <c r="K930" i="13"/>
  <c r="J922" i="13"/>
  <c r="K922" i="13"/>
  <c r="J914" i="13"/>
  <c r="K914" i="13"/>
  <c r="J906" i="13"/>
  <c r="K906" i="13"/>
  <c r="J898" i="13"/>
  <c r="K898" i="13"/>
  <c r="J890" i="13"/>
  <c r="K890" i="13"/>
  <c r="K882" i="13"/>
  <c r="J882" i="13"/>
  <c r="J874" i="13"/>
  <c r="K874" i="13"/>
  <c r="K866" i="13"/>
  <c r="J866" i="13"/>
  <c r="K858" i="13"/>
  <c r="J858" i="13"/>
  <c r="K850" i="13"/>
  <c r="J850" i="13"/>
  <c r="K842" i="13"/>
  <c r="J842" i="13"/>
  <c r="K834" i="13"/>
  <c r="J834" i="13"/>
  <c r="K826" i="13"/>
  <c r="J826" i="13"/>
  <c r="K818" i="13"/>
  <c r="J818" i="13"/>
  <c r="K810" i="13"/>
  <c r="J810" i="13"/>
  <c r="K802" i="13"/>
  <c r="J802" i="13"/>
  <c r="K794" i="13"/>
  <c r="J794" i="13"/>
  <c r="K786" i="13"/>
  <c r="J786" i="13"/>
  <c r="K778" i="13"/>
  <c r="J778" i="13"/>
  <c r="K770" i="13"/>
  <c r="J770" i="13"/>
  <c r="K762" i="13"/>
  <c r="J762" i="13"/>
  <c r="K754" i="13"/>
  <c r="J754" i="13"/>
  <c r="K746" i="13"/>
  <c r="J746" i="13"/>
  <c r="K738" i="13"/>
  <c r="J738" i="13"/>
  <c r="K730" i="13"/>
  <c r="J730" i="13"/>
  <c r="K722" i="13"/>
  <c r="J722" i="13"/>
  <c r="K714" i="13"/>
  <c r="J714" i="13"/>
  <c r="K706" i="13"/>
  <c r="J706" i="13"/>
  <c r="K698" i="13"/>
  <c r="J698" i="13"/>
  <c r="K690" i="13"/>
  <c r="J690" i="13"/>
  <c r="K682" i="13"/>
  <c r="J682" i="13"/>
  <c r="K674" i="13"/>
  <c r="J674" i="13"/>
  <c r="K666" i="13"/>
  <c r="J666" i="13"/>
  <c r="K658" i="13"/>
  <c r="J658" i="13"/>
  <c r="K650" i="13"/>
  <c r="J650" i="13"/>
  <c r="K642" i="13"/>
  <c r="J642" i="13"/>
  <c r="K634" i="13"/>
  <c r="J634" i="13"/>
  <c r="K626" i="13"/>
  <c r="J626" i="13"/>
  <c r="K618" i="13"/>
  <c r="J618" i="13"/>
  <c r="K610" i="13"/>
  <c r="J610" i="13"/>
  <c r="K602" i="13"/>
  <c r="J602" i="13"/>
  <c r="K594" i="13"/>
  <c r="J594" i="13"/>
  <c r="K586" i="13"/>
  <c r="J586" i="13"/>
  <c r="K578" i="13"/>
  <c r="J578" i="13"/>
  <c r="K570" i="13"/>
  <c r="J570" i="13"/>
  <c r="K562" i="13"/>
  <c r="J562" i="13"/>
  <c r="K554" i="13"/>
  <c r="J554" i="13"/>
  <c r="K546" i="13"/>
  <c r="J546" i="13"/>
  <c r="K538" i="13"/>
  <c r="J538" i="13"/>
  <c r="K530" i="13"/>
  <c r="J530" i="13"/>
  <c r="K522" i="13"/>
  <c r="J522" i="13"/>
  <c r="K514" i="13"/>
  <c r="J514" i="13"/>
  <c r="K506" i="13"/>
  <c r="J506" i="13"/>
  <c r="K498" i="13"/>
  <c r="J498" i="13"/>
  <c r="K490" i="13"/>
  <c r="J490" i="13"/>
  <c r="K482" i="13"/>
  <c r="J482" i="13"/>
  <c r="K474" i="13"/>
  <c r="J474" i="13"/>
  <c r="K466" i="13"/>
  <c r="J466" i="13"/>
  <c r="K458" i="13"/>
  <c r="J458" i="13"/>
  <c r="K450" i="13"/>
  <c r="J450" i="13"/>
  <c r="K442" i="13"/>
  <c r="J442" i="13"/>
  <c r="K434" i="13"/>
  <c r="J434" i="13"/>
  <c r="K426" i="13"/>
  <c r="J426" i="13"/>
  <c r="K418" i="13"/>
  <c r="J418" i="13"/>
  <c r="K410" i="13"/>
  <c r="J410" i="13"/>
  <c r="K402" i="13"/>
  <c r="J402" i="13"/>
  <c r="K394" i="13"/>
  <c r="J394" i="13"/>
  <c r="K386" i="13"/>
  <c r="J386" i="13"/>
  <c r="K378" i="13"/>
  <c r="J378" i="13"/>
  <c r="K370" i="13"/>
  <c r="J370" i="13"/>
  <c r="K362" i="13"/>
  <c r="J362" i="13"/>
  <c r="K354" i="13"/>
  <c r="J354" i="13"/>
  <c r="K346" i="13"/>
  <c r="J346" i="13"/>
  <c r="K338" i="13"/>
  <c r="J338" i="13"/>
  <c r="K330" i="13"/>
  <c r="J330" i="13"/>
  <c r="K322" i="13"/>
  <c r="J322" i="13"/>
  <c r="K314" i="13"/>
  <c r="J314" i="13"/>
  <c r="J306" i="13"/>
  <c r="K306" i="13"/>
  <c r="J298" i="13"/>
  <c r="K298" i="13"/>
  <c r="J290" i="13"/>
  <c r="K290" i="13"/>
  <c r="J282" i="13"/>
  <c r="K282" i="13"/>
  <c r="J274" i="13"/>
  <c r="K274" i="13"/>
  <c r="J266" i="13"/>
  <c r="K266" i="13"/>
  <c r="J258" i="13"/>
  <c r="K258" i="13"/>
  <c r="J250" i="13"/>
  <c r="K250" i="13"/>
  <c r="J242" i="13"/>
  <c r="K242" i="13"/>
  <c r="J234" i="13"/>
  <c r="K234" i="13"/>
  <c r="J226" i="13"/>
  <c r="K226" i="13"/>
  <c r="J218" i="13"/>
  <c r="K218" i="13"/>
  <c r="J210" i="13"/>
  <c r="K210" i="13"/>
  <c r="J202" i="13"/>
  <c r="K202" i="13"/>
  <c r="J194" i="13"/>
  <c r="K194" i="13"/>
  <c r="J186" i="13"/>
  <c r="K186" i="13"/>
  <c r="J178" i="13"/>
  <c r="K178" i="13"/>
  <c r="J170" i="13"/>
  <c r="K170" i="13"/>
  <c r="J162" i="13"/>
  <c r="K162" i="13"/>
  <c r="J154" i="13"/>
  <c r="K154" i="13"/>
  <c r="J146" i="13"/>
  <c r="K146" i="13"/>
  <c r="J138" i="13"/>
  <c r="K138" i="13"/>
  <c r="J130" i="13"/>
  <c r="K130" i="13"/>
  <c r="J122" i="13"/>
  <c r="K122" i="13"/>
  <c r="J114" i="13"/>
  <c r="K114" i="13"/>
  <c r="J106" i="13"/>
  <c r="K106" i="13"/>
  <c r="J98" i="13"/>
  <c r="K98" i="13"/>
  <c r="J90" i="13"/>
  <c r="K90" i="13"/>
  <c r="J82" i="13"/>
  <c r="K82" i="13"/>
  <c r="J74" i="13"/>
  <c r="K74" i="13"/>
  <c r="J66" i="13"/>
  <c r="K66" i="13"/>
  <c r="J58" i="13"/>
  <c r="K58" i="13"/>
  <c r="J50" i="13"/>
  <c r="K50" i="13"/>
  <c r="J42" i="13"/>
  <c r="K42" i="13"/>
  <c r="J34" i="13"/>
  <c r="K34" i="13"/>
  <c r="J26" i="13"/>
  <c r="K26" i="13"/>
  <c r="J18" i="13"/>
  <c r="K18" i="13"/>
  <c r="J10" i="13"/>
  <c r="K10" i="13"/>
  <c r="K932" i="13"/>
  <c r="J932" i="13"/>
  <c r="K892" i="13"/>
  <c r="J892" i="13"/>
  <c r="K844" i="13"/>
  <c r="J844" i="13"/>
  <c r="K796" i="13"/>
  <c r="J796" i="13"/>
  <c r="K756" i="13"/>
  <c r="J756" i="13"/>
  <c r="J708" i="13"/>
  <c r="K708" i="13"/>
  <c r="J668" i="13"/>
  <c r="K668" i="13"/>
  <c r="J620" i="13"/>
  <c r="K620" i="13"/>
  <c r="J580" i="13"/>
  <c r="K580" i="13"/>
  <c r="J532" i="13"/>
  <c r="K532" i="13"/>
  <c r="J484" i="13"/>
  <c r="K484" i="13"/>
  <c r="J444" i="13"/>
  <c r="K444" i="13"/>
  <c r="J404" i="13"/>
  <c r="K404" i="13"/>
  <c r="J356" i="13"/>
  <c r="K356" i="13"/>
  <c r="J308" i="13"/>
  <c r="K308" i="13"/>
  <c r="J252" i="13"/>
  <c r="K252" i="13"/>
  <c r="J204" i="13"/>
  <c r="K204" i="13"/>
  <c r="J156" i="13"/>
  <c r="K156" i="13"/>
  <c r="J116" i="13"/>
  <c r="K116" i="13"/>
  <c r="J76" i="13"/>
  <c r="K76" i="13"/>
  <c r="J28" i="13"/>
  <c r="K28" i="13"/>
  <c r="K923" i="13"/>
  <c r="J923" i="13"/>
  <c r="J875" i="13"/>
  <c r="K875" i="13"/>
  <c r="J827" i="13"/>
  <c r="K827" i="13"/>
  <c r="J779" i="13"/>
  <c r="K779" i="13"/>
  <c r="J731" i="13"/>
  <c r="K731" i="13"/>
  <c r="J691" i="13"/>
  <c r="K691" i="13"/>
  <c r="J643" i="13"/>
  <c r="K643" i="13"/>
  <c r="J595" i="13"/>
  <c r="K595" i="13"/>
  <c r="J547" i="13"/>
  <c r="K547" i="13"/>
  <c r="J499" i="13"/>
  <c r="K499" i="13"/>
  <c r="J451" i="13"/>
  <c r="K451" i="13"/>
  <c r="J403" i="13"/>
  <c r="K403" i="13"/>
  <c r="J355" i="13"/>
  <c r="K355" i="13"/>
  <c r="K307" i="13"/>
  <c r="J307" i="13"/>
  <c r="K259" i="13"/>
  <c r="J259" i="13"/>
  <c r="K211" i="13"/>
  <c r="J211" i="13"/>
  <c r="K163" i="13"/>
  <c r="J163" i="13"/>
  <c r="K123" i="13"/>
  <c r="J123" i="13"/>
  <c r="K75" i="13"/>
  <c r="J75" i="13"/>
  <c r="K19" i="13"/>
  <c r="J19" i="13"/>
  <c r="J897" i="13"/>
  <c r="K897" i="13"/>
  <c r="J889" i="13"/>
  <c r="K889" i="13"/>
  <c r="J881" i="13"/>
  <c r="K881" i="13"/>
  <c r="J873" i="13"/>
  <c r="K873" i="13"/>
  <c r="K865" i="13"/>
  <c r="J865" i="13"/>
  <c r="J857" i="13"/>
  <c r="K857" i="13"/>
  <c r="J849" i="13"/>
  <c r="K849" i="13"/>
  <c r="J841" i="13"/>
  <c r="K841" i="13"/>
  <c r="J833" i="13"/>
  <c r="K833" i="13"/>
  <c r="J825" i="13"/>
  <c r="K825" i="13"/>
  <c r="J817" i="13"/>
  <c r="K817" i="13"/>
  <c r="J809" i="13"/>
  <c r="K809" i="13"/>
  <c r="J801" i="13"/>
  <c r="K801" i="13"/>
  <c r="J793" i="13"/>
  <c r="K793" i="13"/>
  <c r="J785" i="13"/>
  <c r="K785" i="13"/>
  <c r="J777" i="13"/>
  <c r="K777" i="13"/>
  <c r="J769" i="13"/>
  <c r="K769" i="13"/>
  <c r="J761" i="13"/>
  <c r="K761" i="13"/>
  <c r="J753" i="13"/>
  <c r="K753" i="13"/>
  <c r="J745" i="13"/>
  <c r="K745" i="13"/>
  <c r="J737" i="13"/>
  <c r="K737" i="13"/>
  <c r="J729" i="13"/>
  <c r="K729" i="13"/>
  <c r="J721" i="13"/>
  <c r="K721" i="13"/>
  <c r="J713" i="13"/>
  <c r="K713" i="13"/>
  <c r="J705" i="13"/>
  <c r="K705" i="13"/>
  <c r="J697" i="13"/>
  <c r="K697" i="13"/>
  <c r="J689" i="13"/>
  <c r="K689" i="13"/>
  <c r="J681" i="13"/>
  <c r="K681" i="13"/>
  <c r="J673" i="13"/>
  <c r="K673" i="13"/>
  <c r="J665" i="13"/>
  <c r="K665" i="13"/>
  <c r="J657" i="13"/>
  <c r="K657" i="13"/>
  <c r="J649" i="13"/>
  <c r="K649" i="13"/>
  <c r="J641" i="13"/>
  <c r="K641" i="13"/>
  <c r="J633" i="13"/>
  <c r="K633" i="13"/>
  <c r="J625" i="13"/>
  <c r="K625" i="13"/>
  <c r="J617" i="13"/>
  <c r="K617" i="13"/>
  <c r="J609" i="13"/>
  <c r="K609" i="13"/>
  <c r="J601" i="13"/>
  <c r="K601" i="13"/>
  <c r="J593" i="13"/>
  <c r="K593" i="13"/>
  <c r="J585" i="13"/>
  <c r="K585" i="13"/>
  <c r="J577" i="13"/>
  <c r="K577" i="13"/>
  <c r="J569" i="13"/>
  <c r="K569" i="13"/>
  <c r="J561" i="13"/>
  <c r="K561" i="13"/>
  <c r="J553" i="13"/>
  <c r="K553" i="13"/>
  <c r="J545" i="13"/>
  <c r="K545" i="13"/>
  <c r="J537" i="13"/>
  <c r="K537" i="13"/>
  <c r="J529" i="13"/>
  <c r="K529" i="13"/>
  <c r="J521" i="13"/>
  <c r="K521" i="13"/>
  <c r="J513" i="13"/>
  <c r="K513" i="13"/>
  <c r="J505" i="13"/>
  <c r="K505" i="13"/>
  <c r="J497" i="13"/>
  <c r="K497" i="13"/>
  <c r="J489" i="13"/>
  <c r="K489" i="13"/>
  <c r="J481" i="13"/>
  <c r="K481" i="13"/>
  <c r="J473" i="13"/>
  <c r="K473" i="13"/>
  <c r="J465" i="13"/>
  <c r="K465" i="13"/>
  <c r="J457" i="13"/>
  <c r="K457" i="13"/>
  <c r="J449" i="13"/>
  <c r="K449" i="13"/>
  <c r="J441" i="13"/>
  <c r="K441" i="13"/>
  <c r="J433" i="13"/>
  <c r="K433" i="13"/>
  <c r="J425" i="13"/>
  <c r="K425" i="13"/>
  <c r="J417" i="13"/>
  <c r="K417" i="13"/>
  <c r="J409" i="13"/>
  <c r="K409" i="13"/>
  <c r="J401" i="13"/>
  <c r="K401" i="13"/>
  <c r="J393" i="13"/>
  <c r="K393" i="13"/>
  <c r="J385" i="13"/>
  <c r="K385" i="13"/>
  <c r="J377" i="13"/>
  <c r="K377" i="13"/>
  <c r="J369" i="13"/>
  <c r="K369" i="13"/>
  <c r="J361" i="13"/>
  <c r="K361" i="13"/>
  <c r="J353" i="13"/>
  <c r="K353" i="13"/>
  <c r="J345" i="13"/>
  <c r="K345" i="13"/>
  <c r="J337" i="13"/>
  <c r="K337" i="13"/>
  <c r="J329" i="13"/>
  <c r="K329" i="13"/>
  <c r="J321" i="13"/>
  <c r="K321" i="13"/>
  <c r="J313" i="13"/>
  <c r="K313" i="13"/>
  <c r="K305" i="13"/>
  <c r="J305" i="13"/>
  <c r="K297" i="13"/>
  <c r="J297" i="13"/>
  <c r="J289" i="13"/>
  <c r="K289" i="13"/>
  <c r="J281" i="13"/>
  <c r="K281" i="13"/>
  <c r="J273" i="13"/>
  <c r="K273" i="13"/>
  <c r="K265" i="13"/>
  <c r="J265" i="13"/>
  <c r="J257" i="13"/>
  <c r="K257" i="13"/>
  <c r="J249" i="13"/>
  <c r="K249" i="13"/>
  <c r="J241" i="13"/>
  <c r="K241" i="13"/>
  <c r="J233" i="13"/>
  <c r="K233" i="13"/>
  <c r="J225" i="13"/>
  <c r="K225" i="13"/>
  <c r="J217" i="13"/>
  <c r="K217" i="13"/>
  <c r="J209" i="13"/>
  <c r="K209" i="13"/>
  <c r="J201" i="13"/>
  <c r="K201" i="13"/>
  <c r="J193" i="13"/>
  <c r="K193" i="13"/>
  <c r="J185" i="13"/>
  <c r="K185" i="13"/>
  <c r="J177" i="13"/>
  <c r="K177" i="13"/>
  <c r="J169" i="13"/>
  <c r="K169" i="13"/>
  <c r="J161" i="13"/>
  <c r="K161" i="13"/>
  <c r="J153" i="13"/>
  <c r="K153" i="13"/>
  <c r="J145" i="13"/>
  <c r="K145" i="13"/>
  <c r="J137" i="13"/>
  <c r="K137" i="13"/>
  <c r="J129" i="13"/>
  <c r="K129" i="13"/>
  <c r="J121" i="13"/>
  <c r="K121" i="13"/>
  <c r="J113" i="13"/>
  <c r="K113" i="13"/>
  <c r="J105" i="13"/>
  <c r="K105" i="13"/>
  <c r="J97" i="13"/>
  <c r="K97" i="13"/>
  <c r="J89" i="13"/>
  <c r="K89" i="13"/>
  <c r="J81" i="13"/>
  <c r="K81" i="13"/>
  <c r="J73" i="13"/>
  <c r="K73" i="13"/>
  <c r="J65" i="13"/>
  <c r="K65" i="13"/>
  <c r="J57" i="13"/>
  <c r="K57" i="13"/>
  <c r="J49" i="13"/>
  <c r="K49" i="13"/>
  <c r="J41" i="13"/>
  <c r="K41" i="13"/>
  <c r="J33" i="13"/>
  <c r="K33" i="13"/>
  <c r="J25" i="13"/>
  <c r="K25" i="13"/>
  <c r="J17" i="13"/>
  <c r="K17" i="13"/>
  <c r="J9" i="13"/>
  <c r="K9" i="13"/>
  <c r="L2" i="13"/>
  <c r="K2" i="13"/>
  <c r="J2" i="13"/>
  <c r="I2" i="13"/>
  <c r="K940" i="13"/>
  <c r="J940" i="13"/>
  <c r="K900" i="13"/>
  <c r="J900" i="13"/>
  <c r="K852" i="13"/>
  <c r="J852" i="13"/>
  <c r="K804" i="13"/>
  <c r="J804" i="13"/>
  <c r="K764" i="13"/>
  <c r="J764" i="13"/>
  <c r="J716" i="13"/>
  <c r="K716" i="13"/>
  <c r="J660" i="13"/>
  <c r="K660" i="13"/>
  <c r="J612" i="13"/>
  <c r="K612" i="13"/>
  <c r="J564" i="13"/>
  <c r="K564" i="13"/>
  <c r="J516" i="13"/>
  <c r="K516" i="13"/>
  <c r="J468" i="13"/>
  <c r="K468" i="13"/>
  <c r="J420" i="13"/>
  <c r="K420" i="13"/>
  <c r="J364" i="13"/>
  <c r="K364" i="13"/>
  <c r="J300" i="13"/>
  <c r="K300" i="13"/>
  <c r="J260" i="13"/>
  <c r="K260" i="13"/>
  <c r="J188" i="13"/>
  <c r="K188" i="13"/>
  <c r="J44" i="13"/>
  <c r="K44" i="13"/>
  <c r="K931" i="13"/>
  <c r="J931" i="13"/>
  <c r="J883" i="13"/>
  <c r="K883" i="13"/>
  <c r="J835" i="13"/>
  <c r="K835" i="13"/>
  <c r="J795" i="13"/>
  <c r="K795" i="13"/>
  <c r="J747" i="13"/>
  <c r="K747" i="13"/>
  <c r="J699" i="13"/>
  <c r="K699" i="13"/>
  <c r="J651" i="13"/>
  <c r="K651" i="13"/>
  <c r="J603" i="13"/>
  <c r="K603" i="13"/>
  <c r="J555" i="13"/>
  <c r="K555" i="13"/>
  <c r="J507" i="13"/>
  <c r="K507" i="13"/>
  <c r="J475" i="13"/>
  <c r="K475" i="13"/>
  <c r="J427" i="13"/>
  <c r="K427" i="13"/>
  <c r="J379" i="13"/>
  <c r="K379" i="13"/>
  <c r="J331" i="13"/>
  <c r="K331" i="13"/>
  <c r="K283" i="13"/>
  <c r="J283" i="13"/>
  <c r="K235" i="13"/>
  <c r="J235" i="13"/>
  <c r="K187" i="13"/>
  <c r="J187" i="13"/>
  <c r="K139" i="13"/>
  <c r="J139" i="13"/>
  <c r="K99" i="13"/>
  <c r="J99" i="13"/>
  <c r="K51" i="13"/>
  <c r="J51" i="13"/>
  <c r="K35" i="13"/>
  <c r="J35" i="13"/>
  <c r="J937" i="13"/>
  <c r="K937" i="13"/>
  <c r="K929" i="13"/>
  <c r="J929" i="13"/>
  <c r="K960" i="13"/>
  <c r="J960" i="13"/>
  <c r="J952" i="13"/>
  <c r="K952" i="13"/>
  <c r="J944" i="13"/>
  <c r="K944" i="13"/>
  <c r="J936" i="13"/>
  <c r="K936" i="13"/>
  <c r="J928" i="13"/>
  <c r="K928" i="13"/>
  <c r="J920" i="13"/>
  <c r="K920" i="13"/>
  <c r="J912" i="13"/>
  <c r="K912" i="13"/>
  <c r="J904" i="13"/>
  <c r="K904" i="13"/>
  <c r="J896" i="13"/>
  <c r="K896" i="13"/>
  <c r="K888" i="13"/>
  <c r="J888" i="13"/>
  <c r="K880" i="13"/>
  <c r="J880" i="13"/>
  <c r="K872" i="13"/>
  <c r="J872" i="13"/>
  <c r="K864" i="13"/>
  <c r="J864" i="13"/>
  <c r="K856" i="13"/>
  <c r="J856" i="13"/>
  <c r="K848" i="13"/>
  <c r="J848" i="13"/>
  <c r="K840" i="13"/>
  <c r="J840" i="13"/>
  <c r="K832" i="13"/>
  <c r="J832" i="13"/>
  <c r="K824" i="13"/>
  <c r="J824" i="13"/>
  <c r="K816" i="13"/>
  <c r="J816" i="13"/>
  <c r="K808" i="13"/>
  <c r="J808" i="13"/>
  <c r="K800" i="13"/>
  <c r="J800" i="13"/>
  <c r="K792" i="13"/>
  <c r="J792" i="13"/>
  <c r="K784" i="13"/>
  <c r="J784" i="13"/>
  <c r="K776" i="13"/>
  <c r="J776" i="13"/>
  <c r="K768" i="13"/>
  <c r="J768" i="13"/>
  <c r="K760" i="13"/>
  <c r="J760" i="13"/>
  <c r="K752" i="13"/>
  <c r="J752" i="13"/>
  <c r="K744" i="13"/>
  <c r="J744" i="13"/>
  <c r="K736" i="13"/>
  <c r="J736" i="13"/>
  <c r="K728" i="13"/>
  <c r="J728" i="13"/>
  <c r="J720" i="13"/>
  <c r="K720" i="13"/>
  <c r="J712" i="13"/>
  <c r="K712" i="13"/>
  <c r="J704" i="13"/>
  <c r="K704" i="13"/>
  <c r="J696" i="13"/>
  <c r="K696" i="13"/>
  <c r="J688" i="13"/>
  <c r="K688" i="13"/>
  <c r="J680" i="13"/>
  <c r="K680" i="13"/>
  <c r="J672" i="13"/>
  <c r="K672" i="13"/>
  <c r="J664" i="13"/>
  <c r="K664" i="13"/>
  <c r="J656" i="13"/>
  <c r="K656" i="13"/>
  <c r="J648" i="13"/>
  <c r="K648" i="13"/>
  <c r="J640" i="13"/>
  <c r="K640" i="13"/>
  <c r="J632" i="13"/>
  <c r="K632" i="13"/>
  <c r="J624" i="13"/>
  <c r="K624" i="13"/>
  <c r="J616" i="13"/>
  <c r="K616" i="13"/>
  <c r="J608" i="13"/>
  <c r="K608" i="13"/>
  <c r="J600" i="13"/>
  <c r="K600" i="13"/>
  <c r="J592" i="13"/>
  <c r="K592" i="13"/>
  <c r="J584" i="13"/>
  <c r="K584" i="13"/>
  <c r="J576" i="13"/>
  <c r="K576" i="13"/>
  <c r="J568" i="13"/>
  <c r="K568" i="13"/>
  <c r="J560" i="13"/>
  <c r="K560" i="13"/>
  <c r="J552" i="13"/>
  <c r="K552" i="13"/>
  <c r="J544" i="13"/>
  <c r="K544" i="13"/>
  <c r="J536" i="13"/>
  <c r="K536" i="13"/>
  <c r="J528" i="13"/>
  <c r="K528" i="13"/>
  <c r="J520" i="13"/>
  <c r="K520" i="13"/>
  <c r="J512" i="13"/>
  <c r="K512" i="13"/>
  <c r="J504" i="13"/>
  <c r="K504" i="13"/>
  <c r="J496" i="13"/>
  <c r="K496" i="13"/>
  <c r="J488" i="13"/>
  <c r="K488" i="13"/>
  <c r="J480" i="13"/>
  <c r="K480" i="13"/>
  <c r="J472" i="13"/>
  <c r="K472" i="13"/>
  <c r="J464" i="13"/>
  <c r="K464" i="13"/>
  <c r="J456" i="13"/>
  <c r="K456" i="13"/>
  <c r="J448" i="13"/>
  <c r="K448" i="13"/>
  <c r="J440" i="13"/>
  <c r="K440" i="13"/>
  <c r="J432" i="13"/>
  <c r="K432" i="13"/>
  <c r="J424" i="13"/>
  <c r="K424" i="13"/>
  <c r="J416" i="13"/>
  <c r="K416" i="13"/>
  <c r="J408" i="13"/>
  <c r="K408" i="13"/>
  <c r="J400" i="13"/>
  <c r="K400" i="13"/>
  <c r="J392" i="13"/>
  <c r="K392" i="13"/>
  <c r="J384" i="13"/>
  <c r="K384" i="13"/>
  <c r="J376" i="13"/>
  <c r="K376" i="13"/>
  <c r="J368" i="13"/>
  <c r="K368" i="13"/>
  <c r="J360" i="13"/>
  <c r="K360" i="13"/>
  <c r="J352" i="13"/>
  <c r="K352" i="13"/>
  <c r="J344" i="13"/>
  <c r="K344" i="13"/>
  <c r="J336" i="13"/>
  <c r="K336" i="13"/>
  <c r="J328" i="13"/>
  <c r="K328" i="13"/>
  <c r="J320" i="13"/>
  <c r="K320" i="13"/>
  <c r="J312" i="13"/>
  <c r="K312" i="13"/>
  <c r="J304" i="13"/>
  <c r="K304" i="13"/>
  <c r="J296" i="13"/>
  <c r="K296" i="13"/>
  <c r="J288" i="13"/>
  <c r="K288" i="13"/>
  <c r="J280" i="13"/>
  <c r="K280" i="13"/>
  <c r="J272" i="13"/>
  <c r="K272" i="13"/>
  <c r="J264" i="13"/>
  <c r="K264" i="13"/>
  <c r="J256" i="13"/>
  <c r="K256" i="13"/>
  <c r="J248" i="13"/>
  <c r="K248" i="13"/>
  <c r="J240" i="13"/>
  <c r="K240" i="13"/>
  <c r="J232" i="13"/>
  <c r="K232" i="13"/>
  <c r="J224" i="13"/>
  <c r="K224" i="13"/>
  <c r="J216" i="13"/>
  <c r="K216" i="13"/>
  <c r="J208" i="13"/>
  <c r="K208" i="13"/>
  <c r="J200" i="13"/>
  <c r="K200" i="13"/>
  <c r="J192" i="13"/>
  <c r="K192" i="13"/>
  <c r="J184" i="13"/>
  <c r="K184" i="13"/>
  <c r="J176" i="13"/>
  <c r="K176" i="13"/>
  <c r="J168" i="13"/>
  <c r="K168" i="13"/>
  <c r="J160" i="13"/>
  <c r="K160" i="13"/>
  <c r="J152" i="13"/>
  <c r="K152" i="13"/>
  <c r="J144" i="13"/>
  <c r="K144" i="13"/>
  <c r="J136" i="13"/>
  <c r="K136" i="13"/>
  <c r="J128" i="13"/>
  <c r="K128" i="13"/>
  <c r="J120" i="13"/>
  <c r="K120" i="13"/>
  <c r="J112" i="13"/>
  <c r="K112" i="13"/>
  <c r="J104" i="13"/>
  <c r="K104" i="13"/>
  <c r="J96" i="13"/>
  <c r="K96" i="13"/>
  <c r="J88" i="13"/>
  <c r="K88" i="13"/>
  <c r="J80" i="13"/>
  <c r="K80" i="13"/>
  <c r="J72" i="13"/>
  <c r="K72" i="13"/>
  <c r="J64" i="13"/>
  <c r="K64" i="13"/>
  <c r="J56" i="13"/>
  <c r="K56" i="13"/>
  <c r="J48" i="13"/>
  <c r="K48" i="13"/>
  <c r="J40" i="13"/>
  <c r="K40" i="13"/>
  <c r="J32" i="13"/>
  <c r="K32" i="13"/>
  <c r="J24" i="13"/>
  <c r="K24" i="13"/>
  <c r="J16" i="13"/>
  <c r="K16" i="13"/>
  <c r="J8" i="13"/>
  <c r="K8" i="13"/>
  <c r="K924" i="13"/>
  <c r="J924" i="13"/>
  <c r="K860" i="13"/>
  <c r="J860" i="13"/>
  <c r="K812" i="13"/>
  <c r="J812" i="13"/>
  <c r="K748" i="13"/>
  <c r="J748" i="13"/>
  <c r="J692" i="13"/>
  <c r="K692" i="13"/>
  <c r="J636" i="13"/>
  <c r="K636" i="13"/>
  <c r="J588" i="13"/>
  <c r="K588" i="13"/>
  <c r="J540" i="13"/>
  <c r="K540" i="13"/>
  <c r="J492" i="13"/>
  <c r="K492" i="13"/>
  <c r="J436" i="13"/>
  <c r="K436" i="13"/>
  <c r="J380" i="13"/>
  <c r="K380" i="13"/>
  <c r="J332" i="13"/>
  <c r="K332" i="13"/>
  <c r="J276" i="13"/>
  <c r="K276" i="13"/>
  <c r="J228" i="13"/>
  <c r="K228" i="13"/>
  <c r="J172" i="13"/>
  <c r="K172" i="13"/>
  <c r="J124" i="13"/>
  <c r="K124" i="13"/>
  <c r="J84" i="13"/>
  <c r="K84" i="13"/>
  <c r="J36" i="13"/>
  <c r="K36" i="13"/>
  <c r="K939" i="13"/>
  <c r="J939" i="13"/>
  <c r="J891" i="13"/>
  <c r="K891" i="13"/>
  <c r="J843" i="13"/>
  <c r="K843" i="13"/>
  <c r="J787" i="13"/>
  <c r="K787" i="13"/>
  <c r="J739" i="13"/>
  <c r="K739" i="13"/>
  <c r="J683" i="13"/>
  <c r="K683" i="13"/>
  <c r="J627" i="13"/>
  <c r="K627" i="13"/>
  <c r="J579" i="13"/>
  <c r="K579" i="13"/>
  <c r="J531" i="13"/>
  <c r="K531" i="13"/>
  <c r="J483" i="13"/>
  <c r="K483" i="13"/>
  <c r="J435" i="13"/>
  <c r="K435" i="13"/>
  <c r="J387" i="13"/>
  <c r="K387" i="13"/>
  <c r="J339" i="13"/>
  <c r="K339" i="13"/>
  <c r="K291" i="13"/>
  <c r="J291" i="13"/>
  <c r="K243" i="13"/>
  <c r="J243" i="13"/>
  <c r="K195" i="13"/>
  <c r="J195" i="13"/>
  <c r="K147" i="13"/>
  <c r="J147" i="13"/>
  <c r="K107" i="13"/>
  <c r="J107" i="13"/>
  <c r="K59" i="13"/>
  <c r="J59" i="13"/>
  <c r="K11" i="13"/>
  <c r="J11" i="13"/>
  <c r="K945" i="13"/>
  <c r="J945" i="13"/>
  <c r="J921" i="13"/>
  <c r="K921" i="13"/>
  <c r="J959" i="13"/>
  <c r="K959" i="13"/>
  <c r="K951" i="13"/>
  <c r="J951" i="13"/>
  <c r="J943" i="13"/>
  <c r="K943" i="13"/>
  <c r="J935" i="13"/>
  <c r="K935" i="13"/>
  <c r="J927" i="13"/>
  <c r="K927" i="13"/>
  <c r="J919" i="13"/>
  <c r="K919" i="13"/>
  <c r="K911" i="13"/>
  <c r="J911" i="13"/>
  <c r="K903" i="13"/>
  <c r="J903" i="13"/>
  <c r="J895" i="13"/>
  <c r="K895" i="13"/>
  <c r="J887" i="13"/>
  <c r="K887" i="13"/>
  <c r="J879" i="13"/>
  <c r="K879" i="13"/>
  <c r="J871" i="13"/>
  <c r="K871" i="13"/>
  <c r="J863" i="13"/>
  <c r="K863" i="13"/>
  <c r="J855" i="13"/>
  <c r="K855" i="13"/>
  <c r="J847" i="13"/>
  <c r="K847" i="13"/>
  <c r="J839" i="13"/>
  <c r="K839" i="13"/>
  <c r="J831" i="13"/>
  <c r="K831" i="13"/>
  <c r="J823" i="13"/>
  <c r="K823" i="13"/>
  <c r="J815" i="13"/>
  <c r="K815" i="13"/>
  <c r="J807" i="13"/>
  <c r="K807" i="13"/>
  <c r="J799" i="13"/>
  <c r="K799" i="13"/>
  <c r="J791" i="13"/>
  <c r="K791" i="13"/>
  <c r="J783" i="13"/>
  <c r="K783" i="13"/>
  <c r="J775" i="13"/>
  <c r="K775" i="13"/>
  <c r="J767" i="13"/>
  <c r="K767" i="13"/>
  <c r="J759" i="13"/>
  <c r="K759" i="13"/>
  <c r="J751" i="13"/>
  <c r="K751" i="13"/>
  <c r="J743" i="13"/>
  <c r="K743" i="13"/>
  <c r="J735" i="13"/>
  <c r="K735" i="13"/>
  <c r="J727" i="13"/>
  <c r="K727" i="13"/>
  <c r="J719" i="13"/>
  <c r="K719" i="13"/>
  <c r="J711" i="13"/>
  <c r="K711" i="13"/>
  <c r="J703" i="13"/>
  <c r="K703" i="13"/>
  <c r="J695" i="13"/>
  <c r="K695" i="13"/>
  <c r="J687" i="13"/>
  <c r="K687" i="13"/>
  <c r="J679" i="13"/>
  <c r="K679" i="13"/>
  <c r="J671" i="13"/>
  <c r="K671" i="13"/>
  <c r="J663" i="13"/>
  <c r="K663" i="13"/>
  <c r="J655" i="13"/>
  <c r="K655" i="13"/>
  <c r="J647" i="13"/>
  <c r="K647" i="13"/>
  <c r="J639" i="13"/>
  <c r="K639" i="13"/>
  <c r="J631" i="13"/>
  <c r="K631" i="13"/>
  <c r="J623" i="13"/>
  <c r="K623" i="13"/>
  <c r="J615" i="13"/>
  <c r="K615" i="13"/>
  <c r="J607" i="13"/>
  <c r="K607" i="13"/>
  <c r="J599" i="13"/>
  <c r="K599" i="13"/>
  <c r="J591" i="13"/>
  <c r="K591" i="13"/>
  <c r="J583" i="13"/>
  <c r="K583" i="13"/>
  <c r="J575" i="13"/>
  <c r="K575" i="13"/>
  <c r="J567" i="13"/>
  <c r="K567" i="13"/>
  <c r="J559" i="13"/>
  <c r="K559" i="13"/>
  <c r="J551" i="13"/>
  <c r="K551" i="13"/>
  <c r="J543" i="13"/>
  <c r="K543" i="13"/>
  <c r="J535" i="13"/>
  <c r="K535" i="13"/>
  <c r="J527" i="13"/>
  <c r="K527" i="13"/>
  <c r="J519" i="13"/>
  <c r="K519" i="13"/>
  <c r="J511" i="13"/>
  <c r="K511" i="13"/>
  <c r="J503" i="13"/>
  <c r="K503" i="13"/>
  <c r="J495" i="13"/>
  <c r="K495" i="13"/>
  <c r="J487" i="13"/>
  <c r="K487" i="13"/>
  <c r="J479" i="13"/>
  <c r="K479" i="13"/>
  <c r="J471" i="13"/>
  <c r="K471" i="13"/>
  <c r="J463" i="13"/>
  <c r="K463" i="13"/>
  <c r="J455" i="13"/>
  <c r="K455" i="13"/>
  <c r="J447" i="13"/>
  <c r="K447" i="13"/>
  <c r="J439" i="13"/>
  <c r="K439" i="13"/>
  <c r="J431" i="13"/>
  <c r="K431" i="13"/>
  <c r="J423" i="13"/>
  <c r="K423" i="13"/>
  <c r="J415" i="13"/>
  <c r="K415" i="13"/>
  <c r="J407" i="13"/>
  <c r="K407" i="13"/>
  <c r="J399" i="13"/>
  <c r="K399" i="13"/>
  <c r="J391" i="13"/>
  <c r="K391" i="13"/>
  <c r="J383" i="13"/>
  <c r="K383" i="13"/>
  <c r="J375" i="13"/>
  <c r="K375" i="13"/>
  <c r="J367" i="13"/>
  <c r="K367" i="13"/>
  <c r="J359" i="13"/>
  <c r="K359" i="13"/>
  <c r="J351" i="13"/>
  <c r="K351" i="13"/>
  <c r="J343" i="13"/>
  <c r="K343" i="13"/>
  <c r="J335" i="13"/>
  <c r="K335" i="13"/>
  <c r="J327" i="13"/>
  <c r="K327" i="13"/>
  <c r="J319" i="13"/>
  <c r="K319" i="13"/>
  <c r="J311" i="13"/>
  <c r="K311" i="13"/>
  <c r="K303" i="13"/>
  <c r="J303" i="13"/>
  <c r="K295" i="13"/>
  <c r="J295" i="13"/>
  <c r="K287" i="13"/>
  <c r="J287" i="13"/>
  <c r="K279" i="13"/>
  <c r="J279" i="13"/>
  <c r="K271" i="13"/>
  <c r="J271" i="13"/>
  <c r="K263" i="13"/>
  <c r="J263" i="13"/>
  <c r="K255" i="13"/>
  <c r="J255" i="13"/>
  <c r="K247" i="13"/>
  <c r="J247" i="13"/>
  <c r="K239" i="13"/>
  <c r="J239" i="13"/>
  <c r="K231" i="13"/>
  <c r="J231" i="13"/>
  <c r="K223" i="13"/>
  <c r="J223" i="13"/>
  <c r="K215" i="13"/>
  <c r="J215" i="13"/>
  <c r="K207" i="13"/>
  <c r="J207" i="13"/>
  <c r="K199" i="13"/>
  <c r="J199" i="13"/>
  <c r="K191" i="13"/>
  <c r="J191" i="13"/>
  <c r="K183" i="13"/>
  <c r="J183" i="13"/>
  <c r="K175" i="13"/>
  <c r="J175" i="13"/>
  <c r="K167" i="13"/>
  <c r="J167" i="13"/>
  <c r="K159" i="13"/>
  <c r="J159" i="13"/>
  <c r="K151" i="13"/>
  <c r="J151" i="13"/>
  <c r="K143" i="13"/>
  <c r="J143" i="13"/>
  <c r="K135" i="13"/>
  <c r="J135" i="13"/>
  <c r="K127" i="13"/>
  <c r="J127" i="13"/>
  <c r="K119" i="13"/>
  <c r="J119" i="13"/>
  <c r="K111" i="13"/>
  <c r="J111" i="13"/>
  <c r="K103" i="13"/>
  <c r="J103" i="13"/>
  <c r="K95" i="13"/>
  <c r="J95" i="13"/>
  <c r="K87" i="13"/>
  <c r="J87" i="13"/>
  <c r="K79" i="13"/>
  <c r="J79" i="13"/>
  <c r="K71" i="13"/>
  <c r="J71" i="13"/>
  <c r="K63" i="13"/>
  <c r="J63" i="13"/>
  <c r="K55" i="13"/>
  <c r="J55" i="13"/>
  <c r="K47" i="13"/>
  <c r="J47" i="13"/>
  <c r="K39" i="13"/>
  <c r="J39" i="13"/>
  <c r="K31" i="13"/>
  <c r="J31" i="13"/>
  <c r="K23" i="13"/>
  <c r="J23" i="13"/>
  <c r="K15" i="13"/>
  <c r="J15" i="13"/>
  <c r="K7" i="13"/>
  <c r="J7" i="13"/>
  <c r="J956" i="13"/>
  <c r="K956" i="13"/>
  <c r="K908" i="13"/>
  <c r="J908" i="13"/>
  <c r="K876" i="13"/>
  <c r="J876" i="13"/>
  <c r="K836" i="13"/>
  <c r="J836" i="13"/>
  <c r="K788" i="13"/>
  <c r="J788" i="13"/>
  <c r="K740" i="13"/>
  <c r="J740" i="13"/>
  <c r="J700" i="13"/>
  <c r="K700" i="13"/>
  <c r="J652" i="13"/>
  <c r="K652" i="13"/>
  <c r="J596" i="13"/>
  <c r="K596" i="13"/>
  <c r="J556" i="13"/>
  <c r="K556" i="13"/>
  <c r="J508" i="13"/>
  <c r="K508" i="13"/>
  <c r="J476" i="13"/>
  <c r="K476" i="13"/>
  <c r="J428" i="13"/>
  <c r="K428" i="13"/>
  <c r="J388" i="13"/>
  <c r="K388" i="13"/>
  <c r="J348" i="13"/>
  <c r="K348" i="13"/>
  <c r="J316" i="13"/>
  <c r="K316" i="13"/>
  <c r="J268" i="13"/>
  <c r="K268" i="13"/>
  <c r="J220" i="13"/>
  <c r="K220" i="13"/>
  <c r="J180" i="13"/>
  <c r="K180" i="13"/>
  <c r="J140" i="13"/>
  <c r="K140" i="13"/>
  <c r="J92" i="13"/>
  <c r="K92" i="13"/>
  <c r="J52" i="13"/>
  <c r="K52" i="13"/>
  <c r="J12" i="13"/>
  <c r="K12" i="13"/>
  <c r="J947" i="13"/>
  <c r="K947" i="13"/>
  <c r="J899" i="13"/>
  <c r="K899" i="13"/>
  <c r="J851" i="13"/>
  <c r="K851" i="13"/>
  <c r="J803" i="13"/>
  <c r="K803" i="13"/>
  <c r="J755" i="13"/>
  <c r="K755" i="13"/>
  <c r="J707" i="13"/>
  <c r="K707" i="13"/>
  <c r="J659" i="13"/>
  <c r="K659" i="13"/>
  <c r="J619" i="13"/>
  <c r="K619" i="13"/>
  <c r="J571" i="13"/>
  <c r="K571" i="13"/>
  <c r="J523" i="13"/>
  <c r="K523" i="13"/>
  <c r="J467" i="13"/>
  <c r="K467" i="13"/>
  <c r="J419" i="13"/>
  <c r="K419" i="13"/>
  <c r="J371" i="13"/>
  <c r="K371" i="13"/>
  <c r="J323" i="13"/>
  <c r="K323" i="13"/>
  <c r="K275" i="13"/>
  <c r="J275" i="13"/>
  <c r="K227" i="13"/>
  <c r="J227" i="13"/>
  <c r="K179" i="13"/>
  <c r="J179" i="13"/>
  <c r="K131" i="13"/>
  <c r="J131" i="13"/>
  <c r="K83" i="13"/>
  <c r="J83" i="13"/>
  <c r="K43" i="13"/>
  <c r="J43" i="13"/>
  <c r="J953" i="13"/>
  <c r="K953" i="13"/>
  <c r="J905" i="13"/>
  <c r="K905" i="13"/>
  <c r="K958" i="13"/>
  <c r="J958" i="13"/>
  <c r="J950" i="13"/>
  <c r="K950" i="13"/>
  <c r="J942" i="13"/>
  <c r="K942" i="13"/>
  <c r="J934" i="13"/>
  <c r="K934" i="13"/>
  <c r="J926" i="13"/>
  <c r="K926" i="13"/>
  <c r="J918" i="13"/>
  <c r="K918" i="13"/>
  <c r="J910" i="13"/>
  <c r="K910" i="13"/>
  <c r="J902" i="13"/>
  <c r="K902" i="13"/>
  <c r="J894" i="13"/>
  <c r="K894" i="13"/>
  <c r="J886" i="13"/>
  <c r="K886" i="13"/>
  <c r="J878" i="13"/>
  <c r="K878" i="13"/>
  <c r="K870" i="13"/>
  <c r="J870" i="13"/>
  <c r="K862" i="13"/>
  <c r="J862" i="13"/>
  <c r="K854" i="13"/>
  <c r="J854" i="13"/>
  <c r="K846" i="13"/>
  <c r="J846" i="13"/>
  <c r="K838" i="13"/>
  <c r="J838" i="13"/>
  <c r="K830" i="13"/>
  <c r="J830" i="13"/>
  <c r="K822" i="13"/>
  <c r="J822" i="13"/>
  <c r="K814" i="13"/>
  <c r="J814" i="13"/>
  <c r="K806" i="13"/>
  <c r="J806" i="13"/>
  <c r="K798" i="13"/>
  <c r="J798" i="13"/>
  <c r="K790" i="13"/>
  <c r="J790" i="13"/>
  <c r="K782" i="13"/>
  <c r="J782" i="13"/>
  <c r="K774" i="13"/>
  <c r="J774" i="13"/>
  <c r="K766" i="13"/>
  <c r="J766" i="13"/>
  <c r="K758" i="13"/>
  <c r="J758" i="13"/>
  <c r="K750" i="13"/>
  <c r="J750" i="13"/>
  <c r="K742" i="13"/>
  <c r="J742" i="13"/>
  <c r="K734" i="13"/>
  <c r="J734" i="13"/>
  <c r="K726" i="13"/>
  <c r="J726" i="13"/>
  <c r="K718" i="13"/>
  <c r="J718" i="13"/>
  <c r="K710" i="13"/>
  <c r="J710" i="13"/>
  <c r="K702" i="13"/>
  <c r="J702" i="13"/>
  <c r="K694" i="13"/>
  <c r="J694" i="13"/>
  <c r="K686" i="13"/>
  <c r="J686" i="13"/>
  <c r="K678" i="13"/>
  <c r="J678" i="13"/>
  <c r="K670" i="13"/>
  <c r="J670" i="13"/>
  <c r="K662" i="13"/>
  <c r="J662" i="13"/>
  <c r="K654" i="13"/>
  <c r="J654" i="13"/>
  <c r="K646" i="13"/>
  <c r="J646" i="13"/>
  <c r="K638" i="13"/>
  <c r="J638" i="13"/>
  <c r="K630" i="13"/>
  <c r="J630" i="13"/>
  <c r="K622" i="13"/>
  <c r="J622" i="13"/>
  <c r="K614" i="13"/>
  <c r="J614" i="13"/>
  <c r="K606" i="13"/>
  <c r="J606" i="13"/>
  <c r="K598" i="13"/>
  <c r="J598" i="13"/>
  <c r="K590" i="13"/>
  <c r="J590" i="13"/>
  <c r="K582" i="13"/>
  <c r="J582" i="13"/>
  <c r="K574" i="13"/>
  <c r="J574" i="13"/>
  <c r="K566" i="13"/>
  <c r="J566" i="13"/>
  <c r="K558" i="13"/>
  <c r="J558" i="13"/>
  <c r="K550" i="13"/>
  <c r="J550" i="13"/>
  <c r="K542" i="13"/>
  <c r="J542" i="13"/>
  <c r="K534" i="13"/>
  <c r="J534" i="13"/>
  <c r="K526" i="13"/>
  <c r="J526" i="13"/>
  <c r="K518" i="13"/>
  <c r="J518" i="13"/>
  <c r="K510" i="13"/>
  <c r="J510" i="13"/>
  <c r="K502" i="13"/>
  <c r="J502" i="13"/>
  <c r="K494" i="13"/>
  <c r="J494" i="13"/>
  <c r="K486" i="13"/>
  <c r="J486" i="13"/>
  <c r="K478" i="13"/>
  <c r="J478" i="13"/>
  <c r="K470" i="13"/>
  <c r="J470" i="13"/>
  <c r="K462" i="13"/>
  <c r="J462" i="13"/>
  <c r="K454" i="13"/>
  <c r="J454" i="13"/>
  <c r="K446" i="13"/>
  <c r="J446" i="13"/>
  <c r="K438" i="13"/>
  <c r="J438" i="13"/>
  <c r="K430" i="13"/>
  <c r="J430" i="13"/>
  <c r="K422" i="13"/>
  <c r="J422" i="13"/>
  <c r="K414" i="13"/>
  <c r="J414" i="13"/>
  <c r="K406" i="13"/>
  <c r="J406" i="13"/>
  <c r="K398" i="13"/>
  <c r="J398" i="13"/>
  <c r="K390" i="13"/>
  <c r="J390" i="13"/>
  <c r="K382" i="13"/>
  <c r="J382" i="13"/>
  <c r="K374" i="13"/>
  <c r="J374" i="13"/>
  <c r="K366" i="13"/>
  <c r="J366" i="13"/>
  <c r="K358" i="13"/>
  <c r="J358" i="13"/>
  <c r="K350" i="13"/>
  <c r="J350" i="13"/>
  <c r="K342" i="13"/>
  <c r="J342" i="13"/>
  <c r="K334" i="13"/>
  <c r="J334" i="13"/>
  <c r="K326" i="13"/>
  <c r="J326" i="13"/>
  <c r="K318" i="13"/>
  <c r="J318" i="13"/>
  <c r="K310" i="13"/>
  <c r="J310" i="13"/>
  <c r="J302" i="13"/>
  <c r="K302" i="13"/>
  <c r="J294" i="13"/>
  <c r="K294" i="13"/>
  <c r="J286" i="13"/>
  <c r="K286" i="13"/>
  <c r="J278" i="13"/>
  <c r="K278" i="13"/>
  <c r="J270" i="13"/>
  <c r="K270" i="13"/>
  <c r="J262" i="13"/>
  <c r="K262" i="13"/>
  <c r="J254" i="13"/>
  <c r="K254" i="13"/>
  <c r="J246" i="13"/>
  <c r="K246" i="13"/>
  <c r="J238" i="13"/>
  <c r="K238" i="13"/>
  <c r="J230" i="13"/>
  <c r="K230" i="13"/>
  <c r="J222" i="13"/>
  <c r="K222" i="13"/>
  <c r="J214" i="13"/>
  <c r="K214" i="13"/>
  <c r="J206" i="13"/>
  <c r="K206" i="13"/>
  <c r="J198" i="13"/>
  <c r="K198" i="13"/>
  <c r="J190" i="13"/>
  <c r="K190" i="13"/>
  <c r="J182" i="13"/>
  <c r="K182" i="13"/>
  <c r="J174" i="13"/>
  <c r="K174" i="13"/>
  <c r="J166" i="13"/>
  <c r="K166" i="13"/>
  <c r="J158" i="13"/>
  <c r="K158" i="13"/>
  <c r="J150" i="13"/>
  <c r="K150" i="13"/>
  <c r="J142" i="13"/>
  <c r="K142" i="13"/>
  <c r="J134" i="13"/>
  <c r="K134" i="13"/>
  <c r="J126" i="13"/>
  <c r="K126" i="13"/>
  <c r="J118" i="13"/>
  <c r="K118" i="13"/>
  <c r="J110" i="13"/>
  <c r="K110" i="13"/>
  <c r="J102" i="13"/>
  <c r="K102" i="13"/>
  <c r="J94" i="13"/>
  <c r="K94" i="13"/>
  <c r="J86" i="13"/>
  <c r="K86" i="13"/>
  <c r="J78" i="13"/>
  <c r="K78" i="13"/>
  <c r="J70" i="13"/>
  <c r="K70" i="13"/>
  <c r="J62" i="13"/>
  <c r="K62" i="13"/>
  <c r="J54" i="13"/>
  <c r="K54" i="13"/>
  <c r="J46" i="13"/>
  <c r="K46" i="13"/>
  <c r="J38" i="13"/>
  <c r="K38" i="13"/>
  <c r="J30" i="13"/>
  <c r="K30" i="13"/>
  <c r="J22" i="13"/>
  <c r="K22" i="13"/>
  <c r="J14" i="13"/>
  <c r="K14" i="13"/>
  <c r="J6" i="13"/>
  <c r="K6" i="13"/>
  <c r="K916" i="13"/>
  <c r="J916" i="13"/>
  <c r="K868" i="13"/>
  <c r="J868" i="13"/>
  <c r="K820" i="13"/>
  <c r="J820" i="13"/>
  <c r="K780" i="13"/>
  <c r="J780" i="13"/>
  <c r="K732" i="13"/>
  <c r="J732" i="13"/>
  <c r="J684" i="13"/>
  <c r="K684" i="13"/>
  <c r="J644" i="13"/>
  <c r="K644" i="13"/>
  <c r="J604" i="13"/>
  <c r="K604" i="13"/>
  <c r="J548" i="13"/>
  <c r="K548" i="13"/>
  <c r="J500" i="13"/>
  <c r="K500" i="13"/>
  <c r="J460" i="13"/>
  <c r="K460" i="13"/>
  <c r="J412" i="13"/>
  <c r="K412" i="13"/>
  <c r="J372" i="13"/>
  <c r="K372" i="13"/>
  <c r="J324" i="13"/>
  <c r="K324" i="13"/>
  <c r="J284" i="13"/>
  <c r="K284" i="13"/>
  <c r="J244" i="13"/>
  <c r="K244" i="13"/>
  <c r="J212" i="13"/>
  <c r="K212" i="13"/>
  <c r="J164" i="13"/>
  <c r="K164" i="13"/>
  <c r="J132" i="13"/>
  <c r="K132" i="13"/>
  <c r="J100" i="13"/>
  <c r="K100" i="13"/>
  <c r="J60" i="13"/>
  <c r="K60" i="13"/>
  <c r="J4" i="13"/>
  <c r="K4" i="13"/>
  <c r="J915" i="13"/>
  <c r="K915" i="13"/>
  <c r="J867" i="13"/>
  <c r="K867" i="13"/>
  <c r="J819" i="13"/>
  <c r="K819" i="13"/>
  <c r="J771" i="13"/>
  <c r="K771" i="13"/>
  <c r="J723" i="13"/>
  <c r="K723" i="13"/>
  <c r="J675" i="13"/>
  <c r="K675" i="13"/>
  <c r="J635" i="13"/>
  <c r="K635" i="13"/>
  <c r="J587" i="13"/>
  <c r="K587" i="13"/>
  <c r="J539" i="13"/>
  <c r="K539" i="13"/>
  <c r="J491" i="13"/>
  <c r="K491" i="13"/>
  <c r="J443" i="13"/>
  <c r="K443" i="13"/>
  <c r="J395" i="13"/>
  <c r="K395" i="13"/>
  <c r="J347" i="13"/>
  <c r="K347" i="13"/>
  <c r="K299" i="13"/>
  <c r="J299" i="13"/>
  <c r="K251" i="13"/>
  <c r="J251" i="13"/>
  <c r="K203" i="13"/>
  <c r="J203" i="13"/>
  <c r="K155" i="13"/>
  <c r="J155" i="13"/>
  <c r="K115" i="13"/>
  <c r="J115" i="13"/>
  <c r="K67" i="13"/>
  <c r="J67" i="13"/>
  <c r="J3" i="13"/>
  <c r="K3" i="13"/>
  <c r="K961" i="13"/>
  <c r="J961" i="13"/>
  <c r="J913" i="13"/>
  <c r="K913" i="13"/>
  <c r="K957" i="13"/>
  <c r="J957" i="13"/>
  <c r="K949" i="13"/>
  <c r="J949" i="13"/>
  <c r="J941" i="13"/>
  <c r="K941" i="13"/>
  <c r="K933" i="13"/>
  <c r="J933" i="13"/>
  <c r="J925" i="13"/>
  <c r="K925" i="13"/>
  <c r="J917" i="13"/>
  <c r="K917" i="13"/>
  <c r="J909" i="13"/>
  <c r="K909" i="13"/>
  <c r="J901" i="13"/>
  <c r="K901" i="13"/>
  <c r="J893" i="13"/>
  <c r="K893" i="13"/>
  <c r="J885" i="13"/>
  <c r="K885" i="13"/>
  <c r="K877" i="13"/>
  <c r="J877" i="13"/>
  <c r="J869" i="13"/>
  <c r="K869" i="13"/>
  <c r="J861" i="13"/>
  <c r="K861" i="13"/>
  <c r="K853" i="13"/>
  <c r="J853" i="13"/>
  <c r="J845" i="13"/>
  <c r="K845" i="13"/>
  <c r="J837" i="13"/>
  <c r="K837" i="13"/>
  <c r="J829" i="13"/>
  <c r="K829" i="13"/>
  <c r="J821" i="13"/>
  <c r="K821" i="13"/>
  <c r="J813" i="13"/>
  <c r="K813" i="13"/>
  <c r="J805" i="13"/>
  <c r="K805" i="13"/>
  <c r="J797" i="13"/>
  <c r="K797" i="13"/>
  <c r="J789" i="13"/>
  <c r="K789" i="13"/>
  <c r="J781" i="13"/>
  <c r="K781" i="13"/>
  <c r="J773" i="13"/>
  <c r="K773" i="13"/>
  <c r="J765" i="13"/>
  <c r="K765" i="13"/>
  <c r="J757" i="13"/>
  <c r="K757" i="13"/>
  <c r="J749" i="13"/>
  <c r="K749" i="13"/>
  <c r="J741" i="13"/>
  <c r="K741" i="13"/>
  <c r="J733" i="13"/>
  <c r="K733" i="13"/>
  <c r="J725" i="13"/>
  <c r="K725" i="13"/>
  <c r="J717" i="13"/>
  <c r="K717" i="13"/>
  <c r="J709" i="13"/>
  <c r="K709" i="13"/>
  <c r="J701" i="13"/>
  <c r="K701" i="13"/>
  <c r="J693" i="13"/>
  <c r="K693" i="13"/>
  <c r="J685" i="13"/>
  <c r="K685" i="13"/>
  <c r="J677" i="13"/>
  <c r="K677" i="13"/>
  <c r="J669" i="13"/>
  <c r="K669" i="13"/>
  <c r="J661" i="13"/>
  <c r="K661" i="13"/>
  <c r="J653" i="13"/>
  <c r="K653" i="13"/>
  <c r="J645" i="13"/>
  <c r="K645" i="13"/>
  <c r="J637" i="13"/>
  <c r="K637" i="13"/>
  <c r="J629" i="13"/>
  <c r="K629" i="13"/>
  <c r="J621" i="13"/>
  <c r="K621" i="13"/>
  <c r="J613" i="13"/>
  <c r="K613" i="13"/>
  <c r="J605" i="13"/>
  <c r="K605" i="13"/>
  <c r="J597" i="13"/>
  <c r="K597" i="13"/>
  <c r="J589" i="13"/>
  <c r="K589" i="13"/>
  <c r="J581" i="13"/>
  <c r="K581" i="13"/>
  <c r="J573" i="13"/>
  <c r="K573" i="13"/>
  <c r="J565" i="13"/>
  <c r="K565" i="13"/>
  <c r="J557" i="13"/>
  <c r="K557" i="13"/>
  <c r="J549" i="13"/>
  <c r="K549" i="13"/>
  <c r="J541" i="13"/>
  <c r="K541" i="13"/>
  <c r="J533" i="13"/>
  <c r="K533" i="13"/>
  <c r="J525" i="13"/>
  <c r="K525" i="13"/>
  <c r="J517" i="13"/>
  <c r="K517" i="13"/>
  <c r="J509" i="13"/>
  <c r="K509" i="13"/>
  <c r="J501" i="13"/>
  <c r="K501" i="13"/>
  <c r="J493" i="13"/>
  <c r="K493" i="13"/>
  <c r="J485" i="13"/>
  <c r="K485" i="13"/>
  <c r="J477" i="13"/>
  <c r="K477" i="13"/>
  <c r="J469" i="13"/>
  <c r="K469" i="13"/>
  <c r="J461" i="13"/>
  <c r="K461" i="13"/>
  <c r="J453" i="13"/>
  <c r="K453" i="13"/>
  <c r="J445" i="13"/>
  <c r="K445" i="13"/>
  <c r="J437" i="13"/>
  <c r="K437" i="13"/>
  <c r="J429" i="13"/>
  <c r="K429" i="13"/>
  <c r="J421" i="13"/>
  <c r="K421" i="13"/>
  <c r="J413" i="13"/>
  <c r="K413" i="13"/>
  <c r="J405" i="13"/>
  <c r="K405" i="13"/>
  <c r="J397" i="13"/>
  <c r="K397" i="13"/>
  <c r="J389" i="13"/>
  <c r="K389" i="13"/>
  <c r="J381" i="13"/>
  <c r="K381" i="13"/>
  <c r="J373" i="13"/>
  <c r="K373" i="13"/>
  <c r="J365" i="13"/>
  <c r="K365" i="13"/>
  <c r="J357" i="13"/>
  <c r="K357" i="13"/>
  <c r="J349" i="13"/>
  <c r="K349" i="13"/>
  <c r="J341" i="13"/>
  <c r="K341" i="13"/>
  <c r="J333" i="13"/>
  <c r="K333" i="13"/>
  <c r="J325" i="13"/>
  <c r="K325" i="13"/>
  <c r="J317" i="13"/>
  <c r="K317" i="13"/>
  <c r="J309" i="13"/>
  <c r="K309" i="13"/>
  <c r="K301" i="13"/>
  <c r="J301" i="13"/>
  <c r="J293" i="13"/>
  <c r="K293" i="13"/>
  <c r="J285" i="13"/>
  <c r="K285" i="13"/>
  <c r="J277" i="13"/>
  <c r="K277" i="13"/>
  <c r="K269" i="13"/>
  <c r="J269" i="13"/>
  <c r="J261" i="13"/>
  <c r="K261" i="13"/>
  <c r="J253" i="13"/>
  <c r="K253" i="13"/>
  <c r="J245" i="13"/>
  <c r="K245" i="13"/>
  <c r="J237" i="13"/>
  <c r="K237" i="13"/>
  <c r="J229" i="13"/>
  <c r="K229" i="13"/>
  <c r="J221" i="13"/>
  <c r="K221" i="13"/>
  <c r="J213" i="13"/>
  <c r="K213" i="13"/>
  <c r="J205" i="13"/>
  <c r="K205" i="13"/>
  <c r="J197" i="13"/>
  <c r="K197" i="13"/>
  <c r="J189" i="13"/>
  <c r="K189" i="13"/>
  <c r="J181" i="13"/>
  <c r="K181" i="13"/>
  <c r="J173" i="13"/>
  <c r="K173" i="13"/>
  <c r="J165" i="13"/>
  <c r="K165" i="13"/>
  <c r="J157" i="13"/>
  <c r="K157" i="13"/>
  <c r="J149" i="13"/>
  <c r="K149" i="13"/>
  <c r="J141" i="13"/>
  <c r="K141" i="13"/>
  <c r="J133" i="13"/>
  <c r="K133" i="13"/>
  <c r="J125" i="13"/>
  <c r="K125" i="13"/>
  <c r="J117" i="13"/>
  <c r="K117" i="13"/>
  <c r="J109" i="13"/>
  <c r="K109" i="13"/>
  <c r="J101" i="13"/>
  <c r="K101" i="13"/>
  <c r="J93" i="13"/>
  <c r="K93" i="13"/>
  <c r="J85" i="13"/>
  <c r="K85" i="13"/>
  <c r="J77" i="13"/>
  <c r="K77" i="13"/>
  <c r="J69" i="13"/>
  <c r="K69" i="13"/>
  <c r="J61" i="13"/>
  <c r="K61" i="13"/>
  <c r="J53" i="13"/>
  <c r="K53" i="13"/>
  <c r="J45" i="13"/>
  <c r="K45" i="13"/>
  <c r="J37" i="13"/>
  <c r="K37" i="13"/>
  <c r="J29" i="13"/>
  <c r="K29" i="13"/>
  <c r="J21" i="13"/>
  <c r="K21" i="13"/>
  <c r="J13" i="13"/>
  <c r="K13" i="13"/>
  <c r="K5" i="13"/>
  <c r="J5" i="13"/>
  <c r="A4" i="14"/>
  <c r="I3" i="14"/>
  <c r="G945" i="13"/>
  <c r="F2" i="13"/>
  <c r="F962" i="13"/>
  <c r="F923" i="13"/>
  <c r="F959" i="13"/>
  <c r="F960" i="13"/>
  <c r="G894" i="13"/>
  <c r="F949" i="13"/>
  <c r="F934" i="13"/>
  <c r="F887" i="13"/>
  <c r="F868" i="13"/>
  <c r="G611" i="13"/>
  <c r="G961" i="13"/>
  <c r="G914" i="13"/>
  <c r="G866" i="13"/>
  <c r="G345" i="13"/>
  <c r="G269" i="13"/>
  <c r="G123" i="13"/>
  <c r="F943" i="13"/>
  <c r="F899" i="13"/>
  <c r="F873" i="13"/>
  <c r="F844" i="13"/>
  <c r="G942" i="13"/>
  <c r="G848" i="13"/>
  <c r="G779" i="13"/>
  <c r="G754" i="13"/>
  <c r="G733" i="13"/>
  <c r="G648" i="13"/>
  <c r="G577" i="13"/>
  <c r="G558" i="13"/>
  <c r="G522" i="13"/>
  <c r="G471" i="13"/>
  <c r="G441" i="13"/>
  <c r="G417" i="13"/>
  <c r="G308" i="13"/>
  <c r="G305" i="13"/>
  <c r="G244" i="13"/>
  <c r="G239" i="13"/>
  <c r="G197" i="13"/>
  <c r="G173" i="13"/>
  <c r="G168" i="13"/>
  <c r="G144" i="13"/>
  <c r="G118" i="13"/>
  <c r="G116" i="13"/>
  <c r="H98" i="13"/>
  <c r="G93" i="13"/>
  <c r="G79" i="13"/>
  <c r="G75" i="13"/>
  <c r="G64" i="13"/>
  <c r="G50" i="13"/>
  <c r="G24" i="13"/>
  <c r="G228" i="13"/>
  <c r="G192" i="13"/>
  <c r="G172" i="13"/>
  <c r="G167" i="13"/>
  <c r="G166" i="13"/>
  <c r="G158" i="13"/>
  <c r="F130" i="13"/>
  <c r="G115" i="13"/>
  <c r="G109" i="13"/>
  <c r="G564" i="13"/>
  <c r="G526" i="13"/>
  <c r="G334" i="13"/>
  <c r="G325" i="13"/>
  <c r="G314" i="13"/>
  <c r="G293" i="13"/>
  <c r="G290" i="13"/>
  <c r="G280" i="13"/>
  <c r="G263" i="13"/>
  <c r="G234" i="13"/>
  <c r="G567" i="13"/>
  <c r="G553" i="13"/>
  <c r="G532" i="13"/>
  <c r="G500" i="13"/>
  <c r="G465" i="13"/>
  <c r="G383" i="13"/>
  <c r="G370" i="13"/>
  <c r="G367" i="13"/>
  <c r="G360" i="13"/>
  <c r="G339" i="13"/>
  <c r="G333" i="13"/>
  <c r="G329" i="13"/>
  <c r="G324" i="13"/>
  <c r="G313" i="13"/>
  <c r="G298" i="13"/>
  <c r="G287" i="13"/>
  <c r="G279" i="13"/>
  <c r="G272" i="13"/>
  <c r="G262" i="13"/>
  <c r="G252" i="13"/>
  <c r="G243" i="13"/>
  <c r="G238" i="13"/>
  <c r="G233" i="13"/>
  <c r="G227" i="13"/>
  <c r="G220" i="13"/>
  <c r="G213" i="13"/>
  <c r="G203" i="13"/>
  <c r="G195" i="13"/>
  <c r="G179" i="13"/>
  <c r="G171" i="13"/>
  <c r="G161" i="13"/>
  <c r="G157" i="13"/>
  <c r="G150" i="13"/>
  <c r="G143" i="13"/>
  <c r="G122" i="13"/>
  <c r="G117" i="13"/>
  <c r="G114" i="13"/>
  <c r="G108" i="13"/>
  <c r="G90" i="13"/>
  <c r="G89" i="13"/>
  <c r="G84" i="13"/>
  <c r="G82" i="13"/>
  <c r="G80" i="13"/>
  <c r="G78" i="13"/>
  <c r="G74" i="13"/>
  <c r="G57" i="13"/>
  <c r="G925" i="13"/>
  <c r="G841" i="13"/>
  <c r="G804" i="13"/>
  <c r="G767" i="13"/>
  <c r="F953" i="13"/>
  <c r="F906" i="13"/>
  <c r="F892" i="13"/>
  <c r="F861" i="13"/>
  <c r="F857" i="13"/>
  <c r="F850" i="13"/>
  <c r="F839" i="13"/>
  <c r="F831" i="13"/>
  <c r="F826" i="13"/>
  <c r="F819" i="13"/>
  <c r="F811" i="13"/>
  <c r="F806" i="13"/>
  <c r="F803" i="13"/>
  <c r="F796" i="13"/>
  <c r="F785" i="13"/>
  <c r="F775" i="13"/>
  <c r="F771" i="13"/>
  <c r="F765" i="13"/>
  <c r="F761" i="13"/>
  <c r="F756" i="13"/>
  <c r="F751" i="13"/>
  <c r="F742" i="13"/>
  <c r="F737" i="13"/>
  <c r="F725" i="13"/>
  <c r="F718" i="13"/>
  <c r="F713" i="13"/>
  <c r="F712" i="13"/>
  <c r="F232" i="13"/>
  <c r="F955" i="13"/>
  <c r="F952" i="13"/>
  <c r="F948" i="13"/>
  <c r="F933" i="13"/>
  <c r="F911" i="13"/>
  <c r="F908" i="13"/>
  <c r="F905" i="13"/>
  <c r="F881" i="13"/>
  <c r="F876" i="13"/>
  <c r="F872" i="13"/>
  <c r="F867" i="13"/>
  <c r="F860" i="13"/>
  <c r="F856" i="13"/>
  <c r="F835" i="13"/>
  <c r="F830" i="13"/>
  <c r="F825" i="13"/>
  <c r="F818" i="13"/>
  <c r="F809" i="13"/>
  <c r="F802" i="13"/>
  <c r="F795" i="13"/>
  <c r="F782" i="13"/>
  <c r="F770" i="13"/>
  <c r="F764" i="13"/>
  <c r="F760" i="13"/>
  <c r="F741" i="13"/>
  <c r="F736" i="13"/>
  <c r="F731" i="13"/>
  <c r="F724" i="13"/>
  <c r="F717" i="13"/>
  <c r="F701" i="13"/>
  <c r="F697" i="13"/>
  <c r="F690" i="13"/>
  <c r="G205" i="13"/>
  <c r="G181" i="13"/>
  <c r="G153" i="13"/>
  <c r="G148" i="13"/>
  <c r="G147" i="13"/>
  <c r="G126" i="13"/>
  <c r="G92" i="13"/>
  <c r="G42" i="13"/>
  <c r="G34" i="13"/>
  <c r="G30" i="13"/>
  <c r="G677" i="13"/>
  <c r="F956" i="13"/>
  <c r="F924" i="13"/>
  <c r="G343" i="13"/>
  <c r="G322" i="13"/>
  <c r="G210" i="13"/>
  <c r="G191" i="13"/>
  <c r="G874" i="13"/>
  <c r="G672" i="13"/>
  <c r="F882" i="13"/>
  <c r="G209" i="13"/>
  <c r="G21" i="13"/>
  <c r="G85" i="13"/>
  <c r="G49" i="13"/>
  <c r="G44" i="13"/>
  <c r="G18" i="13"/>
  <c r="G8" i="13"/>
  <c r="G23" i="13"/>
  <c r="G7" i="13"/>
  <c r="F869" i="13"/>
  <c r="G869" i="13"/>
  <c r="F655" i="13"/>
  <c r="G655" i="13"/>
  <c r="H954" i="13"/>
  <c r="G954" i="13"/>
  <c r="F940" i="13"/>
  <c r="G940" i="13"/>
  <c r="F889" i="13"/>
  <c r="G889" i="13"/>
  <c r="H875" i="13"/>
  <c r="G875" i="13"/>
  <c r="F865" i="13"/>
  <c r="G865" i="13"/>
  <c r="F822" i="13"/>
  <c r="G822" i="13"/>
  <c r="F798" i="13"/>
  <c r="G798" i="13"/>
  <c r="F777" i="13"/>
  <c r="G777" i="13"/>
  <c r="F744" i="13"/>
  <c r="G744" i="13"/>
  <c r="F706" i="13"/>
  <c r="G706" i="13"/>
  <c r="F678" i="13"/>
  <c r="G678" i="13"/>
  <c r="F669" i="13"/>
  <c r="G669" i="13"/>
  <c r="F626" i="13"/>
  <c r="G626" i="13"/>
  <c r="F591" i="13"/>
  <c r="G591" i="13"/>
  <c r="F554" i="13"/>
  <c r="G554" i="13"/>
  <c r="F549" i="13"/>
  <c r="G549" i="13"/>
  <c r="F547" i="13"/>
  <c r="G547" i="13"/>
  <c r="F901" i="13"/>
  <c r="G901" i="13"/>
  <c r="F884" i="13"/>
  <c r="G884" i="13"/>
  <c r="F845" i="13"/>
  <c r="G845" i="13"/>
  <c r="F807" i="13"/>
  <c r="G807" i="13"/>
  <c r="F793" i="13"/>
  <c r="G793" i="13"/>
  <c r="F720" i="13"/>
  <c r="G720" i="13"/>
  <c r="F699" i="13"/>
  <c r="G699" i="13"/>
  <c r="F668" i="13"/>
  <c r="G668" i="13"/>
  <c r="F634" i="13"/>
  <c r="G634" i="13"/>
  <c r="F575" i="13"/>
  <c r="G575" i="13"/>
  <c r="F481" i="13"/>
  <c r="G481" i="13"/>
  <c r="F466" i="13"/>
  <c r="G466" i="13"/>
  <c r="F426" i="13"/>
  <c r="G426" i="13"/>
  <c r="F950" i="13"/>
  <c r="G950" i="13"/>
  <c r="F888" i="13"/>
  <c r="G888" i="13"/>
  <c r="F827" i="13"/>
  <c r="G827" i="13"/>
  <c r="F786" i="13"/>
  <c r="G786" i="13"/>
  <c r="F766" i="13"/>
  <c r="G766" i="13"/>
  <c r="F732" i="13"/>
  <c r="G732" i="13"/>
  <c r="F684" i="13"/>
  <c r="G684" i="13"/>
  <c r="H958" i="13"/>
  <c r="G958" i="13"/>
  <c r="F951" i="13"/>
  <c r="G951" i="13"/>
  <c r="H937" i="13"/>
  <c r="G937" i="13"/>
  <c r="H895" i="13"/>
  <c r="G895" i="13"/>
  <c r="F878" i="13"/>
  <c r="G878" i="13"/>
  <c r="F858" i="13"/>
  <c r="G858" i="13"/>
  <c r="F846" i="13"/>
  <c r="G846" i="13"/>
  <c r="F833" i="13"/>
  <c r="G833" i="13"/>
  <c r="F814" i="13"/>
  <c r="G814" i="13"/>
  <c r="H788" i="13"/>
  <c r="G788" i="13"/>
  <c r="F783" i="13"/>
  <c r="G783" i="13"/>
  <c r="F749" i="13"/>
  <c r="G749" i="13"/>
  <c r="F708" i="13"/>
  <c r="G708" i="13"/>
  <c r="F619" i="13"/>
  <c r="G619" i="13"/>
  <c r="F616" i="13"/>
  <c r="G616" i="13"/>
  <c r="F595" i="13"/>
  <c r="G595" i="13"/>
  <c r="F588" i="13"/>
  <c r="G588" i="13"/>
  <c r="F568" i="13"/>
  <c r="G568" i="13"/>
  <c r="F936" i="13"/>
  <c r="G936" i="13"/>
  <c r="F930" i="13"/>
  <c r="G930" i="13"/>
  <c r="F916" i="13"/>
  <c r="G916" i="13"/>
  <c r="F864" i="13"/>
  <c r="G864" i="13"/>
  <c r="F832" i="13"/>
  <c r="G832" i="13"/>
  <c r="F813" i="13"/>
  <c r="G813" i="13"/>
  <c r="F774" i="13"/>
  <c r="G774" i="13"/>
  <c r="F753" i="13"/>
  <c r="G753" i="13"/>
  <c r="F748" i="13"/>
  <c r="G748" i="13"/>
  <c r="F738" i="13"/>
  <c r="G738" i="13"/>
  <c r="F727" i="13"/>
  <c r="G727" i="13"/>
  <c r="F693" i="13"/>
  <c r="G693" i="13"/>
  <c r="F651" i="13"/>
  <c r="G651" i="13"/>
  <c r="F629" i="13"/>
  <c r="G629" i="13"/>
  <c r="F621" i="13"/>
  <c r="G621" i="13"/>
  <c r="F540" i="13"/>
  <c r="G540" i="13"/>
  <c r="F521" i="13"/>
  <c r="G521" i="13"/>
  <c r="F517" i="13"/>
  <c r="G517" i="13"/>
  <c r="F505" i="13"/>
  <c r="G505" i="13"/>
  <c r="F501" i="13"/>
  <c r="G501" i="13"/>
  <c r="F488" i="13"/>
  <c r="G488" i="13"/>
  <c r="F893" i="13"/>
  <c r="G893" i="13"/>
  <c r="F877" i="13"/>
  <c r="G877" i="13"/>
  <c r="F840" i="13"/>
  <c r="G840" i="13"/>
  <c r="F820" i="13"/>
  <c r="G820" i="13"/>
  <c r="F797" i="13"/>
  <c r="G797" i="13"/>
  <c r="F726" i="13"/>
  <c r="G726" i="13"/>
  <c r="F707" i="13"/>
  <c r="G707" i="13"/>
  <c r="F698" i="13"/>
  <c r="G698" i="13"/>
  <c r="F667" i="13"/>
  <c r="G667" i="13"/>
  <c r="F935" i="13"/>
  <c r="G935" i="13"/>
  <c r="F928" i="13"/>
  <c r="G928" i="13"/>
  <c r="F907" i="13"/>
  <c r="G907" i="13"/>
  <c r="F883" i="13"/>
  <c r="G883" i="13"/>
  <c r="F792" i="13"/>
  <c r="G792" i="13"/>
  <c r="F778" i="13"/>
  <c r="G778" i="13"/>
  <c r="F719" i="13"/>
  <c r="G719" i="13"/>
  <c r="F687" i="13"/>
  <c r="G687" i="13"/>
  <c r="F671" i="13"/>
  <c r="G671" i="13"/>
  <c r="F912" i="13"/>
  <c r="G912" i="13"/>
  <c r="F902" i="13"/>
  <c r="G902" i="13"/>
  <c r="F871" i="13"/>
  <c r="G871" i="13"/>
  <c r="F852" i="13"/>
  <c r="G852" i="13"/>
  <c r="F837" i="13"/>
  <c r="G837" i="13"/>
  <c r="F768" i="13"/>
  <c r="G768" i="13"/>
  <c r="F739" i="13"/>
  <c r="G739" i="13"/>
  <c r="F673" i="13"/>
  <c r="G673" i="13"/>
  <c r="F663" i="13"/>
  <c r="G663" i="13"/>
  <c r="F657" i="13"/>
  <c r="G657" i="13"/>
  <c r="F630" i="13"/>
  <c r="G630" i="13"/>
  <c r="F570" i="13"/>
  <c r="G570" i="13"/>
  <c r="F563" i="13"/>
  <c r="G563" i="13"/>
  <c r="F544" i="13"/>
  <c r="G544" i="13"/>
  <c r="F870" i="13"/>
  <c r="G870" i="13"/>
  <c r="F862" i="13"/>
  <c r="G862" i="13"/>
  <c r="F851" i="13"/>
  <c r="G851" i="13"/>
  <c r="F836" i="13"/>
  <c r="G836" i="13"/>
  <c r="F821" i="13"/>
  <c r="G821" i="13"/>
  <c r="F787" i="13"/>
  <c r="G787" i="13"/>
  <c r="F743" i="13"/>
  <c r="G743" i="13"/>
  <c r="F714" i="13"/>
  <c r="G714" i="13"/>
  <c r="F682" i="13"/>
  <c r="G682" i="13"/>
  <c r="F662" i="13"/>
  <c r="G662" i="13"/>
  <c r="F656" i="13"/>
  <c r="G656" i="13"/>
  <c r="F650" i="13"/>
  <c r="G650" i="13"/>
  <c r="F647" i="13"/>
  <c r="G647" i="13"/>
  <c r="F599" i="13"/>
  <c r="G599" i="13"/>
  <c r="F555" i="13"/>
  <c r="G555" i="13"/>
  <c r="F530" i="13"/>
  <c r="G530" i="13"/>
  <c r="F475" i="13"/>
  <c r="G475" i="13"/>
  <c r="F436" i="13"/>
  <c r="G436" i="13"/>
  <c r="F419" i="13"/>
  <c r="G419" i="13"/>
  <c r="F957" i="13"/>
  <c r="G957" i="13"/>
  <c r="F944" i="13"/>
  <c r="G944" i="13"/>
  <c r="F900" i="13"/>
  <c r="G900" i="13"/>
  <c r="F812" i="13"/>
  <c r="G812" i="13"/>
  <c r="F776" i="13"/>
  <c r="G776" i="13"/>
  <c r="F752" i="13"/>
  <c r="G752" i="13"/>
  <c r="F692" i="13"/>
  <c r="G692" i="13"/>
  <c r="F642" i="13"/>
  <c r="G642" i="13"/>
  <c r="F607" i="13"/>
  <c r="G607" i="13"/>
  <c r="F584" i="13"/>
  <c r="G584" i="13"/>
  <c r="F573" i="13"/>
  <c r="G573" i="13"/>
  <c r="F543" i="13"/>
  <c r="G543" i="13"/>
  <c r="F536" i="13"/>
  <c r="G536" i="13"/>
  <c r="F525" i="13"/>
  <c r="G525" i="13"/>
  <c r="F514" i="13"/>
  <c r="G514" i="13"/>
  <c r="F487" i="13"/>
  <c r="G487" i="13"/>
  <c r="I394" i="13"/>
  <c r="G394" i="13"/>
  <c r="F947" i="13"/>
  <c r="G947" i="13"/>
  <c r="F932" i="13"/>
  <c r="G932" i="13"/>
  <c r="F929" i="13"/>
  <c r="G929" i="13"/>
  <c r="F922" i="13"/>
  <c r="G922" i="13"/>
  <c r="F919" i="13"/>
  <c r="G919" i="13"/>
  <c r="F915" i="13"/>
  <c r="G915" i="13"/>
  <c r="F910" i="13"/>
  <c r="G910" i="13"/>
  <c r="F898" i="13"/>
  <c r="G898" i="13"/>
  <c r="F891" i="13"/>
  <c r="G891" i="13"/>
  <c r="F886" i="13"/>
  <c r="G886" i="13"/>
  <c r="F863" i="13"/>
  <c r="G863" i="13"/>
  <c r="F855" i="13"/>
  <c r="G855" i="13"/>
  <c r="F849" i="13"/>
  <c r="G849" i="13"/>
  <c r="F946" i="13"/>
  <c r="G946" i="13"/>
  <c r="F939" i="13"/>
  <c r="G939" i="13"/>
  <c r="F927" i="13"/>
  <c r="G927" i="13"/>
  <c r="F921" i="13"/>
  <c r="G921" i="13"/>
  <c r="F918" i="13"/>
  <c r="G918" i="13"/>
  <c r="F909" i="13"/>
  <c r="G909" i="13"/>
  <c r="F904" i="13"/>
  <c r="G904" i="13"/>
  <c r="F897" i="13"/>
  <c r="G897" i="13"/>
  <c r="F890" i="13"/>
  <c r="G890" i="13"/>
  <c r="F880" i="13"/>
  <c r="G880" i="13"/>
  <c r="F859" i="13"/>
  <c r="G859" i="13"/>
  <c r="F854" i="13"/>
  <c r="G854" i="13"/>
  <c r="F842" i="13"/>
  <c r="G842" i="13"/>
  <c r="F838" i="13"/>
  <c r="G838" i="13"/>
  <c r="F828" i="13"/>
  <c r="G828" i="13"/>
  <c r="F823" i="13"/>
  <c r="G823" i="13"/>
  <c r="F810" i="13"/>
  <c r="G810" i="13"/>
  <c r="F800" i="13"/>
  <c r="G800" i="13"/>
  <c r="F790" i="13"/>
  <c r="G790" i="13"/>
  <c r="F773" i="13"/>
  <c r="G773" i="13"/>
  <c r="F769" i="13"/>
  <c r="G769" i="13"/>
  <c r="F763" i="13"/>
  <c r="G763" i="13"/>
  <c r="F758" i="13"/>
  <c r="G758" i="13"/>
  <c r="F755" i="13"/>
  <c r="G755" i="13"/>
  <c r="F746" i="13"/>
  <c r="G746" i="13"/>
  <c r="F740" i="13"/>
  <c r="G740" i="13"/>
  <c r="F734" i="13"/>
  <c r="G734" i="13"/>
  <c r="F722" i="13"/>
  <c r="G722" i="13"/>
  <c r="F710" i="13"/>
  <c r="G710" i="13"/>
  <c r="F695" i="13"/>
  <c r="G695" i="13"/>
  <c r="F688" i="13"/>
  <c r="G688" i="13"/>
  <c r="F685" i="13"/>
  <c r="G685" i="13"/>
  <c r="F683" i="13"/>
  <c r="G683" i="13"/>
  <c r="F675" i="13"/>
  <c r="G675" i="13"/>
  <c r="F665" i="13"/>
  <c r="G665" i="13"/>
  <c r="F659" i="13"/>
  <c r="G659" i="13"/>
  <c r="F649" i="13"/>
  <c r="G649" i="13"/>
  <c r="F644" i="13"/>
  <c r="G644" i="13"/>
  <c r="F639" i="13"/>
  <c r="G639" i="13"/>
  <c r="F636" i="13"/>
  <c r="G636" i="13"/>
  <c r="F620" i="13"/>
  <c r="G620" i="13"/>
  <c r="F615" i="13"/>
  <c r="G615" i="13"/>
  <c r="F610" i="13"/>
  <c r="G610" i="13"/>
  <c r="F608" i="13"/>
  <c r="G608" i="13"/>
  <c r="F603" i="13"/>
  <c r="G603" i="13"/>
  <c r="F601" i="13"/>
  <c r="G601" i="13"/>
  <c r="F596" i="13"/>
  <c r="G596" i="13"/>
  <c r="F592" i="13"/>
  <c r="G592" i="13"/>
  <c r="F589" i="13"/>
  <c r="G589" i="13"/>
  <c r="F579" i="13"/>
  <c r="G579" i="13"/>
  <c r="F576" i="13"/>
  <c r="G576" i="13"/>
  <c r="F569" i="13"/>
  <c r="G569" i="13"/>
  <c r="F557" i="13"/>
  <c r="G557" i="13"/>
  <c r="F545" i="13"/>
  <c r="G545" i="13"/>
  <c r="F528" i="13"/>
  <c r="G528" i="13"/>
  <c r="F515" i="13"/>
  <c r="G515" i="13"/>
  <c r="F508" i="13"/>
  <c r="G508" i="13"/>
  <c r="F504" i="13"/>
  <c r="G504" i="13"/>
  <c r="F499" i="13"/>
  <c r="G499" i="13"/>
  <c r="F495" i="13"/>
  <c r="G495" i="13"/>
  <c r="F484" i="13"/>
  <c r="G484" i="13"/>
  <c r="F468" i="13"/>
  <c r="G468" i="13"/>
  <c r="F461" i="13"/>
  <c r="G461" i="13"/>
  <c r="F453" i="13"/>
  <c r="G453" i="13"/>
  <c r="F448" i="13"/>
  <c r="G448" i="13"/>
  <c r="F443" i="13"/>
  <c r="G443" i="13"/>
  <c r="F438" i="13"/>
  <c r="G438" i="13"/>
  <c r="F430" i="13"/>
  <c r="G430" i="13"/>
  <c r="F427" i="13"/>
  <c r="G427" i="13"/>
  <c r="F422" i="13"/>
  <c r="G422" i="13"/>
  <c r="F402" i="13"/>
  <c r="G402" i="13"/>
  <c r="F397" i="13"/>
  <c r="G397" i="13"/>
  <c r="F392" i="13"/>
  <c r="G392" i="13"/>
  <c r="F388" i="13"/>
  <c r="G388" i="13"/>
  <c r="F372" i="13"/>
  <c r="G372" i="13"/>
  <c r="F365" i="13"/>
  <c r="G365" i="13"/>
  <c r="F364" i="13"/>
  <c r="G364" i="13"/>
  <c r="F356" i="13"/>
  <c r="G356" i="13"/>
  <c r="F346" i="13"/>
  <c r="G346" i="13"/>
  <c r="F321" i="13"/>
  <c r="G321" i="13"/>
  <c r="F315" i="13"/>
  <c r="G315" i="13"/>
  <c r="F309" i="13"/>
  <c r="G309" i="13"/>
  <c r="F306" i="13"/>
  <c r="G306" i="13"/>
  <c r="F295" i="13"/>
  <c r="G295" i="13"/>
  <c r="F283" i="13"/>
  <c r="G283" i="13"/>
  <c r="F275" i="13"/>
  <c r="G275" i="13"/>
  <c r="F260" i="13"/>
  <c r="G260" i="13"/>
  <c r="F255" i="13"/>
  <c r="G255" i="13"/>
  <c r="F246" i="13"/>
  <c r="G246" i="13"/>
  <c r="F241" i="13"/>
  <c r="G241" i="13"/>
  <c r="F230" i="13"/>
  <c r="G230" i="13"/>
  <c r="F224" i="13"/>
  <c r="G224" i="13"/>
  <c r="F217" i="13"/>
  <c r="G217" i="13"/>
  <c r="F202" i="13"/>
  <c r="G202" i="13"/>
  <c r="F196" i="13"/>
  <c r="G196" i="13"/>
  <c r="F194" i="13"/>
  <c r="G194" i="13"/>
  <c r="F185" i="13"/>
  <c r="G185" i="13"/>
  <c r="F175" i="13"/>
  <c r="G175" i="13"/>
  <c r="F160" i="13"/>
  <c r="G160" i="13"/>
  <c r="F156" i="13"/>
  <c r="G156" i="13"/>
  <c r="F140" i="13"/>
  <c r="G140" i="13"/>
  <c r="F136" i="13"/>
  <c r="G136" i="13"/>
  <c r="F132" i="13"/>
  <c r="G132" i="13"/>
  <c r="F124" i="13"/>
  <c r="G124" i="13"/>
  <c r="F111" i="13"/>
  <c r="G111" i="13"/>
  <c r="F105" i="13"/>
  <c r="G105" i="13"/>
  <c r="F102" i="13"/>
  <c r="G102" i="13"/>
  <c r="F94" i="13"/>
  <c r="G94" i="13"/>
  <c r="F86" i="13"/>
  <c r="G86" i="13"/>
  <c r="F72" i="13"/>
  <c r="G72" i="13"/>
  <c r="F65" i="13"/>
  <c r="G65" i="13"/>
  <c r="F56" i="13"/>
  <c r="G56" i="13"/>
  <c r="F45" i="13"/>
  <c r="G45" i="13"/>
  <c r="F32" i="13"/>
  <c r="G32" i="13"/>
  <c r="F19" i="13"/>
  <c r="G19" i="13"/>
  <c r="F10" i="13"/>
  <c r="G10" i="13"/>
  <c r="F941" i="13"/>
  <c r="G941" i="13"/>
  <c r="F938" i="13"/>
  <c r="G938" i="13"/>
  <c r="F931" i="13"/>
  <c r="G931" i="13"/>
  <c r="F926" i="13"/>
  <c r="G926" i="13"/>
  <c r="F920" i="13"/>
  <c r="G920" i="13"/>
  <c r="F917" i="13"/>
  <c r="G917" i="13"/>
  <c r="F913" i="13"/>
  <c r="G913" i="13"/>
  <c r="F903" i="13"/>
  <c r="G903" i="13"/>
  <c r="F896" i="13"/>
  <c r="G896" i="13"/>
  <c r="F885" i="13"/>
  <c r="G885" i="13"/>
  <c r="F879" i="13"/>
  <c r="G879" i="13"/>
  <c r="F853" i="13"/>
  <c r="G853" i="13"/>
  <c r="F847" i="13"/>
  <c r="G847" i="13"/>
  <c r="F834" i="13"/>
  <c r="G834" i="13"/>
  <c r="F815" i="13"/>
  <c r="G815" i="13"/>
  <c r="F799" i="13"/>
  <c r="G799" i="13"/>
  <c r="F794" i="13"/>
  <c r="G794" i="13"/>
  <c r="F789" i="13"/>
  <c r="G789" i="13"/>
  <c r="F784" i="13"/>
  <c r="G784" i="13"/>
  <c r="F780" i="13"/>
  <c r="G780" i="13"/>
  <c r="F772" i="13"/>
  <c r="G772" i="13"/>
  <c r="F762" i="13"/>
  <c r="G762" i="13"/>
  <c r="F757" i="13"/>
  <c r="G757" i="13"/>
  <c r="F745" i="13"/>
  <c r="G745" i="13"/>
  <c r="F728" i="13"/>
  <c r="G728" i="13"/>
  <c r="F721" i="13"/>
  <c r="G721" i="13"/>
  <c r="F715" i="13"/>
  <c r="G715" i="13"/>
  <c r="F709" i="13"/>
  <c r="G709" i="13"/>
  <c r="F703" i="13"/>
  <c r="G703" i="13"/>
  <c r="F694" i="13"/>
  <c r="G694" i="13"/>
  <c r="F679" i="13"/>
  <c r="G679" i="13"/>
  <c r="F674" i="13"/>
  <c r="G674" i="13"/>
  <c r="F664" i="13"/>
  <c r="G664" i="13"/>
  <c r="F658" i="13"/>
  <c r="G658" i="13"/>
  <c r="F652" i="13"/>
  <c r="G652" i="13"/>
  <c r="F643" i="13"/>
  <c r="G643" i="13"/>
  <c r="F635" i="13"/>
  <c r="G635" i="13"/>
  <c r="F631" i="13"/>
  <c r="G631" i="13"/>
  <c r="F627" i="13"/>
  <c r="G627" i="13"/>
  <c r="F612" i="13"/>
  <c r="G612" i="13"/>
  <c r="F602" i="13"/>
  <c r="G602" i="13"/>
  <c r="F582" i="13"/>
  <c r="G582" i="13"/>
  <c r="F578" i="13"/>
  <c r="G578" i="13"/>
  <c r="F571" i="13"/>
  <c r="G571" i="13"/>
  <c r="F565" i="13"/>
  <c r="G565" i="13"/>
  <c r="F560" i="13"/>
  <c r="G560" i="13"/>
  <c r="F556" i="13"/>
  <c r="G556" i="13"/>
  <c r="F548" i="13"/>
  <c r="G548" i="13"/>
  <c r="F533" i="13"/>
  <c r="G533" i="13"/>
  <c r="F527" i="13"/>
  <c r="G527" i="13"/>
  <c r="F523" i="13"/>
  <c r="G523" i="13"/>
  <c r="F511" i="13"/>
  <c r="G511" i="13"/>
  <c r="F507" i="13"/>
  <c r="G507" i="13"/>
  <c r="F503" i="13"/>
  <c r="G503" i="13"/>
  <c r="F498" i="13"/>
  <c r="G498" i="13"/>
  <c r="F494" i="13"/>
  <c r="G494" i="13"/>
  <c r="F483" i="13"/>
  <c r="G483" i="13"/>
  <c r="F477" i="13"/>
  <c r="G477" i="13"/>
  <c r="F472" i="13"/>
  <c r="G472" i="13"/>
  <c r="F467" i="13"/>
  <c r="G467" i="13"/>
  <c r="F460" i="13"/>
  <c r="G460" i="13"/>
  <c r="F457" i="13"/>
  <c r="G457" i="13"/>
  <c r="F452" i="13"/>
  <c r="G452" i="13"/>
  <c r="F442" i="13"/>
  <c r="G442" i="13"/>
  <c r="F429" i="13"/>
  <c r="G429" i="13"/>
  <c r="F421" i="13"/>
  <c r="G421" i="13"/>
  <c r="F409" i="13"/>
  <c r="G409" i="13"/>
  <c r="F401" i="13"/>
  <c r="G401" i="13"/>
  <c r="F382" i="13"/>
  <c r="G382" i="13"/>
  <c r="F375" i="13"/>
  <c r="G375" i="13"/>
  <c r="F363" i="13"/>
  <c r="G363" i="13"/>
  <c r="F342" i="13"/>
  <c r="G342" i="13"/>
  <c r="F335" i="13"/>
  <c r="G335" i="13"/>
  <c r="F331" i="13"/>
  <c r="G331" i="13"/>
  <c r="F327" i="13"/>
  <c r="G327" i="13"/>
  <c r="F320" i="13"/>
  <c r="G320" i="13"/>
  <c r="F291" i="13"/>
  <c r="G291" i="13"/>
  <c r="F288" i="13"/>
  <c r="G288" i="13"/>
  <c r="F282" i="13"/>
  <c r="G282" i="13"/>
  <c r="F274" i="13"/>
  <c r="G274" i="13"/>
  <c r="F259" i="13"/>
  <c r="G259" i="13"/>
  <c r="F245" i="13"/>
  <c r="G245" i="13"/>
  <c r="F240" i="13"/>
  <c r="G240" i="13"/>
  <c r="F235" i="13"/>
  <c r="G235" i="13"/>
  <c r="F229" i="13"/>
  <c r="G229" i="13"/>
  <c r="F223" i="13"/>
  <c r="G223" i="13"/>
  <c r="F216" i="13"/>
  <c r="G216" i="13"/>
  <c r="F208" i="13"/>
  <c r="G208" i="13"/>
  <c r="F201" i="13"/>
  <c r="G201" i="13"/>
  <c r="F198" i="13"/>
  <c r="G198" i="13"/>
  <c r="F193" i="13"/>
  <c r="G193" i="13"/>
  <c r="F190" i="13"/>
  <c r="G190" i="13"/>
  <c r="F187" i="13"/>
  <c r="G187" i="13"/>
  <c r="F184" i="13"/>
  <c r="G184" i="13"/>
  <c r="F174" i="13"/>
  <c r="G174" i="13"/>
  <c r="F169" i="13"/>
  <c r="G169" i="13"/>
  <c r="F163" i="13"/>
  <c r="G163" i="13"/>
  <c r="F159" i="13"/>
  <c r="G159" i="13"/>
  <c r="F152" i="13"/>
  <c r="G152" i="13"/>
  <c r="F145" i="13"/>
  <c r="G145" i="13"/>
  <c r="F139" i="13"/>
  <c r="G139" i="13"/>
  <c r="F138" i="13"/>
  <c r="G138" i="13"/>
  <c r="F135" i="13"/>
  <c r="G135" i="13"/>
  <c r="F119" i="13"/>
  <c r="G119" i="13"/>
  <c r="F110" i="13"/>
  <c r="G110" i="13"/>
  <c r="F99" i="13"/>
  <c r="G99" i="13"/>
  <c r="F76" i="13"/>
  <c r="G76" i="13"/>
  <c r="F71" i="13"/>
  <c r="G71" i="13"/>
  <c r="F69" i="13"/>
  <c r="G69" i="13"/>
  <c r="F55" i="13"/>
  <c r="G55" i="13"/>
  <c r="F40" i="13"/>
  <c r="G40" i="13"/>
  <c r="F28" i="13"/>
  <c r="G28" i="13"/>
  <c r="F25" i="13"/>
  <c r="G25" i="13"/>
  <c r="F9" i="13"/>
  <c r="G9" i="13"/>
  <c r="F4" i="13"/>
  <c r="G4" i="13"/>
  <c r="G701" i="13"/>
  <c r="F541" i="13"/>
  <c r="G541" i="13"/>
  <c r="F537" i="13"/>
  <c r="G537" i="13"/>
  <c r="F531" i="13"/>
  <c r="G531" i="13"/>
  <c r="F506" i="13"/>
  <c r="G506" i="13"/>
  <c r="F502" i="13"/>
  <c r="G502" i="13"/>
  <c r="F493" i="13"/>
  <c r="G493" i="13"/>
  <c r="F482" i="13"/>
  <c r="G482" i="13"/>
  <c r="F476" i="13"/>
  <c r="G476" i="13"/>
  <c r="F470" i="13"/>
  <c r="G470" i="13"/>
  <c r="F456" i="13"/>
  <c r="G456" i="13"/>
  <c r="F447" i="13"/>
  <c r="G447" i="13"/>
  <c r="F437" i="13"/>
  <c r="G437" i="13"/>
  <c r="F420" i="13"/>
  <c r="G420" i="13"/>
  <c r="F412" i="13"/>
  <c r="G412" i="13"/>
  <c r="F400" i="13"/>
  <c r="G400" i="13"/>
  <c r="F396" i="13"/>
  <c r="G396" i="13"/>
  <c r="F391" i="13"/>
  <c r="G391" i="13"/>
  <c r="F381" i="13"/>
  <c r="G381" i="13"/>
  <c r="F371" i="13"/>
  <c r="G371" i="13"/>
  <c r="F368" i="13"/>
  <c r="G368" i="13"/>
  <c r="F362" i="13"/>
  <c r="G362" i="13"/>
  <c r="F355" i="13"/>
  <c r="G355" i="13"/>
  <c r="F350" i="13"/>
  <c r="G350" i="13"/>
  <c r="F341" i="13"/>
  <c r="G341" i="13"/>
  <c r="F319" i="13"/>
  <c r="G319" i="13"/>
  <c r="F301" i="13"/>
  <c r="G301" i="13"/>
  <c r="F299" i="13"/>
  <c r="G299" i="13"/>
  <c r="F286" i="13"/>
  <c r="G286" i="13"/>
  <c r="F281" i="13"/>
  <c r="G281" i="13"/>
  <c r="F273" i="13"/>
  <c r="G273" i="13"/>
  <c r="F268" i="13"/>
  <c r="G268" i="13"/>
  <c r="F264" i="13"/>
  <c r="G264" i="13"/>
  <c r="F258" i="13"/>
  <c r="G258" i="13"/>
  <c r="F254" i="13"/>
  <c r="G254" i="13"/>
  <c r="F248" i="13"/>
  <c r="G248" i="13"/>
  <c r="F247" i="13"/>
  <c r="G247" i="13"/>
  <c r="F222" i="13"/>
  <c r="G222" i="13"/>
  <c r="F215" i="13"/>
  <c r="G215" i="13"/>
  <c r="F207" i="13"/>
  <c r="G207" i="13"/>
  <c r="F204" i="13"/>
  <c r="G204" i="13"/>
  <c r="G959" i="13"/>
  <c r="G956" i="13"/>
  <c r="G953" i="13"/>
  <c r="G943" i="13"/>
  <c r="G934" i="13"/>
  <c r="G906" i="13"/>
  <c r="G892" i="13"/>
  <c r="G882" i="13"/>
  <c r="G873" i="13"/>
  <c r="G861" i="13"/>
  <c r="G850" i="13"/>
  <c r="G844" i="13"/>
  <c r="G826" i="13"/>
  <c r="G806" i="13"/>
  <c r="G796" i="13"/>
  <c r="G785" i="13"/>
  <c r="G771" i="13"/>
  <c r="G761" i="13"/>
  <c r="G751" i="13"/>
  <c r="G742" i="13"/>
  <c r="G725" i="13"/>
  <c r="G713" i="13"/>
  <c r="G697" i="13"/>
  <c r="F406" i="13"/>
  <c r="G406" i="13"/>
  <c r="F395" i="13"/>
  <c r="G395" i="13"/>
  <c r="F387" i="13"/>
  <c r="G387" i="13"/>
  <c r="F384" i="13"/>
  <c r="G384" i="13"/>
  <c r="F380" i="13"/>
  <c r="G380" i="13"/>
  <c r="F374" i="13"/>
  <c r="G374" i="13"/>
  <c r="F361" i="13"/>
  <c r="G361" i="13"/>
  <c r="F354" i="13"/>
  <c r="G354" i="13"/>
  <c r="F349" i="13"/>
  <c r="G349" i="13"/>
  <c r="F340" i="13"/>
  <c r="G340" i="13"/>
  <c r="F330" i="13"/>
  <c r="G330" i="13"/>
  <c r="F318" i="13"/>
  <c r="G318" i="13"/>
  <c r="F307" i="13"/>
  <c r="G307" i="13"/>
  <c r="F304" i="13"/>
  <c r="G304" i="13"/>
  <c r="F294" i="13"/>
  <c r="G294" i="13"/>
  <c r="F267" i="13"/>
  <c r="G267" i="13"/>
  <c r="F253" i="13"/>
  <c r="G253" i="13"/>
  <c r="F221" i="13"/>
  <c r="G221" i="13"/>
  <c r="F214" i="13"/>
  <c r="G214" i="13"/>
  <c r="F183" i="13"/>
  <c r="G183" i="13"/>
  <c r="F162" i="13"/>
  <c r="G162" i="13"/>
  <c r="F151" i="13"/>
  <c r="G151" i="13"/>
  <c r="G2" i="13"/>
  <c r="G955" i="13"/>
  <c r="G952" i="13"/>
  <c r="G933" i="13"/>
  <c r="G911" i="13"/>
  <c r="G905" i="13"/>
  <c r="G881" i="13"/>
  <c r="G872" i="13"/>
  <c r="G860" i="13"/>
  <c r="G835" i="13"/>
  <c r="G825" i="13"/>
  <c r="G809" i="13"/>
  <c r="G795" i="13"/>
  <c r="G770" i="13"/>
  <c r="G760" i="13"/>
  <c r="G741" i="13"/>
  <c r="G731" i="13"/>
  <c r="G724" i="13"/>
  <c r="G690" i="13"/>
  <c r="F609" i="13"/>
  <c r="G609" i="13"/>
  <c r="F446" i="13"/>
  <c r="G446" i="13"/>
  <c r="F413" i="13"/>
  <c r="G413" i="13"/>
  <c r="F206" i="13"/>
  <c r="G206" i="13"/>
  <c r="F182" i="13"/>
  <c r="G182" i="13"/>
  <c r="F625" i="13"/>
  <c r="G625" i="13"/>
  <c r="F598" i="13"/>
  <c r="G598" i="13"/>
  <c r="F586" i="13"/>
  <c r="G586" i="13"/>
  <c r="F562" i="13"/>
  <c r="G562" i="13"/>
  <c r="F539" i="13"/>
  <c r="G539" i="13"/>
  <c r="F492" i="13"/>
  <c r="G492" i="13"/>
  <c r="F433" i="13"/>
  <c r="G433" i="13"/>
  <c r="F425" i="13"/>
  <c r="G425" i="13"/>
  <c r="F416" i="13"/>
  <c r="G416" i="13"/>
  <c r="F405" i="13"/>
  <c r="G405" i="13"/>
  <c r="F399" i="13"/>
  <c r="G399" i="13"/>
  <c r="H386" i="13"/>
  <c r="G386" i="13"/>
  <c r="F377" i="13"/>
  <c r="G377" i="13"/>
  <c r="H303" i="13"/>
  <c r="G303" i="13"/>
  <c r="F285" i="13"/>
  <c r="G285" i="13"/>
  <c r="F266" i="13"/>
  <c r="G266" i="13"/>
  <c r="F705" i="13"/>
  <c r="G705" i="13"/>
  <c r="F702" i="13"/>
  <c r="G702" i="13"/>
  <c r="F691" i="13"/>
  <c r="G691" i="13"/>
  <c r="F686" i="13"/>
  <c r="G686" i="13"/>
  <c r="F681" i="13"/>
  <c r="G681" i="13"/>
  <c r="F670" i="13"/>
  <c r="G670" i="13"/>
  <c r="F646" i="13"/>
  <c r="G646" i="13"/>
  <c r="F641" i="13"/>
  <c r="G641" i="13"/>
  <c r="F633" i="13"/>
  <c r="G633" i="13"/>
  <c r="F624" i="13"/>
  <c r="G624" i="13"/>
  <c r="F606" i="13"/>
  <c r="G606" i="13"/>
  <c r="F585" i="13"/>
  <c r="G585" i="13"/>
  <c r="F581" i="13"/>
  <c r="G581" i="13"/>
  <c r="F559" i="13"/>
  <c r="G559" i="13"/>
  <c r="F552" i="13"/>
  <c r="G552" i="13"/>
  <c r="F535" i="13"/>
  <c r="G535" i="13"/>
  <c r="F529" i="13"/>
  <c r="G529" i="13"/>
  <c r="F524" i="13"/>
  <c r="G524" i="13"/>
  <c r="F516" i="13"/>
  <c r="G516" i="13"/>
  <c r="F510" i="13"/>
  <c r="G510" i="13"/>
  <c r="F497" i="13"/>
  <c r="G497" i="13"/>
  <c r="F491" i="13"/>
  <c r="G491" i="13"/>
  <c r="F486" i="13"/>
  <c r="G486" i="13"/>
  <c r="F480" i="13"/>
  <c r="G480" i="13"/>
  <c r="F469" i="13"/>
  <c r="G469" i="13"/>
  <c r="F464" i="13"/>
  <c r="G464" i="13"/>
  <c r="F458" i="13"/>
  <c r="G458" i="13"/>
  <c r="F451" i="13"/>
  <c r="G451" i="13"/>
  <c r="F445" i="13"/>
  <c r="G445" i="13"/>
  <c r="F440" i="13"/>
  <c r="G440" i="13"/>
  <c r="F435" i="13"/>
  <c r="G435" i="13"/>
  <c r="F432" i="13"/>
  <c r="G432" i="13"/>
  <c r="F431" i="13"/>
  <c r="G431" i="13"/>
  <c r="F424" i="13"/>
  <c r="G424" i="13"/>
  <c r="F411" i="13"/>
  <c r="G411" i="13"/>
  <c r="F408" i="13"/>
  <c r="G408" i="13"/>
  <c r="F404" i="13"/>
  <c r="G404" i="13"/>
  <c r="F393" i="13"/>
  <c r="G393" i="13"/>
  <c r="F385" i="13"/>
  <c r="G385" i="13"/>
  <c r="F379" i="13"/>
  <c r="G379" i="13"/>
  <c r="F366" i="13"/>
  <c r="G366" i="13"/>
  <c r="F359" i="13"/>
  <c r="G359" i="13"/>
  <c r="F344" i="13"/>
  <c r="G344" i="13"/>
  <c r="F338" i="13"/>
  <c r="G338" i="13"/>
  <c r="F332" i="13"/>
  <c r="G332" i="13"/>
  <c r="F328" i="13"/>
  <c r="G328" i="13"/>
  <c r="F326" i="13"/>
  <c r="G326" i="13"/>
  <c r="F323" i="13"/>
  <c r="G323" i="13"/>
  <c r="F676" i="13"/>
  <c r="G676" i="13"/>
  <c r="F666" i="13"/>
  <c r="G666" i="13"/>
  <c r="F661" i="13"/>
  <c r="G661" i="13"/>
  <c r="F654" i="13"/>
  <c r="G654" i="13"/>
  <c r="F645" i="13"/>
  <c r="G645" i="13"/>
  <c r="F638" i="13"/>
  <c r="G638" i="13"/>
  <c r="F628" i="13"/>
  <c r="G628" i="13"/>
  <c r="F623" i="13"/>
  <c r="G623" i="13"/>
  <c r="F618" i="13"/>
  <c r="G618" i="13"/>
  <c r="F605" i="13"/>
  <c r="G605" i="13"/>
  <c r="F600" i="13"/>
  <c r="G600" i="13"/>
  <c r="F597" i="13"/>
  <c r="G597" i="13"/>
  <c r="F594" i="13"/>
  <c r="G594" i="13"/>
  <c r="F590" i="13"/>
  <c r="G590" i="13"/>
  <c r="F587" i="13"/>
  <c r="G587" i="13"/>
  <c r="F583" i="13"/>
  <c r="G583" i="13"/>
  <c r="F580" i="13"/>
  <c r="G580" i="13"/>
  <c r="F572" i="13"/>
  <c r="G572" i="13"/>
  <c r="F561" i="13"/>
  <c r="G561" i="13"/>
  <c r="F551" i="13"/>
  <c r="G551" i="13"/>
  <c r="F542" i="13"/>
  <c r="G542" i="13"/>
  <c r="F534" i="13"/>
  <c r="G534" i="13"/>
  <c r="F519" i="13"/>
  <c r="G519" i="13"/>
  <c r="F513" i="13"/>
  <c r="G513" i="13"/>
  <c r="F490" i="13"/>
  <c r="G490" i="13"/>
  <c r="F485" i="13"/>
  <c r="G485" i="13"/>
  <c r="F479" i="13"/>
  <c r="G479" i="13"/>
  <c r="F473" i="13"/>
  <c r="G473" i="13"/>
  <c r="F463" i="13"/>
  <c r="G463" i="13"/>
  <c r="F455" i="13"/>
  <c r="G455" i="13"/>
  <c r="F450" i="13"/>
  <c r="G450" i="13"/>
  <c r="F439" i="13"/>
  <c r="G439" i="13"/>
  <c r="F418" i="13"/>
  <c r="G418" i="13"/>
  <c r="F414" i="13"/>
  <c r="G414" i="13"/>
  <c r="F410" i="13"/>
  <c r="G410" i="13"/>
  <c r="F403" i="13"/>
  <c r="G403" i="13"/>
  <c r="F398" i="13"/>
  <c r="G398" i="13"/>
  <c r="F390" i="13"/>
  <c r="G390" i="13"/>
  <c r="F378" i="13"/>
  <c r="G378" i="13"/>
  <c r="F376" i="13"/>
  <c r="G376" i="13"/>
  <c r="F369" i="13"/>
  <c r="G369" i="13"/>
  <c r="F358" i="13"/>
  <c r="G358" i="13"/>
  <c r="F353" i="13"/>
  <c r="G353" i="13"/>
  <c r="F352" i="13"/>
  <c r="G352" i="13"/>
  <c r="F351" i="13"/>
  <c r="G351" i="13"/>
  <c r="F348" i="13"/>
  <c r="G348" i="13"/>
  <c r="F337" i="13"/>
  <c r="G337" i="13"/>
  <c r="F316" i="13"/>
  <c r="G316" i="13"/>
  <c r="F311" i="13"/>
  <c r="G311" i="13"/>
  <c r="F302" i="13"/>
  <c r="G302" i="13"/>
  <c r="F300" i="13"/>
  <c r="G300" i="13"/>
  <c r="F297" i="13"/>
  <c r="G297" i="13"/>
  <c r="F277" i="13"/>
  <c r="G277" i="13"/>
  <c r="F270" i="13"/>
  <c r="G270" i="13"/>
  <c r="F265" i="13"/>
  <c r="G265" i="13"/>
  <c r="F250" i="13"/>
  <c r="G250" i="13"/>
  <c r="F242" i="13"/>
  <c r="G242" i="13"/>
  <c r="F231" i="13"/>
  <c r="G231" i="13"/>
  <c r="F211" i="13"/>
  <c r="G211" i="13"/>
  <c r="F199" i="13"/>
  <c r="G199" i="13"/>
  <c r="F177" i="13"/>
  <c r="G177" i="13"/>
  <c r="F155" i="13"/>
  <c r="G155" i="13"/>
  <c r="F141" i="13"/>
  <c r="G141" i="13"/>
  <c r="F104" i="13"/>
  <c r="G104" i="13"/>
  <c r="F103" i="13"/>
  <c r="G103" i="13"/>
  <c r="F96" i="13"/>
  <c r="G96" i="13"/>
  <c r="F95" i="13"/>
  <c r="G95" i="13"/>
  <c r="F88" i="13"/>
  <c r="G88" i="13"/>
  <c r="F83" i="13"/>
  <c r="G83" i="13"/>
  <c r="F70" i="13"/>
  <c r="G70" i="13"/>
  <c r="F67" i="13"/>
  <c r="G67" i="13"/>
  <c r="F62" i="13"/>
  <c r="G62" i="13"/>
  <c r="F58" i="13"/>
  <c r="G58" i="13"/>
  <c r="F26" i="13"/>
  <c r="G26" i="13"/>
  <c r="F11" i="13"/>
  <c r="G11" i="13"/>
  <c r="F6" i="13"/>
  <c r="G6" i="13"/>
  <c r="H6" i="13"/>
  <c r="H62" i="13"/>
  <c r="G960" i="13"/>
  <c r="G949" i="13"/>
  <c r="G924" i="13"/>
  <c r="G899" i="13"/>
  <c r="G887" i="13"/>
  <c r="G868" i="13"/>
  <c r="G857" i="13"/>
  <c r="G839" i="13"/>
  <c r="G831" i="13"/>
  <c r="G819" i="13"/>
  <c r="G811" i="13"/>
  <c r="G803" i="13"/>
  <c r="G775" i="13"/>
  <c r="G765" i="13"/>
  <c r="G756" i="13"/>
  <c r="G737" i="13"/>
  <c r="G718" i="13"/>
  <c r="G712" i="13"/>
  <c r="F614" i="13"/>
  <c r="G614" i="13"/>
  <c r="F520" i="13"/>
  <c r="G520" i="13"/>
  <c r="F474" i="13"/>
  <c r="G474" i="13"/>
  <c r="F459" i="13"/>
  <c r="G459" i="13"/>
  <c r="F843" i="13"/>
  <c r="G843" i="13"/>
  <c r="F829" i="13"/>
  <c r="G829" i="13"/>
  <c r="F824" i="13"/>
  <c r="G824" i="13"/>
  <c r="F817" i="13"/>
  <c r="G817" i="13"/>
  <c r="F816" i="13"/>
  <c r="G816" i="13"/>
  <c r="F808" i="13"/>
  <c r="G808" i="13"/>
  <c r="F805" i="13"/>
  <c r="G805" i="13"/>
  <c r="F801" i="13"/>
  <c r="G801" i="13"/>
  <c r="F791" i="13"/>
  <c r="G791" i="13"/>
  <c r="F781" i="13"/>
  <c r="G781" i="13"/>
  <c r="F759" i="13"/>
  <c r="G759" i="13"/>
  <c r="F750" i="13"/>
  <c r="G750" i="13"/>
  <c r="F747" i="13"/>
  <c r="G747" i="13"/>
  <c r="F735" i="13"/>
  <c r="G735" i="13"/>
  <c r="F730" i="13"/>
  <c r="G730" i="13"/>
  <c r="F729" i="13"/>
  <c r="G729" i="13"/>
  <c r="F723" i="13"/>
  <c r="G723" i="13"/>
  <c r="F716" i="13"/>
  <c r="G716" i="13"/>
  <c r="F711" i="13"/>
  <c r="G711" i="13"/>
  <c r="F704" i="13"/>
  <c r="G704" i="13"/>
  <c r="F700" i="13"/>
  <c r="G700" i="13"/>
  <c r="F696" i="13"/>
  <c r="G696" i="13"/>
  <c r="F689" i="13"/>
  <c r="G689" i="13"/>
  <c r="F680" i="13"/>
  <c r="G680" i="13"/>
  <c r="F660" i="13"/>
  <c r="G660" i="13"/>
  <c r="F653" i="13"/>
  <c r="G653" i="13"/>
  <c r="F640" i="13"/>
  <c r="G640" i="13"/>
  <c r="F637" i="13"/>
  <c r="G637" i="13"/>
  <c r="F632" i="13"/>
  <c r="G632" i="13"/>
  <c r="F622" i="13"/>
  <c r="G622" i="13"/>
  <c r="F617" i="13"/>
  <c r="G617" i="13"/>
  <c r="F613" i="13"/>
  <c r="G613" i="13"/>
  <c r="F604" i="13"/>
  <c r="G604" i="13"/>
  <c r="F593" i="13"/>
  <c r="G593" i="13"/>
  <c r="F574" i="13"/>
  <c r="G574" i="13"/>
  <c r="F566" i="13"/>
  <c r="G566" i="13"/>
  <c r="F550" i="13"/>
  <c r="G550" i="13"/>
  <c r="F546" i="13"/>
  <c r="G546" i="13"/>
  <c r="F538" i="13"/>
  <c r="G538" i="13"/>
  <c r="F518" i="13"/>
  <c r="G518" i="13"/>
  <c r="F512" i="13"/>
  <c r="G512" i="13"/>
  <c r="F509" i="13"/>
  <c r="G509" i="13"/>
  <c r="F496" i="13"/>
  <c r="G496" i="13"/>
  <c r="F489" i="13"/>
  <c r="G489" i="13"/>
  <c r="F478" i="13"/>
  <c r="G478" i="13"/>
  <c r="F462" i="13"/>
  <c r="G462" i="13"/>
  <c r="F454" i="13"/>
  <c r="G454" i="13"/>
  <c r="F449" i="13"/>
  <c r="G449" i="13"/>
  <c r="F444" i="13"/>
  <c r="G444" i="13"/>
  <c r="F434" i="13"/>
  <c r="G434" i="13"/>
  <c r="F428" i="13"/>
  <c r="G428" i="13"/>
  <c r="F423" i="13"/>
  <c r="G423" i="13"/>
  <c r="F415" i="13"/>
  <c r="G415" i="13"/>
  <c r="F407" i="13"/>
  <c r="G407" i="13"/>
  <c r="F389" i="13"/>
  <c r="G389" i="13"/>
  <c r="F373" i="13"/>
  <c r="G373" i="13"/>
  <c r="F357" i="13"/>
  <c r="G357" i="13"/>
  <c r="F347" i="13"/>
  <c r="G347" i="13"/>
  <c r="F336" i="13"/>
  <c r="G336" i="13"/>
  <c r="F310" i="13"/>
  <c r="G310" i="13"/>
  <c r="F296" i="13"/>
  <c r="G296" i="13"/>
  <c r="F292" i="13"/>
  <c r="G292" i="13"/>
  <c r="F276" i="13"/>
  <c r="G276" i="13"/>
  <c r="F261" i="13"/>
  <c r="G261" i="13"/>
  <c r="F256" i="13"/>
  <c r="G256" i="13"/>
  <c r="F249" i="13"/>
  <c r="G249" i="13"/>
  <c r="F236" i="13"/>
  <c r="G236" i="13"/>
  <c r="F225" i="13"/>
  <c r="G225" i="13"/>
  <c r="F218" i="13"/>
  <c r="G218" i="13"/>
  <c r="F188" i="13"/>
  <c r="G188" i="13"/>
  <c r="F186" i="13"/>
  <c r="G186" i="13"/>
  <c r="F180" i="13"/>
  <c r="G180" i="13"/>
  <c r="F176" i="13"/>
  <c r="G176" i="13"/>
  <c r="F170" i="13"/>
  <c r="G170" i="13"/>
  <c r="F165" i="13"/>
  <c r="G165" i="13"/>
  <c r="F154" i="13"/>
  <c r="G154" i="13"/>
  <c r="F146" i="13"/>
  <c r="G146" i="13"/>
  <c r="F137" i="13"/>
  <c r="G137" i="13"/>
  <c r="F125" i="13"/>
  <c r="G125" i="13"/>
  <c r="F120" i="13"/>
  <c r="G120" i="13"/>
  <c r="F113" i="13"/>
  <c r="G113" i="13"/>
  <c r="F106" i="13"/>
  <c r="G106" i="13"/>
  <c r="F100" i="13"/>
  <c r="G100" i="13"/>
  <c r="F87" i="13"/>
  <c r="G87" i="13"/>
  <c r="F77" i="13"/>
  <c r="G77" i="13"/>
  <c r="F66" i="13"/>
  <c r="G66" i="13"/>
  <c r="F61" i="13"/>
  <c r="G61" i="13"/>
  <c r="F51" i="13"/>
  <c r="G51" i="13"/>
  <c r="F46" i="13"/>
  <c r="G46" i="13"/>
  <c r="F41" i="13"/>
  <c r="G41" i="13"/>
  <c r="F33" i="13"/>
  <c r="G33" i="13"/>
  <c r="F29" i="13"/>
  <c r="G29" i="13"/>
  <c r="F22" i="13"/>
  <c r="G22" i="13"/>
  <c r="F16" i="13"/>
  <c r="G16" i="13"/>
  <c r="F14" i="13"/>
  <c r="G14" i="13"/>
  <c r="F5" i="13"/>
  <c r="G5" i="13"/>
  <c r="G962" i="13"/>
  <c r="G948" i="13"/>
  <c r="G923" i="13"/>
  <c r="G908" i="13"/>
  <c r="G876" i="13"/>
  <c r="G867" i="13"/>
  <c r="G856" i="13"/>
  <c r="G830" i="13"/>
  <c r="G818" i="13"/>
  <c r="G802" i="13"/>
  <c r="G782" i="13"/>
  <c r="G764" i="13"/>
  <c r="G736" i="13"/>
  <c r="G717" i="13"/>
  <c r="F317" i="13"/>
  <c r="G317" i="13"/>
  <c r="F312" i="13"/>
  <c r="G312" i="13"/>
  <c r="F289" i="13"/>
  <c r="G289" i="13"/>
  <c r="F284" i="13"/>
  <c r="G284" i="13"/>
  <c r="F278" i="13"/>
  <c r="G278" i="13"/>
  <c r="F271" i="13"/>
  <c r="G271" i="13"/>
  <c r="F257" i="13"/>
  <c r="G257" i="13"/>
  <c r="F251" i="13"/>
  <c r="G251" i="13"/>
  <c r="F237" i="13"/>
  <c r="G237" i="13"/>
  <c r="F226" i="13"/>
  <c r="G226" i="13"/>
  <c r="F219" i="13"/>
  <c r="G219" i="13"/>
  <c r="F212" i="13"/>
  <c r="G212" i="13"/>
  <c r="F200" i="13"/>
  <c r="G200" i="13"/>
  <c r="F189" i="13"/>
  <c r="G189" i="13"/>
  <c r="F178" i="13"/>
  <c r="G178" i="13"/>
  <c r="F164" i="13"/>
  <c r="G164" i="13"/>
  <c r="F149" i="13"/>
  <c r="G149" i="13"/>
  <c r="F142" i="13"/>
  <c r="G142" i="13"/>
  <c r="F133" i="13"/>
  <c r="G133" i="13"/>
  <c r="F127" i="13"/>
  <c r="G127" i="13"/>
  <c r="F121" i="13"/>
  <c r="G121" i="13"/>
  <c r="F107" i="13"/>
  <c r="G107" i="13"/>
  <c r="F97" i="13"/>
  <c r="G97" i="13"/>
  <c r="F73" i="13"/>
  <c r="G73" i="13"/>
  <c r="F68" i="13"/>
  <c r="G68" i="13"/>
  <c r="F60" i="13"/>
  <c r="G60" i="13"/>
  <c r="F59" i="13"/>
  <c r="G59" i="13"/>
  <c r="F52" i="13"/>
  <c r="G52" i="13"/>
  <c r="F47" i="13"/>
  <c r="G47" i="13"/>
  <c r="F37" i="13"/>
  <c r="G37" i="13"/>
  <c r="F35" i="13"/>
  <c r="G35" i="13"/>
  <c r="F27" i="13"/>
  <c r="G27" i="13"/>
  <c r="F15" i="13"/>
  <c r="G15" i="13"/>
  <c r="G232" i="13"/>
  <c r="F134" i="13"/>
  <c r="G134" i="13"/>
  <c r="F131" i="13"/>
  <c r="G131" i="13"/>
  <c r="F129" i="13"/>
  <c r="G129" i="13"/>
  <c r="F112" i="13"/>
  <c r="G112" i="13"/>
  <c r="F98" i="13"/>
  <c r="G98" i="13"/>
  <c r="F91" i="13"/>
  <c r="G91" i="13"/>
  <c r="F39" i="13"/>
  <c r="G39" i="13"/>
  <c r="F20" i="13"/>
  <c r="G20" i="13"/>
  <c r="F81" i="13"/>
  <c r="G81" i="13"/>
  <c r="F54" i="13"/>
  <c r="G54" i="13"/>
  <c r="F36" i="13"/>
  <c r="G36" i="13"/>
  <c r="F13" i="13"/>
  <c r="G13" i="13"/>
  <c r="H13" i="13"/>
  <c r="F128" i="13"/>
  <c r="G128" i="13"/>
  <c r="F101" i="13"/>
  <c r="G101" i="13"/>
  <c r="F63" i="13"/>
  <c r="G63" i="13"/>
  <c r="F53" i="13"/>
  <c r="G53" i="13"/>
  <c r="F48" i="13"/>
  <c r="G48" i="13"/>
  <c r="F43" i="13"/>
  <c r="G43" i="13"/>
  <c r="F38" i="13"/>
  <c r="G38" i="13"/>
  <c r="F31" i="13"/>
  <c r="G31" i="13"/>
  <c r="F17" i="13"/>
  <c r="G17" i="13"/>
  <c r="F12" i="13"/>
  <c r="G12" i="13"/>
  <c r="F3" i="13"/>
  <c r="G3" i="13"/>
  <c r="G130" i="13"/>
  <c r="F866" i="13"/>
  <c r="H866" i="13"/>
  <c r="H848" i="13"/>
  <c r="F848" i="13"/>
  <c r="F345" i="13"/>
  <c r="H345" i="13"/>
  <c r="F209" i="13"/>
  <c r="H209" i="13"/>
  <c r="H21" i="13"/>
  <c r="F21" i="13"/>
  <c r="H909" i="13"/>
  <c r="H621" i="13"/>
  <c r="H406" i="13"/>
  <c r="H346" i="13"/>
  <c r="H304" i="13"/>
  <c r="H63" i="13"/>
  <c r="F954" i="13"/>
  <c r="F788" i="13"/>
  <c r="H874" i="13"/>
  <c r="F874" i="13"/>
  <c r="H961" i="13"/>
  <c r="F961" i="13"/>
  <c r="H914" i="13"/>
  <c r="F914" i="13"/>
  <c r="F269" i="13"/>
  <c r="H269" i="13"/>
  <c r="H123" i="13"/>
  <c r="F123" i="13"/>
  <c r="H531" i="13"/>
  <c r="H399" i="13"/>
  <c r="H221" i="13"/>
  <c r="H101" i="13"/>
  <c r="I31" i="13"/>
  <c r="F875" i="13"/>
  <c r="F677" i="13"/>
  <c r="H677" i="13"/>
  <c r="F942" i="13"/>
  <c r="H942" i="13"/>
  <c r="H779" i="13"/>
  <c r="F779" i="13"/>
  <c r="H754" i="13"/>
  <c r="F754" i="13"/>
  <c r="H733" i="13"/>
  <c r="F733" i="13"/>
  <c r="F648" i="13"/>
  <c r="H648" i="13"/>
  <c r="I577" i="13"/>
  <c r="F577" i="13"/>
  <c r="H558" i="13"/>
  <c r="F558" i="13"/>
  <c r="I522" i="13"/>
  <c r="F522" i="13"/>
  <c r="H471" i="13"/>
  <c r="F471" i="13"/>
  <c r="H441" i="13"/>
  <c r="F441" i="13"/>
  <c r="H417" i="13"/>
  <c r="F417" i="13"/>
  <c r="H308" i="13"/>
  <c r="F308" i="13"/>
  <c r="F305" i="13"/>
  <c r="H305" i="13"/>
  <c r="H244" i="13"/>
  <c r="F244" i="13"/>
  <c r="H239" i="13"/>
  <c r="F239" i="13"/>
  <c r="I197" i="13"/>
  <c r="F197" i="13"/>
  <c r="H197" i="13"/>
  <c r="F173" i="13"/>
  <c r="H173" i="13"/>
  <c r="F168" i="13"/>
  <c r="H168" i="13"/>
  <c r="F144" i="13"/>
  <c r="H144" i="13"/>
  <c r="F118" i="13"/>
  <c r="H118" i="13"/>
  <c r="F116" i="13"/>
  <c r="H116" i="13"/>
  <c r="F93" i="13"/>
  <c r="H93" i="13"/>
  <c r="I79" i="13"/>
  <c r="F79" i="13"/>
  <c r="H79" i="13"/>
  <c r="F75" i="13"/>
  <c r="H75" i="13"/>
  <c r="F64" i="13"/>
  <c r="H64" i="13"/>
  <c r="F50" i="13"/>
  <c r="H50" i="13"/>
  <c r="F24" i="13"/>
  <c r="H24" i="13"/>
  <c r="H897" i="13"/>
  <c r="H530" i="13"/>
  <c r="H394" i="13"/>
  <c r="H151" i="13"/>
  <c r="H99" i="13"/>
  <c r="F937" i="13"/>
  <c r="F925" i="13"/>
  <c r="H925" i="13"/>
  <c r="H894" i="13"/>
  <c r="F894" i="13"/>
  <c r="F804" i="13"/>
  <c r="H804" i="13"/>
  <c r="F767" i="13"/>
  <c r="H767" i="13"/>
  <c r="H334" i="13"/>
  <c r="F334" i="13"/>
  <c r="F325" i="13"/>
  <c r="H325" i="13"/>
  <c r="H314" i="13"/>
  <c r="F314" i="13"/>
  <c r="H293" i="13"/>
  <c r="F293" i="13"/>
  <c r="F290" i="13"/>
  <c r="H290" i="13"/>
  <c r="F280" i="13"/>
  <c r="H280" i="13"/>
  <c r="H263" i="13"/>
  <c r="F263" i="13"/>
  <c r="F234" i="13"/>
  <c r="H234" i="13"/>
  <c r="H228" i="13"/>
  <c r="F228" i="13"/>
  <c r="H192" i="13"/>
  <c r="F192" i="13"/>
  <c r="F172" i="13"/>
  <c r="H172" i="13"/>
  <c r="F167" i="13"/>
  <c r="H167" i="13"/>
  <c r="F166" i="13"/>
  <c r="H166" i="13"/>
  <c r="H158" i="13"/>
  <c r="F158" i="13"/>
  <c r="H115" i="13"/>
  <c r="F115" i="13"/>
  <c r="H109" i="13"/>
  <c r="F109" i="13"/>
  <c r="I109" i="13"/>
  <c r="F85" i="13"/>
  <c r="H85" i="13"/>
  <c r="F49" i="13"/>
  <c r="H49" i="13"/>
  <c r="H44" i="13"/>
  <c r="F44" i="13"/>
  <c r="F18" i="13"/>
  <c r="H18" i="13"/>
  <c r="H8" i="13"/>
  <c r="F8" i="13"/>
  <c r="F841" i="13"/>
  <c r="H841" i="13"/>
  <c r="H567" i="13"/>
  <c r="F567" i="13"/>
  <c r="H465" i="13"/>
  <c r="F465" i="13"/>
  <c r="I386" i="13"/>
  <c r="F386" i="13"/>
  <c r="F383" i="13"/>
  <c r="H383" i="13"/>
  <c r="H370" i="13"/>
  <c r="F370" i="13"/>
  <c r="H367" i="13"/>
  <c r="F367" i="13"/>
  <c r="I360" i="13"/>
  <c r="F360" i="13"/>
  <c r="H360" i="13"/>
  <c r="I339" i="13"/>
  <c r="F339" i="13"/>
  <c r="H333" i="13"/>
  <c r="F333" i="13"/>
  <c r="I329" i="13"/>
  <c r="F329" i="13"/>
  <c r="H324" i="13"/>
  <c r="F324" i="13"/>
  <c r="H313" i="13"/>
  <c r="F313" i="13"/>
  <c r="I303" i="13"/>
  <c r="F303" i="13"/>
  <c r="I298" i="13"/>
  <c r="F298" i="13"/>
  <c r="H298" i="13"/>
  <c r="I287" i="13"/>
  <c r="F287" i="13"/>
  <c r="H287" i="13"/>
  <c r="H279" i="13"/>
  <c r="F279" i="13"/>
  <c r="I272" i="13"/>
  <c r="F272" i="13"/>
  <c r="H272" i="13"/>
  <c r="H262" i="13"/>
  <c r="F262" i="13"/>
  <c r="I252" i="13"/>
  <c r="F252" i="13"/>
  <c r="H243" i="13"/>
  <c r="F243" i="13"/>
  <c r="F238" i="13"/>
  <c r="H238" i="13"/>
  <c r="F233" i="13"/>
  <c r="H233" i="13"/>
  <c r="F227" i="13"/>
  <c r="H227" i="13"/>
  <c r="H220" i="13"/>
  <c r="F220" i="13"/>
  <c r="F213" i="13"/>
  <c r="H213" i="13"/>
  <c r="I213" i="13"/>
  <c r="H203" i="13"/>
  <c r="F203" i="13"/>
  <c r="F195" i="13"/>
  <c r="H195" i="13"/>
  <c r="I179" i="13"/>
  <c r="F179" i="13"/>
  <c r="H171" i="13"/>
  <c r="F171" i="13"/>
  <c r="F161" i="13"/>
  <c r="H161" i="13"/>
  <c r="H157" i="13"/>
  <c r="F157" i="13"/>
  <c r="I150" i="13"/>
  <c r="F150" i="13"/>
  <c r="H143" i="13"/>
  <c r="F143" i="13"/>
  <c r="H122" i="13"/>
  <c r="F122" i="13"/>
  <c r="F117" i="13"/>
  <c r="H117" i="13"/>
  <c r="F114" i="13"/>
  <c r="H114" i="13"/>
  <c r="H108" i="13"/>
  <c r="F108" i="13"/>
  <c r="F90" i="13"/>
  <c r="H90" i="13"/>
  <c r="H89" i="13"/>
  <c r="F89" i="13"/>
  <c r="F84" i="13"/>
  <c r="H84" i="13"/>
  <c r="F82" i="13"/>
  <c r="H82" i="13"/>
  <c r="F80" i="13"/>
  <c r="H80" i="13"/>
  <c r="H78" i="13"/>
  <c r="F78" i="13"/>
  <c r="F74" i="13"/>
  <c r="H74" i="13"/>
  <c r="F57" i="13"/>
  <c r="I57" i="13"/>
  <c r="I23" i="13"/>
  <c r="F23" i="13"/>
  <c r="F7" i="13"/>
  <c r="I7" i="13"/>
  <c r="H864" i="13"/>
  <c r="H488" i="13"/>
  <c r="H377" i="13"/>
  <c r="H330" i="13"/>
  <c r="H36" i="13"/>
  <c r="I238" i="13"/>
  <c r="F564" i="13"/>
  <c r="H564" i="13"/>
  <c r="H526" i="13"/>
  <c r="F526" i="13"/>
  <c r="I553" i="13"/>
  <c r="F553" i="13"/>
  <c r="H532" i="13"/>
  <c r="F532" i="13"/>
  <c r="H500" i="13"/>
  <c r="F500" i="13"/>
  <c r="H329" i="13"/>
  <c r="H253" i="13"/>
  <c r="F205" i="13"/>
  <c r="H205" i="13"/>
  <c r="F181" i="13"/>
  <c r="H181" i="13"/>
  <c r="F153" i="13"/>
  <c r="H153" i="13"/>
  <c r="F148" i="13"/>
  <c r="H148" i="13"/>
  <c r="F147" i="13"/>
  <c r="H147" i="13"/>
  <c r="F126" i="13"/>
  <c r="H126" i="13"/>
  <c r="F92" i="13"/>
  <c r="H92" i="13"/>
  <c r="F42" i="13"/>
  <c r="H42" i="13"/>
  <c r="F34" i="13"/>
  <c r="H34" i="13"/>
  <c r="F30" i="13"/>
  <c r="H30" i="13"/>
  <c r="I30" i="13"/>
  <c r="H678" i="13"/>
  <c r="H285" i="13"/>
  <c r="H252" i="13"/>
  <c r="F958" i="13"/>
  <c r="F394" i="13"/>
  <c r="H945" i="13"/>
  <c r="F945" i="13"/>
  <c r="H672" i="13"/>
  <c r="F672" i="13"/>
  <c r="I611" i="13"/>
  <c r="F611" i="13"/>
  <c r="H343" i="13"/>
  <c r="F343" i="13"/>
  <c r="H322" i="13"/>
  <c r="F322" i="13"/>
  <c r="H210" i="13"/>
  <c r="F210" i="13"/>
  <c r="H191" i="13"/>
  <c r="F191" i="13"/>
  <c r="H927" i="13"/>
  <c r="H647" i="13"/>
  <c r="H307" i="13"/>
  <c r="H231" i="13"/>
  <c r="F895" i="13"/>
  <c r="H957" i="13"/>
  <c r="I957" i="13"/>
  <c r="I950" i="13"/>
  <c r="H950" i="13"/>
  <c r="I944" i="13"/>
  <c r="H944" i="13"/>
  <c r="I935" i="13"/>
  <c r="H935" i="13"/>
  <c r="I928" i="13"/>
  <c r="H928" i="13"/>
  <c r="I907" i="13"/>
  <c r="H907" i="13"/>
  <c r="I900" i="13"/>
  <c r="H900" i="13"/>
  <c r="H893" i="13"/>
  <c r="I893" i="13"/>
  <c r="I888" i="13"/>
  <c r="H888" i="13"/>
  <c r="I883" i="13"/>
  <c r="H883" i="13"/>
  <c r="I877" i="13"/>
  <c r="H877" i="13"/>
  <c r="I869" i="13"/>
  <c r="H869" i="13"/>
  <c r="I840" i="13"/>
  <c r="H840" i="13"/>
  <c r="H827" i="13"/>
  <c r="I827" i="13"/>
  <c r="I820" i="13"/>
  <c r="H820" i="13"/>
  <c r="I812" i="13"/>
  <c r="H812" i="13"/>
  <c r="H797" i="13"/>
  <c r="I797" i="13"/>
  <c r="I792" i="13"/>
  <c r="H792" i="13"/>
  <c r="H786" i="13"/>
  <c r="I786" i="13"/>
  <c r="I778" i="13"/>
  <c r="H778" i="13"/>
  <c r="I776" i="13"/>
  <c r="H776" i="13"/>
  <c r="I766" i="13"/>
  <c r="H766" i="13"/>
  <c r="I752" i="13"/>
  <c r="H752" i="13"/>
  <c r="I732" i="13"/>
  <c r="H732" i="13"/>
  <c r="I726" i="13"/>
  <c r="H726" i="13"/>
  <c r="I719" i="13"/>
  <c r="H719" i="13"/>
  <c r="I707" i="13"/>
  <c r="H707" i="13"/>
  <c r="I698" i="13"/>
  <c r="H698" i="13"/>
  <c r="I692" i="13"/>
  <c r="H692" i="13"/>
  <c r="H687" i="13"/>
  <c r="I687" i="13"/>
  <c r="I684" i="13"/>
  <c r="H684" i="13"/>
  <c r="I671" i="13"/>
  <c r="H671" i="13"/>
  <c r="I667" i="13"/>
  <c r="H667" i="13"/>
  <c r="H655" i="13"/>
  <c r="I655" i="13"/>
  <c r="I642" i="13"/>
  <c r="H642" i="13"/>
  <c r="I625" i="13"/>
  <c r="H625" i="13"/>
  <c r="H614" i="13"/>
  <c r="I614" i="13"/>
  <c r="I609" i="13"/>
  <c r="H609" i="13"/>
  <c r="I607" i="13"/>
  <c r="H607" i="13"/>
  <c r="H598" i="13"/>
  <c r="I598" i="13"/>
  <c r="I586" i="13"/>
  <c r="H586" i="13"/>
  <c r="H943" i="13"/>
  <c r="I943" i="13"/>
  <c r="H882" i="13"/>
  <c r="I882" i="13"/>
  <c r="H850" i="13"/>
  <c r="I850" i="13"/>
  <c r="H742" i="13"/>
  <c r="I742" i="13"/>
  <c r="I705" i="13"/>
  <c r="H705" i="13"/>
  <c r="H702" i="13"/>
  <c r="I702" i="13"/>
  <c r="I691" i="13"/>
  <c r="H691" i="13"/>
  <c r="I686" i="13"/>
  <c r="H686" i="13"/>
  <c r="I681" i="13"/>
  <c r="H681" i="13"/>
  <c r="H956" i="13"/>
  <c r="I956" i="13"/>
  <c r="H873" i="13"/>
  <c r="I873" i="13"/>
  <c r="H785" i="13"/>
  <c r="I785" i="13"/>
  <c r="H765" i="13"/>
  <c r="I765" i="13"/>
  <c r="I737" i="13"/>
  <c r="H737" i="13"/>
  <c r="H899" i="13"/>
  <c r="I899" i="13"/>
  <c r="H839" i="13"/>
  <c r="I839" i="13"/>
  <c r="H806" i="13"/>
  <c r="I806" i="13"/>
  <c r="H712" i="13"/>
  <c r="I712" i="13"/>
  <c r="H906" i="13"/>
  <c r="I906" i="13"/>
  <c r="I713" i="13"/>
  <c r="H713" i="13"/>
  <c r="H959" i="13"/>
  <c r="I959" i="13"/>
  <c r="H949" i="13"/>
  <c r="I949" i="13"/>
  <c r="H887" i="13"/>
  <c r="I887" i="13"/>
  <c r="H861" i="13"/>
  <c r="I861" i="13"/>
  <c r="H831" i="13"/>
  <c r="I831" i="13"/>
  <c r="H796" i="13"/>
  <c r="I796" i="13"/>
  <c r="I771" i="13"/>
  <c r="H771" i="13"/>
  <c r="I751" i="13"/>
  <c r="H751" i="13"/>
  <c r="H960" i="13"/>
  <c r="I960" i="13"/>
  <c r="H953" i="13"/>
  <c r="I953" i="13"/>
  <c r="H924" i="13"/>
  <c r="I924" i="13"/>
  <c r="H892" i="13"/>
  <c r="I892" i="13"/>
  <c r="H868" i="13"/>
  <c r="I868" i="13"/>
  <c r="H844" i="13"/>
  <c r="I844" i="13"/>
  <c r="H826" i="13"/>
  <c r="I826" i="13"/>
  <c r="H803" i="13"/>
  <c r="I803" i="13"/>
  <c r="I775" i="13"/>
  <c r="H775" i="13"/>
  <c r="I761" i="13"/>
  <c r="H761" i="13"/>
  <c r="I725" i="13"/>
  <c r="H725" i="13"/>
  <c r="H934" i="13"/>
  <c r="I934" i="13"/>
  <c r="H857" i="13"/>
  <c r="I857" i="13"/>
  <c r="H819" i="13"/>
  <c r="I819" i="13"/>
  <c r="H811" i="13"/>
  <c r="I811" i="13"/>
  <c r="I756" i="13"/>
  <c r="H756" i="13"/>
  <c r="I718" i="13"/>
  <c r="H718" i="13"/>
  <c r="H646" i="13"/>
  <c r="I646" i="13"/>
  <c r="H552" i="13"/>
  <c r="I552" i="13"/>
  <c r="I535" i="13"/>
  <c r="H535" i="13"/>
  <c r="H524" i="13"/>
  <c r="I524" i="13"/>
  <c r="H486" i="13"/>
  <c r="I486" i="13"/>
  <c r="I480" i="13"/>
  <c r="H480" i="13"/>
  <c r="I435" i="13"/>
  <c r="H435" i="13"/>
  <c r="I431" i="13"/>
  <c r="H431" i="13"/>
  <c r="I408" i="13"/>
  <c r="H408" i="13"/>
  <c r="H385" i="13"/>
  <c r="I385" i="13"/>
  <c r="H332" i="13"/>
  <c r="I332" i="13"/>
  <c r="I876" i="13"/>
  <c r="H876" i="13"/>
  <c r="I830" i="13"/>
  <c r="H830" i="13"/>
  <c r="I795" i="13"/>
  <c r="H795" i="13"/>
  <c r="I764" i="13"/>
  <c r="H764" i="13"/>
  <c r="I542" i="13"/>
  <c r="H542" i="13"/>
  <c r="I947" i="13"/>
  <c r="H947" i="13"/>
  <c r="I910" i="13"/>
  <c r="H910" i="13"/>
  <c r="I898" i="13"/>
  <c r="H898" i="13"/>
  <c r="I817" i="13"/>
  <c r="H817" i="13"/>
  <c r="I805" i="13"/>
  <c r="H805" i="13"/>
  <c r="I791" i="13"/>
  <c r="H791" i="13"/>
  <c r="H781" i="13"/>
  <c r="I781" i="13"/>
  <c r="I759" i="13"/>
  <c r="H759" i="13"/>
  <c r="I750" i="13"/>
  <c r="H750" i="13"/>
  <c r="H730" i="13"/>
  <c r="I730" i="13"/>
  <c r="H729" i="13"/>
  <c r="I729" i="13"/>
  <c r="I653" i="13"/>
  <c r="H653" i="13"/>
  <c r="I640" i="13"/>
  <c r="H640" i="13"/>
  <c r="H604" i="13"/>
  <c r="I604" i="13"/>
  <c r="I593" i="13"/>
  <c r="H593" i="13"/>
  <c r="H566" i="13"/>
  <c r="I566" i="13"/>
  <c r="I518" i="13"/>
  <c r="H518" i="13"/>
  <c r="I357" i="13"/>
  <c r="H357" i="13"/>
  <c r="I310" i="13"/>
  <c r="H310" i="13"/>
  <c r="I225" i="13"/>
  <c r="H225" i="13"/>
  <c r="I186" i="13"/>
  <c r="H186" i="13"/>
  <c r="I87" i="13"/>
  <c r="H87" i="13"/>
  <c r="I951" i="13"/>
  <c r="H951" i="13"/>
  <c r="I902" i="13"/>
  <c r="H902" i="13"/>
  <c r="I852" i="13"/>
  <c r="H852" i="13"/>
  <c r="I846" i="13"/>
  <c r="H846" i="13"/>
  <c r="I837" i="13"/>
  <c r="I814" i="13"/>
  <c r="H814" i="13"/>
  <c r="I945" i="13"/>
  <c r="I936" i="13"/>
  <c r="I930" i="13"/>
  <c r="I925" i="13"/>
  <c r="I916" i="13"/>
  <c r="I901" i="13"/>
  <c r="I884" i="13"/>
  <c r="I874" i="13"/>
  <c r="I870" i="13"/>
  <c r="H870" i="13"/>
  <c r="I864" i="13"/>
  <c r="H862" i="13"/>
  <c r="I851" i="13"/>
  <c r="H851" i="13"/>
  <c r="H845" i="13"/>
  <c r="I845" i="13"/>
  <c r="I841" i="13"/>
  <c r="I836" i="13"/>
  <c r="H836" i="13"/>
  <c r="I832" i="13"/>
  <c r="H832" i="13"/>
  <c r="I821" i="13"/>
  <c r="H821" i="13"/>
  <c r="I813" i="13"/>
  <c r="H813" i="13"/>
  <c r="I807" i="13"/>
  <c r="I804" i="13"/>
  <c r="I793" i="13"/>
  <c r="H793" i="13"/>
  <c r="I787" i="13"/>
  <c r="I774" i="13"/>
  <c r="H774" i="13"/>
  <c r="I767" i="13"/>
  <c r="I748" i="13"/>
  <c r="I743" i="13"/>
  <c r="H743" i="13"/>
  <c r="I738" i="13"/>
  <c r="H738" i="13"/>
  <c r="I727" i="13"/>
  <c r="H727" i="13"/>
  <c r="I720" i="13"/>
  <c r="H720" i="13"/>
  <c r="I714" i="13"/>
  <c r="I699" i="13"/>
  <c r="H699" i="13"/>
  <c r="I693" i="13"/>
  <c r="H693" i="13"/>
  <c r="I682" i="13"/>
  <c r="H682" i="13"/>
  <c r="I677" i="13"/>
  <c r="I672" i="13"/>
  <c r="I668" i="13"/>
  <c r="H668" i="13"/>
  <c r="I662" i="13"/>
  <c r="H662" i="13"/>
  <c r="I656" i="13"/>
  <c r="I651" i="13"/>
  <c r="H651" i="13"/>
  <c r="I650" i="13"/>
  <c r="H650" i="13"/>
  <c r="I647" i="13"/>
  <c r="I634" i="13"/>
  <c r="I629" i="13"/>
  <c r="I621" i="13"/>
  <c r="I599" i="13"/>
  <c r="H599" i="13"/>
  <c r="I575" i="13"/>
  <c r="I564" i="13"/>
  <c r="I555" i="13"/>
  <c r="I540" i="13"/>
  <c r="I530" i="13"/>
  <c r="I526" i="13"/>
  <c r="I521" i="13"/>
  <c r="H521" i="13"/>
  <c r="H517" i="13"/>
  <c r="I505" i="13"/>
  <c r="H505" i="13"/>
  <c r="I501" i="13"/>
  <c r="H501" i="13"/>
  <c r="I488" i="13"/>
  <c r="I481" i="13"/>
  <c r="H481" i="13"/>
  <c r="I475" i="13"/>
  <c r="H475" i="13"/>
  <c r="I466" i="13"/>
  <c r="H466" i="13"/>
  <c r="I436" i="13"/>
  <c r="I426" i="13"/>
  <c r="H426" i="13"/>
  <c r="I419" i="13"/>
  <c r="H419" i="13"/>
  <c r="I406" i="13"/>
  <c r="I395" i="13"/>
  <c r="I387" i="13"/>
  <c r="H387" i="13"/>
  <c r="I384" i="13"/>
  <c r="H384" i="13"/>
  <c r="I380" i="13"/>
  <c r="H380" i="13"/>
  <c r="I374" i="13"/>
  <c r="H374" i="13"/>
  <c r="I361" i="13"/>
  <c r="I354" i="13"/>
  <c r="H354" i="13"/>
  <c r="I349" i="13"/>
  <c r="H349" i="13"/>
  <c r="H930" i="13"/>
  <c r="H916" i="13"/>
  <c r="H901" i="13"/>
  <c r="H884" i="13"/>
  <c r="I584" i="13"/>
  <c r="H584" i="13"/>
  <c r="I573" i="13"/>
  <c r="H573" i="13"/>
  <c r="I567" i="13"/>
  <c r="I562" i="13"/>
  <c r="H562" i="13"/>
  <c r="H553" i="13"/>
  <c r="I543" i="13"/>
  <c r="H543" i="13"/>
  <c r="I539" i="13"/>
  <c r="H539" i="13"/>
  <c r="I536" i="13"/>
  <c r="H536" i="13"/>
  <c r="I532" i="13"/>
  <c r="I525" i="13"/>
  <c r="H525" i="13"/>
  <c r="I520" i="13"/>
  <c r="H520" i="13"/>
  <c r="H514" i="13"/>
  <c r="I514" i="13"/>
  <c r="I500" i="13"/>
  <c r="H492" i="13"/>
  <c r="I492" i="13"/>
  <c r="I487" i="13"/>
  <c r="H487" i="13"/>
  <c r="I474" i="13"/>
  <c r="I465" i="13"/>
  <c r="H459" i="13"/>
  <c r="I459" i="13"/>
  <c r="I446" i="13"/>
  <c r="I433" i="13"/>
  <c r="H433" i="13"/>
  <c r="I425" i="13"/>
  <c r="H425" i="13"/>
  <c r="I416" i="13"/>
  <c r="H416" i="13"/>
  <c r="I413" i="13"/>
  <c r="H413" i="13"/>
  <c r="I405" i="13"/>
  <c r="H405" i="13"/>
  <c r="I754" i="13"/>
  <c r="I469" i="13"/>
  <c r="H469" i="13"/>
  <c r="I366" i="13"/>
  <c r="H366" i="13"/>
  <c r="H359" i="13"/>
  <c r="I359" i="13"/>
  <c r="H326" i="13"/>
  <c r="I326" i="13"/>
  <c r="H323" i="13"/>
  <c r="I323" i="13"/>
  <c r="H317" i="13"/>
  <c r="I317" i="13"/>
  <c r="H312" i="13"/>
  <c r="I312" i="13"/>
  <c r="H289" i="13"/>
  <c r="I289" i="13"/>
  <c r="H284" i="13"/>
  <c r="I284" i="13"/>
  <c r="H278" i="13"/>
  <c r="I278" i="13"/>
  <c r="H271" i="13"/>
  <c r="I271" i="13"/>
  <c r="H257" i="13"/>
  <c r="I257" i="13"/>
  <c r="H251" i="13"/>
  <c r="I251" i="13"/>
  <c r="H237" i="13"/>
  <c r="I237" i="13"/>
  <c r="H232" i="13"/>
  <c r="I232" i="13"/>
  <c r="H226" i="13"/>
  <c r="I226" i="13"/>
  <c r="H219" i="13"/>
  <c r="I219" i="13"/>
  <c r="H212" i="13"/>
  <c r="I212" i="13"/>
  <c r="H200" i="13"/>
  <c r="I200" i="13"/>
  <c r="H189" i="13"/>
  <c r="I189" i="13"/>
  <c r="I178" i="13"/>
  <c r="H178" i="13"/>
  <c r="I164" i="13"/>
  <c r="H164" i="13"/>
  <c r="I149" i="13"/>
  <c r="H149" i="13"/>
  <c r="I142" i="13"/>
  <c r="H142" i="13"/>
  <c r="I133" i="13"/>
  <c r="H133" i="13"/>
  <c r="I127" i="13"/>
  <c r="H127" i="13"/>
  <c r="I121" i="13"/>
  <c r="H121" i="13"/>
  <c r="I107" i="13"/>
  <c r="H107" i="13"/>
  <c r="I97" i="13"/>
  <c r="H97" i="13"/>
  <c r="I73" i="13"/>
  <c r="H73" i="13"/>
  <c r="I68" i="13"/>
  <c r="H68" i="13"/>
  <c r="I60" i="13"/>
  <c r="H60" i="13"/>
  <c r="I59" i="13"/>
  <c r="H59" i="13"/>
  <c r="I52" i="13"/>
  <c r="H52" i="13"/>
  <c r="I47" i="13"/>
  <c r="H47" i="13"/>
  <c r="I37" i="13"/>
  <c r="H37" i="13"/>
  <c r="I35" i="13"/>
  <c r="H35" i="13"/>
  <c r="I27" i="13"/>
  <c r="H27" i="13"/>
  <c r="I15" i="13"/>
  <c r="H15" i="13"/>
  <c r="I753" i="13"/>
  <c r="I517" i="13"/>
  <c r="I606" i="13"/>
  <c r="H606" i="13"/>
  <c r="I491" i="13"/>
  <c r="H491" i="13"/>
  <c r="I464" i="13"/>
  <c r="H464" i="13"/>
  <c r="H440" i="13"/>
  <c r="I440" i="13"/>
  <c r="I411" i="13"/>
  <c r="H411" i="13"/>
  <c r="H344" i="13"/>
  <c r="I344" i="13"/>
  <c r="I908" i="13"/>
  <c r="H908" i="13"/>
  <c r="I802" i="13"/>
  <c r="H802" i="13"/>
  <c r="I600" i="13"/>
  <c r="H600" i="13"/>
  <c r="H594" i="13"/>
  <c r="I594" i="13"/>
  <c r="H519" i="13"/>
  <c r="I519" i="13"/>
  <c r="I513" i="13"/>
  <c r="H513" i="13"/>
  <c r="I490" i="13"/>
  <c r="H490" i="13"/>
  <c r="H485" i="13"/>
  <c r="I485" i="13"/>
  <c r="I479" i="13"/>
  <c r="H479" i="13"/>
  <c r="H473" i="13"/>
  <c r="I473" i="13"/>
  <c r="H463" i="13"/>
  <c r="I463" i="13"/>
  <c r="H455" i="13"/>
  <c r="I455" i="13"/>
  <c r="I450" i="13"/>
  <c r="H450" i="13"/>
  <c r="H439" i="13"/>
  <c r="I439" i="13"/>
  <c r="I418" i="13"/>
  <c r="H418" i="13"/>
  <c r="H414" i="13"/>
  <c r="I414" i="13"/>
  <c r="I410" i="13"/>
  <c r="H410" i="13"/>
  <c r="H403" i="13"/>
  <c r="I403" i="13"/>
  <c r="I398" i="13"/>
  <c r="H398" i="13"/>
  <c r="I390" i="13"/>
  <c r="H390" i="13"/>
  <c r="H378" i="13"/>
  <c r="I376" i="13"/>
  <c r="H376" i="13"/>
  <c r="I369" i="13"/>
  <c r="H369" i="13"/>
  <c r="I358" i="13"/>
  <c r="H358" i="13"/>
  <c r="I353" i="13"/>
  <c r="H353" i="13"/>
  <c r="I352" i="13"/>
  <c r="H352" i="13"/>
  <c r="I351" i="13"/>
  <c r="H351" i="13"/>
  <c r="I348" i="13"/>
  <c r="H348" i="13"/>
  <c r="I337" i="13"/>
  <c r="H337" i="13"/>
  <c r="I316" i="13"/>
  <c r="H316" i="13"/>
  <c r="I311" i="13"/>
  <c r="H311" i="13"/>
  <c r="I302" i="13"/>
  <c r="H302" i="13"/>
  <c r="I300" i="13"/>
  <c r="H300" i="13"/>
  <c r="I297" i="13"/>
  <c r="H297" i="13"/>
  <c r="I277" i="13"/>
  <c r="H277" i="13"/>
  <c r="I270" i="13"/>
  <c r="H270" i="13"/>
  <c r="I265" i="13"/>
  <c r="H265" i="13"/>
  <c r="I670" i="13"/>
  <c r="H670" i="13"/>
  <c r="I633" i="13"/>
  <c r="H633" i="13"/>
  <c r="I458" i="13"/>
  <c r="H458" i="13"/>
  <c r="H338" i="13"/>
  <c r="I338" i="13"/>
  <c r="I948" i="13"/>
  <c r="H948" i="13"/>
  <c r="I911" i="13"/>
  <c r="H911" i="13"/>
  <c r="I881" i="13"/>
  <c r="H881" i="13"/>
  <c r="I825" i="13"/>
  <c r="H825" i="13"/>
  <c r="I782" i="13"/>
  <c r="H782" i="13"/>
  <c r="H724" i="13"/>
  <c r="I724" i="13"/>
  <c r="I915" i="13"/>
  <c r="H915" i="13"/>
  <c r="I801" i="13"/>
  <c r="H801" i="13"/>
  <c r="H735" i="13"/>
  <c r="I735" i="13"/>
  <c r="H689" i="13"/>
  <c r="I689" i="13"/>
  <c r="H622" i="13"/>
  <c r="I622" i="13"/>
  <c r="I444" i="13"/>
  <c r="H444" i="13"/>
  <c r="I256" i="13"/>
  <c r="H256" i="13"/>
  <c r="I191" i="13"/>
  <c r="I170" i="13"/>
  <c r="H170" i="13"/>
  <c r="I100" i="13"/>
  <c r="H100" i="13"/>
  <c r="I66" i="13"/>
  <c r="H66" i="13"/>
  <c r="H61" i="13"/>
  <c r="I61" i="13"/>
  <c r="I51" i="13"/>
  <c r="H51" i="13"/>
  <c r="H46" i="13"/>
  <c r="I46" i="13"/>
  <c r="I41" i="13"/>
  <c r="H41" i="13"/>
  <c r="I33" i="13"/>
  <c r="H33" i="13"/>
  <c r="I29" i="13"/>
  <c r="H29" i="13"/>
  <c r="H16" i="13"/>
  <c r="I16" i="13"/>
  <c r="H474" i="13"/>
  <c r="H446" i="13"/>
  <c r="I378" i="13"/>
  <c r="I585" i="13"/>
  <c r="H585" i="13"/>
  <c r="I516" i="13"/>
  <c r="H516" i="13"/>
  <c r="I451" i="13"/>
  <c r="H451" i="13"/>
  <c r="I393" i="13"/>
  <c r="H393" i="13"/>
  <c r="H328" i="13"/>
  <c r="I328" i="13"/>
  <c r="I962" i="13"/>
  <c r="H962" i="13"/>
  <c r="I933" i="13"/>
  <c r="H933" i="13"/>
  <c r="I905" i="13"/>
  <c r="H905" i="13"/>
  <c r="I872" i="13"/>
  <c r="H872" i="13"/>
  <c r="I860" i="13"/>
  <c r="H860" i="13"/>
  <c r="I835" i="13"/>
  <c r="H835" i="13"/>
  <c r="I770" i="13"/>
  <c r="H770" i="13"/>
  <c r="H741" i="13"/>
  <c r="I741" i="13"/>
  <c r="H697" i="13"/>
  <c r="I697" i="13"/>
  <c r="I661" i="13"/>
  <c r="H661" i="13"/>
  <c r="I605" i="13"/>
  <c r="H605" i="13"/>
  <c r="I583" i="13"/>
  <c r="H583" i="13"/>
  <c r="I922" i="13"/>
  <c r="H922" i="13"/>
  <c r="I886" i="13"/>
  <c r="H886" i="13"/>
  <c r="I849" i="13"/>
  <c r="H849" i="13"/>
  <c r="I829" i="13"/>
  <c r="H829" i="13"/>
  <c r="I711" i="13"/>
  <c r="H711" i="13"/>
  <c r="I704" i="13"/>
  <c r="H704" i="13"/>
  <c r="H637" i="13"/>
  <c r="I637" i="13"/>
  <c r="I613" i="13"/>
  <c r="H613" i="13"/>
  <c r="H546" i="13"/>
  <c r="I546" i="13"/>
  <c r="I538" i="13"/>
  <c r="H538" i="13"/>
  <c r="I496" i="13"/>
  <c r="H496" i="13"/>
  <c r="H449" i="13"/>
  <c r="I449" i="13"/>
  <c r="H423" i="13"/>
  <c r="I423" i="13"/>
  <c r="H407" i="13"/>
  <c r="I407" i="13"/>
  <c r="I343" i="13"/>
  <c r="I292" i="13"/>
  <c r="H292" i="13"/>
  <c r="I276" i="13"/>
  <c r="H276" i="13"/>
  <c r="I261" i="13"/>
  <c r="H261" i="13"/>
  <c r="I249" i="13"/>
  <c r="H249" i="13"/>
  <c r="I218" i="13"/>
  <c r="H218" i="13"/>
  <c r="I188" i="13"/>
  <c r="H188" i="13"/>
  <c r="I180" i="13"/>
  <c r="H180" i="13"/>
  <c r="I146" i="13"/>
  <c r="H146" i="13"/>
  <c r="I120" i="13"/>
  <c r="H120" i="13"/>
  <c r="I106" i="13"/>
  <c r="H106" i="13"/>
  <c r="H22" i="13"/>
  <c r="I22" i="13"/>
  <c r="I946" i="13"/>
  <c r="I942" i="13"/>
  <c r="I939" i="13"/>
  <c r="H939" i="13"/>
  <c r="I927" i="13"/>
  <c r="I921" i="13"/>
  <c r="H921" i="13"/>
  <c r="I918" i="13"/>
  <c r="I914" i="13"/>
  <c r="I909" i="13"/>
  <c r="I904" i="13"/>
  <c r="H904" i="13"/>
  <c r="I897" i="13"/>
  <c r="I890" i="13"/>
  <c r="H890" i="13"/>
  <c r="I880" i="13"/>
  <c r="H880" i="13"/>
  <c r="I866" i="13"/>
  <c r="I859" i="13"/>
  <c r="I854" i="13"/>
  <c r="H854" i="13"/>
  <c r="I848" i="13"/>
  <c r="I842" i="13"/>
  <c r="H842" i="13"/>
  <c r="I838" i="13"/>
  <c r="I828" i="13"/>
  <c r="H828" i="13"/>
  <c r="I823" i="13"/>
  <c r="H823" i="13"/>
  <c r="I810" i="13"/>
  <c r="H810" i="13"/>
  <c r="I800" i="13"/>
  <c r="H800" i="13"/>
  <c r="I790" i="13"/>
  <c r="H790" i="13"/>
  <c r="H773" i="13"/>
  <c r="I769" i="13"/>
  <c r="H769" i="13"/>
  <c r="H763" i="13"/>
  <c r="I763" i="13"/>
  <c r="I758" i="13"/>
  <c r="H758" i="13"/>
  <c r="I755" i="13"/>
  <c r="H755" i="13"/>
  <c r="I746" i="13"/>
  <c r="H746" i="13"/>
  <c r="I740" i="13"/>
  <c r="H740" i="13"/>
  <c r="I734" i="13"/>
  <c r="H734" i="13"/>
  <c r="I722" i="13"/>
  <c r="H722" i="13"/>
  <c r="I710" i="13"/>
  <c r="H710" i="13"/>
  <c r="I695" i="13"/>
  <c r="H695" i="13"/>
  <c r="I688" i="13"/>
  <c r="H688" i="13"/>
  <c r="I685" i="13"/>
  <c r="H685" i="13"/>
  <c r="I683" i="13"/>
  <c r="H683" i="13"/>
  <c r="H675" i="13"/>
  <c r="H665" i="13"/>
  <c r="I665" i="13"/>
  <c r="I659" i="13"/>
  <c r="H659" i="13"/>
  <c r="I649" i="13"/>
  <c r="H649" i="13"/>
  <c r="H644" i="13"/>
  <c r="I644" i="13"/>
  <c r="I639" i="13"/>
  <c r="H639" i="13"/>
  <c r="I636" i="13"/>
  <c r="H636" i="13"/>
  <c r="H620" i="13"/>
  <c r="I620" i="13"/>
  <c r="I615" i="13"/>
  <c r="H615" i="13"/>
  <c r="I610" i="13"/>
  <c r="H610" i="13"/>
  <c r="I608" i="13"/>
  <c r="H608" i="13"/>
  <c r="I603" i="13"/>
  <c r="H603" i="13"/>
  <c r="I601" i="13"/>
  <c r="H601" i="13"/>
  <c r="I596" i="13"/>
  <c r="H596" i="13"/>
  <c r="H592" i="13"/>
  <c r="I592" i="13"/>
  <c r="I589" i="13"/>
  <c r="H589" i="13"/>
  <c r="I579" i="13"/>
  <c r="H579" i="13"/>
  <c r="I576" i="13"/>
  <c r="H576" i="13"/>
  <c r="I569" i="13"/>
  <c r="H569" i="13"/>
  <c r="I557" i="13"/>
  <c r="H557" i="13"/>
  <c r="I545" i="13"/>
  <c r="H545" i="13"/>
  <c r="I528" i="13"/>
  <c r="H528" i="13"/>
  <c r="I515" i="13"/>
  <c r="H515" i="13"/>
  <c r="I508" i="13"/>
  <c r="H508" i="13"/>
  <c r="I504" i="13"/>
  <c r="H504" i="13"/>
  <c r="I499" i="13"/>
  <c r="H499" i="13"/>
  <c r="I495" i="13"/>
  <c r="H495" i="13"/>
  <c r="I484" i="13"/>
  <c r="H484" i="13"/>
  <c r="I468" i="13"/>
  <c r="H468" i="13"/>
  <c r="I461" i="13"/>
  <c r="H461" i="13"/>
  <c r="I453" i="13"/>
  <c r="H453" i="13"/>
  <c r="I448" i="13"/>
  <c r="H448" i="13"/>
  <c r="I443" i="13"/>
  <c r="H443" i="13"/>
  <c r="I438" i="13"/>
  <c r="H438" i="13"/>
  <c r="I430" i="13"/>
  <c r="H430" i="13"/>
  <c r="I427" i="13"/>
  <c r="H427" i="13"/>
  <c r="I422" i="13"/>
  <c r="H422" i="13"/>
  <c r="I402" i="13"/>
  <c r="H402" i="13"/>
  <c r="I397" i="13"/>
  <c r="H397" i="13"/>
  <c r="I392" i="13"/>
  <c r="H392" i="13"/>
  <c r="I388" i="13"/>
  <c r="H388" i="13"/>
  <c r="I372" i="13"/>
  <c r="H372" i="13"/>
  <c r="I365" i="13"/>
  <c r="H365" i="13"/>
  <c r="I364" i="13"/>
  <c r="H364" i="13"/>
  <c r="I356" i="13"/>
  <c r="H356" i="13"/>
  <c r="I346" i="13"/>
  <c r="I345" i="13"/>
  <c r="I321" i="13"/>
  <c r="H321" i="13"/>
  <c r="I315" i="13"/>
  <c r="H315" i="13"/>
  <c r="I309" i="13"/>
  <c r="H309" i="13"/>
  <c r="I306" i="13"/>
  <c r="H306" i="13"/>
  <c r="I295" i="13"/>
  <c r="H295" i="13"/>
  <c r="I283" i="13"/>
  <c r="H283" i="13"/>
  <c r="I275" i="13"/>
  <c r="H275" i="13"/>
  <c r="I260" i="13"/>
  <c r="H260" i="13"/>
  <c r="I255" i="13"/>
  <c r="H255" i="13"/>
  <c r="I246" i="13"/>
  <c r="H246" i="13"/>
  <c r="I241" i="13"/>
  <c r="H241" i="13"/>
  <c r="I230" i="13"/>
  <c r="H230" i="13"/>
  <c r="I224" i="13"/>
  <c r="H224" i="13"/>
  <c r="I217" i="13"/>
  <c r="H217" i="13"/>
  <c r="I209" i="13"/>
  <c r="I202" i="13"/>
  <c r="H202" i="13"/>
  <c r="I196" i="13"/>
  <c r="H196" i="13"/>
  <c r="I194" i="13"/>
  <c r="H194" i="13"/>
  <c r="I185" i="13"/>
  <c r="H185" i="13"/>
  <c r="H175" i="13"/>
  <c r="I175" i="13"/>
  <c r="I160" i="13"/>
  <c r="H160" i="13"/>
  <c r="I156" i="13"/>
  <c r="H156" i="13"/>
  <c r="I140" i="13"/>
  <c r="H140" i="13"/>
  <c r="I136" i="13"/>
  <c r="H136" i="13"/>
  <c r="I132" i="13"/>
  <c r="H132" i="13"/>
  <c r="I124" i="13"/>
  <c r="H124" i="13"/>
  <c r="I111" i="13"/>
  <c r="H111" i="13"/>
  <c r="I105" i="13"/>
  <c r="H105" i="13"/>
  <c r="I102" i="13"/>
  <c r="H102" i="13"/>
  <c r="I94" i="13"/>
  <c r="H94" i="13"/>
  <c r="I86" i="13"/>
  <c r="H86" i="13"/>
  <c r="I72" i="13"/>
  <c r="H72" i="13"/>
  <c r="I65" i="13"/>
  <c r="H65" i="13"/>
  <c r="I56" i="13"/>
  <c r="H56" i="13"/>
  <c r="H936" i="13"/>
  <c r="H859" i="13"/>
  <c r="H395" i="13"/>
  <c r="H361" i="13"/>
  <c r="I894" i="13"/>
  <c r="I641" i="13"/>
  <c r="H641" i="13"/>
  <c r="I624" i="13"/>
  <c r="H624" i="13"/>
  <c r="I559" i="13"/>
  <c r="H559" i="13"/>
  <c r="I529" i="13"/>
  <c r="H529" i="13"/>
  <c r="I510" i="13"/>
  <c r="H510" i="13"/>
  <c r="I497" i="13"/>
  <c r="H497" i="13"/>
  <c r="I445" i="13"/>
  <c r="H445" i="13"/>
  <c r="H424" i="13"/>
  <c r="I424" i="13"/>
  <c r="H404" i="13"/>
  <c r="I404" i="13"/>
  <c r="H2" i="13"/>
  <c r="I955" i="13"/>
  <c r="H955" i="13"/>
  <c r="I952" i="13"/>
  <c r="H952" i="13"/>
  <c r="I923" i="13"/>
  <c r="H923" i="13"/>
  <c r="I818" i="13"/>
  <c r="H818" i="13"/>
  <c r="I809" i="13"/>
  <c r="H809" i="13"/>
  <c r="H760" i="13"/>
  <c r="I760" i="13"/>
  <c r="H731" i="13"/>
  <c r="I731" i="13"/>
  <c r="I690" i="13"/>
  <c r="H690" i="13"/>
  <c r="H676" i="13"/>
  <c r="I676" i="13"/>
  <c r="I645" i="13"/>
  <c r="H645" i="13"/>
  <c r="I628" i="13"/>
  <c r="H628" i="13"/>
  <c r="H618" i="13"/>
  <c r="I618" i="13"/>
  <c r="H597" i="13"/>
  <c r="I597" i="13"/>
  <c r="I587" i="13"/>
  <c r="H587" i="13"/>
  <c r="I572" i="13"/>
  <c r="H572" i="13"/>
  <c r="H561" i="13"/>
  <c r="I561" i="13"/>
  <c r="H551" i="13"/>
  <c r="I551" i="13"/>
  <c r="I929" i="13"/>
  <c r="H929" i="13"/>
  <c r="I891" i="13"/>
  <c r="H891" i="13"/>
  <c r="I863" i="13"/>
  <c r="H863" i="13"/>
  <c r="I843" i="13"/>
  <c r="H843" i="13"/>
  <c r="I816" i="13"/>
  <c r="H816" i="13"/>
  <c r="I747" i="13"/>
  <c r="H747" i="13"/>
  <c r="H716" i="13"/>
  <c r="I716" i="13"/>
  <c r="I696" i="13"/>
  <c r="H696" i="13"/>
  <c r="I617" i="13"/>
  <c r="H617" i="13"/>
  <c r="I574" i="13"/>
  <c r="H574" i="13"/>
  <c r="I550" i="13"/>
  <c r="H550" i="13"/>
  <c r="I509" i="13"/>
  <c r="H509" i="13"/>
  <c r="I462" i="13"/>
  <c r="H462" i="13"/>
  <c r="I347" i="13"/>
  <c r="H347" i="13"/>
  <c r="I336" i="13"/>
  <c r="H336" i="13"/>
  <c r="I176" i="13"/>
  <c r="H176" i="13"/>
  <c r="I165" i="13"/>
  <c r="H165" i="13"/>
  <c r="I154" i="13"/>
  <c r="H154" i="13"/>
  <c r="I137" i="13"/>
  <c r="H137" i="13"/>
  <c r="H125" i="13"/>
  <c r="I125" i="13"/>
  <c r="I113" i="13"/>
  <c r="H113" i="13"/>
  <c r="I77" i="13"/>
  <c r="H77" i="13"/>
  <c r="I961" i="13"/>
  <c r="I941" i="13"/>
  <c r="H941" i="13"/>
  <c r="I938" i="13"/>
  <c r="H938" i="13"/>
  <c r="I931" i="13"/>
  <c r="H931" i="13"/>
  <c r="I926" i="13"/>
  <c r="H926" i="13"/>
  <c r="I920" i="13"/>
  <c r="H920" i="13"/>
  <c r="I917" i="13"/>
  <c r="H917" i="13"/>
  <c r="I913" i="13"/>
  <c r="H913" i="13"/>
  <c r="I903" i="13"/>
  <c r="H903" i="13"/>
  <c r="I896" i="13"/>
  <c r="H896" i="13"/>
  <c r="I885" i="13"/>
  <c r="H885" i="13"/>
  <c r="I879" i="13"/>
  <c r="H879" i="13"/>
  <c r="I853" i="13"/>
  <c r="H853" i="13"/>
  <c r="I847" i="13"/>
  <c r="H847" i="13"/>
  <c r="I834" i="13"/>
  <c r="H834" i="13"/>
  <c r="I815" i="13"/>
  <c r="H815" i="13"/>
  <c r="I799" i="13"/>
  <c r="H799" i="13"/>
  <c r="I794" i="13"/>
  <c r="H794" i="13"/>
  <c r="I789" i="13"/>
  <c r="H789" i="13"/>
  <c r="I784" i="13"/>
  <c r="H784" i="13"/>
  <c r="I780" i="13"/>
  <c r="H780" i="13"/>
  <c r="I772" i="13"/>
  <c r="H772" i="13"/>
  <c r="I762" i="13"/>
  <c r="H762" i="13"/>
  <c r="I757" i="13"/>
  <c r="H757" i="13"/>
  <c r="I745" i="13"/>
  <c r="H745" i="13"/>
  <c r="I728" i="13"/>
  <c r="H728" i="13"/>
  <c r="I721" i="13"/>
  <c r="H721" i="13"/>
  <c r="I715" i="13"/>
  <c r="H715" i="13"/>
  <c r="I709" i="13"/>
  <c r="H709" i="13"/>
  <c r="I703" i="13"/>
  <c r="H703" i="13"/>
  <c r="I694" i="13"/>
  <c r="H694" i="13"/>
  <c r="I679" i="13"/>
  <c r="H679" i="13"/>
  <c r="I674" i="13"/>
  <c r="H674" i="13"/>
  <c r="I664" i="13"/>
  <c r="H664" i="13"/>
  <c r="I658" i="13"/>
  <c r="H658" i="13"/>
  <c r="I652" i="13"/>
  <c r="H652" i="13"/>
  <c r="I643" i="13"/>
  <c r="H643" i="13"/>
  <c r="I635" i="13"/>
  <c r="H635" i="13"/>
  <c r="I631" i="13"/>
  <c r="H631" i="13"/>
  <c r="I627" i="13"/>
  <c r="H627" i="13"/>
  <c r="I612" i="13"/>
  <c r="H612" i="13"/>
  <c r="I602" i="13"/>
  <c r="H602" i="13"/>
  <c r="I582" i="13"/>
  <c r="H582" i="13"/>
  <c r="I578" i="13"/>
  <c r="H578" i="13"/>
  <c r="I571" i="13"/>
  <c r="H571" i="13"/>
  <c r="I565" i="13"/>
  <c r="H565" i="13"/>
  <c r="I560" i="13"/>
  <c r="H560" i="13"/>
  <c r="I556" i="13"/>
  <c r="H556" i="13"/>
  <c r="I548" i="13"/>
  <c r="H548" i="13"/>
  <c r="I533" i="13"/>
  <c r="H533" i="13"/>
  <c r="I527" i="13"/>
  <c r="H527" i="13"/>
  <c r="I523" i="13"/>
  <c r="H523" i="13"/>
  <c r="I511" i="13"/>
  <c r="H511" i="13"/>
  <c r="I507" i="13"/>
  <c r="H507" i="13"/>
  <c r="I503" i="13"/>
  <c r="H503" i="13"/>
  <c r="I498" i="13"/>
  <c r="H498" i="13"/>
  <c r="I494" i="13"/>
  <c r="H494" i="13"/>
  <c r="I483" i="13"/>
  <c r="H483" i="13"/>
  <c r="I477" i="13"/>
  <c r="H477" i="13"/>
  <c r="I472" i="13"/>
  <c r="H472" i="13"/>
  <c r="I467" i="13"/>
  <c r="H467" i="13"/>
  <c r="I460" i="13"/>
  <c r="H460" i="13"/>
  <c r="I457" i="13"/>
  <c r="H457" i="13"/>
  <c r="I452" i="13"/>
  <c r="H452" i="13"/>
  <c r="I442" i="13"/>
  <c r="H442" i="13"/>
  <c r="I429" i="13"/>
  <c r="H429" i="13"/>
  <c r="I421" i="13"/>
  <c r="H421" i="13"/>
  <c r="I409" i="13"/>
  <c r="H409" i="13"/>
  <c r="I401" i="13"/>
  <c r="H401" i="13"/>
  <c r="I382" i="13"/>
  <c r="H382" i="13"/>
  <c r="I375" i="13"/>
  <c r="H375" i="13"/>
  <c r="I363" i="13"/>
  <c r="H363" i="13"/>
  <c r="I342" i="13"/>
  <c r="H342" i="13"/>
  <c r="I335" i="13"/>
  <c r="H335" i="13"/>
  <c r="I331" i="13"/>
  <c r="H331" i="13"/>
  <c r="I327" i="13"/>
  <c r="H327" i="13"/>
  <c r="I320" i="13"/>
  <c r="H320" i="13"/>
  <c r="I291" i="13"/>
  <c r="I288" i="13"/>
  <c r="H288" i="13"/>
  <c r="I282" i="13"/>
  <c r="H282" i="13"/>
  <c r="I274" i="13"/>
  <c r="H274" i="13"/>
  <c r="I269" i="13"/>
  <c r="I259" i="13"/>
  <c r="H259" i="13"/>
  <c r="I245" i="13"/>
  <c r="H245" i="13"/>
  <c r="I240" i="13"/>
  <c r="H240" i="13"/>
  <c r="I235" i="13"/>
  <c r="H235" i="13"/>
  <c r="I229" i="13"/>
  <c r="H229" i="13"/>
  <c r="I223" i="13"/>
  <c r="H223" i="13"/>
  <c r="I216" i="13"/>
  <c r="H216" i="13"/>
  <c r="I208" i="13"/>
  <c r="H208" i="13"/>
  <c r="I201" i="13"/>
  <c r="H201" i="13"/>
  <c r="I198" i="13"/>
  <c r="H198" i="13"/>
  <c r="I193" i="13"/>
  <c r="H193" i="13"/>
  <c r="I190" i="13"/>
  <c r="H190" i="13"/>
  <c r="I187" i="13"/>
  <c r="H187" i="13"/>
  <c r="I184" i="13"/>
  <c r="H184" i="13"/>
  <c r="I174" i="13"/>
  <c r="H174" i="13"/>
  <c r="I169" i="13"/>
  <c r="H169" i="13"/>
  <c r="I163" i="13"/>
  <c r="H163" i="13"/>
  <c r="I159" i="13"/>
  <c r="H159" i="13"/>
  <c r="I152" i="13"/>
  <c r="H152" i="13"/>
  <c r="I145" i="13"/>
  <c r="H145" i="13"/>
  <c r="I139" i="13"/>
  <c r="H139" i="13"/>
  <c r="I138" i="13"/>
  <c r="H138" i="13"/>
  <c r="H135" i="13"/>
  <c r="I135" i="13"/>
  <c r="I123" i="13"/>
  <c r="I119" i="13"/>
  <c r="H119" i="13"/>
  <c r="I110" i="13"/>
  <c r="H110" i="13"/>
  <c r="I99" i="13"/>
  <c r="I76" i="13"/>
  <c r="H76" i="13"/>
  <c r="I71" i="13"/>
  <c r="H71" i="13"/>
  <c r="I69" i="13"/>
  <c r="H69" i="13"/>
  <c r="I55" i="13"/>
  <c r="H55" i="13"/>
  <c r="I40" i="13"/>
  <c r="H40" i="13"/>
  <c r="I28" i="13"/>
  <c r="H28" i="13"/>
  <c r="I25" i="13"/>
  <c r="H25" i="13"/>
  <c r="I9" i="13"/>
  <c r="H9" i="13"/>
  <c r="I4" i="13"/>
  <c r="H4" i="13"/>
  <c r="H838" i="13"/>
  <c r="H787" i="13"/>
  <c r="H753" i="13"/>
  <c r="H714" i="13"/>
  <c r="H634" i="13"/>
  <c r="H575" i="13"/>
  <c r="H291" i="13"/>
  <c r="I675" i="13"/>
  <c r="I581" i="13"/>
  <c r="H581" i="13"/>
  <c r="H432" i="13"/>
  <c r="I432" i="13"/>
  <c r="H379" i="13"/>
  <c r="I379" i="13"/>
  <c r="I867" i="13"/>
  <c r="H867" i="13"/>
  <c r="I856" i="13"/>
  <c r="H856" i="13"/>
  <c r="I736" i="13"/>
  <c r="H736" i="13"/>
  <c r="I717" i="13"/>
  <c r="H717" i="13"/>
  <c r="I701" i="13"/>
  <c r="H701" i="13"/>
  <c r="H666" i="13"/>
  <c r="I666" i="13"/>
  <c r="I654" i="13"/>
  <c r="H654" i="13"/>
  <c r="I638" i="13"/>
  <c r="H638" i="13"/>
  <c r="I623" i="13"/>
  <c r="H623" i="13"/>
  <c r="I590" i="13"/>
  <c r="H590" i="13"/>
  <c r="H580" i="13"/>
  <c r="I580" i="13"/>
  <c r="H534" i="13"/>
  <c r="I534" i="13"/>
  <c r="I932" i="13"/>
  <c r="H932" i="13"/>
  <c r="I919" i="13"/>
  <c r="H919" i="13"/>
  <c r="I855" i="13"/>
  <c r="H855" i="13"/>
  <c r="I824" i="13"/>
  <c r="H824" i="13"/>
  <c r="I808" i="13"/>
  <c r="H808" i="13"/>
  <c r="I723" i="13"/>
  <c r="H723" i="13"/>
  <c r="H700" i="13"/>
  <c r="I700" i="13"/>
  <c r="H680" i="13"/>
  <c r="I680" i="13"/>
  <c r="I660" i="13"/>
  <c r="H660" i="13"/>
  <c r="I632" i="13"/>
  <c r="H632" i="13"/>
  <c r="H611" i="13"/>
  <c r="I512" i="13"/>
  <c r="H512" i="13"/>
  <c r="I489" i="13"/>
  <c r="H489" i="13"/>
  <c r="I478" i="13"/>
  <c r="H478" i="13"/>
  <c r="I454" i="13"/>
  <c r="H454" i="13"/>
  <c r="I434" i="13"/>
  <c r="H434" i="13"/>
  <c r="I428" i="13"/>
  <c r="H428" i="13"/>
  <c r="H415" i="13"/>
  <c r="I415" i="13"/>
  <c r="I389" i="13"/>
  <c r="H389" i="13"/>
  <c r="I373" i="13"/>
  <c r="H373" i="13"/>
  <c r="I322" i="13"/>
  <c r="I296" i="13"/>
  <c r="H296" i="13"/>
  <c r="I236" i="13"/>
  <c r="H236" i="13"/>
  <c r="I210" i="13"/>
  <c r="I958" i="13"/>
  <c r="I954" i="13"/>
  <c r="I940" i="13"/>
  <c r="H940" i="13"/>
  <c r="I937" i="13"/>
  <c r="I912" i="13"/>
  <c r="H912" i="13"/>
  <c r="I895" i="13"/>
  <c r="I889" i="13"/>
  <c r="H889" i="13"/>
  <c r="I878" i="13"/>
  <c r="H878" i="13"/>
  <c r="I875" i="13"/>
  <c r="I871" i="13"/>
  <c r="H871" i="13"/>
  <c r="I865" i="13"/>
  <c r="H865" i="13"/>
  <c r="I858" i="13"/>
  <c r="H858" i="13"/>
  <c r="I833" i="13"/>
  <c r="H833" i="13"/>
  <c r="I822" i="13"/>
  <c r="H822" i="13"/>
  <c r="I798" i="13"/>
  <c r="H798" i="13"/>
  <c r="I788" i="13"/>
  <c r="I783" i="13"/>
  <c r="H783" i="13"/>
  <c r="I779" i="13"/>
  <c r="I777" i="13"/>
  <c r="H777" i="13"/>
  <c r="I768" i="13"/>
  <c r="H768" i="13"/>
  <c r="I749" i="13"/>
  <c r="H749" i="13"/>
  <c r="I744" i="13"/>
  <c r="H744" i="13"/>
  <c r="I739" i="13"/>
  <c r="H739" i="13"/>
  <c r="I733" i="13"/>
  <c r="I708" i="13"/>
  <c r="H708" i="13"/>
  <c r="I706" i="13"/>
  <c r="H706" i="13"/>
  <c r="I678" i="13"/>
  <c r="I673" i="13"/>
  <c r="H673" i="13"/>
  <c r="I669" i="13"/>
  <c r="H669" i="13"/>
  <c r="H663" i="13"/>
  <c r="I663" i="13"/>
  <c r="I657" i="13"/>
  <c r="H657" i="13"/>
  <c r="I648" i="13"/>
  <c r="I630" i="13"/>
  <c r="H630" i="13"/>
  <c r="I626" i="13"/>
  <c r="H626" i="13"/>
  <c r="I619" i="13"/>
  <c r="H619" i="13"/>
  <c r="H616" i="13"/>
  <c r="I616" i="13"/>
  <c r="I595" i="13"/>
  <c r="H595" i="13"/>
  <c r="H591" i="13"/>
  <c r="I591" i="13"/>
  <c r="I588" i="13"/>
  <c r="H588" i="13"/>
  <c r="H577" i="13"/>
  <c r="I570" i="13"/>
  <c r="H570" i="13"/>
  <c r="I568" i="13"/>
  <c r="H568" i="13"/>
  <c r="I563" i="13"/>
  <c r="H563" i="13"/>
  <c r="I558" i="13"/>
  <c r="I554" i="13"/>
  <c r="H554" i="13"/>
  <c r="I549" i="13"/>
  <c r="H549" i="13"/>
  <c r="I547" i="13"/>
  <c r="H547" i="13"/>
  <c r="I544" i="13"/>
  <c r="H544" i="13"/>
  <c r="I541" i="13"/>
  <c r="H541" i="13"/>
  <c r="I537" i="13"/>
  <c r="H537" i="13"/>
  <c r="I531" i="13"/>
  <c r="H522" i="13"/>
  <c r="I506" i="13"/>
  <c r="H506" i="13"/>
  <c r="I502" i="13"/>
  <c r="H502" i="13"/>
  <c r="I493" i="13"/>
  <c r="H493" i="13"/>
  <c r="I482" i="13"/>
  <c r="H482" i="13"/>
  <c r="I476" i="13"/>
  <c r="H476" i="13"/>
  <c r="I471" i="13"/>
  <c r="I470" i="13"/>
  <c r="H470" i="13"/>
  <c r="I456" i="13"/>
  <c r="H456" i="13"/>
  <c r="I447" i="13"/>
  <c r="H447" i="13"/>
  <c r="I441" i="13"/>
  <c r="I437" i="13"/>
  <c r="H437" i="13"/>
  <c r="I420" i="13"/>
  <c r="H420" i="13"/>
  <c r="I417" i="13"/>
  <c r="I412" i="13"/>
  <c r="H412" i="13"/>
  <c r="I400" i="13"/>
  <c r="H400" i="13"/>
  <c r="I396" i="13"/>
  <c r="H396" i="13"/>
  <c r="I391" i="13"/>
  <c r="I381" i="13"/>
  <c r="H381" i="13"/>
  <c r="I371" i="13"/>
  <c r="H371" i="13"/>
  <c r="I368" i="13"/>
  <c r="H368" i="13"/>
  <c r="I362" i="13"/>
  <c r="H362" i="13"/>
  <c r="H355" i="13"/>
  <c r="I355" i="13"/>
  <c r="I350" i="13"/>
  <c r="H350" i="13"/>
  <c r="H341" i="13"/>
  <c r="I341" i="13"/>
  <c r="H319" i="13"/>
  <c r="I319" i="13"/>
  <c r="I308" i="13"/>
  <c r="I305" i="13"/>
  <c r="I301" i="13"/>
  <c r="H301" i="13"/>
  <c r="H299" i="13"/>
  <c r="I299" i="13"/>
  <c r="I286" i="13"/>
  <c r="H286" i="13"/>
  <c r="I281" i="13"/>
  <c r="H281" i="13"/>
  <c r="H273" i="13"/>
  <c r="I273" i="13"/>
  <c r="I268" i="13"/>
  <c r="H268" i="13"/>
  <c r="I264" i="13"/>
  <c r="H264" i="13"/>
  <c r="I258" i="13"/>
  <c r="H258" i="13"/>
  <c r="I254" i="13"/>
  <c r="H254" i="13"/>
  <c r="I248" i="13"/>
  <c r="H248" i="13"/>
  <c r="I247" i="13"/>
  <c r="H247" i="13"/>
  <c r="I244" i="13"/>
  <c r="I239" i="13"/>
  <c r="I222" i="13"/>
  <c r="H222" i="13"/>
  <c r="H215" i="13"/>
  <c r="I215" i="13"/>
  <c r="I207" i="13"/>
  <c r="H207" i="13"/>
  <c r="I204" i="13"/>
  <c r="H204" i="13"/>
  <c r="H946" i="13"/>
  <c r="H918" i="13"/>
  <c r="H837" i="13"/>
  <c r="H807" i="13"/>
  <c r="H748" i="13"/>
  <c r="H656" i="13"/>
  <c r="H629" i="13"/>
  <c r="H555" i="13"/>
  <c r="H540" i="13"/>
  <c r="H436" i="13"/>
  <c r="H391" i="13"/>
  <c r="I862" i="13"/>
  <c r="I773" i="13"/>
  <c r="I250" i="13"/>
  <c r="H250" i="13"/>
  <c r="I14" i="13"/>
  <c r="H14" i="13"/>
  <c r="H5" i="13"/>
  <c r="I5" i="13"/>
  <c r="I45" i="13"/>
  <c r="H45" i="13"/>
  <c r="I32" i="13"/>
  <c r="H32" i="13"/>
  <c r="I21" i="13"/>
  <c r="I19" i="13"/>
  <c r="H19" i="13"/>
  <c r="I10" i="13"/>
  <c r="H10" i="13"/>
  <c r="I242" i="13"/>
  <c r="I231" i="13"/>
  <c r="I211" i="13"/>
  <c r="I205" i="13"/>
  <c r="I199" i="13"/>
  <c r="I181" i="13"/>
  <c r="I177" i="13"/>
  <c r="I155" i="13"/>
  <c r="I153" i="13"/>
  <c r="I148" i="13"/>
  <c r="I147" i="13"/>
  <c r="I141" i="13"/>
  <c r="I104" i="13"/>
  <c r="I103" i="13"/>
  <c r="I96" i="13"/>
  <c r="I95" i="13"/>
  <c r="I88" i="13"/>
  <c r="I70" i="13"/>
  <c r="I67" i="13"/>
  <c r="I62" i="13"/>
  <c r="I58" i="13"/>
  <c r="I42" i="13"/>
  <c r="I34" i="13"/>
  <c r="I26" i="13"/>
  <c r="I11" i="13"/>
  <c r="I6" i="13"/>
  <c r="H211" i="13"/>
  <c r="H150" i="13"/>
  <c r="H70" i="13"/>
  <c r="I92" i="13"/>
  <c r="I173" i="13"/>
  <c r="I168" i="13"/>
  <c r="I144" i="13"/>
  <c r="I134" i="13"/>
  <c r="I131" i="13"/>
  <c r="I129" i="13"/>
  <c r="I118" i="13"/>
  <c r="I116" i="13"/>
  <c r="I98" i="13"/>
  <c r="I93" i="13"/>
  <c r="I91" i="13"/>
  <c r="I64" i="13"/>
  <c r="I50" i="13"/>
  <c r="I39" i="13"/>
  <c r="I24" i="13"/>
  <c r="I20" i="13"/>
  <c r="H155" i="13"/>
  <c r="H129" i="13"/>
  <c r="H104" i="13"/>
  <c r="H103" i="13"/>
  <c r="H95" i="13"/>
  <c r="H83" i="13"/>
  <c r="H67" i="13"/>
  <c r="H39" i="13"/>
  <c r="H26" i="13"/>
  <c r="H20" i="13"/>
  <c r="H11" i="13"/>
  <c r="I112" i="13"/>
  <c r="I340" i="13"/>
  <c r="I334" i="13"/>
  <c r="I330" i="13"/>
  <c r="I325" i="13"/>
  <c r="I318" i="13"/>
  <c r="I314" i="13"/>
  <c r="I307" i="13"/>
  <c r="I304" i="13"/>
  <c r="I294" i="13"/>
  <c r="I293" i="13"/>
  <c r="I290" i="13"/>
  <c r="I280" i="13"/>
  <c r="I267" i="13"/>
  <c r="I263" i="13"/>
  <c r="I253" i="13"/>
  <c r="I234" i="13"/>
  <c r="I228" i="13"/>
  <c r="I221" i="13"/>
  <c r="I214" i="13"/>
  <c r="I192" i="13"/>
  <c r="I183" i="13"/>
  <c r="I172" i="13"/>
  <c r="I167" i="13"/>
  <c r="I166" i="13"/>
  <c r="I162" i="13"/>
  <c r="I158" i="13"/>
  <c r="I151" i="13"/>
  <c r="I130" i="13"/>
  <c r="I115" i="13"/>
  <c r="I85" i="13"/>
  <c r="I81" i="13"/>
  <c r="I54" i="13"/>
  <c r="I44" i="13"/>
  <c r="I36" i="13"/>
  <c r="I18" i="13"/>
  <c r="I13" i="13"/>
  <c r="I8" i="13"/>
  <c r="H340" i="13"/>
  <c r="H294" i="13"/>
  <c r="H267" i="13"/>
  <c r="H242" i="13"/>
  <c r="H199" i="13"/>
  <c r="H183" i="13"/>
  <c r="H179" i="13"/>
  <c r="H141" i="13"/>
  <c r="H131" i="13"/>
  <c r="H112" i="13"/>
  <c r="H91" i="13"/>
  <c r="H58" i="13"/>
  <c r="I83" i="13"/>
  <c r="I75" i="13"/>
  <c r="I49" i="13"/>
  <c r="I399" i="13"/>
  <c r="I383" i="13"/>
  <c r="I377" i="13"/>
  <c r="I370" i="13"/>
  <c r="I367" i="13"/>
  <c r="I333" i="13"/>
  <c r="I324" i="13"/>
  <c r="I285" i="13"/>
  <c r="I279" i="13"/>
  <c r="I266" i="13"/>
  <c r="I243" i="13"/>
  <c r="I233" i="13"/>
  <c r="I220" i="13"/>
  <c r="I206" i="13"/>
  <c r="I195" i="13"/>
  <c r="I182" i="13"/>
  <c r="I171" i="13"/>
  <c r="I161" i="13"/>
  <c r="I157" i="13"/>
  <c r="I143" i="13"/>
  <c r="I128" i="13"/>
  <c r="I122" i="13"/>
  <c r="I117" i="13"/>
  <c r="I114" i="13"/>
  <c r="I108" i="13"/>
  <c r="I101" i="13"/>
  <c r="I90" i="13"/>
  <c r="I89" i="13"/>
  <c r="I84" i="13"/>
  <c r="I82" i="13"/>
  <c r="I80" i="13"/>
  <c r="I78" i="13"/>
  <c r="I63" i="13"/>
  <c r="H57" i="13"/>
  <c r="I53" i="13"/>
  <c r="H53" i="13"/>
  <c r="I48" i="13"/>
  <c r="H48" i="13"/>
  <c r="I43" i="13"/>
  <c r="H43" i="13"/>
  <c r="I38" i="13"/>
  <c r="H38" i="13"/>
  <c r="H31" i="13"/>
  <c r="H23" i="13"/>
  <c r="I17" i="13"/>
  <c r="H17" i="13"/>
  <c r="I12" i="13"/>
  <c r="H12" i="13"/>
  <c r="H7" i="13"/>
  <c r="I3" i="13"/>
  <c r="H3" i="13"/>
  <c r="H339" i="13"/>
  <c r="H318" i="13"/>
  <c r="H266" i="13"/>
  <c r="H214" i="13"/>
  <c r="H206" i="13"/>
  <c r="H182" i="13"/>
  <c r="H177" i="13"/>
  <c r="H162" i="13"/>
  <c r="H134" i="13"/>
  <c r="H130" i="13"/>
  <c r="H128" i="13"/>
  <c r="H96" i="13"/>
  <c r="H88" i="13"/>
  <c r="H81" i="13"/>
  <c r="H54" i="13"/>
  <c r="I313" i="13"/>
  <c r="I262" i="13"/>
  <c r="I227" i="13"/>
  <c r="I203" i="13"/>
  <c r="I126" i="13"/>
  <c r="I74" i="13"/>
  <c r="A5" i="14" l="1"/>
  <c r="I4" i="14"/>
  <c r="D3" i="13"/>
  <c r="M3" i="13" s="1"/>
  <c r="L3" i="13" l="1"/>
  <c r="A6" i="14"/>
  <c r="I5" i="14"/>
  <c r="D4" i="13"/>
  <c r="M4" i="13" s="1"/>
  <c r="L4" i="13" l="1"/>
  <c r="A7" i="14"/>
  <c r="I6" i="14"/>
  <c r="D5" i="13"/>
  <c r="M5" i="13" s="1"/>
  <c r="L5" i="13" l="1"/>
  <c r="A8" i="14"/>
  <c r="I7" i="14"/>
  <c r="D6" i="13"/>
  <c r="M6" i="13" s="1"/>
  <c r="L6" i="13" l="1"/>
  <c r="A9" i="14"/>
  <c r="I8" i="14"/>
  <c r="D7" i="13"/>
  <c r="M7" i="13" s="1"/>
  <c r="L7" i="13" l="1"/>
  <c r="A10" i="14"/>
  <c r="I9" i="14"/>
  <c r="D8" i="13"/>
  <c r="M8" i="13" s="1"/>
  <c r="L8" i="13" l="1"/>
  <c r="A11" i="14"/>
  <c r="I10" i="14"/>
  <c r="D9" i="13"/>
  <c r="M9" i="13" s="1"/>
  <c r="L9" i="13" l="1"/>
  <c r="A12" i="14"/>
  <c r="I11" i="14"/>
  <c r="D10" i="13"/>
  <c r="M10" i="13" s="1"/>
  <c r="L10" i="13" l="1"/>
  <c r="A13" i="14"/>
  <c r="I12" i="14"/>
  <c r="D11" i="13"/>
  <c r="M11" i="13" s="1"/>
  <c r="L11" i="13" l="1"/>
  <c r="A14" i="14"/>
  <c r="I13" i="14"/>
  <c r="D12" i="13"/>
  <c r="M12" i="13" s="1"/>
  <c r="L12" i="13" l="1"/>
  <c r="A15" i="14"/>
  <c r="I14" i="14"/>
  <c r="D13" i="13"/>
  <c r="M13" i="13" s="1"/>
  <c r="L13" i="13" l="1"/>
  <c r="A16" i="14"/>
  <c r="I15" i="14"/>
  <c r="D14" i="13"/>
  <c r="M14" i="13" s="1"/>
  <c r="L14" i="13" l="1"/>
  <c r="A17" i="14"/>
  <c r="I16" i="14"/>
  <c r="D15" i="13"/>
  <c r="M15" i="13" s="1"/>
  <c r="L15" i="13" l="1"/>
  <c r="A18" i="14"/>
  <c r="I17" i="14"/>
  <c r="D16" i="13"/>
  <c r="M16" i="13" s="1"/>
  <c r="L16" i="13" l="1"/>
  <c r="A19" i="14"/>
  <c r="I18" i="14"/>
  <c r="D17" i="13"/>
  <c r="M17" i="13" s="1"/>
  <c r="L17" i="13" l="1"/>
  <c r="A20" i="14"/>
  <c r="I19" i="14"/>
  <c r="D18" i="13"/>
  <c r="M18" i="13" s="1"/>
  <c r="L18" i="13" l="1"/>
  <c r="A21" i="14"/>
  <c r="I20" i="14"/>
  <c r="D19" i="13"/>
  <c r="M19" i="13" s="1"/>
  <c r="L19" i="13" l="1"/>
  <c r="A22" i="14"/>
  <c r="I21" i="14"/>
  <c r="D20" i="13"/>
  <c r="M20" i="13" s="1"/>
  <c r="L20" i="13" l="1"/>
  <c r="A23" i="14"/>
  <c r="I22" i="14"/>
  <c r="D21" i="13"/>
  <c r="M21" i="13" s="1"/>
  <c r="L21" i="13" l="1"/>
  <c r="A24" i="14"/>
  <c r="I23" i="14"/>
  <c r="D22" i="13"/>
  <c r="M22" i="13" s="1"/>
  <c r="L22" i="13" l="1"/>
  <c r="A25" i="14"/>
  <c r="I24" i="14"/>
  <c r="D23" i="13"/>
  <c r="M23" i="13" s="1"/>
  <c r="L23" i="13" l="1"/>
  <c r="A26" i="14"/>
  <c r="I25" i="14"/>
  <c r="D24" i="13"/>
  <c r="M24" i="13" s="1"/>
  <c r="L24" i="13" l="1"/>
  <c r="A27" i="14"/>
  <c r="I26" i="14"/>
  <c r="D25" i="13"/>
  <c r="M25" i="13" s="1"/>
  <c r="L25" i="13" l="1"/>
  <c r="A28" i="14"/>
  <c r="I27" i="14"/>
  <c r="D26" i="13"/>
  <c r="M26" i="13" s="1"/>
  <c r="L26" i="13" l="1"/>
  <c r="A29" i="14"/>
  <c r="I28" i="14"/>
  <c r="D27" i="13"/>
  <c r="M27" i="13" s="1"/>
  <c r="L27" i="13" l="1"/>
  <c r="A30" i="14"/>
  <c r="I29" i="14"/>
  <c r="D28" i="13"/>
  <c r="M28" i="13" s="1"/>
  <c r="L28" i="13" l="1"/>
  <c r="A31" i="14"/>
  <c r="I30" i="14"/>
  <c r="D29" i="13"/>
  <c r="M29" i="13" s="1"/>
  <c r="L29" i="13" l="1"/>
  <c r="A32" i="14"/>
  <c r="I31" i="14"/>
  <c r="D30" i="13"/>
  <c r="M30" i="13" s="1"/>
  <c r="L30" i="13" l="1"/>
  <c r="A33" i="14"/>
  <c r="I32" i="14"/>
  <c r="D31" i="13"/>
  <c r="M31" i="13" s="1"/>
  <c r="L31" i="13" l="1"/>
  <c r="A34" i="14"/>
  <c r="I33" i="14"/>
  <c r="D32" i="13"/>
  <c r="M32" i="13" s="1"/>
  <c r="L32" i="13" l="1"/>
  <c r="A35" i="14"/>
  <c r="I34" i="14"/>
  <c r="D33" i="13"/>
  <c r="M33" i="13" s="1"/>
  <c r="L33" i="13" l="1"/>
  <c r="A36" i="14"/>
  <c r="I35" i="14"/>
  <c r="D34" i="13"/>
  <c r="M34" i="13" s="1"/>
  <c r="L34" i="13" l="1"/>
  <c r="A37" i="14"/>
  <c r="I36" i="14"/>
  <c r="D35" i="13"/>
  <c r="M35" i="13" s="1"/>
  <c r="L35" i="13" l="1"/>
  <c r="A38" i="14"/>
  <c r="I37" i="14"/>
  <c r="D36" i="13"/>
  <c r="M36" i="13" s="1"/>
  <c r="L36" i="13" l="1"/>
  <c r="A39" i="14"/>
  <c r="I38" i="14"/>
  <c r="D37" i="13"/>
  <c r="M37" i="13" s="1"/>
  <c r="L37" i="13" l="1"/>
  <c r="A40" i="14"/>
  <c r="I39" i="14"/>
  <c r="D38" i="13"/>
  <c r="M38" i="13" s="1"/>
  <c r="L38" i="13" l="1"/>
  <c r="A41" i="14"/>
  <c r="I40" i="14"/>
  <c r="D39" i="13"/>
  <c r="M39" i="13" s="1"/>
  <c r="L39" i="13" l="1"/>
  <c r="A42" i="14"/>
  <c r="I41" i="14"/>
  <c r="D40" i="13"/>
  <c r="M40" i="13" s="1"/>
  <c r="L40" i="13" l="1"/>
  <c r="A43" i="14"/>
  <c r="I42" i="14"/>
  <c r="D41" i="13"/>
  <c r="M41" i="13" s="1"/>
  <c r="L41" i="13" l="1"/>
  <c r="A44" i="14"/>
  <c r="I43" i="14"/>
  <c r="D42" i="13"/>
  <c r="M42" i="13" s="1"/>
  <c r="L42" i="13" l="1"/>
  <c r="A45" i="14"/>
  <c r="I44" i="14"/>
  <c r="D43" i="13"/>
  <c r="M43" i="13" s="1"/>
  <c r="L43" i="13" l="1"/>
  <c r="A46" i="14"/>
  <c r="I45" i="14"/>
  <c r="D44" i="13"/>
  <c r="M44" i="13" s="1"/>
  <c r="L44" i="13" l="1"/>
  <c r="A47" i="14"/>
  <c r="I46" i="14"/>
  <c r="D45" i="13"/>
  <c r="M45" i="13" s="1"/>
  <c r="L45" i="13" l="1"/>
  <c r="A48" i="14"/>
  <c r="I47" i="14"/>
  <c r="D46" i="13"/>
  <c r="M46" i="13" s="1"/>
  <c r="L46" i="13" l="1"/>
  <c r="A49" i="14"/>
  <c r="I48" i="14"/>
  <c r="D47" i="13"/>
  <c r="M47" i="13" s="1"/>
  <c r="L47" i="13" l="1"/>
  <c r="A50" i="14"/>
  <c r="I49" i="14"/>
  <c r="D48" i="13"/>
  <c r="M48" i="13" s="1"/>
  <c r="L48" i="13" l="1"/>
  <c r="A51" i="14"/>
  <c r="I50" i="14"/>
  <c r="D49" i="13"/>
  <c r="M49" i="13" s="1"/>
  <c r="L49" i="13" l="1"/>
  <c r="A52" i="14"/>
  <c r="I51" i="14"/>
  <c r="D50" i="13"/>
  <c r="M50" i="13" s="1"/>
  <c r="L50" i="13" l="1"/>
  <c r="A53" i="14"/>
  <c r="I52" i="14"/>
  <c r="D51" i="13"/>
  <c r="M51" i="13" s="1"/>
  <c r="L51" i="13" l="1"/>
  <c r="A54" i="14"/>
  <c r="I53" i="14"/>
  <c r="D52" i="13"/>
  <c r="M52" i="13" s="1"/>
  <c r="L52" i="13" l="1"/>
  <c r="A55" i="14"/>
  <c r="I54" i="14"/>
  <c r="D53" i="13"/>
  <c r="M53" i="13" s="1"/>
  <c r="L53" i="13" l="1"/>
  <c r="A56" i="14"/>
  <c r="I55" i="14"/>
  <c r="D54" i="13"/>
  <c r="M54" i="13" s="1"/>
  <c r="L54" i="13" l="1"/>
  <c r="A57" i="14"/>
  <c r="I56" i="14"/>
  <c r="D55" i="13"/>
  <c r="M55" i="13" s="1"/>
  <c r="L55" i="13" l="1"/>
  <c r="A58" i="14"/>
  <c r="I57" i="14"/>
  <c r="D56" i="13"/>
  <c r="M56" i="13" s="1"/>
  <c r="L56" i="13" l="1"/>
  <c r="A59" i="14"/>
  <c r="I58" i="14"/>
  <c r="D57" i="13"/>
  <c r="M57" i="13" s="1"/>
  <c r="L57" i="13" l="1"/>
  <c r="A60" i="14"/>
  <c r="I59" i="14"/>
  <c r="D58" i="13"/>
  <c r="M58" i="13" s="1"/>
  <c r="L58" i="13" l="1"/>
  <c r="A61" i="14"/>
  <c r="I60" i="14"/>
  <c r="D59" i="13"/>
  <c r="M59" i="13" s="1"/>
  <c r="L59" i="13" l="1"/>
  <c r="A62" i="14"/>
  <c r="I61" i="14"/>
  <c r="D60" i="13"/>
  <c r="M60" i="13" s="1"/>
  <c r="L60" i="13" l="1"/>
  <c r="A63" i="14"/>
  <c r="I62" i="14"/>
  <c r="D61" i="13"/>
  <c r="M61" i="13" s="1"/>
  <c r="L61" i="13" l="1"/>
  <c r="A64" i="14"/>
  <c r="I63" i="14"/>
  <c r="D62" i="13"/>
  <c r="M62" i="13" s="1"/>
  <c r="L62" i="13" l="1"/>
  <c r="A65" i="14"/>
  <c r="I64" i="14"/>
  <c r="D63" i="13"/>
  <c r="M63" i="13" s="1"/>
  <c r="L63" i="13" l="1"/>
  <c r="A66" i="14"/>
  <c r="I65" i="14"/>
  <c r="D64" i="13"/>
  <c r="M64" i="13" s="1"/>
  <c r="L64" i="13" l="1"/>
  <c r="A67" i="14"/>
  <c r="I66" i="14"/>
  <c r="D65" i="13"/>
  <c r="M65" i="13" s="1"/>
  <c r="L65" i="13" l="1"/>
  <c r="A68" i="14"/>
  <c r="I67" i="14"/>
  <c r="D66" i="13"/>
  <c r="M66" i="13" s="1"/>
  <c r="L66" i="13" l="1"/>
  <c r="A69" i="14"/>
  <c r="I68" i="14"/>
  <c r="D67" i="13"/>
  <c r="M67" i="13" s="1"/>
  <c r="L67" i="13" l="1"/>
  <c r="A70" i="14"/>
  <c r="I69" i="14"/>
  <c r="D68" i="13"/>
  <c r="M68" i="13" s="1"/>
  <c r="L68" i="13" l="1"/>
  <c r="A71" i="14"/>
  <c r="I70" i="14"/>
  <c r="D69" i="13"/>
  <c r="M69" i="13" s="1"/>
  <c r="L69" i="13" l="1"/>
  <c r="A72" i="14"/>
  <c r="I71" i="14"/>
  <c r="D70" i="13"/>
  <c r="M70" i="13" s="1"/>
  <c r="L70" i="13" l="1"/>
  <c r="A73" i="14"/>
  <c r="I72" i="14"/>
  <c r="D71" i="13"/>
  <c r="M71" i="13" s="1"/>
  <c r="L71" i="13" l="1"/>
  <c r="A74" i="14"/>
  <c r="I73" i="14"/>
  <c r="D72" i="13"/>
  <c r="M72" i="13" s="1"/>
  <c r="L72" i="13" l="1"/>
  <c r="A75" i="14"/>
  <c r="I74" i="14"/>
  <c r="D73" i="13"/>
  <c r="M73" i="13" s="1"/>
  <c r="L73" i="13" l="1"/>
  <c r="A76" i="14"/>
  <c r="I75" i="14"/>
  <c r="D74" i="13"/>
  <c r="M74" i="13" s="1"/>
  <c r="L74" i="13" l="1"/>
  <c r="A77" i="14"/>
  <c r="I76" i="14"/>
  <c r="D75" i="13"/>
  <c r="M75" i="13" s="1"/>
  <c r="L75" i="13" l="1"/>
  <c r="A78" i="14"/>
  <c r="I77" i="14"/>
  <c r="D76" i="13"/>
  <c r="M76" i="13" s="1"/>
  <c r="L76" i="13" l="1"/>
  <c r="A79" i="14"/>
  <c r="I78" i="14"/>
  <c r="D77" i="13"/>
  <c r="M77" i="13" s="1"/>
  <c r="L77" i="13" l="1"/>
  <c r="A80" i="14"/>
  <c r="I79" i="14"/>
  <c r="D78" i="13"/>
  <c r="M78" i="13" s="1"/>
  <c r="L78" i="13" l="1"/>
  <c r="A81" i="14"/>
  <c r="I80" i="14"/>
  <c r="D79" i="13"/>
  <c r="M79" i="13" s="1"/>
  <c r="L79" i="13" l="1"/>
  <c r="A82" i="14"/>
  <c r="I81" i="14"/>
  <c r="D80" i="13"/>
  <c r="M80" i="13" s="1"/>
  <c r="L80" i="13" l="1"/>
  <c r="A83" i="14"/>
  <c r="I82" i="14"/>
  <c r="D81" i="13"/>
  <c r="M81" i="13" s="1"/>
  <c r="L81" i="13" l="1"/>
  <c r="A84" i="14"/>
  <c r="I83" i="14"/>
  <c r="D82" i="13"/>
  <c r="M82" i="13" s="1"/>
  <c r="L82" i="13" l="1"/>
  <c r="A85" i="14"/>
  <c r="I84" i="14"/>
  <c r="D83" i="13"/>
  <c r="M83" i="13" s="1"/>
  <c r="L83" i="13" l="1"/>
  <c r="A86" i="14"/>
  <c r="I85" i="14"/>
  <c r="D84" i="13"/>
  <c r="M84" i="13" s="1"/>
  <c r="L84" i="13" l="1"/>
  <c r="A87" i="14"/>
  <c r="I86" i="14"/>
  <c r="D85" i="13"/>
  <c r="M85" i="13" s="1"/>
  <c r="L85" i="13" l="1"/>
  <c r="A88" i="14"/>
  <c r="I87" i="14"/>
  <c r="D86" i="13"/>
  <c r="M86" i="13" s="1"/>
  <c r="L86" i="13" l="1"/>
  <c r="A89" i="14"/>
  <c r="I88" i="14"/>
  <c r="D87" i="13"/>
  <c r="M87" i="13" s="1"/>
  <c r="L87" i="13" l="1"/>
  <c r="A90" i="14"/>
  <c r="I89" i="14"/>
  <c r="D88" i="13"/>
  <c r="M88" i="13" s="1"/>
  <c r="L88" i="13" l="1"/>
  <c r="A91" i="14"/>
  <c r="I90" i="14"/>
  <c r="D89" i="13"/>
  <c r="M89" i="13" s="1"/>
  <c r="L89" i="13" l="1"/>
  <c r="A92" i="14"/>
  <c r="I91" i="14"/>
  <c r="D90" i="13"/>
  <c r="M90" i="13" s="1"/>
  <c r="L90" i="13" l="1"/>
  <c r="A93" i="14"/>
  <c r="I92" i="14"/>
  <c r="D91" i="13"/>
  <c r="M91" i="13" s="1"/>
  <c r="L91" i="13" l="1"/>
  <c r="A94" i="14"/>
  <c r="I93" i="14"/>
  <c r="D92" i="13"/>
  <c r="M92" i="13" s="1"/>
  <c r="L92" i="13" l="1"/>
  <c r="A95" i="14"/>
  <c r="I94" i="14"/>
  <c r="D93" i="13"/>
  <c r="M93" i="13" s="1"/>
  <c r="L93" i="13" l="1"/>
  <c r="A96" i="14"/>
  <c r="I95" i="14"/>
  <c r="D94" i="13"/>
  <c r="M94" i="13" s="1"/>
  <c r="L94" i="13" l="1"/>
  <c r="A97" i="14"/>
  <c r="I96" i="14"/>
  <c r="D95" i="13"/>
  <c r="M95" i="13" s="1"/>
  <c r="L95" i="13" l="1"/>
  <c r="A98" i="14"/>
  <c r="I97" i="14"/>
  <c r="D96" i="13"/>
  <c r="M96" i="13" s="1"/>
  <c r="L96" i="13" l="1"/>
  <c r="A99" i="14"/>
  <c r="I98" i="14"/>
  <c r="D97" i="13"/>
  <c r="M97" i="13" s="1"/>
  <c r="L97" i="13" l="1"/>
  <c r="A100" i="14"/>
  <c r="I99" i="14"/>
  <c r="D98" i="13"/>
  <c r="M98" i="13" s="1"/>
  <c r="L98" i="13" l="1"/>
  <c r="A101" i="14"/>
  <c r="I100" i="14"/>
  <c r="D99" i="13"/>
  <c r="M99" i="13" s="1"/>
  <c r="L99" i="13" l="1"/>
  <c r="A102" i="14"/>
  <c r="I101" i="14"/>
  <c r="D100" i="13"/>
  <c r="M100" i="13" s="1"/>
  <c r="L100" i="13" l="1"/>
  <c r="A103" i="14"/>
  <c r="I102" i="14"/>
  <c r="D101" i="13"/>
  <c r="M101" i="13" s="1"/>
  <c r="L101" i="13" l="1"/>
  <c r="A104" i="14"/>
  <c r="I103" i="14"/>
  <c r="D102" i="13"/>
  <c r="M102" i="13" s="1"/>
  <c r="L102" i="13" l="1"/>
  <c r="A105" i="14"/>
  <c r="I104" i="14"/>
  <c r="D103" i="13"/>
  <c r="M103" i="13" s="1"/>
  <c r="L103" i="13" l="1"/>
  <c r="A106" i="14"/>
  <c r="I105" i="14"/>
  <c r="D104" i="13"/>
  <c r="M104" i="13" s="1"/>
  <c r="L104" i="13" l="1"/>
  <c r="A107" i="14"/>
  <c r="I106" i="14"/>
  <c r="D105" i="13"/>
  <c r="M105" i="13" s="1"/>
  <c r="L105" i="13" l="1"/>
  <c r="A108" i="14"/>
  <c r="I107" i="14"/>
  <c r="D106" i="13"/>
  <c r="M106" i="13" s="1"/>
  <c r="L106" i="13" l="1"/>
  <c r="A109" i="14"/>
  <c r="I108" i="14"/>
  <c r="D107" i="13"/>
  <c r="M107" i="13" s="1"/>
  <c r="L107" i="13" l="1"/>
  <c r="A110" i="14"/>
  <c r="I109" i="14"/>
  <c r="D108" i="13"/>
  <c r="M108" i="13" s="1"/>
  <c r="L108" i="13" l="1"/>
  <c r="A111" i="14"/>
  <c r="I110" i="14"/>
  <c r="D109" i="13"/>
  <c r="M109" i="13" s="1"/>
  <c r="L109" i="13" l="1"/>
  <c r="A112" i="14"/>
  <c r="I111" i="14"/>
  <c r="D110" i="13"/>
  <c r="M110" i="13" s="1"/>
  <c r="L110" i="13" l="1"/>
  <c r="A113" i="14"/>
  <c r="I112" i="14"/>
  <c r="D111" i="13"/>
  <c r="M111" i="13" s="1"/>
  <c r="L111" i="13" l="1"/>
  <c r="A114" i="14"/>
  <c r="I113" i="14"/>
  <c r="D112" i="13"/>
  <c r="M112" i="13" s="1"/>
  <c r="L112" i="13" l="1"/>
  <c r="A115" i="14"/>
  <c r="I114" i="14"/>
  <c r="D113" i="13"/>
  <c r="M113" i="13" s="1"/>
  <c r="L113" i="13" l="1"/>
  <c r="A116" i="14"/>
  <c r="I115" i="14"/>
  <c r="D114" i="13"/>
  <c r="M114" i="13" s="1"/>
  <c r="L114" i="13" l="1"/>
  <c r="A117" i="14"/>
  <c r="I116" i="14"/>
  <c r="D115" i="13"/>
  <c r="M115" i="13" s="1"/>
  <c r="L115" i="13" l="1"/>
  <c r="A118" i="14"/>
  <c r="I117" i="14"/>
  <c r="D116" i="13"/>
  <c r="M116" i="13" s="1"/>
  <c r="L116" i="13" l="1"/>
  <c r="A119" i="14"/>
  <c r="I118" i="14"/>
  <c r="D117" i="13"/>
  <c r="M117" i="13" s="1"/>
  <c r="L117" i="13" l="1"/>
  <c r="A120" i="14"/>
  <c r="I119" i="14"/>
  <c r="D118" i="13"/>
  <c r="M118" i="13" s="1"/>
  <c r="L118" i="13" l="1"/>
  <c r="A121" i="14"/>
  <c r="I120" i="14"/>
  <c r="D119" i="13"/>
  <c r="M119" i="13" s="1"/>
  <c r="L119" i="13" l="1"/>
  <c r="A122" i="14"/>
  <c r="I121" i="14"/>
  <c r="D120" i="13"/>
  <c r="M120" i="13" s="1"/>
  <c r="L120" i="13" l="1"/>
  <c r="A123" i="14"/>
  <c r="I122" i="14"/>
  <c r="D121" i="13"/>
  <c r="M121" i="13" s="1"/>
  <c r="L121" i="13" l="1"/>
  <c r="A124" i="14"/>
  <c r="I123" i="14"/>
  <c r="D122" i="13"/>
  <c r="M122" i="13" s="1"/>
  <c r="L122" i="13" l="1"/>
  <c r="A125" i="14"/>
  <c r="I124" i="14"/>
  <c r="D123" i="13"/>
  <c r="M123" i="13" s="1"/>
  <c r="L123" i="13" l="1"/>
  <c r="A126" i="14"/>
  <c r="I125" i="14"/>
  <c r="D124" i="13"/>
  <c r="M124" i="13" s="1"/>
  <c r="L124" i="13" l="1"/>
  <c r="A127" i="14"/>
  <c r="I126" i="14"/>
  <c r="D125" i="13"/>
  <c r="M125" i="13" s="1"/>
  <c r="L125" i="13" l="1"/>
  <c r="A128" i="14"/>
  <c r="I127" i="14"/>
  <c r="D126" i="13"/>
  <c r="M126" i="13" s="1"/>
  <c r="L126" i="13" l="1"/>
  <c r="A129" i="14"/>
  <c r="I128" i="14"/>
  <c r="D127" i="13"/>
  <c r="M127" i="13" s="1"/>
  <c r="L127" i="13" l="1"/>
  <c r="A130" i="14"/>
  <c r="I129" i="14"/>
  <c r="D128" i="13"/>
  <c r="M128" i="13" s="1"/>
  <c r="L128" i="13" l="1"/>
  <c r="A131" i="14"/>
  <c r="I130" i="14"/>
  <c r="D129" i="13"/>
  <c r="M129" i="13" s="1"/>
  <c r="L129" i="13" l="1"/>
  <c r="A132" i="14"/>
  <c r="I131" i="14"/>
  <c r="D130" i="13"/>
  <c r="M130" i="13" s="1"/>
  <c r="L130" i="13" l="1"/>
  <c r="A133" i="14"/>
  <c r="I132" i="14"/>
  <c r="D131" i="13"/>
  <c r="M131" i="13" s="1"/>
  <c r="L131" i="13" l="1"/>
  <c r="A134" i="14"/>
  <c r="I133" i="14"/>
  <c r="D132" i="13"/>
  <c r="M132" i="13" s="1"/>
  <c r="L132" i="13" l="1"/>
  <c r="A135" i="14"/>
  <c r="I134" i="14"/>
  <c r="D133" i="13"/>
  <c r="M133" i="13" s="1"/>
  <c r="L133" i="13" l="1"/>
  <c r="A136" i="14"/>
  <c r="I135" i="14"/>
  <c r="D134" i="13"/>
  <c r="M134" i="13" s="1"/>
  <c r="L134" i="13" l="1"/>
  <c r="A137" i="14"/>
  <c r="I136" i="14"/>
  <c r="D135" i="13"/>
  <c r="M135" i="13" s="1"/>
  <c r="L135" i="13" l="1"/>
  <c r="A138" i="14"/>
  <c r="I137" i="14"/>
  <c r="D136" i="13"/>
  <c r="M136" i="13" s="1"/>
  <c r="L136" i="13" l="1"/>
  <c r="A139" i="14"/>
  <c r="I138" i="14"/>
  <c r="D137" i="13"/>
  <c r="M137" i="13" s="1"/>
  <c r="L137" i="13" l="1"/>
  <c r="A140" i="14"/>
  <c r="I139" i="14"/>
  <c r="D138" i="13"/>
  <c r="M138" i="13" s="1"/>
  <c r="L138" i="13" l="1"/>
  <c r="A141" i="14"/>
  <c r="I140" i="14"/>
  <c r="D139" i="13"/>
  <c r="M139" i="13" s="1"/>
  <c r="L139" i="13" l="1"/>
  <c r="A142" i="14"/>
  <c r="I141" i="14"/>
  <c r="D140" i="13"/>
  <c r="M140" i="13" s="1"/>
  <c r="L140" i="13" l="1"/>
  <c r="A143" i="14"/>
  <c r="I142" i="14"/>
  <c r="D141" i="13"/>
  <c r="M141" i="13" s="1"/>
  <c r="L141" i="13" l="1"/>
  <c r="A144" i="14"/>
  <c r="I143" i="14"/>
  <c r="D142" i="13"/>
  <c r="M142" i="13" s="1"/>
  <c r="L142" i="13" l="1"/>
  <c r="A145" i="14"/>
  <c r="I144" i="14"/>
  <c r="D143" i="13"/>
  <c r="M143" i="13" s="1"/>
  <c r="L143" i="13" l="1"/>
  <c r="A146" i="14"/>
  <c r="I145" i="14"/>
  <c r="D144" i="13"/>
  <c r="M144" i="13" s="1"/>
  <c r="L144" i="13" l="1"/>
  <c r="A147" i="14"/>
  <c r="I146" i="14"/>
  <c r="D145" i="13"/>
  <c r="M145" i="13" s="1"/>
  <c r="L145" i="13" l="1"/>
  <c r="A148" i="14"/>
  <c r="I147" i="14"/>
  <c r="D146" i="13"/>
  <c r="M146" i="13" s="1"/>
  <c r="L146" i="13" l="1"/>
  <c r="A149" i="14"/>
  <c r="I148" i="14"/>
  <c r="D147" i="13"/>
  <c r="M147" i="13" s="1"/>
  <c r="L147" i="13" l="1"/>
  <c r="A150" i="14"/>
  <c r="I149" i="14"/>
  <c r="D148" i="13"/>
  <c r="M148" i="13" s="1"/>
  <c r="L148" i="13" l="1"/>
  <c r="A151" i="14"/>
  <c r="I150" i="14"/>
  <c r="D149" i="13"/>
  <c r="M149" i="13" s="1"/>
  <c r="L149" i="13" l="1"/>
  <c r="A152" i="14"/>
  <c r="I151" i="14"/>
  <c r="D150" i="13"/>
  <c r="M150" i="13" s="1"/>
  <c r="L150" i="13" l="1"/>
  <c r="A153" i="14"/>
  <c r="I152" i="14"/>
  <c r="D151" i="13"/>
  <c r="M151" i="13" s="1"/>
  <c r="L151" i="13" l="1"/>
  <c r="A154" i="14"/>
  <c r="I153" i="14"/>
  <c r="D152" i="13"/>
  <c r="M152" i="13" s="1"/>
  <c r="L152" i="13" l="1"/>
  <c r="A155" i="14"/>
  <c r="I154" i="14"/>
  <c r="D153" i="13"/>
  <c r="M153" i="13" s="1"/>
  <c r="L153" i="13" l="1"/>
  <c r="A156" i="14"/>
  <c r="I155" i="14"/>
  <c r="D154" i="13"/>
  <c r="M154" i="13" s="1"/>
  <c r="L154" i="13" l="1"/>
  <c r="A157" i="14"/>
  <c r="I156" i="14"/>
  <c r="D155" i="13"/>
  <c r="M155" i="13" s="1"/>
  <c r="L155" i="13" l="1"/>
  <c r="A158" i="14"/>
  <c r="I157" i="14"/>
  <c r="D156" i="13"/>
  <c r="M156" i="13" s="1"/>
  <c r="L156" i="13" l="1"/>
  <c r="A159" i="14"/>
  <c r="I158" i="14"/>
  <c r="D157" i="13"/>
  <c r="M157" i="13" s="1"/>
  <c r="L157" i="13" l="1"/>
  <c r="A160" i="14"/>
  <c r="I159" i="14"/>
  <c r="D158" i="13"/>
  <c r="M158" i="13" s="1"/>
  <c r="L158" i="13" l="1"/>
  <c r="A161" i="14"/>
  <c r="I160" i="14"/>
  <c r="D159" i="13"/>
  <c r="M159" i="13" s="1"/>
  <c r="L159" i="13" l="1"/>
  <c r="A162" i="14"/>
  <c r="I161" i="14"/>
  <c r="D160" i="13"/>
  <c r="M160" i="13" s="1"/>
  <c r="L160" i="13" l="1"/>
  <c r="A163" i="14"/>
  <c r="I162" i="14"/>
  <c r="D161" i="13"/>
  <c r="M161" i="13" s="1"/>
  <c r="L161" i="13" l="1"/>
  <c r="A164" i="14"/>
  <c r="I163" i="14"/>
  <c r="D162" i="13"/>
  <c r="M162" i="13" s="1"/>
  <c r="L162" i="13" l="1"/>
  <c r="A165" i="14"/>
  <c r="I164" i="14"/>
  <c r="D163" i="13"/>
  <c r="M163" i="13" s="1"/>
  <c r="L163" i="13" l="1"/>
  <c r="A166" i="14"/>
  <c r="I165" i="14"/>
  <c r="D164" i="13"/>
  <c r="M164" i="13" s="1"/>
  <c r="L164" i="13" l="1"/>
  <c r="A167" i="14"/>
  <c r="I166" i="14"/>
  <c r="D165" i="13"/>
  <c r="M165" i="13" s="1"/>
  <c r="L165" i="13" l="1"/>
  <c r="A168" i="14"/>
  <c r="I167" i="14"/>
  <c r="D166" i="13"/>
  <c r="M166" i="13" s="1"/>
  <c r="L166" i="13" l="1"/>
  <c r="A169" i="14"/>
  <c r="I168" i="14"/>
  <c r="D167" i="13"/>
  <c r="M167" i="13" s="1"/>
  <c r="L167" i="13" l="1"/>
  <c r="A170" i="14"/>
  <c r="I169" i="14"/>
  <c r="D168" i="13"/>
  <c r="M168" i="13" s="1"/>
  <c r="L168" i="13" l="1"/>
  <c r="A171" i="14"/>
  <c r="I170" i="14"/>
  <c r="D169" i="13"/>
  <c r="M169" i="13" s="1"/>
  <c r="L169" i="13" l="1"/>
  <c r="A172" i="14"/>
  <c r="I171" i="14"/>
  <c r="D170" i="13"/>
  <c r="M170" i="13" s="1"/>
  <c r="L170" i="13" l="1"/>
  <c r="A173" i="14"/>
  <c r="I172" i="14"/>
  <c r="D171" i="13"/>
  <c r="M171" i="13" s="1"/>
  <c r="L171" i="13" l="1"/>
  <c r="A174" i="14"/>
  <c r="I173" i="14"/>
  <c r="D172" i="13"/>
  <c r="M172" i="13" s="1"/>
  <c r="L172" i="13" l="1"/>
  <c r="A175" i="14"/>
  <c r="I174" i="14"/>
  <c r="D173" i="13"/>
  <c r="M173" i="13" s="1"/>
  <c r="L173" i="13" l="1"/>
  <c r="A176" i="14"/>
  <c r="I175" i="14"/>
  <c r="D174" i="13"/>
  <c r="M174" i="13" s="1"/>
  <c r="L174" i="13" l="1"/>
  <c r="A177" i="14"/>
  <c r="I176" i="14"/>
  <c r="D175" i="13"/>
  <c r="M175" i="13" s="1"/>
  <c r="L175" i="13" l="1"/>
  <c r="A178" i="14"/>
  <c r="I177" i="14"/>
  <c r="D176" i="13"/>
  <c r="M176" i="13" s="1"/>
  <c r="L176" i="13" l="1"/>
  <c r="A179" i="14"/>
  <c r="I178" i="14"/>
  <c r="D177" i="13"/>
  <c r="M177" i="13" s="1"/>
  <c r="L177" i="13" l="1"/>
  <c r="A180" i="14"/>
  <c r="I179" i="14"/>
  <c r="D178" i="13"/>
  <c r="M178" i="13" s="1"/>
  <c r="L178" i="13" l="1"/>
  <c r="A181" i="14"/>
  <c r="I180" i="14"/>
  <c r="D179" i="13"/>
  <c r="M179" i="13" s="1"/>
  <c r="L179" i="13" l="1"/>
  <c r="A182" i="14"/>
  <c r="I181" i="14"/>
  <c r="D180" i="13"/>
  <c r="M180" i="13" s="1"/>
  <c r="L180" i="13" l="1"/>
  <c r="A183" i="14"/>
  <c r="I182" i="14"/>
  <c r="D181" i="13"/>
  <c r="M181" i="13" s="1"/>
  <c r="L181" i="13" l="1"/>
  <c r="A184" i="14"/>
  <c r="I183" i="14"/>
  <c r="D182" i="13"/>
  <c r="M182" i="13" s="1"/>
  <c r="L182" i="13" l="1"/>
  <c r="A185" i="14"/>
  <c r="I184" i="14"/>
  <c r="D183" i="13"/>
  <c r="M183" i="13" s="1"/>
  <c r="L183" i="13" l="1"/>
  <c r="A186" i="14"/>
  <c r="I185" i="14"/>
  <c r="D184" i="13"/>
  <c r="M184" i="13" s="1"/>
  <c r="L184" i="13" l="1"/>
  <c r="A187" i="14"/>
  <c r="I186" i="14"/>
  <c r="D185" i="13"/>
  <c r="M185" i="13" s="1"/>
  <c r="L185" i="13" l="1"/>
  <c r="A188" i="14"/>
  <c r="I187" i="14"/>
  <c r="D186" i="13"/>
  <c r="M186" i="13" s="1"/>
  <c r="L186" i="13" l="1"/>
  <c r="A189" i="14"/>
  <c r="I188" i="14"/>
  <c r="D187" i="13"/>
  <c r="M187" i="13" s="1"/>
  <c r="L187" i="13" l="1"/>
  <c r="A190" i="14"/>
  <c r="I189" i="14"/>
  <c r="D188" i="13"/>
  <c r="M188" i="13" s="1"/>
  <c r="L188" i="13" l="1"/>
  <c r="A191" i="14"/>
  <c r="I190" i="14"/>
  <c r="D189" i="13"/>
  <c r="M189" i="13" s="1"/>
  <c r="L189" i="13" l="1"/>
  <c r="A192" i="14"/>
  <c r="I191" i="14"/>
  <c r="D190" i="13"/>
  <c r="M190" i="13" s="1"/>
  <c r="L190" i="13" l="1"/>
  <c r="A193" i="14"/>
  <c r="I192" i="14"/>
  <c r="D191" i="13"/>
  <c r="M191" i="13" s="1"/>
  <c r="L191" i="13" l="1"/>
  <c r="A194" i="14"/>
  <c r="I193" i="14"/>
  <c r="D192" i="13"/>
  <c r="M192" i="13" s="1"/>
  <c r="L192" i="13" l="1"/>
  <c r="A195" i="14"/>
  <c r="I194" i="14"/>
  <c r="D193" i="13"/>
  <c r="M193" i="13" s="1"/>
  <c r="L193" i="13" l="1"/>
  <c r="A196" i="14"/>
  <c r="I195" i="14"/>
  <c r="D194" i="13"/>
  <c r="M194" i="13" s="1"/>
  <c r="L194" i="13" l="1"/>
  <c r="A197" i="14"/>
  <c r="I196" i="14"/>
  <c r="D195" i="13"/>
  <c r="M195" i="13" s="1"/>
  <c r="L195" i="13" l="1"/>
  <c r="A198" i="14"/>
  <c r="I197" i="14"/>
  <c r="D196" i="13"/>
  <c r="M196" i="13" s="1"/>
  <c r="L196" i="13" l="1"/>
  <c r="A199" i="14"/>
  <c r="I198" i="14"/>
  <c r="D197" i="13"/>
  <c r="M197" i="13" s="1"/>
  <c r="L197" i="13" l="1"/>
  <c r="A200" i="14"/>
  <c r="I199" i="14"/>
  <c r="D198" i="13"/>
  <c r="M198" i="13" s="1"/>
  <c r="L198" i="13" l="1"/>
  <c r="A201" i="14"/>
  <c r="I200" i="14"/>
  <c r="D199" i="13"/>
  <c r="M199" i="13" s="1"/>
  <c r="L199" i="13" l="1"/>
  <c r="A202" i="14"/>
  <c r="I201" i="14"/>
  <c r="D200" i="13"/>
  <c r="M200" i="13" s="1"/>
  <c r="L200" i="13" l="1"/>
  <c r="A203" i="14"/>
  <c r="I202" i="14"/>
  <c r="D201" i="13"/>
  <c r="M201" i="13" s="1"/>
  <c r="L201" i="13" l="1"/>
  <c r="A204" i="14"/>
  <c r="I203" i="14"/>
  <c r="D202" i="13"/>
  <c r="M202" i="13" s="1"/>
  <c r="L202" i="13" l="1"/>
  <c r="A205" i="14"/>
  <c r="I204" i="14"/>
  <c r="D203" i="13"/>
  <c r="M203" i="13" s="1"/>
  <c r="L203" i="13" l="1"/>
  <c r="A206" i="14"/>
  <c r="I205" i="14"/>
  <c r="D204" i="13"/>
  <c r="M204" i="13" s="1"/>
  <c r="L204" i="13" l="1"/>
  <c r="A207" i="14"/>
  <c r="I206" i="14"/>
  <c r="D205" i="13"/>
  <c r="M205" i="13" s="1"/>
  <c r="L205" i="13" l="1"/>
  <c r="A208" i="14"/>
  <c r="I207" i="14"/>
  <c r="D206" i="13"/>
  <c r="M206" i="13" s="1"/>
  <c r="L206" i="13" l="1"/>
  <c r="A209" i="14"/>
  <c r="I208" i="14"/>
  <c r="D207" i="13"/>
  <c r="M207" i="13" s="1"/>
  <c r="L207" i="13" l="1"/>
  <c r="A210" i="14"/>
  <c r="I209" i="14"/>
  <c r="D208" i="13"/>
  <c r="M208" i="13" s="1"/>
  <c r="L208" i="13" l="1"/>
  <c r="A211" i="14"/>
  <c r="I210" i="14"/>
  <c r="D209" i="13"/>
  <c r="M209" i="13" s="1"/>
  <c r="L209" i="13" l="1"/>
  <c r="A212" i="14"/>
  <c r="I211" i="14"/>
  <c r="D210" i="13"/>
  <c r="M210" i="13" s="1"/>
  <c r="L210" i="13" l="1"/>
  <c r="A213" i="14"/>
  <c r="I212" i="14"/>
  <c r="D211" i="13"/>
  <c r="M211" i="13" s="1"/>
  <c r="L211" i="13" l="1"/>
  <c r="A214" i="14"/>
  <c r="I213" i="14"/>
  <c r="D212" i="13"/>
  <c r="M212" i="13" s="1"/>
  <c r="L212" i="13" l="1"/>
  <c r="A215" i="14"/>
  <c r="I214" i="14"/>
  <c r="D213" i="13"/>
  <c r="M213" i="13" s="1"/>
  <c r="L213" i="13" l="1"/>
  <c r="A216" i="14"/>
  <c r="I215" i="14"/>
  <c r="D214" i="13"/>
  <c r="M214" i="13" s="1"/>
  <c r="L214" i="13" l="1"/>
  <c r="A217" i="14"/>
  <c r="I216" i="14"/>
  <c r="D215" i="13"/>
  <c r="M215" i="13" s="1"/>
  <c r="L215" i="13" l="1"/>
  <c r="A218" i="14"/>
  <c r="I217" i="14"/>
  <c r="D216" i="13"/>
  <c r="M216" i="13" s="1"/>
  <c r="L216" i="13" l="1"/>
  <c r="A219" i="14"/>
  <c r="I218" i="14"/>
  <c r="D217" i="13"/>
  <c r="M217" i="13" s="1"/>
  <c r="L217" i="13" l="1"/>
  <c r="A220" i="14"/>
  <c r="I219" i="14"/>
  <c r="D218" i="13"/>
  <c r="M218" i="13" s="1"/>
  <c r="L218" i="13" l="1"/>
  <c r="A221" i="14"/>
  <c r="I220" i="14"/>
  <c r="D219" i="13"/>
  <c r="M219" i="13" s="1"/>
  <c r="L219" i="13" l="1"/>
  <c r="A222" i="14"/>
  <c r="I221" i="14"/>
  <c r="D220" i="13"/>
  <c r="M220" i="13" s="1"/>
  <c r="L220" i="13" l="1"/>
  <c r="A223" i="14"/>
  <c r="I222" i="14"/>
  <c r="D221" i="13"/>
  <c r="M221" i="13" s="1"/>
  <c r="L221" i="13" l="1"/>
  <c r="A224" i="14"/>
  <c r="I223" i="14"/>
  <c r="D222" i="13"/>
  <c r="M222" i="13" s="1"/>
  <c r="L222" i="13" l="1"/>
  <c r="A225" i="14"/>
  <c r="I224" i="14"/>
  <c r="D223" i="13"/>
  <c r="M223" i="13" s="1"/>
  <c r="L223" i="13" l="1"/>
  <c r="A226" i="14"/>
  <c r="I225" i="14"/>
  <c r="D224" i="13"/>
  <c r="M224" i="13" s="1"/>
  <c r="L224" i="13" l="1"/>
  <c r="A227" i="14"/>
  <c r="I226" i="14"/>
  <c r="D225" i="13"/>
  <c r="M225" i="13" s="1"/>
  <c r="L225" i="13" l="1"/>
  <c r="A228" i="14"/>
  <c r="I227" i="14"/>
  <c r="D226" i="13"/>
  <c r="M226" i="13" s="1"/>
  <c r="L226" i="13" l="1"/>
  <c r="A229" i="14"/>
  <c r="I228" i="14"/>
  <c r="D227" i="13"/>
  <c r="M227" i="13" s="1"/>
  <c r="L227" i="13" l="1"/>
  <c r="A230" i="14"/>
  <c r="I229" i="14"/>
  <c r="D228" i="13"/>
  <c r="M228" i="13" s="1"/>
  <c r="L228" i="13" l="1"/>
  <c r="A231" i="14"/>
  <c r="I230" i="14"/>
  <c r="D229" i="13"/>
  <c r="M229" i="13" s="1"/>
  <c r="L229" i="13" l="1"/>
  <c r="A232" i="14"/>
  <c r="I231" i="14"/>
  <c r="D230" i="13"/>
  <c r="M230" i="13" s="1"/>
  <c r="L230" i="13" l="1"/>
  <c r="A233" i="14"/>
  <c r="I232" i="14"/>
  <c r="D231" i="13"/>
  <c r="M231" i="13" s="1"/>
  <c r="L231" i="13" l="1"/>
  <c r="A234" i="14"/>
  <c r="I233" i="14"/>
  <c r="D232" i="13"/>
  <c r="M232" i="13" s="1"/>
  <c r="L232" i="13" l="1"/>
  <c r="A235" i="14"/>
  <c r="I234" i="14"/>
  <c r="D233" i="13"/>
  <c r="M233" i="13" s="1"/>
  <c r="L233" i="13" l="1"/>
  <c r="A236" i="14"/>
  <c r="I235" i="14"/>
  <c r="D234" i="13"/>
  <c r="M234" i="13" s="1"/>
  <c r="L234" i="13" l="1"/>
  <c r="A237" i="14"/>
  <c r="I236" i="14"/>
  <c r="D235" i="13"/>
  <c r="M235" i="13" s="1"/>
  <c r="L235" i="13" l="1"/>
  <c r="A238" i="14"/>
  <c r="I237" i="14"/>
  <c r="D236" i="13"/>
  <c r="M236" i="13" s="1"/>
  <c r="L236" i="13" l="1"/>
  <c r="A239" i="14"/>
  <c r="I238" i="14"/>
  <c r="D237" i="13"/>
  <c r="M237" i="13" s="1"/>
  <c r="L237" i="13" l="1"/>
  <c r="A240" i="14"/>
  <c r="I239" i="14"/>
  <c r="D238" i="13"/>
  <c r="M238" i="13" s="1"/>
  <c r="L238" i="13" l="1"/>
  <c r="A241" i="14"/>
  <c r="I240" i="14"/>
  <c r="D239" i="13"/>
  <c r="M239" i="13" s="1"/>
  <c r="L239" i="13" l="1"/>
  <c r="A242" i="14"/>
  <c r="I241" i="14"/>
  <c r="D240" i="13"/>
  <c r="M240" i="13" s="1"/>
  <c r="L240" i="13" l="1"/>
  <c r="A243" i="14"/>
  <c r="I242" i="14"/>
  <c r="D241" i="13"/>
  <c r="M241" i="13" s="1"/>
  <c r="L241" i="13" l="1"/>
  <c r="A244" i="14"/>
  <c r="I243" i="14"/>
  <c r="D242" i="13"/>
  <c r="M242" i="13" s="1"/>
  <c r="L242" i="13" l="1"/>
  <c r="A245" i="14"/>
  <c r="I244" i="14"/>
  <c r="D243" i="13"/>
  <c r="M243" i="13" s="1"/>
  <c r="L243" i="13" l="1"/>
  <c r="A246" i="14"/>
  <c r="I245" i="14"/>
  <c r="D244" i="13"/>
  <c r="M244" i="13" s="1"/>
  <c r="L244" i="13" l="1"/>
  <c r="A247" i="14"/>
  <c r="I246" i="14"/>
  <c r="D245" i="13"/>
  <c r="M245" i="13" s="1"/>
  <c r="L245" i="13" l="1"/>
  <c r="A248" i="14"/>
  <c r="I247" i="14"/>
  <c r="D246" i="13"/>
  <c r="M246" i="13" s="1"/>
  <c r="L246" i="13" l="1"/>
  <c r="A249" i="14"/>
  <c r="I248" i="14"/>
  <c r="D247" i="13"/>
  <c r="M247" i="13" s="1"/>
  <c r="L247" i="13" l="1"/>
  <c r="A250" i="14"/>
  <c r="I249" i="14"/>
  <c r="D248" i="13"/>
  <c r="M248" i="13" s="1"/>
  <c r="L248" i="13" l="1"/>
  <c r="A251" i="14"/>
  <c r="I250" i="14"/>
  <c r="D249" i="13"/>
  <c r="M249" i="13" s="1"/>
  <c r="L249" i="13" l="1"/>
  <c r="A252" i="14"/>
  <c r="I251" i="14"/>
  <c r="D250" i="13"/>
  <c r="M250" i="13" s="1"/>
  <c r="L250" i="13" l="1"/>
  <c r="A253" i="14"/>
  <c r="I252" i="14"/>
  <c r="D251" i="13"/>
  <c r="M251" i="13" s="1"/>
  <c r="L251" i="13" l="1"/>
  <c r="A254" i="14"/>
  <c r="I253" i="14"/>
  <c r="D252" i="13"/>
  <c r="M252" i="13" s="1"/>
  <c r="L252" i="13" l="1"/>
  <c r="A255" i="14"/>
  <c r="I254" i="14"/>
  <c r="D253" i="13"/>
  <c r="M253" i="13" s="1"/>
  <c r="L253" i="13" l="1"/>
  <c r="A256" i="14"/>
  <c r="I255" i="14"/>
  <c r="D254" i="13"/>
  <c r="M254" i="13" s="1"/>
  <c r="L254" i="13" l="1"/>
  <c r="A257" i="14"/>
  <c r="I256" i="14"/>
  <c r="D255" i="13"/>
  <c r="M255" i="13" s="1"/>
  <c r="L255" i="13" l="1"/>
  <c r="A258" i="14"/>
  <c r="I257" i="14"/>
  <c r="D256" i="13"/>
  <c r="M256" i="13" s="1"/>
  <c r="L256" i="13" l="1"/>
  <c r="A259" i="14"/>
  <c r="I258" i="14"/>
  <c r="D257" i="13"/>
  <c r="M257" i="13" s="1"/>
  <c r="L257" i="13" l="1"/>
  <c r="A260" i="14"/>
  <c r="I259" i="14"/>
  <c r="D258" i="13"/>
  <c r="M258" i="13" s="1"/>
  <c r="L258" i="13" l="1"/>
  <c r="A261" i="14"/>
  <c r="I260" i="14"/>
  <c r="D259" i="13"/>
  <c r="M259" i="13" s="1"/>
  <c r="L259" i="13" l="1"/>
  <c r="A262" i="14"/>
  <c r="I261" i="14"/>
  <c r="D260" i="13"/>
  <c r="M260" i="13" s="1"/>
  <c r="L260" i="13" l="1"/>
  <c r="A263" i="14"/>
  <c r="I262" i="14"/>
  <c r="D261" i="13"/>
  <c r="M261" i="13" s="1"/>
  <c r="L261" i="13" l="1"/>
  <c r="A264" i="14"/>
  <c r="I263" i="14"/>
  <c r="D262" i="13"/>
  <c r="M262" i="13" s="1"/>
  <c r="L262" i="13" l="1"/>
  <c r="A265" i="14"/>
  <c r="I264" i="14"/>
  <c r="D263" i="13"/>
  <c r="M263" i="13" s="1"/>
  <c r="L263" i="13" l="1"/>
  <c r="A266" i="14"/>
  <c r="I265" i="14"/>
  <c r="D264" i="13"/>
  <c r="M264" i="13" s="1"/>
  <c r="L264" i="13" l="1"/>
  <c r="A267" i="14"/>
  <c r="I266" i="14"/>
  <c r="D265" i="13"/>
  <c r="M265" i="13" s="1"/>
  <c r="L265" i="13" l="1"/>
  <c r="A268" i="14"/>
  <c r="I267" i="14"/>
  <c r="D266" i="13"/>
  <c r="M266" i="13" s="1"/>
  <c r="L266" i="13" l="1"/>
  <c r="A269" i="14"/>
  <c r="I268" i="14"/>
  <c r="D267" i="13"/>
  <c r="M267" i="13" s="1"/>
  <c r="L267" i="13" l="1"/>
  <c r="A270" i="14"/>
  <c r="I269" i="14"/>
  <c r="D268" i="13"/>
  <c r="M268" i="13" s="1"/>
  <c r="L268" i="13" l="1"/>
  <c r="A271" i="14"/>
  <c r="I270" i="14"/>
  <c r="D269" i="13"/>
  <c r="M269" i="13" s="1"/>
  <c r="L269" i="13" l="1"/>
  <c r="A272" i="14"/>
  <c r="I271" i="14"/>
  <c r="D270" i="13"/>
  <c r="M270" i="13" s="1"/>
  <c r="L270" i="13" l="1"/>
  <c r="A273" i="14"/>
  <c r="I272" i="14"/>
  <c r="D271" i="13"/>
  <c r="M271" i="13" s="1"/>
  <c r="L271" i="13" l="1"/>
  <c r="A274" i="14"/>
  <c r="I273" i="14"/>
  <c r="D272" i="13"/>
  <c r="M272" i="13" s="1"/>
  <c r="L272" i="13" l="1"/>
  <c r="A275" i="14"/>
  <c r="I274" i="14"/>
  <c r="D273" i="13"/>
  <c r="M273" i="13" s="1"/>
  <c r="L273" i="13" l="1"/>
  <c r="A276" i="14"/>
  <c r="I275" i="14"/>
  <c r="D274" i="13"/>
  <c r="M274" i="13" s="1"/>
  <c r="L274" i="13" l="1"/>
  <c r="A277" i="14"/>
  <c r="I276" i="14"/>
  <c r="D275" i="13"/>
  <c r="M275" i="13" s="1"/>
  <c r="L275" i="13" l="1"/>
  <c r="A278" i="14"/>
  <c r="I277" i="14"/>
  <c r="D276" i="13"/>
  <c r="M276" i="13" s="1"/>
  <c r="L276" i="13" l="1"/>
  <c r="A279" i="14"/>
  <c r="I278" i="14"/>
  <c r="D277" i="13"/>
  <c r="M277" i="13" s="1"/>
  <c r="L277" i="13" l="1"/>
  <c r="A280" i="14"/>
  <c r="I279" i="14"/>
  <c r="D278" i="13"/>
  <c r="M278" i="13" s="1"/>
  <c r="L278" i="13" l="1"/>
  <c r="A281" i="14"/>
  <c r="I280" i="14"/>
  <c r="D279" i="13"/>
  <c r="M279" i="13" s="1"/>
  <c r="L279" i="13" l="1"/>
  <c r="A282" i="14"/>
  <c r="I281" i="14"/>
  <c r="D280" i="13"/>
  <c r="M280" i="13" s="1"/>
  <c r="L280" i="13" l="1"/>
  <c r="A283" i="14"/>
  <c r="I282" i="14"/>
  <c r="D281" i="13"/>
  <c r="M281" i="13" s="1"/>
  <c r="L281" i="13" l="1"/>
  <c r="A284" i="14"/>
  <c r="I283" i="14"/>
  <c r="D282" i="13"/>
  <c r="M282" i="13" s="1"/>
  <c r="L282" i="13" l="1"/>
  <c r="A285" i="14"/>
  <c r="I284" i="14"/>
  <c r="D283" i="13"/>
  <c r="M283" i="13" s="1"/>
  <c r="L283" i="13" l="1"/>
  <c r="A286" i="14"/>
  <c r="I285" i="14"/>
  <c r="D284" i="13"/>
  <c r="M284" i="13" s="1"/>
  <c r="L284" i="13" l="1"/>
  <c r="A287" i="14"/>
  <c r="I286" i="14"/>
  <c r="D285" i="13"/>
  <c r="M285" i="13" s="1"/>
  <c r="L285" i="13" l="1"/>
  <c r="A288" i="14"/>
  <c r="I287" i="14"/>
  <c r="D286" i="13"/>
  <c r="M286" i="13" s="1"/>
  <c r="L286" i="13" l="1"/>
  <c r="A289" i="14"/>
  <c r="I288" i="14"/>
  <c r="D287" i="13"/>
  <c r="M287" i="13" s="1"/>
  <c r="L287" i="13" l="1"/>
  <c r="A290" i="14"/>
  <c r="I289" i="14"/>
  <c r="D288" i="13"/>
  <c r="M288" i="13" s="1"/>
  <c r="L288" i="13" l="1"/>
  <c r="A291" i="14"/>
  <c r="I290" i="14"/>
  <c r="D289" i="13"/>
  <c r="M289" i="13" s="1"/>
  <c r="L289" i="13" l="1"/>
  <c r="A292" i="14"/>
  <c r="I291" i="14"/>
  <c r="D290" i="13"/>
  <c r="M290" i="13" s="1"/>
  <c r="L290" i="13" l="1"/>
  <c r="A293" i="14"/>
  <c r="I292" i="14"/>
  <c r="D291" i="13"/>
  <c r="M291" i="13" s="1"/>
  <c r="L291" i="13" l="1"/>
  <c r="A294" i="14"/>
  <c r="I293" i="14"/>
  <c r="D292" i="13"/>
  <c r="M292" i="13" s="1"/>
  <c r="L292" i="13" l="1"/>
  <c r="A295" i="14"/>
  <c r="I294" i="14"/>
  <c r="D293" i="13"/>
  <c r="M293" i="13" s="1"/>
  <c r="L293" i="13" l="1"/>
  <c r="A296" i="14"/>
  <c r="I295" i="14"/>
  <c r="D294" i="13"/>
  <c r="M294" i="13" s="1"/>
  <c r="L294" i="13" l="1"/>
  <c r="A297" i="14"/>
  <c r="I296" i="14"/>
  <c r="D295" i="13"/>
  <c r="M295" i="13" s="1"/>
  <c r="L295" i="13" l="1"/>
  <c r="A298" i="14"/>
  <c r="I297" i="14"/>
  <c r="D296" i="13"/>
  <c r="M296" i="13" s="1"/>
  <c r="L296" i="13" l="1"/>
  <c r="A299" i="14"/>
  <c r="I298" i="14"/>
  <c r="D297" i="13"/>
  <c r="M297" i="13" s="1"/>
  <c r="L297" i="13" l="1"/>
  <c r="A300" i="14"/>
  <c r="I299" i="14"/>
  <c r="D298" i="13"/>
  <c r="M298" i="13" s="1"/>
  <c r="L298" i="13" l="1"/>
  <c r="A301" i="14"/>
  <c r="I300" i="14"/>
  <c r="D299" i="13"/>
  <c r="M299" i="13" s="1"/>
  <c r="L299" i="13" l="1"/>
  <c r="A302" i="14"/>
  <c r="I301" i="14"/>
  <c r="D300" i="13"/>
  <c r="M300" i="13" s="1"/>
  <c r="L300" i="13" l="1"/>
  <c r="A303" i="14"/>
  <c r="I302" i="14"/>
  <c r="D301" i="13"/>
  <c r="M301" i="13" s="1"/>
  <c r="L301" i="13" l="1"/>
  <c r="A304" i="14"/>
  <c r="I303" i="14"/>
  <c r="D302" i="13"/>
  <c r="M302" i="13" s="1"/>
  <c r="L302" i="13" l="1"/>
  <c r="A305" i="14"/>
  <c r="I304" i="14"/>
  <c r="D303" i="13"/>
  <c r="M303" i="13" s="1"/>
  <c r="L303" i="13" l="1"/>
  <c r="A306" i="14"/>
  <c r="I305" i="14"/>
  <c r="D304" i="13"/>
  <c r="M304" i="13" s="1"/>
  <c r="L304" i="13" l="1"/>
  <c r="A307" i="14"/>
  <c r="I306" i="14"/>
  <c r="D305" i="13"/>
  <c r="M305" i="13" s="1"/>
  <c r="L305" i="13" l="1"/>
  <c r="A308" i="14"/>
  <c r="I307" i="14"/>
  <c r="D306" i="13"/>
  <c r="M306" i="13" s="1"/>
  <c r="L306" i="13" l="1"/>
  <c r="A309" i="14"/>
  <c r="I308" i="14"/>
  <c r="D307" i="13"/>
  <c r="M307" i="13" s="1"/>
  <c r="L307" i="13" l="1"/>
  <c r="A310" i="14"/>
  <c r="I309" i="14"/>
  <c r="D308" i="13"/>
  <c r="M308" i="13" s="1"/>
  <c r="L308" i="13" l="1"/>
  <c r="A311" i="14"/>
  <c r="I310" i="14"/>
  <c r="D309" i="13"/>
  <c r="M309" i="13" s="1"/>
  <c r="L309" i="13" l="1"/>
  <c r="A312" i="14"/>
  <c r="I311" i="14"/>
  <c r="D310" i="13"/>
  <c r="M310" i="13" s="1"/>
  <c r="L310" i="13" l="1"/>
  <c r="A313" i="14"/>
  <c r="I312" i="14"/>
  <c r="D311" i="13"/>
  <c r="M311" i="13" s="1"/>
  <c r="L311" i="13" l="1"/>
  <c r="A314" i="14"/>
  <c r="I313" i="14"/>
  <c r="D312" i="13"/>
  <c r="M312" i="13" s="1"/>
  <c r="L312" i="13" l="1"/>
  <c r="A315" i="14"/>
  <c r="I314" i="14"/>
  <c r="D313" i="13"/>
  <c r="M313" i="13" s="1"/>
  <c r="L313" i="13" l="1"/>
  <c r="A316" i="14"/>
  <c r="I315" i="14"/>
  <c r="D314" i="13"/>
  <c r="M314" i="13" s="1"/>
  <c r="L314" i="13" l="1"/>
  <c r="A317" i="14"/>
  <c r="I316" i="14"/>
  <c r="D315" i="13"/>
  <c r="M315" i="13" s="1"/>
  <c r="L315" i="13" l="1"/>
  <c r="A318" i="14"/>
  <c r="I317" i="14"/>
  <c r="D316" i="13"/>
  <c r="M316" i="13" s="1"/>
  <c r="L316" i="13" l="1"/>
  <c r="A319" i="14"/>
  <c r="I318" i="14"/>
  <c r="D317" i="13"/>
  <c r="M317" i="13" s="1"/>
  <c r="L317" i="13" l="1"/>
  <c r="A320" i="14"/>
  <c r="I319" i="14"/>
  <c r="D318" i="13"/>
  <c r="M318" i="13" s="1"/>
  <c r="L318" i="13" l="1"/>
  <c r="A321" i="14"/>
  <c r="I320" i="14"/>
  <c r="D319" i="13"/>
  <c r="M319" i="13" s="1"/>
  <c r="L319" i="13" l="1"/>
  <c r="A322" i="14"/>
  <c r="I321" i="14"/>
  <c r="D320" i="13"/>
  <c r="M320" i="13" s="1"/>
  <c r="L320" i="13" l="1"/>
  <c r="A323" i="14"/>
  <c r="I322" i="14"/>
  <c r="D321" i="13"/>
  <c r="M321" i="13" s="1"/>
  <c r="L321" i="13" l="1"/>
  <c r="A324" i="14"/>
  <c r="I323" i="14"/>
  <c r="D322" i="13"/>
  <c r="M322" i="13" s="1"/>
  <c r="L322" i="13" l="1"/>
  <c r="A325" i="14"/>
  <c r="I324" i="14"/>
  <c r="D323" i="13"/>
  <c r="M323" i="13" s="1"/>
  <c r="L323" i="13" l="1"/>
  <c r="A326" i="14"/>
  <c r="I325" i="14"/>
  <c r="D324" i="13"/>
  <c r="M324" i="13" s="1"/>
  <c r="L324" i="13" l="1"/>
  <c r="A327" i="14"/>
  <c r="I326" i="14"/>
  <c r="D325" i="13"/>
  <c r="M325" i="13" s="1"/>
  <c r="L325" i="13" l="1"/>
  <c r="A328" i="14"/>
  <c r="I327" i="14"/>
  <c r="D326" i="13"/>
  <c r="M326" i="13" s="1"/>
  <c r="L326" i="13" l="1"/>
  <c r="A329" i="14"/>
  <c r="I328" i="14"/>
  <c r="D327" i="13"/>
  <c r="M327" i="13" s="1"/>
  <c r="L327" i="13" l="1"/>
  <c r="A330" i="14"/>
  <c r="I329" i="14"/>
  <c r="D328" i="13"/>
  <c r="M328" i="13" s="1"/>
  <c r="L328" i="13" l="1"/>
  <c r="A331" i="14"/>
  <c r="I330" i="14"/>
  <c r="D329" i="13"/>
  <c r="M329" i="13" s="1"/>
  <c r="L329" i="13" l="1"/>
  <c r="A332" i="14"/>
  <c r="I331" i="14"/>
  <c r="D330" i="13"/>
  <c r="M330" i="13" s="1"/>
  <c r="L330" i="13" l="1"/>
  <c r="A333" i="14"/>
  <c r="I332" i="14"/>
  <c r="D331" i="13"/>
  <c r="M331" i="13" s="1"/>
  <c r="L331" i="13" l="1"/>
  <c r="A334" i="14"/>
  <c r="I333" i="14"/>
  <c r="D332" i="13"/>
  <c r="M332" i="13" s="1"/>
  <c r="L332" i="13" l="1"/>
  <c r="A335" i="14"/>
  <c r="I334" i="14"/>
  <c r="D333" i="13"/>
  <c r="M333" i="13" s="1"/>
  <c r="L333" i="13" l="1"/>
  <c r="A336" i="14"/>
  <c r="I335" i="14"/>
  <c r="D334" i="13"/>
  <c r="M334" i="13" s="1"/>
  <c r="L334" i="13" l="1"/>
  <c r="A337" i="14"/>
  <c r="I336" i="14"/>
  <c r="D335" i="13"/>
  <c r="M335" i="13" s="1"/>
  <c r="L335" i="13" l="1"/>
  <c r="A338" i="14"/>
  <c r="I337" i="14"/>
  <c r="D336" i="13"/>
  <c r="M336" i="13" s="1"/>
  <c r="L336" i="13" l="1"/>
  <c r="A339" i="14"/>
  <c r="I338" i="14"/>
  <c r="D337" i="13"/>
  <c r="M337" i="13" s="1"/>
  <c r="L337" i="13" l="1"/>
  <c r="A340" i="14"/>
  <c r="I339" i="14"/>
  <c r="D338" i="13"/>
  <c r="M338" i="13" s="1"/>
  <c r="L338" i="13" l="1"/>
  <c r="A341" i="14"/>
  <c r="I340" i="14"/>
  <c r="D339" i="13"/>
  <c r="M339" i="13" s="1"/>
  <c r="L339" i="13" l="1"/>
  <c r="A342" i="14"/>
  <c r="I341" i="14"/>
  <c r="D340" i="13"/>
  <c r="M340" i="13" s="1"/>
  <c r="L340" i="13" l="1"/>
  <c r="A343" i="14"/>
  <c r="I342" i="14"/>
  <c r="D341" i="13"/>
  <c r="M341" i="13" s="1"/>
  <c r="L341" i="13" l="1"/>
  <c r="A344" i="14"/>
  <c r="I343" i="14"/>
  <c r="D342" i="13"/>
  <c r="M342" i="13" s="1"/>
  <c r="L342" i="13" l="1"/>
  <c r="A345" i="14"/>
  <c r="I344" i="14"/>
  <c r="D343" i="13"/>
  <c r="M343" i="13" s="1"/>
  <c r="L343" i="13" l="1"/>
  <c r="A346" i="14"/>
  <c r="I345" i="14"/>
  <c r="D344" i="13"/>
  <c r="M344" i="13" s="1"/>
  <c r="L344" i="13" l="1"/>
  <c r="A347" i="14"/>
  <c r="I346" i="14"/>
  <c r="D345" i="13"/>
  <c r="M345" i="13" s="1"/>
  <c r="L345" i="13" l="1"/>
  <c r="A348" i="14"/>
  <c r="I347" i="14"/>
  <c r="D346" i="13"/>
  <c r="M346" i="13" s="1"/>
  <c r="L346" i="13" l="1"/>
  <c r="A349" i="14"/>
  <c r="I348" i="14"/>
  <c r="D347" i="13"/>
  <c r="M347" i="13" s="1"/>
  <c r="L347" i="13" l="1"/>
  <c r="A350" i="14"/>
  <c r="I349" i="14"/>
  <c r="D348" i="13"/>
  <c r="M348" i="13" s="1"/>
  <c r="L348" i="13" l="1"/>
  <c r="A351" i="14"/>
  <c r="I350" i="14"/>
  <c r="D349" i="13"/>
  <c r="M349" i="13" s="1"/>
  <c r="L349" i="13" l="1"/>
  <c r="A352" i="14"/>
  <c r="I351" i="14"/>
  <c r="D350" i="13"/>
  <c r="M350" i="13" s="1"/>
  <c r="L350" i="13" l="1"/>
  <c r="A353" i="14"/>
  <c r="I352" i="14"/>
  <c r="D351" i="13"/>
  <c r="M351" i="13" s="1"/>
  <c r="L351" i="13" l="1"/>
  <c r="A354" i="14"/>
  <c r="I353" i="14"/>
  <c r="D352" i="13"/>
  <c r="M352" i="13" s="1"/>
  <c r="L352" i="13" l="1"/>
  <c r="A355" i="14"/>
  <c r="I354" i="14"/>
  <c r="D353" i="13"/>
  <c r="M353" i="13" s="1"/>
  <c r="L353" i="13" l="1"/>
  <c r="A356" i="14"/>
  <c r="I355" i="14"/>
  <c r="D354" i="13"/>
  <c r="M354" i="13" s="1"/>
  <c r="L354" i="13" l="1"/>
  <c r="A357" i="14"/>
  <c r="I356" i="14"/>
  <c r="D355" i="13"/>
  <c r="M355" i="13" s="1"/>
  <c r="L355" i="13" l="1"/>
  <c r="A358" i="14"/>
  <c r="I357" i="14"/>
  <c r="D356" i="13"/>
  <c r="M356" i="13" s="1"/>
  <c r="L356" i="13" l="1"/>
  <c r="A359" i="14"/>
  <c r="I358" i="14"/>
  <c r="D357" i="13"/>
  <c r="M357" i="13" s="1"/>
  <c r="L357" i="13" l="1"/>
  <c r="A360" i="14"/>
  <c r="I359" i="14"/>
  <c r="D358" i="13"/>
  <c r="M358" i="13" s="1"/>
  <c r="L358" i="13" l="1"/>
  <c r="A361" i="14"/>
  <c r="I360" i="14"/>
  <c r="D359" i="13"/>
  <c r="M359" i="13" s="1"/>
  <c r="L359" i="13" l="1"/>
  <c r="A362" i="14"/>
  <c r="I361" i="14"/>
  <c r="D360" i="13"/>
  <c r="M360" i="13" s="1"/>
  <c r="L360" i="13" l="1"/>
  <c r="A363" i="14"/>
  <c r="I362" i="14"/>
  <c r="D361" i="13"/>
  <c r="M361" i="13" s="1"/>
  <c r="L361" i="13" l="1"/>
  <c r="A364" i="14"/>
  <c r="I363" i="14"/>
  <c r="D362" i="13"/>
  <c r="M362" i="13" s="1"/>
  <c r="L362" i="13" l="1"/>
  <c r="A365" i="14"/>
  <c r="I364" i="14"/>
  <c r="D363" i="13"/>
  <c r="M363" i="13" s="1"/>
  <c r="L363" i="13" l="1"/>
  <c r="A366" i="14"/>
  <c r="I365" i="14"/>
  <c r="D364" i="13"/>
  <c r="M364" i="13" s="1"/>
  <c r="L364" i="13" l="1"/>
  <c r="A367" i="14"/>
  <c r="I366" i="14"/>
  <c r="D365" i="13"/>
  <c r="M365" i="13" s="1"/>
  <c r="L365" i="13" l="1"/>
  <c r="A368" i="14"/>
  <c r="I367" i="14"/>
  <c r="D366" i="13"/>
  <c r="M366" i="13" s="1"/>
  <c r="L366" i="13" l="1"/>
  <c r="A369" i="14"/>
  <c r="I368" i="14"/>
  <c r="D367" i="13"/>
  <c r="M367" i="13" s="1"/>
  <c r="L367" i="13" l="1"/>
  <c r="A370" i="14"/>
  <c r="I369" i="14"/>
  <c r="D368" i="13"/>
  <c r="M368" i="13" s="1"/>
  <c r="L368" i="13" l="1"/>
  <c r="A371" i="14"/>
  <c r="I370" i="14"/>
  <c r="D369" i="13"/>
  <c r="M369" i="13" s="1"/>
  <c r="L369" i="13" l="1"/>
  <c r="A372" i="14"/>
  <c r="I371" i="14"/>
  <c r="D370" i="13"/>
  <c r="M370" i="13" s="1"/>
  <c r="L370" i="13" l="1"/>
  <c r="A373" i="14"/>
  <c r="I372" i="14"/>
  <c r="D371" i="13"/>
  <c r="M371" i="13" s="1"/>
  <c r="L371" i="13" l="1"/>
  <c r="A374" i="14"/>
  <c r="I373" i="14"/>
  <c r="D372" i="13"/>
  <c r="M372" i="13" s="1"/>
  <c r="L372" i="13" l="1"/>
  <c r="A375" i="14"/>
  <c r="I374" i="14"/>
  <c r="D373" i="13"/>
  <c r="M373" i="13" s="1"/>
  <c r="L373" i="13" l="1"/>
  <c r="A376" i="14"/>
  <c r="I375" i="14"/>
  <c r="D374" i="13"/>
  <c r="M374" i="13" s="1"/>
  <c r="L374" i="13" l="1"/>
  <c r="A377" i="14"/>
  <c r="I376" i="14"/>
  <c r="D375" i="13"/>
  <c r="M375" i="13" s="1"/>
  <c r="L375" i="13" l="1"/>
  <c r="A378" i="14"/>
  <c r="I377" i="14"/>
  <c r="D376" i="13"/>
  <c r="M376" i="13" s="1"/>
  <c r="L376" i="13" l="1"/>
  <c r="A379" i="14"/>
  <c r="I378" i="14"/>
  <c r="D377" i="13"/>
  <c r="M377" i="13" s="1"/>
  <c r="L377" i="13" l="1"/>
  <c r="A380" i="14"/>
  <c r="I379" i="14"/>
  <c r="D378" i="13"/>
  <c r="M378" i="13" s="1"/>
  <c r="L378" i="13" l="1"/>
  <c r="A381" i="14"/>
  <c r="I380" i="14"/>
  <c r="D379" i="13"/>
  <c r="M379" i="13" s="1"/>
  <c r="L379" i="13" l="1"/>
  <c r="A382" i="14"/>
  <c r="I381" i="14"/>
  <c r="D380" i="13"/>
  <c r="M380" i="13" s="1"/>
  <c r="L380" i="13" l="1"/>
  <c r="A383" i="14"/>
  <c r="I382" i="14"/>
  <c r="D381" i="13"/>
  <c r="M381" i="13" s="1"/>
  <c r="L381" i="13" l="1"/>
  <c r="A384" i="14"/>
  <c r="I383" i="14"/>
  <c r="D382" i="13"/>
  <c r="M382" i="13" s="1"/>
  <c r="L382" i="13" l="1"/>
  <c r="A385" i="14"/>
  <c r="I384" i="14"/>
  <c r="D383" i="13"/>
  <c r="M383" i="13" s="1"/>
  <c r="L383" i="13" l="1"/>
  <c r="A386" i="14"/>
  <c r="I385" i="14"/>
  <c r="D384" i="13"/>
  <c r="M384" i="13" s="1"/>
  <c r="L384" i="13" l="1"/>
  <c r="A387" i="14"/>
  <c r="I386" i="14"/>
  <c r="D385" i="13"/>
  <c r="M385" i="13" s="1"/>
  <c r="L385" i="13" l="1"/>
  <c r="A388" i="14"/>
  <c r="I387" i="14"/>
  <c r="D386" i="13"/>
  <c r="M386" i="13" s="1"/>
  <c r="L386" i="13" l="1"/>
  <c r="A389" i="14"/>
  <c r="I388" i="14"/>
  <c r="D387" i="13"/>
  <c r="M387" i="13" s="1"/>
  <c r="L387" i="13" l="1"/>
  <c r="A390" i="14"/>
  <c r="I389" i="14"/>
  <c r="D388" i="13"/>
  <c r="M388" i="13" s="1"/>
  <c r="L388" i="13" l="1"/>
  <c r="A391" i="14"/>
  <c r="I390" i="14"/>
  <c r="D389" i="13"/>
  <c r="M389" i="13" s="1"/>
  <c r="L389" i="13" l="1"/>
  <c r="A392" i="14"/>
  <c r="I391" i="14"/>
  <c r="D390" i="13"/>
  <c r="M390" i="13" s="1"/>
  <c r="L390" i="13" l="1"/>
  <c r="A393" i="14"/>
  <c r="I392" i="14"/>
  <c r="D391" i="13"/>
  <c r="M391" i="13" s="1"/>
  <c r="L391" i="13" l="1"/>
  <c r="A394" i="14"/>
  <c r="I393" i="14"/>
  <c r="D392" i="13"/>
  <c r="M392" i="13" s="1"/>
  <c r="L392" i="13" l="1"/>
  <c r="A395" i="14"/>
  <c r="I394" i="14"/>
  <c r="D393" i="13"/>
  <c r="M393" i="13" s="1"/>
  <c r="L393" i="13" l="1"/>
  <c r="A396" i="14"/>
  <c r="I395" i="14"/>
  <c r="D394" i="13"/>
  <c r="M394" i="13" s="1"/>
  <c r="L394" i="13" l="1"/>
  <c r="A397" i="14"/>
  <c r="I396" i="14"/>
  <c r="D395" i="13"/>
  <c r="M395" i="13" s="1"/>
  <c r="L395" i="13" l="1"/>
  <c r="A398" i="14"/>
  <c r="I397" i="14"/>
  <c r="D396" i="13"/>
  <c r="M396" i="13" s="1"/>
  <c r="L396" i="13" l="1"/>
  <c r="A399" i="14"/>
  <c r="I398" i="14"/>
  <c r="D397" i="13"/>
  <c r="M397" i="13" s="1"/>
  <c r="L397" i="13" l="1"/>
  <c r="A400" i="14"/>
  <c r="I399" i="14"/>
  <c r="D398" i="13"/>
  <c r="M398" i="13" s="1"/>
  <c r="L398" i="13" l="1"/>
  <c r="A401" i="14"/>
  <c r="I400" i="14"/>
  <c r="D399" i="13"/>
  <c r="M399" i="13" s="1"/>
  <c r="L399" i="13" l="1"/>
  <c r="A402" i="14"/>
  <c r="I401" i="14"/>
  <c r="D400" i="13"/>
  <c r="M400" i="13" s="1"/>
  <c r="L400" i="13" l="1"/>
  <c r="A403" i="14"/>
  <c r="I402" i="14"/>
  <c r="D401" i="13"/>
  <c r="M401" i="13" s="1"/>
  <c r="L401" i="13" l="1"/>
  <c r="A404" i="14"/>
  <c r="I403" i="14"/>
  <c r="D402" i="13"/>
  <c r="M402" i="13" s="1"/>
  <c r="L402" i="13" l="1"/>
  <c r="A405" i="14"/>
  <c r="I404" i="14"/>
  <c r="D403" i="13"/>
  <c r="M403" i="13" s="1"/>
  <c r="L403" i="13" l="1"/>
  <c r="A406" i="14"/>
  <c r="I405" i="14"/>
  <c r="D404" i="13"/>
  <c r="M404" i="13" s="1"/>
  <c r="L404" i="13" l="1"/>
  <c r="A407" i="14"/>
  <c r="I406" i="14"/>
  <c r="D405" i="13"/>
  <c r="M405" i="13" s="1"/>
  <c r="L405" i="13" l="1"/>
  <c r="A408" i="14"/>
  <c r="I407" i="14"/>
  <c r="D406" i="13"/>
  <c r="M406" i="13" s="1"/>
  <c r="L406" i="13" l="1"/>
  <c r="A409" i="14"/>
  <c r="I408" i="14"/>
  <c r="D407" i="13"/>
  <c r="M407" i="13" s="1"/>
  <c r="L407" i="13" l="1"/>
  <c r="A410" i="14"/>
  <c r="I409" i="14"/>
  <c r="D408" i="13"/>
  <c r="M408" i="13" s="1"/>
  <c r="L408" i="13" l="1"/>
  <c r="A411" i="14"/>
  <c r="I410" i="14"/>
  <c r="D409" i="13"/>
  <c r="M409" i="13" s="1"/>
  <c r="L409" i="13" l="1"/>
  <c r="A412" i="14"/>
  <c r="I411" i="14"/>
  <c r="D410" i="13"/>
  <c r="M410" i="13" s="1"/>
  <c r="L410" i="13" l="1"/>
  <c r="A413" i="14"/>
  <c r="I412" i="14"/>
  <c r="D411" i="13"/>
  <c r="M411" i="13" s="1"/>
  <c r="L411" i="13" l="1"/>
  <c r="A414" i="14"/>
  <c r="I413" i="14"/>
  <c r="D412" i="13"/>
  <c r="M412" i="13" s="1"/>
  <c r="L412" i="13" l="1"/>
  <c r="A415" i="14"/>
  <c r="I414" i="14"/>
  <c r="D413" i="13"/>
  <c r="M413" i="13" s="1"/>
  <c r="L413" i="13" l="1"/>
  <c r="A416" i="14"/>
  <c r="I415" i="14"/>
  <c r="D414" i="13"/>
  <c r="M414" i="13" s="1"/>
  <c r="L414" i="13" l="1"/>
  <c r="A417" i="14"/>
  <c r="I416" i="14"/>
  <c r="D415" i="13"/>
  <c r="M415" i="13" s="1"/>
  <c r="L415" i="13" l="1"/>
  <c r="A418" i="14"/>
  <c r="I417" i="14"/>
  <c r="D416" i="13"/>
  <c r="M416" i="13" s="1"/>
  <c r="L416" i="13" l="1"/>
  <c r="A419" i="14"/>
  <c r="I418" i="14"/>
  <c r="D417" i="13"/>
  <c r="M417" i="13" s="1"/>
  <c r="L417" i="13" l="1"/>
  <c r="A420" i="14"/>
  <c r="I419" i="14"/>
  <c r="D418" i="13"/>
  <c r="M418" i="13" s="1"/>
  <c r="L418" i="13" l="1"/>
  <c r="A421" i="14"/>
  <c r="I420" i="14"/>
  <c r="D419" i="13"/>
  <c r="M419" i="13" s="1"/>
  <c r="L419" i="13" l="1"/>
  <c r="A422" i="14"/>
  <c r="I421" i="14"/>
  <c r="D420" i="13"/>
  <c r="M420" i="13" s="1"/>
  <c r="L420" i="13" l="1"/>
  <c r="A423" i="14"/>
  <c r="I422" i="14"/>
  <c r="D421" i="13"/>
  <c r="M421" i="13" s="1"/>
  <c r="L421" i="13" l="1"/>
  <c r="A424" i="14"/>
  <c r="I423" i="14"/>
  <c r="D422" i="13"/>
  <c r="M422" i="13" s="1"/>
  <c r="L422" i="13" l="1"/>
  <c r="A425" i="14"/>
  <c r="I424" i="14"/>
  <c r="D423" i="13"/>
  <c r="M423" i="13" s="1"/>
  <c r="L423" i="13" l="1"/>
  <c r="A426" i="14"/>
  <c r="I425" i="14"/>
  <c r="D424" i="13"/>
  <c r="M424" i="13" s="1"/>
  <c r="L424" i="13" l="1"/>
  <c r="A427" i="14"/>
  <c r="I426" i="14"/>
  <c r="D425" i="13"/>
  <c r="M425" i="13" s="1"/>
  <c r="L425" i="13" l="1"/>
  <c r="A428" i="14"/>
  <c r="I427" i="14"/>
  <c r="D426" i="13"/>
  <c r="M426" i="13" s="1"/>
  <c r="L426" i="13" l="1"/>
  <c r="A429" i="14"/>
  <c r="I428" i="14"/>
  <c r="D427" i="13"/>
  <c r="M427" i="13" s="1"/>
  <c r="L427" i="13" l="1"/>
  <c r="A430" i="14"/>
  <c r="I429" i="14"/>
  <c r="D428" i="13"/>
  <c r="M428" i="13" s="1"/>
  <c r="L428" i="13" l="1"/>
  <c r="A431" i="14"/>
  <c r="I430" i="14"/>
  <c r="D429" i="13"/>
  <c r="M429" i="13" s="1"/>
  <c r="L429" i="13" l="1"/>
  <c r="A432" i="14"/>
  <c r="I431" i="14"/>
  <c r="D430" i="13"/>
  <c r="M430" i="13" s="1"/>
  <c r="L430" i="13" l="1"/>
  <c r="A433" i="14"/>
  <c r="I432" i="14"/>
  <c r="D431" i="13"/>
  <c r="M431" i="13" s="1"/>
  <c r="L431" i="13" l="1"/>
  <c r="A434" i="14"/>
  <c r="I433" i="14"/>
  <c r="D432" i="13"/>
  <c r="M432" i="13" s="1"/>
  <c r="L432" i="13" l="1"/>
  <c r="A435" i="14"/>
  <c r="I434" i="14"/>
  <c r="D433" i="13"/>
  <c r="M433" i="13" s="1"/>
  <c r="L433" i="13" l="1"/>
  <c r="A436" i="14"/>
  <c r="I435" i="14"/>
  <c r="D434" i="13"/>
  <c r="M434" i="13" s="1"/>
  <c r="L434" i="13" l="1"/>
  <c r="A437" i="14"/>
  <c r="I436" i="14"/>
  <c r="D435" i="13"/>
  <c r="M435" i="13" s="1"/>
  <c r="L435" i="13" l="1"/>
  <c r="A438" i="14"/>
  <c r="I437" i="14"/>
  <c r="D436" i="13"/>
  <c r="M436" i="13" s="1"/>
  <c r="L436" i="13" l="1"/>
  <c r="A439" i="14"/>
  <c r="I438" i="14"/>
  <c r="D437" i="13"/>
  <c r="M437" i="13" s="1"/>
  <c r="L437" i="13" l="1"/>
  <c r="A440" i="14"/>
  <c r="I439" i="14"/>
  <c r="D438" i="13"/>
  <c r="M438" i="13" s="1"/>
  <c r="L438" i="13" l="1"/>
  <c r="A441" i="14"/>
  <c r="I440" i="14"/>
  <c r="D439" i="13"/>
  <c r="M439" i="13" s="1"/>
  <c r="L439" i="13" l="1"/>
  <c r="A442" i="14"/>
  <c r="I441" i="14"/>
  <c r="D440" i="13"/>
  <c r="M440" i="13" s="1"/>
  <c r="L440" i="13" l="1"/>
  <c r="A443" i="14"/>
  <c r="I442" i="14"/>
  <c r="D441" i="13"/>
  <c r="M441" i="13" s="1"/>
  <c r="L441" i="13" l="1"/>
  <c r="A444" i="14"/>
  <c r="I443" i="14"/>
  <c r="D442" i="13"/>
  <c r="M442" i="13" s="1"/>
  <c r="L442" i="13" l="1"/>
  <c r="A445" i="14"/>
  <c r="I444" i="14"/>
  <c r="D443" i="13"/>
  <c r="M443" i="13" s="1"/>
  <c r="L443" i="13" l="1"/>
  <c r="A446" i="14"/>
  <c r="I445" i="14"/>
  <c r="D444" i="13"/>
  <c r="M444" i="13" s="1"/>
  <c r="L444" i="13" l="1"/>
  <c r="A447" i="14"/>
  <c r="I446" i="14"/>
  <c r="D445" i="13"/>
  <c r="M445" i="13" s="1"/>
  <c r="L445" i="13" l="1"/>
  <c r="A448" i="14"/>
  <c r="I447" i="14"/>
  <c r="D446" i="13"/>
  <c r="M446" i="13" s="1"/>
  <c r="L446" i="13" l="1"/>
  <c r="A449" i="14"/>
  <c r="I448" i="14"/>
  <c r="D447" i="13"/>
  <c r="M447" i="13" s="1"/>
  <c r="L447" i="13" l="1"/>
  <c r="A450" i="14"/>
  <c r="I449" i="14"/>
  <c r="D448" i="13"/>
  <c r="M448" i="13" s="1"/>
  <c r="L448" i="13" l="1"/>
  <c r="A451" i="14"/>
  <c r="I450" i="14"/>
  <c r="D449" i="13"/>
  <c r="M449" i="13" s="1"/>
  <c r="L449" i="13" l="1"/>
  <c r="A452" i="14"/>
  <c r="I451" i="14"/>
  <c r="D450" i="13"/>
  <c r="M450" i="13" s="1"/>
  <c r="L450" i="13" l="1"/>
  <c r="A453" i="14"/>
  <c r="I452" i="14"/>
  <c r="D451" i="13"/>
  <c r="M451" i="13" s="1"/>
  <c r="L451" i="13" l="1"/>
  <c r="A454" i="14"/>
  <c r="I453" i="14"/>
  <c r="D452" i="13"/>
  <c r="M452" i="13" s="1"/>
  <c r="L452" i="13" l="1"/>
  <c r="A455" i="14"/>
  <c r="I454" i="14"/>
  <c r="D453" i="13"/>
  <c r="M453" i="13" s="1"/>
  <c r="L453" i="13" l="1"/>
  <c r="A456" i="14"/>
  <c r="I455" i="14"/>
  <c r="D454" i="13"/>
  <c r="M454" i="13" s="1"/>
  <c r="L454" i="13" l="1"/>
  <c r="A457" i="14"/>
  <c r="I456" i="14"/>
  <c r="D455" i="13"/>
  <c r="M455" i="13" s="1"/>
  <c r="L455" i="13" l="1"/>
  <c r="A458" i="14"/>
  <c r="I457" i="14"/>
  <c r="D456" i="13"/>
  <c r="M456" i="13" s="1"/>
  <c r="L456" i="13" l="1"/>
  <c r="A459" i="14"/>
  <c r="I458" i="14"/>
  <c r="D457" i="13"/>
  <c r="M457" i="13" s="1"/>
  <c r="L457" i="13" l="1"/>
  <c r="A460" i="14"/>
  <c r="I459" i="14"/>
  <c r="D458" i="13"/>
  <c r="M458" i="13" s="1"/>
  <c r="L458" i="13" l="1"/>
  <c r="A461" i="14"/>
  <c r="I460" i="14"/>
  <c r="D459" i="13"/>
  <c r="M459" i="13" s="1"/>
  <c r="L459" i="13" l="1"/>
  <c r="A462" i="14"/>
  <c r="I461" i="14"/>
  <c r="D460" i="13"/>
  <c r="M460" i="13" s="1"/>
  <c r="L460" i="13" l="1"/>
  <c r="A463" i="14"/>
  <c r="I462" i="14"/>
  <c r="D461" i="13"/>
  <c r="M461" i="13" s="1"/>
  <c r="L461" i="13" l="1"/>
  <c r="A464" i="14"/>
  <c r="I463" i="14"/>
  <c r="D462" i="13"/>
  <c r="M462" i="13" s="1"/>
  <c r="L462" i="13" l="1"/>
  <c r="A465" i="14"/>
  <c r="I464" i="14"/>
  <c r="D463" i="13"/>
  <c r="M463" i="13" s="1"/>
  <c r="L463" i="13" l="1"/>
  <c r="A466" i="14"/>
  <c r="I465" i="14"/>
  <c r="D464" i="13"/>
  <c r="M464" i="13" s="1"/>
  <c r="L464" i="13" l="1"/>
  <c r="A467" i="14"/>
  <c r="I466" i="14"/>
  <c r="D465" i="13"/>
  <c r="M465" i="13" s="1"/>
  <c r="L465" i="13" l="1"/>
  <c r="A468" i="14"/>
  <c r="I467" i="14"/>
  <c r="D466" i="13"/>
  <c r="M466" i="13" s="1"/>
  <c r="L466" i="13" l="1"/>
  <c r="A469" i="14"/>
  <c r="I468" i="14"/>
  <c r="D467" i="13"/>
  <c r="M467" i="13" s="1"/>
  <c r="L467" i="13" l="1"/>
  <c r="A470" i="14"/>
  <c r="I469" i="14"/>
  <c r="D468" i="13"/>
  <c r="M468" i="13" s="1"/>
  <c r="L468" i="13" l="1"/>
  <c r="A471" i="14"/>
  <c r="I470" i="14"/>
  <c r="D469" i="13"/>
  <c r="M469" i="13" s="1"/>
  <c r="L469" i="13" l="1"/>
  <c r="A472" i="14"/>
  <c r="I471" i="14"/>
  <c r="D470" i="13"/>
  <c r="M470" i="13" s="1"/>
  <c r="L470" i="13" l="1"/>
  <c r="A473" i="14"/>
  <c r="I472" i="14"/>
  <c r="D471" i="13"/>
  <c r="M471" i="13" s="1"/>
  <c r="L471" i="13" l="1"/>
  <c r="A474" i="14"/>
  <c r="I473" i="14"/>
  <c r="D472" i="13"/>
  <c r="M472" i="13" s="1"/>
  <c r="L472" i="13" l="1"/>
  <c r="A475" i="14"/>
  <c r="I474" i="14"/>
  <c r="D473" i="13"/>
  <c r="M473" i="13" s="1"/>
  <c r="L473" i="13" l="1"/>
  <c r="A476" i="14"/>
  <c r="I475" i="14"/>
  <c r="D474" i="13"/>
  <c r="M474" i="13" s="1"/>
  <c r="L474" i="13" l="1"/>
  <c r="A477" i="14"/>
  <c r="I476" i="14"/>
  <c r="D475" i="13"/>
  <c r="M475" i="13" s="1"/>
  <c r="L475" i="13" l="1"/>
  <c r="A478" i="14"/>
  <c r="I477" i="14"/>
  <c r="D476" i="13"/>
  <c r="M476" i="13" s="1"/>
  <c r="L476" i="13" l="1"/>
  <c r="A479" i="14"/>
  <c r="I478" i="14"/>
  <c r="D477" i="13"/>
  <c r="M477" i="13" s="1"/>
  <c r="L477" i="13" l="1"/>
  <c r="A480" i="14"/>
  <c r="I479" i="14"/>
  <c r="D478" i="13"/>
  <c r="M478" i="13" s="1"/>
  <c r="L478" i="13" l="1"/>
  <c r="A481" i="14"/>
  <c r="I480" i="14"/>
  <c r="D479" i="13"/>
  <c r="M479" i="13" s="1"/>
  <c r="L479" i="13" l="1"/>
  <c r="A482" i="14"/>
  <c r="I481" i="14"/>
  <c r="D480" i="13"/>
  <c r="M480" i="13" s="1"/>
  <c r="L480" i="13" l="1"/>
  <c r="A483" i="14"/>
  <c r="I482" i="14"/>
  <c r="D481" i="13"/>
  <c r="M481" i="13" s="1"/>
  <c r="L481" i="13" l="1"/>
  <c r="A484" i="14"/>
  <c r="I483" i="14"/>
  <c r="D482" i="13"/>
  <c r="M482" i="13" s="1"/>
  <c r="L482" i="13" l="1"/>
  <c r="A485" i="14"/>
  <c r="I484" i="14"/>
  <c r="D483" i="13"/>
  <c r="M483" i="13" s="1"/>
  <c r="L483" i="13" l="1"/>
  <c r="A486" i="14"/>
  <c r="I485" i="14"/>
  <c r="D484" i="13"/>
  <c r="M484" i="13" s="1"/>
  <c r="L484" i="13" l="1"/>
  <c r="A487" i="14"/>
  <c r="I486" i="14"/>
  <c r="D485" i="13"/>
  <c r="M485" i="13" s="1"/>
  <c r="L485" i="13" l="1"/>
  <c r="A488" i="14"/>
  <c r="I487" i="14"/>
  <c r="D486" i="13"/>
  <c r="M486" i="13" s="1"/>
  <c r="L486" i="13" l="1"/>
  <c r="A489" i="14"/>
  <c r="I488" i="14"/>
  <c r="D487" i="13"/>
  <c r="M487" i="13" s="1"/>
  <c r="L487" i="13" l="1"/>
  <c r="A490" i="14"/>
  <c r="I489" i="14"/>
  <c r="D488" i="13"/>
  <c r="M488" i="13" s="1"/>
  <c r="L488" i="13" l="1"/>
  <c r="A491" i="14"/>
  <c r="I490" i="14"/>
  <c r="D489" i="13"/>
  <c r="M489" i="13" s="1"/>
  <c r="L489" i="13" l="1"/>
  <c r="A492" i="14"/>
  <c r="I491" i="14"/>
  <c r="D490" i="13"/>
  <c r="M490" i="13" s="1"/>
  <c r="L490" i="13" l="1"/>
  <c r="A493" i="14"/>
  <c r="I492" i="14"/>
  <c r="D491" i="13"/>
  <c r="M491" i="13" s="1"/>
  <c r="L491" i="13" l="1"/>
  <c r="A494" i="14"/>
  <c r="I493" i="14"/>
  <c r="D492" i="13"/>
  <c r="M492" i="13" s="1"/>
  <c r="L492" i="13" l="1"/>
  <c r="A495" i="14"/>
  <c r="I494" i="14"/>
  <c r="D493" i="13"/>
  <c r="M493" i="13" s="1"/>
  <c r="L493" i="13" l="1"/>
  <c r="A496" i="14"/>
  <c r="I495" i="14"/>
  <c r="D494" i="13"/>
  <c r="M494" i="13" s="1"/>
  <c r="L494" i="13" l="1"/>
  <c r="A497" i="14"/>
  <c r="I496" i="14"/>
  <c r="D495" i="13"/>
  <c r="M495" i="13" s="1"/>
  <c r="L495" i="13" l="1"/>
  <c r="A498" i="14"/>
  <c r="I497" i="14"/>
  <c r="D496" i="13"/>
  <c r="M496" i="13" s="1"/>
  <c r="L496" i="13" l="1"/>
  <c r="A499" i="14"/>
  <c r="I498" i="14"/>
  <c r="D497" i="13"/>
  <c r="M497" i="13" s="1"/>
  <c r="L497" i="13" l="1"/>
  <c r="A500" i="14"/>
  <c r="I499" i="14"/>
  <c r="D498" i="13"/>
  <c r="M498" i="13" s="1"/>
  <c r="L498" i="13" l="1"/>
  <c r="A501" i="14"/>
  <c r="I500" i="14"/>
  <c r="D499" i="13"/>
  <c r="M499" i="13" s="1"/>
  <c r="L499" i="13" l="1"/>
  <c r="A502" i="14"/>
  <c r="I501" i="14"/>
  <c r="D500" i="13"/>
  <c r="M500" i="13" s="1"/>
  <c r="L500" i="13" l="1"/>
  <c r="A503" i="14"/>
  <c r="I502" i="14"/>
  <c r="D501" i="13"/>
  <c r="M501" i="13" s="1"/>
  <c r="L501" i="13" l="1"/>
  <c r="A504" i="14"/>
  <c r="I503" i="14"/>
  <c r="D502" i="13"/>
  <c r="M502" i="13" s="1"/>
  <c r="L502" i="13" l="1"/>
  <c r="A505" i="14"/>
  <c r="I504" i="14"/>
  <c r="D503" i="13"/>
  <c r="M503" i="13" s="1"/>
  <c r="L503" i="13" l="1"/>
  <c r="A506" i="14"/>
  <c r="I505" i="14"/>
  <c r="D504" i="13"/>
  <c r="M504" i="13" s="1"/>
  <c r="L504" i="13" l="1"/>
  <c r="A507" i="14"/>
  <c r="I506" i="14"/>
  <c r="D505" i="13"/>
  <c r="M505" i="13" s="1"/>
  <c r="L505" i="13" l="1"/>
  <c r="A508" i="14"/>
  <c r="I507" i="14"/>
  <c r="D506" i="13"/>
  <c r="M506" i="13" s="1"/>
  <c r="L506" i="13" l="1"/>
  <c r="A509" i="14"/>
  <c r="I508" i="14"/>
  <c r="D507" i="13"/>
  <c r="M507" i="13" s="1"/>
  <c r="L507" i="13" l="1"/>
  <c r="A510" i="14"/>
  <c r="I509" i="14"/>
  <c r="D508" i="13"/>
  <c r="M508" i="13" s="1"/>
  <c r="L508" i="13" l="1"/>
  <c r="A511" i="14"/>
  <c r="I510" i="14"/>
  <c r="D509" i="13"/>
  <c r="M509" i="13" s="1"/>
  <c r="L509" i="13" l="1"/>
  <c r="A512" i="14"/>
  <c r="I511" i="14"/>
  <c r="D510" i="13"/>
  <c r="M510" i="13" s="1"/>
  <c r="L510" i="13" l="1"/>
  <c r="A513" i="14"/>
  <c r="I512" i="14"/>
  <c r="D511" i="13"/>
  <c r="M511" i="13" s="1"/>
  <c r="L511" i="13" l="1"/>
  <c r="A514" i="14"/>
  <c r="I513" i="14"/>
  <c r="D512" i="13"/>
  <c r="M512" i="13" s="1"/>
  <c r="L512" i="13" l="1"/>
  <c r="A515" i="14"/>
  <c r="I514" i="14"/>
  <c r="D513" i="13"/>
  <c r="M513" i="13" s="1"/>
  <c r="L513" i="13" l="1"/>
  <c r="A516" i="14"/>
  <c r="I515" i="14"/>
  <c r="D514" i="13"/>
  <c r="M514" i="13" s="1"/>
  <c r="L514" i="13" l="1"/>
  <c r="A517" i="14"/>
  <c r="I516" i="14"/>
  <c r="D515" i="13"/>
  <c r="M515" i="13" s="1"/>
  <c r="L515" i="13" l="1"/>
  <c r="A518" i="14"/>
  <c r="I517" i="14"/>
  <c r="D516" i="13"/>
  <c r="M516" i="13" s="1"/>
  <c r="L516" i="13" l="1"/>
  <c r="A519" i="14"/>
  <c r="I518" i="14"/>
  <c r="D517" i="13"/>
  <c r="M517" i="13" s="1"/>
  <c r="L517" i="13" l="1"/>
  <c r="A520" i="14"/>
  <c r="I519" i="14"/>
  <c r="D518" i="13"/>
  <c r="M518" i="13" s="1"/>
  <c r="L518" i="13" l="1"/>
  <c r="A521" i="14"/>
  <c r="I520" i="14"/>
  <c r="D519" i="13"/>
  <c r="M519" i="13" s="1"/>
  <c r="L519" i="13" l="1"/>
  <c r="A522" i="14"/>
  <c r="I521" i="14"/>
  <c r="D520" i="13"/>
  <c r="M520" i="13" s="1"/>
  <c r="L520" i="13" l="1"/>
  <c r="A523" i="14"/>
  <c r="I522" i="14"/>
  <c r="D521" i="13"/>
  <c r="M521" i="13" s="1"/>
  <c r="L521" i="13" l="1"/>
  <c r="A524" i="14"/>
  <c r="I523" i="14"/>
  <c r="D522" i="13"/>
  <c r="M522" i="13" s="1"/>
  <c r="L522" i="13" l="1"/>
  <c r="A525" i="14"/>
  <c r="I524" i="14"/>
  <c r="D523" i="13"/>
  <c r="M523" i="13" s="1"/>
  <c r="L523" i="13" l="1"/>
  <c r="A526" i="14"/>
  <c r="I525" i="14"/>
  <c r="D524" i="13"/>
  <c r="M524" i="13" s="1"/>
  <c r="L524" i="13" l="1"/>
  <c r="A527" i="14"/>
  <c r="I526" i="14"/>
  <c r="D525" i="13"/>
  <c r="M525" i="13" s="1"/>
  <c r="L525" i="13" l="1"/>
  <c r="A528" i="14"/>
  <c r="I527" i="14"/>
  <c r="D526" i="13"/>
  <c r="M526" i="13" s="1"/>
  <c r="L526" i="13" l="1"/>
  <c r="A529" i="14"/>
  <c r="I528" i="14"/>
  <c r="D527" i="13"/>
  <c r="M527" i="13" s="1"/>
  <c r="L527" i="13" l="1"/>
  <c r="A530" i="14"/>
  <c r="I529" i="14"/>
  <c r="D528" i="13"/>
  <c r="M528" i="13" s="1"/>
  <c r="L528" i="13" l="1"/>
  <c r="A531" i="14"/>
  <c r="I530" i="14"/>
  <c r="D529" i="13"/>
  <c r="M529" i="13" s="1"/>
  <c r="L529" i="13" l="1"/>
  <c r="A532" i="14"/>
  <c r="I531" i="14"/>
  <c r="D530" i="13"/>
  <c r="M530" i="13" s="1"/>
  <c r="L530" i="13" l="1"/>
  <c r="A533" i="14"/>
  <c r="I532" i="14"/>
  <c r="D531" i="13"/>
  <c r="M531" i="13" s="1"/>
  <c r="L531" i="13" l="1"/>
  <c r="A534" i="14"/>
  <c r="I533" i="14"/>
  <c r="D532" i="13"/>
  <c r="M532" i="13" s="1"/>
  <c r="L532" i="13" l="1"/>
  <c r="A535" i="14"/>
  <c r="I534" i="14"/>
  <c r="D533" i="13"/>
  <c r="M533" i="13" s="1"/>
  <c r="L533" i="13" l="1"/>
  <c r="A536" i="14"/>
  <c r="I535" i="14"/>
  <c r="D534" i="13"/>
  <c r="M534" i="13" s="1"/>
  <c r="L534" i="13" l="1"/>
  <c r="A537" i="14"/>
  <c r="I536" i="14"/>
  <c r="D535" i="13"/>
  <c r="M535" i="13" s="1"/>
  <c r="L535" i="13" l="1"/>
  <c r="A538" i="14"/>
  <c r="I537" i="14"/>
  <c r="D536" i="13"/>
  <c r="M536" i="13" s="1"/>
  <c r="L536" i="13" l="1"/>
  <c r="A539" i="14"/>
  <c r="I538" i="14"/>
  <c r="D537" i="13"/>
  <c r="M537" i="13" s="1"/>
  <c r="L537" i="13" l="1"/>
  <c r="A540" i="14"/>
  <c r="I539" i="14"/>
  <c r="D538" i="13"/>
  <c r="M538" i="13" s="1"/>
  <c r="L538" i="13" l="1"/>
  <c r="A541" i="14"/>
  <c r="I540" i="14"/>
  <c r="D539" i="13"/>
  <c r="M539" i="13" s="1"/>
  <c r="L539" i="13" l="1"/>
  <c r="A542" i="14"/>
  <c r="I541" i="14"/>
  <c r="D540" i="13"/>
  <c r="M540" i="13" s="1"/>
  <c r="L540" i="13" l="1"/>
  <c r="A543" i="14"/>
  <c r="I542" i="14"/>
  <c r="D541" i="13"/>
  <c r="M541" i="13" s="1"/>
  <c r="L541" i="13" l="1"/>
  <c r="A544" i="14"/>
  <c r="I543" i="14"/>
  <c r="D542" i="13"/>
  <c r="M542" i="13" s="1"/>
  <c r="L542" i="13" l="1"/>
  <c r="A545" i="14"/>
  <c r="I544" i="14"/>
  <c r="D543" i="13"/>
  <c r="M543" i="13" s="1"/>
  <c r="L543" i="13" l="1"/>
  <c r="A546" i="14"/>
  <c r="I545" i="14"/>
  <c r="D544" i="13"/>
  <c r="M544" i="13" s="1"/>
  <c r="L544" i="13" l="1"/>
  <c r="A547" i="14"/>
  <c r="I546" i="14"/>
  <c r="D545" i="13"/>
  <c r="M545" i="13" s="1"/>
  <c r="L545" i="13" l="1"/>
  <c r="A548" i="14"/>
  <c r="I547" i="14"/>
  <c r="D546" i="13"/>
  <c r="M546" i="13" s="1"/>
  <c r="L546" i="13" l="1"/>
  <c r="A549" i="14"/>
  <c r="I548" i="14"/>
  <c r="D547" i="13"/>
  <c r="M547" i="13" s="1"/>
  <c r="L547" i="13" l="1"/>
  <c r="A550" i="14"/>
  <c r="I549" i="14"/>
  <c r="D548" i="13"/>
  <c r="M548" i="13" s="1"/>
  <c r="L548" i="13" l="1"/>
  <c r="A551" i="14"/>
  <c r="I550" i="14"/>
  <c r="D549" i="13"/>
  <c r="M549" i="13" s="1"/>
  <c r="L549" i="13" l="1"/>
  <c r="A552" i="14"/>
  <c r="I551" i="14"/>
  <c r="D550" i="13"/>
  <c r="M550" i="13" s="1"/>
  <c r="L550" i="13" l="1"/>
  <c r="A553" i="14"/>
  <c r="I552" i="14"/>
  <c r="D551" i="13"/>
  <c r="M551" i="13" s="1"/>
  <c r="L551" i="13" l="1"/>
  <c r="A554" i="14"/>
  <c r="I553" i="14"/>
  <c r="D552" i="13"/>
  <c r="M552" i="13" s="1"/>
  <c r="L552" i="13" l="1"/>
  <c r="A555" i="14"/>
  <c r="I554" i="14"/>
  <c r="D553" i="13"/>
  <c r="M553" i="13" s="1"/>
  <c r="L553" i="13" l="1"/>
  <c r="A556" i="14"/>
  <c r="I555" i="14"/>
  <c r="D554" i="13"/>
  <c r="M554" i="13" s="1"/>
  <c r="L554" i="13" l="1"/>
  <c r="A557" i="14"/>
  <c r="I556" i="14"/>
  <c r="D555" i="13"/>
  <c r="M555" i="13" s="1"/>
  <c r="L555" i="13" l="1"/>
  <c r="A558" i="14"/>
  <c r="I557" i="14"/>
  <c r="D556" i="13"/>
  <c r="M556" i="13" s="1"/>
  <c r="L556" i="13" l="1"/>
  <c r="A559" i="14"/>
  <c r="I558" i="14"/>
  <c r="D557" i="13"/>
  <c r="M557" i="13" s="1"/>
  <c r="L557" i="13" l="1"/>
  <c r="A560" i="14"/>
  <c r="I559" i="14"/>
  <c r="D558" i="13"/>
  <c r="M558" i="13" s="1"/>
  <c r="L558" i="13" l="1"/>
  <c r="A561" i="14"/>
  <c r="I560" i="14"/>
  <c r="D559" i="13"/>
  <c r="M559" i="13" s="1"/>
  <c r="L559" i="13" l="1"/>
  <c r="A562" i="14"/>
  <c r="I561" i="14"/>
  <c r="D560" i="13"/>
  <c r="M560" i="13" s="1"/>
  <c r="L560" i="13" l="1"/>
  <c r="A563" i="14"/>
  <c r="I562" i="14"/>
  <c r="D561" i="13"/>
  <c r="M561" i="13" s="1"/>
  <c r="L561" i="13" l="1"/>
  <c r="A564" i="14"/>
  <c r="I563" i="14"/>
  <c r="D562" i="13"/>
  <c r="M562" i="13" s="1"/>
  <c r="L562" i="13" l="1"/>
  <c r="A565" i="14"/>
  <c r="I564" i="14"/>
  <c r="D563" i="13"/>
  <c r="M563" i="13" s="1"/>
  <c r="L563" i="13" l="1"/>
  <c r="A566" i="14"/>
  <c r="I565" i="14"/>
  <c r="D564" i="13"/>
  <c r="M564" i="13" s="1"/>
  <c r="L564" i="13" l="1"/>
  <c r="A567" i="14"/>
  <c r="I566" i="14"/>
  <c r="D565" i="13"/>
  <c r="M565" i="13" s="1"/>
  <c r="L565" i="13" l="1"/>
  <c r="A568" i="14"/>
  <c r="I567" i="14"/>
  <c r="D566" i="13"/>
  <c r="M566" i="13" s="1"/>
  <c r="L566" i="13" l="1"/>
  <c r="A569" i="14"/>
  <c r="I568" i="14"/>
  <c r="D567" i="13"/>
  <c r="M567" i="13" s="1"/>
  <c r="L567" i="13" l="1"/>
  <c r="A570" i="14"/>
  <c r="I569" i="14"/>
  <c r="D568" i="13"/>
  <c r="M568" i="13" s="1"/>
  <c r="L568" i="13" l="1"/>
  <c r="A571" i="14"/>
  <c r="I570" i="14"/>
  <c r="D569" i="13"/>
  <c r="M569" i="13" s="1"/>
  <c r="L569" i="13" l="1"/>
  <c r="A572" i="14"/>
  <c r="I571" i="14"/>
  <c r="D570" i="13"/>
  <c r="M570" i="13" s="1"/>
  <c r="L570" i="13" l="1"/>
  <c r="A573" i="14"/>
  <c r="I572" i="14"/>
  <c r="D571" i="13"/>
  <c r="M571" i="13" s="1"/>
  <c r="L571" i="13" l="1"/>
  <c r="A574" i="14"/>
  <c r="I573" i="14"/>
  <c r="D572" i="13"/>
  <c r="M572" i="13" s="1"/>
  <c r="L572" i="13" l="1"/>
  <c r="A575" i="14"/>
  <c r="I574" i="14"/>
  <c r="D573" i="13"/>
  <c r="M573" i="13" s="1"/>
  <c r="L573" i="13" l="1"/>
  <c r="A576" i="14"/>
  <c r="I575" i="14"/>
  <c r="D574" i="13"/>
  <c r="M574" i="13" s="1"/>
  <c r="L574" i="13" l="1"/>
  <c r="A577" i="14"/>
  <c r="I576" i="14"/>
  <c r="D575" i="13"/>
  <c r="M575" i="13" s="1"/>
  <c r="L575" i="13" l="1"/>
  <c r="A578" i="14"/>
  <c r="I577" i="14"/>
  <c r="D576" i="13"/>
  <c r="M576" i="13" s="1"/>
  <c r="L576" i="13" l="1"/>
  <c r="A579" i="14"/>
  <c r="I578" i="14"/>
  <c r="D577" i="13"/>
  <c r="M577" i="13" s="1"/>
  <c r="L577" i="13" l="1"/>
  <c r="A580" i="14"/>
  <c r="I579" i="14"/>
  <c r="D578" i="13"/>
  <c r="M578" i="13" s="1"/>
  <c r="L578" i="13" l="1"/>
  <c r="A581" i="14"/>
  <c r="I580" i="14"/>
  <c r="D579" i="13"/>
  <c r="M579" i="13" s="1"/>
  <c r="L579" i="13" l="1"/>
  <c r="A582" i="14"/>
  <c r="I581" i="14"/>
  <c r="D580" i="13"/>
  <c r="M580" i="13" s="1"/>
  <c r="L580" i="13" l="1"/>
  <c r="A583" i="14"/>
  <c r="I582" i="14"/>
  <c r="D581" i="13"/>
  <c r="M581" i="13" s="1"/>
  <c r="L581" i="13" l="1"/>
  <c r="A584" i="14"/>
  <c r="I583" i="14"/>
  <c r="D582" i="13"/>
  <c r="M582" i="13" s="1"/>
  <c r="L582" i="13" l="1"/>
  <c r="A585" i="14"/>
  <c r="I584" i="14"/>
  <c r="D583" i="13"/>
  <c r="M583" i="13" s="1"/>
  <c r="L583" i="13" l="1"/>
  <c r="A586" i="14"/>
  <c r="I585" i="14"/>
  <c r="D584" i="13"/>
  <c r="M584" i="13" s="1"/>
  <c r="L584" i="13" l="1"/>
  <c r="A587" i="14"/>
  <c r="I586" i="14"/>
  <c r="D585" i="13"/>
  <c r="M585" i="13" s="1"/>
  <c r="L585" i="13" l="1"/>
  <c r="A588" i="14"/>
  <c r="I587" i="14"/>
  <c r="D586" i="13"/>
  <c r="M586" i="13" s="1"/>
  <c r="L586" i="13" l="1"/>
  <c r="A589" i="14"/>
  <c r="I588" i="14"/>
  <c r="D587" i="13"/>
  <c r="M587" i="13" s="1"/>
  <c r="L587" i="13" l="1"/>
  <c r="A590" i="14"/>
  <c r="I589" i="14"/>
  <c r="D588" i="13"/>
  <c r="M588" i="13" s="1"/>
  <c r="L588" i="13" l="1"/>
  <c r="A591" i="14"/>
  <c r="I590" i="14"/>
  <c r="D589" i="13"/>
  <c r="M589" i="13" s="1"/>
  <c r="L589" i="13" l="1"/>
  <c r="A592" i="14"/>
  <c r="I591" i="14"/>
  <c r="D590" i="13"/>
  <c r="M590" i="13" s="1"/>
  <c r="L590" i="13" l="1"/>
  <c r="A593" i="14"/>
  <c r="I592" i="14"/>
  <c r="D591" i="13"/>
  <c r="M591" i="13" s="1"/>
  <c r="L591" i="13" l="1"/>
  <c r="A594" i="14"/>
  <c r="I593" i="14"/>
  <c r="D592" i="13"/>
  <c r="M592" i="13" s="1"/>
  <c r="L592" i="13" l="1"/>
  <c r="A595" i="14"/>
  <c r="I594" i="14"/>
  <c r="D593" i="13"/>
  <c r="M593" i="13" s="1"/>
  <c r="L593" i="13" l="1"/>
  <c r="A596" i="14"/>
  <c r="I595" i="14"/>
  <c r="D594" i="13"/>
  <c r="M594" i="13" s="1"/>
  <c r="L594" i="13" l="1"/>
  <c r="A597" i="14"/>
  <c r="I596" i="14"/>
  <c r="D595" i="13"/>
  <c r="M595" i="13" s="1"/>
  <c r="L595" i="13" l="1"/>
  <c r="A598" i="14"/>
  <c r="I597" i="14"/>
  <c r="D596" i="13"/>
  <c r="M596" i="13" s="1"/>
  <c r="L596" i="13" l="1"/>
  <c r="A599" i="14"/>
  <c r="I598" i="14"/>
  <c r="D597" i="13"/>
  <c r="M597" i="13" s="1"/>
  <c r="L597" i="13" l="1"/>
  <c r="A600" i="14"/>
  <c r="I599" i="14"/>
  <c r="D598" i="13"/>
  <c r="M598" i="13" s="1"/>
  <c r="L598" i="13" l="1"/>
  <c r="A601" i="14"/>
  <c r="I600" i="14"/>
  <c r="D599" i="13"/>
  <c r="M599" i="13" s="1"/>
  <c r="L599" i="13" l="1"/>
  <c r="A602" i="14"/>
  <c r="I601" i="14"/>
  <c r="D600" i="13"/>
  <c r="M600" i="13" s="1"/>
  <c r="L600" i="13" l="1"/>
  <c r="A603" i="14"/>
  <c r="I602" i="14"/>
  <c r="D601" i="13"/>
  <c r="M601" i="13" s="1"/>
  <c r="L601" i="13" l="1"/>
  <c r="A604" i="14"/>
  <c r="I603" i="14"/>
  <c r="D602" i="13"/>
  <c r="M602" i="13" s="1"/>
  <c r="L602" i="13" l="1"/>
  <c r="A605" i="14"/>
  <c r="I604" i="14"/>
  <c r="D603" i="13"/>
  <c r="M603" i="13" s="1"/>
  <c r="L603" i="13" l="1"/>
  <c r="A606" i="14"/>
  <c r="I605" i="14"/>
  <c r="D604" i="13"/>
  <c r="M604" i="13" s="1"/>
  <c r="L604" i="13" l="1"/>
  <c r="A607" i="14"/>
  <c r="I606" i="14"/>
  <c r="D605" i="13"/>
  <c r="M605" i="13" s="1"/>
  <c r="L605" i="13" l="1"/>
  <c r="A608" i="14"/>
  <c r="I607" i="14"/>
  <c r="D606" i="13"/>
  <c r="M606" i="13" s="1"/>
  <c r="L606" i="13" l="1"/>
  <c r="A609" i="14"/>
  <c r="I608" i="14"/>
  <c r="D607" i="13"/>
  <c r="M607" i="13" s="1"/>
  <c r="L607" i="13" l="1"/>
  <c r="A610" i="14"/>
  <c r="I609" i="14"/>
  <c r="D608" i="13"/>
  <c r="M608" i="13" s="1"/>
  <c r="L608" i="13" l="1"/>
  <c r="A611" i="14"/>
  <c r="I610" i="14"/>
  <c r="D609" i="13"/>
  <c r="M609" i="13" s="1"/>
  <c r="L609" i="13" l="1"/>
  <c r="A612" i="14"/>
  <c r="I611" i="14"/>
  <c r="D610" i="13"/>
  <c r="M610" i="13" s="1"/>
  <c r="L610" i="13" l="1"/>
  <c r="A613" i="14"/>
  <c r="I612" i="14"/>
  <c r="D611" i="13"/>
  <c r="M611" i="13" s="1"/>
  <c r="L611" i="13" l="1"/>
  <c r="A614" i="14"/>
  <c r="I613" i="14"/>
  <c r="D612" i="13"/>
  <c r="M612" i="13" s="1"/>
  <c r="L612" i="13" l="1"/>
  <c r="A615" i="14"/>
  <c r="I614" i="14"/>
  <c r="D613" i="13"/>
  <c r="M613" i="13" s="1"/>
  <c r="L613" i="13" l="1"/>
  <c r="A616" i="14"/>
  <c r="I615" i="14"/>
  <c r="D614" i="13"/>
  <c r="M614" i="13" s="1"/>
  <c r="L614" i="13" l="1"/>
  <c r="A617" i="14"/>
  <c r="I616" i="14"/>
  <c r="D615" i="13"/>
  <c r="M615" i="13" s="1"/>
  <c r="L615" i="13" l="1"/>
  <c r="A618" i="14"/>
  <c r="I617" i="14"/>
  <c r="D616" i="13"/>
  <c r="M616" i="13" s="1"/>
  <c r="L616" i="13" l="1"/>
  <c r="A619" i="14"/>
  <c r="I618" i="14"/>
  <c r="D617" i="13"/>
  <c r="M617" i="13" s="1"/>
  <c r="L617" i="13" l="1"/>
  <c r="A620" i="14"/>
  <c r="I619" i="14"/>
  <c r="D618" i="13"/>
  <c r="M618" i="13" s="1"/>
  <c r="L618" i="13" l="1"/>
  <c r="A621" i="14"/>
  <c r="I620" i="14"/>
  <c r="D619" i="13"/>
  <c r="M619" i="13" s="1"/>
  <c r="L619" i="13" l="1"/>
  <c r="A622" i="14"/>
  <c r="I621" i="14"/>
  <c r="D620" i="13"/>
  <c r="M620" i="13" s="1"/>
  <c r="L620" i="13" l="1"/>
  <c r="A623" i="14"/>
  <c r="I622" i="14"/>
  <c r="D621" i="13"/>
  <c r="M621" i="13" s="1"/>
  <c r="L621" i="13" l="1"/>
  <c r="A624" i="14"/>
  <c r="I623" i="14"/>
  <c r="D622" i="13"/>
  <c r="M622" i="13" s="1"/>
  <c r="L622" i="13" l="1"/>
  <c r="A625" i="14"/>
  <c r="I624" i="14"/>
  <c r="D623" i="13"/>
  <c r="M623" i="13" s="1"/>
  <c r="L623" i="13" l="1"/>
  <c r="A626" i="14"/>
  <c r="I625" i="14"/>
  <c r="D624" i="13"/>
  <c r="M624" i="13" s="1"/>
  <c r="L624" i="13" l="1"/>
  <c r="A627" i="14"/>
  <c r="I626" i="14"/>
  <c r="D625" i="13"/>
  <c r="M625" i="13" s="1"/>
  <c r="L625" i="13" l="1"/>
  <c r="A628" i="14"/>
  <c r="I627" i="14"/>
  <c r="D626" i="13"/>
  <c r="M626" i="13" s="1"/>
  <c r="L626" i="13" l="1"/>
  <c r="A629" i="14"/>
  <c r="I628" i="14"/>
  <c r="D627" i="13"/>
  <c r="M627" i="13" s="1"/>
  <c r="L627" i="13" l="1"/>
  <c r="A630" i="14"/>
  <c r="I629" i="14"/>
  <c r="D628" i="13"/>
  <c r="M628" i="13" s="1"/>
  <c r="L628" i="13" l="1"/>
  <c r="A631" i="14"/>
  <c r="I630" i="14"/>
  <c r="D629" i="13"/>
  <c r="M629" i="13" s="1"/>
  <c r="L629" i="13" l="1"/>
  <c r="A632" i="14"/>
  <c r="I631" i="14"/>
  <c r="D630" i="13"/>
  <c r="M630" i="13" s="1"/>
  <c r="L630" i="13" l="1"/>
  <c r="A633" i="14"/>
  <c r="I632" i="14"/>
  <c r="D631" i="13"/>
  <c r="M631" i="13" s="1"/>
  <c r="L631" i="13" l="1"/>
  <c r="A634" i="14"/>
  <c r="I633" i="14"/>
  <c r="D632" i="13"/>
  <c r="M632" i="13" s="1"/>
  <c r="L632" i="13" l="1"/>
  <c r="A635" i="14"/>
  <c r="I634" i="14"/>
  <c r="D633" i="13"/>
  <c r="M633" i="13" s="1"/>
  <c r="L633" i="13" l="1"/>
  <c r="A636" i="14"/>
  <c r="I635" i="14"/>
  <c r="D634" i="13"/>
  <c r="M634" i="13" s="1"/>
  <c r="L634" i="13" l="1"/>
  <c r="A637" i="14"/>
  <c r="I636" i="14"/>
  <c r="D635" i="13"/>
  <c r="M635" i="13" s="1"/>
  <c r="L635" i="13" l="1"/>
  <c r="A638" i="14"/>
  <c r="I637" i="14"/>
  <c r="D636" i="13"/>
  <c r="M636" i="13" s="1"/>
  <c r="L636" i="13" l="1"/>
  <c r="A639" i="14"/>
  <c r="I638" i="14"/>
  <c r="D637" i="13"/>
  <c r="M637" i="13" s="1"/>
  <c r="L637" i="13" l="1"/>
  <c r="A640" i="14"/>
  <c r="I639" i="14"/>
  <c r="D638" i="13"/>
  <c r="M638" i="13" s="1"/>
  <c r="L638" i="13" l="1"/>
  <c r="A641" i="14"/>
  <c r="I640" i="14"/>
  <c r="D639" i="13"/>
  <c r="M639" i="13" s="1"/>
  <c r="L639" i="13" l="1"/>
  <c r="A642" i="14"/>
  <c r="I641" i="14"/>
  <c r="D640" i="13"/>
  <c r="M640" i="13" s="1"/>
  <c r="L640" i="13" l="1"/>
  <c r="A643" i="14"/>
  <c r="I642" i="14"/>
  <c r="D641" i="13"/>
  <c r="M641" i="13" s="1"/>
  <c r="L641" i="13" l="1"/>
  <c r="A644" i="14"/>
  <c r="I643" i="14"/>
  <c r="D642" i="13"/>
  <c r="M642" i="13" s="1"/>
  <c r="L642" i="13" l="1"/>
  <c r="A645" i="14"/>
  <c r="I644" i="14"/>
  <c r="D643" i="13"/>
  <c r="M643" i="13" s="1"/>
  <c r="L643" i="13" l="1"/>
  <c r="A646" i="14"/>
  <c r="I645" i="14"/>
  <c r="D644" i="13"/>
  <c r="M644" i="13" s="1"/>
  <c r="L644" i="13" l="1"/>
  <c r="A647" i="14"/>
  <c r="I646" i="14"/>
  <c r="D645" i="13"/>
  <c r="M645" i="13" s="1"/>
  <c r="L645" i="13" l="1"/>
  <c r="A648" i="14"/>
  <c r="I647" i="14"/>
  <c r="D646" i="13"/>
  <c r="M646" i="13" s="1"/>
  <c r="L646" i="13" l="1"/>
  <c r="A649" i="14"/>
  <c r="I648" i="14"/>
  <c r="D647" i="13"/>
  <c r="M647" i="13" s="1"/>
  <c r="L647" i="13" l="1"/>
  <c r="A650" i="14"/>
  <c r="I649" i="14"/>
  <c r="D648" i="13"/>
  <c r="M648" i="13" s="1"/>
  <c r="L648" i="13" l="1"/>
  <c r="A651" i="14"/>
  <c r="I650" i="14"/>
  <c r="D649" i="13"/>
  <c r="M649" i="13" s="1"/>
  <c r="L649" i="13" l="1"/>
  <c r="A652" i="14"/>
  <c r="I651" i="14"/>
  <c r="D650" i="13"/>
  <c r="M650" i="13" s="1"/>
  <c r="L650" i="13" l="1"/>
  <c r="A653" i="14"/>
  <c r="I652" i="14"/>
  <c r="D651" i="13"/>
  <c r="M651" i="13" s="1"/>
  <c r="L651" i="13" l="1"/>
  <c r="A654" i="14"/>
  <c r="I653" i="14"/>
  <c r="D652" i="13"/>
  <c r="M652" i="13" s="1"/>
  <c r="L652" i="13" l="1"/>
  <c r="A655" i="14"/>
  <c r="I654" i="14"/>
  <c r="D653" i="13"/>
  <c r="M653" i="13" s="1"/>
  <c r="L653" i="13" l="1"/>
  <c r="A656" i="14"/>
  <c r="I655" i="14"/>
  <c r="D654" i="13"/>
  <c r="M654" i="13" s="1"/>
  <c r="L654" i="13" l="1"/>
  <c r="A657" i="14"/>
  <c r="I656" i="14"/>
  <c r="D655" i="13"/>
  <c r="M655" i="13" s="1"/>
  <c r="L655" i="13" l="1"/>
  <c r="A658" i="14"/>
  <c r="I657" i="14"/>
  <c r="D656" i="13"/>
  <c r="M656" i="13" s="1"/>
  <c r="L656" i="13" l="1"/>
  <c r="A659" i="14"/>
  <c r="I658" i="14"/>
  <c r="D657" i="13"/>
  <c r="M657" i="13" s="1"/>
  <c r="L657" i="13" l="1"/>
  <c r="A660" i="14"/>
  <c r="I659" i="14"/>
  <c r="D658" i="13"/>
  <c r="M658" i="13" s="1"/>
  <c r="L658" i="13" l="1"/>
  <c r="A661" i="14"/>
  <c r="I660" i="14"/>
  <c r="D659" i="13"/>
  <c r="M659" i="13" s="1"/>
  <c r="L659" i="13" l="1"/>
  <c r="A662" i="14"/>
  <c r="I661" i="14"/>
  <c r="D660" i="13"/>
  <c r="M660" i="13" s="1"/>
  <c r="L660" i="13" l="1"/>
  <c r="A663" i="14"/>
  <c r="I662" i="14"/>
  <c r="D661" i="13"/>
  <c r="M661" i="13" s="1"/>
  <c r="L661" i="13" l="1"/>
  <c r="A664" i="14"/>
  <c r="I663" i="14"/>
  <c r="D662" i="13"/>
  <c r="M662" i="13" s="1"/>
  <c r="L662" i="13" l="1"/>
  <c r="A665" i="14"/>
  <c r="I664" i="14"/>
  <c r="D663" i="13"/>
  <c r="M663" i="13" s="1"/>
  <c r="L663" i="13" l="1"/>
  <c r="A666" i="14"/>
  <c r="I665" i="14"/>
  <c r="D664" i="13"/>
  <c r="M664" i="13" s="1"/>
  <c r="L664" i="13" l="1"/>
  <c r="A667" i="14"/>
  <c r="I666" i="14"/>
  <c r="D665" i="13"/>
  <c r="M665" i="13" s="1"/>
  <c r="L665" i="13" l="1"/>
  <c r="A668" i="14"/>
  <c r="I667" i="14"/>
  <c r="D666" i="13"/>
  <c r="M666" i="13" s="1"/>
  <c r="L666" i="13" l="1"/>
  <c r="A669" i="14"/>
  <c r="I668" i="14"/>
  <c r="D667" i="13"/>
  <c r="M667" i="13" s="1"/>
  <c r="L667" i="13" l="1"/>
  <c r="A670" i="14"/>
  <c r="I669" i="14"/>
  <c r="D668" i="13"/>
  <c r="M668" i="13" s="1"/>
  <c r="L668" i="13" l="1"/>
  <c r="A671" i="14"/>
  <c r="I670" i="14"/>
  <c r="D669" i="13"/>
  <c r="M669" i="13" s="1"/>
  <c r="L669" i="13" l="1"/>
  <c r="A672" i="14"/>
  <c r="I671" i="14"/>
  <c r="D670" i="13"/>
  <c r="M670" i="13" s="1"/>
  <c r="L670" i="13" l="1"/>
  <c r="A673" i="14"/>
  <c r="I672" i="14"/>
  <c r="D671" i="13"/>
  <c r="M671" i="13" s="1"/>
  <c r="L671" i="13" l="1"/>
  <c r="A674" i="14"/>
  <c r="I673" i="14"/>
  <c r="D672" i="13"/>
  <c r="M672" i="13" s="1"/>
  <c r="L672" i="13" l="1"/>
  <c r="A675" i="14"/>
  <c r="I674" i="14"/>
  <c r="D673" i="13"/>
  <c r="M673" i="13" s="1"/>
  <c r="L673" i="13" l="1"/>
  <c r="A676" i="14"/>
  <c r="I675" i="14"/>
  <c r="D674" i="13"/>
  <c r="M674" i="13" s="1"/>
  <c r="L674" i="13" l="1"/>
  <c r="A677" i="14"/>
  <c r="I676" i="14"/>
  <c r="D675" i="13"/>
  <c r="M675" i="13" s="1"/>
  <c r="L675" i="13" l="1"/>
  <c r="A678" i="14"/>
  <c r="I677" i="14"/>
  <c r="D676" i="13"/>
  <c r="M676" i="13" s="1"/>
  <c r="L676" i="13" l="1"/>
  <c r="A679" i="14"/>
  <c r="I678" i="14"/>
  <c r="D677" i="13"/>
  <c r="M677" i="13" s="1"/>
  <c r="L677" i="13" l="1"/>
  <c r="A680" i="14"/>
  <c r="I679" i="14"/>
  <c r="D678" i="13"/>
  <c r="M678" i="13" s="1"/>
  <c r="L678" i="13" l="1"/>
  <c r="A681" i="14"/>
  <c r="I680" i="14"/>
  <c r="D679" i="13"/>
  <c r="M679" i="13" s="1"/>
  <c r="L679" i="13" l="1"/>
  <c r="A682" i="14"/>
  <c r="I681" i="14"/>
  <c r="D680" i="13"/>
  <c r="M680" i="13" s="1"/>
  <c r="L680" i="13" l="1"/>
  <c r="A683" i="14"/>
  <c r="I682" i="14"/>
  <c r="D681" i="13"/>
  <c r="M681" i="13" s="1"/>
  <c r="L681" i="13" l="1"/>
  <c r="A684" i="14"/>
  <c r="I683" i="14"/>
  <c r="D682" i="13"/>
  <c r="M682" i="13" s="1"/>
  <c r="L682" i="13" l="1"/>
  <c r="A685" i="14"/>
  <c r="I684" i="14"/>
  <c r="D683" i="13"/>
  <c r="M683" i="13" s="1"/>
  <c r="L683" i="13" l="1"/>
  <c r="A686" i="14"/>
  <c r="I685" i="14"/>
  <c r="D684" i="13"/>
  <c r="M684" i="13" s="1"/>
  <c r="L684" i="13" l="1"/>
  <c r="A687" i="14"/>
  <c r="I686" i="14"/>
  <c r="D685" i="13"/>
  <c r="M685" i="13" s="1"/>
  <c r="L685" i="13" l="1"/>
  <c r="A688" i="14"/>
  <c r="I687" i="14"/>
  <c r="D686" i="13"/>
  <c r="M686" i="13" s="1"/>
  <c r="L686" i="13" l="1"/>
  <c r="A689" i="14"/>
  <c r="I688" i="14"/>
  <c r="D687" i="13"/>
  <c r="M687" i="13" s="1"/>
  <c r="L687" i="13" l="1"/>
  <c r="A690" i="14"/>
  <c r="I689" i="14"/>
  <c r="D688" i="13"/>
  <c r="M688" i="13" s="1"/>
  <c r="L688" i="13" l="1"/>
  <c r="A691" i="14"/>
  <c r="I690" i="14"/>
  <c r="D689" i="13"/>
  <c r="M689" i="13" s="1"/>
  <c r="L689" i="13" l="1"/>
  <c r="A692" i="14"/>
  <c r="I691" i="14"/>
  <c r="D690" i="13"/>
  <c r="M690" i="13" s="1"/>
  <c r="L690" i="13" l="1"/>
  <c r="A693" i="14"/>
  <c r="I692" i="14"/>
  <c r="D691" i="13"/>
  <c r="M691" i="13" s="1"/>
  <c r="L691" i="13" l="1"/>
  <c r="A694" i="14"/>
  <c r="I693" i="14"/>
  <c r="D692" i="13"/>
  <c r="M692" i="13" s="1"/>
  <c r="L692" i="13" l="1"/>
  <c r="A695" i="14"/>
  <c r="I694" i="14"/>
  <c r="D693" i="13"/>
  <c r="M693" i="13" s="1"/>
  <c r="L693" i="13" l="1"/>
  <c r="A696" i="14"/>
  <c r="I695" i="14"/>
  <c r="D694" i="13"/>
  <c r="M694" i="13" s="1"/>
  <c r="L694" i="13" l="1"/>
  <c r="A697" i="14"/>
  <c r="I696" i="14"/>
  <c r="D695" i="13"/>
  <c r="M695" i="13" s="1"/>
  <c r="L695" i="13" l="1"/>
  <c r="A698" i="14"/>
  <c r="I697" i="14"/>
  <c r="D696" i="13"/>
  <c r="M696" i="13" s="1"/>
  <c r="L696" i="13" l="1"/>
  <c r="A699" i="14"/>
  <c r="I698" i="14"/>
  <c r="D697" i="13"/>
  <c r="M697" i="13" s="1"/>
  <c r="L697" i="13" l="1"/>
  <c r="A700" i="14"/>
  <c r="I699" i="14"/>
  <c r="D698" i="13"/>
  <c r="M698" i="13" s="1"/>
  <c r="L698" i="13" l="1"/>
  <c r="A701" i="14"/>
  <c r="I700" i="14"/>
  <c r="D699" i="13"/>
  <c r="M699" i="13" s="1"/>
  <c r="L699" i="13" l="1"/>
  <c r="A702" i="14"/>
  <c r="I701" i="14"/>
  <c r="D700" i="13"/>
  <c r="M700" i="13" s="1"/>
  <c r="L700" i="13" l="1"/>
  <c r="A703" i="14"/>
  <c r="I702" i="14"/>
  <c r="D701" i="13"/>
  <c r="M701" i="13" s="1"/>
  <c r="L701" i="13" l="1"/>
  <c r="A704" i="14"/>
  <c r="I703" i="14"/>
  <c r="D702" i="13"/>
  <c r="M702" i="13" s="1"/>
  <c r="L702" i="13" l="1"/>
  <c r="A705" i="14"/>
  <c r="I704" i="14"/>
  <c r="D703" i="13"/>
  <c r="M703" i="13" s="1"/>
  <c r="L703" i="13" l="1"/>
  <c r="A706" i="14"/>
  <c r="I705" i="14"/>
  <c r="D704" i="13"/>
  <c r="M704" i="13" s="1"/>
  <c r="L704" i="13" l="1"/>
  <c r="A707" i="14"/>
  <c r="I706" i="14"/>
  <c r="D705" i="13"/>
  <c r="M705" i="13" s="1"/>
  <c r="L705" i="13" l="1"/>
  <c r="A708" i="14"/>
  <c r="I707" i="14"/>
  <c r="D706" i="13"/>
  <c r="M706" i="13" s="1"/>
  <c r="L706" i="13" l="1"/>
  <c r="A709" i="14"/>
  <c r="I708" i="14"/>
  <c r="D707" i="13"/>
  <c r="M707" i="13" s="1"/>
  <c r="L707" i="13" l="1"/>
  <c r="A710" i="14"/>
  <c r="I709" i="14"/>
  <c r="D708" i="13"/>
  <c r="M708" i="13" s="1"/>
  <c r="L708" i="13" l="1"/>
  <c r="A711" i="14"/>
  <c r="I710" i="14"/>
  <c r="D709" i="13"/>
  <c r="M709" i="13" s="1"/>
  <c r="L709" i="13" l="1"/>
  <c r="A712" i="14"/>
  <c r="I711" i="14"/>
  <c r="D710" i="13"/>
  <c r="M710" i="13" s="1"/>
  <c r="L710" i="13" l="1"/>
  <c r="A713" i="14"/>
  <c r="I712" i="14"/>
  <c r="D711" i="13"/>
  <c r="M711" i="13" s="1"/>
  <c r="L711" i="13" l="1"/>
  <c r="A714" i="14"/>
  <c r="I713" i="14"/>
  <c r="D712" i="13"/>
  <c r="M712" i="13" s="1"/>
  <c r="L712" i="13" l="1"/>
  <c r="A715" i="14"/>
  <c r="I714" i="14"/>
  <c r="D713" i="13"/>
  <c r="M713" i="13" s="1"/>
  <c r="L713" i="13" l="1"/>
  <c r="A716" i="14"/>
  <c r="I715" i="14"/>
  <c r="D714" i="13"/>
  <c r="M714" i="13" s="1"/>
  <c r="L714" i="13" l="1"/>
  <c r="A717" i="14"/>
  <c r="I716" i="14"/>
  <c r="D715" i="13"/>
  <c r="M715" i="13" s="1"/>
  <c r="L715" i="13" l="1"/>
  <c r="A718" i="14"/>
  <c r="I717" i="14"/>
  <c r="D716" i="13"/>
  <c r="M716" i="13" s="1"/>
  <c r="L716" i="13" l="1"/>
  <c r="A719" i="14"/>
  <c r="I718" i="14"/>
  <c r="D717" i="13"/>
  <c r="M717" i="13" s="1"/>
  <c r="L717" i="13" l="1"/>
  <c r="A720" i="14"/>
  <c r="I719" i="14"/>
  <c r="D718" i="13"/>
  <c r="M718" i="13" s="1"/>
  <c r="L718" i="13" l="1"/>
  <c r="A721" i="14"/>
  <c r="I720" i="14"/>
  <c r="D719" i="13"/>
  <c r="M719" i="13" s="1"/>
  <c r="L719" i="13" l="1"/>
  <c r="A722" i="14"/>
  <c r="I721" i="14"/>
  <c r="D720" i="13"/>
  <c r="M720" i="13" s="1"/>
  <c r="L720" i="13" l="1"/>
  <c r="A723" i="14"/>
  <c r="I722" i="14"/>
  <c r="D721" i="13"/>
  <c r="M721" i="13" s="1"/>
  <c r="L721" i="13" l="1"/>
  <c r="A724" i="14"/>
  <c r="I723" i="14"/>
  <c r="D722" i="13"/>
  <c r="M722" i="13" s="1"/>
  <c r="L722" i="13" l="1"/>
  <c r="A725" i="14"/>
  <c r="I724" i="14"/>
  <c r="D723" i="13"/>
  <c r="M723" i="13" s="1"/>
  <c r="L723" i="13" l="1"/>
  <c r="A726" i="14"/>
  <c r="I725" i="14"/>
  <c r="D724" i="13"/>
  <c r="M724" i="13" s="1"/>
  <c r="L724" i="13" l="1"/>
  <c r="A727" i="14"/>
  <c r="I726" i="14"/>
  <c r="D725" i="13"/>
  <c r="M725" i="13" s="1"/>
  <c r="L725" i="13" l="1"/>
  <c r="A728" i="14"/>
  <c r="I727" i="14"/>
  <c r="D726" i="13"/>
  <c r="M726" i="13" s="1"/>
  <c r="L726" i="13" l="1"/>
  <c r="A729" i="14"/>
  <c r="I728" i="14"/>
  <c r="D727" i="13"/>
  <c r="M727" i="13" s="1"/>
  <c r="L727" i="13" l="1"/>
  <c r="A730" i="14"/>
  <c r="I729" i="14"/>
  <c r="D728" i="13"/>
  <c r="M728" i="13" s="1"/>
  <c r="L728" i="13" l="1"/>
  <c r="A731" i="14"/>
  <c r="I730" i="14"/>
  <c r="D729" i="13"/>
  <c r="M729" i="13" s="1"/>
  <c r="L729" i="13" l="1"/>
  <c r="A732" i="14"/>
  <c r="I731" i="14"/>
  <c r="D730" i="13"/>
  <c r="M730" i="13" s="1"/>
  <c r="L730" i="13" l="1"/>
  <c r="A733" i="14"/>
  <c r="I732" i="14"/>
  <c r="D731" i="13"/>
  <c r="M731" i="13" s="1"/>
  <c r="L731" i="13" l="1"/>
  <c r="A734" i="14"/>
  <c r="I733" i="14"/>
  <c r="D732" i="13"/>
  <c r="M732" i="13" s="1"/>
  <c r="L732" i="13" l="1"/>
  <c r="A735" i="14"/>
  <c r="I734" i="14"/>
  <c r="D733" i="13"/>
  <c r="M733" i="13" s="1"/>
  <c r="L733" i="13" l="1"/>
  <c r="A736" i="14"/>
  <c r="I735" i="14"/>
  <c r="D734" i="13"/>
  <c r="M734" i="13" s="1"/>
  <c r="L734" i="13" l="1"/>
  <c r="A737" i="14"/>
  <c r="I736" i="14"/>
  <c r="D735" i="13"/>
  <c r="M735" i="13" s="1"/>
  <c r="L735" i="13" l="1"/>
  <c r="A738" i="14"/>
  <c r="I737" i="14"/>
  <c r="D736" i="13"/>
  <c r="M736" i="13" s="1"/>
  <c r="L736" i="13" l="1"/>
  <c r="A739" i="14"/>
  <c r="I738" i="14"/>
  <c r="D737" i="13"/>
  <c r="M737" i="13" s="1"/>
  <c r="L737" i="13" l="1"/>
  <c r="A740" i="14"/>
  <c r="I739" i="14"/>
  <c r="D738" i="13"/>
  <c r="M738" i="13" s="1"/>
  <c r="L738" i="13" l="1"/>
  <c r="A741" i="14"/>
  <c r="I740" i="14"/>
  <c r="D739" i="13"/>
  <c r="M739" i="13" s="1"/>
  <c r="L739" i="13" l="1"/>
  <c r="A742" i="14"/>
  <c r="I741" i="14"/>
  <c r="D740" i="13"/>
  <c r="M740" i="13" s="1"/>
  <c r="L740" i="13" l="1"/>
  <c r="A743" i="14"/>
  <c r="I742" i="14"/>
  <c r="D741" i="13"/>
  <c r="M741" i="13" s="1"/>
  <c r="L741" i="13" l="1"/>
  <c r="A744" i="14"/>
  <c r="I743" i="14"/>
  <c r="D742" i="13"/>
  <c r="M742" i="13" s="1"/>
  <c r="L742" i="13" l="1"/>
  <c r="A745" i="14"/>
  <c r="I744" i="14"/>
  <c r="D743" i="13"/>
  <c r="M743" i="13" s="1"/>
  <c r="L743" i="13" l="1"/>
  <c r="A746" i="14"/>
  <c r="I745" i="14"/>
  <c r="D744" i="13"/>
  <c r="M744" i="13" s="1"/>
  <c r="L744" i="13" l="1"/>
  <c r="A747" i="14"/>
  <c r="I746" i="14"/>
  <c r="D745" i="13"/>
  <c r="M745" i="13" s="1"/>
  <c r="L745" i="13" l="1"/>
  <c r="A748" i="14"/>
  <c r="I747" i="14"/>
  <c r="D746" i="13"/>
  <c r="M746" i="13" s="1"/>
  <c r="L746" i="13" l="1"/>
  <c r="A749" i="14"/>
  <c r="I748" i="14"/>
  <c r="D747" i="13"/>
  <c r="M747" i="13" s="1"/>
  <c r="L747" i="13" l="1"/>
  <c r="A750" i="14"/>
  <c r="I749" i="14"/>
  <c r="D748" i="13"/>
  <c r="M748" i="13" s="1"/>
  <c r="L748" i="13" l="1"/>
  <c r="A751" i="14"/>
  <c r="I750" i="14"/>
  <c r="D749" i="13"/>
  <c r="M749" i="13" s="1"/>
  <c r="L749" i="13" l="1"/>
  <c r="A752" i="14"/>
  <c r="I751" i="14"/>
  <c r="D750" i="13"/>
  <c r="M750" i="13" s="1"/>
  <c r="L750" i="13" l="1"/>
  <c r="A753" i="14"/>
  <c r="I752" i="14"/>
  <c r="D751" i="13"/>
  <c r="M751" i="13" s="1"/>
  <c r="L751" i="13" l="1"/>
  <c r="A754" i="14"/>
  <c r="I753" i="14"/>
  <c r="D752" i="13"/>
  <c r="M752" i="13" s="1"/>
  <c r="L752" i="13" l="1"/>
  <c r="A755" i="14"/>
  <c r="I754" i="14"/>
  <c r="D753" i="13"/>
  <c r="M753" i="13" s="1"/>
  <c r="L753" i="13" l="1"/>
  <c r="A756" i="14"/>
  <c r="I755" i="14"/>
  <c r="D754" i="13"/>
  <c r="M754" i="13" s="1"/>
  <c r="L754" i="13" l="1"/>
  <c r="A757" i="14"/>
  <c r="I756" i="14"/>
  <c r="D755" i="13"/>
  <c r="M755" i="13" s="1"/>
  <c r="L755" i="13" l="1"/>
  <c r="A758" i="14"/>
  <c r="I757" i="14"/>
  <c r="D756" i="13"/>
  <c r="M756" i="13" s="1"/>
  <c r="L756" i="13" l="1"/>
  <c r="A759" i="14"/>
  <c r="I758" i="14"/>
  <c r="D757" i="13"/>
  <c r="M757" i="13" s="1"/>
  <c r="L757" i="13" l="1"/>
  <c r="A760" i="14"/>
  <c r="I759" i="14"/>
  <c r="D758" i="13"/>
  <c r="M758" i="13" s="1"/>
  <c r="L758" i="13" l="1"/>
  <c r="A761" i="14"/>
  <c r="I760" i="14"/>
  <c r="D759" i="13"/>
  <c r="M759" i="13" s="1"/>
  <c r="L759" i="13" l="1"/>
  <c r="A762" i="14"/>
  <c r="I761" i="14"/>
  <c r="D760" i="13"/>
  <c r="M760" i="13" s="1"/>
  <c r="L760" i="13" l="1"/>
  <c r="A763" i="14"/>
  <c r="I762" i="14"/>
  <c r="D761" i="13"/>
  <c r="M761" i="13" s="1"/>
  <c r="L761" i="13" l="1"/>
  <c r="A764" i="14"/>
  <c r="I763" i="14"/>
  <c r="D762" i="13"/>
  <c r="M762" i="13" s="1"/>
  <c r="L762" i="13" l="1"/>
  <c r="A765" i="14"/>
  <c r="I764" i="14"/>
  <c r="D763" i="13"/>
  <c r="M763" i="13" s="1"/>
  <c r="L763" i="13" l="1"/>
  <c r="A766" i="14"/>
  <c r="I765" i="14"/>
  <c r="D764" i="13"/>
  <c r="M764" i="13" s="1"/>
  <c r="L764" i="13" l="1"/>
  <c r="A767" i="14"/>
  <c r="I766" i="14"/>
  <c r="D765" i="13"/>
  <c r="M765" i="13" s="1"/>
  <c r="L765" i="13" l="1"/>
  <c r="A768" i="14"/>
  <c r="I767" i="14"/>
  <c r="D766" i="13"/>
  <c r="M766" i="13" s="1"/>
  <c r="L766" i="13" l="1"/>
  <c r="A769" i="14"/>
  <c r="I768" i="14"/>
  <c r="D767" i="13"/>
  <c r="M767" i="13" s="1"/>
  <c r="L767" i="13" l="1"/>
  <c r="A770" i="14"/>
  <c r="I769" i="14"/>
  <c r="D768" i="13"/>
  <c r="M768" i="13" s="1"/>
  <c r="L768" i="13" l="1"/>
  <c r="A771" i="14"/>
  <c r="I770" i="14"/>
  <c r="D769" i="13"/>
  <c r="M769" i="13" s="1"/>
  <c r="L769" i="13" l="1"/>
  <c r="A772" i="14"/>
  <c r="I771" i="14"/>
  <c r="D770" i="13"/>
  <c r="M770" i="13" s="1"/>
  <c r="L770" i="13" l="1"/>
  <c r="A773" i="14"/>
  <c r="I772" i="14"/>
  <c r="D771" i="13"/>
  <c r="M771" i="13" s="1"/>
  <c r="L771" i="13" l="1"/>
  <c r="A774" i="14"/>
  <c r="I773" i="14"/>
  <c r="D772" i="13"/>
  <c r="M772" i="13" s="1"/>
  <c r="L772" i="13" l="1"/>
  <c r="A775" i="14"/>
  <c r="I774" i="14"/>
  <c r="D773" i="13"/>
  <c r="M773" i="13" s="1"/>
  <c r="L773" i="13" l="1"/>
  <c r="A776" i="14"/>
  <c r="I775" i="14"/>
  <c r="D774" i="13"/>
  <c r="M774" i="13" s="1"/>
  <c r="L774" i="13" l="1"/>
  <c r="A777" i="14"/>
  <c r="I776" i="14"/>
  <c r="D775" i="13"/>
  <c r="M775" i="13" s="1"/>
  <c r="L775" i="13" l="1"/>
  <c r="A778" i="14"/>
  <c r="I777" i="14"/>
  <c r="D776" i="13"/>
  <c r="M776" i="13" s="1"/>
  <c r="L776" i="13" l="1"/>
  <c r="A779" i="14"/>
  <c r="I778" i="14"/>
  <c r="D777" i="13"/>
  <c r="M777" i="13" s="1"/>
  <c r="L777" i="13" l="1"/>
  <c r="A780" i="14"/>
  <c r="I779" i="14"/>
  <c r="D778" i="13"/>
  <c r="M778" i="13" s="1"/>
  <c r="L778" i="13" l="1"/>
  <c r="A781" i="14"/>
  <c r="I780" i="14"/>
  <c r="D779" i="13"/>
  <c r="M779" i="13" s="1"/>
  <c r="L779" i="13" l="1"/>
  <c r="A782" i="14"/>
  <c r="I781" i="14"/>
  <c r="D780" i="13"/>
  <c r="M780" i="13" s="1"/>
  <c r="L780" i="13" l="1"/>
  <c r="A783" i="14"/>
  <c r="I782" i="14"/>
  <c r="D781" i="13"/>
  <c r="M781" i="13" s="1"/>
  <c r="L781" i="13" l="1"/>
  <c r="A784" i="14"/>
  <c r="I783" i="14"/>
  <c r="D782" i="13"/>
  <c r="M782" i="13" s="1"/>
  <c r="L782" i="13" l="1"/>
  <c r="A785" i="14"/>
  <c r="I784" i="14"/>
  <c r="D783" i="13"/>
  <c r="M783" i="13" s="1"/>
  <c r="L783" i="13" l="1"/>
  <c r="A786" i="14"/>
  <c r="I785" i="14"/>
  <c r="D784" i="13"/>
  <c r="M784" i="13" s="1"/>
  <c r="L784" i="13" l="1"/>
  <c r="A787" i="14"/>
  <c r="I786" i="14"/>
  <c r="D785" i="13"/>
  <c r="M785" i="13" s="1"/>
  <c r="L785" i="13" l="1"/>
  <c r="A788" i="14"/>
  <c r="I787" i="14"/>
  <c r="D786" i="13"/>
  <c r="M786" i="13" s="1"/>
  <c r="L786" i="13" l="1"/>
  <c r="A789" i="14"/>
  <c r="I788" i="14"/>
  <c r="D787" i="13"/>
  <c r="M787" i="13" s="1"/>
  <c r="L787" i="13" l="1"/>
  <c r="A790" i="14"/>
  <c r="I789" i="14"/>
  <c r="D788" i="13"/>
  <c r="M788" i="13" s="1"/>
  <c r="L788" i="13" l="1"/>
  <c r="A791" i="14"/>
  <c r="I790" i="14"/>
  <c r="D789" i="13"/>
  <c r="M789" i="13" s="1"/>
  <c r="L789" i="13" l="1"/>
  <c r="A792" i="14"/>
  <c r="I791" i="14"/>
  <c r="D790" i="13"/>
  <c r="M790" i="13" s="1"/>
  <c r="L790" i="13" l="1"/>
  <c r="A793" i="14"/>
  <c r="I792" i="14"/>
  <c r="D791" i="13"/>
  <c r="M791" i="13" s="1"/>
  <c r="L791" i="13" l="1"/>
  <c r="A794" i="14"/>
  <c r="I793" i="14"/>
  <c r="D792" i="13"/>
  <c r="M792" i="13" s="1"/>
  <c r="L792" i="13" l="1"/>
  <c r="A795" i="14"/>
  <c r="I794" i="14"/>
  <c r="D793" i="13"/>
  <c r="M793" i="13" s="1"/>
  <c r="L793" i="13" l="1"/>
  <c r="A796" i="14"/>
  <c r="I795" i="14"/>
  <c r="D794" i="13"/>
  <c r="M794" i="13" s="1"/>
  <c r="L794" i="13" l="1"/>
  <c r="A797" i="14"/>
  <c r="I796" i="14"/>
  <c r="D795" i="13"/>
  <c r="M795" i="13" s="1"/>
  <c r="L795" i="13" l="1"/>
  <c r="A798" i="14"/>
  <c r="I797" i="14"/>
  <c r="D796" i="13"/>
  <c r="M796" i="13" s="1"/>
  <c r="L796" i="13" l="1"/>
  <c r="A799" i="14"/>
  <c r="I798" i="14"/>
  <c r="D797" i="13"/>
  <c r="M797" i="13" s="1"/>
  <c r="L797" i="13" l="1"/>
  <c r="A800" i="14"/>
  <c r="I799" i="14"/>
  <c r="D798" i="13"/>
  <c r="M798" i="13" s="1"/>
  <c r="L798" i="13" l="1"/>
  <c r="A801" i="14"/>
  <c r="I800" i="14"/>
  <c r="D799" i="13"/>
  <c r="M799" i="13" s="1"/>
  <c r="L799" i="13" l="1"/>
  <c r="A802" i="14"/>
  <c r="I801" i="14"/>
  <c r="D800" i="13"/>
  <c r="M800" i="13" s="1"/>
  <c r="L800" i="13" l="1"/>
  <c r="A803" i="14"/>
  <c r="I802" i="14"/>
  <c r="D801" i="13"/>
  <c r="M801" i="13" s="1"/>
  <c r="L801" i="13" l="1"/>
  <c r="A804" i="14"/>
  <c r="I803" i="14"/>
  <c r="D802" i="13"/>
  <c r="M802" i="13" s="1"/>
  <c r="L802" i="13" l="1"/>
  <c r="A805" i="14"/>
  <c r="I804" i="14"/>
  <c r="D803" i="13"/>
  <c r="M803" i="13" s="1"/>
  <c r="L803" i="13" l="1"/>
  <c r="A806" i="14"/>
  <c r="I805" i="14"/>
  <c r="D804" i="13"/>
  <c r="M804" i="13" s="1"/>
  <c r="L804" i="13" l="1"/>
  <c r="A807" i="14"/>
  <c r="I806" i="14"/>
  <c r="D805" i="13"/>
  <c r="M805" i="13" s="1"/>
  <c r="L805" i="13" l="1"/>
  <c r="A808" i="14"/>
  <c r="I807" i="14"/>
  <c r="D806" i="13"/>
  <c r="M806" i="13" s="1"/>
  <c r="L806" i="13" l="1"/>
  <c r="A809" i="14"/>
  <c r="I808" i="14"/>
  <c r="D807" i="13"/>
  <c r="M807" i="13" s="1"/>
  <c r="L807" i="13" l="1"/>
  <c r="A810" i="14"/>
  <c r="I809" i="14"/>
  <c r="D808" i="13"/>
  <c r="M808" i="13" s="1"/>
  <c r="L808" i="13" l="1"/>
  <c r="A811" i="14"/>
  <c r="I810" i="14"/>
  <c r="D809" i="13"/>
  <c r="M809" i="13" s="1"/>
  <c r="L809" i="13" l="1"/>
  <c r="A812" i="14"/>
  <c r="I811" i="14"/>
  <c r="D810" i="13"/>
  <c r="M810" i="13" s="1"/>
  <c r="L810" i="13" l="1"/>
  <c r="A813" i="14"/>
  <c r="I812" i="14"/>
  <c r="D811" i="13"/>
  <c r="M811" i="13" s="1"/>
  <c r="L811" i="13" l="1"/>
  <c r="A814" i="14"/>
  <c r="I813" i="14"/>
  <c r="D812" i="13"/>
  <c r="M812" i="13" s="1"/>
  <c r="L812" i="13" l="1"/>
  <c r="A815" i="14"/>
  <c r="I814" i="14"/>
  <c r="D813" i="13"/>
  <c r="M813" i="13" s="1"/>
  <c r="L813" i="13" l="1"/>
  <c r="A816" i="14"/>
  <c r="I815" i="14"/>
  <c r="D814" i="13"/>
  <c r="M814" i="13" s="1"/>
  <c r="L814" i="13" l="1"/>
  <c r="A817" i="14"/>
  <c r="I816" i="14"/>
  <c r="D815" i="13"/>
  <c r="M815" i="13" s="1"/>
  <c r="L815" i="13" l="1"/>
  <c r="A818" i="14"/>
  <c r="I817" i="14"/>
  <c r="D816" i="13"/>
  <c r="M816" i="13" s="1"/>
  <c r="L816" i="13" l="1"/>
  <c r="A819" i="14"/>
  <c r="I818" i="14"/>
  <c r="D817" i="13"/>
  <c r="M817" i="13" s="1"/>
  <c r="L817" i="13" l="1"/>
  <c r="A820" i="14"/>
  <c r="I819" i="14"/>
  <c r="D818" i="13"/>
  <c r="M818" i="13" s="1"/>
  <c r="L818" i="13" l="1"/>
  <c r="A821" i="14"/>
  <c r="I820" i="14"/>
  <c r="D819" i="13"/>
  <c r="M819" i="13" s="1"/>
  <c r="L819" i="13" l="1"/>
  <c r="A822" i="14"/>
  <c r="I821" i="14"/>
  <c r="D820" i="13"/>
  <c r="M820" i="13" s="1"/>
  <c r="L820" i="13" l="1"/>
  <c r="A823" i="14"/>
  <c r="I822" i="14"/>
  <c r="D821" i="13"/>
  <c r="M821" i="13" s="1"/>
  <c r="L821" i="13" l="1"/>
  <c r="A824" i="14"/>
  <c r="I823" i="14"/>
  <c r="D822" i="13"/>
  <c r="M822" i="13" s="1"/>
  <c r="L822" i="13" l="1"/>
  <c r="A825" i="14"/>
  <c r="I824" i="14"/>
  <c r="D823" i="13"/>
  <c r="M823" i="13" s="1"/>
  <c r="L823" i="13" l="1"/>
  <c r="A826" i="14"/>
  <c r="I825" i="14"/>
  <c r="D824" i="13"/>
  <c r="M824" i="13" s="1"/>
  <c r="L824" i="13" l="1"/>
  <c r="A827" i="14"/>
  <c r="I826" i="14"/>
  <c r="D825" i="13"/>
  <c r="M825" i="13" s="1"/>
  <c r="L825" i="13" l="1"/>
  <c r="A828" i="14"/>
  <c r="I827" i="14"/>
  <c r="D826" i="13"/>
  <c r="M826" i="13" s="1"/>
  <c r="L826" i="13" l="1"/>
  <c r="A829" i="14"/>
  <c r="I828" i="14"/>
  <c r="D827" i="13"/>
  <c r="M827" i="13" s="1"/>
  <c r="L827" i="13" l="1"/>
  <c r="A830" i="14"/>
  <c r="I829" i="14"/>
  <c r="D828" i="13"/>
  <c r="M828" i="13" s="1"/>
  <c r="L828" i="13" l="1"/>
  <c r="A831" i="14"/>
  <c r="I830" i="14"/>
  <c r="D829" i="13"/>
  <c r="M829" i="13" s="1"/>
  <c r="L829" i="13" l="1"/>
  <c r="A832" i="14"/>
  <c r="I831" i="14"/>
  <c r="D830" i="13"/>
  <c r="M830" i="13" s="1"/>
  <c r="L830" i="13" l="1"/>
  <c r="A833" i="14"/>
  <c r="I832" i="14"/>
  <c r="D831" i="13"/>
  <c r="M831" i="13" s="1"/>
  <c r="L831" i="13" l="1"/>
  <c r="A834" i="14"/>
  <c r="I833" i="14"/>
  <c r="D832" i="13"/>
  <c r="M832" i="13" s="1"/>
  <c r="L832" i="13" l="1"/>
  <c r="A835" i="14"/>
  <c r="I834" i="14"/>
  <c r="D833" i="13"/>
  <c r="M833" i="13" s="1"/>
  <c r="L833" i="13" l="1"/>
  <c r="A836" i="14"/>
  <c r="I835" i="14"/>
  <c r="D834" i="13"/>
  <c r="M834" i="13" s="1"/>
  <c r="L834" i="13" l="1"/>
  <c r="A837" i="14"/>
  <c r="I836" i="14"/>
  <c r="D835" i="13"/>
  <c r="M835" i="13" s="1"/>
  <c r="L835" i="13" l="1"/>
  <c r="A838" i="14"/>
  <c r="I837" i="14"/>
  <c r="D836" i="13"/>
  <c r="M836" i="13" s="1"/>
  <c r="L836" i="13" l="1"/>
  <c r="A839" i="14"/>
  <c r="I838" i="14"/>
  <c r="D837" i="13"/>
  <c r="M837" i="13" s="1"/>
  <c r="L837" i="13" l="1"/>
  <c r="A840" i="14"/>
  <c r="I839" i="14"/>
  <c r="D838" i="13"/>
  <c r="M838" i="13" s="1"/>
  <c r="L838" i="13" l="1"/>
  <c r="A841" i="14"/>
  <c r="I840" i="14"/>
  <c r="D839" i="13"/>
  <c r="M839" i="13" s="1"/>
  <c r="L839" i="13" l="1"/>
  <c r="A842" i="14"/>
  <c r="I841" i="14"/>
  <c r="D840" i="13"/>
  <c r="M840" i="13" s="1"/>
  <c r="L840" i="13" l="1"/>
  <c r="A843" i="14"/>
  <c r="I842" i="14"/>
  <c r="D841" i="13"/>
  <c r="M841" i="13" s="1"/>
  <c r="L841" i="13" l="1"/>
  <c r="A844" i="14"/>
  <c r="I843" i="14"/>
  <c r="D842" i="13"/>
  <c r="M842" i="13" s="1"/>
  <c r="L842" i="13" l="1"/>
  <c r="A845" i="14"/>
  <c r="I844" i="14"/>
  <c r="D843" i="13"/>
  <c r="M843" i="13" s="1"/>
  <c r="L843" i="13" l="1"/>
  <c r="A846" i="14"/>
  <c r="I845" i="14"/>
  <c r="D844" i="13"/>
  <c r="M844" i="13" s="1"/>
  <c r="L844" i="13" l="1"/>
  <c r="A847" i="14"/>
  <c r="I846" i="14"/>
  <c r="D845" i="13"/>
  <c r="M845" i="13" s="1"/>
  <c r="L845" i="13" l="1"/>
  <c r="A848" i="14"/>
  <c r="I847" i="14"/>
  <c r="D846" i="13"/>
  <c r="M846" i="13" s="1"/>
  <c r="L846" i="13" l="1"/>
  <c r="A849" i="14"/>
  <c r="I848" i="14"/>
  <c r="D847" i="13"/>
  <c r="M847" i="13" s="1"/>
  <c r="L847" i="13" l="1"/>
  <c r="A850" i="14"/>
  <c r="I849" i="14"/>
  <c r="D848" i="13"/>
  <c r="M848" i="13" s="1"/>
  <c r="L848" i="13" l="1"/>
  <c r="A851" i="14"/>
  <c r="I850" i="14"/>
  <c r="D849" i="13"/>
  <c r="M849" i="13" s="1"/>
  <c r="L849" i="13" l="1"/>
  <c r="A852" i="14"/>
  <c r="I851" i="14"/>
  <c r="D850" i="13"/>
  <c r="M850" i="13" s="1"/>
  <c r="L850" i="13" l="1"/>
  <c r="A853" i="14"/>
  <c r="I852" i="14"/>
  <c r="D851" i="13"/>
  <c r="M851" i="13" s="1"/>
  <c r="L851" i="13" l="1"/>
  <c r="A854" i="14"/>
  <c r="I853" i="14"/>
  <c r="D852" i="13"/>
  <c r="M852" i="13" s="1"/>
  <c r="L852" i="13" l="1"/>
  <c r="A855" i="14"/>
  <c r="I854" i="14"/>
  <c r="D853" i="13"/>
  <c r="M853" i="13" s="1"/>
  <c r="L853" i="13" l="1"/>
  <c r="A856" i="14"/>
  <c r="I855" i="14"/>
  <c r="D854" i="13"/>
  <c r="M854" i="13" s="1"/>
  <c r="L854" i="13" l="1"/>
  <c r="A857" i="14"/>
  <c r="I856" i="14"/>
  <c r="D855" i="13"/>
  <c r="M855" i="13" s="1"/>
  <c r="L855" i="13" l="1"/>
  <c r="A858" i="14"/>
  <c r="I857" i="14"/>
  <c r="D856" i="13"/>
  <c r="M856" i="13" s="1"/>
  <c r="L856" i="13" l="1"/>
  <c r="A859" i="14"/>
  <c r="I858" i="14"/>
  <c r="D857" i="13"/>
  <c r="M857" i="13" s="1"/>
  <c r="L857" i="13" l="1"/>
  <c r="A860" i="14"/>
  <c r="I859" i="14"/>
  <c r="D858" i="13"/>
  <c r="M858" i="13" s="1"/>
  <c r="L858" i="13" l="1"/>
  <c r="A861" i="14"/>
  <c r="I860" i="14"/>
  <c r="D859" i="13"/>
  <c r="M859" i="13" s="1"/>
  <c r="L859" i="13" l="1"/>
  <c r="A862" i="14"/>
  <c r="I861" i="14"/>
  <c r="D860" i="13"/>
  <c r="M860" i="13" s="1"/>
  <c r="L860" i="13" l="1"/>
  <c r="A863" i="14"/>
  <c r="I862" i="14"/>
  <c r="D861" i="13"/>
  <c r="M861" i="13" s="1"/>
  <c r="L861" i="13" l="1"/>
  <c r="A864" i="14"/>
  <c r="I863" i="14"/>
  <c r="D862" i="13"/>
  <c r="M862" i="13" s="1"/>
  <c r="L862" i="13" l="1"/>
  <c r="A865" i="14"/>
  <c r="I864" i="14"/>
  <c r="D863" i="13"/>
  <c r="M863" i="13" s="1"/>
  <c r="L863" i="13" l="1"/>
  <c r="A866" i="14"/>
  <c r="I865" i="14"/>
  <c r="D864" i="13"/>
  <c r="M864" i="13" s="1"/>
  <c r="L864" i="13" l="1"/>
  <c r="A867" i="14"/>
  <c r="I866" i="14"/>
  <c r="D865" i="13"/>
  <c r="M865" i="13" s="1"/>
  <c r="L865" i="13" l="1"/>
  <c r="A868" i="14"/>
  <c r="I867" i="14"/>
  <c r="D866" i="13"/>
  <c r="M866" i="13" s="1"/>
  <c r="L866" i="13" l="1"/>
  <c r="A869" i="14"/>
  <c r="I868" i="14"/>
  <c r="D867" i="13"/>
  <c r="M867" i="13" s="1"/>
  <c r="L867" i="13" l="1"/>
  <c r="A870" i="14"/>
  <c r="I869" i="14"/>
  <c r="D868" i="13"/>
  <c r="M868" i="13" s="1"/>
  <c r="L868" i="13" l="1"/>
  <c r="A871" i="14"/>
  <c r="I870" i="14"/>
  <c r="D869" i="13"/>
  <c r="M869" i="13" s="1"/>
  <c r="L869" i="13" l="1"/>
  <c r="A872" i="14"/>
  <c r="I871" i="14"/>
  <c r="D870" i="13"/>
  <c r="M870" i="13" s="1"/>
  <c r="L870" i="13" l="1"/>
  <c r="A873" i="14"/>
  <c r="I872" i="14"/>
  <c r="D871" i="13"/>
  <c r="M871" i="13" s="1"/>
  <c r="L871" i="13" l="1"/>
  <c r="A874" i="14"/>
  <c r="I873" i="14"/>
  <c r="D872" i="13"/>
  <c r="M872" i="13" s="1"/>
  <c r="L872" i="13" l="1"/>
  <c r="A875" i="14"/>
  <c r="I874" i="14"/>
  <c r="D873" i="13"/>
  <c r="M873" i="13" s="1"/>
  <c r="L873" i="13" l="1"/>
  <c r="A876" i="14"/>
  <c r="I875" i="14"/>
  <c r="D874" i="13"/>
  <c r="M874" i="13" s="1"/>
  <c r="L874" i="13" l="1"/>
  <c r="A877" i="14"/>
  <c r="I876" i="14"/>
  <c r="D875" i="13"/>
  <c r="M875" i="13" s="1"/>
  <c r="L875" i="13" l="1"/>
  <c r="A878" i="14"/>
  <c r="I877" i="14"/>
  <c r="D876" i="13"/>
  <c r="M876" i="13" s="1"/>
  <c r="L876" i="13" l="1"/>
  <c r="A879" i="14"/>
  <c r="I878" i="14"/>
  <c r="D877" i="13"/>
  <c r="M877" i="13" s="1"/>
  <c r="L877" i="13" l="1"/>
  <c r="A880" i="14"/>
  <c r="I879" i="14"/>
  <c r="D878" i="13"/>
  <c r="M878" i="13" s="1"/>
  <c r="L878" i="13" l="1"/>
  <c r="A881" i="14"/>
  <c r="I880" i="14"/>
  <c r="D879" i="13"/>
  <c r="M879" i="13" s="1"/>
  <c r="L879" i="13" l="1"/>
  <c r="A882" i="14"/>
  <c r="I881" i="14"/>
  <c r="D880" i="13"/>
  <c r="M880" i="13" s="1"/>
  <c r="L880" i="13" l="1"/>
  <c r="A883" i="14"/>
  <c r="I882" i="14"/>
  <c r="D881" i="13"/>
  <c r="M881" i="13" s="1"/>
  <c r="L881" i="13" l="1"/>
  <c r="A884" i="14"/>
  <c r="I883" i="14"/>
  <c r="D882" i="13"/>
  <c r="M882" i="13" s="1"/>
  <c r="L882" i="13" l="1"/>
  <c r="A885" i="14"/>
  <c r="I884" i="14"/>
  <c r="D883" i="13"/>
  <c r="M883" i="13" s="1"/>
  <c r="L883" i="13" l="1"/>
  <c r="A886" i="14"/>
  <c r="I885" i="14"/>
  <c r="D884" i="13"/>
  <c r="M884" i="13" s="1"/>
  <c r="L884" i="13" l="1"/>
  <c r="A887" i="14"/>
  <c r="I886" i="14"/>
  <c r="D885" i="13"/>
  <c r="M885" i="13" s="1"/>
  <c r="L885" i="13" l="1"/>
  <c r="A888" i="14"/>
  <c r="I887" i="14"/>
  <c r="D886" i="13"/>
  <c r="M886" i="13" s="1"/>
  <c r="L886" i="13" l="1"/>
  <c r="A889" i="14"/>
  <c r="I888" i="14"/>
  <c r="D887" i="13"/>
  <c r="M887" i="13" s="1"/>
  <c r="L887" i="13" l="1"/>
  <c r="A890" i="14"/>
  <c r="I889" i="14"/>
  <c r="D888" i="13"/>
  <c r="M888" i="13" s="1"/>
  <c r="L888" i="13" l="1"/>
  <c r="A891" i="14"/>
  <c r="I890" i="14"/>
  <c r="D889" i="13"/>
  <c r="M889" i="13" s="1"/>
  <c r="L889" i="13" l="1"/>
  <c r="A892" i="14"/>
  <c r="I891" i="14"/>
  <c r="D890" i="13"/>
  <c r="M890" i="13" s="1"/>
  <c r="L890" i="13" l="1"/>
  <c r="A893" i="14"/>
  <c r="I892" i="14"/>
  <c r="D891" i="13"/>
  <c r="M891" i="13" s="1"/>
  <c r="L891" i="13" l="1"/>
  <c r="A894" i="14"/>
  <c r="I893" i="14"/>
  <c r="D892" i="13"/>
  <c r="M892" i="13" s="1"/>
  <c r="L892" i="13" l="1"/>
  <c r="A895" i="14"/>
  <c r="I894" i="14"/>
  <c r="D893" i="13"/>
  <c r="M893" i="13" s="1"/>
  <c r="L893" i="13" l="1"/>
  <c r="A896" i="14"/>
  <c r="I895" i="14"/>
  <c r="D894" i="13"/>
  <c r="M894" i="13" s="1"/>
  <c r="L894" i="13" l="1"/>
  <c r="A897" i="14"/>
  <c r="I896" i="14"/>
  <c r="D895" i="13"/>
  <c r="M895" i="13" s="1"/>
  <c r="L895" i="13" l="1"/>
  <c r="A898" i="14"/>
  <c r="I897" i="14"/>
  <c r="D896" i="13"/>
  <c r="M896" i="13" s="1"/>
  <c r="L896" i="13" l="1"/>
  <c r="A899" i="14"/>
  <c r="I898" i="14"/>
  <c r="D897" i="13"/>
  <c r="M897" i="13" s="1"/>
  <c r="L897" i="13" l="1"/>
  <c r="A900" i="14"/>
  <c r="I899" i="14"/>
  <c r="D898" i="13"/>
  <c r="M898" i="13" s="1"/>
  <c r="L898" i="13" l="1"/>
  <c r="A901" i="14"/>
  <c r="I900" i="14"/>
  <c r="D899" i="13"/>
  <c r="M899" i="13" s="1"/>
  <c r="L899" i="13" l="1"/>
  <c r="A902" i="14"/>
  <c r="I901" i="14"/>
  <c r="D900" i="13"/>
  <c r="M900" i="13" s="1"/>
  <c r="L900" i="13" l="1"/>
  <c r="A903" i="14"/>
  <c r="I902" i="14"/>
  <c r="D901" i="13"/>
  <c r="M901" i="13" s="1"/>
  <c r="L901" i="13" l="1"/>
  <c r="A904" i="14"/>
  <c r="I903" i="14"/>
  <c r="D902" i="13"/>
  <c r="M902" i="13" s="1"/>
  <c r="L902" i="13" l="1"/>
  <c r="A905" i="14"/>
  <c r="I904" i="14"/>
  <c r="D903" i="13"/>
  <c r="M903" i="13" s="1"/>
  <c r="L903" i="13" l="1"/>
  <c r="A906" i="14"/>
  <c r="I905" i="14"/>
  <c r="D904" i="13"/>
  <c r="M904" i="13" s="1"/>
  <c r="L904" i="13" l="1"/>
  <c r="A907" i="14"/>
  <c r="I906" i="14"/>
  <c r="D905" i="13"/>
  <c r="M905" i="13" s="1"/>
  <c r="L905" i="13" l="1"/>
  <c r="A908" i="14"/>
  <c r="I907" i="14"/>
  <c r="D906" i="13"/>
  <c r="M906" i="13" s="1"/>
  <c r="L906" i="13" l="1"/>
  <c r="A909" i="14"/>
  <c r="I908" i="14"/>
  <c r="D907" i="13"/>
  <c r="M907" i="13" s="1"/>
  <c r="L907" i="13" l="1"/>
  <c r="A910" i="14"/>
  <c r="I909" i="14"/>
  <c r="D908" i="13"/>
  <c r="M908" i="13" s="1"/>
  <c r="L908" i="13" l="1"/>
  <c r="A911" i="14"/>
  <c r="I910" i="14"/>
  <c r="D909" i="13"/>
  <c r="M909" i="13" s="1"/>
  <c r="L909" i="13" l="1"/>
  <c r="A912" i="14"/>
  <c r="I911" i="14"/>
  <c r="D910" i="13"/>
  <c r="M910" i="13" s="1"/>
  <c r="L910" i="13" l="1"/>
  <c r="A913" i="14"/>
  <c r="I912" i="14"/>
  <c r="D911" i="13"/>
  <c r="M911" i="13" s="1"/>
  <c r="L911" i="13" l="1"/>
  <c r="A914" i="14"/>
  <c r="I913" i="14"/>
  <c r="D912" i="13"/>
  <c r="M912" i="13" s="1"/>
  <c r="L912" i="13" l="1"/>
  <c r="A915" i="14"/>
  <c r="I914" i="14"/>
  <c r="D913" i="13"/>
  <c r="M913" i="13" s="1"/>
  <c r="L913" i="13" l="1"/>
  <c r="A916" i="14"/>
  <c r="I915" i="14"/>
  <c r="D914" i="13"/>
  <c r="M914" i="13" s="1"/>
  <c r="L914" i="13" l="1"/>
  <c r="A917" i="14"/>
  <c r="I916" i="14"/>
  <c r="D915" i="13"/>
  <c r="M915" i="13" s="1"/>
  <c r="L915" i="13" l="1"/>
  <c r="A918" i="14"/>
  <c r="I917" i="14"/>
  <c r="D916" i="13"/>
  <c r="M916" i="13" s="1"/>
  <c r="L916" i="13" l="1"/>
  <c r="A919" i="14"/>
  <c r="I918" i="14"/>
  <c r="D917" i="13"/>
  <c r="M917" i="13" s="1"/>
  <c r="L917" i="13" l="1"/>
  <c r="A920" i="14"/>
  <c r="I919" i="14"/>
  <c r="D918" i="13"/>
  <c r="M918" i="13" s="1"/>
  <c r="L918" i="13" l="1"/>
  <c r="A921" i="14"/>
  <c r="I920" i="14"/>
  <c r="D919" i="13"/>
  <c r="M919" i="13" s="1"/>
  <c r="L919" i="13" l="1"/>
  <c r="A922" i="14"/>
  <c r="I921" i="14"/>
  <c r="D920" i="13"/>
  <c r="M920" i="13" s="1"/>
  <c r="L920" i="13" l="1"/>
  <c r="A923" i="14"/>
  <c r="I922" i="14"/>
  <c r="D921" i="13"/>
  <c r="M921" i="13" s="1"/>
  <c r="L921" i="13" l="1"/>
  <c r="A924" i="14"/>
  <c r="I923" i="14"/>
  <c r="D922" i="13"/>
  <c r="M922" i="13" s="1"/>
  <c r="L922" i="13" l="1"/>
  <c r="A925" i="14"/>
  <c r="I924" i="14"/>
  <c r="D923" i="13"/>
  <c r="M923" i="13" s="1"/>
  <c r="L923" i="13" l="1"/>
  <c r="A926" i="14"/>
  <c r="I925" i="14"/>
  <c r="D924" i="13"/>
  <c r="M924" i="13" s="1"/>
  <c r="L924" i="13" l="1"/>
  <c r="A927" i="14"/>
  <c r="I926" i="14"/>
  <c r="D925" i="13"/>
  <c r="M925" i="13" s="1"/>
  <c r="L925" i="13" l="1"/>
  <c r="A928" i="14"/>
  <c r="I927" i="14"/>
  <c r="D926" i="13"/>
  <c r="M926" i="13" s="1"/>
  <c r="L926" i="13" l="1"/>
  <c r="A929" i="14"/>
  <c r="I928" i="14"/>
  <c r="D927" i="13"/>
  <c r="M927" i="13" s="1"/>
  <c r="L927" i="13" l="1"/>
  <c r="A930" i="14"/>
  <c r="I929" i="14"/>
  <c r="D928" i="13"/>
  <c r="M928" i="13" s="1"/>
  <c r="L928" i="13" l="1"/>
  <c r="A931" i="14"/>
  <c r="I930" i="14"/>
  <c r="D929" i="13"/>
  <c r="M929" i="13" s="1"/>
  <c r="L929" i="13" l="1"/>
  <c r="A932" i="14"/>
  <c r="I931" i="14"/>
  <c r="D930" i="13"/>
  <c r="M930" i="13" s="1"/>
  <c r="L930" i="13" l="1"/>
  <c r="A933" i="14"/>
  <c r="I932" i="14"/>
  <c r="D931" i="13"/>
  <c r="M931" i="13" s="1"/>
  <c r="L931" i="13" l="1"/>
  <c r="A934" i="14"/>
  <c r="I933" i="14"/>
  <c r="D932" i="13"/>
  <c r="M932" i="13" s="1"/>
  <c r="L932" i="13" l="1"/>
  <c r="A935" i="14"/>
  <c r="I934" i="14"/>
  <c r="D933" i="13"/>
  <c r="M933" i="13" s="1"/>
  <c r="L933" i="13" l="1"/>
  <c r="A936" i="14"/>
  <c r="I935" i="14"/>
  <c r="D934" i="13"/>
  <c r="M934" i="13" s="1"/>
  <c r="L934" i="13" l="1"/>
  <c r="A937" i="14"/>
  <c r="I936" i="14"/>
  <c r="D935" i="13"/>
  <c r="M935" i="13" s="1"/>
  <c r="L935" i="13" l="1"/>
  <c r="A938" i="14"/>
  <c r="I937" i="14"/>
  <c r="D936" i="13"/>
  <c r="M936" i="13" s="1"/>
  <c r="L936" i="13" l="1"/>
  <c r="A939" i="14"/>
  <c r="I938" i="14"/>
  <c r="D937" i="13"/>
  <c r="M937" i="13" s="1"/>
  <c r="L937" i="13" l="1"/>
  <c r="A940" i="14"/>
  <c r="I939" i="14"/>
  <c r="D938" i="13"/>
  <c r="M938" i="13" s="1"/>
  <c r="L938" i="13" l="1"/>
  <c r="A941" i="14"/>
  <c r="I940" i="14"/>
  <c r="D939" i="13"/>
  <c r="M939" i="13" s="1"/>
  <c r="L939" i="13" l="1"/>
  <c r="A942" i="14"/>
  <c r="I941" i="14"/>
  <c r="D940" i="13"/>
  <c r="M940" i="13" s="1"/>
  <c r="L940" i="13" l="1"/>
  <c r="A943" i="14"/>
  <c r="I942" i="14"/>
  <c r="D941" i="13"/>
  <c r="M941" i="13" s="1"/>
  <c r="L941" i="13" l="1"/>
  <c r="A944" i="14"/>
  <c r="I943" i="14"/>
  <c r="D942" i="13"/>
  <c r="M942" i="13" s="1"/>
  <c r="L942" i="13" l="1"/>
  <c r="A945" i="14"/>
  <c r="I944" i="14"/>
  <c r="D943" i="13"/>
  <c r="M943" i="13" s="1"/>
  <c r="L943" i="13" l="1"/>
  <c r="A946" i="14"/>
  <c r="I945" i="14"/>
  <c r="D944" i="13"/>
  <c r="M944" i="13" s="1"/>
  <c r="L944" i="13" l="1"/>
  <c r="A947" i="14"/>
  <c r="I946" i="14"/>
  <c r="D945" i="13"/>
  <c r="M945" i="13" s="1"/>
  <c r="L945" i="13" l="1"/>
  <c r="A948" i="14"/>
  <c r="I947" i="14"/>
  <c r="D946" i="13"/>
  <c r="M946" i="13" s="1"/>
  <c r="L946" i="13" l="1"/>
  <c r="A949" i="14"/>
  <c r="I948" i="14"/>
  <c r="D947" i="13"/>
  <c r="M947" i="13" s="1"/>
  <c r="L947" i="13" l="1"/>
  <c r="A950" i="14"/>
  <c r="I949" i="14"/>
  <c r="D948" i="13"/>
  <c r="M948" i="13" s="1"/>
  <c r="L948" i="13" l="1"/>
  <c r="A951" i="14"/>
  <c r="I950" i="14"/>
  <c r="D949" i="13"/>
  <c r="M949" i="13" s="1"/>
  <c r="L949" i="13" l="1"/>
  <c r="A952" i="14"/>
  <c r="I951" i="14"/>
  <c r="D950" i="13"/>
  <c r="M950" i="13" s="1"/>
  <c r="L950" i="13" l="1"/>
  <c r="A953" i="14"/>
  <c r="I952" i="14"/>
  <c r="D951" i="13"/>
  <c r="M951" i="13" s="1"/>
  <c r="L951" i="13" l="1"/>
  <c r="A954" i="14"/>
  <c r="I953" i="14"/>
  <c r="D952" i="13"/>
  <c r="M952" i="13" s="1"/>
  <c r="L952" i="13" l="1"/>
  <c r="A955" i="14"/>
  <c r="I954" i="14"/>
  <c r="D953" i="13"/>
  <c r="M953" i="13" s="1"/>
  <c r="L953" i="13" l="1"/>
  <c r="A956" i="14"/>
  <c r="I955" i="14"/>
  <c r="D954" i="13"/>
  <c r="M954" i="13" s="1"/>
  <c r="L954" i="13" l="1"/>
  <c r="A957" i="14"/>
  <c r="I956" i="14"/>
  <c r="D955" i="13"/>
  <c r="M955" i="13" s="1"/>
  <c r="L955" i="13" l="1"/>
  <c r="A958" i="14"/>
  <c r="I957" i="14"/>
  <c r="D956" i="13"/>
  <c r="M956" i="13" s="1"/>
  <c r="L956" i="13" l="1"/>
  <c r="A959" i="14"/>
  <c r="I958" i="14"/>
  <c r="D957" i="13"/>
  <c r="M957" i="13" s="1"/>
  <c r="L957" i="13" l="1"/>
  <c r="A960" i="14"/>
  <c r="I959" i="14"/>
  <c r="D958" i="13"/>
  <c r="M958" i="13" s="1"/>
  <c r="L958" i="13" l="1"/>
  <c r="A961" i="14"/>
  <c r="I960" i="14"/>
  <c r="D959" i="13"/>
  <c r="M959" i="13" s="1"/>
  <c r="L959" i="13" l="1"/>
  <c r="A962" i="14"/>
  <c r="I961" i="14"/>
  <c r="D960" i="13"/>
  <c r="M960" i="13" s="1"/>
  <c r="L960" i="13" l="1"/>
  <c r="A963" i="14"/>
  <c r="I962" i="14"/>
  <c r="D961" i="13"/>
  <c r="M961" i="13" s="1"/>
  <c r="L961" i="13" l="1"/>
  <c r="A964" i="14"/>
  <c r="I963" i="14"/>
  <c r="D962" i="13"/>
  <c r="M962" i="13" s="1"/>
  <c r="L962" i="13" l="1"/>
  <c r="A965" i="14"/>
  <c r="I964" i="14"/>
  <c r="A966" i="14" l="1"/>
  <c r="I965" i="14"/>
  <c r="A967" i="14" l="1"/>
  <c r="I966" i="14"/>
  <c r="A968" i="14" l="1"/>
  <c r="I967" i="14"/>
  <c r="A969" i="14" l="1"/>
  <c r="I968" i="14"/>
  <c r="A970" i="14" l="1"/>
  <c r="I969" i="14"/>
  <c r="A971" i="14" l="1"/>
  <c r="I970" i="14"/>
  <c r="A972" i="14" l="1"/>
  <c r="I971" i="14"/>
  <c r="A973" i="14" l="1"/>
  <c r="I972" i="14"/>
  <c r="A974" i="14" l="1"/>
  <c r="I973" i="14"/>
  <c r="A975" i="14" l="1"/>
  <c r="I974" i="14"/>
  <c r="A976" i="14" l="1"/>
  <c r="I975" i="14"/>
  <c r="A977" i="14" l="1"/>
  <c r="I976" i="14"/>
  <c r="A978" i="14" l="1"/>
  <c r="I977" i="14"/>
  <c r="A979" i="14" l="1"/>
  <c r="I978" i="14"/>
  <c r="A980" i="14" l="1"/>
  <c r="I979" i="14"/>
  <c r="A981" i="14" l="1"/>
  <c r="I980" i="14"/>
  <c r="A982" i="14" l="1"/>
  <c r="I981" i="14"/>
  <c r="A983" i="14" l="1"/>
  <c r="I982" i="14"/>
  <c r="A984" i="14" l="1"/>
  <c r="I983" i="14"/>
  <c r="A985" i="14" l="1"/>
  <c r="I984" i="14"/>
  <c r="A986" i="14" l="1"/>
  <c r="I985" i="14"/>
  <c r="A987" i="14" l="1"/>
  <c r="I986" i="14"/>
  <c r="A988" i="14" l="1"/>
  <c r="I987" i="14"/>
  <c r="A989" i="14" l="1"/>
  <c r="I988" i="14"/>
  <c r="A990" i="14" l="1"/>
  <c r="I989" i="14"/>
  <c r="A991" i="14" l="1"/>
  <c r="I990" i="14"/>
  <c r="A992" i="14" l="1"/>
  <c r="I991" i="14"/>
  <c r="A993" i="14" l="1"/>
  <c r="I992" i="14"/>
  <c r="A994" i="14" l="1"/>
  <c r="I993" i="14"/>
  <c r="A995" i="14" l="1"/>
  <c r="I994" i="14"/>
  <c r="A996" i="14" l="1"/>
  <c r="I995" i="14"/>
  <c r="A997" i="14" l="1"/>
  <c r="I996" i="14"/>
  <c r="A998" i="14" l="1"/>
  <c r="I997" i="14"/>
  <c r="A999" i="14" l="1"/>
  <c r="I998" i="14"/>
  <c r="A1000" i="14" l="1"/>
  <c r="I999" i="14"/>
  <c r="A1001" i="14" l="1"/>
  <c r="I1000" i="14"/>
  <c r="A1002" i="14" l="1"/>
  <c r="I1001" i="14"/>
  <c r="A1003" i="14" l="1"/>
  <c r="I1002" i="14"/>
  <c r="A1004" i="14" l="1"/>
  <c r="I1003" i="14"/>
  <c r="A1005" i="14" l="1"/>
  <c r="I1004" i="14"/>
  <c r="A1006" i="14" l="1"/>
  <c r="I1005" i="14"/>
  <c r="A1007" i="14" l="1"/>
  <c r="I1006" i="14"/>
  <c r="A1008" i="14" l="1"/>
  <c r="I1007" i="14"/>
  <c r="A1009" i="14" l="1"/>
  <c r="I1008" i="14"/>
  <c r="A1010" i="14" l="1"/>
  <c r="I1009" i="14"/>
  <c r="A1011" i="14" l="1"/>
  <c r="I1010" i="14"/>
  <c r="A1012" i="14" l="1"/>
  <c r="I1011" i="14"/>
  <c r="A1013" i="14" l="1"/>
  <c r="I1012" i="14"/>
  <c r="A1014" i="14" l="1"/>
  <c r="I1013" i="14"/>
  <c r="A1015" i="14" l="1"/>
  <c r="I1014" i="14"/>
  <c r="A1016" i="14" l="1"/>
  <c r="I1015" i="14"/>
  <c r="A1017" i="14" l="1"/>
  <c r="I1016" i="14"/>
  <c r="A1018" i="14" l="1"/>
  <c r="I1017" i="14"/>
  <c r="A1019" i="14" l="1"/>
  <c r="I1018" i="14"/>
  <c r="A1020" i="14" l="1"/>
  <c r="I1019" i="14"/>
  <c r="A1021" i="14" l="1"/>
  <c r="I1020" i="14"/>
  <c r="A1022" i="14" l="1"/>
  <c r="I1021" i="14"/>
  <c r="A1023" i="14" l="1"/>
  <c r="I1022" i="14"/>
  <c r="A1024" i="14" l="1"/>
  <c r="I1023" i="14"/>
  <c r="A1025" i="14" l="1"/>
  <c r="I1024" i="14"/>
  <c r="A1026" i="14" l="1"/>
  <c r="I1025" i="14"/>
  <c r="A1027" i="14" l="1"/>
  <c r="I1026" i="14"/>
  <c r="A1028" i="14" l="1"/>
  <c r="I1027" i="14"/>
  <c r="A1029" i="14" l="1"/>
  <c r="I1028" i="14"/>
  <c r="A1030" i="14" l="1"/>
  <c r="I1029" i="14"/>
  <c r="A1031" i="14" l="1"/>
  <c r="I1030" i="14"/>
  <c r="A1032" i="14" l="1"/>
  <c r="I1031" i="14"/>
  <c r="A1033" i="14" l="1"/>
  <c r="I1032" i="14"/>
  <c r="A1034" i="14" l="1"/>
  <c r="I1033" i="14"/>
  <c r="A1035" i="14" l="1"/>
  <c r="I1034" i="14"/>
  <c r="A1036" i="14" l="1"/>
  <c r="I1035" i="14"/>
  <c r="A1037" i="14" l="1"/>
  <c r="I1036" i="14"/>
  <c r="A1038" i="14" l="1"/>
  <c r="I1037" i="14"/>
  <c r="A1039" i="14" l="1"/>
  <c r="I1038" i="14"/>
  <c r="A1040" i="14" l="1"/>
  <c r="I1039" i="14"/>
  <c r="A1041" i="14" l="1"/>
  <c r="I1040" i="14"/>
  <c r="A1042" i="14" l="1"/>
  <c r="I1041" i="14"/>
  <c r="A1043" i="14" l="1"/>
  <c r="I1042" i="14"/>
  <c r="A1044" i="14" l="1"/>
  <c r="I1043" i="14"/>
  <c r="A1045" i="14" l="1"/>
  <c r="I1044" i="14"/>
  <c r="A1046" i="14" l="1"/>
  <c r="I1045" i="14"/>
  <c r="A1047" i="14" l="1"/>
  <c r="I1046" i="14"/>
  <c r="A1048" i="14" l="1"/>
  <c r="I1047" i="14"/>
  <c r="A1049" i="14" l="1"/>
  <c r="I1048" i="14"/>
  <c r="A1050" i="14" l="1"/>
  <c r="I1049" i="14"/>
  <c r="A1051" i="14" l="1"/>
  <c r="I1050" i="14"/>
  <c r="A1052" i="14" l="1"/>
  <c r="I1051" i="14"/>
  <c r="A1053" i="14" l="1"/>
  <c r="I1052" i="14"/>
  <c r="A1054" i="14" l="1"/>
  <c r="I1053" i="14"/>
  <c r="A1055" i="14" l="1"/>
  <c r="I1054" i="14"/>
  <c r="A1056" i="14" l="1"/>
  <c r="I1055" i="14"/>
  <c r="A1057" i="14" l="1"/>
  <c r="I1056" i="14"/>
  <c r="A1058" i="14" l="1"/>
  <c r="I1057" i="14"/>
  <c r="A1059" i="14" l="1"/>
  <c r="I1058" i="14"/>
  <c r="A1060" i="14" l="1"/>
  <c r="I1059" i="14"/>
  <c r="A1061" i="14" l="1"/>
  <c r="I1060" i="14"/>
  <c r="A1062" i="14" l="1"/>
  <c r="I1061" i="14"/>
  <c r="A1063" i="14" l="1"/>
  <c r="I1062" i="14"/>
  <c r="A1064" i="14" l="1"/>
  <c r="I1063" i="14"/>
  <c r="A1065" i="14" l="1"/>
  <c r="I1064" i="14"/>
  <c r="A1066" i="14" l="1"/>
  <c r="I1065" i="14"/>
  <c r="A1067" i="14" l="1"/>
  <c r="I1066" i="14"/>
  <c r="A1068" i="14" l="1"/>
  <c r="I1067" i="14"/>
  <c r="A1069" i="14" l="1"/>
  <c r="I1068" i="14"/>
  <c r="A1070" i="14" l="1"/>
  <c r="I1069" i="14"/>
  <c r="A1071" i="14" l="1"/>
  <c r="I1070" i="14"/>
  <c r="A1072" i="14" l="1"/>
  <c r="I1071" i="14"/>
  <c r="A1073" i="14" l="1"/>
  <c r="I1072" i="14"/>
  <c r="A1074" i="14" l="1"/>
  <c r="I1073" i="14"/>
  <c r="A1075" i="14" l="1"/>
  <c r="I1074" i="14"/>
  <c r="A1076" i="14" l="1"/>
  <c r="I1075" i="14"/>
  <c r="A1077" i="14" l="1"/>
  <c r="I1076" i="14"/>
  <c r="A1078" i="14" l="1"/>
  <c r="I1077" i="14"/>
  <c r="A1079" i="14" l="1"/>
  <c r="I1078" i="14"/>
  <c r="A1080" i="14" l="1"/>
  <c r="I1079" i="14"/>
  <c r="A1081" i="14" l="1"/>
  <c r="I1080" i="14"/>
  <c r="A1082" i="14" l="1"/>
  <c r="I1081" i="14"/>
  <c r="A1083" i="14" l="1"/>
  <c r="I1082" i="14"/>
  <c r="A1084" i="14" l="1"/>
  <c r="I1083" i="14"/>
  <c r="A1085" i="14" l="1"/>
  <c r="I1084" i="14"/>
  <c r="A1086" i="14" l="1"/>
  <c r="I1085" i="14"/>
  <c r="A1087" i="14" l="1"/>
  <c r="I1086" i="14"/>
  <c r="A1088" i="14" l="1"/>
  <c r="I1087" i="14"/>
  <c r="A1089" i="14" l="1"/>
  <c r="I1088" i="14"/>
  <c r="A1090" i="14" l="1"/>
  <c r="I1089" i="14"/>
  <c r="A1091" i="14" l="1"/>
  <c r="I1090" i="14"/>
  <c r="A1092" i="14" l="1"/>
  <c r="I1091" i="14"/>
  <c r="A1093" i="14" l="1"/>
  <c r="I1092" i="14"/>
  <c r="A1094" i="14" l="1"/>
  <c r="I1093" i="14"/>
  <c r="A1095" i="14" l="1"/>
  <c r="I1094" i="14"/>
  <c r="A1096" i="14" l="1"/>
  <c r="I1095" i="14"/>
  <c r="A1097" i="14" l="1"/>
  <c r="I1096" i="14"/>
  <c r="A1098" i="14" l="1"/>
  <c r="I1097" i="14"/>
  <c r="A1099" i="14" l="1"/>
  <c r="I1098" i="14"/>
  <c r="A1100" i="14" l="1"/>
  <c r="I1099" i="14"/>
  <c r="A1101" i="14" l="1"/>
  <c r="I1100" i="14"/>
  <c r="A1102" i="14" l="1"/>
  <c r="I1101" i="14"/>
  <c r="A1103" i="14" l="1"/>
  <c r="I1102" i="14"/>
  <c r="A1104" i="14" l="1"/>
  <c r="I1103" i="14"/>
  <c r="A1105" i="14" l="1"/>
  <c r="I1104" i="14"/>
  <c r="A1106" i="14" l="1"/>
  <c r="I1105" i="14"/>
  <c r="A1107" i="14" l="1"/>
  <c r="I1106" i="14"/>
  <c r="A1108" i="14" l="1"/>
  <c r="I1107" i="14"/>
  <c r="A1109" i="14" l="1"/>
  <c r="I1108" i="14"/>
  <c r="A1110" i="14" l="1"/>
  <c r="I1109" i="14"/>
  <c r="A1111" i="14" l="1"/>
  <c r="I1110" i="14"/>
  <c r="A1112" i="14" l="1"/>
  <c r="I1111" i="14"/>
  <c r="A1113" i="14" l="1"/>
  <c r="I1112" i="14"/>
  <c r="A1114" i="14" l="1"/>
  <c r="I1113" i="14"/>
  <c r="A1115" i="14" l="1"/>
  <c r="I1114" i="14"/>
  <c r="A1116" i="14" l="1"/>
  <c r="I1115" i="14"/>
  <c r="A1117" i="14" l="1"/>
  <c r="I1116" i="14"/>
  <c r="A1118" i="14" l="1"/>
  <c r="I1117" i="14"/>
  <c r="A1119" i="14" l="1"/>
  <c r="I1118" i="14"/>
  <c r="A1120" i="14" l="1"/>
  <c r="I1119" i="14"/>
  <c r="A1121" i="14" l="1"/>
  <c r="I1120" i="14"/>
  <c r="A1122" i="14" l="1"/>
  <c r="I1121" i="14"/>
  <c r="A1123" i="14" l="1"/>
  <c r="I1122" i="14"/>
  <c r="A1124" i="14" l="1"/>
  <c r="I1123" i="14"/>
  <c r="A1125" i="14" l="1"/>
  <c r="I1124" i="14"/>
  <c r="A1126" i="14" l="1"/>
  <c r="I1125" i="14"/>
  <c r="A1127" i="14" l="1"/>
  <c r="I1126" i="14"/>
  <c r="A1128" i="14" l="1"/>
  <c r="I1127" i="14"/>
  <c r="A1129" i="14" l="1"/>
  <c r="I1128" i="14"/>
  <c r="A1130" i="14" l="1"/>
  <c r="I1129" i="14"/>
  <c r="A1131" i="14" l="1"/>
  <c r="I1130" i="14"/>
  <c r="A1132" i="14" l="1"/>
  <c r="I1131" i="14"/>
  <c r="A1133" i="14" l="1"/>
  <c r="I1132" i="14"/>
  <c r="A1134" i="14" l="1"/>
  <c r="I1133" i="14"/>
  <c r="A1135" i="14" l="1"/>
  <c r="I1134" i="14"/>
  <c r="A1136" i="14" l="1"/>
  <c r="I1135" i="14"/>
  <c r="A1137" i="14" l="1"/>
  <c r="I1136" i="14"/>
  <c r="A1138" i="14" l="1"/>
  <c r="I1137" i="14"/>
  <c r="A1139" i="14" l="1"/>
  <c r="I1138" i="14"/>
  <c r="A1140" i="14" l="1"/>
  <c r="I1139" i="14"/>
  <c r="A1141" i="14" l="1"/>
  <c r="I1140" i="14"/>
  <c r="A1142" i="14" l="1"/>
  <c r="I1141" i="14"/>
  <c r="A1143" i="14" l="1"/>
  <c r="I1142" i="14"/>
  <c r="A1144" i="14" l="1"/>
  <c r="I1143" i="14"/>
  <c r="A1145" i="14" l="1"/>
  <c r="I1144" i="14"/>
  <c r="A1146" i="14" l="1"/>
  <c r="I1145" i="14"/>
  <c r="A1147" i="14" l="1"/>
  <c r="I1146" i="14"/>
  <c r="A1148" i="14" l="1"/>
  <c r="I1147" i="14"/>
  <c r="A1149" i="14" l="1"/>
  <c r="I1148" i="14"/>
  <c r="A1150" i="14" l="1"/>
  <c r="I1149" i="14"/>
  <c r="A1151" i="14" l="1"/>
  <c r="I1150" i="14"/>
  <c r="A1152" i="14" l="1"/>
  <c r="I1151" i="14"/>
  <c r="A1153" i="14" l="1"/>
  <c r="I1152" i="14"/>
  <c r="A1154" i="14" l="1"/>
  <c r="I1153" i="14"/>
  <c r="A1155" i="14" l="1"/>
  <c r="I1154" i="14"/>
  <c r="A1156" i="14" l="1"/>
  <c r="I1155" i="14"/>
  <c r="A1157" i="14" l="1"/>
  <c r="I1156" i="14"/>
  <c r="A1158" i="14" l="1"/>
  <c r="I1157" i="14"/>
  <c r="A1159" i="14" l="1"/>
  <c r="I1158" i="14"/>
  <c r="A1160" i="14" l="1"/>
  <c r="I1159" i="14"/>
  <c r="A1161" i="14" l="1"/>
  <c r="I1160" i="14"/>
  <c r="A1162" i="14" l="1"/>
  <c r="I1161" i="14"/>
  <c r="A1163" i="14" l="1"/>
  <c r="I1162" i="14"/>
  <c r="A1164" i="14" l="1"/>
  <c r="I1163" i="14"/>
  <c r="A1165" i="14" l="1"/>
  <c r="I1164" i="14"/>
  <c r="A1166" i="14" l="1"/>
  <c r="I1165" i="14"/>
  <c r="A1167" i="14" l="1"/>
  <c r="I1166" i="14"/>
  <c r="A1168" i="14" l="1"/>
  <c r="I1167" i="14"/>
  <c r="A1169" i="14" l="1"/>
  <c r="I1168" i="14"/>
  <c r="A1170" i="14" l="1"/>
  <c r="I1169" i="14"/>
  <c r="A1171" i="14" l="1"/>
  <c r="I1170" i="14"/>
  <c r="A1172" i="14" l="1"/>
  <c r="I1171" i="14"/>
  <c r="A1173" i="14" l="1"/>
  <c r="I1172" i="14"/>
  <c r="A1174" i="14" l="1"/>
  <c r="I1173" i="14"/>
  <c r="A1175" i="14" l="1"/>
  <c r="I1174" i="14"/>
  <c r="A1176" i="14" l="1"/>
  <c r="I1175" i="14"/>
  <c r="A1177" i="14" l="1"/>
  <c r="I1176" i="14"/>
  <c r="A1178" i="14" l="1"/>
  <c r="I1177" i="14"/>
  <c r="A1179" i="14" l="1"/>
  <c r="I1178" i="14"/>
  <c r="A1180" i="14" l="1"/>
  <c r="I1179" i="14"/>
  <c r="A1181" i="14" l="1"/>
  <c r="I1180" i="14"/>
  <c r="A1182" i="14" l="1"/>
  <c r="I1181" i="14"/>
  <c r="A1183" i="14" l="1"/>
  <c r="I1182" i="14"/>
  <c r="A1184" i="14" l="1"/>
  <c r="I1183" i="14"/>
  <c r="A1185" i="14" l="1"/>
  <c r="I1184" i="14"/>
  <c r="A1186" i="14" l="1"/>
  <c r="I1185" i="14"/>
  <c r="A1187" i="14" l="1"/>
  <c r="I1186" i="14"/>
  <c r="A1188" i="14" l="1"/>
  <c r="I1187" i="14"/>
  <c r="A1189" i="14" l="1"/>
  <c r="I1188" i="14"/>
  <c r="A1190" i="14" l="1"/>
  <c r="I1189" i="14"/>
  <c r="A1191" i="14" l="1"/>
  <c r="I1190" i="14"/>
  <c r="A1192" i="14" l="1"/>
  <c r="I1191" i="14"/>
  <c r="A1193" i="14" l="1"/>
  <c r="I1192" i="14"/>
  <c r="A1194" i="14" l="1"/>
  <c r="I1193" i="14"/>
  <c r="A1195" i="14" l="1"/>
  <c r="I1194" i="14"/>
  <c r="A1196" i="14" l="1"/>
  <c r="I1195" i="14"/>
  <c r="A1197" i="14" l="1"/>
  <c r="I1196" i="14"/>
  <c r="A1198" i="14" l="1"/>
  <c r="I1197" i="14"/>
  <c r="A1199" i="14" l="1"/>
  <c r="I1198" i="14"/>
  <c r="A1200" i="14" l="1"/>
  <c r="I1199" i="14"/>
  <c r="A1201" i="14" l="1"/>
  <c r="I1200" i="14"/>
  <c r="A1202" i="14" l="1"/>
  <c r="I1201" i="14"/>
  <c r="A1203" i="14" l="1"/>
  <c r="I1202" i="14"/>
  <c r="A1204" i="14" l="1"/>
  <c r="I1203" i="14"/>
  <c r="A1205" i="14" l="1"/>
  <c r="I1204" i="14"/>
  <c r="A1206" i="14" l="1"/>
  <c r="I1205" i="14"/>
  <c r="A1207" i="14" l="1"/>
  <c r="I1206" i="14"/>
  <c r="A1208" i="14" l="1"/>
  <c r="I1207" i="14"/>
  <c r="A1209" i="14" l="1"/>
  <c r="I1208" i="14"/>
  <c r="A1210" i="14" l="1"/>
  <c r="I1209" i="14"/>
  <c r="A1211" i="14" l="1"/>
  <c r="I1210" i="14"/>
  <c r="A1212" i="14" l="1"/>
  <c r="I1211" i="14"/>
  <c r="A1213" i="14" l="1"/>
  <c r="I1212" i="14"/>
  <c r="A1214" i="14" l="1"/>
  <c r="I1213" i="14"/>
  <c r="A1215" i="14" l="1"/>
  <c r="I1214" i="14"/>
  <c r="A1216" i="14" l="1"/>
  <c r="I1215" i="14"/>
  <c r="A1217" i="14" l="1"/>
  <c r="I1216" i="14"/>
  <c r="A1218" i="14" l="1"/>
  <c r="I1217" i="14"/>
  <c r="A1219" i="14" l="1"/>
  <c r="I1218" i="14"/>
  <c r="A1220" i="14" l="1"/>
  <c r="I1219" i="14"/>
  <c r="A1221" i="14" l="1"/>
  <c r="I1220" i="14"/>
  <c r="A1222" i="14" l="1"/>
  <c r="I1221" i="14"/>
  <c r="A1223" i="14" l="1"/>
  <c r="I1222" i="14"/>
  <c r="A1224" i="14" l="1"/>
  <c r="I1223" i="14"/>
  <c r="A1225" i="14" l="1"/>
  <c r="I1224" i="14"/>
  <c r="A1226" i="14" l="1"/>
  <c r="I1225" i="14"/>
  <c r="A1227" i="14" l="1"/>
  <c r="I1226" i="14"/>
  <c r="A1228" i="14" l="1"/>
  <c r="I1227" i="14"/>
  <c r="A1229" i="14" l="1"/>
  <c r="I1228" i="14"/>
  <c r="A1230" i="14" l="1"/>
  <c r="I1229" i="14"/>
  <c r="A1231" i="14" l="1"/>
  <c r="I1230" i="14"/>
  <c r="A1232" i="14" l="1"/>
  <c r="I1231" i="14"/>
  <c r="A1233" i="14" l="1"/>
  <c r="I1232" i="14"/>
  <c r="A1234" i="14" l="1"/>
  <c r="I1233" i="14"/>
  <c r="A1235" i="14" l="1"/>
  <c r="I1234" i="14"/>
  <c r="A1236" i="14" l="1"/>
  <c r="I1235" i="14"/>
  <c r="A1237" i="14" l="1"/>
  <c r="I1236" i="14"/>
  <c r="A1238" i="14" l="1"/>
  <c r="I1237" i="14"/>
  <c r="A1239" i="14" l="1"/>
  <c r="I1238" i="14"/>
  <c r="A1240" i="14" l="1"/>
  <c r="I1239" i="14"/>
  <c r="A1241" i="14" l="1"/>
  <c r="I1240" i="14"/>
  <c r="A1242" i="14" l="1"/>
  <c r="I1241" i="14"/>
  <c r="A1243" i="14" l="1"/>
  <c r="I1242" i="14"/>
  <c r="A1244" i="14" l="1"/>
  <c r="I1243" i="14"/>
  <c r="A1245" i="14" l="1"/>
  <c r="I1244" i="14"/>
  <c r="A1246" i="14" l="1"/>
  <c r="I1245" i="14"/>
  <c r="A1247" i="14" l="1"/>
  <c r="I1246" i="14"/>
  <c r="A1248" i="14" l="1"/>
  <c r="I1247" i="14"/>
  <c r="A1249" i="14" l="1"/>
  <c r="I1248" i="14"/>
  <c r="A1250" i="14" l="1"/>
  <c r="I1249" i="14"/>
  <c r="A1251" i="14" l="1"/>
  <c r="I1250" i="14"/>
  <c r="A1252" i="14" l="1"/>
  <c r="I1251" i="14"/>
  <c r="A1253" i="14" l="1"/>
  <c r="I1252" i="14"/>
  <c r="A1254" i="14" l="1"/>
  <c r="I1253" i="14"/>
  <c r="A1255" i="14" l="1"/>
  <c r="I1254" i="14"/>
  <c r="A1256" i="14" l="1"/>
  <c r="I1255" i="14"/>
  <c r="A1257" i="14" l="1"/>
  <c r="I1256" i="14"/>
  <c r="A1258" i="14" l="1"/>
  <c r="I1257" i="14"/>
  <c r="A1259" i="14" l="1"/>
  <c r="I1258" i="14"/>
  <c r="A1260" i="14" l="1"/>
  <c r="I1259" i="14"/>
  <c r="A1261" i="14" l="1"/>
  <c r="I1260" i="14"/>
  <c r="A1262" i="14" l="1"/>
  <c r="I1261" i="14"/>
  <c r="A1263" i="14" l="1"/>
  <c r="I1262" i="14"/>
  <c r="A1264" i="14" l="1"/>
  <c r="I1263" i="14"/>
  <c r="A1265" i="14" l="1"/>
  <c r="I1264" i="14"/>
  <c r="A1266" i="14" l="1"/>
  <c r="I1265" i="14"/>
  <c r="A1267" i="14" l="1"/>
  <c r="I1266" i="14"/>
  <c r="A1268" i="14" l="1"/>
  <c r="I1267" i="14"/>
  <c r="A1269" i="14" l="1"/>
  <c r="I1268" i="14"/>
  <c r="A1270" i="14" l="1"/>
  <c r="I1269" i="14"/>
  <c r="A1271" i="14" l="1"/>
  <c r="I1270" i="14"/>
  <c r="A1272" i="14" l="1"/>
  <c r="I1271" i="14"/>
  <c r="A1273" i="14" l="1"/>
  <c r="I1272" i="14"/>
  <c r="A1274" i="14" l="1"/>
  <c r="I1273" i="14"/>
  <c r="A1275" i="14" l="1"/>
  <c r="I1274" i="14"/>
  <c r="A1276" i="14" l="1"/>
  <c r="I1275" i="14"/>
  <c r="A1277" i="14" l="1"/>
  <c r="I1276" i="14"/>
  <c r="A1278" i="14" l="1"/>
  <c r="I1277" i="14"/>
  <c r="A1279" i="14" l="1"/>
  <c r="I1278" i="14"/>
  <c r="A1280" i="14" l="1"/>
  <c r="I1279" i="14"/>
  <c r="A1281" i="14" l="1"/>
  <c r="I1280" i="14"/>
  <c r="A1282" i="14" l="1"/>
  <c r="I1281" i="14"/>
  <c r="A1283" i="14" l="1"/>
  <c r="I1282" i="14"/>
  <c r="A1284" i="14" l="1"/>
  <c r="I1283" i="14"/>
  <c r="A1285" i="14" l="1"/>
  <c r="I1284" i="14"/>
  <c r="A1286" i="14" l="1"/>
  <c r="I1285" i="14"/>
  <c r="A1287" i="14" l="1"/>
  <c r="I1286" i="14"/>
  <c r="A1288" i="14" l="1"/>
  <c r="I1287" i="14"/>
  <c r="A1289" i="14" l="1"/>
  <c r="I1288" i="14"/>
  <c r="A1290" i="14" l="1"/>
  <c r="I1289" i="14"/>
  <c r="A1291" i="14" l="1"/>
  <c r="I1290" i="14"/>
  <c r="A1292" i="14" l="1"/>
  <c r="I1291" i="14"/>
  <c r="A1293" i="14" l="1"/>
  <c r="I1292" i="14"/>
  <c r="A1294" i="14" l="1"/>
  <c r="I1293" i="14"/>
  <c r="A1295" i="14" l="1"/>
  <c r="I1294" i="14"/>
  <c r="A1296" i="14" l="1"/>
  <c r="I1295" i="14"/>
  <c r="A1297" i="14" l="1"/>
  <c r="I1296" i="14"/>
  <c r="A1298" i="14" l="1"/>
  <c r="I1297" i="14"/>
  <c r="A1299" i="14" l="1"/>
  <c r="I1298" i="14"/>
  <c r="A1300" i="14" l="1"/>
  <c r="I1299" i="14"/>
  <c r="A1301" i="14" l="1"/>
  <c r="I1300" i="14"/>
  <c r="A1302" i="14" l="1"/>
  <c r="I1301" i="14"/>
  <c r="A1303" i="14" l="1"/>
  <c r="I1302" i="14"/>
  <c r="A1304" i="14" l="1"/>
  <c r="I1303" i="14"/>
  <c r="A1305" i="14" l="1"/>
  <c r="I1304" i="14"/>
  <c r="A1306" i="14" l="1"/>
  <c r="I1305" i="14"/>
  <c r="A1307" i="14" l="1"/>
  <c r="I1306" i="14"/>
  <c r="A1308" i="14" l="1"/>
  <c r="I1307" i="14"/>
  <c r="A1309" i="14" l="1"/>
  <c r="I1308" i="14"/>
  <c r="A1310" i="14" l="1"/>
  <c r="I1309" i="14"/>
  <c r="A1311" i="14" l="1"/>
  <c r="I1310" i="14"/>
  <c r="A1312" i="14" l="1"/>
  <c r="I1311" i="14"/>
  <c r="A1313" i="14" l="1"/>
  <c r="I1312" i="14"/>
  <c r="A1314" i="14" l="1"/>
  <c r="I1313" i="14"/>
  <c r="A1315" i="14" l="1"/>
  <c r="I1314" i="14"/>
  <c r="A1316" i="14" l="1"/>
  <c r="I1315" i="14"/>
  <c r="A1317" i="14" l="1"/>
  <c r="I1316" i="14"/>
  <c r="A1318" i="14" l="1"/>
  <c r="I1317" i="14"/>
  <c r="A1319" i="14" l="1"/>
  <c r="I1318" i="14"/>
  <c r="A1320" i="14" l="1"/>
  <c r="I1319" i="14"/>
  <c r="A1321" i="14" l="1"/>
  <c r="I1320" i="14"/>
  <c r="A1322" i="14" l="1"/>
  <c r="I1321" i="14"/>
  <c r="A1323" i="14" l="1"/>
  <c r="I1322" i="14"/>
  <c r="A1324" i="14" l="1"/>
  <c r="I1323" i="14"/>
  <c r="A1325" i="14" l="1"/>
  <c r="I1324" i="14"/>
  <c r="A1326" i="14" l="1"/>
  <c r="I1325" i="14"/>
  <c r="A1327" i="14" l="1"/>
  <c r="I1326" i="14"/>
  <c r="A1328" i="14" l="1"/>
  <c r="I1327" i="14"/>
  <c r="A1329" i="14" l="1"/>
  <c r="I1328" i="14"/>
  <c r="A1330" i="14" l="1"/>
  <c r="I1329" i="14"/>
  <c r="A1331" i="14" l="1"/>
  <c r="I1330" i="14"/>
  <c r="A1332" i="14" l="1"/>
  <c r="I1331" i="14"/>
  <c r="A1333" i="14" l="1"/>
  <c r="I1332" i="14"/>
  <c r="A1334" i="14" l="1"/>
  <c r="I1333" i="14"/>
  <c r="A1335" i="14" l="1"/>
  <c r="I1334" i="14"/>
  <c r="A1336" i="14" l="1"/>
  <c r="I1335" i="14"/>
  <c r="A1337" i="14" l="1"/>
  <c r="I1336" i="14"/>
  <c r="A1338" i="14" l="1"/>
  <c r="I1337" i="14"/>
  <c r="A1339" i="14" l="1"/>
  <c r="I1338" i="14"/>
  <c r="A1340" i="14" l="1"/>
  <c r="I1339" i="14"/>
  <c r="A1341" i="14" l="1"/>
  <c r="I1340" i="14"/>
  <c r="A1342" i="14" l="1"/>
  <c r="I1341" i="14"/>
  <c r="A1343" i="14" l="1"/>
  <c r="I1342" i="14"/>
  <c r="A1344" i="14" l="1"/>
  <c r="I1343" i="14"/>
  <c r="A1345" i="14" l="1"/>
  <c r="I1344" i="14"/>
  <c r="A1346" i="14" l="1"/>
  <c r="I1345" i="14"/>
  <c r="A1347" i="14" l="1"/>
  <c r="I1346" i="14"/>
  <c r="A1348" i="14" l="1"/>
  <c r="I1347" i="14"/>
  <c r="A1349" i="14" l="1"/>
  <c r="I1348" i="14"/>
  <c r="A1350" i="14" l="1"/>
  <c r="I1349" i="14"/>
  <c r="A1351" i="14" l="1"/>
  <c r="I1350" i="14"/>
  <c r="A1352" i="14" l="1"/>
  <c r="I1351" i="14"/>
  <c r="A1353" i="14" l="1"/>
  <c r="I1352" i="14"/>
  <c r="A1354" i="14" l="1"/>
  <c r="I1353" i="14"/>
  <c r="A1355" i="14" l="1"/>
  <c r="I1354" i="14"/>
  <c r="A1356" i="14" l="1"/>
  <c r="I1355" i="14"/>
  <c r="A1357" i="14" l="1"/>
  <c r="I1356" i="14"/>
  <c r="A1358" i="14" l="1"/>
  <c r="I1357" i="14"/>
  <c r="A1359" i="14" l="1"/>
  <c r="I1358" i="14"/>
  <c r="A1360" i="14" l="1"/>
  <c r="I1359" i="14"/>
  <c r="A1361" i="14" l="1"/>
  <c r="I1360" i="14"/>
  <c r="A1362" i="14" l="1"/>
  <c r="I1361" i="14"/>
  <c r="A1363" i="14" l="1"/>
  <c r="I1362" i="14"/>
  <c r="A1364" i="14" l="1"/>
  <c r="I1363" i="14"/>
  <c r="A1365" i="14" l="1"/>
  <c r="I1364" i="14"/>
  <c r="A1366" i="14" l="1"/>
  <c r="I1365" i="14"/>
  <c r="A1367" i="14" l="1"/>
  <c r="I1366" i="14"/>
  <c r="A1368" i="14" l="1"/>
  <c r="I1367" i="14"/>
  <c r="A1369" i="14" l="1"/>
  <c r="I1368" i="14"/>
  <c r="A1370" i="14" l="1"/>
  <c r="I1369" i="14"/>
  <c r="A1371" i="14" l="1"/>
  <c r="I1370" i="14"/>
  <c r="A1372" i="14" l="1"/>
  <c r="I1371" i="14"/>
  <c r="A1373" i="14" l="1"/>
  <c r="I1372" i="14"/>
  <c r="A1374" i="14" l="1"/>
  <c r="I1373" i="14"/>
  <c r="A1375" i="14" l="1"/>
  <c r="I1374" i="14"/>
  <c r="A1376" i="14" l="1"/>
  <c r="I1375" i="14"/>
  <c r="A1377" i="14" l="1"/>
  <c r="I1376" i="14"/>
  <c r="A1378" i="14" l="1"/>
  <c r="I1377" i="14"/>
  <c r="A1379" i="14" l="1"/>
  <c r="I1378" i="14"/>
  <c r="A1380" i="14" l="1"/>
  <c r="I1379" i="14"/>
  <c r="A1381" i="14" l="1"/>
  <c r="I1380" i="14"/>
  <c r="A1382" i="14" l="1"/>
  <c r="I1381" i="14"/>
  <c r="A1383" i="14" l="1"/>
  <c r="I1382" i="14"/>
  <c r="A1384" i="14" l="1"/>
  <c r="I1383" i="14"/>
  <c r="A1385" i="14" l="1"/>
  <c r="I1384" i="14"/>
  <c r="A1386" i="14" l="1"/>
  <c r="I1385" i="14"/>
  <c r="A1387" i="14" l="1"/>
  <c r="I1386" i="14"/>
  <c r="A1388" i="14" l="1"/>
  <c r="I1387" i="14"/>
  <c r="A1389" i="14" l="1"/>
  <c r="I1388" i="14"/>
  <c r="A1390" i="14" l="1"/>
  <c r="I1389" i="14"/>
  <c r="A1391" i="14" l="1"/>
  <c r="I1390" i="14"/>
  <c r="A1392" i="14" l="1"/>
  <c r="I1391" i="14"/>
  <c r="A1393" i="14" l="1"/>
  <c r="I1392" i="14"/>
  <c r="A1394" i="14" l="1"/>
  <c r="I1393" i="14"/>
  <c r="A1395" i="14" l="1"/>
  <c r="I1394" i="14"/>
  <c r="A1396" i="14" l="1"/>
  <c r="I1395" i="14"/>
  <c r="A1397" i="14" l="1"/>
  <c r="I1396" i="14"/>
  <c r="A1398" i="14" l="1"/>
  <c r="I1397" i="14"/>
  <c r="A1399" i="14" l="1"/>
  <c r="I1398" i="14"/>
  <c r="A1400" i="14" l="1"/>
  <c r="I1399" i="14"/>
  <c r="A1401" i="14" l="1"/>
  <c r="I1400" i="14"/>
  <c r="A1402" i="14" l="1"/>
  <c r="I1401" i="14"/>
  <c r="A1403" i="14" l="1"/>
  <c r="I1402" i="14"/>
  <c r="A1404" i="14" l="1"/>
  <c r="I1403" i="14"/>
  <c r="A1405" i="14" l="1"/>
  <c r="I1404" i="14"/>
  <c r="A1406" i="14" l="1"/>
  <c r="I1405" i="14"/>
  <c r="A1407" i="14" l="1"/>
  <c r="I1406" i="14"/>
  <c r="A1408" i="14" l="1"/>
  <c r="I1407" i="14"/>
  <c r="A1409" i="14" l="1"/>
  <c r="I1408" i="14"/>
  <c r="A1410" i="14" l="1"/>
  <c r="I1409" i="14"/>
  <c r="A1411" i="14" l="1"/>
  <c r="I1410" i="14"/>
  <c r="A1412" i="14" l="1"/>
  <c r="I1411" i="14"/>
  <c r="A1413" i="14" l="1"/>
  <c r="I1412" i="14"/>
  <c r="A1414" i="14" l="1"/>
  <c r="I1413" i="14"/>
  <c r="A1415" i="14" l="1"/>
  <c r="I1414" i="14"/>
  <c r="A1416" i="14" l="1"/>
  <c r="I1415" i="14"/>
  <c r="A1417" i="14" l="1"/>
  <c r="I1416" i="14"/>
  <c r="A1418" i="14" l="1"/>
  <c r="I1417" i="14"/>
  <c r="A1419" i="14" l="1"/>
  <c r="I1418" i="14"/>
  <c r="A1420" i="14" l="1"/>
  <c r="I1419" i="14"/>
  <c r="A1421" i="14" l="1"/>
  <c r="I1420" i="14"/>
  <c r="A1422" i="14" l="1"/>
  <c r="I1421" i="14"/>
  <c r="A1423" i="14" l="1"/>
  <c r="I1422" i="14"/>
  <c r="A1424" i="14" l="1"/>
  <c r="I1423" i="14"/>
  <c r="A1425" i="14" l="1"/>
  <c r="I1424" i="14"/>
  <c r="A1426" i="14" l="1"/>
  <c r="I1425" i="14"/>
  <c r="A1427" i="14" l="1"/>
  <c r="I1426" i="14"/>
  <c r="A1428" i="14" l="1"/>
  <c r="I1427" i="14"/>
  <c r="A1429" i="14" l="1"/>
  <c r="I1428" i="14"/>
  <c r="A1430" i="14" l="1"/>
  <c r="I1429" i="14"/>
  <c r="A1431" i="14" l="1"/>
  <c r="I1430" i="14"/>
  <c r="A1432" i="14" l="1"/>
  <c r="I1431" i="14"/>
  <c r="A1433" i="14" l="1"/>
  <c r="I1432" i="14"/>
  <c r="A1434" i="14" l="1"/>
  <c r="I1433" i="14"/>
  <c r="A1435" i="14" l="1"/>
  <c r="I1434" i="14"/>
  <c r="A1436" i="14" l="1"/>
  <c r="I1435" i="14"/>
  <c r="A1437" i="14" l="1"/>
  <c r="I1436" i="14"/>
  <c r="A1438" i="14" l="1"/>
  <c r="I1437" i="14"/>
  <c r="A1439" i="14" l="1"/>
  <c r="I1438" i="14"/>
  <c r="A1440" i="14" l="1"/>
  <c r="I1439" i="14"/>
  <c r="A1441" i="14" l="1"/>
  <c r="I1440" i="14"/>
  <c r="A1442" i="14" l="1"/>
  <c r="I1441" i="14"/>
  <c r="A1443" i="14" l="1"/>
  <c r="I1442" i="14"/>
  <c r="A1444" i="14" l="1"/>
  <c r="I1443" i="14"/>
  <c r="A1445" i="14" l="1"/>
  <c r="I1444" i="14"/>
  <c r="A1446" i="14" l="1"/>
  <c r="I1445" i="14"/>
  <c r="A1447" i="14" l="1"/>
  <c r="I1446" i="14"/>
  <c r="A1448" i="14" l="1"/>
  <c r="I1447" i="14"/>
  <c r="A1449" i="14" l="1"/>
  <c r="I1448" i="14"/>
  <c r="A1450" i="14" l="1"/>
  <c r="I1449" i="14"/>
  <c r="A1451" i="14" l="1"/>
  <c r="I1450" i="14"/>
  <c r="A1452" i="14" l="1"/>
  <c r="I1451" i="14"/>
  <c r="A1453" i="14" l="1"/>
  <c r="I1452" i="14"/>
  <c r="A1454" i="14" l="1"/>
  <c r="I1453" i="14"/>
  <c r="A1455" i="14" l="1"/>
  <c r="I1454" i="14"/>
  <c r="A1456" i="14" l="1"/>
  <c r="I1455" i="14"/>
  <c r="A1457" i="14" l="1"/>
  <c r="I1456" i="14"/>
  <c r="A1458" i="14" l="1"/>
  <c r="I1457" i="14"/>
  <c r="A1459" i="14" l="1"/>
  <c r="I1458" i="14"/>
  <c r="A1460" i="14" l="1"/>
  <c r="I1459" i="14"/>
  <c r="A1461" i="14" l="1"/>
  <c r="I1460" i="14"/>
  <c r="A1462" i="14" l="1"/>
  <c r="I1461" i="14"/>
  <c r="A1463" i="14" l="1"/>
  <c r="I1462" i="14"/>
  <c r="A1464" i="14" l="1"/>
  <c r="I1463" i="14"/>
  <c r="A1465" i="14" l="1"/>
  <c r="I1464" i="14"/>
  <c r="A1466" i="14" l="1"/>
  <c r="I1465" i="14"/>
  <c r="A1467" i="14" l="1"/>
  <c r="I1466" i="14"/>
  <c r="A1468" i="14" l="1"/>
  <c r="I1467" i="14"/>
  <c r="A1469" i="14" l="1"/>
  <c r="I1468" i="14"/>
  <c r="A1470" i="14" l="1"/>
  <c r="I1469" i="14"/>
  <c r="A1471" i="14" l="1"/>
  <c r="I1470" i="14"/>
  <c r="A1472" i="14" l="1"/>
  <c r="I1471" i="14"/>
  <c r="A1473" i="14" l="1"/>
  <c r="I1472" i="14"/>
  <c r="A1474" i="14" l="1"/>
  <c r="I1473" i="14"/>
  <c r="A1475" i="14" l="1"/>
  <c r="I1474" i="14"/>
  <c r="A1476" i="14" l="1"/>
  <c r="I1475" i="14"/>
  <c r="A1477" i="14" l="1"/>
  <c r="I1476" i="14"/>
  <c r="A1478" i="14" l="1"/>
  <c r="I1477" i="14"/>
  <c r="A1479" i="14" l="1"/>
  <c r="I1478" i="14"/>
  <c r="A1480" i="14" l="1"/>
  <c r="I1479" i="14"/>
  <c r="A1481" i="14" l="1"/>
  <c r="I1480" i="14"/>
  <c r="A1482" i="14" l="1"/>
  <c r="I1481" i="14"/>
  <c r="A1483" i="14" l="1"/>
  <c r="I1482" i="14"/>
  <c r="A1484" i="14" l="1"/>
  <c r="I1483" i="14"/>
  <c r="A1485" i="14" l="1"/>
  <c r="I1484" i="14"/>
  <c r="A1486" i="14" l="1"/>
  <c r="I1485" i="14"/>
  <c r="A1487" i="14" l="1"/>
  <c r="I1486" i="14"/>
  <c r="A1488" i="14" l="1"/>
  <c r="I1487" i="14"/>
  <c r="A1489" i="14" l="1"/>
  <c r="I1488" i="14"/>
  <c r="A1490" i="14" l="1"/>
  <c r="I1489" i="14"/>
  <c r="A1491" i="14" l="1"/>
  <c r="I1490" i="14"/>
  <c r="A1492" i="14" l="1"/>
  <c r="I1491" i="14"/>
  <c r="A1493" i="14" l="1"/>
  <c r="I1492" i="14"/>
  <c r="A1494" i="14" l="1"/>
  <c r="I1493" i="14"/>
  <c r="A1495" i="14" l="1"/>
  <c r="I1494" i="14"/>
  <c r="A1496" i="14" l="1"/>
  <c r="I1495" i="14"/>
  <c r="A1497" i="14" l="1"/>
  <c r="I1496" i="14"/>
  <c r="A1498" i="14" l="1"/>
  <c r="I1497" i="14"/>
  <c r="A1499" i="14" l="1"/>
  <c r="I1498" i="14"/>
  <c r="A1500" i="14" l="1"/>
  <c r="I1499" i="14"/>
  <c r="A1501" i="14" l="1"/>
  <c r="I1500" i="14"/>
  <c r="A1502" i="14" l="1"/>
  <c r="I1501" i="14"/>
  <c r="A1503" i="14" l="1"/>
  <c r="I1502" i="14"/>
  <c r="A1504" i="14" l="1"/>
  <c r="I1503" i="14"/>
  <c r="A1505" i="14" l="1"/>
  <c r="I1504" i="14"/>
  <c r="A1506" i="14" l="1"/>
  <c r="I1505" i="14"/>
  <c r="A1507" i="14" l="1"/>
  <c r="I1506" i="14"/>
  <c r="A1508" i="14" l="1"/>
  <c r="I1507" i="14"/>
  <c r="A1509" i="14" l="1"/>
  <c r="I1508" i="14"/>
  <c r="A1510" i="14" l="1"/>
  <c r="I1509" i="14"/>
  <c r="A1511" i="14" l="1"/>
  <c r="I1510" i="14"/>
  <c r="A1512" i="14" l="1"/>
  <c r="I1511" i="14"/>
  <c r="A1513" i="14" l="1"/>
  <c r="I1512" i="14"/>
  <c r="A1514" i="14" l="1"/>
  <c r="I1513" i="14"/>
  <c r="A1515" i="14" l="1"/>
  <c r="I1514" i="14"/>
  <c r="A1516" i="14" l="1"/>
  <c r="I1515" i="14"/>
  <c r="A1517" i="14" l="1"/>
  <c r="I1516" i="14"/>
  <c r="A1518" i="14" l="1"/>
  <c r="I1517" i="14"/>
  <c r="A1519" i="14" l="1"/>
  <c r="I1518" i="14"/>
  <c r="A1520" i="14" l="1"/>
  <c r="I1519" i="14"/>
  <c r="A1521" i="14" l="1"/>
  <c r="I1520" i="14"/>
  <c r="A1522" i="14" l="1"/>
  <c r="I1521" i="14"/>
  <c r="A1523" i="14" l="1"/>
  <c r="I1522" i="14"/>
  <c r="A1524" i="14" l="1"/>
  <c r="I1523" i="14"/>
  <c r="A1525" i="14" l="1"/>
  <c r="I1524" i="14"/>
  <c r="A1526" i="14" l="1"/>
  <c r="I1525" i="14"/>
  <c r="A1527" i="14" l="1"/>
  <c r="I1526" i="14"/>
  <c r="A1528" i="14" l="1"/>
  <c r="I1527" i="14"/>
  <c r="A1529" i="14" l="1"/>
  <c r="I1528" i="14"/>
  <c r="A1530" i="14" l="1"/>
  <c r="I1529" i="14"/>
  <c r="A1531" i="14" l="1"/>
  <c r="I1530" i="14"/>
  <c r="A1532" i="14" l="1"/>
  <c r="I1531" i="14"/>
  <c r="A1533" i="14" l="1"/>
  <c r="I1532" i="14"/>
  <c r="A1534" i="14" l="1"/>
  <c r="I1533" i="14"/>
  <c r="A1535" i="14" l="1"/>
  <c r="I1534" i="14"/>
  <c r="A1536" i="14" l="1"/>
  <c r="I1535" i="14"/>
  <c r="A1537" i="14" l="1"/>
  <c r="I1536" i="14"/>
  <c r="A1538" i="14" l="1"/>
  <c r="I1537" i="14"/>
  <c r="A1539" i="14" l="1"/>
  <c r="I1538" i="14"/>
  <c r="A1540" i="14" l="1"/>
  <c r="I1539" i="14"/>
  <c r="A1541" i="14" l="1"/>
  <c r="I1540" i="14"/>
  <c r="A1542" i="14" l="1"/>
  <c r="I1541" i="14"/>
  <c r="A1543" i="14" l="1"/>
  <c r="I1542" i="14"/>
  <c r="A1544" i="14" l="1"/>
  <c r="I1543" i="14"/>
  <c r="A1545" i="14" l="1"/>
  <c r="I1544" i="14"/>
  <c r="A1546" i="14" l="1"/>
  <c r="I1545" i="14"/>
  <c r="A1547" i="14" l="1"/>
  <c r="I1546" i="14"/>
  <c r="A1548" i="14" l="1"/>
  <c r="I1547" i="14"/>
  <c r="A1549" i="14" l="1"/>
  <c r="I1548" i="14"/>
  <c r="A1550" i="14" l="1"/>
  <c r="I1549" i="14"/>
  <c r="A1551" i="14" l="1"/>
  <c r="I1550" i="14"/>
  <c r="A1552" i="14" l="1"/>
  <c r="I1551" i="14"/>
  <c r="A1553" i="14" l="1"/>
  <c r="I1552" i="14"/>
  <c r="A1554" i="14" l="1"/>
  <c r="I1553" i="14"/>
  <c r="A1555" i="14" l="1"/>
  <c r="I1554" i="14"/>
  <c r="A1556" i="14" l="1"/>
  <c r="I1555" i="14"/>
  <c r="A1557" i="14" l="1"/>
  <c r="I1556" i="14"/>
  <c r="A1558" i="14" l="1"/>
  <c r="I1557" i="14"/>
  <c r="A1559" i="14" l="1"/>
  <c r="I1558" i="14"/>
  <c r="A1560" i="14" l="1"/>
  <c r="I1559" i="14"/>
  <c r="A1561" i="14" l="1"/>
  <c r="I1560" i="14"/>
  <c r="A1562" i="14" l="1"/>
  <c r="I1561" i="14"/>
  <c r="A1563" i="14" l="1"/>
  <c r="I1562" i="14"/>
  <c r="A1564" i="14" l="1"/>
  <c r="I1563" i="14"/>
  <c r="A1565" i="14" l="1"/>
  <c r="I1564" i="14"/>
  <c r="A1566" i="14" l="1"/>
  <c r="I1565" i="14"/>
  <c r="A1567" i="14" l="1"/>
  <c r="I1566" i="14"/>
  <c r="A1568" i="14" l="1"/>
  <c r="I1567" i="14"/>
  <c r="A1569" i="14" l="1"/>
  <c r="I1568" i="14"/>
  <c r="A1570" i="14" l="1"/>
  <c r="I1569" i="14"/>
  <c r="A1571" i="14" l="1"/>
  <c r="I1570" i="14"/>
  <c r="A1572" i="14" l="1"/>
  <c r="I1571" i="14"/>
  <c r="A1573" i="14" l="1"/>
  <c r="I1572" i="14"/>
  <c r="A1574" i="14" l="1"/>
  <c r="I1573" i="14"/>
  <c r="A1575" i="14" l="1"/>
  <c r="I1574" i="14"/>
  <c r="A1576" i="14" l="1"/>
  <c r="I1575" i="14"/>
  <c r="A1577" i="14" l="1"/>
  <c r="I1576" i="14"/>
  <c r="A1578" i="14" l="1"/>
  <c r="I1577" i="14"/>
  <c r="A1579" i="14" l="1"/>
  <c r="I1578" i="14"/>
  <c r="A1580" i="14" l="1"/>
  <c r="I1579" i="14"/>
  <c r="A1581" i="14" l="1"/>
  <c r="I1580" i="14"/>
  <c r="A1582" i="14" l="1"/>
  <c r="I1581" i="14"/>
  <c r="A1583" i="14" l="1"/>
  <c r="I1582" i="14"/>
  <c r="A1584" i="14" l="1"/>
  <c r="I1583" i="14"/>
  <c r="A1585" i="14" l="1"/>
  <c r="I1584" i="14"/>
  <c r="A1586" i="14" l="1"/>
  <c r="I1585" i="14"/>
  <c r="A1587" i="14" l="1"/>
  <c r="I1586" i="14"/>
  <c r="A1588" i="14" l="1"/>
  <c r="I1587" i="14"/>
  <c r="A1589" i="14" l="1"/>
  <c r="I1588" i="14"/>
  <c r="A1590" i="14" l="1"/>
  <c r="I1589" i="14"/>
  <c r="A1591" i="14" l="1"/>
  <c r="I1590" i="14"/>
  <c r="A1592" i="14" l="1"/>
  <c r="I1591" i="14"/>
  <c r="A1593" i="14" l="1"/>
  <c r="I1592" i="14"/>
  <c r="A1594" i="14" l="1"/>
  <c r="I1593" i="14"/>
  <c r="A1595" i="14" l="1"/>
  <c r="I1594" i="14"/>
  <c r="A1596" i="14" l="1"/>
  <c r="I1595" i="14"/>
  <c r="A1597" i="14" l="1"/>
  <c r="I1596" i="14"/>
  <c r="A1598" i="14" l="1"/>
  <c r="I1597" i="14"/>
  <c r="A1599" i="14" l="1"/>
  <c r="I1598" i="14"/>
  <c r="A1600" i="14" l="1"/>
  <c r="I1599" i="14"/>
  <c r="A1601" i="14" l="1"/>
  <c r="I1600" i="14"/>
  <c r="A1602" i="14" l="1"/>
  <c r="I1601" i="14"/>
  <c r="A1603" i="14" l="1"/>
  <c r="I1602" i="14"/>
  <c r="A1604" i="14" l="1"/>
  <c r="I1603" i="14"/>
  <c r="A1605" i="14" l="1"/>
  <c r="I1604" i="14"/>
  <c r="A1606" i="14" l="1"/>
  <c r="I1605" i="14"/>
  <c r="A1607" i="14" l="1"/>
  <c r="I1606" i="14"/>
  <c r="A1608" i="14" l="1"/>
  <c r="I1607" i="14"/>
  <c r="A1609" i="14" l="1"/>
  <c r="I1608" i="14"/>
  <c r="A1610" i="14" l="1"/>
  <c r="I1609" i="14"/>
  <c r="A1611" i="14" l="1"/>
  <c r="I1610" i="14"/>
  <c r="A1612" i="14" l="1"/>
  <c r="I1611" i="14"/>
  <c r="A1613" i="14" l="1"/>
  <c r="I1612" i="14"/>
  <c r="A1614" i="14" l="1"/>
  <c r="I1613" i="14"/>
  <c r="A1615" i="14" l="1"/>
  <c r="I1614" i="14"/>
  <c r="A1616" i="14" l="1"/>
  <c r="I1615" i="14"/>
  <c r="A1617" i="14" l="1"/>
  <c r="I1616" i="14"/>
  <c r="A1618" i="14" l="1"/>
  <c r="I1617" i="14"/>
  <c r="A1619" i="14" l="1"/>
  <c r="I1618" i="14"/>
  <c r="A1620" i="14" l="1"/>
  <c r="I1619" i="14"/>
  <c r="A1621" i="14" l="1"/>
  <c r="I1620" i="14"/>
  <c r="A1622" i="14" l="1"/>
  <c r="I1621" i="14"/>
  <c r="A1623" i="14" l="1"/>
  <c r="I1622" i="14"/>
  <c r="A1624" i="14" l="1"/>
  <c r="I1623" i="14"/>
  <c r="A1625" i="14" l="1"/>
  <c r="I1624" i="14"/>
  <c r="A1626" i="14" l="1"/>
  <c r="I1625" i="14"/>
  <c r="A1627" i="14" l="1"/>
  <c r="I1626" i="14"/>
  <c r="A1628" i="14" l="1"/>
  <c r="I1627" i="14"/>
  <c r="A1629" i="14" l="1"/>
  <c r="I1628" i="14"/>
  <c r="A1630" i="14" l="1"/>
  <c r="I1629" i="14"/>
  <c r="A1631" i="14" l="1"/>
  <c r="I1630" i="14"/>
  <c r="A1632" i="14" l="1"/>
  <c r="I1631" i="14"/>
  <c r="A1633" i="14" l="1"/>
  <c r="I1632" i="14"/>
  <c r="A1634" i="14" l="1"/>
  <c r="I1633" i="14"/>
  <c r="A1635" i="14" l="1"/>
  <c r="I1634" i="14"/>
  <c r="A1636" i="14" l="1"/>
  <c r="I1635" i="14"/>
  <c r="A1637" i="14" l="1"/>
  <c r="I1636" i="14"/>
  <c r="A1638" i="14" l="1"/>
  <c r="I1637" i="14"/>
  <c r="A1639" i="14" l="1"/>
  <c r="I1638" i="14"/>
  <c r="A1640" i="14" l="1"/>
  <c r="I1639" i="14"/>
  <c r="A1641" i="14" l="1"/>
  <c r="I1640" i="14"/>
  <c r="A1642" i="14" l="1"/>
  <c r="I1641" i="14"/>
  <c r="A1643" i="14" l="1"/>
  <c r="I1642" i="14"/>
  <c r="A1644" i="14" l="1"/>
  <c r="I1643" i="14"/>
  <c r="A1645" i="14" l="1"/>
  <c r="I1644" i="14"/>
  <c r="A1646" i="14" l="1"/>
  <c r="I1645" i="14"/>
  <c r="A1647" i="14" l="1"/>
  <c r="I1646" i="14"/>
  <c r="A1648" i="14" l="1"/>
  <c r="I1647" i="14"/>
  <c r="A1649" i="14" l="1"/>
  <c r="I1648" i="14"/>
  <c r="A1650" i="14" l="1"/>
  <c r="I1649" i="14"/>
  <c r="A1651" i="14" l="1"/>
  <c r="I1650" i="14"/>
  <c r="A1652" i="14" l="1"/>
  <c r="I1651" i="14"/>
  <c r="A1653" i="14" l="1"/>
  <c r="I1652" i="14"/>
  <c r="A1654" i="14" l="1"/>
  <c r="I1653" i="14"/>
  <c r="A1655" i="14" l="1"/>
  <c r="I1654" i="14"/>
  <c r="A1656" i="14" l="1"/>
  <c r="I1655" i="14"/>
  <c r="A1657" i="14" l="1"/>
  <c r="I1656" i="14"/>
  <c r="A1658" i="14" l="1"/>
  <c r="I1657" i="14"/>
  <c r="A1659" i="14" l="1"/>
  <c r="I1658" i="14"/>
  <c r="A1660" i="14" l="1"/>
  <c r="I1659" i="14"/>
  <c r="A1661" i="14" l="1"/>
  <c r="I1660" i="14"/>
  <c r="A1662" i="14" l="1"/>
  <c r="I1661" i="14"/>
  <c r="A1663" i="14" l="1"/>
  <c r="I1662" i="14"/>
  <c r="A1664" i="14" l="1"/>
  <c r="I1663" i="14"/>
  <c r="A1665" i="14" l="1"/>
  <c r="I1664" i="14"/>
  <c r="A1666" i="14" l="1"/>
  <c r="I1665" i="14"/>
  <c r="A1667" i="14" l="1"/>
  <c r="I1666" i="14"/>
  <c r="A1668" i="14" l="1"/>
  <c r="I1667" i="14"/>
  <c r="A1669" i="14" l="1"/>
  <c r="I1668" i="14"/>
  <c r="A1670" i="14" l="1"/>
  <c r="I1669" i="14"/>
  <c r="A1671" i="14" l="1"/>
  <c r="I1670" i="14"/>
  <c r="A1672" i="14" l="1"/>
  <c r="I1671" i="14"/>
  <c r="A1673" i="14" l="1"/>
  <c r="I1672" i="14"/>
  <c r="A1674" i="14" l="1"/>
  <c r="I1673" i="14"/>
  <c r="A1675" i="14" l="1"/>
  <c r="I1674" i="14"/>
  <c r="A1676" i="14" l="1"/>
  <c r="I1675" i="14"/>
  <c r="A1677" i="14" l="1"/>
  <c r="I1676" i="14"/>
  <c r="A1678" i="14" l="1"/>
  <c r="I1677" i="14"/>
  <c r="A1679" i="14" l="1"/>
  <c r="I1678" i="14"/>
  <c r="A1680" i="14" l="1"/>
  <c r="I1679" i="14"/>
  <c r="A1681" i="14" l="1"/>
  <c r="I1680" i="14"/>
  <c r="A1682" i="14" l="1"/>
  <c r="I1681" i="14"/>
  <c r="A1683" i="14" l="1"/>
  <c r="I1682" i="14"/>
  <c r="A1684" i="14" l="1"/>
  <c r="I1683" i="14"/>
  <c r="A1685" i="14" l="1"/>
  <c r="I1684" i="14"/>
  <c r="A1686" i="14" l="1"/>
  <c r="I1685" i="14"/>
  <c r="A1687" i="14" l="1"/>
  <c r="I1686" i="14"/>
  <c r="A1688" i="14" l="1"/>
  <c r="I1687" i="14"/>
  <c r="A1689" i="14" l="1"/>
  <c r="I1688" i="14"/>
  <c r="A1690" i="14" l="1"/>
  <c r="I1689" i="14"/>
  <c r="A1691" i="14" l="1"/>
  <c r="I1690" i="14"/>
  <c r="A1692" i="14" l="1"/>
  <c r="I1691" i="14"/>
  <c r="A1693" i="14" l="1"/>
  <c r="I1692" i="14"/>
  <c r="A1694" i="14" l="1"/>
  <c r="I1693" i="14"/>
  <c r="A1695" i="14" l="1"/>
  <c r="I1694" i="14"/>
  <c r="A1696" i="14" l="1"/>
  <c r="I1695" i="14"/>
  <c r="A1697" i="14" l="1"/>
  <c r="I1696" i="14"/>
  <c r="A1698" i="14" l="1"/>
  <c r="I1697" i="14"/>
  <c r="A1699" i="14" l="1"/>
  <c r="I1698" i="14"/>
  <c r="A1700" i="14" l="1"/>
  <c r="I1699" i="14"/>
  <c r="A1701" i="14" l="1"/>
  <c r="I1700" i="14"/>
  <c r="A1702" i="14" l="1"/>
  <c r="I1701" i="14"/>
  <c r="A1703" i="14" l="1"/>
  <c r="I1702" i="14"/>
  <c r="A1704" i="14" l="1"/>
  <c r="I1703" i="14"/>
  <c r="A1705" i="14" l="1"/>
  <c r="I1704" i="14"/>
  <c r="A1706" i="14" l="1"/>
  <c r="I1705" i="14"/>
  <c r="A1707" i="14" l="1"/>
  <c r="I1706" i="14"/>
  <c r="A1708" i="14" l="1"/>
  <c r="I1707" i="14"/>
  <c r="A1709" i="14" l="1"/>
  <c r="I1708" i="14"/>
  <c r="A1710" i="14" l="1"/>
  <c r="I1709" i="14"/>
  <c r="A1711" i="14" l="1"/>
  <c r="I1710" i="14"/>
  <c r="A1712" i="14" l="1"/>
  <c r="I1711" i="14"/>
  <c r="A1713" i="14" l="1"/>
  <c r="I1712" i="14"/>
  <c r="A1714" i="14" l="1"/>
  <c r="I1713" i="14"/>
  <c r="A1715" i="14" l="1"/>
  <c r="I1714" i="14"/>
  <c r="A1716" i="14" l="1"/>
  <c r="I1715" i="14"/>
  <c r="A1717" i="14" l="1"/>
  <c r="I1716" i="14"/>
  <c r="A1718" i="14" l="1"/>
  <c r="I1717" i="14"/>
  <c r="A1719" i="14" l="1"/>
  <c r="I1718" i="14"/>
  <c r="A1720" i="14" l="1"/>
  <c r="I1719" i="14"/>
  <c r="A1721" i="14" l="1"/>
  <c r="I1720" i="14"/>
  <c r="A1722" i="14" l="1"/>
  <c r="I1721" i="14"/>
  <c r="A1723" i="14" l="1"/>
  <c r="I1722" i="14"/>
  <c r="A1724" i="14" l="1"/>
  <c r="I1723" i="14"/>
  <c r="A1725" i="14" l="1"/>
  <c r="I1724" i="14"/>
  <c r="A1726" i="14" l="1"/>
  <c r="I1725" i="14"/>
  <c r="A1727" i="14" l="1"/>
  <c r="I1726" i="14"/>
  <c r="A1728" i="14" l="1"/>
  <c r="I1727" i="14"/>
  <c r="A1729" i="14" l="1"/>
  <c r="I1728" i="14"/>
  <c r="A1730" i="14" l="1"/>
  <c r="I1729" i="14"/>
  <c r="A1731" i="14" l="1"/>
  <c r="I1730" i="14"/>
  <c r="A1732" i="14" l="1"/>
  <c r="I1731" i="14"/>
  <c r="A1733" i="14" l="1"/>
  <c r="I1732" i="14"/>
  <c r="A1734" i="14" l="1"/>
  <c r="I1733" i="14"/>
  <c r="A1735" i="14" l="1"/>
  <c r="I1734" i="14"/>
  <c r="A1736" i="14" l="1"/>
  <c r="I1735" i="14"/>
  <c r="A1737" i="14" l="1"/>
  <c r="I1736" i="14"/>
  <c r="A1738" i="14" l="1"/>
  <c r="I1737" i="14"/>
  <c r="A1739" i="14" l="1"/>
  <c r="I1738" i="14"/>
  <c r="A1740" i="14" l="1"/>
  <c r="I1739" i="14"/>
  <c r="A1741" i="14" l="1"/>
  <c r="I1740" i="14"/>
  <c r="A1742" i="14" l="1"/>
  <c r="I1741" i="14"/>
  <c r="A1743" i="14" l="1"/>
  <c r="I1742" i="14"/>
  <c r="A1744" i="14" l="1"/>
  <c r="I1743" i="14"/>
  <c r="A1745" i="14" l="1"/>
  <c r="I1744" i="14"/>
  <c r="A1746" i="14" l="1"/>
  <c r="I1745" i="14"/>
  <c r="A1747" i="14" l="1"/>
  <c r="I1746" i="14"/>
  <c r="A1748" i="14" l="1"/>
  <c r="I1747" i="14"/>
  <c r="A1749" i="14" l="1"/>
  <c r="I1748" i="14"/>
  <c r="A1750" i="14" l="1"/>
  <c r="I1749" i="14"/>
  <c r="A1751" i="14" l="1"/>
  <c r="I1750" i="14"/>
  <c r="A1752" i="14" l="1"/>
  <c r="I1751" i="14"/>
  <c r="A1753" i="14" l="1"/>
  <c r="I1752" i="14"/>
  <c r="A1754" i="14" l="1"/>
  <c r="I1753" i="14"/>
  <c r="A1755" i="14" l="1"/>
  <c r="I1754" i="14"/>
  <c r="A1756" i="14" l="1"/>
  <c r="I1755" i="14"/>
  <c r="A1757" i="14" l="1"/>
  <c r="I1756" i="14"/>
  <c r="A1758" i="14" l="1"/>
  <c r="I1757" i="14"/>
  <c r="A1759" i="14" l="1"/>
  <c r="I1758" i="14"/>
  <c r="A1760" i="14" l="1"/>
  <c r="I1759" i="14"/>
  <c r="A1761" i="14" l="1"/>
  <c r="I1760" i="14"/>
  <c r="A1762" i="14" l="1"/>
  <c r="I1761" i="14"/>
  <c r="A1763" i="14" l="1"/>
  <c r="I1762" i="14"/>
  <c r="A1764" i="14" l="1"/>
  <c r="I1763" i="14"/>
  <c r="A1765" i="14" l="1"/>
  <c r="I1764" i="14"/>
  <c r="A1766" i="14" l="1"/>
  <c r="I1765" i="14"/>
  <c r="A1767" i="14" l="1"/>
  <c r="I1766" i="14"/>
  <c r="A1768" i="14" l="1"/>
  <c r="I1767" i="14"/>
  <c r="A1769" i="14" l="1"/>
  <c r="I1768" i="14"/>
  <c r="A1770" i="14" l="1"/>
  <c r="I1769" i="14"/>
  <c r="A1771" i="14" l="1"/>
  <c r="I1770" i="14"/>
  <c r="A1772" i="14" l="1"/>
  <c r="I1771" i="14"/>
  <c r="A1773" i="14" l="1"/>
  <c r="I1772" i="14"/>
  <c r="A1774" i="14" l="1"/>
  <c r="I1773" i="14"/>
  <c r="A1775" i="14" l="1"/>
  <c r="I1774" i="14"/>
  <c r="A1776" i="14" l="1"/>
  <c r="I1775" i="14"/>
  <c r="A1777" i="14" l="1"/>
  <c r="I1776" i="14"/>
  <c r="A1778" i="14" l="1"/>
  <c r="I1777" i="14"/>
  <c r="A1779" i="14" l="1"/>
  <c r="I1778" i="14"/>
  <c r="A1780" i="14" l="1"/>
  <c r="I1779" i="14"/>
  <c r="A1781" i="14" l="1"/>
  <c r="I1780" i="14"/>
  <c r="A1782" i="14" l="1"/>
  <c r="I1781" i="14"/>
  <c r="A1783" i="14" l="1"/>
  <c r="I1782" i="14"/>
  <c r="A1784" i="14" l="1"/>
  <c r="I1783" i="14"/>
  <c r="A1785" i="14" l="1"/>
  <c r="I1784" i="14"/>
  <c r="A1786" i="14" l="1"/>
  <c r="I1785" i="14"/>
  <c r="A1787" i="14" l="1"/>
  <c r="I1786" i="14"/>
  <c r="A1788" i="14" l="1"/>
  <c r="I1787" i="14"/>
  <c r="A1789" i="14" l="1"/>
  <c r="I1788" i="14"/>
  <c r="A1790" i="14" l="1"/>
  <c r="I1789" i="14"/>
  <c r="A1791" i="14" l="1"/>
  <c r="I1790" i="14"/>
  <c r="A1792" i="14" l="1"/>
  <c r="I1791" i="14"/>
  <c r="A1793" i="14" l="1"/>
  <c r="I1792" i="14"/>
  <c r="A1794" i="14" l="1"/>
  <c r="I1793" i="14"/>
  <c r="A1795" i="14" l="1"/>
  <c r="I1794" i="14"/>
  <c r="A1796" i="14" l="1"/>
  <c r="I1795" i="14"/>
  <c r="A1797" i="14" l="1"/>
  <c r="I1796" i="14"/>
  <c r="A1798" i="14" l="1"/>
  <c r="I1797" i="14"/>
  <c r="A1799" i="14" l="1"/>
  <c r="I1798" i="14"/>
  <c r="A1800" i="14" l="1"/>
  <c r="I1799" i="14"/>
  <c r="A1801" i="14" l="1"/>
  <c r="I1800" i="14"/>
  <c r="A1802" i="14" l="1"/>
  <c r="I1801" i="14"/>
  <c r="A1803" i="14" l="1"/>
  <c r="I1802" i="14"/>
  <c r="A1804" i="14" l="1"/>
  <c r="I1803" i="14"/>
  <c r="A1805" i="14" l="1"/>
  <c r="I1804" i="14"/>
  <c r="A1806" i="14" l="1"/>
  <c r="I1805" i="14"/>
  <c r="A1807" i="14" l="1"/>
  <c r="I1806" i="14"/>
  <c r="A1808" i="14" l="1"/>
  <c r="I1807" i="14"/>
  <c r="A1809" i="14" l="1"/>
  <c r="I1808" i="14"/>
  <c r="A1810" i="14" l="1"/>
  <c r="I1809" i="14"/>
  <c r="A1811" i="14" l="1"/>
  <c r="I1810" i="14"/>
  <c r="A1812" i="14" l="1"/>
  <c r="I1811" i="14"/>
  <c r="A1813" i="14" l="1"/>
  <c r="I1812" i="14"/>
  <c r="A1814" i="14" l="1"/>
  <c r="I1813" i="14"/>
  <c r="A1815" i="14" l="1"/>
  <c r="I1814" i="14"/>
  <c r="A1816" i="14" l="1"/>
  <c r="I1815" i="14"/>
  <c r="A1817" i="14" l="1"/>
  <c r="I1816" i="14"/>
  <c r="A1818" i="14" l="1"/>
  <c r="I1817" i="14"/>
  <c r="A1819" i="14" l="1"/>
  <c r="I1818" i="14"/>
  <c r="A1820" i="14" l="1"/>
  <c r="I1819" i="14"/>
  <c r="A1821" i="14" l="1"/>
  <c r="I1820" i="14"/>
  <c r="A1822" i="14" l="1"/>
  <c r="I1821" i="14"/>
  <c r="A1823" i="14" l="1"/>
  <c r="I1822" i="14"/>
  <c r="A1824" i="14" l="1"/>
  <c r="I1823" i="14"/>
  <c r="A1825" i="14" l="1"/>
  <c r="I1824" i="14"/>
  <c r="A1826" i="14" l="1"/>
  <c r="I1825" i="14"/>
  <c r="A1827" i="14" l="1"/>
  <c r="I1826" i="14"/>
  <c r="A1828" i="14" l="1"/>
  <c r="I1827" i="14"/>
  <c r="A1829" i="14" l="1"/>
  <c r="I1828" i="14"/>
  <c r="A1830" i="14" l="1"/>
  <c r="I1829" i="14"/>
  <c r="A1831" i="14" l="1"/>
  <c r="I1830" i="14"/>
  <c r="A1832" i="14" l="1"/>
  <c r="I1831" i="14"/>
  <c r="A1833" i="14" l="1"/>
  <c r="I1832" i="14"/>
  <c r="A1834" i="14" l="1"/>
  <c r="I1833" i="14"/>
  <c r="A1835" i="14" l="1"/>
  <c r="I1834" i="14"/>
  <c r="A1836" i="14" l="1"/>
  <c r="I1835" i="14"/>
  <c r="A1837" i="14" l="1"/>
  <c r="I1836" i="14"/>
  <c r="A1838" i="14" l="1"/>
  <c r="I1837" i="14"/>
  <c r="A1839" i="14" l="1"/>
  <c r="I1838" i="14"/>
  <c r="A1840" i="14" l="1"/>
  <c r="I1839" i="14"/>
  <c r="A1841" i="14" l="1"/>
  <c r="I1840" i="14"/>
  <c r="A1842" i="14" l="1"/>
  <c r="I1841" i="14"/>
  <c r="A1843" i="14" l="1"/>
  <c r="I1842" i="14"/>
  <c r="A1844" i="14" l="1"/>
  <c r="I1843" i="14"/>
  <c r="A1845" i="14" l="1"/>
  <c r="I1844" i="14"/>
  <c r="A1846" i="14" l="1"/>
  <c r="I1845" i="14"/>
  <c r="A1847" i="14" l="1"/>
  <c r="I1846" i="14"/>
  <c r="A1848" i="14" l="1"/>
  <c r="I1847" i="14"/>
  <c r="A1849" i="14" l="1"/>
  <c r="I1848" i="14"/>
  <c r="A1850" i="14" l="1"/>
  <c r="I1849" i="14"/>
  <c r="A1851" i="14" l="1"/>
  <c r="I1850" i="14"/>
  <c r="A1852" i="14" l="1"/>
  <c r="I1851" i="14"/>
  <c r="A1853" i="14" l="1"/>
  <c r="I1852" i="14"/>
  <c r="A1854" i="14" l="1"/>
  <c r="I1853" i="14"/>
  <c r="A1855" i="14" l="1"/>
  <c r="I1854" i="14"/>
  <c r="A1856" i="14" l="1"/>
  <c r="I1855" i="14"/>
  <c r="A1857" i="14" l="1"/>
  <c r="I1856" i="14"/>
  <c r="A1858" i="14" l="1"/>
  <c r="I1857" i="14"/>
  <c r="A1859" i="14" l="1"/>
  <c r="I1858" i="14"/>
  <c r="A1860" i="14" l="1"/>
  <c r="I1859" i="14"/>
  <c r="A1861" i="14" l="1"/>
  <c r="I1860" i="14"/>
  <c r="A1862" i="14" l="1"/>
  <c r="I1861" i="14"/>
  <c r="A1863" i="14" l="1"/>
  <c r="I1862" i="14"/>
  <c r="A1864" i="14" l="1"/>
  <c r="I1863" i="14"/>
  <c r="A1865" i="14" l="1"/>
  <c r="I1864" i="14"/>
  <c r="A1866" i="14" l="1"/>
  <c r="I1865" i="14"/>
  <c r="A1867" i="14" l="1"/>
  <c r="I1866" i="14"/>
  <c r="A1868" i="14" l="1"/>
  <c r="I1867" i="14"/>
  <c r="A1869" i="14" l="1"/>
  <c r="I1868" i="14"/>
  <c r="A1870" i="14" l="1"/>
  <c r="I1869" i="14"/>
  <c r="A1871" i="14" l="1"/>
  <c r="I1870" i="14"/>
  <c r="A1872" i="14" l="1"/>
  <c r="I1871" i="14"/>
  <c r="A1873" i="14" l="1"/>
  <c r="I1872" i="14"/>
  <c r="A1874" i="14" l="1"/>
  <c r="I1873" i="14"/>
  <c r="A1875" i="14" l="1"/>
  <c r="I1874" i="14"/>
  <c r="A1876" i="14" l="1"/>
  <c r="I1875" i="14"/>
  <c r="A1877" i="14" l="1"/>
  <c r="I1876" i="14"/>
  <c r="A1878" i="14" l="1"/>
  <c r="I1877" i="14"/>
  <c r="A1879" i="14" l="1"/>
  <c r="I1878" i="14"/>
  <c r="A1880" i="14" l="1"/>
  <c r="I1879" i="14"/>
  <c r="A1881" i="14" l="1"/>
  <c r="I1880" i="14"/>
  <c r="A1882" i="14" l="1"/>
  <c r="I1881" i="14"/>
  <c r="A1883" i="14" l="1"/>
  <c r="I1882" i="14"/>
  <c r="A1884" i="14" l="1"/>
  <c r="I1883" i="14"/>
  <c r="A1885" i="14" l="1"/>
  <c r="I1884" i="14"/>
  <c r="A1886" i="14" l="1"/>
  <c r="I1885" i="14"/>
  <c r="A1887" i="14" l="1"/>
  <c r="I1886" i="14"/>
  <c r="A1888" i="14" l="1"/>
  <c r="I1887" i="14"/>
  <c r="A1889" i="14" l="1"/>
  <c r="I1888" i="14"/>
  <c r="A1890" i="14" l="1"/>
  <c r="I1889" i="14"/>
  <c r="A1891" i="14" l="1"/>
  <c r="I1890" i="14"/>
  <c r="A1892" i="14" l="1"/>
  <c r="I1891" i="14"/>
  <c r="A1893" i="14" l="1"/>
  <c r="I1892" i="14"/>
  <c r="A1894" i="14" l="1"/>
  <c r="I1893" i="14"/>
  <c r="A1895" i="14" l="1"/>
  <c r="I1894" i="14"/>
  <c r="A1896" i="14" l="1"/>
  <c r="I1895" i="14"/>
  <c r="A1897" i="14" l="1"/>
  <c r="I1896" i="14"/>
  <c r="A1898" i="14" l="1"/>
  <c r="I1897" i="14"/>
  <c r="A1899" i="14" l="1"/>
  <c r="I1898" i="14"/>
  <c r="A1900" i="14" l="1"/>
  <c r="I1899" i="14"/>
  <c r="A1901" i="14" l="1"/>
  <c r="I1900" i="14"/>
  <c r="A1902" i="14" l="1"/>
  <c r="I1901" i="14"/>
  <c r="A1903" i="14" l="1"/>
  <c r="I1902" i="14"/>
  <c r="A1904" i="14" l="1"/>
  <c r="I1903" i="14"/>
  <c r="A1905" i="14" l="1"/>
  <c r="I1904" i="14"/>
  <c r="A1906" i="14" l="1"/>
  <c r="I1905" i="14"/>
  <c r="A1907" i="14" l="1"/>
  <c r="I1906" i="14"/>
  <c r="A1908" i="14" l="1"/>
  <c r="I1907" i="14"/>
  <c r="A1909" i="14" l="1"/>
  <c r="I1908" i="14"/>
  <c r="A1910" i="14" l="1"/>
  <c r="I1909" i="14"/>
  <c r="A1911" i="14" l="1"/>
  <c r="I1910" i="14"/>
  <c r="A1912" i="14" l="1"/>
  <c r="I1911" i="14"/>
  <c r="A1913" i="14" l="1"/>
  <c r="I1912" i="14"/>
  <c r="A1914" i="14" l="1"/>
  <c r="I1913" i="14"/>
  <c r="A1915" i="14" l="1"/>
  <c r="I1914" i="14"/>
  <c r="A1916" i="14" l="1"/>
  <c r="I1915" i="14"/>
  <c r="A1917" i="14" l="1"/>
  <c r="I1916" i="14"/>
  <c r="A1918" i="14" l="1"/>
  <c r="I1917" i="14"/>
  <c r="A1919" i="14" l="1"/>
  <c r="I1918" i="14"/>
  <c r="A1920" i="14" l="1"/>
  <c r="I1919" i="14"/>
  <c r="A1921" i="14" l="1"/>
  <c r="I1920" i="14"/>
  <c r="A1922" i="14" l="1"/>
  <c r="I1921" i="14"/>
  <c r="A1923" i="14" l="1"/>
  <c r="I1922" i="14"/>
  <c r="A1924" i="14" l="1"/>
  <c r="I1923" i="14"/>
  <c r="A1925" i="14" l="1"/>
  <c r="I1924" i="14"/>
  <c r="A1926" i="14" l="1"/>
  <c r="I1925" i="14"/>
  <c r="A1927" i="14" l="1"/>
  <c r="I1926" i="14"/>
  <c r="A1928" i="14" l="1"/>
  <c r="I1927" i="14"/>
  <c r="A1929" i="14" l="1"/>
  <c r="I1928" i="14"/>
  <c r="A1930" i="14" l="1"/>
  <c r="I1929" i="14"/>
  <c r="A1931" i="14" l="1"/>
  <c r="I1930" i="14"/>
  <c r="A1932" i="14" l="1"/>
  <c r="I1931" i="14"/>
  <c r="A1933" i="14" l="1"/>
  <c r="I1932" i="14"/>
  <c r="A1934" i="14" l="1"/>
  <c r="I1933" i="14"/>
  <c r="A1935" i="14" l="1"/>
  <c r="I1934" i="14"/>
  <c r="A1936" i="14" l="1"/>
  <c r="I1935" i="14"/>
  <c r="A1937" i="14" l="1"/>
  <c r="I1936" i="14"/>
  <c r="A1938" i="14" l="1"/>
  <c r="I1937" i="14"/>
  <c r="A1939" i="14" l="1"/>
  <c r="I1938" i="14"/>
  <c r="A1940" i="14" l="1"/>
  <c r="I1939" i="14"/>
  <c r="A1941" i="14" l="1"/>
  <c r="I1940" i="14"/>
  <c r="A1942" i="14" l="1"/>
  <c r="I1941" i="14"/>
  <c r="A1943" i="14" l="1"/>
  <c r="I1942" i="14"/>
  <c r="A1944" i="14" l="1"/>
  <c r="I1943" i="14"/>
  <c r="A1945" i="14" l="1"/>
  <c r="I1944" i="14"/>
  <c r="A1946" i="14" l="1"/>
  <c r="I1945" i="14"/>
  <c r="A1947" i="14" l="1"/>
  <c r="I1946" i="14"/>
  <c r="A1948" i="14" l="1"/>
  <c r="I1947" i="14"/>
  <c r="A1949" i="14" l="1"/>
  <c r="I1948" i="14"/>
  <c r="A1950" i="14" l="1"/>
  <c r="I1949" i="14"/>
  <c r="A1951" i="14" l="1"/>
  <c r="I1950" i="14"/>
  <c r="A1952" i="14" l="1"/>
  <c r="I1951" i="14"/>
  <c r="A1953" i="14" l="1"/>
  <c r="I1952" i="14"/>
  <c r="A1954" i="14" l="1"/>
  <c r="I1953" i="14"/>
  <c r="A1955" i="14" l="1"/>
  <c r="I1954" i="14"/>
  <c r="A1956" i="14" l="1"/>
  <c r="I1955" i="14"/>
  <c r="A1957" i="14" l="1"/>
  <c r="I1956" i="14"/>
  <c r="A1958" i="14" l="1"/>
  <c r="I1957" i="14"/>
  <c r="A1959" i="14" l="1"/>
  <c r="I1958" i="14"/>
  <c r="A1960" i="14" l="1"/>
  <c r="I1959" i="14"/>
  <c r="A1961" i="14" l="1"/>
  <c r="I1960" i="14"/>
  <c r="A1962" i="14" l="1"/>
  <c r="I1961" i="14"/>
  <c r="A1963" i="14" l="1"/>
  <c r="I1962" i="14"/>
  <c r="A1964" i="14" l="1"/>
  <c r="I1963" i="14"/>
  <c r="A1965" i="14" l="1"/>
  <c r="I1964" i="14"/>
  <c r="A1966" i="14" l="1"/>
  <c r="I1965" i="14"/>
  <c r="A1967" i="14" l="1"/>
  <c r="I1966" i="14"/>
  <c r="A1968" i="14" l="1"/>
  <c r="I1967" i="14"/>
  <c r="A1969" i="14" l="1"/>
  <c r="I1968" i="14"/>
  <c r="A1970" i="14" l="1"/>
  <c r="I1969" i="14"/>
  <c r="A1971" i="14" l="1"/>
  <c r="I1970" i="14"/>
  <c r="A1972" i="14" l="1"/>
  <c r="I1971" i="14"/>
  <c r="A1973" i="14" l="1"/>
  <c r="I1972" i="14"/>
  <c r="A1974" i="14" l="1"/>
  <c r="I1973" i="14"/>
  <c r="A1975" i="14" l="1"/>
  <c r="I1974" i="14"/>
  <c r="A1976" i="14" l="1"/>
  <c r="I1975" i="14"/>
  <c r="A1977" i="14" l="1"/>
  <c r="I1976" i="14"/>
  <c r="A1978" i="14" l="1"/>
  <c r="I1977" i="14"/>
  <c r="A1979" i="14" l="1"/>
  <c r="I1978" i="14"/>
  <c r="A1980" i="14" l="1"/>
  <c r="I1979" i="14"/>
  <c r="A1981" i="14" l="1"/>
  <c r="I1980" i="14"/>
  <c r="A1982" i="14" l="1"/>
  <c r="I1981" i="14"/>
  <c r="A1983" i="14" l="1"/>
  <c r="I1982" i="14"/>
  <c r="A1984" i="14" l="1"/>
  <c r="I1983" i="14"/>
  <c r="A1985" i="14" l="1"/>
  <c r="I1984" i="14"/>
  <c r="A1986" i="14" l="1"/>
  <c r="I1985" i="14"/>
  <c r="A1987" i="14" l="1"/>
  <c r="I1986" i="14"/>
  <c r="A1988" i="14" l="1"/>
  <c r="I1987" i="14"/>
  <c r="A1989" i="14" l="1"/>
  <c r="I1988" i="14"/>
  <c r="A1990" i="14" l="1"/>
  <c r="I1989" i="14"/>
  <c r="A1991" i="14" l="1"/>
  <c r="I1990" i="14"/>
  <c r="A1992" i="14" l="1"/>
  <c r="I1991" i="14"/>
  <c r="A1993" i="14" l="1"/>
  <c r="I1992" i="14"/>
  <c r="A1994" i="14" l="1"/>
  <c r="I1993" i="14"/>
  <c r="A1995" i="14" l="1"/>
  <c r="I1994" i="14"/>
  <c r="A1996" i="14" l="1"/>
  <c r="I1995" i="14"/>
  <c r="A1997" i="14" l="1"/>
  <c r="I1996" i="14"/>
  <c r="A1998" i="14" l="1"/>
  <c r="I1997" i="14"/>
  <c r="A1999" i="14" l="1"/>
  <c r="I1998" i="14"/>
  <c r="A2000" i="14" l="1"/>
  <c r="I1999" i="14"/>
  <c r="A2001" i="14" l="1"/>
  <c r="I2000" i="14"/>
  <c r="A2002" i="14" l="1"/>
  <c r="I2001" i="14"/>
  <c r="A2003" i="14" l="1"/>
  <c r="I2002" i="14"/>
  <c r="A2004" i="14" l="1"/>
  <c r="I2003" i="14"/>
  <c r="A2005" i="14" l="1"/>
  <c r="I2004" i="14"/>
  <c r="A2006" i="14" l="1"/>
  <c r="I2005" i="14"/>
  <c r="A2007" i="14" l="1"/>
  <c r="I2006" i="14"/>
  <c r="A2008" i="14" l="1"/>
  <c r="I2007" i="14"/>
  <c r="A2009" i="14" l="1"/>
  <c r="I2008" i="14"/>
  <c r="A2010" i="14" l="1"/>
  <c r="I2009" i="14"/>
  <c r="A2011" i="14" l="1"/>
  <c r="I2010" i="14"/>
  <c r="A2012" i="14" l="1"/>
  <c r="I2011" i="14"/>
  <c r="A2013" i="14" l="1"/>
  <c r="I2012" i="14"/>
  <c r="A2014" i="14" l="1"/>
  <c r="I2013" i="14"/>
  <c r="A2015" i="14" l="1"/>
  <c r="I2014" i="14"/>
  <c r="A2016" i="14" l="1"/>
  <c r="I2015" i="14"/>
  <c r="A2017" i="14" l="1"/>
  <c r="I2016" i="14"/>
  <c r="A2018" i="14" l="1"/>
  <c r="I2017" i="14"/>
  <c r="A2019" i="14" l="1"/>
  <c r="I2018" i="14"/>
  <c r="A2020" i="14" l="1"/>
  <c r="I2019" i="14"/>
  <c r="A2021" i="14" l="1"/>
  <c r="I2020" i="14"/>
  <c r="A2022" i="14" l="1"/>
  <c r="I2021" i="14"/>
  <c r="A2023" i="14" l="1"/>
  <c r="I2022" i="14"/>
  <c r="A2024" i="14" l="1"/>
  <c r="I2023" i="14"/>
  <c r="A2025" i="14" l="1"/>
  <c r="I2024" i="14"/>
  <c r="A2026" i="14" l="1"/>
  <c r="I2025" i="14"/>
  <c r="A2027" i="14" l="1"/>
  <c r="I2026" i="14"/>
  <c r="A2028" i="14" l="1"/>
  <c r="I2027" i="14"/>
  <c r="A2029" i="14" l="1"/>
  <c r="I2028" i="14"/>
  <c r="A2030" i="14" l="1"/>
  <c r="I2029" i="14"/>
  <c r="A2031" i="14" l="1"/>
  <c r="I2030" i="14"/>
  <c r="A2032" i="14" l="1"/>
  <c r="I2031" i="14"/>
  <c r="A2033" i="14" l="1"/>
  <c r="I2032" i="14"/>
  <c r="A2034" i="14" l="1"/>
  <c r="I2033" i="14"/>
  <c r="A2035" i="14" l="1"/>
  <c r="I2034" i="14"/>
  <c r="A2036" i="14" l="1"/>
  <c r="I2035" i="14"/>
  <c r="A2037" i="14" l="1"/>
  <c r="I2036" i="14"/>
  <c r="A2038" i="14" l="1"/>
  <c r="I2037" i="14"/>
  <c r="A2039" i="14" l="1"/>
  <c r="I2038" i="14"/>
  <c r="A2040" i="14" l="1"/>
  <c r="I2039" i="14"/>
  <c r="A2041" i="14" l="1"/>
  <c r="I2040" i="14"/>
  <c r="A2042" i="14" l="1"/>
  <c r="I2041" i="14"/>
  <c r="A2043" i="14" l="1"/>
  <c r="I2042" i="14"/>
  <c r="A2044" i="14" l="1"/>
  <c r="I2043" i="14"/>
  <c r="A2045" i="14" l="1"/>
  <c r="I2044" i="14"/>
  <c r="A2046" i="14" l="1"/>
  <c r="I2045" i="14"/>
  <c r="A2047" i="14" l="1"/>
  <c r="I2046" i="14"/>
  <c r="A2048" i="14" l="1"/>
  <c r="I2047" i="14"/>
  <c r="A2049" i="14" l="1"/>
  <c r="I2048" i="14"/>
  <c r="A2050" i="14" l="1"/>
  <c r="I2049" i="14"/>
  <c r="A2051" i="14" l="1"/>
  <c r="I2050" i="14"/>
  <c r="A2052" i="14" l="1"/>
  <c r="I2051" i="14"/>
  <c r="A2053" i="14" l="1"/>
  <c r="I2052" i="14"/>
  <c r="A2054" i="14" l="1"/>
  <c r="I2053" i="14"/>
  <c r="A2055" i="14" l="1"/>
  <c r="I2054" i="14"/>
  <c r="A2056" i="14" l="1"/>
  <c r="I2055" i="14"/>
  <c r="A2057" i="14" l="1"/>
  <c r="I2056" i="14"/>
  <c r="A2058" i="14" l="1"/>
  <c r="I2057" i="14"/>
  <c r="A2059" i="14" l="1"/>
  <c r="I2058" i="14"/>
  <c r="A2060" i="14" l="1"/>
  <c r="I2059" i="14"/>
  <c r="A2061" i="14" l="1"/>
  <c r="I2060" i="14"/>
  <c r="A2062" i="14" l="1"/>
  <c r="I2061" i="14"/>
  <c r="A2063" i="14" l="1"/>
  <c r="I2062" i="14"/>
  <c r="A2064" i="14" l="1"/>
  <c r="I2063" i="14"/>
  <c r="A2065" i="14" l="1"/>
  <c r="I2064" i="14"/>
  <c r="A2066" i="14" l="1"/>
  <c r="I2065" i="14"/>
  <c r="A2067" i="14" l="1"/>
  <c r="I2066" i="14"/>
  <c r="A2068" i="14" l="1"/>
  <c r="I2067" i="14"/>
  <c r="A2069" i="14" l="1"/>
  <c r="I2068" i="14"/>
  <c r="A2070" i="14" l="1"/>
  <c r="I2069" i="14"/>
  <c r="A2071" i="14" l="1"/>
  <c r="I2070" i="14"/>
  <c r="A2072" i="14" l="1"/>
  <c r="I2071" i="14"/>
  <c r="A2073" i="14" l="1"/>
  <c r="I2072" i="14"/>
  <c r="A2074" i="14" l="1"/>
  <c r="I2073" i="14"/>
  <c r="A2075" i="14" l="1"/>
  <c r="I2074" i="14"/>
  <c r="A2076" i="14" l="1"/>
  <c r="I2075" i="14"/>
  <c r="A2077" i="14" l="1"/>
  <c r="I2076" i="14"/>
  <c r="A2078" i="14" l="1"/>
  <c r="I2077" i="14"/>
  <c r="A2079" i="14" l="1"/>
  <c r="I2078" i="14"/>
  <c r="A2080" i="14" l="1"/>
  <c r="I2079" i="14"/>
  <c r="A2081" i="14" l="1"/>
  <c r="I2080" i="14"/>
  <c r="A2082" i="14" l="1"/>
  <c r="I2081" i="14"/>
  <c r="A2083" i="14" l="1"/>
  <c r="I2082" i="14"/>
  <c r="A2084" i="14" l="1"/>
  <c r="I2083" i="14"/>
  <c r="A2085" i="14" l="1"/>
  <c r="I2084" i="14"/>
  <c r="A2086" i="14" l="1"/>
  <c r="I2085" i="14"/>
  <c r="A2087" i="14" l="1"/>
  <c r="I2086" i="14"/>
  <c r="A2088" i="14" l="1"/>
  <c r="I2087" i="14"/>
  <c r="A2089" i="14" l="1"/>
  <c r="I2088" i="14"/>
  <c r="A2090" i="14" l="1"/>
  <c r="I2089" i="14"/>
  <c r="A2091" i="14" l="1"/>
  <c r="I2090" i="14"/>
  <c r="A2092" i="14" l="1"/>
  <c r="I2091" i="14"/>
  <c r="A2093" i="14" l="1"/>
  <c r="I2092" i="14"/>
  <c r="A2094" i="14" l="1"/>
  <c r="I2093" i="14"/>
  <c r="A2095" i="14" l="1"/>
  <c r="I2094" i="14"/>
  <c r="A2096" i="14" l="1"/>
  <c r="I2095" i="14"/>
  <c r="A2097" i="14" l="1"/>
  <c r="I2096" i="14"/>
  <c r="A2098" i="14" l="1"/>
  <c r="I2097" i="14"/>
  <c r="A2099" i="14" l="1"/>
  <c r="I2098" i="14"/>
  <c r="A2100" i="14" l="1"/>
  <c r="I2099" i="14"/>
  <c r="A2101" i="14" l="1"/>
  <c r="I2100" i="14"/>
  <c r="A2102" i="14" l="1"/>
  <c r="I2101" i="14"/>
  <c r="A2103" i="14" l="1"/>
  <c r="I2102" i="14"/>
  <c r="A2104" i="14" l="1"/>
  <c r="I2103" i="14"/>
  <c r="A2105" i="14" l="1"/>
  <c r="I2104" i="14"/>
  <c r="A2106" i="14" l="1"/>
  <c r="I2105" i="14"/>
  <c r="A2107" i="14" l="1"/>
  <c r="I2106" i="14"/>
  <c r="A2108" i="14" l="1"/>
  <c r="I2107" i="14"/>
  <c r="A2109" i="14" l="1"/>
  <c r="I2108" i="14"/>
  <c r="A2110" i="14" l="1"/>
  <c r="I2109" i="14"/>
  <c r="A2111" i="14" l="1"/>
  <c r="I2110" i="14"/>
  <c r="A2112" i="14" l="1"/>
  <c r="I2111" i="14"/>
  <c r="A2113" i="14" l="1"/>
  <c r="I2112" i="14"/>
  <c r="A2114" i="14" l="1"/>
  <c r="I2113" i="14"/>
  <c r="A2115" i="14" l="1"/>
  <c r="I2114" i="14"/>
  <c r="A2116" i="14" l="1"/>
  <c r="I2115" i="14"/>
  <c r="A2117" i="14" l="1"/>
  <c r="I2116" i="14"/>
  <c r="A2118" i="14" l="1"/>
  <c r="I2117" i="14"/>
  <c r="A2119" i="14" l="1"/>
  <c r="I2118" i="14"/>
  <c r="A2120" i="14" l="1"/>
  <c r="I2119" i="14"/>
  <c r="A2121" i="14" l="1"/>
  <c r="I2120" i="14"/>
  <c r="A2122" i="14" l="1"/>
  <c r="I2121" i="14"/>
  <c r="A2123" i="14" l="1"/>
  <c r="I2122" i="14"/>
  <c r="A2124" i="14" l="1"/>
  <c r="I2123" i="14"/>
  <c r="A2125" i="14" l="1"/>
  <c r="I2124" i="14"/>
  <c r="A2126" i="14" l="1"/>
  <c r="I2125" i="14"/>
  <c r="A2127" i="14" l="1"/>
  <c r="I2126" i="14"/>
  <c r="A2128" i="14" l="1"/>
  <c r="I2127" i="14"/>
  <c r="A2129" i="14" l="1"/>
  <c r="I2128" i="14"/>
  <c r="A2130" i="14" l="1"/>
  <c r="I2129" i="14"/>
  <c r="A2131" i="14" l="1"/>
  <c r="I2130" i="14"/>
  <c r="A2132" i="14" l="1"/>
  <c r="I2131" i="14"/>
  <c r="A2133" i="14" l="1"/>
  <c r="I2132" i="14"/>
  <c r="A2134" i="14" l="1"/>
  <c r="I2133" i="14"/>
  <c r="A2135" i="14" l="1"/>
  <c r="I2134" i="14"/>
  <c r="A2136" i="14" l="1"/>
  <c r="I2135" i="14"/>
  <c r="A2137" i="14" l="1"/>
  <c r="I2136" i="14"/>
  <c r="A2138" i="14" l="1"/>
  <c r="I2137" i="14"/>
  <c r="A2139" i="14" l="1"/>
  <c r="I2138" i="14"/>
  <c r="A2140" i="14" l="1"/>
  <c r="I2139" i="14"/>
  <c r="A2141" i="14" l="1"/>
  <c r="I2140" i="14"/>
  <c r="A2142" i="14" l="1"/>
  <c r="I2141" i="14"/>
  <c r="A2143" i="14" l="1"/>
  <c r="I2142" i="14"/>
  <c r="A2144" i="14" l="1"/>
  <c r="I2143" i="14"/>
  <c r="A2145" i="14" l="1"/>
  <c r="I2144" i="14"/>
  <c r="A2146" i="14" l="1"/>
  <c r="I2145" i="14"/>
  <c r="A2147" i="14" l="1"/>
  <c r="I2146" i="14"/>
  <c r="A2148" i="14" l="1"/>
  <c r="I2147" i="14"/>
  <c r="A2149" i="14" l="1"/>
  <c r="I2148" i="14"/>
  <c r="A2150" i="14" l="1"/>
  <c r="I2149" i="14"/>
  <c r="A2151" i="14" l="1"/>
  <c r="I2150" i="14"/>
  <c r="A2152" i="14" l="1"/>
  <c r="I2151" i="14"/>
  <c r="A2153" i="14" l="1"/>
  <c r="I2152" i="14"/>
  <c r="A2154" i="14" l="1"/>
  <c r="I2153" i="14"/>
  <c r="A2155" i="14" l="1"/>
  <c r="I2154" i="14"/>
  <c r="A2156" i="14" l="1"/>
  <c r="I2155" i="14"/>
  <c r="A2157" i="14" l="1"/>
  <c r="I2156" i="14"/>
  <c r="A2158" i="14" l="1"/>
  <c r="I2157" i="14"/>
  <c r="A2159" i="14" l="1"/>
  <c r="I2158" i="14"/>
  <c r="A2160" i="14" l="1"/>
  <c r="I2159" i="14"/>
  <c r="A2161" i="14" l="1"/>
  <c r="I2160" i="14"/>
  <c r="A2162" i="14" l="1"/>
  <c r="I2161" i="14"/>
  <c r="A2163" i="14" l="1"/>
  <c r="I2162" i="14"/>
  <c r="A2164" i="14" l="1"/>
  <c r="I2163" i="14"/>
  <c r="A2165" i="14" l="1"/>
  <c r="I2164" i="14"/>
  <c r="A2166" i="14" l="1"/>
  <c r="I2165" i="14"/>
  <c r="A2167" i="14" l="1"/>
  <c r="I2166" i="14"/>
  <c r="A2168" i="14" l="1"/>
  <c r="I2167" i="14"/>
  <c r="A2169" i="14" l="1"/>
  <c r="I2168" i="14"/>
  <c r="A2170" i="14" l="1"/>
  <c r="I2169" i="14"/>
  <c r="A2171" i="14" l="1"/>
  <c r="I2170" i="14"/>
  <c r="A2172" i="14" l="1"/>
  <c r="I2171" i="14"/>
  <c r="A2173" i="14" l="1"/>
  <c r="I2172" i="14"/>
  <c r="A2174" i="14" l="1"/>
  <c r="I2173" i="14"/>
  <c r="A2175" i="14" l="1"/>
  <c r="I2174" i="14"/>
  <c r="A2176" i="14" l="1"/>
  <c r="I2175" i="14"/>
  <c r="A2177" i="14" l="1"/>
  <c r="I2176" i="14"/>
  <c r="A2178" i="14" l="1"/>
  <c r="I2177" i="14"/>
  <c r="A2179" i="14" l="1"/>
  <c r="I2178" i="14"/>
  <c r="A2180" i="14" l="1"/>
  <c r="I2179" i="14"/>
  <c r="A2181" i="14" l="1"/>
  <c r="I2180" i="14"/>
  <c r="A2182" i="14" l="1"/>
  <c r="I2181" i="14"/>
  <c r="A2183" i="14" l="1"/>
  <c r="I2182" i="14"/>
  <c r="A2184" i="14" l="1"/>
  <c r="I2183" i="14"/>
  <c r="A2185" i="14" l="1"/>
  <c r="I2184" i="14"/>
  <c r="A2186" i="14" l="1"/>
  <c r="I2185" i="14"/>
  <c r="A2187" i="14" l="1"/>
  <c r="I2186" i="14"/>
  <c r="A2188" i="14" l="1"/>
  <c r="I2187" i="14"/>
  <c r="A2189" i="14" l="1"/>
  <c r="I2188" i="14"/>
  <c r="A2190" i="14" l="1"/>
  <c r="I2189" i="14"/>
  <c r="A2191" i="14" l="1"/>
  <c r="I2190" i="14"/>
  <c r="A2192" i="14" l="1"/>
  <c r="I2191" i="14"/>
  <c r="A2193" i="14" l="1"/>
  <c r="I2192" i="14"/>
  <c r="A2194" i="14" l="1"/>
  <c r="I2193" i="14"/>
  <c r="A2195" i="14" l="1"/>
  <c r="I2194" i="14"/>
  <c r="A2196" i="14" l="1"/>
  <c r="I2195" i="14"/>
  <c r="A2197" i="14" l="1"/>
  <c r="I2196" i="14"/>
  <c r="A2198" i="14" l="1"/>
  <c r="I2197" i="14"/>
  <c r="A2199" i="14" l="1"/>
  <c r="I2198" i="14"/>
  <c r="A2200" i="14" l="1"/>
  <c r="I2199" i="14"/>
  <c r="A2201" i="14" l="1"/>
  <c r="I2200" i="14"/>
  <c r="A2202" i="14" l="1"/>
  <c r="I2201" i="14"/>
  <c r="A2203" i="14" l="1"/>
  <c r="I2202" i="14"/>
  <c r="A2204" i="14" l="1"/>
  <c r="I2203" i="14"/>
  <c r="A2205" i="14" l="1"/>
  <c r="I2204" i="14"/>
  <c r="A2206" i="14" l="1"/>
  <c r="I2205" i="14"/>
  <c r="A2207" i="14" l="1"/>
  <c r="I2206" i="14"/>
  <c r="A2208" i="14" l="1"/>
  <c r="I2207" i="14"/>
  <c r="A2209" i="14" l="1"/>
  <c r="I2208" i="14"/>
  <c r="A2210" i="14" l="1"/>
  <c r="I2209" i="14"/>
  <c r="A2211" i="14" l="1"/>
  <c r="I2210" i="14"/>
  <c r="A2212" i="14" l="1"/>
  <c r="I2211" i="14"/>
  <c r="A2213" i="14" l="1"/>
  <c r="I2212" i="14"/>
  <c r="A2214" i="14" l="1"/>
  <c r="I2213" i="14"/>
  <c r="A2215" i="14" l="1"/>
  <c r="I2214" i="14"/>
  <c r="A2216" i="14" l="1"/>
  <c r="I2215" i="14"/>
  <c r="A2217" i="14" l="1"/>
  <c r="I2216" i="14"/>
  <c r="A2218" i="14" l="1"/>
  <c r="I2217" i="14"/>
  <c r="A2219" i="14" l="1"/>
  <c r="I2218" i="14"/>
  <c r="A2220" i="14" l="1"/>
  <c r="I2219" i="14"/>
  <c r="A2221" i="14" l="1"/>
  <c r="I2220" i="14"/>
  <c r="A2222" i="14" l="1"/>
  <c r="I2221" i="14"/>
  <c r="A2223" i="14" l="1"/>
  <c r="I2222" i="14"/>
  <c r="A2224" i="14" l="1"/>
  <c r="I2223" i="14"/>
  <c r="A2225" i="14" l="1"/>
  <c r="I2224" i="14"/>
  <c r="A2226" i="14" l="1"/>
  <c r="I2225" i="14"/>
  <c r="A2227" i="14" l="1"/>
  <c r="I2226" i="14"/>
  <c r="A2228" i="14" l="1"/>
  <c r="I2227" i="14"/>
  <c r="A2229" i="14" l="1"/>
  <c r="I2228" i="14"/>
  <c r="A2230" i="14" l="1"/>
  <c r="I2229" i="14"/>
  <c r="A2231" i="14" l="1"/>
  <c r="I2230" i="14"/>
  <c r="A2232" i="14" l="1"/>
  <c r="I2231" i="14"/>
  <c r="A2233" i="14" l="1"/>
  <c r="I2232" i="14"/>
  <c r="A2234" i="14" l="1"/>
  <c r="I2233" i="14"/>
  <c r="A2235" i="14" l="1"/>
  <c r="I2234" i="14"/>
  <c r="A2236" i="14" l="1"/>
  <c r="I2235" i="14"/>
  <c r="A2237" i="14" l="1"/>
  <c r="I2236" i="14"/>
  <c r="A2238" i="14" l="1"/>
  <c r="I2237" i="14"/>
  <c r="A2239" i="14" l="1"/>
  <c r="I2238" i="14"/>
  <c r="A2240" i="14" l="1"/>
  <c r="I2239" i="14"/>
  <c r="A2241" i="14" l="1"/>
  <c r="I2240" i="14"/>
  <c r="A2242" i="14" l="1"/>
  <c r="I2241" i="14"/>
  <c r="A2243" i="14" l="1"/>
  <c r="I2242" i="14"/>
  <c r="A2244" i="14" l="1"/>
  <c r="I2243" i="14"/>
  <c r="A2245" i="14" l="1"/>
  <c r="I2244" i="14"/>
  <c r="A2246" i="14" l="1"/>
  <c r="I2245" i="14"/>
  <c r="A2247" i="14" l="1"/>
  <c r="I2246" i="14"/>
  <c r="A2248" i="14" l="1"/>
  <c r="I2247" i="14"/>
  <c r="A2249" i="14" l="1"/>
  <c r="I2248" i="14"/>
  <c r="A2250" i="14" l="1"/>
  <c r="I2249" i="14"/>
  <c r="A2251" i="14" l="1"/>
  <c r="I2250" i="14"/>
  <c r="A2252" i="14" l="1"/>
  <c r="I2251" i="14"/>
  <c r="A2253" i="14" l="1"/>
  <c r="I2252" i="14"/>
  <c r="A2254" i="14" l="1"/>
  <c r="I2253" i="14"/>
  <c r="A2255" i="14" l="1"/>
  <c r="I2254" i="14"/>
  <c r="A2256" i="14" l="1"/>
  <c r="I2255" i="14"/>
  <c r="A2257" i="14" l="1"/>
  <c r="I2256" i="14"/>
  <c r="A2258" i="14" l="1"/>
  <c r="I2257" i="14"/>
  <c r="A2259" i="14" l="1"/>
  <c r="I2258" i="14"/>
  <c r="A2260" i="14" l="1"/>
  <c r="I2259" i="14"/>
  <c r="A2261" i="14" l="1"/>
  <c r="I2260" i="14"/>
  <c r="A2262" i="14" l="1"/>
  <c r="I2261" i="14"/>
  <c r="A2263" i="14" l="1"/>
  <c r="I2262" i="14"/>
  <c r="A2264" i="14" l="1"/>
  <c r="I2263" i="14"/>
  <c r="A2265" i="14" l="1"/>
  <c r="I2264" i="14"/>
  <c r="A2266" i="14" l="1"/>
  <c r="I2265" i="14"/>
  <c r="A2267" i="14" l="1"/>
  <c r="I2266" i="14"/>
  <c r="A2268" i="14" l="1"/>
  <c r="I2267" i="14"/>
  <c r="A2269" i="14" l="1"/>
  <c r="I2268" i="14"/>
  <c r="A2270" i="14" l="1"/>
  <c r="I2269" i="14"/>
  <c r="A2271" i="14" l="1"/>
  <c r="I2270" i="14"/>
  <c r="A2272" i="14" l="1"/>
  <c r="I2271" i="14"/>
  <c r="A2273" i="14" l="1"/>
  <c r="I2272" i="14"/>
  <c r="A2274" i="14" l="1"/>
  <c r="I2273" i="14"/>
  <c r="A2275" i="14" l="1"/>
  <c r="I2274" i="14"/>
  <c r="A2276" i="14" l="1"/>
  <c r="I2275" i="14"/>
  <c r="A2277" i="14" l="1"/>
  <c r="I2276" i="14"/>
  <c r="A2278" i="14" l="1"/>
  <c r="I2277" i="14"/>
  <c r="A2279" i="14" l="1"/>
  <c r="I2278" i="14"/>
  <c r="A2280" i="14" l="1"/>
  <c r="I2279" i="14"/>
  <c r="A2281" i="14" l="1"/>
  <c r="I2280" i="14"/>
  <c r="A2282" i="14" l="1"/>
  <c r="I2281" i="14"/>
  <c r="A2283" i="14" l="1"/>
  <c r="I2282" i="14"/>
  <c r="A2284" i="14" l="1"/>
  <c r="I2283" i="14"/>
  <c r="A2285" i="14" l="1"/>
  <c r="I2284" i="14"/>
  <c r="A2286" i="14" l="1"/>
  <c r="I2285" i="14"/>
  <c r="A2287" i="14" l="1"/>
  <c r="I2286" i="14"/>
  <c r="A2288" i="14" l="1"/>
  <c r="I2287" i="14"/>
  <c r="A2289" i="14" l="1"/>
  <c r="I2288" i="14"/>
  <c r="A2290" i="14" l="1"/>
  <c r="I2289" i="14"/>
  <c r="A2291" i="14" l="1"/>
  <c r="I2290" i="14"/>
  <c r="A2292" i="14" l="1"/>
  <c r="I2291" i="14"/>
  <c r="A2293" i="14" l="1"/>
  <c r="I2292" i="14"/>
  <c r="A2294" i="14" l="1"/>
  <c r="I2293" i="14"/>
  <c r="A2295" i="14" l="1"/>
  <c r="I2294" i="14"/>
  <c r="A2296" i="14" l="1"/>
  <c r="I2295" i="14"/>
  <c r="A2297" i="14" l="1"/>
  <c r="I2296" i="14"/>
  <c r="A2298" i="14" l="1"/>
  <c r="I2297" i="14"/>
  <c r="A2299" i="14" l="1"/>
  <c r="I2298" i="14"/>
  <c r="A2300" i="14" l="1"/>
  <c r="I2299" i="14"/>
  <c r="A2301" i="14" l="1"/>
  <c r="I2300" i="14"/>
  <c r="A2302" i="14" l="1"/>
  <c r="I2301" i="14"/>
  <c r="A2303" i="14" l="1"/>
  <c r="I2302" i="14"/>
  <c r="A2304" i="14" l="1"/>
  <c r="I2303" i="14"/>
  <c r="A2305" i="14" l="1"/>
  <c r="I2304" i="14"/>
  <c r="A2306" i="14" l="1"/>
  <c r="I2305" i="14"/>
  <c r="A2307" i="14" l="1"/>
  <c r="I2306" i="14"/>
  <c r="A2308" i="14" l="1"/>
  <c r="I2307" i="14"/>
  <c r="A2309" i="14" l="1"/>
  <c r="I2308" i="14"/>
  <c r="A2310" i="14" l="1"/>
  <c r="I2309" i="14"/>
  <c r="A2311" i="14" l="1"/>
  <c r="I2310" i="14"/>
  <c r="A2312" i="14" l="1"/>
  <c r="I2311" i="14"/>
  <c r="A2313" i="14" l="1"/>
  <c r="I2312" i="14"/>
  <c r="A2314" i="14" l="1"/>
  <c r="I2313" i="14"/>
  <c r="A2315" i="14" l="1"/>
  <c r="I2314" i="14"/>
  <c r="A2316" i="14" l="1"/>
  <c r="I2315" i="14"/>
  <c r="A2317" i="14" l="1"/>
  <c r="I2316" i="14"/>
  <c r="A2318" i="14" l="1"/>
  <c r="I2317" i="14"/>
  <c r="A2319" i="14" l="1"/>
  <c r="I2318" i="14"/>
  <c r="A2320" i="14" l="1"/>
  <c r="I2319" i="14"/>
  <c r="A2321" i="14" l="1"/>
  <c r="I2320" i="14"/>
  <c r="A2322" i="14" l="1"/>
  <c r="I2321" i="14"/>
  <c r="A2323" i="14" l="1"/>
  <c r="I2322" i="14"/>
  <c r="A2324" i="14" l="1"/>
  <c r="I2323" i="14"/>
  <c r="A2325" i="14" l="1"/>
  <c r="I2324" i="14"/>
  <c r="A2326" i="14" l="1"/>
  <c r="I2325" i="14"/>
  <c r="A2327" i="14" l="1"/>
  <c r="I2326" i="14"/>
  <c r="A2328" i="14" l="1"/>
  <c r="I2327" i="14"/>
  <c r="A2329" i="14" l="1"/>
  <c r="I2328" i="14"/>
  <c r="A2330" i="14" l="1"/>
  <c r="I2329" i="14"/>
  <c r="A2331" i="14" l="1"/>
  <c r="I2330" i="14"/>
  <c r="A2332" i="14" l="1"/>
  <c r="I2331" i="14"/>
  <c r="A2333" i="14" l="1"/>
  <c r="I2332" i="14"/>
  <c r="A2334" i="14" l="1"/>
  <c r="I2333" i="14"/>
  <c r="A2335" i="14" l="1"/>
  <c r="I2334" i="14"/>
  <c r="A2336" i="14" l="1"/>
  <c r="I2335" i="14"/>
  <c r="A2337" i="14" l="1"/>
  <c r="I2336" i="14"/>
  <c r="A2338" i="14" l="1"/>
  <c r="I2337" i="14"/>
  <c r="A2339" i="14" l="1"/>
  <c r="I2338" i="14"/>
  <c r="A2340" i="14" l="1"/>
  <c r="I2339" i="14"/>
  <c r="A2341" i="14" l="1"/>
  <c r="I2340" i="14"/>
  <c r="A2342" i="14" l="1"/>
  <c r="I2341" i="14"/>
  <c r="A2343" i="14" l="1"/>
  <c r="I2342" i="14"/>
  <c r="A2344" i="14" l="1"/>
  <c r="I2343" i="14"/>
  <c r="A2345" i="14" l="1"/>
  <c r="I2344" i="14"/>
  <c r="A2346" i="14" l="1"/>
  <c r="I2345" i="14"/>
  <c r="A2347" i="14" l="1"/>
  <c r="I2346" i="14"/>
  <c r="A2348" i="14" l="1"/>
  <c r="I2347" i="14"/>
  <c r="A2349" i="14" l="1"/>
  <c r="I2348" i="14"/>
  <c r="A2350" i="14" l="1"/>
  <c r="I2349" i="14"/>
  <c r="A2351" i="14" l="1"/>
  <c r="I2350" i="14"/>
  <c r="A2352" i="14" l="1"/>
  <c r="I2351" i="14"/>
  <c r="A2353" i="14" l="1"/>
  <c r="I2352" i="14"/>
  <c r="A2354" i="14" l="1"/>
  <c r="I2353" i="14"/>
  <c r="A2355" i="14" l="1"/>
  <c r="I2354" i="14"/>
  <c r="A2356" i="14" l="1"/>
  <c r="I2355" i="14"/>
  <c r="A2357" i="14" l="1"/>
  <c r="I2356" i="14"/>
  <c r="A2358" i="14" l="1"/>
  <c r="I2357" i="14"/>
  <c r="A2359" i="14" l="1"/>
  <c r="I2358" i="14"/>
  <c r="A2360" i="14" l="1"/>
  <c r="I2359" i="14"/>
  <c r="A2361" i="14" l="1"/>
  <c r="I2360" i="14"/>
  <c r="A2362" i="14" l="1"/>
  <c r="I2361" i="14"/>
  <c r="A2363" i="14" l="1"/>
  <c r="I2362" i="14"/>
  <c r="A2364" i="14" l="1"/>
  <c r="I2363" i="14"/>
  <c r="A2365" i="14" l="1"/>
  <c r="I2364" i="14"/>
  <c r="A2366" i="14" l="1"/>
  <c r="I2365" i="14"/>
  <c r="A2367" i="14" l="1"/>
  <c r="I2366" i="14"/>
  <c r="A2368" i="14" l="1"/>
  <c r="I2367" i="14"/>
  <c r="A2369" i="14" l="1"/>
  <c r="I2368" i="14"/>
  <c r="A2370" i="14" l="1"/>
  <c r="I2369" i="14"/>
  <c r="A2371" i="14" l="1"/>
  <c r="I2370" i="14"/>
  <c r="A2372" i="14" l="1"/>
  <c r="I2371" i="14"/>
  <c r="A2373" i="14" l="1"/>
  <c r="I2372" i="14"/>
  <c r="A2374" i="14" l="1"/>
  <c r="I2373" i="14"/>
  <c r="A2375" i="14" l="1"/>
  <c r="I2374" i="14"/>
  <c r="A2376" i="14" l="1"/>
  <c r="I2375" i="14"/>
  <c r="A2377" i="14" l="1"/>
  <c r="I2376" i="14"/>
  <c r="A2378" i="14" l="1"/>
  <c r="I2377" i="14"/>
  <c r="A2379" i="14" l="1"/>
  <c r="I2378" i="14"/>
  <c r="A2380" i="14" l="1"/>
  <c r="I2379" i="14"/>
  <c r="A2381" i="14" l="1"/>
  <c r="I2380" i="14"/>
  <c r="A2382" i="14" l="1"/>
  <c r="I2381" i="14"/>
  <c r="A2383" i="14" l="1"/>
  <c r="I2382" i="14"/>
  <c r="A2384" i="14" l="1"/>
  <c r="I2383" i="14"/>
  <c r="A2385" i="14" l="1"/>
  <c r="I2384" i="14"/>
  <c r="A2386" i="14" l="1"/>
  <c r="I2385" i="14"/>
  <c r="A2387" i="14" l="1"/>
  <c r="I2386" i="14"/>
  <c r="A2388" i="14" l="1"/>
  <c r="I2387" i="14"/>
  <c r="A2389" i="14" l="1"/>
  <c r="I2388" i="14"/>
  <c r="A2390" i="14" l="1"/>
  <c r="I2389" i="14"/>
  <c r="A2391" i="14" l="1"/>
  <c r="I2390" i="14"/>
  <c r="A2392" i="14" l="1"/>
  <c r="I2391" i="14"/>
  <c r="A2393" i="14" l="1"/>
  <c r="I2392" i="14"/>
  <c r="A2394" i="14" l="1"/>
  <c r="I2393" i="14"/>
  <c r="A2395" i="14" l="1"/>
  <c r="I2394" i="14"/>
  <c r="A2396" i="14" l="1"/>
  <c r="I2395" i="14"/>
  <c r="A2397" i="14" l="1"/>
  <c r="I2396" i="14"/>
  <c r="A2398" i="14" l="1"/>
  <c r="I2397" i="14"/>
  <c r="A2399" i="14" l="1"/>
  <c r="I2398" i="14"/>
  <c r="A2400" i="14" l="1"/>
  <c r="I2399" i="14"/>
  <c r="A2401" i="14" l="1"/>
  <c r="I2400" i="14"/>
  <c r="A2402" i="14" l="1"/>
  <c r="I2401" i="14"/>
  <c r="A2403" i="14" l="1"/>
  <c r="I2402" i="14"/>
  <c r="A2404" i="14" l="1"/>
  <c r="I2403" i="14"/>
  <c r="A2405" i="14" l="1"/>
  <c r="I2404" i="14"/>
  <c r="A2406" i="14" l="1"/>
  <c r="I2405" i="14"/>
  <c r="A2407" i="14" l="1"/>
  <c r="I2406" i="14"/>
  <c r="A2408" i="14" l="1"/>
  <c r="I2407" i="14"/>
  <c r="A2409" i="14" l="1"/>
  <c r="I2408" i="14"/>
  <c r="A2410" i="14" l="1"/>
  <c r="I2409" i="14"/>
  <c r="A2411" i="14" l="1"/>
  <c r="I2410" i="14"/>
  <c r="A2412" i="14" l="1"/>
  <c r="I2411" i="14"/>
  <c r="A2413" i="14" l="1"/>
  <c r="I2412" i="14"/>
  <c r="A2414" i="14" l="1"/>
  <c r="I2413" i="14"/>
  <c r="A2415" i="14" l="1"/>
  <c r="I2414" i="14"/>
  <c r="A2416" i="14" l="1"/>
  <c r="I2415" i="14"/>
  <c r="A2417" i="14" l="1"/>
  <c r="I2416" i="14"/>
  <c r="A2418" i="14" l="1"/>
  <c r="I2417" i="14"/>
  <c r="A2419" i="14" l="1"/>
  <c r="I2418" i="14"/>
  <c r="A2420" i="14" l="1"/>
  <c r="I2419" i="14"/>
  <c r="A2421" i="14" l="1"/>
  <c r="I2420" i="14"/>
  <c r="A2422" i="14" l="1"/>
  <c r="I2421" i="14"/>
  <c r="A2423" i="14" l="1"/>
  <c r="I2422" i="14"/>
  <c r="A2424" i="14" l="1"/>
  <c r="I2423" i="14"/>
  <c r="A2425" i="14" l="1"/>
  <c r="I2424" i="14"/>
  <c r="A2426" i="14" l="1"/>
  <c r="I2425" i="14"/>
  <c r="A2427" i="14" l="1"/>
  <c r="I2426" i="14"/>
  <c r="A2428" i="14" l="1"/>
  <c r="I2427" i="14"/>
  <c r="A2429" i="14" l="1"/>
  <c r="I2428" i="14"/>
  <c r="A2430" i="14" l="1"/>
  <c r="I2429" i="14"/>
  <c r="A2431" i="14" l="1"/>
  <c r="I2430" i="14"/>
  <c r="A2432" i="14" l="1"/>
  <c r="I2431" i="14"/>
  <c r="A2433" i="14" l="1"/>
  <c r="I2432" i="14"/>
  <c r="A2434" i="14" l="1"/>
  <c r="I2433" i="14"/>
  <c r="A2435" i="14" l="1"/>
  <c r="I2434" i="14"/>
  <c r="A2436" i="14" l="1"/>
  <c r="I2435" i="14"/>
  <c r="A2437" i="14" l="1"/>
  <c r="I2436" i="14"/>
  <c r="A2438" i="14" l="1"/>
  <c r="I2437" i="14"/>
  <c r="A2439" i="14" l="1"/>
  <c r="I2438" i="14"/>
  <c r="A2440" i="14" l="1"/>
  <c r="I2439" i="14"/>
  <c r="A2441" i="14" l="1"/>
  <c r="I2440" i="14"/>
  <c r="A2442" i="14" l="1"/>
  <c r="I2441" i="14"/>
  <c r="A2443" i="14" l="1"/>
  <c r="I2442" i="14"/>
  <c r="A2444" i="14" l="1"/>
  <c r="I2443" i="14"/>
  <c r="A2445" i="14" l="1"/>
  <c r="I2444" i="14"/>
  <c r="A2446" i="14" l="1"/>
  <c r="I2445" i="14"/>
  <c r="A2447" i="14" l="1"/>
  <c r="I2446" i="14"/>
  <c r="A2448" i="14" l="1"/>
  <c r="I2447" i="14"/>
  <c r="A2449" i="14" l="1"/>
  <c r="I2448" i="14"/>
  <c r="A2450" i="14" l="1"/>
  <c r="I2449" i="14"/>
  <c r="A2451" i="14" l="1"/>
  <c r="I2450" i="14"/>
  <c r="A2452" i="14" l="1"/>
  <c r="I2451" i="14"/>
  <c r="A2453" i="14" l="1"/>
  <c r="I2452" i="14"/>
  <c r="A2454" i="14" l="1"/>
  <c r="I2453" i="14"/>
  <c r="A2455" i="14" l="1"/>
  <c r="I2454" i="14"/>
  <c r="A2456" i="14" l="1"/>
  <c r="I2455" i="14"/>
  <c r="A2457" i="14" l="1"/>
  <c r="I2456" i="14"/>
  <c r="A2458" i="14" l="1"/>
  <c r="I2457" i="14"/>
  <c r="A2459" i="14" l="1"/>
  <c r="I2458" i="14"/>
  <c r="A2460" i="14" l="1"/>
  <c r="I2459" i="14"/>
  <c r="A2461" i="14" l="1"/>
  <c r="I2460" i="14"/>
  <c r="A2462" i="14" l="1"/>
  <c r="I2461" i="14"/>
  <c r="A2463" i="14" l="1"/>
  <c r="I2462" i="14"/>
  <c r="A2464" i="14" l="1"/>
  <c r="I2463" i="14"/>
  <c r="A2465" i="14" l="1"/>
  <c r="I2464" i="14"/>
  <c r="A2466" i="14" l="1"/>
  <c r="I2465" i="14"/>
  <c r="A2467" i="14" l="1"/>
  <c r="I2466" i="14"/>
  <c r="A2468" i="14" l="1"/>
  <c r="I2467" i="14"/>
  <c r="A2469" i="14" l="1"/>
  <c r="I2468" i="14"/>
  <c r="A2470" i="14" l="1"/>
  <c r="I2469" i="14"/>
  <c r="A2471" i="14" l="1"/>
  <c r="I2470" i="14"/>
  <c r="A2472" i="14" l="1"/>
  <c r="I2471" i="14"/>
  <c r="A2473" i="14" l="1"/>
  <c r="I2472" i="14"/>
  <c r="A2474" i="14" l="1"/>
  <c r="I2473" i="14"/>
  <c r="A2475" i="14" l="1"/>
  <c r="I2474" i="14"/>
  <c r="A2476" i="14" l="1"/>
  <c r="I2475" i="14"/>
  <c r="A2477" i="14" l="1"/>
  <c r="I2476" i="14"/>
  <c r="A2478" i="14" l="1"/>
  <c r="I2477" i="14"/>
  <c r="A2479" i="14" l="1"/>
  <c r="I2478" i="14"/>
  <c r="A2480" i="14" l="1"/>
  <c r="I2479" i="14"/>
  <c r="A2481" i="14" l="1"/>
  <c r="I2480" i="14"/>
  <c r="A2482" i="14" l="1"/>
  <c r="I2481" i="14"/>
  <c r="A2483" i="14" l="1"/>
  <c r="I2482" i="14"/>
  <c r="A2484" i="14" l="1"/>
  <c r="I2483" i="14"/>
  <c r="A2485" i="14" l="1"/>
  <c r="I2484" i="14"/>
  <c r="A2486" i="14" l="1"/>
  <c r="I2485" i="14"/>
  <c r="A2487" i="14" l="1"/>
  <c r="I2486" i="14"/>
  <c r="A2488" i="14" l="1"/>
  <c r="I2487" i="14"/>
  <c r="A2489" i="14" l="1"/>
  <c r="I2488" i="14"/>
  <c r="A2490" i="14" l="1"/>
  <c r="I2489" i="14"/>
  <c r="A2491" i="14" l="1"/>
  <c r="I2490" i="14"/>
  <c r="A2492" i="14" l="1"/>
  <c r="I2491" i="14"/>
  <c r="A2493" i="14" l="1"/>
  <c r="I2492" i="14"/>
  <c r="A2494" i="14" l="1"/>
  <c r="I2493" i="14"/>
  <c r="A2495" i="14" l="1"/>
  <c r="I2494" i="14"/>
  <c r="A2496" i="14" l="1"/>
  <c r="I2495" i="14"/>
  <c r="A2497" i="14" l="1"/>
  <c r="I2496" i="14"/>
  <c r="A2498" i="14" l="1"/>
  <c r="I2497" i="14"/>
  <c r="A2499" i="14" l="1"/>
  <c r="I2498" i="14"/>
  <c r="A2500" i="14" l="1"/>
  <c r="I2499" i="14"/>
  <c r="A2501" i="14" l="1"/>
  <c r="I2500" i="14"/>
  <c r="A2502" i="14" l="1"/>
  <c r="I2501" i="14"/>
  <c r="A2503" i="14" l="1"/>
  <c r="I2502" i="14"/>
  <c r="A2504" i="14" l="1"/>
  <c r="I2503" i="14"/>
  <c r="A2505" i="14" l="1"/>
  <c r="I2504" i="14"/>
  <c r="A2506" i="14" l="1"/>
  <c r="I2505" i="14"/>
  <c r="A2507" i="14" l="1"/>
  <c r="I2506" i="14"/>
  <c r="A2508" i="14" l="1"/>
  <c r="I2507" i="14"/>
  <c r="A2509" i="14" l="1"/>
  <c r="I2508" i="14"/>
  <c r="A2510" i="14" l="1"/>
  <c r="I2509" i="14"/>
  <c r="A2511" i="14" l="1"/>
  <c r="I2510" i="14"/>
  <c r="A2512" i="14" l="1"/>
  <c r="I2511" i="14"/>
  <c r="A2513" i="14" l="1"/>
  <c r="I2512" i="14"/>
  <c r="A2514" i="14" l="1"/>
  <c r="I2513" i="14"/>
  <c r="A2515" i="14" l="1"/>
  <c r="I2514" i="14"/>
  <c r="A2516" i="14" l="1"/>
  <c r="I2515" i="14"/>
  <c r="A2517" i="14" l="1"/>
  <c r="I2516" i="14"/>
  <c r="A2518" i="14" l="1"/>
  <c r="I2517" i="14"/>
  <c r="A2519" i="14" l="1"/>
  <c r="I2518" i="14"/>
  <c r="A2520" i="14" l="1"/>
  <c r="I2519" i="14"/>
  <c r="A2521" i="14" l="1"/>
  <c r="I2520" i="14"/>
  <c r="A2522" i="14" l="1"/>
  <c r="I2521" i="14"/>
  <c r="A2523" i="14" l="1"/>
  <c r="I2522" i="14"/>
  <c r="A2524" i="14" l="1"/>
  <c r="I2523" i="14"/>
  <c r="A2525" i="14" l="1"/>
  <c r="I2524" i="14"/>
  <c r="A2526" i="14" l="1"/>
  <c r="I2525" i="14"/>
  <c r="A2527" i="14" l="1"/>
  <c r="I2526" i="14"/>
  <c r="A2528" i="14" l="1"/>
  <c r="I2527" i="14"/>
  <c r="A2529" i="14" l="1"/>
  <c r="I2528" i="14"/>
  <c r="A2530" i="14" l="1"/>
  <c r="I2529" i="14"/>
  <c r="A2531" i="14" l="1"/>
  <c r="I2530" i="14"/>
  <c r="A2532" i="14" l="1"/>
  <c r="I2531" i="14"/>
  <c r="A2533" i="14" l="1"/>
  <c r="I2532" i="14"/>
  <c r="A2534" i="14" l="1"/>
  <c r="I2533" i="14"/>
  <c r="A2535" i="14" l="1"/>
  <c r="I2534" i="14"/>
  <c r="A2536" i="14" l="1"/>
  <c r="I2535" i="14"/>
  <c r="A2537" i="14" l="1"/>
  <c r="I2536" i="14"/>
  <c r="A2538" i="14" l="1"/>
  <c r="I2537" i="14"/>
  <c r="A2539" i="14" l="1"/>
  <c r="I2538" i="14"/>
  <c r="A2540" i="14" l="1"/>
  <c r="I2539" i="14"/>
  <c r="A2541" i="14" l="1"/>
  <c r="I2540" i="14"/>
  <c r="A2542" i="14" l="1"/>
  <c r="I2541" i="14"/>
  <c r="A2543" i="14" l="1"/>
  <c r="I2542" i="14"/>
  <c r="A2544" i="14" l="1"/>
  <c r="I2543" i="14"/>
  <c r="A2545" i="14" l="1"/>
  <c r="I2544" i="14"/>
  <c r="A2546" i="14" l="1"/>
  <c r="I2545" i="14"/>
  <c r="A2547" i="14" l="1"/>
  <c r="I2546" i="14"/>
  <c r="A2548" i="14" l="1"/>
  <c r="I2547" i="14"/>
  <c r="A2549" i="14" l="1"/>
  <c r="I2548" i="14"/>
  <c r="A2550" i="14" l="1"/>
  <c r="I2549" i="14"/>
  <c r="A2551" i="14" l="1"/>
  <c r="I2550" i="14"/>
  <c r="A2552" i="14" l="1"/>
  <c r="I2551" i="14"/>
  <c r="A2553" i="14" l="1"/>
  <c r="I2552" i="14"/>
  <c r="A2554" i="14" l="1"/>
  <c r="I2553" i="14"/>
  <c r="A2555" i="14" l="1"/>
  <c r="I2554" i="14"/>
  <c r="A2556" i="14" l="1"/>
  <c r="I2555" i="14"/>
  <c r="A2557" i="14" l="1"/>
  <c r="I2556" i="14"/>
  <c r="A2558" i="14" l="1"/>
  <c r="I2557" i="14"/>
  <c r="A2559" i="14" l="1"/>
  <c r="I2558" i="14"/>
  <c r="A2560" i="14" l="1"/>
  <c r="I2559" i="14"/>
  <c r="A2561" i="14" l="1"/>
  <c r="I2560" i="14"/>
  <c r="A2562" i="14" l="1"/>
  <c r="I2561" i="14"/>
  <c r="A2563" i="14" l="1"/>
  <c r="I2562" i="14"/>
  <c r="A2564" i="14" l="1"/>
  <c r="I2563" i="14"/>
  <c r="A2565" i="14" l="1"/>
  <c r="I2564" i="14"/>
  <c r="A2566" i="14" l="1"/>
  <c r="I2565" i="14"/>
  <c r="A2567" i="14" l="1"/>
  <c r="I2566" i="14"/>
  <c r="A2568" i="14" l="1"/>
  <c r="I2567" i="14"/>
  <c r="A2569" i="14" l="1"/>
  <c r="I2568" i="14"/>
  <c r="A2570" i="14" l="1"/>
  <c r="I2569" i="14"/>
  <c r="A2571" i="14" l="1"/>
  <c r="I2570" i="14"/>
  <c r="A2572" i="14" l="1"/>
  <c r="I2571" i="14"/>
  <c r="A2573" i="14" l="1"/>
  <c r="I2572" i="14"/>
  <c r="A2574" i="14" l="1"/>
  <c r="I2573" i="14"/>
  <c r="A2575" i="14" l="1"/>
  <c r="I2574" i="14"/>
  <c r="A2576" i="14" l="1"/>
  <c r="I2575" i="14"/>
  <c r="A2577" i="14" l="1"/>
  <c r="I2576" i="14"/>
  <c r="A2578" i="14" l="1"/>
  <c r="I2577" i="14"/>
  <c r="A2579" i="14" l="1"/>
  <c r="I2578" i="14"/>
  <c r="A2580" i="14" l="1"/>
  <c r="I2579" i="14"/>
  <c r="A2581" i="14" l="1"/>
  <c r="I2580" i="14"/>
  <c r="A2582" i="14" l="1"/>
  <c r="I2581" i="14"/>
  <c r="A2583" i="14" l="1"/>
  <c r="I2582" i="14"/>
  <c r="A2584" i="14" l="1"/>
  <c r="I2583" i="14"/>
  <c r="A2585" i="14" l="1"/>
  <c r="I2584" i="14"/>
  <c r="A2586" i="14" l="1"/>
  <c r="I2585" i="14"/>
  <c r="A2587" i="14" l="1"/>
  <c r="I2586" i="14"/>
  <c r="A2588" i="14" l="1"/>
  <c r="I2587" i="14"/>
  <c r="A2589" i="14" l="1"/>
  <c r="I2588" i="14"/>
  <c r="A2590" i="14" l="1"/>
  <c r="I2589" i="14"/>
  <c r="A2591" i="14" l="1"/>
  <c r="I2590" i="14"/>
  <c r="A2592" i="14" l="1"/>
  <c r="I2591" i="14"/>
  <c r="A2593" i="14" l="1"/>
  <c r="I2592" i="14"/>
  <c r="A2594" i="14" l="1"/>
  <c r="I2593" i="14"/>
  <c r="A2595" i="14" l="1"/>
  <c r="I2594" i="14"/>
  <c r="A2596" i="14" l="1"/>
  <c r="I2595" i="14"/>
  <c r="A2597" i="14" l="1"/>
  <c r="I2596" i="14"/>
  <c r="A2598" i="14" l="1"/>
  <c r="I2597" i="14"/>
  <c r="A2599" i="14" l="1"/>
  <c r="I2598" i="14"/>
  <c r="A2600" i="14" l="1"/>
  <c r="I2599" i="14"/>
  <c r="A2601" i="14" l="1"/>
  <c r="I2600" i="14"/>
  <c r="A2602" i="14" l="1"/>
  <c r="I2601" i="14"/>
  <c r="A2603" i="14" l="1"/>
  <c r="I2602" i="14"/>
  <c r="A2604" i="14" l="1"/>
  <c r="I2603" i="14"/>
  <c r="A2605" i="14" l="1"/>
  <c r="I2604" i="14"/>
  <c r="A2606" i="14" l="1"/>
  <c r="I2605" i="14"/>
  <c r="A2607" i="14" l="1"/>
  <c r="I2606" i="14"/>
  <c r="A2608" i="14" l="1"/>
  <c r="I2607" i="14"/>
  <c r="A2609" i="14" l="1"/>
  <c r="I2608" i="14"/>
  <c r="A2610" i="14" l="1"/>
  <c r="I2609" i="14"/>
  <c r="A2611" i="14" l="1"/>
  <c r="I2610" i="14"/>
  <c r="A2612" i="14" l="1"/>
  <c r="I2611" i="14"/>
  <c r="A2613" i="14" l="1"/>
  <c r="I2612" i="14"/>
  <c r="A2614" i="14" l="1"/>
  <c r="I2613" i="14"/>
  <c r="A2615" i="14" l="1"/>
  <c r="I2614" i="14"/>
  <c r="A2616" i="14" l="1"/>
  <c r="I2615" i="14"/>
  <c r="A2617" i="14" l="1"/>
  <c r="I2616" i="14"/>
  <c r="A2618" i="14" l="1"/>
  <c r="I2617" i="14"/>
  <c r="A2619" i="14" l="1"/>
  <c r="I2618" i="14"/>
  <c r="A2620" i="14" l="1"/>
  <c r="I2619" i="14"/>
  <c r="A2621" i="14" l="1"/>
  <c r="I2620" i="14"/>
  <c r="A2622" i="14" l="1"/>
  <c r="I2621" i="14"/>
  <c r="A2623" i="14" l="1"/>
  <c r="I2622" i="14"/>
  <c r="A2624" i="14" l="1"/>
  <c r="I2623" i="14"/>
  <c r="A2625" i="14" l="1"/>
  <c r="I2624" i="14"/>
  <c r="A2626" i="14" l="1"/>
  <c r="I2625" i="14"/>
  <c r="A2627" i="14" l="1"/>
  <c r="I2626" i="14"/>
  <c r="A2628" i="14" l="1"/>
  <c r="I2627" i="14"/>
  <c r="A2629" i="14" l="1"/>
  <c r="I2628" i="14"/>
  <c r="A2630" i="14" l="1"/>
  <c r="I2629" i="14"/>
  <c r="A2631" i="14" l="1"/>
  <c r="I2630" i="14"/>
  <c r="A2632" i="14" l="1"/>
  <c r="I2631" i="14"/>
  <c r="A2633" i="14" l="1"/>
  <c r="I2632" i="14"/>
  <c r="A2634" i="14" l="1"/>
  <c r="I2633" i="14"/>
  <c r="A2635" i="14" l="1"/>
  <c r="I2634" i="14"/>
  <c r="A2636" i="14" l="1"/>
  <c r="I2635" i="14"/>
  <c r="A2637" i="14" l="1"/>
  <c r="I2636" i="14"/>
  <c r="A2638" i="14" l="1"/>
  <c r="I2637" i="14"/>
  <c r="A2639" i="14" l="1"/>
  <c r="I2638" i="14"/>
  <c r="A2640" i="14" l="1"/>
  <c r="I2639" i="14"/>
  <c r="A2641" i="14" l="1"/>
  <c r="I2640" i="14"/>
  <c r="A2642" i="14" l="1"/>
  <c r="I2641" i="14"/>
  <c r="A2643" i="14" l="1"/>
  <c r="I2642" i="14"/>
  <c r="A2644" i="14" l="1"/>
  <c r="I2643" i="14"/>
  <c r="A2645" i="14" l="1"/>
  <c r="I2644" i="14"/>
  <c r="A2646" i="14" l="1"/>
  <c r="I2645" i="14"/>
  <c r="A2647" i="14" l="1"/>
  <c r="I2646" i="14"/>
  <c r="A2648" i="14" l="1"/>
  <c r="I2647" i="14"/>
  <c r="A2649" i="14" l="1"/>
  <c r="I2648" i="14"/>
  <c r="A2650" i="14" l="1"/>
  <c r="I2649" i="14"/>
  <c r="A2651" i="14" l="1"/>
  <c r="I2650" i="14"/>
  <c r="A2652" i="14" l="1"/>
  <c r="I2651" i="14"/>
  <c r="A2653" i="14" l="1"/>
  <c r="I2652" i="14"/>
  <c r="A2654" i="14" l="1"/>
  <c r="I2653" i="14"/>
  <c r="A2655" i="14" l="1"/>
  <c r="I2654" i="14"/>
  <c r="A2656" i="14" l="1"/>
  <c r="I2655" i="14"/>
  <c r="A2657" i="14" l="1"/>
  <c r="I2656" i="14"/>
  <c r="A2658" i="14" l="1"/>
  <c r="I2657" i="14"/>
  <c r="A2659" i="14" l="1"/>
  <c r="I2658" i="14"/>
  <c r="A2660" i="14" l="1"/>
  <c r="I2659" i="14"/>
  <c r="A2661" i="14" l="1"/>
  <c r="I2660" i="14"/>
  <c r="A2662" i="14" l="1"/>
  <c r="I2661" i="14"/>
  <c r="A2663" i="14" l="1"/>
  <c r="I2662" i="14"/>
  <c r="A2664" i="14" l="1"/>
  <c r="I2663" i="14"/>
  <c r="A2665" i="14" l="1"/>
  <c r="I2664" i="14"/>
  <c r="A2666" i="14" l="1"/>
  <c r="I2665" i="14"/>
  <c r="A2667" i="14" l="1"/>
  <c r="I2666" i="14"/>
  <c r="A2668" i="14" l="1"/>
  <c r="I2667" i="14"/>
  <c r="A2669" i="14" l="1"/>
  <c r="I2668" i="14"/>
  <c r="A2670" i="14" l="1"/>
  <c r="I2669" i="14"/>
  <c r="A2671" i="14" l="1"/>
  <c r="I2670" i="14"/>
  <c r="A2672" i="14" l="1"/>
  <c r="I2671" i="14"/>
  <c r="A2673" i="14" l="1"/>
  <c r="I2672" i="14"/>
  <c r="A2674" i="14" l="1"/>
  <c r="I2673" i="14"/>
  <c r="A2675" i="14" l="1"/>
  <c r="I2674" i="14"/>
  <c r="A2676" i="14" l="1"/>
  <c r="I2675" i="14"/>
  <c r="A2677" i="14" l="1"/>
  <c r="I2676" i="14"/>
  <c r="A2678" i="14" l="1"/>
  <c r="I2677" i="14"/>
  <c r="A2679" i="14" l="1"/>
  <c r="I2678" i="14"/>
  <c r="A2680" i="14" l="1"/>
  <c r="I2679" i="14"/>
  <c r="A2681" i="14" l="1"/>
  <c r="I2680" i="14"/>
  <c r="A2682" i="14" l="1"/>
  <c r="I2681" i="14"/>
  <c r="A2683" i="14" l="1"/>
  <c r="I2682" i="14"/>
  <c r="A2684" i="14" l="1"/>
  <c r="I2683" i="14"/>
  <c r="A2685" i="14" l="1"/>
  <c r="I2684" i="14"/>
  <c r="A2686" i="14" l="1"/>
  <c r="I2685" i="14"/>
  <c r="A2687" i="14" l="1"/>
  <c r="I2686" i="14"/>
  <c r="A2688" i="14" l="1"/>
  <c r="I2687" i="14"/>
  <c r="A2689" i="14" l="1"/>
  <c r="I2688" i="14"/>
  <c r="A2690" i="14" l="1"/>
  <c r="I2689" i="14"/>
  <c r="A2691" i="14" l="1"/>
  <c r="I2690" i="14"/>
  <c r="A2692" i="14" l="1"/>
  <c r="I2691" i="14"/>
  <c r="A2693" i="14" l="1"/>
  <c r="I2692" i="14"/>
  <c r="A2694" i="14" l="1"/>
  <c r="I2693" i="14"/>
  <c r="A2695" i="14" l="1"/>
  <c r="I2694" i="14"/>
  <c r="A2696" i="14" l="1"/>
  <c r="I2695" i="14"/>
  <c r="A2697" i="14" l="1"/>
  <c r="I2696" i="14"/>
  <c r="A2698" i="14" l="1"/>
  <c r="I2697" i="14"/>
  <c r="A2699" i="14" l="1"/>
  <c r="I2698" i="14"/>
  <c r="A2700" i="14" l="1"/>
  <c r="I2699" i="14"/>
  <c r="A2701" i="14" l="1"/>
  <c r="I2700" i="14"/>
  <c r="A2702" i="14" l="1"/>
  <c r="I2701" i="14"/>
  <c r="A2703" i="14" l="1"/>
  <c r="I2702" i="14"/>
  <c r="A2704" i="14" l="1"/>
  <c r="I2703" i="14"/>
  <c r="A2705" i="14" l="1"/>
  <c r="I2704" i="14"/>
  <c r="A2706" i="14" l="1"/>
  <c r="I2705" i="14"/>
  <c r="A2707" i="14" l="1"/>
  <c r="I2706" i="14"/>
  <c r="A2708" i="14" l="1"/>
  <c r="I2707" i="14"/>
  <c r="A2709" i="14" l="1"/>
  <c r="I2708" i="14"/>
  <c r="A2710" i="14" l="1"/>
  <c r="I2709" i="14"/>
  <c r="A2711" i="14" l="1"/>
  <c r="I2710" i="14"/>
  <c r="A2712" i="14" l="1"/>
  <c r="I2711" i="14"/>
  <c r="A2713" i="14" l="1"/>
  <c r="I2712" i="14"/>
  <c r="A2714" i="14" l="1"/>
  <c r="I2713" i="14"/>
  <c r="A2715" i="14" l="1"/>
  <c r="I2714" i="14"/>
  <c r="A2716" i="14" l="1"/>
  <c r="I2715" i="14"/>
  <c r="A2717" i="14" l="1"/>
  <c r="I2716" i="14"/>
  <c r="A2718" i="14" l="1"/>
  <c r="I2717" i="14"/>
  <c r="A2719" i="14" l="1"/>
  <c r="I2718" i="14"/>
  <c r="A2720" i="14" l="1"/>
  <c r="I2719" i="14"/>
  <c r="A2721" i="14" l="1"/>
  <c r="I2720" i="14"/>
  <c r="A2722" i="14" l="1"/>
  <c r="I2721" i="14"/>
  <c r="A2723" i="14" l="1"/>
  <c r="I2722" i="14"/>
  <c r="A2724" i="14" l="1"/>
  <c r="I2723" i="14"/>
  <c r="A2725" i="14" l="1"/>
  <c r="I2724" i="14"/>
  <c r="A2726" i="14" l="1"/>
  <c r="I2725" i="14"/>
  <c r="A2727" i="14" l="1"/>
  <c r="I2726" i="14"/>
  <c r="A2728" i="14" l="1"/>
  <c r="I2727" i="14"/>
  <c r="A2729" i="14" l="1"/>
  <c r="I2728" i="14"/>
  <c r="A2730" i="14" l="1"/>
  <c r="I2729" i="14"/>
  <c r="A2731" i="14" l="1"/>
  <c r="I2730" i="14"/>
  <c r="A2732" i="14" l="1"/>
  <c r="I2731" i="14"/>
  <c r="A2733" i="14" l="1"/>
  <c r="I2732" i="14"/>
  <c r="A2734" i="14" l="1"/>
  <c r="I2733" i="14"/>
  <c r="A2735" i="14" l="1"/>
  <c r="I2734" i="14"/>
  <c r="A2736" i="14" l="1"/>
  <c r="I2735" i="14"/>
  <c r="A2737" i="14" l="1"/>
  <c r="I2736" i="14"/>
  <c r="A2738" i="14" l="1"/>
  <c r="I2737" i="14"/>
  <c r="A2739" i="14" l="1"/>
  <c r="I2738" i="14"/>
  <c r="A2740" i="14" l="1"/>
  <c r="I2739" i="14"/>
  <c r="A2741" i="14" l="1"/>
  <c r="I2740" i="14"/>
  <c r="A2742" i="14" l="1"/>
  <c r="I2741" i="14"/>
  <c r="A2743" i="14" l="1"/>
  <c r="I2742" i="14"/>
  <c r="A2744" i="14" l="1"/>
  <c r="I2743" i="14"/>
  <c r="A2745" i="14" l="1"/>
  <c r="I2744" i="14"/>
  <c r="A2746" i="14" l="1"/>
  <c r="I2745" i="14"/>
  <c r="A2747" i="14" l="1"/>
  <c r="I2746" i="14"/>
  <c r="A2748" i="14" l="1"/>
  <c r="I2747" i="14"/>
  <c r="A2749" i="14" l="1"/>
  <c r="I2748" i="14"/>
  <c r="A2750" i="14" l="1"/>
  <c r="I2749" i="14"/>
  <c r="A2751" i="14" l="1"/>
  <c r="I2750" i="14"/>
  <c r="A2752" i="14" l="1"/>
  <c r="I2751" i="14"/>
  <c r="A2753" i="14" l="1"/>
  <c r="I2752" i="14"/>
  <c r="A2754" i="14" l="1"/>
  <c r="I2753" i="14"/>
  <c r="A2755" i="14" l="1"/>
  <c r="I2754" i="14"/>
  <c r="A2756" i="14" l="1"/>
  <c r="I2755" i="14"/>
  <c r="A2757" i="14" l="1"/>
  <c r="I2756" i="14"/>
  <c r="A2758" i="14" l="1"/>
  <c r="I2757" i="14"/>
  <c r="A2759" i="14" l="1"/>
  <c r="I2758" i="14"/>
  <c r="A2760" i="14" l="1"/>
  <c r="I2759" i="14"/>
  <c r="A2761" i="14" l="1"/>
  <c r="I2760" i="14"/>
  <c r="A2762" i="14" l="1"/>
  <c r="I2761" i="14"/>
  <c r="A2763" i="14" l="1"/>
  <c r="I2762" i="14"/>
  <c r="A2764" i="14" l="1"/>
  <c r="I2763" i="14"/>
  <c r="A2765" i="14" l="1"/>
  <c r="I2764" i="14"/>
  <c r="A2766" i="14" l="1"/>
  <c r="I2765" i="14"/>
  <c r="A2767" i="14" l="1"/>
  <c r="I2766" i="14"/>
  <c r="A2768" i="14" l="1"/>
  <c r="I2767" i="14"/>
  <c r="A2769" i="14" l="1"/>
  <c r="I2768" i="14"/>
  <c r="A2770" i="14" l="1"/>
  <c r="I2769" i="14"/>
  <c r="A2771" i="14" l="1"/>
  <c r="I2770" i="14"/>
  <c r="A2772" i="14" l="1"/>
  <c r="I2771" i="14"/>
  <c r="A2773" i="14" l="1"/>
  <c r="I2772" i="14"/>
  <c r="A2774" i="14" l="1"/>
  <c r="I2773" i="14"/>
  <c r="A2775" i="14" l="1"/>
  <c r="I2774" i="14"/>
  <c r="A2776" i="14" l="1"/>
  <c r="I2775" i="14"/>
  <c r="A2777" i="14" l="1"/>
  <c r="I2776" i="14"/>
  <c r="A2778" i="14" l="1"/>
  <c r="I2777" i="14"/>
  <c r="A2779" i="14" l="1"/>
  <c r="I2778" i="14"/>
  <c r="A2780" i="14" l="1"/>
  <c r="I2779" i="14"/>
  <c r="A2781" i="14" l="1"/>
  <c r="I2780" i="14"/>
  <c r="A2782" i="14" l="1"/>
  <c r="I2781" i="14"/>
  <c r="A2783" i="14" l="1"/>
  <c r="I2782" i="14"/>
  <c r="A2784" i="14" l="1"/>
  <c r="I2783" i="14"/>
  <c r="A2785" i="14" l="1"/>
  <c r="I2784" i="14"/>
  <c r="A2786" i="14" l="1"/>
  <c r="I2785" i="14"/>
  <c r="A2787" i="14" l="1"/>
  <c r="I2786" i="14"/>
  <c r="A2788" i="14" l="1"/>
  <c r="I2787" i="14"/>
  <c r="A2789" i="14" l="1"/>
  <c r="I2788" i="14"/>
  <c r="A2790" i="14" l="1"/>
  <c r="I2789" i="14"/>
  <c r="A2791" i="14" l="1"/>
  <c r="I2790" i="14"/>
  <c r="A2792" i="14" l="1"/>
  <c r="I2791" i="14"/>
  <c r="A2793" i="14" l="1"/>
  <c r="I2792" i="14"/>
  <c r="A2794" i="14" l="1"/>
  <c r="I2793" i="14"/>
  <c r="A2795" i="14" l="1"/>
  <c r="I2794" i="14"/>
  <c r="A2796" i="14" l="1"/>
  <c r="I2795" i="14"/>
  <c r="A2797" i="14" l="1"/>
  <c r="I2796" i="14"/>
  <c r="A2798" i="14" l="1"/>
  <c r="I2797" i="14"/>
  <c r="A2799" i="14" l="1"/>
  <c r="I2798" i="14"/>
  <c r="A2800" i="14" l="1"/>
  <c r="I2799" i="14"/>
  <c r="A2801" i="14" l="1"/>
  <c r="I2800" i="14"/>
  <c r="A2802" i="14" l="1"/>
  <c r="I2801" i="14"/>
  <c r="A2803" i="14" l="1"/>
  <c r="I2802" i="14"/>
  <c r="A2804" i="14" l="1"/>
  <c r="I2803" i="14"/>
  <c r="A2805" i="14" l="1"/>
  <c r="I2804" i="14"/>
  <c r="A2806" i="14" l="1"/>
  <c r="I2805" i="14"/>
  <c r="A2807" i="14" l="1"/>
  <c r="I2806" i="14"/>
  <c r="A2808" i="14" l="1"/>
  <c r="I2807" i="14"/>
  <c r="A2809" i="14" l="1"/>
  <c r="I2808" i="14"/>
  <c r="A2810" i="14" l="1"/>
  <c r="I2809" i="14"/>
  <c r="A2811" i="14" l="1"/>
  <c r="I2810" i="14"/>
  <c r="A2812" i="14" l="1"/>
  <c r="I2811" i="14"/>
  <c r="A2813" i="14" l="1"/>
  <c r="I2812" i="14"/>
  <c r="A2814" i="14" l="1"/>
  <c r="I2813" i="14"/>
  <c r="A2815" i="14" l="1"/>
  <c r="I2814" i="14"/>
  <c r="A2816" i="14" l="1"/>
  <c r="I2815" i="14"/>
  <c r="A2817" i="14" l="1"/>
  <c r="I2816" i="14"/>
  <c r="A2818" i="14" l="1"/>
  <c r="I2817" i="14"/>
  <c r="A2819" i="14" l="1"/>
  <c r="I2818" i="14"/>
  <c r="A2820" i="14" l="1"/>
  <c r="I2819" i="14"/>
  <c r="A2821" i="14" l="1"/>
  <c r="I2820" i="14"/>
  <c r="A2822" i="14" l="1"/>
  <c r="I2821" i="14"/>
  <c r="A2823" i="14" l="1"/>
  <c r="I2822" i="14"/>
  <c r="A2824" i="14" l="1"/>
  <c r="I2823" i="14"/>
  <c r="A2825" i="14" l="1"/>
  <c r="I2824" i="14"/>
  <c r="A2826" i="14" l="1"/>
  <c r="I2825" i="14"/>
  <c r="A2827" i="14" l="1"/>
  <c r="I2826" i="14"/>
  <c r="A2828" i="14" l="1"/>
  <c r="I2827" i="14"/>
  <c r="A2829" i="14" l="1"/>
  <c r="I2828" i="14"/>
  <c r="A2830" i="14" l="1"/>
  <c r="I2829" i="14"/>
  <c r="A2831" i="14" l="1"/>
  <c r="I2830" i="14"/>
  <c r="A2832" i="14" l="1"/>
  <c r="I2831" i="14"/>
  <c r="A2833" i="14" l="1"/>
  <c r="I2832" i="14"/>
  <c r="A2834" i="14" l="1"/>
  <c r="I2833" i="14"/>
  <c r="A2835" i="14" l="1"/>
  <c r="I2834" i="14"/>
  <c r="A2836" i="14" l="1"/>
  <c r="I2835" i="14"/>
  <c r="A2837" i="14" l="1"/>
  <c r="I2836" i="14"/>
  <c r="A2838" i="14" l="1"/>
  <c r="I2837" i="14"/>
  <c r="A2839" i="14" l="1"/>
  <c r="I2838" i="14"/>
  <c r="A2840" i="14" l="1"/>
  <c r="I2839" i="14"/>
  <c r="A2841" i="14" l="1"/>
  <c r="I2840" i="14"/>
  <c r="A2842" i="14" l="1"/>
  <c r="I2841" i="14"/>
  <c r="A2843" i="14" l="1"/>
  <c r="I2842" i="14"/>
  <c r="A2844" i="14" l="1"/>
  <c r="I2843" i="14"/>
  <c r="A2845" i="14" l="1"/>
  <c r="I2844" i="14"/>
  <c r="A2846" i="14" l="1"/>
  <c r="I2845" i="14"/>
  <c r="A2847" i="14" l="1"/>
  <c r="I2846" i="14"/>
  <c r="A2848" i="14" l="1"/>
  <c r="I2847" i="14"/>
  <c r="A2849" i="14" l="1"/>
  <c r="I2848" i="14"/>
  <c r="A2850" i="14" l="1"/>
  <c r="I2849" i="14"/>
  <c r="A2851" i="14" l="1"/>
  <c r="I2850" i="14"/>
  <c r="A2852" i="14" l="1"/>
  <c r="I2851" i="14"/>
  <c r="A2853" i="14" l="1"/>
  <c r="I2852" i="14"/>
  <c r="A2854" i="14" l="1"/>
  <c r="I2853" i="14"/>
  <c r="A2855" i="14" l="1"/>
  <c r="I2854" i="14"/>
  <c r="A2856" i="14" l="1"/>
  <c r="I2855" i="14"/>
  <c r="A2857" i="14" l="1"/>
  <c r="I2856" i="14"/>
  <c r="A2858" i="14" l="1"/>
  <c r="I2857" i="14"/>
  <c r="A2859" i="14" l="1"/>
  <c r="I2858" i="14"/>
  <c r="A2860" i="14" l="1"/>
  <c r="I2859" i="14"/>
  <c r="A2861" i="14" l="1"/>
  <c r="I2860" i="14"/>
  <c r="A2862" i="14" l="1"/>
  <c r="I2861" i="14"/>
  <c r="A2863" i="14" l="1"/>
  <c r="I2862" i="14"/>
  <c r="A2864" i="14" l="1"/>
  <c r="I2863" i="14"/>
  <c r="A2865" i="14" l="1"/>
  <c r="I2864" i="14"/>
  <c r="A2866" i="14" l="1"/>
  <c r="I2865" i="14"/>
  <c r="A2867" i="14" l="1"/>
  <c r="I2866" i="14"/>
  <c r="A2868" i="14" l="1"/>
  <c r="I2867" i="14"/>
  <c r="A2869" i="14" l="1"/>
  <c r="I2868" i="14"/>
  <c r="A2870" i="14" l="1"/>
  <c r="I2869" i="14"/>
  <c r="A2871" i="14" l="1"/>
  <c r="I2870" i="14"/>
  <c r="A2872" i="14" l="1"/>
  <c r="I2871" i="14"/>
  <c r="A2873" i="14" l="1"/>
  <c r="I2872" i="14"/>
  <c r="A2874" i="14" l="1"/>
  <c r="I2873" i="14"/>
  <c r="A2875" i="14" l="1"/>
  <c r="I2874" i="14"/>
  <c r="A2876" i="14" l="1"/>
  <c r="I2875" i="14"/>
  <c r="A2877" i="14" l="1"/>
  <c r="I2876" i="14"/>
  <c r="A2878" i="14" l="1"/>
  <c r="I2877" i="14"/>
  <c r="A2879" i="14" l="1"/>
  <c r="I2878" i="14"/>
  <c r="A2880" i="14" l="1"/>
  <c r="I2879" i="14"/>
  <c r="A2881" i="14" l="1"/>
  <c r="I2880" i="14"/>
  <c r="A2882" i="14" l="1"/>
  <c r="I2881" i="14"/>
  <c r="A2883" i="14" l="1"/>
  <c r="I2882" i="14"/>
  <c r="A2884" i="14" l="1"/>
  <c r="I2883" i="14"/>
  <c r="A2885" i="14" l="1"/>
  <c r="I2884" i="14"/>
  <c r="A2886" i="14" l="1"/>
  <c r="I2885" i="14"/>
  <c r="A2887" i="14" l="1"/>
  <c r="I2886" i="14"/>
  <c r="A2888" i="14" l="1"/>
  <c r="I2887" i="14"/>
  <c r="A2889" i="14" l="1"/>
  <c r="I2888" i="14"/>
  <c r="A2890" i="14" l="1"/>
  <c r="I2889" i="14"/>
  <c r="A2891" i="14" l="1"/>
  <c r="I2890" i="14"/>
  <c r="A2892" i="14" l="1"/>
  <c r="I2891" i="14"/>
  <c r="A2893" i="14" l="1"/>
  <c r="I2892" i="14"/>
  <c r="A2894" i="14" l="1"/>
  <c r="I2893" i="14"/>
  <c r="A2895" i="14" l="1"/>
  <c r="I2894" i="14"/>
  <c r="A2896" i="14" l="1"/>
  <c r="I2895" i="14"/>
  <c r="A2897" i="14" l="1"/>
  <c r="I2896" i="14"/>
  <c r="A2898" i="14" l="1"/>
  <c r="I2897" i="14"/>
  <c r="A2899" i="14" l="1"/>
  <c r="I2898" i="14"/>
  <c r="A2900" i="14" l="1"/>
  <c r="I2899" i="14"/>
  <c r="A2901" i="14" l="1"/>
  <c r="I2900" i="14"/>
  <c r="A2902" i="14" l="1"/>
  <c r="I2901" i="14"/>
  <c r="A2903" i="14" l="1"/>
  <c r="I2902" i="14"/>
  <c r="A2904" i="14" l="1"/>
  <c r="I2903" i="14"/>
  <c r="A2905" i="14" l="1"/>
  <c r="I2904" i="14"/>
  <c r="A2906" i="14" l="1"/>
  <c r="I2905" i="14"/>
  <c r="A2907" i="14" l="1"/>
  <c r="I2906" i="14"/>
  <c r="A2908" i="14" l="1"/>
  <c r="I2907" i="14"/>
  <c r="A2909" i="14" l="1"/>
  <c r="I2908" i="14"/>
  <c r="A2910" i="14" l="1"/>
  <c r="I2909" i="14"/>
  <c r="A2911" i="14" l="1"/>
  <c r="I2910" i="14"/>
  <c r="A2912" i="14" l="1"/>
  <c r="I2911" i="14"/>
  <c r="A2913" i="14" l="1"/>
  <c r="I2912" i="14"/>
  <c r="A2914" i="14" l="1"/>
  <c r="I2913" i="14"/>
  <c r="A2915" i="14" l="1"/>
  <c r="I2914" i="14"/>
  <c r="A2916" i="14" l="1"/>
  <c r="I2915" i="14"/>
  <c r="A2917" i="14" l="1"/>
  <c r="I2916" i="14"/>
  <c r="A2918" i="14" l="1"/>
  <c r="I2917" i="14"/>
  <c r="A2919" i="14" l="1"/>
  <c r="I2918" i="14"/>
  <c r="A2920" i="14" l="1"/>
  <c r="I2919" i="14"/>
  <c r="A2921" i="14" l="1"/>
  <c r="I2920" i="14"/>
  <c r="A2922" i="14" l="1"/>
  <c r="I2921" i="14"/>
  <c r="A2923" i="14" l="1"/>
  <c r="I2922" i="14"/>
  <c r="A2924" i="14" l="1"/>
  <c r="I2923" i="14"/>
  <c r="A2925" i="14" l="1"/>
  <c r="I2924" i="14"/>
  <c r="A2926" i="14" l="1"/>
  <c r="I2925" i="14"/>
  <c r="A2927" i="14" l="1"/>
  <c r="I2926" i="14"/>
  <c r="A2928" i="14" l="1"/>
  <c r="I2927" i="14"/>
  <c r="A2929" i="14" l="1"/>
  <c r="I2928" i="14"/>
  <c r="A2930" i="14" l="1"/>
  <c r="I2929" i="14"/>
  <c r="A2931" i="14" l="1"/>
  <c r="I2930" i="14"/>
  <c r="A2932" i="14" l="1"/>
  <c r="I2931" i="14"/>
  <c r="A2933" i="14" l="1"/>
  <c r="I2932" i="14"/>
  <c r="A2934" i="14" l="1"/>
  <c r="I2933" i="14"/>
  <c r="A2935" i="14" l="1"/>
  <c r="I2934" i="14"/>
  <c r="A2936" i="14" l="1"/>
  <c r="I2935" i="14"/>
  <c r="A2937" i="14" l="1"/>
  <c r="I2936" i="14"/>
  <c r="A2938" i="14" l="1"/>
  <c r="I2937" i="14"/>
  <c r="A2939" i="14" l="1"/>
  <c r="I2938" i="14"/>
  <c r="A2940" i="14" l="1"/>
  <c r="I2939" i="14"/>
  <c r="A2941" i="14" l="1"/>
  <c r="I2940" i="14"/>
  <c r="A2942" i="14" l="1"/>
  <c r="I2941" i="14"/>
  <c r="A2943" i="14" l="1"/>
  <c r="I2942" i="14"/>
  <c r="A2944" i="14" l="1"/>
  <c r="I2943" i="14"/>
  <c r="A2945" i="14" l="1"/>
  <c r="I2944" i="14"/>
  <c r="A2946" i="14" l="1"/>
  <c r="I2945" i="14"/>
  <c r="A2947" i="14" l="1"/>
  <c r="I2946" i="14"/>
  <c r="A2948" i="14" l="1"/>
  <c r="I2947" i="14"/>
  <c r="A2949" i="14" l="1"/>
  <c r="I2948" i="14"/>
  <c r="A2950" i="14" l="1"/>
  <c r="I2949" i="14"/>
  <c r="A2951" i="14" l="1"/>
  <c r="I2950" i="14"/>
  <c r="A2952" i="14" l="1"/>
  <c r="I2951" i="14"/>
  <c r="A2953" i="14" l="1"/>
  <c r="I2952" i="14"/>
  <c r="A2954" i="14" l="1"/>
  <c r="I2953" i="14"/>
  <c r="A2955" i="14" l="1"/>
  <c r="I2954" i="14"/>
  <c r="A2956" i="14" l="1"/>
  <c r="I2955" i="14"/>
  <c r="A2957" i="14" l="1"/>
  <c r="I2956" i="14"/>
  <c r="A2958" i="14" l="1"/>
  <c r="I2957" i="14"/>
  <c r="A2959" i="14" l="1"/>
  <c r="I2958" i="14"/>
  <c r="A2960" i="14" l="1"/>
  <c r="I2959" i="14"/>
  <c r="A2961" i="14" l="1"/>
  <c r="I2960" i="14"/>
  <c r="A2962" i="14" l="1"/>
  <c r="I2961" i="14"/>
  <c r="A2963" i="14" l="1"/>
  <c r="I2962" i="14"/>
  <c r="A2964" i="14" l="1"/>
  <c r="I2963" i="14"/>
  <c r="A2965" i="14" l="1"/>
  <c r="I2964" i="14"/>
  <c r="A2966" i="14" l="1"/>
  <c r="I2965" i="14"/>
  <c r="A2967" i="14" l="1"/>
  <c r="I2966" i="14"/>
  <c r="A2968" i="14" l="1"/>
  <c r="I2967" i="14"/>
  <c r="A2969" i="14" l="1"/>
  <c r="I2968" i="14"/>
  <c r="A2970" i="14" l="1"/>
  <c r="I2969" i="14"/>
  <c r="A2971" i="14" l="1"/>
  <c r="I2970" i="14"/>
  <c r="A2972" i="14" l="1"/>
  <c r="I2971" i="14"/>
  <c r="A2973" i="14" l="1"/>
  <c r="I2972" i="14"/>
  <c r="A2974" i="14" l="1"/>
  <c r="I2973" i="14"/>
  <c r="A2975" i="14" l="1"/>
  <c r="I2974" i="14"/>
  <c r="A2976" i="14" l="1"/>
  <c r="I2975" i="14"/>
  <c r="A2977" i="14" l="1"/>
  <c r="I2976" i="14"/>
  <c r="A2978" i="14" l="1"/>
  <c r="I2977" i="14"/>
  <c r="A2979" i="14" l="1"/>
  <c r="I2978" i="14"/>
  <c r="A2980" i="14" l="1"/>
  <c r="I2979" i="14"/>
  <c r="A2981" i="14" l="1"/>
  <c r="I2980" i="14"/>
  <c r="A2982" i="14" l="1"/>
  <c r="I2981" i="14"/>
  <c r="A2983" i="14" l="1"/>
  <c r="I2982" i="14"/>
  <c r="A2984" i="14" l="1"/>
  <c r="I2983" i="14"/>
  <c r="A2985" i="14" l="1"/>
  <c r="I2984" i="14"/>
  <c r="A2986" i="14" l="1"/>
  <c r="I2985" i="14"/>
  <c r="A2987" i="14" l="1"/>
  <c r="I2986" i="14"/>
  <c r="A2988" i="14" l="1"/>
  <c r="I2987" i="14"/>
  <c r="A2989" i="14" l="1"/>
  <c r="I2988" i="14"/>
  <c r="A2990" i="14" l="1"/>
  <c r="I2989" i="14"/>
  <c r="A2991" i="14" l="1"/>
  <c r="I2990" i="14"/>
  <c r="A2992" i="14" l="1"/>
  <c r="I2991" i="14"/>
  <c r="A2993" i="14" l="1"/>
  <c r="I2992" i="14"/>
  <c r="A2994" i="14" l="1"/>
  <c r="I2993" i="14"/>
  <c r="A2995" i="14" l="1"/>
  <c r="I2994" i="14"/>
  <c r="A2996" i="14" l="1"/>
  <c r="I2995" i="14"/>
  <c r="A2997" i="14" l="1"/>
  <c r="I2996" i="14"/>
  <c r="A2998" i="14" l="1"/>
  <c r="I2997" i="14"/>
  <c r="A2999" i="14" l="1"/>
  <c r="I2998" i="14"/>
  <c r="A3000" i="14" l="1"/>
  <c r="I2999" i="14"/>
  <c r="A3001" i="14" l="1"/>
  <c r="I3000" i="14"/>
  <c r="A3002" i="14" l="1"/>
  <c r="I3001" i="14"/>
  <c r="A3003" i="14" l="1"/>
  <c r="I3002" i="14"/>
  <c r="A3004" i="14" l="1"/>
  <c r="I3003" i="14"/>
  <c r="A3005" i="14" l="1"/>
  <c r="I3004" i="14"/>
  <c r="A3006" i="14" l="1"/>
  <c r="I3005" i="14"/>
  <c r="A3007" i="14" l="1"/>
  <c r="I3006" i="14"/>
  <c r="A3008" i="14" l="1"/>
  <c r="I3007" i="14"/>
  <c r="A3009" i="14" l="1"/>
  <c r="I3008" i="14"/>
  <c r="A3010" i="14" l="1"/>
  <c r="I3009" i="14"/>
  <c r="A3011" i="14" l="1"/>
  <c r="I3010" i="14"/>
  <c r="A3012" i="14" l="1"/>
  <c r="I3011" i="14"/>
  <c r="A3013" i="14" l="1"/>
  <c r="I3013" i="14" s="1"/>
  <c r="I3012" i="14"/>
</calcChain>
</file>

<file path=xl/sharedStrings.xml><?xml version="1.0" encoding="utf-8"?>
<sst xmlns="http://schemas.openxmlformats.org/spreadsheetml/2006/main" count="114287" uniqueCount="35789">
  <si>
    <t>ncbi</t>
  </si>
  <si>
    <t>Accession</t>
  </si>
  <si>
    <t>Begin</t>
  </si>
  <si>
    <t>End</t>
  </si>
  <si>
    <t>Chromosome</t>
  </si>
  <si>
    <t>Orientation</t>
  </si>
  <si>
    <t>Name</t>
  </si>
  <si>
    <t>Symbol</t>
  </si>
  <si>
    <t>Gene ID</t>
  </si>
  <si>
    <t>Gene Type</t>
  </si>
  <si>
    <t>Transcripts accession</t>
  </si>
  <si>
    <t>Protein accession</t>
  </si>
  <si>
    <t>Protein length</t>
  </si>
  <si>
    <t>Locus tag</t>
  </si>
  <si>
    <t>NC_000913.3</t>
  </si>
  <si>
    <t>plus</t>
  </si>
  <si>
    <t>thr operon leader peptide</t>
  </si>
  <si>
    <t>thrL</t>
  </si>
  <si>
    <t>protein-coding</t>
  </si>
  <si>
    <t>NP_414542.1</t>
  </si>
  <si>
    <t>b0001</t>
  </si>
  <si>
    <t>fused aspartate kinase/homoserine dehydrogenase 1</t>
  </si>
  <si>
    <t>thrA</t>
  </si>
  <si>
    <t>NP_414543.1</t>
  </si>
  <si>
    <t>b0002</t>
  </si>
  <si>
    <t>homoserine kinase</t>
  </si>
  <si>
    <t>thrB</t>
  </si>
  <si>
    <t>NP_414544.1</t>
  </si>
  <si>
    <t>b0003</t>
  </si>
  <si>
    <t>threonine synthase</t>
  </si>
  <si>
    <t>thrC</t>
  </si>
  <si>
    <t>NP_414545.1</t>
  </si>
  <si>
    <t>b0004</t>
  </si>
  <si>
    <t>DUF2502 domain-containing protein YaaX</t>
  </si>
  <si>
    <t>yaaX</t>
  </si>
  <si>
    <t>NP_414546.1</t>
  </si>
  <si>
    <t>b0005</t>
  </si>
  <si>
    <t>minus</t>
  </si>
  <si>
    <t>DNA binding and peroxide stress response protein YaaA</t>
  </si>
  <si>
    <t>yaaA</t>
  </si>
  <si>
    <t>NP_414547.1</t>
  </si>
  <si>
    <t>b0006</t>
  </si>
  <si>
    <t>putative transporter YaaJ</t>
  </si>
  <si>
    <t>yaaJ</t>
  </si>
  <si>
    <t>NP_414548.1</t>
  </si>
  <si>
    <t>b0007</t>
  </si>
  <si>
    <t>transaldolase B</t>
  </si>
  <si>
    <t>talB</t>
  </si>
  <si>
    <t>NP_414549.1</t>
  </si>
  <si>
    <t>b0008</t>
  </si>
  <si>
    <t>molybdopterin adenylyltransferase</t>
  </si>
  <si>
    <t>mog</t>
  </si>
  <si>
    <t>NP_414550.1</t>
  </si>
  <si>
    <t>b0009</t>
  </si>
  <si>
    <t>acetate/succinate:H(+) symporter</t>
  </si>
  <si>
    <t>satP</t>
  </si>
  <si>
    <t>NP_414551.1</t>
  </si>
  <si>
    <t>b0010</t>
  </si>
  <si>
    <t>putative enzyme-specific chaperone YaaW</t>
  </si>
  <si>
    <t>yaaW</t>
  </si>
  <si>
    <t>NP_414552.1</t>
  </si>
  <si>
    <t>b0011</t>
  </si>
  <si>
    <t>uncharacterized protein MbiA</t>
  </si>
  <si>
    <t>mbiA</t>
  </si>
  <si>
    <t>YP_009518733.1</t>
  </si>
  <si>
    <t>b0012</t>
  </si>
  <si>
    <t>DUF2541 domain-containing protein YaaI</t>
  </si>
  <si>
    <t>yaaI</t>
  </si>
  <si>
    <t>NP_414554.1</t>
  </si>
  <si>
    <t>b0013</t>
  </si>
  <si>
    <t>chaperone protein DnaK</t>
  </si>
  <si>
    <t>dnaK</t>
  </si>
  <si>
    <t>NP_414555.1</t>
  </si>
  <si>
    <t>b0014</t>
  </si>
  <si>
    <t>chaperone protein DnaJ</t>
  </si>
  <si>
    <t>dnaJ</t>
  </si>
  <si>
    <t>NP_414556.1</t>
  </si>
  <si>
    <t>b0015</t>
  </si>
  <si>
    <t>IS186/IS421 family transposase</t>
  </si>
  <si>
    <t>insL1</t>
  </si>
  <si>
    <t>NP_414557.1</t>
  </si>
  <si>
    <t>b0016</t>
  </si>
  <si>
    <t>regulatory protein MokC</t>
  </si>
  <si>
    <t>mokC</t>
  </si>
  <si>
    <t>NP_414559.1</t>
  </si>
  <si>
    <t>b0018</t>
  </si>
  <si>
    <t>protein HokC</t>
  </si>
  <si>
    <t>hokC</t>
  </si>
  <si>
    <t>YP_025292.1</t>
  </si>
  <si>
    <t>b4412</t>
  </si>
  <si>
    <t>small regulatory RNA antitoxin SokC</t>
  </si>
  <si>
    <t>sokC</t>
  </si>
  <si>
    <t>ncRNA</t>
  </si>
  <si>
    <t>b4413</t>
  </si>
  <si>
    <t>Na(+):H(+) antiporter NhaA</t>
  </si>
  <si>
    <t>nhaA</t>
  </si>
  <si>
    <t>NP_414560.1</t>
  </si>
  <si>
    <t>b0019</t>
  </si>
  <si>
    <t>DNA-binding transcriptional activator NhaR</t>
  </si>
  <si>
    <t>nhaR</t>
  </si>
  <si>
    <t>NP_414561.1</t>
  </si>
  <si>
    <t>b0020</t>
  </si>
  <si>
    <t>IS1 family protein InsB</t>
  </si>
  <si>
    <t>insB1</t>
  </si>
  <si>
    <t>NP_414562.1</t>
  </si>
  <si>
    <t>b0021</t>
  </si>
  <si>
    <t>IS1 family protein InsA</t>
  </si>
  <si>
    <t>insA1</t>
  </si>
  <si>
    <t>NP_414563.1</t>
  </si>
  <si>
    <t>b0022</t>
  </si>
  <si>
    <t>30S ribosomal subunit protein S20</t>
  </si>
  <si>
    <t>rpsT</t>
  </si>
  <si>
    <t>NP_414564.1</t>
  </si>
  <si>
    <t>b0023</t>
  </si>
  <si>
    <t>DUF2575 domain-containing protein YaaY</t>
  </si>
  <si>
    <t>yaaY</t>
  </si>
  <si>
    <t>NP_414565.1</t>
  </si>
  <si>
    <t>b0024</t>
  </si>
  <si>
    <t>bifunctional riboflavin kinase/FMN adenylyltransferase</t>
  </si>
  <si>
    <t>ribF</t>
  </si>
  <si>
    <t>NP_414566.1</t>
  </si>
  <si>
    <t>b0025</t>
  </si>
  <si>
    <t>isoleucine--tRNA ligase</t>
  </si>
  <si>
    <t>ileS</t>
  </si>
  <si>
    <t>NP_414567.1</t>
  </si>
  <si>
    <t>b0026</t>
  </si>
  <si>
    <t>lipoprotein signal peptidase</t>
  </si>
  <si>
    <t>lspA</t>
  </si>
  <si>
    <t>NP_414568.1</t>
  </si>
  <si>
    <t>b0027</t>
  </si>
  <si>
    <t>peptidyl-prolyl cis-trans isomerase FkpB</t>
  </si>
  <si>
    <t>fkpB</t>
  </si>
  <si>
    <t>NP_414569.1</t>
  </si>
  <si>
    <t>b0028</t>
  </si>
  <si>
    <t>4-hydroxy-3-methylbut-2-enyl diphosphate reductase</t>
  </si>
  <si>
    <t>ispH</t>
  </si>
  <si>
    <t>NP_414570.1</t>
  </si>
  <si>
    <t>b0029</t>
  </si>
  <si>
    <t>ribonucleoside hydrolase RihC</t>
  </si>
  <si>
    <t>rihC</t>
  </si>
  <si>
    <t>NP_414571.1</t>
  </si>
  <si>
    <t>b0030</t>
  </si>
  <si>
    <t>4-hydroxy-tetrahydrodipicolinate reductase</t>
  </si>
  <si>
    <t>dapB</t>
  </si>
  <si>
    <t>NP_414572.1</t>
  </si>
  <si>
    <t>b0031</t>
  </si>
  <si>
    <t>carbamoyl-phosphate synthetase small subunit</t>
  </si>
  <si>
    <t>carA</t>
  </si>
  <si>
    <t>NP_414573.1</t>
  </si>
  <si>
    <t>b0032</t>
  </si>
  <si>
    <t>carbamoyl-phosphate synthetase large subunit</t>
  </si>
  <si>
    <t>carB</t>
  </si>
  <si>
    <t>NP_414574.1</t>
  </si>
  <si>
    <t>b0033</t>
  </si>
  <si>
    <t>DNA-binding transcriptional activator CaiF</t>
  </si>
  <si>
    <t>caiF</t>
  </si>
  <si>
    <t>NP_414576.4</t>
  </si>
  <si>
    <t>b0034</t>
  </si>
  <si>
    <t>putative transferase CaiE</t>
  </si>
  <si>
    <t>caiE</t>
  </si>
  <si>
    <t>NP_414577.2</t>
  </si>
  <si>
    <t>b0035</t>
  </si>
  <si>
    <t>crotonobetainyl-CoA hydratase</t>
  </si>
  <si>
    <t>caiD</t>
  </si>
  <si>
    <t>NP_414578.2</t>
  </si>
  <si>
    <t>b0036</t>
  </si>
  <si>
    <t>carnitine--CoA ligase</t>
  </si>
  <si>
    <t>caiC</t>
  </si>
  <si>
    <t>NP_414579.4</t>
  </si>
  <si>
    <t>b0037</t>
  </si>
  <si>
    <t>gamma-butyrobetainyl-CoA:carnitine CoA transferase</t>
  </si>
  <si>
    <t>caiB</t>
  </si>
  <si>
    <t>NP_414580.1</t>
  </si>
  <si>
    <t>b0038</t>
  </si>
  <si>
    <t>crotonobetainyl-CoA reductase</t>
  </si>
  <si>
    <t>caiA</t>
  </si>
  <si>
    <t>NP_414581.1</t>
  </si>
  <si>
    <t>b0039</t>
  </si>
  <si>
    <t>L-carnitine:gamma-butyrobetaine antiporter</t>
  </si>
  <si>
    <t>caiT</t>
  </si>
  <si>
    <t>NP_414582.1</t>
  </si>
  <si>
    <t>b0040</t>
  </si>
  <si>
    <t>putative electron transfer flavoprotein FixA</t>
  </si>
  <si>
    <t>fixA</t>
  </si>
  <si>
    <t>NP_414583.2</t>
  </si>
  <si>
    <t>b0041</t>
  </si>
  <si>
    <t>putative electron transfer flavoprotein FixB</t>
  </si>
  <si>
    <t>fixB</t>
  </si>
  <si>
    <t>NP_414584.1</t>
  </si>
  <si>
    <t>b0042</t>
  </si>
  <si>
    <t>putative oxidoreductase FixC</t>
  </si>
  <si>
    <t>fixC</t>
  </si>
  <si>
    <t>NP_414585.1</t>
  </si>
  <si>
    <t>b0043</t>
  </si>
  <si>
    <t>putative ferredoxin FixX</t>
  </si>
  <si>
    <t>fixX</t>
  </si>
  <si>
    <t>NP_414586.1</t>
  </si>
  <si>
    <t>b0044</t>
  </si>
  <si>
    <t>putative transporter YaaU</t>
  </si>
  <si>
    <t>yaaU</t>
  </si>
  <si>
    <t>NP_414587.1</t>
  </si>
  <si>
    <t>b0045</t>
  </si>
  <si>
    <t>regulator of KefC-mediated potassium transport and quinone oxidoreductase</t>
  </si>
  <si>
    <t>kefF</t>
  </si>
  <si>
    <t>NP_414588.1</t>
  </si>
  <si>
    <t>b0046</t>
  </si>
  <si>
    <t>K(+) : H(+) antiporter KefC</t>
  </si>
  <si>
    <t>kefC</t>
  </si>
  <si>
    <t>NP_414589.1</t>
  </si>
  <si>
    <t>b0047</t>
  </si>
  <si>
    <t>dihydrofolate reductase</t>
  </si>
  <si>
    <t>folA</t>
  </si>
  <si>
    <t>NP_414590.1</t>
  </si>
  <si>
    <t>b0048</t>
  </si>
  <si>
    <t>diadenosine tetraphosphatase</t>
  </si>
  <si>
    <t>apaH</t>
  </si>
  <si>
    <t>NP_414591.1</t>
  </si>
  <si>
    <t>b0049</t>
  </si>
  <si>
    <t>DUF525 domain-containing protein ApaG</t>
  </si>
  <si>
    <t>apaG</t>
  </si>
  <si>
    <t>NP_414592.1</t>
  </si>
  <si>
    <t>b0050</t>
  </si>
  <si>
    <t>16S rRNA m(6)2A1518,m(6)2A1519 dimethyltransferase</t>
  </si>
  <si>
    <t>rsmA</t>
  </si>
  <si>
    <t>NP_414593.1</t>
  </si>
  <si>
    <t>b0051</t>
  </si>
  <si>
    <t>4-hydroxythreonine-4-phosphate dehydrogenase</t>
  </si>
  <si>
    <t>pdxA</t>
  </si>
  <si>
    <t>NP_414594.1</t>
  </si>
  <si>
    <t>b0052</t>
  </si>
  <si>
    <t>chaperone SurA</t>
  </si>
  <si>
    <t>surA</t>
  </si>
  <si>
    <t>NP_414595.1</t>
  </si>
  <si>
    <t>b0053</t>
  </si>
  <si>
    <t>lipopolysaccharide assembly protein LptD</t>
  </si>
  <si>
    <t>lptD</t>
  </si>
  <si>
    <t>NP_414596.1</t>
  </si>
  <si>
    <t>b0054</t>
  </si>
  <si>
    <t>co-chaperone protein DjlA</t>
  </si>
  <si>
    <t>djlA</t>
  </si>
  <si>
    <t>NP_414597.1</t>
  </si>
  <si>
    <t>b0055</t>
  </si>
  <si>
    <t>putative uncharacterized protein YabP</t>
  </si>
  <si>
    <t>yabP</t>
  </si>
  <si>
    <t>YP_009518734.1</t>
  </si>
  <si>
    <t>b0056</t>
  </si>
  <si>
    <t>protein YabQ</t>
  </si>
  <si>
    <t>yabQ</t>
  </si>
  <si>
    <t>YP_009518735.1</t>
  </si>
  <si>
    <t>b0057</t>
  </si>
  <si>
    <t>23S rRNA pseudouridine(746) and tRNA pseudouridine(32) synthase</t>
  </si>
  <si>
    <t>rluA</t>
  </si>
  <si>
    <t>NP_414600.1</t>
  </si>
  <si>
    <t>b0058</t>
  </si>
  <si>
    <t>RNA polymerase-binding ATPase and RNAP recycling factor</t>
  </si>
  <si>
    <t>rapA</t>
  </si>
  <si>
    <t>NP_414601.1</t>
  </si>
  <si>
    <t>b0059</t>
  </si>
  <si>
    <t>DNA polymerase II</t>
  </si>
  <si>
    <t>polB</t>
  </si>
  <si>
    <t>NP_414602.1</t>
  </si>
  <si>
    <t>b0060</t>
  </si>
  <si>
    <t>L-ribulose-5-phosphate 4-epimerase AraD</t>
  </si>
  <si>
    <t>araD</t>
  </si>
  <si>
    <t>NP_414603.1</t>
  </si>
  <si>
    <t>b0061</t>
  </si>
  <si>
    <t>L-arabinose isomerase</t>
  </si>
  <si>
    <t>araA</t>
  </si>
  <si>
    <t>NP_414604.1</t>
  </si>
  <si>
    <t>b0062</t>
  </si>
  <si>
    <t>ribulokinase</t>
  </si>
  <si>
    <t>araB</t>
  </si>
  <si>
    <t>NP_414605.1</t>
  </si>
  <si>
    <t>b0063</t>
  </si>
  <si>
    <t>DNA-binding transcriptional dual regulator AraC</t>
  </si>
  <si>
    <t>araC</t>
  </si>
  <si>
    <t>NP_414606.1</t>
  </si>
  <si>
    <t>b0064</t>
  </si>
  <si>
    <t>DedA family protein YabI</t>
  </si>
  <si>
    <t>yabI</t>
  </si>
  <si>
    <t>NP_414607.1</t>
  </si>
  <si>
    <t>b0065</t>
  </si>
  <si>
    <t>thiamine ABC transporter ATP binding subunit</t>
  </si>
  <si>
    <t>thiQ</t>
  </si>
  <si>
    <t>NP_414608.1</t>
  </si>
  <si>
    <t>b0066</t>
  </si>
  <si>
    <t>thiamine ABC transporter membrane subunit</t>
  </si>
  <si>
    <t>thiP</t>
  </si>
  <si>
    <t>NP_414609.1</t>
  </si>
  <si>
    <t>b0067</t>
  </si>
  <si>
    <t>thiamine ABC transporter periplasmic binding protein</t>
  </si>
  <si>
    <t>thiB</t>
  </si>
  <si>
    <t>NP_414610.1</t>
  </si>
  <si>
    <t>b0068</t>
  </si>
  <si>
    <t>small RNA SroA</t>
  </si>
  <si>
    <t>sroA</t>
  </si>
  <si>
    <t>b4762</t>
  </si>
  <si>
    <t>DNA-binding transcriptional dual regulator SgrR</t>
  </si>
  <si>
    <t>sgrR</t>
  </si>
  <si>
    <t>NP_414611.1</t>
  </si>
  <si>
    <t>b0069</t>
  </si>
  <si>
    <t>small regulatory RNA SgrS</t>
  </si>
  <si>
    <t>sgrS</t>
  </si>
  <si>
    <t>b4577</t>
  </si>
  <si>
    <t>PtsG glucose transporter inhibitor</t>
  </si>
  <si>
    <t>sgrT</t>
  </si>
  <si>
    <t>YP_002791237.1</t>
  </si>
  <si>
    <t>b4662</t>
  </si>
  <si>
    <t>sugar exporter SetA</t>
  </si>
  <si>
    <t>setA</t>
  </si>
  <si>
    <t>YP_025293.1</t>
  </si>
  <si>
    <t>b0070</t>
  </si>
  <si>
    <t>3-isopropylmalate dehydratase subunit LeuD</t>
  </si>
  <si>
    <t>leuD</t>
  </si>
  <si>
    <t>NP_414613.1</t>
  </si>
  <si>
    <t>b0071</t>
  </si>
  <si>
    <t>3-isopropylmalate dehydratase subunit LeuC</t>
  </si>
  <si>
    <t>leuC</t>
  </si>
  <si>
    <t>NP_414614.1</t>
  </si>
  <si>
    <t>b0072</t>
  </si>
  <si>
    <t>3-isopropylmalate dehydrogenase</t>
  </si>
  <si>
    <t>leuB</t>
  </si>
  <si>
    <t>NP_414615.4</t>
  </si>
  <si>
    <t>b0073</t>
  </si>
  <si>
    <t>2-isopropylmalate synthase</t>
  </si>
  <si>
    <t>leuA</t>
  </si>
  <si>
    <t>NP_414616.1</t>
  </si>
  <si>
    <t>b0074</t>
  </si>
  <si>
    <t>leu operon leader peptide</t>
  </si>
  <si>
    <t>leuL</t>
  </si>
  <si>
    <t>NP_414617.1</t>
  </si>
  <si>
    <t>b0075</t>
  </si>
  <si>
    <t>DNA-binding transcriptional dual regulator LeuO</t>
  </si>
  <si>
    <t>leuO</t>
  </si>
  <si>
    <t>NP_414618.4</t>
  </si>
  <si>
    <t>b0076</t>
  </si>
  <si>
    <t>protein YabR</t>
  </si>
  <si>
    <t>yabR</t>
  </si>
  <si>
    <t>YP_009518736.1</t>
  </si>
  <si>
    <t>b4726</t>
  </si>
  <si>
    <t>acetolactate synthase/acetohydroxybutanoate synthase, catalytic subunit</t>
  </si>
  <si>
    <t>ilvI</t>
  </si>
  <si>
    <t>YP_025294.2</t>
  </si>
  <si>
    <t>b0077</t>
  </si>
  <si>
    <t>acetolactate synthase/acetohydroxybutanoate synthase, regulatory subunit</t>
  </si>
  <si>
    <t>ilvH</t>
  </si>
  <si>
    <t>NP_414620.1</t>
  </si>
  <si>
    <t>b0078</t>
  </si>
  <si>
    <t>DNA-binding transcriptional dual regulator Cra</t>
  </si>
  <si>
    <t>cra</t>
  </si>
  <si>
    <t>NP_414622.1</t>
  </si>
  <si>
    <t>b0080</t>
  </si>
  <si>
    <t>DNA-binding transcriptional repressor MraZ</t>
  </si>
  <si>
    <t>mraZ</t>
  </si>
  <si>
    <t>NP_414623.1</t>
  </si>
  <si>
    <t>b0081</t>
  </si>
  <si>
    <t>16S rRNA m(4)C1402 methyltransferase</t>
  </si>
  <si>
    <t>rsmH</t>
  </si>
  <si>
    <t>NP_414624.1</t>
  </si>
  <si>
    <t>b0082</t>
  </si>
  <si>
    <t>cell division protein FtsL</t>
  </si>
  <si>
    <t>ftsL</t>
  </si>
  <si>
    <t>NP_414625.1</t>
  </si>
  <si>
    <t>b0083</t>
  </si>
  <si>
    <t>peptidoglycan DD-transpeptidase FtsI</t>
  </si>
  <si>
    <t>ftsI</t>
  </si>
  <si>
    <t>NP_414626.1</t>
  </si>
  <si>
    <t>b0084</t>
  </si>
  <si>
    <t>small regulatory RNA FtsO</t>
  </si>
  <si>
    <t>ftsO</t>
  </si>
  <si>
    <t>b4810</t>
  </si>
  <si>
    <t>UDP-N-acetylmuramoyl-L-alanyl-D-glutamate--2,6-diaminopimelate ligase</t>
  </si>
  <si>
    <t>murE</t>
  </si>
  <si>
    <t>NP_414627.1</t>
  </si>
  <si>
    <t>b0085</t>
  </si>
  <si>
    <t>D-alanyl-D-alanine-adding enzyme</t>
  </si>
  <si>
    <t>murF</t>
  </si>
  <si>
    <t>NP_414628.1</t>
  </si>
  <si>
    <t>b0086</t>
  </si>
  <si>
    <t>phospho-N-acetylmuramoyl-pentapeptide-transferase</t>
  </si>
  <si>
    <t>mraY</t>
  </si>
  <si>
    <t>NP_414629.1</t>
  </si>
  <si>
    <t>b0087</t>
  </si>
  <si>
    <t>UDP-N-acetylmuramoyl-L-alanine--D-glutamate ligase</t>
  </si>
  <si>
    <t>murD</t>
  </si>
  <si>
    <t>NP_414630.1</t>
  </si>
  <si>
    <t>b0088</t>
  </si>
  <si>
    <t>peptidoglycan glycosyltransferase FtsW</t>
  </si>
  <si>
    <t>ftsW</t>
  </si>
  <si>
    <t>NP_414631.1</t>
  </si>
  <si>
    <t>b0089</t>
  </si>
  <si>
    <t>N-acetylglucosaminyl transferase</t>
  </si>
  <si>
    <t>murG</t>
  </si>
  <si>
    <t>NP_414632.1</t>
  </si>
  <si>
    <t>b0090</t>
  </si>
  <si>
    <t>UDP-N-acetylmuramate--L-alanine ligase</t>
  </si>
  <si>
    <t>murC</t>
  </si>
  <si>
    <t>NP_414633.1</t>
  </si>
  <si>
    <t>b0091</t>
  </si>
  <si>
    <t>D-alanine--D-alanine ligase B</t>
  </si>
  <si>
    <t>ddlB</t>
  </si>
  <si>
    <t>NP_414634.1</t>
  </si>
  <si>
    <t>b0092</t>
  </si>
  <si>
    <t>cell division protein FtsQ</t>
  </si>
  <si>
    <t>ftsQ</t>
  </si>
  <si>
    <t>NP_414635.1</t>
  </si>
  <si>
    <t>b0093</t>
  </si>
  <si>
    <t>cell division protein FtsA</t>
  </si>
  <si>
    <t>ftsA</t>
  </si>
  <si>
    <t>NP_414636.1</t>
  </si>
  <si>
    <t>b0094</t>
  </si>
  <si>
    <t>cell division protein FtsZ</t>
  </si>
  <si>
    <t>ftsZ</t>
  </si>
  <si>
    <t>NP_414637.1</t>
  </si>
  <si>
    <t>b0095</t>
  </si>
  <si>
    <t>UDP-3-O-acyl-N-acetylglucosamine deacetylase</t>
  </si>
  <si>
    <t>lpxC</t>
  </si>
  <si>
    <t>NP_414638.1</t>
  </si>
  <si>
    <t>b0096</t>
  </si>
  <si>
    <t>SecA translation regulator</t>
  </si>
  <si>
    <t>secM</t>
  </si>
  <si>
    <t>NP_414639.2</t>
  </si>
  <si>
    <t>b0097</t>
  </si>
  <si>
    <t>protein translocation ATPase</t>
  </si>
  <si>
    <t>secA</t>
  </si>
  <si>
    <t>NP_414640.1</t>
  </si>
  <si>
    <t>b0098</t>
  </si>
  <si>
    <t>8-oxo-dGTP diphosphatase</t>
  </si>
  <si>
    <t>mutT</t>
  </si>
  <si>
    <t>NP_414641.1</t>
  </si>
  <si>
    <t>b0099</t>
  </si>
  <si>
    <t>DNA gyrase inhibitor YacG</t>
  </si>
  <si>
    <t>yacG</t>
  </si>
  <si>
    <t>NP_414643.1</t>
  </si>
  <si>
    <t>b0101</t>
  </si>
  <si>
    <t>cell division factor ZapD</t>
  </si>
  <si>
    <t>zapD</t>
  </si>
  <si>
    <t>NP_414644.1</t>
  </si>
  <si>
    <t>b0102</t>
  </si>
  <si>
    <t>dephospho-CoA kinase</t>
  </si>
  <si>
    <t>coaE</t>
  </si>
  <si>
    <t>NP_414645.1</t>
  </si>
  <si>
    <t>b0103</t>
  </si>
  <si>
    <t>protein YacM</t>
  </si>
  <si>
    <t>yacM</t>
  </si>
  <si>
    <t>YP_009518737.1</t>
  </si>
  <si>
    <t>b4727</t>
  </si>
  <si>
    <t>GMP reductase</t>
  </si>
  <si>
    <t>guaC</t>
  </si>
  <si>
    <t>NP_414646.1</t>
  </si>
  <si>
    <t>b0104</t>
  </si>
  <si>
    <t>inner membrane protein HofC</t>
  </si>
  <si>
    <t>hofC</t>
  </si>
  <si>
    <t>NP_414648.1</t>
  </si>
  <si>
    <t>b0106</t>
  </si>
  <si>
    <t>T2SSE family protein</t>
  </si>
  <si>
    <t>hofB</t>
  </si>
  <si>
    <t>NP_414649.1</t>
  </si>
  <si>
    <t>b0107</t>
  </si>
  <si>
    <t>prepilin-type N-terminal cleavage/methylation domain-containing protein PpdD</t>
  </si>
  <si>
    <t>ppdD</t>
  </si>
  <si>
    <t>NP_414650.1</t>
  </si>
  <si>
    <t>b0108</t>
  </si>
  <si>
    <t>quinolinate phosphoribosyltransferase (decarboxylating)</t>
  </si>
  <si>
    <t>nadC</t>
  </si>
  <si>
    <t>NP_414651.1</t>
  </si>
  <si>
    <t>b0109</t>
  </si>
  <si>
    <t>1,6-anhydro-N-acetylmuramoyl-L-alanine amidase</t>
  </si>
  <si>
    <t>ampD</t>
  </si>
  <si>
    <t>NP_414652.1</t>
  </si>
  <si>
    <t>b0110</t>
  </si>
  <si>
    <t>protein AmpE</t>
  </si>
  <si>
    <t>ampE</t>
  </si>
  <si>
    <t>NP_414653.1</t>
  </si>
  <si>
    <t>b0111</t>
  </si>
  <si>
    <t>aromatic amino acid:H(+) symporter AroP</t>
  </si>
  <si>
    <t>aroP</t>
  </si>
  <si>
    <t>NP_414654.1</t>
  </si>
  <si>
    <t>b0112</t>
  </si>
  <si>
    <t>DNA-binding transcriptional dual regulator PdhR</t>
  </si>
  <si>
    <t>pdhR</t>
  </si>
  <si>
    <t>NP_414655.1</t>
  </si>
  <si>
    <t>b0113</t>
  </si>
  <si>
    <t>pyruvate dehydrogenase E1 component</t>
  </si>
  <si>
    <t>aceE</t>
  </si>
  <si>
    <t>NP_414656.1</t>
  </si>
  <si>
    <t>b0114</t>
  </si>
  <si>
    <t>pyruvate dehydrogenase, E2 subunit</t>
  </si>
  <si>
    <t>aceF</t>
  </si>
  <si>
    <t>NP_414657.1</t>
  </si>
  <si>
    <t>b0115</t>
  </si>
  <si>
    <t>lipoamide dehydrogenase</t>
  </si>
  <si>
    <t>lpd</t>
  </si>
  <si>
    <t>NP_414658.1</t>
  </si>
  <si>
    <t>b0116</t>
  </si>
  <si>
    <t>DUF3300 domain-containing protein YacH</t>
  </si>
  <si>
    <t>yacH</t>
  </si>
  <si>
    <t>NP_414659.1</t>
  </si>
  <si>
    <t>b0117</t>
  </si>
  <si>
    <t>AcnB</t>
  </si>
  <si>
    <t>acnB</t>
  </si>
  <si>
    <t>NP_414660.1</t>
  </si>
  <si>
    <t>b0118</t>
  </si>
  <si>
    <t>PF06062 family protein YacL</t>
  </si>
  <si>
    <t>yacL</t>
  </si>
  <si>
    <t>NP_414661.2</t>
  </si>
  <si>
    <t>b0119</t>
  </si>
  <si>
    <t>S-adenosylmethionine decarboxylase proenzyme</t>
  </si>
  <si>
    <t>speD</t>
  </si>
  <si>
    <t>NP_414662.1</t>
  </si>
  <si>
    <t>b0120</t>
  </si>
  <si>
    <t>spermidine synthase</t>
  </si>
  <si>
    <t>speE</t>
  </si>
  <si>
    <t>NP_414663.1</t>
  </si>
  <si>
    <t>b0121</t>
  </si>
  <si>
    <t>putative lipoprotein YacC</t>
  </si>
  <si>
    <t>yacC</t>
  </si>
  <si>
    <t>NP_414664.4</t>
  </si>
  <si>
    <t>b0122</t>
  </si>
  <si>
    <t>multicopper oxidase CueO</t>
  </si>
  <si>
    <t>cueO</t>
  </si>
  <si>
    <t>NP_414665.1</t>
  </si>
  <si>
    <t>b0123</t>
  </si>
  <si>
    <t>quinoprotein glucose dehydrogenase</t>
  </si>
  <si>
    <t>gcd</t>
  </si>
  <si>
    <t>NP_414666.1</t>
  </si>
  <si>
    <t>b0124</t>
  </si>
  <si>
    <t>hypoxanthine phosphoribosyltransferase</t>
  </si>
  <si>
    <t>hpt</t>
  </si>
  <si>
    <t>NP_414667.4</t>
  </si>
  <si>
    <t>b0125</t>
  </si>
  <si>
    <t>carbonic anhydrase 2</t>
  </si>
  <si>
    <t>can</t>
  </si>
  <si>
    <t>NP_414668.1</t>
  </si>
  <si>
    <t>b0126</t>
  </si>
  <si>
    <t>putative ABC transporter ATP-binding protein YadG</t>
  </si>
  <si>
    <t>yadG</t>
  </si>
  <si>
    <t>NP_414669.1</t>
  </si>
  <si>
    <t>b0127</t>
  </si>
  <si>
    <t>putative ABC transporter membrane subunit YadH</t>
  </si>
  <si>
    <t>yadH</t>
  </si>
  <si>
    <t>NP_414670.1</t>
  </si>
  <si>
    <t>b0128</t>
  </si>
  <si>
    <t>putative PTS enzyme IIA component YadI</t>
  </si>
  <si>
    <t>yadI</t>
  </si>
  <si>
    <t>NP_414671.1</t>
  </si>
  <si>
    <t>b0129</t>
  </si>
  <si>
    <t>putative polysaccharide deacetylase lipoprotein YadE</t>
  </si>
  <si>
    <t>yadE</t>
  </si>
  <si>
    <t>NP_414672.1</t>
  </si>
  <si>
    <t>b0130</t>
  </si>
  <si>
    <t>aspartate 1-decarboxylase proenzyme</t>
  </si>
  <si>
    <t>panD</t>
  </si>
  <si>
    <t>NP_414673.1</t>
  </si>
  <si>
    <t>b0131</t>
  </si>
  <si>
    <t>recombination-promoting nuclease RpnC</t>
  </si>
  <si>
    <t>rpnC</t>
  </si>
  <si>
    <t>NP_414674.1</t>
  </si>
  <si>
    <t>b0132</t>
  </si>
  <si>
    <t>pantothenate synthetase</t>
  </si>
  <si>
    <t>panC</t>
  </si>
  <si>
    <t>NP_414675.1</t>
  </si>
  <si>
    <t>b0133</t>
  </si>
  <si>
    <t>3-methyl-2-oxobutanoate hydroxymethyltransferase</t>
  </si>
  <si>
    <t>panB</t>
  </si>
  <si>
    <t>NP_414676.1</t>
  </si>
  <si>
    <t>b0134</t>
  </si>
  <si>
    <t>fimbrial tip-adhesin YadC</t>
  </si>
  <si>
    <t>yadC</t>
  </si>
  <si>
    <t>NP_414677.1</t>
  </si>
  <si>
    <t>b0135</t>
  </si>
  <si>
    <t>putative fimbrial protein YadK</t>
  </si>
  <si>
    <t>yadK</t>
  </si>
  <si>
    <t>NP_414678.1</t>
  </si>
  <si>
    <t>b0136</t>
  </si>
  <si>
    <t>putative fimbrial protein YadL</t>
  </si>
  <si>
    <t>yadL</t>
  </si>
  <si>
    <t>NP_414679.1</t>
  </si>
  <si>
    <t>b0137</t>
  </si>
  <si>
    <t>putative fimbrial protein YadM</t>
  </si>
  <si>
    <t>yadM</t>
  </si>
  <si>
    <t>NP_414680.4</t>
  </si>
  <si>
    <t>b0138</t>
  </si>
  <si>
    <t>putative fimbrial usher protein HtrE</t>
  </si>
  <si>
    <t>htrE</t>
  </si>
  <si>
    <t>NP_414681.1</t>
  </si>
  <si>
    <t>b0139</t>
  </si>
  <si>
    <t>putative fimbrial chaperone YadV</t>
  </si>
  <si>
    <t>yadV</t>
  </si>
  <si>
    <t>NP_414682.1</t>
  </si>
  <si>
    <t>b0140</t>
  </si>
  <si>
    <t>putative fimbrial protein YadN</t>
  </si>
  <si>
    <t>yadN</t>
  </si>
  <si>
    <t>NP_414683.1</t>
  </si>
  <si>
    <t>b0141</t>
  </si>
  <si>
    <t>2-amino-4-hydroxy-6-hydroxymethyldihydropteridine diphosphokinase</t>
  </si>
  <si>
    <t>folK</t>
  </si>
  <si>
    <t>NP_414684.1</t>
  </si>
  <si>
    <t>b0142</t>
  </si>
  <si>
    <t>poly(A) polymerase I</t>
  </si>
  <si>
    <t>pcnB</t>
  </si>
  <si>
    <t>NP_414685.4</t>
  </si>
  <si>
    <t>b0143</t>
  </si>
  <si>
    <t>glutamyl-Q tRNA(Asp) synthetase</t>
  </si>
  <si>
    <t>gluQ</t>
  </si>
  <si>
    <t>NP_414686.3</t>
  </si>
  <si>
    <t>b0144</t>
  </si>
  <si>
    <t>RNA polymerase-binding transcription factor DksA</t>
  </si>
  <si>
    <t>dksA</t>
  </si>
  <si>
    <t>NP_414687.1</t>
  </si>
  <si>
    <t>b0145</t>
  </si>
  <si>
    <t>sugar fermentation stimulation protein A</t>
  </si>
  <si>
    <t>sfsA</t>
  </si>
  <si>
    <t>NP_414688.1</t>
  </si>
  <si>
    <t>b0146</t>
  </si>
  <si>
    <t>RNA 2',3'-cyclic phosphodiesterase</t>
  </si>
  <si>
    <t>thpR</t>
  </si>
  <si>
    <t>NP_414689.4</t>
  </si>
  <si>
    <t>b0147</t>
  </si>
  <si>
    <t>RNA-dependent NTPase HrpB</t>
  </si>
  <si>
    <t>hrpB</t>
  </si>
  <si>
    <t>NP_414690.4</t>
  </si>
  <si>
    <t>b0148</t>
  </si>
  <si>
    <t>peptidoglycan glycosyltransferase/peptidoglycan DD-transpeptidase MrcB</t>
  </si>
  <si>
    <t>mrcB</t>
  </si>
  <si>
    <t>NP_414691.1</t>
  </si>
  <si>
    <t>b0149</t>
  </si>
  <si>
    <t>ferrichrome outer membrane transporter/phage receptor</t>
  </si>
  <si>
    <t>fhuA</t>
  </si>
  <si>
    <t>NP_414692.1</t>
  </si>
  <si>
    <t>b0150</t>
  </si>
  <si>
    <t>iron(III) hydroxamate ABC transporter ATP binding subunit</t>
  </si>
  <si>
    <t>fhuC</t>
  </si>
  <si>
    <t>NP_414693.1</t>
  </si>
  <si>
    <t>b0151</t>
  </si>
  <si>
    <t>iron(III) hydroxamate ABC transporter periplasmic binding protein</t>
  </si>
  <si>
    <t>fhuD</t>
  </si>
  <si>
    <t>NP_414694.1</t>
  </si>
  <si>
    <t>b0152</t>
  </si>
  <si>
    <t>iron(III) hydroxamate ABC transporter membrane subunit</t>
  </si>
  <si>
    <t>fhuB</t>
  </si>
  <si>
    <t>NP_414695.1</t>
  </si>
  <si>
    <t>b0153</t>
  </si>
  <si>
    <t>glutamate-1-semialdehyde 2,1-aminomutase</t>
  </si>
  <si>
    <t>hemL</t>
  </si>
  <si>
    <t>NP_414696.1</t>
  </si>
  <si>
    <t>b0154</t>
  </si>
  <si>
    <t>protein YadX</t>
  </si>
  <si>
    <t>yadX</t>
  </si>
  <si>
    <t>YP_010051173.1</t>
  </si>
  <si>
    <t>b4765</t>
  </si>
  <si>
    <t>chloride:H(+) antiporter ClcA</t>
  </si>
  <si>
    <t>clcA</t>
  </si>
  <si>
    <t>NP_414697.1</t>
  </si>
  <si>
    <t>b0155</t>
  </si>
  <si>
    <t>protein YadW</t>
  </si>
  <si>
    <t>yadW</t>
  </si>
  <si>
    <t>YP_009518738.1</t>
  </si>
  <si>
    <t>b4728</t>
  </si>
  <si>
    <t>iron-sulfur cluster insertion protein ErpA</t>
  </si>
  <si>
    <t>erpA</t>
  </si>
  <si>
    <t>NP_414698.1</t>
  </si>
  <si>
    <t>b0156</t>
  </si>
  <si>
    <t>PF03458 family protein YadS</t>
  </si>
  <si>
    <t>yadS</t>
  </si>
  <si>
    <t>NP_414699.1</t>
  </si>
  <si>
    <t>b0157</t>
  </si>
  <si>
    <t>vitamin B12 ABC transporter periplasmic binding protein</t>
  </si>
  <si>
    <t>btuF</t>
  </si>
  <si>
    <t>NP_414700.1</t>
  </si>
  <si>
    <t>b0158</t>
  </si>
  <si>
    <t>5'-methylthioadenosine/S-adenosylhomocysteine nucleosidase</t>
  </si>
  <si>
    <t>mtn</t>
  </si>
  <si>
    <t>NP_414701.1</t>
  </si>
  <si>
    <t>b0159</t>
  </si>
  <si>
    <t>dGTP triphosphohydrolase</t>
  </si>
  <si>
    <t>dgt</t>
  </si>
  <si>
    <t>NP_414702.1</t>
  </si>
  <si>
    <t>b0160</t>
  </si>
  <si>
    <t>periplasmic serine endoprotease DegP</t>
  </si>
  <si>
    <t>degP</t>
  </si>
  <si>
    <t>NP_414703.1</t>
  </si>
  <si>
    <t>b0161</t>
  </si>
  <si>
    <t>DNA-binding transcriptional activator CdaR</t>
  </si>
  <si>
    <t>cdaR</t>
  </si>
  <si>
    <t>NP_414704.4</t>
  </si>
  <si>
    <t>b0162</t>
  </si>
  <si>
    <t>DUF3461 domain-containing protein YaeH</t>
  </si>
  <si>
    <t>yaeH</t>
  </si>
  <si>
    <t>NP_414705.1</t>
  </si>
  <si>
    <t>b0163</t>
  </si>
  <si>
    <t>phosphodiesterase YaeI</t>
  </si>
  <si>
    <t>yaeI</t>
  </si>
  <si>
    <t>NP_414706.2</t>
  </si>
  <si>
    <t>b0164</t>
  </si>
  <si>
    <t>tetrahydrodipicolinate succinylase</t>
  </si>
  <si>
    <t>dapD</t>
  </si>
  <si>
    <t>NP_414708.1</t>
  </si>
  <si>
    <t>b0166</t>
  </si>
  <si>
    <t>protein-PII uridylyltransferase/uridylyl-removing enzyme</t>
  </si>
  <si>
    <t>glnD</t>
  </si>
  <si>
    <t>NP_414709.1</t>
  </si>
  <si>
    <t>b0167</t>
  </si>
  <si>
    <t>methionine aminopeptidase</t>
  </si>
  <si>
    <t>map</t>
  </si>
  <si>
    <t>NP_414710.1</t>
  </si>
  <si>
    <t>b0168</t>
  </si>
  <si>
    <t>putative small RNA T44</t>
  </si>
  <si>
    <t>tff</t>
  </si>
  <si>
    <t>b4414</t>
  </si>
  <si>
    <t>30S ribosomal subunit protein S2</t>
  </si>
  <si>
    <t>rpsB</t>
  </si>
  <si>
    <t>NP_414711.1</t>
  </si>
  <si>
    <t>b0169</t>
  </si>
  <si>
    <t>protein chain elongation factor EF-Ts</t>
  </si>
  <si>
    <t>tsf</t>
  </si>
  <si>
    <t>NP_414712.1</t>
  </si>
  <si>
    <t>b0170</t>
  </si>
  <si>
    <t>UMP kinase</t>
  </si>
  <si>
    <t>pyrH</t>
  </si>
  <si>
    <t>NP_414713.1</t>
  </si>
  <si>
    <t>b0171</t>
  </si>
  <si>
    <t>ribosome-recycling factor</t>
  </si>
  <si>
    <t>frr</t>
  </si>
  <si>
    <t>NP_414714.1</t>
  </si>
  <si>
    <t>b0172</t>
  </si>
  <si>
    <t>1-deoxy-D-xylulose 5-phosphate reductoisomerase</t>
  </si>
  <si>
    <t>dxr</t>
  </si>
  <si>
    <t>NP_414715.1</t>
  </si>
  <si>
    <t>b0173</t>
  </si>
  <si>
    <t>small regulatory RNA IspZ</t>
  </si>
  <si>
    <t>ispZ</t>
  </si>
  <si>
    <t>b4809</t>
  </si>
  <si>
    <t>ditrans,polycis-undecaprenyl-diphosphate synthase [(2E,6E)-farnesyl-diphosphate specific]</t>
  </si>
  <si>
    <t>ispU</t>
  </si>
  <si>
    <t>NP_414716.1</t>
  </si>
  <si>
    <t>b0174</t>
  </si>
  <si>
    <t>CDP-diglyceride synthetase</t>
  </si>
  <si>
    <t>cdsA</t>
  </si>
  <si>
    <t>NP_414717.2</t>
  </si>
  <si>
    <t>b0175</t>
  </si>
  <si>
    <t>intramembrane zinc metalloprotease RseP</t>
  </si>
  <si>
    <t>rseP</t>
  </si>
  <si>
    <t>NP_414718.1</t>
  </si>
  <si>
    <t>b0176</t>
  </si>
  <si>
    <t>outer membrane protein assembly factor BamA</t>
  </si>
  <si>
    <t>bamA</t>
  </si>
  <si>
    <t>NP_414719.1</t>
  </si>
  <si>
    <t>b0177</t>
  </si>
  <si>
    <t>periplasmic chaperone Skp</t>
  </si>
  <si>
    <t>skp</t>
  </si>
  <si>
    <t>NP_414720.1</t>
  </si>
  <si>
    <t>b0178</t>
  </si>
  <si>
    <t>UDP-3-O-(3-hydroxymyristoyl)glucosamine N-acyltransferase</t>
  </si>
  <si>
    <t>lpxD</t>
  </si>
  <si>
    <t>NP_414721.1</t>
  </si>
  <si>
    <t>b0179</t>
  </si>
  <si>
    <t>3-hydroxy-acyl-[acyl-carrier-protein] dehydratase</t>
  </si>
  <si>
    <t>fabZ</t>
  </si>
  <si>
    <t>NP_414722.1</t>
  </si>
  <si>
    <t>b0180</t>
  </si>
  <si>
    <t>acyl-[acyl-carrier-protein]--UDP-N-acetylglucosamine O-acyltransferase</t>
  </si>
  <si>
    <t>lpxA</t>
  </si>
  <si>
    <t>NP_414723.1</t>
  </si>
  <si>
    <t>b0181</t>
  </si>
  <si>
    <t>lipid A disaccharide synthase</t>
  </si>
  <si>
    <t>lpxB</t>
  </si>
  <si>
    <t>NP_414724.1</t>
  </si>
  <si>
    <t>b0182</t>
  </si>
  <si>
    <t>RNase HII</t>
  </si>
  <si>
    <t>rnhB</t>
  </si>
  <si>
    <t>NP_414725.1</t>
  </si>
  <si>
    <t>b0183</t>
  </si>
  <si>
    <t>DNA polymerase III subunit alpha</t>
  </si>
  <si>
    <t>dnaE</t>
  </si>
  <si>
    <t>NP_414726.1</t>
  </si>
  <si>
    <t>b0184</t>
  </si>
  <si>
    <t>acetyl-CoA carboxyltransferase subunit alpha</t>
  </si>
  <si>
    <t>accA</t>
  </si>
  <si>
    <t>NP_414727.1</t>
  </si>
  <si>
    <t>b0185</t>
  </si>
  <si>
    <t>lysine decarboxylase 2</t>
  </si>
  <si>
    <t>ldcC</t>
  </si>
  <si>
    <t>NP_414728.1</t>
  </si>
  <si>
    <t>b0186</t>
  </si>
  <si>
    <t>VOC domain-containing protein YaeR</t>
  </si>
  <si>
    <t>yaeR</t>
  </si>
  <si>
    <t>NP_414729.4</t>
  </si>
  <si>
    <t>b0187</t>
  </si>
  <si>
    <t>tRNA(Ile)-lysidine synthetase</t>
  </si>
  <si>
    <t>tilS</t>
  </si>
  <si>
    <t>NP_414730.1</t>
  </si>
  <si>
    <t>b0188</t>
  </si>
  <si>
    <t>modulator of Rho-dependent transcription termination</t>
  </si>
  <si>
    <t>rof</t>
  </si>
  <si>
    <t>NP_414731.2</t>
  </si>
  <si>
    <t>b0189</t>
  </si>
  <si>
    <t>PF06786 family protein YaeP</t>
  </si>
  <si>
    <t>yaeP</t>
  </si>
  <si>
    <t>YP_026160.1</t>
  </si>
  <si>
    <t>b4406</t>
  </si>
  <si>
    <t>uncharacterized protein YaeQ</t>
  </si>
  <si>
    <t>yaeQ</t>
  </si>
  <si>
    <t>NP_414732.1</t>
  </si>
  <si>
    <t>b0190</t>
  </si>
  <si>
    <t>peptidyl-tRNA hydrolase, ribosome rescue factor</t>
  </si>
  <si>
    <t>arfB</t>
  </si>
  <si>
    <t>NP_414733.1</t>
  </si>
  <si>
    <t>b0191</t>
  </si>
  <si>
    <t>sensor lipoprotein NlpE</t>
  </si>
  <si>
    <t>nlpE</t>
  </si>
  <si>
    <t>NP_414734.1</t>
  </si>
  <si>
    <t>b0192</t>
  </si>
  <si>
    <t>peptidase C92 family protein YaeF</t>
  </si>
  <si>
    <t>yaeF</t>
  </si>
  <si>
    <t>NP_414735.4</t>
  </si>
  <si>
    <t>b0193</t>
  </si>
  <si>
    <t>proline--tRNA ligase</t>
  </si>
  <si>
    <t>proS</t>
  </si>
  <si>
    <t>NP_414736.1</t>
  </si>
  <si>
    <t>b0194</t>
  </si>
  <si>
    <t>tRNA m(6)t(6)A37 methyltransferase</t>
  </si>
  <si>
    <t>trmO</t>
  </si>
  <si>
    <t>NP_414737.1</t>
  </si>
  <si>
    <t>b0195</t>
  </si>
  <si>
    <t>sensor lipoprotein RcsF</t>
  </si>
  <si>
    <t>rcsF</t>
  </si>
  <si>
    <t>NP_414738.1</t>
  </si>
  <si>
    <t>b0196</t>
  </si>
  <si>
    <t>L-methionine/D-methionine ABC transporter membrane anchored binding protein</t>
  </si>
  <si>
    <t>metQ</t>
  </si>
  <si>
    <t>NP_414739.1</t>
  </si>
  <si>
    <t>b0197</t>
  </si>
  <si>
    <t>L-methionine/D-methionine ABC transporter membrane subunit</t>
  </si>
  <si>
    <t>metI</t>
  </si>
  <si>
    <t>NP_414740.1</t>
  </si>
  <si>
    <t>b0198</t>
  </si>
  <si>
    <t>L-methionine/D-methionine ABC transporter ATP binding subunit</t>
  </si>
  <si>
    <t>metN</t>
  </si>
  <si>
    <t>NP_414741.1</t>
  </si>
  <si>
    <t>b0199</t>
  </si>
  <si>
    <t>D-glycero-beta-D-manno-heptose-1,7-bisphosphate 7-phosphatase</t>
  </si>
  <si>
    <t>gmhB</t>
  </si>
  <si>
    <t>NP_414742.1</t>
  </si>
  <si>
    <t>b0200</t>
  </si>
  <si>
    <t>16S ribosomal RNA</t>
  </si>
  <si>
    <t>rrsH</t>
  </si>
  <si>
    <t>rRNA</t>
  </si>
  <si>
    <t>b0201</t>
  </si>
  <si>
    <t>tRNA-Ile</t>
  </si>
  <si>
    <t>ileV</t>
  </si>
  <si>
    <t>tRNA</t>
  </si>
  <si>
    <t>b0202</t>
  </si>
  <si>
    <t>tRNA-Ala</t>
  </si>
  <si>
    <t>alaV</t>
  </si>
  <si>
    <t>b0203</t>
  </si>
  <si>
    <t>23S ribosomal RNA</t>
  </si>
  <si>
    <t>rrlH</t>
  </si>
  <si>
    <t>b0204</t>
  </si>
  <si>
    <t>5S ribosomal RNA</t>
  </si>
  <si>
    <t>rrfH</t>
  </si>
  <si>
    <t>b0205</t>
  </si>
  <si>
    <t>tRNA-Asp</t>
  </si>
  <si>
    <t>aspU</t>
  </si>
  <si>
    <t>b0206</t>
  </si>
  <si>
    <t>methylglyoxal reductase DkgB</t>
  </si>
  <si>
    <t>dkgB</t>
  </si>
  <si>
    <t>NP_414743.1</t>
  </si>
  <si>
    <t>b0207</t>
  </si>
  <si>
    <t>DNA-binding transcriptional regulator YafC</t>
  </si>
  <si>
    <t>yafC</t>
  </si>
  <si>
    <t>NP_414744.1</t>
  </si>
  <si>
    <t>b0208</t>
  </si>
  <si>
    <t>endonuclease/exonuclease/phosphatase domain-containing protein YafD</t>
  </si>
  <si>
    <t>yafD</t>
  </si>
  <si>
    <t>NP_414745.1</t>
  </si>
  <si>
    <t>b0209</t>
  </si>
  <si>
    <t>putative S-adenosylmethionine-dependent methyltransferase</t>
  </si>
  <si>
    <t>yafE</t>
  </si>
  <si>
    <t>NP_414746.1</t>
  </si>
  <si>
    <t>b0210</t>
  </si>
  <si>
    <t>membrane-bound lytic murein transglycosylase D</t>
  </si>
  <si>
    <t>mltD</t>
  </si>
  <si>
    <t>NP_414747.1</t>
  </si>
  <si>
    <t>b0211</t>
  </si>
  <si>
    <t>hydroxyacylglutathione hydrolase GloB</t>
  </si>
  <si>
    <t>gloB</t>
  </si>
  <si>
    <t>NP_414748.1</t>
  </si>
  <si>
    <t>b0212</t>
  </si>
  <si>
    <t>protein YkfO</t>
  </si>
  <si>
    <t>ykfO</t>
  </si>
  <si>
    <t>YP_010283908.1</t>
  </si>
  <si>
    <t>b4815</t>
  </si>
  <si>
    <t>putative S-adenosyl-L-methionine-dependent methyltransferase</t>
  </si>
  <si>
    <t>yafS</t>
  </si>
  <si>
    <t>NP_414749.2</t>
  </si>
  <si>
    <t>b0213</t>
  </si>
  <si>
    <t>ribonuclease HI</t>
  </si>
  <si>
    <t>rnhA</t>
  </si>
  <si>
    <t>NP_414750.1</t>
  </si>
  <si>
    <t>b0214</t>
  </si>
  <si>
    <t>DNA polymerase III subunit epsilon</t>
  </si>
  <si>
    <t>dnaQ</t>
  </si>
  <si>
    <t>NP_414751.1</t>
  </si>
  <si>
    <t>b0215</t>
  </si>
  <si>
    <t>aspV</t>
  </si>
  <si>
    <t>b0216</t>
  </si>
  <si>
    <t>lipoprotein YafT</t>
  </si>
  <si>
    <t>yafT</t>
  </si>
  <si>
    <t>NP_414752.1</t>
  </si>
  <si>
    <t>b0217</t>
  </si>
  <si>
    <t>uncharacterized protein YkfM</t>
  </si>
  <si>
    <t>ykfM</t>
  </si>
  <si>
    <t>YP_001165307.1</t>
  </si>
  <si>
    <t>b4586</t>
  </si>
  <si>
    <t>uncharacterized gene</t>
  </si>
  <si>
    <t>yafU</t>
  </si>
  <si>
    <t>pseudogene</t>
  </si>
  <si>
    <t>b0218</t>
  </si>
  <si>
    <t>yafF</t>
  </si>
  <si>
    <t>b4503</t>
  </si>
  <si>
    <t>2-oxoglutaramate amidase</t>
  </si>
  <si>
    <t>yafV</t>
  </si>
  <si>
    <t>NP_414754.1</t>
  </si>
  <si>
    <t>b0219</t>
  </si>
  <si>
    <t>periplasmic chaperone, inhibitor of vertebrate C-type lysozyme</t>
  </si>
  <si>
    <t>ivy</t>
  </si>
  <si>
    <t>NP_414755.1</t>
  </si>
  <si>
    <t>b0220</t>
  </si>
  <si>
    <t>acyl-CoA dehydrogenase</t>
  </si>
  <si>
    <t>fadE</t>
  </si>
  <si>
    <t>NP_414756.2</t>
  </si>
  <si>
    <t>b0221</t>
  </si>
  <si>
    <t>D-sedoheptulose 7-phosphate isomerase</t>
  </si>
  <si>
    <t>gmhA</t>
  </si>
  <si>
    <t>NP_414757.1</t>
  </si>
  <si>
    <t>b0222</t>
  </si>
  <si>
    <t>putative glutamine amidotransferase YafJ</t>
  </si>
  <si>
    <t>yafJ</t>
  </si>
  <si>
    <t>NP_414758.1</t>
  </si>
  <si>
    <t>b0223</t>
  </si>
  <si>
    <t>peptidoglycan meso-diaminopimelic acid protein amidase A</t>
  </si>
  <si>
    <t>dpaA</t>
  </si>
  <si>
    <t>NP_414759.1</t>
  </si>
  <si>
    <t>b0224</t>
  </si>
  <si>
    <t>ribosome-dependent mRNA interferase toxin YafQ</t>
  </si>
  <si>
    <t>yafQ</t>
  </si>
  <si>
    <t>NP_414760.1</t>
  </si>
  <si>
    <t>b0225</t>
  </si>
  <si>
    <t>antitoxin/DNA-binding transcriptional repressor DinJ</t>
  </si>
  <si>
    <t>dinJ</t>
  </si>
  <si>
    <t>NP_414761.1</t>
  </si>
  <si>
    <t>b0226</t>
  </si>
  <si>
    <t>NlpC/P60 family protein YafL</t>
  </si>
  <si>
    <t>yafL</t>
  </si>
  <si>
    <t>NP_414762.1</t>
  </si>
  <si>
    <t>b0227</t>
  </si>
  <si>
    <t>REP-associated tyrosine transposase</t>
  </si>
  <si>
    <t>rayT</t>
  </si>
  <si>
    <t>NP_414763.1</t>
  </si>
  <si>
    <t>b0228</t>
  </si>
  <si>
    <t>lfhA</t>
  </si>
  <si>
    <t>b0229</t>
  </si>
  <si>
    <t>lafU</t>
  </si>
  <si>
    <t>b0230</t>
  </si>
  <si>
    <t>DNA polymerase IV</t>
  </si>
  <si>
    <t>dinB</t>
  </si>
  <si>
    <t>NP_414766.1</t>
  </si>
  <si>
    <t>b0231</t>
  </si>
  <si>
    <t>antitoxin YafN</t>
  </si>
  <si>
    <t>yafN</t>
  </si>
  <si>
    <t>NP_414767.1</t>
  </si>
  <si>
    <t>b0232</t>
  </si>
  <si>
    <t>ribosome-dependent mRNA interferase toxin YafO</t>
  </si>
  <si>
    <t>yafO</t>
  </si>
  <si>
    <t>NP_414768.1</t>
  </si>
  <si>
    <t>b0233</t>
  </si>
  <si>
    <t>putative N-acetyltransferase YafP</t>
  </si>
  <si>
    <t>yafP</t>
  </si>
  <si>
    <t>NP_414769.1</t>
  </si>
  <si>
    <t>b0234</t>
  </si>
  <si>
    <t>ykfJ</t>
  </si>
  <si>
    <t>b0235</t>
  </si>
  <si>
    <t>prfH</t>
  </si>
  <si>
    <t>b0236</t>
  </si>
  <si>
    <t>peptidase D</t>
  </si>
  <si>
    <t>pepD</t>
  </si>
  <si>
    <t>NP_414772.1</t>
  </si>
  <si>
    <t>b0237</t>
  </si>
  <si>
    <t>xanthine-guanine phsophoribosyltransferase</t>
  </si>
  <si>
    <t>gpt</t>
  </si>
  <si>
    <t>NP_414773.1</t>
  </si>
  <si>
    <t>b0238</t>
  </si>
  <si>
    <t>fermentation-respiration switch protein</t>
  </si>
  <si>
    <t>frsA</t>
  </si>
  <si>
    <t>NP_414774.1</t>
  </si>
  <si>
    <t>b0239</t>
  </si>
  <si>
    <t>crl</t>
  </si>
  <si>
    <t>b0240</t>
  </si>
  <si>
    <t>IS1 family transposase B</t>
  </si>
  <si>
    <t>insB9</t>
  </si>
  <si>
    <t>YP_009518739.1</t>
  </si>
  <si>
    <t>b4710</t>
  </si>
  <si>
    <t>IS1 family repressor TnpA</t>
  </si>
  <si>
    <t>insA9</t>
  </si>
  <si>
    <t>YP_009518740.1</t>
  </si>
  <si>
    <t>b4709</t>
  </si>
  <si>
    <t>outer membrane porin PhoE</t>
  </si>
  <si>
    <t>phoE</t>
  </si>
  <si>
    <t>NP_414776.1</t>
  </si>
  <si>
    <t>b0241</t>
  </si>
  <si>
    <t>glutamate 5-kinase</t>
  </si>
  <si>
    <t>proB</t>
  </si>
  <si>
    <t>NP_414777.1</t>
  </si>
  <si>
    <t>b0242</t>
  </si>
  <si>
    <t>glutamate-5-semialdehyde dehydrogenase</t>
  </si>
  <si>
    <t>proA</t>
  </si>
  <si>
    <t>NP_414778.1</t>
  </si>
  <si>
    <t>b0243</t>
  </si>
  <si>
    <t>tRNA-Thr</t>
  </si>
  <si>
    <t>thrW</t>
  </si>
  <si>
    <t>b0244</t>
  </si>
  <si>
    <t>ykfN</t>
  </si>
  <si>
    <t>b4626</t>
  </si>
  <si>
    <t>toxin of the YkfI-YafW toxin-antitoxin system</t>
  </si>
  <si>
    <t>ykfI</t>
  </si>
  <si>
    <t>NP_414779.1</t>
  </si>
  <si>
    <t>b0245</t>
  </si>
  <si>
    <t>antitoxin of the YkfI-YafW toxin-antitoxin pair</t>
  </si>
  <si>
    <t>yafW</t>
  </si>
  <si>
    <t>NP_414780.1</t>
  </si>
  <si>
    <t>b0246</t>
  </si>
  <si>
    <t>DUF987 domain-containing protein YkfH</t>
  </si>
  <si>
    <t>ykfH</t>
  </si>
  <si>
    <t>YP_588435.1</t>
  </si>
  <si>
    <t>b4504</t>
  </si>
  <si>
    <t>RadC-like JAB domain-containing protein YkfG</t>
  </si>
  <si>
    <t>ykfG</t>
  </si>
  <si>
    <t>NP_414781.1</t>
  </si>
  <si>
    <t>b0247</t>
  </si>
  <si>
    <t>protein YafX</t>
  </si>
  <si>
    <t>yafX</t>
  </si>
  <si>
    <t>NP_414782.1</t>
  </si>
  <si>
    <t>b0248</t>
  </si>
  <si>
    <t>protein YkfF</t>
  </si>
  <si>
    <t>ykfF</t>
  </si>
  <si>
    <t>NP_414783.1</t>
  </si>
  <si>
    <t>b0249</t>
  </si>
  <si>
    <t>protein YkfB</t>
  </si>
  <si>
    <t>ykfB</t>
  </si>
  <si>
    <t>NP_414784.1</t>
  </si>
  <si>
    <t>b0250</t>
  </si>
  <si>
    <t>inner membrane lipoprotein YafY</t>
  </si>
  <si>
    <t>yafY</t>
  </si>
  <si>
    <t>NP_414785.4</t>
  </si>
  <si>
    <t>b0251</t>
  </si>
  <si>
    <t>ykfL</t>
  </si>
  <si>
    <t>b4627</t>
  </si>
  <si>
    <t>ykfK</t>
  </si>
  <si>
    <t>b4628</t>
  </si>
  <si>
    <t>DUF932 domain-containing protein YafZ</t>
  </si>
  <si>
    <t>yafZ</t>
  </si>
  <si>
    <t>NP_414786.4</t>
  </si>
  <si>
    <t>b0252</t>
  </si>
  <si>
    <t>putative GTP-binding protein YkfA</t>
  </si>
  <si>
    <t>ykfA</t>
  </si>
  <si>
    <t>NP_414787.4</t>
  </si>
  <si>
    <t>b0253</t>
  </si>
  <si>
    <t>putative transcriptional regulator PerR</t>
  </si>
  <si>
    <t>perR</t>
  </si>
  <si>
    <t>NP_414788.1</t>
  </si>
  <si>
    <t>b0254</t>
  </si>
  <si>
    <t>insN</t>
  </si>
  <si>
    <t>b4587</t>
  </si>
  <si>
    <t>IS30 family transposase</t>
  </si>
  <si>
    <t>insI1</t>
  </si>
  <si>
    <t>NP_414790.1</t>
  </si>
  <si>
    <t>b0256</t>
  </si>
  <si>
    <t>small RNA EyeA</t>
  </si>
  <si>
    <t>eyeA</t>
  </si>
  <si>
    <t>b4690</t>
  </si>
  <si>
    <t>PF00078 domain-containing protein YkfC</t>
  </si>
  <si>
    <t>ykfC</t>
  </si>
  <si>
    <t>YP_009518741.1</t>
  </si>
  <si>
    <t>b0258</t>
  </si>
  <si>
    <t>IS5 family transposase and trans-activator</t>
  </si>
  <si>
    <t>insH1</t>
  </si>
  <si>
    <t>NP_414793.2</t>
  </si>
  <si>
    <t>b0259</t>
  </si>
  <si>
    <t>S-methyl-L-methionine transporter</t>
  </si>
  <si>
    <t>mmuP</t>
  </si>
  <si>
    <t>NP_414794.4</t>
  </si>
  <si>
    <t>b0260</t>
  </si>
  <si>
    <t>homocysteine S-methyltransferase</t>
  </si>
  <si>
    <t>mmuM</t>
  </si>
  <si>
    <t>NP_414795.1</t>
  </si>
  <si>
    <t>b0261</t>
  </si>
  <si>
    <t>ABC transporter ATP-binding protein AfuC</t>
  </si>
  <si>
    <t>afuC</t>
  </si>
  <si>
    <t>NP_414796.2</t>
  </si>
  <si>
    <t>b0262</t>
  </si>
  <si>
    <t>afuB</t>
  </si>
  <si>
    <t>b0263</t>
  </si>
  <si>
    <t>insB2</t>
  </si>
  <si>
    <t>NP_414798.1</t>
  </si>
  <si>
    <t>b0264</t>
  </si>
  <si>
    <t>insA2</t>
  </si>
  <si>
    <t>NP_414799.1</t>
  </si>
  <si>
    <t>b0265</t>
  </si>
  <si>
    <t>insI2</t>
  </si>
  <si>
    <t>b4708</t>
  </si>
  <si>
    <t>insX</t>
  </si>
  <si>
    <t>b4505</t>
  </si>
  <si>
    <t>orphan antitoxin YagB</t>
  </si>
  <si>
    <t>yagB</t>
  </si>
  <si>
    <t>YP_009518742.1</t>
  </si>
  <si>
    <t>b0266</t>
  </si>
  <si>
    <t>integrase core domain-containing protein YagA</t>
  </si>
  <si>
    <t>yagA</t>
  </si>
  <si>
    <t>NP_414801.1</t>
  </si>
  <si>
    <t>b0267</t>
  </si>
  <si>
    <t>putative 2-dehydro-3-deoxygluconate aldolase</t>
  </si>
  <si>
    <t>yagE</t>
  </si>
  <si>
    <t>NP_414802.2</t>
  </si>
  <si>
    <t>b0268</t>
  </si>
  <si>
    <t>D-xylonate dehydratase</t>
  </si>
  <si>
    <t>yagF</t>
  </si>
  <si>
    <t>NP_414803.1</t>
  </si>
  <si>
    <t>b0269</t>
  </si>
  <si>
    <t>putative D-xylonate transporter YagG</t>
  </si>
  <si>
    <t>yagG</t>
  </si>
  <si>
    <t>NP_414804.1</t>
  </si>
  <si>
    <t>b0270</t>
  </si>
  <si>
    <t>putative xylosidase/arabinosidase</t>
  </si>
  <si>
    <t>yagH</t>
  </si>
  <si>
    <t>NP_414805.1</t>
  </si>
  <si>
    <t>b0271</t>
  </si>
  <si>
    <t>DNA-binding transcriptional repressor XynR</t>
  </si>
  <si>
    <t>xynR</t>
  </si>
  <si>
    <t>NP_414806.1</t>
  </si>
  <si>
    <t>b0272</t>
  </si>
  <si>
    <t>ornithine carbamoyltransferase ArgF</t>
  </si>
  <si>
    <t>argF</t>
  </si>
  <si>
    <t>NP_414807.1</t>
  </si>
  <si>
    <t>b0273</t>
  </si>
  <si>
    <t>putative translational regulatory protein ArgL</t>
  </si>
  <si>
    <t>argL</t>
  </si>
  <si>
    <t>YP_010051174.1</t>
  </si>
  <si>
    <t>b4766</t>
  </si>
  <si>
    <t>protein YkgS</t>
  </si>
  <si>
    <t>ykgS</t>
  </si>
  <si>
    <t>YP_009518743.1</t>
  </si>
  <si>
    <t>b4688</t>
  </si>
  <si>
    <t>insB3</t>
  </si>
  <si>
    <t>NP_414808.1</t>
  </si>
  <si>
    <t>b0274</t>
  </si>
  <si>
    <t>insA3</t>
  </si>
  <si>
    <t>NP_414809.1</t>
  </si>
  <si>
    <t>b0275</t>
  </si>
  <si>
    <t>protein YagJ</t>
  </si>
  <si>
    <t>yagJ</t>
  </si>
  <si>
    <t>YP_009518744.1</t>
  </si>
  <si>
    <t>b0276</t>
  </si>
  <si>
    <t>uncharacterized protein YagK</t>
  </si>
  <si>
    <t>yagK</t>
  </si>
  <si>
    <t>NP_414811.1</t>
  </si>
  <si>
    <t>b0277</t>
  </si>
  <si>
    <t>resolvase-like catalytic domain-containing protein YagL</t>
  </si>
  <si>
    <t>yagL</t>
  </si>
  <si>
    <t>NP_414812.1</t>
  </si>
  <si>
    <t>b0278</t>
  </si>
  <si>
    <t>protein YagM</t>
  </si>
  <si>
    <t>yagM</t>
  </si>
  <si>
    <t>NP_414813.1</t>
  </si>
  <si>
    <t>b0279</t>
  </si>
  <si>
    <t>protein YkgV</t>
  </si>
  <si>
    <t>ykgV</t>
  </si>
  <si>
    <t>YP_009518745.1</t>
  </si>
  <si>
    <t>b4729</t>
  </si>
  <si>
    <t>protein YagN</t>
  </si>
  <si>
    <t>yagN</t>
  </si>
  <si>
    <t>NP_414814.1</t>
  </si>
  <si>
    <t>b0280</t>
  </si>
  <si>
    <t>putative phage integrase</t>
  </si>
  <si>
    <t>intF</t>
  </si>
  <si>
    <t>NP_414815.1</t>
  </si>
  <si>
    <t>b0281</t>
  </si>
  <si>
    <t>putative LysR family substrate binding domain-containing protein YagP</t>
  </si>
  <si>
    <t>yagP</t>
  </si>
  <si>
    <t>YP_009518746.1</t>
  </si>
  <si>
    <t>b0282</t>
  </si>
  <si>
    <t>molybdenum cofactor insertion chaperone PaoD</t>
  </si>
  <si>
    <t>paoD</t>
  </si>
  <si>
    <t>NP_414817.1</t>
  </si>
  <si>
    <t>b0283</t>
  </si>
  <si>
    <t>aldehyde dehydrogenase: molybdenum cofactor-binding subunit</t>
  </si>
  <si>
    <t>paoC</t>
  </si>
  <si>
    <t>NP_414818.1</t>
  </si>
  <si>
    <t>b0284</t>
  </si>
  <si>
    <t>aldehyde dehydrogenase, FAD-binding subunit</t>
  </si>
  <si>
    <t>paoB</t>
  </si>
  <si>
    <t>NP_414819.1</t>
  </si>
  <si>
    <t>b0285</t>
  </si>
  <si>
    <t>aldehyde dehydrogenase, Fe-S subunit</t>
  </si>
  <si>
    <t>paoA</t>
  </si>
  <si>
    <t>NP_414820.1</t>
  </si>
  <si>
    <t>b0286</t>
  </si>
  <si>
    <t>DUF1440 domain-containing inner membrane protein YagU</t>
  </si>
  <si>
    <t>yagU</t>
  </si>
  <si>
    <t>NP_414821.1</t>
  </si>
  <si>
    <t>b0287</t>
  </si>
  <si>
    <t>putative metal-chelating domain-containing protein YkgJ</t>
  </si>
  <si>
    <t>ykgJ</t>
  </si>
  <si>
    <t>NP_414822.1</t>
  </si>
  <si>
    <t>b0288</t>
  </si>
  <si>
    <t>putative fimbrial chaperone EcpE</t>
  </si>
  <si>
    <t>ecpE</t>
  </si>
  <si>
    <t>NP_414823.2</t>
  </si>
  <si>
    <t>b0289</t>
  </si>
  <si>
    <t>fimbrial adhesin EcpD</t>
  </si>
  <si>
    <t>ecpD</t>
  </si>
  <si>
    <t>NP_414824.1</t>
  </si>
  <si>
    <t>b0290</t>
  </si>
  <si>
    <t>putative fimbrial usher protein EcpC</t>
  </si>
  <si>
    <t>ecpC</t>
  </si>
  <si>
    <t>NP_414825.1</t>
  </si>
  <si>
    <t>b0291</t>
  </si>
  <si>
    <t>putative fimbrial chaperone EcpB</t>
  </si>
  <si>
    <t>ecpB</t>
  </si>
  <si>
    <t>NP_414826.1</t>
  </si>
  <si>
    <t>b0292</t>
  </si>
  <si>
    <t>common pilus major subunit</t>
  </si>
  <si>
    <t>ecpA</t>
  </si>
  <si>
    <t>NP_414827.1</t>
  </si>
  <si>
    <t>b0293</t>
  </si>
  <si>
    <t>DNA-binding transcriptional dual regulator MatA</t>
  </si>
  <si>
    <t>matA</t>
  </si>
  <si>
    <t>NP_414828.1</t>
  </si>
  <si>
    <t>b0294</t>
  </si>
  <si>
    <t>uncharacterized protein YkgL</t>
  </si>
  <si>
    <t>ykgL</t>
  </si>
  <si>
    <t>NP_414829.1</t>
  </si>
  <si>
    <t>b0295</t>
  </si>
  <si>
    <t>50S ribosomal subunit protein L36B</t>
  </si>
  <si>
    <t>ykgO</t>
  </si>
  <si>
    <t>YP_588437.1</t>
  </si>
  <si>
    <t>b4506</t>
  </si>
  <si>
    <t>50S ribosomal subunit protein L31B</t>
  </si>
  <si>
    <t>ykgM</t>
  </si>
  <si>
    <t>NP_414830.1</t>
  </si>
  <si>
    <t>b0296</t>
  </si>
  <si>
    <t>putative membrane protein YkgR</t>
  </si>
  <si>
    <t>ykgR</t>
  </si>
  <si>
    <t>YP_002791238.1</t>
  </si>
  <si>
    <t>b4671</t>
  </si>
  <si>
    <t>ykgP</t>
  </si>
  <si>
    <t>b4630</t>
  </si>
  <si>
    <t>eaeH</t>
  </si>
  <si>
    <t>b0297</t>
  </si>
  <si>
    <t>IS3 element protein InsE</t>
  </si>
  <si>
    <t>insE1</t>
  </si>
  <si>
    <t>NP_414832.2</t>
  </si>
  <si>
    <t>b0298</t>
  </si>
  <si>
    <t>IS3 element protein InsF</t>
  </si>
  <si>
    <t>insF1</t>
  </si>
  <si>
    <t>NP_414833.1</t>
  </si>
  <si>
    <t>b0299</t>
  </si>
  <si>
    <t>ykgA</t>
  </si>
  <si>
    <t>b0300</t>
  </si>
  <si>
    <t>ykgQ</t>
  </si>
  <si>
    <t>b4631</t>
  </si>
  <si>
    <t>DUF417 domain-containing inner membrane protein RclC</t>
  </si>
  <si>
    <t>rclC</t>
  </si>
  <si>
    <t>NP_414835.2</t>
  </si>
  <si>
    <t>b0301</t>
  </si>
  <si>
    <t>DUF1471 domain-containing protein RclB</t>
  </si>
  <si>
    <t>rclB</t>
  </si>
  <si>
    <t>NP_414837.2</t>
  </si>
  <si>
    <t>b0303</t>
  </si>
  <si>
    <t>cupric reductase RclA</t>
  </si>
  <si>
    <t>rclA</t>
  </si>
  <si>
    <t>NP_414838.2</t>
  </si>
  <si>
    <t>b0304</t>
  </si>
  <si>
    <t>DNA-binding transcriptional activator RclR</t>
  </si>
  <si>
    <t>rclR</t>
  </si>
  <si>
    <t>NP_414839.1</t>
  </si>
  <si>
    <t>b0305</t>
  </si>
  <si>
    <t>putative lactate utilization oxidoreductase YkgE</t>
  </si>
  <si>
    <t>ykgE</t>
  </si>
  <si>
    <t>NP_414840.1</t>
  </si>
  <si>
    <t>b0306</t>
  </si>
  <si>
    <t>putative amino acid dehydrogenase with NAD(P)-binding domain and ferridoxin-like domain</t>
  </si>
  <si>
    <t>ykgF</t>
  </si>
  <si>
    <t>NP_414841.1</t>
  </si>
  <si>
    <t>b0307</t>
  </si>
  <si>
    <t>DUF162 domain-containing lactate utilization protein YkgG</t>
  </si>
  <si>
    <t>ykgG</t>
  </si>
  <si>
    <t>NP_414842.4</t>
  </si>
  <si>
    <t>b0308</t>
  </si>
  <si>
    <t>uncharacterized protein YkgH</t>
  </si>
  <si>
    <t>ykgH</t>
  </si>
  <si>
    <t>NP_414844.1</t>
  </si>
  <si>
    <t>b0310</t>
  </si>
  <si>
    <t>choline dehydrogenase</t>
  </si>
  <si>
    <t>betA</t>
  </si>
  <si>
    <t>NP_414845.1</t>
  </si>
  <si>
    <t>b0311</t>
  </si>
  <si>
    <t>betaine aldehyde dehydrogenase</t>
  </si>
  <si>
    <t>betB</t>
  </si>
  <si>
    <t>NP_414846.1</t>
  </si>
  <si>
    <t>b0312</t>
  </si>
  <si>
    <t>DNA-binding transcriptional repressor BetI</t>
  </si>
  <si>
    <t>betI</t>
  </si>
  <si>
    <t>NP_414847.3</t>
  </si>
  <si>
    <t>b0313</t>
  </si>
  <si>
    <t>choline:H(+) symporter</t>
  </si>
  <si>
    <t>betT</t>
  </si>
  <si>
    <t>NP_414848.1</t>
  </si>
  <si>
    <t>b0314</t>
  </si>
  <si>
    <t>protein YahV</t>
  </si>
  <si>
    <t>yahV</t>
  </si>
  <si>
    <t>YP_009518747.1</t>
  </si>
  <si>
    <t>b4730</t>
  </si>
  <si>
    <t>DNA-binding transcriptional regulator/c-di-GMP phosphodiesterase PdeL</t>
  </si>
  <si>
    <t>pdeL</t>
  </si>
  <si>
    <t>NP_414849.1</t>
  </si>
  <si>
    <t>b0315</t>
  </si>
  <si>
    <t>putative LysR-type DNA-binding transcriptional regulator YahB</t>
  </si>
  <si>
    <t>yahB</t>
  </si>
  <si>
    <t>NP_414850.1</t>
  </si>
  <si>
    <t>b0316</t>
  </si>
  <si>
    <t>uncharacterized protein YahC</t>
  </si>
  <si>
    <t>yahC</t>
  </si>
  <si>
    <t>NP_414851.1</t>
  </si>
  <si>
    <t>b0317</t>
  </si>
  <si>
    <t>ankyrin repeat-containing protein YahD</t>
  </si>
  <si>
    <t>yahD</t>
  </si>
  <si>
    <t>NP_414852.1</t>
  </si>
  <si>
    <t>b0318</t>
  </si>
  <si>
    <t>DUF2877 domain-containing protein YahE</t>
  </si>
  <si>
    <t>yahE</t>
  </si>
  <si>
    <t>NP_414853.1</t>
  </si>
  <si>
    <t>b0319</t>
  </si>
  <si>
    <t>putative acyl-CoA synthetase YahF</t>
  </si>
  <si>
    <t>yahF</t>
  </si>
  <si>
    <t>NP_414854.1</t>
  </si>
  <si>
    <t>b0320</t>
  </si>
  <si>
    <t>DUF1116 domain-containing protein YahG</t>
  </si>
  <si>
    <t>yahG</t>
  </si>
  <si>
    <t>NP_414855.1</t>
  </si>
  <si>
    <t>b0321</t>
  </si>
  <si>
    <t>putative uncharacterized protein YahH</t>
  </si>
  <si>
    <t>yahH</t>
  </si>
  <si>
    <t>YP_009518748.2</t>
  </si>
  <si>
    <t>b0322</t>
  </si>
  <si>
    <t>carbamate kinase-like protein YahI</t>
  </si>
  <si>
    <t>yahI</t>
  </si>
  <si>
    <t>NP_414857.1</t>
  </si>
  <si>
    <t>b0323</t>
  </si>
  <si>
    <t>amidohydrolase family protein YahJ</t>
  </si>
  <si>
    <t>yahJ</t>
  </si>
  <si>
    <t>NP_414858.1</t>
  </si>
  <si>
    <t>b0324</t>
  </si>
  <si>
    <t>aldehyde reductase, NADPH-dependent</t>
  </si>
  <si>
    <t>yahK</t>
  </si>
  <si>
    <t>NP_414859.1</t>
  </si>
  <si>
    <t>b0325</t>
  </si>
  <si>
    <t>uncharacterized protein YahL</t>
  </si>
  <si>
    <t>yahL</t>
  </si>
  <si>
    <t>NP_414860.1</t>
  </si>
  <si>
    <t>b0326</t>
  </si>
  <si>
    <t>uncharacterized protein YahM</t>
  </si>
  <si>
    <t>yahM</t>
  </si>
  <si>
    <t>NP_414861.2</t>
  </si>
  <si>
    <t>b0327</t>
  </si>
  <si>
    <t>putative amino acid exporter YahN</t>
  </si>
  <si>
    <t>yahN</t>
  </si>
  <si>
    <t>NP_414862.1</t>
  </si>
  <si>
    <t>b0328</t>
  </si>
  <si>
    <t>DUF1471 domain-containing protein YahO</t>
  </si>
  <si>
    <t>yahO</t>
  </si>
  <si>
    <t>NP_414863.1</t>
  </si>
  <si>
    <t>b0329</t>
  </si>
  <si>
    <t>DNA-binding transcriptional dual regulator PrpR</t>
  </si>
  <si>
    <t>prpR</t>
  </si>
  <si>
    <t>NP_414864.1</t>
  </si>
  <si>
    <t>b0330</t>
  </si>
  <si>
    <t>2-methylisocitrate lyase</t>
  </si>
  <si>
    <t>prpB</t>
  </si>
  <si>
    <t>NP_414865.1</t>
  </si>
  <si>
    <t>b0331</t>
  </si>
  <si>
    <t>2-methylcitrate synthase</t>
  </si>
  <si>
    <t>prpC</t>
  </si>
  <si>
    <t>NP_414867.1</t>
  </si>
  <si>
    <t>b0333</t>
  </si>
  <si>
    <t>2-methylcitrate dehydratase</t>
  </si>
  <si>
    <t>prpD</t>
  </si>
  <si>
    <t>NP_414868.1</t>
  </si>
  <si>
    <t>b0334</t>
  </si>
  <si>
    <t>propionyl-CoA synthetase</t>
  </si>
  <si>
    <t>prpE</t>
  </si>
  <si>
    <t>NP_414869.1</t>
  </si>
  <si>
    <t>b0335</t>
  </si>
  <si>
    <t>cytosine transporter</t>
  </si>
  <si>
    <t>codB</t>
  </si>
  <si>
    <t>NP_414870.1</t>
  </si>
  <si>
    <t>b0336</t>
  </si>
  <si>
    <t>cytosine/isoguanine deaminase</t>
  </si>
  <si>
    <t>codA</t>
  </si>
  <si>
    <t>NP_414871.1</t>
  </si>
  <si>
    <t>b0337</t>
  </si>
  <si>
    <t>DNA-binding transcriptional dual regulator CynR</t>
  </si>
  <si>
    <t>cynR</t>
  </si>
  <si>
    <t>NP_414872.3</t>
  </si>
  <si>
    <t>b0338</t>
  </si>
  <si>
    <t>carbonic anhydrase 1</t>
  </si>
  <si>
    <t>cynT</t>
  </si>
  <si>
    <t>NP_414873.1</t>
  </si>
  <si>
    <t>b0339</t>
  </si>
  <si>
    <t>cyanase</t>
  </si>
  <si>
    <t>cynS</t>
  </si>
  <si>
    <t>NP_414874.1</t>
  </si>
  <si>
    <t>b0340</t>
  </si>
  <si>
    <t>cyanate transporter</t>
  </si>
  <si>
    <t>cynX</t>
  </si>
  <si>
    <t>NP_414875.1</t>
  </si>
  <si>
    <t>b0341</t>
  </si>
  <si>
    <t>galactoside O-acetyltransferase</t>
  </si>
  <si>
    <t>lacA</t>
  </si>
  <si>
    <t>NP_414876.1</t>
  </si>
  <si>
    <t>b0342</t>
  </si>
  <si>
    <t>lactose permease</t>
  </si>
  <si>
    <t>lacY</t>
  </si>
  <si>
    <t>NP_414877.1</t>
  </si>
  <si>
    <t>b0343</t>
  </si>
  <si>
    <t>beta-galactosidase</t>
  </si>
  <si>
    <t>lacZ</t>
  </si>
  <si>
    <t>NP_414878.1</t>
  </si>
  <si>
    <t>b0344</t>
  </si>
  <si>
    <t>DNA-binding transcriptional repressor LacI</t>
  </si>
  <si>
    <t>lacI</t>
  </si>
  <si>
    <t>NP_414879.3</t>
  </si>
  <si>
    <t>b0345</t>
  </si>
  <si>
    <t>DNA-binding transcriptional activator MhpR</t>
  </si>
  <si>
    <t>mhpR</t>
  </si>
  <si>
    <t>NP_414880.2</t>
  </si>
  <si>
    <t>b0346</t>
  </si>
  <si>
    <t>3-(3-hydroxyphenyl)propanoate hydroxylase</t>
  </si>
  <si>
    <t>mhpA</t>
  </si>
  <si>
    <t>NP_414881.1</t>
  </si>
  <si>
    <t>b0347</t>
  </si>
  <si>
    <t>3-carboxyethylcatechol 2,3-dioxygenase</t>
  </si>
  <si>
    <t>mhpB</t>
  </si>
  <si>
    <t>NP_414882.1</t>
  </si>
  <si>
    <t>b0348</t>
  </si>
  <si>
    <t>2-hydroxy-6-ketonona-2,4-dienedioate hydrolase</t>
  </si>
  <si>
    <t>mhpC</t>
  </si>
  <si>
    <t>NP_414883.5</t>
  </si>
  <si>
    <t>b0349</t>
  </si>
  <si>
    <t>2-hydroxypentadienoate hydratase</t>
  </si>
  <si>
    <t>mhpD</t>
  </si>
  <si>
    <t>NP_414884.2</t>
  </si>
  <si>
    <t>b0350</t>
  </si>
  <si>
    <t>acetaldehyde dehydrogenase (acetylating) MhpF</t>
  </si>
  <si>
    <t>mhpF</t>
  </si>
  <si>
    <t>NP_414885.1</t>
  </si>
  <si>
    <t>b0351</t>
  </si>
  <si>
    <t>4-hydroxy-2-oxovalerate aldolase</t>
  </si>
  <si>
    <t>mhpE</t>
  </si>
  <si>
    <t>NP_414886.1</t>
  </si>
  <si>
    <t>b0352</t>
  </si>
  <si>
    <t>3-hydroxyphenylpropionate/3-hydroxycinnamate:H(+) symporter</t>
  </si>
  <si>
    <t>mhpT</t>
  </si>
  <si>
    <t>NP_414887.2</t>
  </si>
  <si>
    <t>b0353</t>
  </si>
  <si>
    <t>DUF2058 domain-containing protein YaiL</t>
  </si>
  <si>
    <t>yaiL</t>
  </si>
  <si>
    <t>NP_414888.4</t>
  </si>
  <si>
    <t>b0354</t>
  </si>
  <si>
    <t>S-formylglutathione hydrolase FrmB</t>
  </si>
  <si>
    <t>frmB</t>
  </si>
  <si>
    <t>NP_414889.1</t>
  </si>
  <si>
    <t>b0355</t>
  </si>
  <si>
    <t>S-(hydroxymethyl)glutathione dehydrogenase</t>
  </si>
  <si>
    <t>frmA</t>
  </si>
  <si>
    <t>NP_414890.1</t>
  </si>
  <si>
    <t>b0356</t>
  </si>
  <si>
    <t>DNA-binding transcriptional repressor FrmR</t>
  </si>
  <si>
    <t>frmR</t>
  </si>
  <si>
    <t>NP_414891.4</t>
  </si>
  <si>
    <t>b0357</t>
  </si>
  <si>
    <t>outer membrane protein YaiO</t>
  </si>
  <si>
    <t>yaiO</t>
  </si>
  <si>
    <t>NP_414892.1</t>
  </si>
  <si>
    <t>b0358</t>
  </si>
  <si>
    <t>yaiX</t>
  </si>
  <si>
    <t>b4579</t>
  </si>
  <si>
    <t>IS2 element protein InsA</t>
  </si>
  <si>
    <t>insC1</t>
  </si>
  <si>
    <t>NP_414894.2</t>
  </si>
  <si>
    <t>b0360</t>
  </si>
  <si>
    <t>IS2 element protein</t>
  </si>
  <si>
    <t>insD1</t>
  </si>
  <si>
    <t>NP_414895.1</t>
  </si>
  <si>
    <t>b0361</t>
  </si>
  <si>
    <t>putative glucosyltransferase</t>
  </si>
  <si>
    <t>yaiP</t>
  </si>
  <si>
    <t>NP_414897.1</t>
  </si>
  <si>
    <t>b0363</t>
  </si>
  <si>
    <t>protein YkiC</t>
  </si>
  <si>
    <t>ykiC</t>
  </si>
  <si>
    <t>YP_009518749.1</t>
  </si>
  <si>
    <t>b4731</t>
  </si>
  <si>
    <t>putative deacetylase YaiS</t>
  </si>
  <si>
    <t>yaiS</t>
  </si>
  <si>
    <t>NP_414898.4</t>
  </si>
  <si>
    <t>b0364</t>
  </si>
  <si>
    <t>taurine ABC transporter periplasmic binding protein</t>
  </si>
  <si>
    <t>tauA</t>
  </si>
  <si>
    <t>NP_414899.2</t>
  </si>
  <si>
    <t>b0365</t>
  </si>
  <si>
    <t>taurine ABC transporter ATP binding subunit</t>
  </si>
  <si>
    <t>tauB</t>
  </si>
  <si>
    <t>NP_414900.1</t>
  </si>
  <si>
    <t>b0366</t>
  </si>
  <si>
    <t>taurine ABC transporter membrane subunit</t>
  </si>
  <si>
    <t>tauC</t>
  </si>
  <si>
    <t>NP_414901.1</t>
  </si>
  <si>
    <t>b0367</t>
  </si>
  <si>
    <t>taurine dioxygenase</t>
  </si>
  <si>
    <t>tauD</t>
  </si>
  <si>
    <t>NP_414902.1</t>
  </si>
  <si>
    <t>b0368</t>
  </si>
  <si>
    <t>porphobilinogen synthase</t>
  </si>
  <si>
    <t>hemB</t>
  </si>
  <si>
    <t>NP_414903.4</t>
  </si>
  <si>
    <t>b0369</t>
  </si>
  <si>
    <t>yaiT</t>
  </si>
  <si>
    <t>b4580</t>
  </si>
  <si>
    <t>protein YtiB</t>
  </si>
  <si>
    <t>ytiB</t>
  </si>
  <si>
    <t>YP_010051175.1</t>
  </si>
  <si>
    <t>b4767</t>
  </si>
  <si>
    <t>insF2</t>
  </si>
  <si>
    <t>NP_414906.1</t>
  </si>
  <si>
    <t>b0372</t>
  </si>
  <si>
    <t>insE2</t>
  </si>
  <si>
    <t>NP_414907.2</t>
  </si>
  <si>
    <t>b0373</t>
  </si>
  <si>
    <t>putative DNA-binding transcriptional regulator IprA</t>
  </si>
  <si>
    <t>iprA</t>
  </si>
  <si>
    <t>NP_414909.2</t>
  </si>
  <si>
    <t>b0375</t>
  </si>
  <si>
    <t>peptidoglycan DD-carboxypeptidase/peptidoglycan DD-endopeptidase</t>
  </si>
  <si>
    <t>ampH</t>
  </si>
  <si>
    <t>NP_414910.1</t>
  </si>
  <si>
    <t>b0376</t>
  </si>
  <si>
    <t>peptide antibiotic/peptide nucleic acid transporter</t>
  </si>
  <si>
    <t>sbmA</t>
  </si>
  <si>
    <t>NP_414911.1</t>
  </si>
  <si>
    <t>b0377</t>
  </si>
  <si>
    <t>surface-exposed outer membrane lipoprotein</t>
  </si>
  <si>
    <t>yaiW</t>
  </si>
  <si>
    <t>NP_414912.1</t>
  </si>
  <si>
    <t>b0378</t>
  </si>
  <si>
    <t>DUF2755 domain-containing inner membrane protein YaiY</t>
  </si>
  <si>
    <t>yaiY</t>
  </si>
  <si>
    <t>NP_414913.1</t>
  </si>
  <si>
    <t>b0379</t>
  </si>
  <si>
    <t>DUF2754 domain-containing protein YaiZ</t>
  </si>
  <si>
    <t>yaiZ</t>
  </si>
  <si>
    <t>NP_414914.2</t>
  </si>
  <si>
    <t>b0380</t>
  </si>
  <si>
    <t>D-alanine--D-alanine ligase A</t>
  </si>
  <si>
    <t>ddlA</t>
  </si>
  <si>
    <t>NP_414915.1</t>
  </si>
  <si>
    <t>b0381</t>
  </si>
  <si>
    <t>anti-adaptor protein IraP</t>
  </si>
  <si>
    <t>iraP</t>
  </si>
  <si>
    <t>NP_414916.1</t>
  </si>
  <si>
    <t>b0382</t>
  </si>
  <si>
    <t>alkaline phosphatase</t>
  </si>
  <si>
    <t>phoA</t>
  </si>
  <si>
    <t>NP_414917.2</t>
  </si>
  <si>
    <t>b0383</t>
  </si>
  <si>
    <t>phosphate starvation-inducible protein PsiF</t>
  </si>
  <si>
    <t>psiF</t>
  </si>
  <si>
    <t>NP_414918.4</t>
  </si>
  <si>
    <t>b0384</t>
  </si>
  <si>
    <t>diguanylate cyclase DgcC</t>
  </si>
  <si>
    <t>dgcC</t>
  </si>
  <si>
    <t>NP_414919.1</t>
  </si>
  <si>
    <t>b0385</t>
  </si>
  <si>
    <t>pyrroline-5-carboxylate reductase</t>
  </si>
  <si>
    <t>proC</t>
  </si>
  <si>
    <t>NP_414920.1</t>
  </si>
  <si>
    <t>b0386</t>
  </si>
  <si>
    <t>DUF188 domain-containing protein YaiI</t>
  </si>
  <si>
    <t>yaiI</t>
  </si>
  <si>
    <t>NP_414921.2</t>
  </si>
  <si>
    <t>b0387</t>
  </si>
  <si>
    <t>shikimate kinase 2</t>
  </si>
  <si>
    <t>aroL</t>
  </si>
  <si>
    <t>NP_414922.1</t>
  </si>
  <si>
    <t>b0388</t>
  </si>
  <si>
    <t>protein YaiA</t>
  </si>
  <si>
    <t>yaiA</t>
  </si>
  <si>
    <t>NP_414923.1</t>
  </si>
  <si>
    <t>b0389</t>
  </si>
  <si>
    <t>protein AroM</t>
  </si>
  <si>
    <t>aroM</t>
  </si>
  <si>
    <t>NP_414924.1</t>
  </si>
  <si>
    <t>b0390</t>
  </si>
  <si>
    <t>nucleoside phosphorylase PpnP</t>
  </si>
  <si>
    <t>ppnP</t>
  </si>
  <si>
    <t>NP_414925.1</t>
  </si>
  <si>
    <t>b0391</t>
  </si>
  <si>
    <t>ykiA</t>
  </si>
  <si>
    <t>b0392</t>
  </si>
  <si>
    <t>protein YkiD</t>
  </si>
  <si>
    <t>ykiD</t>
  </si>
  <si>
    <t>YP_009518750.1</t>
  </si>
  <si>
    <t>b4732</t>
  </si>
  <si>
    <t>nucleoid-associated protein RdgC</t>
  </si>
  <si>
    <t>rdgC</t>
  </si>
  <si>
    <t>NP_414927.1</t>
  </si>
  <si>
    <t>b0393</t>
  </si>
  <si>
    <t>fructokinase</t>
  </si>
  <si>
    <t>mak</t>
  </si>
  <si>
    <t>NP_414928.2</t>
  </si>
  <si>
    <t>b0394</t>
  </si>
  <si>
    <t>putative transport protein AraJ</t>
  </si>
  <si>
    <t>araJ</t>
  </si>
  <si>
    <t>NP_414930.3</t>
  </si>
  <si>
    <t>b0396</t>
  </si>
  <si>
    <t>ATP-dependent structure-specific DNA nuclease - SbcC subunit</t>
  </si>
  <si>
    <t>sbcC</t>
  </si>
  <si>
    <t>NP_414931.1</t>
  </si>
  <si>
    <t>b0397</t>
  </si>
  <si>
    <t>ATP-dependent structure-specific DNA nuclease - SbcD subunit</t>
  </si>
  <si>
    <t>sbcD</t>
  </si>
  <si>
    <t>NP_414932.1</t>
  </si>
  <si>
    <t>b0398</t>
  </si>
  <si>
    <t>DNA-binding transcriptional dual regulator PhoB</t>
  </si>
  <si>
    <t>phoB</t>
  </si>
  <si>
    <t>NP_414933.1</t>
  </si>
  <si>
    <t>b0399</t>
  </si>
  <si>
    <t>sensor histidine kinase PhoR</t>
  </si>
  <si>
    <t>phoR</t>
  </si>
  <si>
    <t>NP_414934.1</t>
  </si>
  <si>
    <t>b0400</t>
  </si>
  <si>
    <t>branched chain amino acid transporter BrnQ</t>
  </si>
  <si>
    <t>brnQ</t>
  </si>
  <si>
    <t>NP_414935.1</t>
  </si>
  <si>
    <t>b0401</t>
  </si>
  <si>
    <t>putative transporter ProY</t>
  </si>
  <si>
    <t>proY</t>
  </si>
  <si>
    <t>NP_414936.1</t>
  </si>
  <si>
    <t>b0402</t>
  </si>
  <si>
    <t>maltodextrin glucosidase</t>
  </si>
  <si>
    <t>malZ</t>
  </si>
  <si>
    <t>NP_414937.2</t>
  </si>
  <si>
    <t>b0403</t>
  </si>
  <si>
    <t>acyl carrier protein phosphodiesterase</t>
  </si>
  <si>
    <t>acpH</t>
  </si>
  <si>
    <t>NP_414938.1</t>
  </si>
  <si>
    <t>b0404</t>
  </si>
  <si>
    <t>tRNA preQ1(34) S-adenosylmethionine ribosyltransferase-isomerase</t>
  </si>
  <si>
    <t>queA</t>
  </si>
  <si>
    <t>NP_414939.1</t>
  </si>
  <si>
    <t>b0405</t>
  </si>
  <si>
    <t>tRNA-guanine transglycosylase</t>
  </si>
  <si>
    <t>tgt</t>
  </si>
  <si>
    <t>NP_414940.1</t>
  </si>
  <si>
    <t>b0406</t>
  </si>
  <si>
    <t>Sec translocon accessory complex subunit YajC</t>
  </si>
  <si>
    <t>yajC</t>
  </si>
  <si>
    <t>NP_414941.1</t>
  </si>
  <si>
    <t>b0407</t>
  </si>
  <si>
    <t>Sec translocon accessory complex subunit SecD</t>
  </si>
  <si>
    <t>secD</t>
  </si>
  <si>
    <t>NP_414942.1</t>
  </si>
  <si>
    <t>b0408</t>
  </si>
  <si>
    <t>Sec translocon accessory complex subunit SecF</t>
  </si>
  <si>
    <t>secF</t>
  </si>
  <si>
    <t>NP_414943.1</t>
  </si>
  <si>
    <t>b0409</t>
  </si>
  <si>
    <t>HNH nuclease family protein YajD</t>
  </si>
  <si>
    <t>yajD</t>
  </si>
  <si>
    <t>NP_414944.1</t>
  </si>
  <si>
    <t>b0410</t>
  </si>
  <si>
    <t>nucleoside-specific channel-forming protein Tsx</t>
  </si>
  <si>
    <t>tsx</t>
  </si>
  <si>
    <t>NP_414945.1</t>
  </si>
  <si>
    <t>b0411</t>
  </si>
  <si>
    <t>putative lipoprotein YajI</t>
  </si>
  <si>
    <t>yajI</t>
  </si>
  <si>
    <t>NP_414946.4</t>
  </si>
  <si>
    <t>b0412</t>
  </si>
  <si>
    <t>NrdR transcriptional repressor</t>
  </si>
  <si>
    <t>nrdR</t>
  </si>
  <si>
    <t>NP_414947.1</t>
  </si>
  <si>
    <t>b0413</t>
  </si>
  <si>
    <t>fused diaminohydroxyphosphoribosylaminopyrimidine deaminase/5-amino-6-(5-phosphoribosylamino)uracil reductase</t>
  </si>
  <si>
    <t>ribD</t>
  </si>
  <si>
    <t>NP_414948.1</t>
  </si>
  <si>
    <t>b0414</t>
  </si>
  <si>
    <t>6,7-dimethyl-8-ribityllumazine synthase</t>
  </si>
  <si>
    <t>ribE</t>
  </si>
  <si>
    <t>NP_414949.1</t>
  </si>
  <si>
    <t>b0415</t>
  </si>
  <si>
    <t>transcription antitermination protein NusB</t>
  </si>
  <si>
    <t>nusB</t>
  </si>
  <si>
    <t>NP_414950.1</t>
  </si>
  <si>
    <t>b0416</t>
  </si>
  <si>
    <t>thiamine monophosphate kinase</t>
  </si>
  <si>
    <t>thiL</t>
  </si>
  <si>
    <t>NP_414951.1</t>
  </si>
  <si>
    <t>b0417</t>
  </si>
  <si>
    <t>phosphatidylglycerophosphatase A</t>
  </si>
  <si>
    <t>pgpA</t>
  </si>
  <si>
    <t>NP_414952.1</t>
  </si>
  <si>
    <t>b0418</t>
  </si>
  <si>
    <t>1-deoxyxylulose-5-phosphate synthase YajO</t>
  </si>
  <si>
    <t>yajO</t>
  </si>
  <si>
    <t>NP_414953.2</t>
  </si>
  <si>
    <t>b0419</t>
  </si>
  <si>
    <t>1-deoxy-D-xylulose-5-phosphate synthase</t>
  </si>
  <si>
    <t>dxs</t>
  </si>
  <si>
    <t>NP_414954.1</t>
  </si>
  <si>
    <t>b0420</t>
  </si>
  <si>
    <t>geranyl diphosphate/farnesyl diphosphate synthase</t>
  </si>
  <si>
    <t>ispA</t>
  </si>
  <si>
    <t>NP_414955.1</t>
  </si>
  <si>
    <t>b0421</t>
  </si>
  <si>
    <t>exodeoxyribonuclease VII subunit XseB</t>
  </si>
  <si>
    <t>xseB</t>
  </si>
  <si>
    <t>NP_414956.1</t>
  </si>
  <si>
    <t>b0422</t>
  </si>
  <si>
    <t>tRNA uridine 4-sulfurtransferase</t>
  </si>
  <si>
    <t>thiI</t>
  </si>
  <si>
    <t>NP_414957.1</t>
  </si>
  <si>
    <t>b0423</t>
  </si>
  <si>
    <t>protein/nucleic acid deglycase 3</t>
  </si>
  <si>
    <t>yajL</t>
  </si>
  <si>
    <t>NP_414958.4</t>
  </si>
  <si>
    <t>b0424</t>
  </si>
  <si>
    <t>2-dehydropantoate 2-reductase</t>
  </si>
  <si>
    <t>panE</t>
  </si>
  <si>
    <t>NP_414959.1</t>
  </si>
  <si>
    <t>b0425</t>
  </si>
  <si>
    <t>nucleotide binding protein YajQ</t>
  </si>
  <si>
    <t>yajQ</t>
  </si>
  <si>
    <t>NP_414960.2</t>
  </si>
  <si>
    <t>b0426</t>
  </si>
  <si>
    <t>putative transport protein YajR</t>
  </si>
  <si>
    <t>yajR</t>
  </si>
  <si>
    <t>NP_414961.4</t>
  </si>
  <si>
    <t>b0427</t>
  </si>
  <si>
    <t>heme O synthase</t>
  </si>
  <si>
    <t>cyoE</t>
  </si>
  <si>
    <t>NP_414962.1</t>
  </si>
  <si>
    <t>b0428</t>
  </si>
  <si>
    <t>cytochrome bo3 subunit 4</t>
  </si>
  <si>
    <t>cyoD</t>
  </si>
  <si>
    <t>NP_414963.1</t>
  </si>
  <si>
    <t>b0429</t>
  </si>
  <si>
    <t>cytochrome bo3 subunit 3</t>
  </si>
  <si>
    <t>cyoC</t>
  </si>
  <si>
    <t>NP_414964.1</t>
  </si>
  <si>
    <t>b0430</t>
  </si>
  <si>
    <t>cytochrome bo3 subunit 1</t>
  </si>
  <si>
    <t>cyoB</t>
  </si>
  <si>
    <t>NP_414965.1</t>
  </si>
  <si>
    <t>b0431</t>
  </si>
  <si>
    <t>cytochrome bo3 subunit 2</t>
  </si>
  <si>
    <t>cyoA</t>
  </si>
  <si>
    <t>NP_414966.1</t>
  </si>
  <si>
    <t>b0432</t>
  </si>
  <si>
    <t>muropeptide:H(+) symporter</t>
  </si>
  <si>
    <t>ampG</t>
  </si>
  <si>
    <t>NP_414967.1</t>
  </si>
  <si>
    <t>b0433</t>
  </si>
  <si>
    <t>putative lipoprotein YajG</t>
  </si>
  <si>
    <t>yajG</t>
  </si>
  <si>
    <t>NP_414968.4</t>
  </si>
  <si>
    <t>b0434</t>
  </si>
  <si>
    <t>DNA-binding transcriptional dual regulator BolA</t>
  </si>
  <si>
    <t>bolA</t>
  </si>
  <si>
    <t>NP_414969.4</t>
  </si>
  <si>
    <t>b0435</t>
  </si>
  <si>
    <t>trigger factor</t>
  </si>
  <si>
    <t>tig</t>
  </si>
  <si>
    <t>NP_414970.1</t>
  </si>
  <si>
    <t>b0436</t>
  </si>
  <si>
    <t>ATP-dependent Clp protease proteolytic subunit</t>
  </si>
  <si>
    <t>clpP</t>
  </si>
  <si>
    <t>NP_414971.1</t>
  </si>
  <si>
    <t>b0437</t>
  </si>
  <si>
    <t>ATP-dependent Clp protease ATP-binding subunit ClpX</t>
  </si>
  <si>
    <t>clpX</t>
  </si>
  <si>
    <t>NP_414972.1</t>
  </si>
  <si>
    <t>b0438</t>
  </si>
  <si>
    <t>Lon protease</t>
  </si>
  <si>
    <t>lon</t>
  </si>
  <si>
    <t>NP_414973.1</t>
  </si>
  <si>
    <t>b0439</t>
  </si>
  <si>
    <t>DNA-binding protein HU-beta</t>
  </si>
  <si>
    <t>hupB</t>
  </si>
  <si>
    <t>NP_414974.1</t>
  </si>
  <si>
    <t>b0440</t>
  </si>
  <si>
    <t>periplasmic folding chaperone</t>
  </si>
  <si>
    <t>ppiD</t>
  </si>
  <si>
    <t>NP_414975.1</t>
  </si>
  <si>
    <t>b0441</t>
  </si>
  <si>
    <t>helix-hairpin-helix 3 family protein</t>
  </si>
  <si>
    <t>ybaV</t>
  </si>
  <si>
    <t>NP_414976.1</t>
  </si>
  <si>
    <t>b0442</t>
  </si>
  <si>
    <t>long-chain acyl-CoA thioesterase FadM</t>
  </si>
  <si>
    <t>fadM</t>
  </si>
  <si>
    <t>NP_414977.1</t>
  </si>
  <si>
    <t>b0443</t>
  </si>
  <si>
    <t>7-cyano-7-deazaguanine synthase</t>
  </si>
  <si>
    <t>queC</t>
  </si>
  <si>
    <t>NP_414978.1</t>
  </si>
  <si>
    <t>b0444</t>
  </si>
  <si>
    <t>uncharacterized protein YbaE</t>
  </si>
  <si>
    <t>ybaE</t>
  </si>
  <si>
    <t>NP_414979.1</t>
  </si>
  <si>
    <t>b0445</t>
  </si>
  <si>
    <t>HMP-PP phosphatase</t>
  </si>
  <si>
    <t>cof</t>
  </si>
  <si>
    <t>NP_414980.2</t>
  </si>
  <si>
    <t>b0446</t>
  </si>
  <si>
    <t>DNA-binding transcriptional activator DecR</t>
  </si>
  <si>
    <t>decR</t>
  </si>
  <si>
    <t>NP_414981.4</t>
  </si>
  <si>
    <t>b0447</t>
  </si>
  <si>
    <t>ABC transporter family protein MdlA</t>
  </si>
  <si>
    <t>mdlA</t>
  </si>
  <si>
    <t>NP_414982.1</t>
  </si>
  <si>
    <t>b0448</t>
  </si>
  <si>
    <t>ABC transporter family protein MdlB</t>
  </si>
  <si>
    <t>mdlB</t>
  </si>
  <si>
    <t>NP_414983.1</t>
  </si>
  <si>
    <t>b0449</t>
  </si>
  <si>
    <t>nitrogen regulatory protein PII-2</t>
  </si>
  <si>
    <t>glnK</t>
  </si>
  <si>
    <t>NP_414984.1</t>
  </si>
  <si>
    <t>b0450</t>
  </si>
  <si>
    <t>ammonium transporter</t>
  </si>
  <si>
    <t>amtB</t>
  </si>
  <si>
    <t>NP_414985.1</t>
  </si>
  <si>
    <t>b0451</t>
  </si>
  <si>
    <t>acyl-CoA thioesterase II</t>
  </si>
  <si>
    <t>tesB</t>
  </si>
  <si>
    <t>NP_414986.1</t>
  </si>
  <si>
    <t>b0452</t>
  </si>
  <si>
    <t>PF09619 family lipoprotein YbaY</t>
  </si>
  <si>
    <t>ybaY</t>
  </si>
  <si>
    <t>NP_414987.3</t>
  </si>
  <si>
    <t>b0453</t>
  </si>
  <si>
    <t>DNA base-flipping protein</t>
  </si>
  <si>
    <t>ybaZ</t>
  </si>
  <si>
    <t>NP_414988.1</t>
  </si>
  <si>
    <t>b0454</t>
  </si>
  <si>
    <t>signal recognition particle 4.5S RNA</t>
  </si>
  <si>
    <t>ffs</t>
  </si>
  <si>
    <t>b0455</t>
  </si>
  <si>
    <t>DUF1428 domain-containing protein YbaA</t>
  </si>
  <si>
    <t>ybaA</t>
  </si>
  <si>
    <t>NP_414989.1</t>
  </si>
  <si>
    <t>b0456</t>
  </si>
  <si>
    <t>c-di-GMP phosphodiesterase PdeB</t>
  </si>
  <si>
    <t>pdeB</t>
  </si>
  <si>
    <t>NP_414990.2</t>
  </si>
  <si>
    <t>b0457</t>
  </si>
  <si>
    <t>putative inner membrane protein</t>
  </si>
  <si>
    <t>ylaC</t>
  </si>
  <si>
    <t>NP_414991.4</t>
  </si>
  <si>
    <t>b0458</t>
  </si>
  <si>
    <t>maltose O-acetyltransferase</t>
  </si>
  <si>
    <t>maa</t>
  </si>
  <si>
    <t>NP_414992.1</t>
  </si>
  <si>
    <t>b0459</t>
  </si>
  <si>
    <t>hemolysin expression-modulating protein Hha</t>
  </si>
  <si>
    <t>hha</t>
  </si>
  <si>
    <t>NP_414993.1</t>
  </si>
  <si>
    <t>b0460</t>
  </si>
  <si>
    <t>Hha toxicity modulator TomB</t>
  </si>
  <si>
    <t>tomB</t>
  </si>
  <si>
    <t>NP_414994.1</t>
  </si>
  <si>
    <t>b0461</t>
  </si>
  <si>
    <t>multidrug efflux pump RND permease AcrB</t>
  </si>
  <si>
    <t>acrB</t>
  </si>
  <si>
    <t>NP_414995.1</t>
  </si>
  <si>
    <t>b0462</t>
  </si>
  <si>
    <t>multidrug efflux pump membrane fusion lipoprotein AcrA</t>
  </si>
  <si>
    <t>acrA</t>
  </si>
  <si>
    <t>NP_414996.1</t>
  </si>
  <si>
    <t>b0463</t>
  </si>
  <si>
    <t>DNA-binding transcriptional repressor AcrR</t>
  </si>
  <si>
    <t>acrR</t>
  </si>
  <si>
    <t>NP_414997.1</t>
  </si>
  <si>
    <t>b0464</t>
  </si>
  <si>
    <t>potassium dependent, small conductance mechanosensitive channel</t>
  </si>
  <si>
    <t>mscK</t>
  </si>
  <si>
    <t>NP_414998.1</t>
  </si>
  <si>
    <t>b0465</t>
  </si>
  <si>
    <t>DUF2496 domain-containing protein YbaM</t>
  </si>
  <si>
    <t>ybaM</t>
  </si>
  <si>
    <t>NP_414999.1</t>
  </si>
  <si>
    <t>b0466</t>
  </si>
  <si>
    <t>primosomal replication protein N''</t>
  </si>
  <si>
    <t>priC</t>
  </si>
  <si>
    <t>NP_415000.1</t>
  </si>
  <si>
    <t>b0467</t>
  </si>
  <si>
    <t>DUF454 domain-containing inner membrane protein YbaN</t>
  </si>
  <si>
    <t>ybaN</t>
  </si>
  <si>
    <t>NP_415001.1</t>
  </si>
  <si>
    <t>b0468</t>
  </si>
  <si>
    <t>adenine phosphoribosyltransferase</t>
  </si>
  <si>
    <t>apt</t>
  </si>
  <si>
    <t>NP_415002.1</t>
  </si>
  <si>
    <t>b0469</t>
  </si>
  <si>
    <t>DNA polymerase III subunit tau</t>
  </si>
  <si>
    <t>dnaX</t>
  </si>
  <si>
    <t>NP_415003.1</t>
  </si>
  <si>
    <t>b0470</t>
  </si>
  <si>
    <t>putative nucleoid-associated protein YbaB</t>
  </si>
  <si>
    <t>ybaB</t>
  </si>
  <si>
    <t>NP_415004.1</t>
  </si>
  <si>
    <t>b0471</t>
  </si>
  <si>
    <t>recombination mediator protein RecR</t>
  </si>
  <si>
    <t>recR</t>
  </si>
  <si>
    <t>NP_415005.1</t>
  </si>
  <si>
    <t>b0472</t>
  </si>
  <si>
    <t>chaperone protein HtpG</t>
  </si>
  <si>
    <t>htpG</t>
  </si>
  <si>
    <t>NP_415006.1</t>
  </si>
  <si>
    <t>b0473</t>
  </si>
  <si>
    <t>adenylate kinase</t>
  </si>
  <si>
    <t>adk</t>
  </si>
  <si>
    <t>NP_415007.1</t>
  </si>
  <si>
    <t>b0474</t>
  </si>
  <si>
    <t>ferrochelatase</t>
  </si>
  <si>
    <t>hemH</t>
  </si>
  <si>
    <t>NP_415008.1</t>
  </si>
  <si>
    <t>b0475</t>
  </si>
  <si>
    <t>acetylesterase</t>
  </si>
  <si>
    <t>aes</t>
  </si>
  <si>
    <t>NP_415009.1</t>
  </si>
  <si>
    <t>b0476</t>
  </si>
  <si>
    <t>inosine/guanosine kinase</t>
  </si>
  <si>
    <t>gsk</t>
  </si>
  <si>
    <t>NP_415010.1</t>
  </si>
  <si>
    <t>b0477</t>
  </si>
  <si>
    <t>putative transporter YbaL</t>
  </si>
  <si>
    <t>ybaL</t>
  </si>
  <si>
    <t>NP_415011.1</t>
  </si>
  <si>
    <t>b0478</t>
  </si>
  <si>
    <t>fosmidomycin efflux pump</t>
  </si>
  <si>
    <t>fsr</t>
  </si>
  <si>
    <t>NP_415012.1</t>
  </si>
  <si>
    <t>b0479</t>
  </si>
  <si>
    <t>5'-nucleotidase/UDP-sugar hydrolase</t>
  </si>
  <si>
    <t>ushA</t>
  </si>
  <si>
    <t>NP_415013.1</t>
  </si>
  <si>
    <t>b0480</t>
  </si>
  <si>
    <t>Cys-tRNA(Pro)/Cys-tRNA(Cys) deacylase YbaK</t>
  </si>
  <si>
    <t>ybaK</t>
  </si>
  <si>
    <t>NP_415014.1</t>
  </si>
  <si>
    <t>b0481</t>
  </si>
  <si>
    <t>small regulatory RNA ChiX</t>
  </si>
  <si>
    <t>chiX</t>
  </si>
  <si>
    <t>b4585</t>
  </si>
  <si>
    <t>TraB family protein YbaP</t>
  </si>
  <si>
    <t>ybaP</t>
  </si>
  <si>
    <t>NP_415015.1</t>
  </si>
  <si>
    <t>b0482</t>
  </si>
  <si>
    <t>DNA-binding transcriptional regulator YbaQ</t>
  </si>
  <si>
    <t>ybaQ</t>
  </si>
  <si>
    <t>NP_415016.4</t>
  </si>
  <si>
    <t>b0483</t>
  </si>
  <si>
    <t>Cu(+) exporting P-type ATPase</t>
  </si>
  <si>
    <t>copA</t>
  </si>
  <si>
    <t>NP_415017.1</t>
  </si>
  <si>
    <t>b0484</t>
  </si>
  <si>
    <t>glutaminase 1</t>
  </si>
  <si>
    <t>glsA</t>
  </si>
  <si>
    <t>NP_415018.1</t>
  </si>
  <si>
    <t>b0485</t>
  </si>
  <si>
    <t>putative transporter YbaT</t>
  </si>
  <si>
    <t>ybaT</t>
  </si>
  <si>
    <t>NP_415019.1</t>
  </si>
  <si>
    <t>b0486</t>
  </si>
  <si>
    <t>DNA-binding transcriptional dual regulator CueR</t>
  </si>
  <si>
    <t>cueR</t>
  </si>
  <si>
    <t>NP_415020.1</t>
  </si>
  <si>
    <t>b0487</t>
  </si>
  <si>
    <t>NfeD-like family protein YbbJ</t>
  </si>
  <si>
    <t>ybbJ</t>
  </si>
  <si>
    <t>NP_415021.2</t>
  </si>
  <si>
    <t>b0488</t>
  </si>
  <si>
    <t>PHB domain-containing protein QmcA</t>
  </si>
  <si>
    <t>qmcA</t>
  </si>
  <si>
    <t>NP_415022.1</t>
  </si>
  <si>
    <t>b0489</t>
  </si>
  <si>
    <t>putative iron ABC exporter ATP-binding subunit FetA</t>
  </si>
  <si>
    <t>fetA</t>
  </si>
  <si>
    <t>NP_415023.1</t>
  </si>
  <si>
    <t>b0490</t>
  </si>
  <si>
    <t>putative iron ABC exporter membrane subunit FetB</t>
  </si>
  <si>
    <t>fetB</t>
  </si>
  <si>
    <t>NP_415024.4</t>
  </si>
  <si>
    <t>b0491</t>
  </si>
  <si>
    <t>chaperedoxin</t>
  </si>
  <si>
    <t>cnoX</t>
  </si>
  <si>
    <t>NP_415025.4</t>
  </si>
  <si>
    <t>b0492</t>
  </si>
  <si>
    <t>NADP(+)-dependent aldehyde reductase YbbO</t>
  </si>
  <si>
    <t>ybbO</t>
  </si>
  <si>
    <t>NP_415026.1</t>
  </si>
  <si>
    <t>b0493</t>
  </si>
  <si>
    <t>multifunctional acyl-CoA thioesterase I and protease I and lysophospholipase L1</t>
  </si>
  <si>
    <t>tesA</t>
  </si>
  <si>
    <t>NP_415027.1</t>
  </si>
  <si>
    <t>b0494</t>
  </si>
  <si>
    <t>putative ABC transporter ATP-binding protein YbbA</t>
  </si>
  <si>
    <t>ybbA</t>
  </si>
  <si>
    <t>NP_415028.1</t>
  </si>
  <si>
    <t>b0495</t>
  </si>
  <si>
    <t>putative ABC transporter membrane subunit YbbP</t>
  </si>
  <si>
    <t>ybbP</t>
  </si>
  <si>
    <t>NP_415029.1</t>
  </si>
  <si>
    <t>b0496</t>
  </si>
  <si>
    <t>protein RhsD</t>
  </si>
  <si>
    <t>rhsD</t>
  </si>
  <si>
    <t>NP_415030.1</t>
  </si>
  <si>
    <t>b0497</t>
  </si>
  <si>
    <t>PF15631 family protein YbbC</t>
  </si>
  <si>
    <t>ybbC</t>
  </si>
  <si>
    <t>NP_415031.1</t>
  </si>
  <si>
    <t>b0498</t>
  </si>
  <si>
    <t>ylbH</t>
  </si>
  <si>
    <t>b0499</t>
  </si>
  <si>
    <t>ybbD</t>
  </si>
  <si>
    <t>b0501</t>
  </si>
  <si>
    <t>ylbI</t>
  </si>
  <si>
    <t>b4632</t>
  </si>
  <si>
    <t>putative DNA-binding transcriptional regulator YlbG</t>
  </si>
  <si>
    <t>ylbG</t>
  </si>
  <si>
    <t>YP_009518753.1</t>
  </si>
  <si>
    <t>b0502</t>
  </si>
  <si>
    <t>tRNA 2-selenouridine synthase</t>
  </si>
  <si>
    <t>selU</t>
  </si>
  <si>
    <t>NP_415036.1</t>
  </si>
  <si>
    <t>b0503</t>
  </si>
  <si>
    <t>DNA-binding transcriptional activator AllS</t>
  </si>
  <si>
    <t>allS</t>
  </si>
  <si>
    <t>NP_415037.1</t>
  </si>
  <si>
    <t>b0504</t>
  </si>
  <si>
    <t>ureidoglycolate lyase</t>
  </si>
  <si>
    <t>allA</t>
  </si>
  <si>
    <t>NP_415038.1</t>
  </si>
  <si>
    <t>b0505</t>
  </si>
  <si>
    <t>DNA-binding transcriptional repressor AllR</t>
  </si>
  <si>
    <t>allR</t>
  </si>
  <si>
    <t>NP_415039.1</t>
  </si>
  <si>
    <t>b0506</t>
  </si>
  <si>
    <t>small RNA AllZ</t>
  </si>
  <si>
    <t>allZ</t>
  </si>
  <si>
    <t>b4831</t>
  </si>
  <si>
    <t>glyoxylate carboligase</t>
  </si>
  <si>
    <t>gcl</t>
  </si>
  <si>
    <t>NP_415040.1</t>
  </si>
  <si>
    <t>b0507</t>
  </si>
  <si>
    <t>hydroxypyruvate isomerase</t>
  </si>
  <si>
    <t>hyi</t>
  </si>
  <si>
    <t>NP_415041.1</t>
  </si>
  <si>
    <t>b0508</t>
  </si>
  <si>
    <t>tartronate semialdehyde reductase 2</t>
  </si>
  <si>
    <t>glxR</t>
  </si>
  <si>
    <t>NP_415042.1</t>
  </si>
  <si>
    <t>b0509</t>
  </si>
  <si>
    <t>putative allantoin transporter</t>
  </si>
  <si>
    <t>ybbW</t>
  </si>
  <si>
    <t>NP_415044.4</t>
  </si>
  <si>
    <t>b0511</t>
  </si>
  <si>
    <t>allantoinase</t>
  </si>
  <si>
    <t>allB</t>
  </si>
  <si>
    <t>NP_415045.1</t>
  </si>
  <si>
    <t>b0512</t>
  </si>
  <si>
    <t>putative purine transporter</t>
  </si>
  <si>
    <t>ybbY</t>
  </si>
  <si>
    <t>NP_415046.4</t>
  </si>
  <si>
    <t>b0513</t>
  </si>
  <si>
    <t>glycerate 2-kinase 2</t>
  </si>
  <si>
    <t>glxK</t>
  </si>
  <si>
    <t>NP_415047.1</t>
  </si>
  <si>
    <t>b0514</t>
  </si>
  <si>
    <t>(S)-ureidoglycine aminohydrolase</t>
  </si>
  <si>
    <t>allE</t>
  </si>
  <si>
    <t>NP_415048.1</t>
  </si>
  <si>
    <t>b0515</t>
  </si>
  <si>
    <t>allantoate amidohydrolase</t>
  </si>
  <si>
    <t>allC</t>
  </si>
  <si>
    <t>NP_415049.1</t>
  </si>
  <si>
    <t>b0516</t>
  </si>
  <si>
    <t>ureidoglycolate dehydrogenase</t>
  </si>
  <si>
    <t>allD</t>
  </si>
  <si>
    <t>NP_415050.1</t>
  </si>
  <si>
    <t>b0517</t>
  </si>
  <si>
    <t>putative oxamate carbamoyltransferase FdrA</t>
  </si>
  <si>
    <t>fdrA</t>
  </si>
  <si>
    <t>NP_415051.1</t>
  </si>
  <si>
    <t>b0518</t>
  </si>
  <si>
    <t>DUF1116 domain-containing protein YlbE</t>
  </si>
  <si>
    <t>ylbE</t>
  </si>
  <si>
    <t>YP_009029994.1</t>
  </si>
  <si>
    <t>b4572</t>
  </si>
  <si>
    <t>DUF2877 domain-containing protein YlbF</t>
  </si>
  <si>
    <t>ylbF</t>
  </si>
  <si>
    <t>NP_415053.1</t>
  </si>
  <si>
    <t>b0520</t>
  </si>
  <si>
    <t>putative carbamate kinase</t>
  </si>
  <si>
    <t>ybcF</t>
  </si>
  <si>
    <t>NP_415054.1</t>
  </si>
  <si>
    <t>b0521</t>
  </si>
  <si>
    <t>5-(carboxyamino)imidazole ribonucleotide synthase</t>
  </si>
  <si>
    <t>purK</t>
  </si>
  <si>
    <t>NP_415055.1</t>
  </si>
  <si>
    <t>b0522</t>
  </si>
  <si>
    <t>N(5)-carboxyaminoimidazole ribonucleotide mutase</t>
  </si>
  <si>
    <t>purE</t>
  </si>
  <si>
    <t>NP_415056.1</t>
  </si>
  <si>
    <t>b0523</t>
  </si>
  <si>
    <t>UDP-2,3-diacylglucosamine diphosphatase</t>
  </si>
  <si>
    <t>lpxH</t>
  </si>
  <si>
    <t>NP_415057.1</t>
  </si>
  <si>
    <t>b0524</t>
  </si>
  <si>
    <t>peptidyl-prolyl cis-trans isomerase B</t>
  </si>
  <si>
    <t>ppiB</t>
  </si>
  <si>
    <t>NP_415058.1</t>
  </si>
  <si>
    <t>b0525</t>
  </si>
  <si>
    <t>cysteine--tRNA ligase</t>
  </si>
  <si>
    <t>cysS</t>
  </si>
  <si>
    <t>NP_415059.1</t>
  </si>
  <si>
    <t>b0526</t>
  </si>
  <si>
    <t>PF04307 family inner membrane protein YbcI</t>
  </si>
  <si>
    <t>ybcI</t>
  </si>
  <si>
    <t>NP_415060.1</t>
  </si>
  <si>
    <t>b0527</t>
  </si>
  <si>
    <t>putative RNA-binding protein YbcJ</t>
  </si>
  <si>
    <t>ybcJ</t>
  </si>
  <si>
    <t>NP_415061.2</t>
  </si>
  <si>
    <t>b0528</t>
  </si>
  <si>
    <t>bifunctional methylenetetrahydrofolate dehydrogenase/methenyltetrahydrofolate cyclohydrolase</t>
  </si>
  <si>
    <t>folD</t>
  </si>
  <si>
    <t>NP_415062.1</t>
  </si>
  <si>
    <t>b0529</t>
  </si>
  <si>
    <t>putative fimbrial protein SfmA</t>
  </si>
  <si>
    <t>sfmA</t>
  </si>
  <si>
    <t>NP_415063.4</t>
  </si>
  <si>
    <t>b0530</t>
  </si>
  <si>
    <t>putative fimbrial chaperone SfmC</t>
  </si>
  <si>
    <t>sfmC</t>
  </si>
  <si>
    <t>NP_415064.1</t>
  </si>
  <si>
    <t>b0531</t>
  </si>
  <si>
    <t>putative fimbrial usher protein SfmD</t>
  </si>
  <si>
    <t>sfmD</t>
  </si>
  <si>
    <t>NP_415065.1</t>
  </si>
  <si>
    <t>b0532</t>
  </si>
  <si>
    <t>putative fimbrial adhesin protein SfmH</t>
  </si>
  <si>
    <t>sfmH</t>
  </si>
  <si>
    <t>NP_415066.2</t>
  </si>
  <si>
    <t>b0533</t>
  </si>
  <si>
    <t>putative fimbrial protein SfmF</t>
  </si>
  <si>
    <t>sfmF</t>
  </si>
  <si>
    <t>NP_415067.1</t>
  </si>
  <si>
    <t>b0534</t>
  </si>
  <si>
    <t>putative LuxR family transcriptional regulator FimZ</t>
  </si>
  <si>
    <t>fimZ</t>
  </si>
  <si>
    <t>NP_415068.1</t>
  </si>
  <si>
    <t>b0535</t>
  </si>
  <si>
    <t>tRNA-Arg</t>
  </si>
  <si>
    <t>argU</t>
  </si>
  <si>
    <t>b0536</t>
  </si>
  <si>
    <t>putative integrase</t>
  </si>
  <si>
    <t>intD</t>
  </si>
  <si>
    <t>NP_415069.1</t>
  </si>
  <si>
    <t>b0537</t>
  </si>
  <si>
    <t>xisD</t>
  </si>
  <si>
    <t>b4633</t>
  </si>
  <si>
    <t>exoD</t>
  </si>
  <si>
    <t>b0539</t>
  </si>
  <si>
    <t>peaD</t>
  </si>
  <si>
    <t>b4508</t>
  </si>
  <si>
    <t>renD</t>
  </si>
  <si>
    <t>b0542</t>
  </si>
  <si>
    <t>insE3</t>
  </si>
  <si>
    <t>NP_415072.2</t>
  </si>
  <si>
    <t>b0540</t>
  </si>
  <si>
    <t>insF3</t>
  </si>
  <si>
    <t>NP_415073.1</t>
  </si>
  <si>
    <t>b0541</t>
  </si>
  <si>
    <t>multidrug/betaine/choline efflux transporter EmrE</t>
  </si>
  <si>
    <t>emrE</t>
  </si>
  <si>
    <t>NP_415075.1</t>
  </si>
  <si>
    <t>b0543</t>
  </si>
  <si>
    <t>protein YlcJ</t>
  </si>
  <si>
    <t>ylcJ</t>
  </si>
  <si>
    <t>YP_009518754.1</t>
  </si>
  <si>
    <t>b4733</t>
  </si>
  <si>
    <t>putative recombinase YbcK</t>
  </si>
  <si>
    <t>ybcK</t>
  </si>
  <si>
    <t>NP_415076.1</t>
  </si>
  <si>
    <t>b0544</t>
  </si>
  <si>
    <t>periplasmic protein YbcL</t>
  </si>
  <si>
    <t>ybcL</t>
  </si>
  <si>
    <t>NP_415077.1</t>
  </si>
  <si>
    <t>b0545</t>
  </si>
  <si>
    <t>putative DNA-binding transcriptional regulator</t>
  </si>
  <si>
    <t>ybcM</t>
  </si>
  <si>
    <t>NP_415078.1</t>
  </si>
  <si>
    <t>b0546</t>
  </si>
  <si>
    <t>uncharacterized protein YlcH</t>
  </si>
  <si>
    <t>ylcH</t>
  </si>
  <si>
    <t>YP_001165308.1</t>
  </si>
  <si>
    <t>b4588</t>
  </si>
  <si>
    <t>ybcN</t>
  </si>
  <si>
    <t>NP_415079.1</t>
  </si>
  <si>
    <t>b0547</t>
  </si>
  <si>
    <t>NinE family prophage protein</t>
  </si>
  <si>
    <t>ninE</t>
  </si>
  <si>
    <t>NP_415080.1</t>
  </si>
  <si>
    <t>b0548</t>
  </si>
  <si>
    <t>putative nuclease YbcO</t>
  </si>
  <si>
    <t>ybcO</t>
  </si>
  <si>
    <t>NP_415081.1</t>
  </si>
  <si>
    <t>b0549</t>
  </si>
  <si>
    <t>crossover junction endodeoxyribonuclease RusA</t>
  </si>
  <si>
    <t>rusA</t>
  </si>
  <si>
    <t>NP_415082.1</t>
  </si>
  <si>
    <t>b0550</t>
  </si>
  <si>
    <t>uncharacterized protein YlcG</t>
  </si>
  <si>
    <t>ylcG</t>
  </si>
  <si>
    <t>YP_588439.1</t>
  </si>
  <si>
    <t>b4509</t>
  </si>
  <si>
    <t>prophage antitermination protein Q homolog QuuD</t>
  </si>
  <si>
    <t>quuD</t>
  </si>
  <si>
    <t>NP_415083.1</t>
  </si>
  <si>
    <t>b0551</t>
  </si>
  <si>
    <t>nmpC</t>
  </si>
  <si>
    <t>b0553</t>
  </si>
  <si>
    <t>insH2</t>
  </si>
  <si>
    <t>NP_415084.2</t>
  </si>
  <si>
    <t>b0552</t>
  </si>
  <si>
    <t>putative phage lysis protein</t>
  </si>
  <si>
    <t>essD</t>
  </si>
  <si>
    <t>NP_415086.1</t>
  </si>
  <si>
    <t>b0554</t>
  </si>
  <si>
    <t>lysozyme</t>
  </si>
  <si>
    <t>rrrD</t>
  </si>
  <si>
    <t>NP_415087.1</t>
  </si>
  <si>
    <t>b0555</t>
  </si>
  <si>
    <t>putative prophage endopeptidase RzpD</t>
  </si>
  <si>
    <t>rzpD</t>
  </si>
  <si>
    <t>NP_415088.1</t>
  </si>
  <si>
    <t>b0556</t>
  </si>
  <si>
    <t>putative prophage lysis lipoprotein RzoD</t>
  </si>
  <si>
    <t>rzoD</t>
  </si>
  <si>
    <t>YP_588440.1</t>
  </si>
  <si>
    <t>b4510</t>
  </si>
  <si>
    <t>prophage lipoprotein BorD</t>
  </si>
  <si>
    <t>borD</t>
  </si>
  <si>
    <t>NP_415089.1</t>
  </si>
  <si>
    <t>b0557</t>
  </si>
  <si>
    <t>DUF1398 domain-containing protein YbcV</t>
  </si>
  <si>
    <t>ybcV</t>
  </si>
  <si>
    <t>NP_415090.2</t>
  </si>
  <si>
    <t>b0558</t>
  </si>
  <si>
    <t>uncharacterized protein YbcW</t>
  </si>
  <si>
    <t>ybcW</t>
  </si>
  <si>
    <t>NP_415091.1</t>
  </si>
  <si>
    <t>b0559</t>
  </si>
  <si>
    <t>DUF3950 domain-containing protein YlcI</t>
  </si>
  <si>
    <t>ylcI</t>
  </si>
  <si>
    <t>YP_001165309.1</t>
  </si>
  <si>
    <t>b4589</t>
  </si>
  <si>
    <t>putative DNA-packaging protein NohD</t>
  </si>
  <si>
    <t>nohD</t>
  </si>
  <si>
    <t>NP_415092.1</t>
  </si>
  <si>
    <t>b0560</t>
  </si>
  <si>
    <t>aaaD</t>
  </si>
  <si>
    <t>b4634</t>
  </si>
  <si>
    <t>putative tail fiber assembly protein TfaD</t>
  </si>
  <si>
    <t>tfaD</t>
  </si>
  <si>
    <t>YP_009518755.1</t>
  </si>
  <si>
    <t>b0561</t>
  </si>
  <si>
    <t>ybcY</t>
  </si>
  <si>
    <t>b0562</t>
  </si>
  <si>
    <t>protein TfaX</t>
  </si>
  <si>
    <t>tfaX</t>
  </si>
  <si>
    <t>YP_009518756.1</t>
  </si>
  <si>
    <t>b0563</t>
  </si>
  <si>
    <t>DNA-binding transcriptional activator AppY</t>
  </si>
  <si>
    <t>appY</t>
  </si>
  <si>
    <t>NP_415096.1</t>
  </si>
  <si>
    <t>b0564</t>
  </si>
  <si>
    <t>omptin family outer membrane protease OmpT</t>
  </si>
  <si>
    <t>ompT</t>
  </si>
  <si>
    <t>NP_415097.1</t>
  </si>
  <si>
    <t>b0565</t>
  </si>
  <si>
    <t>DNA-binding transcriptional activator EnvY</t>
  </si>
  <si>
    <t>envY</t>
  </si>
  <si>
    <t>NP_415098.1</t>
  </si>
  <si>
    <t>b0566</t>
  </si>
  <si>
    <t>putative exopolysaccharide secretion system auxiliary component</t>
  </si>
  <si>
    <t>ybcH</t>
  </si>
  <si>
    <t>NP_415099.1</t>
  </si>
  <si>
    <t>b0567</t>
  </si>
  <si>
    <t>exopolysaccharide secretion system outer membrane protein NfrA</t>
  </si>
  <si>
    <t>nfrA</t>
  </si>
  <si>
    <t>NP_415100.1</t>
  </si>
  <si>
    <t>b0568</t>
  </si>
  <si>
    <t>cyclic di-3',5'-guanylate-activated glycosyltransferase</t>
  </si>
  <si>
    <t>nfrB</t>
  </si>
  <si>
    <t>NP_415101.1</t>
  </si>
  <si>
    <t>b0569</t>
  </si>
  <si>
    <t>sensor histidine kinase CusS</t>
  </si>
  <si>
    <t>cusS</t>
  </si>
  <si>
    <t>NP_415102.1</t>
  </si>
  <si>
    <t>b0570</t>
  </si>
  <si>
    <t>DNA-binding transcriptional activator CusR</t>
  </si>
  <si>
    <t>cusR</t>
  </si>
  <si>
    <t>NP_415103.1</t>
  </si>
  <si>
    <t>b0571</t>
  </si>
  <si>
    <t>copper/silver export system outer membrane channel</t>
  </si>
  <si>
    <t>cusC</t>
  </si>
  <si>
    <t>NP_415104.1</t>
  </si>
  <si>
    <t>b0572</t>
  </si>
  <si>
    <t>copper/silver export system periplasmic binding protein</t>
  </si>
  <si>
    <t>cusF</t>
  </si>
  <si>
    <t>NP_415105.1</t>
  </si>
  <si>
    <t>b0573</t>
  </si>
  <si>
    <t>copper/silver export system membrane fusion protein</t>
  </si>
  <si>
    <t>cusB</t>
  </si>
  <si>
    <t>NP_415106.1</t>
  </si>
  <si>
    <t>b0574</t>
  </si>
  <si>
    <t>copper/silver export system RND permease</t>
  </si>
  <si>
    <t>cusA</t>
  </si>
  <si>
    <t>NP_415107.1</t>
  </si>
  <si>
    <t>b0575</t>
  </si>
  <si>
    <t>phenylalanine:H(+) symporter PheP</t>
  </si>
  <si>
    <t>pheP</t>
  </si>
  <si>
    <t>NP_415108.1</t>
  </si>
  <si>
    <t>b0576</t>
  </si>
  <si>
    <t>miniconductance mechanosensitive channel YbdG</t>
  </si>
  <si>
    <t>ybdG</t>
  </si>
  <si>
    <t>NP_415109.1</t>
  </si>
  <si>
    <t>b0577</t>
  </si>
  <si>
    <t>NAD(P)H-dependent nitroreductase NfsB</t>
  </si>
  <si>
    <t>nfsB</t>
  </si>
  <si>
    <t>NP_415110.1</t>
  </si>
  <si>
    <t>b0578</t>
  </si>
  <si>
    <t>PF04237 family protein YbdF</t>
  </si>
  <si>
    <t>ybdF</t>
  </si>
  <si>
    <t>NP_415111.1</t>
  </si>
  <si>
    <t>b0579</t>
  </si>
  <si>
    <t>DUF1158 domain-containing protein YbdJ</t>
  </si>
  <si>
    <t>ybdJ</t>
  </si>
  <si>
    <t>NP_415112.1</t>
  </si>
  <si>
    <t>b0580</t>
  </si>
  <si>
    <t>putative glutamate--cysteine ligase 2</t>
  </si>
  <si>
    <t>ybdK</t>
  </si>
  <si>
    <t>NP_415113.1</t>
  </si>
  <si>
    <t>b0581</t>
  </si>
  <si>
    <t>small RNA SokE</t>
  </si>
  <si>
    <t>sokE</t>
  </si>
  <si>
    <t>b4835</t>
  </si>
  <si>
    <t>protein HokE</t>
  </si>
  <si>
    <t>hokE</t>
  </si>
  <si>
    <t>YP_025295.1</t>
  </si>
  <si>
    <t>b4415</t>
  </si>
  <si>
    <t>insL2</t>
  </si>
  <si>
    <t>NP_415114.1</t>
  </si>
  <si>
    <t>b0582</t>
  </si>
  <si>
    <t>phosphopantetheinyl transferase EntD</t>
  </si>
  <si>
    <t>entD</t>
  </si>
  <si>
    <t>NP_415115.2</t>
  </si>
  <si>
    <t>b0583</t>
  </si>
  <si>
    <t>ferric enterobactin outer membrane transporter</t>
  </si>
  <si>
    <t>fepA</t>
  </si>
  <si>
    <t>NP_415116.1</t>
  </si>
  <si>
    <t>b0584</t>
  </si>
  <si>
    <t>ferric enterobactin esterase</t>
  </si>
  <si>
    <t>fes</t>
  </si>
  <si>
    <t>NP_415117.2</t>
  </si>
  <si>
    <t>b0585</t>
  </si>
  <si>
    <t>enterobactin biosynthesis protein YbdZ</t>
  </si>
  <si>
    <t>ybdZ</t>
  </si>
  <si>
    <t>YP_588441.1</t>
  </si>
  <si>
    <t>b4511</t>
  </si>
  <si>
    <t>apo-serine activating enzyme</t>
  </si>
  <si>
    <t>entF</t>
  </si>
  <si>
    <t>NP_415118.1</t>
  </si>
  <si>
    <t>b0586</t>
  </si>
  <si>
    <t>polysaccharide co-polymerase family protein FepE</t>
  </si>
  <si>
    <t>fepE</t>
  </si>
  <si>
    <t>NP_415119.1</t>
  </si>
  <si>
    <t>b0587</t>
  </si>
  <si>
    <t>ferric enterobactin ABC transporter ATP binding subunit</t>
  </si>
  <si>
    <t>fepC</t>
  </si>
  <si>
    <t>NP_415120.1</t>
  </si>
  <si>
    <t>b0588</t>
  </si>
  <si>
    <t>ferric enterobactin ABC transporter membrane subunit FepG</t>
  </si>
  <si>
    <t>fepG</t>
  </si>
  <si>
    <t>NP_415121.1</t>
  </si>
  <si>
    <t>b0589</t>
  </si>
  <si>
    <t>ferric enterobactin ABC transporter membrane subunit FebD</t>
  </si>
  <si>
    <t>fepD</t>
  </si>
  <si>
    <t>NP_415122.1</t>
  </si>
  <si>
    <t>b0590</t>
  </si>
  <si>
    <t>enterobactin exporter EntS</t>
  </si>
  <si>
    <t>entS</t>
  </si>
  <si>
    <t>NP_415123.1</t>
  </si>
  <si>
    <t>b0591</t>
  </si>
  <si>
    <t>ferric enterobactin ABC transporter periplasmic binding protein</t>
  </si>
  <si>
    <t>fepB</t>
  </si>
  <si>
    <t>NP_415124.1</t>
  </si>
  <si>
    <t>b0592</t>
  </si>
  <si>
    <t>isochorismate synthase EntC</t>
  </si>
  <si>
    <t>entC</t>
  </si>
  <si>
    <t>NP_415125.1</t>
  </si>
  <si>
    <t>b0593</t>
  </si>
  <si>
    <t>2,3-dihydroxybenzoate-AMP ligase</t>
  </si>
  <si>
    <t>entE</t>
  </si>
  <si>
    <t>NP_415126.1</t>
  </si>
  <si>
    <t>b0594</t>
  </si>
  <si>
    <t>enterobactin synthase component B</t>
  </si>
  <si>
    <t>entB</t>
  </si>
  <si>
    <t>NP_415127.1</t>
  </si>
  <si>
    <t>b0595</t>
  </si>
  <si>
    <t>2,3-dihydro-2,3-dihydroxybenzoate dehydrogenase</t>
  </si>
  <si>
    <t>entA</t>
  </si>
  <si>
    <t>NP_415128.1</t>
  </si>
  <si>
    <t>b0596</t>
  </si>
  <si>
    <t>proofreading thioesterase in enterobactin biosynthesis</t>
  </si>
  <si>
    <t>entH</t>
  </si>
  <si>
    <t>NP_415129.1</t>
  </si>
  <si>
    <t>b0597</t>
  </si>
  <si>
    <t>pyruvate transporter CstA</t>
  </si>
  <si>
    <t>cstA</t>
  </si>
  <si>
    <t>NP_415130.1</t>
  </si>
  <si>
    <t>b0598</t>
  </si>
  <si>
    <t>PF04328 family protein YbdD</t>
  </si>
  <si>
    <t>ybdD</t>
  </si>
  <si>
    <t>YP_588442.1</t>
  </si>
  <si>
    <t>b4512</t>
  </si>
  <si>
    <t>hydroxycarboxylate dehydrogenase A</t>
  </si>
  <si>
    <t>hcxA</t>
  </si>
  <si>
    <t>NP_415132.1</t>
  </si>
  <si>
    <t>b0599</t>
  </si>
  <si>
    <t>methionine transaminase</t>
  </si>
  <si>
    <t>ybdL</t>
  </si>
  <si>
    <t>NP_415133.1</t>
  </si>
  <si>
    <t>b0600</t>
  </si>
  <si>
    <t>ParB-like nuclease domain-containing protein YbdM</t>
  </si>
  <si>
    <t>ybdM</t>
  </si>
  <si>
    <t>NP_415134.1</t>
  </si>
  <si>
    <t>b0601</t>
  </si>
  <si>
    <t>putative PAPS reductase/DUF3440 domain-containing protein YbdN</t>
  </si>
  <si>
    <t>ybdN</t>
  </si>
  <si>
    <t>NP_415135.1</t>
  </si>
  <si>
    <t>b0602</t>
  </si>
  <si>
    <t>putative LysR family DNA-binding transcriptional regulator YbdO</t>
  </si>
  <si>
    <t>ybdO</t>
  </si>
  <si>
    <t>NP_415136.1</t>
  </si>
  <si>
    <t>b0603</t>
  </si>
  <si>
    <t>protein sulfenic acid reductase and chaperone DsbG</t>
  </si>
  <si>
    <t>dsbG</t>
  </si>
  <si>
    <t>NP_415137.2</t>
  </si>
  <si>
    <t>b0604</t>
  </si>
  <si>
    <t>alkyl hydroperoxide reductase, AhpC component</t>
  </si>
  <si>
    <t>ahpC</t>
  </si>
  <si>
    <t>NP_415138.1</t>
  </si>
  <si>
    <t>b0605</t>
  </si>
  <si>
    <t>alkyl hydroperoxide reductase, AhpF component</t>
  </si>
  <si>
    <t>ahpF</t>
  </si>
  <si>
    <t>NP_415139.2</t>
  </si>
  <si>
    <t>b0606</t>
  </si>
  <si>
    <t>universal stress protein G</t>
  </si>
  <si>
    <t>uspG</t>
  </si>
  <si>
    <t>NP_415140.1</t>
  </si>
  <si>
    <t>b0607</t>
  </si>
  <si>
    <t>putative Zn(2(+))-dependent alcohol dehydrogenase YbdR</t>
  </si>
  <si>
    <t>ybdR</t>
  </si>
  <si>
    <t>NP_415141.1</t>
  </si>
  <si>
    <t>b0608</t>
  </si>
  <si>
    <t>protein YldA</t>
  </si>
  <si>
    <t>yldA</t>
  </si>
  <si>
    <t>YP_009518757.1</t>
  </si>
  <si>
    <t>b4734</t>
  </si>
  <si>
    <t>nucleoside diphosphate kinase regulator</t>
  </si>
  <si>
    <t>rnk</t>
  </si>
  <si>
    <t>NP_415143.1</t>
  </si>
  <si>
    <t>b0610</t>
  </si>
  <si>
    <t>RNase I</t>
  </si>
  <si>
    <t>rna</t>
  </si>
  <si>
    <t>NP_415144.1</t>
  </si>
  <si>
    <t>b0611</t>
  </si>
  <si>
    <t>citrate:succinate antiporter</t>
  </si>
  <si>
    <t>citT</t>
  </si>
  <si>
    <t>NP_415145.1</t>
  </si>
  <si>
    <t>b0612</t>
  </si>
  <si>
    <t>triphosphoribosyl-dephospho-CoA synthase</t>
  </si>
  <si>
    <t>citG</t>
  </si>
  <si>
    <t>NP_415146.1</t>
  </si>
  <si>
    <t>b0613</t>
  </si>
  <si>
    <t>apo-citrate lyase phosphoribosyl-dephospho-CoA transferase</t>
  </si>
  <si>
    <t>citX</t>
  </si>
  <si>
    <t>NP_415147.1</t>
  </si>
  <si>
    <t>b0614</t>
  </si>
  <si>
    <t>citrate lyase alpha subunit</t>
  </si>
  <si>
    <t>citF</t>
  </si>
  <si>
    <t>NP_415148.1</t>
  </si>
  <si>
    <t>b0615</t>
  </si>
  <si>
    <t>citrate lyase beta subunit</t>
  </si>
  <si>
    <t>citE</t>
  </si>
  <si>
    <t>NP_415149.4</t>
  </si>
  <si>
    <t>b0616</t>
  </si>
  <si>
    <t>citrate lyase acyl carrier protein</t>
  </si>
  <si>
    <t>citD</t>
  </si>
  <si>
    <t>NP_415150.1</t>
  </si>
  <si>
    <t>b0617</t>
  </si>
  <si>
    <t>citrate lyase synthetase</t>
  </si>
  <si>
    <t>citC</t>
  </si>
  <si>
    <t>NP_415151.4</t>
  </si>
  <si>
    <t>b0618</t>
  </si>
  <si>
    <t>sensor histidine kinase DpiB</t>
  </si>
  <si>
    <t>dpiB</t>
  </si>
  <si>
    <t>NP_415152.1</t>
  </si>
  <si>
    <t>b0619</t>
  </si>
  <si>
    <t>DNA-binding transcriptional dual regulator DpiA</t>
  </si>
  <si>
    <t>dpiA</t>
  </si>
  <si>
    <t>NP_415153.1</t>
  </si>
  <si>
    <t>b0620</t>
  </si>
  <si>
    <t>anaerobic C4-dicarboxylate transporter DcuC</t>
  </si>
  <si>
    <t>dcuC</t>
  </si>
  <si>
    <t>NP_415154.1</t>
  </si>
  <si>
    <t>b0621</t>
  </si>
  <si>
    <t>Lipid A palmitoyltransferase</t>
  </si>
  <si>
    <t>pagP</t>
  </si>
  <si>
    <t>NP_415155.1</t>
  </si>
  <si>
    <t>b0622</t>
  </si>
  <si>
    <t>transcription antiterminator and regulator of RNA stability CspE</t>
  </si>
  <si>
    <t>cspE</t>
  </si>
  <si>
    <t>NP_415156.1</t>
  </si>
  <si>
    <t>b0623</t>
  </si>
  <si>
    <t>F(-) channel protein</t>
  </si>
  <si>
    <t>crcB</t>
  </si>
  <si>
    <t>NP_415157.1</t>
  </si>
  <si>
    <t>b0624</t>
  </si>
  <si>
    <t>ybeM</t>
  </si>
  <si>
    <t>b4581</t>
  </si>
  <si>
    <t>twin arginine protein translocation system - TatE protein</t>
  </si>
  <si>
    <t>tatE</t>
  </si>
  <si>
    <t>NP_415160.1</t>
  </si>
  <si>
    <t>b0627</t>
  </si>
  <si>
    <t>lipoyl synthase</t>
  </si>
  <si>
    <t>lipA</t>
  </si>
  <si>
    <t>NP_415161.1</t>
  </si>
  <si>
    <t>b0628</t>
  </si>
  <si>
    <t>putative DNA-binding transcriptional regulator YbeF</t>
  </si>
  <si>
    <t>ybeF</t>
  </si>
  <si>
    <t>NP_415162.4</t>
  </si>
  <si>
    <t>b0629</t>
  </si>
  <si>
    <t>lipoyl(octanoyl) transferase</t>
  </si>
  <si>
    <t>lipB</t>
  </si>
  <si>
    <t>NP_415163.2</t>
  </si>
  <si>
    <t>b0630</t>
  </si>
  <si>
    <t>DUF493 domain-containing protein YbeD</t>
  </si>
  <si>
    <t>ybeD</t>
  </si>
  <si>
    <t>NP_415164.1</t>
  </si>
  <si>
    <t>b0631</t>
  </si>
  <si>
    <t>D-alanyl-D-alanine carboxypeptidase DacA</t>
  </si>
  <si>
    <t>dacA</t>
  </si>
  <si>
    <t>NP_415165.1</t>
  </si>
  <si>
    <t>b0632</t>
  </si>
  <si>
    <t>rare lipoprotein RlpA</t>
  </si>
  <si>
    <t>rlpA</t>
  </si>
  <si>
    <t>NP_415166.1</t>
  </si>
  <si>
    <t>b0633</t>
  </si>
  <si>
    <t>peptidoglycan glycosyltransferase MrdB</t>
  </si>
  <si>
    <t>mrdB</t>
  </si>
  <si>
    <t>NP_415167.1</t>
  </si>
  <si>
    <t>b0634</t>
  </si>
  <si>
    <t>peptidoglycan DD-transpeptidase MrdA</t>
  </si>
  <si>
    <t>mrdA</t>
  </si>
  <si>
    <t>NP_415168.1</t>
  </si>
  <si>
    <t>b0635</t>
  </si>
  <si>
    <t>23S rRNA m(3)psi1915 methyltransferase</t>
  </si>
  <si>
    <t>rlmH</t>
  </si>
  <si>
    <t>NP_415169.1</t>
  </si>
  <si>
    <t>b0636</t>
  </si>
  <si>
    <t>ribosomal silencing factor RsfS</t>
  </si>
  <si>
    <t>rsfS</t>
  </si>
  <si>
    <t>NP_415170.4</t>
  </si>
  <si>
    <t>b0637</t>
  </si>
  <si>
    <t>putative adenosylcobalamin phosphatase/alpha-ribazole phosphatase</t>
  </si>
  <si>
    <t>cobC</t>
  </si>
  <si>
    <t>NP_415171.1</t>
  </si>
  <si>
    <t>b0638</t>
  </si>
  <si>
    <t>nicotinate-nucleotide adenylyltransferase</t>
  </si>
  <si>
    <t>nadD</t>
  </si>
  <si>
    <t>NP_415172.1</t>
  </si>
  <si>
    <t>b0639</t>
  </si>
  <si>
    <t>DNA polymerase III subunit delta</t>
  </si>
  <si>
    <t>holA</t>
  </si>
  <si>
    <t>NP_415173.1</t>
  </si>
  <si>
    <t>b0640</t>
  </si>
  <si>
    <t>lipopolysaccharide assembly protein LptE</t>
  </si>
  <si>
    <t>lptE</t>
  </si>
  <si>
    <t>NP_415174.1</t>
  </si>
  <si>
    <t>b0641</t>
  </si>
  <si>
    <t>leucine--tRNA ligase</t>
  </si>
  <si>
    <t>leuS</t>
  </si>
  <si>
    <t>NP_415175.1</t>
  </si>
  <si>
    <t>b0642</t>
  </si>
  <si>
    <t>DUF1451 domain-containing protein YbeL</t>
  </si>
  <si>
    <t>ybeL</t>
  </si>
  <si>
    <t>NP_415176.1</t>
  </si>
  <si>
    <t>b0643</t>
  </si>
  <si>
    <t>Sel1 repeat-containing protein YbeQ</t>
  </si>
  <si>
    <t>ybeQ</t>
  </si>
  <si>
    <t>NP_415177.4</t>
  </si>
  <si>
    <t>b0644</t>
  </si>
  <si>
    <t>DUF1266 domain-containing protein YbeR</t>
  </si>
  <si>
    <t>ybeR</t>
  </si>
  <si>
    <t>NP_415178.1</t>
  </si>
  <si>
    <t>b0645</t>
  </si>
  <si>
    <t>J domain-containing protein DjlB</t>
  </si>
  <si>
    <t>djlB</t>
  </si>
  <si>
    <t>NP_415179.1</t>
  </si>
  <si>
    <t>b0646</t>
  </si>
  <si>
    <t>Sel1 repeat-containing protein YbeT</t>
  </si>
  <si>
    <t>ybeT</t>
  </si>
  <si>
    <t>NP_415180.1</t>
  </si>
  <si>
    <t>b0647</t>
  </si>
  <si>
    <t>DUF1266 domain-containing protein YbeU</t>
  </si>
  <si>
    <t>ybeU</t>
  </si>
  <si>
    <t>NP_415181.1</t>
  </si>
  <si>
    <t>b0648</t>
  </si>
  <si>
    <t>co-chaperone DjlC</t>
  </si>
  <si>
    <t>djlC</t>
  </si>
  <si>
    <t>NP_415182.1</t>
  </si>
  <si>
    <t>b0649</t>
  </si>
  <si>
    <t>chaperone protein HscC</t>
  </si>
  <si>
    <t>hscC</t>
  </si>
  <si>
    <t>NP_415183.1</t>
  </si>
  <si>
    <t>b0650</t>
  </si>
  <si>
    <t>pyrimidine-specific ribonucleoside hydrolase RihA</t>
  </si>
  <si>
    <t>rihA</t>
  </si>
  <si>
    <t>NP_415184.1</t>
  </si>
  <si>
    <t>b0651</t>
  </si>
  <si>
    <t>glutamate/aspartate ABC transporter ATP binding subunit</t>
  </si>
  <si>
    <t>gltL</t>
  </si>
  <si>
    <t>NP_415185.1</t>
  </si>
  <si>
    <t>b0652</t>
  </si>
  <si>
    <t>glutamate/aspartate ABC transporter membrane subunit GltK</t>
  </si>
  <si>
    <t>gltK</t>
  </si>
  <si>
    <t>NP_415186.1</t>
  </si>
  <si>
    <t>b0653</t>
  </si>
  <si>
    <t>glutamate/aspartate ABC transporter membrane subunit GltJ</t>
  </si>
  <si>
    <t>gltJ</t>
  </si>
  <si>
    <t>NP_415187.1</t>
  </si>
  <si>
    <t>b0654</t>
  </si>
  <si>
    <t>small regulatory RNA SroC</t>
  </si>
  <si>
    <t>sroC</t>
  </si>
  <si>
    <t>b4763</t>
  </si>
  <si>
    <t>glutamate/aspartate ABC transporter periplasmic binding protein</t>
  </si>
  <si>
    <t>gltI</t>
  </si>
  <si>
    <t>NP_415188.1</t>
  </si>
  <si>
    <t>b0655</t>
  </si>
  <si>
    <t>insH3</t>
  </si>
  <si>
    <t>NP_415189.2</t>
  </si>
  <si>
    <t>b0656</t>
  </si>
  <si>
    <t>apolipoprotein N-acyltransferase</t>
  </si>
  <si>
    <t>lnt</t>
  </si>
  <si>
    <t>NP_415190.1</t>
  </si>
  <si>
    <t>b0657</t>
  </si>
  <si>
    <t>CorC-HlyC family protein YbeX</t>
  </si>
  <si>
    <t>ybeX</t>
  </si>
  <si>
    <t>NP_415191.1</t>
  </si>
  <si>
    <t>b0658</t>
  </si>
  <si>
    <t>endoribonuclease YbeY</t>
  </si>
  <si>
    <t>ybeY</t>
  </si>
  <si>
    <t>NP_415192.1</t>
  </si>
  <si>
    <t>b0659</t>
  </si>
  <si>
    <t>PhoH-like protein</t>
  </si>
  <si>
    <t>ybeZ</t>
  </si>
  <si>
    <t>NP_415193.2</t>
  </si>
  <si>
    <t>b0660</t>
  </si>
  <si>
    <t>isopentenyl-adenosine A37 tRNA methylthiolase</t>
  </si>
  <si>
    <t>miaB</t>
  </si>
  <si>
    <t>NP_415194.1</t>
  </si>
  <si>
    <t>b0661</t>
  </si>
  <si>
    <t>3-demethoxyubiquinol 3-hydroxylase</t>
  </si>
  <si>
    <t>ubiF</t>
  </si>
  <si>
    <t>NP_415195.1</t>
  </si>
  <si>
    <t>b0662</t>
  </si>
  <si>
    <t>tRNA-Gln</t>
  </si>
  <si>
    <t>glnX</t>
  </si>
  <si>
    <t>b0664</t>
  </si>
  <si>
    <t>glnV</t>
  </si>
  <si>
    <t>b0665</t>
  </si>
  <si>
    <t>tRNA-Met</t>
  </si>
  <si>
    <t>metU</t>
  </si>
  <si>
    <t>b0666</t>
  </si>
  <si>
    <t>glnW</t>
  </si>
  <si>
    <t>b0668</t>
  </si>
  <si>
    <t>glnU</t>
  </si>
  <si>
    <t>b0670</t>
  </si>
  <si>
    <t>tRNA-Leu</t>
  </si>
  <si>
    <t>leuW</t>
  </si>
  <si>
    <t>b0672</t>
  </si>
  <si>
    <t>metT</t>
  </si>
  <si>
    <t>b0673</t>
  </si>
  <si>
    <t>asparagine synthetase B</t>
  </si>
  <si>
    <t>asnB</t>
  </si>
  <si>
    <t>NP_415200.1</t>
  </si>
  <si>
    <t>b0674</t>
  </si>
  <si>
    <t>UMP phosphatase</t>
  </si>
  <si>
    <t>umpH</t>
  </si>
  <si>
    <t>NP_415201.1</t>
  </si>
  <si>
    <t>b0675</t>
  </si>
  <si>
    <t>DNA-binding transcriptional dual regulator NagC</t>
  </si>
  <si>
    <t>nagC</t>
  </si>
  <si>
    <t>NP_415202.1</t>
  </si>
  <si>
    <t>b0676</t>
  </si>
  <si>
    <t>N-acetylglucosamine-6-phosphate deacetylase</t>
  </si>
  <si>
    <t>nagA</t>
  </si>
  <si>
    <t>NP_415203.1</t>
  </si>
  <si>
    <t>b0677</t>
  </si>
  <si>
    <t>glucosamine-6-phosphate deaminase</t>
  </si>
  <si>
    <t>nagB</t>
  </si>
  <si>
    <t>NP_415204.1</t>
  </si>
  <si>
    <t>b0678</t>
  </si>
  <si>
    <t>N-acetylglucosamine-specific PTS enzyme IIABC component</t>
  </si>
  <si>
    <t>nagE</t>
  </si>
  <si>
    <t>NP_415205.1</t>
  </si>
  <si>
    <t>b0679</t>
  </si>
  <si>
    <t>glutamine--tRNA ligase</t>
  </si>
  <si>
    <t>glnS</t>
  </si>
  <si>
    <t>NP_415206.1</t>
  </si>
  <si>
    <t>b0680</t>
  </si>
  <si>
    <t>small regulatory RNA ChiZ</t>
  </si>
  <si>
    <t>chiZ</t>
  </si>
  <si>
    <t>b4808</t>
  </si>
  <si>
    <t>chitooligosaccharide outer membrane channel</t>
  </si>
  <si>
    <t>chiP</t>
  </si>
  <si>
    <t>NP_415207.1</t>
  </si>
  <si>
    <t>b0681</t>
  </si>
  <si>
    <t>lipoprotein ChiQ</t>
  </si>
  <si>
    <t>chiQ</t>
  </si>
  <si>
    <t>NP_415208.1</t>
  </si>
  <si>
    <t>b0682</t>
  </si>
  <si>
    <t>DNA-binding transcriptional dual regulator Fur</t>
  </si>
  <si>
    <t>fur</t>
  </si>
  <si>
    <t>NP_415209.1</t>
  </si>
  <si>
    <t>b0683</t>
  </si>
  <si>
    <t>RyhB-regulated fur leader peptide</t>
  </si>
  <si>
    <t>uof</t>
  </si>
  <si>
    <t>YP_001491546.1</t>
  </si>
  <si>
    <t>b4637</t>
  </si>
  <si>
    <t>flavodoxin 1</t>
  </si>
  <si>
    <t>fldA</t>
  </si>
  <si>
    <t>NP_415210.1</t>
  </si>
  <si>
    <t>b0684</t>
  </si>
  <si>
    <t>ribbon-helix-helix domain-containing protein YbfE</t>
  </si>
  <si>
    <t>ybfE</t>
  </si>
  <si>
    <t>NP_415211.2</t>
  </si>
  <si>
    <t>b0685</t>
  </si>
  <si>
    <t>esterase</t>
  </si>
  <si>
    <t>ybfF</t>
  </si>
  <si>
    <t>NP_415212.1</t>
  </si>
  <si>
    <t>b0686</t>
  </si>
  <si>
    <t>negative modulator of initiation of replication</t>
  </si>
  <si>
    <t>seqA</t>
  </si>
  <si>
    <t>NP_415213.1</t>
  </si>
  <si>
    <t>b0687</t>
  </si>
  <si>
    <t>phosphoglucomutase</t>
  </si>
  <si>
    <t>pgm</t>
  </si>
  <si>
    <t>NP_415214.1</t>
  </si>
  <si>
    <t>b0688</t>
  </si>
  <si>
    <t>lipoprotein YbfP</t>
  </si>
  <si>
    <t>ybfP</t>
  </si>
  <si>
    <t>NP_415215.1</t>
  </si>
  <si>
    <t>b0689</t>
  </si>
  <si>
    <t>ybfG</t>
  </si>
  <si>
    <t>b0691</t>
  </si>
  <si>
    <t>ybfI</t>
  </si>
  <si>
    <t>b4636</t>
  </si>
  <si>
    <t>putrescine transporter PotE</t>
  </si>
  <si>
    <t>potE</t>
  </si>
  <si>
    <t>NP_415219.1</t>
  </si>
  <si>
    <t>b0692</t>
  </si>
  <si>
    <t>inducible ornithine decarboxylase</t>
  </si>
  <si>
    <t>speF</t>
  </si>
  <si>
    <t>NP_415220.1</t>
  </si>
  <si>
    <t>b0693</t>
  </si>
  <si>
    <t>leader peptide SpeFL</t>
  </si>
  <si>
    <t>speFL</t>
  </si>
  <si>
    <t>YP_010051176.1</t>
  </si>
  <si>
    <t>b4803</t>
  </si>
  <si>
    <t>DNA-binding transcriptional activator KdpE</t>
  </si>
  <si>
    <t>kdpE</t>
  </si>
  <si>
    <t>NP_415222.1</t>
  </si>
  <si>
    <t>b0694</t>
  </si>
  <si>
    <t>sensor histidine kinase KdpD</t>
  </si>
  <si>
    <t>kdpD</t>
  </si>
  <si>
    <t>NP_415223.1</t>
  </si>
  <si>
    <t>b0695</t>
  </si>
  <si>
    <t>K(+) transporting P-type ATPase subunit KdpC</t>
  </si>
  <si>
    <t>kdpC</t>
  </si>
  <si>
    <t>NP_415224.1</t>
  </si>
  <si>
    <t>b0696</t>
  </si>
  <si>
    <t>K(+) transporting P-type ATPase subunit KdpB</t>
  </si>
  <si>
    <t>kdpB</t>
  </si>
  <si>
    <t>NP_415225.1</t>
  </si>
  <si>
    <t>b0697</t>
  </si>
  <si>
    <t>K(+) transporting P-type ATPase subunit KdpA</t>
  </si>
  <si>
    <t>kdpA</t>
  </si>
  <si>
    <t>NP_415226.1</t>
  </si>
  <si>
    <t>b0698</t>
  </si>
  <si>
    <t>K(+) transporting P-type ATPase subunit KdpF</t>
  </si>
  <si>
    <t>kdpF</t>
  </si>
  <si>
    <t>YP_588443.1</t>
  </si>
  <si>
    <t>b4513</t>
  </si>
  <si>
    <t>DUF2517 domain-containing protein YbfA</t>
  </si>
  <si>
    <t>ybfA</t>
  </si>
  <si>
    <t>NP_415228.1</t>
  </si>
  <si>
    <t>b0699</t>
  </si>
  <si>
    <t>rhs element protein RhsC</t>
  </si>
  <si>
    <t>rhsC</t>
  </si>
  <si>
    <t>NP_415229.1</t>
  </si>
  <si>
    <t>b0700</t>
  </si>
  <si>
    <t>uncharacterized protein YbfB</t>
  </si>
  <si>
    <t>ybfB</t>
  </si>
  <si>
    <t>NP_415230.1</t>
  </si>
  <si>
    <t>b0702</t>
  </si>
  <si>
    <t>ybfO</t>
  </si>
  <si>
    <t>b0703</t>
  </si>
  <si>
    <t>uncharacterized protein YbfC</t>
  </si>
  <si>
    <t>ybfC</t>
  </si>
  <si>
    <t>NP_415232.1</t>
  </si>
  <si>
    <t>b0704</t>
  </si>
  <si>
    <t>inactive transposase YbfQ</t>
  </si>
  <si>
    <t>ybfQ</t>
  </si>
  <si>
    <t>YP_009518758.1</t>
  </si>
  <si>
    <t>b4514</t>
  </si>
  <si>
    <t>ybfL</t>
  </si>
  <si>
    <t>b0705</t>
  </si>
  <si>
    <t>H repeat-associated putative transposase YbfD</t>
  </si>
  <si>
    <t>ybfD</t>
  </si>
  <si>
    <t>NP_415234.1</t>
  </si>
  <si>
    <t>b0706</t>
  </si>
  <si>
    <t>DUF1722 domain-containing protein YbgA</t>
  </si>
  <si>
    <t>ybgA</t>
  </si>
  <si>
    <t>NP_415235.1</t>
  </si>
  <si>
    <t>b0707</t>
  </si>
  <si>
    <t>deoxyribodipyrimidine photolyase</t>
  </si>
  <si>
    <t>phr</t>
  </si>
  <si>
    <t>NP_415236.1</t>
  </si>
  <si>
    <t>b0708</t>
  </si>
  <si>
    <t>dipeptide:H(+) symporter DtpD</t>
  </si>
  <si>
    <t>dtpD</t>
  </si>
  <si>
    <t>NP_415237.1</t>
  </si>
  <si>
    <t>b0709</t>
  </si>
  <si>
    <t>radiation resistance protein YbgI</t>
  </si>
  <si>
    <t>ybgI</t>
  </si>
  <si>
    <t>NP_415238.1</t>
  </si>
  <si>
    <t>b0710</t>
  </si>
  <si>
    <t>5-oxoprolinase component B</t>
  </si>
  <si>
    <t>pxpB</t>
  </si>
  <si>
    <t>NP_415239.1</t>
  </si>
  <si>
    <t>b0711</t>
  </si>
  <si>
    <t>5-oxoprolinase component C</t>
  </si>
  <si>
    <t>pxpC</t>
  </si>
  <si>
    <t>NP_415240.1</t>
  </si>
  <si>
    <t>b0712</t>
  </si>
  <si>
    <t>5-oxoprolinase component A</t>
  </si>
  <si>
    <t>pxpA</t>
  </si>
  <si>
    <t>NP_415241.1</t>
  </si>
  <si>
    <t>b0713</t>
  </si>
  <si>
    <t>endonuclease VIII</t>
  </si>
  <si>
    <t>nei</t>
  </si>
  <si>
    <t>NP_415242.1</t>
  </si>
  <si>
    <t>b0714</t>
  </si>
  <si>
    <t>putative regulator</t>
  </si>
  <si>
    <t>abrB</t>
  </si>
  <si>
    <t>NP_415243.4</t>
  </si>
  <si>
    <t>b0715</t>
  </si>
  <si>
    <t>putative fimbrial protein YbgO</t>
  </si>
  <si>
    <t>ybgO</t>
  </si>
  <si>
    <t>NP_415244.4</t>
  </si>
  <si>
    <t>b0716</t>
  </si>
  <si>
    <t>putative fimbrial chaperone YbgP</t>
  </si>
  <si>
    <t>ybgP</t>
  </si>
  <si>
    <t>NP_415245.1</t>
  </si>
  <si>
    <t>b0717</t>
  </si>
  <si>
    <t>putative fimbrial usher protein YbgQ</t>
  </si>
  <si>
    <t>ybgQ</t>
  </si>
  <si>
    <t>NP_415246.2</t>
  </si>
  <si>
    <t>b0718</t>
  </si>
  <si>
    <t>putative fimbrial protein YbgD</t>
  </si>
  <si>
    <t>ybgD</t>
  </si>
  <si>
    <t>NP_415247.1</t>
  </si>
  <si>
    <t>b0719</t>
  </si>
  <si>
    <t>citrate synthase</t>
  </si>
  <si>
    <t>gltA</t>
  </si>
  <si>
    <t>NP_415248.1</t>
  </si>
  <si>
    <t>b0720</t>
  </si>
  <si>
    <t>protein YbgV</t>
  </si>
  <si>
    <t>ybgV</t>
  </si>
  <si>
    <t>YP_010051177.1</t>
  </si>
  <si>
    <t>b4768</t>
  </si>
  <si>
    <t>protein YbgU</t>
  </si>
  <si>
    <t>ybgU</t>
  </si>
  <si>
    <t>YP_009518759.1</t>
  </si>
  <si>
    <t>b4735</t>
  </si>
  <si>
    <t>succinate:quinone oxidoreductase, membrane protein SdhC</t>
  </si>
  <si>
    <t>sdhC</t>
  </si>
  <si>
    <t>NP_415249.1</t>
  </si>
  <si>
    <t>b0721</t>
  </si>
  <si>
    <t>succinate:quinone oxidoreductase, membrane protein SdhD</t>
  </si>
  <si>
    <t>sdhD</t>
  </si>
  <si>
    <t>NP_415250.1</t>
  </si>
  <si>
    <t>b0722</t>
  </si>
  <si>
    <t>succinate:quinone oxidoreductase, FAD binding protein</t>
  </si>
  <si>
    <t>sdhA</t>
  </si>
  <si>
    <t>NP_415251.1</t>
  </si>
  <si>
    <t>b0723</t>
  </si>
  <si>
    <t>succinate:quinone oxidoreductase, iron-sulfur cluster binding protein</t>
  </si>
  <si>
    <t>sdhB</t>
  </si>
  <si>
    <t>NP_415252.1</t>
  </si>
  <si>
    <t>b0724</t>
  </si>
  <si>
    <t>subunit of E1(0) component of 2-oxoglutarate dehydrogenase</t>
  </si>
  <si>
    <t>sucA</t>
  </si>
  <si>
    <t>NP_415254.1</t>
  </si>
  <si>
    <t>b0726</t>
  </si>
  <si>
    <t>dihydrolipoyltranssuccinylase</t>
  </si>
  <si>
    <t>sucB</t>
  </si>
  <si>
    <t>NP_415255.1</t>
  </si>
  <si>
    <t>b0727</t>
  </si>
  <si>
    <t>succinyl-CoA synthetase subunit beta</t>
  </si>
  <si>
    <t>sucC</t>
  </si>
  <si>
    <t>NP_415256.1</t>
  </si>
  <si>
    <t>b0728</t>
  </si>
  <si>
    <t>succinyl-CoA synthetase subunit alpha</t>
  </si>
  <si>
    <t>sucD</t>
  </si>
  <si>
    <t>NP_415257.1</t>
  </si>
  <si>
    <t>b0729</t>
  </si>
  <si>
    <t>small regulatory RNA SdhX</t>
  </si>
  <si>
    <t>sdhX</t>
  </si>
  <si>
    <t>b4764</t>
  </si>
  <si>
    <t>DNA-binding transcriptional repressor MngR</t>
  </si>
  <si>
    <t>mngR</t>
  </si>
  <si>
    <t>NP_415258.1</t>
  </si>
  <si>
    <t>b0730</t>
  </si>
  <si>
    <t>2-O-alpha-mannosyl-D-glycerate specific PTS enzyme II</t>
  </si>
  <si>
    <t>mngA</t>
  </si>
  <si>
    <t>NP_415259.1</t>
  </si>
  <si>
    <t>b0731</t>
  </si>
  <si>
    <t>alpha-mannosidase</t>
  </si>
  <si>
    <t>mngB</t>
  </si>
  <si>
    <t>NP_415260.1</t>
  </si>
  <si>
    <t>b0732</t>
  </si>
  <si>
    <t>cytochrome bd-I subunit 1</t>
  </si>
  <si>
    <t>cydA</t>
  </si>
  <si>
    <t>NP_415261.2</t>
  </si>
  <si>
    <t>b0733</t>
  </si>
  <si>
    <t>cytochrome bd-I subunit 2</t>
  </si>
  <si>
    <t>cydB</t>
  </si>
  <si>
    <t>NP_415262.1</t>
  </si>
  <si>
    <t>b0734</t>
  </si>
  <si>
    <t>cytochrome bd-I accessory subunit CydX</t>
  </si>
  <si>
    <t>cydX</t>
  </si>
  <si>
    <t>YP_588444.1</t>
  </si>
  <si>
    <t>b4515</t>
  </si>
  <si>
    <t>PF09600 family protein YbgE</t>
  </si>
  <si>
    <t>ybgE</t>
  </si>
  <si>
    <t>NP_415263.1</t>
  </si>
  <si>
    <t>b0735</t>
  </si>
  <si>
    <t>esterase/thioesterase</t>
  </si>
  <si>
    <t>ybgC</t>
  </si>
  <si>
    <t>NP_415264.1</t>
  </si>
  <si>
    <t>b0736</t>
  </si>
  <si>
    <t>Tol-Pal system protein TolQ</t>
  </si>
  <si>
    <t>tolQ</t>
  </si>
  <si>
    <t>NP_415265.1</t>
  </si>
  <si>
    <t>b0737</t>
  </si>
  <si>
    <t>Tol-Pal system protein TolR</t>
  </si>
  <si>
    <t>tolR</t>
  </si>
  <si>
    <t>NP_415266.1</t>
  </si>
  <si>
    <t>b0738</t>
  </si>
  <si>
    <t>Tol-Pal system protein TolA</t>
  </si>
  <si>
    <t>tolA</t>
  </si>
  <si>
    <t>NP_415267.1</t>
  </si>
  <si>
    <t>b0739</t>
  </si>
  <si>
    <t>Tol-Pal system periplasmic protein TolB</t>
  </si>
  <si>
    <t>tolB</t>
  </si>
  <si>
    <t>NP_415268.1</t>
  </si>
  <si>
    <t>b0740</t>
  </si>
  <si>
    <t>peptidoglycan-associated outer membrane lipoprotein Pal</t>
  </si>
  <si>
    <t>pal</t>
  </si>
  <si>
    <t>NP_415269.1</t>
  </si>
  <si>
    <t>b0741</t>
  </si>
  <si>
    <t>cell division coordinator CpoB</t>
  </si>
  <si>
    <t>cpoB</t>
  </si>
  <si>
    <t>NP_415270.1</t>
  </si>
  <si>
    <t>b0742</t>
  </si>
  <si>
    <t>tRNA-Lys</t>
  </si>
  <si>
    <t>lysT</t>
  </si>
  <si>
    <t>b0743</t>
  </si>
  <si>
    <t>tRNA-Val</t>
  </si>
  <si>
    <t>valT</t>
  </si>
  <si>
    <t>b0744</t>
  </si>
  <si>
    <t>lysW</t>
  </si>
  <si>
    <t>b0745</t>
  </si>
  <si>
    <t>valZ</t>
  </si>
  <si>
    <t>b0746</t>
  </si>
  <si>
    <t>lysY</t>
  </si>
  <si>
    <t>b0747</t>
  </si>
  <si>
    <t>lysZ</t>
  </si>
  <si>
    <t>b0748</t>
  </si>
  <si>
    <t>lysQ</t>
  </si>
  <si>
    <t>b0749</t>
  </si>
  <si>
    <t>quinolinate synthase</t>
  </si>
  <si>
    <t>nadA</t>
  </si>
  <si>
    <t>NP_415271.1</t>
  </si>
  <si>
    <t>b0750</t>
  </si>
  <si>
    <t>nicotinamide riboside transporter</t>
  </si>
  <si>
    <t>pnuC</t>
  </si>
  <si>
    <t>NP_415272.1</t>
  </si>
  <si>
    <t>b0751</t>
  </si>
  <si>
    <t>Zn(2(+))/Cd(2(+))/Ni(2(+))/Cu(2(+)) exporter</t>
  </si>
  <si>
    <t>zitB</t>
  </si>
  <si>
    <t>NP_415273.1</t>
  </si>
  <si>
    <t>b0752</t>
  </si>
  <si>
    <t>PF13985 family protein YbgS</t>
  </si>
  <si>
    <t>ybgS</t>
  </si>
  <si>
    <t>NP_415274.1</t>
  </si>
  <si>
    <t>b0753</t>
  </si>
  <si>
    <t>3-deoxy-7-phosphoheptulonate synthase, Phe-sensitive</t>
  </si>
  <si>
    <t>aroG</t>
  </si>
  <si>
    <t>NP_415275.1</t>
  </si>
  <si>
    <t>b0754</t>
  </si>
  <si>
    <t>2,3-bisphosphoglycerate-dependent phosphoglycerate mutase</t>
  </si>
  <si>
    <t>gpmA</t>
  </si>
  <si>
    <t>NP_415276.1</t>
  </si>
  <si>
    <t>b0755</t>
  </si>
  <si>
    <t>galactose-1-epimerase</t>
  </si>
  <si>
    <t>galM</t>
  </si>
  <si>
    <t>NP_415277.1</t>
  </si>
  <si>
    <t>b0756</t>
  </si>
  <si>
    <t>galactokinase</t>
  </si>
  <si>
    <t>galK</t>
  </si>
  <si>
    <t>NP_415278.1</t>
  </si>
  <si>
    <t>b0757</t>
  </si>
  <si>
    <t>galactose-1-phosphate uridylyltransferase</t>
  </si>
  <si>
    <t>galT</t>
  </si>
  <si>
    <t>NP_415279.1</t>
  </si>
  <si>
    <t>b0758</t>
  </si>
  <si>
    <t>UDP-glucose 4-epimerase</t>
  </si>
  <si>
    <t>galE</t>
  </si>
  <si>
    <t>NP_415280.3</t>
  </si>
  <si>
    <t>b0759</t>
  </si>
  <si>
    <t>ABC family protein ModF</t>
  </si>
  <si>
    <t>modF</t>
  </si>
  <si>
    <t>NP_415281.1</t>
  </si>
  <si>
    <t>b0760</t>
  </si>
  <si>
    <t>DNA-binding transcriptional dual regulator ModE</t>
  </si>
  <si>
    <t>modE</t>
  </si>
  <si>
    <t>NP_415282.1</t>
  </si>
  <si>
    <t>b0761</t>
  </si>
  <si>
    <t>multidrug efflux pump accessory protein AcrZ</t>
  </si>
  <si>
    <t>acrZ</t>
  </si>
  <si>
    <t>NP_415283.1</t>
  </si>
  <si>
    <t>b0762</t>
  </si>
  <si>
    <t>molybdate ABC transporter periplasmic binding protein</t>
  </si>
  <si>
    <t>modA</t>
  </si>
  <si>
    <t>NP_415284.1</t>
  </si>
  <si>
    <t>b0763</t>
  </si>
  <si>
    <t>molybdate ABC transporter membrane subunit</t>
  </si>
  <si>
    <t>modB</t>
  </si>
  <si>
    <t>NP_415285.1</t>
  </si>
  <si>
    <t>b0764</t>
  </si>
  <si>
    <t>molybdate ABC transporter ATP binding subunit</t>
  </si>
  <si>
    <t>modC</t>
  </si>
  <si>
    <t>NP_415286.1</t>
  </si>
  <si>
    <t>b0765</t>
  </si>
  <si>
    <t>pyridoxal phosphate/fructose-1,6-bisphosphate phosphatase</t>
  </si>
  <si>
    <t>ybhA</t>
  </si>
  <si>
    <t>NP_415287.1</t>
  </si>
  <si>
    <t>b0766</t>
  </si>
  <si>
    <t>6-phosphogluconolactonase</t>
  </si>
  <si>
    <t>pgl</t>
  </si>
  <si>
    <t>NP_415288.1</t>
  </si>
  <si>
    <t>b0767</t>
  </si>
  <si>
    <t>putative DNA-binding transcriptional regulator YbhD</t>
  </si>
  <si>
    <t>ybhD</t>
  </si>
  <si>
    <t>NP_415289.4</t>
  </si>
  <si>
    <t>b0768</t>
  </si>
  <si>
    <t>putative isomerase YbhH</t>
  </si>
  <si>
    <t>ybhH</t>
  </si>
  <si>
    <t>NP_415290.1</t>
  </si>
  <si>
    <t>b0769</t>
  </si>
  <si>
    <t>putative tricarboxylate transporter</t>
  </si>
  <si>
    <t>ybhI</t>
  </si>
  <si>
    <t>NP_415291.1</t>
  </si>
  <si>
    <t>b0770</t>
  </si>
  <si>
    <t>putative hydratase YbhJ</t>
  </si>
  <si>
    <t>ybhJ</t>
  </si>
  <si>
    <t>NP_415292.2</t>
  </si>
  <si>
    <t>b0771</t>
  </si>
  <si>
    <t>outer membrane lipoprotein YbhC</t>
  </si>
  <si>
    <t>ybhC</t>
  </si>
  <si>
    <t>NP_415293.1</t>
  </si>
  <si>
    <t>b0772</t>
  </si>
  <si>
    <t>putative kinase inhibitor</t>
  </si>
  <si>
    <t>ybhB</t>
  </si>
  <si>
    <t>NP_415294.1</t>
  </si>
  <si>
    <t>b0773</t>
  </si>
  <si>
    <t>adenosylmethionine-8-amino-7-oxononanoate aminotransferase</t>
  </si>
  <si>
    <t>bioA</t>
  </si>
  <si>
    <t>NP_415295.1</t>
  </si>
  <si>
    <t>b0774</t>
  </si>
  <si>
    <t>biotin synthase</t>
  </si>
  <si>
    <t>bioB</t>
  </si>
  <si>
    <t>NP_415296.1</t>
  </si>
  <si>
    <t>b0775</t>
  </si>
  <si>
    <t>8-amino-7-oxononanoate synthase</t>
  </si>
  <si>
    <t>bioF</t>
  </si>
  <si>
    <t>NP_415297.1</t>
  </si>
  <si>
    <t>b0776</t>
  </si>
  <si>
    <t>malonyl-acyl carrier protein methyltransferase</t>
  </si>
  <si>
    <t>bioC</t>
  </si>
  <si>
    <t>NP_415298.1</t>
  </si>
  <si>
    <t>b0777</t>
  </si>
  <si>
    <t>dethiobiotin synthetase</t>
  </si>
  <si>
    <t>bioD</t>
  </si>
  <si>
    <t>NP_415299.1</t>
  </si>
  <si>
    <t>b0778</t>
  </si>
  <si>
    <t>UvrABC excision nuclease subunit B</t>
  </si>
  <si>
    <t>uvrB</t>
  </si>
  <si>
    <t>NP_415300.1</t>
  </si>
  <si>
    <t>b0779</t>
  </si>
  <si>
    <t>putative transferase YbhK</t>
  </si>
  <si>
    <t>ybhK</t>
  </si>
  <si>
    <t>NP_415301.1</t>
  </si>
  <si>
    <t>b0780</t>
  </si>
  <si>
    <t>GTP 3',8'-cyclase</t>
  </si>
  <si>
    <t>moaA</t>
  </si>
  <si>
    <t>NP_415302.1</t>
  </si>
  <si>
    <t>b0781</t>
  </si>
  <si>
    <t>protein MoaB</t>
  </si>
  <si>
    <t>moaB</t>
  </si>
  <si>
    <t>NP_415303.1</t>
  </si>
  <si>
    <t>b0782</t>
  </si>
  <si>
    <t>cyclic pyranopterin monophosphate synthase</t>
  </si>
  <si>
    <t>moaC</t>
  </si>
  <si>
    <t>NP_415304.1</t>
  </si>
  <si>
    <t>b0783</t>
  </si>
  <si>
    <t>molybdopterin synthase sulfur carrier subunit</t>
  </si>
  <si>
    <t>moaD</t>
  </si>
  <si>
    <t>NP_415305.1</t>
  </si>
  <si>
    <t>b0784</t>
  </si>
  <si>
    <t>molybdopterin synthase catalytic subunit</t>
  </si>
  <si>
    <t>moaE</t>
  </si>
  <si>
    <t>NP_415306.1</t>
  </si>
  <si>
    <t>b0785</t>
  </si>
  <si>
    <t>Bax1-I family protein YbhL</t>
  </si>
  <si>
    <t>ybhL</t>
  </si>
  <si>
    <t>NP_415307.1</t>
  </si>
  <si>
    <t>b0786</t>
  </si>
  <si>
    <t>Bax1-I family protein YbhM</t>
  </si>
  <si>
    <t>ybhM</t>
  </si>
  <si>
    <t>NP_415308.1</t>
  </si>
  <si>
    <t>b0787</t>
  </si>
  <si>
    <t>PF03706 family inner membrane protein YbhN</t>
  </si>
  <si>
    <t>ybhN</t>
  </si>
  <si>
    <t>NP_415309.1</t>
  </si>
  <si>
    <t>b0788</t>
  </si>
  <si>
    <t>cardiolipin synthase B</t>
  </si>
  <si>
    <t>clsB</t>
  </si>
  <si>
    <t>NP_415310.1</t>
  </si>
  <si>
    <t>b0789</t>
  </si>
  <si>
    <t>endonuclease/exonuclease/phosphatase domain-containing protein YbhP</t>
  </si>
  <si>
    <t>ybhP</t>
  </si>
  <si>
    <t>NP_415311.1</t>
  </si>
  <si>
    <t>b0790</t>
  </si>
  <si>
    <t>inner membrane protein YbhQ</t>
  </si>
  <si>
    <t>ybhQ</t>
  </si>
  <si>
    <t>NP_415312.1</t>
  </si>
  <si>
    <t>b0791</t>
  </si>
  <si>
    <t>ABC exporter membrane subunit YbhR</t>
  </si>
  <si>
    <t>ybhR</t>
  </si>
  <si>
    <t>NP_415313.1</t>
  </si>
  <si>
    <t>b0792</t>
  </si>
  <si>
    <t>ABC exporter membrane subunit YbhS</t>
  </si>
  <si>
    <t>ybhS</t>
  </si>
  <si>
    <t>NP_415314.1</t>
  </si>
  <si>
    <t>b0793</t>
  </si>
  <si>
    <t>ABC exporter ATP binding subunit YbhF</t>
  </si>
  <si>
    <t>ybhF</t>
  </si>
  <si>
    <t>NP_415315.4</t>
  </si>
  <si>
    <t>b0794</t>
  </si>
  <si>
    <t>HlyD_D23 family protein YbhG</t>
  </si>
  <si>
    <t>ybhG</t>
  </si>
  <si>
    <t>NP_415316.1</t>
  </si>
  <si>
    <t>b0795</t>
  </si>
  <si>
    <t>DNA-binding transcriptional dual regulator CecR</t>
  </si>
  <si>
    <t>cecR</t>
  </si>
  <si>
    <t>NP_415317.4</t>
  </si>
  <si>
    <t>b0796</t>
  </si>
  <si>
    <t>ATP-dependent RNA helicase RhlE</t>
  </si>
  <si>
    <t>rhlE</t>
  </si>
  <si>
    <t>NP_415318.1</t>
  </si>
  <si>
    <t>b0797</t>
  </si>
  <si>
    <t>N-glycosidase YbiA</t>
  </si>
  <si>
    <t>ybiA</t>
  </si>
  <si>
    <t>NP_415319.1</t>
  </si>
  <si>
    <t>b0798</t>
  </si>
  <si>
    <t>ATP-dependent DNA helicase DinG</t>
  </si>
  <si>
    <t>dinG</t>
  </si>
  <si>
    <t>NP_415320.1</t>
  </si>
  <si>
    <t>b0799</t>
  </si>
  <si>
    <t>nonspecific DNA-binding protein YbiB</t>
  </si>
  <si>
    <t>ybiB</t>
  </si>
  <si>
    <t>NP_415321.1</t>
  </si>
  <si>
    <t>b0800</t>
  </si>
  <si>
    <t>hydroxycarboxylate dehydrogenase B</t>
  </si>
  <si>
    <t>hcxB</t>
  </si>
  <si>
    <t>NP_415322.1</t>
  </si>
  <si>
    <t>b0801</t>
  </si>
  <si>
    <t>small regulatory RNA ZbiJ</t>
  </si>
  <si>
    <t>zbiJ</t>
  </si>
  <si>
    <t>b4814</t>
  </si>
  <si>
    <t>protein YbiE</t>
  </si>
  <si>
    <t>ybiE</t>
  </si>
  <si>
    <t>YP_010051178.1</t>
  </si>
  <si>
    <t>b4769</t>
  </si>
  <si>
    <t>DUF1471 domain-containing protein YbiJ</t>
  </si>
  <si>
    <t>ybiJ</t>
  </si>
  <si>
    <t>NP_415323.1</t>
  </si>
  <si>
    <t>b0802</t>
  </si>
  <si>
    <t>zinc finger domain-containing protein YbiI</t>
  </si>
  <si>
    <t>ybiI</t>
  </si>
  <si>
    <t>NP_415324.1</t>
  </si>
  <si>
    <t>b0803</t>
  </si>
  <si>
    <t>PKHD-type hydroxylase YbiX</t>
  </si>
  <si>
    <t>ybiX</t>
  </si>
  <si>
    <t>NP_415325.4</t>
  </si>
  <si>
    <t>b0804</t>
  </si>
  <si>
    <t>iron catecholate outer membrane transporter Fiu</t>
  </si>
  <si>
    <t>fiu</t>
  </si>
  <si>
    <t>NP_415326.1</t>
  </si>
  <si>
    <t>b0805</t>
  </si>
  <si>
    <t>DUF1471 domain-containing protein McbA</t>
  </si>
  <si>
    <t>mcbA</t>
  </si>
  <si>
    <t>NP_415327.2</t>
  </si>
  <si>
    <t>b0806</t>
  </si>
  <si>
    <t>23S rRNA m(6)A1618 methyltransferase</t>
  </si>
  <si>
    <t>rlmF</t>
  </si>
  <si>
    <t>NP_415328.4</t>
  </si>
  <si>
    <t>b0807</t>
  </si>
  <si>
    <t>moderate conductance mechanosensitive channel YbiO</t>
  </si>
  <si>
    <t>ybiO</t>
  </si>
  <si>
    <t>NP_415329.4</t>
  </si>
  <si>
    <t>b0808</t>
  </si>
  <si>
    <t>L-glutamine ABC transporter ATP binding subunit</t>
  </si>
  <si>
    <t>glnQ</t>
  </si>
  <si>
    <t>NP_415330.1</t>
  </si>
  <si>
    <t>b0809</t>
  </si>
  <si>
    <t>L-glutamine ABC transporter membrane subunit</t>
  </si>
  <si>
    <t>glnP</t>
  </si>
  <si>
    <t>NP_415331.1</t>
  </si>
  <si>
    <t>b0810</t>
  </si>
  <si>
    <t>L-glutamine ABC transporter periplasmic binding protein</t>
  </si>
  <si>
    <t>glnH</t>
  </si>
  <si>
    <t>NP_415332.1</t>
  </si>
  <si>
    <t>b0811</t>
  </si>
  <si>
    <t>DNA protection during starvation protein</t>
  </si>
  <si>
    <t>dps</t>
  </si>
  <si>
    <t>NP_415333.1</t>
  </si>
  <si>
    <t>b0812</t>
  </si>
  <si>
    <t>L-threonine/L-homoserine exporter</t>
  </si>
  <si>
    <t>rhtA</t>
  </si>
  <si>
    <t>NP_415334.1</t>
  </si>
  <si>
    <t>b0813</t>
  </si>
  <si>
    <t>protein YliM</t>
  </si>
  <si>
    <t>yliM</t>
  </si>
  <si>
    <t>YP_009518760.1</t>
  </si>
  <si>
    <t>b4736</t>
  </si>
  <si>
    <t>outer membrane protein X</t>
  </si>
  <si>
    <t>ompX</t>
  </si>
  <si>
    <t>NP_415335.1</t>
  </si>
  <si>
    <t>b0814</t>
  </si>
  <si>
    <t>phosphoethanolamine transferase OpgE</t>
  </si>
  <si>
    <t>opgE</t>
  </si>
  <si>
    <t>NP_415336.1</t>
  </si>
  <si>
    <t>b0815</t>
  </si>
  <si>
    <t>small RNA RybA</t>
  </si>
  <si>
    <t>rybA</t>
  </si>
  <si>
    <t>b4416</t>
  </si>
  <si>
    <t>small protein MntS</t>
  </si>
  <si>
    <t>mntS</t>
  </si>
  <si>
    <t>YP_009029995.1</t>
  </si>
  <si>
    <t>b4705</t>
  </si>
  <si>
    <t>DNA-binding transcriptional dual regulator MntR</t>
  </si>
  <si>
    <t>mntR</t>
  </si>
  <si>
    <t>NP_415338.1</t>
  </si>
  <si>
    <t>b0817</t>
  </si>
  <si>
    <t>putative transporter YbiR</t>
  </si>
  <si>
    <t>ybiR</t>
  </si>
  <si>
    <t>NP_415339.1</t>
  </si>
  <si>
    <t>b0818</t>
  </si>
  <si>
    <t>L,D-transpeptidase LdtB</t>
  </si>
  <si>
    <t>ldtB</t>
  </si>
  <si>
    <t>NP_415340.1</t>
  </si>
  <si>
    <t>b0819</t>
  </si>
  <si>
    <t>putative ATP-binding protein YbiT</t>
  </si>
  <si>
    <t>ybiT</t>
  </si>
  <si>
    <t>NP_415341.1</t>
  </si>
  <si>
    <t>b0820</t>
  </si>
  <si>
    <t>DUF1479 domain-containing protein YbiU</t>
  </si>
  <si>
    <t>ybiU</t>
  </si>
  <si>
    <t>NP_415342.1</t>
  </si>
  <si>
    <t>b0821</t>
  </si>
  <si>
    <t>sugar phosphatase YbiV</t>
  </si>
  <si>
    <t>ybiV</t>
  </si>
  <si>
    <t>NP_415343.1</t>
  </si>
  <si>
    <t>b0822</t>
  </si>
  <si>
    <t>putative pyruvate formate lyase</t>
  </si>
  <si>
    <t>ybiW</t>
  </si>
  <si>
    <t>NP_415344.1</t>
  </si>
  <si>
    <t>b0823</t>
  </si>
  <si>
    <t>putative pyruvate formate-lyase activating enzyme YbiY</t>
  </si>
  <si>
    <t>ybiY</t>
  </si>
  <si>
    <t>NP_415345.2</t>
  </si>
  <si>
    <t>b0824</t>
  </si>
  <si>
    <t>fructose-6-phosphate aldolase 1</t>
  </si>
  <si>
    <t>fsaA</t>
  </si>
  <si>
    <t>NP_415346.4</t>
  </si>
  <si>
    <t>b0825</t>
  </si>
  <si>
    <t>molybdopterin-synthase adenylyltransferase</t>
  </si>
  <si>
    <t>moeB</t>
  </si>
  <si>
    <t>NP_415347.1</t>
  </si>
  <si>
    <t>b0826</t>
  </si>
  <si>
    <t>molybdopterin molybdotransferase</t>
  </si>
  <si>
    <t>moeA</t>
  </si>
  <si>
    <t>NP_415348.1</t>
  </si>
  <si>
    <t>b0827</t>
  </si>
  <si>
    <t>isoaspartyl dipeptidase proenzyme</t>
  </si>
  <si>
    <t>iaaA</t>
  </si>
  <si>
    <t>NP_415349.1</t>
  </si>
  <si>
    <t>b0828</t>
  </si>
  <si>
    <t>glutathione ABC transporter ATP binding subunit GsiA</t>
  </si>
  <si>
    <t>gsiA</t>
  </si>
  <si>
    <t>NP_415350.2</t>
  </si>
  <si>
    <t>b0829</t>
  </si>
  <si>
    <t>glutathione ABC transporter periplasmic binding protein</t>
  </si>
  <si>
    <t>gsiB</t>
  </si>
  <si>
    <t>NP_415351.1</t>
  </si>
  <si>
    <t>b0830</t>
  </si>
  <si>
    <t>glutathione ABC transporter membrane subunit GsiC</t>
  </si>
  <si>
    <t>gsiC</t>
  </si>
  <si>
    <t>NP_415352.1</t>
  </si>
  <si>
    <t>b0831</t>
  </si>
  <si>
    <t>glutathione ABC transporter membrane subunit GsiD</t>
  </si>
  <si>
    <t>gsiD</t>
  </si>
  <si>
    <t>NP_415353.1</t>
  </si>
  <si>
    <t>b0832</t>
  </si>
  <si>
    <t>putative c-di-GMP phosphodiesterase PdeI</t>
  </si>
  <si>
    <t>pdeI</t>
  </si>
  <si>
    <t>NP_415354.1</t>
  </si>
  <si>
    <t>b0833</t>
  </si>
  <si>
    <t>putative diguanylate cyclase DgcI</t>
  </si>
  <si>
    <t>dgcI</t>
  </si>
  <si>
    <t>NP_415355.1</t>
  </si>
  <si>
    <t>b0834</t>
  </si>
  <si>
    <t>ribosomal protein S12 methylthiotransferase RimO</t>
  </si>
  <si>
    <t>rimO</t>
  </si>
  <si>
    <t>NP_415356.1</t>
  </si>
  <si>
    <t>b0835</t>
  </si>
  <si>
    <t>regulator of biofilm formation</t>
  </si>
  <si>
    <t>bssR</t>
  </si>
  <si>
    <t>NP_415357.1</t>
  </si>
  <si>
    <t>b0836</t>
  </si>
  <si>
    <t>aldose sugar dehydrogenase YliI</t>
  </si>
  <si>
    <t>yliI</t>
  </si>
  <si>
    <t>NP_415358.1</t>
  </si>
  <si>
    <t>b0837</t>
  </si>
  <si>
    <t>glutathione S-transferase GstB</t>
  </si>
  <si>
    <t>gstB</t>
  </si>
  <si>
    <t>NP_415359.4</t>
  </si>
  <si>
    <t>b0838</t>
  </si>
  <si>
    <t>D-alanyl-D-alanine carboxypeptidase DacC</t>
  </si>
  <si>
    <t>dacC</t>
  </si>
  <si>
    <t>NP_415360.1</t>
  </si>
  <si>
    <t>b0839</t>
  </si>
  <si>
    <t>DNA-binding transcriptional repressor DeoR</t>
  </si>
  <si>
    <t>deoR</t>
  </si>
  <si>
    <t>NP_415361.1</t>
  </si>
  <si>
    <t>b0840</t>
  </si>
  <si>
    <t>undecaprenyl pyrophosphate phosphatase</t>
  </si>
  <si>
    <t>ybjG</t>
  </si>
  <si>
    <t>NP_415362.1</t>
  </si>
  <si>
    <t>b0841</t>
  </si>
  <si>
    <t>multidrug efflux pump MdfA/Na(+):H(+) antiporter/K(+):H(+) antiporter</t>
  </si>
  <si>
    <t>mdfA</t>
  </si>
  <si>
    <t>NP_415363.1</t>
  </si>
  <si>
    <t>b0842</t>
  </si>
  <si>
    <t>uncharacterized protein YbjH</t>
  </si>
  <si>
    <t>ybjH</t>
  </si>
  <si>
    <t>NP_415364.1</t>
  </si>
  <si>
    <t>b0843</t>
  </si>
  <si>
    <t>5-amino-6-(5-phospho-D-ribitylamino)uracil phosphatase</t>
  </si>
  <si>
    <t>ybjI</t>
  </si>
  <si>
    <t>NP_415365.4</t>
  </si>
  <si>
    <t>b0844</t>
  </si>
  <si>
    <t>inner membrane protein YbjJ</t>
  </si>
  <si>
    <t>ybjJ</t>
  </si>
  <si>
    <t>NP_415366.1</t>
  </si>
  <si>
    <t>b0845</t>
  </si>
  <si>
    <t>RcdA</t>
  </si>
  <si>
    <t>rcdA</t>
  </si>
  <si>
    <t>NP_415367.1</t>
  </si>
  <si>
    <t>b0846</t>
  </si>
  <si>
    <t>small regulatory RNA RybB</t>
  </si>
  <si>
    <t>rybB</t>
  </si>
  <si>
    <t>b4417</t>
  </si>
  <si>
    <t>putative transport protein YbjL</t>
  </si>
  <si>
    <t>ybjL</t>
  </si>
  <si>
    <t>NP_415368.1</t>
  </si>
  <si>
    <t>b0847</t>
  </si>
  <si>
    <t>ybjM</t>
  </si>
  <si>
    <t>NP_415369.1</t>
  </si>
  <si>
    <t>b0848</t>
  </si>
  <si>
    <t>reduced glutaredoxin 1</t>
  </si>
  <si>
    <t>grxA</t>
  </si>
  <si>
    <t>NP_415370.1</t>
  </si>
  <si>
    <t>b0849</t>
  </si>
  <si>
    <t>DUF1418 domain-containing protein YbjC</t>
  </si>
  <si>
    <t>ybjC</t>
  </si>
  <si>
    <t>NP_415371.1</t>
  </si>
  <si>
    <t>b0850</t>
  </si>
  <si>
    <t>NADPH-dependent nitro/quinone reductase NfsA</t>
  </si>
  <si>
    <t>nfsA</t>
  </si>
  <si>
    <t>NP_415372.1</t>
  </si>
  <si>
    <t>b0851</t>
  </si>
  <si>
    <t>ribosomal protein S6 modification protein</t>
  </si>
  <si>
    <t>rimK</t>
  </si>
  <si>
    <t>NP_415373.1</t>
  </si>
  <si>
    <t>b0852</t>
  </si>
  <si>
    <t>protein YbjN</t>
  </si>
  <si>
    <t>ybjN</t>
  </si>
  <si>
    <t>NP_415374.1</t>
  </si>
  <si>
    <t>b0853</t>
  </si>
  <si>
    <t>putrescine ABC transporter periplasmic binding protein</t>
  </si>
  <si>
    <t>potF</t>
  </si>
  <si>
    <t>NP_415375.1</t>
  </si>
  <si>
    <t>b0854</t>
  </si>
  <si>
    <t>putrescine ABC transporter ATP binding subunit</t>
  </si>
  <si>
    <t>potG</t>
  </si>
  <si>
    <t>NP_415376.4</t>
  </si>
  <si>
    <t>b0855</t>
  </si>
  <si>
    <t>putrescine ABC transporter membrane subunit PotH</t>
  </si>
  <si>
    <t>potH</t>
  </si>
  <si>
    <t>NP_415377.1</t>
  </si>
  <si>
    <t>b0856</t>
  </si>
  <si>
    <t>putrescine ABC transporter membrane subunit PotI</t>
  </si>
  <si>
    <t>potI</t>
  </si>
  <si>
    <t>NP_415378.1</t>
  </si>
  <si>
    <t>b0857</t>
  </si>
  <si>
    <t>ybjO</t>
  </si>
  <si>
    <t>NP_415379.1</t>
  </si>
  <si>
    <t>b0858</t>
  </si>
  <si>
    <t>23S rRNA m(5)U747 methyltransferase</t>
  </si>
  <si>
    <t>rlmC</t>
  </si>
  <si>
    <t>NP_415380.1</t>
  </si>
  <si>
    <t>b0859</t>
  </si>
  <si>
    <t>L-arginine ABC transporter periplasmic binding protein</t>
  </si>
  <si>
    <t>artJ</t>
  </si>
  <si>
    <t>NP_415381.1</t>
  </si>
  <si>
    <t>b0860</t>
  </si>
  <si>
    <t>L-arginine ABC transporter membrane subunit ArtM</t>
  </si>
  <si>
    <t>artM</t>
  </si>
  <si>
    <t>NP_415382.1</t>
  </si>
  <si>
    <t>b0861</t>
  </si>
  <si>
    <t>L-arginine ABC transporter membrane subunit ArtQ</t>
  </si>
  <si>
    <t>artQ</t>
  </si>
  <si>
    <t>NP_415383.1</t>
  </si>
  <si>
    <t>b0862</t>
  </si>
  <si>
    <t>putative ABC transporter periplasmic binding protein ArtI</t>
  </si>
  <si>
    <t>artI</t>
  </si>
  <si>
    <t>NP_415384.1</t>
  </si>
  <si>
    <t>b0863</t>
  </si>
  <si>
    <t>L-arginine ABC transporter ATP binding subunit</t>
  </si>
  <si>
    <t>artP</t>
  </si>
  <si>
    <t>NP_415385.1</t>
  </si>
  <si>
    <t>b0864</t>
  </si>
  <si>
    <t>DUF3828 domain-containing lipoprotein YbjP</t>
  </si>
  <si>
    <t>ybjP</t>
  </si>
  <si>
    <t>NP_415386.1</t>
  </si>
  <si>
    <t>b0865</t>
  </si>
  <si>
    <t>putative heavy metal binding protein YbjQ</t>
  </si>
  <si>
    <t>ybjQ</t>
  </si>
  <si>
    <t>NP_415387.1</t>
  </si>
  <si>
    <t>b0866</t>
  </si>
  <si>
    <t>N-acetylmuramoyl-L-alanine amidase D</t>
  </si>
  <si>
    <t>amiD</t>
  </si>
  <si>
    <t>NP_415388.1</t>
  </si>
  <si>
    <t>b0867</t>
  </si>
  <si>
    <t>putative epimerase YbjS</t>
  </si>
  <si>
    <t>ybjS</t>
  </si>
  <si>
    <t>NP_415389.2</t>
  </si>
  <si>
    <t>b0868</t>
  </si>
  <si>
    <t>putative NAD(P)-binding protein YbjT</t>
  </si>
  <si>
    <t>ybjT</t>
  </si>
  <si>
    <t>NP_415390.4</t>
  </si>
  <si>
    <t>b0869</t>
  </si>
  <si>
    <t>low-specificity L-threonine aldolase</t>
  </si>
  <si>
    <t>ltaE</t>
  </si>
  <si>
    <t>NP_415391.1</t>
  </si>
  <si>
    <t>b0870</t>
  </si>
  <si>
    <t>pyruvate oxidase</t>
  </si>
  <si>
    <t>poxB</t>
  </si>
  <si>
    <t>NP_415392.1</t>
  </si>
  <si>
    <t>b0871</t>
  </si>
  <si>
    <t>NADH oxidoreductase</t>
  </si>
  <si>
    <t>hcr</t>
  </si>
  <si>
    <t>NP_415393.1</t>
  </si>
  <si>
    <t>b0872</t>
  </si>
  <si>
    <t>protein S-nitrosylase</t>
  </si>
  <si>
    <t>hcp</t>
  </si>
  <si>
    <t>NP_415394.4</t>
  </si>
  <si>
    <t>b0873</t>
  </si>
  <si>
    <t>L-lysine/thialysine exporter</t>
  </si>
  <si>
    <t>lysO</t>
  </si>
  <si>
    <t>NP_415395.2</t>
  </si>
  <si>
    <t>b0874</t>
  </si>
  <si>
    <t>water channel AqpZ</t>
  </si>
  <si>
    <t>aqpZ</t>
  </si>
  <si>
    <t>NP_415396.1</t>
  </si>
  <si>
    <t>b0875</t>
  </si>
  <si>
    <t>DUF2813 domain-containing protein YbjD</t>
  </si>
  <si>
    <t>ybjD</t>
  </si>
  <si>
    <t>NP_415397.1</t>
  </si>
  <si>
    <t>b0876</t>
  </si>
  <si>
    <t>DUF535 domain-containing protein YbjX</t>
  </si>
  <si>
    <t>ybjX</t>
  </si>
  <si>
    <t>NP_415398.1</t>
  </si>
  <si>
    <t>b0877</t>
  </si>
  <si>
    <t>ABC-type tripartite efflux pump membrane fusion protein</t>
  </si>
  <si>
    <t>macA</t>
  </si>
  <si>
    <t>NP_415399.4</t>
  </si>
  <si>
    <t>b0878</t>
  </si>
  <si>
    <t>ABC-type tripartite efflux pump ATP binding/membrane subunit</t>
  </si>
  <si>
    <t>macB</t>
  </si>
  <si>
    <t>NP_415400.1</t>
  </si>
  <si>
    <t>b0879</t>
  </si>
  <si>
    <t>DNA replication inhibitor CspD</t>
  </si>
  <si>
    <t>cspD</t>
  </si>
  <si>
    <t>NP_415401.1</t>
  </si>
  <si>
    <t>b0880</t>
  </si>
  <si>
    <t>protein YljB</t>
  </si>
  <si>
    <t>yljB</t>
  </si>
  <si>
    <t>YP_010051179.1</t>
  </si>
  <si>
    <t>b4770</t>
  </si>
  <si>
    <t>specificity factor for ClpA-ClpP chaperone-protease complex</t>
  </si>
  <si>
    <t>clpS</t>
  </si>
  <si>
    <t>NP_415402.1</t>
  </si>
  <si>
    <t>b0881</t>
  </si>
  <si>
    <t>ATP-dependent Clp protease ATP-binding subunit ClpA</t>
  </si>
  <si>
    <t>clpA</t>
  </si>
  <si>
    <t>NP_415403.1</t>
  </si>
  <si>
    <t>b0882</t>
  </si>
  <si>
    <t>tRNA-Ser</t>
  </si>
  <si>
    <t>serW</t>
  </si>
  <si>
    <t>b0883</t>
  </si>
  <si>
    <t>translation initiation factor IF-1</t>
  </si>
  <si>
    <t>infA</t>
  </si>
  <si>
    <t>NP_415404.1</t>
  </si>
  <si>
    <t>b0884</t>
  </si>
  <si>
    <t>leucyl/phenylalanyl-tRNA--protein transferase</t>
  </si>
  <si>
    <t>aat</t>
  </si>
  <si>
    <t>NP_415405.1</t>
  </si>
  <si>
    <t>b0885</t>
  </si>
  <si>
    <t>glutathione/L-cysteine ABC exporter subunit CydC</t>
  </si>
  <si>
    <t>cydC</t>
  </si>
  <si>
    <t>NP_415406.1</t>
  </si>
  <si>
    <t>b0886</t>
  </si>
  <si>
    <t>glutathione/L-cysteine ABC exporter subunit CydD</t>
  </si>
  <si>
    <t>cydD</t>
  </si>
  <si>
    <t>NP_415407.1</t>
  </si>
  <si>
    <t>b0887</t>
  </si>
  <si>
    <t>thioredoxin reductase</t>
  </si>
  <si>
    <t>trxB</t>
  </si>
  <si>
    <t>NP_415408.1</t>
  </si>
  <si>
    <t>b0888</t>
  </si>
  <si>
    <t>DNA-binding transcriptional dual regulator Lrp</t>
  </si>
  <si>
    <t>lrp</t>
  </si>
  <si>
    <t>NP_415409.1</t>
  </si>
  <si>
    <t>b0889</t>
  </si>
  <si>
    <t>cell division DNA translocase FtsK</t>
  </si>
  <si>
    <t>ftsK</t>
  </si>
  <si>
    <t>NP_415410.1</t>
  </si>
  <si>
    <t>b0890</t>
  </si>
  <si>
    <t>outer membrane lipoprotein carrier protein</t>
  </si>
  <si>
    <t>lolA</t>
  </si>
  <si>
    <t>NP_415411.2</t>
  </si>
  <si>
    <t>b0891</t>
  </si>
  <si>
    <t>replication-associated recombination protein A</t>
  </si>
  <si>
    <t>rarA</t>
  </si>
  <si>
    <t>NP_415412.1</t>
  </si>
  <si>
    <t>b0892</t>
  </si>
  <si>
    <t>serine--tRNA ligase</t>
  </si>
  <si>
    <t>serS</t>
  </si>
  <si>
    <t>NP_415413.1</t>
  </si>
  <si>
    <t>b0893</t>
  </si>
  <si>
    <t>dimethyl sulfoxide reductase subunit A</t>
  </si>
  <si>
    <t>dmsA</t>
  </si>
  <si>
    <t>NP_415414.4</t>
  </si>
  <si>
    <t>b0894</t>
  </si>
  <si>
    <t>dimethyl sulfoxide reductase subunit B</t>
  </si>
  <si>
    <t>dmsB</t>
  </si>
  <si>
    <t>NP_415415.1</t>
  </si>
  <si>
    <t>b0895</t>
  </si>
  <si>
    <t>dimethyl sulfoxide reductase subunit C</t>
  </si>
  <si>
    <t>dmsC</t>
  </si>
  <si>
    <t>NP_415416.1</t>
  </si>
  <si>
    <t>b0896</t>
  </si>
  <si>
    <t>putative hydrolase YcaC</t>
  </si>
  <si>
    <t>ycaC</t>
  </si>
  <si>
    <t>NP_415417.1</t>
  </si>
  <si>
    <t>b0897</t>
  </si>
  <si>
    <t>putative transporter YcaD</t>
  </si>
  <si>
    <t>ycaD</t>
  </si>
  <si>
    <t>NP_415418.1</t>
  </si>
  <si>
    <t>b0898</t>
  </si>
  <si>
    <t>putative transporter YcaM</t>
  </si>
  <si>
    <t>ycaM</t>
  </si>
  <si>
    <t>NP_415419.2</t>
  </si>
  <si>
    <t>b0899</t>
  </si>
  <si>
    <t>putative DNA-binding transcriptional regulator YcaN</t>
  </si>
  <si>
    <t>ycaN</t>
  </si>
  <si>
    <t>NP_415420.1</t>
  </si>
  <si>
    <t>b0900</t>
  </si>
  <si>
    <t>putative oxidoreductase YcaK</t>
  </si>
  <si>
    <t>ycaK</t>
  </si>
  <si>
    <t>NP_415421.1</t>
  </si>
  <si>
    <t>b0901</t>
  </si>
  <si>
    <t>pyruvate formate-lyase activating enzyme</t>
  </si>
  <si>
    <t>pflA</t>
  </si>
  <si>
    <t>NP_415422.1</t>
  </si>
  <si>
    <t>b0902</t>
  </si>
  <si>
    <t>pyruvate formate-lyase</t>
  </si>
  <si>
    <t>pflB</t>
  </si>
  <si>
    <t>NP_415423.1</t>
  </si>
  <si>
    <t>b0903</t>
  </si>
  <si>
    <t>formate channel FocA</t>
  </si>
  <si>
    <t>focA</t>
  </si>
  <si>
    <t>NP_415424.1</t>
  </si>
  <si>
    <t>b0904</t>
  </si>
  <si>
    <t>ribosomal protein S12 methylthiotransferase accessory factor YcaO</t>
  </si>
  <si>
    <t>ycaO</t>
  </si>
  <si>
    <t>NP_415425.4</t>
  </si>
  <si>
    <t>b0905</t>
  </si>
  <si>
    <t>DUF421 domain-containing protein YcaP</t>
  </si>
  <si>
    <t>ycaP</t>
  </si>
  <si>
    <t>NP_415426.1</t>
  </si>
  <si>
    <t>b0906</t>
  </si>
  <si>
    <t>phosphoserine/phosphohydroxythreonine aminotransferase</t>
  </si>
  <si>
    <t>serC</t>
  </si>
  <si>
    <t>NP_415427.1</t>
  </si>
  <si>
    <t>b0907</t>
  </si>
  <si>
    <t>3-phosphoshikimate 1-carboxyvinyltransferase</t>
  </si>
  <si>
    <t>aroA</t>
  </si>
  <si>
    <t>NP_415428.1</t>
  </si>
  <si>
    <t>b0908</t>
  </si>
  <si>
    <t>periplasmic protease YcaL</t>
  </si>
  <si>
    <t>ycaL</t>
  </si>
  <si>
    <t>NP_415429.2</t>
  </si>
  <si>
    <t>b0909</t>
  </si>
  <si>
    <t>cytidylate kinase</t>
  </si>
  <si>
    <t>cmk</t>
  </si>
  <si>
    <t>NP_415430.1</t>
  </si>
  <si>
    <t>b0910</t>
  </si>
  <si>
    <t>30S ribosomal subunit protein S1</t>
  </si>
  <si>
    <t>rpsA</t>
  </si>
  <si>
    <t>NP_415431.1</t>
  </si>
  <si>
    <t>b0911</t>
  </si>
  <si>
    <t>integration host factor subunit beta</t>
  </si>
  <si>
    <t>ihfB</t>
  </si>
  <si>
    <t>NP_415432.1</t>
  </si>
  <si>
    <t>b0912</t>
  </si>
  <si>
    <t>metallo-beta-lactamase superfamily inner membrane protein YcaI</t>
  </si>
  <si>
    <t>ycaI</t>
  </si>
  <si>
    <t>NP_415433.4</t>
  </si>
  <si>
    <t>b0913</t>
  </si>
  <si>
    <t>ATP-binding lipopolysaccharide transport protein</t>
  </si>
  <si>
    <t>msbA</t>
  </si>
  <si>
    <t>NP_415434.1</t>
  </si>
  <si>
    <t>b0914</t>
  </si>
  <si>
    <t>tetraacyldisaccharide 4'-kinase</t>
  </si>
  <si>
    <t>lpxK</t>
  </si>
  <si>
    <t>NP_415435.1</t>
  </si>
  <si>
    <t>b0915</t>
  </si>
  <si>
    <t>interstrand DNA crosslink repair glycosylase</t>
  </si>
  <si>
    <t>ycaQ</t>
  </si>
  <si>
    <t>NP_415436.1</t>
  </si>
  <si>
    <t>b0916</t>
  </si>
  <si>
    <t>PF03966 family protein YcaR</t>
  </si>
  <si>
    <t>ycaR</t>
  </si>
  <si>
    <t>NP_415437.1</t>
  </si>
  <si>
    <t>b0917</t>
  </si>
  <si>
    <t>3-deoxy-manno-octulosonate cytidylyltransferase</t>
  </si>
  <si>
    <t>kdsB</t>
  </si>
  <si>
    <t>NP_415438.1</t>
  </si>
  <si>
    <t>b0918</t>
  </si>
  <si>
    <t>putative phosphotransferase YcbJ</t>
  </si>
  <si>
    <t>ycbJ</t>
  </si>
  <si>
    <t>NP_415439.1</t>
  </si>
  <si>
    <t>b0919</t>
  </si>
  <si>
    <t>envelope biogenesis factor</t>
  </si>
  <si>
    <t>elyC</t>
  </si>
  <si>
    <t>NP_415440.1</t>
  </si>
  <si>
    <t>b0920</t>
  </si>
  <si>
    <t>tRNA cmo(5)U34 methyltransferase</t>
  </si>
  <si>
    <t>cmoM</t>
  </si>
  <si>
    <t>NP_415441.1</t>
  </si>
  <si>
    <t>b0921</t>
  </si>
  <si>
    <t>chromosome partitioning protein MukF</t>
  </si>
  <si>
    <t>mukF</t>
  </si>
  <si>
    <t>NP_415442.1</t>
  </si>
  <si>
    <t>b0922</t>
  </si>
  <si>
    <t>chromosome partitioning protein MukE</t>
  </si>
  <si>
    <t>mukE</t>
  </si>
  <si>
    <t>NP_415443.2</t>
  </si>
  <si>
    <t>b0923</t>
  </si>
  <si>
    <t>chromosome partitioning protein MukB</t>
  </si>
  <si>
    <t>mukB</t>
  </si>
  <si>
    <t>NP_415444.1</t>
  </si>
  <si>
    <t>b0924</t>
  </si>
  <si>
    <t>L,D-transpeptidase LdtD</t>
  </si>
  <si>
    <t>ldtD</t>
  </si>
  <si>
    <t>NP_415445.1</t>
  </si>
  <si>
    <t>b0925</t>
  </si>
  <si>
    <t>peptidoglycan L,D-endopeptidase</t>
  </si>
  <si>
    <t>mepK</t>
  </si>
  <si>
    <t>NP_415446.1</t>
  </si>
  <si>
    <t>b0926</t>
  </si>
  <si>
    <t>hydroxyacylglutathione hydrolase GloC</t>
  </si>
  <si>
    <t>gloC</t>
  </si>
  <si>
    <t>NP_415447.1</t>
  </si>
  <si>
    <t>b0927</t>
  </si>
  <si>
    <t>aspartate aminotransferase</t>
  </si>
  <si>
    <t>aspC</t>
  </si>
  <si>
    <t>NP_415448.1</t>
  </si>
  <si>
    <t>b0928</t>
  </si>
  <si>
    <t>outer membrane porin F</t>
  </si>
  <si>
    <t>ompF</t>
  </si>
  <si>
    <t>NP_415449.1</t>
  </si>
  <si>
    <t>b0929</t>
  </si>
  <si>
    <t>asparagine--tRNA ligase</t>
  </si>
  <si>
    <t>asnS</t>
  </si>
  <si>
    <t>NP_415450.1</t>
  </si>
  <si>
    <t>b0930</t>
  </si>
  <si>
    <t>nicotinate phosphoribosyltransferase</t>
  </si>
  <si>
    <t>pncB</t>
  </si>
  <si>
    <t>NP_415451.1</t>
  </si>
  <si>
    <t>b0931</t>
  </si>
  <si>
    <t>aminopeptidase N</t>
  </si>
  <si>
    <t>pepN</t>
  </si>
  <si>
    <t>NP_415452.1</t>
  </si>
  <si>
    <t>b0932</t>
  </si>
  <si>
    <t>aliphatic sulfonate ABC transporter ATP binding subunit</t>
  </si>
  <si>
    <t>ssuB</t>
  </si>
  <si>
    <t>NP_415453.1</t>
  </si>
  <si>
    <t>b0933</t>
  </si>
  <si>
    <t>aliphatic sulfonate ABC transporter membrane subunit</t>
  </si>
  <si>
    <t>ssuC</t>
  </si>
  <si>
    <t>NP_415454.4</t>
  </si>
  <si>
    <t>b0934</t>
  </si>
  <si>
    <t>FMNH2-dependent alkanesulfonate monooxygenase</t>
  </si>
  <si>
    <t>ssuD</t>
  </si>
  <si>
    <t>NP_415455.1</t>
  </si>
  <si>
    <t>b0935</t>
  </si>
  <si>
    <t>aliphatic sulfonate ABC transporter periplasmic binding protein</t>
  </si>
  <si>
    <t>ssuA</t>
  </si>
  <si>
    <t>NP_415456.4</t>
  </si>
  <si>
    <t>b0936</t>
  </si>
  <si>
    <t>NADPH-dependent FMN reductase</t>
  </si>
  <si>
    <t>ssuE</t>
  </si>
  <si>
    <t>NP_415457.1</t>
  </si>
  <si>
    <t>b0937</t>
  </si>
  <si>
    <t>putative laminin-binding fimbrial subunit</t>
  </si>
  <si>
    <t>elfA</t>
  </si>
  <si>
    <t>NP_415458.2</t>
  </si>
  <si>
    <t>b0938</t>
  </si>
  <si>
    <t>putative fimbrial chaperone ElfD</t>
  </si>
  <si>
    <t>elfD</t>
  </si>
  <si>
    <t>NP_415459.1</t>
  </si>
  <si>
    <t>b0939</t>
  </si>
  <si>
    <t>putative fimbrial usher protein ElfC</t>
  </si>
  <si>
    <t>elfC</t>
  </si>
  <si>
    <t>NP_415460.1</t>
  </si>
  <si>
    <t>b0940</t>
  </si>
  <si>
    <t>putative fimbrial-like adhesin protein</t>
  </si>
  <si>
    <t>elfG</t>
  </si>
  <si>
    <t>NP_415461.1</t>
  </si>
  <si>
    <t>b0941</t>
  </si>
  <si>
    <t>putative fimbrial protein YcbU</t>
  </si>
  <si>
    <t>ycbU</t>
  </si>
  <si>
    <t>NP_415462.1</t>
  </si>
  <si>
    <t>b0942</t>
  </si>
  <si>
    <t>putative fimbrial protein YcbV</t>
  </si>
  <si>
    <t>ycbV</t>
  </si>
  <si>
    <t>NP_415463.2</t>
  </si>
  <si>
    <t>b0943</t>
  </si>
  <si>
    <t>putative fimbrial chaperone YcbF</t>
  </si>
  <si>
    <t>ycbF</t>
  </si>
  <si>
    <t>NP_415464.4</t>
  </si>
  <si>
    <t>b0944</t>
  </si>
  <si>
    <t>dihydroorotate dehydrogenase, type 2</t>
  </si>
  <si>
    <t>pyrD</t>
  </si>
  <si>
    <t>NP_415465.1</t>
  </si>
  <si>
    <t>b0945</t>
  </si>
  <si>
    <t>cell division protein ZapC</t>
  </si>
  <si>
    <t>zapC</t>
  </si>
  <si>
    <t>NP_415466.4</t>
  </si>
  <si>
    <t>b0946</t>
  </si>
  <si>
    <t>6-N-hydroxylaminopurine resistance protein</t>
  </si>
  <si>
    <t>ycbX</t>
  </si>
  <si>
    <t>NP_415467.1</t>
  </si>
  <si>
    <t>b0947</t>
  </si>
  <si>
    <t>fused 23S rRNA m(2)G2445 methyltransferase and 23S rRNA m(7)G2069 methyltransferase</t>
  </si>
  <si>
    <t>rlmL</t>
  </si>
  <si>
    <t>NP_415468.1</t>
  </si>
  <si>
    <t>b0948</t>
  </si>
  <si>
    <t>ATP-binding protein Uup</t>
  </si>
  <si>
    <t>uup</t>
  </si>
  <si>
    <t>NP_415469.1</t>
  </si>
  <si>
    <t>b0949</t>
  </si>
  <si>
    <t>intermembrane transport protein PqiA</t>
  </si>
  <si>
    <t>pqiA</t>
  </si>
  <si>
    <t>NP_415470.1</t>
  </si>
  <si>
    <t>b0950</t>
  </si>
  <si>
    <t>intermembrane transport protein PqiB</t>
  </si>
  <si>
    <t>pqiB</t>
  </si>
  <si>
    <t>NP_415471.1</t>
  </si>
  <si>
    <t>b0951</t>
  </si>
  <si>
    <t>intermembrane transport lipoprotein PqiC</t>
  </si>
  <si>
    <t>pqiC</t>
  </si>
  <si>
    <t>NP_415472.2</t>
  </si>
  <si>
    <t>b0952</t>
  </si>
  <si>
    <t>ribosome modulation factor</t>
  </si>
  <si>
    <t>rmf</t>
  </si>
  <si>
    <t>NP_415473.1</t>
  </si>
  <si>
    <t>b0953</t>
  </si>
  <si>
    <t>beta-hydroxyacyl-acyl carrier protein dehydratase/isomerase</t>
  </si>
  <si>
    <t>fabA</t>
  </si>
  <si>
    <t>NP_415474.1</t>
  </si>
  <si>
    <t>b0954</t>
  </si>
  <si>
    <t>putative ATP-dependent protease YcbZ</t>
  </si>
  <si>
    <t>ycbZ</t>
  </si>
  <si>
    <t>NP_415475.1</t>
  </si>
  <si>
    <t>b0955</t>
  </si>
  <si>
    <t>macrodomain Ter protein</t>
  </si>
  <si>
    <t>matP</t>
  </si>
  <si>
    <t>NP_415476.1</t>
  </si>
  <si>
    <t>b0956</t>
  </si>
  <si>
    <t>outer membrane protein A</t>
  </si>
  <si>
    <t>ompA</t>
  </si>
  <si>
    <t>NP_415477.1</t>
  </si>
  <si>
    <t>b0957</t>
  </si>
  <si>
    <t>cell division inhibitor SulA</t>
  </si>
  <si>
    <t>sulA</t>
  </si>
  <si>
    <t>NP_415478.1</t>
  </si>
  <si>
    <t>b0958</t>
  </si>
  <si>
    <t>transcriptional coactivator for CRP</t>
  </si>
  <si>
    <t>sxy</t>
  </si>
  <si>
    <t>NP_415479.1</t>
  </si>
  <si>
    <t>b0959</t>
  </si>
  <si>
    <t>putative transporter YccS</t>
  </si>
  <si>
    <t>yccS</t>
  </si>
  <si>
    <t>NP_415480.2</t>
  </si>
  <si>
    <t>b0960</t>
  </si>
  <si>
    <t>PF03733 family inner membrane protein YccF</t>
  </si>
  <si>
    <t>yccF</t>
  </si>
  <si>
    <t>NP_415481.1</t>
  </si>
  <si>
    <t>b0961</t>
  </si>
  <si>
    <t>DNA helicase IV</t>
  </si>
  <si>
    <t>helD</t>
  </si>
  <si>
    <t>NP_415482.1</t>
  </si>
  <si>
    <t>b0962</t>
  </si>
  <si>
    <t>methylglyoxal synthase</t>
  </si>
  <si>
    <t>mgsA</t>
  </si>
  <si>
    <t>NP_415483.2</t>
  </si>
  <si>
    <t>b0963</t>
  </si>
  <si>
    <t>DUF2057 domain-containing protein YccT</t>
  </si>
  <si>
    <t>yccT</t>
  </si>
  <si>
    <t>NP_415484.1</t>
  </si>
  <si>
    <t>b0964</t>
  </si>
  <si>
    <t>putative HspQ acetyl donor</t>
  </si>
  <si>
    <t>yccU</t>
  </si>
  <si>
    <t>NP_415485.4</t>
  </si>
  <si>
    <t>b0965</t>
  </si>
  <si>
    <t>heat shock protein HspQ</t>
  </si>
  <si>
    <t>hspQ</t>
  </si>
  <si>
    <t>NP_415486.4</t>
  </si>
  <si>
    <t>b0966</t>
  </si>
  <si>
    <t>23S rRNA m(5)C1962 methyltransferase</t>
  </si>
  <si>
    <t>rlmI</t>
  </si>
  <si>
    <t>NP_415487.4</t>
  </si>
  <si>
    <t>b0967</t>
  </si>
  <si>
    <t>acylphosphatase</t>
  </si>
  <si>
    <t>yccX</t>
  </si>
  <si>
    <t>NP_415488.1</t>
  </si>
  <si>
    <t>b0968</t>
  </si>
  <si>
    <t>sulfur transfer protein TusE</t>
  </si>
  <si>
    <t>tusE</t>
  </si>
  <si>
    <t>NP_415489.4</t>
  </si>
  <si>
    <t>b0969</t>
  </si>
  <si>
    <t>modulator of FtsH protease</t>
  </si>
  <si>
    <t>yccA</t>
  </si>
  <si>
    <t>NP_415490.1</t>
  </si>
  <si>
    <t>b0970</t>
  </si>
  <si>
    <t>serT</t>
  </si>
  <si>
    <t>b0971</t>
  </si>
  <si>
    <t>hydrogenase 1 small subunit</t>
  </si>
  <si>
    <t>hyaA</t>
  </si>
  <si>
    <t>NP_415491.1</t>
  </si>
  <si>
    <t>b0972</t>
  </si>
  <si>
    <t>hydrogenase 1 large subunit</t>
  </si>
  <si>
    <t>hyaB</t>
  </si>
  <si>
    <t>NP_415492.1</t>
  </si>
  <si>
    <t>b0973</t>
  </si>
  <si>
    <t>hydrogenase 1 cytochrome b subunit</t>
  </si>
  <si>
    <t>hyaC</t>
  </si>
  <si>
    <t>NP_415493.1</t>
  </si>
  <si>
    <t>b0974</t>
  </si>
  <si>
    <t>putative hydrogenase 1 maturation protease HyaD</t>
  </si>
  <si>
    <t>hyaD</t>
  </si>
  <si>
    <t>NP_415494.1</t>
  </si>
  <si>
    <t>b0975</t>
  </si>
  <si>
    <t>putative HyaA chaperone</t>
  </si>
  <si>
    <t>hyaE</t>
  </si>
  <si>
    <t>NP_415495.1</t>
  </si>
  <si>
    <t>b0976</t>
  </si>
  <si>
    <t>protein HyaF</t>
  </si>
  <si>
    <t>hyaF</t>
  </si>
  <si>
    <t>NP_415496.1</t>
  </si>
  <si>
    <t>b0977</t>
  </si>
  <si>
    <t>cytochrome bd-II subunit 1</t>
  </si>
  <si>
    <t>appC</t>
  </si>
  <si>
    <t>NP_415497.1</t>
  </si>
  <si>
    <t>b0978</t>
  </si>
  <si>
    <t>cytochrome bd-II subunit 2</t>
  </si>
  <si>
    <t>appB</t>
  </si>
  <si>
    <t>NP_415498.1</t>
  </si>
  <si>
    <t>b0979</t>
  </si>
  <si>
    <t>cytochrome bd-II accessory subunit AppX</t>
  </si>
  <si>
    <t>appX</t>
  </si>
  <si>
    <t>YP_001165313.1</t>
  </si>
  <si>
    <t>b4592</t>
  </si>
  <si>
    <t>periplasmic phosphoanhydride phosphatase/multiple inositol-polyphosphate phosphatase</t>
  </si>
  <si>
    <t>appA</t>
  </si>
  <si>
    <t>NP_415500.1</t>
  </si>
  <si>
    <t>b0980</t>
  </si>
  <si>
    <t>protein-tyrosine kinase Etk</t>
  </si>
  <si>
    <t>etk</t>
  </si>
  <si>
    <t>NP_415501.1</t>
  </si>
  <si>
    <t>b0981</t>
  </si>
  <si>
    <t>phosphotyrosine-protein phosphatase Etp</t>
  </si>
  <si>
    <t>etp</t>
  </si>
  <si>
    <t>NP_415502.4</t>
  </si>
  <si>
    <t>b0982</t>
  </si>
  <si>
    <t>putative exopolysaccharide export lipoprotein GfcE</t>
  </si>
  <si>
    <t>gfcE</t>
  </si>
  <si>
    <t>NP_415503.1</t>
  </si>
  <si>
    <t>b0983</t>
  </si>
  <si>
    <t>putative lipoprotein GfcD</t>
  </si>
  <si>
    <t>gfcD</t>
  </si>
  <si>
    <t>NP_415504.1</t>
  </si>
  <si>
    <t>b0984</t>
  </si>
  <si>
    <t>capsule biosynthesis GfcC family protein</t>
  </si>
  <si>
    <t>gfcC</t>
  </si>
  <si>
    <t>NP_415505.1</t>
  </si>
  <si>
    <t>b0985</t>
  </si>
  <si>
    <t>lipoprotein GfcB</t>
  </si>
  <si>
    <t>gfcB</t>
  </si>
  <si>
    <t>NP_415506.1</t>
  </si>
  <si>
    <t>b0986</t>
  </si>
  <si>
    <t>threonine-rich inner membrane protein GfcA</t>
  </si>
  <si>
    <t>gfcA</t>
  </si>
  <si>
    <t>NP_415507.2</t>
  </si>
  <si>
    <t>b0987</t>
  </si>
  <si>
    <t>insA4</t>
  </si>
  <si>
    <t>YP_588445.1</t>
  </si>
  <si>
    <t>b4516</t>
  </si>
  <si>
    <t>insB4</t>
  </si>
  <si>
    <t>NP_415508.1</t>
  </si>
  <si>
    <t>b0988</t>
  </si>
  <si>
    <t>CspA family protein CspH</t>
  </si>
  <si>
    <t>cspH</t>
  </si>
  <si>
    <t>NP_415509.1</t>
  </si>
  <si>
    <t>b0989</t>
  </si>
  <si>
    <t>cold shock protein CspG</t>
  </si>
  <si>
    <t>cspG</t>
  </si>
  <si>
    <t>NP_415510.1</t>
  </si>
  <si>
    <t>b0990</t>
  </si>
  <si>
    <t>protein YmcF</t>
  </si>
  <si>
    <t>ymcF</t>
  </si>
  <si>
    <t>YP_009518761.1</t>
  </si>
  <si>
    <t>b4723</t>
  </si>
  <si>
    <t>protein YmcE</t>
  </si>
  <si>
    <t>ymcE</t>
  </si>
  <si>
    <t>NP_415511.1</t>
  </si>
  <si>
    <t>b0991</t>
  </si>
  <si>
    <t>putative phosphatidylethanolamine synthesis regulator GnsA</t>
  </si>
  <si>
    <t>gnsA</t>
  </si>
  <si>
    <t>YP_588446.1</t>
  </si>
  <si>
    <t>b4517</t>
  </si>
  <si>
    <t>putative electron transport protein YccM</t>
  </si>
  <si>
    <t>yccM</t>
  </si>
  <si>
    <t>NP_415512.1</t>
  </si>
  <si>
    <t>b0992</t>
  </si>
  <si>
    <t>sensor histidine kinase TorS</t>
  </si>
  <si>
    <t>torS</t>
  </si>
  <si>
    <t>NP_415513.2</t>
  </si>
  <si>
    <t>b0993</t>
  </si>
  <si>
    <t>periplasmic trimethylamine-N-oxide binding protein</t>
  </si>
  <si>
    <t>torT</t>
  </si>
  <si>
    <t>NP_415514.1</t>
  </si>
  <si>
    <t>b0994</t>
  </si>
  <si>
    <t>DNA-binding transcriptional dual regulator TorR</t>
  </si>
  <si>
    <t>torR</t>
  </si>
  <si>
    <t>NP_415515.1</t>
  </si>
  <si>
    <t>b0995</t>
  </si>
  <si>
    <t>cytochrome c menaquinol dehydrogenase TorC</t>
  </si>
  <si>
    <t>torC</t>
  </si>
  <si>
    <t>NP_415516.1</t>
  </si>
  <si>
    <t>b0996</t>
  </si>
  <si>
    <t>trimethylamine N-oxide reductase 1</t>
  </si>
  <si>
    <t>torA</t>
  </si>
  <si>
    <t>NP_415517.1</t>
  </si>
  <si>
    <t>b0997</t>
  </si>
  <si>
    <t>trimethylamine-N-oxide reductase-specific chaperone</t>
  </si>
  <si>
    <t>torD</t>
  </si>
  <si>
    <t>NP_415518.1</t>
  </si>
  <si>
    <t>b0998</t>
  </si>
  <si>
    <t>chaperone modulator CbpM</t>
  </si>
  <si>
    <t>cbpM</t>
  </si>
  <si>
    <t>NP_415519.1</t>
  </si>
  <si>
    <t>b0999</t>
  </si>
  <si>
    <t>curved DNA-binding protein</t>
  </si>
  <si>
    <t>cbpA</t>
  </si>
  <si>
    <t>NP_415520.1</t>
  </si>
  <si>
    <t>b1000</t>
  </si>
  <si>
    <t>uncharacterized protein YccE</t>
  </si>
  <si>
    <t>yccE</t>
  </si>
  <si>
    <t>NP_415521.1</t>
  </si>
  <si>
    <t>b1001</t>
  </si>
  <si>
    <t>glucose-1-phosphatase</t>
  </si>
  <si>
    <t>agp</t>
  </si>
  <si>
    <t>NP_415522.1</t>
  </si>
  <si>
    <t>b1002</t>
  </si>
  <si>
    <t>PF13993 family protein YccJ</t>
  </si>
  <si>
    <t>yccJ</t>
  </si>
  <si>
    <t>NP_415523.1</t>
  </si>
  <si>
    <t>b1003</t>
  </si>
  <si>
    <t>NAD(P)H:quinone oxidoreductase</t>
  </si>
  <si>
    <t>wrbA</t>
  </si>
  <si>
    <t>NP_415524.1</t>
  </si>
  <si>
    <t>b1004</t>
  </si>
  <si>
    <t>stress-induced bacterial acidophilic repeat motifs-containing protein YmdF</t>
  </si>
  <si>
    <t>ymdF</t>
  </si>
  <si>
    <t>NP_415525.2</t>
  </si>
  <si>
    <t>b4518</t>
  </si>
  <si>
    <t>pyrimidine:H(+) symporter</t>
  </si>
  <si>
    <t>rutG</t>
  </si>
  <si>
    <t>NP_415526.4</t>
  </si>
  <si>
    <t>b1006</t>
  </si>
  <si>
    <t>FMN reductase RutF</t>
  </si>
  <si>
    <t>rutF</t>
  </si>
  <si>
    <t>NP_415527.4</t>
  </si>
  <si>
    <t>b1007</t>
  </si>
  <si>
    <t>putative malonic semialdehyde reductase</t>
  </si>
  <si>
    <t>rutE</t>
  </si>
  <si>
    <t>NP_415528.1</t>
  </si>
  <si>
    <t>b1008</t>
  </si>
  <si>
    <t>putative aminoacrylate hydrolase RutD</t>
  </si>
  <si>
    <t>rutD</t>
  </si>
  <si>
    <t>NP_415529.1</t>
  </si>
  <si>
    <t>b1009</t>
  </si>
  <si>
    <t>3-aminoacrylate deaminase</t>
  </si>
  <si>
    <t>rutC</t>
  </si>
  <si>
    <t>NP_415530.1</t>
  </si>
  <si>
    <t>b1010</t>
  </si>
  <si>
    <t>ureidoacrylate amidohydrolase</t>
  </si>
  <si>
    <t>rutB</t>
  </si>
  <si>
    <t>NP_415531.2</t>
  </si>
  <si>
    <t>b1011</t>
  </si>
  <si>
    <t>pyrimidine monooxygenase RutA</t>
  </si>
  <si>
    <t>rutA</t>
  </si>
  <si>
    <t>NP_415532.3</t>
  </si>
  <si>
    <t>b1012</t>
  </si>
  <si>
    <t>DNA-binding transcriptional dual regulator RutR</t>
  </si>
  <si>
    <t>rutR</t>
  </si>
  <si>
    <t>NP_415533.1</t>
  </si>
  <si>
    <t>b1013</t>
  </si>
  <si>
    <t>fused DNA-binding transcriptional repressor/proline dehydrogenase/1-pyrroline-5-carboxylate dehydrogenase PutA</t>
  </si>
  <si>
    <t>putA</t>
  </si>
  <si>
    <t>NP_415534.1</t>
  </si>
  <si>
    <t>b1014</t>
  </si>
  <si>
    <t>protein YmdG</t>
  </si>
  <si>
    <t>ymdG</t>
  </si>
  <si>
    <t>YP_009518762.2</t>
  </si>
  <si>
    <t>b4737</t>
  </si>
  <si>
    <t>proline:Na(+) symporter</t>
  </si>
  <si>
    <t>putP</t>
  </si>
  <si>
    <t>NP_415535.1</t>
  </si>
  <si>
    <t>b1015</t>
  </si>
  <si>
    <t>efeU</t>
  </si>
  <si>
    <t>b4490</t>
  </si>
  <si>
    <t>ferrous iron transport system protein EfeO</t>
  </si>
  <si>
    <t>efeO</t>
  </si>
  <si>
    <t>NP_415537.1</t>
  </si>
  <si>
    <t>b1018</t>
  </si>
  <si>
    <t>heme-containing peroxidase/deferrochelatase</t>
  </si>
  <si>
    <t>efeB</t>
  </si>
  <si>
    <t>NP_415538.1</t>
  </si>
  <si>
    <t>b1019</t>
  </si>
  <si>
    <t>ATP-binding protein PhoH</t>
  </si>
  <si>
    <t>phoH</t>
  </si>
  <si>
    <t>NP_415539.1</t>
  </si>
  <si>
    <t>b1020</t>
  </si>
  <si>
    <t>poly-N-acetyl-D-glucosamine synthase subunit PgaD</t>
  </si>
  <si>
    <t>pgaD</t>
  </si>
  <si>
    <t>NP_415540.1</t>
  </si>
  <si>
    <t>b1021</t>
  </si>
  <si>
    <t>poly-N-acetyl-D-glucosamine synthase subunit PgaC</t>
  </si>
  <si>
    <t>pgaC</t>
  </si>
  <si>
    <t>NP_415541.1</t>
  </si>
  <si>
    <t>b1022</t>
  </si>
  <si>
    <t>poly-beta-1,6-N-acetyl-D-glucosamine N-deacetylase and beta-1,6 glycoside hydrolase</t>
  </si>
  <si>
    <t>pgaB</t>
  </si>
  <si>
    <t>NP_415542.1</t>
  </si>
  <si>
    <t>b1023</t>
  </si>
  <si>
    <t>partially deacetylated poly-beta-1,6-N-acetyl-D-glucosamine export outer membrane porin</t>
  </si>
  <si>
    <t>pgaA</t>
  </si>
  <si>
    <t>NP_415543.1</t>
  </si>
  <si>
    <t>b1024</t>
  </si>
  <si>
    <t>putative diguanylate cyclase DgcT</t>
  </si>
  <si>
    <t>dgcT</t>
  </si>
  <si>
    <t>NP_415544.1</t>
  </si>
  <si>
    <t>b1025</t>
  </si>
  <si>
    <t>insF4</t>
  </si>
  <si>
    <t>NP_415545.1</t>
  </si>
  <si>
    <t>b1026</t>
  </si>
  <si>
    <t>insE4</t>
  </si>
  <si>
    <t>NP_415546.2</t>
  </si>
  <si>
    <t>b1027</t>
  </si>
  <si>
    <t>ymdE</t>
  </si>
  <si>
    <t>b1028</t>
  </si>
  <si>
    <t>uncharacterized protein YcdU</t>
  </si>
  <si>
    <t>ycdU</t>
  </si>
  <si>
    <t>NP_415548.1</t>
  </si>
  <si>
    <t>b1029</t>
  </si>
  <si>
    <t>serX</t>
  </si>
  <si>
    <t>b1032</t>
  </si>
  <si>
    <t>glyoxylate/hydroxypyruvate reductase A</t>
  </si>
  <si>
    <t>ghrA</t>
  </si>
  <si>
    <t>NP_415551.2</t>
  </si>
  <si>
    <t>b1033</t>
  </si>
  <si>
    <t>zinc-binding phosphatase YcdX</t>
  </si>
  <si>
    <t>ycdX</t>
  </si>
  <si>
    <t>NP_415552.1</t>
  </si>
  <si>
    <t>b1034</t>
  </si>
  <si>
    <t>chaperone protein YcdY</t>
  </si>
  <si>
    <t>ycdY</t>
  </si>
  <si>
    <t>NP_415553.1</t>
  </si>
  <si>
    <t>b1035</t>
  </si>
  <si>
    <t>inner membrane protein YcdZ</t>
  </si>
  <si>
    <t>ycdZ</t>
  </si>
  <si>
    <t>NP_415554.4</t>
  </si>
  <si>
    <t>b1036</t>
  </si>
  <si>
    <t>curli secretion channel</t>
  </si>
  <si>
    <t>csgG</t>
  </si>
  <si>
    <t>NP_415555.1</t>
  </si>
  <si>
    <t>b1037</t>
  </si>
  <si>
    <t>curli assembly component CsgF</t>
  </si>
  <si>
    <t>csgF</t>
  </si>
  <si>
    <t>NP_415556.1</t>
  </si>
  <si>
    <t>b1038</t>
  </si>
  <si>
    <t>curli assembly component CsgE</t>
  </si>
  <si>
    <t>csgE</t>
  </si>
  <si>
    <t>NP_415557.1</t>
  </si>
  <si>
    <t>b1039</t>
  </si>
  <si>
    <t>DNA-binding transcriptional dual regulator CsgD</t>
  </si>
  <si>
    <t>csgD</t>
  </si>
  <si>
    <t>NP_415558.1</t>
  </si>
  <si>
    <t>b1040</t>
  </si>
  <si>
    <t>curlin, minor subunit</t>
  </si>
  <si>
    <t>csgB</t>
  </si>
  <si>
    <t>NP_415559.1</t>
  </si>
  <si>
    <t>b1041</t>
  </si>
  <si>
    <t>curlin, major subunit</t>
  </si>
  <si>
    <t>csgA</t>
  </si>
  <si>
    <t>NP_415560.1</t>
  </si>
  <si>
    <t>b1042</t>
  </si>
  <si>
    <t>curlin chaperone</t>
  </si>
  <si>
    <t>csgC</t>
  </si>
  <si>
    <t>NP_415561.1</t>
  </si>
  <si>
    <t>b1043</t>
  </si>
  <si>
    <t>uncharacterized protein YmdA</t>
  </si>
  <si>
    <t>ymdA</t>
  </si>
  <si>
    <t>NP_415562.1</t>
  </si>
  <si>
    <t>b1044</t>
  </si>
  <si>
    <t>2'-O-acetyl-ADP-ribose deacetylase, regulator of RNase III activity</t>
  </si>
  <si>
    <t>ymdB</t>
  </si>
  <si>
    <t>NP_415563.1</t>
  </si>
  <si>
    <t>b1045</t>
  </si>
  <si>
    <t>cardiolipin synthase C</t>
  </si>
  <si>
    <t>clsC</t>
  </si>
  <si>
    <t>NP_415564.2</t>
  </si>
  <si>
    <t>b1046</t>
  </si>
  <si>
    <t>osmoregulated periplasmic glucans (OPG) biosynthesis protein C</t>
  </si>
  <si>
    <t>opgC</t>
  </si>
  <si>
    <t>NP_415565.1</t>
  </si>
  <si>
    <t>b1047</t>
  </si>
  <si>
    <t>osmoregulated periplasmic glucans biosynthesis protein G</t>
  </si>
  <si>
    <t>opgG</t>
  </si>
  <si>
    <t>NP_415566.1</t>
  </si>
  <si>
    <t>b1048</t>
  </si>
  <si>
    <t>osmoregulated periplasmic glucans biosynthesis protein H</t>
  </si>
  <si>
    <t>opgH</t>
  </si>
  <si>
    <t>NP_415567.1</t>
  </si>
  <si>
    <t>b1049</t>
  </si>
  <si>
    <t>DUF1375 domain-containing lipoprotein YceK</t>
  </si>
  <si>
    <t>yceK</t>
  </si>
  <si>
    <t>NP_415568.1</t>
  </si>
  <si>
    <t>b1050</t>
  </si>
  <si>
    <t>acidic protein MsyB</t>
  </si>
  <si>
    <t>msyB</t>
  </si>
  <si>
    <t>NP_415569.4</t>
  </si>
  <si>
    <t>b1051</t>
  </si>
  <si>
    <t>efflux pump MdtG</t>
  </si>
  <si>
    <t>mdtG</t>
  </si>
  <si>
    <t>NP_415571.1</t>
  </si>
  <si>
    <t>b1053</t>
  </si>
  <si>
    <t>lauroyl acyltransferase</t>
  </si>
  <si>
    <t>lpxL</t>
  </si>
  <si>
    <t>NP_415572.1</t>
  </si>
  <si>
    <t>b1054</t>
  </si>
  <si>
    <t>tRNA U34 hydroxylase TrhO</t>
  </si>
  <si>
    <t>trhO</t>
  </si>
  <si>
    <t>NP_415573.1</t>
  </si>
  <si>
    <t>b1055</t>
  </si>
  <si>
    <t>protein YceI</t>
  </si>
  <si>
    <t>yceI</t>
  </si>
  <si>
    <t>NP_415574.1</t>
  </si>
  <si>
    <t>b1056</t>
  </si>
  <si>
    <t>putative cytochrome b561 YceJ</t>
  </si>
  <si>
    <t>yceJ</t>
  </si>
  <si>
    <t>NP_415575.1</t>
  </si>
  <si>
    <t>b1057</t>
  </si>
  <si>
    <t>DUF2770 domain-containing protein YceO</t>
  </si>
  <si>
    <t>yceO</t>
  </si>
  <si>
    <t>NP_415576.1</t>
  </si>
  <si>
    <t>b1058</t>
  </si>
  <si>
    <t>N-methyl-L-tryptophan oxidase</t>
  </si>
  <si>
    <t>solA</t>
  </si>
  <si>
    <t>NP_415577.1</t>
  </si>
  <si>
    <t>b1059</t>
  </si>
  <si>
    <t>bssS</t>
  </si>
  <si>
    <t>NP_415578.3</t>
  </si>
  <si>
    <t>b1060</t>
  </si>
  <si>
    <t>DNA damage-inducible protein I</t>
  </si>
  <si>
    <t>dinI</t>
  </si>
  <si>
    <t>NP_415579.1</t>
  </si>
  <si>
    <t>b1061</t>
  </si>
  <si>
    <t>dihydroorotase</t>
  </si>
  <si>
    <t>pyrC</t>
  </si>
  <si>
    <t>NP_415580.1</t>
  </si>
  <si>
    <t>b1062</t>
  </si>
  <si>
    <t>putative lipid-binding lipoprotein YceB</t>
  </si>
  <si>
    <t>yceB</t>
  </si>
  <si>
    <t>NP_415581.1</t>
  </si>
  <si>
    <t>b1063</t>
  </si>
  <si>
    <t>reduced glutaredoxin 2</t>
  </si>
  <si>
    <t>grxB</t>
  </si>
  <si>
    <t>NP_415582.1</t>
  </si>
  <si>
    <t>b1064</t>
  </si>
  <si>
    <t>multidrug efflux pump MdtH</t>
  </si>
  <si>
    <t>mdtH</t>
  </si>
  <si>
    <t>NP_415583.4</t>
  </si>
  <si>
    <t>b1065</t>
  </si>
  <si>
    <t>ribosomal-protein-S5-alanine N-acetyltransferase</t>
  </si>
  <si>
    <t>rimJ</t>
  </si>
  <si>
    <t>NP_415584.1</t>
  </si>
  <si>
    <t>b1066</t>
  </si>
  <si>
    <t>DUF480 domain-containing protein YceH</t>
  </si>
  <si>
    <t>yceH</t>
  </si>
  <si>
    <t>NP_415585.1</t>
  </si>
  <si>
    <t>b1067</t>
  </si>
  <si>
    <t>putative oxidoreductase YceM</t>
  </si>
  <si>
    <t>yceM</t>
  </si>
  <si>
    <t>NP_415586.1</t>
  </si>
  <si>
    <t>b1068</t>
  </si>
  <si>
    <t>lipid II flippase MurJ</t>
  </si>
  <si>
    <t>murJ</t>
  </si>
  <si>
    <t>NP_415587.1</t>
  </si>
  <si>
    <t>b1069</t>
  </si>
  <si>
    <t>flagellar biosynthesis protein FlgN</t>
  </si>
  <si>
    <t>flgN</t>
  </si>
  <si>
    <t>NP_415588.1</t>
  </si>
  <si>
    <t>b1070</t>
  </si>
  <si>
    <t>anti-sigma factor for FliA (sigma(28))</t>
  </si>
  <si>
    <t>flgM</t>
  </si>
  <si>
    <t>NP_415589.1</t>
  </si>
  <si>
    <t>b1071</t>
  </si>
  <si>
    <t>flagellar basal body P-ring formation protein FlgA</t>
  </si>
  <si>
    <t>flgA</t>
  </si>
  <si>
    <t>NP_415590.1</t>
  </si>
  <si>
    <t>b1072</t>
  </si>
  <si>
    <t>flagellar basal-body rod protein FlgB</t>
  </si>
  <si>
    <t>flgB</t>
  </si>
  <si>
    <t>NP_415591.1</t>
  </si>
  <si>
    <t>b1073</t>
  </si>
  <si>
    <t>flagellar basal-body rod protein FlgC</t>
  </si>
  <si>
    <t>flgC</t>
  </si>
  <si>
    <t>NP_415592.1</t>
  </si>
  <si>
    <t>b1074</t>
  </si>
  <si>
    <t>flagellar biosynthesis, initiation of hook assembly</t>
  </si>
  <si>
    <t>flgD</t>
  </si>
  <si>
    <t>NP_415593.1</t>
  </si>
  <si>
    <t>b1075</t>
  </si>
  <si>
    <t>flagellar hook protein FlgE</t>
  </si>
  <si>
    <t>flgE</t>
  </si>
  <si>
    <t>NP_415594.1</t>
  </si>
  <si>
    <t>b1076</t>
  </si>
  <si>
    <t>flagellar basal-body rod protein FlgF</t>
  </si>
  <si>
    <t>flgF</t>
  </si>
  <si>
    <t>NP_415595.1</t>
  </si>
  <si>
    <t>b1077</t>
  </si>
  <si>
    <t>flagellar basal-body rod protein FlgG</t>
  </si>
  <si>
    <t>flgG</t>
  </si>
  <si>
    <t>NP_415596.1</t>
  </si>
  <si>
    <t>b1078</t>
  </si>
  <si>
    <t>flagellar L-ring protein</t>
  </si>
  <si>
    <t>flgH</t>
  </si>
  <si>
    <t>NP_415597.1</t>
  </si>
  <si>
    <t>b1079</t>
  </si>
  <si>
    <t>flagellar P-ring protein</t>
  </si>
  <si>
    <t>flgI</t>
  </si>
  <si>
    <t>NP_415598.3</t>
  </si>
  <si>
    <t>b1080</t>
  </si>
  <si>
    <t>putative peptidoglycan hydrolase FlgJ</t>
  </si>
  <si>
    <t>flgJ</t>
  </si>
  <si>
    <t>NP_415599.1</t>
  </si>
  <si>
    <t>b1081</t>
  </si>
  <si>
    <t>flagellar hook-filament junction protein 1</t>
  </si>
  <si>
    <t>flgK</t>
  </si>
  <si>
    <t>NP_415600.1</t>
  </si>
  <si>
    <t>b1082</t>
  </si>
  <si>
    <t>flagellar hook-filament junction protein 2</t>
  </si>
  <si>
    <t>flgL</t>
  </si>
  <si>
    <t>NP_415601.1</t>
  </si>
  <si>
    <t>b1083</t>
  </si>
  <si>
    <t>small RNA FlgO</t>
  </si>
  <si>
    <t>flgO</t>
  </si>
  <si>
    <t>b4826</t>
  </si>
  <si>
    <t>ribonuclease E</t>
  </si>
  <si>
    <t>rne</t>
  </si>
  <si>
    <t>NP_415602.1</t>
  </si>
  <si>
    <t>b1084</t>
  </si>
  <si>
    <t>DUF2655 domain-containing protein YceQ</t>
  </si>
  <si>
    <t>yceQ</t>
  </si>
  <si>
    <t>NP_415603.2</t>
  </si>
  <si>
    <t>b1085</t>
  </si>
  <si>
    <t>23S rRNA pseudouridine(955/2504/2580) synthase</t>
  </si>
  <si>
    <t>rluC</t>
  </si>
  <si>
    <t>NP_415604.1</t>
  </si>
  <si>
    <t>b1086</t>
  </si>
  <si>
    <t>m(7)GTP pyrophosphatase</t>
  </si>
  <si>
    <t>yceF</t>
  </si>
  <si>
    <t>NP_415605.2</t>
  </si>
  <si>
    <t>b1087</t>
  </si>
  <si>
    <t>small RNA SraB</t>
  </si>
  <si>
    <t>sraB</t>
  </si>
  <si>
    <t>b4418</t>
  </si>
  <si>
    <t>DUF177 domain-containing protein YceD</t>
  </si>
  <si>
    <t>yceD</t>
  </si>
  <si>
    <t>NP_415606.1</t>
  </si>
  <si>
    <t>b1088</t>
  </si>
  <si>
    <t>50S ribosomal subunit protein L32</t>
  </si>
  <si>
    <t>rpmF</t>
  </si>
  <si>
    <t>NP_415607.1</t>
  </si>
  <si>
    <t>b1089</t>
  </si>
  <si>
    <t>putative phosphate acyltransferase</t>
  </si>
  <si>
    <t>plsX</t>
  </si>
  <si>
    <t>NP_415608.2</t>
  </si>
  <si>
    <t>b1090</t>
  </si>
  <si>
    <t>3-oxoacyl-[acyl carrier protein] synthase 3</t>
  </si>
  <si>
    <t>fabH</t>
  </si>
  <si>
    <t>NP_415609.1</t>
  </si>
  <si>
    <t>b1091</t>
  </si>
  <si>
    <t>[acyl-carrier-protein] S-malonyltransferase</t>
  </si>
  <si>
    <t>fabD</t>
  </si>
  <si>
    <t>NP_415610.1</t>
  </si>
  <si>
    <t>b1092</t>
  </si>
  <si>
    <t>3-oxoacyl-[acyl-carrier-protein] reductase FabG</t>
  </si>
  <si>
    <t>fabG</t>
  </si>
  <si>
    <t>NP_415611.1</t>
  </si>
  <si>
    <t>b1093</t>
  </si>
  <si>
    <t>acyl carrier protein</t>
  </si>
  <si>
    <t>acpP</t>
  </si>
  <si>
    <t>NP_415612.1</t>
  </si>
  <si>
    <t>b1094</t>
  </si>
  <si>
    <t>3-oxoacyl-[acyl carrier protein] synthase 2</t>
  </si>
  <si>
    <t>fabF</t>
  </si>
  <si>
    <t>NP_415613.1</t>
  </si>
  <si>
    <t>b1095</t>
  </si>
  <si>
    <t>aminodeoxychorismate lyase</t>
  </si>
  <si>
    <t>pabC</t>
  </si>
  <si>
    <t>NP_415614.1</t>
  </si>
  <si>
    <t>b1096</t>
  </si>
  <si>
    <t>endolytic murein transglycosylase</t>
  </si>
  <si>
    <t>mltG</t>
  </si>
  <si>
    <t>NP_415615.1</t>
  </si>
  <si>
    <t>b1097</t>
  </si>
  <si>
    <t>Tmk</t>
  </si>
  <si>
    <t>tmk</t>
  </si>
  <si>
    <t>NP_415616.1</t>
  </si>
  <si>
    <t>b1098</t>
  </si>
  <si>
    <t>DNA polymerase III subunit delta'</t>
  </si>
  <si>
    <t>holB</t>
  </si>
  <si>
    <t>NP_415617.1</t>
  </si>
  <si>
    <t>b1099</t>
  </si>
  <si>
    <t>putative metal-dependent hydrolase YcfH</t>
  </si>
  <si>
    <t>ycfH</t>
  </si>
  <si>
    <t>NP_415618.1</t>
  </si>
  <si>
    <t>b1100</t>
  </si>
  <si>
    <t>glucose-specific PTS enzyme IIBC component</t>
  </si>
  <si>
    <t>ptsG</t>
  </si>
  <si>
    <t>NP_415619.1</t>
  </si>
  <si>
    <t>b1101</t>
  </si>
  <si>
    <t>ferric coprogen/ferric rhodotorulic acid outer membrane transporter</t>
  </si>
  <si>
    <t>fhuE</t>
  </si>
  <si>
    <t>NP_415620.1</t>
  </si>
  <si>
    <t>b1102</t>
  </si>
  <si>
    <t>purine nucleoside phosphoramidase</t>
  </si>
  <si>
    <t>hinT</t>
  </si>
  <si>
    <t>NP_415621.3</t>
  </si>
  <si>
    <t>b1103</t>
  </si>
  <si>
    <t>DUF1425 domain-containing protein YcfL</t>
  </si>
  <si>
    <t>ycfL</t>
  </si>
  <si>
    <t>NP_415622.1</t>
  </si>
  <si>
    <t>b1104</t>
  </si>
  <si>
    <t>outer membrane lipoprotein - activator of MrcB activity</t>
  </si>
  <si>
    <t>lpoB</t>
  </si>
  <si>
    <t>NP_415623.1</t>
  </si>
  <si>
    <t>b1105</t>
  </si>
  <si>
    <t>thiamine kinase</t>
  </si>
  <si>
    <t>thiK</t>
  </si>
  <si>
    <t>NP_415624.1</t>
  </si>
  <si>
    <t>b1106</t>
  </si>
  <si>
    <t>beta-N-acetylglucosaminidase</t>
  </si>
  <si>
    <t>nagZ</t>
  </si>
  <si>
    <t>NP_415625.1</t>
  </si>
  <si>
    <t>b1107</t>
  </si>
  <si>
    <t>PF05728 family protein YcfP</t>
  </si>
  <si>
    <t>ycfP</t>
  </si>
  <si>
    <t>NP_415626.4</t>
  </si>
  <si>
    <t>b1108</t>
  </si>
  <si>
    <t>NADH:quinone oxidoreductase II</t>
  </si>
  <si>
    <t>ndh</t>
  </si>
  <si>
    <t>NP_415627.1</t>
  </si>
  <si>
    <t>b1109</t>
  </si>
  <si>
    <t>PF05433 family protein YcfJ</t>
  </si>
  <si>
    <t>ycfJ</t>
  </si>
  <si>
    <t>NP_415628.1</t>
  </si>
  <si>
    <t>b1110</t>
  </si>
  <si>
    <t>DNA-binding transcriptional repressor ComR</t>
  </si>
  <si>
    <t>comR</t>
  </si>
  <si>
    <t>NP_415629.4</t>
  </si>
  <si>
    <t>b1111</t>
  </si>
  <si>
    <t>DUF1471 domain-containing multiple stress resistance outer membrane protein BhsA</t>
  </si>
  <si>
    <t>bhsA</t>
  </si>
  <si>
    <t>NP_415630.1</t>
  </si>
  <si>
    <t>b1112</t>
  </si>
  <si>
    <t>small RNA BhsB</t>
  </si>
  <si>
    <t>bhsB</t>
  </si>
  <si>
    <t>b4832</t>
  </si>
  <si>
    <t>L,D-transpeptidase LdtC</t>
  </si>
  <si>
    <t>ldtC</t>
  </si>
  <si>
    <t>NP_415631.1</t>
  </si>
  <si>
    <t>b1113</t>
  </si>
  <si>
    <t>transcription-repair coupling factor</t>
  </si>
  <si>
    <t>mfd</t>
  </si>
  <si>
    <t>NP_415632.1</t>
  </si>
  <si>
    <t>b1114</t>
  </si>
  <si>
    <t>inner membrane protein YcfT</t>
  </si>
  <si>
    <t>ycfT</t>
  </si>
  <si>
    <t>NP_415633.1</t>
  </si>
  <si>
    <t>b1115</t>
  </si>
  <si>
    <t>lipoprotein release complex - inner membrane subunit</t>
  </si>
  <si>
    <t>lolC</t>
  </si>
  <si>
    <t>NP_415634.1</t>
  </si>
  <si>
    <t>b1116</t>
  </si>
  <si>
    <t>lipoprotein release complex - ATP binding subunit</t>
  </si>
  <si>
    <t>lolD</t>
  </si>
  <si>
    <t>NP_415635.4</t>
  </si>
  <si>
    <t>b1117</t>
  </si>
  <si>
    <t>lolE</t>
  </si>
  <si>
    <t>NP_415636.1</t>
  </si>
  <si>
    <t>b1118</t>
  </si>
  <si>
    <t>N-acetyl-D-glucosamine kinase</t>
  </si>
  <si>
    <t>nagK</t>
  </si>
  <si>
    <t>NP_415637.1</t>
  </si>
  <si>
    <t>b1119</t>
  </si>
  <si>
    <t>protein-lysine deacetylase/desuccinylase/lipoamidase</t>
  </si>
  <si>
    <t>cobB</t>
  </si>
  <si>
    <t>NP_415638.3</t>
  </si>
  <si>
    <t>b1120</t>
  </si>
  <si>
    <t>putative inner membrane protein YcfZ</t>
  </si>
  <si>
    <t>ycfZ</t>
  </si>
  <si>
    <t>NP_415639.1</t>
  </si>
  <si>
    <t>b1121</t>
  </si>
  <si>
    <t>putative inner membrane protein YmfA</t>
  </si>
  <si>
    <t>ymfA</t>
  </si>
  <si>
    <t>NP_415640.2</t>
  </si>
  <si>
    <t>b1122</t>
  </si>
  <si>
    <t>spermidine preferential ABC transporter periplasmic binding protein</t>
  </si>
  <si>
    <t>potD</t>
  </si>
  <si>
    <t>NP_415641.1</t>
  </si>
  <si>
    <t>b1123</t>
  </si>
  <si>
    <t>spermidine preferential ABC transporter membrane subunit PotC</t>
  </si>
  <si>
    <t>potC</t>
  </si>
  <si>
    <t>NP_415642.1</t>
  </si>
  <si>
    <t>b1124</t>
  </si>
  <si>
    <t>spermidine preferential ABC transporter membrane subunit PotB</t>
  </si>
  <si>
    <t>potB</t>
  </si>
  <si>
    <t>NP_415643.3</t>
  </si>
  <si>
    <t>b1125</t>
  </si>
  <si>
    <t>spermidine preferential ABC transporter ATP binding subunit</t>
  </si>
  <si>
    <t>potA</t>
  </si>
  <si>
    <t>NP_415644.1</t>
  </si>
  <si>
    <t>b1126</t>
  </si>
  <si>
    <t>peptidase T</t>
  </si>
  <si>
    <t>pepT</t>
  </si>
  <si>
    <t>NP_415645.1</t>
  </si>
  <si>
    <t>b1127</t>
  </si>
  <si>
    <t>50S ribosomal protein L16-arginine 3-hydroxylase</t>
  </si>
  <si>
    <t>roxA</t>
  </si>
  <si>
    <t>NP_415646.4</t>
  </si>
  <si>
    <t>b1128</t>
  </si>
  <si>
    <t>sensor histidine kinase PhoQ</t>
  </si>
  <si>
    <t>phoQ</t>
  </si>
  <si>
    <t>NP_415647.1</t>
  </si>
  <si>
    <t>b1129</t>
  </si>
  <si>
    <t>DNA-binding transcriptional dual regulator PhoP</t>
  </si>
  <si>
    <t>phoP</t>
  </si>
  <si>
    <t>NP_415648.1</t>
  </si>
  <si>
    <t>b1130</t>
  </si>
  <si>
    <t>adenylosuccinate lyase</t>
  </si>
  <si>
    <t>purB</t>
  </si>
  <si>
    <t>NP_415649.1</t>
  </si>
  <si>
    <t>b1131</t>
  </si>
  <si>
    <t>lysogenization regulator</t>
  </si>
  <si>
    <t>hflD</t>
  </si>
  <si>
    <t>NP_415650.1</t>
  </si>
  <si>
    <t>b1132</t>
  </si>
  <si>
    <t>tRNA-specific 2-thiouridylase</t>
  </si>
  <si>
    <t>mnmA</t>
  </si>
  <si>
    <t>NP_415651.4</t>
  </si>
  <si>
    <t>b1133</t>
  </si>
  <si>
    <t>phosphatase NudJ</t>
  </si>
  <si>
    <t>nudJ</t>
  </si>
  <si>
    <t>NP_415652.1</t>
  </si>
  <si>
    <t>b1134</t>
  </si>
  <si>
    <t>23S rRNA pseudouridine(2457) synthase</t>
  </si>
  <si>
    <t>rluE</t>
  </si>
  <si>
    <t>NP_415653.4</t>
  </si>
  <si>
    <t>b1135</t>
  </si>
  <si>
    <t>isocitrate dehydrogenase</t>
  </si>
  <si>
    <t>icd</t>
  </si>
  <si>
    <t>NP_415654.1</t>
  </si>
  <si>
    <t>b1136</t>
  </si>
  <si>
    <t>small regulatory RNA C0293</t>
  </si>
  <si>
    <t>C0293</t>
  </si>
  <si>
    <t>b4806</t>
  </si>
  <si>
    <t>putative SAM-dependent methyltransferase YmfD</t>
  </si>
  <si>
    <t>ymfD</t>
  </si>
  <si>
    <t>NP_415655.1</t>
  </si>
  <si>
    <t>b1137</t>
  </si>
  <si>
    <t>uncharacterized protein YmfE</t>
  </si>
  <si>
    <t>ymfE</t>
  </si>
  <si>
    <t>NP_415656.1</t>
  </si>
  <si>
    <t>b1138</t>
  </si>
  <si>
    <t>cell death peptidase Lit</t>
  </si>
  <si>
    <t>lit</t>
  </si>
  <si>
    <t>NP_415657.1</t>
  </si>
  <si>
    <t>b1139</t>
  </si>
  <si>
    <t>intE</t>
  </si>
  <si>
    <t>NP_415658.1</t>
  </si>
  <si>
    <t>b1140</t>
  </si>
  <si>
    <t>putative excisionase</t>
  </si>
  <si>
    <t>xisE</t>
  </si>
  <si>
    <t>NP_415659.1</t>
  </si>
  <si>
    <t>b1141</t>
  </si>
  <si>
    <t>putative protein YmfH</t>
  </si>
  <si>
    <t>ymfH</t>
  </si>
  <si>
    <t>YP_009518763.1</t>
  </si>
  <si>
    <t>b1142</t>
  </si>
  <si>
    <t>uncharacterized protein YmfI</t>
  </si>
  <si>
    <t>ymfI</t>
  </si>
  <si>
    <t>NP_415661.2</t>
  </si>
  <si>
    <t>b1143</t>
  </si>
  <si>
    <t>uncharacterized protein YmfJ</t>
  </si>
  <si>
    <t>ymfJ</t>
  </si>
  <si>
    <t>NP_415662.2</t>
  </si>
  <si>
    <t>b1144</t>
  </si>
  <si>
    <t>putative repressor protein YmfK</t>
  </si>
  <si>
    <t>ymfK</t>
  </si>
  <si>
    <t>NP_415663.1</t>
  </si>
  <si>
    <t>b1145</t>
  </si>
  <si>
    <t>putative DNA-binding transcriptional regulator YmfT</t>
  </si>
  <si>
    <t>ymfT</t>
  </si>
  <si>
    <t>NP_415664.2</t>
  </si>
  <si>
    <t>b1146</t>
  </si>
  <si>
    <t>uncharacterized protein YmfL</t>
  </si>
  <si>
    <t>ymfL</t>
  </si>
  <si>
    <t>NP_415665.2</t>
  </si>
  <si>
    <t>b1147</t>
  </si>
  <si>
    <t>cell division inhibitor YmfM</t>
  </si>
  <si>
    <t>ymfM</t>
  </si>
  <si>
    <t>NP_415666.1</t>
  </si>
  <si>
    <t>b1148</t>
  </si>
  <si>
    <t>chimeric replication protein/phage terminase YmfN</t>
  </si>
  <si>
    <t>ymfN</t>
  </si>
  <si>
    <t>YP_009518764.1</t>
  </si>
  <si>
    <t>b1149</t>
  </si>
  <si>
    <t>oweE</t>
  </si>
  <si>
    <t>b4692</t>
  </si>
  <si>
    <t>aaaE</t>
  </si>
  <si>
    <t>b4693</t>
  </si>
  <si>
    <t>IPR020297 domain-containing protein YmfR</t>
  </si>
  <si>
    <t>ymfR</t>
  </si>
  <si>
    <t>NP_415668.1</t>
  </si>
  <si>
    <t>b1150</t>
  </si>
  <si>
    <t>protein BeeE</t>
  </si>
  <si>
    <t>beeE</t>
  </si>
  <si>
    <t>YP_009518765.1</t>
  </si>
  <si>
    <t>b1151</t>
  </si>
  <si>
    <t>jayE</t>
  </si>
  <si>
    <t>b1152</t>
  </si>
  <si>
    <t>DUF2313 domain-containing protein YmfQ</t>
  </si>
  <si>
    <t>ymfQ</t>
  </si>
  <si>
    <t>NP_415671.1</t>
  </si>
  <si>
    <t>b1153</t>
  </si>
  <si>
    <t>protein StfP</t>
  </si>
  <si>
    <t>ycfK</t>
  </si>
  <si>
    <t>NP_415672.1</t>
  </si>
  <si>
    <t>b1154</t>
  </si>
  <si>
    <t>putative tail fiber assembly protein TfaP</t>
  </si>
  <si>
    <t>tfaP</t>
  </si>
  <si>
    <t>NP_415673.1</t>
  </si>
  <si>
    <t>b1155</t>
  </si>
  <si>
    <t>putative tail fiber assembly protein TfaE</t>
  </si>
  <si>
    <t>tfaE</t>
  </si>
  <si>
    <t>NP_415674.1</t>
  </si>
  <si>
    <t>b1156</t>
  </si>
  <si>
    <t>stfE</t>
  </si>
  <si>
    <t>b1157</t>
  </si>
  <si>
    <t>site-specific DNA recombinase</t>
  </si>
  <si>
    <t>pinE</t>
  </si>
  <si>
    <t>NP_415676.1</t>
  </si>
  <si>
    <t>b1158</t>
  </si>
  <si>
    <t>Type IV methyl-directed restriction enzyme EcoKMcrA</t>
  </si>
  <si>
    <t>mcrA</t>
  </si>
  <si>
    <t>NP_415677.1</t>
  </si>
  <si>
    <t>b1159</t>
  </si>
  <si>
    <t>icdC</t>
  </si>
  <si>
    <t>b4519</t>
  </si>
  <si>
    <t>anti-adaptor protein IraM</t>
  </si>
  <si>
    <t>iraM</t>
  </si>
  <si>
    <t>NP_415678.1</t>
  </si>
  <si>
    <t>b1160</t>
  </si>
  <si>
    <t>protein YmgK</t>
  </si>
  <si>
    <t>ymgK</t>
  </si>
  <si>
    <t>YP_009518766.1</t>
  </si>
  <si>
    <t>b4738</t>
  </si>
  <si>
    <t>protein YmgL</t>
  </si>
  <si>
    <t>ymgL</t>
  </si>
  <si>
    <t>YP_009518767.1</t>
  </si>
  <si>
    <t>b4739</t>
  </si>
  <si>
    <t>DUF1398 domain-containing protein YcgX</t>
  </si>
  <si>
    <t>ycgX</t>
  </si>
  <si>
    <t>NP_415679.1</t>
  </si>
  <si>
    <t>b1161</t>
  </si>
  <si>
    <t>DNA-binding transcriptional repressor BluR</t>
  </si>
  <si>
    <t>bluR</t>
  </si>
  <si>
    <t>NP_415680.1</t>
  </si>
  <si>
    <t>b1162</t>
  </si>
  <si>
    <t>blue light- and temperature-regulated antirepressor BluF</t>
  </si>
  <si>
    <t>bluF</t>
  </si>
  <si>
    <t>NP_415681.1</t>
  </si>
  <si>
    <t>b1163</t>
  </si>
  <si>
    <t>putative two-component system connector protein YcgZ</t>
  </si>
  <si>
    <t>ycgZ</t>
  </si>
  <si>
    <t>NP_415682.1</t>
  </si>
  <si>
    <t>b1164</t>
  </si>
  <si>
    <t>putative two-component system connector protein YmgA</t>
  </si>
  <si>
    <t>ymgA</t>
  </si>
  <si>
    <t>NP_415683.1</t>
  </si>
  <si>
    <t>b1165</t>
  </si>
  <si>
    <t>putative two-component system connector protein AriR</t>
  </si>
  <si>
    <t>ariR</t>
  </si>
  <si>
    <t>NP_415684.1</t>
  </si>
  <si>
    <t>b1166</t>
  </si>
  <si>
    <t>protein YmgC</t>
  </si>
  <si>
    <t>ymgC</t>
  </si>
  <si>
    <t>NP_415685.1</t>
  </si>
  <si>
    <t>b1167</t>
  </si>
  <si>
    <t>putative c-di-GMP phosphodiesterase PdeG</t>
  </si>
  <si>
    <t>pdeG</t>
  </si>
  <si>
    <t>NP_415686.2</t>
  </si>
  <si>
    <t>b1168</t>
  </si>
  <si>
    <t>inner membrane protein YmgF</t>
  </si>
  <si>
    <t>ymgF</t>
  </si>
  <si>
    <t>YP_588447.1</t>
  </si>
  <si>
    <t>b4520</t>
  </si>
  <si>
    <t>ycgH</t>
  </si>
  <si>
    <t>b4491</t>
  </si>
  <si>
    <t>PF16456 family protein YmgD</t>
  </si>
  <si>
    <t>ymgD</t>
  </si>
  <si>
    <t>NP_415689.2</t>
  </si>
  <si>
    <t>b1171</t>
  </si>
  <si>
    <t>PF13436 family protein YmgG</t>
  </si>
  <si>
    <t>ymgG</t>
  </si>
  <si>
    <t>NP_415690.5</t>
  </si>
  <si>
    <t>b1172</t>
  </si>
  <si>
    <t>uncharacterized protein YmgI</t>
  </si>
  <si>
    <t>ymgI</t>
  </si>
  <si>
    <t>YP_001165314.1</t>
  </si>
  <si>
    <t>b4593</t>
  </si>
  <si>
    <t>uncharacterized protein YmgJ</t>
  </si>
  <si>
    <t>ymgJ</t>
  </si>
  <si>
    <t>YP_001165315.1</t>
  </si>
  <si>
    <t>b4594</t>
  </si>
  <si>
    <t>ycgI</t>
  </si>
  <si>
    <t>b4521</t>
  </si>
  <si>
    <t>Z-ring positioning protein MinE</t>
  </si>
  <si>
    <t>minE</t>
  </si>
  <si>
    <t>NP_415692.1</t>
  </si>
  <si>
    <t>b1174</t>
  </si>
  <si>
    <t>Z-ring positioning protein MinD</t>
  </si>
  <si>
    <t>minD</t>
  </si>
  <si>
    <t>NP_415693.1</t>
  </si>
  <si>
    <t>b1175</t>
  </si>
  <si>
    <t>Z-ring positioning protein MinC</t>
  </si>
  <si>
    <t>minC</t>
  </si>
  <si>
    <t>NP_415694.1</t>
  </si>
  <si>
    <t>b1176</t>
  </si>
  <si>
    <t>PF05666 family protein YcgJ</t>
  </si>
  <si>
    <t>ycgJ</t>
  </si>
  <si>
    <t>NP_415695.1</t>
  </si>
  <si>
    <t>b1177</t>
  </si>
  <si>
    <t>inhibitor of g-type lysozyme</t>
  </si>
  <si>
    <t>pliG</t>
  </si>
  <si>
    <t>NP_415696.1</t>
  </si>
  <si>
    <t>b1178</t>
  </si>
  <si>
    <t>protein YmgN</t>
  </si>
  <si>
    <t>ymgN</t>
  </si>
  <si>
    <t>YP_010283909.1</t>
  </si>
  <si>
    <t>b4816</t>
  </si>
  <si>
    <t>PF05166 family protein YcgL</t>
  </si>
  <si>
    <t>ycgL</t>
  </si>
  <si>
    <t>NP_415697.5</t>
  </si>
  <si>
    <t>b1179</t>
  </si>
  <si>
    <t>putative isomerase/hydrolase</t>
  </si>
  <si>
    <t>ycgM</t>
  </si>
  <si>
    <t>NP_415698.1</t>
  </si>
  <si>
    <t>b1180</t>
  </si>
  <si>
    <t>putative metal-chelating domain-containing protein YcgN</t>
  </si>
  <si>
    <t>ycgN</t>
  </si>
  <si>
    <t>NP_415699.5</t>
  </si>
  <si>
    <t>b1181</t>
  </si>
  <si>
    <t>hemolysin E</t>
  </si>
  <si>
    <t>hlyE</t>
  </si>
  <si>
    <t>NP_415700.4</t>
  </si>
  <si>
    <t>b1182</t>
  </si>
  <si>
    <t>DNA polymerase V protein UmuD</t>
  </si>
  <si>
    <t>umuD</t>
  </si>
  <si>
    <t>NP_415701.1</t>
  </si>
  <si>
    <t>b1183</t>
  </si>
  <si>
    <t>DNA polymerase V catalytic protein</t>
  </si>
  <si>
    <t>umuC</t>
  </si>
  <si>
    <t>NP_415702.1</t>
  </si>
  <si>
    <t>b1184</t>
  </si>
  <si>
    <t>protein thiol:quinone oxidoreductase DsbB</t>
  </si>
  <si>
    <t>dsbB</t>
  </si>
  <si>
    <t>NP_415703.3</t>
  </si>
  <si>
    <t>b1185</t>
  </si>
  <si>
    <t>Na(+):H(+) antiporter NhaB</t>
  </si>
  <si>
    <t>nhaB</t>
  </si>
  <si>
    <t>NP_415704.1</t>
  </si>
  <si>
    <t>b1186</t>
  </si>
  <si>
    <t>DNA-binding transcriptional dual regulator FadR</t>
  </si>
  <si>
    <t>fadR</t>
  </si>
  <si>
    <t>NP_415705.1</t>
  </si>
  <si>
    <t>b1187</t>
  </si>
  <si>
    <t>PF04293 family protein YcgB</t>
  </si>
  <si>
    <t>ycgB</t>
  </si>
  <si>
    <t>NP_415706.1</t>
  </si>
  <si>
    <t>b1188</t>
  </si>
  <si>
    <t>D-amino acid dehydrogenase</t>
  </si>
  <si>
    <t>dadA</t>
  </si>
  <si>
    <t>NP_415707.1</t>
  </si>
  <si>
    <t>b1189</t>
  </si>
  <si>
    <t>alanine racemase 2</t>
  </si>
  <si>
    <t>dadX</t>
  </si>
  <si>
    <t>NP_415708.1</t>
  </si>
  <si>
    <t>b1190</t>
  </si>
  <si>
    <t>protein YmgM</t>
  </si>
  <si>
    <t>ymgM</t>
  </si>
  <si>
    <t>YP_009518768.1</t>
  </si>
  <si>
    <t>b4740</t>
  </si>
  <si>
    <t>putative K(+):H(+) antiporter</t>
  </si>
  <si>
    <t>cvrA</t>
  </si>
  <si>
    <t>NP_415709.2</t>
  </si>
  <si>
    <t>b1191</t>
  </si>
  <si>
    <t>murein tetrapeptide carboxypeptidase</t>
  </si>
  <si>
    <t>ldcA</t>
  </si>
  <si>
    <t>NP_415710.1</t>
  </si>
  <si>
    <t>b1192</t>
  </si>
  <si>
    <t>lytic murein transglycosylase E</t>
  </si>
  <si>
    <t>emtA</t>
  </si>
  <si>
    <t>NP_415711.2</t>
  </si>
  <si>
    <t>b1193</t>
  </si>
  <si>
    <t>flagellar brake protein YcgR</t>
  </si>
  <si>
    <t>ycgR</t>
  </si>
  <si>
    <t>NP_415712.1</t>
  </si>
  <si>
    <t>b1194</t>
  </si>
  <si>
    <t>PF04226 family protein YmgE</t>
  </si>
  <si>
    <t>ymgE</t>
  </si>
  <si>
    <t>NP_415713.1</t>
  </si>
  <si>
    <t>b1195</t>
  </si>
  <si>
    <t>uncharacterized protein YcgY</t>
  </si>
  <si>
    <t>ycgY</t>
  </si>
  <si>
    <t>NP_415714.1</t>
  </si>
  <si>
    <t>b1196</t>
  </si>
  <si>
    <t>periplasmic trehalase</t>
  </si>
  <si>
    <t>treA</t>
  </si>
  <si>
    <t>NP_415715.1</t>
  </si>
  <si>
    <t>b1197</t>
  </si>
  <si>
    <t>dihydroxyacetone kinase subunit M</t>
  </si>
  <si>
    <t>dhaM</t>
  </si>
  <si>
    <t>NP_415716.4</t>
  </si>
  <si>
    <t>b1198</t>
  </si>
  <si>
    <t>dihydroxyacetone kinase subunit L</t>
  </si>
  <si>
    <t>dhaL</t>
  </si>
  <si>
    <t>NP_415717.1</t>
  </si>
  <si>
    <t>b1199</t>
  </si>
  <si>
    <t>dihydroxyacetone kinase subunit K</t>
  </si>
  <si>
    <t>dhaK</t>
  </si>
  <si>
    <t>NP_415718.6</t>
  </si>
  <si>
    <t>b1200</t>
  </si>
  <si>
    <t>DNA-binding transcriptional dual regulator DhaR</t>
  </si>
  <si>
    <t>dhaR</t>
  </si>
  <si>
    <t>NP_415719.2</t>
  </si>
  <si>
    <t>b1201</t>
  </si>
  <si>
    <t>putative autotransporter adhesin YcgV</t>
  </si>
  <si>
    <t>ycgV</t>
  </si>
  <si>
    <t>NP_415720.1</t>
  </si>
  <si>
    <t>b1202</t>
  </si>
  <si>
    <t>redox-responsive ATPase YchF</t>
  </si>
  <si>
    <t>ychF</t>
  </si>
  <si>
    <t>NP_415721.1</t>
  </si>
  <si>
    <t>b1203</t>
  </si>
  <si>
    <t>peptidyl-tRNA hydrolase</t>
  </si>
  <si>
    <t>pth</t>
  </si>
  <si>
    <t>NP_415722.1</t>
  </si>
  <si>
    <t>b1204</t>
  </si>
  <si>
    <t>stress-induced protein</t>
  </si>
  <si>
    <t>ychH</t>
  </si>
  <si>
    <t>NP_415723.1</t>
  </si>
  <si>
    <t>b1205</t>
  </si>
  <si>
    <t>aerobic C4-dicarboxylate transporter DauA</t>
  </si>
  <si>
    <t>dauA</t>
  </si>
  <si>
    <t>NP_415724.2</t>
  </si>
  <si>
    <t>b1206</t>
  </si>
  <si>
    <t>ribose-phosphate diphosphokinase</t>
  </si>
  <si>
    <t>prs</t>
  </si>
  <si>
    <t>NP_415725.1</t>
  </si>
  <si>
    <t>b1207</t>
  </si>
  <si>
    <t>4-(cytidine 5'-diphospho)-2-C-methyl-D-erythritol kinase</t>
  </si>
  <si>
    <t>ispE</t>
  </si>
  <si>
    <t>NP_415726.1</t>
  </si>
  <si>
    <t>b1208</t>
  </si>
  <si>
    <t>outer membrane lipoprotein LolB</t>
  </si>
  <si>
    <t>lolB</t>
  </si>
  <si>
    <t>NP_415727.1</t>
  </si>
  <si>
    <t>b1209</t>
  </si>
  <si>
    <t>glutamyl-tRNA reductase</t>
  </si>
  <si>
    <t>hemA</t>
  </si>
  <si>
    <t>NP_415728.1</t>
  </si>
  <si>
    <t>b1210</t>
  </si>
  <si>
    <t>peptide chain release factor RF1</t>
  </si>
  <si>
    <t>prfA</t>
  </si>
  <si>
    <t>NP_415729.1</t>
  </si>
  <si>
    <t>b1211</t>
  </si>
  <si>
    <t>protein-(glutamine-N(5)) methyltransferase</t>
  </si>
  <si>
    <t>prmC</t>
  </si>
  <si>
    <t>NP_415730.1</t>
  </si>
  <si>
    <t>b1212</t>
  </si>
  <si>
    <t>SirB family protein YchQ</t>
  </si>
  <si>
    <t>ychQ</t>
  </si>
  <si>
    <t>NP_415731.1</t>
  </si>
  <si>
    <t>b1213</t>
  </si>
  <si>
    <t>transglutaminase-like/TPR repeat-containing protein</t>
  </si>
  <si>
    <t>ychA</t>
  </si>
  <si>
    <t>NP_415732.1</t>
  </si>
  <si>
    <t>b1214</t>
  </si>
  <si>
    <t>3-deoxy-D-manno-octulosonate 8-phosphate synthase</t>
  </si>
  <si>
    <t>kdsA</t>
  </si>
  <si>
    <t>NP_415733.1</t>
  </si>
  <si>
    <t>b1215</t>
  </si>
  <si>
    <t>small toxic polypeptide LdrA</t>
  </si>
  <si>
    <t>ldrA</t>
  </si>
  <si>
    <t>YP_025297.1</t>
  </si>
  <si>
    <t>b4419</t>
  </si>
  <si>
    <t>putative antisense regulatory RNA RdlA</t>
  </si>
  <si>
    <t>rdlA</t>
  </si>
  <si>
    <t>b4420</t>
  </si>
  <si>
    <t>small toxic polypeptide LdrB</t>
  </si>
  <si>
    <t>ldrB</t>
  </si>
  <si>
    <t>YP_025298.1</t>
  </si>
  <si>
    <t>b4421</t>
  </si>
  <si>
    <t>putative antisense regulatory RNA RdlB</t>
  </si>
  <si>
    <t>rdlB</t>
  </si>
  <si>
    <t>b4422</t>
  </si>
  <si>
    <t>small toxic polypeptide LdrC</t>
  </si>
  <si>
    <t>ldrC</t>
  </si>
  <si>
    <t>YP_025299.1</t>
  </si>
  <si>
    <t>b4423</t>
  </si>
  <si>
    <t>putative antisense regulatory RNA RdlC</t>
  </si>
  <si>
    <t>rdlC</t>
  </si>
  <si>
    <t>b4424</t>
  </si>
  <si>
    <t>Na(+)/K(+):H(+) antiporter ChaA</t>
  </si>
  <si>
    <t>chaA</t>
  </si>
  <si>
    <t>NP_415734.1</t>
  </si>
  <si>
    <t>b1216</t>
  </si>
  <si>
    <t>putative cation transport regulator ChaB</t>
  </si>
  <si>
    <t>chaB</t>
  </si>
  <si>
    <t>NP_415735.1</t>
  </si>
  <si>
    <t>b1217</t>
  </si>
  <si>
    <t>glutathione-specific gamma-glutamylcyclotransferase</t>
  </si>
  <si>
    <t>chaC</t>
  </si>
  <si>
    <t>NP_415736.2</t>
  </si>
  <si>
    <t>b1218</t>
  </si>
  <si>
    <t>DsrE/F sulfur relay family protein YchN</t>
  </si>
  <si>
    <t>ychN</t>
  </si>
  <si>
    <t>NP_415737.1</t>
  </si>
  <si>
    <t>b1219</t>
  </si>
  <si>
    <t>putative invasin YchO</t>
  </si>
  <si>
    <t>ychO</t>
  </si>
  <si>
    <t>NP_415738.2</t>
  </si>
  <si>
    <t>b1220</t>
  </si>
  <si>
    <t>DNA-binding transcriptional dual regulator NarL</t>
  </si>
  <si>
    <t>narL</t>
  </si>
  <si>
    <t>NP_415739.1</t>
  </si>
  <si>
    <t>b1221</t>
  </si>
  <si>
    <t>sensor histidine kinase NarX</t>
  </si>
  <si>
    <t>narX</t>
  </si>
  <si>
    <t>NP_415740.1</t>
  </si>
  <si>
    <t>b1222</t>
  </si>
  <si>
    <t>nitrate:nitrite antiporter NarK</t>
  </si>
  <si>
    <t>narK</t>
  </si>
  <si>
    <t>NP_415741.1</t>
  </si>
  <si>
    <t>b1223</t>
  </si>
  <si>
    <t>putative small regulatory RNA NarS</t>
  </si>
  <si>
    <t>narS</t>
  </si>
  <si>
    <t>b4813</t>
  </si>
  <si>
    <t>nitrate reductase A subunit alpha</t>
  </si>
  <si>
    <t>narG</t>
  </si>
  <si>
    <t>NP_415742.1</t>
  </si>
  <si>
    <t>b1224</t>
  </si>
  <si>
    <t>nitrate reductase A subunit beta</t>
  </si>
  <si>
    <t>narH</t>
  </si>
  <si>
    <t>NP_415743.1</t>
  </si>
  <si>
    <t>b1225</t>
  </si>
  <si>
    <t>nitrate reductase 1 molybdenum cofactor assembly chaperone</t>
  </si>
  <si>
    <t>narJ</t>
  </si>
  <si>
    <t>NP_415744.1</t>
  </si>
  <si>
    <t>b1226</t>
  </si>
  <si>
    <t>nitrate reductase A subunit gamma</t>
  </si>
  <si>
    <t>narI</t>
  </si>
  <si>
    <t>NP_415745.1</t>
  </si>
  <si>
    <t>b1227</t>
  </si>
  <si>
    <t>putative uncharacterized protein YchS</t>
  </si>
  <si>
    <t>ychS</t>
  </si>
  <si>
    <t>YP_009518769.1</t>
  </si>
  <si>
    <t>b1228</t>
  </si>
  <si>
    <t>small RNA RttR</t>
  </si>
  <si>
    <t>rttR</t>
  </si>
  <si>
    <t>b4425</t>
  </si>
  <si>
    <t>protamine-like protein</t>
  </si>
  <si>
    <t>tpr</t>
  </si>
  <si>
    <t>NP_415747.2</t>
  </si>
  <si>
    <t>b1229</t>
  </si>
  <si>
    <t>tRNA-Tyr</t>
  </si>
  <si>
    <t>tyrV</t>
  </si>
  <si>
    <t>b1230</t>
  </si>
  <si>
    <t>tyrT</t>
  </si>
  <si>
    <t>b1231</t>
  </si>
  <si>
    <t>formyltetrahydrofolate deformylase</t>
  </si>
  <si>
    <t>purU</t>
  </si>
  <si>
    <t>NP_415748.1</t>
  </si>
  <si>
    <t>b1232</t>
  </si>
  <si>
    <t>NTF2-like domain-containing protein YchJ</t>
  </si>
  <si>
    <t>ychJ</t>
  </si>
  <si>
    <t>NP_415749.1</t>
  </si>
  <si>
    <t>b1233</t>
  </si>
  <si>
    <t>putative patatin-like phospholipase RssA</t>
  </si>
  <si>
    <t>rssA</t>
  </si>
  <si>
    <t>NP_415750.2</t>
  </si>
  <si>
    <t>b1234</t>
  </si>
  <si>
    <t>regulator of RpoS</t>
  </si>
  <si>
    <t>rssB</t>
  </si>
  <si>
    <t>NP_415751.1</t>
  </si>
  <si>
    <t>b1235</t>
  </si>
  <si>
    <t>UTP--glucose-1-phosphate uridylyltransferase</t>
  </si>
  <si>
    <t>galU</t>
  </si>
  <si>
    <t>NP_415752.1</t>
  </si>
  <si>
    <t>b1236</t>
  </si>
  <si>
    <t>DNA-binding transcriptional dual regulator H-NS</t>
  </si>
  <si>
    <t>hns</t>
  </si>
  <si>
    <t>NP_415753.1</t>
  </si>
  <si>
    <t>b1237</t>
  </si>
  <si>
    <t>thymidine/deoxyuridine kinase</t>
  </si>
  <si>
    <t>tdk</t>
  </si>
  <si>
    <t>NP_415754.1</t>
  </si>
  <si>
    <t>b1238</t>
  </si>
  <si>
    <t>insZ</t>
  </si>
  <si>
    <t>b4573</t>
  </si>
  <si>
    <t>fused acetaldehyde-CoA dehydrogenase and iron-dependent alcohol dehydrogenasealdehyde/alcohol dehydrogenase AdhE</t>
  </si>
  <si>
    <t>adhE</t>
  </si>
  <si>
    <t>NP_415757.1</t>
  </si>
  <si>
    <t>b1241</t>
  </si>
  <si>
    <t>protein YchT</t>
  </si>
  <si>
    <t>ychT</t>
  </si>
  <si>
    <t>YP_010051181.1</t>
  </si>
  <si>
    <t>b4771</t>
  </si>
  <si>
    <t>MarC family putative inner membrane protein YchE</t>
  </si>
  <si>
    <t>ychE</t>
  </si>
  <si>
    <t>NP_415758.1</t>
  </si>
  <si>
    <t>b1242</t>
  </si>
  <si>
    <t>insH21</t>
  </si>
  <si>
    <t>NP_417962.2</t>
  </si>
  <si>
    <t>b4711</t>
  </si>
  <si>
    <t>oligopeptide ABC transporter periplasmic binding protein</t>
  </si>
  <si>
    <t>oppA</t>
  </si>
  <si>
    <t>NP_415759.1</t>
  </si>
  <si>
    <t>b1243</t>
  </si>
  <si>
    <t>murein tripeptide ABC transporter/oligopeptide ABC transporter inner membrane subunit OppB</t>
  </si>
  <si>
    <t>oppB</t>
  </si>
  <si>
    <t>NP_415760.1</t>
  </si>
  <si>
    <t>b1244</t>
  </si>
  <si>
    <t>murein tripeptide ABC transporter/oligopeptide ABC transporter inner membrane subunit OppC</t>
  </si>
  <si>
    <t>oppC</t>
  </si>
  <si>
    <t>NP_415761.1</t>
  </si>
  <si>
    <t>b1245</t>
  </si>
  <si>
    <t>murein tripeptide ABC transporter/oligopeptide ABC transporter ATP binding subunit OppD</t>
  </si>
  <si>
    <t>oppD</t>
  </si>
  <si>
    <t>YP_025300.1</t>
  </si>
  <si>
    <t>b1246</t>
  </si>
  <si>
    <t>murein tripeptide ABC transporter/oligopeptide ABC transporter ATP binding subunit OppF</t>
  </si>
  <si>
    <t>oppF</t>
  </si>
  <si>
    <t>NP_415763.1</t>
  </si>
  <si>
    <t>b1247</t>
  </si>
  <si>
    <t>DUF440 domain-containing protein YciU</t>
  </si>
  <si>
    <t>yciU</t>
  </si>
  <si>
    <t>NP_415764.4</t>
  </si>
  <si>
    <t>b1248</t>
  </si>
  <si>
    <t>cardiolipin synthase A</t>
  </si>
  <si>
    <t>clsA</t>
  </si>
  <si>
    <t>NP_415765.1</t>
  </si>
  <si>
    <t>b1249</t>
  </si>
  <si>
    <t>uncharacterized protein YciY</t>
  </si>
  <si>
    <t>yciY</t>
  </si>
  <si>
    <t>YP_001165316.1</t>
  </si>
  <si>
    <t>b4595</t>
  </si>
  <si>
    <t>K(+) channel Kch</t>
  </si>
  <si>
    <t>kch</t>
  </si>
  <si>
    <t>NP_415766.1</t>
  </si>
  <si>
    <t>b1250</t>
  </si>
  <si>
    <t>protein YciI</t>
  </si>
  <si>
    <t>yciI</t>
  </si>
  <si>
    <t>NP_415767.2</t>
  </si>
  <si>
    <t>b1251</t>
  </si>
  <si>
    <t>Ton complex subunit TonB</t>
  </si>
  <si>
    <t>tonB</t>
  </si>
  <si>
    <t>NP_415768.1</t>
  </si>
  <si>
    <t>b1252</t>
  </si>
  <si>
    <t>acyl-CoA thioesterase YciA</t>
  </si>
  <si>
    <t>yciA</t>
  </si>
  <si>
    <t>NP_415769.1</t>
  </si>
  <si>
    <t>b1253</t>
  </si>
  <si>
    <t>inner membrane protein</t>
  </si>
  <si>
    <t>yciB</t>
  </si>
  <si>
    <t>NP_415770.1</t>
  </si>
  <si>
    <t>b1254</t>
  </si>
  <si>
    <t>yciC</t>
  </si>
  <si>
    <t>NP_415771.1</t>
  </si>
  <si>
    <t>b1255</t>
  </si>
  <si>
    <t>outer membrane protein W</t>
  </si>
  <si>
    <t>ompW</t>
  </si>
  <si>
    <t>NP_415772.1</t>
  </si>
  <si>
    <t>b1256</t>
  </si>
  <si>
    <t>DUF892 domain-containing protein YciE</t>
  </si>
  <si>
    <t>yciE</t>
  </si>
  <si>
    <t>NP_415773.1</t>
  </si>
  <si>
    <t>b1257</t>
  </si>
  <si>
    <t>DUF892 domain-containing protein YciF</t>
  </si>
  <si>
    <t>yciF</t>
  </si>
  <si>
    <t>NP_415774.1</t>
  </si>
  <si>
    <t>b1258</t>
  </si>
  <si>
    <t>stress-induced bacterial acidophilic repeat motifs-containing protein YciG</t>
  </si>
  <si>
    <t>yciG</t>
  </si>
  <si>
    <t>NP_415775.4</t>
  </si>
  <si>
    <t>b1259</t>
  </si>
  <si>
    <t>tryptophan synthase subunit alpha</t>
  </si>
  <si>
    <t>trpA</t>
  </si>
  <si>
    <t>NP_415776.1</t>
  </si>
  <si>
    <t>b1260</t>
  </si>
  <si>
    <t>tryptophan synthase subunit beta</t>
  </si>
  <si>
    <t>trpB</t>
  </si>
  <si>
    <t>NP_415777.1</t>
  </si>
  <si>
    <t>b1261</t>
  </si>
  <si>
    <t>fused indole-3-glycerol phosphate synthase/phosphoribosylanthranilate isomerase</t>
  </si>
  <si>
    <t>trpC</t>
  </si>
  <si>
    <t>NP_415778.3</t>
  </si>
  <si>
    <t>b1262</t>
  </si>
  <si>
    <t>anthranilate synthase subunit TrpD</t>
  </si>
  <si>
    <t>trpD</t>
  </si>
  <si>
    <t>NP_415779.1</t>
  </si>
  <si>
    <t>b1263</t>
  </si>
  <si>
    <t>anthranilate synthase subunit TrpE</t>
  </si>
  <si>
    <t>trpE</t>
  </si>
  <si>
    <t>NP_415780.1</t>
  </si>
  <si>
    <t>b1264</t>
  </si>
  <si>
    <t>trp operon leader peptide</t>
  </si>
  <si>
    <t>trpL</t>
  </si>
  <si>
    <t>NP_415781.1</t>
  </si>
  <si>
    <t>b1265</t>
  </si>
  <si>
    <t>RNase AM</t>
  </si>
  <si>
    <t>rnm</t>
  </si>
  <si>
    <t>NP_415782.1</t>
  </si>
  <si>
    <t>b1266</t>
  </si>
  <si>
    <t>putative RNA-binding protein YciO</t>
  </si>
  <si>
    <t>yciO</t>
  </si>
  <si>
    <t>NP_415783.6</t>
  </si>
  <si>
    <t>b1267</t>
  </si>
  <si>
    <t>DUF2207 domain-containing protein YciQ</t>
  </si>
  <si>
    <t>yciQ</t>
  </si>
  <si>
    <t>NP_415784.1</t>
  </si>
  <si>
    <t>b1268</t>
  </si>
  <si>
    <t>23S rRNA pseudouridine(2605) synthase</t>
  </si>
  <si>
    <t>rluB</t>
  </si>
  <si>
    <t>NP_415785.1</t>
  </si>
  <si>
    <t>b1269</t>
  </si>
  <si>
    <t>cobinamide/cobalamin adenosyltransferase</t>
  </si>
  <si>
    <t>btuR</t>
  </si>
  <si>
    <t>NP_415786.1</t>
  </si>
  <si>
    <t>b1270</t>
  </si>
  <si>
    <t>putative oxidoreductase</t>
  </si>
  <si>
    <t>yciK</t>
  </si>
  <si>
    <t>NP_415787.1</t>
  </si>
  <si>
    <t>b1271</t>
  </si>
  <si>
    <t>S49 peptidase family protein</t>
  </si>
  <si>
    <t>sohB</t>
  </si>
  <si>
    <t>NP_415788.1</t>
  </si>
  <si>
    <t>b1272</t>
  </si>
  <si>
    <t>protein YciN</t>
  </si>
  <si>
    <t>yciN</t>
  </si>
  <si>
    <t>NP_415789.1</t>
  </si>
  <si>
    <t>b1273</t>
  </si>
  <si>
    <t>DNA topoisomerase 1</t>
  </si>
  <si>
    <t>topA</t>
  </si>
  <si>
    <t>NP_415790.1</t>
  </si>
  <si>
    <t>b1274</t>
  </si>
  <si>
    <t>DNA-binding transcriptional dual regulator CysB</t>
  </si>
  <si>
    <t>cysB</t>
  </si>
  <si>
    <t>NP_415791.1</t>
  </si>
  <si>
    <t>b1275</t>
  </si>
  <si>
    <t>uncharacterized protein YmiA</t>
  </si>
  <si>
    <t>ymiA</t>
  </si>
  <si>
    <t>YP_588449.3</t>
  </si>
  <si>
    <t>b4522</t>
  </si>
  <si>
    <t>uncharacterized protein YciX</t>
  </si>
  <si>
    <t>yciX</t>
  </si>
  <si>
    <t>YP_588450.2</t>
  </si>
  <si>
    <t>b4523</t>
  </si>
  <si>
    <t>protein YmiC</t>
  </si>
  <si>
    <t>ymiC</t>
  </si>
  <si>
    <t>YP_009518771.1</t>
  </si>
  <si>
    <t>b4741</t>
  </si>
  <si>
    <t>aconitate hydratase 1</t>
  </si>
  <si>
    <t>acnA</t>
  </si>
  <si>
    <t>NP_415792.1</t>
  </si>
  <si>
    <t>b1276</t>
  </si>
  <si>
    <t>GTP cyclohydrolase 2</t>
  </si>
  <si>
    <t>ribA</t>
  </si>
  <si>
    <t>NP_415793.1</t>
  </si>
  <si>
    <t>b1277</t>
  </si>
  <si>
    <t>phosphatidylglycerophosphatase B</t>
  </si>
  <si>
    <t>pgpB</t>
  </si>
  <si>
    <t>NP_415794.1</t>
  </si>
  <si>
    <t>b1278</t>
  </si>
  <si>
    <t>lipopolysaccharide assembly protein A</t>
  </si>
  <si>
    <t>lapA</t>
  </si>
  <si>
    <t>NP_415795.1</t>
  </si>
  <si>
    <t>b1279</t>
  </si>
  <si>
    <t>lipopolysaccharide assembly protein B</t>
  </si>
  <si>
    <t>lapB</t>
  </si>
  <si>
    <t>NP_415796.1</t>
  </si>
  <si>
    <t>b1280</t>
  </si>
  <si>
    <t>orotidine-5'-phosphate decarboxylase</t>
  </si>
  <si>
    <t>pyrF</t>
  </si>
  <si>
    <t>NP_415797.1</t>
  </si>
  <si>
    <t>b1281</t>
  </si>
  <si>
    <t>putative translation factor</t>
  </si>
  <si>
    <t>yciH</t>
  </si>
  <si>
    <t>NP_415798.2</t>
  </si>
  <si>
    <t>b1282</t>
  </si>
  <si>
    <t>osmotically-inducible lipoprotein OsmB</t>
  </si>
  <si>
    <t>osmB</t>
  </si>
  <si>
    <t>NP_415799.1</t>
  </si>
  <si>
    <t>b1283</t>
  </si>
  <si>
    <t>DNA-binding transcriptional dual regulator YciT</t>
  </si>
  <si>
    <t>yciT</t>
  </si>
  <si>
    <t>NP_415800.1</t>
  </si>
  <si>
    <t>b1284</t>
  </si>
  <si>
    <t>UPF0509 family protein YciZ</t>
  </si>
  <si>
    <t>yciZ</t>
  </si>
  <si>
    <t>YP_001165317.1</t>
  </si>
  <si>
    <t>b4596</t>
  </si>
  <si>
    <t>protein YmiD</t>
  </si>
  <si>
    <t>ymiD</t>
  </si>
  <si>
    <t>YP_010051182.1</t>
  </si>
  <si>
    <t>b4772</t>
  </si>
  <si>
    <t>cyclic di-GMP phosphodiesterase PdeR</t>
  </si>
  <si>
    <t>pdeR</t>
  </si>
  <si>
    <t>NP_415801.1</t>
  </si>
  <si>
    <t>b1285</t>
  </si>
  <si>
    <t>putative protein YmiB</t>
  </si>
  <si>
    <t>ymiB</t>
  </si>
  <si>
    <t>YP_002791239.1</t>
  </si>
  <si>
    <t>b4672</t>
  </si>
  <si>
    <t>RNase II</t>
  </si>
  <si>
    <t>rnb</t>
  </si>
  <si>
    <t>NP_415802.1</t>
  </si>
  <si>
    <t>b1286</t>
  </si>
  <si>
    <t>putative peroxidase YciW</t>
  </si>
  <si>
    <t>yciW</t>
  </si>
  <si>
    <t>NP_415803.2</t>
  </si>
  <si>
    <t>b1287</t>
  </si>
  <si>
    <t>enoyl-[acyl-carrier-protein] reductase</t>
  </si>
  <si>
    <t>fabI</t>
  </si>
  <si>
    <t>NP_415804.1</t>
  </si>
  <si>
    <t>b1288</t>
  </si>
  <si>
    <t>DUF559 domain-containing protein YcjD</t>
  </si>
  <si>
    <t>ycjD</t>
  </si>
  <si>
    <t>NP_415805.1</t>
  </si>
  <si>
    <t>b1289</t>
  </si>
  <si>
    <t>putrescine ABC exporter ATP binding protein SapF</t>
  </si>
  <si>
    <t>sapF</t>
  </si>
  <si>
    <t>NP_415806.1</t>
  </si>
  <si>
    <t>b1290</t>
  </si>
  <si>
    <t>putrescine ABC exporter ATP binding protein SapD</t>
  </si>
  <si>
    <t>sapD</t>
  </si>
  <si>
    <t>NP_415807.1</t>
  </si>
  <si>
    <t>b1291</t>
  </si>
  <si>
    <t>putrescine ABC exporter membrane protein SapC</t>
  </si>
  <si>
    <t>sapC</t>
  </si>
  <si>
    <t>NP_415808.1</t>
  </si>
  <si>
    <t>b1292</t>
  </si>
  <si>
    <t>putrescine ABC exporter membrane subunit SapB</t>
  </si>
  <si>
    <t>sapB</t>
  </si>
  <si>
    <t>NP_415809.1</t>
  </si>
  <si>
    <t>b1293</t>
  </si>
  <si>
    <t>putative periplasmic binding protein SapA</t>
  </si>
  <si>
    <t>sapA</t>
  </si>
  <si>
    <t>NP_415810.1</t>
  </si>
  <si>
    <t>b1294</t>
  </si>
  <si>
    <t>DUF2543 domain-containing protein YmjA</t>
  </si>
  <si>
    <t>ymjA</t>
  </si>
  <si>
    <t>NP_415811.1</t>
  </si>
  <si>
    <t>b1295</t>
  </si>
  <si>
    <t>putrescine:H(+) symporter PuuP</t>
  </si>
  <si>
    <t>puuP</t>
  </si>
  <si>
    <t>NP_415812.4</t>
  </si>
  <si>
    <t>b1296</t>
  </si>
  <si>
    <t>protein YmjE</t>
  </si>
  <si>
    <t>ymjE</t>
  </si>
  <si>
    <t>YP_009518772.1</t>
  </si>
  <si>
    <t>b4742</t>
  </si>
  <si>
    <t>glutamate-putrescine ligase</t>
  </si>
  <si>
    <t>puuA</t>
  </si>
  <si>
    <t>NP_415813.4</t>
  </si>
  <si>
    <t>b1297</t>
  </si>
  <si>
    <t>gamma-glutamyl-gamma-aminobutyrate hydrolase</t>
  </si>
  <si>
    <t>puuD</t>
  </si>
  <si>
    <t>NP_415814.4</t>
  </si>
  <si>
    <t>b1298</t>
  </si>
  <si>
    <t>DNA-binding transcriptional repressor PuuR</t>
  </si>
  <si>
    <t>puuR</t>
  </si>
  <si>
    <t>NP_415815.1</t>
  </si>
  <si>
    <t>b1299</t>
  </si>
  <si>
    <t>gamma-glutamyl-gamma-aminobutyraldehyde dehydrogenase</t>
  </si>
  <si>
    <t>puuC</t>
  </si>
  <si>
    <t>NP_415816.1</t>
  </si>
  <si>
    <t>b1300</t>
  </si>
  <si>
    <t>gamma-glutamylputrescine oxidase</t>
  </si>
  <si>
    <t>puuB</t>
  </si>
  <si>
    <t>NP_415817.1</t>
  </si>
  <si>
    <t>b1301</t>
  </si>
  <si>
    <t>4-aminobutyrate aminotransferase PuuE</t>
  </si>
  <si>
    <t>puuE</t>
  </si>
  <si>
    <t>NP_415818.1</t>
  </si>
  <si>
    <t>b1302</t>
  </si>
  <si>
    <t>DNA-binding transcriptional dual regulator PspF</t>
  </si>
  <si>
    <t>pspF</t>
  </si>
  <si>
    <t>NP_415819.4</t>
  </si>
  <si>
    <t>b1303</t>
  </si>
  <si>
    <t>phage shock protein A</t>
  </si>
  <si>
    <t>pspA</t>
  </si>
  <si>
    <t>NP_415820.1</t>
  </si>
  <si>
    <t>b1304</t>
  </si>
  <si>
    <t>phage shock protein B</t>
  </si>
  <si>
    <t>pspB</t>
  </si>
  <si>
    <t>NP_415821.1</t>
  </si>
  <si>
    <t>b1305</t>
  </si>
  <si>
    <t>phage shock protein C</t>
  </si>
  <si>
    <t>pspC</t>
  </si>
  <si>
    <t>NP_415822.1</t>
  </si>
  <si>
    <t>b1306</t>
  </si>
  <si>
    <t>phage shock protein D</t>
  </si>
  <si>
    <t>pspD</t>
  </si>
  <si>
    <t>NP_415823.1</t>
  </si>
  <si>
    <t>b1307</t>
  </si>
  <si>
    <t>thiosulfate sulfurtransferase PspE</t>
  </si>
  <si>
    <t>pspE</t>
  </si>
  <si>
    <t>NP_415824.1</t>
  </si>
  <si>
    <t>b1308</t>
  </si>
  <si>
    <t>glucosylglycerate phosphorylase</t>
  </si>
  <si>
    <t>ycjM</t>
  </si>
  <si>
    <t>NP_415825.4</t>
  </si>
  <si>
    <t>b1309</t>
  </si>
  <si>
    <t>putative ABC transporter periplasmic binding protein YcjN</t>
  </si>
  <si>
    <t>ycjN</t>
  </si>
  <si>
    <t>NP_415826.1</t>
  </si>
  <si>
    <t>b1310</t>
  </si>
  <si>
    <t>putative ABC transporter membrane subunit YcjO</t>
  </si>
  <si>
    <t>ycjO</t>
  </si>
  <si>
    <t>NP_415827.1</t>
  </si>
  <si>
    <t>b1311</t>
  </si>
  <si>
    <t>putative ABC transporter membrane subunit YcjP</t>
  </si>
  <si>
    <t>ycjP</t>
  </si>
  <si>
    <t>NP_415828.1</t>
  </si>
  <si>
    <t>b1312</t>
  </si>
  <si>
    <t>D-guloside 3-dehydrogenase</t>
  </si>
  <si>
    <t>ycjQ</t>
  </si>
  <si>
    <t>NP_415829.1</t>
  </si>
  <si>
    <t>b1313</t>
  </si>
  <si>
    <t>3-dehydro-D-guloside 4-epimerase</t>
  </si>
  <si>
    <t>ycjR</t>
  </si>
  <si>
    <t>NP_415830.2</t>
  </si>
  <si>
    <t>b1314</t>
  </si>
  <si>
    <t>D-glucoside 3-dehydrogenase</t>
  </si>
  <si>
    <t>ycjS</t>
  </si>
  <si>
    <t>NP_415831.1</t>
  </si>
  <si>
    <t>b1315</t>
  </si>
  <si>
    <t>kojibiose phosphorylase</t>
  </si>
  <si>
    <t>ycjT</t>
  </si>
  <si>
    <t>NP_415832.1</t>
  </si>
  <si>
    <t>b1316</t>
  </si>
  <si>
    <t>beta-phosphoglucomutase</t>
  </si>
  <si>
    <t>ycjU</t>
  </si>
  <si>
    <t>NP_415833.1</t>
  </si>
  <si>
    <t>b1317</t>
  </si>
  <si>
    <t>ycjV</t>
  </si>
  <si>
    <t>b1318</t>
  </si>
  <si>
    <t>ymjB</t>
  </si>
  <si>
    <t>b4524</t>
  </si>
  <si>
    <t>outer membrane porin G</t>
  </si>
  <si>
    <t>ompG</t>
  </si>
  <si>
    <t>NP_415835.1</t>
  </si>
  <si>
    <t>b1319</t>
  </si>
  <si>
    <t>DNA-binding transcriptional repressor YcjW</t>
  </si>
  <si>
    <t>ycjW</t>
  </si>
  <si>
    <t>NP_415836.1</t>
  </si>
  <si>
    <t>b1320</t>
  </si>
  <si>
    <t>DUF463 domain-containing protein YcjX</t>
  </si>
  <si>
    <t>ycjX</t>
  </si>
  <si>
    <t>NP_415837.1</t>
  </si>
  <si>
    <t>b1321</t>
  </si>
  <si>
    <t>DUF697 domain-containing inner membrane protein YcjF</t>
  </si>
  <si>
    <t>ycjF</t>
  </si>
  <si>
    <t>NP_415838.1</t>
  </si>
  <si>
    <t>b1322</t>
  </si>
  <si>
    <t>DNA-binding transcriptional dual regulator TyrR</t>
  </si>
  <si>
    <t>tyrR</t>
  </si>
  <si>
    <t>NP_415839.1</t>
  </si>
  <si>
    <t>b1323</t>
  </si>
  <si>
    <t>lipid hydroperoxide peroxidase</t>
  </si>
  <si>
    <t>tpx</t>
  </si>
  <si>
    <t>NP_415840.1</t>
  </si>
  <si>
    <t>b1324</t>
  </si>
  <si>
    <t>L-Ala-D/L-Glu epimerase</t>
  </si>
  <si>
    <t>ycjG</t>
  </si>
  <si>
    <t>NP_415841.4</t>
  </si>
  <si>
    <t>b1325</t>
  </si>
  <si>
    <t>murein tripeptide amidase A</t>
  </si>
  <si>
    <t>mpaA</t>
  </si>
  <si>
    <t>NP_415842.2</t>
  </si>
  <si>
    <t>b1326</t>
  </si>
  <si>
    <t>putative uncharacterized protein YmjC</t>
  </si>
  <si>
    <t>ymjC</t>
  </si>
  <si>
    <t>YP_009518773.1</t>
  </si>
  <si>
    <t>b4525</t>
  </si>
  <si>
    <t>uncharacterized protein YmjD</t>
  </si>
  <si>
    <t>ymjD</t>
  </si>
  <si>
    <t>YP_009518774.1</t>
  </si>
  <si>
    <t>b4673</t>
  </si>
  <si>
    <t>putative hydrolase YcjY</t>
  </si>
  <si>
    <t>ycjY</t>
  </si>
  <si>
    <t>NP_415843.2</t>
  </si>
  <si>
    <t>b1327</t>
  </si>
  <si>
    <t>DNA-binding transcriptional repressor PgrR</t>
  </si>
  <si>
    <t>pgrR</t>
  </si>
  <si>
    <t>NP_415844.1</t>
  </si>
  <si>
    <t>b1328</t>
  </si>
  <si>
    <t>murein tripeptide ABC transporter periplasmic binding protein</t>
  </si>
  <si>
    <t>mppA</t>
  </si>
  <si>
    <t>NP_415845.2</t>
  </si>
  <si>
    <t>b1329</t>
  </si>
  <si>
    <t>small conductance mechanosensitive channel YnaI</t>
  </si>
  <si>
    <t>ynaI</t>
  </si>
  <si>
    <t>NP_415846.1</t>
  </si>
  <si>
    <t>b1330</t>
  </si>
  <si>
    <t>insH4</t>
  </si>
  <si>
    <t>YP_009518770.2</t>
  </si>
  <si>
    <t>b1331</t>
  </si>
  <si>
    <t>DUF2534 domain-containing protein YnaJ</t>
  </si>
  <si>
    <t>ynaJ</t>
  </si>
  <si>
    <t>NP_415848.1</t>
  </si>
  <si>
    <t>b1332</t>
  </si>
  <si>
    <t>universal stress protein E</t>
  </si>
  <si>
    <t>uspE</t>
  </si>
  <si>
    <t>NP_415849.1</t>
  </si>
  <si>
    <t>b1333</t>
  </si>
  <si>
    <t>DNA-binding transcriptional dual regulator FNR</t>
  </si>
  <si>
    <t>fnr</t>
  </si>
  <si>
    <t>NP_415850.1</t>
  </si>
  <si>
    <t>b1334</t>
  </si>
  <si>
    <t>methylated-DNA--[protein]-cysteine S-methyltransferase</t>
  </si>
  <si>
    <t>ogt</t>
  </si>
  <si>
    <t>NP_415851.1</t>
  </si>
  <si>
    <t>b1335</t>
  </si>
  <si>
    <t>p-aminobenzoyl glutamate:H(+) symporter</t>
  </si>
  <si>
    <t>abgT</t>
  </si>
  <si>
    <t>NP_415852.2</t>
  </si>
  <si>
    <t>b1336</t>
  </si>
  <si>
    <t>p-aminobenzoyl-glutamate hydrolase subunit B</t>
  </si>
  <si>
    <t>abgB</t>
  </si>
  <si>
    <t>NP_415853.1</t>
  </si>
  <si>
    <t>b1337</t>
  </si>
  <si>
    <t>p-aminobenzoyl-glutamate hydrolase subunit A</t>
  </si>
  <si>
    <t>abgA</t>
  </si>
  <si>
    <t>NP_415854.4</t>
  </si>
  <si>
    <t>b1338</t>
  </si>
  <si>
    <t>putative LysR-type DNA-binding transcriptional regulator AbgR</t>
  </si>
  <si>
    <t>abgR</t>
  </si>
  <si>
    <t>NP_415855.1</t>
  </si>
  <si>
    <t>b1339</t>
  </si>
  <si>
    <t>small regulatory RNA McaS</t>
  </si>
  <si>
    <t>mcaS</t>
  </si>
  <si>
    <t>b4426</t>
  </si>
  <si>
    <t>DNA endonuclease SmrA</t>
  </si>
  <si>
    <t>smrA</t>
  </si>
  <si>
    <t>NP_415856.1</t>
  </si>
  <si>
    <t>b1340</t>
  </si>
  <si>
    <t>diguanylate cyclase DgcM</t>
  </si>
  <si>
    <t>dgcM</t>
  </si>
  <si>
    <t>NP_415857.2</t>
  </si>
  <si>
    <t>b1341</t>
  </si>
  <si>
    <t>protein YnaN</t>
  </si>
  <si>
    <t>ynaN</t>
  </si>
  <si>
    <t>YP_010051183.1</t>
  </si>
  <si>
    <t>b4773</t>
  </si>
  <si>
    <t>Zn(2(+)):H(+) symporter</t>
  </si>
  <si>
    <t>zntB</t>
  </si>
  <si>
    <t>NP_415858.1</t>
  </si>
  <si>
    <t>b1342</t>
  </si>
  <si>
    <t>small regulatory RNA FnrS</t>
  </si>
  <si>
    <t>fnrS</t>
  </si>
  <si>
    <t>b4699</t>
  </si>
  <si>
    <t>protein YnaL</t>
  </si>
  <si>
    <t>ynaL</t>
  </si>
  <si>
    <t>YP_009518775.1</t>
  </si>
  <si>
    <t>b4743</t>
  </si>
  <si>
    <t>ATP-dependent RNA helicase DbpA</t>
  </si>
  <si>
    <t>dbpA</t>
  </si>
  <si>
    <t>NP_415859.1</t>
  </si>
  <si>
    <t>b1343</t>
  </si>
  <si>
    <t>tRNA cytosine(32) 2-sulfurtransferase TtcA</t>
  </si>
  <si>
    <t>ttcA</t>
  </si>
  <si>
    <t>NP_415860.1</t>
  </si>
  <si>
    <t>b1344</t>
  </si>
  <si>
    <t>intR</t>
  </si>
  <si>
    <t>NP_415861.1</t>
  </si>
  <si>
    <t>b1345</t>
  </si>
  <si>
    <t>excisionase</t>
  </si>
  <si>
    <t>xisR</t>
  </si>
  <si>
    <t>NP_415862.4</t>
  </si>
  <si>
    <t>b1346</t>
  </si>
  <si>
    <t>double-strand break reduction protein</t>
  </si>
  <si>
    <t>rcbA</t>
  </si>
  <si>
    <t>NP_415863.1</t>
  </si>
  <si>
    <t>b1347</t>
  </si>
  <si>
    <t>small regulatory RNA antitoxin RalA</t>
  </si>
  <si>
    <t>ralA</t>
  </si>
  <si>
    <t>b4714</t>
  </si>
  <si>
    <t>endodeoxyribonuclease toxin RalR</t>
  </si>
  <si>
    <t>ralR</t>
  </si>
  <si>
    <t>NP_415864.1</t>
  </si>
  <si>
    <t>b1348</t>
  </si>
  <si>
    <t>recombinase RecT</t>
  </si>
  <si>
    <t>recT</t>
  </si>
  <si>
    <t>NP_415865.1</t>
  </si>
  <si>
    <t>b1349</t>
  </si>
  <si>
    <t>exonuclease VIII, ds DNA exonuclease, 5' --&gt; 3' specific</t>
  </si>
  <si>
    <t>recE</t>
  </si>
  <si>
    <t>NP_415866.1</t>
  </si>
  <si>
    <t>b1350</t>
  </si>
  <si>
    <t>protein RacC</t>
  </si>
  <si>
    <t>racC</t>
  </si>
  <si>
    <t>NP_415867.1</t>
  </si>
  <si>
    <t>b1351</t>
  </si>
  <si>
    <t>zinc-binding protein</t>
  </si>
  <si>
    <t>ydaE</t>
  </si>
  <si>
    <t>YP_588451.1</t>
  </si>
  <si>
    <t>b4526</t>
  </si>
  <si>
    <t>inhibitor of FtsZ</t>
  </si>
  <si>
    <t>kilR</t>
  </si>
  <si>
    <t>NP_415869.2</t>
  </si>
  <si>
    <t>b1352</t>
  </si>
  <si>
    <t>small RNA KilS</t>
  </si>
  <si>
    <t>kilS</t>
  </si>
  <si>
    <t>b4833</t>
  </si>
  <si>
    <t>phage superinfection exclusion protein</t>
  </si>
  <si>
    <t>sieB</t>
  </si>
  <si>
    <t>NP_415870.4</t>
  </si>
  <si>
    <t>b1353</t>
  </si>
  <si>
    <t>DUF1391 domain-containing protein YdaF</t>
  </si>
  <si>
    <t>ydaF</t>
  </si>
  <si>
    <t>NP_415872.2</t>
  </si>
  <si>
    <t>b4527</t>
  </si>
  <si>
    <t>uncharacterized protein YdaG</t>
  </si>
  <si>
    <t>ydaG</t>
  </si>
  <si>
    <t>NP_415873.2</t>
  </si>
  <si>
    <t>b1355</t>
  </si>
  <si>
    <t>DNA-binding transcriptional repressor RacR</t>
  </si>
  <si>
    <t>racR</t>
  </si>
  <si>
    <t>NP_415874.1</t>
  </si>
  <si>
    <t>b1356</t>
  </si>
  <si>
    <t>toxin YdaS</t>
  </si>
  <si>
    <t>ydaS</t>
  </si>
  <si>
    <t>NP_415875.1</t>
  </si>
  <si>
    <t>b1357</t>
  </si>
  <si>
    <t>protein YdaT</t>
  </si>
  <si>
    <t>ydaT</t>
  </si>
  <si>
    <t>NP_415876.1</t>
  </si>
  <si>
    <t>b1358</t>
  </si>
  <si>
    <t>DUF1376 domain-containing protein YdaU</t>
  </si>
  <si>
    <t>ydaU</t>
  </si>
  <si>
    <t>NP_415877.1</t>
  </si>
  <si>
    <t>b1359</t>
  </si>
  <si>
    <t>putative ATP-binding protein YdaV</t>
  </si>
  <si>
    <t>ydaV</t>
  </si>
  <si>
    <t>NP_415878.1</t>
  </si>
  <si>
    <t>b1360</t>
  </si>
  <si>
    <t>putative uncharacterized protein YdaW</t>
  </si>
  <si>
    <t>ydaW</t>
  </si>
  <si>
    <t>YP_009518776.1</t>
  </si>
  <si>
    <t>b1361</t>
  </si>
  <si>
    <t>rzpR</t>
  </si>
  <si>
    <t>b1362</t>
  </si>
  <si>
    <t>putative prophage outer membrane lipoprotein RzoR</t>
  </si>
  <si>
    <t>rzoR</t>
  </si>
  <si>
    <t>YP_588452.1</t>
  </si>
  <si>
    <t>b4528</t>
  </si>
  <si>
    <t>K(+) transporter TrkG</t>
  </si>
  <si>
    <t>trkG</t>
  </si>
  <si>
    <t>NP_415881.1</t>
  </si>
  <si>
    <t>b1363</t>
  </si>
  <si>
    <t>ParB-like nuclease domain-containing protein YnaK</t>
  </si>
  <si>
    <t>ynaK</t>
  </si>
  <si>
    <t>NP_415883.1</t>
  </si>
  <si>
    <t>b1365</t>
  </si>
  <si>
    <t>putative uncharacterized protein YdaY</t>
  </si>
  <si>
    <t>ydaY</t>
  </si>
  <si>
    <t>YP_009518777.1</t>
  </si>
  <si>
    <t>b1366</t>
  </si>
  <si>
    <t>putative prophage tail length tape measure domain-containing protein YnaA</t>
  </si>
  <si>
    <t>ynaA</t>
  </si>
  <si>
    <t>YP_009518778.1</t>
  </si>
  <si>
    <t>b1368</t>
  </si>
  <si>
    <t>lomR</t>
  </si>
  <si>
    <t>b4570</t>
  </si>
  <si>
    <t>insH5</t>
  </si>
  <si>
    <t>NP_415888.1</t>
  </si>
  <si>
    <t>b1370</t>
  </si>
  <si>
    <t>putative prophage side tail fiber protein StfR</t>
  </si>
  <si>
    <t>stfR</t>
  </si>
  <si>
    <t>NP_415890.2</t>
  </si>
  <si>
    <t>b1372</t>
  </si>
  <si>
    <t>putative tail fiber assembly protein TfaR</t>
  </si>
  <si>
    <t>tfaR</t>
  </si>
  <si>
    <t>NP_415891.1</t>
  </si>
  <si>
    <t>b1373</t>
  </si>
  <si>
    <t>putative site-specific recombinase</t>
  </si>
  <si>
    <t>pinR</t>
  </si>
  <si>
    <t>NP_415892.1</t>
  </si>
  <si>
    <t>b1374</t>
  </si>
  <si>
    <t>uncharacterized protein YnaE</t>
  </si>
  <si>
    <t>ynaE</t>
  </si>
  <si>
    <t>NP_415893.2</t>
  </si>
  <si>
    <t>b1375</t>
  </si>
  <si>
    <t>protein YnaM</t>
  </si>
  <si>
    <t>ynaM</t>
  </si>
  <si>
    <t>YP_009518779.1</t>
  </si>
  <si>
    <t>b4744</t>
  </si>
  <si>
    <t>ttcC</t>
  </si>
  <si>
    <t>b4638</t>
  </si>
  <si>
    <t>universal stress protein F</t>
  </si>
  <si>
    <t>uspF</t>
  </si>
  <si>
    <t>NP_415894.4</t>
  </si>
  <si>
    <t>b1376</t>
  </si>
  <si>
    <t>outer membrane porin N</t>
  </si>
  <si>
    <t>ompN</t>
  </si>
  <si>
    <t>NP_415895.1</t>
  </si>
  <si>
    <t>b1377</t>
  </si>
  <si>
    <t>small regulatory RNA MicC</t>
  </si>
  <si>
    <t>micC</t>
  </si>
  <si>
    <t>b4427</t>
  </si>
  <si>
    <t>putative pyruvate-flavodoxin oxidoreductase</t>
  </si>
  <si>
    <t>ydbK</t>
  </si>
  <si>
    <t>NP_415896.1</t>
  </si>
  <si>
    <t>b1378</t>
  </si>
  <si>
    <t>DUF333 domain-containing protein YdbJ</t>
  </si>
  <si>
    <t>ydbJ</t>
  </si>
  <si>
    <t>YP_588453.1</t>
  </si>
  <si>
    <t>b4529</t>
  </si>
  <si>
    <t>lipoprotein implicated in Novobiocin resistance</t>
  </si>
  <si>
    <t>hslJ</t>
  </si>
  <si>
    <t>NP_415897.1</t>
  </si>
  <si>
    <t>b1379</t>
  </si>
  <si>
    <t>D-lactate dehydrogenase</t>
  </si>
  <si>
    <t>ldhA</t>
  </si>
  <si>
    <t>NP_415898.1</t>
  </si>
  <si>
    <t>b1380</t>
  </si>
  <si>
    <t>putative phospholipid transport factor YdbH</t>
  </si>
  <si>
    <t>ydbH</t>
  </si>
  <si>
    <t>NP_415899.1</t>
  </si>
  <si>
    <t>b1381</t>
  </si>
  <si>
    <t>lipoprotein YnbE</t>
  </si>
  <si>
    <t>ynbE</t>
  </si>
  <si>
    <t>NP_415900.1</t>
  </si>
  <si>
    <t>b1382</t>
  </si>
  <si>
    <t>DUF1318 domain-containing protein YdbL</t>
  </si>
  <si>
    <t>ydbL</t>
  </si>
  <si>
    <t>NP_415901.2</t>
  </si>
  <si>
    <t>b1383</t>
  </si>
  <si>
    <t>DNA-binding transcriptional activator FeaR</t>
  </si>
  <si>
    <t>feaR</t>
  </si>
  <si>
    <t>NP_415902.1</t>
  </si>
  <si>
    <t>b1384</t>
  </si>
  <si>
    <t>phenylacetaldehyde dehydrogenase</t>
  </si>
  <si>
    <t>feaB</t>
  </si>
  <si>
    <t>NP_415903.4</t>
  </si>
  <si>
    <t>b1385</t>
  </si>
  <si>
    <t>copper-containing amine oxidase</t>
  </si>
  <si>
    <t>tynA</t>
  </si>
  <si>
    <t>NP_415904.3</t>
  </si>
  <si>
    <t>b1386</t>
  </si>
  <si>
    <t>fused 3-oxo-5,6-dehydrosuberyl-CoA semialdehyde dehydrogenase and oxepin-CoA hydrolase</t>
  </si>
  <si>
    <t>paaZ</t>
  </si>
  <si>
    <t>NP_415905.1</t>
  </si>
  <si>
    <t>b1387</t>
  </si>
  <si>
    <t>phenylacetyl-CoA 1,2-epoxidase, monooxygenase subunit</t>
  </si>
  <si>
    <t>paaA</t>
  </si>
  <si>
    <t>NP_415906.1</t>
  </si>
  <si>
    <t>b1388</t>
  </si>
  <si>
    <t>phenylacetyl-CoA 1,2-epoxidase subunit B</t>
  </si>
  <si>
    <t>paaB</t>
  </si>
  <si>
    <t>NP_415907.1</t>
  </si>
  <si>
    <t>b1389</t>
  </si>
  <si>
    <t>phenylacetyl-CoA 1,2-epoxidase, structural subunit</t>
  </si>
  <si>
    <t>paaC</t>
  </si>
  <si>
    <t>NP_415908.1</t>
  </si>
  <si>
    <t>b1390</t>
  </si>
  <si>
    <t>phenylacetate degradation protein</t>
  </si>
  <si>
    <t>paaD</t>
  </si>
  <si>
    <t>NP_415909.4</t>
  </si>
  <si>
    <t>b1391</t>
  </si>
  <si>
    <t>phenylacetyl-CoA 1,2-epoxidase, reductase subunit</t>
  </si>
  <si>
    <t>paaE</t>
  </si>
  <si>
    <t>NP_415910.1</t>
  </si>
  <si>
    <t>b1392</t>
  </si>
  <si>
    <t>putative 2,3-dehydroadipyl-CoA hydratase</t>
  </si>
  <si>
    <t>paaF</t>
  </si>
  <si>
    <t>NP_415911.1</t>
  </si>
  <si>
    <t>b1393</t>
  </si>
  <si>
    <t>putative ring 1,2-epoxyphenylacetyl-CoA isomerase (oxepin-CoA forming)</t>
  </si>
  <si>
    <t>paaG</t>
  </si>
  <si>
    <t>NP_415912.1</t>
  </si>
  <si>
    <t>b1394</t>
  </si>
  <si>
    <t>3-hydroxyadipyl-CoA dehydrogenase</t>
  </si>
  <si>
    <t>paaH</t>
  </si>
  <si>
    <t>NP_415913.1</t>
  </si>
  <si>
    <t>b1395</t>
  </si>
  <si>
    <t>phenylacetyl-CoA thioesterase</t>
  </si>
  <si>
    <t>paaI</t>
  </si>
  <si>
    <t>NP_415914.1</t>
  </si>
  <si>
    <t>b1396</t>
  </si>
  <si>
    <t>beta-ketoadipyl-CoA thiolase</t>
  </si>
  <si>
    <t>paaJ</t>
  </si>
  <si>
    <t>NP_415915.1</t>
  </si>
  <si>
    <t>b1397</t>
  </si>
  <si>
    <t>phenylacetate-CoA ligase</t>
  </si>
  <si>
    <t>paaK</t>
  </si>
  <si>
    <t>NP_415916.1</t>
  </si>
  <si>
    <t>b1398</t>
  </si>
  <si>
    <t>DNA-binding transcriptional repressor PaaX</t>
  </si>
  <si>
    <t>paaX</t>
  </si>
  <si>
    <t>NP_415917.1</t>
  </si>
  <si>
    <t>b1399</t>
  </si>
  <si>
    <t>2-hydroxycyclohepta-1,4,6-triene-1-carboxyl-CoA thioesterase</t>
  </si>
  <si>
    <t>paaY</t>
  </si>
  <si>
    <t>NP_415918.1</t>
  </si>
  <si>
    <t>b1400</t>
  </si>
  <si>
    <t>uncharacterized protein YnbG</t>
  </si>
  <si>
    <t>ynbG</t>
  </si>
  <si>
    <t>YP_002791240.1</t>
  </si>
  <si>
    <t>b4674</t>
  </si>
  <si>
    <t>ydbA</t>
  </si>
  <si>
    <t>b4492</t>
  </si>
  <si>
    <t>IS2 insertion element protein InsB</t>
  </si>
  <si>
    <t>insD2</t>
  </si>
  <si>
    <t>NP_415920.1</t>
  </si>
  <si>
    <t>b1402</t>
  </si>
  <si>
    <t>IS2 insertion element repressor InsA</t>
  </si>
  <si>
    <t>insC2</t>
  </si>
  <si>
    <t>NP_415921.2</t>
  </si>
  <si>
    <t>b1403</t>
  </si>
  <si>
    <t>NP_415922.1</t>
  </si>
  <si>
    <t>b1404</t>
  </si>
  <si>
    <t>pyridoxal reductase</t>
  </si>
  <si>
    <t>pdxI</t>
  </si>
  <si>
    <t>NP_415924.1</t>
  </si>
  <si>
    <t>b1406</t>
  </si>
  <si>
    <t>DUF2773 domain-containing protein YdbD</t>
  </si>
  <si>
    <t>ydbD</t>
  </si>
  <si>
    <t>NP_415925.2</t>
  </si>
  <si>
    <t>b1407</t>
  </si>
  <si>
    <t>CDP-alcohol phosphatidyltransferase domain-containing protein YnbA</t>
  </si>
  <si>
    <t>ynbA</t>
  </si>
  <si>
    <t>NP_415926.4</t>
  </si>
  <si>
    <t>b1408</t>
  </si>
  <si>
    <t>putative CDP-diglyceride synthase</t>
  </si>
  <si>
    <t>ynbB</t>
  </si>
  <si>
    <t>NP_415927.1</t>
  </si>
  <si>
    <t>b1409</t>
  </si>
  <si>
    <t>hydrolase/methyltransferase domain-containing protein YnbC</t>
  </si>
  <si>
    <t>ynbC</t>
  </si>
  <si>
    <t>NP_415928.1</t>
  </si>
  <si>
    <t>b1410</t>
  </si>
  <si>
    <t>phosphatase domain-containing protein YnbD</t>
  </si>
  <si>
    <t>ynbD</t>
  </si>
  <si>
    <t>NP_415929.1</t>
  </si>
  <si>
    <t>b1411</t>
  </si>
  <si>
    <t>FMN dependent NADH:quinone oxidoreductase</t>
  </si>
  <si>
    <t>azoR</t>
  </si>
  <si>
    <t>NP_415930.1</t>
  </si>
  <si>
    <t>b1412</t>
  </si>
  <si>
    <t>ATP-dependent 3'-&gt;5' RNA helicase HrpA</t>
  </si>
  <si>
    <t>hrpA</t>
  </si>
  <si>
    <t>NP_415931.4</t>
  </si>
  <si>
    <t>b1413</t>
  </si>
  <si>
    <t>DUF218 domain-containing protein YdcF</t>
  </si>
  <si>
    <t>ydcF</t>
  </si>
  <si>
    <t>NP_415932.1</t>
  </si>
  <si>
    <t>b1414</t>
  </si>
  <si>
    <t>aldehyde dehydrogenase A</t>
  </si>
  <si>
    <t>aldA</t>
  </si>
  <si>
    <t>NP_415933.1</t>
  </si>
  <si>
    <t>b1415</t>
  </si>
  <si>
    <t>gapC</t>
  </si>
  <si>
    <t>b4493</t>
  </si>
  <si>
    <t>superoxide oxidase</t>
  </si>
  <si>
    <t>cybB</t>
  </si>
  <si>
    <t>NP_415935.2</t>
  </si>
  <si>
    <t>b1418</t>
  </si>
  <si>
    <t>small regulatory RNA RydC</t>
  </si>
  <si>
    <t>rydC</t>
  </si>
  <si>
    <t>b4597</t>
  </si>
  <si>
    <t>protein YdcA</t>
  </si>
  <si>
    <t>ydcA</t>
  </si>
  <si>
    <t>NP_415936.1</t>
  </si>
  <si>
    <t>b1419</t>
  </si>
  <si>
    <t>protein YncP</t>
  </si>
  <si>
    <t>yncP</t>
  </si>
  <si>
    <t>YP_010051184.1</t>
  </si>
  <si>
    <t>b4774</t>
  </si>
  <si>
    <t>toxin HokB</t>
  </si>
  <si>
    <t>hokB</t>
  </si>
  <si>
    <t>YP_025301.1</t>
  </si>
  <si>
    <t>b4428</t>
  </si>
  <si>
    <t>putative regulatory protein MokB</t>
  </si>
  <si>
    <t>mokB</t>
  </si>
  <si>
    <t>NP_415937.1</t>
  </si>
  <si>
    <t>b1420</t>
  </si>
  <si>
    <t>putative small regulatory RNA antitoxin SokB</t>
  </si>
  <si>
    <t>sokB</t>
  </si>
  <si>
    <t>b4429</t>
  </si>
  <si>
    <t>methyl-accepting chemotaxis protein Trg</t>
  </si>
  <si>
    <t>trg</t>
  </si>
  <si>
    <t>NP_415938.1</t>
  </si>
  <si>
    <t>b1421</t>
  </si>
  <si>
    <t>DNA-binding transcriptional dual regulator YdcI</t>
  </si>
  <si>
    <t>ydcI</t>
  </si>
  <si>
    <t>NP_415939.2</t>
  </si>
  <si>
    <t>b1422</t>
  </si>
  <si>
    <t>DUF1338 domain-containing protein YdcJ</t>
  </si>
  <si>
    <t>ydcJ</t>
  </si>
  <si>
    <t>NP_415940.1</t>
  </si>
  <si>
    <t>b1423</t>
  </si>
  <si>
    <t>glucans biosynthesis protein D</t>
  </si>
  <si>
    <t>opgD</t>
  </si>
  <si>
    <t>NP_415941.5</t>
  </si>
  <si>
    <t>b1424</t>
  </si>
  <si>
    <t>DUF465 domain-containing protein YdcH</t>
  </si>
  <si>
    <t>ydcH</t>
  </si>
  <si>
    <t>NP_415943.4</t>
  </si>
  <si>
    <t>b1426</t>
  </si>
  <si>
    <t>ribosomal-protein-L12-serine N-acetyltransferase</t>
  </si>
  <si>
    <t>rimL</t>
  </si>
  <si>
    <t>NP_415944.1</t>
  </si>
  <si>
    <t>b1427</t>
  </si>
  <si>
    <t>putative acyltransferase YdcK</t>
  </si>
  <si>
    <t>ydcK</t>
  </si>
  <si>
    <t>NP_415945.1</t>
  </si>
  <si>
    <t>b1428</t>
  </si>
  <si>
    <t>tellurite resistance protein</t>
  </si>
  <si>
    <t>tehA</t>
  </si>
  <si>
    <t>NP_415946.1</t>
  </si>
  <si>
    <t>b1429</t>
  </si>
  <si>
    <t>tellurite methyltransferase</t>
  </si>
  <si>
    <t>tehB</t>
  </si>
  <si>
    <t>NP_415947.1</t>
  </si>
  <si>
    <t>b1430</t>
  </si>
  <si>
    <t>DUF3313 domain-containing lipoprotein YdcL</t>
  </si>
  <si>
    <t>ydcL</t>
  </si>
  <si>
    <t>NP_415948.1</t>
  </si>
  <si>
    <t>b1431</t>
  </si>
  <si>
    <t>yncK</t>
  </si>
  <si>
    <t>b4578</t>
  </si>
  <si>
    <t>putative RNA-guided DNA endonuclease InsQ</t>
  </si>
  <si>
    <t>insQ</t>
  </si>
  <si>
    <t>NP_415949.3</t>
  </si>
  <si>
    <t>b1432</t>
  </si>
  <si>
    <t>putative transport protein YdcO</t>
  </si>
  <si>
    <t>ydcO</t>
  </si>
  <si>
    <t>NP_415950.4</t>
  </si>
  <si>
    <t>b1433</t>
  </si>
  <si>
    <t>DNA-binding transcriptional dual regulator SutR</t>
  </si>
  <si>
    <t>sutR</t>
  </si>
  <si>
    <t>NP_415951.1</t>
  </si>
  <si>
    <t>b1434</t>
  </si>
  <si>
    <t>23S rRNA 5-hydroxycytidine C2501 synthase</t>
  </si>
  <si>
    <t>rlhA</t>
  </si>
  <si>
    <t>NP_415952.2</t>
  </si>
  <si>
    <t>b1435</t>
  </si>
  <si>
    <t>DUF2554 domain-containing protein YncJ</t>
  </si>
  <si>
    <t>yncJ</t>
  </si>
  <si>
    <t>NP_415953.1</t>
  </si>
  <si>
    <t>b1436</t>
  </si>
  <si>
    <t>mRNA interferase toxin HicA</t>
  </si>
  <si>
    <t>hicA</t>
  </si>
  <si>
    <t>NP_415954.2</t>
  </si>
  <si>
    <t>b4532</t>
  </si>
  <si>
    <t>antitoxin of the HicA-HicB toxin-antitoxin system/ DNA-binding transcriptional repressor HicB</t>
  </si>
  <si>
    <t>hicB</t>
  </si>
  <si>
    <t>NP_415955.2</t>
  </si>
  <si>
    <t>b1438</t>
  </si>
  <si>
    <t>fused putative DNA-binding transcriptional regulator/putative aminotransferase YdcR</t>
  </si>
  <si>
    <t>ydcR</t>
  </si>
  <si>
    <t>NP_415956.1</t>
  </si>
  <si>
    <t>b1439</t>
  </si>
  <si>
    <t>putative ABC transporter periplasmic binding protein/polyhydroxybutyrate synthase</t>
  </si>
  <si>
    <t>ydcS</t>
  </si>
  <si>
    <t>NP_415957.1</t>
  </si>
  <si>
    <t>b1440</t>
  </si>
  <si>
    <t>putative ABC transporter ATP-binding protein YdcT</t>
  </si>
  <si>
    <t>ydcT</t>
  </si>
  <si>
    <t>NP_415958.1</t>
  </si>
  <si>
    <t>b1441</t>
  </si>
  <si>
    <t>putative ABC transporter membrane subunit YdcU</t>
  </si>
  <si>
    <t>ydcU</t>
  </si>
  <si>
    <t>NP_415959.1</t>
  </si>
  <si>
    <t>b1442</t>
  </si>
  <si>
    <t>putative ABC transporter membrane subunit YdcV</t>
  </si>
  <si>
    <t>ydcV</t>
  </si>
  <si>
    <t>NP_415960.1</t>
  </si>
  <si>
    <t>b1443</t>
  </si>
  <si>
    <t>gamma-aminobutyraldehyde dehydrogenase</t>
  </si>
  <si>
    <t>patD</t>
  </si>
  <si>
    <t>NP_415961.1</t>
  </si>
  <si>
    <t>b1444</t>
  </si>
  <si>
    <t>uncharacterized protein YncL</t>
  </si>
  <si>
    <t>yncL</t>
  </si>
  <si>
    <t>YP_001165318.1</t>
  </si>
  <si>
    <t>b4598</t>
  </si>
  <si>
    <t>orphan toxin OrtT</t>
  </si>
  <si>
    <t>ortT</t>
  </si>
  <si>
    <t>NP_415962.2</t>
  </si>
  <si>
    <t>b1445</t>
  </si>
  <si>
    <t>DUF2526 domain-containing protein YdcY</t>
  </si>
  <si>
    <t>ydcY</t>
  </si>
  <si>
    <t>NP_415963.1</t>
  </si>
  <si>
    <t>b1446</t>
  </si>
  <si>
    <t>putative inner membrane protein YdcZ</t>
  </si>
  <si>
    <t>ydcZ</t>
  </si>
  <si>
    <t>NP_415964.1</t>
  </si>
  <si>
    <t>b1447</t>
  </si>
  <si>
    <t>L-amino acid N-acyltransferase</t>
  </si>
  <si>
    <t>mnaT</t>
  </si>
  <si>
    <t>NP_415965.1</t>
  </si>
  <si>
    <t>b1448</t>
  </si>
  <si>
    <t>NADPH-dependent curcumin/dihydrocurcumin reductase</t>
  </si>
  <si>
    <t>curA</t>
  </si>
  <si>
    <t>NP_415966.6</t>
  </si>
  <si>
    <t>b1449</t>
  </si>
  <si>
    <t>DNA-binding transcriptional dual regulator McbR</t>
  </si>
  <si>
    <t>mcbR</t>
  </si>
  <si>
    <t>NP_415967.2</t>
  </si>
  <si>
    <t>b1450</t>
  </si>
  <si>
    <t>putative TonB-dependent outer membrane receptor</t>
  </si>
  <si>
    <t>yncD</t>
  </si>
  <si>
    <t>NP_415968.1</t>
  </si>
  <si>
    <t>b1451</t>
  </si>
  <si>
    <t>PQQ-like domain-containing protein YncE</t>
  </si>
  <si>
    <t>yncE</t>
  </si>
  <si>
    <t>NP_415969.1</t>
  </si>
  <si>
    <t>b1452</t>
  </si>
  <si>
    <t>L-asparagine transporter</t>
  </si>
  <si>
    <t>ansP</t>
  </si>
  <si>
    <t>NP_415970.4</t>
  </si>
  <si>
    <t>b1453</t>
  </si>
  <si>
    <t>putative glutathione S-transferase YncG</t>
  </si>
  <si>
    <t>yncG</t>
  </si>
  <si>
    <t>NP_415971.1</t>
  </si>
  <si>
    <t>b1454</t>
  </si>
  <si>
    <t>DUF5445 domain-containing protein YncH</t>
  </si>
  <si>
    <t>yncH</t>
  </si>
  <si>
    <t>NP_415972.1</t>
  </si>
  <si>
    <t>b1455</t>
  </si>
  <si>
    <t>rhsE</t>
  </si>
  <si>
    <t>b1456</t>
  </si>
  <si>
    <t>uncharacterized protein YdcD</t>
  </si>
  <si>
    <t>ydcD</t>
  </si>
  <si>
    <t>NP_415974.1</t>
  </si>
  <si>
    <t>b1457</t>
  </si>
  <si>
    <t>protein YncO</t>
  </si>
  <si>
    <t>yncO</t>
  </si>
  <si>
    <t>YP_009518780.1</t>
  </si>
  <si>
    <t>b4745</t>
  </si>
  <si>
    <t>yncI</t>
  </si>
  <si>
    <t>b1459</t>
  </si>
  <si>
    <t>H repeat-associated putative transposase YdcC</t>
  </si>
  <si>
    <t>ydcC</t>
  </si>
  <si>
    <t>NP_415977.1</t>
  </si>
  <si>
    <t>b1460</t>
  </si>
  <si>
    <t>tautomerase PptA</t>
  </si>
  <si>
    <t>pptA</t>
  </si>
  <si>
    <t>NP_415978.1</t>
  </si>
  <si>
    <t>b1461</t>
  </si>
  <si>
    <t>flavin reductase-like protein YddH</t>
  </si>
  <si>
    <t>yddH</t>
  </si>
  <si>
    <t>NP_415979.2</t>
  </si>
  <si>
    <t>b1462</t>
  </si>
  <si>
    <t>arylamine N-acetyltransferase</t>
  </si>
  <si>
    <t>nhoA</t>
  </si>
  <si>
    <t>NP_415980.1</t>
  </si>
  <si>
    <t>b1463</t>
  </si>
  <si>
    <t>PF02567 family protein YddE</t>
  </si>
  <si>
    <t>yddE</t>
  </si>
  <si>
    <t>NP_415981.1</t>
  </si>
  <si>
    <t>b1464</t>
  </si>
  <si>
    <t>nitrate reductase Z subunit gamma</t>
  </si>
  <si>
    <t>narV</t>
  </si>
  <si>
    <t>NP_415982.1</t>
  </si>
  <si>
    <t>b1465</t>
  </si>
  <si>
    <t>NarW, putative private chaperone for NarZ nitrate reductase subunit</t>
  </si>
  <si>
    <t>narW</t>
  </si>
  <si>
    <t>NP_415983.1</t>
  </si>
  <si>
    <t>b1466</t>
  </si>
  <si>
    <t>nitrate reductase Z subunit beta</t>
  </si>
  <si>
    <t>narY</t>
  </si>
  <si>
    <t>NP_415984.1</t>
  </si>
  <si>
    <t>b1467</t>
  </si>
  <si>
    <t>nitrate reductase Z subunit alpha</t>
  </si>
  <si>
    <t>narZ</t>
  </si>
  <si>
    <t>NP_415985.1</t>
  </si>
  <si>
    <t>b1468</t>
  </si>
  <si>
    <t>nitrate/nitrite transporter NarU</t>
  </si>
  <si>
    <t>narU</t>
  </si>
  <si>
    <t>NP_415986.1</t>
  </si>
  <si>
    <t>b1469</t>
  </si>
  <si>
    <t>yddJ</t>
  </si>
  <si>
    <t>b1470</t>
  </si>
  <si>
    <t>leucine-rich repeat domain-containing protein YddK</t>
  </si>
  <si>
    <t>yddK</t>
  </si>
  <si>
    <t>YP_009518781.1</t>
  </si>
  <si>
    <t>b1471</t>
  </si>
  <si>
    <t>putative uncharacterized protein YddL</t>
  </si>
  <si>
    <t>yddL</t>
  </si>
  <si>
    <t>YP_009518782.1</t>
  </si>
  <si>
    <t>b1472</t>
  </si>
  <si>
    <t>amino acid exporter YddG</t>
  </si>
  <si>
    <t>yddG</t>
  </si>
  <si>
    <t>NP_415990.5</t>
  </si>
  <si>
    <t>b1473</t>
  </si>
  <si>
    <t>formate dehydrogenase N subunit alpha</t>
  </si>
  <si>
    <t>fdnG</t>
  </si>
  <si>
    <t>NP_415991.1</t>
  </si>
  <si>
    <t>b1474</t>
  </si>
  <si>
    <t>formate dehydrogenase N subunit beta</t>
  </si>
  <si>
    <t>fdnH</t>
  </si>
  <si>
    <t>NP_415992.1</t>
  </si>
  <si>
    <t>b1475</t>
  </si>
  <si>
    <t>formate dehydrogenase N subunit gamma</t>
  </si>
  <si>
    <t>fdnI</t>
  </si>
  <si>
    <t>NP_415993.1</t>
  </si>
  <si>
    <t>b1476</t>
  </si>
  <si>
    <t>DNA-binding transcriptional regulator YddM</t>
  </si>
  <si>
    <t>yddM</t>
  </si>
  <si>
    <t>NP_415994.4</t>
  </si>
  <si>
    <t>b1477</t>
  </si>
  <si>
    <t>ethanol dehydrogenase/alcohol dehydrogenase</t>
  </si>
  <si>
    <t>adhP</t>
  </si>
  <si>
    <t>NP_415995.4</t>
  </si>
  <si>
    <t>b1478</t>
  </si>
  <si>
    <t>malate dehydrogenase (oxaloacetate-decarboxylating)</t>
  </si>
  <si>
    <t>maeA</t>
  </si>
  <si>
    <t>NP_415996.2</t>
  </si>
  <si>
    <t>b1479</t>
  </si>
  <si>
    <t>ribosome-associated protein Sra</t>
  </si>
  <si>
    <t>sra</t>
  </si>
  <si>
    <t>NP_415997.1</t>
  </si>
  <si>
    <t>b1480</t>
  </si>
  <si>
    <t>biofilm-dependent modulation protein</t>
  </si>
  <si>
    <t>bdm</t>
  </si>
  <si>
    <t>NP_415998.4</t>
  </si>
  <si>
    <t>b1481</t>
  </si>
  <si>
    <t>osmotically inducible peroxiredoxin OsmC</t>
  </si>
  <si>
    <t>osmC</t>
  </si>
  <si>
    <t>NP_415999.1</t>
  </si>
  <si>
    <t>b1482</t>
  </si>
  <si>
    <t>putative D,D-dipeptide ABC transporter ATP-binding subunit DdpF</t>
  </si>
  <si>
    <t>ddpF</t>
  </si>
  <si>
    <t>NP_416000.1</t>
  </si>
  <si>
    <t>b1483</t>
  </si>
  <si>
    <t>putative D,D-dipeptide ABC transporter ATP-binding subunit DdpD</t>
  </si>
  <si>
    <t>ddpD</t>
  </si>
  <si>
    <t>NP_416001.1</t>
  </si>
  <si>
    <t>b1484</t>
  </si>
  <si>
    <t>putative D,D-dipeptide ABC transporter membrane subunit DdpC</t>
  </si>
  <si>
    <t>ddpC</t>
  </si>
  <si>
    <t>NP_416002.1</t>
  </si>
  <si>
    <t>b1485</t>
  </si>
  <si>
    <t>putative D,D-dipeptide ABC transporter membrane subunit DdpB</t>
  </si>
  <si>
    <t>ddpB</t>
  </si>
  <si>
    <t>NP_416003.1</t>
  </si>
  <si>
    <t>b1486</t>
  </si>
  <si>
    <t>putative D,D-dipeptide ABC transporter periplasmic binding protein</t>
  </si>
  <si>
    <t>ddpA</t>
  </si>
  <si>
    <t>NP_416004.1</t>
  </si>
  <si>
    <t>b1487</t>
  </si>
  <si>
    <t>D-alanyl-D-alanine dipeptidase</t>
  </si>
  <si>
    <t>ddpX</t>
  </si>
  <si>
    <t>NP_416005.1</t>
  </si>
  <si>
    <t>b1488</t>
  </si>
  <si>
    <t>oxygen-sensing c-di-GMP phosphodiesterase DosP</t>
  </si>
  <si>
    <t>dosP</t>
  </si>
  <si>
    <t>NP_416006.4</t>
  </si>
  <si>
    <t>b1489</t>
  </si>
  <si>
    <t>diguanylate cyclase DosC</t>
  </si>
  <si>
    <t>dosC</t>
  </si>
  <si>
    <t>NP_416007.3</t>
  </si>
  <si>
    <t>b1490</t>
  </si>
  <si>
    <t>protein YddY</t>
  </si>
  <si>
    <t>yddY</t>
  </si>
  <si>
    <t>YP_009518783.1</t>
  </si>
  <si>
    <t>b4746</t>
  </si>
  <si>
    <t>divisome localized glycosyl hydrolase</t>
  </si>
  <si>
    <t>digH</t>
  </si>
  <si>
    <t>NP_416008.1</t>
  </si>
  <si>
    <t>b1491</t>
  </si>
  <si>
    <t>L-glutamate:4-aminobutyrate antiporter</t>
  </si>
  <si>
    <t>gadC</t>
  </si>
  <si>
    <t>NP_416009.1</t>
  </si>
  <si>
    <t>b1492</t>
  </si>
  <si>
    <t>glutamate decarboxylase B</t>
  </si>
  <si>
    <t>gadB</t>
  </si>
  <si>
    <t>NP_416010.1</t>
  </si>
  <si>
    <t>b1493</t>
  </si>
  <si>
    <t>periplasmic metalloprotease</t>
  </si>
  <si>
    <t>pqqL</t>
  </si>
  <si>
    <t>NP_416011.1</t>
  </si>
  <si>
    <t>b1494</t>
  </si>
  <si>
    <t>putative TonB-dependent receptor YddB</t>
  </si>
  <si>
    <t>yddB</t>
  </si>
  <si>
    <t>NP_416012.1</t>
  </si>
  <si>
    <t>b1495</t>
  </si>
  <si>
    <t>ABC transporter family protein YddA</t>
  </si>
  <si>
    <t>yddA</t>
  </si>
  <si>
    <t>NP_416013.1</t>
  </si>
  <si>
    <t>b1496</t>
  </si>
  <si>
    <t>protein YneP</t>
  </si>
  <si>
    <t>yneP</t>
  </si>
  <si>
    <t>YP_009518784.1</t>
  </si>
  <si>
    <t>b4747</t>
  </si>
  <si>
    <t>putative anaerobic sulfatase maturation enzyme YdeM</t>
  </si>
  <si>
    <t>ydeM</t>
  </si>
  <si>
    <t>NP_416014.4</t>
  </si>
  <si>
    <t>b1497</t>
  </si>
  <si>
    <t>putative sulfatase YdeN</t>
  </si>
  <si>
    <t>ydeN</t>
  </si>
  <si>
    <t>NP_416015.2</t>
  </si>
  <si>
    <t>b1498</t>
  </si>
  <si>
    <t>DNA-binding transcriptional dual regulator YdeO</t>
  </si>
  <si>
    <t>ydeO</t>
  </si>
  <si>
    <t>NP_416016.1</t>
  </si>
  <si>
    <t>b1499</t>
  </si>
  <si>
    <t>two-component system connector SafA</t>
  </si>
  <si>
    <t>safA</t>
  </si>
  <si>
    <t>NP_416017.1</t>
  </si>
  <si>
    <t>b1500</t>
  </si>
  <si>
    <t>putative oxidoreductase YdeP</t>
  </si>
  <si>
    <t>ydeP</t>
  </si>
  <si>
    <t>NP_416018.1</t>
  </si>
  <si>
    <t>b1501</t>
  </si>
  <si>
    <t>putative fimbrial adhesin protein YdeQ</t>
  </si>
  <si>
    <t>ydeQ</t>
  </si>
  <si>
    <t>NP_416019.1</t>
  </si>
  <si>
    <t>b1502</t>
  </si>
  <si>
    <t>putative fimbrial protein YdeR</t>
  </si>
  <si>
    <t>ydeR</t>
  </si>
  <si>
    <t>NP_416020.1</t>
  </si>
  <si>
    <t>b1503</t>
  </si>
  <si>
    <t>putative fimbrial protein YdeS</t>
  </si>
  <si>
    <t>ydeS</t>
  </si>
  <si>
    <t>NP_416021.1</t>
  </si>
  <si>
    <t>b1504</t>
  </si>
  <si>
    <t>fimbrial usher domain-containing protein YdeT</t>
  </si>
  <si>
    <t>ydeT</t>
  </si>
  <si>
    <t>YP_009518785.1</t>
  </si>
  <si>
    <t>b1505</t>
  </si>
  <si>
    <t>yneL</t>
  </si>
  <si>
    <t>b1506</t>
  </si>
  <si>
    <t>serine/threonine-protein kinase toxin HipA</t>
  </si>
  <si>
    <t>hipA</t>
  </si>
  <si>
    <t>NP_416024.1</t>
  </si>
  <si>
    <t>b1507</t>
  </si>
  <si>
    <t>antitoxin/DNA-binding transcriptional repressor HipB</t>
  </si>
  <si>
    <t>hipB</t>
  </si>
  <si>
    <t>NP_416025.1</t>
  </si>
  <si>
    <t>b1508</t>
  </si>
  <si>
    <t>yneO</t>
  </si>
  <si>
    <t>b4696</t>
  </si>
  <si>
    <t>autoinducer-2 kinase</t>
  </si>
  <si>
    <t>lsrK</t>
  </si>
  <si>
    <t>NP_416028.3</t>
  </si>
  <si>
    <t>b1511</t>
  </si>
  <si>
    <t>DNA-binding transcriptional repressor LsrR</t>
  </si>
  <si>
    <t>lsrR</t>
  </si>
  <si>
    <t>NP_416029.1</t>
  </si>
  <si>
    <t>b1512</t>
  </si>
  <si>
    <t>Autoinducer-2 ABC transporter ATP binding subunit</t>
  </si>
  <si>
    <t>lsrA</t>
  </si>
  <si>
    <t>NP_416030.1</t>
  </si>
  <si>
    <t>b1513</t>
  </si>
  <si>
    <t>Autoinducer-2 ABC transporter membrane subunit LsrC</t>
  </si>
  <si>
    <t>lsrC</t>
  </si>
  <si>
    <t>NP_416031.1</t>
  </si>
  <si>
    <t>b1514</t>
  </si>
  <si>
    <t>Autoinducer-2 ABC transporter membrane subunit LsrD</t>
  </si>
  <si>
    <t>lsrD</t>
  </si>
  <si>
    <t>NP_416032.1</t>
  </si>
  <si>
    <t>b1515</t>
  </si>
  <si>
    <t>Autoinducer-2 ABC transporter periplasmic binding protein</t>
  </si>
  <si>
    <t>lsrB</t>
  </si>
  <si>
    <t>NP_416033.1</t>
  </si>
  <si>
    <t>b1516</t>
  </si>
  <si>
    <t>3-hydroxy-2,4-pentadione 5-phosphate thiolase</t>
  </si>
  <si>
    <t>lsrF</t>
  </si>
  <si>
    <t>NP_416034.1</t>
  </si>
  <si>
    <t>b1517</t>
  </si>
  <si>
    <t>(4S)-4-hydroxy-5-phosphonooxypentane-2,3-dione isomerase</t>
  </si>
  <si>
    <t>lsrG</t>
  </si>
  <si>
    <t>NP_416035.1</t>
  </si>
  <si>
    <t>b1518</t>
  </si>
  <si>
    <t>trans-aconitate 2-methyltransferase</t>
  </si>
  <si>
    <t>tam</t>
  </si>
  <si>
    <t>NP_416036.1</t>
  </si>
  <si>
    <t>b1519</t>
  </si>
  <si>
    <t>PF01062 family inner membrane protein YneE</t>
  </si>
  <si>
    <t>yneE</t>
  </si>
  <si>
    <t>NP_416037.2</t>
  </si>
  <si>
    <t>b1520</t>
  </si>
  <si>
    <t>tagaturonate reductase</t>
  </si>
  <si>
    <t>uxaB</t>
  </si>
  <si>
    <t>YP_025302.1</t>
  </si>
  <si>
    <t>b1521</t>
  </si>
  <si>
    <t>putative diguanylate cyclase DgcF</t>
  </si>
  <si>
    <t>dgcF</t>
  </si>
  <si>
    <t>NP_416039.1</t>
  </si>
  <si>
    <t>b1522</t>
  </si>
  <si>
    <t>DUF4186 domain-containing protein YneG</t>
  </si>
  <si>
    <t>yneG</t>
  </si>
  <si>
    <t>NP_416040.1</t>
  </si>
  <si>
    <t>b1523</t>
  </si>
  <si>
    <t>glutaminase 2</t>
  </si>
  <si>
    <t>glsB</t>
  </si>
  <si>
    <t>NP_416041.1</t>
  </si>
  <si>
    <t>b1524</t>
  </si>
  <si>
    <t>succinate semialdehyde dehydrogenase (NAD(P)(+)) Sad</t>
  </si>
  <si>
    <t>sad</t>
  </si>
  <si>
    <t>NP_416042.2</t>
  </si>
  <si>
    <t>b1525</t>
  </si>
  <si>
    <t>putative DNA-binding transcriptional regulator YneJ</t>
  </si>
  <si>
    <t>yneJ</t>
  </si>
  <si>
    <t>NP_416043.1</t>
  </si>
  <si>
    <t>b1526</t>
  </si>
  <si>
    <t>protein YneK</t>
  </si>
  <si>
    <t>yneK</t>
  </si>
  <si>
    <t>NP_416044.1</t>
  </si>
  <si>
    <t>b1527</t>
  </si>
  <si>
    <t>L-arabinose exporter</t>
  </si>
  <si>
    <t>ydeA</t>
  </si>
  <si>
    <t>NP_416045.1</t>
  </si>
  <si>
    <t>b1528</t>
  </si>
  <si>
    <t>inner membrane protein MarC</t>
  </si>
  <si>
    <t>marC</t>
  </si>
  <si>
    <t>NP_416046.1</t>
  </si>
  <si>
    <t>b1529</t>
  </si>
  <si>
    <t>DNA-binding transcriptional repressor MarR</t>
  </si>
  <si>
    <t>marR</t>
  </si>
  <si>
    <t>NP_416047.4</t>
  </si>
  <si>
    <t>b1530</t>
  </si>
  <si>
    <t>DNA-binding transcriptional dual regulator MarA</t>
  </si>
  <si>
    <t>marA</t>
  </si>
  <si>
    <t>NP_416048.2</t>
  </si>
  <si>
    <t>b1531</t>
  </si>
  <si>
    <t>multiple antibiotic resistance protein MarB</t>
  </si>
  <si>
    <t>marB</t>
  </si>
  <si>
    <t>NP_416049.1</t>
  </si>
  <si>
    <t>b1532</t>
  </si>
  <si>
    <t>cysteine/O-acetylserine exporter EamA</t>
  </si>
  <si>
    <t>eamA</t>
  </si>
  <si>
    <t>NP_416050.4</t>
  </si>
  <si>
    <t>b1533</t>
  </si>
  <si>
    <t>dipeptide exporter</t>
  </si>
  <si>
    <t>ydeE</t>
  </si>
  <si>
    <t>NP_416051.1</t>
  </si>
  <si>
    <t>b1534</t>
  </si>
  <si>
    <t>small protein MgtS</t>
  </si>
  <si>
    <t>mgtS</t>
  </si>
  <si>
    <t>YP_001165319.1</t>
  </si>
  <si>
    <t>b4599</t>
  </si>
  <si>
    <t>protein MgtT</t>
  </si>
  <si>
    <t>mgtT</t>
  </si>
  <si>
    <t>YP_010051185.1</t>
  </si>
  <si>
    <t>b4775</t>
  </si>
  <si>
    <t>small regulatory RNA MgrR</t>
  </si>
  <si>
    <t>mgrR</t>
  </si>
  <si>
    <t>b4698</t>
  </si>
  <si>
    <t>diguanylate cyclase DgcZ</t>
  </si>
  <si>
    <t>dgcZ</t>
  </si>
  <si>
    <t>NP_416052.1</t>
  </si>
  <si>
    <t>b1535</t>
  </si>
  <si>
    <t>BOF family protein YdeI</t>
  </si>
  <si>
    <t>ydeI</t>
  </si>
  <si>
    <t>NP_416054.1</t>
  </si>
  <si>
    <t>b1536</t>
  </si>
  <si>
    <t>PF02464 family protein YdeJ</t>
  </si>
  <si>
    <t>ydeJ</t>
  </si>
  <si>
    <t>NP_416055.1</t>
  </si>
  <si>
    <t>b1537</t>
  </si>
  <si>
    <t>peptidyl-dipeptidase Dcp</t>
  </si>
  <si>
    <t>dcp</t>
  </si>
  <si>
    <t>NP_416056.1</t>
  </si>
  <si>
    <t>b1538</t>
  </si>
  <si>
    <t>3-hydroxy acid dehydrogenase YdfG</t>
  </si>
  <si>
    <t>ydfG</t>
  </si>
  <si>
    <t>NP_416057.1</t>
  </si>
  <si>
    <t>b1539</t>
  </si>
  <si>
    <t>DNA-binding transcriptional repressor RspR</t>
  </si>
  <si>
    <t>rspR</t>
  </si>
  <si>
    <t>NP_416058.1</t>
  </si>
  <si>
    <t>b1540</t>
  </si>
  <si>
    <t>putative selenoprotein YdfZ</t>
  </si>
  <si>
    <t>ydfZ</t>
  </si>
  <si>
    <t>NP_416059.1</t>
  </si>
  <si>
    <t>b1541</t>
  </si>
  <si>
    <t>putative oxidoreductase YdfI</t>
  </si>
  <si>
    <t>ydfI</t>
  </si>
  <si>
    <t>NP_416060.1</t>
  </si>
  <si>
    <t>b1542</t>
  </si>
  <si>
    <t>putative transporter YdfJ</t>
  </si>
  <si>
    <t>ydfJ</t>
  </si>
  <si>
    <t>YP_009518786.1</t>
  </si>
  <si>
    <t>b1543</t>
  </si>
  <si>
    <t>protein YnfT</t>
  </si>
  <si>
    <t>ynfT</t>
  </si>
  <si>
    <t>YP_009518787.1</t>
  </si>
  <si>
    <t>b4748</t>
  </si>
  <si>
    <t>cold shock protein YdfK</t>
  </si>
  <si>
    <t>ydfK</t>
  </si>
  <si>
    <t>NP_416062.2</t>
  </si>
  <si>
    <t>b1544</t>
  </si>
  <si>
    <t>putative recombinase PinQ</t>
  </si>
  <si>
    <t>pinQ</t>
  </si>
  <si>
    <t>NP_416063.1</t>
  </si>
  <si>
    <t>b1545</t>
  </si>
  <si>
    <t>putative tail fiber assembly protein TfaQ</t>
  </si>
  <si>
    <t>tfaQ</t>
  </si>
  <si>
    <t>NP_416064.1</t>
  </si>
  <si>
    <t>b1546</t>
  </si>
  <si>
    <t>putative prophage side tail fiber protein StfQ</t>
  </si>
  <si>
    <t>stfQ</t>
  </si>
  <si>
    <t>NP_416065.1</t>
  </si>
  <si>
    <t>b1547</t>
  </si>
  <si>
    <t>putative prophage DNA-packaging protein NohA</t>
  </si>
  <si>
    <t>nohA</t>
  </si>
  <si>
    <t>YP_009518788.1</t>
  </si>
  <si>
    <t>b1548</t>
  </si>
  <si>
    <t>DUF3950 domain-containing protein YnfO</t>
  </si>
  <si>
    <t>ynfO</t>
  </si>
  <si>
    <t>YP_588454.1</t>
  </si>
  <si>
    <t>b4533</t>
  </si>
  <si>
    <t>DUF1398 domain-containing protein YdfO</t>
  </si>
  <si>
    <t>ydfO</t>
  </si>
  <si>
    <t>NP_416067.2</t>
  </si>
  <si>
    <t>b1549</t>
  </si>
  <si>
    <t>protein GnsB</t>
  </si>
  <si>
    <t>gnsB</t>
  </si>
  <si>
    <t>NP_416068.2</t>
  </si>
  <si>
    <t>b1550</t>
  </si>
  <si>
    <t>protein YnfN</t>
  </si>
  <si>
    <t>ynfN</t>
  </si>
  <si>
    <t>NP_416069.2</t>
  </si>
  <si>
    <t>b1551</t>
  </si>
  <si>
    <t>protein YnfR</t>
  </si>
  <si>
    <t>ynfR</t>
  </si>
  <si>
    <t>YP_009518789.1</t>
  </si>
  <si>
    <t>b4749</t>
  </si>
  <si>
    <t>protein YnfQ</t>
  </si>
  <si>
    <t>ynfQ</t>
  </si>
  <si>
    <t>YP_009518790.1</t>
  </si>
  <si>
    <t>b4724</t>
  </si>
  <si>
    <t>cold shock-like protein CspI</t>
  </si>
  <si>
    <t>cspI</t>
  </si>
  <si>
    <t>NP_416070.1</t>
  </si>
  <si>
    <t>b1552</t>
  </si>
  <si>
    <t>DUF2514 domain-containing protein RzpQ</t>
  </si>
  <si>
    <t>rzpQ</t>
  </si>
  <si>
    <t>NP_416071.1</t>
  </si>
  <si>
    <t>b1553</t>
  </si>
  <si>
    <t>putative lipoprotein RzoQ</t>
  </si>
  <si>
    <t>rzoQ</t>
  </si>
  <si>
    <t>YP_002791241.1</t>
  </si>
  <si>
    <t>b4689</t>
  </si>
  <si>
    <t>putative lysozyme</t>
  </si>
  <si>
    <t>rrrQ</t>
  </si>
  <si>
    <t>NP_416072.1</t>
  </si>
  <si>
    <t>b1554</t>
  </si>
  <si>
    <t>protein YdfR</t>
  </si>
  <si>
    <t>ydfR</t>
  </si>
  <si>
    <t>NP_416073.1</t>
  </si>
  <si>
    <t>b1555</t>
  </si>
  <si>
    <t>putative prophage lysis protein EssQ</t>
  </si>
  <si>
    <t>essQ</t>
  </si>
  <si>
    <t>NP_416074.4</t>
  </si>
  <si>
    <t>b1556</t>
  </si>
  <si>
    <t>putative zinc-binding protein YnfU</t>
  </si>
  <si>
    <t>ynfU</t>
  </si>
  <si>
    <t>YP_010051186.1</t>
  </si>
  <si>
    <t>b4776</t>
  </si>
  <si>
    <t>cold shock-like protein CspB</t>
  </si>
  <si>
    <t>cspB</t>
  </si>
  <si>
    <t>NP_416075.1</t>
  </si>
  <si>
    <t>b1557</t>
  </si>
  <si>
    <t>cold shock-like protein CspF</t>
  </si>
  <si>
    <t>cspF</t>
  </si>
  <si>
    <t>NP_416076.1</t>
  </si>
  <si>
    <t>b1558</t>
  </si>
  <si>
    <t>protein YnfS</t>
  </si>
  <si>
    <t>ynfS</t>
  </si>
  <si>
    <t>YP_009518791.1</t>
  </si>
  <si>
    <t>b4750</t>
  </si>
  <si>
    <t>putative antitermination protein Q</t>
  </si>
  <si>
    <t>ydfT</t>
  </si>
  <si>
    <t>NP_416077.4</t>
  </si>
  <si>
    <t>b1559</t>
  </si>
  <si>
    <t>protein YdfU</t>
  </si>
  <si>
    <t>ydfU</t>
  </si>
  <si>
    <t>NP_416078.4</t>
  </si>
  <si>
    <t>b1560</t>
  </si>
  <si>
    <t>protein Rem</t>
  </si>
  <si>
    <t>rem</t>
  </si>
  <si>
    <t>NP_416079.1</t>
  </si>
  <si>
    <t>b1561</t>
  </si>
  <si>
    <t>toxic protein HokD</t>
  </si>
  <si>
    <t>hokD</t>
  </si>
  <si>
    <t>NP_416080.1</t>
  </si>
  <si>
    <t>b1562</t>
  </si>
  <si>
    <t>mRNA interferase toxin RelE</t>
  </si>
  <si>
    <t>relE</t>
  </si>
  <si>
    <t>NP_416081.1</t>
  </si>
  <si>
    <t>b1563</t>
  </si>
  <si>
    <t>antitoxin/DNA-binding transcriptional repressor RelB</t>
  </si>
  <si>
    <t>relB</t>
  </si>
  <si>
    <t>NP_416082.1</t>
  </si>
  <si>
    <t>b1564</t>
  </si>
  <si>
    <t>protein YdfV</t>
  </si>
  <si>
    <t>ydfV</t>
  </si>
  <si>
    <t>NP_416083.1</t>
  </si>
  <si>
    <t>b1565</t>
  </si>
  <si>
    <t>PF14282 family protein FlxA</t>
  </si>
  <si>
    <t>flxA</t>
  </si>
  <si>
    <t>NP_416084.1</t>
  </si>
  <si>
    <t>b1566</t>
  </si>
  <si>
    <t>protein YdfW</t>
  </si>
  <si>
    <t>ydfW</t>
  </si>
  <si>
    <t>YP_009518792.1</t>
  </si>
  <si>
    <t>b1567</t>
  </si>
  <si>
    <t>protein YdfX</t>
  </si>
  <si>
    <t>ydfX</t>
  </si>
  <si>
    <t>YP_009518793.1</t>
  </si>
  <si>
    <t>b1568</t>
  </si>
  <si>
    <t>putative DNA-binding transcriptional regulator DicC</t>
  </si>
  <si>
    <t>dicC</t>
  </si>
  <si>
    <t>NP_416087.1</t>
  </si>
  <si>
    <t>b1569</t>
  </si>
  <si>
    <t>DNA-binding transcriptional dual regulator DicA</t>
  </si>
  <si>
    <t>dicA</t>
  </si>
  <si>
    <t>NP_416088.1</t>
  </si>
  <si>
    <t>b1570</t>
  </si>
  <si>
    <t>DUF1391 domain-containing protein YdfA</t>
  </si>
  <si>
    <t>ydfA</t>
  </si>
  <si>
    <t>NP_416089.1</t>
  </si>
  <si>
    <t>b1571</t>
  </si>
  <si>
    <t>uncharacterized protein YdfB</t>
  </si>
  <si>
    <t>ydfB</t>
  </si>
  <si>
    <t>NP_416090.2</t>
  </si>
  <si>
    <t>b1572</t>
  </si>
  <si>
    <t>uncharacterized protein YdfC</t>
  </si>
  <si>
    <t>ydfC</t>
  </si>
  <si>
    <t>NP_416091.1</t>
  </si>
  <si>
    <t>b1573</t>
  </si>
  <si>
    <t>small regulatory RNA DicF</t>
  </si>
  <si>
    <t>dicF</t>
  </si>
  <si>
    <t>b1574</t>
  </si>
  <si>
    <t>cell division inhibition protein DicB</t>
  </si>
  <si>
    <t>dicB</t>
  </si>
  <si>
    <t>NP_416092.1</t>
  </si>
  <si>
    <t>b1575</t>
  </si>
  <si>
    <t>lysis protein</t>
  </si>
  <si>
    <t>ydfD</t>
  </si>
  <si>
    <t>NP_416093.1</t>
  </si>
  <si>
    <t>b1576</t>
  </si>
  <si>
    <t>ydfE</t>
  </si>
  <si>
    <t>b1577</t>
  </si>
  <si>
    <t>insD7</t>
  </si>
  <si>
    <t>b1578</t>
  </si>
  <si>
    <t>intQ</t>
  </si>
  <si>
    <t>b1579</t>
  </si>
  <si>
    <t>protein YnfP</t>
  </si>
  <si>
    <t>ynfP</t>
  </si>
  <si>
    <t>YP_009518794.1</t>
  </si>
  <si>
    <t>b4534</t>
  </si>
  <si>
    <t>putative zinc-binding dehydrogenase RspB</t>
  </si>
  <si>
    <t>rspB</t>
  </si>
  <si>
    <t>NP_416097.1</t>
  </si>
  <si>
    <t>b1580</t>
  </si>
  <si>
    <t>mandelate racemase/muconate lactonizing enzyme family protein RspA</t>
  </si>
  <si>
    <t>rspA</t>
  </si>
  <si>
    <t>NP_416098.1</t>
  </si>
  <si>
    <t>b1581</t>
  </si>
  <si>
    <t>putative transporter YnfA</t>
  </si>
  <si>
    <t>ynfA</t>
  </si>
  <si>
    <t>NP_416099.1</t>
  </si>
  <si>
    <t>b1582</t>
  </si>
  <si>
    <t>DUF1283 domain-containing protein YnfB</t>
  </si>
  <si>
    <t>ynfB</t>
  </si>
  <si>
    <t>NP_416100.1</t>
  </si>
  <si>
    <t>b1583</t>
  </si>
  <si>
    <t>spermidine N-acetyltransferase</t>
  </si>
  <si>
    <t>speG</t>
  </si>
  <si>
    <t>NP_416101.1</t>
  </si>
  <si>
    <t>b1584</t>
  </si>
  <si>
    <t>PF06788 family lipoprotein YnfC</t>
  </si>
  <si>
    <t>ynfC</t>
  </si>
  <si>
    <t>NP_416102.2</t>
  </si>
  <si>
    <t>b1585</t>
  </si>
  <si>
    <t>DUF1161 domain-containing protein YnfD</t>
  </si>
  <si>
    <t>ynfD</t>
  </si>
  <si>
    <t>NP_416103.2</t>
  </si>
  <si>
    <t>b1586</t>
  </si>
  <si>
    <t>putative selenate reductase YnfE</t>
  </si>
  <si>
    <t>ynfE</t>
  </si>
  <si>
    <t>NP_416104.1</t>
  </si>
  <si>
    <t>b1587</t>
  </si>
  <si>
    <t>putative selenate reductase YnfF</t>
  </si>
  <si>
    <t>ynfF</t>
  </si>
  <si>
    <t>NP_416105.4</t>
  </si>
  <si>
    <t>b1588</t>
  </si>
  <si>
    <t>putative oxidoreductase YnfG</t>
  </si>
  <si>
    <t>ynfG</t>
  </si>
  <si>
    <t>NP_416106.1</t>
  </si>
  <si>
    <t>b1589</t>
  </si>
  <si>
    <t>putative menaquinol dehydrogenase</t>
  </si>
  <si>
    <t>ynfH</t>
  </si>
  <si>
    <t>NP_416107.1</t>
  </si>
  <si>
    <t>b1590</t>
  </si>
  <si>
    <t>redox enzyme maturation protein DmsD</t>
  </si>
  <si>
    <t>dmsD</t>
  </si>
  <si>
    <t>NP_416108.2</t>
  </si>
  <si>
    <t>b1591</t>
  </si>
  <si>
    <t>putative chloride:H(+) antiporter ClcB</t>
  </si>
  <si>
    <t>clcB</t>
  </si>
  <si>
    <t>NP_416109.2</t>
  </si>
  <si>
    <t>b1592</t>
  </si>
  <si>
    <t>dethiobiotin synthetase BidA</t>
  </si>
  <si>
    <t>bidA</t>
  </si>
  <si>
    <t>NP_416110.4</t>
  </si>
  <si>
    <t>b1593</t>
  </si>
  <si>
    <t>DNA-binding transcriptional repressor Mlc</t>
  </si>
  <si>
    <t>mlc</t>
  </si>
  <si>
    <t>NP_416111.1</t>
  </si>
  <si>
    <t>b1594</t>
  </si>
  <si>
    <t>putative DNA-binding transcriptional regulator YnfL</t>
  </si>
  <si>
    <t>ynfL</t>
  </si>
  <si>
    <t>NP_416112.1</t>
  </si>
  <si>
    <t>b1595</t>
  </si>
  <si>
    <t>putative transporter YnfM</t>
  </si>
  <si>
    <t>ynfM</t>
  </si>
  <si>
    <t>NP_416113.1</t>
  </si>
  <si>
    <t>b1596</t>
  </si>
  <si>
    <t>periplasmic chaperone Asr</t>
  </si>
  <si>
    <t>asr</t>
  </si>
  <si>
    <t>NP_416114.2</t>
  </si>
  <si>
    <t>b1597</t>
  </si>
  <si>
    <t>uncharacterized protein YdgU</t>
  </si>
  <si>
    <t>ydgU</t>
  </si>
  <si>
    <t>YP_001165320.1</t>
  </si>
  <si>
    <t>b4601</t>
  </si>
  <si>
    <t>putative serine protease YdgD</t>
  </si>
  <si>
    <t>ydgD</t>
  </si>
  <si>
    <t>NP_416115.1</t>
  </si>
  <si>
    <t>b1598</t>
  </si>
  <si>
    <t>multidrug/spermidine efflux pump membrane subunit MdtI</t>
  </si>
  <si>
    <t>mdtI</t>
  </si>
  <si>
    <t>NP_416116.1</t>
  </si>
  <si>
    <t>b1599</t>
  </si>
  <si>
    <t>multidrug/spermidine efflux pump membrane subunit MdtJ</t>
  </si>
  <si>
    <t>mdtJ</t>
  </si>
  <si>
    <t>NP_416117.1</t>
  </si>
  <si>
    <t>b1600</t>
  </si>
  <si>
    <t>protein MdtU</t>
  </si>
  <si>
    <t>mdtU</t>
  </si>
  <si>
    <t>YP_010051187.1</t>
  </si>
  <si>
    <t>b4777</t>
  </si>
  <si>
    <t>autoinducer 2 exporter</t>
  </si>
  <si>
    <t>tqsA</t>
  </si>
  <si>
    <t>NP_416118.1</t>
  </si>
  <si>
    <t>b1601</t>
  </si>
  <si>
    <t>pyridine nucleotide transhydrogenase subunit beta</t>
  </si>
  <si>
    <t>pntB</t>
  </si>
  <si>
    <t>NP_416119.1</t>
  </si>
  <si>
    <t>b1602</t>
  </si>
  <si>
    <t>pyridine nucleotide transhydrogenase subunit alpha</t>
  </si>
  <si>
    <t>pntA</t>
  </si>
  <si>
    <t>NP_416120.1</t>
  </si>
  <si>
    <t>b1603</t>
  </si>
  <si>
    <t>DUF1471 domain-containing protein YdgH</t>
  </si>
  <si>
    <t>ydgH</t>
  </si>
  <si>
    <t>NP_416121.1</t>
  </si>
  <si>
    <t>b1604</t>
  </si>
  <si>
    <t>putative arginine:ornithine antiporter</t>
  </si>
  <si>
    <t>ydgI</t>
  </si>
  <si>
    <t>NP_416122.1</t>
  </si>
  <si>
    <t>b1605</t>
  </si>
  <si>
    <t>dihydromonapterin reductase</t>
  </si>
  <si>
    <t>folM</t>
  </si>
  <si>
    <t>NP_416123.1</t>
  </si>
  <si>
    <t>b1606</t>
  </si>
  <si>
    <t>GlpM family protein</t>
  </si>
  <si>
    <t>ydgC</t>
  </si>
  <si>
    <t>NP_416124.1</t>
  </si>
  <si>
    <t>b1607</t>
  </si>
  <si>
    <t>DNA-binding transcriptional regulator RstA</t>
  </si>
  <si>
    <t>rstA</t>
  </si>
  <si>
    <t>NP_416125.2</t>
  </si>
  <si>
    <t>b1608</t>
  </si>
  <si>
    <t>sensory histidine kinase RstB</t>
  </si>
  <si>
    <t>rstB</t>
  </si>
  <si>
    <t>NP_416126.1</t>
  </si>
  <si>
    <t>b1609</t>
  </si>
  <si>
    <t>DNA replication terminus site-binding protein</t>
  </si>
  <si>
    <t>tus</t>
  </si>
  <si>
    <t>NP_416127.1</t>
  </si>
  <si>
    <t>b1610</t>
  </si>
  <si>
    <t>fumarase C</t>
  </si>
  <si>
    <t>fumC</t>
  </si>
  <si>
    <t>NP_416128.1</t>
  </si>
  <si>
    <t>b1611</t>
  </si>
  <si>
    <t>fumarase A</t>
  </si>
  <si>
    <t>fumA</t>
  </si>
  <si>
    <t>NP_416129.1</t>
  </si>
  <si>
    <t>b1612</t>
  </si>
  <si>
    <t>mannose-6-phosphate isomerase</t>
  </si>
  <si>
    <t>manA</t>
  </si>
  <si>
    <t>NP_416130.3</t>
  </si>
  <si>
    <t>b1613</t>
  </si>
  <si>
    <t>DUF945 domain-containing protein YdgA</t>
  </si>
  <si>
    <t>ydgA</t>
  </si>
  <si>
    <t>NP_416131.1</t>
  </si>
  <si>
    <t>b1614</t>
  </si>
  <si>
    <t>outer membrane porin family protein UidC</t>
  </si>
  <si>
    <t>uidC</t>
  </si>
  <si>
    <t>NP_416132.2</t>
  </si>
  <si>
    <t>b1615</t>
  </si>
  <si>
    <t>glucuronide:H(+) symporter</t>
  </si>
  <si>
    <t>uidB</t>
  </si>
  <si>
    <t>NP_416133.1</t>
  </si>
  <si>
    <t>b1616</t>
  </si>
  <si>
    <t>beta-glucuronidase</t>
  </si>
  <si>
    <t>uidA</t>
  </si>
  <si>
    <t>NP_416134.1</t>
  </si>
  <si>
    <t>b1617</t>
  </si>
  <si>
    <t>DNA-binding transcriptional repressor UidR</t>
  </si>
  <si>
    <t>uidR</t>
  </si>
  <si>
    <t>NP_416135.1</t>
  </si>
  <si>
    <t>b1618</t>
  </si>
  <si>
    <t>7-alpha-hydroxysteroid dehydrogenase</t>
  </si>
  <si>
    <t>hdhA</t>
  </si>
  <si>
    <t>NP_416136.1</t>
  </si>
  <si>
    <t>b1619</t>
  </si>
  <si>
    <t>DNA-binding transcriptional repressor MalI</t>
  </si>
  <si>
    <t>malI</t>
  </si>
  <si>
    <t>NP_416137.1</t>
  </si>
  <si>
    <t>b1620</t>
  </si>
  <si>
    <t>PTS enzyme IIBC component MalX</t>
  </si>
  <si>
    <t>malX</t>
  </si>
  <si>
    <t>NP_416138.1</t>
  </si>
  <si>
    <t>b1621</t>
  </si>
  <si>
    <t>negative regulator of MalT activity/cystathionine beta-lyase</t>
  </si>
  <si>
    <t>malY</t>
  </si>
  <si>
    <t>NP_416139.1</t>
  </si>
  <si>
    <t>b1622</t>
  </si>
  <si>
    <t>adenosine deaminase</t>
  </si>
  <si>
    <t>add</t>
  </si>
  <si>
    <t>NP_416140.1</t>
  </si>
  <si>
    <t>b1623</t>
  </si>
  <si>
    <t>putative oxidoreductase YdgJ</t>
  </si>
  <si>
    <t>ydgJ</t>
  </si>
  <si>
    <t>NP_416141.4</t>
  </si>
  <si>
    <t>b1624</t>
  </si>
  <si>
    <t>beta-lactam resistance protein</t>
  </si>
  <si>
    <t>blr</t>
  </si>
  <si>
    <t>YP_025303.1</t>
  </si>
  <si>
    <t>b4409</t>
  </si>
  <si>
    <t>H-NS- and StpA-binding protein</t>
  </si>
  <si>
    <t>cnu</t>
  </si>
  <si>
    <t>NP_416142.1</t>
  </si>
  <si>
    <t>b1625</t>
  </si>
  <si>
    <t>DUF2569 domain-containing inner membrane protein YdgK</t>
  </si>
  <si>
    <t>ydgK</t>
  </si>
  <si>
    <t>NP_416143.2</t>
  </si>
  <si>
    <t>b1626</t>
  </si>
  <si>
    <t>SoxR [2Fe-2S] reducing system protein RsxA</t>
  </si>
  <si>
    <t>rsxA</t>
  </si>
  <si>
    <t>NP_416144.1</t>
  </si>
  <si>
    <t>b1627</t>
  </si>
  <si>
    <t>SoxR [2Fe-2S] reducing system protein RsxB</t>
  </si>
  <si>
    <t>rsxB</t>
  </si>
  <si>
    <t>NP_416145.1</t>
  </si>
  <si>
    <t>b1628</t>
  </si>
  <si>
    <t>SoxR [2Fe-2S] reducing system protein RsxC</t>
  </si>
  <si>
    <t>rsxC</t>
  </si>
  <si>
    <t>NP_416146.1</t>
  </si>
  <si>
    <t>b1629</t>
  </si>
  <si>
    <t>SoxR [2Fe-2S] reducing system protein RsxD</t>
  </si>
  <si>
    <t>rsxD</t>
  </si>
  <si>
    <t>NP_416147.1</t>
  </si>
  <si>
    <t>b1630</t>
  </si>
  <si>
    <t>SoxR [2Fe-2S] reducing system protein RsxG</t>
  </si>
  <si>
    <t>rsxG</t>
  </si>
  <si>
    <t>NP_416148.1</t>
  </si>
  <si>
    <t>b1631</t>
  </si>
  <si>
    <t>SoxR [2Fe-2S] reducing system protein RsxE</t>
  </si>
  <si>
    <t>rsxE</t>
  </si>
  <si>
    <t>NP_416149.1</t>
  </si>
  <si>
    <t>b1632</t>
  </si>
  <si>
    <t>endonuclease III</t>
  </si>
  <si>
    <t>nth</t>
  </si>
  <si>
    <t>NP_416150.1</t>
  </si>
  <si>
    <t>b1633</t>
  </si>
  <si>
    <t>dipeptide/tripeptide:H(+) symporter DtpA</t>
  </si>
  <si>
    <t>dtpA</t>
  </si>
  <si>
    <t>NP_416151.1</t>
  </si>
  <si>
    <t>b1634</t>
  </si>
  <si>
    <t>glutathione S-transferase GstA</t>
  </si>
  <si>
    <t>gstA</t>
  </si>
  <si>
    <t>NP_416152.1</t>
  </si>
  <si>
    <t>b1635</t>
  </si>
  <si>
    <t>pyridoxal kinase 2</t>
  </si>
  <si>
    <t>pdxY</t>
  </si>
  <si>
    <t>NP_416153.1</t>
  </si>
  <si>
    <t>b1636</t>
  </si>
  <si>
    <t>tyrosine--tRNA ligase</t>
  </si>
  <si>
    <t>tyrS</t>
  </si>
  <si>
    <t>NP_416154.1</t>
  </si>
  <si>
    <t>b1637</t>
  </si>
  <si>
    <t>pyridoxine/pyridoxamine 5'-phosphate oxidase</t>
  </si>
  <si>
    <t>pdxH</t>
  </si>
  <si>
    <t>NP_416155.1</t>
  </si>
  <si>
    <t>b1638</t>
  </si>
  <si>
    <t>inhibitor of c-type lysozyme, putative lipoprotein</t>
  </si>
  <si>
    <t>mliC</t>
  </si>
  <si>
    <t>NP_416156.4</t>
  </si>
  <si>
    <t>b1639</t>
  </si>
  <si>
    <t>anhydro-N-acetylmuramic acid kinase</t>
  </si>
  <si>
    <t>anmK</t>
  </si>
  <si>
    <t>NP_416157.1</t>
  </si>
  <si>
    <t>b1640</t>
  </si>
  <si>
    <t>outer membrane lipoprotein SlyB</t>
  </si>
  <si>
    <t>slyB</t>
  </si>
  <si>
    <t>YP_025304.1</t>
  </si>
  <si>
    <t>b1641</t>
  </si>
  <si>
    <t>DNA-binding transcriptional dual regulator SlyA</t>
  </si>
  <si>
    <t>slyA</t>
  </si>
  <si>
    <t>NP_416159.2</t>
  </si>
  <si>
    <t>b1642</t>
  </si>
  <si>
    <t>DUF1656 domain-containing protein YdhI</t>
  </si>
  <si>
    <t>ydhI</t>
  </si>
  <si>
    <t>NP_416160.1</t>
  </si>
  <si>
    <t>b1643</t>
  </si>
  <si>
    <t>putative membrane fusion protein YdhJ</t>
  </si>
  <si>
    <t>ydhJ</t>
  </si>
  <si>
    <t>NP_416161.4</t>
  </si>
  <si>
    <t>b1644</t>
  </si>
  <si>
    <t>putative transporter YdhK</t>
  </si>
  <si>
    <t>ydhK</t>
  </si>
  <si>
    <t>NP_416162.1</t>
  </si>
  <si>
    <t>b1645</t>
  </si>
  <si>
    <t>superoxide dismutase (Cu-Zn)</t>
  </si>
  <si>
    <t>sodC</t>
  </si>
  <si>
    <t>NP_416163.1</t>
  </si>
  <si>
    <t>b1646</t>
  </si>
  <si>
    <t>putative oxidoreductase YdhF</t>
  </si>
  <si>
    <t>ydhF</t>
  </si>
  <si>
    <t>YP_025305.1</t>
  </si>
  <si>
    <t>b1647</t>
  </si>
  <si>
    <t>DUF1289 domain-containing protein YdhL</t>
  </si>
  <si>
    <t>ydhL</t>
  </si>
  <si>
    <t>NP_416165.2</t>
  </si>
  <si>
    <t>b1648</t>
  </si>
  <si>
    <t>DNA-binding transcriptional repressor NemR</t>
  </si>
  <si>
    <t>nemR</t>
  </si>
  <si>
    <t>NP_416166.3</t>
  </si>
  <si>
    <t>b1649</t>
  </si>
  <si>
    <t>N-ethylmaleimide reductase</t>
  </si>
  <si>
    <t>nemA</t>
  </si>
  <si>
    <t>NP_416167.1</t>
  </si>
  <si>
    <t>b1650</t>
  </si>
  <si>
    <t>lactoylglutathione lyase</t>
  </si>
  <si>
    <t>gloA</t>
  </si>
  <si>
    <t>NP_416168.1</t>
  </si>
  <si>
    <t>b1651</t>
  </si>
  <si>
    <t>ribonuclease T</t>
  </si>
  <si>
    <t>rnt</t>
  </si>
  <si>
    <t>NP_416169.1</t>
  </si>
  <si>
    <t>b1652</t>
  </si>
  <si>
    <t>ATP-dependent helicase Lhr</t>
  </si>
  <si>
    <t>lhr</t>
  </si>
  <si>
    <t>NP_416170.1</t>
  </si>
  <si>
    <t>b1653</t>
  </si>
  <si>
    <t>glutaredoxin 4</t>
  </si>
  <si>
    <t>grxD</t>
  </si>
  <si>
    <t>NP_416171.1</t>
  </si>
  <si>
    <t>b1654</t>
  </si>
  <si>
    <t>peptidoglycan endopeptidase/peptidoglycan L,D-carboxypeptidase MepH</t>
  </si>
  <si>
    <t>mepH</t>
  </si>
  <si>
    <t>NP_416172.1</t>
  </si>
  <si>
    <t>b1655</t>
  </si>
  <si>
    <t>superoxide dismutase (Fe)</t>
  </si>
  <si>
    <t>sodB</t>
  </si>
  <si>
    <t>NP_416173.1</t>
  </si>
  <si>
    <t>b1656</t>
  </si>
  <si>
    <t>putative transporter YdhP</t>
  </si>
  <si>
    <t>ydhP</t>
  </si>
  <si>
    <t>NP_416174.1</t>
  </si>
  <si>
    <t>b1657</t>
  </si>
  <si>
    <t>cytochrome bd-I accessory subunit CydH</t>
  </si>
  <si>
    <t>cydH</t>
  </si>
  <si>
    <t>YP_001165321.1</t>
  </si>
  <si>
    <t>b4602</t>
  </si>
  <si>
    <t>DNA-binding transcriptional repressor PurR</t>
  </si>
  <si>
    <t>purR</t>
  </si>
  <si>
    <t>NP_416175.1</t>
  </si>
  <si>
    <t>b1658</t>
  </si>
  <si>
    <t>DNA-binding transcriptional activator PunR</t>
  </si>
  <si>
    <t>punR</t>
  </si>
  <si>
    <t>NP_416176.1</t>
  </si>
  <si>
    <t>b1659</t>
  </si>
  <si>
    <t>purine nucleoside transporter PunC</t>
  </si>
  <si>
    <t>punC</t>
  </si>
  <si>
    <t>YP_025306.1</t>
  </si>
  <si>
    <t>b1660</t>
  </si>
  <si>
    <t>cyclopropane fatty acyl phospholipid synthase</t>
  </si>
  <si>
    <t>cfa</t>
  </si>
  <si>
    <t>NP_416178.1</t>
  </si>
  <si>
    <t>b1661</t>
  </si>
  <si>
    <t>riboflavin synthase</t>
  </si>
  <si>
    <t>ribC</t>
  </si>
  <si>
    <t>NP_416179.1</t>
  </si>
  <si>
    <t>b1662</t>
  </si>
  <si>
    <t>multidrug efflux pump MdtK</t>
  </si>
  <si>
    <t>mdtK</t>
  </si>
  <si>
    <t>YP_025307.1</t>
  </si>
  <si>
    <t>b1663</t>
  </si>
  <si>
    <t>putative adhesin-related protein YdhQ</t>
  </si>
  <si>
    <t>ydhQ</t>
  </si>
  <si>
    <t>NP_416181.1</t>
  </si>
  <si>
    <t>b1664</t>
  </si>
  <si>
    <t>valV</t>
  </si>
  <si>
    <t>b1665</t>
  </si>
  <si>
    <t>valW</t>
  </si>
  <si>
    <t>b1666</t>
  </si>
  <si>
    <t>putative monooxygenase YdhR</t>
  </si>
  <si>
    <t>ydhR</t>
  </si>
  <si>
    <t>NP_416182.1</t>
  </si>
  <si>
    <t>b1667</t>
  </si>
  <si>
    <t>FAD/NAD(P) binding domain-containing protein YdhS</t>
  </si>
  <si>
    <t>ydhS</t>
  </si>
  <si>
    <t>NP_416183.1</t>
  </si>
  <si>
    <t>b1668</t>
  </si>
  <si>
    <t>uncharacterized protein YdhT</t>
  </si>
  <si>
    <t>ydhT</t>
  </si>
  <si>
    <t>NP_416184.1</t>
  </si>
  <si>
    <t>b1669</t>
  </si>
  <si>
    <t>putative cytochrome YdhU</t>
  </si>
  <si>
    <t>ydhU</t>
  </si>
  <si>
    <t>NP_416185.1</t>
  </si>
  <si>
    <t>b1670</t>
  </si>
  <si>
    <t>putative 4Fe-4S ferredoxin-like protein YdhX</t>
  </si>
  <si>
    <t>ydhX</t>
  </si>
  <si>
    <t>NP_416186.4</t>
  </si>
  <si>
    <t>b1671</t>
  </si>
  <si>
    <t>uncharacterized protein YdhW</t>
  </si>
  <si>
    <t>ydhW</t>
  </si>
  <si>
    <t>NP_416187.1</t>
  </si>
  <si>
    <t>b1672</t>
  </si>
  <si>
    <t>putative oxidoreductase YdhV</t>
  </si>
  <si>
    <t>ydhV</t>
  </si>
  <si>
    <t>NP_416188.1</t>
  </si>
  <si>
    <t>b1673</t>
  </si>
  <si>
    <t>putative 4Fe-4S ferredoxin-like protein YdhY</t>
  </si>
  <si>
    <t>ydhY</t>
  </si>
  <si>
    <t>NP_416189.1</t>
  </si>
  <si>
    <t>b1674</t>
  </si>
  <si>
    <t>fumarase D</t>
  </si>
  <si>
    <t>fumD</t>
  </si>
  <si>
    <t>NP_416190.1</t>
  </si>
  <si>
    <t>b1675</t>
  </si>
  <si>
    <t>protein YnhH</t>
  </si>
  <si>
    <t>ynhH</t>
  </si>
  <si>
    <t>YP_010283910.1</t>
  </si>
  <si>
    <t>b4817</t>
  </si>
  <si>
    <t>pyruvate kinase 1</t>
  </si>
  <si>
    <t>pykF</t>
  </si>
  <si>
    <t>NP_416191.1</t>
  </si>
  <si>
    <t>b1676</t>
  </si>
  <si>
    <t>murein lipoprotein</t>
  </si>
  <si>
    <t>lpp</t>
  </si>
  <si>
    <t>NP_416192.1</t>
  </si>
  <si>
    <t>b1677</t>
  </si>
  <si>
    <t>L,D-transpeptidase LdtE</t>
  </si>
  <si>
    <t>ldtE</t>
  </si>
  <si>
    <t>NP_416193.1</t>
  </si>
  <si>
    <t>b1678</t>
  </si>
  <si>
    <t>sulfur carrier protein SufE</t>
  </si>
  <si>
    <t>sufE</t>
  </si>
  <si>
    <t>NP_416194.1</t>
  </si>
  <si>
    <t>b1679</t>
  </si>
  <si>
    <t>L-cysteine desulfurase</t>
  </si>
  <si>
    <t>sufS</t>
  </si>
  <si>
    <t>NP_416195.1</t>
  </si>
  <si>
    <t>b1680</t>
  </si>
  <si>
    <t>Fe-S cluster scaffold complex subunit SufD</t>
  </si>
  <si>
    <t>sufD</t>
  </si>
  <si>
    <t>NP_416196.1</t>
  </si>
  <si>
    <t>b1681</t>
  </si>
  <si>
    <t>Fe-S cluster scaffold complex subunit SufC</t>
  </si>
  <si>
    <t>sufC</t>
  </si>
  <si>
    <t>NP_416197.1</t>
  </si>
  <si>
    <t>b1682</t>
  </si>
  <si>
    <t>Fe-S cluster scaffold complex subunit SufB</t>
  </si>
  <si>
    <t>sufB</t>
  </si>
  <si>
    <t>NP_416198.2</t>
  </si>
  <si>
    <t>b1683</t>
  </si>
  <si>
    <t>iron-sulfur cluster insertion protein SufA</t>
  </si>
  <si>
    <t>sufA</t>
  </si>
  <si>
    <t>NP_416199.1</t>
  </si>
  <si>
    <t>b1684</t>
  </si>
  <si>
    <t>small regulatory RNA RydB</t>
  </si>
  <si>
    <t>rydB</t>
  </si>
  <si>
    <t>b4430</t>
  </si>
  <si>
    <t>uncharacterized protein YdiH</t>
  </si>
  <si>
    <t>ydiH</t>
  </si>
  <si>
    <t>NP_416200.2</t>
  </si>
  <si>
    <t>b1685</t>
  </si>
  <si>
    <t>1,4-dihydroxy-2-naphthoyl-CoA hydrolase</t>
  </si>
  <si>
    <t>menI</t>
  </si>
  <si>
    <t>NP_416201.1</t>
  </si>
  <si>
    <t>b1686</t>
  </si>
  <si>
    <t>putative FAD-linked oxidoreductase YdiJ</t>
  </si>
  <si>
    <t>ydiJ</t>
  </si>
  <si>
    <t>NP_416202.1</t>
  </si>
  <si>
    <t>b1687</t>
  </si>
  <si>
    <t>putative transporter YdiK</t>
  </si>
  <si>
    <t>ydiK</t>
  </si>
  <si>
    <t>NP_416203.1</t>
  </si>
  <si>
    <t>b1688</t>
  </si>
  <si>
    <t>small regulatory RNA RprA</t>
  </si>
  <si>
    <t>rprA</t>
  </si>
  <si>
    <t>b4431</t>
  </si>
  <si>
    <t>DUF1870 domain-containing protein YdiL</t>
  </si>
  <si>
    <t>ydiL</t>
  </si>
  <si>
    <t>NP_416204.2</t>
  </si>
  <si>
    <t>b1689</t>
  </si>
  <si>
    <t>putative exporter YdiM</t>
  </si>
  <si>
    <t>ydiM</t>
  </si>
  <si>
    <t>NP_416205.1</t>
  </si>
  <si>
    <t>b1690</t>
  </si>
  <si>
    <t>putative transporter YdiN</t>
  </si>
  <si>
    <t>ydiN</t>
  </si>
  <si>
    <t>NP_416206.6</t>
  </si>
  <si>
    <t>b1691</t>
  </si>
  <si>
    <t>quinate/shikimate dehydrogenase</t>
  </si>
  <si>
    <t>ydiB</t>
  </si>
  <si>
    <t>NP_416207.1</t>
  </si>
  <si>
    <t>b1692</t>
  </si>
  <si>
    <t>3-dehydroquinate dehydratase</t>
  </si>
  <si>
    <t>aroD</t>
  </si>
  <si>
    <t>NP_416208.1</t>
  </si>
  <si>
    <t>b1693</t>
  </si>
  <si>
    <t>putative acetate-CoA transferase YdiF</t>
  </si>
  <si>
    <t>ydiF</t>
  </si>
  <si>
    <t>NP_416209.1</t>
  </si>
  <si>
    <t>b1694</t>
  </si>
  <si>
    <t>putative acyl-CoA dehydrogenase YdiO</t>
  </si>
  <si>
    <t>ydiO</t>
  </si>
  <si>
    <t>NP_416210.4</t>
  </si>
  <si>
    <t>b1695</t>
  </si>
  <si>
    <t>putative DNA-binding transcriptional regulator YdiP</t>
  </si>
  <si>
    <t>ydiP</t>
  </si>
  <si>
    <t>NP_416211.1</t>
  </si>
  <si>
    <t>b1696</t>
  </si>
  <si>
    <t>putative electron transfer flavoprotein subunit YdiQ</t>
  </si>
  <si>
    <t>ydiQ</t>
  </si>
  <si>
    <t>NP_416212.1</t>
  </si>
  <si>
    <t>b1697</t>
  </si>
  <si>
    <t>putative electron transfer flavoprotein subunit YdiR</t>
  </si>
  <si>
    <t>ydiR</t>
  </si>
  <si>
    <t>NP_416213.1</t>
  </si>
  <si>
    <t>b1698</t>
  </si>
  <si>
    <t>putative electron transfer flavoprotein-quinone oxidoreductase YdiS</t>
  </si>
  <si>
    <t>ydiS</t>
  </si>
  <si>
    <t>NP_416214.1</t>
  </si>
  <si>
    <t>b1699</t>
  </si>
  <si>
    <t>ferredoxin-like protein YdiT</t>
  </si>
  <si>
    <t>ydiT</t>
  </si>
  <si>
    <t>NP_416215.1</t>
  </si>
  <si>
    <t>b1700</t>
  </si>
  <si>
    <t>short chain acyl-CoA synthetase</t>
  </si>
  <si>
    <t>fadK</t>
  </si>
  <si>
    <t>NP_416216.5</t>
  </si>
  <si>
    <t>b1701</t>
  </si>
  <si>
    <t>phosphoenolpyruvate synthetase</t>
  </si>
  <si>
    <t>ppsA</t>
  </si>
  <si>
    <t>NP_416217.1</t>
  </si>
  <si>
    <t>b1702</t>
  </si>
  <si>
    <t>phosphoenolpyruvate synthetase regulatory protein</t>
  </si>
  <si>
    <t>ppsR</t>
  </si>
  <si>
    <t>NP_416218.1</t>
  </si>
  <si>
    <t>b1703</t>
  </si>
  <si>
    <t>3-deoxy-7-phosphoheptulonate synthase, Trp-sensitive</t>
  </si>
  <si>
    <t>aroH</t>
  </si>
  <si>
    <t>NP_416219.1</t>
  </si>
  <si>
    <t>b1704</t>
  </si>
  <si>
    <t>PF10636 family protein YdiE</t>
  </si>
  <si>
    <t>ydiE</t>
  </si>
  <si>
    <t>NP_416220.1</t>
  </si>
  <si>
    <t>b1705</t>
  </si>
  <si>
    <t>protein adenylyltransferase SelO</t>
  </si>
  <si>
    <t>selO</t>
  </si>
  <si>
    <t>NP_416221.1</t>
  </si>
  <si>
    <t>b1706</t>
  </si>
  <si>
    <t>anti-FlhDC factor RflP</t>
  </si>
  <si>
    <t>rflP</t>
  </si>
  <si>
    <t>NP_416222.1</t>
  </si>
  <si>
    <t>b1707</t>
  </si>
  <si>
    <t>NlpC/P60 family lipoprotein NlpC</t>
  </si>
  <si>
    <t>nlpC</t>
  </si>
  <si>
    <t>NP_416223.1</t>
  </si>
  <si>
    <t>b1708</t>
  </si>
  <si>
    <t>vitamin B12 ABC transporter ATP binding subunit</t>
  </si>
  <si>
    <t>btuD</t>
  </si>
  <si>
    <t>NP_416224.1</t>
  </si>
  <si>
    <t>b1709</t>
  </si>
  <si>
    <t>thioredoxin/glutathione peroxidase BtuE</t>
  </si>
  <si>
    <t>btuE</t>
  </si>
  <si>
    <t>NP_416225.1</t>
  </si>
  <si>
    <t>b1710</t>
  </si>
  <si>
    <t>vitamin B12 ABC transporter membrane subunit</t>
  </si>
  <si>
    <t>btuC</t>
  </si>
  <si>
    <t>NP_416226.1</t>
  </si>
  <si>
    <t>b1711</t>
  </si>
  <si>
    <t>integration host factor subunit alpha</t>
  </si>
  <si>
    <t>ihfA</t>
  </si>
  <si>
    <t>NP_416227.1</t>
  </si>
  <si>
    <t>b1712</t>
  </si>
  <si>
    <t>phenylalanine--tRNA ligase subunit beta</t>
  </si>
  <si>
    <t>pheT</t>
  </si>
  <si>
    <t>NP_416228.1</t>
  </si>
  <si>
    <t>b1713</t>
  </si>
  <si>
    <t>phenylalanine--tRNA ligase subunit alpha</t>
  </si>
  <si>
    <t>pheS</t>
  </si>
  <si>
    <t>NP_416229.1</t>
  </si>
  <si>
    <t>b1714</t>
  </si>
  <si>
    <t>pheST-ihfA operon leader peptide</t>
  </si>
  <si>
    <t>pheM</t>
  </si>
  <si>
    <t>NP_416230.1</t>
  </si>
  <si>
    <t>b1715</t>
  </si>
  <si>
    <t>50S ribosomal subunit protein L20</t>
  </si>
  <si>
    <t>rplT</t>
  </si>
  <si>
    <t>NP_416231.1</t>
  </si>
  <si>
    <t>b1716</t>
  </si>
  <si>
    <t>50S ribosomal subunit protein L35</t>
  </si>
  <si>
    <t>rpmI</t>
  </si>
  <si>
    <t>NP_416232.3</t>
  </si>
  <si>
    <t>b1717</t>
  </si>
  <si>
    <t>translation initiation factor IF-3</t>
  </si>
  <si>
    <t>infC</t>
  </si>
  <si>
    <t>NP_416233.1</t>
  </si>
  <si>
    <t>b1718</t>
  </si>
  <si>
    <t>threonine--tRNA ligase</t>
  </si>
  <si>
    <t>thrS</t>
  </si>
  <si>
    <t>NP_416234.1</t>
  </si>
  <si>
    <t>b1719</t>
  </si>
  <si>
    <t>arpB</t>
  </si>
  <si>
    <t>b4494</t>
  </si>
  <si>
    <t>uncharacterized protein YniD</t>
  </si>
  <si>
    <t>yniD</t>
  </si>
  <si>
    <t>YP_588455.2</t>
  </si>
  <si>
    <t>b4535</t>
  </si>
  <si>
    <t>acid-inducible putative outer membrane protein YdiY</t>
  </si>
  <si>
    <t>ydiY</t>
  </si>
  <si>
    <t>NP_416236.1</t>
  </si>
  <si>
    <t>b1722</t>
  </si>
  <si>
    <t>6-phosphofructokinase 2</t>
  </si>
  <si>
    <t>pfkB</t>
  </si>
  <si>
    <t>NP_416237.3</t>
  </si>
  <si>
    <t>b1723</t>
  </si>
  <si>
    <t>putative endoribonuclease YdiZ</t>
  </si>
  <si>
    <t>ydiZ</t>
  </si>
  <si>
    <t>NP_416238.1</t>
  </si>
  <si>
    <t>b1724</t>
  </si>
  <si>
    <t>putative kinase YniA</t>
  </si>
  <si>
    <t>yniA</t>
  </si>
  <si>
    <t>NP_416239.1</t>
  </si>
  <si>
    <t>b1725</t>
  </si>
  <si>
    <t>uncharacterized protein YniB</t>
  </si>
  <si>
    <t>yniB</t>
  </si>
  <si>
    <t>NP_416240.1</t>
  </si>
  <si>
    <t>b1726</t>
  </si>
  <si>
    <t>hexitol phosphatase B</t>
  </si>
  <si>
    <t>hxpB</t>
  </si>
  <si>
    <t>NP_416241.1</t>
  </si>
  <si>
    <t>b1727</t>
  </si>
  <si>
    <t>inner membrane protein YdjM</t>
  </si>
  <si>
    <t>ydjM</t>
  </si>
  <si>
    <t>NP_416242.6</t>
  </si>
  <si>
    <t>b1728</t>
  </si>
  <si>
    <t>cystine/sulfocysteine:cation symporter</t>
  </si>
  <si>
    <t>tcyP</t>
  </si>
  <si>
    <t>NP_416243.1</t>
  </si>
  <si>
    <t>b1729</t>
  </si>
  <si>
    <t>protein YdjO</t>
  </si>
  <si>
    <t>ydjO</t>
  </si>
  <si>
    <t>NP_416244.2</t>
  </si>
  <si>
    <t>b1730</t>
  </si>
  <si>
    <t>cell division modulator</t>
  </si>
  <si>
    <t>cedA</t>
  </si>
  <si>
    <t>NP_416245.2</t>
  </si>
  <si>
    <t>b1731</t>
  </si>
  <si>
    <t>catalase HPII</t>
  </si>
  <si>
    <t>katE</t>
  </si>
  <si>
    <t>YP_025308.1</t>
  </si>
  <si>
    <t>b1732</t>
  </si>
  <si>
    <t>chitooligosaccharide monodeacetylase ChbG</t>
  </si>
  <si>
    <t>chbG</t>
  </si>
  <si>
    <t>NP_416247.1</t>
  </si>
  <si>
    <t>b1733</t>
  </si>
  <si>
    <t>monoacetylchitobiose-6-phosphate hydrolase</t>
  </si>
  <si>
    <t>chbF</t>
  </si>
  <si>
    <t>NP_416248.1</t>
  </si>
  <si>
    <t>b1734</t>
  </si>
  <si>
    <t>ChbR</t>
  </si>
  <si>
    <t>chbR</t>
  </si>
  <si>
    <t>NP_416249.1</t>
  </si>
  <si>
    <t>b1735</t>
  </si>
  <si>
    <t>N,N'-diacetylchitobiose-specific PTS enzyme IIA component</t>
  </si>
  <si>
    <t>chbA</t>
  </si>
  <si>
    <t>NP_416250.1</t>
  </si>
  <si>
    <t>b1736</t>
  </si>
  <si>
    <t>N,N'-diacetylchitobiose-specific PTS enzyme IIC component</t>
  </si>
  <si>
    <t>chbC</t>
  </si>
  <si>
    <t>NP_416251.1</t>
  </si>
  <si>
    <t>b1737</t>
  </si>
  <si>
    <t>N,N'-diacetylchitobiose-specific PTS enzyme IIB component</t>
  </si>
  <si>
    <t>chbB</t>
  </si>
  <si>
    <t>NP_416252.1</t>
  </si>
  <si>
    <t>b1738</t>
  </si>
  <si>
    <t>osmotically-inducible lipoprotein OsmE</t>
  </si>
  <si>
    <t>osmE</t>
  </si>
  <si>
    <t>NP_416253.1</t>
  </si>
  <si>
    <t>b1739</t>
  </si>
  <si>
    <t>NH3-dependent NAD(+) synthetase</t>
  </si>
  <si>
    <t>nadE</t>
  </si>
  <si>
    <t>NP_416254.1</t>
  </si>
  <si>
    <t>b1740</t>
  </si>
  <si>
    <t>excinuclease Cho</t>
  </si>
  <si>
    <t>cho</t>
  </si>
  <si>
    <t>NP_416255.1</t>
  </si>
  <si>
    <t>b1741</t>
  </si>
  <si>
    <t>HutD family protein Ves</t>
  </si>
  <si>
    <t>ves</t>
  </si>
  <si>
    <t>NP_416256.2</t>
  </si>
  <si>
    <t>b1742</t>
  </si>
  <si>
    <t>ATP-independent periplasmic chaperone</t>
  </si>
  <si>
    <t>spy</t>
  </si>
  <si>
    <t>NP_416257.1</t>
  </si>
  <si>
    <t>b1743</t>
  </si>
  <si>
    <t>succinylglutamate desuccinylase</t>
  </si>
  <si>
    <t>astE</t>
  </si>
  <si>
    <t>NP_416258.1</t>
  </si>
  <si>
    <t>b1744</t>
  </si>
  <si>
    <t>N-succinylarginine dihydrolase</t>
  </si>
  <si>
    <t>astB</t>
  </si>
  <si>
    <t>NP_416259.1</t>
  </si>
  <si>
    <t>b1745</t>
  </si>
  <si>
    <t>aldehyde dehydrogenase</t>
  </si>
  <si>
    <t>astD</t>
  </si>
  <si>
    <t>NP_416260.1</t>
  </si>
  <si>
    <t>b1746</t>
  </si>
  <si>
    <t>arginine N-succinyltransferase</t>
  </si>
  <si>
    <t>astA</t>
  </si>
  <si>
    <t>NP_416261.1</t>
  </si>
  <si>
    <t>b1747</t>
  </si>
  <si>
    <t>succinylornithine transaminase</t>
  </si>
  <si>
    <t>astC</t>
  </si>
  <si>
    <t>NP_416262.1</t>
  </si>
  <si>
    <t>b1748</t>
  </si>
  <si>
    <t>exodeoxyribonuclease III</t>
  </si>
  <si>
    <t>xthA</t>
  </si>
  <si>
    <t>NP_416263.1</t>
  </si>
  <si>
    <t>b1749</t>
  </si>
  <si>
    <t>DedA family protein YdjX</t>
  </si>
  <si>
    <t>ydjX</t>
  </si>
  <si>
    <t>NP_416264.4</t>
  </si>
  <si>
    <t>b1750</t>
  </si>
  <si>
    <t>4Fe-4S ferredoxin-type domain-containing protein YdjY</t>
  </si>
  <si>
    <t>ydjY</t>
  </si>
  <si>
    <t>NP_416265.4</t>
  </si>
  <si>
    <t>b1751</t>
  </si>
  <si>
    <t>DedA family protein YdjZ</t>
  </si>
  <si>
    <t>ydjZ</t>
  </si>
  <si>
    <t>NP_416266.1</t>
  </si>
  <si>
    <t>b1752</t>
  </si>
  <si>
    <t>AhpD-like domain-containing protein YnjA</t>
  </si>
  <si>
    <t>ynjA</t>
  </si>
  <si>
    <t>NP_416267.1</t>
  </si>
  <si>
    <t>b1753</t>
  </si>
  <si>
    <t>putative ABC transporter periplasmic binding protein YnjB</t>
  </si>
  <si>
    <t>ynjB</t>
  </si>
  <si>
    <t>NP_416268.2</t>
  </si>
  <si>
    <t>b1754</t>
  </si>
  <si>
    <t>putative ABC transporter membrane subunit YnjC</t>
  </si>
  <si>
    <t>ynjC</t>
  </si>
  <si>
    <t>NP_416269.4</t>
  </si>
  <si>
    <t>b1755</t>
  </si>
  <si>
    <t>putative ABC transporter ATP-binding protein YnjD</t>
  </si>
  <si>
    <t>ynjD</t>
  </si>
  <si>
    <t>NP_416270.1</t>
  </si>
  <si>
    <t>b1756</t>
  </si>
  <si>
    <t>molybdopterin synthase sulfurtransferase</t>
  </si>
  <si>
    <t>ynjE</t>
  </si>
  <si>
    <t>NP_416271.4</t>
  </si>
  <si>
    <t>b1757</t>
  </si>
  <si>
    <t>CDP-alcohol phosphatidyltransferase domain-containing protein YnjF</t>
  </si>
  <si>
    <t>ynjF</t>
  </si>
  <si>
    <t>NP_416272.2</t>
  </si>
  <si>
    <t>b1758</t>
  </si>
  <si>
    <t>5-hydroxy-CTP diphosphatase</t>
  </si>
  <si>
    <t>nudG</t>
  </si>
  <si>
    <t>NP_416273.1</t>
  </si>
  <si>
    <t>b1759</t>
  </si>
  <si>
    <t>DUF1496 domain-containing protein YnjH</t>
  </si>
  <si>
    <t>ynjH</t>
  </si>
  <si>
    <t>NP_416274.1</t>
  </si>
  <si>
    <t>b1760</t>
  </si>
  <si>
    <t>glutamate dehydrogenase</t>
  </si>
  <si>
    <t>gdhA</t>
  </si>
  <si>
    <t>NP_416275.1</t>
  </si>
  <si>
    <t>b1761</t>
  </si>
  <si>
    <t>DUF1266 domain-containing protein YnjI</t>
  </si>
  <si>
    <t>ynjI</t>
  </si>
  <si>
    <t>NP_416276.4</t>
  </si>
  <si>
    <t>b1762</t>
  </si>
  <si>
    <t>DNA topoisomerase III</t>
  </si>
  <si>
    <t>topB</t>
  </si>
  <si>
    <t>NP_416277.1</t>
  </si>
  <si>
    <t>b1763</t>
  </si>
  <si>
    <t>selenide, water dikinase</t>
  </si>
  <si>
    <t>selD</t>
  </si>
  <si>
    <t>NP_416278.1</t>
  </si>
  <si>
    <t>b1764</t>
  </si>
  <si>
    <t>putative oxidoreductase YdjA</t>
  </si>
  <si>
    <t>ydjA</t>
  </si>
  <si>
    <t>NP_416279.1</t>
  </si>
  <si>
    <t>b1765</t>
  </si>
  <si>
    <t>protease IV, a signal peptide peptidase</t>
  </si>
  <si>
    <t>sppA</t>
  </si>
  <si>
    <t>NP_416280.1</t>
  </si>
  <si>
    <t>b1766</t>
  </si>
  <si>
    <t>L-asparaginase 1</t>
  </si>
  <si>
    <t>ansA</t>
  </si>
  <si>
    <t>NP_416281.1</t>
  </si>
  <si>
    <t>b1767</t>
  </si>
  <si>
    <t>nicotinamidase</t>
  </si>
  <si>
    <t>pncA</t>
  </si>
  <si>
    <t>NP_416282.4</t>
  </si>
  <si>
    <t>b1768</t>
  </si>
  <si>
    <t>putative transporter YdjE</t>
  </si>
  <si>
    <t>ydjE</t>
  </si>
  <si>
    <t>NP_416283.1</t>
  </si>
  <si>
    <t>b1769</t>
  </si>
  <si>
    <t>putative DNA-binding transcriptional regulator YdjF</t>
  </si>
  <si>
    <t>ydjF</t>
  </si>
  <si>
    <t>NP_416284.1</t>
  </si>
  <si>
    <t>b1770</t>
  </si>
  <si>
    <t>NADH-dependent methylglyoxal reductase</t>
  </si>
  <si>
    <t>ydjG</t>
  </si>
  <si>
    <t>NP_416285.1</t>
  </si>
  <si>
    <t>b1771</t>
  </si>
  <si>
    <t>L-glycero-L-galacto-octuluronate kinase</t>
  </si>
  <si>
    <t>ydjH</t>
  </si>
  <si>
    <t>NP_416286.4</t>
  </si>
  <si>
    <t>b1772</t>
  </si>
  <si>
    <t>L-glycero-L-galacto-octuluronate-1-phosphate aldolase</t>
  </si>
  <si>
    <t>ydjI</t>
  </si>
  <si>
    <t>NP_416287.1</t>
  </si>
  <si>
    <t>b1773</t>
  </si>
  <si>
    <t>putative zinc-binding dehydrogenase YdjJ</t>
  </si>
  <si>
    <t>ydjJ</t>
  </si>
  <si>
    <t>NP_416288.1</t>
  </si>
  <si>
    <t>b1774</t>
  </si>
  <si>
    <t>putative transporter YdjK</t>
  </si>
  <si>
    <t>ydjK</t>
  </si>
  <si>
    <t>NP_416289.1</t>
  </si>
  <si>
    <t>b1775</t>
  </si>
  <si>
    <t>putative zinc-binding dehydrogenase YdjL</t>
  </si>
  <si>
    <t>ydjL</t>
  </si>
  <si>
    <t>NP_416290.1</t>
  </si>
  <si>
    <t>b1776</t>
  </si>
  <si>
    <t>DUF1315 domain-containing protein YeaC</t>
  </si>
  <si>
    <t>yeaC</t>
  </si>
  <si>
    <t>NP_416291.4</t>
  </si>
  <si>
    <t>b1777</t>
  </si>
  <si>
    <t>methionine sulfoxide reductase B</t>
  </si>
  <si>
    <t>msrB</t>
  </si>
  <si>
    <t>NP_416292.1</t>
  </si>
  <si>
    <t>b1778</t>
  </si>
  <si>
    <t>glyceraldehyde-3-phosphate dehydrogenase A</t>
  </si>
  <si>
    <t>gapA</t>
  </si>
  <si>
    <t>NP_416293.1</t>
  </si>
  <si>
    <t>b1779</t>
  </si>
  <si>
    <t>putative aldose 1-epimerase YeaD</t>
  </si>
  <si>
    <t>yeaD</t>
  </si>
  <si>
    <t>NP_416294.4</t>
  </si>
  <si>
    <t>b1780</t>
  </si>
  <si>
    <t>methylglyoxal reductase YeaE</t>
  </si>
  <si>
    <t>yeaE</t>
  </si>
  <si>
    <t>NP_416295.1</t>
  </si>
  <si>
    <t>b1781</t>
  </si>
  <si>
    <t>MltA-interacting protein</t>
  </si>
  <si>
    <t>mipA</t>
  </si>
  <si>
    <t>NP_416296.1</t>
  </si>
  <si>
    <t>b1782</t>
  </si>
  <si>
    <t>protein kinase YeaG</t>
  </si>
  <si>
    <t>yeaG</t>
  </si>
  <si>
    <t>NP_416297.1</t>
  </si>
  <si>
    <t>b1783</t>
  </si>
  <si>
    <t>DUF444 domain-containing protein YeaH</t>
  </si>
  <si>
    <t>yeaH</t>
  </si>
  <si>
    <t>NP_416298.1</t>
  </si>
  <si>
    <t>b1784</t>
  </si>
  <si>
    <t>putative c-di-GMP binding protein CdgI</t>
  </si>
  <si>
    <t>cdgI</t>
  </si>
  <si>
    <t>NP_416299.1</t>
  </si>
  <si>
    <t>b1785</t>
  </si>
  <si>
    <t>diguanylate cyclase DgcJ</t>
  </si>
  <si>
    <t>dgcJ</t>
  </si>
  <si>
    <t>NP_416300.2</t>
  </si>
  <si>
    <t>b1786</t>
  </si>
  <si>
    <t>mischarged aminoacyl-tRNA deacylase</t>
  </si>
  <si>
    <t>yeaK</t>
  </si>
  <si>
    <t>NP_416301.1</t>
  </si>
  <si>
    <t>b1787</t>
  </si>
  <si>
    <t>protein YoaI</t>
  </si>
  <si>
    <t>yoaI</t>
  </si>
  <si>
    <t>NP_416302.2</t>
  </si>
  <si>
    <t>b1788</t>
  </si>
  <si>
    <t>DUF441 domain-containing inner membrane protein YeaL</t>
  </si>
  <si>
    <t>yeaL</t>
  </si>
  <si>
    <t>NP_416303.1</t>
  </si>
  <si>
    <t>b1789</t>
  </si>
  <si>
    <t>DNA-binding transcriptional repressor NimR</t>
  </si>
  <si>
    <t>nimR</t>
  </si>
  <si>
    <t>NP_416304.1</t>
  </si>
  <si>
    <t>b1790</t>
  </si>
  <si>
    <t>2-nitroimidazole exporter</t>
  </si>
  <si>
    <t>nimT</t>
  </si>
  <si>
    <t>NP_416305.1</t>
  </si>
  <si>
    <t>b1791</t>
  </si>
  <si>
    <t>DUF488 domain-containing protein YeaO</t>
  </si>
  <si>
    <t>yeaO</t>
  </si>
  <si>
    <t>NP_416306.2</t>
  </si>
  <si>
    <t>b1792</t>
  </si>
  <si>
    <t>DUF333 domain-containing lipoprotein YoaF</t>
  </si>
  <si>
    <t>yoaF</t>
  </si>
  <si>
    <t>NP_416307.1</t>
  </si>
  <si>
    <t>b1793</t>
  </si>
  <si>
    <t>diguanylate cyclase DgcP</t>
  </si>
  <si>
    <t>dgcP</t>
  </si>
  <si>
    <t>NP_416308.4</t>
  </si>
  <si>
    <t>b1794</t>
  </si>
  <si>
    <t>putative membrane protein YoaK</t>
  </si>
  <si>
    <t>yoaK</t>
  </si>
  <si>
    <t>YP_002791242.1</t>
  </si>
  <si>
    <t>b4676</t>
  </si>
  <si>
    <t>uncharacterized protein YoaJ</t>
  </si>
  <si>
    <t>yoaJ</t>
  </si>
  <si>
    <t>YP_002791243.1</t>
  </si>
  <si>
    <t>b4675</t>
  </si>
  <si>
    <t>PF04226 family protein YeaQ</t>
  </si>
  <si>
    <t>yeaQ</t>
  </si>
  <si>
    <t>NP_416309.1</t>
  </si>
  <si>
    <t>b1795</t>
  </si>
  <si>
    <t>DUF1869 domain-containing protein YoaG</t>
  </si>
  <si>
    <t>yoaG</t>
  </si>
  <si>
    <t>NP_416310.1</t>
  </si>
  <si>
    <t>b1796</t>
  </si>
  <si>
    <t>DUF1971 domain-containing protein YeaR</t>
  </si>
  <si>
    <t>yeaR</t>
  </si>
  <si>
    <t>NP_416311.1</t>
  </si>
  <si>
    <t>b1797</t>
  </si>
  <si>
    <t>leucine exporter</t>
  </si>
  <si>
    <t>leuE</t>
  </si>
  <si>
    <t>NP_416312.1</t>
  </si>
  <si>
    <t>b1798</t>
  </si>
  <si>
    <t>DNA-binding transcriptional regulator DmlR</t>
  </si>
  <si>
    <t>dmlR</t>
  </si>
  <si>
    <t>NP_416313.4</t>
  </si>
  <si>
    <t>b1799</t>
  </si>
  <si>
    <t>D-malate/3-isopropylmalate dehydrogenase (decarboxylating)</t>
  </si>
  <si>
    <t>dmlA</t>
  </si>
  <si>
    <t>NP_416314.1</t>
  </si>
  <si>
    <t>b1800</t>
  </si>
  <si>
    <t>putative transporter YeaV</t>
  </si>
  <si>
    <t>yeaV</t>
  </si>
  <si>
    <t>NP_416315.1</t>
  </si>
  <si>
    <t>b1801</t>
  </si>
  <si>
    <t>carnitine monooxygenase subunit YeaW</t>
  </si>
  <si>
    <t>yeaW</t>
  </si>
  <si>
    <t>NP_416316.1</t>
  </si>
  <si>
    <t>b1802</t>
  </si>
  <si>
    <t>carnitine monooxygenase subunit YeaX</t>
  </si>
  <si>
    <t>yeaX</t>
  </si>
  <si>
    <t>NP_416317.1</t>
  </si>
  <si>
    <t>b1803</t>
  </si>
  <si>
    <t>RNase D</t>
  </si>
  <si>
    <t>rnd</t>
  </si>
  <si>
    <t>NP_416318.1</t>
  </si>
  <si>
    <t>b1804</t>
  </si>
  <si>
    <t>long-chain-fatty-acid--CoA ligase</t>
  </si>
  <si>
    <t>fadD</t>
  </si>
  <si>
    <t>NP_416319.1</t>
  </si>
  <si>
    <t>b1805</t>
  </si>
  <si>
    <t>Slp family lipoprotein YeaY</t>
  </si>
  <si>
    <t>yeaY</t>
  </si>
  <si>
    <t>NP_416320.1</t>
  </si>
  <si>
    <t>b1806</t>
  </si>
  <si>
    <t>N(6)-L-threonylcarbamoyladenine synthase, TsaB subunit</t>
  </si>
  <si>
    <t>tsaB</t>
  </si>
  <si>
    <t>NP_416321.1</t>
  </si>
  <si>
    <t>b1807</t>
  </si>
  <si>
    <t>putative ATP-dependent 5' to 3' DNA helicase</t>
  </si>
  <si>
    <t>yoaA</t>
  </si>
  <si>
    <t>NP_416322.1</t>
  </si>
  <si>
    <t>b1808</t>
  </si>
  <si>
    <t>RutC family protein YoaB</t>
  </si>
  <si>
    <t>yoaB</t>
  </si>
  <si>
    <t>NP_416323.4</t>
  </si>
  <si>
    <t>b1809</t>
  </si>
  <si>
    <t>DUF1889 domain-containing protein YoaC</t>
  </si>
  <si>
    <t>yoaC</t>
  </si>
  <si>
    <t>NP_416324.2</t>
  </si>
  <si>
    <t>b1810</t>
  </si>
  <si>
    <t>UFP0181 family protein YoaH</t>
  </si>
  <si>
    <t>yoaH</t>
  </si>
  <si>
    <t>NP_416325.1</t>
  </si>
  <si>
    <t>b1811</t>
  </si>
  <si>
    <t>aminodeoxychorismate synthase subunit 1</t>
  </si>
  <si>
    <t>pabB</t>
  </si>
  <si>
    <t>NP_416326.1</t>
  </si>
  <si>
    <t>b1812</t>
  </si>
  <si>
    <t>putative NUDIX hydrolase with low 3-phosphohydroxypyruvate phosphatase activity</t>
  </si>
  <si>
    <t>nudL</t>
  </si>
  <si>
    <t>NP_416327.1</t>
  </si>
  <si>
    <t>b1813</t>
  </si>
  <si>
    <t>L-serine deaminase I</t>
  </si>
  <si>
    <t>sdaA</t>
  </si>
  <si>
    <t>NP_416328.1</t>
  </si>
  <si>
    <t>b1814</t>
  </si>
  <si>
    <t>putative c-di-GMP phosphodiesterase PdeD</t>
  </si>
  <si>
    <t>pdeD</t>
  </si>
  <si>
    <t>NP_416329.4</t>
  </si>
  <si>
    <t>b1815</t>
  </si>
  <si>
    <t>TerC family inner membrane protein YoaE</t>
  </si>
  <si>
    <t>yoaE</t>
  </si>
  <si>
    <t>NP_416330.1</t>
  </si>
  <si>
    <t>b1816</t>
  </si>
  <si>
    <t>protein YoaL</t>
  </si>
  <si>
    <t>yoaL</t>
  </si>
  <si>
    <t>YP_009518795.2</t>
  </si>
  <si>
    <t>b4751</t>
  </si>
  <si>
    <t>mannose-specific PTS enzyme IIAB component</t>
  </si>
  <si>
    <t>manX</t>
  </si>
  <si>
    <t>NP_416331.1</t>
  </si>
  <si>
    <t>b1817</t>
  </si>
  <si>
    <t>mannose-specific PTS enzyme IIC component</t>
  </si>
  <si>
    <t>manY</t>
  </si>
  <si>
    <t>NP_416332.1</t>
  </si>
  <si>
    <t>b1818</t>
  </si>
  <si>
    <t>mannose-specific PTS enzyme IID component</t>
  </si>
  <si>
    <t>manZ</t>
  </si>
  <si>
    <t>NP_416333.4</t>
  </si>
  <si>
    <t>b1819</t>
  </si>
  <si>
    <t>DUF986 domain-containing inner membrane protein YobD</t>
  </si>
  <si>
    <t>yobD</t>
  </si>
  <si>
    <t>NP_416334.1</t>
  </si>
  <si>
    <t>b1820</t>
  </si>
  <si>
    <t>Mn(2(+)) exporter</t>
  </si>
  <si>
    <t>mntP</t>
  </si>
  <si>
    <t>NP_416335.4</t>
  </si>
  <si>
    <t>b1821</t>
  </si>
  <si>
    <t>23S rRNA m(1)G745 methyltransferase</t>
  </si>
  <si>
    <t>rlmA</t>
  </si>
  <si>
    <t>NP_416336.1</t>
  </si>
  <si>
    <t>b1822</t>
  </si>
  <si>
    <t>transcription antiterminator and regulator of mRNA stability CspC</t>
  </si>
  <si>
    <t>cspC</t>
  </si>
  <si>
    <t>NP_416337.1</t>
  </si>
  <si>
    <t>b1823</t>
  </si>
  <si>
    <t>DUF2527 domain-containing protein YobF</t>
  </si>
  <si>
    <t>yobF</t>
  </si>
  <si>
    <t>NP_416338.1</t>
  </si>
  <si>
    <t>b1824</t>
  </si>
  <si>
    <t>uncharacterized protein YebO</t>
  </si>
  <si>
    <t>yebO</t>
  </si>
  <si>
    <t>NP_416339.1</t>
  </si>
  <si>
    <t>b1825</t>
  </si>
  <si>
    <t>PhoQ kinase inhibitor</t>
  </si>
  <si>
    <t>mgrB</t>
  </si>
  <si>
    <t>NP_416340.1</t>
  </si>
  <si>
    <t>b1826</t>
  </si>
  <si>
    <t>uncharacterized protein YobH</t>
  </si>
  <si>
    <t>yobH</t>
  </si>
  <si>
    <t>YP_588456.1</t>
  </si>
  <si>
    <t>b4536</t>
  </si>
  <si>
    <t>DNA-binding transcriptional repressor KdgR</t>
  </si>
  <si>
    <t>kdgR</t>
  </si>
  <si>
    <t>NP_416341.1</t>
  </si>
  <si>
    <t>b1827</t>
  </si>
  <si>
    <t>putative transporter YebQ</t>
  </si>
  <si>
    <t>yebQ</t>
  </si>
  <si>
    <t>NP_416342.4</t>
  </si>
  <si>
    <t>b1828</t>
  </si>
  <si>
    <t>protease HtpX</t>
  </si>
  <si>
    <t>htpX</t>
  </si>
  <si>
    <t>NP_416343.1</t>
  </si>
  <si>
    <t>b1829</t>
  </si>
  <si>
    <t>tail-specific protease</t>
  </si>
  <si>
    <t>prc</t>
  </si>
  <si>
    <t>NP_416344.1</t>
  </si>
  <si>
    <t>b1830</t>
  </si>
  <si>
    <t>RNA chaperone ProQ</t>
  </si>
  <si>
    <t>proQ</t>
  </si>
  <si>
    <t>YP_026161.1</t>
  </si>
  <si>
    <t>b1831</t>
  </si>
  <si>
    <t>free methionine-(R)-sulfoxide reductase</t>
  </si>
  <si>
    <t>msrC</t>
  </si>
  <si>
    <t>NP_416346.4</t>
  </si>
  <si>
    <t>b1832</t>
  </si>
  <si>
    <t>intermembrane transport protein LetA</t>
  </si>
  <si>
    <t>letA</t>
  </si>
  <si>
    <t>NP_416347.1</t>
  </si>
  <si>
    <t>b1833</t>
  </si>
  <si>
    <t>lipophilic envelope spanning tunnel</t>
  </si>
  <si>
    <t>letB</t>
  </si>
  <si>
    <t>NP_416348.2</t>
  </si>
  <si>
    <t>b1834</t>
  </si>
  <si>
    <t>16S rRNA m(5)C1407 methyltransferase</t>
  </si>
  <si>
    <t>rsmF</t>
  </si>
  <si>
    <t>NP_416349.2</t>
  </si>
  <si>
    <t>b1835</t>
  </si>
  <si>
    <t>DUF1480 domain-containing protein YebV</t>
  </si>
  <si>
    <t>yebV</t>
  </si>
  <si>
    <t>NP_416350.4</t>
  </si>
  <si>
    <t>b1836</t>
  </si>
  <si>
    <t>DUF1482 domain-containing protein YebW</t>
  </si>
  <si>
    <t>yebW</t>
  </si>
  <si>
    <t>NP_416351.2</t>
  </si>
  <si>
    <t>b1837</t>
  </si>
  <si>
    <t>phosphoprotein phosphatase 1</t>
  </si>
  <si>
    <t>pphA</t>
  </si>
  <si>
    <t>NP_416352.4</t>
  </si>
  <si>
    <t>b1838</t>
  </si>
  <si>
    <t>small antisense RNA RyeA</t>
  </si>
  <si>
    <t>ryeA</t>
  </si>
  <si>
    <t>b4432</t>
  </si>
  <si>
    <t>small regulatory RNA SdsR</t>
  </si>
  <si>
    <t>sdsR</t>
  </si>
  <si>
    <t>b4433</t>
  </si>
  <si>
    <t>DUF2511 domain-containing protein YebY</t>
  </si>
  <si>
    <t>yebY</t>
  </si>
  <si>
    <t>NP_416353.1</t>
  </si>
  <si>
    <t>b1839</t>
  </si>
  <si>
    <t>CopD family protein</t>
  </si>
  <si>
    <t>yebZ</t>
  </si>
  <si>
    <t>NP_416354.1</t>
  </si>
  <si>
    <t>b1840</t>
  </si>
  <si>
    <t>copper-binding protein</t>
  </si>
  <si>
    <t>yobA</t>
  </si>
  <si>
    <t>NP_416355.1</t>
  </si>
  <si>
    <t>b1841</t>
  </si>
  <si>
    <t>DNA polymerase III subunit theta</t>
  </si>
  <si>
    <t>holE</t>
  </si>
  <si>
    <t>NP_416356.1</t>
  </si>
  <si>
    <t>b1842</t>
  </si>
  <si>
    <t>putative carbon-nitrogen hydrolase family protein YobB</t>
  </si>
  <si>
    <t>yobB</t>
  </si>
  <si>
    <t>NP_416357.1</t>
  </si>
  <si>
    <t>b1843</t>
  </si>
  <si>
    <t>exonuclease X</t>
  </si>
  <si>
    <t>exoX</t>
  </si>
  <si>
    <t>NP_416358.1</t>
  </si>
  <si>
    <t>b1844</t>
  </si>
  <si>
    <t>oligopeptidase B</t>
  </si>
  <si>
    <t>ptrB</t>
  </si>
  <si>
    <t>NP_416359.1</t>
  </si>
  <si>
    <t>b1845</t>
  </si>
  <si>
    <t>DUF533 domain-containing inner membrane protein YebE</t>
  </si>
  <si>
    <t>yebE</t>
  </si>
  <si>
    <t>NP_416360.1</t>
  </si>
  <si>
    <t>b1846</t>
  </si>
  <si>
    <t>secreted protein YebF</t>
  </si>
  <si>
    <t>yebF</t>
  </si>
  <si>
    <t>NP_416361.2</t>
  </si>
  <si>
    <t>b1847</t>
  </si>
  <si>
    <t>DNA damage-inducible protein YebG</t>
  </si>
  <si>
    <t>yebG</t>
  </si>
  <si>
    <t>NP_416362.1</t>
  </si>
  <si>
    <t>b1848</t>
  </si>
  <si>
    <t>phosphoribosylglycinamide formyltransferase 2</t>
  </si>
  <si>
    <t>purT</t>
  </si>
  <si>
    <t>NP_416363.1</t>
  </si>
  <si>
    <t>b1849</t>
  </si>
  <si>
    <t>KHG/KDPG aldolase</t>
  </si>
  <si>
    <t>eda</t>
  </si>
  <si>
    <t>NP_416364.1</t>
  </si>
  <si>
    <t>b1850</t>
  </si>
  <si>
    <t>phosphogluconate dehydratase</t>
  </si>
  <si>
    <t>edd</t>
  </si>
  <si>
    <t>NP_416365.1</t>
  </si>
  <si>
    <t>b1851</t>
  </si>
  <si>
    <t>NADP(+)-dependent glucose-6-phosphate dehydrogenase</t>
  </si>
  <si>
    <t>zwf</t>
  </si>
  <si>
    <t>NP_416366.1</t>
  </si>
  <si>
    <t>b1852</t>
  </si>
  <si>
    <t>DNA-binding transcriptional repressor YebK</t>
  </si>
  <si>
    <t>yebK</t>
  </si>
  <si>
    <t>NP_416367.1</t>
  </si>
  <si>
    <t>b1853</t>
  </si>
  <si>
    <t>pyruvate kinase 2</t>
  </si>
  <si>
    <t>pykA</t>
  </si>
  <si>
    <t>NP_416368.1</t>
  </si>
  <si>
    <t>b1854</t>
  </si>
  <si>
    <t>Lipid A biosynthesis myristoyltransferase</t>
  </si>
  <si>
    <t>lpxM</t>
  </si>
  <si>
    <t>NP_416369.1</t>
  </si>
  <si>
    <t>b1855</t>
  </si>
  <si>
    <t>peptidoglycan endopeptidase MepM</t>
  </si>
  <si>
    <t>mepM</t>
  </si>
  <si>
    <t>NP_416370.2</t>
  </si>
  <si>
    <t>b1856</t>
  </si>
  <si>
    <t>Zn(2(+)) ABC transporter periplasmic binding protein</t>
  </si>
  <si>
    <t>znuA</t>
  </si>
  <si>
    <t>NP_416371.4</t>
  </si>
  <si>
    <t>b1857</t>
  </si>
  <si>
    <t>Zn(2(+)) ABC transporter ATP binding subunit</t>
  </si>
  <si>
    <t>znuC</t>
  </si>
  <si>
    <t>NP_416372.1</t>
  </si>
  <si>
    <t>b1858</t>
  </si>
  <si>
    <t>Zn(2(+)) ABC transporter membrane subunit</t>
  </si>
  <si>
    <t>znuB</t>
  </si>
  <si>
    <t>NP_416373.1</t>
  </si>
  <si>
    <t>b1859</t>
  </si>
  <si>
    <t>Holliday junction branch migration complex subunit RuvB</t>
  </si>
  <si>
    <t>ruvB</t>
  </si>
  <si>
    <t>NP_416374.1</t>
  </si>
  <si>
    <t>b1860</t>
  </si>
  <si>
    <t>Holliday junction branch migration complex subunit RuvA</t>
  </si>
  <si>
    <t>ruvA</t>
  </si>
  <si>
    <t>NP_416375.1</t>
  </si>
  <si>
    <t>b1861</t>
  </si>
  <si>
    <t>uncharacterized protein YobI</t>
  </si>
  <si>
    <t>yobI</t>
  </si>
  <si>
    <t>YP_002791244.1</t>
  </si>
  <si>
    <t>b4677</t>
  </si>
  <si>
    <t>putative papain-like amidase YebB</t>
  </si>
  <si>
    <t>yebB</t>
  </si>
  <si>
    <t>NP_416376.2</t>
  </si>
  <si>
    <t>b1862</t>
  </si>
  <si>
    <t>crossover junction endodeoxyribonuclease RuvC</t>
  </si>
  <si>
    <t>ruvC</t>
  </si>
  <si>
    <t>NP_416377.1</t>
  </si>
  <si>
    <t>b1863</t>
  </si>
  <si>
    <t>putative transcriptional regulator YebC</t>
  </si>
  <si>
    <t>yebC</t>
  </si>
  <si>
    <t>NP_416378.1</t>
  </si>
  <si>
    <t>b1864</t>
  </si>
  <si>
    <t>dihydroneopterin triphosphate diphosphatase</t>
  </si>
  <si>
    <t>nudB</t>
  </si>
  <si>
    <t>NP_416379.1</t>
  </si>
  <si>
    <t>b1865</t>
  </si>
  <si>
    <t>aspartate--tRNA ligase</t>
  </si>
  <si>
    <t>aspS</t>
  </si>
  <si>
    <t>NP_416380.1</t>
  </si>
  <si>
    <t>b1866</t>
  </si>
  <si>
    <t>isochorismatase family protein YecD</t>
  </si>
  <si>
    <t>yecD</t>
  </si>
  <si>
    <t>NP_416381.2</t>
  </si>
  <si>
    <t>b1867</t>
  </si>
  <si>
    <t>DUF72 domain-containing protein YecE</t>
  </si>
  <si>
    <t>yecE</t>
  </si>
  <si>
    <t>NP_416382.1</t>
  </si>
  <si>
    <t>b1868</t>
  </si>
  <si>
    <t>MAPEG family inner membrane protein YecN</t>
  </si>
  <si>
    <t>yecN</t>
  </si>
  <si>
    <t>NP_416383.4</t>
  </si>
  <si>
    <t>b1869</t>
  </si>
  <si>
    <t>carboxy-S-adenosyl-L-methionine synthase</t>
  </si>
  <si>
    <t>cmoA</t>
  </si>
  <si>
    <t>NP_416384.1</t>
  </si>
  <si>
    <t>b1870</t>
  </si>
  <si>
    <t>tRNA U34 carboxymethyltransferase</t>
  </si>
  <si>
    <t>cmoB</t>
  </si>
  <si>
    <t>NP_416385.1</t>
  </si>
  <si>
    <t>b1871</t>
  </si>
  <si>
    <t>trimethylamine N-oxide reductase 2</t>
  </si>
  <si>
    <t>torZ</t>
  </si>
  <si>
    <t>NP_416386.4</t>
  </si>
  <si>
    <t>b1872</t>
  </si>
  <si>
    <t>cytochrome c quinol dehydrogenase TorY</t>
  </si>
  <si>
    <t>torY</t>
  </si>
  <si>
    <t>NP_416387.1</t>
  </si>
  <si>
    <t>b1873</t>
  </si>
  <si>
    <t>small regulatory RNA MicL-S</t>
  </si>
  <si>
    <t>micL</t>
  </si>
  <si>
    <t>b4717</t>
  </si>
  <si>
    <t>PF03932 family protein CutC</t>
  </si>
  <si>
    <t>cutC</t>
  </si>
  <si>
    <t>YP_025309.2</t>
  </si>
  <si>
    <t>b1874</t>
  </si>
  <si>
    <t>putative metal-binding enzyme YecM</t>
  </si>
  <si>
    <t>yecM</t>
  </si>
  <si>
    <t>NP_416389.4</t>
  </si>
  <si>
    <t>b1875</t>
  </si>
  <si>
    <t>arginine--tRNA ligase</t>
  </si>
  <si>
    <t>argS</t>
  </si>
  <si>
    <t>NP_416390.1</t>
  </si>
  <si>
    <t>b1876</t>
  </si>
  <si>
    <t>protein YecV</t>
  </si>
  <si>
    <t>yecV</t>
  </si>
  <si>
    <t>YP_010051188.1</t>
  </si>
  <si>
    <t>b4778</t>
  </si>
  <si>
    <t>protein YecT</t>
  </si>
  <si>
    <t>yecT</t>
  </si>
  <si>
    <t>NP_416391.4</t>
  </si>
  <si>
    <t>b1877</t>
  </si>
  <si>
    <t>flagellar protein FlhE</t>
  </si>
  <si>
    <t>flhE</t>
  </si>
  <si>
    <t>NP_416392.1</t>
  </si>
  <si>
    <t>b1878</t>
  </si>
  <si>
    <t>flagellar biosynthesis protein FlhA</t>
  </si>
  <si>
    <t>flhA</t>
  </si>
  <si>
    <t>NP_416393.1</t>
  </si>
  <si>
    <t>b1879</t>
  </si>
  <si>
    <t>flagellar biosynthesis protein FlhB</t>
  </si>
  <si>
    <t>flhB</t>
  </si>
  <si>
    <t>NP_416394.1</t>
  </si>
  <si>
    <t>b1880</t>
  </si>
  <si>
    <t>chemotaxis protein CheZ</t>
  </si>
  <si>
    <t>cheZ</t>
  </si>
  <si>
    <t>NP_416395.1</t>
  </si>
  <si>
    <t>b1881</t>
  </si>
  <si>
    <t>chemotaxis protein CheY</t>
  </si>
  <si>
    <t>cheY</t>
  </si>
  <si>
    <t>NP_416396.1</t>
  </si>
  <si>
    <t>b1882</t>
  </si>
  <si>
    <t>protein-glutamate methylesterase/protein glutamine deamidase</t>
  </si>
  <si>
    <t>cheB</t>
  </si>
  <si>
    <t>NP_416397.1</t>
  </si>
  <si>
    <t>b1883</t>
  </si>
  <si>
    <t>chemotaxis protein methyltransferase</t>
  </si>
  <si>
    <t>cheR</t>
  </si>
  <si>
    <t>NP_416398.1</t>
  </si>
  <si>
    <t>b1884</t>
  </si>
  <si>
    <t>methyl-accepting chemotaxis protein Tap</t>
  </si>
  <si>
    <t>tap</t>
  </si>
  <si>
    <t>NP_416399.1</t>
  </si>
  <si>
    <t>b1885</t>
  </si>
  <si>
    <t>methyl-accepting chemotaxis protein Tar</t>
  </si>
  <si>
    <t>tar</t>
  </si>
  <si>
    <t>NP_416400.1</t>
  </si>
  <si>
    <t>b1886</t>
  </si>
  <si>
    <t>chemotaxis protein CheW</t>
  </si>
  <si>
    <t>cheW</t>
  </si>
  <si>
    <t>NP_416401.1</t>
  </si>
  <si>
    <t>b1887</t>
  </si>
  <si>
    <t>chemotaxis protein CheA</t>
  </si>
  <si>
    <t>cheA</t>
  </si>
  <si>
    <t>NP_416402.2</t>
  </si>
  <si>
    <t>b1888</t>
  </si>
  <si>
    <t>motility protein B</t>
  </si>
  <si>
    <t>motB</t>
  </si>
  <si>
    <t>NP_416403.1</t>
  </si>
  <si>
    <t>b1889</t>
  </si>
  <si>
    <t>motility protein A</t>
  </si>
  <si>
    <t>motA</t>
  </si>
  <si>
    <t>NP_416404.1</t>
  </si>
  <si>
    <t>b1890</t>
  </si>
  <si>
    <t>small RNA MotR</t>
  </si>
  <si>
    <t>motR</t>
  </si>
  <si>
    <t>b4828</t>
  </si>
  <si>
    <t>DNA-binding transcriptional dual regulator FlhC</t>
  </si>
  <si>
    <t>flhC</t>
  </si>
  <si>
    <t>NP_416405.1</t>
  </si>
  <si>
    <t>b1891</t>
  </si>
  <si>
    <t>DNA-binding transcriptional dual regulator FlhD</t>
  </si>
  <si>
    <t>flhD</t>
  </si>
  <si>
    <t>NP_416406.4</t>
  </si>
  <si>
    <t>b1892</t>
  </si>
  <si>
    <t>insB5</t>
  </si>
  <si>
    <t>NP_416407.1</t>
  </si>
  <si>
    <t>b1893</t>
  </si>
  <si>
    <t>insA5</t>
  </si>
  <si>
    <t>NP_416408.1</t>
  </si>
  <si>
    <t>b1894</t>
  </si>
  <si>
    <t>universal stress protein C</t>
  </si>
  <si>
    <t>uspC</t>
  </si>
  <si>
    <t>NP_416409.1</t>
  </si>
  <si>
    <t>b1895</t>
  </si>
  <si>
    <t>trehalose-6-phosphate synthase</t>
  </si>
  <si>
    <t>otsA</t>
  </si>
  <si>
    <t>NP_416410.1</t>
  </si>
  <si>
    <t>b1896</t>
  </si>
  <si>
    <t>trehalose-6-phosphate phosphatase</t>
  </si>
  <si>
    <t>otsB</t>
  </si>
  <si>
    <t>NP_416411.1</t>
  </si>
  <si>
    <t>b1897</t>
  </si>
  <si>
    <t>arabinose ABC transporter membrane subunit</t>
  </si>
  <si>
    <t>araH</t>
  </si>
  <si>
    <t>YP_026162.2</t>
  </si>
  <si>
    <t>b4460</t>
  </si>
  <si>
    <t>arabinose ABC transporter ATP binding subunit</t>
  </si>
  <si>
    <t>araG</t>
  </si>
  <si>
    <t>NP_416413.1</t>
  </si>
  <si>
    <t>b1900</t>
  </si>
  <si>
    <t>arabinose ABC transporter periplasmic binding protein</t>
  </si>
  <si>
    <t>araF</t>
  </si>
  <si>
    <t>NP_416414.1</t>
  </si>
  <si>
    <t>b1901</t>
  </si>
  <si>
    <t>putative ferritin-like protein</t>
  </si>
  <si>
    <t>ftnB</t>
  </si>
  <si>
    <t>NP_416415.1</t>
  </si>
  <si>
    <t>b1902</t>
  </si>
  <si>
    <t>DUF2766 domain-containing protein YecJ</t>
  </si>
  <si>
    <t>yecJ</t>
  </si>
  <si>
    <t>NP_416416.2</t>
  </si>
  <si>
    <t>b4537</t>
  </si>
  <si>
    <t>uncharacterized protein AzuC</t>
  </si>
  <si>
    <t>azuC</t>
  </si>
  <si>
    <t>YP_002791245.1</t>
  </si>
  <si>
    <t>b4663</t>
  </si>
  <si>
    <t>lipoprotein YecR</t>
  </si>
  <si>
    <t>yecR</t>
  </si>
  <si>
    <t>NP_416417.1</t>
  </si>
  <si>
    <t>b1904</t>
  </si>
  <si>
    <t>ferritin iron storage protein</t>
  </si>
  <si>
    <t>ftnA</t>
  </si>
  <si>
    <t>NP_416418.1</t>
  </si>
  <si>
    <t>b1905</t>
  </si>
  <si>
    <t>DUF2492 domain-containing protein YecH</t>
  </si>
  <si>
    <t>yecH</t>
  </si>
  <si>
    <t>NP_416419.1</t>
  </si>
  <si>
    <t>b1906</t>
  </si>
  <si>
    <t>tyrosine:H(+) symporter</t>
  </si>
  <si>
    <t>tyrP</t>
  </si>
  <si>
    <t>NP_416420.1</t>
  </si>
  <si>
    <t>b1907</t>
  </si>
  <si>
    <t>putative iron-binding protein YecA</t>
  </si>
  <si>
    <t>yecA</t>
  </si>
  <si>
    <t>NP_416421.1</t>
  </si>
  <si>
    <t>b1908</t>
  </si>
  <si>
    <t>small regulatory RNA 3'ETSleuZ</t>
  </si>
  <si>
    <t>3'ETS-leuZ</t>
  </si>
  <si>
    <t>b4759</t>
  </si>
  <si>
    <t>leuZ</t>
  </si>
  <si>
    <t>b1909</t>
  </si>
  <si>
    <t>tRNA-Cys</t>
  </si>
  <si>
    <t>cysT</t>
  </si>
  <si>
    <t>b1910</t>
  </si>
  <si>
    <t>tRNA-Gly</t>
  </si>
  <si>
    <t>glyW</t>
  </si>
  <si>
    <t>b1911</t>
  </si>
  <si>
    <t>CDP-diacylglycerol--glycerol-3-phosphate 3-phosphatidyltransferase</t>
  </si>
  <si>
    <t>pgsA</t>
  </si>
  <si>
    <t>NP_416422.1</t>
  </si>
  <si>
    <t>b1912</t>
  </si>
  <si>
    <t>UvrABC excision nuclease subunit C</t>
  </si>
  <si>
    <t>uvrC</t>
  </si>
  <si>
    <t>NP_416423.4</t>
  </si>
  <si>
    <t>b1913</t>
  </si>
  <si>
    <t>DNA-binding transcriptional activator UvrY</t>
  </si>
  <si>
    <t>uvrY</t>
  </si>
  <si>
    <t>NP_416424.1</t>
  </si>
  <si>
    <t>b1914</t>
  </si>
  <si>
    <t>protein YecU</t>
  </si>
  <si>
    <t>yecU</t>
  </si>
  <si>
    <t>YP_009518796.1</t>
  </si>
  <si>
    <t>b4752</t>
  </si>
  <si>
    <t>DUF2594 domain-containing protein YecF</t>
  </si>
  <si>
    <t>yecF</t>
  </si>
  <si>
    <t>NP_416425.1</t>
  </si>
  <si>
    <t>b1915</t>
  </si>
  <si>
    <t>DNA-binding transcriptional dual regulator SdiA</t>
  </si>
  <si>
    <t>sdiA</t>
  </si>
  <si>
    <t>NP_416426.1</t>
  </si>
  <si>
    <t>b1916</t>
  </si>
  <si>
    <t>small regulatory RNA SdsN</t>
  </si>
  <si>
    <t>sdsN</t>
  </si>
  <si>
    <t>b4719</t>
  </si>
  <si>
    <t>cystine ABC transporter ATP binding subunit</t>
  </si>
  <si>
    <t>tcyN</t>
  </si>
  <si>
    <t>NP_416427.1</t>
  </si>
  <si>
    <t>b1917</t>
  </si>
  <si>
    <t>cystine ABC transporter membrane subunit</t>
  </si>
  <si>
    <t>tcyL</t>
  </si>
  <si>
    <t>NP_416428.1</t>
  </si>
  <si>
    <t>b1918</t>
  </si>
  <si>
    <t>D-cysteine desulfhydrase</t>
  </si>
  <si>
    <t>dcyD</t>
  </si>
  <si>
    <t>NP_416429.4</t>
  </si>
  <si>
    <t>b1919</t>
  </si>
  <si>
    <t>cystine ABC transporter periplasmic binding protein</t>
  </si>
  <si>
    <t>tcyJ</t>
  </si>
  <si>
    <t>NP_416430.1</t>
  </si>
  <si>
    <t>b1920</t>
  </si>
  <si>
    <t>DNA-binding transcriptional regulator FliZ</t>
  </si>
  <si>
    <t>fliZ</t>
  </si>
  <si>
    <t>NP_416431.2</t>
  </si>
  <si>
    <t>b1921</t>
  </si>
  <si>
    <t>RNA polymerase sigma factor FliA</t>
  </si>
  <si>
    <t>fliA</t>
  </si>
  <si>
    <t>NP_416432.3</t>
  </si>
  <si>
    <t>b1922</t>
  </si>
  <si>
    <t>small RNA FliX</t>
  </si>
  <si>
    <t>fliX</t>
  </si>
  <si>
    <t>b4827</t>
  </si>
  <si>
    <t>flagellar filament structural protein</t>
  </si>
  <si>
    <t>fliC</t>
  </si>
  <si>
    <t>NP_416433.1</t>
  </si>
  <si>
    <t>b1923</t>
  </si>
  <si>
    <t>flagellar filament capping protein</t>
  </si>
  <si>
    <t>fliD</t>
  </si>
  <si>
    <t>NP_416434.1</t>
  </si>
  <si>
    <t>b1924</t>
  </si>
  <si>
    <t>flagellar biosynthesis protein FliS</t>
  </si>
  <si>
    <t>fliS</t>
  </si>
  <si>
    <t>NP_416435.1</t>
  </si>
  <si>
    <t>b1925</t>
  </si>
  <si>
    <t>flagellar biosynthesis protein FliT</t>
  </si>
  <si>
    <t>fliT</t>
  </si>
  <si>
    <t>NP_416436.1</t>
  </si>
  <si>
    <t>b1926</t>
  </si>
  <si>
    <t>alpha-amylase</t>
  </si>
  <si>
    <t>amyA</t>
  </si>
  <si>
    <t>NP_416437.1</t>
  </si>
  <si>
    <t>b1927</t>
  </si>
  <si>
    <t>lipoprotein YedD</t>
  </si>
  <si>
    <t>yedD</t>
  </si>
  <si>
    <t>NP_416438.1</t>
  </si>
  <si>
    <t>b1928</t>
  </si>
  <si>
    <t>putative selenium transporter YedE</t>
  </si>
  <si>
    <t>yedE</t>
  </si>
  <si>
    <t>NP_416439.1</t>
  </si>
  <si>
    <t>b1929</t>
  </si>
  <si>
    <t>putative sulfurtransferase YedF</t>
  </si>
  <si>
    <t>yedF</t>
  </si>
  <si>
    <t>NP_416440.1</t>
  </si>
  <si>
    <t>b1930</t>
  </si>
  <si>
    <t>genome maintenance protein</t>
  </si>
  <si>
    <t>yedK</t>
  </si>
  <si>
    <t>YP_025310.1</t>
  </si>
  <si>
    <t>b1931</t>
  </si>
  <si>
    <t>putative acetyltransferase YedL</t>
  </si>
  <si>
    <t>yedL</t>
  </si>
  <si>
    <t>NP_416442.1</t>
  </si>
  <si>
    <t>b1932</t>
  </si>
  <si>
    <t>yedN</t>
  </si>
  <si>
    <t>b4495</t>
  </si>
  <si>
    <t>intG</t>
  </si>
  <si>
    <t>b1936</t>
  </si>
  <si>
    <t>flagellar protein FliE</t>
  </si>
  <si>
    <t>fliE</t>
  </si>
  <si>
    <t>NP_416447.1</t>
  </si>
  <si>
    <t>b1937</t>
  </si>
  <si>
    <t>flagellar basal-body MS-ring and collar protein</t>
  </si>
  <si>
    <t>fliF</t>
  </si>
  <si>
    <t>NP_416448.1</t>
  </si>
  <si>
    <t>b1938</t>
  </si>
  <si>
    <t>flagellar motor switch protein FliG</t>
  </si>
  <si>
    <t>fliG</t>
  </si>
  <si>
    <t>NP_416449.1</t>
  </si>
  <si>
    <t>b1939</t>
  </si>
  <si>
    <t>flagellar biosynthesis protein FliH</t>
  </si>
  <si>
    <t>fliH</t>
  </si>
  <si>
    <t>NP_416450.2</t>
  </si>
  <si>
    <t>b1940</t>
  </si>
  <si>
    <t>flagellar export ATPase FliI</t>
  </si>
  <si>
    <t>fliI</t>
  </si>
  <si>
    <t>NP_416451.1</t>
  </si>
  <si>
    <t>b1941</t>
  </si>
  <si>
    <t>flagellar biosynthesis protein FliJ</t>
  </si>
  <si>
    <t>fliJ</t>
  </si>
  <si>
    <t>NP_416452.1</t>
  </si>
  <si>
    <t>b1942</t>
  </si>
  <si>
    <t>flagellar hook-length control protein</t>
  </si>
  <si>
    <t>fliK</t>
  </si>
  <si>
    <t>NP_416453.1</t>
  </si>
  <si>
    <t>b1943</t>
  </si>
  <si>
    <t>flagellar protein FliL</t>
  </si>
  <si>
    <t>fliL</t>
  </si>
  <si>
    <t>NP_416454.1</t>
  </si>
  <si>
    <t>b1944</t>
  </si>
  <si>
    <t>flagellar motor switch protein FliM</t>
  </si>
  <si>
    <t>fliM</t>
  </si>
  <si>
    <t>NP_416455.1</t>
  </si>
  <si>
    <t>b1945</t>
  </si>
  <si>
    <t>flagellar motor switch protein FliN</t>
  </si>
  <si>
    <t>fliN</t>
  </si>
  <si>
    <t>NP_416456.1</t>
  </si>
  <si>
    <t>b1946</t>
  </si>
  <si>
    <t>flagellar biosynthesis protein FliO</t>
  </si>
  <si>
    <t>fliO</t>
  </si>
  <si>
    <t>NP_416457.4</t>
  </si>
  <si>
    <t>b1947</t>
  </si>
  <si>
    <t>flagellar biosynthesis protein FliP</t>
  </si>
  <si>
    <t>fliP</t>
  </si>
  <si>
    <t>NP_416458.1</t>
  </si>
  <si>
    <t>b1948</t>
  </si>
  <si>
    <t>flagellar biosynthesis protein FliQ</t>
  </si>
  <si>
    <t>fliQ</t>
  </si>
  <si>
    <t>NP_416459.1</t>
  </si>
  <si>
    <t>b1949</t>
  </si>
  <si>
    <t>flagellar biosynthesis protein FliR</t>
  </si>
  <si>
    <t>fliR</t>
  </si>
  <si>
    <t>NP_416460.1</t>
  </si>
  <si>
    <t>b1950</t>
  </si>
  <si>
    <t>DNA-binding transcriptional activator RcsA</t>
  </si>
  <si>
    <t>rcsA</t>
  </si>
  <si>
    <t>NP_416461.1</t>
  </si>
  <si>
    <t>b1951</t>
  </si>
  <si>
    <t>protein DsrB</t>
  </si>
  <si>
    <t>dsrB</t>
  </si>
  <si>
    <t>NP_416462.1</t>
  </si>
  <si>
    <t>b1952</t>
  </si>
  <si>
    <t>yodD</t>
  </si>
  <si>
    <t>NP_416463.4</t>
  </si>
  <si>
    <t>b1953</t>
  </si>
  <si>
    <t>small regulatory RNA DsrA</t>
  </si>
  <si>
    <t>dsrA</t>
  </si>
  <si>
    <t>b1954</t>
  </si>
  <si>
    <t>putative mannosyl-3-phosphoglycerate phosphatase</t>
  </si>
  <si>
    <t>yedP</t>
  </si>
  <si>
    <t>NP_416464.1</t>
  </si>
  <si>
    <t>b1955</t>
  </si>
  <si>
    <t>diguanylate cyclase DgcQ</t>
  </si>
  <si>
    <t>dgcQ</t>
  </si>
  <si>
    <t>NP_416465.2</t>
  </si>
  <si>
    <t>b1956</t>
  </si>
  <si>
    <t>protein YodC</t>
  </si>
  <si>
    <t>yodC</t>
  </si>
  <si>
    <t>NP_416466.1</t>
  </si>
  <si>
    <t>b1957</t>
  </si>
  <si>
    <t>DUF808 domain-containing inner membrane protein YedI</t>
  </si>
  <si>
    <t>yedI</t>
  </si>
  <si>
    <t>NP_416467.1</t>
  </si>
  <si>
    <t>b1958</t>
  </si>
  <si>
    <t>putative transporter YedA</t>
  </si>
  <si>
    <t>yedA</t>
  </si>
  <si>
    <t>NP_416468.1</t>
  </si>
  <si>
    <t>b1959</t>
  </si>
  <si>
    <t>DNA mismatch endonuclease Vsr</t>
  </si>
  <si>
    <t>vsr</t>
  </si>
  <si>
    <t>NP_416469.1</t>
  </si>
  <si>
    <t>b1960</t>
  </si>
  <si>
    <t>DNA-cytosine methyltransferase</t>
  </si>
  <si>
    <t>dcm</t>
  </si>
  <si>
    <t>NP_416470.1</t>
  </si>
  <si>
    <t>b1961</t>
  </si>
  <si>
    <t>putative HD superfamily phosphohydrolase YedJ</t>
  </si>
  <si>
    <t>yedJ</t>
  </si>
  <si>
    <t>NP_416471.1</t>
  </si>
  <si>
    <t>b1962</t>
  </si>
  <si>
    <t>cell division protein DrpB</t>
  </si>
  <si>
    <t>drpB</t>
  </si>
  <si>
    <t>NP_416472.3</t>
  </si>
  <si>
    <t>b1963</t>
  </si>
  <si>
    <t>small regulatory RNA RseX</t>
  </si>
  <si>
    <t>rseX</t>
  </si>
  <si>
    <t>b4603</t>
  </si>
  <si>
    <t>yedS</t>
  </si>
  <si>
    <t>b4496</t>
  </si>
  <si>
    <t>protein/nucleic acid deglycase 1</t>
  </si>
  <si>
    <t>hchA</t>
  </si>
  <si>
    <t>NP_416476.1</t>
  </si>
  <si>
    <t>b1967</t>
  </si>
  <si>
    <t>sensor histidine kinase HprS</t>
  </si>
  <si>
    <t>hprS</t>
  </si>
  <si>
    <t>NP_416477.1</t>
  </si>
  <si>
    <t>b1968</t>
  </si>
  <si>
    <t>DNA-binding transcriptional dual regulator HprR</t>
  </si>
  <si>
    <t>hprR</t>
  </si>
  <si>
    <t>NP_416478.2</t>
  </si>
  <si>
    <t>b1969</t>
  </si>
  <si>
    <t>hydroxyisourate hydrolase/transthyretin-related protein</t>
  </si>
  <si>
    <t>hiuH</t>
  </si>
  <si>
    <t>NP_416479.1</t>
  </si>
  <si>
    <t>b1970</t>
  </si>
  <si>
    <t>protein-L-methionine sulfoxide reductase catalytic subunit MsrP</t>
  </si>
  <si>
    <t>msrP</t>
  </si>
  <si>
    <t>NP_416480.1</t>
  </si>
  <si>
    <t>b1971</t>
  </si>
  <si>
    <t>membrane-bound flavocytochrome MsrQ</t>
  </si>
  <si>
    <t>msrQ</t>
  </si>
  <si>
    <t>NP_416481.1</t>
  </si>
  <si>
    <t>b1972</t>
  </si>
  <si>
    <t>metal-binding protein ZinT</t>
  </si>
  <si>
    <t>zinT</t>
  </si>
  <si>
    <t>NP_416482.1</t>
  </si>
  <si>
    <t>b1973</t>
  </si>
  <si>
    <t>putative cytochrome b561 YodB</t>
  </si>
  <si>
    <t>yodB</t>
  </si>
  <si>
    <t>NP_416483.4</t>
  </si>
  <si>
    <t>b1974</t>
  </si>
  <si>
    <t>serU</t>
  </si>
  <si>
    <t>b1975</t>
  </si>
  <si>
    <t>Mlc titration factor</t>
  </si>
  <si>
    <t>mtfA</t>
  </si>
  <si>
    <t>NP_416484.2</t>
  </si>
  <si>
    <t>b1976</t>
  </si>
  <si>
    <t>tRNA-Asn</t>
  </si>
  <si>
    <t>asnT</t>
  </si>
  <si>
    <t>b1977</t>
  </si>
  <si>
    <t>inverse autotransporter adhesin</t>
  </si>
  <si>
    <t>yeeJ</t>
  </si>
  <si>
    <t>NP_416485.4</t>
  </si>
  <si>
    <t>b1978</t>
  </si>
  <si>
    <t>yeeL</t>
  </si>
  <si>
    <t>b4497</t>
  </si>
  <si>
    <t>shikimate:H(+) symporter</t>
  </si>
  <si>
    <t>shiA</t>
  </si>
  <si>
    <t>NP_416488.1</t>
  </si>
  <si>
    <t>b1981</t>
  </si>
  <si>
    <t>AMP nucleosidase</t>
  </si>
  <si>
    <t>amn</t>
  </si>
  <si>
    <t>NP_416489.1</t>
  </si>
  <si>
    <t>b1982</t>
  </si>
  <si>
    <t>putative transcriptional regulator YeeN</t>
  </si>
  <si>
    <t>yeeN</t>
  </si>
  <si>
    <t>NP_416490.1</t>
  </si>
  <si>
    <t>b1983</t>
  </si>
  <si>
    <t>asnW</t>
  </si>
  <si>
    <t>b1984</t>
  </si>
  <si>
    <t>FMN/FAD exporter</t>
  </si>
  <si>
    <t>yeeO</t>
  </si>
  <si>
    <t>NP_416491.3</t>
  </si>
  <si>
    <t>b1985</t>
  </si>
  <si>
    <t>asnU</t>
  </si>
  <si>
    <t>b1986</t>
  </si>
  <si>
    <t>DNA-binding transcriptional activator Cbl</t>
  </si>
  <si>
    <t>cbl</t>
  </si>
  <si>
    <t>NP_416492.1</t>
  </si>
  <si>
    <t>b1987</t>
  </si>
  <si>
    <t>DNA-binding transcriptional dual regulator Nac</t>
  </si>
  <si>
    <t>nac</t>
  </si>
  <si>
    <t>NP_416493.1</t>
  </si>
  <si>
    <t>b1988</t>
  </si>
  <si>
    <t>asnV</t>
  </si>
  <si>
    <t>b1989</t>
  </si>
  <si>
    <t>L,D-transpeptidase LdtA</t>
  </si>
  <si>
    <t>ldtA</t>
  </si>
  <si>
    <t>NP_416494.1</t>
  </si>
  <si>
    <t>b1990</t>
  </si>
  <si>
    <t>nicotinate-nucleotide--dimethylbenzimidazole phosphoribosyltransferase</t>
  </si>
  <si>
    <t>cobT</t>
  </si>
  <si>
    <t>NP_416495.1</t>
  </si>
  <si>
    <t>b1991</t>
  </si>
  <si>
    <t>cobalamin 5'-phosphate synthase</t>
  </si>
  <si>
    <t>cobS</t>
  </si>
  <si>
    <t>NP_416496.1</t>
  </si>
  <si>
    <t>b1992</t>
  </si>
  <si>
    <t>cobinamide-P guanylyltransferase/cobinamide kinase</t>
  </si>
  <si>
    <t>cobU</t>
  </si>
  <si>
    <t>NP_416497.1</t>
  </si>
  <si>
    <t>b1993</t>
  </si>
  <si>
    <t>yeeH</t>
  </si>
  <si>
    <t>b4639</t>
  </si>
  <si>
    <t>insH6</t>
  </si>
  <si>
    <t>NP_416498.2</t>
  </si>
  <si>
    <t>b1994</t>
  </si>
  <si>
    <t>yoeG</t>
  </si>
  <si>
    <t>b4640</t>
  </si>
  <si>
    <t>yoeH</t>
  </si>
  <si>
    <t>b4641</t>
  </si>
  <si>
    <t>yoeA</t>
  </si>
  <si>
    <t>b4582</t>
  </si>
  <si>
    <t>insD3</t>
  </si>
  <si>
    <t>NP_416500.1</t>
  </si>
  <si>
    <t>b1996</t>
  </si>
  <si>
    <t>insC3</t>
  </si>
  <si>
    <t>YP_026163.2</t>
  </si>
  <si>
    <t>b1997</t>
  </si>
  <si>
    <t>yeeP</t>
  </si>
  <si>
    <t>b1999</t>
  </si>
  <si>
    <t>small RNA IsrC</t>
  </si>
  <si>
    <t>isrC</t>
  </si>
  <si>
    <t>b4435</t>
  </si>
  <si>
    <t>self recognizing antigen 43 (Ag43) autotransporter</t>
  </si>
  <si>
    <t>flu</t>
  </si>
  <si>
    <t>YP_026164.1</t>
  </si>
  <si>
    <t>b2000</t>
  </si>
  <si>
    <t>inner membrane protein YeeR</t>
  </si>
  <si>
    <t>yeeR</t>
  </si>
  <si>
    <t>NP_416505.2</t>
  </si>
  <si>
    <t>b2001</t>
  </si>
  <si>
    <t>RadC-like JAB domain-containing protein YeeS</t>
  </si>
  <si>
    <t>yeeS</t>
  </si>
  <si>
    <t>NP_416506.1</t>
  </si>
  <si>
    <t>b2002</t>
  </si>
  <si>
    <t>DUF987 domain-containing protein YeeT</t>
  </si>
  <si>
    <t>yeeT</t>
  </si>
  <si>
    <t>NP_416507.1</t>
  </si>
  <si>
    <t>b2003</t>
  </si>
  <si>
    <t>cytoskeleton bundling-enhancing antitoxin CbeA</t>
  </si>
  <si>
    <t>cbeA</t>
  </si>
  <si>
    <t>NP_416508.1</t>
  </si>
  <si>
    <t>b2004</t>
  </si>
  <si>
    <t>cytoskeleton-binding toxin CbtA</t>
  </si>
  <si>
    <t>cbtA</t>
  </si>
  <si>
    <t>NP_416509.1</t>
  </si>
  <si>
    <t>b2005</t>
  </si>
  <si>
    <t>putative uncharacterized protein YeeW</t>
  </si>
  <si>
    <t>yeeW</t>
  </si>
  <si>
    <t>YP_009518797.1</t>
  </si>
  <si>
    <t>b2006</t>
  </si>
  <si>
    <t>yoeD</t>
  </si>
  <si>
    <t>b4642</t>
  </si>
  <si>
    <t>putative uncharacterized protein YoeF</t>
  </si>
  <si>
    <t>yoeF</t>
  </si>
  <si>
    <t>YP_009518798.1</t>
  </si>
  <si>
    <t>b4538</t>
  </si>
  <si>
    <t>PTS system regulator TmaR</t>
  </si>
  <si>
    <t>tmaR</t>
  </si>
  <si>
    <t>NP_416511.4</t>
  </si>
  <si>
    <t>b2007</t>
  </si>
  <si>
    <t>protein YoeJ</t>
  </si>
  <si>
    <t>yoeJ</t>
  </si>
  <si>
    <t>YP_010283912.1</t>
  </si>
  <si>
    <t>b4818</t>
  </si>
  <si>
    <t>putative transporter YeeA</t>
  </si>
  <si>
    <t>yeeA</t>
  </si>
  <si>
    <t>NP_416512.1</t>
  </si>
  <si>
    <t>b2008</t>
  </si>
  <si>
    <t>DNA gyrase inhibitor</t>
  </si>
  <si>
    <t>sbmC</t>
  </si>
  <si>
    <t>NP_416513.1</t>
  </si>
  <si>
    <t>b2009</t>
  </si>
  <si>
    <t>D-alanyl-D-alanine carboxypeptidase DacD</t>
  </si>
  <si>
    <t>dacD</t>
  </si>
  <si>
    <t>NP_416514.4</t>
  </si>
  <si>
    <t>b2010</t>
  </si>
  <si>
    <t>exodeoxyribonuclease I</t>
  </si>
  <si>
    <t>sbcB</t>
  </si>
  <si>
    <t>NP_416515.1</t>
  </si>
  <si>
    <t>b2011</t>
  </si>
  <si>
    <t>putative thiosulfate sulfurtransferase</t>
  </si>
  <si>
    <t>tsuB</t>
  </si>
  <si>
    <t>NP_416516.1</t>
  </si>
  <si>
    <t>b2012</t>
  </si>
  <si>
    <t>thiosulfate transporter</t>
  </si>
  <si>
    <t>tsuA</t>
  </si>
  <si>
    <t>NP_416517.1</t>
  </si>
  <si>
    <t>b2013</t>
  </si>
  <si>
    <t>putrescine:H(+) symporter PlaP</t>
  </si>
  <si>
    <t>plaP</t>
  </si>
  <si>
    <t>NP_416518.2</t>
  </si>
  <si>
    <t>b2014</t>
  </si>
  <si>
    <t>uncharacterized protein YoeI</t>
  </si>
  <si>
    <t>yoeI</t>
  </si>
  <si>
    <t>YP_002791246.1</t>
  </si>
  <si>
    <t>b4678</t>
  </si>
  <si>
    <t>putative DNA-binding transcriptional regulator YeeY</t>
  </si>
  <si>
    <t>yeeY</t>
  </si>
  <si>
    <t>NP_416519.4</t>
  </si>
  <si>
    <t>b2015</t>
  </si>
  <si>
    <t>putative epimerase YeeZ</t>
  </si>
  <si>
    <t>yeeZ</t>
  </si>
  <si>
    <t>NP_416520.1</t>
  </si>
  <si>
    <t>b2016</t>
  </si>
  <si>
    <t>ribosome-dependent mRNA interferase toxin YoeB</t>
  </si>
  <si>
    <t>yoeB</t>
  </si>
  <si>
    <t>YP_588458.1</t>
  </si>
  <si>
    <t>b4539</t>
  </si>
  <si>
    <t>YefM antitoxin of the YoeB-YefM toxin-antitoxin pair and DNA binding transcriptional repressor</t>
  </si>
  <si>
    <t>yefM</t>
  </si>
  <si>
    <t>NP_416521.2</t>
  </si>
  <si>
    <t>b2017</t>
  </si>
  <si>
    <t>his operon leader peptide</t>
  </si>
  <si>
    <t>hisL</t>
  </si>
  <si>
    <t>NP_416522.1</t>
  </si>
  <si>
    <t>b2018</t>
  </si>
  <si>
    <t>ATP phosphoribosyltransferase</t>
  </si>
  <si>
    <t>hisG</t>
  </si>
  <si>
    <t>NP_416523.1</t>
  </si>
  <si>
    <t>b2019</t>
  </si>
  <si>
    <t>histidinal/histidinol dehydrogenase</t>
  </si>
  <si>
    <t>hisD</t>
  </si>
  <si>
    <t>NP_416524.1</t>
  </si>
  <si>
    <t>b2020</t>
  </si>
  <si>
    <t>histidinol-phosphate aminotransferase</t>
  </si>
  <si>
    <t>hisC</t>
  </si>
  <si>
    <t>NP_416525.1</t>
  </si>
  <si>
    <t>b2021</t>
  </si>
  <si>
    <t>imidazoleglycerol-phosphate dehydratase/histidinol-phosphatase</t>
  </si>
  <si>
    <t>hisB</t>
  </si>
  <si>
    <t>NP_416526.4</t>
  </si>
  <si>
    <t>b2022</t>
  </si>
  <si>
    <t>imidazole glycerol phosphate synthase subunit HisH</t>
  </si>
  <si>
    <t>hisH</t>
  </si>
  <si>
    <t>NP_416527.1</t>
  </si>
  <si>
    <t>b2023</t>
  </si>
  <si>
    <t>1-(5-phosphoribosyl)-5-[(5-phosphoribosylamino)methylideneamino]imidazole-4-carboxamide isomerase</t>
  </si>
  <si>
    <t>hisA</t>
  </si>
  <si>
    <t>NP_416528.2</t>
  </si>
  <si>
    <t>b2024</t>
  </si>
  <si>
    <t>imidazole glycerol phosphate synthase subunit HisF</t>
  </si>
  <si>
    <t>hisF</t>
  </si>
  <si>
    <t>NP_416529.1</t>
  </si>
  <si>
    <t>b2025</t>
  </si>
  <si>
    <t>putative bifunctional phosphoribosyl-AMP cyclohydrolase/phosphoribosyl-ATP pyrophosphatase</t>
  </si>
  <si>
    <t>hisI</t>
  </si>
  <si>
    <t>NP_416530.1</t>
  </si>
  <si>
    <t>b2026</t>
  </si>
  <si>
    <t>O-antigen co-polymerase</t>
  </si>
  <si>
    <t>wzzB</t>
  </si>
  <si>
    <t>NP_416531.4</t>
  </si>
  <si>
    <t>b2027</t>
  </si>
  <si>
    <t>UDP-glucose 6-dehydrogenase</t>
  </si>
  <si>
    <t>ugd</t>
  </si>
  <si>
    <t>NP_416532.1</t>
  </si>
  <si>
    <t>b2028</t>
  </si>
  <si>
    <t>6-phosphogluconate dehydrogenase, decarboxylating</t>
  </si>
  <si>
    <t>gnd</t>
  </si>
  <si>
    <t>NP_416533.1</t>
  </si>
  <si>
    <t>b2029</t>
  </si>
  <si>
    <t>wbbL</t>
  </si>
  <si>
    <t>b4571</t>
  </si>
  <si>
    <t>insH7</t>
  </si>
  <si>
    <t>NP_415847.2</t>
  </si>
  <si>
    <t>b2030</t>
  </si>
  <si>
    <t>putative glycosyltransferase WbbK</t>
  </si>
  <si>
    <t>wbbK</t>
  </si>
  <si>
    <t>NP_416536.1</t>
  </si>
  <si>
    <t>b2032</t>
  </si>
  <si>
    <t>putative lipopolysaccharide biosynthesis O-acetyl transferase WbbJ</t>
  </si>
  <si>
    <t>wbbJ</t>
  </si>
  <si>
    <t>NP_416537.1</t>
  </si>
  <si>
    <t>b2033</t>
  </si>
  <si>
    <t>beta-1,6-galactofuranosyltransferase WbbI</t>
  </si>
  <si>
    <t>wbbI</t>
  </si>
  <si>
    <t>NP_416538.1</t>
  </si>
  <si>
    <t>b2034</t>
  </si>
  <si>
    <t>putative O-antigen polymerase</t>
  </si>
  <si>
    <t>wbbH</t>
  </si>
  <si>
    <t>NP_416539.1</t>
  </si>
  <si>
    <t>b2035</t>
  </si>
  <si>
    <t>UDP-galactopyranose mutase</t>
  </si>
  <si>
    <t>glf</t>
  </si>
  <si>
    <t>NP_416540.1</t>
  </si>
  <si>
    <t>b2036</t>
  </si>
  <si>
    <t>polyisoprenol-linked O16-antigen repeat unit flippase</t>
  </si>
  <si>
    <t>rfbX</t>
  </si>
  <si>
    <t>NP_416541.1</t>
  </si>
  <si>
    <t>b2037</t>
  </si>
  <si>
    <t>dTDP-4-dehydrorhamnose 3,5-epimerase</t>
  </si>
  <si>
    <t>rfbC</t>
  </si>
  <si>
    <t>NP_416542.1</t>
  </si>
  <si>
    <t>b2038</t>
  </si>
  <si>
    <t>glucose-1-phosphate thymidylyltransferase 1</t>
  </si>
  <si>
    <t>rfbA</t>
  </si>
  <si>
    <t>NP_416543.1</t>
  </si>
  <si>
    <t>b2039</t>
  </si>
  <si>
    <t>dTDP-4-dehydrorhamnose reductase</t>
  </si>
  <si>
    <t>rfbD</t>
  </si>
  <si>
    <t>NP_416544.1</t>
  </si>
  <si>
    <t>b2040</t>
  </si>
  <si>
    <t>dTDP-glucose 4,6-dehydratase 1</t>
  </si>
  <si>
    <t>rfbB</t>
  </si>
  <si>
    <t>NP_416545.1</t>
  </si>
  <si>
    <t>b2041</t>
  </si>
  <si>
    <t>UTP:glucose-1-phosphate uridylyltransferase, low activity</t>
  </si>
  <si>
    <t>galF</t>
  </si>
  <si>
    <t>NP_416546.1</t>
  </si>
  <si>
    <t>b2042</t>
  </si>
  <si>
    <t>putative colanic acid biosynthesis protein WcaM</t>
  </si>
  <si>
    <t>wcaM</t>
  </si>
  <si>
    <t>NP_416547.1</t>
  </si>
  <si>
    <t>b2043</t>
  </si>
  <si>
    <t>putative colanic acid biosynthesis glycosyl transferase WcaL</t>
  </si>
  <si>
    <t>wcaL</t>
  </si>
  <si>
    <t>NP_416548.1</t>
  </si>
  <si>
    <t>b2044</t>
  </si>
  <si>
    <t>colanic acid biosynthesis pyruvyl transferase WcaK</t>
  </si>
  <si>
    <t>wcaK</t>
  </si>
  <si>
    <t>NP_416549.1</t>
  </si>
  <si>
    <t>b2045</t>
  </si>
  <si>
    <t>colanic acid repeat unit flippase</t>
  </si>
  <si>
    <t>wzxC</t>
  </si>
  <si>
    <t>NP_416550.1</t>
  </si>
  <si>
    <t>b2046</t>
  </si>
  <si>
    <t>UDP-glucose:undecaprenyl-phosphate glucose-1-phosphate transferase</t>
  </si>
  <si>
    <t>wcaJ</t>
  </si>
  <si>
    <t>NP_416551.1</t>
  </si>
  <si>
    <t>b2047</t>
  </si>
  <si>
    <t>phosphomannomutase</t>
  </si>
  <si>
    <t>cpsG</t>
  </si>
  <si>
    <t>NP_416552.1</t>
  </si>
  <si>
    <t>b2048</t>
  </si>
  <si>
    <t>mannose-1-phosphate guanylyltransferase</t>
  </si>
  <si>
    <t>cpsB</t>
  </si>
  <si>
    <t>NP_416553.1</t>
  </si>
  <si>
    <t>b2049</t>
  </si>
  <si>
    <t>colanic acid biosynthesis fucosyltransferase WcaI</t>
  </si>
  <si>
    <t>wcaI</t>
  </si>
  <si>
    <t>NP_416554.1</t>
  </si>
  <si>
    <t>b2050</t>
  </si>
  <si>
    <t>GDP-mannose mannosyl hydrolase</t>
  </si>
  <si>
    <t>gmm</t>
  </si>
  <si>
    <t>NP_416555.2</t>
  </si>
  <si>
    <t>b2051</t>
  </si>
  <si>
    <t>GDP-L-fucose synthase</t>
  </si>
  <si>
    <t>fcl</t>
  </si>
  <si>
    <t>NP_416556.1</t>
  </si>
  <si>
    <t>b2052</t>
  </si>
  <si>
    <t>GDP-mannose 4,6-dehydratase</t>
  </si>
  <si>
    <t>gmd</t>
  </si>
  <si>
    <t>NP_416557.1</t>
  </si>
  <si>
    <t>b2053</t>
  </si>
  <si>
    <t>colanic acid biosynthesis acetyltransferase WcaF</t>
  </si>
  <si>
    <t>wcaF</t>
  </si>
  <si>
    <t>NP_416558.1</t>
  </si>
  <si>
    <t>b2054</t>
  </si>
  <si>
    <t>GDP-Fuc:2/3-O-Ac-alpha-L-Fuc-(1-&gt;3)-alpha-D-Glc-PP-Und alpha-(1,4)-fucosyltransferase</t>
  </si>
  <si>
    <t>wcaE</t>
  </si>
  <si>
    <t>NP_416559.1</t>
  </si>
  <si>
    <t>b2055</t>
  </si>
  <si>
    <t>colanic acid polymerase</t>
  </si>
  <si>
    <t>wcaD</t>
  </si>
  <si>
    <t>NP_416560.1</t>
  </si>
  <si>
    <t>b2056</t>
  </si>
  <si>
    <t>colanic acid biosynthesis galactosyltransferase WcaC</t>
  </si>
  <si>
    <t>wcaC</t>
  </si>
  <si>
    <t>NP_416561.1</t>
  </si>
  <si>
    <t>b2057</t>
  </si>
  <si>
    <t>colanic acid biosynthesis acetyltransferase WcaB</t>
  </si>
  <si>
    <t>wcaB</t>
  </si>
  <si>
    <t>NP_416562.1</t>
  </si>
  <si>
    <t>b2058</t>
  </si>
  <si>
    <t>UDP-glucuronate:2-O-Ac-beta-D-Gal-(1-&gt;3)-alpha-L-Fuc-(1-&gt;4)-2/3-O-Ac-alpha-L-Fuc-(1-&gt;3)-beta-D-Glc-PP-Und beta-(1,3)-glucuronosyltransferase</t>
  </si>
  <si>
    <t>wcaA</t>
  </si>
  <si>
    <t>NP_416563.1</t>
  </si>
  <si>
    <t>b2059</t>
  </si>
  <si>
    <t>protein-tyrosine kinase Wzc</t>
  </si>
  <si>
    <t>wzc</t>
  </si>
  <si>
    <t>NP_416564.4</t>
  </si>
  <si>
    <t>b2060</t>
  </si>
  <si>
    <t>protein-tyrosine phosphatase</t>
  </si>
  <si>
    <t>wzb</t>
  </si>
  <si>
    <t>NP_416565.1</t>
  </si>
  <si>
    <t>b2061</t>
  </si>
  <si>
    <t>outer membrane polysaccharide export protein Wza</t>
  </si>
  <si>
    <t>wza</t>
  </si>
  <si>
    <t>NP_416566.1</t>
  </si>
  <si>
    <t>b2062</t>
  </si>
  <si>
    <t>inner membrane protein YegH</t>
  </si>
  <si>
    <t>yegH</t>
  </si>
  <si>
    <t>NP_416567.4</t>
  </si>
  <si>
    <t>b2063</t>
  </si>
  <si>
    <t>putative assembly protein AsmA</t>
  </si>
  <si>
    <t>asmA</t>
  </si>
  <si>
    <t>NP_416568.1</t>
  </si>
  <si>
    <t>b2064</t>
  </si>
  <si>
    <t>dCTP deaminase</t>
  </si>
  <si>
    <t>dcd</t>
  </si>
  <si>
    <t>NP_416569.1</t>
  </si>
  <si>
    <t>b2065</t>
  </si>
  <si>
    <t>uridine/cytidine kinase</t>
  </si>
  <si>
    <t>udk</t>
  </si>
  <si>
    <t>NP_416570.2</t>
  </si>
  <si>
    <t>b2066</t>
  </si>
  <si>
    <t>putative diguanylate cyclase DgcE</t>
  </si>
  <si>
    <t>dgcE</t>
  </si>
  <si>
    <t>NP_416571.1</t>
  </si>
  <si>
    <t>b2067</t>
  </si>
  <si>
    <t>DNA-3-methyladenine glycosylase 2</t>
  </si>
  <si>
    <t>alkA</t>
  </si>
  <si>
    <t>NP_416572.1</t>
  </si>
  <si>
    <t>b2068</t>
  </si>
  <si>
    <t>HSP70 family protein YegD</t>
  </si>
  <si>
    <t>yegD</t>
  </si>
  <si>
    <t>NP_416573.4</t>
  </si>
  <si>
    <t>b2069</t>
  </si>
  <si>
    <t>putative serine/threonine-protein kinase YegI</t>
  </si>
  <si>
    <t>yegI</t>
  </si>
  <si>
    <t>NP_416574.1</t>
  </si>
  <si>
    <t>b2070</t>
  </si>
  <si>
    <t>DUF2314 domain-containing protein YegJ</t>
  </si>
  <si>
    <t>yegJ</t>
  </si>
  <si>
    <t>NP_416575.1</t>
  </si>
  <si>
    <t>b2071</t>
  </si>
  <si>
    <t>protein-serine/threonine phosphatase PphC</t>
  </si>
  <si>
    <t>pphC</t>
  </si>
  <si>
    <t>NP_416576.1</t>
  </si>
  <si>
    <t>b2072</t>
  </si>
  <si>
    <t>IPR002035 domain-containing protein YegL</t>
  </si>
  <si>
    <t>yegL</t>
  </si>
  <si>
    <t>NP_416577.1</t>
  </si>
  <si>
    <t>b2073</t>
  </si>
  <si>
    <t>small RNA SibA</t>
  </si>
  <si>
    <t>sibA</t>
  </si>
  <si>
    <t>b4436</t>
  </si>
  <si>
    <t>toxic peptide IbsA</t>
  </si>
  <si>
    <t>ibsA</t>
  </si>
  <si>
    <t>YP_002791247.1</t>
  </si>
  <si>
    <t>b4667</t>
  </si>
  <si>
    <t>small RNA SibB</t>
  </si>
  <si>
    <t>sibB</t>
  </si>
  <si>
    <t>b4437</t>
  </si>
  <si>
    <t>putative toxic peptide IbsB</t>
  </si>
  <si>
    <t>ibsB</t>
  </si>
  <si>
    <t>YP_002791248.1</t>
  </si>
  <si>
    <t>b4668</t>
  </si>
  <si>
    <t>multidrug efflux pump membrane fusion protein MdtA</t>
  </si>
  <si>
    <t>mdtA</t>
  </si>
  <si>
    <t>NP_416578.2</t>
  </si>
  <si>
    <t>b2074</t>
  </si>
  <si>
    <t>multidrug efflux pump RND permease subunit MdtB</t>
  </si>
  <si>
    <t>mdtB</t>
  </si>
  <si>
    <t>NP_416579.1</t>
  </si>
  <si>
    <t>b2075</t>
  </si>
  <si>
    <t>multidrug efflux pump RND permease subunit MdtC</t>
  </si>
  <si>
    <t>mdtC</t>
  </si>
  <si>
    <t>NP_416580.1</t>
  </si>
  <si>
    <t>b2076</t>
  </si>
  <si>
    <t>putative multidrug efflux pump MdtD</t>
  </si>
  <si>
    <t>mdtD</t>
  </si>
  <si>
    <t>NP_416581.1</t>
  </si>
  <si>
    <t>b2077</t>
  </si>
  <si>
    <t>sensor histidine kinase BaeS</t>
  </si>
  <si>
    <t>baeS</t>
  </si>
  <si>
    <t>NP_416582.1</t>
  </si>
  <si>
    <t>b2078</t>
  </si>
  <si>
    <t>DNA-binding transcriptional activator BaeR</t>
  </si>
  <si>
    <t>baeR</t>
  </si>
  <si>
    <t>NP_416583.1</t>
  </si>
  <si>
    <t>b2079</t>
  </si>
  <si>
    <t>DUF1508 domain-containing protein YegP</t>
  </si>
  <si>
    <t>yegP</t>
  </si>
  <si>
    <t>NP_416584.4</t>
  </si>
  <si>
    <t>b2080</t>
  </si>
  <si>
    <t>tRNA wobble base hydroxylation protein TrhP</t>
  </si>
  <si>
    <t>trhP</t>
  </si>
  <si>
    <t>NP_416585.1</t>
  </si>
  <si>
    <t>b2081</t>
  </si>
  <si>
    <t>small regulatory RNA CyaR</t>
  </si>
  <si>
    <t>cyaR</t>
  </si>
  <si>
    <t>b4438</t>
  </si>
  <si>
    <t>prophage P2 late control protein OgrK</t>
  </si>
  <si>
    <t>ogrK</t>
  </si>
  <si>
    <t>NP_416586.1</t>
  </si>
  <si>
    <t>b2082</t>
  </si>
  <si>
    <t>yegZ</t>
  </si>
  <si>
    <t>b2083</t>
  </si>
  <si>
    <t>uncharacterized protein YegR</t>
  </si>
  <si>
    <t>yegR</t>
  </si>
  <si>
    <t>NP_416589.2</t>
  </si>
  <si>
    <t>b2085</t>
  </si>
  <si>
    <t>lipid kinase YegS</t>
  </si>
  <si>
    <t>yegS</t>
  </si>
  <si>
    <t>NP_416590.1</t>
  </si>
  <si>
    <t>b2086</t>
  </si>
  <si>
    <t>gatR</t>
  </si>
  <si>
    <t>b4498</t>
  </si>
  <si>
    <t>insE5</t>
  </si>
  <si>
    <t>NP_416592.2</t>
  </si>
  <si>
    <t>b2088</t>
  </si>
  <si>
    <t>insF5</t>
  </si>
  <si>
    <t>NP_416593.1</t>
  </si>
  <si>
    <t>b2089</t>
  </si>
  <si>
    <t>galactitol-1-phosphate 5-dehydrogenase</t>
  </si>
  <si>
    <t>gatD</t>
  </si>
  <si>
    <t>NP_416594.1</t>
  </si>
  <si>
    <t>b2091</t>
  </si>
  <si>
    <t>gatC</t>
  </si>
  <si>
    <t>b2092</t>
  </si>
  <si>
    <t>galactitol-specific PTS enzyme IIB component</t>
  </si>
  <si>
    <t>gatB</t>
  </si>
  <si>
    <t>NP_416596.1</t>
  </si>
  <si>
    <t>b2093</t>
  </si>
  <si>
    <t>galactitol-specific PTS enzyme IIA component</t>
  </si>
  <si>
    <t>gatA</t>
  </si>
  <si>
    <t>NP_416597.1</t>
  </si>
  <si>
    <t>b2094</t>
  </si>
  <si>
    <t>putative tagatose-1,6-bisphosphate aldolase 2 chaperone</t>
  </si>
  <si>
    <t>gatZ</t>
  </si>
  <si>
    <t>NP_416598.1</t>
  </si>
  <si>
    <t>b2095</t>
  </si>
  <si>
    <t>tagatose-1,6-bisphosphate aldolase 2</t>
  </si>
  <si>
    <t>gatY</t>
  </si>
  <si>
    <t>NP_416599.2</t>
  </si>
  <si>
    <t>b2096</t>
  </si>
  <si>
    <t>fructose-bisphosphate aldolase class I</t>
  </si>
  <si>
    <t>fbaB</t>
  </si>
  <si>
    <t>NP_416600.4</t>
  </si>
  <si>
    <t>b2097</t>
  </si>
  <si>
    <t>putative transporter YegT</t>
  </si>
  <si>
    <t>yegT</t>
  </si>
  <si>
    <t>NP_416601.1</t>
  </si>
  <si>
    <t>b2098</t>
  </si>
  <si>
    <t>putative ADP-ribosylglycohydrolase YegU</t>
  </si>
  <si>
    <t>yegU</t>
  </si>
  <si>
    <t>NP_416602.1</t>
  </si>
  <si>
    <t>b2099</t>
  </si>
  <si>
    <t>putative sugar kinase YegV</t>
  </si>
  <si>
    <t>yegV</t>
  </si>
  <si>
    <t>NP_416603.1</t>
  </si>
  <si>
    <t>b2100</t>
  </si>
  <si>
    <t>putative DNA-binding transcriptional regulator YegW</t>
  </si>
  <si>
    <t>yegW</t>
  </si>
  <si>
    <t>NP_416604.1</t>
  </si>
  <si>
    <t>b2101</t>
  </si>
  <si>
    <t>putative glycosyl hydrolase YegX</t>
  </si>
  <si>
    <t>yegX</t>
  </si>
  <si>
    <t>NP_416605.2</t>
  </si>
  <si>
    <t>b2102</t>
  </si>
  <si>
    <t>bifunctional hydroxymethylpyrimidine kinase/phosphomethylpyrimidine kinase</t>
  </si>
  <si>
    <t>thiD</t>
  </si>
  <si>
    <t>NP_416606.1</t>
  </si>
  <si>
    <t>b2103</t>
  </si>
  <si>
    <t>hydroxyethylthiazole kinase</t>
  </si>
  <si>
    <t>thiM</t>
  </si>
  <si>
    <t>NP_416607.1</t>
  </si>
  <si>
    <t>b2104</t>
  </si>
  <si>
    <t>DNA-binding transcriptional repressor RcnR</t>
  </si>
  <si>
    <t>rcnR</t>
  </si>
  <si>
    <t>NP_416608.1</t>
  </si>
  <si>
    <t>b2105</t>
  </si>
  <si>
    <t>Ni(2(+))/Co(2(+)) exporter</t>
  </si>
  <si>
    <t>rcnA</t>
  </si>
  <si>
    <t>NP_416609.1</t>
  </si>
  <si>
    <t>b2106</t>
  </si>
  <si>
    <t>periplasmic protein involved in nickel/cobalt export</t>
  </si>
  <si>
    <t>rcnB</t>
  </si>
  <si>
    <t>NP_416610.4</t>
  </si>
  <si>
    <t>b2107</t>
  </si>
  <si>
    <t>putative fimbrial adhesin YehA</t>
  </si>
  <si>
    <t>yehA</t>
  </si>
  <si>
    <t>NP_416611.1</t>
  </si>
  <si>
    <t>b2108</t>
  </si>
  <si>
    <t>putative fimbrial usher protein YehB</t>
  </si>
  <si>
    <t>yehB</t>
  </si>
  <si>
    <t>NP_416612.1</t>
  </si>
  <si>
    <t>b2109</t>
  </si>
  <si>
    <t>putative fimbrial chaperone YehC</t>
  </si>
  <si>
    <t>yehC</t>
  </si>
  <si>
    <t>NP_416613.1</t>
  </si>
  <si>
    <t>b2110</t>
  </si>
  <si>
    <t>putative fimbrial protein YehD</t>
  </si>
  <si>
    <t>yehD</t>
  </si>
  <si>
    <t>NP_416614.1</t>
  </si>
  <si>
    <t>b2111</t>
  </si>
  <si>
    <t>DUF2574 domain-containing protein YehE</t>
  </si>
  <si>
    <t>yehE</t>
  </si>
  <si>
    <t>NP_416615.1</t>
  </si>
  <si>
    <t>b2112</t>
  </si>
  <si>
    <t>P-loop NTPase family protein Mrp</t>
  </si>
  <si>
    <t>mrp</t>
  </si>
  <si>
    <t>NP_416616.4</t>
  </si>
  <si>
    <t>b2113</t>
  </si>
  <si>
    <t>methionine--tRNA ligase</t>
  </si>
  <si>
    <t>metG</t>
  </si>
  <si>
    <t>NP_416617.1</t>
  </si>
  <si>
    <t>b2114</t>
  </si>
  <si>
    <t>PF05406 family protein YehF</t>
  </si>
  <si>
    <t>yehF</t>
  </si>
  <si>
    <t>YP_009518799.1</t>
  </si>
  <si>
    <t>b2115</t>
  </si>
  <si>
    <t>yehH</t>
  </si>
  <si>
    <t>b4499</t>
  </si>
  <si>
    <t>DUF4132 domain-containing protein YehI</t>
  </si>
  <si>
    <t>yehI</t>
  </si>
  <si>
    <t>NP_416621.1</t>
  </si>
  <si>
    <t>b2118</t>
  </si>
  <si>
    <t>uncharacterized protein YehK</t>
  </si>
  <si>
    <t>yehK</t>
  </si>
  <si>
    <t>YP_588459.1</t>
  </si>
  <si>
    <t>b4541</t>
  </si>
  <si>
    <t>putative AAA(+) MoxR family ATPase YehL</t>
  </si>
  <si>
    <t>yehL</t>
  </si>
  <si>
    <t>NP_416623.2</t>
  </si>
  <si>
    <t>b2119</t>
  </si>
  <si>
    <t>uncharacterized protein YehM</t>
  </si>
  <si>
    <t>yehM</t>
  </si>
  <si>
    <t>NP_416624.1</t>
  </si>
  <si>
    <t>b2120</t>
  </si>
  <si>
    <t>VWA domain-containing protein YehP</t>
  </si>
  <si>
    <t>yehP</t>
  </si>
  <si>
    <t>NP_416625.1</t>
  </si>
  <si>
    <t>b2121</t>
  </si>
  <si>
    <t>SWIM zinc finger domains-containing protein YehQ</t>
  </si>
  <si>
    <t>yehQ</t>
  </si>
  <si>
    <t>YP_009518800.1</t>
  </si>
  <si>
    <t>b2122</t>
  </si>
  <si>
    <t>DUF1307 domain-containing lipoprotein YehR</t>
  </si>
  <si>
    <t>yehR</t>
  </si>
  <si>
    <t>NP_416627.2</t>
  </si>
  <si>
    <t>b2123</t>
  </si>
  <si>
    <t>DUF1456 domain-containing protein YehS</t>
  </si>
  <si>
    <t>yehS</t>
  </si>
  <si>
    <t>NP_416628.1</t>
  </si>
  <si>
    <t>b2124</t>
  </si>
  <si>
    <t>DNA-binding transcriptional dual regulator BtsR</t>
  </si>
  <si>
    <t>btsR</t>
  </si>
  <si>
    <t>NP_416629.4</t>
  </si>
  <si>
    <t>b2125</t>
  </si>
  <si>
    <t>high-affinity pyruvate receptor</t>
  </si>
  <si>
    <t>btsS</t>
  </si>
  <si>
    <t>NP_416630.1</t>
  </si>
  <si>
    <t>b2126</t>
  </si>
  <si>
    <t>DNA-binding transcriptional activator MlrA</t>
  </si>
  <si>
    <t>mlrA</t>
  </si>
  <si>
    <t>NP_416631.1</t>
  </si>
  <si>
    <t>b2127</t>
  </si>
  <si>
    <t>UPF0387 family protein YohO</t>
  </si>
  <si>
    <t>yohO</t>
  </si>
  <si>
    <t>YP_588460.1</t>
  </si>
  <si>
    <t>b4542</t>
  </si>
  <si>
    <t>glycine betaine ABC transporter membrane subunit YehW</t>
  </si>
  <si>
    <t>yehW</t>
  </si>
  <si>
    <t>NP_416632.1</t>
  </si>
  <si>
    <t>b2128</t>
  </si>
  <si>
    <t>glycine betaine ABC transporter ATP binding subunit YehX</t>
  </si>
  <si>
    <t>yehX</t>
  </si>
  <si>
    <t>NP_416633.1</t>
  </si>
  <si>
    <t>b2129</t>
  </si>
  <si>
    <t>glycine betaine ABC transporter membrane subunit YehY</t>
  </si>
  <si>
    <t>yehY</t>
  </si>
  <si>
    <t>NP_416634.1</t>
  </si>
  <si>
    <t>b2130</t>
  </si>
  <si>
    <t>glycine betaine ABC transporter periplasmic binding protein OsmF</t>
  </si>
  <si>
    <t>osmF</t>
  </si>
  <si>
    <t>NP_416635.1</t>
  </si>
  <si>
    <t>b2131</t>
  </si>
  <si>
    <t>beta-D-glucoside glucohydrolase, periplasmic</t>
  </si>
  <si>
    <t>bglX</t>
  </si>
  <si>
    <t>NP_416636.1</t>
  </si>
  <si>
    <t>b2132</t>
  </si>
  <si>
    <t>quinone-dependent D-lactate dehydrogenase</t>
  </si>
  <si>
    <t>dld</t>
  </si>
  <si>
    <t>NP_416637.1</t>
  </si>
  <si>
    <t>b2133</t>
  </si>
  <si>
    <t>peptidoglycan DD-endopeptidase PbpG</t>
  </si>
  <si>
    <t>pbpG</t>
  </si>
  <si>
    <t>NP_416638.4</t>
  </si>
  <si>
    <t>b2134</t>
  </si>
  <si>
    <t>yohC</t>
  </si>
  <si>
    <t>NP_416639.2</t>
  </si>
  <si>
    <t>b2135</t>
  </si>
  <si>
    <t>DedA family protein YohD</t>
  </si>
  <si>
    <t>yohD</t>
  </si>
  <si>
    <t>NP_416640.2</t>
  </si>
  <si>
    <t>b2136</t>
  </si>
  <si>
    <t>putative oxidoreductase YohF</t>
  </si>
  <si>
    <t>yohF</t>
  </si>
  <si>
    <t>NP_416641.1</t>
  </si>
  <si>
    <t>b2137</t>
  </si>
  <si>
    <t>mdtQ</t>
  </si>
  <si>
    <t>b2139</t>
  </si>
  <si>
    <t>putative membrane protein YohP</t>
  </si>
  <si>
    <t>yohP</t>
  </si>
  <si>
    <t>YP_002791249.1</t>
  </si>
  <si>
    <t>b4679</t>
  </si>
  <si>
    <t>tRNA-dihydrouridine(16) synthase</t>
  </si>
  <si>
    <t>dusC</t>
  </si>
  <si>
    <t>NP_416645.1</t>
  </si>
  <si>
    <t>b2140</t>
  </si>
  <si>
    <t>putative 3-hydroxypropanoate export protein YohJ</t>
  </si>
  <si>
    <t>yohJ</t>
  </si>
  <si>
    <t>NP_416646.1</t>
  </si>
  <si>
    <t>b2141</t>
  </si>
  <si>
    <t>putative 3-hydroxypropanoate export protein YohK</t>
  </si>
  <si>
    <t>yohK</t>
  </si>
  <si>
    <t>NP_416647.1</t>
  </si>
  <si>
    <t>b2142</t>
  </si>
  <si>
    <t>cytidine/deoxycytidine deaminase</t>
  </si>
  <si>
    <t>cdd</t>
  </si>
  <si>
    <t>NP_416648.1</t>
  </si>
  <si>
    <t>b2143</t>
  </si>
  <si>
    <t>DUF218 domain-containing protein SanA</t>
  </si>
  <si>
    <t>sanA</t>
  </si>
  <si>
    <t>NP_416649.1</t>
  </si>
  <si>
    <t>b2144</t>
  </si>
  <si>
    <t>DUF2542 domain-containing protein YeiS</t>
  </si>
  <si>
    <t>yeiS</t>
  </si>
  <si>
    <t>NP_416650.1</t>
  </si>
  <si>
    <t>b2145</t>
  </si>
  <si>
    <t>dihydropyrimidine dehydrogenase (NAD(+)) subunit PreT</t>
  </si>
  <si>
    <t>preT</t>
  </si>
  <si>
    <t>NP_416651.1</t>
  </si>
  <si>
    <t>b2146</t>
  </si>
  <si>
    <t>dihydropyrimidine dehydrogenase (NAD(+)) subunit PreA</t>
  </si>
  <si>
    <t>preA</t>
  </si>
  <si>
    <t>NP_416652.4</t>
  </si>
  <si>
    <t>b2147</t>
  </si>
  <si>
    <t>D-galactose/methyl-galactoside ABC transporter membrane subunit</t>
  </si>
  <si>
    <t>mglC</t>
  </si>
  <si>
    <t>NP_416653.1</t>
  </si>
  <si>
    <t>b2148</t>
  </si>
  <si>
    <t>D-galactose/methyl-galactoside ABC transporter ATP binding subunit</t>
  </si>
  <si>
    <t>mglA</t>
  </si>
  <si>
    <t>NP_416654.1</t>
  </si>
  <si>
    <t>b2149</t>
  </si>
  <si>
    <t>D-galactose/methyl-galactoside ABC transporter periplasmic binding protein</t>
  </si>
  <si>
    <t>mglB</t>
  </si>
  <si>
    <t>NP_416655.1</t>
  </si>
  <si>
    <t>b2150</t>
  </si>
  <si>
    <t>DNA-binding transcriptional dual regulator GalS</t>
  </si>
  <si>
    <t>galS</t>
  </si>
  <si>
    <t>NP_416656.1</t>
  </si>
  <si>
    <t>b2151</t>
  </si>
  <si>
    <t>DUF418 domain-containing protein YeiB</t>
  </si>
  <si>
    <t>yeiB</t>
  </si>
  <si>
    <t>NP_416657.1</t>
  </si>
  <si>
    <t>b2152</t>
  </si>
  <si>
    <t>GTP cyclohydrolase 1</t>
  </si>
  <si>
    <t>folE</t>
  </si>
  <si>
    <t>NP_416658.1</t>
  </si>
  <si>
    <t>b2153</t>
  </si>
  <si>
    <t>S-formylglutathione hydrolase/S-lactoylglutathione hydrolase</t>
  </si>
  <si>
    <t>yeiG</t>
  </si>
  <si>
    <t>NP_416659.1</t>
  </si>
  <si>
    <t>b2154</t>
  </si>
  <si>
    <t>iron-catecholate outer membrane transporter CirA</t>
  </si>
  <si>
    <t>cirA</t>
  </si>
  <si>
    <t>NP_416660.1</t>
  </si>
  <si>
    <t>b2155</t>
  </si>
  <si>
    <t>lysine:H(+) symporter</t>
  </si>
  <si>
    <t>lysP</t>
  </si>
  <si>
    <t>NP_416661.1</t>
  </si>
  <si>
    <t>b2156</t>
  </si>
  <si>
    <t>DNA-binding transcriptional regulator YeiE</t>
  </si>
  <si>
    <t>yeiE</t>
  </si>
  <si>
    <t>NP_416662.1</t>
  </si>
  <si>
    <t>b2157</t>
  </si>
  <si>
    <t>PF03601 family inner membrane protein YeiH</t>
  </si>
  <si>
    <t>yeiH</t>
  </si>
  <si>
    <t>NP_416663.1</t>
  </si>
  <si>
    <t>b2158</t>
  </si>
  <si>
    <t>endonuclease IV</t>
  </si>
  <si>
    <t>nfo</t>
  </si>
  <si>
    <t>NP_416664.1</t>
  </si>
  <si>
    <t>b2159</t>
  </si>
  <si>
    <t>putative sugar kinase YeiI</t>
  </si>
  <si>
    <t>yeiI</t>
  </si>
  <si>
    <t>NP_416665.1</t>
  </si>
  <si>
    <t>b2160</t>
  </si>
  <si>
    <t>putative nucleoside transporter</t>
  </si>
  <si>
    <t>nupX</t>
  </si>
  <si>
    <t>NP_416666.1</t>
  </si>
  <si>
    <t>b2161</t>
  </si>
  <si>
    <t>pyrimidine-specific ribonucleoside hydrolase RihB</t>
  </si>
  <si>
    <t>rihB</t>
  </si>
  <si>
    <t>NP_416667.1</t>
  </si>
  <si>
    <t>b2162</t>
  </si>
  <si>
    <t>DNA-binding transcriptional activator YeiL</t>
  </si>
  <si>
    <t>yeiL</t>
  </si>
  <si>
    <t>NP_416668.3</t>
  </si>
  <si>
    <t>b2163</t>
  </si>
  <si>
    <t>putative pseudouridine transporter</t>
  </si>
  <si>
    <t>psuT</t>
  </si>
  <si>
    <t>NP_416669.1</t>
  </si>
  <si>
    <t>b2164</t>
  </si>
  <si>
    <t>pseudouridine-5'-phosphate glycosidase</t>
  </si>
  <si>
    <t>psuG</t>
  </si>
  <si>
    <t>NP_416670.1</t>
  </si>
  <si>
    <t>b2165</t>
  </si>
  <si>
    <t>putative pseudouridine kinase</t>
  </si>
  <si>
    <t>psuK</t>
  </si>
  <si>
    <t>NP_416671.1</t>
  </si>
  <si>
    <t>b2166</t>
  </si>
  <si>
    <t>fructose-specific PTS multiphosphoryl transfer protein FruA</t>
  </si>
  <si>
    <t>fruA</t>
  </si>
  <si>
    <t>NP_416672.1</t>
  </si>
  <si>
    <t>b2167</t>
  </si>
  <si>
    <t>1-phosphofructokinase</t>
  </si>
  <si>
    <t>fruK</t>
  </si>
  <si>
    <t>NP_416673.1</t>
  </si>
  <si>
    <t>b2168</t>
  </si>
  <si>
    <t>fructose-specific PTS multiphosphoryl transfer protein FruB</t>
  </si>
  <si>
    <t>fruB</t>
  </si>
  <si>
    <t>NP_416674.1</t>
  </si>
  <si>
    <t>b2169</t>
  </si>
  <si>
    <t>sugar exporter SetB</t>
  </si>
  <si>
    <t>setB</t>
  </si>
  <si>
    <t>NP_416675.1</t>
  </si>
  <si>
    <t>b2170</t>
  </si>
  <si>
    <t>putative metal-chelating domain-containing protein YeiW</t>
  </si>
  <si>
    <t>yeiW</t>
  </si>
  <si>
    <t>YP_588461.1</t>
  </si>
  <si>
    <t>b4502</t>
  </si>
  <si>
    <t>elongation factor P-like protein YeiP</t>
  </si>
  <si>
    <t>yeiP</t>
  </si>
  <si>
    <t>NP_416676.4</t>
  </si>
  <si>
    <t>b2171</t>
  </si>
  <si>
    <t>putative oxidoreductase YeiQ</t>
  </si>
  <si>
    <t>yeiQ</t>
  </si>
  <si>
    <t>NP_416677.1</t>
  </si>
  <si>
    <t>b2172</t>
  </si>
  <si>
    <t>zinc-binding GTPase YeiR</t>
  </si>
  <si>
    <t>yeiR</t>
  </si>
  <si>
    <t>NP_416678.1</t>
  </si>
  <si>
    <t>b2173</t>
  </si>
  <si>
    <t>lipid A-core phosphotransferase</t>
  </si>
  <si>
    <t>lpxT</t>
  </si>
  <si>
    <t>NP_416679.4</t>
  </si>
  <si>
    <t>b2174</t>
  </si>
  <si>
    <t>peptidoglycan endopeptidase/peptidoglycan L,D-carboxypeptidase</t>
  </si>
  <si>
    <t>mepS</t>
  </si>
  <si>
    <t>NP_416680.1</t>
  </si>
  <si>
    <t>b2175</t>
  </si>
  <si>
    <t>putative c-di-GMP phosphodiesterase PdeN</t>
  </si>
  <si>
    <t>pdeN</t>
  </si>
  <si>
    <t>NP_416681.1</t>
  </si>
  <si>
    <t>b2176</t>
  </si>
  <si>
    <t>putative oligopeptide ABC transporter periplasmic binding protein YejA</t>
  </si>
  <si>
    <t>yejA</t>
  </si>
  <si>
    <t>NP_416682.4</t>
  </si>
  <si>
    <t>b2177</t>
  </si>
  <si>
    <t>putative oligopeptide ABC transporter membrane subunit YejB</t>
  </si>
  <si>
    <t>yejB</t>
  </si>
  <si>
    <t>NP_416683.1</t>
  </si>
  <si>
    <t>b2178</t>
  </si>
  <si>
    <t>putative oligopeptide ABC transporter membrane subunit YejE</t>
  </si>
  <si>
    <t>yejE</t>
  </si>
  <si>
    <t>NP_416684.1</t>
  </si>
  <si>
    <t>b2179</t>
  </si>
  <si>
    <t>putative oligopeptide ABC transporter ATP binding subunit YejF</t>
  </si>
  <si>
    <t>yejF</t>
  </si>
  <si>
    <t>NP_416685.1</t>
  </si>
  <si>
    <t>b2180</t>
  </si>
  <si>
    <t>protein YejG</t>
  </si>
  <si>
    <t>yejG</t>
  </si>
  <si>
    <t>NP_416686.1</t>
  </si>
  <si>
    <t>b2181</t>
  </si>
  <si>
    <t>multidrug efflux pump Bcr</t>
  </si>
  <si>
    <t>bcr</t>
  </si>
  <si>
    <t>NP_416687.1</t>
  </si>
  <si>
    <t>b2182</t>
  </si>
  <si>
    <t>16S rRNA pseudouridine(516) synthase</t>
  </si>
  <si>
    <t>rsuA</t>
  </si>
  <si>
    <t>NP_416688.1</t>
  </si>
  <si>
    <t>b2183</t>
  </si>
  <si>
    <t>putative DNA repair helicase RadD</t>
  </si>
  <si>
    <t>radD</t>
  </si>
  <si>
    <t>NP_416689.1</t>
  </si>
  <si>
    <t>b2184</t>
  </si>
  <si>
    <t>50S ribosomal subunit protein L25</t>
  </si>
  <si>
    <t>rplY</t>
  </si>
  <si>
    <t>NP_416690.1</t>
  </si>
  <si>
    <t>b2185</t>
  </si>
  <si>
    <t>nucleoid-associated protein YejK</t>
  </si>
  <si>
    <t>yejK</t>
  </si>
  <si>
    <t>NP_416691.1</t>
  </si>
  <si>
    <t>b2186</t>
  </si>
  <si>
    <t>DUF1414 domain-containing protein YejL</t>
  </si>
  <si>
    <t>yejL</t>
  </si>
  <si>
    <t>NP_416692.1</t>
  </si>
  <si>
    <t>b2187</t>
  </si>
  <si>
    <t>lipopolysaccharide signal transducer LapC</t>
  </si>
  <si>
    <t>lapC</t>
  </si>
  <si>
    <t>NP_416693.1</t>
  </si>
  <si>
    <t>b2188</t>
  </si>
  <si>
    <t>tRNA-Pro</t>
  </si>
  <si>
    <t>proL</t>
  </si>
  <si>
    <t>b2189</t>
  </si>
  <si>
    <t>yejO</t>
  </si>
  <si>
    <t>b2190</t>
  </si>
  <si>
    <t>insH8</t>
  </si>
  <si>
    <t>NP_416535.2</t>
  </si>
  <si>
    <t>b2192</t>
  </si>
  <si>
    <t>DNA-binding transcriptional dual regulator NarP</t>
  </si>
  <si>
    <t>narP</t>
  </si>
  <si>
    <t>NP_416697.1</t>
  </si>
  <si>
    <t>b2193</t>
  </si>
  <si>
    <t>holocytochrome c synthase CcmH component</t>
  </si>
  <si>
    <t>ccmH</t>
  </si>
  <si>
    <t>NP_416698.1</t>
  </si>
  <si>
    <t>b2194</t>
  </si>
  <si>
    <t>thiol:disulfide oxidoreductase CcmG</t>
  </si>
  <si>
    <t>ccmG</t>
  </si>
  <si>
    <t>NP_416699.1</t>
  </si>
  <si>
    <t>b2195</t>
  </si>
  <si>
    <t>holocytochrome c synthase CcmF component</t>
  </si>
  <si>
    <t>ccmF</t>
  </si>
  <si>
    <t>NP_416700.1</t>
  </si>
  <si>
    <t>b2196</t>
  </si>
  <si>
    <t>periplasmic heme chaperone</t>
  </si>
  <si>
    <t>ccmE</t>
  </si>
  <si>
    <t>NP_416701.1</t>
  </si>
  <si>
    <t>b2197</t>
  </si>
  <si>
    <t>cytochrome c maturation protein D</t>
  </si>
  <si>
    <t>ccmD</t>
  </si>
  <si>
    <t>NP_416702.1</t>
  </si>
  <si>
    <t>b2198</t>
  </si>
  <si>
    <t>cytochrome c maturation protein C</t>
  </si>
  <si>
    <t>ccmC</t>
  </si>
  <si>
    <t>NP_416703.1</t>
  </si>
  <si>
    <t>b2199</t>
  </si>
  <si>
    <t>cytochrome c maturation protein B</t>
  </si>
  <si>
    <t>ccmB</t>
  </si>
  <si>
    <t>NP_416704.1</t>
  </si>
  <si>
    <t>b2200</t>
  </si>
  <si>
    <t>cytochrome c maturation protein A</t>
  </si>
  <si>
    <t>ccmA</t>
  </si>
  <si>
    <t>NP_416705.2</t>
  </si>
  <si>
    <t>b2201</t>
  </si>
  <si>
    <t>periplasmic nitrate reductase cytochrome c protein</t>
  </si>
  <si>
    <t>napC</t>
  </si>
  <si>
    <t>NP_416706.1</t>
  </si>
  <si>
    <t>b2202</t>
  </si>
  <si>
    <t>periplasmic nitrate reductase cytochrome c550 protein</t>
  </si>
  <si>
    <t>napB</t>
  </si>
  <si>
    <t>NP_416707.4</t>
  </si>
  <si>
    <t>b2203</t>
  </si>
  <si>
    <t>ferredoxin-type protein NapH</t>
  </si>
  <si>
    <t>napH</t>
  </si>
  <si>
    <t>NP_416708.1</t>
  </si>
  <si>
    <t>b2204</t>
  </si>
  <si>
    <t>ferredoxin-type protein NapG</t>
  </si>
  <si>
    <t>napG</t>
  </si>
  <si>
    <t>NP_416709.1</t>
  </si>
  <si>
    <t>b2205</t>
  </si>
  <si>
    <t>periplasmic nitrate reductase subunit NapA</t>
  </si>
  <si>
    <t>napA</t>
  </si>
  <si>
    <t>NP_416710.1</t>
  </si>
  <si>
    <t>b2206</t>
  </si>
  <si>
    <t>NapA signal peptide-binding chaperone NapD</t>
  </si>
  <si>
    <t>napD</t>
  </si>
  <si>
    <t>NP_416711.1</t>
  </si>
  <si>
    <t>b2207</t>
  </si>
  <si>
    <t>ferredoxin-type protein</t>
  </si>
  <si>
    <t>napF</t>
  </si>
  <si>
    <t>NP_416712.1</t>
  </si>
  <si>
    <t>b2208</t>
  </si>
  <si>
    <t>uncharacterized protein YojO</t>
  </si>
  <si>
    <t>yojO</t>
  </si>
  <si>
    <t>YP_009518801.1</t>
  </si>
  <si>
    <t>b4604</t>
  </si>
  <si>
    <t>serine protease inhibitor ecotin</t>
  </si>
  <si>
    <t>eco</t>
  </si>
  <si>
    <t>NP_416713.1</t>
  </si>
  <si>
    <t>b2209</t>
  </si>
  <si>
    <t>malate:quinone oxidoreductase</t>
  </si>
  <si>
    <t>mqo</t>
  </si>
  <si>
    <t>NP_416714.1</t>
  </si>
  <si>
    <t>b2210</t>
  </si>
  <si>
    <t>ABC transporter family protein/microcin J25 efflux protein</t>
  </si>
  <si>
    <t>yojI</t>
  </si>
  <si>
    <t>NP_416715.1</t>
  </si>
  <si>
    <t>b2211</t>
  </si>
  <si>
    <t>DNA oxidative demethylase</t>
  </si>
  <si>
    <t>alkB</t>
  </si>
  <si>
    <t>NP_416716.1</t>
  </si>
  <si>
    <t>b2212</t>
  </si>
  <si>
    <t>DNA-binding transcriptional dual regulator/DNA repair protein Ada</t>
  </si>
  <si>
    <t>ada</t>
  </si>
  <si>
    <t>NP_416717.1</t>
  </si>
  <si>
    <t>b2213</t>
  </si>
  <si>
    <t>FAD:protein FMN transferase</t>
  </si>
  <si>
    <t>ftp</t>
  </si>
  <si>
    <t>NP_416718.1</t>
  </si>
  <si>
    <t>b2214</t>
  </si>
  <si>
    <t>outer membrane porin C</t>
  </si>
  <si>
    <t>ompC</t>
  </si>
  <si>
    <t>NP_416719.1</t>
  </si>
  <si>
    <t>b2215</t>
  </si>
  <si>
    <t>small regulatory RNA MicF</t>
  </si>
  <si>
    <t>micF</t>
  </si>
  <si>
    <t>b4439</t>
  </si>
  <si>
    <t>RcsD phosphotransferase</t>
  </si>
  <si>
    <t>rcsD</t>
  </si>
  <si>
    <t>NP_416720.1</t>
  </si>
  <si>
    <t>b2216</t>
  </si>
  <si>
    <t>DNA-binding transcriptional activator RcsB</t>
  </si>
  <si>
    <t>rcsB</t>
  </si>
  <si>
    <t>NP_416721.1</t>
  </si>
  <si>
    <t>b2217</t>
  </si>
  <si>
    <t>histidine kinase RcsC</t>
  </si>
  <si>
    <t>rcsC</t>
  </si>
  <si>
    <t>NP_416722.2</t>
  </si>
  <si>
    <t>b2218</t>
  </si>
  <si>
    <t>sensor histidine kinase AtoS</t>
  </si>
  <si>
    <t>atoS</t>
  </si>
  <si>
    <t>NP_416723.1</t>
  </si>
  <si>
    <t>b2219</t>
  </si>
  <si>
    <t>DNA-binding transcriptional activator/ornithine decarboxylase inhibitor AtoC</t>
  </si>
  <si>
    <t>atoC</t>
  </si>
  <si>
    <t>NP_416724.1</t>
  </si>
  <si>
    <t>b2220</t>
  </si>
  <si>
    <t>acetyl-CoA:acetoacetyl-CoA transferase subunit alpha</t>
  </si>
  <si>
    <t>atoD</t>
  </si>
  <si>
    <t>NP_416725.1</t>
  </si>
  <si>
    <t>b2221</t>
  </si>
  <si>
    <t>acetyl-CoA:acetoacetyl-CoA transferase subunit beta</t>
  </si>
  <si>
    <t>atoA</t>
  </si>
  <si>
    <t>NP_416726.1</t>
  </si>
  <si>
    <t>b2222</t>
  </si>
  <si>
    <t>short chain fatty acid transporter</t>
  </si>
  <si>
    <t>atoE</t>
  </si>
  <si>
    <t>NP_416727.1</t>
  </si>
  <si>
    <t>b2223</t>
  </si>
  <si>
    <t>acetyl-CoA acetyltransferase</t>
  </si>
  <si>
    <t>atoB</t>
  </si>
  <si>
    <t>NP_416728.1</t>
  </si>
  <si>
    <t>b2224</t>
  </si>
  <si>
    <t>DUF2135 domain-containing protein YfaP</t>
  </si>
  <si>
    <t>yfaP</t>
  </si>
  <si>
    <t>NP_416729.1</t>
  </si>
  <si>
    <t>b2225</t>
  </si>
  <si>
    <t>tandem DUF2300 domain-containing protein YfaQ</t>
  </si>
  <si>
    <t>yfaQ</t>
  </si>
  <si>
    <t>NP_416730.1</t>
  </si>
  <si>
    <t>b2226</t>
  </si>
  <si>
    <t>yfaS</t>
  </si>
  <si>
    <t>b4500</t>
  </si>
  <si>
    <t>DUF1175 domain-containing protein YfaT</t>
  </si>
  <si>
    <t>yfaT</t>
  </si>
  <si>
    <t>NP_416732.4</t>
  </si>
  <si>
    <t>b2229</t>
  </si>
  <si>
    <t>DUF2138 domain-containing protein YfaA</t>
  </si>
  <si>
    <t>yfaA</t>
  </si>
  <si>
    <t>NP_416733.4</t>
  </si>
  <si>
    <t>b2230</t>
  </si>
  <si>
    <t>DNA gyrase subunit A</t>
  </si>
  <si>
    <t>gyrA</t>
  </si>
  <si>
    <t>NP_416734.1</t>
  </si>
  <si>
    <t>b2231</t>
  </si>
  <si>
    <t>bifunctional 3-demethylubiquinone-8 3-O-methyltransferase and 2-octaprenyl-6-hydroxyphenol methylase</t>
  </si>
  <si>
    <t>ubiG</t>
  </si>
  <si>
    <t>NP_416735.1</t>
  </si>
  <si>
    <t>b2232</t>
  </si>
  <si>
    <t>putative autotransporter adhesin YfaL</t>
  </si>
  <si>
    <t>yfaL</t>
  </si>
  <si>
    <t>NP_416736.1</t>
  </si>
  <si>
    <t>b2233</t>
  </si>
  <si>
    <t>protein YpaB</t>
  </si>
  <si>
    <t>ypaB</t>
  </si>
  <si>
    <t>YP_009518802.1</t>
  </si>
  <si>
    <t>b4605</t>
  </si>
  <si>
    <t>ribonucleoside-diphosphate reductase 1 subunit alpha</t>
  </si>
  <si>
    <t>nrdA</t>
  </si>
  <si>
    <t>NP_416737.1</t>
  </si>
  <si>
    <t>b2234</t>
  </si>
  <si>
    <t>protein YoaM</t>
  </si>
  <si>
    <t>yoaM</t>
  </si>
  <si>
    <t>YP_010051189.1</t>
  </si>
  <si>
    <t>b4779</t>
  </si>
  <si>
    <t>ribonucleoside-diphosphate reductase 1 subunit beta</t>
  </si>
  <si>
    <t>nrdB</t>
  </si>
  <si>
    <t>NP_416738.1</t>
  </si>
  <si>
    <t>b2235</t>
  </si>
  <si>
    <t>ferredoxin-like diferric-tyrosyl radical cofactor maintenance protein YfaE</t>
  </si>
  <si>
    <t>yfaE</t>
  </si>
  <si>
    <t>NP_416739.1</t>
  </si>
  <si>
    <t>b2236</t>
  </si>
  <si>
    <t>putative lipopolysaccharide kinase InaA</t>
  </si>
  <si>
    <t>inaA</t>
  </si>
  <si>
    <t>NP_416740.1</t>
  </si>
  <si>
    <t>b2237</t>
  </si>
  <si>
    <t>yfaH</t>
  </si>
  <si>
    <t>b2238</t>
  </si>
  <si>
    <t>glycerophosphoryl diester phosphodiesterase GlpQ</t>
  </si>
  <si>
    <t>glpQ</t>
  </si>
  <si>
    <t>NP_416742.1</t>
  </si>
  <si>
    <t>b2239</t>
  </si>
  <si>
    <t>sn-glycerol 3-phosphate:phosphate antiporter</t>
  </si>
  <si>
    <t>glpT</t>
  </si>
  <si>
    <t>NP_416743.1</t>
  </si>
  <si>
    <t>b2240</t>
  </si>
  <si>
    <t>anaerobic glycerol-3-phosphate dehydrogenase subunit A</t>
  </si>
  <si>
    <t>glpA</t>
  </si>
  <si>
    <t>NP_416744.1</t>
  </si>
  <si>
    <t>b2241</t>
  </si>
  <si>
    <t>anaerobic glycerol-3-phosphate dehydrogenase subunit B</t>
  </si>
  <si>
    <t>glpB</t>
  </si>
  <si>
    <t>NP_416745.1</t>
  </si>
  <si>
    <t>b2242</t>
  </si>
  <si>
    <t>anaerobic glycerol-3-phosphate dehydrogenase subunit C</t>
  </si>
  <si>
    <t>glpC</t>
  </si>
  <si>
    <t>NP_416746.1</t>
  </si>
  <si>
    <t>b2243</t>
  </si>
  <si>
    <t>inactive recombination-promoting nuclease-like protein RpnE</t>
  </si>
  <si>
    <t>rpnE</t>
  </si>
  <si>
    <t>NP_416747.1</t>
  </si>
  <si>
    <t>b2244</t>
  </si>
  <si>
    <t>ypaA</t>
  </si>
  <si>
    <t>b4543</t>
  </si>
  <si>
    <t>2-keto-3-deoxy-L-rhamnonate aldolase</t>
  </si>
  <si>
    <t>yfaU</t>
  </si>
  <si>
    <t>NP_416748.1</t>
  </si>
  <si>
    <t>b2245</t>
  </si>
  <si>
    <t>putative transporter YfaV</t>
  </si>
  <si>
    <t>yfaV</t>
  </si>
  <si>
    <t>NP_416749.4</t>
  </si>
  <si>
    <t>b2246</t>
  </si>
  <si>
    <t>L-rhamnonate dehydratase</t>
  </si>
  <si>
    <t>rhmD</t>
  </si>
  <si>
    <t>NP_416750.2</t>
  </si>
  <si>
    <t>b2247</t>
  </si>
  <si>
    <t>putative DNA-binding transcriptional regulator YfaX</t>
  </si>
  <si>
    <t>yfaX</t>
  </si>
  <si>
    <t>NP_416751.1</t>
  </si>
  <si>
    <t>b2248</t>
  </si>
  <si>
    <t>IPR008135 CinA family protein YfaY</t>
  </si>
  <si>
    <t>yfaY</t>
  </si>
  <si>
    <t>NP_416752.1</t>
  </si>
  <si>
    <t>b2249</t>
  </si>
  <si>
    <t>putative porin YfaZ</t>
  </si>
  <si>
    <t>yfaZ</t>
  </si>
  <si>
    <t>NP_416753.4</t>
  </si>
  <si>
    <t>b2250</t>
  </si>
  <si>
    <t>pyrimidine deoxynucleotide diphosphatase NudI</t>
  </si>
  <si>
    <t>nudI</t>
  </si>
  <si>
    <t>NP_416754.1</t>
  </si>
  <si>
    <t>b2251</t>
  </si>
  <si>
    <t>putative lipopolysaccharide core heptose(II)-phosphate phosphatase</t>
  </si>
  <si>
    <t>ais</t>
  </si>
  <si>
    <t>NP_416755.1</t>
  </si>
  <si>
    <t>b2252</t>
  </si>
  <si>
    <t>UDP-4-amino-4-deoxy-L-arabinose aminotransferase</t>
  </si>
  <si>
    <t>arnB</t>
  </si>
  <si>
    <t>NP_416756.6</t>
  </si>
  <si>
    <t>b2253</t>
  </si>
  <si>
    <t>undecaprenyl-phosphate 4-deoxy-4-formamido-L-arabinose transferase</t>
  </si>
  <si>
    <t>arnC</t>
  </si>
  <si>
    <t>NP_416757.1</t>
  </si>
  <si>
    <t>b2254</t>
  </si>
  <si>
    <t>fused UDP-4-amino-4-deoxy-L-arabinose formyltransferase/UDP-glucuronate dehydrogenase</t>
  </si>
  <si>
    <t>arnA</t>
  </si>
  <si>
    <t>NP_416758.1</t>
  </si>
  <si>
    <t>b2255</t>
  </si>
  <si>
    <t>putative 4-deoxy-4-formamido-L-arabinose-phosphoundecaprenol deformylase ArnD</t>
  </si>
  <si>
    <t>arnD</t>
  </si>
  <si>
    <t>NP_416759.1</t>
  </si>
  <si>
    <t>b2256</t>
  </si>
  <si>
    <t>lipid IVA 4-amino-4-deoxy-L-arabinosyltransferase</t>
  </si>
  <si>
    <t>arnT</t>
  </si>
  <si>
    <t>NP_416760.1</t>
  </si>
  <si>
    <t>b2257</t>
  </si>
  <si>
    <t>undecaprenyl-phosphate-alpha-L-Ara4N flippase - ArnE subunit</t>
  </si>
  <si>
    <t>arnE</t>
  </si>
  <si>
    <t>YP_588462.1</t>
  </si>
  <si>
    <t>b4544</t>
  </si>
  <si>
    <t>undecaprenyl-phosphate-alpha-L-Ara4N flippase - ArnF subunit</t>
  </si>
  <si>
    <t>arnF</t>
  </si>
  <si>
    <t>NP_416761.4</t>
  </si>
  <si>
    <t>b2258</t>
  </si>
  <si>
    <t>signal transduction protein PmrD</t>
  </si>
  <si>
    <t>pmrD</t>
  </si>
  <si>
    <t>NP_416762.2</t>
  </si>
  <si>
    <t>b2259</t>
  </si>
  <si>
    <t>o-succinylbenzoate--CoA ligase</t>
  </si>
  <si>
    <t>menE</t>
  </si>
  <si>
    <t>NP_416763.1</t>
  </si>
  <si>
    <t>b2260</t>
  </si>
  <si>
    <t>o-succinylbenzoate synthase</t>
  </si>
  <si>
    <t>menC</t>
  </si>
  <si>
    <t>NP_416764.1</t>
  </si>
  <si>
    <t>b2261</t>
  </si>
  <si>
    <t>1,4-dihydroxy-2-naphthoyl-CoA synthase</t>
  </si>
  <si>
    <t>menB</t>
  </si>
  <si>
    <t>NP_416765.1</t>
  </si>
  <si>
    <t>b2262</t>
  </si>
  <si>
    <t>2-succinyl-6-hydroxy-2,4-cyclohexadiene-1-carboxylate synthase</t>
  </si>
  <si>
    <t>menH</t>
  </si>
  <si>
    <t>NP_416766.1</t>
  </si>
  <si>
    <t>b2263</t>
  </si>
  <si>
    <t>2-succinyl-5-enolpyruvyl-6-hydroxy-3-cyclohexene-1-carboxylate synthase</t>
  </si>
  <si>
    <t>menD</t>
  </si>
  <si>
    <t>NP_416767.1</t>
  </si>
  <si>
    <t>b2264</t>
  </si>
  <si>
    <t>isochorismate synthase MenF</t>
  </si>
  <si>
    <t>menF</t>
  </si>
  <si>
    <t>NP_416768.4</t>
  </si>
  <si>
    <t>b2265</t>
  </si>
  <si>
    <t>tail-anchored inner membrane protein ElaB</t>
  </si>
  <si>
    <t>elaB</t>
  </si>
  <si>
    <t>NP_416769.1</t>
  </si>
  <si>
    <t>b2266</t>
  </si>
  <si>
    <t>putative acetyltransferase ElaA</t>
  </si>
  <si>
    <t>elaA</t>
  </si>
  <si>
    <t>NP_416770.1</t>
  </si>
  <si>
    <t>b2267</t>
  </si>
  <si>
    <t>ribonuclease BN</t>
  </si>
  <si>
    <t>rbn</t>
  </si>
  <si>
    <t>NP_416771.4</t>
  </si>
  <si>
    <t>b2268</t>
  </si>
  <si>
    <t>protease ElaD</t>
  </si>
  <si>
    <t>elaD</t>
  </si>
  <si>
    <t>NP_416772.1</t>
  </si>
  <si>
    <t>b2269</t>
  </si>
  <si>
    <t>IPR002035/DUF3520 domain-containing protein YfbK</t>
  </si>
  <si>
    <t>yfbK</t>
  </si>
  <si>
    <t>NP_416773.1</t>
  </si>
  <si>
    <t>b2270</t>
  </si>
  <si>
    <t>putative peptidase YfbL</t>
  </si>
  <si>
    <t>yfbL</t>
  </si>
  <si>
    <t>NP_416774.2</t>
  </si>
  <si>
    <t>b2271</t>
  </si>
  <si>
    <t>DUF1877 domain-containing protein YfbM</t>
  </si>
  <si>
    <t>yfbM</t>
  </si>
  <si>
    <t>NP_416775.1</t>
  </si>
  <si>
    <t>b2272</t>
  </si>
  <si>
    <t>uncharacterized protein YfbN</t>
  </si>
  <si>
    <t>yfbN</t>
  </si>
  <si>
    <t>NP_416776.1</t>
  </si>
  <si>
    <t>b2273</t>
  </si>
  <si>
    <t>uncharacterized protein YfbO</t>
  </si>
  <si>
    <t>yfbO</t>
  </si>
  <si>
    <t>NP_416777.2</t>
  </si>
  <si>
    <t>b2274</t>
  </si>
  <si>
    <t>uncharacterized protein YfbP</t>
  </si>
  <si>
    <t>yfbP</t>
  </si>
  <si>
    <t>NP_416778.2</t>
  </si>
  <si>
    <t>b2275</t>
  </si>
  <si>
    <t>NADH:quinone oxidoreductase subunit N</t>
  </si>
  <si>
    <t>nuoN</t>
  </si>
  <si>
    <t>NP_416779.2</t>
  </si>
  <si>
    <t>b2276</t>
  </si>
  <si>
    <t>NADH:quinone oxidoreductase subunit M</t>
  </si>
  <si>
    <t>nuoM</t>
  </si>
  <si>
    <t>NP_416780.1</t>
  </si>
  <si>
    <t>b2277</t>
  </si>
  <si>
    <t>NADH:quinone oxidoreductase subunit L</t>
  </si>
  <si>
    <t>nuoL</t>
  </si>
  <si>
    <t>NP_416781.1</t>
  </si>
  <si>
    <t>b2278</t>
  </si>
  <si>
    <t>NADH:quinone oxidoreductase subunit K</t>
  </si>
  <si>
    <t>nuoK</t>
  </si>
  <si>
    <t>NP_416782.1</t>
  </si>
  <si>
    <t>b2279</t>
  </si>
  <si>
    <t>NADH:quinone oxidoreductase subunit J</t>
  </si>
  <si>
    <t>nuoJ</t>
  </si>
  <si>
    <t>NP_416783.1</t>
  </si>
  <si>
    <t>b2280</t>
  </si>
  <si>
    <t>NADH:quinone oxidoreductase subunit I</t>
  </si>
  <si>
    <t>nuoI</t>
  </si>
  <si>
    <t>NP_416784.1</t>
  </si>
  <si>
    <t>b2281</t>
  </si>
  <si>
    <t>NADH:quinone oxidoreductase subunit H</t>
  </si>
  <si>
    <t>nuoH</t>
  </si>
  <si>
    <t>NP_416785.1</t>
  </si>
  <si>
    <t>b2282</t>
  </si>
  <si>
    <t>NADH:quinone oxidoreductase subunit G</t>
  </si>
  <si>
    <t>nuoG</t>
  </si>
  <si>
    <t>NP_416786.4</t>
  </si>
  <si>
    <t>b2283</t>
  </si>
  <si>
    <t>NADH:quinone oxidoreductase subunit F</t>
  </si>
  <si>
    <t>nuoF</t>
  </si>
  <si>
    <t>NP_416787.1</t>
  </si>
  <si>
    <t>b2284</t>
  </si>
  <si>
    <t>NADH:quinone oxidoreductase subunit E</t>
  </si>
  <si>
    <t>nuoE</t>
  </si>
  <si>
    <t>NP_416788.1</t>
  </si>
  <si>
    <t>b2285</t>
  </si>
  <si>
    <t>NADH:quinone oxidoreductase subunit CD</t>
  </si>
  <si>
    <t>nuoC</t>
  </si>
  <si>
    <t>NP_416789.2</t>
  </si>
  <si>
    <t>b2286</t>
  </si>
  <si>
    <t>NADH:quinone oxidoreductase subunit B</t>
  </si>
  <si>
    <t>nuoB</t>
  </si>
  <si>
    <t>NP_416790.1</t>
  </si>
  <si>
    <t>b2287</t>
  </si>
  <si>
    <t>NADH:quinone oxidoreductase subunit A</t>
  </si>
  <si>
    <t>nuoA</t>
  </si>
  <si>
    <t>NP_416791.3</t>
  </si>
  <si>
    <t>b2288</t>
  </si>
  <si>
    <t>DNA-binding transcriptional dual regulator LrhA</t>
  </si>
  <si>
    <t>lrhA</t>
  </si>
  <si>
    <t>NP_416792.1</t>
  </si>
  <si>
    <t>b2289</t>
  </si>
  <si>
    <t>glutamate--pyruvate aminotransferase AlaA</t>
  </si>
  <si>
    <t>alaA</t>
  </si>
  <si>
    <t>NP_416793.1</t>
  </si>
  <si>
    <t>b2290</t>
  </si>
  <si>
    <t>dCMP phosphohydrolase</t>
  </si>
  <si>
    <t>yfbR</t>
  </si>
  <si>
    <t>NP_416794.1</t>
  </si>
  <si>
    <t>b2291</t>
  </si>
  <si>
    <t>putative transporter YfbS</t>
  </si>
  <si>
    <t>yfbS</t>
  </si>
  <si>
    <t>NP_416795.1</t>
  </si>
  <si>
    <t>b2292</t>
  </si>
  <si>
    <t>hexitol phosphatase A</t>
  </si>
  <si>
    <t>hxpA</t>
  </si>
  <si>
    <t>NP_416796.2</t>
  </si>
  <si>
    <t>b2293</t>
  </si>
  <si>
    <t>PF03887 family protein YfbU</t>
  </si>
  <si>
    <t>yfbU</t>
  </si>
  <si>
    <t>NP_416797.2</t>
  </si>
  <si>
    <t>b2294</t>
  </si>
  <si>
    <t>PF04217 family membrane protein YfbV</t>
  </si>
  <si>
    <t>yfbV</t>
  </si>
  <si>
    <t>NP_416798.1</t>
  </si>
  <si>
    <t>b2295</t>
  </si>
  <si>
    <t>acetate kinase</t>
  </si>
  <si>
    <t>ackA</t>
  </si>
  <si>
    <t>NP_416799.1</t>
  </si>
  <si>
    <t>b2296</t>
  </si>
  <si>
    <t>phosphate acetyltransferase</t>
  </si>
  <si>
    <t>pta</t>
  </si>
  <si>
    <t>NP_416800.1</t>
  </si>
  <si>
    <t>b2297</t>
  </si>
  <si>
    <t>putative transporter YfcC</t>
  </si>
  <si>
    <t>yfcC</t>
  </si>
  <si>
    <t>NP_416801.2</t>
  </si>
  <si>
    <t>b2298</t>
  </si>
  <si>
    <t>putative Nudix hydrolase YfcD</t>
  </si>
  <si>
    <t>yfcD</t>
  </si>
  <si>
    <t>NP_416802.1</t>
  </si>
  <si>
    <t>b2299</t>
  </si>
  <si>
    <t>phosphodiesterase YfcE</t>
  </si>
  <si>
    <t>yfcE</t>
  </si>
  <si>
    <t>NP_416803.3</t>
  </si>
  <si>
    <t>b2300</t>
  </si>
  <si>
    <t>glutathione S-transferase YfcF</t>
  </si>
  <si>
    <t>yfcF</t>
  </si>
  <si>
    <t>NP_416804.1</t>
  </si>
  <si>
    <t>b2301</t>
  </si>
  <si>
    <t>disulfide bond oxidoreductase YfcG</t>
  </si>
  <si>
    <t>yfcG</t>
  </si>
  <si>
    <t>NP_416805.1</t>
  </si>
  <si>
    <t>b2302</t>
  </si>
  <si>
    <t>dihydroneopterin triphosphate 2'-epimerase</t>
  </si>
  <si>
    <t>folX</t>
  </si>
  <si>
    <t>NP_416806.1</t>
  </si>
  <si>
    <t>b2303</t>
  </si>
  <si>
    <t>epimerase family protein YfcH</t>
  </si>
  <si>
    <t>yfcH</t>
  </si>
  <si>
    <t>NP_416807.1</t>
  </si>
  <si>
    <t>b2304</t>
  </si>
  <si>
    <t>recombination-promoting nuclease RpnB</t>
  </si>
  <si>
    <t>rpnB</t>
  </si>
  <si>
    <t>NP_416808.1</t>
  </si>
  <si>
    <t>b2305</t>
  </si>
  <si>
    <t>lysine/arginine/ornithine ABC transporter/histidine ABC transporter, ATP binding subunit</t>
  </si>
  <si>
    <t>hisP</t>
  </si>
  <si>
    <t>NP_416809.1</t>
  </si>
  <si>
    <t>b2306</t>
  </si>
  <si>
    <t>lysine/arginine/ornithine ABC transporter/histidine ABC transporter, membrane subunit HisM</t>
  </si>
  <si>
    <t>hisM</t>
  </si>
  <si>
    <t>NP_416810.1</t>
  </si>
  <si>
    <t>b2307</t>
  </si>
  <si>
    <t>lysine/arginine/ornithine ABC transporter/histidine ABC transporter, membrane subunit HisQ</t>
  </si>
  <si>
    <t>hisQ</t>
  </si>
  <si>
    <t>NP_416811.1</t>
  </si>
  <si>
    <t>b2308</t>
  </si>
  <si>
    <t>histidine ABC transporter periplasmic binding protein</t>
  </si>
  <si>
    <t>hisJ</t>
  </si>
  <si>
    <t>NP_416812.1</t>
  </si>
  <si>
    <t>b2309</t>
  </si>
  <si>
    <t>lysine/arginine/ornithine ABC transporter periplasmic binding protein</t>
  </si>
  <si>
    <t>argT</t>
  </si>
  <si>
    <t>NP_416813.1</t>
  </si>
  <si>
    <t>b2310</t>
  </si>
  <si>
    <t>flavin prenyltransferase</t>
  </si>
  <si>
    <t>ubiX</t>
  </si>
  <si>
    <t>NP_416814.1</t>
  </si>
  <si>
    <t>b2311</t>
  </si>
  <si>
    <t>amidophosphoribosyltransferase</t>
  </si>
  <si>
    <t>purF</t>
  </si>
  <si>
    <t>NP_416815.1</t>
  </si>
  <si>
    <t>b2312</t>
  </si>
  <si>
    <t>colicin V production protein</t>
  </si>
  <si>
    <t>cvpA</t>
  </si>
  <si>
    <t>NP_416816.1</t>
  </si>
  <si>
    <t>b2313</t>
  </si>
  <si>
    <t>cell division protein DedD</t>
  </si>
  <si>
    <t>dedD</t>
  </si>
  <si>
    <t>NP_416817.2</t>
  </si>
  <si>
    <t>b2314</t>
  </si>
  <si>
    <t>bifunctional folylpolyglutamate synthetase/dihydrofolate synthetase</t>
  </si>
  <si>
    <t>folC</t>
  </si>
  <si>
    <t>NP_416818.1</t>
  </si>
  <si>
    <t>b2315</t>
  </si>
  <si>
    <t>acetyl-CoA carboxyltransferase subunit beta</t>
  </si>
  <si>
    <t>accD</t>
  </si>
  <si>
    <t>NP_416819.1</t>
  </si>
  <si>
    <t>b2316</t>
  </si>
  <si>
    <t>DedA family protein DedA</t>
  </si>
  <si>
    <t>dedA</t>
  </si>
  <si>
    <t>NP_416820.1</t>
  </si>
  <si>
    <t>b2317</t>
  </si>
  <si>
    <t>tRNA pseudouridine(38-40) synthase</t>
  </si>
  <si>
    <t>truA</t>
  </si>
  <si>
    <t>NP_416821.1</t>
  </si>
  <si>
    <t>b2318</t>
  </si>
  <si>
    <t>putative semialdehyde dehydrogenase Usg</t>
  </si>
  <si>
    <t>usg</t>
  </si>
  <si>
    <t>NP_416822.1</t>
  </si>
  <si>
    <t>b2319</t>
  </si>
  <si>
    <t>erythronate-4-phosphate dehydrogenase</t>
  </si>
  <si>
    <t>pdxB</t>
  </si>
  <si>
    <t>NP_416823.1</t>
  </si>
  <si>
    <t>b2320</t>
  </si>
  <si>
    <t>putative flagella assembly protein</t>
  </si>
  <si>
    <t>flk</t>
  </si>
  <si>
    <t>NP_416824.1</t>
  </si>
  <si>
    <t>b2321</t>
  </si>
  <si>
    <t>putative transporter YfcJ</t>
  </si>
  <si>
    <t>yfcJ</t>
  </si>
  <si>
    <t>NP_416825.1</t>
  </si>
  <si>
    <t>b2322</t>
  </si>
  <si>
    <t>3-oxoacyl-[acyl carrier protein] synthase 1</t>
  </si>
  <si>
    <t>fabB</t>
  </si>
  <si>
    <t>NP_416826.1</t>
  </si>
  <si>
    <t>b2323</t>
  </si>
  <si>
    <t>fused tRNA 5-aminomethyl-2-thiouridylate methyltransferase and tRNA 5-aminomethyl-2-thiouridylate synthase</t>
  </si>
  <si>
    <t>mnmC</t>
  </si>
  <si>
    <t>NP_416827.4</t>
  </si>
  <si>
    <t>b2324</t>
  </si>
  <si>
    <t>PF08891 family protein YfcL</t>
  </si>
  <si>
    <t>yfcL</t>
  </si>
  <si>
    <t>NP_416828.1</t>
  </si>
  <si>
    <t>b2325</t>
  </si>
  <si>
    <t>EF-P-Lys34 hydroxylase</t>
  </si>
  <si>
    <t>epmC</t>
  </si>
  <si>
    <t>NP_416829.1</t>
  </si>
  <si>
    <t>b2326</t>
  </si>
  <si>
    <t>putative transporter YfcA</t>
  </si>
  <si>
    <t>yfcA</t>
  </si>
  <si>
    <t>NP_416830.1</t>
  </si>
  <si>
    <t>b2327</t>
  </si>
  <si>
    <t>peptidoglycan DD-endopeptidase/peptidoglycan LD-endopeptidase</t>
  </si>
  <si>
    <t>mepA</t>
  </si>
  <si>
    <t>NP_416831.1</t>
  </si>
  <si>
    <t>b2328</t>
  </si>
  <si>
    <t>chorismate synthase</t>
  </si>
  <si>
    <t>aroC</t>
  </si>
  <si>
    <t>NP_416832.1</t>
  </si>
  <si>
    <t>b2329</t>
  </si>
  <si>
    <t>ribosomal protein L3 N(5)-glutamine methyltransferase</t>
  </si>
  <si>
    <t>prmB</t>
  </si>
  <si>
    <t>NP_416833.4</t>
  </si>
  <si>
    <t>b2330</t>
  </si>
  <si>
    <t>putative endonuclease SmrB</t>
  </si>
  <si>
    <t>smrB</t>
  </si>
  <si>
    <t>NP_416834.1</t>
  </si>
  <si>
    <t>b2331</t>
  </si>
  <si>
    <t>DUF2544 domain-containing protein YfcO</t>
  </si>
  <si>
    <t>yfcO</t>
  </si>
  <si>
    <t>NP_416835.2</t>
  </si>
  <si>
    <t>b2332</t>
  </si>
  <si>
    <t>putative fimbrial protein YfcP</t>
  </si>
  <si>
    <t>yfcP</t>
  </si>
  <si>
    <t>NP_416836.1</t>
  </si>
  <si>
    <t>b2333</t>
  </si>
  <si>
    <t>putative fimbrial protein YfcQ</t>
  </si>
  <si>
    <t>yfcQ</t>
  </si>
  <si>
    <t>NP_416837.1</t>
  </si>
  <si>
    <t>b2334</t>
  </si>
  <si>
    <t>putative fimbrial protein YfcR</t>
  </si>
  <si>
    <t>yfcR</t>
  </si>
  <si>
    <t>NP_416838.1</t>
  </si>
  <si>
    <t>b2335</t>
  </si>
  <si>
    <t>putative fimbrial chaperone YfcS</t>
  </si>
  <si>
    <t>yfcS</t>
  </si>
  <si>
    <t>NP_416839.1</t>
  </si>
  <si>
    <t>b2336</t>
  </si>
  <si>
    <t>yfcU</t>
  </si>
  <si>
    <t>b4661</t>
  </si>
  <si>
    <t>putative fimbrial protein YfcV</t>
  </si>
  <si>
    <t>yfcV</t>
  </si>
  <si>
    <t>NP_416841.1</t>
  </si>
  <si>
    <t>b2339</t>
  </si>
  <si>
    <t>phosphohistidine phosphatase SixA</t>
  </si>
  <si>
    <t>sixA</t>
  </si>
  <si>
    <t>NP_416842.1</t>
  </si>
  <si>
    <t>b2340</t>
  </si>
  <si>
    <t>3-hydroxyacyl-CoA dehydrogenase FadJ</t>
  </si>
  <si>
    <t>fadJ</t>
  </si>
  <si>
    <t>NP_416843.1</t>
  </si>
  <si>
    <t>b2341</t>
  </si>
  <si>
    <t>3-ketoacyl-CoA thiolase FadI</t>
  </si>
  <si>
    <t>fadI</t>
  </si>
  <si>
    <t>NP_416844.1</t>
  </si>
  <si>
    <t>b2342</t>
  </si>
  <si>
    <t>DUF406 domain-containing protein YfcZ</t>
  </si>
  <si>
    <t>yfcZ</t>
  </si>
  <si>
    <t>NP_416845.2</t>
  </si>
  <si>
    <t>b2343</t>
  </si>
  <si>
    <t>long-chain fatty acid outer membrane channel/bacteriophage T2 receptor</t>
  </si>
  <si>
    <t>fadL</t>
  </si>
  <si>
    <t>NP_416846.2</t>
  </si>
  <si>
    <t>b2344</t>
  </si>
  <si>
    <t>protein YfdF</t>
  </si>
  <si>
    <t>yfdF</t>
  </si>
  <si>
    <t>NP_416847.1</t>
  </si>
  <si>
    <t>b2345</t>
  </si>
  <si>
    <t>intermembrane phospholipid transport system - outer membrane lipoprotein MlaA</t>
  </si>
  <si>
    <t>mlaA</t>
  </si>
  <si>
    <t>NP_416848.1</t>
  </si>
  <si>
    <t>b2346</t>
  </si>
  <si>
    <t>inner membrane protein YfdC</t>
  </si>
  <si>
    <t>yfdC</t>
  </si>
  <si>
    <t>NP_416849.1</t>
  </si>
  <si>
    <t>b2347</t>
  </si>
  <si>
    <t>argW</t>
  </si>
  <si>
    <t>b2348</t>
  </si>
  <si>
    <t>prophage CPS-53 integrase</t>
  </si>
  <si>
    <t>intS</t>
  </si>
  <si>
    <t>NP_416850.1</t>
  </si>
  <si>
    <t>b2349</t>
  </si>
  <si>
    <t>putative bactoprenol-linked glucose translocase</t>
  </si>
  <si>
    <t>yfdG</t>
  </si>
  <si>
    <t>NP_416851.1</t>
  </si>
  <si>
    <t>b2350</t>
  </si>
  <si>
    <t>bactoprenol glucosyl transferase</t>
  </si>
  <si>
    <t>yfdH</t>
  </si>
  <si>
    <t>NP_416852.1</t>
  </si>
  <si>
    <t>b2351</t>
  </si>
  <si>
    <t>serotype-specific glucosyl transferase YfdI</t>
  </si>
  <si>
    <t>yfdI</t>
  </si>
  <si>
    <t>NP_416853.1</t>
  </si>
  <si>
    <t>b2352</t>
  </si>
  <si>
    <t>toxic protein YodE</t>
  </si>
  <si>
    <t>yodE</t>
  </si>
  <si>
    <t>YP_010051190.1</t>
  </si>
  <si>
    <t>b4780</t>
  </si>
  <si>
    <t>tfaS</t>
  </si>
  <si>
    <t>b2353</t>
  </si>
  <si>
    <t>putative tail fiber assembly protein YfdK</t>
  </si>
  <si>
    <t>yfdK</t>
  </si>
  <si>
    <t>NP_416855.1</t>
  </si>
  <si>
    <t>b2354</t>
  </si>
  <si>
    <t>yfdL</t>
  </si>
  <si>
    <t>b2355</t>
  </si>
  <si>
    <t>putative methyltransferase YfdM</t>
  </si>
  <si>
    <t>yfdM</t>
  </si>
  <si>
    <t>YP_009518803.1</t>
  </si>
  <si>
    <t>b2356</t>
  </si>
  <si>
    <t>uncharacterized protein YfdN</t>
  </si>
  <si>
    <t>yfdN</t>
  </si>
  <si>
    <t>NP_416858.1</t>
  </si>
  <si>
    <t>b2357</t>
  </si>
  <si>
    <t>protein YdfO</t>
  </si>
  <si>
    <t>yfdO</t>
  </si>
  <si>
    <t>YP_009518804.1</t>
  </si>
  <si>
    <t>b2358</t>
  </si>
  <si>
    <t>uncharacterized protein YfdP</t>
  </si>
  <si>
    <t>yfdP</t>
  </si>
  <si>
    <t>NP_416860.4</t>
  </si>
  <si>
    <t>b2359</t>
  </si>
  <si>
    <t>DUF2303 domain-containing protein YfdQ</t>
  </si>
  <si>
    <t>yfdQ</t>
  </si>
  <si>
    <t>NP_416861.1</t>
  </si>
  <si>
    <t>b2360</t>
  </si>
  <si>
    <t>5'-deoxynucleotidase</t>
  </si>
  <si>
    <t>yfdR</t>
  </si>
  <si>
    <t>NP_416862.2</t>
  </si>
  <si>
    <t>b2361</t>
  </si>
  <si>
    <t>protein YfdS</t>
  </si>
  <si>
    <t>yfdS</t>
  </si>
  <si>
    <t>NP_416863.1</t>
  </si>
  <si>
    <t>b2362</t>
  </si>
  <si>
    <t>protein YfdT</t>
  </si>
  <si>
    <t>yfdT</t>
  </si>
  <si>
    <t>NP_416864.1</t>
  </si>
  <si>
    <t>b2363</t>
  </si>
  <si>
    <t>putative uncharacterized protein YpdJ</t>
  </si>
  <si>
    <t>ypdJ</t>
  </si>
  <si>
    <t>YP_009518805.1</t>
  </si>
  <si>
    <t>b4545</t>
  </si>
  <si>
    <t>prophage CPS-53 recombination directionality factor and response regulator inhibitor</t>
  </si>
  <si>
    <t>torI</t>
  </si>
  <si>
    <t>YP_588463.1</t>
  </si>
  <si>
    <t>b4501</t>
  </si>
  <si>
    <t>pawZ</t>
  </si>
  <si>
    <t>b4643</t>
  </si>
  <si>
    <t>DNA-binding transcriptional dual regulator DsdC</t>
  </si>
  <si>
    <t>dsdC</t>
  </si>
  <si>
    <t>NP_416865.1</t>
  </si>
  <si>
    <t>b2364</t>
  </si>
  <si>
    <t>D-serine transporter</t>
  </si>
  <si>
    <t>dsdX</t>
  </si>
  <si>
    <t>NP_416866.1</t>
  </si>
  <si>
    <t>b2365</t>
  </si>
  <si>
    <t>D-serine ammonia-lyase</t>
  </si>
  <si>
    <t>dsdA</t>
  </si>
  <si>
    <t>NP_416867.1</t>
  </si>
  <si>
    <t>b2366</t>
  </si>
  <si>
    <t>tripartite efflux pump membrane subunit EmrY</t>
  </si>
  <si>
    <t>emrY</t>
  </si>
  <si>
    <t>NP_416868.1</t>
  </si>
  <si>
    <t>b2367</t>
  </si>
  <si>
    <t>tripartite efflux pump membrane fusion protein EmrK</t>
  </si>
  <si>
    <t>emrK</t>
  </si>
  <si>
    <t>NP_416869.1</t>
  </si>
  <si>
    <t>b2368</t>
  </si>
  <si>
    <t>protein EvgL</t>
  </si>
  <si>
    <t>evgL</t>
  </si>
  <si>
    <t>YP_010051191.1</t>
  </si>
  <si>
    <t>b4781</t>
  </si>
  <si>
    <t>DNA-binding transcriptional activator EvgA</t>
  </si>
  <si>
    <t>evgA</t>
  </si>
  <si>
    <t>NP_416870.1</t>
  </si>
  <si>
    <t>b2369</t>
  </si>
  <si>
    <t>sensor histidine kinase EvgS</t>
  </si>
  <si>
    <t>evgS</t>
  </si>
  <si>
    <t>NP_416871.1</t>
  </si>
  <si>
    <t>b2370</t>
  </si>
  <si>
    <t>acetyl-CoA:oxalate CoA-transferase</t>
  </si>
  <si>
    <t>yfdE</t>
  </si>
  <si>
    <t>NP_416872.4</t>
  </si>
  <si>
    <t>b2371</t>
  </si>
  <si>
    <t>putative transport protein YfdV</t>
  </si>
  <si>
    <t>yfdV</t>
  </si>
  <si>
    <t>NP_416873.1</t>
  </si>
  <si>
    <t>b2372</t>
  </si>
  <si>
    <t>oxalyl-CoA decarboxylase</t>
  </si>
  <si>
    <t>oxc</t>
  </si>
  <si>
    <t>NP_416874.1</t>
  </si>
  <si>
    <t>b2373</t>
  </si>
  <si>
    <t>formyl-CoA transferase</t>
  </si>
  <si>
    <t>frc</t>
  </si>
  <si>
    <t>NP_416875.1</t>
  </si>
  <si>
    <t>b2374</t>
  </si>
  <si>
    <t>protein YfdX</t>
  </si>
  <si>
    <t>yfdX</t>
  </si>
  <si>
    <t>NP_416876.1</t>
  </si>
  <si>
    <t>b2375</t>
  </si>
  <si>
    <t>colanic acid synthesis putative lipoprotein YpdI</t>
  </si>
  <si>
    <t>ypdI</t>
  </si>
  <si>
    <t>NP_416877.1</t>
  </si>
  <si>
    <t>b2376</t>
  </si>
  <si>
    <t>DUF2545 domain-containing protein YfdY</t>
  </si>
  <si>
    <t>yfdY</t>
  </si>
  <si>
    <t>NP_416878.1</t>
  </si>
  <si>
    <t>b2377</t>
  </si>
  <si>
    <t>palmitoleoyl acyltransferase</t>
  </si>
  <si>
    <t>lpxP</t>
  </si>
  <si>
    <t>NP_416879.4</t>
  </si>
  <si>
    <t>b2378</t>
  </si>
  <si>
    <t>putative membrane protein YpdK</t>
  </si>
  <si>
    <t>ypdK</t>
  </si>
  <si>
    <t>YP_002791250.1</t>
  </si>
  <si>
    <t>b4680</t>
  </si>
  <si>
    <t>glutamate--pyruvate aminotransferase AlaC</t>
  </si>
  <si>
    <t>alaC</t>
  </si>
  <si>
    <t>NP_416880.1</t>
  </si>
  <si>
    <t>b2379</t>
  </si>
  <si>
    <t>sensor histidine kinase PyrS</t>
  </si>
  <si>
    <t>pyrS</t>
  </si>
  <si>
    <t>NP_416881.1</t>
  </si>
  <si>
    <t>b2380</t>
  </si>
  <si>
    <t>DNA-binding transcriptional activator PyrR</t>
  </si>
  <si>
    <t>pyrR</t>
  </si>
  <si>
    <t>NP_416882.1</t>
  </si>
  <si>
    <t>b2381</t>
  </si>
  <si>
    <t>putative AraC-type DNA-binding transcriptional regulator YpdC</t>
  </si>
  <si>
    <t>ypdC</t>
  </si>
  <si>
    <t>NP_416883.1</t>
  </si>
  <si>
    <t>b2382</t>
  </si>
  <si>
    <t>putative PTS multiphosphoryl transfer protein FryA</t>
  </si>
  <si>
    <t>fryA</t>
  </si>
  <si>
    <t>NP_416884.1</t>
  </si>
  <si>
    <t>b2383</t>
  </si>
  <si>
    <t>aminopeptidase YpdE</t>
  </si>
  <si>
    <t>ypdE</t>
  </si>
  <si>
    <t>NP_416885.1</t>
  </si>
  <si>
    <t>b2384</t>
  </si>
  <si>
    <t>aminopeptidase YpdF</t>
  </si>
  <si>
    <t>ypdF</t>
  </si>
  <si>
    <t>NP_416886.1</t>
  </si>
  <si>
    <t>b2385</t>
  </si>
  <si>
    <t>putative PTS enzyme IIC component FryC</t>
  </si>
  <si>
    <t>fryC</t>
  </si>
  <si>
    <t>NP_416887.1</t>
  </si>
  <si>
    <t>b2386</t>
  </si>
  <si>
    <t>putative PTS enzyme IIB component FryB</t>
  </si>
  <si>
    <t>fryB</t>
  </si>
  <si>
    <t>NP_416888.1</t>
  </si>
  <si>
    <t>b2387</t>
  </si>
  <si>
    <t>glucokinase</t>
  </si>
  <si>
    <t>glk</t>
  </si>
  <si>
    <t>NP_416889.1</t>
  </si>
  <si>
    <t>b2388</t>
  </si>
  <si>
    <t>putative transport protein YfeO</t>
  </si>
  <si>
    <t>yfeO</t>
  </si>
  <si>
    <t>NP_416890.1</t>
  </si>
  <si>
    <t>b2389</t>
  </si>
  <si>
    <t>DUF2502 domain-containing protein YpeC</t>
  </si>
  <si>
    <t>ypeC</t>
  </si>
  <si>
    <t>NP_416891.1</t>
  </si>
  <si>
    <t>b2390</t>
  </si>
  <si>
    <t>Mn(2(+))/Fe(2(+)): H(+) symporter MntH</t>
  </si>
  <si>
    <t>mntH</t>
  </si>
  <si>
    <t>NP_416893.1</t>
  </si>
  <si>
    <t>b2392</t>
  </si>
  <si>
    <t>protein YpeD</t>
  </si>
  <si>
    <t>ypeD</t>
  </si>
  <si>
    <t>YP_010283913.1</t>
  </si>
  <si>
    <t>b4819</t>
  </si>
  <si>
    <t>nucleoside:H(+) symporter NupC</t>
  </si>
  <si>
    <t>nupC</t>
  </si>
  <si>
    <t>NP_416894.1</t>
  </si>
  <si>
    <t>b2393</t>
  </si>
  <si>
    <t>putative IS186/IS421 transposase</t>
  </si>
  <si>
    <t>insL3</t>
  </si>
  <si>
    <t>NP_416895.2</t>
  </si>
  <si>
    <t>b2394</t>
  </si>
  <si>
    <t>putative c-di-GMP phosphodiesterase PdeA</t>
  </si>
  <si>
    <t>pdeA</t>
  </si>
  <si>
    <t>NP_416896.4</t>
  </si>
  <si>
    <t>b2395</t>
  </si>
  <si>
    <t>alaX</t>
  </si>
  <si>
    <t>b2396</t>
  </si>
  <si>
    <t>alaW</t>
  </si>
  <si>
    <t>b2397</t>
  </si>
  <si>
    <t>DNA-binding transcriptional dual regulator YfeC</t>
  </si>
  <si>
    <t>yfeC</t>
  </si>
  <si>
    <t>NP_416897.2</t>
  </si>
  <si>
    <t>b2398</t>
  </si>
  <si>
    <t>putative DNA-binding transcriptional regulator YfeD</t>
  </si>
  <si>
    <t>yfeD</t>
  </si>
  <si>
    <t>NP_416898.3</t>
  </si>
  <si>
    <t>b2399</t>
  </si>
  <si>
    <t>glutamate--tRNA ligase</t>
  </si>
  <si>
    <t>gltX</t>
  </si>
  <si>
    <t>NP_416899.1</t>
  </si>
  <si>
    <t>b2400</t>
  </si>
  <si>
    <t>valU</t>
  </si>
  <si>
    <t>b2401</t>
  </si>
  <si>
    <t>valX</t>
  </si>
  <si>
    <t>b2402</t>
  </si>
  <si>
    <t>valY</t>
  </si>
  <si>
    <t>b2403</t>
  </si>
  <si>
    <t>lysV</t>
  </si>
  <si>
    <t>b2404</t>
  </si>
  <si>
    <t>DNA-binding transcriptional activator XapR</t>
  </si>
  <si>
    <t>xapR</t>
  </si>
  <si>
    <t>NP_416900.1</t>
  </si>
  <si>
    <t>b2405</t>
  </si>
  <si>
    <t>xanthosine:H(+) symporter XapB</t>
  </si>
  <si>
    <t>xapB</t>
  </si>
  <si>
    <t>NP_416901.1</t>
  </si>
  <si>
    <t>b2406</t>
  </si>
  <si>
    <t>xanthosine phosphorylase</t>
  </si>
  <si>
    <t>xapA</t>
  </si>
  <si>
    <t>NP_416902.1</t>
  </si>
  <si>
    <t>b2407</t>
  </si>
  <si>
    <t>putative outer membrane porin YfeN</t>
  </si>
  <si>
    <t>yfeN</t>
  </si>
  <si>
    <t>NP_416903.1</t>
  </si>
  <si>
    <t>b2408</t>
  </si>
  <si>
    <t>putative DNA-binding transcriptional regulator YfeR</t>
  </si>
  <si>
    <t>yfeR</t>
  </si>
  <si>
    <t>NP_416904.1</t>
  </si>
  <si>
    <t>b2409</t>
  </si>
  <si>
    <t>putative solute:Na(+) symporter</t>
  </si>
  <si>
    <t>yfeH</t>
  </si>
  <si>
    <t>NP_416905.1</t>
  </si>
  <si>
    <t>b2410</t>
  </si>
  <si>
    <t>PF12843 family protein YpeB</t>
  </si>
  <si>
    <t>ypeB</t>
  </si>
  <si>
    <t>YP_588464.1</t>
  </si>
  <si>
    <t>b4546</t>
  </si>
  <si>
    <t>DNA ligase</t>
  </si>
  <si>
    <t>ligA</t>
  </si>
  <si>
    <t>NP_416906.1</t>
  </si>
  <si>
    <t>b2411</t>
  </si>
  <si>
    <t>cell division protein ZipA</t>
  </si>
  <si>
    <t>zipA</t>
  </si>
  <si>
    <t>NP_416907.1</t>
  </si>
  <si>
    <t>b2412</t>
  </si>
  <si>
    <t>sulfate:H(+) symporter</t>
  </si>
  <si>
    <t>cysZ</t>
  </si>
  <si>
    <t>NP_416908.1</t>
  </si>
  <si>
    <t>b2413</t>
  </si>
  <si>
    <t>cysteine synthase A</t>
  </si>
  <si>
    <t>cysK</t>
  </si>
  <si>
    <t>NP_416909.1</t>
  </si>
  <si>
    <t>b2414</t>
  </si>
  <si>
    <t>phosphocarrier protein HPr</t>
  </si>
  <si>
    <t>ptsH</t>
  </si>
  <si>
    <t>NP_416910.1</t>
  </si>
  <si>
    <t>b2415</t>
  </si>
  <si>
    <t>PTS enzyme I</t>
  </si>
  <si>
    <t>ptsI</t>
  </si>
  <si>
    <t>NP_416911.1</t>
  </si>
  <si>
    <t>b2416</t>
  </si>
  <si>
    <t>Enzyme IIA(Glc)</t>
  </si>
  <si>
    <t>crr</t>
  </si>
  <si>
    <t>NP_416912.1</t>
  </si>
  <si>
    <t>b2417</t>
  </si>
  <si>
    <t>pyridoxine/pyridoxal/pyridoxamine kinase</t>
  </si>
  <si>
    <t>pdxK</t>
  </si>
  <si>
    <t>NP_416913.1</t>
  </si>
  <si>
    <t>b2418</t>
  </si>
  <si>
    <t>DUF5329 domain-containing protein YfeK</t>
  </si>
  <si>
    <t>yfeK</t>
  </si>
  <si>
    <t>NP_416914.1</t>
  </si>
  <si>
    <t>b2419</t>
  </si>
  <si>
    <t>PF05406 family protein YfeS</t>
  </si>
  <si>
    <t>yfeS</t>
  </si>
  <si>
    <t>NP_416915.1</t>
  </si>
  <si>
    <t>b2420</t>
  </si>
  <si>
    <t>cysteine synthase B</t>
  </si>
  <si>
    <t>cysM</t>
  </si>
  <si>
    <t>NP_416916.1</t>
  </si>
  <si>
    <t>b2421</t>
  </si>
  <si>
    <t>sulfate/thiosulfate ABC transporter ATP binding subunit</t>
  </si>
  <si>
    <t>cysA</t>
  </si>
  <si>
    <t>NP_416917.1</t>
  </si>
  <si>
    <t>b2422</t>
  </si>
  <si>
    <t>sulfate/thiosulfate ABC transporter inner membrane subunit CysW</t>
  </si>
  <si>
    <t>cysW</t>
  </si>
  <si>
    <t>YP_026168.2</t>
  </si>
  <si>
    <t>b2423</t>
  </si>
  <si>
    <t>sulfate/thiosulfate ABC transporter inner membrane subunit CysU</t>
  </si>
  <si>
    <t>cysU</t>
  </si>
  <si>
    <t>NP_416919.1</t>
  </si>
  <si>
    <t>b2424</t>
  </si>
  <si>
    <t>thiosulfate/sulfate ABC transporter periplasmic binding protein CysP</t>
  </si>
  <si>
    <t>cysP</t>
  </si>
  <si>
    <t>NP_416920.1</t>
  </si>
  <si>
    <t>b2425</t>
  </si>
  <si>
    <t>oxidoreductase UcpA</t>
  </si>
  <si>
    <t>ucpA</t>
  </si>
  <si>
    <t>NP_416921.4</t>
  </si>
  <si>
    <t>b2426</t>
  </si>
  <si>
    <t>DNA-binding transcriptional dual regulator MurR</t>
  </si>
  <si>
    <t>murR</t>
  </si>
  <si>
    <t>NP_416922.1</t>
  </si>
  <si>
    <t>b2427</t>
  </si>
  <si>
    <t>N-acetylmuramic acid 6-phosphate etherase</t>
  </si>
  <si>
    <t>murQ</t>
  </si>
  <si>
    <t>NP_416923.1</t>
  </si>
  <si>
    <t>b2428</t>
  </si>
  <si>
    <t>N-acetylmuramic acid-specific PTS enzyme IICB component/anhydro-N-acetylmuramic acid transporter</t>
  </si>
  <si>
    <t>murP</t>
  </si>
  <si>
    <t>NP_416924.1</t>
  </si>
  <si>
    <t>b2429</t>
  </si>
  <si>
    <t>penicillin binding protein 4B</t>
  </si>
  <si>
    <t>yfeW</t>
  </si>
  <si>
    <t>NP_416925.2</t>
  </si>
  <si>
    <t>b2430</t>
  </si>
  <si>
    <t>porphyrinogen peroxidase</t>
  </si>
  <si>
    <t>yfeX</t>
  </si>
  <si>
    <t>NP_416926.4</t>
  </si>
  <si>
    <t>b2431</t>
  </si>
  <si>
    <t>DUF1131 domain-containing lipoprotein YfeY</t>
  </si>
  <si>
    <t>yfeY</t>
  </si>
  <si>
    <t>NP_416927.1</t>
  </si>
  <si>
    <t>b2432</t>
  </si>
  <si>
    <t>yfeZ</t>
  </si>
  <si>
    <t>NP_416928.4</t>
  </si>
  <si>
    <t>b2433</t>
  </si>
  <si>
    <t>putative acetyltransferase YpeA</t>
  </si>
  <si>
    <t>ypeA</t>
  </si>
  <si>
    <t>NP_416929.4</t>
  </si>
  <si>
    <t>b2434</t>
  </si>
  <si>
    <t>N-acetylmuramoyl-L-alanine amidase A</t>
  </si>
  <si>
    <t>amiA</t>
  </si>
  <si>
    <t>NP_416930.1</t>
  </si>
  <si>
    <t>b2435</t>
  </si>
  <si>
    <t>coproporphyrinogen III oxidase</t>
  </si>
  <si>
    <t>hemF</t>
  </si>
  <si>
    <t>NP_416931.1</t>
  </si>
  <si>
    <t>b2436</t>
  </si>
  <si>
    <t>putative DNA-binding transcriptional regulator EutR</t>
  </si>
  <si>
    <t>eutR</t>
  </si>
  <si>
    <t>NP_416932.1</t>
  </si>
  <si>
    <t>b2437</t>
  </si>
  <si>
    <t>putative structural protein, ethanolamine utilization microcompartment</t>
  </si>
  <si>
    <t>eutK</t>
  </si>
  <si>
    <t>NP_416933.4</t>
  </si>
  <si>
    <t>b2438</t>
  </si>
  <si>
    <t>eutL</t>
  </si>
  <si>
    <t>NP_416934.1</t>
  </si>
  <si>
    <t>b2439</t>
  </si>
  <si>
    <t>ethanolamine ammonia-lyase subunit beta</t>
  </si>
  <si>
    <t>eutC</t>
  </si>
  <si>
    <t>NP_416935.1</t>
  </si>
  <si>
    <t>b2440</t>
  </si>
  <si>
    <t>ethanolamine ammonia-lyase subunit alpha</t>
  </si>
  <si>
    <t>eutB</t>
  </si>
  <si>
    <t>NP_416936.4</t>
  </si>
  <si>
    <t>b2441</t>
  </si>
  <si>
    <t>putative phage integrase IntZ</t>
  </si>
  <si>
    <t>intZ</t>
  </si>
  <si>
    <t>NP_416937.2</t>
  </si>
  <si>
    <t>b2442</t>
  </si>
  <si>
    <t>uncharacterized protein YffL</t>
  </si>
  <si>
    <t>yffL</t>
  </si>
  <si>
    <t>NP_416938.1</t>
  </si>
  <si>
    <t>b2443</t>
  </si>
  <si>
    <t>uncharacterized protein YffM</t>
  </si>
  <si>
    <t>yffM</t>
  </si>
  <si>
    <t>NP_416939.1</t>
  </si>
  <si>
    <t>b2444</t>
  </si>
  <si>
    <t>uncharacterized protein YffN</t>
  </si>
  <si>
    <t>yffN</t>
  </si>
  <si>
    <t>NP_416940.2</t>
  </si>
  <si>
    <t>b2445</t>
  </si>
  <si>
    <t>uncharacterized protein YffO</t>
  </si>
  <si>
    <t>yffO</t>
  </si>
  <si>
    <t>NP_416941.1</t>
  </si>
  <si>
    <t>b2446</t>
  </si>
  <si>
    <t>uncharacterized protein YffP</t>
  </si>
  <si>
    <t>yffP</t>
  </si>
  <si>
    <t>NP_416942.1</t>
  </si>
  <si>
    <t>b2447</t>
  </si>
  <si>
    <t>uncharacterized protein YffQ</t>
  </si>
  <si>
    <t>yffQ</t>
  </si>
  <si>
    <t>NP_416943.2</t>
  </si>
  <si>
    <t>b2448</t>
  </si>
  <si>
    <t>uncharacterized protein YffR</t>
  </si>
  <si>
    <t>yffR</t>
  </si>
  <si>
    <t>NP_416944.1</t>
  </si>
  <si>
    <t>b2449</t>
  </si>
  <si>
    <t>uncharacterized protein YffS</t>
  </si>
  <si>
    <t>yffS</t>
  </si>
  <si>
    <t>NP_416945.2</t>
  </si>
  <si>
    <t>b2450</t>
  </si>
  <si>
    <t>ethanolamine ammonia-lyase reactivase EutA</t>
  </si>
  <si>
    <t>eutA</t>
  </si>
  <si>
    <t>NP_416946.1</t>
  </si>
  <si>
    <t>b2451</t>
  </si>
  <si>
    <t>putative ethanolamine permease EutH</t>
  </si>
  <si>
    <t>eutH</t>
  </si>
  <si>
    <t>NP_416947.1</t>
  </si>
  <si>
    <t>b2452</t>
  </si>
  <si>
    <t>putative alcohol dehydrogenase EutG</t>
  </si>
  <si>
    <t>eutG</t>
  </si>
  <si>
    <t>NP_416948.4</t>
  </si>
  <si>
    <t>b2453</t>
  </si>
  <si>
    <t>putative ethanolamine utilization chaperonin EutJ</t>
  </si>
  <si>
    <t>eutJ</t>
  </si>
  <si>
    <t>NP_416949.1</t>
  </si>
  <si>
    <t>b2454</t>
  </si>
  <si>
    <t>acetaldehyde dehydrogenase (acetylating) EutE</t>
  </si>
  <si>
    <t>eutE</t>
  </si>
  <si>
    <t>NP_416950.1</t>
  </si>
  <si>
    <t>b2455</t>
  </si>
  <si>
    <t>putative ethanolamine catabolic microcompartment shell protein EutN</t>
  </si>
  <si>
    <t>eutN</t>
  </si>
  <si>
    <t>NP_416951.1</t>
  </si>
  <si>
    <t>b2456</t>
  </si>
  <si>
    <t>putative ethanolamine catabolic microcompartment shell protein EutM</t>
  </si>
  <si>
    <t>eutM</t>
  </si>
  <si>
    <t>NP_416952.2</t>
  </si>
  <si>
    <t>b2457</t>
  </si>
  <si>
    <t>phosphate acetyltransferase EutD</t>
  </si>
  <si>
    <t>eutD</t>
  </si>
  <si>
    <t>NP_416953.1</t>
  </si>
  <si>
    <t>b2458</t>
  </si>
  <si>
    <t>putative ethanolamine utilization cobalamin adenosyltransferase</t>
  </si>
  <si>
    <t>eutT</t>
  </si>
  <si>
    <t>NP_416954.1</t>
  </si>
  <si>
    <t>b2459</t>
  </si>
  <si>
    <t>putative ethanolamine utilization acetate kinase EutQ</t>
  </si>
  <si>
    <t>eutQ</t>
  </si>
  <si>
    <t>NP_416955.1</t>
  </si>
  <si>
    <t>b2460</t>
  </si>
  <si>
    <t>putative ethanolamine utilization acetate kinase EutP</t>
  </si>
  <si>
    <t>eutP</t>
  </si>
  <si>
    <t>NP_416956.1</t>
  </si>
  <si>
    <t>b2461</t>
  </si>
  <si>
    <t>putative ethanolamine catabolic microcompartment shell protein EutS</t>
  </si>
  <si>
    <t>eutS</t>
  </si>
  <si>
    <t>NP_416957.4</t>
  </si>
  <si>
    <t>b2462</t>
  </si>
  <si>
    <t>malate dehydrogenase (oxaloacetate-decarboxylating) (NADP(+))</t>
  </si>
  <si>
    <t>maeB</t>
  </si>
  <si>
    <t>NP_416958.1</t>
  </si>
  <si>
    <t>b2463</t>
  </si>
  <si>
    <t>transaldolase A</t>
  </si>
  <si>
    <t>talA</t>
  </si>
  <si>
    <t>NP_416959.1</t>
  </si>
  <si>
    <t>b2464</t>
  </si>
  <si>
    <t>transketolase 2</t>
  </si>
  <si>
    <t>tktB</t>
  </si>
  <si>
    <t>NP_416960.1</t>
  </si>
  <si>
    <t>b2465</t>
  </si>
  <si>
    <t>DUF1176 domain-containing protein YpfG</t>
  </si>
  <si>
    <t>ypfG</t>
  </si>
  <si>
    <t>NP_416961.1</t>
  </si>
  <si>
    <t>b2466</t>
  </si>
  <si>
    <t>GDP-mannose hydrolase</t>
  </si>
  <si>
    <t>nudK</t>
  </si>
  <si>
    <t>NP_416962.1</t>
  </si>
  <si>
    <t>b2467</t>
  </si>
  <si>
    <t>putative oxidoreductase AegA</t>
  </si>
  <si>
    <t>aegA</t>
  </si>
  <si>
    <t>NP_416963.1</t>
  </si>
  <si>
    <t>b2468</t>
  </si>
  <si>
    <t>sensor histidine kinase NarQ</t>
  </si>
  <si>
    <t>narQ</t>
  </si>
  <si>
    <t>NP_416964.1</t>
  </si>
  <si>
    <t>b2469</t>
  </si>
  <si>
    <t>multidrug efflux pump RND permease AcrD</t>
  </si>
  <si>
    <t>acrD</t>
  </si>
  <si>
    <t>NP_416965.1</t>
  </si>
  <si>
    <t>b2470</t>
  </si>
  <si>
    <t>uncharacterized protein YpfM</t>
  </si>
  <si>
    <t>ypfM</t>
  </si>
  <si>
    <t>YP_001165325.1</t>
  </si>
  <si>
    <t>b4606</t>
  </si>
  <si>
    <t>putative reductase YffB</t>
  </si>
  <si>
    <t>yffB</t>
  </si>
  <si>
    <t>NP_416966.1</t>
  </si>
  <si>
    <t>b2471</t>
  </si>
  <si>
    <t>succinyl-diaminopimelate desuccinylase</t>
  </si>
  <si>
    <t>dapE</t>
  </si>
  <si>
    <t>NP_416967.1</t>
  </si>
  <si>
    <t>b2472</t>
  </si>
  <si>
    <t>PF13980 family protein YpfN</t>
  </si>
  <si>
    <t>ypfN</t>
  </si>
  <si>
    <t>YP_588465.1</t>
  </si>
  <si>
    <t>b4547</t>
  </si>
  <si>
    <t>esterase YpfH</t>
  </si>
  <si>
    <t>ypfH</t>
  </si>
  <si>
    <t>NP_416968.2</t>
  </si>
  <si>
    <t>b2473</t>
  </si>
  <si>
    <t>tRNA(Met) cytidine acetyltransferase</t>
  </si>
  <si>
    <t>tmcA</t>
  </si>
  <si>
    <t>NP_416969.1</t>
  </si>
  <si>
    <t>b2474</t>
  </si>
  <si>
    <t>uncharacterized protein YpfJ</t>
  </si>
  <si>
    <t>ypfJ</t>
  </si>
  <si>
    <t>NP_416970.1</t>
  </si>
  <si>
    <t>b2475</t>
  </si>
  <si>
    <t>phosphoribosylaminoimidazole-succinocarboxamide synthase</t>
  </si>
  <si>
    <t>purC</t>
  </si>
  <si>
    <t>NP_416971.1</t>
  </si>
  <si>
    <t>b2476</t>
  </si>
  <si>
    <t>outer membrane protein assembly factor BamC</t>
  </si>
  <si>
    <t>bamC</t>
  </si>
  <si>
    <t>NP_416972.4</t>
  </si>
  <si>
    <t>b2477</t>
  </si>
  <si>
    <t>4-hydroxy-tetrahydrodipicolinate synthase</t>
  </si>
  <si>
    <t>dapA</t>
  </si>
  <si>
    <t>NP_416973.1</t>
  </si>
  <si>
    <t>b2478</t>
  </si>
  <si>
    <t>putative transcriptional regulator GcvR</t>
  </si>
  <si>
    <t>gcvR</t>
  </si>
  <si>
    <t>NP_416974.4</t>
  </si>
  <si>
    <t>b2479</t>
  </si>
  <si>
    <t>thiol peroxidase</t>
  </si>
  <si>
    <t>bcp</t>
  </si>
  <si>
    <t>NP_416975.1</t>
  </si>
  <si>
    <t>b2480</t>
  </si>
  <si>
    <t>hydrogenase 4 component A</t>
  </si>
  <si>
    <t>hyfA</t>
  </si>
  <si>
    <t>NP_416976.4</t>
  </si>
  <si>
    <t>b2481</t>
  </si>
  <si>
    <t>hydrogenase 4 component B</t>
  </si>
  <si>
    <t>hyfB</t>
  </si>
  <si>
    <t>NP_416977.1</t>
  </si>
  <si>
    <t>b2482</t>
  </si>
  <si>
    <t>hydrogenase 4 component C</t>
  </si>
  <si>
    <t>hyfC</t>
  </si>
  <si>
    <t>NP_416978.4</t>
  </si>
  <si>
    <t>b2483</t>
  </si>
  <si>
    <t>hydrogenase 4 component D</t>
  </si>
  <si>
    <t>hyfD</t>
  </si>
  <si>
    <t>NP_416979.1</t>
  </si>
  <si>
    <t>b2484</t>
  </si>
  <si>
    <t>hydrogenase 4 component E</t>
  </si>
  <si>
    <t>hyfE</t>
  </si>
  <si>
    <t>NP_416980.1</t>
  </si>
  <si>
    <t>b2485</t>
  </si>
  <si>
    <t>hydrogenase 4 component F</t>
  </si>
  <si>
    <t>hyfF</t>
  </si>
  <si>
    <t>NP_416981.1</t>
  </si>
  <si>
    <t>b2486</t>
  </si>
  <si>
    <t>hydrogenase 4 catalytic subunit HyfG</t>
  </si>
  <si>
    <t>hyfG</t>
  </si>
  <si>
    <t>NP_416982.1</t>
  </si>
  <si>
    <t>b2487</t>
  </si>
  <si>
    <t>hydrogenase 4 component H</t>
  </si>
  <si>
    <t>hyfH</t>
  </si>
  <si>
    <t>NP_416983.1</t>
  </si>
  <si>
    <t>b2488</t>
  </si>
  <si>
    <t>hydrogenase 4 catalytic subunit HyfI</t>
  </si>
  <si>
    <t>hyfI</t>
  </si>
  <si>
    <t>NP_416984.1</t>
  </si>
  <si>
    <t>b2489</t>
  </si>
  <si>
    <t>putative hydrogenase 4 assembly protein</t>
  </si>
  <si>
    <t>hyfJ</t>
  </si>
  <si>
    <t>NP_416985.4</t>
  </si>
  <si>
    <t>b2490</t>
  </si>
  <si>
    <t>DNA-binding transcriptional activator HyfR</t>
  </si>
  <si>
    <t>hyfR</t>
  </si>
  <si>
    <t>NP_416986.4</t>
  </si>
  <si>
    <t>b2491</t>
  </si>
  <si>
    <t>formate channel FocB</t>
  </si>
  <si>
    <t>focB</t>
  </si>
  <si>
    <t>NP_416987.1</t>
  </si>
  <si>
    <t>b2492</t>
  </si>
  <si>
    <t>putative transporter YfgO</t>
  </si>
  <si>
    <t>yfgO</t>
  </si>
  <si>
    <t>NP_416988.1</t>
  </si>
  <si>
    <t>b2493</t>
  </si>
  <si>
    <t>beta-barrel assembly-enhancing protease</t>
  </si>
  <si>
    <t>bepA</t>
  </si>
  <si>
    <t>NP_416989.1</t>
  </si>
  <si>
    <t>b2494</t>
  </si>
  <si>
    <t>putative oxidoreductase YfgD</t>
  </si>
  <si>
    <t>yfgD</t>
  </si>
  <si>
    <t>NP_416990.1</t>
  </si>
  <si>
    <t>b2495</t>
  </si>
  <si>
    <t>inibitor of reinitiation of DNA replication</t>
  </si>
  <si>
    <t>hda</t>
  </si>
  <si>
    <t>NP_416991.2</t>
  </si>
  <si>
    <t>b2496</t>
  </si>
  <si>
    <t>uracil:H(+) symporter UraA</t>
  </si>
  <si>
    <t>uraA</t>
  </si>
  <si>
    <t>NP_416992.1</t>
  </si>
  <si>
    <t>b2497</t>
  </si>
  <si>
    <t>uracil phosphoribosyltransferase</t>
  </si>
  <si>
    <t>upp</t>
  </si>
  <si>
    <t>NP_416993.2</t>
  </si>
  <si>
    <t>b2498</t>
  </si>
  <si>
    <t>phosphoribosylformylglycinamide cyclo-ligase</t>
  </si>
  <si>
    <t>purM</t>
  </si>
  <si>
    <t>NP_416994.1</t>
  </si>
  <si>
    <t>b2499</t>
  </si>
  <si>
    <t>phosphoribosylglycinamide formyltransferase 1</t>
  </si>
  <si>
    <t>purN</t>
  </si>
  <si>
    <t>NP_416995.1</t>
  </si>
  <si>
    <t>b2500</t>
  </si>
  <si>
    <t>polyphosphate kinase</t>
  </si>
  <si>
    <t>ppk</t>
  </si>
  <si>
    <t>NP_416996.1</t>
  </si>
  <si>
    <t>b2501</t>
  </si>
  <si>
    <t>exopolyphosphatase</t>
  </si>
  <si>
    <t>ppx</t>
  </si>
  <si>
    <t>NP_416997.1</t>
  </si>
  <si>
    <t>b2502</t>
  </si>
  <si>
    <t>cyclic di-GMP phosphodiesterase PdeF</t>
  </si>
  <si>
    <t>pdeF</t>
  </si>
  <si>
    <t>NP_416998.1</t>
  </si>
  <si>
    <t>b2503</t>
  </si>
  <si>
    <t>nickel/cobalt stress response protein YfgG</t>
  </si>
  <si>
    <t>yfgG</t>
  </si>
  <si>
    <t>NP_416999.1</t>
  </si>
  <si>
    <t>b2504</t>
  </si>
  <si>
    <t>lipoprotein YfgH</t>
  </si>
  <si>
    <t>yfgH</t>
  </si>
  <si>
    <t>NP_417000.1</t>
  </si>
  <si>
    <t>b2505</t>
  </si>
  <si>
    <t>nalidixic acid resistance protein YfgI</t>
  </si>
  <si>
    <t>yfgI</t>
  </si>
  <si>
    <t>NP_417001.1</t>
  </si>
  <si>
    <t>b2506</t>
  </si>
  <si>
    <t>GMP synthetase</t>
  </si>
  <si>
    <t>guaA</t>
  </si>
  <si>
    <t>NP_417002.1</t>
  </si>
  <si>
    <t>b2507</t>
  </si>
  <si>
    <t>inosine 5'-monophosphate dehydrogenase</t>
  </si>
  <si>
    <t>guaB</t>
  </si>
  <si>
    <t>NP_417003.1</t>
  </si>
  <si>
    <t>b2508</t>
  </si>
  <si>
    <t>exodeoxyribonuclease VII subunit XseA</t>
  </si>
  <si>
    <t>xseA</t>
  </si>
  <si>
    <t>NP_417004.1</t>
  </si>
  <si>
    <t>b2509</t>
  </si>
  <si>
    <t>zinc ribbon domain-containing protein YfgJ</t>
  </si>
  <si>
    <t>yfgJ</t>
  </si>
  <si>
    <t>NP_417005.2</t>
  </si>
  <si>
    <t>b2510</t>
  </si>
  <si>
    <t>50S ribosomal subunit stability factor</t>
  </si>
  <si>
    <t>der</t>
  </si>
  <si>
    <t>NP_417006.2</t>
  </si>
  <si>
    <t>b2511</t>
  </si>
  <si>
    <t>outer membrane protein assembly factor BamB</t>
  </si>
  <si>
    <t>bamB</t>
  </si>
  <si>
    <t>NP_417007.1</t>
  </si>
  <si>
    <t>b2512</t>
  </si>
  <si>
    <t>ancillary SecYEG translocon subunit</t>
  </si>
  <si>
    <t>yfgM</t>
  </si>
  <si>
    <t>NP_417008.1</t>
  </si>
  <si>
    <t>b2513</t>
  </si>
  <si>
    <t>histidine--tRNA ligase</t>
  </si>
  <si>
    <t>hisS</t>
  </si>
  <si>
    <t>NP_417009.1</t>
  </si>
  <si>
    <t>b2514</t>
  </si>
  <si>
    <t>small RNA SroE</t>
  </si>
  <si>
    <t>sroE</t>
  </si>
  <si>
    <t>b4761</t>
  </si>
  <si>
    <t>(E)-4-hydroxy-3-methylbut-2-enyl-diphosphate synthase (flavodoxin)</t>
  </si>
  <si>
    <t>ispG</t>
  </si>
  <si>
    <t>NP_417010.1</t>
  </si>
  <si>
    <t>b2515</t>
  </si>
  <si>
    <t>cytoskeleton protein RodZ</t>
  </si>
  <si>
    <t>rodZ</t>
  </si>
  <si>
    <t>NP_417011.1</t>
  </si>
  <si>
    <t>b2516</t>
  </si>
  <si>
    <t>23S rRNA m(2)A2503 methyltransferase/tRNA m(2)A37 methyltransferase</t>
  </si>
  <si>
    <t>rlmN</t>
  </si>
  <si>
    <t>NP_417012.1</t>
  </si>
  <si>
    <t>b2517</t>
  </si>
  <si>
    <t>nucleoside diphosphate kinase</t>
  </si>
  <si>
    <t>ndk</t>
  </si>
  <si>
    <t>NP_417013.1</t>
  </si>
  <si>
    <t>b2518</t>
  </si>
  <si>
    <t>peptidoglycan glycosyltransferase PbpC</t>
  </si>
  <si>
    <t>pbpC</t>
  </si>
  <si>
    <t>NP_417014.1</t>
  </si>
  <si>
    <t>b2519</t>
  </si>
  <si>
    <t>alpha2-macroglobulin</t>
  </si>
  <si>
    <t>yfhM</t>
  </si>
  <si>
    <t>NP_417015.1</t>
  </si>
  <si>
    <t>b2520</t>
  </si>
  <si>
    <t>3-mercaptopyruvate sulfurtransferase</t>
  </si>
  <si>
    <t>sseA</t>
  </si>
  <si>
    <t>NP_417016.4</t>
  </si>
  <si>
    <t>b2521</t>
  </si>
  <si>
    <t>putative small regulatory RNA TimR</t>
  </si>
  <si>
    <t>timR</t>
  </si>
  <si>
    <t>b4811</t>
  </si>
  <si>
    <t>small regulatory RNA RyfA</t>
  </si>
  <si>
    <t>ryfA</t>
  </si>
  <si>
    <t>b4440</t>
  </si>
  <si>
    <t>putative toxic protein TimP</t>
  </si>
  <si>
    <t>timP</t>
  </si>
  <si>
    <t>YP_010283914.1</t>
  </si>
  <si>
    <t>b4812</t>
  </si>
  <si>
    <t>protein SseB</t>
  </si>
  <si>
    <t>sseB</t>
  </si>
  <si>
    <t>NP_417017.4</t>
  </si>
  <si>
    <t>b2522</t>
  </si>
  <si>
    <t>aminopeptidase B</t>
  </si>
  <si>
    <t>pepB</t>
  </si>
  <si>
    <t>NP_417018.4</t>
  </si>
  <si>
    <t>b2523</t>
  </si>
  <si>
    <t>accessory iron-sulfur cluster assembly protein IscX</t>
  </si>
  <si>
    <t>iscX</t>
  </si>
  <si>
    <t>NP_417019.1</t>
  </si>
  <si>
    <t>b2524</t>
  </si>
  <si>
    <t>reduced ferredoxin</t>
  </si>
  <si>
    <t>fdx</t>
  </si>
  <si>
    <t>NP_417020.1</t>
  </si>
  <si>
    <t>b2525</t>
  </si>
  <si>
    <t>iron-sulfur cluster biosynthesis chaperone HscA</t>
  </si>
  <si>
    <t>hscA</t>
  </si>
  <si>
    <t>NP_417021.1</t>
  </si>
  <si>
    <t>b2526</t>
  </si>
  <si>
    <t>[Fe-S] cluster biosynthesis co-chaperone HscB</t>
  </si>
  <si>
    <t>hscB</t>
  </si>
  <si>
    <t>NP_417022.1</t>
  </si>
  <si>
    <t>b2527</t>
  </si>
  <si>
    <t>iron-sulfur cluster insertion protein IscA</t>
  </si>
  <si>
    <t>iscA</t>
  </si>
  <si>
    <t>NP_417023.1</t>
  </si>
  <si>
    <t>b2528</t>
  </si>
  <si>
    <t>scaffold protein for iron-sulfur cluster assembly</t>
  </si>
  <si>
    <t>iscU</t>
  </si>
  <si>
    <t>NP_417024.1</t>
  </si>
  <si>
    <t>b2529</t>
  </si>
  <si>
    <t>cysteine desulfurase IscS</t>
  </si>
  <si>
    <t>iscS</t>
  </si>
  <si>
    <t>YP_026169.1</t>
  </si>
  <si>
    <t>b2530</t>
  </si>
  <si>
    <t>DNA-binding transcriptional dual regulator IscR</t>
  </si>
  <si>
    <t>iscR</t>
  </si>
  <si>
    <t>NP_417026.1</t>
  </si>
  <si>
    <t>b2531</t>
  </si>
  <si>
    <t>tRNA Cm32/Um32 methyltransferase</t>
  </si>
  <si>
    <t>trmJ</t>
  </si>
  <si>
    <t>NP_417027.1</t>
  </si>
  <si>
    <t>b2532</t>
  </si>
  <si>
    <t>Nus factor SuhB</t>
  </si>
  <si>
    <t>suhB</t>
  </si>
  <si>
    <t>NP_417028.1</t>
  </si>
  <si>
    <t>b2533</t>
  </si>
  <si>
    <t>putative peptidase</t>
  </si>
  <si>
    <t>yfhR</t>
  </si>
  <si>
    <t>NP_417029.4</t>
  </si>
  <si>
    <t>b2534</t>
  </si>
  <si>
    <t>stationary phase-inducible protein CsiE</t>
  </si>
  <si>
    <t>csiE</t>
  </si>
  <si>
    <t>NP_417030.2</t>
  </si>
  <si>
    <t>b2535</t>
  </si>
  <si>
    <t>putative 3-phenylpropionate transporter</t>
  </si>
  <si>
    <t>hcaT</t>
  </si>
  <si>
    <t>NP_417031.1</t>
  </si>
  <si>
    <t>b2536</t>
  </si>
  <si>
    <t>DNA-binding transcriptional dual regulator HcaR</t>
  </si>
  <si>
    <t>hcaR</t>
  </si>
  <si>
    <t>NP_417032.1</t>
  </si>
  <si>
    <t>b2537</t>
  </si>
  <si>
    <t>protein IroK</t>
  </si>
  <si>
    <t>iroK</t>
  </si>
  <si>
    <t>YP_008592385.1</t>
  </si>
  <si>
    <t>b4706</t>
  </si>
  <si>
    <t>putative 3-phenylpropionate/cinnamate dioxygenase subunit alpha</t>
  </si>
  <si>
    <t>hcaE</t>
  </si>
  <si>
    <t>NP_417033.1</t>
  </si>
  <si>
    <t>b2538</t>
  </si>
  <si>
    <t>putative 3-phenylpropionate/cinnamate dioxygenase subunit beta</t>
  </si>
  <si>
    <t>hcaF</t>
  </si>
  <si>
    <t>NP_417034.1</t>
  </si>
  <si>
    <t>b2539</t>
  </si>
  <si>
    <t>putative 3-phenylpropionate/cinnamate dioxygenase ferredoxin subunit</t>
  </si>
  <si>
    <t>hcaC</t>
  </si>
  <si>
    <t>NP_417035.1</t>
  </si>
  <si>
    <t>b2540</t>
  </si>
  <si>
    <t>2,3-dihydroxy-2,3-dihydrophenylpropionate dehydrogenase</t>
  </si>
  <si>
    <t>hcaB</t>
  </si>
  <si>
    <t>NP_417036.1</t>
  </si>
  <si>
    <t>b2541</t>
  </si>
  <si>
    <t>putative 3-phenylpropionate/cinnamate dioxygenase ferredoxin reductase subunit</t>
  </si>
  <si>
    <t>hcaD</t>
  </si>
  <si>
    <t>NP_417037.1</t>
  </si>
  <si>
    <t>b2542</t>
  </si>
  <si>
    <t>yphA</t>
  </si>
  <si>
    <t>NP_417038.4</t>
  </si>
  <si>
    <t>b2543</t>
  </si>
  <si>
    <t>putative aldose 1-epimerase YphB</t>
  </si>
  <si>
    <t>yphB</t>
  </si>
  <si>
    <t>NP_417039.1</t>
  </si>
  <si>
    <t>b2544</t>
  </si>
  <si>
    <t>putative zinc-binding dehydrogenase YphC</t>
  </si>
  <si>
    <t>yphC</t>
  </si>
  <si>
    <t>NP_417040.2</t>
  </si>
  <si>
    <t>b2545</t>
  </si>
  <si>
    <t>putative ABC transporter membrane subunit YphD</t>
  </si>
  <si>
    <t>yphD</t>
  </si>
  <si>
    <t>NP_417041.1</t>
  </si>
  <si>
    <t>b2546</t>
  </si>
  <si>
    <t>putative ABC transporter ATP-binding protein YphE</t>
  </si>
  <si>
    <t>yphE</t>
  </si>
  <si>
    <t>NP_417042.1</t>
  </si>
  <si>
    <t>b2547</t>
  </si>
  <si>
    <t>putative ABC transporter periplasmic binding protein YphF</t>
  </si>
  <si>
    <t>yphF</t>
  </si>
  <si>
    <t>NP_417043.1</t>
  </si>
  <si>
    <t>b2548</t>
  </si>
  <si>
    <t>DUF5107 domain-containing protein YphG</t>
  </si>
  <si>
    <t>yphG</t>
  </si>
  <si>
    <t>NP_417044.4</t>
  </si>
  <si>
    <t>b2549</t>
  </si>
  <si>
    <t>putative DNA-binding transcriptional regulator, NAGC-like</t>
  </si>
  <si>
    <t>yphH</t>
  </si>
  <si>
    <t>NP_417045.4</t>
  </si>
  <si>
    <t>b2550</t>
  </si>
  <si>
    <t>serine hydroxymethyltransferase</t>
  </si>
  <si>
    <t>glyA</t>
  </si>
  <si>
    <t>NP_417046.1</t>
  </si>
  <si>
    <t>b2551</t>
  </si>
  <si>
    <t>nitric oxide dioxygenase</t>
  </si>
  <si>
    <t>hmp</t>
  </si>
  <si>
    <t>NP_417047.1</t>
  </si>
  <si>
    <t>b2552</t>
  </si>
  <si>
    <t>nitrogen regulatory protein PII-1</t>
  </si>
  <si>
    <t>glnB</t>
  </si>
  <si>
    <t>NP_417048.1</t>
  </si>
  <si>
    <t>b2553</t>
  </si>
  <si>
    <t>DNA-binding transcriptional activator GlrR</t>
  </si>
  <si>
    <t>glrR</t>
  </si>
  <si>
    <t>NP_417049.1</t>
  </si>
  <si>
    <t>b2554</t>
  </si>
  <si>
    <t>outer membrane lipoprotein QseG</t>
  </si>
  <si>
    <t>qseG</t>
  </si>
  <si>
    <t>NP_417050.1</t>
  </si>
  <si>
    <t>b2555</t>
  </si>
  <si>
    <t>histidine kinase GlrK</t>
  </si>
  <si>
    <t>glrK</t>
  </si>
  <si>
    <t>NP_417051.2</t>
  </si>
  <si>
    <t>b2556</t>
  </si>
  <si>
    <t>small regulatory RNA GlmY</t>
  </si>
  <si>
    <t>glmY</t>
  </si>
  <si>
    <t>b4441</t>
  </si>
  <si>
    <t>phosphoribosylformylglycinamide synthetase</t>
  </si>
  <si>
    <t>purL</t>
  </si>
  <si>
    <t>YP_026170.1</t>
  </si>
  <si>
    <t>b2557</t>
  </si>
  <si>
    <t>membrane-bound lytic murein transglycosylase F</t>
  </si>
  <si>
    <t>mltF</t>
  </si>
  <si>
    <t>NP_417053.2</t>
  </si>
  <si>
    <t>b2558</t>
  </si>
  <si>
    <t>tRNA adenosine(34) deaminase</t>
  </si>
  <si>
    <t>tadA</t>
  </si>
  <si>
    <t>NP_417054.2</t>
  </si>
  <si>
    <t>b2559</t>
  </si>
  <si>
    <t>phosphatidylglycerophosphatase C</t>
  </si>
  <si>
    <t>pgpC</t>
  </si>
  <si>
    <t>NP_417055.4</t>
  </si>
  <si>
    <t>b2560</t>
  </si>
  <si>
    <t>putative DNA-binding transcriptional regulator YfhH</t>
  </si>
  <si>
    <t>yfhH</t>
  </si>
  <si>
    <t>NP_417056.2</t>
  </si>
  <si>
    <t>b2561</t>
  </si>
  <si>
    <t>putative 4Fe-4S cluster-containing protein YfhL</t>
  </si>
  <si>
    <t>yfhL</t>
  </si>
  <si>
    <t>NP_417057.1</t>
  </si>
  <si>
    <t>b2562</t>
  </si>
  <si>
    <t>toxic peptide ShoB</t>
  </si>
  <si>
    <t>shoB</t>
  </si>
  <si>
    <t>YP_002791251.1</t>
  </si>
  <si>
    <t>b4687</t>
  </si>
  <si>
    <t>small regulatory RNA OhsC</t>
  </si>
  <si>
    <t>ohsC</t>
  </si>
  <si>
    <t>b4608</t>
  </si>
  <si>
    <t>holo-[acyl-carrier-protein] synthase</t>
  </si>
  <si>
    <t>acpS</t>
  </si>
  <si>
    <t>NP_417058.1</t>
  </si>
  <si>
    <t>b2563</t>
  </si>
  <si>
    <t>pyridoxine 5'-phosphate synthase</t>
  </si>
  <si>
    <t>pdxJ</t>
  </si>
  <si>
    <t>NP_417059.1</t>
  </si>
  <si>
    <t>b2564</t>
  </si>
  <si>
    <t>recombination mediator protein RecO</t>
  </si>
  <si>
    <t>recO</t>
  </si>
  <si>
    <t>NP_417060.1</t>
  </si>
  <si>
    <t>b2565</t>
  </si>
  <si>
    <t>30S ribosomal subunit maturation GTPase Era</t>
  </si>
  <si>
    <t>era</t>
  </si>
  <si>
    <t>NP_417061.1</t>
  </si>
  <si>
    <t>b2566</t>
  </si>
  <si>
    <t>RNase III</t>
  </si>
  <si>
    <t>rnc</t>
  </si>
  <si>
    <t>NP_417062.1</t>
  </si>
  <si>
    <t>b2567</t>
  </si>
  <si>
    <t>signal peptidase I</t>
  </si>
  <si>
    <t>lepB</t>
  </si>
  <si>
    <t>NP_417063.1</t>
  </si>
  <si>
    <t>b2568</t>
  </si>
  <si>
    <t>30S ribosomal subunit biogenesis factor LepA</t>
  </si>
  <si>
    <t>lepA</t>
  </si>
  <si>
    <t>NP_417064.1</t>
  </si>
  <si>
    <t>b2569</t>
  </si>
  <si>
    <t>protein RseC</t>
  </si>
  <si>
    <t>rseC</t>
  </si>
  <si>
    <t>NP_417065.1</t>
  </si>
  <si>
    <t>b2570</t>
  </si>
  <si>
    <t>anti-sigma factor stabilizing protein RseB</t>
  </si>
  <si>
    <t>rseB</t>
  </si>
  <si>
    <t>NP_417066.1</t>
  </si>
  <si>
    <t>b2571</t>
  </si>
  <si>
    <t>anti-sigma-E factor RseA</t>
  </si>
  <si>
    <t>rseA</t>
  </si>
  <si>
    <t>NP_417067.1</t>
  </si>
  <si>
    <t>b2572</t>
  </si>
  <si>
    <t>RNA polymerase sigma factor RpoE</t>
  </si>
  <si>
    <t>rpoE</t>
  </si>
  <si>
    <t>NP_417068.1</t>
  </si>
  <si>
    <t>b2573</t>
  </si>
  <si>
    <t>rpoE leader peptide</t>
  </si>
  <si>
    <t>rseD</t>
  </si>
  <si>
    <t>YP_009518806.1</t>
  </si>
  <si>
    <t>b4725</t>
  </si>
  <si>
    <t>L-aspartate oxidase</t>
  </si>
  <si>
    <t>nadB</t>
  </si>
  <si>
    <t>NP_417069.1</t>
  </si>
  <si>
    <t>b2574</t>
  </si>
  <si>
    <t>tRNA m(6)A37 methyltransferase</t>
  </si>
  <si>
    <t>yfiC</t>
  </si>
  <si>
    <t>NP_417070.2</t>
  </si>
  <si>
    <t>b2575</t>
  </si>
  <si>
    <t>ATP-dependent RNA helicase SrmB</t>
  </si>
  <si>
    <t>srmB</t>
  </si>
  <si>
    <t>NP_417071.1</t>
  </si>
  <si>
    <t>b2576</t>
  </si>
  <si>
    <t>putative LysR-type DNA-binding transcriptional regulator YfiE</t>
  </si>
  <si>
    <t>yfiE</t>
  </si>
  <si>
    <t>NP_417072.4</t>
  </si>
  <si>
    <t>b2577</t>
  </si>
  <si>
    <t>cysteine/O-acetylserine exporter EamB</t>
  </si>
  <si>
    <t>eamB</t>
  </si>
  <si>
    <t>NP_417073.1</t>
  </si>
  <si>
    <t>b2578</t>
  </si>
  <si>
    <t>stress-induced alternate pyruvate formate-lyase subunit</t>
  </si>
  <si>
    <t>grcA</t>
  </si>
  <si>
    <t>NP_417074.1</t>
  </si>
  <si>
    <t>b2579</t>
  </si>
  <si>
    <t>uracil-DNA glycosylase</t>
  </si>
  <si>
    <t>ung</t>
  </si>
  <si>
    <t>NP_417075.1</t>
  </si>
  <si>
    <t>b2580</t>
  </si>
  <si>
    <t>putative methyltransferase YfiF</t>
  </si>
  <si>
    <t>yfiF</t>
  </si>
  <si>
    <t>NP_417076.1</t>
  </si>
  <si>
    <t>b2581</t>
  </si>
  <si>
    <t>reduced thioredoxin 2</t>
  </si>
  <si>
    <t>trxC</t>
  </si>
  <si>
    <t>NP_417077.1</t>
  </si>
  <si>
    <t>b2582</t>
  </si>
  <si>
    <t>tRNA 3-amino-3-carboxypropyltransferase</t>
  </si>
  <si>
    <t>tapT</t>
  </si>
  <si>
    <t>NP_417078.4</t>
  </si>
  <si>
    <t>b2583</t>
  </si>
  <si>
    <t>peptidyl-lysine N-acetyltransferase</t>
  </si>
  <si>
    <t>patZ</t>
  </si>
  <si>
    <t>NP_417079.1</t>
  </si>
  <si>
    <t>b2584</t>
  </si>
  <si>
    <t>protein PssL</t>
  </si>
  <si>
    <t>pssL</t>
  </si>
  <si>
    <t>YP_010051192.1</t>
  </si>
  <si>
    <t>b4782</t>
  </si>
  <si>
    <t>phosphatidylserine synthase</t>
  </si>
  <si>
    <t>pssA</t>
  </si>
  <si>
    <t>NP_417080.4</t>
  </si>
  <si>
    <t>b2585</t>
  </si>
  <si>
    <t>DUF2279 domain-containing protein YfiM</t>
  </si>
  <si>
    <t>yfiM</t>
  </si>
  <si>
    <t>NP_417081.2</t>
  </si>
  <si>
    <t>b2586</t>
  </si>
  <si>
    <t>alpha-ketoglutarate:H(+) symporter</t>
  </si>
  <si>
    <t>kgtP</t>
  </si>
  <si>
    <t>NP_417082.1</t>
  </si>
  <si>
    <t>b2587</t>
  </si>
  <si>
    <t>protein YfiS</t>
  </si>
  <si>
    <t>yfiS</t>
  </si>
  <si>
    <t>YP_010051193.1</t>
  </si>
  <si>
    <t>b4783</t>
  </si>
  <si>
    <t>rrfG</t>
  </si>
  <si>
    <t>b2588</t>
  </si>
  <si>
    <t>rrlG</t>
  </si>
  <si>
    <t>b2589</t>
  </si>
  <si>
    <t>tRNA-Glu</t>
  </si>
  <si>
    <t>gltW</t>
  </si>
  <si>
    <t>b2590</t>
  </si>
  <si>
    <t>rrsG</t>
  </si>
  <si>
    <t>b2591</t>
  </si>
  <si>
    <t>chaperone protein ClpB</t>
  </si>
  <si>
    <t>clpB</t>
  </si>
  <si>
    <t>NP_417083.1</t>
  </si>
  <si>
    <t>b2592</t>
  </si>
  <si>
    <t>small regulatory RNA RyfD</t>
  </si>
  <si>
    <t>ryfD</t>
  </si>
  <si>
    <t>b4609</t>
  </si>
  <si>
    <t>purine nucleoside phosphorylase YfiH</t>
  </si>
  <si>
    <t>yfiH</t>
  </si>
  <si>
    <t>NP_417084.1</t>
  </si>
  <si>
    <t>b2593</t>
  </si>
  <si>
    <t>23S rRNA pseudouridine(1911/1915/1917) synthase</t>
  </si>
  <si>
    <t>rluD</t>
  </si>
  <si>
    <t>NP_417085.1</t>
  </si>
  <si>
    <t>b2594</t>
  </si>
  <si>
    <t>outer membrane protein assembly factor BamD</t>
  </si>
  <si>
    <t>bamD</t>
  </si>
  <si>
    <t>NP_417086.1</t>
  </si>
  <si>
    <t>b2595</t>
  </si>
  <si>
    <t>ribosome-associated inhibitor A</t>
  </si>
  <si>
    <t>raiA</t>
  </si>
  <si>
    <t>NP_417088.1</t>
  </si>
  <si>
    <t>b2597</t>
  </si>
  <si>
    <t>small RNA RaiZ</t>
  </si>
  <si>
    <t>raiZ</t>
  </si>
  <si>
    <t>b4805</t>
  </si>
  <si>
    <t>phe operon leader peptide</t>
  </si>
  <si>
    <t>pheL</t>
  </si>
  <si>
    <t>NP_417089.1</t>
  </si>
  <si>
    <t>b2598</t>
  </si>
  <si>
    <t>fused chorismate mutase/prephenate dehydratase</t>
  </si>
  <si>
    <t>pheA</t>
  </si>
  <si>
    <t>NP_417090.1</t>
  </si>
  <si>
    <t>b2599</t>
  </si>
  <si>
    <t>fused chorismate mutase/prephenate dehydrogenase</t>
  </si>
  <si>
    <t>tyrA</t>
  </si>
  <si>
    <t>NP_417091.1</t>
  </si>
  <si>
    <t>b2600</t>
  </si>
  <si>
    <t>3-deoxy-7-phosphoheptulonate synthase, Tyr-sensitive</t>
  </si>
  <si>
    <t>aroF</t>
  </si>
  <si>
    <t>NP_417092.1</t>
  </si>
  <si>
    <t>b2601</t>
  </si>
  <si>
    <t>DUF2799 domain-containing lipoprotein YfiL</t>
  </si>
  <si>
    <t>yfiL</t>
  </si>
  <si>
    <t>NP_417093.2</t>
  </si>
  <si>
    <t>b2602</t>
  </si>
  <si>
    <t>DUF4154 domain-containing protein YfiR</t>
  </si>
  <si>
    <t>yfiR</t>
  </si>
  <si>
    <t>NP_417094.1</t>
  </si>
  <si>
    <t>b2603</t>
  </si>
  <si>
    <t>diguanylate cyclase DgcN</t>
  </si>
  <si>
    <t>dgcN</t>
  </si>
  <si>
    <t>NP_417095.1</t>
  </si>
  <si>
    <t>b2604</t>
  </si>
  <si>
    <t>lipoprotein YfiB</t>
  </si>
  <si>
    <t>yfiB</t>
  </si>
  <si>
    <t>NP_417096.1</t>
  </si>
  <si>
    <t>b2605</t>
  </si>
  <si>
    <t>50S ribosomal subunit protein L19</t>
  </si>
  <si>
    <t>rplS</t>
  </si>
  <si>
    <t>NP_417097.1</t>
  </si>
  <si>
    <t>b2606</t>
  </si>
  <si>
    <t>tRNA m(1)G37 methyltransferase</t>
  </si>
  <si>
    <t>trmD</t>
  </si>
  <si>
    <t>NP_417098.1</t>
  </si>
  <si>
    <t>b2607</t>
  </si>
  <si>
    <t>ribosome maturation factor RimM</t>
  </si>
  <si>
    <t>rimM</t>
  </si>
  <si>
    <t>NP_417099.4</t>
  </si>
  <si>
    <t>b2608</t>
  </si>
  <si>
    <t>30S ribosomal subunit protein S16</t>
  </si>
  <si>
    <t>rpsP</t>
  </si>
  <si>
    <t>NP_417100.1</t>
  </si>
  <si>
    <t>b2609</t>
  </si>
  <si>
    <t>signal recognition particle protein component</t>
  </si>
  <si>
    <t>ffh</t>
  </si>
  <si>
    <t>NP_417101.1</t>
  </si>
  <si>
    <t>b2610</t>
  </si>
  <si>
    <t>cytochrome c assembly family protein</t>
  </si>
  <si>
    <t>ypjD</t>
  </si>
  <si>
    <t>NP_417102.4</t>
  </si>
  <si>
    <t>b2611</t>
  </si>
  <si>
    <t>UPF0053 family inner membrane protein YfjD</t>
  </si>
  <si>
    <t>yfjD</t>
  </si>
  <si>
    <t>YP_026171.3</t>
  </si>
  <si>
    <t>b4461</t>
  </si>
  <si>
    <t>nucleotide exchange factor GrpE</t>
  </si>
  <si>
    <t>grpE</t>
  </si>
  <si>
    <t>NP_417104.1</t>
  </si>
  <si>
    <t>b2614</t>
  </si>
  <si>
    <t>NAD kinase</t>
  </si>
  <si>
    <t>nadK</t>
  </si>
  <si>
    <t>NP_417105.1</t>
  </si>
  <si>
    <t>b2615</t>
  </si>
  <si>
    <t>DNA repair protein RecN</t>
  </si>
  <si>
    <t>recN</t>
  </si>
  <si>
    <t>YP_026172.1</t>
  </si>
  <si>
    <t>b2616</t>
  </si>
  <si>
    <t>outer membrane protein assembly factor BamE</t>
  </si>
  <si>
    <t>bamE</t>
  </si>
  <si>
    <t>NP_417107.2</t>
  </si>
  <si>
    <t>b2617</t>
  </si>
  <si>
    <t>putative component of the Rsx system</t>
  </si>
  <si>
    <t>yfjF</t>
  </si>
  <si>
    <t>NP_417108.4</t>
  </si>
  <si>
    <t>b2618</t>
  </si>
  <si>
    <t>ribosome association toxin RatA</t>
  </si>
  <si>
    <t>ratA</t>
  </si>
  <si>
    <t>NP_417109.1</t>
  </si>
  <si>
    <t>b2619</t>
  </si>
  <si>
    <t>SsrA-binding protein</t>
  </si>
  <si>
    <t>smpB</t>
  </si>
  <si>
    <t>NP_417110.1</t>
  </si>
  <si>
    <t>b2620</t>
  </si>
  <si>
    <t>tmRNA</t>
  </si>
  <si>
    <t>ssrA</t>
  </si>
  <si>
    <t>b2621</t>
  </si>
  <si>
    <t>integrase IntA</t>
  </si>
  <si>
    <t>intA</t>
  </si>
  <si>
    <t>NP_417111.1</t>
  </si>
  <si>
    <t>b2622</t>
  </si>
  <si>
    <t>uncharacterized protein YfjH</t>
  </si>
  <si>
    <t>yfjH</t>
  </si>
  <si>
    <t>NP_417112.1</t>
  </si>
  <si>
    <t>b2623</t>
  </si>
  <si>
    <t>DNA-binding transcriptional activator AlpA</t>
  </si>
  <si>
    <t>alpA</t>
  </si>
  <si>
    <t>NP_417113.1</t>
  </si>
  <si>
    <t>b2624</t>
  </si>
  <si>
    <t>DUF3987 domain-containing protein YfjI</t>
  </si>
  <si>
    <t>yfjI</t>
  </si>
  <si>
    <t>NP_417114.1</t>
  </si>
  <si>
    <t>b2625</t>
  </si>
  <si>
    <t>protein YfjJ</t>
  </si>
  <si>
    <t>yfjJ</t>
  </si>
  <si>
    <t>NP_417115.1</t>
  </si>
  <si>
    <t>b2626</t>
  </si>
  <si>
    <t>putative helicase YfjK</t>
  </si>
  <si>
    <t>abpB</t>
  </si>
  <si>
    <t>NP_417116.1</t>
  </si>
  <si>
    <t>b2627</t>
  </si>
  <si>
    <t>anti-bacteriophage protein</t>
  </si>
  <si>
    <t>abpA</t>
  </si>
  <si>
    <t>NP_417117.1</t>
  </si>
  <si>
    <t>b2628</t>
  </si>
  <si>
    <t>protein YfjM</t>
  </si>
  <si>
    <t>yfjM</t>
  </si>
  <si>
    <t>NP_417118.1</t>
  </si>
  <si>
    <t>b2629</t>
  </si>
  <si>
    <t>RNase LS, toxin of the RnlAB toxin-antitoxin system</t>
  </si>
  <si>
    <t>rnlA</t>
  </si>
  <si>
    <t>NP_417119.1</t>
  </si>
  <si>
    <t>b2630</t>
  </si>
  <si>
    <t>antitoxin RnlB</t>
  </si>
  <si>
    <t>rnlB</t>
  </si>
  <si>
    <t>NP_417120.2</t>
  </si>
  <si>
    <t>b2631</t>
  </si>
  <si>
    <t>putative GTP-binding protein YfjP</t>
  </si>
  <si>
    <t>yfjP</t>
  </si>
  <si>
    <t>YP_026173.1</t>
  </si>
  <si>
    <t>b2632</t>
  </si>
  <si>
    <t>DUF932 domain-containing protein YfjQ</t>
  </si>
  <si>
    <t>yfjQ</t>
  </si>
  <si>
    <t>NP_417122.1</t>
  </si>
  <si>
    <t>b2633</t>
  </si>
  <si>
    <t>putative DNA-binding transcriptional regulator YfjR</t>
  </si>
  <si>
    <t>yfjR</t>
  </si>
  <si>
    <t>NP_417123.1</t>
  </si>
  <si>
    <t>b2634</t>
  </si>
  <si>
    <t>uncharacterized protein YpjK</t>
  </si>
  <si>
    <t>ypjK</t>
  </si>
  <si>
    <t>YP_026174.2</t>
  </si>
  <si>
    <t>b2635</t>
  </si>
  <si>
    <t>inner membrane lipoprotein YfjS</t>
  </si>
  <si>
    <t>yfjS</t>
  </si>
  <si>
    <t>NP_417124.4</t>
  </si>
  <si>
    <t>b2636</t>
  </si>
  <si>
    <t>uncharacterized protein YfjT</t>
  </si>
  <si>
    <t>yfjT</t>
  </si>
  <si>
    <t>NP_417125.1</t>
  </si>
  <si>
    <t>b2637</t>
  </si>
  <si>
    <t>putative arsenate reductase-like protein YfjU</t>
  </si>
  <si>
    <t>yfjU</t>
  </si>
  <si>
    <t>YP_009518807.1</t>
  </si>
  <si>
    <t>b2638</t>
  </si>
  <si>
    <t>yfjV</t>
  </si>
  <si>
    <t>b2641</t>
  </si>
  <si>
    <t>uncharacterized protein YfjW</t>
  </si>
  <si>
    <t>yfjW</t>
  </si>
  <si>
    <t>NP_417129.1</t>
  </si>
  <si>
    <t>b2642</t>
  </si>
  <si>
    <t>ypjI</t>
  </si>
  <si>
    <t>b4644</t>
  </si>
  <si>
    <t>putative antirestriction protein YfjX</t>
  </si>
  <si>
    <t>yfjX</t>
  </si>
  <si>
    <t>NP_417130.1</t>
  </si>
  <si>
    <t>b2643</t>
  </si>
  <si>
    <t>RadC-like JAB domain-containing protein YfjY</t>
  </si>
  <si>
    <t>yfjY</t>
  </si>
  <si>
    <t>NP_417131.1</t>
  </si>
  <si>
    <t>b2644</t>
  </si>
  <si>
    <t>DUF987 domain-containing protein YpjJ</t>
  </si>
  <si>
    <t>ypjJ</t>
  </si>
  <si>
    <t>YP_588466.1</t>
  </si>
  <si>
    <t>b4548</t>
  </si>
  <si>
    <t>putative antitoxin of the YpjF-YfjZ toxin-antitoxin system</t>
  </si>
  <si>
    <t>yfjZ</t>
  </si>
  <si>
    <t>NP_417132.1</t>
  </si>
  <si>
    <t>b2645</t>
  </si>
  <si>
    <t>toxin of the YpjF-YfjZ toxin-antitoxin system</t>
  </si>
  <si>
    <t>ypjF</t>
  </si>
  <si>
    <t>NP_417133.1</t>
  </si>
  <si>
    <t>b2646</t>
  </si>
  <si>
    <t>psaA</t>
  </si>
  <si>
    <t>b4645</t>
  </si>
  <si>
    <t>adhesin-like autotransporter YpjA</t>
  </si>
  <si>
    <t>ypjA</t>
  </si>
  <si>
    <t>NP_417134.2</t>
  </si>
  <si>
    <t>b2647</t>
  </si>
  <si>
    <t>pinH</t>
  </si>
  <si>
    <t>b2648</t>
  </si>
  <si>
    <t>DUF5508 domain-containing protein YpjB</t>
  </si>
  <si>
    <t>ypjB</t>
  </si>
  <si>
    <t>YP_009518808.1</t>
  </si>
  <si>
    <t>b2649</t>
  </si>
  <si>
    <t>DUF5507 domain-containing protein YpjC</t>
  </si>
  <si>
    <t>ypjC</t>
  </si>
  <si>
    <t>YP_009518809.1</t>
  </si>
  <si>
    <t>b2650</t>
  </si>
  <si>
    <t>ileY</t>
  </si>
  <si>
    <t>b2652</t>
  </si>
  <si>
    <t>ygaQ</t>
  </si>
  <si>
    <t>b4462</t>
  </si>
  <si>
    <t>glutarate dioxygenase GlaH</t>
  </si>
  <si>
    <t>glaH</t>
  </si>
  <si>
    <t>NP_417145.4</t>
  </si>
  <si>
    <t>b2659</t>
  </si>
  <si>
    <t>L-2-hydroxyglutarate dehydrogenase</t>
  </si>
  <si>
    <t>lhgD</t>
  </si>
  <si>
    <t>NP_417146.2</t>
  </si>
  <si>
    <t>b2660</t>
  </si>
  <si>
    <t>succinate-semialdehyde dehydrogenase (NADP(+)) GabD</t>
  </si>
  <si>
    <t>gabD</t>
  </si>
  <si>
    <t>NP_417147.1</t>
  </si>
  <si>
    <t>b2661</t>
  </si>
  <si>
    <t>4-aminobutyrate aminotransferase GabT</t>
  </si>
  <si>
    <t>gabT</t>
  </si>
  <si>
    <t>NP_417148.1</t>
  </si>
  <si>
    <t>b2662</t>
  </si>
  <si>
    <t>4-aminobutanoate:H(+) symporter</t>
  </si>
  <si>
    <t>gabP</t>
  </si>
  <si>
    <t>NP_417149.1</t>
  </si>
  <si>
    <t>b2663</t>
  </si>
  <si>
    <t>DNA-binding transcriptional repressor GlaR</t>
  </si>
  <si>
    <t>glaR</t>
  </si>
  <si>
    <t>NP_417150.4</t>
  </si>
  <si>
    <t>b2664</t>
  </si>
  <si>
    <t>K(+) binding protein</t>
  </si>
  <si>
    <t>kbp</t>
  </si>
  <si>
    <t>NP_417151.1</t>
  </si>
  <si>
    <t>b2665</t>
  </si>
  <si>
    <t>Pmp3 family protein YqaE</t>
  </si>
  <si>
    <t>yqaE</t>
  </si>
  <si>
    <t>NP_417152.1</t>
  </si>
  <si>
    <t>b2666</t>
  </si>
  <si>
    <t>putative DNA-binding transcriptional regulator YgaV</t>
  </si>
  <si>
    <t>ygaV</t>
  </si>
  <si>
    <t>NP_417153.1</t>
  </si>
  <si>
    <t>b2667</t>
  </si>
  <si>
    <t>thiosulfate sulfurtransferase YgaP</t>
  </si>
  <si>
    <t>ygaP</t>
  </si>
  <si>
    <t>NP_417154.1</t>
  </si>
  <si>
    <t>b2668</t>
  </si>
  <si>
    <t>DNA-binding transcriptional repressor StpA with RNA chaperone activity</t>
  </si>
  <si>
    <t>stpA</t>
  </si>
  <si>
    <t>NP_417155.1</t>
  </si>
  <si>
    <t>b2669</t>
  </si>
  <si>
    <t>L-alanine exporter</t>
  </si>
  <si>
    <t>alaE</t>
  </si>
  <si>
    <t>NP_417156.1</t>
  </si>
  <si>
    <t>b2670</t>
  </si>
  <si>
    <t>DUF2002 domain-containing protein YgaC</t>
  </si>
  <si>
    <t>ygaC</t>
  </si>
  <si>
    <t>NP_417157.1</t>
  </si>
  <si>
    <t>b2671</t>
  </si>
  <si>
    <t>DUF883 domain-containing protein YgaM</t>
  </si>
  <si>
    <t>ygaM</t>
  </si>
  <si>
    <t>NP_417158.4</t>
  </si>
  <si>
    <t>b2672</t>
  </si>
  <si>
    <t>glutaredoxin-like protein NrdH</t>
  </si>
  <si>
    <t>nrdH</t>
  </si>
  <si>
    <t>NP_417159.1</t>
  </si>
  <si>
    <t>b2673</t>
  </si>
  <si>
    <t>dimanganese-tyrosyl radical cofactor maintenance flavodoxin NrdI</t>
  </si>
  <si>
    <t>nrdI</t>
  </si>
  <si>
    <t>NP_417160.1</t>
  </si>
  <si>
    <t>b2674</t>
  </si>
  <si>
    <t>ribonucleoside-diphosphate reductase 2 subunit alpha</t>
  </si>
  <si>
    <t>nrdE</t>
  </si>
  <si>
    <t>NP_417161.1</t>
  </si>
  <si>
    <t>b2675</t>
  </si>
  <si>
    <t>ribonucleoside-diphosphate reductase 2 subunit beta</t>
  </si>
  <si>
    <t>nrdF</t>
  </si>
  <si>
    <t>NP_417162.1</t>
  </si>
  <si>
    <t>b2676</t>
  </si>
  <si>
    <t>glycine betaine ABC transporter ATP binding subunit ProV</t>
  </si>
  <si>
    <t>proV</t>
  </si>
  <si>
    <t>NP_417163.1</t>
  </si>
  <si>
    <t>b2677</t>
  </si>
  <si>
    <t>glycine betaine ABC transporter membrane subunit ProW</t>
  </si>
  <si>
    <t>proW</t>
  </si>
  <si>
    <t>NP_417164.1</t>
  </si>
  <si>
    <t>b2678</t>
  </si>
  <si>
    <t>glycine betaine ABC transporter periplasmic binding protein ProX</t>
  </si>
  <si>
    <t>proX</t>
  </si>
  <si>
    <t>NP_417165.1</t>
  </si>
  <si>
    <t>b2679</t>
  </si>
  <si>
    <t>ygaY</t>
  </si>
  <si>
    <t>b2681</t>
  </si>
  <si>
    <t>L-valine exporter, YgaZ component</t>
  </si>
  <si>
    <t>ygaZ</t>
  </si>
  <si>
    <t>NP_417167.1</t>
  </si>
  <si>
    <t>b2682</t>
  </si>
  <si>
    <t>L-valine exporter, YgaH component</t>
  </si>
  <si>
    <t>ygaH</t>
  </si>
  <si>
    <t>NP_417168.1</t>
  </si>
  <si>
    <t>b2683</t>
  </si>
  <si>
    <t>DNA-binding transcriptional regulator MprA</t>
  </si>
  <si>
    <t>mprA</t>
  </si>
  <si>
    <t>NP_417169.1</t>
  </si>
  <si>
    <t>b2684</t>
  </si>
  <si>
    <t>multidrug efflux pump membrane fusion protein EmrA</t>
  </si>
  <si>
    <t>emrA</t>
  </si>
  <si>
    <t>NP_417170.1</t>
  </si>
  <si>
    <t>b2685</t>
  </si>
  <si>
    <t>multidrug efflux pump membrane subunit EmrB</t>
  </si>
  <si>
    <t>emrB</t>
  </si>
  <si>
    <t>NP_417171.1</t>
  </si>
  <si>
    <t>b2686</t>
  </si>
  <si>
    <t>S-ribosylhomocysteine lyase</t>
  </si>
  <si>
    <t>luxS</t>
  </si>
  <si>
    <t>NP_417172.1</t>
  </si>
  <si>
    <t>b2687</t>
  </si>
  <si>
    <t>small regulatory RNA MicA</t>
  </si>
  <si>
    <t>micA</t>
  </si>
  <si>
    <t>b4442</t>
  </si>
  <si>
    <t>glutamate--cysteine ligase</t>
  </si>
  <si>
    <t>gshA</t>
  </si>
  <si>
    <t>NP_417173.1</t>
  </si>
  <si>
    <t>b2688</t>
  </si>
  <si>
    <t>DedA family protein YqaA</t>
  </si>
  <si>
    <t>yqaA</t>
  </si>
  <si>
    <t>NP_417174.1</t>
  </si>
  <si>
    <t>b2689</t>
  </si>
  <si>
    <t>fructose-1-phosphate phosphatase YqaB</t>
  </si>
  <si>
    <t>yqaB</t>
  </si>
  <si>
    <t>NP_417175.1</t>
  </si>
  <si>
    <t>b2690</t>
  </si>
  <si>
    <t>argQ</t>
  </si>
  <si>
    <t>b2691</t>
  </si>
  <si>
    <t>argZ</t>
  </si>
  <si>
    <t>b2692</t>
  </si>
  <si>
    <t>argY</t>
  </si>
  <si>
    <t>b2693</t>
  </si>
  <si>
    <t>argV</t>
  </si>
  <si>
    <t>b2694</t>
  </si>
  <si>
    <t>serV</t>
  </si>
  <si>
    <t>b2695</t>
  </si>
  <si>
    <t>carbon storage regulator</t>
  </si>
  <si>
    <t>csrA</t>
  </si>
  <si>
    <t>NP_417176.1</t>
  </si>
  <si>
    <t>b2696</t>
  </si>
  <si>
    <t>alanine--tRNA ligase/DNA-binding transcriptional repressor</t>
  </si>
  <si>
    <t>alaS</t>
  </si>
  <si>
    <t>NP_417177.1</t>
  </si>
  <si>
    <t>b2697</t>
  </si>
  <si>
    <t>RecA inhibitor RecX</t>
  </si>
  <si>
    <t>recX</t>
  </si>
  <si>
    <t>NP_417178.1</t>
  </si>
  <si>
    <t>b2698</t>
  </si>
  <si>
    <t>DNA recombination/repair protein RecA</t>
  </si>
  <si>
    <t>recA</t>
  </si>
  <si>
    <t>NP_417179.1</t>
  </si>
  <si>
    <t>b2699</t>
  </si>
  <si>
    <t>NMN aminohydrolase</t>
  </si>
  <si>
    <t>pncC</t>
  </si>
  <si>
    <t>NP_417180.1</t>
  </si>
  <si>
    <t>b2700</t>
  </si>
  <si>
    <t>membrane-bound lytic murein transglycosylase B</t>
  </si>
  <si>
    <t>mltB</t>
  </si>
  <si>
    <t>NP_417181.1</t>
  </si>
  <si>
    <t>b2701</t>
  </si>
  <si>
    <t>sorbitol-specific PTS enzyme IIC2 component</t>
  </si>
  <si>
    <t>srlA</t>
  </si>
  <si>
    <t>YP_026180.1</t>
  </si>
  <si>
    <t>b2702</t>
  </si>
  <si>
    <t>sorbitol-specific PTS enzyme IIBC1 component</t>
  </si>
  <si>
    <t>srlE</t>
  </si>
  <si>
    <t>YP_026181.1</t>
  </si>
  <si>
    <t>b2703</t>
  </si>
  <si>
    <t>sorbitol-specific PTS enzyme IIA component</t>
  </si>
  <si>
    <t>srlB</t>
  </si>
  <si>
    <t>NP_417184.1</t>
  </si>
  <si>
    <t>b2704</t>
  </si>
  <si>
    <t>sorbitol-6-phosphate 2-dehydrogenase</t>
  </si>
  <si>
    <t>srlD</t>
  </si>
  <si>
    <t>NP_417185.1</t>
  </si>
  <si>
    <t>b2705</t>
  </si>
  <si>
    <t>DNA-binding transcriptional activator GutM</t>
  </si>
  <si>
    <t>gutM</t>
  </si>
  <si>
    <t>NP_417186.1</t>
  </si>
  <si>
    <t>b2706</t>
  </si>
  <si>
    <t>DNA-binding transcriptional repressor SrlR</t>
  </si>
  <si>
    <t>srlR</t>
  </si>
  <si>
    <t>NP_417187.1</t>
  </si>
  <si>
    <t>b2707</t>
  </si>
  <si>
    <t>D-arabinose 5-phosphate isomerase GutQ</t>
  </si>
  <si>
    <t>gutQ</t>
  </si>
  <si>
    <t>NP_417188.4</t>
  </si>
  <si>
    <t>b2708</t>
  </si>
  <si>
    <t>DNA-binding transcriptional dual regulator NorR</t>
  </si>
  <si>
    <t>norR</t>
  </si>
  <si>
    <t>NP_417189.2</t>
  </si>
  <si>
    <t>b2709</t>
  </si>
  <si>
    <t>anaerobic nitric oxide reductase flavorubredoxin</t>
  </si>
  <si>
    <t>norV</t>
  </si>
  <si>
    <t>NP_417190.1</t>
  </si>
  <si>
    <t>b2710</t>
  </si>
  <si>
    <t>NADH:flavorubredoxin reductase</t>
  </si>
  <si>
    <t>norW</t>
  </si>
  <si>
    <t>NP_417191.1</t>
  </si>
  <si>
    <t>b2711</t>
  </si>
  <si>
    <t>carbamoyl--[HypE] ligase</t>
  </si>
  <si>
    <t>hypF</t>
  </si>
  <si>
    <t>NP_417192.1</t>
  </si>
  <si>
    <t>b2712</t>
  </si>
  <si>
    <t>putative electron transport protein HydN</t>
  </si>
  <si>
    <t>hydN</t>
  </si>
  <si>
    <t>NP_417193.1</t>
  </si>
  <si>
    <t>b2713</t>
  </si>
  <si>
    <t>DNA-binding transcriptional repressor AscG</t>
  </si>
  <si>
    <t>ascG</t>
  </si>
  <si>
    <t>NP_417194.2</t>
  </si>
  <si>
    <t>b2714</t>
  </si>
  <si>
    <t>beta-glucoside specific PTS enzyme IIBC component</t>
  </si>
  <si>
    <t>ascF</t>
  </si>
  <si>
    <t>YP_026182.1</t>
  </si>
  <si>
    <t>b2715</t>
  </si>
  <si>
    <t>6-phospho-beta-glucosidase AscB</t>
  </si>
  <si>
    <t>ascB</t>
  </si>
  <si>
    <t>NP_417196.1</t>
  </si>
  <si>
    <t>b2716</t>
  </si>
  <si>
    <t>hydrogenase 3 maturation protease</t>
  </si>
  <si>
    <t>hycI</t>
  </si>
  <si>
    <t>NP_417197.1</t>
  </si>
  <si>
    <t>b2717</t>
  </si>
  <si>
    <t>formate hydrogenlyase assembly protein</t>
  </si>
  <si>
    <t>hycH</t>
  </si>
  <si>
    <t>NP_417198.1</t>
  </si>
  <si>
    <t>b2718</t>
  </si>
  <si>
    <t>formate hydrogenlyase subunit HycG</t>
  </si>
  <si>
    <t>hycG</t>
  </si>
  <si>
    <t>NP_417199.1</t>
  </si>
  <si>
    <t>b2719</t>
  </si>
  <si>
    <t>formate hydrogenlyase subunit HycF</t>
  </si>
  <si>
    <t>hycF</t>
  </si>
  <si>
    <t>NP_417200.1</t>
  </si>
  <si>
    <t>b2720</t>
  </si>
  <si>
    <t>formate hydrogenlyase subunit HycE</t>
  </si>
  <si>
    <t>hycE</t>
  </si>
  <si>
    <t>NP_417201.1</t>
  </si>
  <si>
    <t>b2721</t>
  </si>
  <si>
    <t>formate hydrogenlyase subunit HycD</t>
  </si>
  <si>
    <t>hycD</t>
  </si>
  <si>
    <t>NP_417202.1</t>
  </si>
  <si>
    <t>b2722</t>
  </si>
  <si>
    <t>formate hydrogenlyase subunit HycC</t>
  </si>
  <si>
    <t>hycC</t>
  </si>
  <si>
    <t>NP_417203.1</t>
  </si>
  <si>
    <t>b2723</t>
  </si>
  <si>
    <t>formate hydrogenlyase subunit HycB</t>
  </si>
  <si>
    <t>hycB</t>
  </si>
  <si>
    <t>NP_417204.1</t>
  </si>
  <si>
    <t>b2724</t>
  </si>
  <si>
    <t>regulator of the transcriptional regulator FhlA</t>
  </si>
  <si>
    <t>hycA</t>
  </si>
  <si>
    <t>NP_417205.1</t>
  </si>
  <si>
    <t>b2725</t>
  </si>
  <si>
    <t>hydrogenase 3 nickel incorporation protein HypA</t>
  </si>
  <si>
    <t>hypA</t>
  </si>
  <si>
    <t>NP_417206.1</t>
  </si>
  <si>
    <t>b2726</t>
  </si>
  <si>
    <t>hydrogenase isoenzymes nickel incorporation protein HypB</t>
  </si>
  <si>
    <t>hypB</t>
  </si>
  <si>
    <t>NP_417207.1</t>
  </si>
  <si>
    <t>b2727</t>
  </si>
  <si>
    <t>hydrogenase maturation factor HypC</t>
  </si>
  <si>
    <t>hypC</t>
  </si>
  <si>
    <t>NP_417208.1</t>
  </si>
  <si>
    <t>b2728</t>
  </si>
  <si>
    <t>Fe-(CN)2CO cofactor assembly scaffold protein HypD</t>
  </si>
  <si>
    <t>hypD</t>
  </si>
  <si>
    <t>NP_417209.1</t>
  </si>
  <si>
    <t>b2729</t>
  </si>
  <si>
    <t>carbamoyl dehydratase HypE</t>
  </si>
  <si>
    <t>hypE</t>
  </si>
  <si>
    <t>NP_417210.2</t>
  </si>
  <si>
    <t>b2730</t>
  </si>
  <si>
    <t>DNA-binding transcriptional activator FhlA</t>
  </si>
  <si>
    <t>fhlA</t>
  </si>
  <si>
    <t>NP_417211.1</t>
  </si>
  <si>
    <t>b2731</t>
  </si>
  <si>
    <t>protein YgbA</t>
  </si>
  <si>
    <t>ygbA</t>
  </si>
  <si>
    <t>NP_417212.1</t>
  </si>
  <si>
    <t>b2732</t>
  </si>
  <si>
    <t>DNA mismatch repair protein MutS</t>
  </si>
  <si>
    <t>mutS</t>
  </si>
  <si>
    <t>NP_417213.1</t>
  </si>
  <si>
    <t>b2733</t>
  </si>
  <si>
    <t>phosphoprotein phosphatase 2</t>
  </si>
  <si>
    <t>pphB</t>
  </si>
  <si>
    <t>NP_417214.1</t>
  </si>
  <si>
    <t>b2734</t>
  </si>
  <si>
    <t>DNA-binding transcriptional repressor YgbI</t>
  </si>
  <si>
    <t>ygbI</t>
  </si>
  <si>
    <t>NP_417215.2</t>
  </si>
  <si>
    <t>b2735</t>
  </si>
  <si>
    <t>putative L-threonate dehydrogenase</t>
  </si>
  <si>
    <t>ygbJ</t>
  </si>
  <si>
    <t>NP_417216.1</t>
  </si>
  <si>
    <t>b2736</t>
  </si>
  <si>
    <t>putative 3-oxo-tetronate kinase YgbK</t>
  </si>
  <si>
    <t>ygbK</t>
  </si>
  <si>
    <t>NP_417217.1</t>
  </si>
  <si>
    <t>b2737</t>
  </si>
  <si>
    <t>putative 3-oxo-tetronate 4-phosphate decarboxylase YgbL</t>
  </si>
  <si>
    <t>ygbL</t>
  </si>
  <si>
    <t>NP_417218.1</t>
  </si>
  <si>
    <t>b2738</t>
  </si>
  <si>
    <t>putative 2-oxo-tetronate isomerase YgbM</t>
  </si>
  <si>
    <t>ygbM</t>
  </si>
  <si>
    <t>NP_417219.1</t>
  </si>
  <si>
    <t>b2739</t>
  </si>
  <si>
    <t>putative transporter YgbN</t>
  </si>
  <si>
    <t>ygbN</t>
  </si>
  <si>
    <t>NP_417220.1</t>
  </si>
  <si>
    <t>b2740</t>
  </si>
  <si>
    <t>RNA polymerase sigma factor RpoS</t>
  </si>
  <si>
    <t>rpoS</t>
  </si>
  <si>
    <t>NP_417221.1</t>
  </si>
  <si>
    <t>b2741</t>
  </si>
  <si>
    <t>murein hydrolase activator NlpD</t>
  </si>
  <si>
    <t>nlpD</t>
  </si>
  <si>
    <t>NP_417222.1</t>
  </si>
  <si>
    <t>b2742</t>
  </si>
  <si>
    <t>protein-L-isoaspartate O-methyltransferase</t>
  </si>
  <si>
    <t>pcm</t>
  </si>
  <si>
    <t>NP_417223.1</t>
  </si>
  <si>
    <t>b2743</t>
  </si>
  <si>
    <t>broad specificity 5'(3')-nucleotidase and polyphosphatase</t>
  </si>
  <si>
    <t>umpG</t>
  </si>
  <si>
    <t>NP_417224.1</t>
  </si>
  <si>
    <t>b2744</t>
  </si>
  <si>
    <t>tRNA pseudouridine(13) synthase</t>
  </si>
  <si>
    <t>truD</t>
  </si>
  <si>
    <t>NP_417225.1</t>
  </si>
  <si>
    <t>b2745</t>
  </si>
  <si>
    <t>2-C-methyl-D-erythritol 2,4-cyclodiphosphate synthase</t>
  </si>
  <si>
    <t>ispF</t>
  </si>
  <si>
    <t>NP_417226.1</t>
  </si>
  <si>
    <t>b2746</t>
  </si>
  <si>
    <t>2-C-methyl-D-erythritol 4-phosphate cytidylyltransferase</t>
  </si>
  <si>
    <t>ispD</t>
  </si>
  <si>
    <t>NP_417227.1</t>
  </si>
  <si>
    <t>b2747</t>
  </si>
  <si>
    <t>cell division protein FtsB</t>
  </si>
  <si>
    <t>ftsB</t>
  </si>
  <si>
    <t>NP_417228.1</t>
  </si>
  <si>
    <t>b2748</t>
  </si>
  <si>
    <t>DUF3561 domain-containing inner membrane protein YgbE</t>
  </si>
  <si>
    <t>ygbE</t>
  </si>
  <si>
    <t>NP_417229.1</t>
  </si>
  <si>
    <t>b2749</t>
  </si>
  <si>
    <t>adenylyl-sulfate kinase</t>
  </si>
  <si>
    <t>cysC</t>
  </si>
  <si>
    <t>NP_417230.1</t>
  </si>
  <si>
    <t>b2750</t>
  </si>
  <si>
    <t>sulfate adenylyltransferase subunit 1</t>
  </si>
  <si>
    <t>cysN</t>
  </si>
  <si>
    <t>NP_417231.1</t>
  </si>
  <si>
    <t>b2751</t>
  </si>
  <si>
    <t>sulfate adenylyltransferase subunit 2</t>
  </si>
  <si>
    <t>cysD</t>
  </si>
  <si>
    <t>NP_417232.1</t>
  </si>
  <si>
    <t>b2752</t>
  </si>
  <si>
    <t>alkaline phosphatase isozyme conversion protein</t>
  </si>
  <si>
    <t>iap</t>
  </si>
  <si>
    <t>NP_417233.1</t>
  </si>
  <si>
    <t>b2753</t>
  </si>
  <si>
    <t>CRISPR-associated endoribonuclease Cas2</t>
  </si>
  <si>
    <t>cas2</t>
  </si>
  <si>
    <t>NP_417234.2</t>
  </si>
  <si>
    <t>b2754</t>
  </si>
  <si>
    <t>multifunctional nuclease Cas1</t>
  </si>
  <si>
    <t>cas1</t>
  </si>
  <si>
    <t>NP_417235.1</t>
  </si>
  <si>
    <t>b2755</t>
  </si>
  <si>
    <t>pre-CRISPR RNA endonuclease</t>
  </si>
  <si>
    <t>casE</t>
  </si>
  <si>
    <t>NP_417236.1</t>
  </si>
  <si>
    <t>b2756</t>
  </si>
  <si>
    <t>type I-E CRISPR system Cascade subunit CasD</t>
  </si>
  <si>
    <t>casD</t>
  </si>
  <si>
    <t>NP_417237.2</t>
  </si>
  <si>
    <t>b2757</t>
  </si>
  <si>
    <t>type I-E CRISPR system Cascade subunit CasC</t>
  </si>
  <si>
    <t>casC</t>
  </si>
  <si>
    <t>NP_417238.1</t>
  </si>
  <si>
    <t>b2758</t>
  </si>
  <si>
    <t>type I-E CRISPR system Cascade subunit CasB</t>
  </si>
  <si>
    <t>casB</t>
  </si>
  <si>
    <t>NP_417239.1</t>
  </si>
  <si>
    <t>b2759</t>
  </si>
  <si>
    <t>type I-E CRISPR system Cascade subunit CasA</t>
  </si>
  <si>
    <t>casA</t>
  </si>
  <si>
    <t>NP_417240.1</t>
  </si>
  <si>
    <t>b2760</t>
  </si>
  <si>
    <t>CRISPR-associated endonuclease/helicase Cas3</t>
  </si>
  <si>
    <t>cas3</t>
  </si>
  <si>
    <t>NP_417241.1</t>
  </si>
  <si>
    <t>b2761</t>
  </si>
  <si>
    <t>small RNA SokX</t>
  </si>
  <si>
    <t>sokX</t>
  </si>
  <si>
    <t>b4701</t>
  </si>
  <si>
    <t>phosphoadenosine phosphosulfate reductase</t>
  </si>
  <si>
    <t>cysH</t>
  </si>
  <si>
    <t>NP_417242.1</t>
  </si>
  <si>
    <t>b2762</t>
  </si>
  <si>
    <t>sulfite reductase, hemoprotein subunit</t>
  </si>
  <si>
    <t>cysI</t>
  </si>
  <si>
    <t>NP_417243.1</t>
  </si>
  <si>
    <t>b2763</t>
  </si>
  <si>
    <t>sulfite reductase, flavoprotein subunit</t>
  </si>
  <si>
    <t>cysJ</t>
  </si>
  <si>
    <t>NP_417244.1</t>
  </si>
  <si>
    <t>b2764</t>
  </si>
  <si>
    <t>6-carboxy-5,6,7,8-tetrahydropterin synthase</t>
  </si>
  <si>
    <t>queD</t>
  </si>
  <si>
    <t>NP_417245.1</t>
  </si>
  <si>
    <t>b2765</t>
  </si>
  <si>
    <t>putative oxidoreductase with FAD/NAD(P)-binding domain</t>
  </si>
  <si>
    <t>ygcN</t>
  </si>
  <si>
    <t>NP_417246.4</t>
  </si>
  <si>
    <t>b2766</t>
  </si>
  <si>
    <t>putative 4Fe-4S cluster-containing protein</t>
  </si>
  <si>
    <t>ygcO</t>
  </si>
  <si>
    <t>NP_417247.2</t>
  </si>
  <si>
    <t>b2767</t>
  </si>
  <si>
    <t>putative anti-terminator regulatory protein</t>
  </si>
  <si>
    <t>ygcP</t>
  </si>
  <si>
    <t>NP_417248.1</t>
  </si>
  <si>
    <t>b2768</t>
  </si>
  <si>
    <t>putative flavoprotein</t>
  </si>
  <si>
    <t>ygcQ</t>
  </si>
  <si>
    <t>NP_417249.4</t>
  </si>
  <si>
    <t>b2769</t>
  </si>
  <si>
    <t>ygcR</t>
  </si>
  <si>
    <t>NP_417250.4</t>
  </si>
  <si>
    <t>b2770</t>
  </si>
  <si>
    <t>putative transporter YgcS</t>
  </si>
  <si>
    <t>ygcS</t>
  </si>
  <si>
    <t>NP_417251.2</t>
  </si>
  <si>
    <t>b2771</t>
  </si>
  <si>
    <t>putative FAD-containing dehydrogenase</t>
  </si>
  <si>
    <t>ygcU</t>
  </si>
  <si>
    <t>YP_026183.1</t>
  </si>
  <si>
    <t>b4463</t>
  </si>
  <si>
    <t>putative deoxygluconate dehydrogenase</t>
  </si>
  <si>
    <t>ygcW</t>
  </si>
  <si>
    <t>NP_417254.4</t>
  </si>
  <si>
    <t>b2774</t>
  </si>
  <si>
    <t>putative transport protein YqcE</t>
  </si>
  <si>
    <t>yqcE</t>
  </si>
  <si>
    <t>NP_417255.1</t>
  </si>
  <si>
    <t>b2775</t>
  </si>
  <si>
    <t>putative sugar kinase YgcE</t>
  </si>
  <si>
    <t>ygcE</t>
  </si>
  <si>
    <t>NP_417256.1</t>
  </si>
  <si>
    <t>b2776</t>
  </si>
  <si>
    <t>putative 7-carboxy-7-deazaguanine synthase QueE</t>
  </si>
  <si>
    <t>queE</t>
  </si>
  <si>
    <t>NP_417257.1</t>
  </si>
  <si>
    <t>b2777</t>
  </si>
  <si>
    <t>cell envelope stress response protein YqcG</t>
  </si>
  <si>
    <t>yqcG</t>
  </si>
  <si>
    <t>YP_002791252.1</t>
  </si>
  <si>
    <t>b4682</t>
  </si>
  <si>
    <t>TPM domain-containing protein YgcG</t>
  </si>
  <si>
    <t>ygcG</t>
  </si>
  <si>
    <t>NP_417258.4</t>
  </si>
  <si>
    <t>b2778</t>
  </si>
  <si>
    <t>enolase</t>
  </si>
  <si>
    <t>eno</t>
  </si>
  <si>
    <t>NP_417259.1</t>
  </si>
  <si>
    <t>b2779</t>
  </si>
  <si>
    <t>CTP synthetase</t>
  </si>
  <si>
    <t>pyrG</t>
  </si>
  <si>
    <t>NP_417260.1</t>
  </si>
  <si>
    <t>b2780</t>
  </si>
  <si>
    <t>nucleoside triphosphate pyrophosphohydrolase</t>
  </si>
  <si>
    <t>mazG</t>
  </si>
  <si>
    <t>NP_417261.1</t>
  </si>
  <si>
    <t>b2781</t>
  </si>
  <si>
    <t>endoribonuclease toxin MazF</t>
  </si>
  <si>
    <t>mazF</t>
  </si>
  <si>
    <t>NP_417262.1</t>
  </si>
  <si>
    <t>b2782</t>
  </si>
  <si>
    <t>antitoxin of the MazF-MazE toxin-antitoxin system MazE</t>
  </si>
  <si>
    <t>mazE</t>
  </si>
  <si>
    <t>NP_417263.1</t>
  </si>
  <si>
    <t>b2783</t>
  </si>
  <si>
    <t>GDP/GTP pyrophosphokinase</t>
  </si>
  <si>
    <t>relA</t>
  </si>
  <si>
    <t>NP_417264.1</t>
  </si>
  <si>
    <t>b2784</t>
  </si>
  <si>
    <t>23S rRNA m(5)U1939 methyltransferase</t>
  </si>
  <si>
    <t>rlmD</t>
  </si>
  <si>
    <t>NP_417265.1</t>
  </si>
  <si>
    <t>b2785</t>
  </si>
  <si>
    <t>sensor histidine kinase BarA</t>
  </si>
  <si>
    <t>barA</t>
  </si>
  <si>
    <t>NP_417266.1</t>
  </si>
  <si>
    <t>b2786</t>
  </si>
  <si>
    <t>D-glucarate dehydratase</t>
  </si>
  <si>
    <t>gudD</t>
  </si>
  <si>
    <t>NP_417267.1</t>
  </si>
  <si>
    <t>b2787</t>
  </si>
  <si>
    <t>glucarate dehydratase-related protein</t>
  </si>
  <si>
    <t>gudX</t>
  </si>
  <si>
    <t>NP_417268.1</t>
  </si>
  <si>
    <t>b2788</t>
  </si>
  <si>
    <t>galactarate/D-glucarate transporter GudP</t>
  </si>
  <si>
    <t>gudP</t>
  </si>
  <si>
    <t>NP_417269.1</t>
  </si>
  <si>
    <t>b2789</t>
  </si>
  <si>
    <t>putative flavodoxin YqcA</t>
  </si>
  <si>
    <t>yqcA</t>
  </si>
  <si>
    <t>NP_417270.1</t>
  </si>
  <si>
    <t>b2790</t>
  </si>
  <si>
    <t>tRNA pseudouridine(65) synthase</t>
  </si>
  <si>
    <t>truC</t>
  </si>
  <si>
    <t>NP_417271.1</t>
  </si>
  <si>
    <t>b2791</t>
  </si>
  <si>
    <t>DUF446 domain-containing protein YqcC</t>
  </si>
  <si>
    <t>yqcC</t>
  </si>
  <si>
    <t>NP_417272.1</t>
  </si>
  <si>
    <t>b2792</t>
  </si>
  <si>
    <t>small regulatory RNA CsrB</t>
  </si>
  <si>
    <t>csrB</t>
  </si>
  <si>
    <t>b4408</t>
  </si>
  <si>
    <t>SecY-interacting protein</t>
  </si>
  <si>
    <t>syd</t>
  </si>
  <si>
    <t>NP_417273.1</t>
  </si>
  <si>
    <t>b2793</t>
  </si>
  <si>
    <t>7-cyano-7-deazaguanine reductase</t>
  </si>
  <si>
    <t>queF</t>
  </si>
  <si>
    <t>NP_417274.1</t>
  </si>
  <si>
    <t>b2794</t>
  </si>
  <si>
    <t>nucleotide 5'-monophosphate nucleosidase</t>
  </si>
  <si>
    <t>ppnN</t>
  </si>
  <si>
    <t>NP_417275.1</t>
  </si>
  <si>
    <t>b2795</t>
  </si>
  <si>
    <t>L-serine:H(+) symporter SdaC</t>
  </si>
  <si>
    <t>sdaC</t>
  </si>
  <si>
    <t>NP_417276.1</t>
  </si>
  <si>
    <t>b2796</t>
  </si>
  <si>
    <t>L-serine deaminase II</t>
  </si>
  <si>
    <t>sdaB</t>
  </si>
  <si>
    <t>NP_417277.1</t>
  </si>
  <si>
    <t>b2797</t>
  </si>
  <si>
    <t>flap endonuclease</t>
  </si>
  <si>
    <t>ygdG</t>
  </si>
  <si>
    <t>NP_417278.4</t>
  </si>
  <si>
    <t>b2798</t>
  </si>
  <si>
    <t>L-1,2-propanediol oxidoreductase</t>
  </si>
  <si>
    <t>fucO</t>
  </si>
  <si>
    <t>NP_417279.2</t>
  </si>
  <si>
    <t>b2799</t>
  </si>
  <si>
    <t>L-fuculose-phosphate aldolase</t>
  </si>
  <si>
    <t>fucA</t>
  </si>
  <si>
    <t>NP_417280.1</t>
  </si>
  <si>
    <t>b2800</t>
  </si>
  <si>
    <t>L-fucose:H(+) symporter</t>
  </si>
  <si>
    <t>fucP</t>
  </si>
  <si>
    <t>NP_417281.1</t>
  </si>
  <si>
    <t>b2801</t>
  </si>
  <si>
    <t>L-fucose isomerase</t>
  </si>
  <si>
    <t>fucI</t>
  </si>
  <si>
    <t>NP_417282.1</t>
  </si>
  <si>
    <t>b2802</t>
  </si>
  <si>
    <t>L-fuculokinase</t>
  </si>
  <si>
    <t>fucK</t>
  </si>
  <si>
    <t>NP_417283.2</t>
  </si>
  <si>
    <t>b2803</t>
  </si>
  <si>
    <t>L-fucose mutarotase</t>
  </si>
  <si>
    <t>fucU</t>
  </si>
  <si>
    <t>NP_417284.1</t>
  </si>
  <si>
    <t>b2804</t>
  </si>
  <si>
    <t>DNA-binding transcriptional activator FucR</t>
  </si>
  <si>
    <t>fucR</t>
  </si>
  <si>
    <t>NP_417285.1</t>
  </si>
  <si>
    <t>b2805</t>
  </si>
  <si>
    <t>23S rRNA 2'-O-ribose C2498 methyltransferase</t>
  </si>
  <si>
    <t>rlmM</t>
  </si>
  <si>
    <t>NP_417286.1</t>
  </si>
  <si>
    <t>b2806</t>
  </si>
  <si>
    <t>DUF423 domain-containing inner membrane protein YgdD</t>
  </si>
  <si>
    <t>ygdD</t>
  </si>
  <si>
    <t>NP_417287.1</t>
  </si>
  <si>
    <t>b2807</t>
  </si>
  <si>
    <t>DNA-binding transcriptional dual regulator GcvA</t>
  </si>
  <si>
    <t>gcvA</t>
  </si>
  <si>
    <t>NP_417288.1</t>
  </si>
  <si>
    <t>b2808</t>
  </si>
  <si>
    <t>small regulatory RNA GcvB</t>
  </si>
  <si>
    <t>gcvB</t>
  </si>
  <si>
    <t>b4443</t>
  </si>
  <si>
    <t>DUF903 domain-containing lipoprotein YgdI</t>
  </si>
  <si>
    <t>ygdI</t>
  </si>
  <si>
    <t>NP_417289.2</t>
  </si>
  <si>
    <t>b2809</t>
  </si>
  <si>
    <t>cysteine sulfinate desulfinase</t>
  </si>
  <si>
    <t>csdA</t>
  </si>
  <si>
    <t>NP_417290.1</t>
  </si>
  <si>
    <t>b2810</t>
  </si>
  <si>
    <t>sulfur acceptor protein CsdE</t>
  </si>
  <si>
    <t>csdE</t>
  </si>
  <si>
    <t>NP_417291.1</t>
  </si>
  <si>
    <t>b2811</t>
  </si>
  <si>
    <t>tRNA threonylcarbamoyladenosine dehydratase</t>
  </si>
  <si>
    <t>tcdA</t>
  </si>
  <si>
    <t>NP_417292.1</t>
  </si>
  <si>
    <t>b2812</t>
  </si>
  <si>
    <t>membrane-bound lytic murein transglycosylase A</t>
  </si>
  <si>
    <t>mltA</t>
  </si>
  <si>
    <t>NP_417293.1</t>
  </si>
  <si>
    <t>b2813</t>
  </si>
  <si>
    <t>metZ</t>
  </si>
  <si>
    <t>b2814</t>
  </si>
  <si>
    <t>metW</t>
  </si>
  <si>
    <t>b2815</t>
  </si>
  <si>
    <t>metV</t>
  </si>
  <si>
    <t>b2816</t>
  </si>
  <si>
    <t>N-acetylmuramoyl-L-alanine amidase C</t>
  </si>
  <si>
    <t>amiC</t>
  </si>
  <si>
    <t>NP_417294.4</t>
  </si>
  <si>
    <t>b2817</t>
  </si>
  <si>
    <t>N-acetylglutamate synthase</t>
  </si>
  <si>
    <t>argA</t>
  </si>
  <si>
    <t>NP_417295.1</t>
  </si>
  <si>
    <t>b2818</t>
  </si>
  <si>
    <t>exodeoxyribonuclease V subunit RecD</t>
  </si>
  <si>
    <t>recD</t>
  </si>
  <si>
    <t>NP_417296.1</t>
  </si>
  <si>
    <t>b2819</t>
  </si>
  <si>
    <t>exodeoxyribonuclease V subunit RecB</t>
  </si>
  <si>
    <t>recB</t>
  </si>
  <si>
    <t>NP_417297.1</t>
  </si>
  <si>
    <t>b2820</t>
  </si>
  <si>
    <t>protease 3</t>
  </si>
  <si>
    <t>ptrA</t>
  </si>
  <si>
    <t>NP_417298.1</t>
  </si>
  <si>
    <t>b2821</t>
  </si>
  <si>
    <t>exodeoxyribonuclease V subunit RecC</t>
  </si>
  <si>
    <t>recC</t>
  </si>
  <si>
    <t>NP_417299.1</t>
  </si>
  <si>
    <t>b2822</t>
  </si>
  <si>
    <t>prepilin-type N-terminal cleavage/methylation domain-containing protein PpdC</t>
  </si>
  <si>
    <t>ppdC</t>
  </si>
  <si>
    <t>NP_417300.1</t>
  </si>
  <si>
    <t>b2823</t>
  </si>
  <si>
    <t>DUF2509 domain-containing protein YgdB</t>
  </si>
  <si>
    <t>ygdB</t>
  </si>
  <si>
    <t>NP_417301.4</t>
  </si>
  <si>
    <t>b2824</t>
  </si>
  <si>
    <t>prepilin-type N-terminal cleavage/methylation domain-containing protein PpdB</t>
  </si>
  <si>
    <t>ppdB</t>
  </si>
  <si>
    <t>NP_417302.1</t>
  </si>
  <si>
    <t>b2825</t>
  </si>
  <si>
    <t>prepilin-type N-terminal cleavage/methylation domain-containing protein PpdA</t>
  </si>
  <si>
    <t>ppdA</t>
  </si>
  <si>
    <t>NP_417303.1</t>
  </si>
  <si>
    <t>b2826</t>
  </si>
  <si>
    <t>thymidylate synthase</t>
  </si>
  <si>
    <t>thyA</t>
  </si>
  <si>
    <t>NP_417304.1</t>
  </si>
  <si>
    <t>b2827</t>
  </si>
  <si>
    <t>phosphatidylglycerol--prolipoprotein diacylglyceryl transferase</t>
  </si>
  <si>
    <t>lgt</t>
  </si>
  <si>
    <t>NP_417305.1</t>
  </si>
  <si>
    <t>b2828</t>
  </si>
  <si>
    <t>phosphoenolpyruvate-protein phosphotransferase PtsP</t>
  </si>
  <si>
    <t>ptsP</t>
  </si>
  <si>
    <t>NP_417306.1</t>
  </si>
  <si>
    <t>b2829</t>
  </si>
  <si>
    <t>RNA pyrophosphohydrolase</t>
  </si>
  <si>
    <t>rppH</t>
  </si>
  <si>
    <t>NP_417307.1</t>
  </si>
  <si>
    <t>b2830</t>
  </si>
  <si>
    <t>YgdT</t>
  </si>
  <si>
    <t>ygdT</t>
  </si>
  <si>
    <t>YP_009518810.1</t>
  </si>
  <si>
    <t>b4610</t>
  </si>
  <si>
    <t>DNA mismatch repair protein MutH</t>
  </si>
  <si>
    <t>mutH</t>
  </si>
  <si>
    <t>NP_417308.1</t>
  </si>
  <si>
    <t>b2831</t>
  </si>
  <si>
    <t>PF03741 family inner membrane protein YgdQ</t>
  </si>
  <si>
    <t>ygdQ</t>
  </si>
  <si>
    <t>NP_417309.1</t>
  </si>
  <si>
    <t>b2832</t>
  </si>
  <si>
    <t>DUF903 domain-containing lipoprotein YgdR</t>
  </si>
  <si>
    <t>ygdR</t>
  </si>
  <si>
    <t>NP_417310.1</t>
  </si>
  <si>
    <t>b2833</t>
  </si>
  <si>
    <t>putative NADP(H)-dependent aldo-keto reductase Tas</t>
  </si>
  <si>
    <t>tas</t>
  </si>
  <si>
    <t>NP_417311.1</t>
  </si>
  <si>
    <t>b2834</t>
  </si>
  <si>
    <t>lysophospholipid transporter</t>
  </si>
  <si>
    <t>lplT</t>
  </si>
  <si>
    <t>NP_417312.1</t>
  </si>
  <si>
    <t>b2835</t>
  </si>
  <si>
    <t>fused 2-acylglycerophospho-ethanolamine acyltransferase/acyl-acyl carrier protein synthetase</t>
  </si>
  <si>
    <t>aas</t>
  </si>
  <si>
    <t>NP_417313.1</t>
  </si>
  <si>
    <t>b2836</t>
  </si>
  <si>
    <t>small regulatory RNA OmrA</t>
  </si>
  <si>
    <t>omrA</t>
  </si>
  <si>
    <t>b4444</t>
  </si>
  <si>
    <t>small regulatory RNA OmrB</t>
  </si>
  <si>
    <t>omrB</t>
  </si>
  <si>
    <t>b4445</t>
  </si>
  <si>
    <t>DNA-binding transcriptional dual regulator GalR</t>
  </si>
  <si>
    <t>galR</t>
  </si>
  <si>
    <t>NP_417314.1</t>
  </si>
  <si>
    <t>b2837</t>
  </si>
  <si>
    <t>diaminopimelate decarboxylase</t>
  </si>
  <si>
    <t>lysA</t>
  </si>
  <si>
    <t>NP_417315.1</t>
  </si>
  <si>
    <t>b2838</t>
  </si>
  <si>
    <t>DNA-binding transcriptional dual regulator LysR</t>
  </si>
  <si>
    <t>lysR</t>
  </si>
  <si>
    <t>NP_417316.1</t>
  </si>
  <si>
    <t>b2839</t>
  </si>
  <si>
    <t>amino acid racemase YgeA</t>
  </si>
  <si>
    <t>ygeA</t>
  </si>
  <si>
    <t>NP_417317.1</t>
  </si>
  <si>
    <t>b2840</t>
  </si>
  <si>
    <t>arabinose:H(+) symporter</t>
  </si>
  <si>
    <t>araE</t>
  </si>
  <si>
    <t>NP_417318.1</t>
  </si>
  <si>
    <t>b2841</t>
  </si>
  <si>
    <t>putative 2-keto-3-deoxy-D-gluconate dehydrogenase</t>
  </si>
  <si>
    <t>kduD</t>
  </si>
  <si>
    <t>NP_417319.1</t>
  </si>
  <si>
    <t>b2842</t>
  </si>
  <si>
    <t>5-dehydro-4-deoxy-D-glucuronate isomerase</t>
  </si>
  <si>
    <t>kduI</t>
  </si>
  <si>
    <t>NP_417320.1</t>
  </si>
  <si>
    <t>b2843</t>
  </si>
  <si>
    <t>putative acyltransferase</t>
  </si>
  <si>
    <t>yqeF</t>
  </si>
  <si>
    <t>NP_417321.2</t>
  </si>
  <si>
    <t>b2844</t>
  </si>
  <si>
    <t>putative transporter YqeG</t>
  </si>
  <si>
    <t>yqeG</t>
  </si>
  <si>
    <t>NP_417322.1</t>
  </si>
  <si>
    <t>b2845</t>
  </si>
  <si>
    <t>putative LuxR family transcriptional regulator YqeH</t>
  </si>
  <si>
    <t>yqeH</t>
  </si>
  <si>
    <t>NP_417323.2</t>
  </si>
  <si>
    <t>b2846</t>
  </si>
  <si>
    <t>putative transcriptional regulator YqeI</t>
  </si>
  <si>
    <t>yqeI</t>
  </si>
  <si>
    <t>NP_417324.1</t>
  </si>
  <si>
    <t>b2847</t>
  </si>
  <si>
    <t>protein YqeJ</t>
  </si>
  <si>
    <t>yqeJ</t>
  </si>
  <si>
    <t>NP_417325.4</t>
  </si>
  <si>
    <t>b2848</t>
  </si>
  <si>
    <t>uncharacterized protein YqeL</t>
  </si>
  <si>
    <t>yqeL</t>
  </si>
  <si>
    <t>YP_002791253.1</t>
  </si>
  <si>
    <t>b4683</t>
  </si>
  <si>
    <t>protein YqeK</t>
  </si>
  <si>
    <t>yqeK</t>
  </si>
  <si>
    <t>NP_417326.2</t>
  </si>
  <si>
    <t>b2849</t>
  </si>
  <si>
    <t>ygeF</t>
  </si>
  <si>
    <t>b2850</t>
  </si>
  <si>
    <t>TPR repeat-containing putative chaperone YgeG</t>
  </si>
  <si>
    <t>ygeG</t>
  </si>
  <si>
    <t>NP_417328.1</t>
  </si>
  <si>
    <t>b2851</t>
  </si>
  <si>
    <t>putative transcriptional regulator YgeH</t>
  </si>
  <si>
    <t>ygeH</t>
  </si>
  <si>
    <t>NP_417329.1</t>
  </si>
  <si>
    <t>b2852</t>
  </si>
  <si>
    <t>protein YgeI</t>
  </si>
  <si>
    <t>ygeI</t>
  </si>
  <si>
    <t>NP_417330.1</t>
  </si>
  <si>
    <t>b2853</t>
  </si>
  <si>
    <t>pbl</t>
  </si>
  <si>
    <t>b2854</t>
  </si>
  <si>
    <t>ygeK</t>
  </si>
  <si>
    <t>b2855</t>
  </si>
  <si>
    <t>ygeL</t>
  </si>
  <si>
    <t>b2856</t>
  </si>
  <si>
    <t>ygeN</t>
  </si>
  <si>
    <t>b2858</t>
  </si>
  <si>
    <t>ygeO</t>
  </si>
  <si>
    <t>b2859</t>
  </si>
  <si>
    <t>insD4</t>
  </si>
  <si>
    <t>NP_417337.1</t>
  </si>
  <si>
    <t>b2860</t>
  </si>
  <si>
    <t>insC4</t>
  </si>
  <si>
    <t>NP_417338.3</t>
  </si>
  <si>
    <t>b2861</t>
  </si>
  <si>
    <t>ygeP</t>
  </si>
  <si>
    <t>b2862</t>
  </si>
  <si>
    <t>putative lipoprotein YgeQ</t>
  </si>
  <si>
    <t>ygeQ</t>
  </si>
  <si>
    <t>YP_009518811.1</t>
  </si>
  <si>
    <t>b2863</t>
  </si>
  <si>
    <t>glyU</t>
  </si>
  <si>
    <t>b2864</t>
  </si>
  <si>
    <t>amidase activator</t>
  </si>
  <si>
    <t>actS</t>
  </si>
  <si>
    <t>NP_417341.4</t>
  </si>
  <si>
    <t>b2865</t>
  </si>
  <si>
    <t>putative xanthine dehydrogenase molybdenum-binding subunit XdhA</t>
  </si>
  <si>
    <t>xdhA</t>
  </si>
  <si>
    <t>NP_417342.1</t>
  </si>
  <si>
    <t>b2866</t>
  </si>
  <si>
    <t>putative xanthine dehydrogenase FAD-binding subunit XdhB</t>
  </si>
  <si>
    <t>xdhB</t>
  </si>
  <si>
    <t>NP_417343.1</t>
  </si>
  <si>
    <t>b2867</t>
  </si>
  <si>
    <t>putative xanthine dehydrogenase iron-sulfur-binding subunit XdhC</t>
  </si>
  <si>
    <t>xdhC</t>
  </si>
  <si>
    <t>NP_417344.1</t>
  </si>
  <si>
    <t>b2868</t>
  </si>
  <si>
    <t>putative sigma(54)-dependent transcriptional regulator YgeV</t>
  </si>
  <si>
    <t>ygeV</t>
  </si>
  <si>
    <t>NP_417345.1</t>
  </si>
  <si>
    <t>b2869</t>
  </si>
  <si>
    <t>putative carbamoyltransferase YgeW</t>
  </si>
  <si>
    <t>ygeW</t>
  </si>
  <si>
    <t>YP_026185.1</t>
  </si>
  <si>
    <t>b2870</t>
  </si>
  <si>
    <t>2,3-diaminopropionate ammonia-lyase</t>
  </si>
  <si>
    <t>ygeX</t>
  </si>
  <si>
    <t>NP_417347.1</t>
  </si>
  <si>
    <t>b2871</t>
  </si>
  <si>
    <t>putative peptidase YgeY</t>
  </si>
  <si>
    <t>ygeY</t>
  </si>
  <si>
    <t>NP_417348.1</t>
  </si>
  <si>
    <t>b2872</t>
  </si>
  <si>
    <t>phenylhydantoinase</t>
  </si>
  <si>
    <t>hyuA</t>
  </si>
  <si>
    <t>NP_417349.4</t>
  </si>
  <si>
    <t>b2873</t>
  </si>
  <si>
    <t>putative amino acid kinase YqeA</t>
  </si>
  <si>
    <t>yqeA</t>
  </si>
  <si>
    <t>NP_417350.1</t>
  </si>
  <si>
    <t>b2874</t>
  </si>
  <si>
    <t>XdhC-CoxI family protein YqeB</t>
  </si>
  <si>
    <t>yqeB</t>
  </si>
  <si>
    <t>NP_417351.1</t>
  </si>
  <si>
    <t>b2875</t>
  </si>
  <si>
    <t>uncharacterized protein YqeC</t>
  </si>
  <si>
    <t>yqeC</t>
  </si>
  <si>
    <t>NP_417352.2</t>
  </si>
  <si>
    <t>b2876</t>
  </si>
  <si>
    <t>molybdenum cofactor cytidylyltransferase</t>
  </si>
  <si>
    <t>mocA</t>
  </si>
  <si>
    <t>NP_417353.1</t>
  </si>
  <si>
    <t>b2877</t>
  </si>
  <si>
    <t>putative oxidoreductase, Fe-S subunit</t>
  </si>
  <si>
    <t>ygfK</t>
  </si>
  <si>
    <t>NP_417354.1</t>
  </si>
  <si>
    <t>b2878</t>
  </si>
  <si>
    <t>putative aminohydrolase SsnA</t>
  </si>
  <si>
    <t>ssnA</t>
  </si>
  <si>
    <t>NP_417355.4</t>
  </si>
  <si>
    <t>b2879</t>
  </si>
  <si>
    <t>ygfM</t>
  </si>
  <si>
    <t>NP_417356.1</t>
  </si>
  <si>
    <t>b2880</t>
  </si>
  <si>
    <t>fused putative xanthine/hypoxanthine oxidase: molybdopterin-binding subunit and Fe-S binding subunit</t>
  </si>
  <si>
    <t>xdhD</t>
  </si>
  <si>
    <t>NP_417357.1</t>
  </si>
  <si>
    <t>b2881</t>
  </si>
  <si>
    <t>xanthine:H(+) symporter XanQ</t>
  </si>
  <si>
    <t>xanQ</t>
  </si>
  <si>
    <t>NP_417358.2</t>
  </si>
  <si>
    <t>b2882</t>
  </si>
  <si>
    <t>guanine deaminase</t>
  </si>
  <si>
    <t>guaD</t>
  </si>
  <si>
    <t>NP_417359.1</t>
  </si>
  <si>
    <t>b2883</t>
  </si>
  <si>
    <t>guanine/hypoxanthine transporter GhxQ</t>
  </si>
  <si>
    <t>ghxQ</t>
  </si>
  <si>
    <t>YP_026186.1</t>
  </si>
  <si>
    <t>b4464</t>
  </si>
  <si>
    <t>putative electron transport protein YgfS</t>
  </si>
  <si>
    <t>ygfS</t>
  </si>
  <si>
    <t>NP_417362.4</t>
  </si>
  <si>
    <t>b2886</t>
  </si>
  <si>
    <t>putative oxidoreductase YgfT</t>
  </si>
  <si>
    <t>ygfT</t>
  </si>
  <si>
    <t>NP_417363.2</t>
  </si>
  <si>
    <t>b2887</t>
  </si>
  <si>
    <t>urate:H(+) symporter</t>
  </si>
  <si>
    <t>uacT</t>
  </si>
  <si>
    <t>NP_417364.2</t>
  </si>
  <si>
    <t>b2888</t>
  </si>
  <si>
    <t>uncharacterized protein YqfG</t>
  </si>
  <si>
    <t>yqfG</t>
  </si>
  <si>
    <t>YP_002791254.1</t>
  </si>
  <si>
    <t>b4684</t>
  </si>
  <si>
    <t>protein YqfH</t>
  </si>
  <si>
    <t>yqfH</t>
  </si>
  <si>
    <t>YP_009518812.1</t>
  </si>
  <si>
    <t>b4753</t>
  </si>
  <si>
    <t>isopentenyl-diphosphate Delta-isomerase</t>
  </si>
  <si>
    <t>idi</t>
  </si>
  <si>
    <t>NP_417365.1</t>
  </si>
  <si>
    <t>b2889</t>
  </si>
  <si>
    <t>lysine--tRNA ligase</t>
  </si>
  <si>
    <t>lysS</t>
  </si>
  <si>
    <t>NP_417366.1</t>
  </si>
  <si>
    <t>b2890</t>
  </si>
  <si>
    <t>peptide chain release factor RF2</t>
  </si>
  <si>
    <t>prfB</t>
  </si>
  <si>
    <t>NP_417367.1</t>
  </si>
  <si>
    <t>b2891</t>
  </si>
  <si>
    <t>ssDNA-specific exonuclease RecJ</t>
  </si>
  <si>
    <t>recJ</t>
  </si>
  <si>
    <t>NP_417368.1</t>
  </si>
  <si>
    <t>b2892</t>
  </si>
  <si>
    <t>protein disulfide isomerase DsbC</t>
  </si>
  <si>
    <t>dsbC</t>
  </si>
  <si>
    <t>NP_417369.1</t>
  </si>
  <si>
    <t>b2893</t>
  </si>
  <si>
    <t>site-specific recombinase</t>
  </si>
  <si>
    <t>xerD</t>
  </si>
  <si>
    <t>NP_417370.1</t>
  </si>
  <si>
    <t>b2894</t>
  </si>
  <si>
    <t>flavodoxin 2</t>
  </si>
  <si>
    <t>fldB</t>
  </si>
  <si>
    <t>NP_417371.1</t>
  </si>
  <si>
    <t>b2895</t>
  </si>
  <si>
    <t>protein YgfX</t>
  </si>
  <si>
    <t>ygfX</t>
  </si>
  <si>
    <t>NP_417372.1</t>
  </si>
  <si>
    <t>b2896</t>
  </si>
  <si>
    <t>FAD assembly factor</t>
  </si>
  <si>
    <t>sdhE</t>
  </si>
  <si>
    <t>NP_417373.1</t>
  </si>
  <si>
    <t>b2897</t>
  </si>
  <si>
    <t>folate-binding protein</t>
  </si>
  <si>
    <t>ygfZ</t>
  </si>
  <si>
    <t>NP_417374.1</t>
  </si>
  <si>
    <t>b2898</t>
  </si>
  <si>
    <t>hemolysin-III family protein YqfA</t>
  </si>
  <si>
    <t>yqfA</t>
  </si>
  <si>
    <t>NP_417375.1</t>
  </si>
  <si>
    <t>b2899</t>
  </si>
  <si>
    <t>N(4)-acetylcytidine amidohydrolase</t>
  </si>
  <si>
    <t>yqfB</t>
  </si>
  <si>
    <t>NP_417376.1</t>
  </si>
  <si>
    <t>b2900</t>
  </si>
  <si>
    <t>6-phospho-beta-glucosidase A</t>
  </si>
  <si>
    <t>bglA</t>
  </si>
  <si>
    <t>NP_417377.1</t>
  </si>
  <si>
    <t>b2901</t>
  </si>
  <si>
    <t>putative oxidoreductase YgfF</t>
  </si>
  <si>
    <t>ygfF</t>
  </si>
  <si>
    <t>NP_417378.1</t>
  </si>
  <si>
    <t>b2902</t>
  </si>
  <si>
    <t>glycine decarboxylase</t>
  </si>
  <si>
    <t>gcvP</t>
  </si>
  <si>
    <t>NP_417379.1</t>
  </si>
  <si>
    <t>b2903</t>
  </si>
  <si>
    <t>glycine cleavage system H protein</t>
  </si>
  <si>
    <t>gcvH</t>
  </si>
  <si>
    <t>NP_417380.1</t>
  </si>
  <si>
    <t>b2904</t>
  </si>
  <si>
    <t>aminomethyltransferase</t>
  </si>
  <si>
    <t>gcvT</t>
  </si>
  <si>
    <t>NP_417381.1</t>
  </si>
  <si>
    <t>b2905</t>
  </si>
  <si>
    <t>protein YqfI</t>
  </si>
  <si>
    <t>yqfI</t>
  </si>
  <si>
    <t>YP_009518813.1</t>
  </si>
  <si>
    <t>b4754</t>
  </si>
  <si>
    <t>2-octaprenylphenol 6-hydroxylase</t>
  </si>
  <si>
    <t>ubiI</t>
  </si>
  <si>
    <t>NP_417382.1</t>
  </si>
  <si>
    <t>b2906</t>
  </si>
  <si>
    <t>2-octaprenyl-6-methoxyphenol 4-hydroxylase</t>
  </si>
  <si>
    <t>ubiH</t>
  </si>
  <si>
    <t>NP_417383.1</t>
  </si>
  <si>
    <t>b2907</t>
  </si>
  <si>
    <t>Xaa-Pro aminopeptidase</t>
  </si>
  <si>
    <t>pepP</t>
  </si>
  <si>
    <t>NP_417384.1</t>
  </si>
  <si>
    <t>b2908</t>
  </si>
  <si>
    <t>PF03695 family protein YgfB</t>
  </si>
  <si>
    <t>ygfB</t>
  </si>
  <si>
    <t>NP_417385.4</t>
  </si>
  <si>
    <t>b2909</t>
  </si>
  <si>
    <t>cell division protein ZapA</t>
  </si>
  <si>
    <t>zapA</t>
  </si>
  <si>
    <t>NP_417386.1</t>
  </si>
  <si>
    <t>b2910</t>
  </si>
  <si>
    <t>6S RNA</t>
  </si>
  <si>
    <t>ssrS</t>
  </si>
  <si>
    <t>b2911</t>
  </si>
  <si>
    <t>putative 5-formyltetrahydrofolate cyclo-ligase</t>
  </si>
  <si>
    <t>fau</t>
  </si>
  <si>
    <t>NP_417387.3</t>
  </si>
  <si>
    <t>b2912</t>
  </si>
  <si>
    <t>small regulatory RNA antitoxin SibC</t>
  </si>
  <si>
    <t>sibC</t>
  </si>
  <si>
    <t>b4446</t>
  </si>
  <si>
    <t>toxic peptide IbsC</t>
  </si>
  <si>
    <t>ibsC</t>
  </si>
  <si>
    <t>YP_002791255.1</t>
  </si>
  <si>
    <t>b4665</t>
  </si>
  <si>
    <t>phosphoglycerate dehydrogenase</t>
  </si>
  <si>
    <t>serA</t>
  </si>
  <si>
    <t>NP_417388.1</t>
  </si>
  <si>
    <t>b2913</t>
  </si>
  <si>
    <t>ribose-5-phosphate isomerase A</t>
  </si>
  <si>
    <t>rpiA</t>
  </si>
  <si>
    <t>NP_417389.1</t>
  </si>
  <si>
    <t>b2914</t>
  </si>
  <si>
    <t>yqfE</t>
  </si>
  <si>
    <t>b2915</t>
  </si>
  <si>
    <t>DNA-binding transcriptional dual regulator ArgP</t>
  </si>
  <si>
    <t>argP</t>
  </si>
  <si>
    <t>NP_417391.1</t>
  </si>
  <si>
    <t>b2916</t>
  </si>
  <si>
    <t>methylmalonyl-CoA mutase</t>
  </si>
  <si>
    <t>scpA</t>
  </si>
  <si>
    <t>NP_417392.1</t>
  </si>
  <si>
    <t>b2917</t>
  </si>
  <si>
    <t>methylmalonyl-CoA mutase-interacting GTPase YgfD</t>
  </si>
  <si>
    <t>argK</t>
  </si>
  <si>
    <t>NP_417393.1</t>
  </si>
  <si>
    <t>b2918</t>
  </si>
  <si>
    <t>methylmalonyl-CoA decarboxylase</t>
  </si>
  <si>
    <t>scpB</t>
  </si>
  <si>
    <t>NP_417394.4</t>
  </si>
  <si>
    <t>b2919</t>
  </si>
  <si>
    <t>propionyl-CoA:succinate CoA transferase</t>
  </si>
  <si>
    <t>scpC</t>
  </si>
  <si>
    <t>NP_417395.1</t>
  </si>
  <si>
    <t>b2920</t>
  </si>
  <si>
    <t>putative DNA-binding transcriptional regulator YgfI</t>
  </si>
  <si>
    <t>ygfI</t>
  </si>
  <si>
    <t>NP_417396.4</t>
  </si>
  <si>
    <t>b2921</t>
  </si>
  <si>
    <t>DUF541 domain-containing protein YggE</t>
  </si>
  <si>
    <t>yggE</t>
  </si>
  <si>
    <t>NP_417397.1</t>
  </si>
  <si>
    <t>b2922</t>
  </si>
  <si>
    <t>L-arginine exporter</t>
  </si>
  <si>
    <t>argO</t>
  </si>
  <si>
    <t>NP_417398.1</t>
  </si>
  <si>
    <t>b2923</t>
  </si>
  <si>
    <t>small conductance mechanosensitive channel MscS</t>
  </si>
  <si>
    <t>mscS</t>
  </si>
  <si>
    <t>NP_417399.1</t>
  </si>
  <si>
    <t>b2924</t>
  </si>
  <si>
    <t>fructose-bisphosphate aldolase class II</t>
  </si>
  <si>
    <t>fbaA</t>
  </si>
  <si>
    <t>NP_417400.1</t>
  </si>
  <si>
    <t>b2925</t>
  </si>
  <si>
    <t>phosphoglycerate kinase</t>
  </si>
  <si>
    <t>pgk</t>
  </si>
  <si>
    <t>NP_417401.1</t>
  </si>
  <si>
    <t>b2926</t>
  </si>
  <si>
    <t>D-erythrose-4-phosphate dehydrogenase</t>
  </si>
  <si>
    <t>epd</t>
  </si>
  <si>
    <t>NP_417402.1</t>
  </si>
  <si>
    <t>b2927</t>
  </si>
  <si>
    <t>P-loop NTPase domain-containing protein YggC</t>
  </si>
  <si>
    <t>yggC</t>
  </si>
  <si>
    <t>NP_417403.1</t>
  </si>
  <si>
    <t>b2928</t>
  </si>
  <si>
    <t>fumarase E</t>
  </si>
  <si>
    <t>fumE</t>
  </si>
  <si>
    <t>NP_417404.1</t>
  </si>
  <si>
    <t>b2929</t>
  </si>
  <si>
    <t>fructose 1,6-bisphosphatase YggF</t>
  </si>
  <si>
    <t>yggF</t>
  </si>
  <si>
    <t>NP_417405.1</t>
  </si>
  <si>
    <t>b2930</t>
  </si>
  <si>
    <t>putative zinc-binding dehydrogenase YggP</t>
  </si>
  <si>
    <t>yggP</t>
  </si>
  <si>
    <t>YP_026187.1</t>
  </si>
  <si>
    <t>b4465</t>
  </si>
  <si>
    <t>mannitol-specific PTS enzyme IICB component CmtA</t>
  </si>
  <si>
    <t>cmtA</t>
  </si>
  <si>
    <t>NP_417408.1</t>
  </si>
  <si>
    <t>b2933</t>
  </si>
  <si>
    <t>mannitol-specific PTS enzyme IIA component CmtB</t>
  </si>
  <si>
    <t>cmtB</t>
  </si>
  <si>
    <t>NP_417409.1</t>
  </si>
  <si>
    <t>b2934</t>
  </si>
  <si>
    <t>transketolase 1</t>
  </si>
  <si>
    <t>tktA</t>
  </si>
  <si>
    <t>YP_026188.1</t>
  </si>
  <si>
    <t>b2935</t>
  </si>
  <si>
    <t>metalloprotease LoiP</t>
  </si>
  <si>
    <t>loiP</t>
  </si>
  <si>
    <t>NP_417411.2</t>
  </si>
  <si>
    <t>b2936</t>
  </si>
  <si>
    <t>agmatinase</t>
  </si>
  <si>
    <t>speB</t>
  </si>
  <si>
    <t>NP_417412.1</t>
  </si>
  <si>
    <t>b2937</t>
  </si>
  <si>
    <t>biosynthetic arginine decarboxylase</t>
  </si>
  <si>
    <t>speA</t>
  </si>
  <si>
    <t>NP_417413.1</t>
  </si>
  <si>
    <t>b2938</t>
  </si>
  <si>
    <t>acid stress response protein YqgB</t>
  </si>
  <si>
    <t>yqgB</t>
  </si>
  <si>
    <t>NP_417414.2</t>
  </si>
  <si>
    <t>b2939</t>
  </si>
  <si>
    <t>protein YqgG</t>
  </si>
  <si>
    <t>yqgG</t>
  </si>
  <si>
    <t>YP_010051195.1</t>
  </si>
  <si>
    <t>b4784</t>
  </si>
  <si>
    <t>protein YqgC</t>
  </si>
  <si>
    <t>yqgC</t>
  </si>
  <si>
    <t>NP_417415.1</t>
  </si>
  <si>
    <t>b2940</t>
  </si>
  <si>
    <t>DUF2684 domain-containing protein YqgD</t>
  </si>
  <si>
    <t>yqgD</t>
  </si>
  <si>
    <t>YP_009518814.1</t>
  </si>
  <si>
    <t>b2941</t>
  </si>
  <si>
    <t>methionine adenosyltransferase</t>
  </si>
  <si>
    <t>metK</t>
  </si>
  <si>
    <t>NP_417417.1</t>
  </si>
  <si>
    <t>b2942</t>
  </si>
  <si>
    <t>galactose:H(+) symporter</t>
  </si>
  <si>
    <t>galP</t>
  </si>
  <si>
    <t>NP_417418.1</t>
  </si>
  <si>
    <t>b2943</t>
  </si>
  <si>
    <t>protein YggI</t>
  </si>
  <si>
    <t>yggI</t>
  </si>
  <si>
    <t>NP_417419.1</t>
  </si>
  <si>
    <t>b2944</t>
  </si>
  <si>
    <t>DNA-specific endonuclease I</t>
  </si>
  <si>
    <t>endA</t>
  </si>
  <si>
    <t>NP_417420.1</t>
  </si>
  <si>
    <t>b2945</t>
  </si>
  <si>
    <t>16S rRNA m(3)U1498 methyltransferase</t>
  </si>
  <si>
    <t>rsmE</t>
  </si>
  <si>
    <t>NP_417421.4</t>
  </si>
  <si>
    <t>b2946</t>
  </si>
  <si>
    <t>glutathione synthetase</t>
  </si>
  <si>
    <t>gshB</t>
  </si>
  <si>
    <t>NP_417422.1</t>
  </si>
  <si>
    <t>b2947</t>
  </si>
  <si>
    <t>DUF179 domain-containing protein YqgE</t>
  </si>
  <si>
    <t>yqgE</t>
  </si>
  <si>
    <t>NP_417423.4</t>
  </si>
  <si>
    <t>b2948</t>
  </si>
  <si>
    <t>ribonuclease H-like domain-containing nuclease</t>
  </si>
  <si>
    <t>yqgF</t>
  </si>
  <si>
    <t>NP_417424.1</t>
  </si>
  <si>
    <t>b2949</t>
  </si>
  <si>
    <t>Type II/IV secretion system family protein</t>
  </si>
  <si>
    <t>yggR</t>
  </si>
  <si>
    <t>NP_417425.2</t>
  </si>
  <si>
    <t>b2950</t>
  </si>
  <si>
    <t>PLP homeostasis protein</t>
  </si>
  <si>
    <t>yggS</t>
  </si>
  <si>
    <t>NP_417426.1</t>
  </si>
  <si>
    <t>b2951</t>
  </si>
  <si>
    <t>uncharacterized protein YggT</t>
  </si>
  <si>
    <t>yggT</t>
  </si>
  <si>
    <t>NP_417427.1</t>
  </si>
  <si>
    <t>b2952</t>
  </si>
  <si>
    <t>DUF167 domain-containing protein YggU</t>
  </si>
  <si>
    <t>yggU</t>
  </si>
  <si>
    <t>NP_417428.2</t>
  </si>
  <si>
    <t>b2953</t>
  </si>
  <si>
    <t>dITP/XTP pyrophosphatase</t>
  </si>
  <si>
    <t>rdgB</t>
  </si>
  <si>
    <t>NP_417429.1</t>
  </si>
  <si>
    <t>b2954</t>
  </si>
  <si>
    <t>heme chaperone HemW</t>
  </si>
  <si>
    <t>hemW</t>
  </si>
  <si>
    <t>NP_417430.1</t>
  </si>
  <si>
    <t>b2955</t>
  </si>
  <si>
    <t>DUF1202 domain-containing protein YggM</t>
  </si>
  <si>
    <t>yggM</t>
  </si>
  <si>
    <t>NP_417431.1</t>
  </si>
  <si>
    <t>b2956</t>
  </si>
  <si>
    <t>L-asparaginase 2</t>
  </si>
  <si>
    <t>ansB</t>
  </si>
  <si>
    <t>NP_417432.1</t>
  </si>
  <si>
    <t>b2957</t>
  </si>
  <si>
    <t>DUF2884 domain-containing protein YggN</t>
  </si>
  <si>
    <t>yggN</t>
  </si>
  <si>
    <t>NP_417433.1</t>
  </si>
  <si>
    <t>b2958</t>
  </si>
  <si>
    <t>putative ribosome assembly factor YggL</t>
  </si>
  <si>
    <t>yggL</t>
  </si>
  <si>
    <t>NP_417434.4</t>
  </si>
  <si>
    <t>b2959</t>
  </si>
  <si>
    <t>tRNA m(7)G46 methyltransferase</t>
  </si>
  <si>
    <t>trmB</t>
  </si>
  <si>
    <t>NP_417435.1</t>
  </si>
  <si>
    <t>b2960</t>
  </si>
  <si>
    <t>adenine DNA glycosylase</t>
  </si>
  <si>
    <t>mutY</t>
  </si>
  <si>
    <t>NP_417436.1</t>
  </si>
  <si>
    <t>b2961</t>
  </si>
  <si>
    <t>putative Fe(2(+))-trafficking protein</t>
  </si>
  <si>
    <t>yggX</t>
  </si>
  <si>
    <t>NP_417437.1</t>
  </si>
  <si>
    <t>b2962</t>
  </si>
  <si>
    <t>membrane-bound lytic murein transglycosylase C</t>
  </si>
  <si>
    <t>mltC</t>
  </si>
  <si>
    <t>NP_417438.2</t>
  </si>
  <si>
    <t>b2963</t>
  </si>
  <si>
    <t>nucleoside:H(+) symporter NupG</t>
  </si>
  <si>
    <t>nupG</t>
  </si>
  <si>
    <t>NP_417439.4</t>
  </si>
  <si>
    <t>b2964</t>
  </si>
  <si>
    <t>constitutive ornithine decarboxylase</t>
  </si>
  <si>
    <t>speC</t>
  </si>
  <si>
    <t>NP_417440.4</t>
  </si>
  <si>
    <t>b2965</t>
  </si>
  <si>
    <t>protein YqgH</t>
  </si>
  <si>
    <t>yqgH</t>
  </si>
  <si>
    <t>YP_010051196.1</t>
  </si>
  <si>
    <t>b4785</t>
  </si>
  <si>
    <t>DUF554 domain-containing protein YqgA</t>
  </si>
  <si>
    <t>yqgA</t>
  </si>
  <si>
    <t>NP_417441.1</t>
  </si>
  <si>
    <t>b2966</t>
  </si>
  <si>
    <t>tRNA-Phe</t>
  </si>
  <si>
    <t>pheV</t>
  </si>
  <si>
    <t>b2967</t>
  </si>
  <si>
    <t>putative type II secretion system M-type protein YghD</t>
  </si>
  <si>
    <t>yghD</t>
  </si>
  <si>
    <t>NP_417442.1</t>
  </si>
  <si>
    <t>b2968</t>
  </si>
  <si>
    <t>putative type II secretion system L-type protein YghE</t>
  </si>
  <si>
    <t>yghE</t>
  </si>
  <si>
    <t>YP_010051197.1</t>
  </si>
  <si>
    <t>b2969</t>
  </si>
  <si>
    <t>protein YqhJ</t>
  </si>
  <si>
    <t>yqhJ</t>
  </si>
  <si>
    <t>YP_010051198.1</t>
  </si>
  <si>
    <t>b4786</t>
  </si>
  <si>
    <t>putative type II secretion system C-type protein YghF</t>
  </si>
  <si>
    <t>yghF</t>
  </si>
  <si>
    <t>YP_010051199.1</t>
  </si>
  <si>
    <t>b2970</t>
  </si>
  <si>
    <t>lipoprotein YghG</t>
  </si>
  <si>
    <t>yghG</t>
  </si>
  <si>
    <t>NP_417445.1</t>
  </si>
  <si>
    <t>b2971</t>
  </si>
  <si>
    <t>prepilin peptidase</t>
  </si>
  <si>
    <t>pppA</t>
  </si>
  <si>
    <t>NP_417446.4</t>
  </si>
  <si>
    <t>b2972</t>
  </si>
  <si>
    <t>putative lipoprotein YghJ</t>
  </si>
  <si>
    <t>yghJ</t>
  </si>
  <si>
    <t>YP_026189.1</t>
  </si>
  <si>
    <t>b4466</t>
  </si>
  <si>
    <t>glycolate/lactate:H(+) symporter GlcA</t>
  </si>
  <si>
    <t>glcA</t>
  </si>
  <si>
    <t>NP_417449.1</t>
  </si>
  <si>
    <t>b2975</t>
  </si>
  <si>
    <t>malate synthase G</t>
  </si>
  <si>
    <t>glcB</t>
  </si>
  <si>
    <t>NP_417450.1</t>
  </si>
  <si>
    <t>b2976</t>
  </si>
  <si>
    <t>putative heme-binding protein GlcG</t>
  </si>
  <si>
    <t>glcG</t>
  </si>
  <si>
    <t>NP_417451.1</t>
  </si>
  <si>
    <t>b2977</t>
  </si>
  <si>
    <t>glycolate dehydrogenase, putative iron-sulfur subunit</t>
  </si>
  <si>
    <t>glcF</t>
  </si>
  <si>
    <t>YP_026190.1</t>
  </si>
  <si>
    <t>b4467</t>
  </si>
  <si>
    <t>glycolate dehydrogenase, putative FAD-binding subunit</t>
  </si>
  <si>
    <t>glcE</t>
  </si>
  <si>
    <t>YP_026191.1</t>
  </si>
  <si>
    <t>b4468</t>
  </si>
  <si>
    <t>glycolate dehydrogenase, putative FAD-linked subunit</t>
  </si>
  <si>
    <t>glcD</t>
  </si>
  <si>
    <t>NP_417453.1</t>
  </si>
  <si>
    <t>b2979</t>
  </si>
  <si>
    <t>DNA-binding transcriptional dual regulator GlcC</t>
  </si>
  <si>
    <t>glcC</t>
  </si>
  <si>
    <t>NP_417454.1</t>
  </si>
  <si>
    <t>b2980</t>
  </si>
  <si>
    <t>putative DNA-binding transcriptional regulator YghO</t>
  </si>
  <si>
    <t>yghO</t>
  </si>
  <si>
    <t>YP_009518815.1</t>
  </si>
  <si>
    <t>b2981</t>
  </si>
  <si>
    <t>insH9</t>
  </si>
  <si>
    <t>NP_416696.2</t>
  </si>
  <si>
    <t>b2982</t>
  </si>
  <si>
    <t>putative transport protein YghQ</t>
  </si>
  <si>
    <t>yghQ</t>
  </si>
  <si>
    <t>YP_026192.1</t>
  </si>
  <si>
    <t>b2983</t>
  </si>
  <si>
    <t>putative ATP-binding protein YghR</t>
  </si>
  <si>
    <t>yghR</t>
  </si>
  <si>
    <t>NP_417458.1</t>
  </si>
  <si>
    <t>b2984</t>
  </si>
  <si>
    <t>putative ATP-binding protein YghS</t>
  </si>
  <si>
    <t>yghS</t>
  </si>
  <si>
    <t>NP_417459.1</t>
  </si>
  <si>
    <t>b2985</t>
  </si>
  <si>
    <t>putative ATP-binding protein YghT</t>
  </si>
  <si>
    <t>yghT</t>
  </si>
  <si>
    <t>NP_417460.1</t>
  </si>
  <si>
    <t>b2986</t>
  </si>
  <si>
    <t>metal phosphate:H(+) symporter PitB</t>
  </si>
  <si>
    <t>pitB</t>
  </si>
  <si>
    <t>NP_417461.1</t>
  </si>
  <si>
    <t>b2987</t>
  </si>
  <si>
    <t>fused glutathionylspermidine amidase/glutathionylspermidine synthetase</t>
  </si>
  <si>
    <t>gss</t>
  </si>
  <si>
    <t>NP_417462.1</t>
  </si>
  <si>
    <t>b2988</t>
  </si>
  <si>
    <t>disulfide reductase/organic hydroperoxide reductase</t>
  </si>
  <si>
    <t>yghU</t>
  </si>
  <si>
    <t>NP_417463.4</t>
  </si>
  <si>
    <t>b2989</t>
  </si>
  <si>
    <t>hydrogenase maturation factor HybG</t>
  </si>
  <si>
    <t>hybG</t>
  </si>
  <si>
    <t>NP_417464.1</t>
  </si>
  <si>
    <t>b2990</t>
  </si>
  <si>
    <t>hydrogenase maturation protein HybF</t>
  </si>
  <si>
    <t>hybF</t>
  </si>
  <si>
    <t>NP_417465.1</t>
  </si>
  <si>
    <t>b2991</t>
  </si>
  <si>
    <t>hydrogenase 2-specific chaperone</t>
  </si>
  <si>
    <t>hybE</t>
  </si>
  <si>
    <t>NP_417466.1</t>
  </si>
  <si>
    <t>b2992</t>
  </si>
  <si>
    <t>hydrogenase 2 maturation protease</t>
  </si>
  <si>
    <t>hybD</t>
  </si>
  <si>
    <t>NP_417467.1</t>
  </si>
  <si>
    <t>b2993</t>
  </si>
  <si>
    <t>hydrogenase 2 large subunit</t>
  </si>
  <si>
    <t>hybC</t>
  </si>
  <si>
    <t>NP_417468.1</t>
  </si>
  <si>
    <t>b2994</t>
  </si>
  <si>
    <t>hydrogenase 2 membrane subunit</t>
  </si>
  <si>
    <t>hybB</t>
  </si>
  <si>
    <t>NP_417469.1</t>
  </si>
  <si>
    <t>b2995</t>
  </si>
  <si>
    <t>hydrogenase 2 iron-sulfur protein</t>
  </si>
  <si>
    <t>hybA</t>
  </si>
  <si>
    <t>NP_417470.1</t>
  </si>
  <si>
    <t>b2996</t>
  </si>
  <si>
    <t>hydrogenase 2 small subunit</t>
  </si>
  <si>
    <t>hybO</t>
  </si>
  <si>
    <t>NP_417471.1</t>
  </si>
  <si>
    <t>b2997</t>
  </si>
  <si>
    <t>DUF2623 domain-containing protein YghW</t>
  </si>
  <si>
    <t>yghW</t>
  </si>
  <si>
    <t>NP_417472.1</t>
  </si>
  <si>
    <t>b2998</t>
  </si>
  <si>
    <t>yghX</t>
  </si>
  <si>
    <t>b4658</t>
  </si>
  <si>
    <t>protein YqhI</t>
  </si>
  <si>
    <t>yqhI</t>
  </si>
  <si>
    <t>YP_009518816.1</t>
  </si>
  <si>
    <t>b4755</t>
  </si>
  <si>
    <t>L-glyceraldehyde 3-phosphate reductase</t>
  </si>
  <si>
    <t>gpr</t>
  </si>
  <si>
    <t>NP_417474.1</t>
  </si>
  <si>
    <t>b3001</t>
  </si>
  <si>
    <t>UPF0114 family protein YqhA</t>
  </si>
  <si>
    <t>yqhA</t>
  </si>
  <si>
    <t>NP_417475.1</t>
  </si>
  <si>
    <t>b3002</t>
  </si>
  <si>
    <t>NADP(+)-dependent aldehyde reductase</t>
  </si>
  <si>
    <t>yghA</t>
  </si>
  <si>
    <t>NP_417476.1</t>
  </si>
  <si>
    <t>b3003</t>
  </si>
  <si>
    <t>Ton complex subunit ExbD</t>
  </si>
  <si>
    <t>exbD</t>
  </si>
  <si>
    <t>NP_417478.1</t>
  </si>
  <si>
    <t>b3005</t>
  </si>
  <si>
    <t>Ton complex subunit ExbB</t>
  </si>
  <si>
    <t>exbB</t>
  </si>
  <si>
    <t>NP_417479.1</t>
  </si>
  <si>
    <t>b3006</t>
  </si>
  <si>
    <t>cystathionine beta-lyase/L-cysteine desulfhydrase/alanine racemase</t>
  </si>
  <si>
    <t>metC</t>
  </si>
  <si>
    <t>NP_417481.1</t>
  </si>
  <si>
    <t>b3008</t>
  </si>
  <si>
    <t>DedA family protein YghB</t>
  </si>
  <si>
    <t>yghB</t>
  </si>
  <si>
    <t>NP_417482.1</t>
  </si>
  <si>
    <t>b3009</t>
  </si>
  <si>
    <t>DNA-binding transcriptional activator YqhC</t>
  </si>
  <si>
    <t>yqhC</t>
  </si>
  <si>
    <t>NP_417483.2</t>
  </si>
  <si>
    <t>b3010</t>
  </si>
  <si>
    <t>NADPH-dependent aldehyde reductase YqhD</t>
  </si>
  <si>
    <t>yqhD</t>
  </si>
  <si>
    <t>NP_417484.1</t>
  </si>
  <si>
    <t>b3011</t>
  </si>
  <si>
    <t>methylglyoxal reductase DkgA</t>
  </si>
  <si>
    <t>dkgA</t>
  </si>
  <si>
    <t>NP_417485.4</t>
  </si>
  <si>
    <t>b3012</t>
  </si>
  <si>
    <t>DUF3828 domain-containing protein YqhG</t>
  </si>
  <si>
    <t>yqhG</t>
  </si>
  <si>
    <t>YP_026195.1</t>
  </si>
  <si>
    <t>b3013</t>
  </si>
  <si>
    <t>lipoprotein YqhH</t>
  </si>
  <si>
    <t>yqhH</t>
  </si>
  <si>
    <t>NP_417487.1</t>
  </si>
  <si>
    <t>b3014</t>
  </si>
  <si>
    <t>radical SAM superfamily protein YgiQ</t>
  </si>
  <si>
    <t>ygiQ</t>
  </si>
  <si>
    <t>YP_026196.1</t>
  </si>
  <si>
    <t>b4469</t>
  </si>
  <si>
    <t>cell division protein FtsP</t>
  </si>
  <si>
    <t>ftsP</t>
  </si>
  <si>
    <t>NP_417489.1</t>
  </si>
  <si>
    <t>b3017</t>
  </si>
  <si>
    <t>1-acylglycerol-3-phosphate O-acyltransferase PlsC</t>
  </si>
  <si>
    <t>plsC</t>
  </si>
  <si>
    <t>NP_417490.1</t>
  </si>
  <si>
    <t>b3018</t>
  </si>
  <si>
    <t>DNA topoisomerase IV subunit A</t>
  </si>
  <si>
    <t>parC</t>
  </si>
  <si>
    <t>NP_417491.1</t>
  </si>
  <si>
    <t>b3019</t>
  </si>
  <si>
    <t>putative deoxycholate binding periplasmic protein</t>
  </si>
  <si>
    <t>ygiS</t>
  </si>
  <si>
    <t>NP_417492.1</t>
  </si>
  <si>
    <t>b3020</t>
  </si>
  <si>
    <t>antitoxin of the MqsRA toxin-antitoxin system/DNA-binding transcriptional repressor MqsA</t>
  </si>
  <si>
    <t>mqsA</t>
  </si>
  <si>
    <t>NP_417493.1</t>
  </si>
  <si>
    <t>b3021</t>
  </si>
  <si>
    <t>mRNA interferase toxin MqsR</t>
  </si>
  <si>
    <t>mqsR</t>
  </si>
  <si>
    <t>NP_417494.1</t>
  </si>
  <si>
    <t>b3022</t>
  </si>
  <si>
    <t>DNA-binding transcriptional repressor YgiV</t>
  </si>
  <si>
    <t>ygiV</t>
  </si>
  <si>
    <t>YP_026197.1</t>
  </si>
  <si>
    <t>b3023</t>
  </si>
  <si>
    <t>BOF family protein YgiW</t>
  </si>
  <si>
    <t>ygiW</t>
  </si>
  <si>
    <t>NP_417496.1</t>
  </si>
  <si>
    <t>b3024</t>
  </si>
  <si>
    <t>DNA-binding transcriptional activator QseB</t>
  </si>
  <si>
    <t>qseB</t>
  </si>
  <si>
    <t>NP_417497.1</t>
  </si>
  <si>
    <t>b3025</t>
  </si>
  <si>
    <t>sensor histidine kinase QseC</t>
  </si>
  <si>
    <t>qseC</t>
  </si>
  <si>
    <t>NP_417498.1</t>
  </si>
  <si>
    <t>b3026</t>
  </si>
  <si>
    <t>DUF2645 domain-containing inner membrane protein YgiZ</t>
  </si>
  <si>
    <t>ygiZ</t>
  </si>
  <si>
    <t>NP_417499.1</t>
  </si>
  <si>
    <t>b3027</t>
  </si>
  <si>
    <t>NADPH:quinone oxidoreductase MdaB</t>
  </si>
  <si>
    <t>mdaB</t>
  </si>
  <si>
    <t>NP_417500.1</t>
  </si>
  <si>
    <t>b3028</t>
  </si>
  <si>
    <t>putative quinol monooxygenase YgiN</t>
  </si>
  <si>
    <t>ygiN</t>
  </si>
  <si>
    <t>NP_417501.1</t>
  </si>
  <si>
    <t>b3029</t>
  </si>
  <si>
    <t>DNA topoisomerase IV subunit B</t>
  </si>
  <si>
    <t>parE</t>
  </si>
  <si>
    <t>NP_417502.1</t>
  </si>
  <si>
    <t>b3030</t>
  </si>
  <si>
    <t>esterase YqiA</t>
  </si>
  <si>
    <t>yqiA</t>
  </si>
  <si>
    <t>NP_417503.1</t>
  </si>
  <si>
    <t>b3031</t>
  </si>
  <si>
    <t>cAMP phosphodiesterase</t>
  </si>
  <si>
    <t>cpdA</t>
  </si>
  <si>
    <t>NP_417504.1</t>
  </si>
  <si>
    <t>b3032</t>
  </si>
  <si>
    <t>DUF1249 domain-containing protein YqiB</t>
  </si>
  <si>
    <t>yqiB</t>
  </si>
  <si>
    <t>NP_417505.1</t>
  </si>
  <si>
    <t>b3033</t>
  </si>
  <si>
    <t>ADP-sugar pyrophosphatase</t>
  </si>
  <si>
    <t>nudF</t>
  </si>
  <si>
    <t>NP_417506.1</t>
  </si>
  <si>
    <t>b3034</t>
  </si>
  <si>
    <t>outer membrane channel TolC</t>
  </si>
  <si>
    <t>tolC</t>
  </si>
  <si>
    <t>NP_417507.2</t>
  </si>
  <si>
    <t>b3035</t>
  </si>
  <si>
    <t>DUF1190 domain-containing protein YgiB</t>
  </si>
  <si>
    <t>ygiB</t>
  </si>
  <si>
    <t>NP_417509.3</t>
  </si>
  <si>
    <t>b3037</t>
  </si>
  <si>
    <t>putative acid--amine ligase YgiC</t>
  </si>
  <si>
    <t>ygiC</t>
  </si>
  <si>
    <t>NP_417510.1</t>
  </si>
  <si>
    <t>b3038</t>
  </si>
  <si>
    <t>4,5-DOPA dioxygenase extradiol</t>
  </si>
  <si>
    <t>ygiD</t>
  </si>
  <si>
    <t>NP_417511.3</t>
  </si>
  <si>
    <t>b3039</t>
  </si>
  <si>
    <t>divalent metal ion transporter ZupT</t>
  </si>
  <si>
    <t>zupT</t>
  </si>
  <si>
    <t>NP_417512.1</t>
  </si>
  <si>
    <t>b3040</t>
  </si>
  <si>
    <t>protein YqiD</t>
  </si>
  <si>
    <t>yqiD</t>
  </si>
  <si>
    <t>YP_009518818.1</t>
  </si>
  <si>
    <t>b4756</t>
  </si>
  <si>
    <t>3,4-dihydroxy-2-butanone-4-phosphate synthase</t>
  </si>
  <si>
    <t>ribB</t>
  </si>
  <si>
    <t>NP_417513.1</t>
  </si>
  <si>
    <t>b3041</t>
  </si>
  <si>
    <t>ubiquinone biosynthesis accessory factor UbiK</t>
  </si>
  <si>
    <t>ubiK</t>
  </si>
  <si>
    <t>NP_417514.4</t>
  </si>
  <si>
    <t>b3042</t>
  </si>
  <si>
    <t>putative fimbrial protein YgiL</t>
  </si>
  <si>
    <t>ygiL</t>
  </si>
  <si>
    <t>NP_417515.1</t>
  </si>
  <si>
    <t>b3043</t>
  </si>
  <si>
    <t>yqiG</t>
  </si>
  <si>
    <t>b3046</t>
  </si>
  <si>
    <t>insC5</t>
  </si>
  <si>
    <t>NP_417516.3</t>
  </si>
  <si>
    <t>b3044</t>
  </si>
  <si>
    <t>insD5</t>
  </si>
  <si>
    <t>NP_417517.1</t>
  </si>
  <si>
    <t>b3045</t>
  </si>
  <si>
    <t>putative fimbrial chaperone YqiH</t>
  </si>
  <si>
    <t>yqiH</t>
  </si>
  <si>
    <t>NP_417519.4</t>
  </si>
  <si>
    <t>b3047</t>
  </si>
  <si>
    <t>putative fimbrial protein YqiI</t>
  </si>
  <si>
    <t>yqiI</t>
  </si>
  <si>
    <t>NP_417520.1</t>
  </si>
  <si>
    <t>b3048</t>
  </si>
  <si>
    <t>surface composition regulator</t>
  </si>
  <si>
    <t>glgS</t>
  </si>
  <si>
    <t>NP_417521.1</t>
  </si>
  <si>
    <t>b3049</t>
  </si>
  <si>
    <t>DUF1449 domain-containing inner membrane protein YqiJ</t>
  </si>
  <si>
    <t>yqiJ</t>
  </si>
  <si>
    <t>NP_417522.1</t>
  </si>
  <si>
    <t>b3050</t>
  </si>
  <si>
    <t>flotillin family inner membrane protein YqiK</t>
  </si>
  <si>
    <t>yqiK</t>
  </si>
  <si>
    <t>NP_417523.1</t>
  </si>
  <si>
    <t>b3051</t>
  </si>
  <si>
    <t>small RNA SibD</t>
  </si>
  <si>
    <t>sibD</t>
  </si>
  <si>
    <t>b4447</t>
  </si>
  <si>
    <t>putative toxic peptide IbsD</t>
  </si>
  <si>
    <t>ibsD</t>
  </si>
  <si>
    <t>YP_002791256.1</t>
  </si>
  <si>
    <t>b4664</t>
  </si>
  <si>
    <t>small RNA SibE</t>
  </si>
  <si>
    <t>sibE</t>
  </si>
  <si>
    <t>b4611</t>
  </si>
  <si>
    <t>toxic peptide IbsE</t>
  </si>
  <si>
    <t>ibsE</t>
  </si>
  <si>
    <t>YP_002791257.1</t>
  </si>
  <si>
    <t>b4666</t>
  </si>
  <si>
    <t>fused heptose 7-phosphate kinase/heptose 1-phosphate adenyltransferase</t>
  </si>
  <si>
    <t>hldE</t>
  </si>
  <si>
    <t>NP_417524.1</t>
  </si>
  <si>
    <t>b3052</t>
  </si>
  <si>
    <t>fused glutamine synthetase deadenylase/glutamine synthetase adenylyltransferase</t>
  </si>
  <si>
    <t>glnE</t>
  </si>
  <si>
    <t>NP_417525.1</t>
  </si>
  <si>
    <t>b3053</t>
  </si>
  <si>
    <t>inorganic triphosphatase</t>
  </si>
  <si>
    <t>ygiF</t>
  </si>
  <si>
    <t>NP_417526.1</t>
  </si>
  <si>
    <t>b3054</t>
  </si>
  <si>
    <t>putative signal transduction protein (SH3 domain)</t>
  </si>
  <si>
    <t>ygiM</t>
  </si>
  <si>
    <t>NP_417527.1</t>
  </si>
  <si>
    <t>b3055</t>
  </si>
  <si>
    <t>fused CCA tRNA nucleotidyltransferase/phosphohydrolase</t>
  </si>
  <si>
    <t>cca</t>
  </si>
  <si>
    <t>NP_417528.1</t>
  </si>
  <si>
    <t>b3056</t>
  </si>
  <si>
    <t>bacA</t>
  </si>
  <si>
    <t>NP_417529.1</t>
  </si>
  <si>
    <t>b3057</t>
  </si>
  <si>
    <t>dihydroneopterin aldolase</t>
  </si>
  <si>
    <t>folB</t>
  </si>
  <si>
    <t>NP_417530.2</t>
  </si>
  <si>
    <t>b3058</t>
  </si>
  <si>
    <t>putative glycerol-3-phosphate acyltransferase</t>
  </si>
  <si>
    <t>plsY</t>
  </si>
  <si>
    <t>NP_417531.1</t>
  </si>
  <si>
    <t>b3059</t>
  </si>
  <si>
    <t>DNA-binding transcriptional activator Dan</t>
  </si>
  <si>
    <t>ttdR</t>
  </si>
  <si>
    <t>NP_417532.1</t>
  </si>
  <si>
    <t>b3060</t>
  </si>
  <si>
    <t>L(+)-tartrate dehydratase subunit alpha</t>
  </si>
  <si>
    <t>ttdA</t>
  </si>
  <si>
    <t>NP_417533.1</t>
  </si>
  <si>
    <t>b3061</t>
  </si>
  <si>
    <t>L(+)-tartrate dehydratase subunit beta</t>
  </si>
  <si>
    <t>ttdB</t>
  </si>
  <si>
    <t>NP_417534.1</t>
  </si>
  <si>
    <t>b3062</t>
  </si>
  <si>
    <t>L-tartrate:succinate antiporter</t>
  </si>
  <si>
    <t>ttdT</t>
  </si>
  <si>
    <t>NP_417535.1</t>
  </si>
  <si>
    <t>b3063</t>
  </si>
  <si>
    <t>N(6)-L-threonylcarbamoyladenine synthase, TsaD subunit</t>
  </si>
  <si>
    <t>tsaD</t>
  </si>
  <si>
    <t>NP_417536.1</t>
  </si>
  <si>
    <t>b3064</t>
  </si>
  <si>
    <t>30S ribosomal subunit protein S21</t>
  </si>
  <si>
    <t>rpsU</t>
  </si>
  <si>
    <t>NP_417537.1</t>
  </si>
  <si>
    <t>b3065</t>
  </si>
  <si>
    <t>DNA primase</t>
  </si>
  <si>
    <t>dnaG</t>
  </si>
  <si>
    <t>NP_417538.1</t>
  </si>
  <si>
    <t>b3066</t>
  </si>
  <si>
    <t>RNA polymerase sigma factor RpoD</t>
  </si>
  <si>
    <t>rpoD</t>
  </si>
  <si>
    <t>NP_417539.1</t>
  </si>
  <si>
    <t>b3067</t>
  </si>
  <si>
    <t>stationary phase mismatch/uracil DNA glycosylase</t>
  </si>
  <si>
    <t>mug</t>
  </si>
  <si>
    <t>NP_417540.1</t>
  </si>
  <si>
    <t>b3068</t>
  </si>
  <si>
    <t>ileX</t>
  </si>
  <si>
    <t>b3069</t>
  </si>
  <si>
    <t>NADPH-dependent ferric-chelate reductase</t>
  </si>
  <si>
    <t>nfeF</t>
  </si>
  <si>
    <t>NP_417541.1</t>
  </si>
  <si>
    <t>b3070</t>
  </si>
  <si>
    <t>DNA-binding transcriptional repressor NfeR</t>
  </si>
  <si>
    <t>nfeR</t>
  </si>
  <si>
    <t>NP_417542.1</t>
  </si>
  <si>
    <t>b3071</t>
  </si>
  <si>
    <t>aerotaxis receptor</t>
  </si>
  <si>
    <t>aer</t>
  </si>
  <si>
    <t>NP_417543.1</t>
  </si>
  <si>
    <t>b3072</t>
  </si>
  <si>
    <t>putrescine aminotransferase</t>
  </si>
  <si>
    <t>patA</t>
  </si>
  <si>
    <t>NP_417544.5</t>
  </si>
  <si>
    <t>b3073</t>
  </si>
  <si>
    <t>putative tRNA-binding protein YgjH</t>
  </si>
  <si>
    <t>ygjH</t>
  </si>
  <si>
    <t>NP_417545.1</t>
  </si>
  <si>
    <t>b3074</t>
  </si>
  <si>
    <t>DNA-binding transcriptional repressor EbgR</t>
  </si>
  <si>
    <t>ebgR</t>
  </si>
  <si>
    <t>NP_417546.1</t>
  </si>
  <si>
    <t>b3075</t>
  </si>
  <si>
    <t>evolved beta-D-galactosidase subunit alpha</t>
  </si>
  <si>
    <t>ebgA</t>
  </si>
  <si>
    <t>YP_026199.1</t>
  </si>
  <si>
    <t>b3076</t>
  </si>
  <si>
    <t>DUF386 domain-containing evolved beta-D-galactosidase subunit beta</t>
  </si>
  <si>
    <t>ebgC</t>
  </si>
  <si>
    <t>NP_417548.1</t>
  </si>
  <si>
    <t>b3077</t>
  </si>
  <si>
    <t>putative transporter YgjI</t>
  </si>
  <si>
    <t>ygjI</t>
  </si>
  <si>
    <t>YP_026200.1</t>
  </si>
  <si>
    <t>b3078</t>
  </si>
  <si>
    <t>protein YgjJ</t>
  </si>
  <si>
    <t>ygjJ</t>
  </si>
  <si>
    <t>NP_417550.1</t>
  </si>
  <si>
    <t>b3079</t>
  </si>
  <si>
    <t>glycoside hydrolase</t>
  </si>
  <si>
    <t>ygjK</t>
  </si>
  <si>
    <t>NP_417551.1</t>
  </si>
  <si>
    <t>b3080</t>
  </si>
  <si>
    <t>2,4-dienoyl-CoA reductase</t>
  </si>
  <si>
    <t>fadH</t>
  </si>
  <si>
    <t>NP_417552.1</t>
  </si>
  <si>
    <t>b3081</t>
  </si>
  <si>
    <t>antitoxin/DNA-binding transcriptional repressor HigA</t>
  </si>
  <si>
    <t>higA</t>
  </si>
  <si>
    <t>NP_417553.1</t>
  </si>
  <si>
    <t>b3082</t>
  </si>
  <si>
    <t>ribosome-dependent mRNA interferase toxin HigB</t>
  </si>
  <si>
    <t>higB</t>
  </si>
  <si>
    <t>NP_417554.1</t>
  </si>
  <si>
    <t>b3083</t>
  </si>
  <si>
    <t>23S rRNA m(2)G1835 methyltransferase</t>
  </si>
  <si>
    <t>rlmG</t>
  </si>
  <si>
    <t>NP_417555.4</t>
  </si>
  <si>
    <t>b3084</t>
  </si>
  <si>
    <t>putative metal-dependent hydrolase</t>
  </si>
  <si>
    <t>ygjP</t>
  </si>
  <si>
    <t>NP_417556.2</t>
  </si>
  <si>
    <t>b3085</t>
  </si>
  <si>
    <t>DUF218 domain-containing protein YgjQ</t>
  </si>
  <si>
    <t>ygjQ</t>
  </si>
  <si>
    <t>NP_417557.1</t>
  </si>
  <si>
    <t>b3086</t>
  </si>
  <si>
    <t>putative oxidoreductase YgjR</t>
  </si>
  <si>
    <t>ygjR</t>
  </si>
  <si>
    <t>NP_417558.2</t>
  </si>
  <si>
    <t>b3087</t>
  </si>
  <si>
    <t>putative membrane-bound redox modulator Alx</t>
  </si>
  <si>
    <t>alx</t>
  </si>
  <si>
    <t>YP_026201.1</t>
  </si>
  <si>
    <t>b3088</t>
  </si>
  <si>
    <t>serine/threonine:Na(+) symporter</t>
  </si>
  <si>
    <t>sstT</t>
  </si>
  <si>
    <t>NP_417560.1</t>
  </si>
  <si>
    <t>b3089</t>
  </si>
  <si>
    <t>ygjV</t>
  </si>
  <si>
    <t>NP_417561.1</t>
  </si>
  <si>
    <t>b3090</t>
  </si>
  <si>
    <t>D-altronate dehydratase</t>
  </si>
  <si>
    <t>uxaA</t>
  </si>
  <si>
    <t>NP_417562.1</t>
  </si>
  <si>
    <t>b3091</t>
  </si>
  <si>
    <t>D-glucoronate/D-galacturonate isomerase</t>
  </si>
  <si>
    <t>uxaC</t>
  </si>
  <si>
    <t>NP_417563.1</t>
  </si>
  <si>
    <t>b3092</t>
  </si>
  <si>
    <t>hexuronate transporter</t>
  </si>
  <si>
    <t>exuT</t>
  </si>
  <si>
    <t>NP_417564.2</t>
  </si>
  <si>
    <t>b3093</t>
  </si>
  <si>
    <t>DNA-binding transcriptional repressor ExuR</t>
  </si>
  <si>
    <t>exuR</t>
  </si>
  <si>
    <t>NP_417565.2</t>
  </si>
  <si>
    <t>b3094</t>
  </si>
  <si>
    <t>protein YqiM</t>
  </si>
  <si>
    <t>yqiM</t>
  </si>
  <si>
    <t>YP_010051200.1</t>
  </si>
  <si>
    <t>b4787</t>
  </si>
  <si>
    <t>DedA family protein YqjA</t>
  </si>
  <si>
    <t>yqjA</t>
  </si>
  <si>
    <t>NP_417566.1</t>
  </si>
  <si>
    <t>b3095</t>
  </si>
  <si>
    <t>modulator protein MzrA</t>
  </si>
  <si>
    <t>mzrA</t>
  </si>
  <si>
    <t>NP_417567.1</t>
  </si>
  <si>
    <t>b3096</t>
  </si>
  <si>
    <t>DUF1090 domain-containing protein YqjC</t>
  </si>
  <si>
    <t>yqjC</t>
  </si>
  <si>
    <t>NP_417568.2</t>
  </si>
  <si>
    <t>b3097</t>
  </si>
  <si>
    <t>ribosome- and membrane-associated DUF883 domain-containing protein YqjD</t>
  </si>
  <si>
    <t>yqjD</t>
  </si>
  <si>
    <t>NP_417569.1</t>
  </si>
  <si>
    <t>b3098</t>
  </si>
  <si>
    <t>inner membrane protein YqjE</t>
  </si>
  <si>
    <t>yqjE</t>
  </si>
  <si>
    <t>NP_417570.1</t>
  </si>
  <si>
    <t>b3099</t>
  </si>
  <si>
    <t>PF13997 family protein YqjK</t>
  </si>
  <si>
    <t>yqjK</t>
  </si>
  <si>
    <t>NP_417571.1</t>
  </si>
  <si>
    <t>b3100</t>
  </si>
  <si>
    <t>DoxX family protein</t>
  </si>
  <si>
    <t>yqjF</t>
  </si>
  <si>
    <t>NP_417572.2</t>
  </si>
  <si>
    <t>b3101</t>
  </si>
  <si>
    <t>glutathionyl-hydroquinone reductase YqjG</t>
  </si>
  <si>
    <t>yqjG</t>
  </si>
  <si>
    <t>NP_417573.1</t>
  </si>
  <si>
    <t>b3102</t>
  </si>
  <si>
    <t>yhaH</t>
  </si>
  <si>
    <t>NP_417574.1</t>
  </si>
  <si>
    <t>b3103</t>
  </si>
  <si>
    <t>yhaI</t>
  </si>
  <si>
    <t>NP_417575.1</t>
  </si>
  <si>
    <t>b3104</t>
  </si>
  <si>
    <t>DNA-binding transcriptional activator YhaJ</t>
  </si>
  <si>
    <t>yhaJ</t>
  </si>
  <si>
    <t>NP_417576.1</t>
  </si>
  <si>
    <t>b3105</t>
  </si>
  <si>
    <t>bicupin-related protein</t>
  </si>
  <si>
    <t>yhaK</t>
  </si>
  <si>
    <t>NP_417577.1</t>
  </si>
  <si>
    <t>b3106</t>
  </si>
  <si>
    <t>uncharacterized protein YhaL</t>
  </si>
  <si>
    <t>yhaL</t>
  </si>
  <si>
    <t>NP_417578.2</t>
  </si>
  <si>
    <t>b3107</t>
  </si>
  <si>
    <t>putative L-cysteine desulfidase CyuA</t>
  </si>
  <si>
    <t>cyuA</t>
  </si>
  <si>
    <t>YP_026202.1</t>
  </si>
  <si>
    <t>b4470</t>
  </si>
  <si>
    <t>cysteine detoxification protein CyuP</t>
  </si>
  <si>
    <t>cyuP</t>
  </si>
  <si>
    <t>YP_026203.3</t>
  </si>
  <si>
    <t>b3110</t>
  </si>
  <si>
    <t>L-serine deaminase III</t>
  </si>
  <si>
    <t>tdcG</t>
  </si>
  <si>
    <t>YP_026204.1</t>
  </si>
  <si>
    <t>b4471</t>
  </si>
  <si>
    <t>putative enamine/imine deaminase</t>
  </si>
  <si>
    <t>tdcF</t>
  </si>
  <si>
    <t>NP_417583.4</t>
  </si>
  <si>
    <t>b3113</t>
  </si>
  <si>
    <t>2-ketobutyrate formate-lyase/pyruvate formate-lyase 4</t>
  </si>
  <si>
    <t>tdcE</t>
  </si>
  <si>
    <t>YP_026205.1</t>
  </si>
  <si>
    <t>b3114</t>
  </si>
  <si>
    <t>propionate kinase</t>
  </si>
  <si>
    <t>tdcD</t>
  </si>
  <si>
    <t>NP_417585.2</t>
  </si>
  <si>
    <t>b3115</t>
  </si>
  <si>
    <t>threonine/serine:H(+) symporter</t>
  </si>
  <si>
    <t>tdcC</t>
  </si>
  <si>
    <t>NP_417586.1</t>
  </si>
  <si>
    <t>b3116</t>
  </si>
  <si>
    <t>catabolic threonine dehydratase</t>
  </si>
  <si>
    <t>tdcB</t>
  </si>
  <si>
    <t>NP_417587.1</t>
  </si>
  <si>
    <t>b3117</t>
  </si>
  <si>
    <t>DNA-binding transcriptional activator TdcA</t>
  </si>
  <si>
    <t>tdcA</t>
  </si>
  <si>
    <t>NP_417588.1</t>
  </si>
  <si>
    <t>b3118</t>
  </si>
  <si>
    <t>DNA-binding transcriptional activator TdcR</t>
  </si>
  <si>
    <t>tdcR</t>
  </si>
  <si>
    <t>NP_417589.4</t>
  </si>
  <si>
    <t>b3119</t>
  </si>
  <si>
    <t>protein YhaB</t>
  </si>
  <si>
    <t>yhaB</t>
  </si>
  <si>
    <t>NP_417590.2</t>
  </si>
  <si>
    <t>b3120</t>
  </si>
  <si>
    <t>uncharacterized protein YhaC</t>
  </si>
  <si>
    <t>yhaC</t>
  </si>
  <si>
    <t>NP_417591.1</t>
  </si>
  <si>
    <t>b3121</t>
  </si>
  <si>
    <t>RNase P catalytic RNA component</t>
  </si>
  <si>
    <t>rnpB</t>
  </si>
  <si>
    <t>b3123</t>
  </si>
  <si>
    <t>glycerate 2-kinase 1</t>
  </si>
  <si>
    <t>garK</t>
  </si>
  <si>
    <t>NP_417593.4</t>
  </si>
  <si>
    <t>b3124</t>
  </si>
  <si>
    <t>tartronate semialdehyde reductase</t>
  </si>
  <si>
    <t>garR</t>
  </si>
  <si>
    <t>NP_417594.3</t>
  </si>
  <si>
    <t>b3125</t>
  </si>
  <si>
    <t>alpha-dehydro-beta-deoxy-D-glucarate aldolase</t>
  </si>
  <si>
    <t>garL</t>
  </si>
  <si>
    <t>NP_417595.1</t>
  </si>
  <si>
    <t>b3126</t>
  </si>
  <si>
    <t>galactarate/D-glucarate transporter GarP</t>
  </si>
  <si>
    <t>garP</t>
  </si>
  <si>
    <t>NP_417596.1</t>
  </si>
  <si>
    <t>b3127</t>
  </si>
  <si>
    <t>GarD</t>
  </si>
  <si>
    <t>garD</t>
  </si>
  <si>
    <t>NP_417597.1</t>
  </si>
  <si>
    <t>b3128</t>
  </si>
  <si>
    <t>antitoxin PrlF</t>
  </si>
  <si>
    <t>prlF</t>
  </si>
  <si>
    <t>NP_417598.1</t>
  </si>
  <si>
    <t>b3129</t>
  </si>
  <si>
    <t>ribosome-dependent mRNA interferase toxin YhaV</t>
  </si>
  <si>
    <t>yhaV</t>
  </si>
  <si>
    <t>NP_417599.1</t>
  </si>
  <si>
    <t>b3130</t>
  </si>
  <si>
    <t>DNA-binding transcriptional repressor AgaR</t>
  </si>
  <si>
    <t>agaR</t>
  </si>
  <si>
    <t>NP_417600.1</t>
  </si>
  <si>
    <t>b3131</t>
  </si>
  <si>
    <t>putative tagatose-1,6-bisphosphate aldolase 1 chaperone</t>
  </si>
  <si>
    <t>kbaZ</t>
  </si>
  <si>
    <t>NP_417601.1</t>
  </si>
  <si>
    <t>b3132</t>
  </si>
  <si>
    <t>N-acetyl-D-galactosamine specific PTS enzyme IIB component</t>
  </si>
  <si>
    <t>agaV</t>
  </si>
  <si>
    <t>NP_417602.4</t>
  </si>
  <si>
    <t>b3133</t>
  </si>
  <si>
    <t>agaW</t>
  </si>
  <si>
    <t>b3134</t>
  </si>
  <si>
    <t>agaA</t>
  </si>
  <si>
    <t>b3135</t>
  </si>
  <si>
    <t>putative galactosamine-6-phosphate deaminase/isomerase</t>
  </si>
  <si>
    <t>agaS</t>
  </si>
  <si>
    <t>NP_417605.1</t>
  </si>
  <si>
    <t>b3136</t>
  </si>
  <si>
    <t>tagatose-1,6-bisphosphate aldolase 1</t>
  </si>
  <si>
    <t>kbaY</t>
  </si>
  <si>
    <t>NP_417606.1</t>
  </si>
  <si>
    <t>b3137</t>
  </si>
  <si>
    <t>galactosamine-specific PTS enzyme IIB component</t>
  </si>
  <si>
    <t>agaB</t>
  </si>
  <si>
    <t>NP_417607.1</t>
  </si>
  <si>
    <t>b3138</t>
  </si>
  <si>
    <t>galactosamine-specific PTS enzyme IIC component</t>
  </si>
  <si>
    <t>agaC</t>
  </si>
  <si>
    <t>NP_417608.1</t>
  </si>
  <si>
    <t>b3139</t>
  </si>
  <si>
    <t>galactosamine-specific PTS enzyme IID component</t>
  </si>
  <si>
    <t>agaD</t>
  </si>
  <si>
    <t>NP_417609.1</t>
  </si>
  <si>
    <t>b3140</t>
  </si>
  <si>
    <t>putative deaminase AgaI</t>
  </si>
  <si>
    <t>agaI</t>
  </si>
  <si>
    <t>NP_417610.1</t>
  </si>
  <si>
    <t>b3141</t>
  </si>
  <si>
    <t>putative fimbrial protein YraH</t>
  </si>
  <si>
    <t>yraH</t>
  </si>
  <si>
    <t>NP_417611.1</t>
  </si>
  <si>
    <t>b3142</t>
  </si>
  <si>
    <t>putative fimbrial chaperone YraI</t>
  </si>
  <si>
    <t>yraI</t>
  </si>
  <si>
    <t>NP_417612.1</t>
  </si>
  <si>
    <t>b3143</t>
  </si>
  <si>
    <t>putative fimbrial usher protein YraJ</t>
  </si>
  <si>
    <t>yraJ</t>
  </si>
  <si>
    <t>NP_417613.1</t>
  </si>
  <si>
    <t>b3144</t>
  </si>
  <si>
    <t>putative fimbrial adhesin YraK</t>
  </si>
  <si>
    <t>yraK</t>
  </si>
  <si>
    <t>NP_417614.1</t>
  </si>
  <si>
    <t>b3145</t>
  </si>
  <si>
    <t>16S rRNA 2'-O-ribose C1402 methyltransferase</t>
  </si>
  <si>
    <t>rsmI</t>
  </si>
  <si>
    <t>NP_417615.1</t>
  </si>
  <si>
    <t>b3146</t>
  </si>
  <si>
    <t>outer membrane lipoprotein - activator of MrcA activity</t>
  </si>
  <si>
    <t>lpoA</t>
  </si>
  <si>
    <t>NP_417616.1</t>
  </si>
  <si>
    <t>b3147</t>
  </si>
  <si>
    <t>PF02021 family protein YraN</t>
  </si>
  <si>
    <t>yraN</t>
  </si>
  <si>
    <t>NP_417617.1</t>
  </si>
  <si>
    <t>b3148</t>
  </si>
  <si>
    <t>DnaA initiator-associating protein DiaA</t>
  </si>
  <si>
    <t>diaA</t>
  </si>
  <si>
    <t>NP_417618.1</t>
  </si>
  <si>
    <t>b3149</t>
  </si>
  <si>
    <t>division and outer membrane stress-associated lipid-binding lipoprotein</t>
  </si>
  <si>
    <t>dolP</t>
  </si>
  <si>
    <t>NP_417619.1</t>
  </si>
  <si>
    <t>b3150</t>
  </si>
  <si>
    <t>permease family protein YraQ</t>
  </si>
  <si>
    <t>yraQ</t>
  </si>
  <si>
    <t>NP_417620.1</t>
  </si>
  <si>
    <t>b3151</t>
  </si>
  <si>
    <t>putative nucleoside-diphosphate-sugar epimerase</t>
  </si>
  <si>
    <t>yraR</t>
  </si>
  <si>
    <t>NP_417621.2</t>
  </si>
  <si>
    <t>b3152</t>
  </si>
  <si>
    <t>protein/nucleic acid deglycase 2</t>
  </si>
  <si>
    <t>yhbO</t>
  </si>
  <si>
    <t>NP_417622.2</t>
  </si>
  <si>
    <t>b3153</t>
  </si>
  <si>
    <t>putative FMN binding protein YhbP</t>
  </si>
  <si>
    <t>yhbP</t>
  </si>
  <si>
    <t>NP_417623.1</t>
  </si>
  <si>
    <t>b3154</t>
  </si>
  <si>
    <t>DNA damage response nuclease YhbQ</t>
  </si>
  <si>
    <t>yhbQ</t>
  </si>
  <si>
    <t>NP_417624.1</t>
  </si>
  <si>
    <t>b3155</t>
  </si>
  <si>
    <t>putative N-acetyltransferase YhbS</t>
  </si>
  <si>
    <t>yhbS</t>
  </si>
  <si>
    <t>NP_417625.1</t>
  </si>
  <si>
    <t>b3156</t>
  </si>
  <si>
    <t>anaerobic ubiquinone biosynthesis accessory factor UbiT</t>
  </si>
  <si>
    <t>ubiT</t>
  </si>
  <si>
    <t>NP_417626.1</t>
  </si>
  <si>
    <t>b3157</t>
  </si>
  <si>
    <t>ubiquinone biosynthesis protein UbiU</t>
  </si>
  <si>
    <t>ubiU</t>
  </si>
  <si>
    <t>NP_417627.1</t>
  </si>
  <si>
    <t>b3158</t>
  </si>
  <si>
    <t>ubiquinone biosynthesis protein UbiV</t>
  </si>
  <si>
    <t>ubiV</t>
  </si>
  <si>
    <t>NP_417628.2</t>
  </si>
  <si>
    <t>b3159</t>
  </si>
  <si>
    <t>putative luciferase-like monooxygenase YhbW</t>
  </si>
  <si>
    <t>yhbW</t>
  </si>
  <si>
    <t>NP_417629.1</t>
  </si>
  <si>
    <t>b3160</t>
  </si>
  <si>
    <t>tryptophan:H(+) symporter Mtr</t>
  </si>
  <si>
    <t>mtr</t>
  </si>
  <si>
    <t>NP_417630.1</t>
  </si>
  <si>
    <t>b3161</t>
  </si>
  <si>
    <t>ATP-dependent RNA helicase DeaD</t>
  </si>
  <si>
    <t>deaD</t>
  </si>
  <si>
    <t>NP_417631.2</t>
  </si>
  <si>
    <t>b3162</t>
  </si>
  <si>
    <t>uncharacterized protein YrbN</t>
  </si>
  <si>
    <t>yrbN</t>
  </si>
  <si>
    <t>YP_002791258.1</t>
  </si>
  <si>
    <t>b4685</t>
  </si>
  <si>
    <t>lipoprotein NlpI</t>
  </si>
  <si>
    <t>nlpI</t>
  </si>
  <si>
    <t>NP_417632.1</t>
  </si>
  <si>
    <t>b3163</t>
  </si>
  <si>
    <t>polynucleotide phosphorylase</t>
  </si>
  <si>
    <t>pnp</t>
  </si>
  <si>
    <t>NP_417633.4</t>
  </si>
  <si>
    <t>b3164</t>
  </si>
  <si>
    <t>small regulatory RNA SraG</t>
  </si>
  <si>
    <t>sraG</t>
  </si>
  <si>
    <t>b4449</t>
  </si>
  <si>
    <t>30S ribosomal subunit protein S15</t>
  </si>
  <si>
    <t>rpsO</t>
  </si>
  <si>
    <t>NP_417634.1</t>
  </si>
  <si>
    <t>b3165</t>
  </si>
  <si>
    <t>tRNA pseudouridine(55) synthase</t>
  </si>
  <si>
    <t>truB</t>
  </si>
  <si>
    <t>NP_417635.1</t>
  </si>
  <si>
    <t>b3166</t>
  </si>
  <si>
    <t>30S ribosome binding factor</t>
  </si>
  <si>
    <t>rbfA</t>
  </si>
  <si>
    <t>NP_417636.1</t>
  </si>
  <si>
    <t>b3167</t>
  </si>
  <si>
    <t>translation initiation factor IF-2beta'</t>
  </si>
  <si>
    <t>infB</t>
  </si>
  <si>
    <t>NP_417637.1</t>
  </si>
  <si>
    <t>b3168</t>
  </si>
  <si>
    <t>transcription termination/antitermination protein NusA</t>
  </si>
  <si>
    <t>nusA</t>
  </si>
  <si>
    <t>NP_417638.1</t>
  </si>
  <si>
    <t>b3169</t>
  </si>
  <si>
    <t>ribosome maturation factor RimP</t>
  </si>
  <si>
    <t>rimP</t>
  </si>
  <si>
    <t>NP_417639.6</t>
  </si>
  <si>
    <t>b3170</t>
  </si>
  <si>
    <t>metY</t>
  </si>
  <si>
    <t>b3171</t>
  </si>
  <si>
    <t>argininosuccinate synthetase</t>
  </si>
  <si>
    <t>argG</t>
  </si>
  <si>
    <t>NP_417640.1</t>
  </si>
  <si>
    <t>b3172</t>
  </si>
  <si>
    <t>putative hydrolase YhbX</t>
  </si>
  <si>
    <t>yhbX</t>
  </si>
  <si>
    <t>NP_417641.4</t>
  </si>
  <si>
    <t>b3173</t>
  </si>
  <si>
    <t>leuU</t>
  </si>
  <si>
    <t>b3174</t>
  </si>
  <si>
    <t>Sec translocon subunit SecG</t>
  </si>
  <si>
    <t>secG</t>
  </si>
  <si>
    <t>NP_417642.1</t>
  </si>
  <si>
    <t>b3175</t>
  </si>
  <si>
    <t>phosphoglucosamine mutase</t>
  </si>
  <si>
    <t>glmM</t>
  </si>
  <si>
    <t>NP_417643.1</t>
  </si>
  <si>
    <t>b3176</t>
  </si>
  <si>
    <t>dihydropteroate synthase</t>
  </si>
  <si>
    <t>folP</t>
  </si>
  <si>
    <t>NP_417644.4</t>
  </si>
  <si>
    <t>b3177</t>
  </si>
  <si>
    <t>ATP-dependent zinc metalloprotease FtsH</t>
  </si>
  <si>
    <t>ftsH</t>
  </si>
  <si>
    <t>NP_417645.1</t>
  </si>
  <si>
    <t>b3178</t>
  </si>
  <si>
    <t>23S rRNA 2'-O-ribose U2552 methyltransferase</t>
  </si>
  <si>
    <t>rlmE</t>
  </si>
  <si>
    <t>NP_417646.1</t>
  </si>
  <si>
    <t>b3179</t>
  </si>
  <si>
    <t>ribosome assembly factor YhbY</t>
  </si>
  <si>
    <t>yhbY</t>
  </si>
  <si>
    <t>NP_417647.1</t>
  </si>
  <si>
    <t>b3180</t>
  </si>
  <si>
    <t>transcription elongation factor GreA</t>
  </si>
  <si>
    <t>greA</t>
  </si>
  <si>
    <t>NP_417648.4</t>
  </si>
  <si>
    <t>b3181</t>
  </si>
  <si>
    <t>peptidoglycan DD-endopeptidase DacB</t>
  </si>
  <si>
    <t>dacB</t>
  </si>
  <si>
    <t>NP_417649.1</t>
  </si>
  <si>
    <t>b3182</t>
  </si>
  <si>
    <t>GTPase ObgE</t>
  </si>
  <si>
    <t>obgE</t>
  </si>
  <si>
    <t>NP_417650.1</t>
  </si>
  <si>
    <t>b3183</t>
  </si>
  <si>
    <t>putative transporter YhbE</t>
  </si>
  <si>
    <t>yhbE</t>
  </si>
  <si>
    <t>NP_417651.1</t>
  </si>
  <si>
    <t>b3184</t>
  </si>
  <si>
    <t>50S ribosomal subunit protein L27</t>
  </si>
  <si>
    <t>rpmA</t>
  </si>
  <si>
    <t>NP_417652.1</t>
  </si>
  <si>
    <t>b3185</t>
  </si>
  <si>
    <t>50S ribosomal subunit protein L21</t>
  </si>
  <si>
    <t>rplU</t>
  </si>
  <si>
    <t>NP_417653.1</t>
  </si>
  <si>
    <t>b3186</t>
  </si>
  <si>
    <t>all-trans-octaprenyl-diphosphate synthase</t>
  </si>
  <si>
    <t>ispB</t>
  </si>
  <si>
    <t>NP_417654.1</t>
  </si>
  <si>
    <t>b3187</t>
  </si>
  <si>
    <t>putative transcriptional regulator SfsB</t>
  </si>
  <si>
    <t>sfsB</t>
  </si>
  <si>
    <t>NP_417655.1</t>
  </si>
  <si>
    <t>b3188</t>
  </si>
  <si>
    <t>UDP-N-acetylglucosamine 1-carboxyvinyltransferase</t>
  </si>
  <si>
    <t>murA</t>
  </si>
  <si>
    <t>NP_417656.1</t>
  </si>
  <si>
    <t>b3189</t>
  </si>
  <si>
    <t>acid stress protein IbaG</t>
  </si>
  <si>
    <t>ibaG</t>
  </si>
  <si>
    <t>NP_417657.2</t>
  </si>
  <si>
    <t>b3190</t>
  </si>
  <si>
    <t>intermembrane phospholipid transport system protein MlaB</t>
  </si>
  <si>
    <t>mlaB</t>
  </si>
  <si>
    <t>NP_417658.4</t>
  </si>
  <si>
    <t>b3191</t>
  </si>
  <si>
    <t>intermembrane phospholipid transport system - periplasmic binding protein</t>
  </si>
  <si>
    <t>mlaC</t>
  </si>
  <si>
    <t>NP_417659.1</t>
  </si>
  <si>
    <t>b3192</t>
  </si>
  <si>
    <t>intermembrane phospholipid transport system, substrate binding protein MlaD</t>
  </si>
  <si>
    <t>mlaD</t>
  </si>
  <si>
    <t>NP_417660.1</t>
  </si>
  <si>
    <t>b3193</t>
  </si>
  <si>
    <t>intermembrane phospholipid transport system, integral membrane subunit MlaE</t>
  </si>
  <si>
    <t>mlaE</t>
  </si>
  <si>
    <t>NP_417661.1</t>
  </si>
  <si>
    <t>b3194</t>
  </si>
  <si>
    <t>intermembrane phospholipid transport system, ATP binding subunit MlaF</t>
  </si>
  <si>
    <t>mlaF</t>
  </si>
  <si>
    <t>NP_417662.1</t>
  </si>
  <si>
    <t>b3195</t>
  </si>
  <si>
    <t>putative transport protein YrbG</t>
  </si>
  <si>
    <t>yrbG</t>
  </si>
  <si>
    <t>NP_417663.1</t>
  </si>
  <si>
    <t>b3196</t>
  </si>
  <si>
    <t>D-arabinose 5-phosphate isomerase KdsD</t>
  </si>
  <si>
    <t>kdsD</t>
  </si>
  <si>
    <t>NP_417664.1</t>
  </si>
  <si>
    <t>b3197</t>
  </si>
  <si>
    <t>3-deoxy-D-manno-octulosonate 8-phosphate phosphatase KdsC</t>
  </si>
  <si>
    <t>kdsC</t>
  </si>
  <si>
    <t>NP_417665.1</t>
  </si>
  <si>
    <t>b3198</t>
  </si>
  <si>
    <t>lipopolysaccharide transport system protein LptC</t>
  </si>
  <si>
    <t>lptC</t>
  </si>
  <si>
    <t>NP_417666.1</t>
  </si>
  <si>
    <t>b3199</t>
  </si>
  <si>
    <t>lipopolysaccharide transport system protein LptA</t>
  </si>
  <si>
    <t>lptA</t>
  </si>
  <si>
    <t>NP_417667.1</t>
  </si>
  <si>
    <t>b3200</t>
  </si>
  <si>
    <t>lipopolysaccharide transport system ATP binding protein LptB</t>
  </si>
  <si>
    <t>lptB</t>
  </si>
  <si>
    <t>NP_417668.1</t>
  </si>
  <si>
    <t>b3201</t>
  </si>
  <si>
    <t>RNA polymerase sigma factor RpoN</t>
  </si>
  <si>
    <t>rpoN</t>
  </si>
  <si>
    <t>NP_417669.1</t>
  </si>
  <si>
    <t>b3202</t>
  </si>
  <si>
    <t>ribosome hibernation-promoting factor</t>
  </si>
  <si>
    <t>hpf</t>
  </si>
  <si>
    <t>NP_417670.1</t>
  </si>
  <si>
    <t>b3203</t>
  </si>
  <si>
    <t>phosphotransferase system enzyme IIA(Ntr)</t>
  </si>
  <si>
    <t>ptsN</t>
  </si>
  <si>
    <t>NP_417671.1</t>
  </si>
  <si>
    <t>b3204</t>
  </si>
  <si>
    <t>RNase adaptor protein RapZ</t>
  </si>
  <si>
    <t>rapZ</t>
  </si>
  <si>
    <t>NP_417672.1</t>
  </si>
  <si>
    <t>b3205</t>
  </si>
  <si>
    <t>phosphorelay protein NPr</t>
  </si>
  <si>
    <t>npr</t>
  </si>
  <si>
    <t>NP_417673.1</t>
  </si>
  <si>
    <t>b3206</t>
  </si>
  <si>
    <t>protein kinase-like domain-containing protein YrbL</t>
  </si>
  <si>
    <t>yrbL</t>
  </si>
  <si>
    <t>NP_417674.1</t>
  </si>
  <si>
    <t>b3207</t>
  </si>
  <si>
    <t>peptidoglycan glycosyltransferase MtgA</t>
  </si>
  <si>
    <t>mtgA</t>
  </si>
  <si>
    <t>NP_417675.1</t>
  </si>
  <si>
    <t>b3208</t>
  </si>
  <si>
    <t>low activity glyoxalase ElbB</t>
  </si>
  <si>
    <t>elbB</t>
  </si>
  <si>
    <t>NP_417676.2</t>
  </si>
  <si>
    <t>b3209</t>
  </si>
  <si>
    <t>small regulatory RNA ArcZ</t>
  </si>
  <si>
    <t>arcZ</t>
  </si>
  <si>
    <t>b4450</t>
  </si>
  <si>
    <t>sensor histidine kinase ArcB</t>
  </si>
  <si>
    <t>arcB</t>
  </si>
  <si>
    <t>YP_026207.1</t>
  </si>
  <si>
    <t>b3210</t>
  </si>
  <si>
    <t>radical SAM family oxidoreductase YhcC</t>
  </si>
  <si>
    <t>yhcC</t>
  </si>
  <si>
    <t>NP_417678.1</t>
  </si>
  <si>
    <t>b3211</t>
  </si>
  <si>
    <t>glutamate synthase subunit GltB</t>
  </si>
  <si>
    <t>gltB</t>
  </si>
  <si>
    <t>NP_417679.2</t>
  </si>
  <si>
    <t>b3212</t>
  </si>
  <si>
    <t>glutamate synthase subunit GltD</t>
  </si>
  <si>
    <t>gltD</t>
  </si>
  <si>
    <t>NP_417680.1</t>
  </si>
  <si>
    <t>b3213</t>
  </si>
  <si>
    <t>periplasmic protein GltF</t>
  </si>
  <si>
    <t>gltF</t>
  </si>
  <si>
    <t>NP_417681.1</t>
  </si>
  <si>
    <t>b3214</t>
  </si>
  <si>
    <t>putative fimbrial chaperone YhcA</t>
  </si>
  <si>
    <t>yhcA</t>
  </si>
  <si>
    <t>NP_417682.1</t>
  </si>
  <si>
    <t>b3215</t>
  </si>
  <si>
    <t>putative fimbrial usher protein YhcD</t>
  </si>
  <si>
    <t>yhcD</t>
  </si>
  <si>
    <t>NP_417683.1</t>
  </si>
  <si>
    <t>b3216</t>
  </si>
  <si>
    <t>yhcE</t>
  </si>
  <si>
    <t>b4569</t>
  </si>
  <si>
    <t>insH10</t>
  </si>
  <si>
    <t>NP_417456.2</t>
  </si>
  <si>
    <t>b3218</t>
  </si>
  <si>
    <t>DUF1120 domain-containing protein YhcF</t>
  </si>
  <si>
    <t>yhcF</t>
  </si>
  <si>
    <t>NP_417686.1</t>
  </si>
  <si>
    <t>b3219</t>
  </si>
  <si>
    <t>DUF1016 domain-containing protein YhcG</t>
  </si>
  <si>
    <t>yhcG</t>
  </si>
  <si>
    <t>NP_417687.1</t>
  </si>
  <si>
    <t>b3220</t>
  </si>
  <si>
    <t>N-acetylneuraminate anomerase</t>
  </si>
  <si>
    <t>nanQ</t>
  </si>
  <si>
    <t>NP_417688.1</t>
  </si>
  <si>
    <t>b3221</t>
  </si>
  <si>
    <t>N-acetylmannosamine kinase</t>
  </si>
  <si>
    <t>nanK</t>
  </si>
  <si>
    <t>NP_417689.4</t>
  </si>
  <si>
    <t>b3222</t>
  </si>
  <si>
    <t>putative N-acetylmannosamine-6-phosphate 2-epimerase</t>
  </si>
  <si>
    <t>nanE</t>
  </si>
  <si>
    <t>NP_417690.1</t>
  </si>
  <si>
    <t>b3223</t>
  </si>
  <si>
    <t>N-acetylneuraminate:H(+) symporter</t>
  </si>
  <si>
    <t>nanT</t>
  </si>
  <si>
    <t>NP_417691.4</t>
  </si>
  <si>
    <t>b3224</t>
  </si>
  <si>
    <t>N-acetylneuraminate lyase</t>
  </si>
  <si>
    <t>nanA</t>
  </si>
  <si>
    <t>NP_417692.1</t>
  </si>
  <si>
    <t>b3225</t>
  </si>
  <si>
    <t>NanR</t>
  </si>
  <si>
    <t>nanR</t>
  </si>
  <si>
    <t>NP_417693.3</t>
  </si>
  <si>
    <t>b3226</t>
  </si>
  <si>
    <t>putative transporter DcuD</t>
  </si>
  <si>
    <t>dcuD</t>
  </si>
  <si>
    <t>NP_417694.1</t>
  </si>
  <si>
    <t>b3227</t>
  </si>
  <si>
    <t>ClpXP protease specificity-enhancing factor</t>
  </si>
  <si>
    <t>sspB</t>
  </si>
  <si>
    <t>NP_417695.1</t>
  </si>
  <si>
    <t>b3228</t>
  </si>
  <si>
    <t>stringent starvation protein A</t>
  </si>
  <si>
    <t>sspA</t>
  </si>
  <si>
    <t>NP_417696.1</t>
  </si>
  <si>
    <t>b3229</t>
  </si>
  <si>
    <t>30S ribosomal subunit protein S9</t>
  </si>
  <si>
    <t>rpsI</t>
  </si>
  <si>
    <t>NP_417697.1</t>
  </si>
  <si>
    <t>b3230</t>
  </si>
  <si>
    <t>50S ribosomal subunit protein L13</t>
  </si>
  <si>
    <t>rplM</t>
  </si>
  <si>
    <t>NP_417698.1</t>
  </si>
  <si>
    <t>b3231</t>
  </si>
  <si>
    <t>cell division protein ZapE</t>
  </si>
  <si>
    <t>zapE</t>
  </si>
  <si>
    <t>NP_417699.1</t>
  </si>
  <si>
    <t>b3232</t>
  </si>
  <si>
    <t>Z-ring associated protein G</t>
  </si>
  <si>
    <t>zapG</t>
  </si>
  <si>
    <t>NP_417700.2</t>
  </si>
  <si>
    <t>b3233</t>
  </si>
  <si>
    <t>periplasmic serine endoprotease</t>
  </si>
  <si>
    <t>degQ</t>
  </si>
  <si>
    <t>NP_417701.1</t>
  </si>
  <si>
    <t>b3234</t>
  </si>
  <si>
    <t>serine endoprotease</t>
  </si>
  <si>
    <t>degS</t>
  </si>
  <si>
    <t>NP_417702.1</t>
  </si>
  <si>
    <t>b3235</t>
  </si>
  <si>
    <t>malate dehydrogenase</t>
  </si>
  <si>
    <t>mdh</t>
  </si>
  <si>
    <t>NP_417703.1</t>
  </si>
  <si>
    <t>b3236</t>
  </si>
  <si>
    <t>DNA-binding transcriptional dual regulator ArgR</t>
  </si>
  <si>
    <t>argR</t>
  </si>
  <si>
    <t>NP_417704.1</t>
  </si>
  <si>
    <t>b3237</t>
  </si>
  <si>
    <t>DUF1471 domain-containing stress-induced protein YhcN</t>
  </si>
  <si>
    <t>yhcN</t>
  </si>
  <si>
    <t>NP_417705.2</t>
  </si>
  <si>
    <t>b3238</t>
  </si>
  <si>
    <t>putative barnase inhibitor</t>
  </si>
  <si>
    <t>yhcO</t>
  </si>
  <si>
    <t>NP_417706.1</t>
  </si>
  <si>
    <t>b3239</t>
  </si>
  <si>
    <t>aromatic carboxylic acid efflux pump subunit AaeB</t>
  </si>
  <si>
    <t>aaeB</t>
  </si>
  <si>
    <t>NP_417707.1</t>
  </si>
  <si>
    <t>b3240</t>
  </si>
  <si>
    <t>aromatic carboxylic acid efflux pump membrane fusion protein</t>
  </si>
  <si>
    <t>aaeA</t>
  </si>
  <si>
    <t>NP_417708.1</t>
  </si>
  <si>
    <t>b3241</t>
  </si>
  <si>
    <t>DUF1656 domain-containing protein AaeX</t>
  </si>
  <si>
    <t>aaeX</t>
  </si>
  <si>
    <t>NP_417709.2</t>
  </si>
  <si>
    <t>b3242</t>
  </si>
  <si>
    <t>DNA-binding transcriptional activator AaeR</t>
  </si>
  <si>
    <t>aaeR</t>
  </si>
  <si>
    <t>NP_417710.1</t>
  </si>
  <si>
    <t>b3243</t>
  </si>
  <si>
    <t>metalloprotease subunit TldD</t>
  </si>
  <si>
    <t>tldD</t>
  </si>
  <si>
    <t>NP_417711.1</t>
  </si>
  <si>
    <t>b3244</t>
  </si>
  <si>
    <t>phospholipid transport factor YhdP</t>
  </si>
  <si>
    <t>yhdP</t>
  </si>
  <si>
    <t>YP_026208.1</t>
  </si>
  <si>
    <t>b4472</t>
  </si>
  <si>
    <t>RNase G</t>
  </si>
  <si>
    <t>rng</t>
  </si>
  <si>
    <t>NP_417713.2</t>
  </si>
  <si>
    <t>b3247</t>
  </si>
  <si>
    <t>nucleoside triphosphate pyrophosphatase YhdE</t>
  </si>
  <si>
    <t>yhdE</t>
  </si>
  <si>
    <t>NP_417714.1</t>
  </si>
  <si>
    <t>b3248</t>
  </si>
  <si>
    <t>cell shape determining protein MreD</t>
  </si>
  <si>
    <t>mreD</t>
  </si>
  <si>
    <t>NP_417715.1</t>
  </si>
  <si>
    <t>b3249</t>
  </si>
  <si>
    <t>cell shape determining protein MreC</t>
  </si>
  <si>
    <t>mreC</t>
  </si>
  <si>
    <t>NP_417716.1</t>
  </si>
  <si>
    <t>b3250</t>
  </si>
  <si>
    <t>dynamic cytoskeletal protein MreB</t>
  </si>
  <si>
    <t>mreB</t>
  </si>
  <si>
    <t>NP_417717.2</t>
  </si>
  <si>
    <t>b3251</t>
  </si>
  <si>
    <t>regulator of CsrB and CsrC decay</t>
  </si>
  <si>
    <t>csrD</t>
  </si>
  <si>
    <t>NP_417718.1</t>
  </si>
  <si>
    <t>b3252</t>
  </si>
  <si>
    <t>acrylyl-CoA reductase</t>
  </si>
  <si>
    <t>yhdH</t>
  </si>
  <si>
    <t>NP_417719.1</t>
  </si>
  <si>
    <t>b3253</t>
  </si>
  <si>
    <t>yrdF</t>
  </si>
  <si>
    <t>b4697</t>
  </si>
  <si>
    <t>yrdE</t>
  </si>
  <si>
    <t>b4646</t>
  </si>
  <si>
    <t>biotin carboxyl carrier protein</t>
  </si>
  <si>
    <t>accB</t>
  </si>
  <si>
    <t>NP_417721.1</t>
  </si>
  <si>
    <t>b3255</t>
  </si>
  <si>
    <t>biotin carboxylase</t>
  </si>
  <si>
    <t>accC</t>
  </si>
  <si>
    <t>NP_417722.1</t>
  </si>
  <si>
    <t>b3256</t>
  </si>
  <si>
    <t>DUF997 domain-containing protein YhdT</t>
  </si>
  <si>
    <t>yhdT</t>
  </si>
  <si>
    <t>NP_417723.1</t>
  </si>
  <si>
    <t>b3257</t>
  </si>
  <si>
    <t>pantothenate:Na(+) symporter</t>
  </si>
  <si>
    <t>panF</t>
  </si>
  <si>
    <t>NP_417724.4</t>
  </si>
  <si>
    <t>b3258</t>
  </si>
  <si>
    <t>ribosomal protein L11 methyltransferase</t>
  </si>
  <si>
    <t>prmA</t>
  </si>
  <si>
    <t>NP_417725.1</t>
  </si>
  <si>
    <t>b3259</t>
  </si>
  <si>
    <t>tRNA-dihydrouridine synthase B</t>
  </si>
  <si>
    <t>dusB</t>
  </si>
  <si>
    <t>NP_417726.1</t>
  </si>
  <si>
    <t>b3260</t>
  </si>
  <si>
    <t>DNA-binding transcriptional dual regulator Fis</t>
  </si>
  <si>
    <t>fis</t>
  </si>
  <si>
    <t>NP_417727.1</t>
  </si>
  <si>
    <t>b3261</t>
  </si>
  <si>
    <t>DNA adenine methyltransferase</t>
  </si>
  <si>
    <t>yhdJ</t>
  </si>
  <si>
    <t>NP_417728.4</t>
  </si>
  <si>
    <t>b3262</t>
  </si>
  <si>
    <t>DUF2556 domain-containing protein YhdU</t>
  </si>
  <si>
    <t>yhdU</t>
  </si>
  <si>
    <t>NP_417729.1</t>
  </si>
  <si>
    <t>b3263</t>
  </si>
  <si>
    <t>DNA-binding transcriptional repressor EnvR</t>
  </si>
  <si>
    <t>envR</t>
  </si>
  <si>
    <t>NP_417730.1</t>
  </si>
  <si>
    <t>b3264</t>
  </si>
  <si>
    <t>multidrug efflux pump membrane fusion lipoprotein AcrE</t>
  </si>
  <si>
    <t>acrE</t>
  </si>
  <si>
    <t>NP_417731.1</t>
  </si>
  <si>
    <t>b3265</t>
  </si>
  <si>
    <t>multidrug efflux pump RND permease AcrF</t>
  </si>
  <si>
    <t>acrF</t>
  </si>
  <si>
    <t>NP_417732.1</t>
  </si>
  <si>
    <t>b3266</t>
  </si>
  <si>
    <t>lipoprotein YhdV</t>
  </si>
  <si>
    <t>yhdV</t>
  </si>
  <si>
    <t>NP_417733.1</t>
  </si>
  <si>
    <t>b3267</t>
  </si>
  <si>
    <t>yhdW</t>
  </si>
  <si>
    <t>b3268</t>
  </si>
  <si>
    <t>putative ABC transporter membrane subunit YhdX</t>
  </si>
  <si>
    <t>yhdX</t>
  </si>
  <si>
    <t>YP_026209.1</t>
  </si>
  <si>
    <t>b3269</t>
  </si>
  <si>
    <t>putative ABC transporter membrane subunit YhdY</t>
  </si>
  <si>
    <t>yhdY</t>
  </si>
  <si>
    <t>NP_417736.2</t>
  </si>
  <si>
    <t>b3270</t>
  </si>
  <si>
    <t>putative ABC transporter ATP-binding subunit YhdZ</t>
  </si>
  <si>
    <t>yhdZ</t>
  </si>
  <si>
    <t>NP_417737.1</t>
  </si>
  <si>
    <t>b3271</t>
  </si>
  <si>
    <t>rrfF</t>
  </si>
  <si>
    <t>b3272</t>
  </si>
  <si>
    <t>thrV</t>
  </si>
  <si>
    <t>b3273</t>
  </si>
  <si>
    <t>rrfD</t>
  </si>
  <si>
    <t>b3274</t>
  </si>
  <si>
    <t>rrlD</t>
  </si>
  <si>
    <t>b3275</t>
  </si>
  <si>
    <t>alaU</t>
  </si>
  <si>
    <t>b3276</t>
  </si>
  <si>
    <t>ileU</t>
  </si>
  <si>
    <t>b3277</t>
  </si>
  <si>
    <t>rrsD</t>
  </si>
  <si>
    <t>b3278</t>
  </si>
  <si>
    <t>hexapeptide repeat-containing protein YrdA</t>
  </si>
  <si>
    <t>yrdA</t>
  </si>
  <si>
    <t>NP_417738.4</t>
  </si>
  <si>
    <t>b3279</t>
  </si>
  <si>
    <t>DUF1488 domain-containing protein YrdB</t>
  </si>
  <si>
    <t>yrdB</t>
  </si>
  <si>
    <t>NP_417739.1</t>
  </si>
  <si>
    <t>b3280</t>
  </si>
  <si>
    <t>shikimate dehydrogenase</t>
  </si>
  <si>
    <t>aroE</t>
  </si>
  <si>
    <t>NP_417740.1</t>
  </si>
  <si>
    <t>b3281</t>
  </si>
  <si>
    <t>L-threonylcarbamoyladenylate synthase</t>
  </si>
  <si>
    <t>tsaC</t>
  </si>
  <si>
    <t>NP_417741.1</t>
  </si>
  <si>
    <t>b3282</t>
  </si>
  <si>
    <t>putative DNA topoisomerase</t>
  </si>
  <si>
    <t>yrdD</t>
  </si>
  <si>
    <t>YP_026210.1</t>
  </si>
  <si>
    <t>b3283</t>
  </si>
  <si>
    <t>DUF494 domain-containing protein Smg</t>
  </si>
  <si>
    <t>smg</t>
  </si>
  <si>
    <t>NP_417743.1</t>
  </si>
  <si>
    <t>b3284</t>
  </si>
  <si>
    <t>protein Smf</t>
  </si>
  <si>
    <t>smf</t>
  </si>
  <si>
    <t>YP_026211.1</t>
  </si>
  <si>
    <t>b4473</t>
  </si>
  <si>
    <t>peptide deformylase</t>
  </si>
  <si>
    <t>def</t>
  </si>
  <si>
    <t>NP_417745.1</t>
  </si>
  <si>
    <t>b3287</t>
  </si>
  <si>
    <t>10-formyltetrahydrofolate:L-methionyl-tRNA(fMet) N-formyltransferase</t>
  </si>
  <si>
    <t>fmt</t>
  </si>
  <si>
    <t>NP_417746.1</t>
  </si>
  <si>
    <t>b3288</t>
  </si>
  <si>
    <t>16S rRNA m(5)C967 methyltransferase</t>
  </si>
  <si>
    <t>rsmB</t>
  </si>
  <si>
    <t>NP_417747.1</t>
  </si>
  <si>
    <t>b3289</t>
  </si>
  <si>
    <t>NAD-binding component of Trk potassium transporters</t>
  </si>
  <si>
    <t>trkA</t>
  </si>
  <si>
    <t>NP_417748.1</t>
  </si>
  <si>
    <t>b3290</t>
  </si>
  <si>
    <t>large conductance mechanosensitive channel</t>
  </si>
  <si>
    <t>mscL</t>
  </si>
  <si>
    <t>NP_417749.1</t>
  </si>
  <si>
    <t>b3291</t>
  </si>
  <si>
    <t>alternative ribosome-rescue factor A</t>
  </si>
  <si>
    <t>arfA</t>
  </si>
  <si>
    <t>YP_588467.1</t>
  </si>
  <si>
    <t>b4550</t>
  </si>
  <si>
    <t>DNA-binding transcriptional activator ZntR</t>
  </si>
  <si>
    <t>zntR</t>
  </si>
  <si>
    <t>NP_417751.1</t>
  </si>
  <si>
    <t>b3292</t>
  </si>
  <si>
    <t>DUF1992 domain-containing protein YhdN</t>
  </si>
  <si>
    <t>yhdN</t>
  </si>
  <si>
    <t>NP_417752.1</t>
  </si>
  <si>
    <t>b3293</t>
  </si>
  <si>
    <t>50S ribosomal subunit protein L17</t>
  </si>
  <si>
    <t>rplQ</t>
  </si>
  <si>
    <t>NP_417753.1</t>
  </si>
  <si>
    <t>b3294</t>
  </si>
  <si>
    <t>RNA polymerase subunit alpha</t>
  </si>
  <si>
    <t>rpoA</t>
  </si>
  <si>
    <t>NP_417754.1</t>
  </si>
  <si>
    <t>b3295</t>
  </si>
  <si>
    <t>30S ribosomal subunit protein S4</t>
  </si>
  <si>
    <t>rpsD</t>
  </si>
  <si>
    <t>NP_417755.1</t>
  </si>
  <si>
    <t>b3296</t>
  </si>
  <si>
    <t>30S ribosomal subunit protein S11</t>
  </si>
  <si>
    <t>rpsK</t>
  </si>
  <si>
    <t>NP_417756.1</t>
  </si>
  <si>
    <t>b3297</t>
  </si>
  <si>
    <t>30S ribosomal subunit protein S13</t>
  </si>
  <si>
    <t>rpsM</t>
  </si>
  <si>
    <t>NP_417757.1</t>
  </si>
  <si>
    <t>b3298</t>
  </si>
  <si>
    <t>50S ribosomal subunit protein L36</t>
  </si>
  <si>
    <t>rpmJ</t>
  </si>
  <si>
    <t>NP_417758.1</t>
  </si>
  <si>
    <t>b3299</t>
  </si>
  <si>
    <t>Sec translocon subunit SecY</t>
  </si>
  <si>
    <t>secY</t>
  </si>
  <si>
    <t>NP_417759.1</t>
  </si>
  <si>
    <t>b3300</t>
  </si>
  <si>
    <t>50S ribosomal subunit protein L15</t>
  </si>
  <si>
    <t>rplO</t>
  </si>
  <si>
    <t>NP_417760.1</t>
  </si>
  <si>
    <t>b3301</t>
  </si>
  <si>
    <t>50S ribosomal subunit protein L30</t>
  </si>
  <si>
    <t>rpmD</t>
  </si>
  <si>
    <t>NP_417761.1</t>
  </si>
  <si>
    <t>b3302</t>
  </si>
  <si>
    <t>30S ribosomal subunit protein S5</t>
  </si>
  <si>
    <t>rpsE</t>
  </si>
  <si>
    <t>NP_417762.1</t>
  </si>
  <si>
    <t>b3303</t>
  </si>
  <si>
    <t>50S ribosomal subunit protein L18</t>
  </si>
  <si>
    <t>rplR</t>
  </si>
  <si>
    <t>NP_417763.1</t>
  </si>
  <si>
    <t>b3304</t>
  </si>
  <si>
    <t>50S ribosomal subunit protein L6</t>
  </si>
  <si>
    <t>rplF</t>
  </si>
  <si>
    <t>NP_417764.1</t>
  </si>
  <si>
    <t>b3305</t>
  </si>
  <si>
    <t>30S ribosomal subunit protein S8</t>
  </si>
  <si>
    <t>rpsH</t>
  </si>
  <si>
    <t>NP_417765.1</t>
  </si>
  <si>
    <t>b3306</t>
  </si>
  <si>
    <t>30S ribosomal subunit protein S14</t>
  </si>
  <si>
    <t>rpsN</t>
  </si>
  <si>
    <t>NP_417766.1</t>
  </si>
  <si>
    <t>b3307</t>
  </si>
  <si>
    <t>50S ribosomal subunit protein L5</t>
  </si>
  <si>
    <t>rplE</t>
  </si>
  <si>
    <t>NP_417767.1</t>
  </si>
  <si>
    <t>b3308</t>
  </si>
  <si>
    <t>50S ribosomal subunit protein L24</t>
  </si>
  <si>
    <t>rplX</t>
  </si>
  <si>
    <t>NP_417768.1</t>
  </si>
  <si>
    <t>b3309</t>
  </si>
  <si>
    <t>50S ribosomal subunit protein L14</t>
  </si>
  <si>
    <t>rplN</t>
  </si>
  <si>
    <t>NP_417769.1</t>
  </si>
  <si>
    <t>b3310</t>
  </si>
  <si>
    <t>30S ribosomal subunit protein S17</t>
  </si>
  <si>
    <t>rpsQ</t>
  </si>
  <si>
    <t>NP_417770.1</t>
  </si>
  <si>
    <t>b3311</t>
  </si>
  <si>
    <t>50S ribosomal subunit protein L29</t>
  </si>
  <si>
    <t>rpmC</t>
  </si>
  <si>
    <t>NP_417771.1</t>
  </si>
  <si>
    <t>b3312</t>
  </si>
  <si>
    <t>50S ribosomal subunit protein L16</t>
  </si>
  <si>
    <t>rplP</t>
  </si>
  <si>
    <t>NP_417772.1</t>
  </si>
  <si>
    <t>b3313</t>
  </si>
  <si>
    <t>30S ribosomal subunit protein S3</t>
  </si>
  <si>
    <t>rpsC</t>
  </si>
  <si>
    <t>NP_417773.1</t>
  </si>
  <si>
    <t>b3314</t>
  </si>
  <si>
    <t>50S ribosomal subunit protein L22</t>
  </si>
  <si>
    <t>rplV</t>
  </si>
  <si>
    <t>NP_417774.1</t>
  </si>
  <si>
    <t>b3315</t>
  </si>
  <si>
    <t>30S ribosomal subunit protein S19</t>
  </si>
  <si>
    <t>rpsS</t>
  </si>
  <si>
    <t>NP_417775.1</t>
  </si>
  <si>
    <t>b3316</t>
  </si>
  <si>
    <t>50S ribosomal subunit protein L2</t>
  </si>
  <si>
    <t>rplB</t>
  </si>
  <si>
    <t>NP_417776.1</t>
  </si>
  <si>
    <t>b3317</t>
  </si>
  <si>
    <t>50S ribosomal subunit protein L23</t>
  </si>
  <si>
    <t>rplW</t>
  </si>
  <si>
    <t>NP_417777.1</t>
  </si>
  <si>
    <t>b3318</t>
  </si>
  <si>
    <t>50S ribosomal subunit protein L4</t>
  </si>
  <si>
    <t>rplD</t>
  </si>
  <si>
    <t>NP_417778.1</t>
  </si>
  <si>
    <t>b3319</t>
  </si>
  <si>
    <t>50S ribosomal subunit protein L3</t>
  </si>
  <si>
    <t>rplC</t>
  </si>
  <si>
    <t>NP_417779.1</t>
  </si>
  <si>
    <t>b3320</t>
  </si>
  <si>
    <t>30S ribosomal subunit protein S10</t>
  </si>
  <si>
    <t>rpsJ</t>
  </si>
  <si>
    <t>NP_417780.1</t>
  </si>
  <si>
    <t>b3321</t>
  </si>
  <si>
    <t>putative general secretion pathway protein B</t>
  </si>
  <si>
    <t>gspB</t>
  </si>
  <si>
    <t>NP_417781.1</t>
  </si>
  <si>
    <t>b3322</t>
  </si>
  <si>
    <t>Type II secretion system protein GspA</t>
  </si>
  <si>
    <t>gspA</t>
  </si>
  <si>
    <t>NP_417782.1</t>
  </si>
  <si>
    <t>b3323</t>
  </si>
  <si>
    <t>Type II secretion system protein GspC</t>
  </si>
  <si>
    <t>gspC</t>
  </si>
  <si>
    <t>NP_417783.1</t>
  </si>
  <si>
    <t>b3324</t>
  </si>
  <si>
    <t>Type II secretion system protein GspD</t>
  </si>
  <si>
    <t>gspD</t>
  </si>
  <si>
    <t>NP_417784.4</t>
  </si>
  <si>
    <t>b3325</t>
  </si>
  <si>
    <t>Type II secretion system protein GspE</t>
  </si>
  <si>
    <t>gspE</t>
  </si>
  <si>
    <t>NP_417785.1</t>
  </si>
  <si>
    <t>b3326</t>
  </si>
  <si>
    <t>Type II secretion system protein GspF</t>
  </si>
  <si>
    <t>gspF</t>
  </si>
  <si>
    <t>NP_417786.1</t>
  </si>
  <si>
    <t>b3327</t>
  </si>
  <si>
    <t>Type II secretion system protein GspG</t>
  </si>
  <si>
    <t>gspG</t>
  </si>
  <si>
    <t>NP_417787.1</t>
  </si>
  <si>
    <t>b3328</t>
  </si>
  <si>
    <t>Type II secretion system protein GspH</t>
  </si>
  <si>
    <t>gspH</t>
  </si>
  <si>
    <t>NP_417788.1</t>
  </si>
  <si>
    <t>b3329</t>
  </si>
  <si>
    <t>Type II secretion system protein GspI</t>
  </si>
  <si>
    <t>gspI</t>
  </si>
  <si>
    <t>NP_417789.4</t>
  </si>
  <si>
    <t>b3330</t>
  </si>
  <si>
    <t>Type II secretion system protein GspJ</t>
  </si>
  <si>
    <t>gspJ</t>
  </si>
  <si>
    <t>NP_417790.1</t>
  </si>
  <si>
    <t>b3331</t>
  </si>
  <si>
    <t>Type II secretion system protein GspK</t>
  </si>
  <si>
    <t>gspK</t>
  </si>
  <si>
    <t>NP_417791.1</t>
  </si>
  <si>
    <t>b3332</t>
  </si>
  <si>
    <t>Type II secretion system protein GspL</t>
  </si>
  <si>
    <t>gspL</t>
  </si>
  <si>
    <t>NP_417792.2</t>
  </si>
  <si>
    <t>b3333</t>
  </si>
  <si>
    <t>Type II secretion system protein GspM</t>
  </si>
  <si>
    <t>gspM</t>
  </si>
  <si>
    <t>NP_417793.2</t>
  </si>
  <si>
    <t>b3334</t>
  </si>
  <si>
    <t>Type II secretion system prepilin peptidase</t>
  </si>
  <si>
    <t>gspO</t>
  </si>
  <si>
    <t>NP_417794.1</t>
  </si>
  <si>
    <t>b3335</t>
  </si>
  <si>
    <t>bacterioferritin</t>
  </si>
  <si>
    <t>bfr</t>
  </si>
  <si>
    <t>NP_417795.1</t>
  </si>
  <si>
    <t>b3336</t>
  </si>
  <si>
    <t>bacterioferritin-associated ferredoxin</t>
  </si>
  <si>
    <t>bfd</t>
  </si>
  <si>
    <t>NP_417796.1</t>
  </si>
  <si>
    <t>b3337</t>
  </si>
  <si>
    <t>endochitinase</t>
  </si>
  <si>
    <t>chiA</t>
  </si>
  <si>
    <t>NP_417797.1</t>
  </si>
  <si>
    <t>b3338</t>
  </si>
  <si>
    <t>translation elongation factor Tu 1</t>
  </si>
  <si>
    <t>tufA</t>
  </si>
  <si>
    <t>NP_417798.1</t>
  </si>
  <si>
    <t>b3339</t>
  </si>
  <si>
    <t>elongation factor G</t>
  </si>
  <si>
    <t>fusA</t>
  </si>
  <si>
    <t>NP_417799.1</t>
  </si>
  <si>
    <t>b3340</t>
  </si>
  <si>
    <t>30S ribosomal subunit protein S7</t>
  </si>
  <si>
    <t>rpsG</t>
  </si>
  <si>
    <t>NP_417800.1</t>
  </si>
  <si>
    <t>b3341</t>
  </si>
  <si>
    <t>30S ribosomal subunit protein S12</t>
  </si>
  <si>
    <t>rpsL</t>
  </si>
  <si>
    <t>NP_417801.1</t>
  </si>
  <si>
    <t>b3342</t>
  </si>
  <si>
    <t>sulfurtransferase complex subunit TusB</t>
  </si>
  <si>
    <t>tusB</t>
  </si>
  <si>
    <t>NP_417802.1</t>
  </si>
  <si>
    <t>b3343</t>
  </si>
  <si>
    <t>sulfurtransferase complex subunit TusC</t>
  </si>
  <si>
    <t>tusC</t>
  </si>
  <si>
    <t>NP_417803.1</t>
  </si>
  <si>
    <t>b3344</t>
  </si>
  <si>
    <t>sulfurtransferase complex subunit TusD</t>
  </si>
  <si>
    <t>tusD</t>
  </si>
  <si>
    <t>NP_417804.1</t>
  </si>
  <si>
    <t>b3345</t>
  </si>
  <si>
    <t>DNA-binding transcriptional regulator YheO</t>
  </si>
  <si>
    <t>yheO</t>
  </si>
  <si>
    <t>NP_417805.4</t>
  </si>
  <si>
    <t>b3346</t>
  </si>
  <si>
    <t>peptidyl-prolyl cis-trans isomerase FkpA</t>
  </si>
  <si>
    <t>fkpA</t>
  </si>
  <si>
    <t>NP_417806.1</t>
  </si>
  <si>
    <t>b3347</t>
  </si>
  <si>
    <t>protein SlyX</t>
  </si>
  <si>
    <t>slyX</t>
  </si>
  <si>
    <t>NP_417807.1</t>
  </si>
  <si>
    <t>b3348</t>
  </si>
  <si>
    <t>FKBP-type peptidyl-prolyl cis-trans isomerase SlyD</t>
  </si>
  <si>
    <t>slyD</t>
  </si>
  <si>
    <t>NP_417808.1</t>
  </si>
  <si>
    <t>b3349</t>
  </si>
  <si>
    <t>DUF2387 domain-containing protein YheV</t>
  </si>
  <si>
    <t>yheV</t>
  </si>
  <si>
    <t>YP_588468.1</t>
  </si>
  <si>
    <t>b4551</t>
  </si>
  <si>
    <t>K(+) : H(+) antiporter KefB</t>
  </si>
  <si>
    <t>kefB</t>
  </si>
  <si>
    <t>NP_417809.1</t>
  </si>
  <si>
    <t>b3350</t>
  </si>
  <si>
    <t>glutathione-regulated potassium-efflux system ancillary protein KefG</t>
  </si>
  <si>
    <t>kefG</t>
  </si>
  <si>
    <t>NP_417810.1</t>
  </si>
  <si>
    <t>b3351</t>
  </si>
  <si>
    <t>putative ATP-binding protein YheS</t>
  </si>
  <si>
    <t>yheS</t>
  </si>
  <si>
    <t>NP_417811.1</t>
  </si>
  <si>
    <t>b3352</t>
  </si>
  <si>
    <t>putative hydrolase YheT</t>
  </si>
  <si>
    <t>yheT</t>
  </si>
  <si>
    <t>NP_417812.1</t>
  </si>
  <si>
    <t>b3353</t>
  </si>
  <si>
    <t>PF06794 family protein YheU</t>
  </si>
  <si>
    <t>yheU</t>
  </si>
  <si>
    <t>NP_417813.1</t>
  </si>
  <si>
    <t>b3354</t>
  </si>
  <si>
    <t>putative phosphoribulokinase</t>
  </si>
  <si>
    <t>prkB</t>
  </si>
  <si>
    <t>NP_417814.1</t>
  </si>
  <si>
    <t>b3355</t>
  </si>
  <si>
    <t>OsmC family protein YhfA</t>
  </si>
  <si>
    <t>yhfA</t>
  </si>
  <si>
    <t>NP_417815.1</t>
  </si>
  <si>
    <t>b3356</t>
  </si>
  <si>
    <t>DNA-binding transcriptional dual regulator CRP</t>
  </si>
  <si>
    <t>crp</t>
  </si>
  <si>
    <t>NP_417816.1</t>
  </si>
  <si>
    <t>b3357</t>
  </si>
  <si>
    <t>putative transporter YhfK</t>
  </si>
  <si>
    <t>yhfK</t>
  </si>
  <si>
    <t>NP_417817.2</t>
  </si>
  <si>
    <t>b3358</t>
  </si>
  <si>
    <t>N-acetylornithine aminotransferase/N-succinyldiaminopimelate aminotransferase</t>
  </si>
  <si>
    <t>argD</t>
  </si>
  <si>
    <t>NP_417818.1</t>
  </si>
  <si>
    <t>b3359</t>
  </si>
  <si>
    <t>protein YrfJ</t>
  </si>
  <si>
    <t>yrfJ</t>
  </si>
  <si>
    <t>YP_010283917.1</t>
  </si>
  <si>
    <t>b4820</t>
  </si>
  <si>
    <t>aminodeoxychorismate synthase subunit 2</t>
  </si>
  <si>
    <t>pabA</t>
  </si>
  <si>
    <t>NP_417819.1</t>
  </si>
  <si>
    <t>b3360</t>
  </si>
  <si>
    <t>putative adenosine monophosphate--protein transferase Fic</t>
  </si>
  <si>
    <t>fic</t>
  </si>
  <si>
    <t>NP_417820.1</t>
  </si>
  <si>
    <t>b3361</t>
  </si>
  <si>
    <t>DUF2559 domain-containing protein YhfG</t>
  </si>
  <si>
    <t>yhfG</t>
  </si>
  <si>
    <t>NP_417821.1</t>
  </si>
  <si>
    <t>b3362</t>
  </si>
  <si>
    <t>peptidyl-prolyl cis-trans isomerase A</t>
  </si>
  <si>
    <t>ppiA</t>
  </si>
  <si>
    <t>NP_417822.1</t>
  </si>
  <si>
    <t>b3363</t>
  </si>
  <si>
    <t>putative transporter TsgA</t>
  </si>
  <si>
    <t>tsgA</t>
  </si>
  <si>
    <t>NP_417823.1</t>
  </si>
  <si>
    <t>b3364</t>
  </si>
  <si>
    <t>nitrite reductase (NADH) large subunit</t>
  </si>
  <si>
    <t>nirB</t>
  </si>
  <si>
    <t>NP_417824.1</t>
  </si>
  <si>
    <t>b3365</t>
  </si>
  <si>
    <t>nitrite reductase (NADH) small subunit</t>
  </si>
  <si>
    <t>nirD</t>
  </si>
  <si>
    <t>NP_417825.1</t>
  </si>
  <si>
    <t>b3366</t>
  </si>
  <si>
    <t>nitrite transporter NirC</t>
  </si>
  <si>
    <t>nirC</t>
  </si>
  <si>
    <t>YP_026212.2</t>
  </si>
  <si>
    <t>b3367</t>
  </si>
  <si>
    <t>siroheme synthase</t>
  </si>
  <si>
    <t>cysG</t>
  </si>
  <si>
    <t>NP_417827.1</t>
  </si>
  <si>
    <t>b3368</t>
  </si>
  <si>
    <t>DUF4223 domain-containing lipoprotein YhfL</t>
  </si>
  <si>
    <t>yhfL</t>
  </si>
  <si>
    <t>NP_417828.1</t>
  </si>
  <si>
    <t>b3369</t>
  </si>
  <si>
    <t>fructoselysine/psicoselysine transporter</t>
  </si>
  <si>
    <t>frlA</t>
  </si>
  <si>
    <t>NP_417829.2</t>
  </si>
  <si>
    <t>b3370</t>
  </si>
  <si>
    <t>fructoselysine 6-phosphate deglycase</t>
  </si>
  <si>
    <t>frlB</t>
  </si>
  <si>
    <t>NP_417830.4</t>
  </si>
  <si>
    <t>b3371</t>
  </si>
  <si>
    <t>fructoselysine 3-epimerase</t>
  </si>
  <si>
    <t>frlC</t>
  </si>
  <si>
    <t>YP_026213.1</t>
  </si>
  <si>
    <t>b4474</t>
  </si>
  <si>
    <t>fructoselysine 6-kinase</t>
  </si>
  <si>
    <t>frlD</t>
  </si>
  <si>
    <t>NP_417833.1</t>
  </si>
  <si>
    <t>b3374</t>
  </si>
  <si>
    <t>DNA-binding transcriptional regulator FrlR</t>
  </si>
  <si>
    <t>frlR</t>
  </si>
  <si>
    <t>NP_417834.6</t>
  </si>
  <si>
    <t>b3375</t>
  </si>
  <si>
    <t>putative aminotransferase YhfS</t>
  </si>
  <si>
    <t>yhfS</t>
  </si>
  <si>
    <t>NP_417835.1</t>
  </si>
  <si>
    <t>b3376</t>
  </si>
  <si>
    <t>uncharacterized protein YhfT</t>
  </si>
  <si>
    <t>yhfT</t>
  </si>
  <si>
    <t>NP_417836.1</t>
  </si>
  <si>
    <t>b3377</t>
  </si>
  <si>
    <t>DUF2620 domain-containing protein YhfU</t>
  </si>
  <si>
    <t>yhfU</t>
  </si>
  <si>
    <t>NP_417837.2</t>
  </si>
  <si>
    <t>b3378</t>
  </si>
  <si>
    <t>putative hydrolase</t>
  </si>
  <si>
    <t>php</t>
  </si>
  <si>
    <t>NP_417838.1</t>
  </si>
  <si>
    <t>b3379</t>
  </si>
  <si>
    <t>putative mutase YhfW</t>
  </si>
  <si>
    <t>yhfW</t>
  </si>
  <si>
    <t>NP_417839.1</t>
  </si>
  <si>
    <t>b3380</t>
  </si>
  <si>
    <t>putative PLP-binding protein YhfX</t>
  </si>
  <si>
    <t>yhfX</t>
  </si>
  <si>
    <t>NP_417840.1</t>
  </si>
  <si>
    <t>b3381</t>
  </si>
  <si>
    <t>PRD domain-containing protein YhfY</t>
  </si>
  <si>
    <t>yhfY</t>
  </si>
  <si>
    <t>NP_417841.2</t>
  </si>
  <si>
    <t>b3382</t>
  </si>
  <si>
    <t>putative DNA-binding transcriptional regulator YhfZ</t>
  </si>
  <si>
    <t>yhfZ</t>
  </si>
  <si>
    <t>YP_026214.1</t>
  </si>
  <si>
    <t>b3383</t>
  </si>
  <si>
    <t>tryptophan--tRNA ligase</t>
  </si>
  <si>
    <t>trpS</t>
  </si>
  <si>
    <t>NP_417843.1</t>
  </si>
  <si>
    <t>b3384</t>
  </si>
  <si>
    <t>phosphoglycolate phosphatase</t>
  </si>
  <si>
    <t>gph</t>
  </si>
  <si>
    <t>NP_417844.1</t>
  </si>
  <si>
    <t>b3385</t>
  </si>
  <si>
    <t>ribulose-phosphate 3-epimerase</t>
  </si>
  <si>
    <t>rpe</t>
  </si>
  <si>
    <t>NP_417845.1</t>
  </si>
  <si>
    <t>b3386</t>
  </si>
  <si>
    <t>dam</t>
  </si>
  <si>
    <t>NP_417846.1</t>
  </si>
  <si>
    <t>b3387</t>
  </si>
  <si>
    <t>cell division protein DamX</t>
  </si>
  <si>
    <t>damX</t>
  </si>
  <si>
    <t>NP_417847.1</t>
  </si>
  <si>
    <t>b3388</t>
  </si>
  <si>
    <t>3-dehydroquinate synthase</t>
  </si>
  <si>
    <t>aroB</t>
  </si>
  <si>
    <t>NP_417848.1</t>
  </si>
  <si>
    <t>b3389</t>
  </si>
  <si>
    <t>shikimate kinase 1</t>
  </si>
  <si>
    <t>aroK</t>
  </si>
  <si>
    <t>YP_026215.2</t>
  </si>
  <si>
    <t>b3390</t>
  </si>
  <si>
    <t>DNA utilization protein HofQ</t>
  </si>
  <si>
    <t>hofQ</t>
  </si>
  <si>
    <t>NP_417850.1</t>
  </si>
  <si>
    <t>b3391</t>
  </si>
  <si>
    <t>DNA utilization protein HofP</t>
  </si>
  <si>
    <t>hofP</t>
  </si>
  <si>
    <t>NP_417851.4</t>
  </si>
  <si>
    <t>b3392</t>
  </si>
  <si>
    <t>DNA utilization protein HofO</t>
  </si>
  <si>
    <t>hofO</t>
  </si>
  <si>
    <t>NP_417852.1</t>
  </si>
  <si>
    <t>b3393</t>
  </si>
  <si>
    <t>DNA utilization protein HofN</t>
  </si>
  <si>
    <t>hofN</t>
  </si>
  <si>
    <t>NP_417853.1</t>
  </si>
  <si>
    <t>b3394</t>
  </si>
  <si>
    <t>DNA utilization protein HofM</t>
  </si>
  <si>
    <t>hofM</t>
  </si>
  <si>
    <t>NP_417854.4</t>
  </si>
  <si>
    <t>b3395</t>
  </si>
  <si>
    <t>peptidoglycan glycosyltransferase/peptidoglycan DD-transpeptidase MrcA</t>
  </si>
  <si>
    <t>mrcA</t>
  </si>
  <si>
    <t>NP_417855.4</t>
  </si>
  <si>
    <t>b3396</t>
  </si>
  <si>
    <t>ADP-sugar diphosphatase NudE</t>
  </si>
  <si>
    <t>nudE</t>
  </si>
  <si>
    <t>NP_417856.1</t>
  </si>
  <si>
    <t>b3397</t>
  </si>
  <si>
    <t>inner membrane protein IgaA</t>
  </si>
  <si>
    <t>igaA</t>
  </si>
  <si>
    <t>NP_417857.1</t>
  </si>
  <si>
    <t>b3398</t>
  </si>
  <si>
    <t>purine nucleotidase</t>
  </si>
  <si>
    <t>yrfG</t>
  </si>
  <si>
    <t>NP_417858.4</t>
  </si>
  <si>
    <t>b3399</t>
  </si>
  <si>
    <t>heat shock protein Hsp15</t>
  </si>
  <si>
    <t>hslR</t>
  </si>
  <si>
    <t>NP_417859.1</t>
  </si>
  <si>
    <t>b3400</t>
  </si>
  <si>
    <t>molecular chaperone Hsp33</t>
  </si>
  <si>
    <t>hslO</t>
  </si>
  <si>
    <t>NP_417860.2</t>
  </si>
  <si>
    <t>b3401</t>
  </si>
  <si>
    <t>putative transport protein YhgE</t>
  </si>
  <si>
    <t>yhgE</t>
  </si>
  <si>
    <t>NP_417861.1</t>
  </si>
  <si>
    <t>b3402</t>
  </si>
  <si>
    <t>phosphoenolpyruvate carboxykinase (ATP)</t>
  </si>
  <si>
    <t>pck</t>
  </si>
  <si>
    <t>NP_417862.1</t>
  </si>
  <si>
    <t>b3403</t>
  </si>
  <si>
    <t>sensor histidine kinase EnvZ</t>
  </si>
  <si>
    <t>envZ</t>
  </si>
  <si>
    <t>NP_417863.1</t>
  </si>
  <si>
    <t>b3404</t>
  </si>
  <si>
    <t>DNA-binding transcriptional dual regulator OmpR</t>
  </si>
  <si>
    <t>ompR</t>
  </si>
  <si>
    <t>NP_417864.1</t>
  </si>
  <si>
    <t>b3405</t>
  </si>
  <si>
    <t>transcription elongation factor GreB</t>
  </si>
  <si>
    <t>greB</t>
  </si>
  <si>
    <t>YP_026216.2</t>
  </si>
  <si>
    <t>b3406</t>
  </si>
  <si>
    <t>putative RNA-binding protein YhgF</t>
  </si>
  <si>
    <t>yhgF</t>
  </si>
  <si>
    <t>NP_417866.4</t>
  </si>
  <si>
    <t>b3407</t>
  </si>
  <si>
    <t>ferrous iron transport protein A</t>
  </si>
  <si>
    <t>feoA</t>
  </si>
  <si>
    <t>NP_417867.1</t>
  </si>
  <si>
    <t>b3408</t>
  </si>
  <si>
    <t>Fe(2(+)) transporter FeoB</t>
  </si>
  <si>
    <t>feoB</t>
  </si>
  <si>
    <t>NP_417868.1</t>
  </si>
  <si>
    <t>b3409</t>
  </si>
  <si>
    <t>ferrous iron transport protein FeoC</t>
  </si>
  <si>
    <t>feoC</t>
  </si>
  <si>
    <t>NP_417869.1</t>
  </si>
  <si>
    <t>b3410</t>
  </si>
  <si>
    <t>recombination-promoting nuclease RpnA</t>
  </si>
  <si>
    <t>rpnA</t>
  </si>
  <si>
    <t>NP_417870.1</t>
  </si>
  <si>
    <t>b3411</t>
  </si>
  <si>
    <t>pimeloyl-acyl carrier protein methyl ester esterase</t>
  </si>
  <si>
    <t>bioH</t>
  </si>
  <si>
    <t>NP_417871.1</t>
  </si>
  <si>
    <t>b3412</t>
  </si>
  <si>
    <t>DNA utilization protein YhgH</t>
  </si>
  <si>
    <t>yhgH</t>
  </si>
  <si>
    <t>NP_417872.2</t>
  </si>
  <si>
    <t>b3413</t>
  </si>
  <si>
    <t>iron-sulfur cluster carrier protein NfuA</t>
  </si>
  <si>
    <t>nfuA</t>
  </si>
  <si>
    <t>NP_417873.1</t>
  </si>
  <si>
    <t>b3414</t>
  </si>
  <si>
    <t>high-affinity gluconate transporter</t>
  </si>
  <si>
    <t>gntT</t>
  </si>
  <si>
    <t>YP_026217.1</t>
  </si>
  <si>
    <t>b3415</t>
  </si>
  <si>
    <t>4-alpha-glucanotransferase</t>
  </si>
  <si>
    <t>malQ</t>
  </si>
  <si>
    <t>NP_417875.1</t>
  </si>
  <si>
    <t>b3416</t>
  </si>
  <si>
    <t>maltodextrin phosphorylase</t>
  </si>
  <si>
    <t>malP</t>
  </si>
  <si>
    <t>YP_026218.1</t>
  </si>
  <si>
    <t>b3417</t>
  </si>
  <si>
    <t>DNA-binding transcriptional activator MalT</t>
  </si>
  <si>
    <t>malT</t>
  </si>
  <si>
    <t>NP_417877.1</t>
  </si>
  <si>
    <t>b3418</t>
  </si>
  <si>
    <t>RNA 3'-terminal phosphate cyclase</t>
  </si>
  <si>
    <t>rtcA</t>
  </si>
  <si>
    <t>YP_026219.1</t>
  </si>
  <si>
    <t>b4475</t>
  </si>
  <si>
    <t>RNA-splicing ligase</t>
  </si>
  <si>
    <t>rtcB</t>
  </si>
  <si>
    <t>NP_417879.1</t>
  </si>
  <si>
    <t>b3421</t>
  </si>
  <si>
    <t>DNA-binding transcriptional activator RtcR</t>
  </si>
  <si>
    <t>rtcR</t>
  </si>
  <si>
    <t>NP_417880.1</t>
  </si>
  <si>
    <t>b3422</t>
  </si>
  <si>
    <t>glpR</t>
  </si>
  <si>
    <t>b3423</t>
  </si>
  <si>
    <t>rhomboid protease GlpG</t>
  </si>
  <si>
    <t>glpG</t>
  </si>
  <si>
    <t>YP_026220.1</t>
  </si>
  <si>
    <t>b3424</t>
  </si>
  <si>
    <t>thiosulfate sulfurtransferase GlpE</t>
  </si>
  <si>
    <t>glpE</t>
  </si>
  <si>
    <t>NP_417883.1</t>
  </si>
  <si>
    <t>b3425</t>
  </si>
  <si>
    <t>aerobic glycerol 3-phosphate dehydrogenase</t>
  </si>
  <si>
    <t>glpD</t>
  </si>
  <si>
    <t>NP_417884.1</t>
  </si>
  <si>
    <t>b3426</t>
  </si>
  <si>
    <t>putative uncharacterized protein YzgL</t>
  </si>
  <si>
    <t>yzgL</t>
  </si>
  <si>
    <t>YP_009518819.1</t>
  </si>
  <si>
    <t>b3427</t>
  </si>
  <si>
    <t>glycogen phosphorylase</t>
  </si>
  <si>
    <t>glgP</t>
  </si>
  <si>
    <t>NP_417886.1</t>
  </si>
  <si>
    <t>b3428</t>
  </si>
  <si>
    <t>glycogen synthase</t>
  </si>
  <si>
    <t>glgA</t>
  </si>
  <si>
    <t>NP_417887.1</t>
  </si>
  <si>
    <t>b3429</t>
  </si>
  <si>
    <t>glucose-1-phosphate adenylyltransferase</t>
  </si>
  <si>
    <t>glgC</t>
  </si>
  <si>
    <t>NP_417888.1</t>
  </si>
  <si>
    <t>b3430</t>
  </si>
  <si>
    <t>limit dextrin alpha-1,6-glucohydrolase</t>
  </si>
  <si>
    <t>glgX</t>
  </si>
  <si>
    <t>NP_417889.1</t>
  </si>
  <si>
    <t>b3431</t>
  </si>
  <si>
    <t>1,4-alpha-glucan branching enzyme</t>
  </si>
  <si>
    <t>glgB</t>
  </si>
  <si>
    <t>NP_417890.1</t>
  </si>
  <si>
    <t>b3432</t>
  </si>
  <si>
    <t>protein YhgO</t>
  </si>
  <si>
    <t>yhgO</t>
  </si>
  <si>
    <t>YP_010051201.1</t>
  </si>
  <si>
    <t>b4788</t>
  </si>
  <si>
    <t>protein YhgP</t>
  </si>
  <si>
    <t>yhgP</t>
  </si>
  <si>
    <t>YP_010051202.1</t>
  </si>
  <si>
    <t>b4789</t>
  </si>
  <si>
    <t>aspartate-semialdehyde dehydrogenase</t>
  </si>
  <si>
    <t>asd</t>
  </si>
  <si>
    <t>NP_417891.1</t>
  </si>
  <si>
    <t>b3433</t>
  </si>
  <si>
    <t>MarC family putative inner membrane protein YhgN</t>
  </si>
  <si>
    <t>yhgN</t>
  </si>
  <si>
    <t>NP_417892.1</t>
  </si>
  <si>
    <t>b3434</t>
  </si>
  <si>
    <t>low-affinity gluconate transporter</t>
  </si>
  <si>
    <t>gntU</t>
  </si>
  <si>
    <t>YP_026221.1</t>
  </si>
  <si>
    <t>b4476</t>
  </si>
  <si>
    <t>D-gluconate kinase, thermostable</t>
  </si>
  <si>
    <t>gntK</t>
  </si>
  <si>
    <t>NP_417894.2</t>
  </si>
  <si>
    <t>b3437</t>
  </si>
  <si>
    <t>DNA-binding transcriptional repressor GntR</t>
  </si>
  <si>
    <t>gntR</t>
  </si>
  <si>
    <t>YP_026222.1</t>
  </si>
  <si>
    <t>b3438</t>
  </si>
  <si>
    <t>quercetin 2,3-dioxygenase</t>
  </si>
  <si>
    <t>yhhW</t>
  </si>
  <si>
    <t>NP_417896.1</t>
  </si>
  <si>
    <t>b3439</t>
  </si>
  <si>
    <t>putative oxidoreductase YhhX</t>
  </si>
  <si>
    <t>yhhX</t>
  </si>
  <si>
    <t>NP_417897.1</t>
  </si>
  <si>
    <t>b3440</t>
  </si>
  <si>
    <t>small regulatory RNA RyhB</t>
  </si>
  <si>
    <t>ryhB</t>
  </si>
  <si>
    <t>b4451</t>
  </si>
  <si>
    <t>N-acetyltransferase YhhY</t>
  </si>
  <si>
    <t>yhhY</t>
  </si>
  <si>
    <t>NP_417898.1</t>
  </si>
  <si>
    <t>b3441</t>
  </si>
  <si>
    <t>putative endonuclease YhhZ</t>
  </si>
  <si>
    <t>yhhZ</t>
  </si>
  <si>
    <t>NP_417899.1</t>
  </si>
  <si>
    <t>b3442</t>
  </si>
  <si>
    <t>yrhA</t>
  </si>
  <si>
    <t>b3443</t>
  </si>
  <si>
    <t>insA6</t>
  </si>
  <si>
    <t>NP_417901.1</t>
  </si>
  <si>
    <t>b3444</t>
  </si>
  <si>
    <t>insB6</t>
  </si>
  <si>
    <t>NP_417902.1</t>
  </si>
  <si>
    <t>b3445</t>
  </si>
  <si>
    <t>uncharacterized protein YrhD</t>
  </si>
  <si>
    <t>yrhD</t>
  </si>
  <si>
    <t>YP_009518820.1</t>
  </si>
  <si>
    <t>b4612</t>
  </si>
  <si>
    <t>putative heat shock chaperone</t>
  </si>
  <si>
    <t>yrhB</t>
  </si>
  <si>
    <t>NP_417903.1</t>
  </si>
  <si>
    <t>b3446</t>
  </si>
  <si>
    <t>glutathione hydrolase proenzyme</t>
  </si>
  <si>
    <t>ggt</t>
  </si>
  <si>
    <t>NP_417904.1</t>
  </si>
  <si>
    <t>b3447</t>
  </si>
  <si>
    <t>DUF2756 domain-containing protein YhhA</t>
  </si>
  <si>
    <t>yhhA</t>
  </si>
  <si>
    <t>NP_417905.1</t>
  </si>
  <si>
    <t>b3448</t>
  </si>
  <si>
    <t>glycerophosphodiester phosphodiesterase UgpQ</t>
  </si>
  <si>
    <t>ugpQ</t>
  </si>
  <si>
    <t>NP_417906.1</t>
  </si>
  <si>
    <t>b3449</t>
  </si>
  <si>
    <t>sn-glycerol 3-phosphate ABC transporter ATP binding subunit</t>
  </si>
  <si>
    <t>ugpC</t>
  </si>
  <si>
    <t>NP_417907.2</t>
  </si>
  <si>
    <t>b3450</t>
  </si>
  <si>
    <t>sn-glycerol 3-phosphate ABC transporter membrane subunit UgpE</t>
  </si>
  <si>
    <t>ugpE</t>
  </si>
  <si>
    <t>NP_417908.1</t>
  </si>
  <si>
    <t>b3451</t>
  </si>
  <si>
    <t>sn-glycerol 3-phosphate ABC transporter membrane subunit UgpA</t>
  </si>
  <si>
    <t>ugpA</t>
  </si>
  <si>
    <t>NP_417909.1</t>
  </si>
  <si>
    <t>b3452</t>
  </si>
  <si>
    <t>sn-glycerol 3-phosphate ABC transporter periplasmic binding protein</t>
  </si>
  <si>
    <t>ugpB</t>
  </si>
  <si>
    <t>NP_417910.1</t>
  </si>
  <si>
    <t>b3453</t>
  </si>
  <si>
    <t>branched chain amino acid/phenylalanine ABC transporter ATP binding subunit LivF</t>
  </si>
  <si>
    <t>livF</t>
  </si>
  <si>
    <t>NP_417911.4</t>
  </si>
  <si>
    <t>b3454</t>
  </si>
  <si>
    <t>branched chain amino acid/phenylalanine ABC transporter ATP binding subunit LivG</t>
  </si>
  <si>
    <t>livG</t>
  </si>
  <si>
    <t>NP_417912.1</t>
  </si>
  <si>
    <t>b3455</t>
  </si>
  <si>
    <t>branched chain amino acid/phenylalanine ABC transporter membrane subunit LivM</t>
  </si>
  <si>
    <t>livM</t>
  </si>
  <si>
    <t>NP_417913.1</t>
  </si>
  <si>
    <t>b3456</t>
  </si>
  <si>
    <t>branched chain amino acid/phenylalanine ABC transporter membrane subunit LivH</t>
  </si>
  <si>
    <t>livH</t>
  </si>
  <si>
    <t>NP_417914.1</t>
  </si>
  <si>
    <t>b3457</t>
  </si>
  <si>
    <t>L-leucine/L-phenylalanine ABC transporter periplasmic binding protein</t>
  </si>
  <si>
    <t>livK</t>
  </si>
  <si>
    <t>NP_417915.1</t>
  </si>
  <si>
    <t>b3458</t>
  </si>
  <si>
    <t>PanD maturation factor</t>
  </si>
  <si>
    <t>panZ</t>
  </si>
  <si>
    <t>NP_417916.1</t>
  </si>
  <si>
    <t>b3459</t>
  </si>
  <si>
    <t>branched chain amino acid/phenylalanine ABC transporter periplasmic binding protein</t>
  </si>
  <si>
    <t>livJ</t>
  </si>
  <si>
    <t>YP_026223.1</t>
  </si>
  <si>
    <t>b3460</t>
  </si>
  <si>
    <t>RNA polymerase sigma factor RpoH</t>
  </si>
  <si>
    <t>rpoH</t>
  </si>
  <si>
    <t>NP_417918.1</t>
  </si>
  <si>
    <t>b3461</t>
  </si>
  <si>
    <t>cell division protein FtsX</t>
  </si>
  <si>
    <t>ftsX</t>
  </si>
  <si>
    <t>NP_417919.1</t>
  </si>
  <si>
    <t>b3462</t>
  </si>
  <si>
    <t>cell division protein FtsE</t>
  </si>
  <si>
    <t>ftsE</t>
  </si>
  <si>
    <t>NP_417920.1</t>
  </si>
  <si>
    <t>b3463</t>
  </si>
  <si>
    <t>signal recognition particle receptor</t>
  </si>
  <si>
    <t>ftsY</t>
  </si>
  <si>
    <t>NP_417921.1</t>
  </si>
  <si>
    <t>b3464</t>
  </si>
  <si>
    <t>16S rRNA m(2)G966 methyltransferase</t>
  </si>
  <si>
    <t>rsmD</t>
  </si>
  <si>
    <t>NP_417922.1</t>
  </si>
  <si>
    <t>b3465</t>
  </si>
  <si>
    <t>DUF1145 domain-containing protein YhhL</t>
  </si>
  <si>
    <t>yhhL</t>
  </si>
  <si>
    <t>NP_417923.1</t>
  </si>
  <si>
    <t>b3466</t>
  </si>
  <si>
    <t>DUF2500 domain-containing protein YhhM</t>
  </si>
  <si>
    <t>yhhM</t>
  </si>
  <si>
    <t>NP_417924.1</t>
  </si>
  <si>
    <t>b3467</t>
  </si>
  <si>
    <t>PF07947 family protein YhhN</t>
  </si>
  <si>
    <t>yhhN</t>
  </si>
  <si>
    <t>NP_417925.1</t>
  </si>
  <si>
    <t>b3468</t>
  </si>
  <si>
    <t>Zn(2(+))/Cd(2(+))/Pb(2(+)) exporting P-type ATPase</t>
  </si>
  <si>
    <t>zntA</t>
  </si>
  <si>
    <t>NP_417926.1</t>
  </si>
  <si>
    <t>b3469</t>
  </si>
  <si>
    <t>sulfur transfer protein TusA</t>
  </si>
  <si>
    <t>tusA</t>
  </si>
  <si>
    <t>NP_417927.1</t>
  </si>
  <si>
    <t>b3470</t>
  </si>
  <si>
    <t>queuosine precursor transporter</t>
  </si>
  <si>
    <t>yhhQ</t>
  </si>
  <si>
    <t>NP_417928.1</t>
  </si>
  <si>
    <t>b3471</t>
  </si>
  <si>
    <t>periplasmic bacteriophage sensitivity protein DcrB</t>
  </si>
  <si>
    <t>dcrB</t>
  </si>
  <si>
    <t>NP_417929.4</t>
  </si>
  <si>
    <t>b3472</t>
  </si>
  <si>
    <t>putative transporter YhhS</t>
  </si>
  <si>
    <t>yhhS</t>
  </si>
  <si>
    <t>NP_417930.2</t>
  </si>
  <si>
    <t>b3473</t>
  </si>
  <si>
    <t>putative transporter YhhT</t>
  </si>
  <si>
    <t>yhhT</t>
  </si>
  <si>
    <t>NP_417931.4</t>
  </si>
  <si>
    <t>b3474</t>
  </si>
  <si>
    <t>holo-[acyl carrier protein] synthase 2</t>
  </si>
  <si>
    <t>acpT</t>
  </si>
  <si>
    <t>NP_417932.1</t>
  </si>
  <si>
    <t>b3475</t>
  </si>
  <si>
    <t>Ni(2(+)) ABC transporter periplasmic binding protein</t>
  </si>
  <si>
    <t>nikA</t>
  </si>
  <si>
    <t>NP_417933.1</t>
  </si>
  <si>
    <t>b3476</t>
  </si>
  <si>
    <t>Ni(2(+)) ABC transporter membrane subunit NikB</t>
  </si>
  <si>
    <t>nikB</t>
  </si>
  <si>
    <t>NP_417934.1</t>
  </si>
  <si>
    <t>b3477</t>
  </si>
  <si>
    <t>Ni(2(+)) ABC transporter membrane subunit NikC</t>
  </si>
  <si>
    <t>nikC</t>
  </si>
  <si>
    <t>NP_417935.1</t>
  </si>
  <si>
    <t>b3478</t>
  </si>
  <si>
    <t>Ni(2(+)) ABC transporter ATP binding subunit NikD</t>
  </si>
  <si>
    <t>nikD</t>
  </si>
  <si>
    <t>NP_417936.1</t>
  </si>
  <si>
    <t>b3479</t>
  </si>
  <si>
    <t>Ni(2(+)) ABC transporter ATP binding subunit NikE</t>
  </si>
  <si>
    <t>nikE</t>
  </si>
  <si>
    <t>NP_417937.1</t>
  </si>
  <si>
    <t>b3480</t>
  </si>
  <si>
    <t>DNA-binding transcriptional repressor NikR</t>
  </si>
  <si>
    <t>nikR</t>
  </si>
  <si>
    <t>NP_417938.1</t>
  </si>
  <si>
    <t>b3481</t>
  </si>
  <si>
    <t>rhs element protein RhsB</t>
  </si>
  <si>
    <t>rhsB</t>
  </si>
  <si>
    <t>YP_026224.1</t>
  </si>
  <si>
    <t>b3482</t>
  </si>
  <si>
    <t>PF15631 family protein YhhH</t>
  </si>
  <si>
    <t>yhhH</t>
  </si>
  <si>
    <t>NP_417940.2</t>
  </si>
  <si>
    <t>b3483</t>
  </si>
  <si>
    <t>yrhC</t>
  </si>
  <si>
    <t>b4552</t>
  </si>
  <si>
    <t>putative transposase</t>
  </si>
  <si>
    <t>yhhI</t>
  </si>
  <si>
    <t>NP_417941.1</t>
  </si>
  <si>
    <t>b3484</t>
  </si>
  <si>
    <t>ABC transporter family protein YhhJ</t>
  </si>
  <si>
    <t>yhhJ</t>
  </si>
  <si>
    <t>NP_417942.6</t>
  </si>
  <si>
    <t>b3485</t>
  </si>
  <si>
    <t>ribosome-associated ATPase</t>
  </si>
  <si>
    <t>rbbA</t>
  </si>
  <si>
    <t>YP_026225.1</t>
  </si>
  <si>
    <t>b3486</t>
  </si>
  <si>
    <t>putative membrane fusion protein YhiI</t>
  </si>
  <si>
    <t>yhiI</t>
  </si>
  <si>
    <t>NP_417944.1</t>
  </si>
  <si>
    <t>b3487</t>
  </si>
  <si>
    <t>protein YhiY</t>
  </si>
  <si>
    <t>yhiY</t>
  </si>
  <si>
    <t>YP_010051203.1</t>
  </si>
  <si>
    <t>b4790</t>
  </si>
  <si>
    <t>DUF4049 domain-containing protein YhiJ</t>
  </si>
  <si>
    <t>yhiJ</t>
  </si>
  <si>
    <t>NP_417945.1</t>
  </si>
  <si>
    <t>b3488</t>
  </si>
  <si>
    <t>yhiL</t>
  </si>
  <si>
    <t>b4660</t>
  </si>
  <si>
    <t>inner membrane protein YhiM</t>
  </si>
  <si>
    <t>yhiM</t>
  </si>
  <si>
    <t>NP_417948.4</t>
  </si>
  <si>
    <t>b3491</t>
  </si>
  <si>
    <t>putative oxidoreductase YhiN</t>
  </si>
  <si>
    <t>yhiN</t>
  </si>
  <si>
    <t>NP_417949.1</t>
  </si>
  <si>
    <t>b3492</t>
  </si>
  <si>
    <t>metal phosphate:H(+) symporter PitA</t>
  </si>
  <si>
    <t>pitA</t>
  </si>
  <si>
    <t>NP_417950.1</t>
  </si>
  <si>
    <t>b3493</t>
  </si>
  <si>
    <t>universal stress protein B</t>
  </si>
  <si>
    <t>uspB</t>
  </si>
  <si>
    <t>NP_417951.1</t>
  </si>
  <si>
    <t>b3494</t>
  </si>
  <si>
    <t>universal stress protein A</t>
  </si>
  <si>
    <t>uspA</t>
  </si>
  <si>
    <t>NP_417952.1</t>
  </si>
  <si>
    <t>b3495</t>
  </si>
  <si>
    <t>protein YriA</t>
  </si>
  <si>
    <t>yriA</t>
  </si>
  <si>
    <t>YP_010051204.1</t>
  </si>
  <si>
    <t>b4791</t>
  </si>
  <si>
    <t>protein YriB</t>
  </si>
  <si>
    <t>yriB</t>
  </si>
  <si>
    <t>YP_010051205.1</t>
  </si>
  <si>
    <t>b4792</t>
  </si>
  <si>
    <t>dipeptide/tripeptide:H(+) symporter DtpB</t>
  </si>
  <si>
    <t>dtpB</t>
  </si>
  <si>
    <t>NP_417953.1</t>
  </si>
  <si>
    <t>b3496</t>
  </si>
  <si>
    <t>16S rRNA m(2)G1516 methyltransferase</t>
  </si>
  <si>
    <t>rsmJ</t>
  </si>
  <si>
    <t>NP_417954.1</t>
  </si>
  <si>
    <t>b3497</t>
  </si>
  <si>
    <t>oligopeptidase A</t>
  </si>
  <si>
    <t>prlC</t>
  </si>
  <si>
    <t>NP_417955.1</t>
  </si>
  <si>
    <t>b3498</t>
  </si>
  <si>
    <t>23S rRNA m(6)A2030 methyltransferase</t>
  </si>
  <si>
    <t>rlmJ</t>
  </si>
  <si>
    <t>NP_417956.1</t>
  </si>
  <si>
    <t>b3499</t>
  </si>
  <si>
    <t>glutathione reductase (NADPH)</t>
  </si>
  <si>
    <t>gor</t>
  </si>
  <si>
    <t>NP_417957.1</t>
  </si>
  <si>
    <t>b3500</t>
  </si>
  <si>
    <t>membrane toxin DinQ</t>
  </si>
  <si>
    <t>dinQ</t>
  </si>
  <si>
    <t>YP_001165328.2</t>
  </si>
  <si>
    <t>b4613</t>
  </si>
  <si>
    <t>small RNA AgrA</t>
  </si>
  <si>
    <t>agrA</t>
  </si>
  <si>
    <t>b4712</t>
  </si>
  <si>
    <t>small regulatory RNA AgrB</t>
  </si>
  <si>
    <t>agrB</t>
  </si>
  <si>
    <t>b4713</t>
  </si>
  <si>
    <t>DNA-binding transcriptional repressor ArsR</t>
  </si>
  <si>
    <t>arsR</t>
  </si>
  <si>
    <t>NP_417958.1</t>
  </si>
  <si>
    <t>b3501</t>
  </si>
  <si>
    <t>arsenite/antimonite:H(+) antiporter</t>
  </si>
  <si>
    <t>arsB</t>
  </si>
  <si>
    <t>NP_417959.4</t>
  </si>
  <si>
    <t>b3502</t>
  </si>
  <si>
    <t>arsenate reductase</t>
  </si>
  <si>
    <t>arsC</t>
  </si>
  <si>
    <t>NP_417960.1</t>
  </si>
  <si>
    <t>b3503</t>
  </si>
  <si>
    <t>yhiS</t>
  </si>
  <si>
    <t>b3504</t>
  </si>
  <si>
    <t>insH11</t>
  </si>
  <si>
    <t>NP_417685.2</t>
  </si>
  <si>
    <t>b3505</t>
  </si>
  <si>
    <t>starvation lipoprotein</t>
  </si>
  <si>
    <t>slp</t>
  </si>
  <si>
    <t>NP_417963.4</t>
  </si>
  <si>
    <t>b3506</t>
  </si>
  <si>
    <t>putative DNA-binding transcriptional regulator DctR</t>
  </si>
  <si>
    <t>dctR</t>
  </si>
  <si>
    <t>NP_417964.1</t>
  </si>
  <si>
    <t>b3507</t>
  </si>
  <si>
    <t>inner membrane protein YhiD</t>
  </si>
  <si>
    <t>yhiD</t>
  </si>
  <si>
    <t>NP_417965.1</t>
  </si>
  <si>
    <t>b3508</t>
  </si>
  <si>
    <t>periplasmic acid stress chaperone HdeB</t>
  </si>
  <si>
    <t>hdeB</t>
  </si>
  <si>
    <t>NP_417966.4</t>
  </si>
  <si>
    <t>b3509</t>
  </si>
  <si>
    <t>periplasmic acid stress chaperone HdeA</t>
  </si>
  <si>
    <t>hdeA</t>
  </si>
  <si>
    <t>NP_417967.1</t>
  </si>
  <si>
    <t>b3510</t>
  </si>
  <si>
    <t>acid-resistance membrane protein</t>
  </si>
  <si>
    <t>hdeD</t>
  </si>
  <si>
    <t>NP_417968.1</t>
  </si>
  <si>
    <t>b3511</t>
  </si>
  <si>
    <t>small regulatory RNA ArrS</t>
  </si>
  <si>
    <t>arrS</t>
  </si>
  <si>
    <t>b4704</t>
  </si>
  <si>
    <t>DNA-binding transcriptional activator GadE</t>
  </si>
  <si>
    <t>gadE</t>
  </si>
  <si>
    <t>NP_417969.1</t>
  </si>
  <si>
    <t>b3512</t>
  </si>
  <si>
    <t>small regulatory RNA GadF</t>
  </si>
  <si>
    <t>gadF</t>
  </si>
  <si>
    <t>b4718</t>
  </si>
  <si>
    <t>multidrug efflux pump membrane fusion protein MdtE</t>
  </si>
  <si>
    <t>mdtE</t>
  </si>
  <si>
    <t>NP_417970.1</t>
  </si>
  <si>
    <t>b3513</t>
  </si>
  <si>
    <t>multidrug efflux pump RND permease MdtF</t>
  </si>
  <si>
    <t>mdtF</t>
  </si>
  <si>
    <t>NP_417971.1</t>
  </si>
  <si>
    <t>b3514</t>
  </si>
  <si>
    <t>DNA-binding transcriptional dual regulator GadW</t>
  </si>
  <si>
    <t>gadW</t>
  </si>
  <si>
    <t>NP_417972.1</t>
  </si>
  <si>
    <t>b3515</t>
  </si>
  <si>
    <t>small regulatory RNA GadY</t>
  </si>
  <si>
    <t>gadY</t>
  </si>
  <si>
    <t>b4452</t>
  </si>
  <si>
    <t>DNA-binding transcriptional dual regulator GadX</t>
  </si>
  <si>
    <t>gadX</t>
  </si>
  <si>
    <t>NP_417973.1</t>
  </si>
  <si>
    <t>b3516</t>
  </si>
  <si>
    <t>glutamate decarboxylase A</t>
  </si>
  <si>
    <t>gadA</t>
  </si>
  <si>
    <t>NP_417974.1</t>
  </si>
  <si>
    <t>b3517</t>
  </si>
  <si>
    <t>cytochrome c peroxidase</t>
  </si>
  <si>
    <t>ccp</t>
  </si>
  <si>
    <t>NP_417975.1</t>
  </si>
  <si>
    <t>b3518</t>
  </si>
  <si>
    <t>cytoplasmic trehalase</t>
  </si>
  <si>
    <t>treF</t>
  </si>
  <si>
    <t>NP_417976.1</t>
  </si>
  <si>
    <t>b3519</t>
  </si>
  <si>
    <t>putative DNA-binding transcriptional regulator YhjB</t>
  </si>
  <si>
    <t>yhjB</t>
  </si>
  <si>
    <t>NP_417977.1</t>
  </si>
  <si>
    <t>b3520</t>
  </si>
  <si>
    <t>putative DNA-binding transcriptional regulator YhjC</t>
  </si>
  <si>
    <t>rcdB</t>
  </si>
  <si>
    <t>NP_417978.2</t>
  </si>
  <si>
    <t>b3521</t>
  </si>
  <si>
    <t>putative transporter YhjD</t>
  </si>
  <si>
    <t>yhjD</t>
  </si>
  <si>
    <t>NP_417979.1</t>
  </si>
  <si>
    <t>b3522</t>
  </si>
  <si>
    <t>putative transporter YhjE</t>
  </si>
  <si>
    <t>yhjE</t>
  </si>
  <si>
    <t>NP_417980.1</t>
  </si>
  <si>
    <t>b3523</t>
  </si>
  <si>
    <t>AsmA family protein YhjG</t>
  </si>
  <si>
    <t>yhjG</t>
  </si>
  <si>
    <t>NP_417981.2</t>
  </si>
  <si>
    <t>b3524</t>
  </si>
  <si>
    <t>c-di-GMP phosphodiesterase PdeH</t>
  </si>
  <si>
    <t>pdeH</t>
  </si>
  <si>
    <t>NP_417982.2</t>
  </si>
  <si>
    <t>b3525</t>
  </si>
  <si>
    <t>2-dehydro-3-deoxygluconokinase</t>
  </si>
  <si>
    <t>kdgK</t>
  </si>
  <si>
    <t>NP_417983.2</t>
  </si>
  <si>
    <t>b3526</t>
  </si>
  <si>
    <t>peptidase M16 family protein YhjJ</t>
  </si>
  <si>
    <t>yhjJ</t>
  </si>
  <si>
    <t>NP_417984.1</t>
  </si>
  <si>
    <t>b3527</t>
  </si>
  <si>
    <t>C4 dicarboxylate/orotate:H(+) symporter</t>
  </si>
  <si>
    <t>dctA</t>
  </si>
  <si>
    <t>NP_417985.1</t>
  </si>
  <si>
    <t>b3528</t>
  </si>
  <si>
    <t>c-di-GMP phosphodiesterase PdeK</t>
  </si>
  <si>
    <t>pdeK</t>
  </si>
  <si>
    <t>NP_417986.4</t>
  </si>
  <si>
    <t>b3529</t>
  </si>
  <si>
    <t>cellulose synthase outer membrane channel</t>
  </si>
  <si>
    <t>bcsC</t>
  </si>
  <si>
    <t>YP_026226.4</t>
  </si>
  <si>
    <t>b3530</t>
  </si>
  <si>
    <t>endo-1,4-D-glucanase</t>
  </si>
  <si>
    <t>bcsZ</t>
  </si>
  <si>
    <t>NP_417988.1</t>
  </si>
  <si>
    <t>b3531</t>
  </si>
  <si>
    <t>cellulose synthase periplasmic subunit</t>
  </si>
  <si>
    <t>bcsB</t>
  </si>
  <si>
    <t>NP_417989.1</t>
  </si>
  <si>
    <t>b3532</t>
  </si>
  <si>
    <t>cellulose synthase catalytic subunit</t>
  </si>
  <si>
    <t>bcsA</t>
  </si>
  <si>
    <t>NP_417990.4</t>
  </si>
  <si>
    <t>b3533</t>
  </si>
  <si>
    <t>bcsQ</t>
  </si>
  <si>
    <t>b3534</t>
  </si>
  <si>
    <t>PF10945 family protein YhjR</t>
  </si>
  <si>
    <t>yhjR</t>
  </si>
  <si>
    <t>NP_417992.1</t>
  </si>
  <si>
    <t>b3535</t>
  </si>
  <si>
    <t>c-di-GMP-binding protein BcsE</t>
  </si>
  <si>
    <t>bcsE</t>
  </si>
  <si>
    <t>NP_417993.1</t>
  </si>
  <si>
    <t>b3536</t>
  </si>
  <si>
    <t>putative cellulose biosynthesis protein BcsF</t>
  </si>
  <si>
    <t>bcsF</t>
  </si>
  <si>
    <t>NP_417994.2</t>
  </si>
  <si>
    <t>b3537</t>
  </si>
  <si>
    <t>cellulose phosphoethanolamine transferase</t>
  </si>
  <si>
    <t>bcsG</t>
  </si>
  <si>
    <t>NP_417995.1</t>
  </si>
  <si>
    <t>b3538</t>
  </si>
  <si>
    <t>small toxic polypeptide LdrD</t>
  </si>
  <si>
    <t>ldrD</t>
  </si>
  <si>
    <t>YP_026227.1</t>
  </si>
  <si>
    <t>b4453</t>
  </si>
  <si>
    <t>antisense regulatory RNA RdlD</t>
  </si>
  <si>
    <t>rdlD</t>
  </si>
  <si>
    <t>b4454</t>
  </si>
  <si>
    <t>putative transporter YhjV</t>
  </si>
  <si>
    <t>yhjV</t>
  </si>
  <si>
    <t>NP_417996.1</t>
  </si>
  <si>
    <t>b3539</t>
  </si>
  <si>
    <t>dipeptide ABC transporter ATP binding subunit DppF</t>
  </si>
  <si>
    <t>dppF</t>
  </si>
  <si>
    <t>NP_417997.1</t>
  </si>
  <si>
    <t>b3540</t>
  </si>
  <si>
    <t>dipeptide ABC transporter ATP binding subunit DppD</t>
  </si>
  <si>
    <t>dppD</t>
  </si>
  <si>
    <t>NP_417998.1</t>
  </si>
  <si>
    <t>b3541</t>
  </si>
  <si>
    <t>dipeptide ABC transporter membrane subunit DppC</t>
  </si>
  <si>
    <t>dppC</t>
  </si>
  <si>
    <t>NP_417999.1</t>
  </si>
  <si>
    <t>b3542</t>
  </si>
  <si>
    <t>dipeptide ABC transporter membrane subunit DppB</t>
  </si>
  <si>
    <t>dppB</t>
  </si>
  <si>
    <t>NP_418000.1</t>
  </si>
  <si>
    <t>b3543</t>
  </si>
  <si>
    <t>dipeptide ABC transporter periplasmic binding protein</t>
  </si>
  <si>
    <t>dppA</t>
  </si>
  <si>
    <t>NP_418001.1</t>
  </si>
  <si>
    <t>b3544</t>
  </si>
  <si>
    <t>proK</t>
  </si>
  <si>
    <t>b3545</t>
  </si>
  <si>
    <t>phosphoethanolamine transferase EptB</t>
  </si>
  <si>
    <t>eptB</t>
  </si>
  <si>
    <t>NP_418002.2</t>
  </si>
  <si>
    <t>b3546</t>
  </si>
  <si>
    <t>putative transporter YhjX</t>
  </si>
  <si>
    <t>yhjX</t>
  </si>
  <si>
    <t>NP_418003.1</t>
  </si>
  <si>
    <t>b3547</t>
  </si>
  <si>
    <t>putative outer membrane protein YhjY</t>
  </si>
  <si>
    <t>yhjY</t>
  </si>
  <si>
    <t>NP_418004.4</t>
  </si>
  <si>
    <t>b3548</t>
  </si>
  <si>
    <t>3-methyl-adenine DNA glycosylase I, constitutive</t>
  </si>
  <si>
    <t>tag</t>
  </si>
  <si>
    <t>NP_418005.1</t>
  </si>
  <si>
    <t>b3549</t>
  </si>
  <si>
    <t>peptidyl-lysine N-acetyltransferase YiaC</t>
  </si>
  <si>
    <t>yiaC</t>
  </si>
  <si>
    <t>NP_418006.1</t>
  </si>
  <si>
    <t>b3550</t>
  </si>
  <si>
    <t>biotin sulfoxide reductase</t>
  </si>
  <si>
    <t>bisC</t>
  </si>
  <si>
    <t>NP_418007.3</t>
  </si>
  <si>
    <t>b3551</t>
  </si>
  <si>
    <t>PF13488 family lipoprotein YiaD</t>
  </si>
  <si>
    <t>yiaD</t>
  </si>
  <si>
    <t>YP_026228.1</t>
  </si>
  <si>
    <t>b3552</t>
  </si>
  <si>
    <t>glyoxylate reductase</t>
  </si>
  <si>
    <t>ghrB</t>
  </si>
  <si>
    <t>NP_418009.2</t>
  </si>
  <si>
    <t>b3553</t>
  </si>
  <si>
    <t>DUF3053 domain-containing protein YiaF</t>
  </si>
  <si>
    <t>yiaF</t>
  </si>
  <si>
    <t>NP_418010.2</t>
  </si>
  <si>
    <t>b3554</t>
  </si>
  <si>
    <t>putative DNA-binding transcriptional regulator YiaG</t>
  </si>
  <si>
    <t>yiaG</t>
  </si>
  <si>
    <t>NP_418011.1</t>
  </si>
  <si>
    <t>b3555</t>
  </si>
  <si>
    <t>cold shock protein CspA</t>
  </si>
  <si>
    <t>cspA</t>
  </si>
  <si>
    <t>NP_418012.1</t>
  </si>
  <si>
    <t>b3556</t>
  </si>
  <si>
    <t>protein YsaE</t>
  </si>
  <si>
    <t>ysaE</t>
  </si>
  <si>
    <t>YP_010051206.1</t>
  </si>
  <si>
    <t>b4793</t>
  </si>
  <si>
    <t>mokA</t>
  </si>
  <si>
    <t>b4647</t>
  </si>
  <si>
    <t>small toxic polypeptide</t>
  </si>
  <si>
    <t>hokA</t>
  </si>
  <si>
    <t>YP_026229.1</t>
  </si>
  <si>
    <t>b4455</t>
  </si>
  <si>
    <t>insertion element IS150 protein InsA</t>
  </si>
  <si>
    <t>insJ</t>
  </si>
  <si>
    <t>NP_418014.1</t>
  </si>
  <si>
    <t>b3557</t>
  </si>
  <si>
    <t>IS150 family conserved protein InsB</t>
  </si>
  <si>
    <t>insK</t>
  </si>
  <si>
    <t>NP_418015.1</t>
  </si>
  <si>
    <t>b3558</t>
  </si>
  <si>
    <t>sokA</t>
  </si>
  <si>
    <t>b4614</t>
  </si>
  <si>
    <t>glycine--tRNA ligase subunit beta</t>
  </si>
  <si>
    <t>glyS</t>
  </si>
  <si>
    <t>NP_418016.1</t>
  </si>
  <si>
    <t>b3559</t>
  </si>
  <si>
    <t>glycine--tRNA ligase subunit alpha</t>
  </si>
  <si>
    <t>glyQ</t>
  </si>
  <si>
    <t>NP_418017.1</t>
  </si>
  <si>
    <t>b3560</t>
  </si>
  <si>
    <t>putative lipoprotein YsaB</t>
  </si>
  <si>
    <t>ysaB</t>
  </si>
  <si>
    <t>YP_588469.1</t>
  </si>
  <si>
    <t>b4553</t>
  </si>
  <si>
    <t>O-acetyltransferase WecH</t>
  </si>
  <si>
    <t>wecH</t>
  </si>
  <si>
    <t>NP_418018.1</t>
  </si>
  <si>
    <t>b3561</t>
  </si>
  <si>
    <t>PF05360 family inner membrane protein YiaA</t>
  </si>
  <si>
    <t>yiaA</t>
  </si>
  <si>
    <t>NP_418019.4</t>
  </si>
  <si>
    <t>b3562</t>
  </si>
  <si>
    <t>PF05360 family inner membrane protein YiaB</t>
  </si>
  <si>
    <t>yiaB</t>
  </si>
  <si>
    <t>NP_418020.2</t>
  </si>
  <si>
    <t>b3563</t>
  </si>
  <si>
    <t>xylulokinase</t>
  </si>
  <si>
    <t>xylB</t>
  </si>
  <si>
    <t>NP_418021.1</t>
  </si>
  <si>
    <t>b3564</t>
  </si>
  <si>
    <t>small RNA XylZ</t>
  </si>
  <si>
    <t>xylZ</t>
  </si>
  <si>
    <t>b4834</t>
  </si>
  <si>
    <t>xylose isomerase</t>
  </si>
  <si>
    <t>xylA</t>
  </si>
  <si>
    <t>NP_418022.1</t>
  </si>
  <si>
    <t>b3565</t>
  </si>
  <si>
    <t>xylose ABC transporter periplasmic binding protein</t>
  </si>
  <si>
    <t>xylF</t>
  </si>
  <si>
    <t>NP_418023.1</t>
  </si>
  <si>
    <t>b3566</t>
  </si>
  <si>
    <t>xylose ABC transporter ATP binding subunit</t>
  </si>
  <si>
    <t>xylG</t>
  </si>
  <si>
    <t>NP_418024.1</t>
  </si>
  <si>
    <t>b3567</t>
  </si>
  <si>
    <t>xylose ABC transporter membrane subunit</t>
  </si>
  <si>
    <t>xylH</t>
  </si>
  <si>
    <t>NP_418025.1</t>
  </si>
  <si>
    <t>b3568</t>
  </si>
  <si>
    <t>DNA-binding transcriptional dual regulator XylR</t>
  </si>
  <si>
    <t>xylR</t>
  </si>
  <si>
    <t>NP_418026.1</t>
  </si>
  <si>
    <t>b3569</t>
  </si>
  <si>
    <t>putative glycoside hydrolase Bax</t>
  </si>
  <si>
    <t>bax</t>
  </si>
  <si>
    <t>YP_026230.1</t>
  </si>
  <si>
    <t>b3570</t>
  </si>
  <si>
    <t>putative translational regulatory protein BaxL</t>
  </si>
  <si>
    <t>baxL</t>
  </si>
  <si>
    <t>YP_010051207.1</t>
  </si>
  <si>
    <t>b4794</t>
  </si>
  <si>
    <t>malS</t>
  </si>
  <si>
    <t>NP_418028.1</t>
  </si>
  <si>
    <t>b3571</t>
  </si>
  <si>
    <t>valine--pyruvate aminotransferase</t>
  </si>
  <si>
    <t>avtA</t>
  </si>
  <si>
    <t>YP_026231.1</t>
  </si>
  <si>
    <t>b3572</t>
  </si>
  <si>
    <t>putative electron transport protein YsaA</t>
  </si>
  <si>
    <t>ysaA</t>
  </si>
  <si>
    <t>NP_418030.1</t>
  </si>
  <si>
    <t>b3573</t>
  </si>
  <si>
    <t>DNA-binding transcriptional repressor PlaR</t>
  </si>
  <si>
    <t>plaR</t>
  </si>
  <si>
    <t>NP_418031.1</t>
  </si>
  <si>
    <t>b3574</t>
  </si>
  <si>
    <t>2,3-diketo-L-gulonate reductase</t>
  </si>
  <si>
    <t>yiaK</t>
  </si>
  <si>
    <t>NP_418032.1</t>
  </si>
  <si>
    <t>b3575</t>
  </si>
  <si>
    <t>DUF386 domain-containing protein YiaL</t>
  </si>
  <si>
    <t>yiaL</t>
  </si>
  <si>
    <t>NP_418033.1</t>
  </si>
  <si>
    <t>b3576</t>
  </si>
  <si>
    <t>2,3-diketo-L-gulonate:Na(+) symporter - membrane subunit</t>
  </si>
  <si>
    <t>yiaM</t>
  </si>
  <si>
    <t>NP_418034.1</t>
  </si>
  <si>
    <t>b3577</t>
  </si>
  <si>
    <t>yiaN</t>
  </si>
  <si>
    <t>YP_026232.1</t>
  </si>
  <si>
    <t>b3578</t>
  </si>
  <si>
    <t>2,3-diketo-L-gulonate:Na(+) symporter - periplasmic binding protein</t>
  </si>
  <si>
    <t>yiaO</t>
  </si>
  <si>
    <t>NP_418036.1</t>
  </si>
  <si>
    <t>b3579</t>
  </si>
  <si>
    <t>L-xylulose kinase</t>
  </si>
  <si>
    <t>lyxK</t>
  </si>
  <si>
    <t>NP_418037.1</t>
  </si>
  <si>
    <t>b3580</t>
  </si>
  <si>
    <t>3-keto-L-gulonate-6-phosphate decarboxylase SgbH</t>
  </si>
  <si>
    <t>sgbH</t>
  </si>
  <si>
    <t>NP_418038.1</t>
  </si>
  <si>
    <t>b3581</t>
  </si>
  <si>
    <t>putative L-xylulose 5-phosphate 3-epimerase</t>
  </si>
  <si>
    <t>sgbU</t>
  </si>
  <si>
    <t>NP_418039.2</t>
  </si>
  <si>
    <t>b3582</t>
  </si>
  <si>
    <t>L-ribulose-5-phosphate 4-epimerase SgbE</t>
  </si>
  <si>
    <t>sgbE</t>
  </si>
  <si>
    <t>NP_418040.1</t>
  </si>
  <si>
    <t>b3583</t>
  </si>
  <si>
    <t>ysaC</t>
  </si>
  <si>
    <t>b4648</t>
  </si>
  <si>
    <t>ysaD</t>
  </si>
  <si>
    <t>b4649</t>
  </si>
  <si>
    <t>outer membrane protein YiaT</t>
  </si>
  <si>
    <t>yiaT</t>
  </si>
  <si>
    <t>NP_418041.1</t>
  </si>
  <si>
    <t>b3584</t>
  </si>
  <si>
    <t>putative DNA-binding transcriptional regulator YiaU</t>
  </si>
  <si>
    <t>yiaU</t>
  </si>
  <si>
    <t>NP_418042.1</t>
  </si>
  <si>
    <t>b3585</t>
  </si>
  <si>
    <t>putative membrane fusion protein YiaV</t>
  </si>
  <si>
    <t>yiaV</t>
  </si>
  <si>
    <t>NP_418043.1</t>
  </si>
  <si>
    <t>b3586</t>
  </si>
  <si>
    <t>DUF3302 domain-containing protein YiaW</t>
  </si>
  <si>
    <t>yiaW</t>
  </si>
  <si>
    <t>NP_418044.1</t>
  </si>
  <si>
    <t>b3587</t>
  </si>
  <si>
    <t>aldehyde dehydrogenase B</t>
  </si>
  <si>
    <t>aldB</t>
  </si>
  <si>
    <t>NP_418045.4</t>
  </si>
  <si>
    <t>b3588</t>
  </si>
  <si>
    <t>L-threonine dehydrogenase</t>
  </si>
  <si>
    <t>yiaY</t>
  </si>
  <si>
    <t>YP_026233.1</t>
  </si>
  <si>
    <t>b3589</t>
  </si>
  <si>
    <t>selenocysteyl-tRNA-specific translation elongation factor</t>
  </si>
  <si>
    <t>selB</t>
  </si>
  <si>
    <t>NP_418047.1</t>
  </si>
  <si>
    <t>b3590</t>
  </si>
  <si>
    <t>selenocysteine synthase</t>
  </si>
  <si>
    <t>selA</t>
  </si>
  <si>
    <t>NP_418048.1</t>
  </si>
  <si>
    <t>b3591</t>
  </si>
  <si>
    <t>glutathione transferase-like protein YibF</t>
  </si>
  <si>
    <t>yibF</t>
  </si>
  <si>
    <t>NP_418049.1</t>
  </si>
  <si>
    <t>b3592</t>
  </si>
  <si>
    <t>rhs element protein RhsA</t>
  </si>
  <si>
    <t>rhsA</t>
  </si>
  <si>
    <t>NP_418050.1</t>
  </si>
  <si>
    <t>b3593</t>
  </si>
  <si>
    <t>putative lyase containing HEAT-repeat</t>
  </si>
  <si>
    <t>yibA</t>
  </si>
  <si>
    <t>NP_418051.1</t>
  </si>
  <si>
    <t>b3594</t>
  </si>
  <si>
    <t>yibJ</t>
  </si>
  <si>
    <t>b3595</t>
  </si>
  <si>
    <t>tetratricopeptide-like domain-containing protein YibG</t>
  </si>
  <si>
    <t>yibG</t>
  </si>
  <si>
    <t>NP_418053.1</t>
  </si>
  <si>
    <t>b3596</t>
  </si>
  <si>
    <t>yibS</t>
  </si>
  <si>
    <t>b4650</t>
  </si>
  <si>
    <t>yibW</t>
  </si>
  <si>
    <t>b4651</t>
  </si>
  <si>
    <t>PF15596 family protein YibV</t>
  </si>
  <si>
    <t>yibV</t>
  </si>
  <si>
    <t>YP_009518821.1</t>
  </si>
  <si>
    <t>b4615</t>
  </si>
  <si>
    <t>yibU</t>
  </si>
  <si>
    <t>b4652</t>
  </si>
  <si>
    <t>inner membrane protein YibH</t>
  </si>
  <si>
    <t>yibH</t>
  </si>
  <si>
    <t>NP_418054.1</t>
  </si>
  <si>
    <t>b3597</t>
  </si>
  <si>
    <t>DUF3302 domain-containing protein YibI</t>
  </si>
  <si>
    <t>yibI</t>
  </si>
  <si>
    <t>NP_418055.1</t>
  </si>
  <si>
    <t>b3598</t>
  </si>
  <si>
    <t>mannitol-specific PTS enzyme IICBA component</t>
  </si>
  <si>
    <t>mtlA</t>
  </si>
  <si>
    <t>NP_418056.1</t>
  </si>
  <si>
    <t>b3599</t>
  </si>
  <si>
    <t>mannitol-1-phosphate 5-dehydrogenase</t>
  </si>
  <si>
    <t>mtlD</t>
  </si>
  <si>
    <t>NP_418057.1</t>
  </si>
  <si>
    <t>b3600</t>
  </si>
  <si>
    <t>transcriptional repressor MtlR</t>
  </si>
  <si>
    <t>mtlR</t>
  </si>
  <si>
    <t>NP_418058.1</t>
  </si>
  <si>
    <t>b3601</t>
  </si>
  <si>
    <t>protein YibT</t>
  </si>
  <si>
    <t>yibT</t>
  </si>
  <si>
    <t>YP_588470.1</t>
  </si>
  <si>
    <t>b4554</t>
  </si>
  <si>
    <t>DUF2810 domain-containing protein YibL</t>
  </si>
  <si>
    <t>yibL</t>
  </si>
  <si>
    <t>NP_418059.1</t>
  </si>
  <si>
    <t>b3602</t>
  </si>
  <si>
    <t>lactate/glycolate:H(+) symporter LldP</t>
  </si>
  <si>
    <t>lldP</t>
  </si>
  <si>
    <t>NP_418060.1</t>
  </si>
  <si>
    <t>b3603</t>
  </si>
  <si>
    <t>DNA-binding transcriptional dual regulator LldR</t>
  </si>
  <si>
    <t>lldR</t>
  </si>
  <si>
    <t>NP_418061.1</t>
  </si>
  <si>
    <t>b3604</t>
  </si>
  <si>
    <t>L-lactate dehydrogenase</t>
  </si>
  <si>
    <t>lldD</t>
  </si>
  <si>
    <t>NP_418062.1</t>
  </si>
  <si>
    <t>b3605</t>
  </si>
  <si>
    <t>tRNA (cytidine/uridine-2'-O)-ribose methyltransferase</t>
  </si>
  <si>
    <t>trmL</t>
  </si>
  <si>
    <t>NP_418063.1</t>
  </si>
  <si>
    <t>b3606</t>
  </si>
  <si>
    <t>serine acetyltransferase</t>
  </si>
  <si>
    <t>cysE</t>
  </si>
  <si>
    <t>NP_418064.1</t>
  </si>
  <si>
    <t>b3607</t>
  </si>
  <si>
    <t>glycerol-3-phosphate dehydrogenase</t>
  </si>
  <si>
    <t>gpsA</t>
  </si>
  <si>
    <t>NP_418065.1</t>
  </si>
  <si>
    <t>b3608</t>
  </si>
  <si>
    <t>protein export chaperone SecB</t>
  </si>
  <si>
    <t>secB</t>
  </si>
  <si>
    <t>NP_418066.1</t>
  </si>
  <si>
    <t>b3609</t>
  </si>
  <si>
    <t>reduced glutaredoxin 3</t>
  </si>
  <si>
    <t>grxC</t>
  </si>
  <si>
    <t>NP_418067.1</t>
  </si>
  <si>
    <t>b3610</t>
  </si>
  <si>
    <t>putative sulfurtransferase YibN</t>
  </si>
  <si>
    <t>yibN</t>
  </si>
  <si>
    <t>NP_418068.1</t>
  </si>
  <si>
    <t>b3611</t>
  </si>
  <si>
    <t>2,3-bisphosphoglycerate-independent phosphoglycerate mutase</t>
  </si>
  <si>
    <t>gpmM</t>
  </si>
  <si>
    <t>NP_418069.1</t>
  </si>
  <si>
    <t>b3612</t>
  </si>
  <si>
    <t>murein hydrolase activator EnvC</t>
  </si>
  <si>
    <t>envC</t>
  </si>
  <si>
    <t>NP_418070.6</t>
  </si>
  <si>
    <t>b3613</t>
  </si>
  <si>
    <t>divergent polysaccharide deacetylase domain-containing protein YibQ</t>
  </si>
  <si>
    <t>yibQ</t>
  </si>
  <si>
    <t>NP_418071.4</t>
  </si>
  <si>
    <t>b3614</t>
  </si>
  <si>
    <t>UDP-glucuronate:LPS(HepIII) glycosyltransferase</t>
  </si>
  <si>
    <t>waaH</t>
  </si>
  <si>
    <t>NP_418072.1</t>
  </si>
  <si>
    <t>b3615</t>
  </si>
  <si>
    <t>threonine dehydrogenase</t>
  </si>
  <si>
    <t>tdh</t>
  </si>
  <si>
    <t>NP_418073.1</t>
  </si>
  <si>
    <t>b3616</t>
  </si>
  <si>
    <t>2-amino-3-ketobutyrate CoA ligase</t>
  </si>
  <si>
    <t>kbl</t>
  </si>
  <si>
    <t>NP_418074.1</t>
  </si>
  <si>
    <t>b3617</t>
  </si>
  <si>
    <t>protein HtrL</t>
  </si>
  <si>
    <t>htrL</t>
  </si>
  <si>
    <t>NP_418075.2</t>
  </si>
  <si>
    <t>b3618</t>
  </si>
  <si>
    <t>ADP-L-glycero-D-mannoheptose 6-epimerase</t>
  </si>
  <si>
    <t>rfaD</t>
  </si>
  <si>
    <t>NP_418076.1</t>
  </si>
  <si>
    <t>b3619</t>
  </si>
  <si>
    <t>ADP-heptose--LPS heptosyltransferase 2</t>
  </si>
  <si>
    <t>waaF</t>
  </si>
  <si>
    <t>NP_418077.1</t>
  </si>
  <si>
    <t>b3620</t>
  </si>
  <si>
    <t>ADP-heptose:LPS heptosyltransferase 1</t>
  </si>
  <si>
    <t>waaC</t>
  </si>
  <si>
    <t>NP_418078.1</t>
  </si>
  <si>
    <t>b3621</t>
  </si>
  <si>
    <t>O-antigen ligase</t>
  </si>
  <si>
    <t>waaL</t>
  </si>
  <si>
    <t>NP_418079.1</t>
  </si>
  <si>
    <t>b3622</t>
  </si>
  <si>
    <t>protein YibX</t>
  </si>
  <si>
    <t>yibX</t>
  </si>
  <si>
    <t>YP_010051208.1</t>
  </si>
  <si>
    <t>b4795</t>
  </si>
  <si>
    <t>protein YibY</t>
  </si>
  <si>
    <t>yibY</t>
  </si>
  <si>
    <t>YP_010051210.1</t>
  </si>
  <si>
    <t>b4796</t>
  </si>
  <si>
    <t>putative ADP-heptose:LPS heptosyltransferase 4</t>
  </si>
  <si>
    <t>waaU</t>
  </si>
  <si>
    <t>NP_418080.1</t>
  </si>
  <si>
    <t>b3623</t>
  </si>
  <si>
    <t>lipopolysaccharide core biosynthesis protein WaaZ</t>
  </si>
  <si>
    <t>waaZ</t>
  </si>
  <si>
    <t>NP_418081.1</t>
  </si>
  <si>
    <t>b3624</t>
  </si>
  <si>
    <t>lipopolysaccharide core heptose (II) kinase</t>
  </si>
  <si>
    <t>waaY</t>
  </si>
  <si>
    <t>NP_418082.1</t>
  </si>
  <si>
    <t>b3625</t>
  </si>
  <si>
    <t>UDP-glucose:(glucosyl)LPS alpha-1,2-glucosyltransferase</t>
  </si>
  <si>
    <t>waaJ</t>
  </si>
  <si>
    <t>NP_418083.1</t>
  </si>
  <si>
    <t>b3626</t>
  </si>
  <si>
    <t>UDP-D-glucose:(glucosyl)LPS alpha-1,3-glucosyltransferase</t>
  </si>
  <si>
    <t>waaO</t>
  </si>
  <si>
    <t>NP_418084.1</t>
  </si>
  <si>
    <t>b3627</t>
  </si>
  <si>
    <t>UDP-D-galactose:(glucosyl)lipopolysaccharide-1,6-D-galactosyltransferase</t>
  </si>
  <si>
    <t>waaB</t>
  </si>
  <si>
    <t>NP_418085.2</t>
  </si>
  <si>
    <t>b3628</t>
  </si>
  <si>
    <t>lipopolysaccharide core biosynthesis protein WaaS</t>
  </si>
  <si>
    <t>waaS</t>
  </si>
  <si>
    <t>NP_418086.1</t>
  </si>
  <si>
    <t>b3629</t>
  </si>
  <si>
    <t>lipopolysaccharide core heptose (I) kinase</t>
  </si>
  <si>
    <t>waaP</t>
  </si>
  <si>
    <t>NP_418087.1</t>
  </si>
  <si>
    <t>b3630</t>
  </si>
  <si>
    <t>lipopolysaccharide glucosyltransferase I</t>
  </si>
  <si>
    <t>waaG</t>
  </si>
  <si>
    <t>NP_418088.1</t>
  </si>
  <si>
    <t>b3631</t>
  </si>
  <si>
    <t>lipopolysaccharide core heptosyltransferase 3</t>
  </si>
  <si>
    <t>waaQ</t>
  </si>
  <si>
    <t>NP_418089.1</t>
  </si>
  <si>
    <t>b3632</t>
  </si>
  <si>
    <t>small regulatory RNA RirA</t>
  </si>
  <si>
    <t>rirA</t>
  </si>
  <si>
    <t>b4760</t>
  </si>
  <si>
    <t>KDO transferase</t>
  </si>
  <si>
    <t>waaA</t>
  </si>
  <si>
    <t>NP_418090.1</t>
  </si>
  <si>
    <t>b3633</t>
  </si>
  <si>
    <t>pantetheine-phosphate adenylyltransferase</t>
  </si>
  <si>
    <t>coaD</t>
  </si>
  <si>
    <t>NP_418091.1</t>
  </si>
  <si>
    <t>b3634</t>
  </si>
  <si>
    <t>DNA-formamidopyrimidine glycosylase</t>
  </si>
  <si>
    <t>mutM</t>
  </si>
  <si>
    <t>NP_418092.1</t>
  </si>
  <si>
    <t>b3635</t>
  </si>
  <si>
    <t>50S ribosomal subunit protein L33</t>
  </si>
  <si>
    <t>rpmG</t>
  </si>
  <si>
    <t>NP_418093.1</t>
  </si>
  <si>
    <t>b3636</t>
  </si>
  <si>
    <t>50S ribosomal subunit protein L28</t>
  </si>
  <si>
    <t>rpmB</t>
  </si>
  <si>
    <t>NP_418094.1</t>
  </si>
  <si>
    <t>b3637</t>
  </si>
  <si>
    <t>RadC-like JAB domain-containing protein YicR</t>
  </si>
  <si>
    <t>yicR</t>
  </si>
  <si>
    <t>NP_418095.4</t>
  </si>
  <si>
    <t>b3638</t>
  </si>
  <si>
    <t>fused 4'-phosphopantothenoylcysteine decarboxylase and phosphopantothenoylcysteine synthetase</t>
  </si>
  <si>
    <t>dfp</t>
  </si>
  <si>
    <t>NP_418096.4</t>
  </si>
  <si>
    <t>b3639</t>
  </si>
  <si>
    <t>dUTP diphosphatase</t>
  </si>
  <si>
    <t>dut</t>
  </si>
  <si>
    <t>NP_418097.2</t>
  </si>
  <si>
    <t>b3640</t>
  </si>
  <si>
    <t>nucleoid occlusion factor SlmA</t>
  </si>
  <si>
    <t>slmA</t>
  </si>
  <si>
    <t>NP_418098.4</t>
  </si>
  <si>
    <t>b3641</t>
  </si>
  <si>
    <t>orotate phosphoribosyltransferase</t>
  </si>
  <si>
    <t>pyrE</t>
  </si>
  <si>
    <t>NP_418099.1</t>
  </si>
  <si>
    <t>b3642</t>
  </si>
  <si>
    <t>truncated RNase PH</t>
  </si>
  <si>
    <t>rph</t>
  </si>
  <si>
    <t>YP_009518822.1</t>
  </si>
  <si>
    <t>b3643</t>
  </si>
  <si>
    <t>putative RNase adaptor protein YicC</t>
  </si>
  <si>
    <t>yicC</t>
  </si>
  <si>
    <t>NP_418101.1</t>
  </si>
  <si>
    <t>b3644</t>
  </si>
  <si>
    <t>DNA damage-inducible protein D</t>
  </si>
  <si>
    <t>dinD</t>
  </si>
  <si>
    <t>NP_418102.2</t>
  </si>
  <si>
    <t>b3645</t>
  </si>
  <si>
    <t>PF03458 family inner membrane protein YicG</t>
  </si>
  <si>
    <t>yicG</t>
  </si>
  <si>
    <t>NP_418103.4</t>
  </si>
  <si>
    <t>b3646</t>
  </si>
  <si>
    <t>DNA ligase B</t>
  </si>
  <si>
    <t>ligB</t>
  </si>
  <si>
    <t>NP_418104.2</t>
  </si>
  <si>
    <t>b3647</t>
  </si>
  <si>
    <t>guanylate kinase</t>
  </si>
  <si>
    <t>gmk</t>
  </si>
  <si>
    <t>NP_418105.1</t>
  </si>
  <si>
    <t>b3648</t>
  </si>
  <si>
    <t>RNA polymerase subunit omega</t>
  </si>
  <si>
    <t>rpoZ</t>
  </si>
  <si>
    <t>NP_418106.1</t>
  </si>
  <si>
    <t>b3649</t>
  </si>
  <si>
    <t>bifunctional (p)ppGpp synthase/hydrolase SpoT</t>
  </si>
  <si>
    <t>spoT</t>
  </si>
  <si>
    <t>NP_418107.1</t>
  </si>
  <si>
    <t>b3650</t>
  </si>
  <si>
    <t>tRNA (Gm18) 2'-O-methyltransferase</t>
  </si>
  <si>
    <t>trmH</t>
  </si>
  <si>
    <t>NP_418108.1</t>
  </si>
  <si>
    <t>b3651</t>
  </si>
  <si>
    <t>ATP-dependent DNA helicase RecG</t>
  </si>
  <si>
    <t>recG</t>
  </si>
  <si>
    <t>NP_418109.1</t>
  </si>
  <si>
    <t>b3652</t>
  </si>
  <si>
    <t>glutamate:sodium symporter</t>
  </si>
  <si>
    <t>gltS</t>
  </si>
  <si>
    <t>NP_418110.1</t>
  </si>
  <si>
    <t>b3653</t>
  </si>
  <si>
    <t>xanthine:H(+) symporter XanP</t>
  </si>
  <si>
    <t>xanP</t>
  </si>
  <si>
    <t>NP_418111.1</t>
  </si>
  <si>
    <t>b3654</t>
  </si>
  <si>
    <t>AsmA family protein YicH</t>
  </si>
  <si>
    <t>yicH</t>
  </si>
  <si>
    <t>NP_418112.1</t>
  </si>
  <si>
    <t>b3655</t>
  </si>
  <si>
    <t>alpha-D-xyloside xylohydrolase</t>
  </si>
  <si>
    <t>yicI</t>
  </si>
  <si>
    <t>NP_418113.1</t>
  </si>
  <si>
    <t>b3656</t>
  </si>
  <si>
    <t>putative xyloside transporter YicJ</t>
  </si>
  <si>
    <t>yicJ</t>
  </si>
  <si>
    <t>NP_418114.4</t>
  </si>
  <si>
    <t>b3657</t>
  </si>
  <si>
    <t>tRNA-Sec</t>
  </si>
  <si>
    <t>selC</t>
  </si>
  <si>
    <t>b3658</t>
  </si>
  <si>
    <t>yicT</t>
  </si>
  <si>
    <t>b4653</t>
  </si>
  <si>
    <t>putative arabinose exporter</t>
  </si>
  <si>
    <t>setC</t>
  </si>
  <si>
    <t>NP_418115.1</t>
  </si>
  <si>
    <t>b3659</t>
  </si>
  <si>
    <t>putative transporter YicL</t>
  </si>
  <si>
    <t>yicL</t>
  </si>
  <si>
    <t>NP_418116.1</t>
  </si>
  <si>
    <t>b3660</t>
  </si>
  <si>
    <t>protein YicU</t>
  </si>
  <si>
    <t>yicU</t>
  </si>
  <si>
    <t>YP_010051211.1</t>
  </si>
  <si>
    <t>b4797</t>
  </si>
  <si>
    <t>lipoprotein-28</t>
  </si>
  <si>
    <t>nlpA</t>
  </si>
  <si>
    <t>NP_418117.1</t>
  </si>
  <si>
    <t>b3661</t>
  </si>
  <si>
    <t>uncharacterized protein YicS</t>
  </si>
  <si>
    <t>yicS</t>
  </si>
  <si>
    <t>YP_588471.1</t>
  </si>
  <si>
    <t>b4555</t>
  </si>
  <si>
    <t>purine ribonucleoside exporter</t>
  </si>
  <si>
    <t>nepI</t>
  </si>
  <si>
    <t>NP_418118.2</t>
  </si>
  <si>
    <t>b3662</t>
  </si>
  <si>
    <t>DUF1198 domain-containing protein YicN</t>
  </si>
  <si>
    <t>yicN</t>
  </si>
  <si>
    <t>NP_418119.2</t>
  </si>
  <si>
    <t>b3663</t>
  </si>
  <si>
    <t>adenine transporter</t>
  </si>
  <si>
    <t>adeQ</t>
  </si>
  <si>
    <t>NP_418120.2</t>
  </si>
  <si>
    <t>b3664</t>
  </si>
  <si>
    <t>adenine deaminase</t>
  </si>
  <si>
    <t>adeD</t>
  </si>
  <si>
    <t>NP_418121.1</t>
  </si>
  <si>
    <t>b3665</t>
  </si>
  <si>
    <t>small RNA UhpU</t>
  </si>
  <si>
    <t>uhpU</t>
  </si>
  <si>
    <t>b4829</t>
  </si>
  <si>
    <t>hexose-6-phosphate:phosphate antiporter</t>
  </si>
  <si>
    <t>uhpT</t>
  </si>
  <si>
    <t>NP_418122.1</t>
  </si>
  <si>
    <t>b3666</t>
  </si>
  <si>
    <t>inner membrane protein sensing glucose-6-phosphate</t>
  </si>
  <si>
    <t>uhpC</t>
  </si>
  <si>
    <t>NP_418123.2</t>
  </si>
  <si>
    <t>b3667</t>
  </si>
  <si>
    <t>sensory histidine kinase UhpB</t>
  </si>
  <si>
    <t>uhpB</t>
  </si>
  <si>
    <t>NP_418124.4</t>
  </si>
  <si>
    <t>b3668</t>
  </si>
  <si>
    <t>DNA-binding transcriptional activator UhpA</t>
  </si>
  <si>
    <t>uhpA</t>
  </si>
  <si>
    <t>NP_418125.1</t>
  </si>
  <si>
    <t>b3669</t>
  </si>
  <si>
    <t>acetohydroxy acid synthase I subunit IlvN</t>
  </si>
  <si>
    <t>ilvN</t>
  </si>
  <si>
    <t>NP_418126.1</t>
  </si>
  <si>
    <t>b3670</t>
  </si>
  <si>
    <t>acetohydroxy acid synthase I subunit IlvB</t>
  </si>
  <si>
    <t>ilvB</t>
  </si>
  <si>
    <t>NP_418127.1</t>
  </si>
  <si>
    <t>b3671</t>
  </si>
  <si>
    <t>ilvBN operon leader peptide</t>
  </si>
  <si>
    <t>ivbL</t>
  </si>
  <si>
    <t>NP_418128.1</t>
  </si>
  <si>
    <t>b3672</t>
  </si>
  <si>
    <t>small RNA IstR-2</t>
  </si>
  <si>
    <t>istR</t>
  </si>
  <si>
    <t>b4616</t>
  </si>
  <si>
    <t>membrane-depolarizing toxin TisB</t>
  </si>
  <si>
    <t>tisB</t>
  </si>
  <si>
    <t>YP_001165331.1</t>
  </si>
  <si>
    <t>b4618</t>
  </si>
  <si>
    <t>protein YsdE</t>
  </si>
  <si>
    <t>ysdE</t>
  </si>
  <si>
    <t>YP_010051212.1</t>
  </si>
  <si>
    <t>b4798</t>
  </si>
  <si>
    <t>multidrug efflux pump EmrD</t>
  </si>
  <si>
    <t>emrD</t>
  </si>
  <si>
    <t>NP_418129.2</t>
  </si>
  <si>
    <t>b3673</t>
  </si>
  <si>
    <t>uncharacterized protein YidF</t>
  </si>
  <si>
    <t>yidF</t>
  </si>
  <si>
    <t>NP_418130.1</t>
  </si>
  <si>
    <t>b3674</t>
  </si>
  <si>
    <t>inner membrane protein YidG</t>
  </si>
  <si>
    <t>yidG</t>
  </si>
  <si>
    <t>NP_418131.1</t>
  </si>
  <si>
    <t>b3675</t>
  </si>
  <si>
    <t>DUF202 domain-containing inner membrane protein YidH</t>
  </si>
  <si>
    <t>yidH</t>
  </si>
  <si>
    <t>NP_418132.1</t>
  </si>
  <si>
    <t>b3676</t>
  </si>
  <si>
    <t>putative inner membrane protein YidI</t>
  </si>
  <si>
    <t>yidI</t>
  </si>
  <si>
    <t>NP_418133.1</t>
  </si>
  <si>
    <t>b3677</t>
  </si>
  <si>
    <t>putative sulfatase/phosphatase YidJ</t>
  </si>
  <si>
    <t>yidJ</t>
  </si>
  <si>
    <t>NP_418134.1</t>
  </si>
  <si>
    <t>b3678</t>
  </si>
  <si>
    <t>putative transporter YidK</t>
  </si>
  <si>
    <t>yidK</t>
  </si>
  <si>
    <t>NP_418135.1</t>
  </si>
  <si>
    <t>b3679</t>
  </si>
  <si>
    <t>putative DNA-binding transcriptional regulator YidL</t>
  </si>
  <si>
    <t>yidL</t>
  </si>
  <si>
    <t>NP_418136.2</t>
  </si>
  <si>
    <t>b3680</t>
  </si>
  <si>
    <t>glvG</t>
  </si>
  <si>
    <t>b4556</t>
  </si>
  <si>
    <t>putative PTS enzyme II component GlvB</t>
  </si>
  <si>
    <t>glvB</t>
  </si>
  <si>
    <t>YP_009518824.1</t>
  </si>
  <si>
    <t>b3682</t>
  </si>
  <si>
    <t>putative PTS enzyme II component GlvC</t>
  </si>
  <si>
    <t>glvC</t>
  </si>
  <si>
    <t>YP_009518825.1</t>
  </si>
  <si>
    <t>b3683</t>
  </si>
  <si>
    <t>putative DNA-binding transcriptional regulator YidP</t>
  </si>
  <si>
    <t>yidP</t>
  </si>
  <si>
    <t>NP_418139.1</t>
  </si>
  <si>
    <t>b3684</t>
  </si>
  <si>
    <t>putative transport protein YidE</t>
  </si>
  <si>
    <t>yidE</t>
  </si>
  <si>
    <t>NP_418140.4</t>
  </si>
  <si>
    <t>b3685</t>
  </si>
  <si>
    <t>small heat shock protein IbpB</t>
  </si>
  <si>
    <t>ibpB</t>
  </si>
  <si>
    <t>NP_418141.2</t>
  </si>
  <si>
    <t>b3686</t>
  </si>
  <si>
    <t>small heat shock protein IbpA</t>
  </si>
  <si>
    <t>ibpA</t>
  </si>
  <si>
    <t>NP_418142.1</t>
  </si>
  <si>
    <t>b3687</t>
  </si>
  <si>
    <t>DUF1375 domain-containing putative lipoprotein YidQ</t>
  </si>
  <si>
    <t>yidQ</t>
  </si>
  <si>
    <t>NP_418143.2</t>
  </si>
  <si>
    <t>b3688</t>
  </si>
  <si>
    <t>DUF3748 domain-containing galacturonate catabolism protein YidR</t>
  </si>
  <si>
    <t>yidR</t>
  </si>
  <si>
    <t>NP_418144.3</t>
  </si>
  <si>
    <t>b3689</t>
  </si>
  <si>
    <t>colicin M resistance protein</t>
  </si>
  <si>
    <t>cbrA</t>
  </si>
  <si>
    <t>NP_418145.2</t>
  </si>
  <si>
    <t>b3690</t>
  </si>
  <si>
    <t>D-galactonate:H(+) symporter</t>
  </si>
  <si>
    <t>dgoT</t>
  </si>
  <si>
    <t>NP_418146.4</t>
  </si>
  <si>
    <t>b3691</t>
  </si>
  <si>
    <t>D-galactonate dehydratase</t>
  </si>
  <si>
    <t>dgoD</t>
  </si>
  <si>
    <t>YP_026237.1</t>
  </si>
  <si>
    <t>b4478</t>
  </si>
  <si>
    <t>2-dehydro-3-deoxy-6-phosphogalactonate aldolase</t>
  </si>
  <si>
    <t>dgoA</t>
  </si>
  <si>
    <t>YP_026238.1</t>
  </si>
  <si>
    <t>b4477</t>
  </si>
  <si>
    <t>2-dehydro-3-deoxygalactonokinase</t>
  </si>
  <si>
    <t>dgoK</t>
  </si>
  <si>
    <t>NP_418148.1</t>
  </si>
  <si>
    <t>b3693</t>
  </si>
  <si>
    <t>DNA-binding transcriptional regulator DgoR</t>
  </si>
  <si>
    <t>dgoR</t>
  </si>
  <si>
    <t>YP_026239.1</t>
  </si>
  <si>
    <t>b4479</t>
  </si>
  <si>
    <t>putative lipoprotein YidX</t>
  </si>
  <si>
    <t>yidX</t>
  </si>
  <si>
    <t>YP_026240.1</t>
  </si>
  <si>
    <t>b3696</t>
  </si>
  <si>
    <t>sugar phosphatase YidA</t>
  </si>
  <si>
    <t>yidA</t>
  </si>
  <si>
    <t>NP_418152.1</t>
  </si>
  <si>
    <t>b3697</t>
  </si>
  <si>
    <t>DUF937 domain-containing protein YidB</t>
  </si>
  <si>
    <t>yidB</t>
  </si>
  <si>
    <t>NP_418153.4</t>
  </si>
  <si>
    <t>b3698</t>
  </si>
  <si>
    <t>DNA gyrase subunit B</t>
  </si>
  <si>
    <t>gyrB</t>
  </si>
  <si>
    <t>YP_026241.1</t>
  </si>
  <si>
    <t>b3699</t>
  </si>
  <si>
    <t>recombination mediator protein RecF</t>
  </si>
  <si>
    <t>recF</t>
  </si>
  <si>
    <t>NP_418155.1</t>
  </si>
  <si>
    <t>b3700</t>
  </si>
  <si>
    <t>beta sliding clamp</t>
  </si>
  <si>
    <t>dnaN</t>
  </si>
  <si>
    <t>NP_418156.1</t>
  </si>
  <si>
    <t>b3701</t>
  </si>
  <si>
    <t>chromosomal replication initiator protein DnaA</t>
  </si>
  <si>
    <t>dnaA</t>
  </si>
  <si>
    <t>NP_418157.1</t>
  </si>
  <si>
    <t>b3702</t>
  </si>
  <si>
    <t>protein YsdD</t>
  </si>
  <si>
    <t>ysdD</t>
  </si>
  <si>
    <t>YP_009518826.1</t>
  </si>
  <si>
    <t>b4757</t>
  </si>
  <si>
    <t>50S ribosomal subunit protein L34</t>
  </si>
  <si>
    <t>rpmH</t>
  </si>
  <si>
    <t>NP_418158.1</t>
  </si>
  <si>
    <t>b3703</t>
  </si>
  <si>
    <t>RNase P protein component</t>
  </si>
  <si>
    <t>rnpA</t>
  </si>
  <si>
    <t>NP_418159.1</t>
  </si>
  <si>
    <t>b3704</t>
  </si>
  <si>
    <t>membrane protein insertion efficiency factor</t>
  </si>
  <si>
    <t>yidD</t>
  </si>
  <si>
    <t>YP_588472.1</t>
  </si>
  <si>
    <t>b4557</t>
  </si>
  <si>
    <t>membrane protein insertase YidC</t>
  </si>
  <si>
    <t>yidC</t>
  </si>
  <si>
    <t>NP_418161.1</t>
  </si>
  <si>
    <t>b3705</t>
  </si>
  <si>
    <t>5-carboxymethylaminomethyluridine-tRNA synthase GTPase subunit</t>
  </si>
  <si>
    <t>mnmE</t>
  </si>
  <si>
    <t>NP_418162.1</t>
  </si>
  <si>
    <t>b3706</t>
  </si>
  <si>
    <t>tnaAB operon leader peptide</t>
  </si>
  <si>
    <t>tnaC</t>
  </si>
  <si>
    <t>NP_418163.1</t>
  </si>
  <si>
    <t>b3707</t>
  </si>
  <si>
    <t>tryptophanase</t>
  </si>
  <si>
    <t>tnaA</t>
  </si>
  <si>
    <t>NP_418164.4</t>
  </si>
  <si>
    <t>b3708</t>
  </si>
  <si>
    <t>tryptophan:H(+) symporter TnaB</t>
  </si>
  <si>
    <t>tnaB</t>
  </si>
  <si>
    <t>NP_418165.1</t>
  </si>
  <si>
    <t>b3709</t>
  </si>
  <si>
    <t>efflux pump MdtL</t>
  </si>
  <si>
    <t>mdtL</t>
  </si>
  <si>
    <t>NP_418166.1</t>
  </si>
  <si>
    <t>b3710</t>
  </si>
  <si>
    <t>DNA-binding transcriptional dual regulator YidZ</t>
  </si>
  <si>
    <t>yidZ</t>
  </si>
  <si>
    <t>NP_418167.1</t>
  </si>
  <si>
    <t>b3711</t>
  </si>
  <si>
    <t>putative phosphopantetheinyl transferase</t>
  </si>
  <si>
    <t>yieE</t>
  </si>
  <si>
    <t>NP_418168.2</t>
  </si>
  <si>
    <t>b3712</t>
  </si>
  <si>
    <t>quinone reductase</t>
  </si>
  <si>
    <t>yieF</t>
  </si>
  <si>
    <t>NP_418169.1</t>
  </si>
  <si>
    <t>b3713</t>
  </si>
  <si>
    <t>adenine:H(+) symporter</t>
  </si>
  <si>
    <t>adeP</t>
  </si>
  <si>
    <t>NP_418170.1</t>
  </si>
  <si>
    <t>b3714</t>
  </si>
  <si>
    <t>6-phosphogluconate phosphatase</t>
  </si>
  <si>
    <t>yieH</t>
  </si>
  <si>
    <t>NP_418171.1</t>
  </si>
  <si>
    <t>b3715</t>
  </si>
  <si>
    <t>cbrB</t>
  </si>
  <si>
    <t>NP_418172.1</t>
  </si>
  <si>
    <t>b3716</t>
  </si>
  <si>
    <t>PF03691 family colicin E2 tolerance protein CbrC</t>
  </si>
  <si>
    <t>cbrC</t>
  </si>
  <si>
    <t>NP_418173.1</t>
  </si>
  <si>
    <t>b3717</t>
  </si>
  <si>
    <t>putative glucosamine-6-phosphate deaminase YieK</t>
  </si>
  <si>
    <t>yieK</t>
  </si>
  <si>
    <t>YP_026242.1</t>
  </si>
  <si>
    <t>b3718</t>
  </si>
  <si>
    <t>putative hydrolase YieL</t>
  </si>
  <si>
    <t>yieL</t>
  </si>
  <si>
    <t>NP_418175.3</t>
  </si>
  <si>
    <t>b3719</t>
  </si>
  <si>
    <t>carbohydrate-specific outer membrane porin, cryptic</t>
  </si>
  <si>
    <t>bglH</t>
  </si>
  <si>
    <t>NP_418176.1</t>
  </si>
  <si>
    <t>b3720</t>
  </si>
  <si>
    <t>6-phospho-beta-glucosidase B</t>
  </si>
  <si>
    <t>bglB</t>
  </si>
  <si>
    <t>NP_418177.1</t>
  </si>
  <si>
    <t>b3721</t>
  </si>
  <si>
    <t>beta-glucoside specific PTS enzyme II/BglG kinase/BglG phosphatase</t>
  </si>
  <si>
    <t>bglF</t>
  </si>
  <si>
    <t>NP_418178.1</t>
  </si>
  <si>
    <t>b3722</t>
  </si>
  <si>
    <t>transcriptional antiterminator BglG</t>
  </si>
  <si>
    <t>bglG</t>
  </si>
  <si>
    <t>NP_418179.1</t>
  </si>
  <si>
    <t>b3723</t>
  </si>
  <si>
    <t>negative regulator of the pho regulon</t>
  </si>
  <si>
    <t>phoU</t>
  </si>
  <si>
    <t>NP_418180.1</t>
  </si>
  <si>
    <t>b3724</t>
  </si>
  <si>
    <t>phosphate ABC transporter ATP binding subunit</t>
  </si>
  <si>
    <t>pstB</t>
  </si>
  <si>
    <t>NP_418181.1</t>
  </si>
  <si>
    <t>b3725</t>
  </si>
  <si>
    <t>phosphate ABC transporter membrane subunit PstA</t>
  </si>
  <si>
    <t>pstA</t>
  </si>
  <si>
    <t>NP_418182.1</t>
  </si>
  <si>
    <t>b3726</t>
  </si>
  <si>
    <t>phosphate ABC transporter membrane subunit PstC</t>
  </si>
  <si>
    <t>pstC</t>
  </si>
  <si>
    <t>NP_418183.1</t>
  </si>
  <si>
    <t>b3727</t>
  </si>
  <si>
    <t>phosphate ABC transporter periplasmic binding protein</t>
  </si>
  <si>
    <t>pstS</t>
  </si>
  <si>
    <t>NP_418184.1</t>
  </si>
  <si>
    <t>b3728</t>
  </si>
  <si>
    <t>L-glutamine--D-fructose-6-phosphate aminotransferase</t>
  </si>
  <si>
    <t>glmS</t>
  </si>
  <si>
    <t>NP_418185.1</t>
  </si>
  <si>
    <t>b3729</t>
  </si>
  <si>
    <t>fused N-acetylglucosamine-1-phosphate uridyltransferase and glucosamine-1-phosphate acetyltransferase</t>
  </si>
  <si>
    <t>glmU</t>
  </si>
  <si>
    <t>NP_418186.1</t>
  </si>
  <si>
    <t>b3730</t>
  </si>
  <si>
    <t>ATP synthase F1 complex subunit epsilon</t>
  </si>
  <si>
    <t>atpC</t>
  </si>
  <si>
    <t>NP_418187.1</t>
  </si>
  <si>
    <t>b3731</t>
  </si>
  <si>
    <t>ATP synthase F1 complex subunit beta</t>
  </si>
  <si>
    <t>atpD</t>
  </si>
  <si>
    <t>NP_418188.1</t>
  </si>
  <si>
    <t>b3732</t>
  </si>
  <si>
    <t>ATP synthase F1 complex subunit gamma</t>
  </si>
  <si>
    <t>atpG</t>
  </si>
  <si>
    <t>NP_418189.1</t>
  </si>
  <si>
    <t>b3733</t>
  </si>
  <si>
    <t>ATP synthase F1 complex subunit alpha</t>
  </si>
  <si>
    <t>atpA</t>
  </si>
  <si>
    <t>NP_418190.1</t>
  </si>
  <si>
    <t>b3734</t>
  </si>
  <si>
    <t>ATP synthase F1 complex subunit delta</t>
  </si>
  <si>
    <t>atpH</t>
  </si>
  <si>
    <t>NP_418191.1</t>
  </si>
  <si>
    <t>b3735</t>
  </si>
  <si>
    <t>ATP synthase Fo complex subunit b</t>
  </si>
  <si>
    <t>atpF</t>
  </si>
  <si>
    <t>NP_418192.1</t>
  </si>
  <si>
    <t>b3736</t>
  </si>
  <si>
    <t>ATP synthase Fo complex subunit c</t>
  </si>
  <si>
    <t>atpE</t>
  </si>
  <si>
    <t>NP_418193.1</t>
  </si>
  <si>
    <t>b3737</t>
  </si>
  <si>
    <t>ATP synthase Fo complex subunit a</t>
  </si>
  <si>
    <t>atpB</t>
  </si>
  <si>
    <t>NP_418194.1</t>
  </si>
  <si>
    <t>b3738</t>
  </si>
  <si>
    <t>ATP synthase accessory factor AtpI</t>
  </si>
  <si>
    <t>atpI</t>
  </si>
  <si>
    <t>NP_418195.2</t>
  </si>
  <si>
    <t>b3739</t>
  </si>
  <si>
    <t>16S rRNA m(7)G527 methyltransferase</t>
  </si>
  <si>
    <t>rsmG</t>
  </si>
  <si>
    <t>NP_418196.1</t>
  </si>
  <si>
    <t>b3740</t>
  </si>
  <si>
    <t>5-carboxymethylaminomethyluridine-tRNA synthase subunit MnmG</t>
  </si>
  <si>
    <t>mnmG</t>
  </si>
  <si>
    <t>NP_418197.1</t>
  </si>
  <si>
    <t>b3741</t>
  </si>
  <si>
    <t>flavoprotein MioC</t>
  </si>
  <si>
    <t>mioC</t>
  </si>
  <si>
    <t>NP_418198.1</t>
  </si>
  <si>
    <t>b3742</t>
  </si>
  <si>
    <t>DNA-binding transcriptional dual regulator AsnC</t>
  </si>
  <si>
    <t>asnC</t>
  </si>
  <si>
    <t>NP_418199.1</t>
  </si>
  <si>
    <t>b3743</t>
  </si>
  <si>
    <t>asparagine synthetase A</t>
  </si>
  <si>
    <t>asnA</t>
  </si>
  <si>
    <t>NP_418200.1</t>
  </si>
  <si>
    <t>b3744</t>
  </si>
  <si>
    <t>protein ViaA</t>
  </si>
  <si>
    <t>viaA</t>
  </si>
  <si>
    <t>YP_026243.1</t>
  </si>
  <si>
    <t>b3745</t>
  </si>
  <si>
    <t>regulatory ATPase RavA</t>
  </si>
  <si>
    <t>ravA</t>
  </si>
  <si>
    <t>NP_418202.4</t>
  </si>
  <si>
    <t>b3746</t>
  </si>
  <si>
    <t>K(+):H(+) symporter Kup</t>
  </si>
  <si>
    <t>kup</t>
  </si>
  <si>
    <t>YP_026244.1</t>
  </si>
  <si>
    <t>b3747</t>
  </si>
  <si>
    <t>D-ribose pyranase</t>
  </si>
  <si>
    <t>rbsD</t>
  </si>
  <si>
    <t>NP_418204.2</t>
  </si>
  <si>
    <t>b3748</t>
  </si>
  <si>
    <t>ribose ABC transporter ATP binding subunit</t>
  </si>
  <si>
    <t>rbsA</t>
  </si>
  <si>
    <t>NP_418205.1</t>
  </si>
  <si>
    <t>b3749</t>
  </si>
  <si>
    <t>ribose ABC transporter membrane subunit</t>
  </si>
  <si>
    <t>rbsC</t>
  </si>
  <si>
    <t>NP_418206.1</t>
  </si>
  <si>
    <t>b3750</t>
  </si>
  <si>
    <t>ribose ABC transporter periplasmic binding protein</t>
  </si>
  <si>
    <t>rbsB</t>
  </si>
  <si>
    <t>NP_418207.1</t>
  </si>
  <si>
    <t>b3751</t>
  </si>
  <si>
    <t>small regulatory RNA RbsZ</t>
  </si>
  <si>
    <t>rbsZ</t>
  </si>
  <si>
    <t>b4804</t>
  </si>
  <si>
    <t>ribokinase</t>
  </si>
  <si>
    <t>rbsK</t>
  </si>
  <si>
    <t>NP_418208.1</t>
  </si>
  <si>
    <t>b3752</t>
  </si>
  <si>
    <t>DNA-binding transcriptional dual regulator RbsR</t>
  </si>
  <si>
    <t>rbsR</t>
  </si>
  <si>
    <t>NP_418209.1</t>
  </si>
  <si>
    <t>b3753</t>
  </si>
  <si>
    <t>putative transporter HsrA</t>
  </si>
  <si>
    <t>hsrA</t>
  </si>
  <si>
    <t>NP_418210.1</t>
  </si>
  <si>
    <t>b3754</t>
  </si>
  <si>
    <t>DNA-binding transcriptional regulator YieP</t>
  </si>
  <si>
    <t>yieP</t>
  </si>
  <si>
    <t>YP_026245.1</t>
  </si>
  <si>
    <t>b3755</t>
  </si>
  <si>
    <t>rrsC</t>
  </si>
  <si>
    <t>b3756</t>
  </si>
  <si>
    <t>gltU</t>
  </si>
  <si>
    <t>b3757</t>
  </si>
  <si>
    <t>rrlC</t>
  </si>
  <si>
    <t>b3758</t>
  </si>
  <si>
    <t>rrfC</t>
  </si>
  <si>
    <t>b3759</t>
  </si>
  <si>
    <t>aspT</t>
  </si>
  <si>
    <t>b3760</t>
  </si>
  <si>
    <t>tRNA-Trp</t>
  </si>
  <si>
    <t>trpT</t>
  </si>
  <si>
    <t>b3761</t>
  </si>
  <si>
    <t>DNA-binding transcriptional dual regulator HdfR</t>
  </si>
  <si>
    <t>hdfR</t>
  </si>
  <si>
    <t>YP_026246.1</t>
  </si>
  <si>
    <t>b4480</t>
  </si>
  <si>
    <t>macrodomain Ori protein</t>
  </si>
  <si>
    <t>maoP</t>
  </si>
  <si>
    <t>NP_418213.1</t>
  </si>
  <si>
    <t>b3764</t>
  </si>
  <si>
    <t>putative magnesium chelatase YifB</t>
  </si>
  <si>
    <t>yifB</t>
  </si>
  <si>
    <t>NP_418214.2</t>
  </si>
  <si>
    <t>b3765</t>
  </si>
  <si>
    <t>ilvXGMEDA operon leader peptide</t>
  </si>
  <si>
    <t>ilvL</t>
  </si>
  <si>
    <t>NP_418215.1</t>
  </si>
  <si>
    <t>b3766</t>
  </si>
  <si>
    <t>uncharacterized protein IlvX</t>
  </si>
  <si>
    <t>ilvX</t>
  </si>
  <si>
    <t>YP_002791259.1</t>
  </si>
  <si>
    <t>b4669</t>
  </si>
  <si>
    <t>ilvG</t>
  </si>
  <si>
    <t>b4488</t>
  </si>
  <si>
    <t>acetolactate synthase II subunit IlvM</t>
  </si>
  <si>
    <t>ilvM</t>
  </si>
  <si>
    <t>NP_418217.1</t>
  </si>
  <si>
    <t>b3769</t>
  </si>
  <si>
    <t>branched-chain-amino-acid aminotransferase</t>
  </si>
  <si>
    <t>ilvE</t>
  </si>
  <si>
    <t>YP_026247.1</t>
  </si>
  <si>
    <t>b3770</t>
  </si>
  <si>
    <t>dihydroxy-acid dehydratase</t>
  </si>
  <si>
    <t>ilvD</t>
  </si>
  <si>
    <t>YP_026248.1</t>
  </si>
  <si>
    <t>b3771</t>
  </si>
  <si>
    <t>threonine deaminase</t>
  </si>
  <si>
    <t>ilvA</t>
  </si>
  <si>
    <t>NP_418220.1</t>
  </si>
  <si>
    <t>b3772</t>
  </si>
  <si>
    <t>DNA-binding transcriptional dual regulator IlvY</t>
  </si>
  <si>
    <t>ilvY</t>
  </si>
  <si>
    <t>NP_418221.1</t>
  </si>
  <si>
    <t>b3773</t>
  </si>
  <si>
    <t>ketol-acid reductoisomerase (NADP(+))</t>
  </si>
  <si>
    <t>ilvC</t>
  </si>
  <si>
    <t>NP_418222.1</t>
  </si>
  <si>
    <t>b3774</t>
  </si>
  <si>
    <t>peptidyl-prolyl cis-trans isomerase C</t>
  </si>
  <si>
    <t>ppiC</t>
  </si>
  <si>
    <t>NP_418223.1</t>
  </si>
  <si>
    <t>b3775</t>
  </si>
  <si>
    <t>yifN</t>
  </si>
  <si>
    <t>b3777</t>
  </si>
  <si>
    <t>ATP-dependent DNA helicase Rep</t>
  </si>
  <si>
    <t>rep</t>
  </si>
  <si>
    <t>YP_026251.1</t>
  </si>
  <si>
    <t>b3778</t>
  </si>
  <si>
    <t>guanosine-5'-triphosphate,3'-diphosphate phosphatase</t>
  </si>
  <si>
    <t>gpp</t>
  </si>
  <si>
    <t>YP_026252.1</t>
  </si>
  <si>
    <t>b3779</t>
  </si>
  <si>
    <t>ATP-dependent RNA helicase RhlB</t>
  </si>
  <si>
    <t>rhlB</t>
  </si>
  <si>
    <t>NP_418227.1</t>
  </si>
  <si>
    <t>b3780</t>
  </si>
  <si>
    <t>thioredoxin 1</t>
  </si>
  <si>
    <t>trxA</t>
  </si>
  <si>
    <t>NP_418228.2</t>
  </si>
  <si>
    <t>b3781</t>
  </si>
  <si>
    <t>rho operon leader peptide</t>
  </si>
  <si>
    <t>rhoL</t>
  </si>
  <si>
    <t>YP_009518827.1</t>
  </si>
  <si>
    <t>b3782</t>
  </si>
  <si>
    <t>transcription termination factor Rho</t>
  </si>
  <si>
    <t>rho</t>
  </si>
  <si>
    <t>NP_418230.1</t>
  </si>
  <si>
    <t>b3783</t>
  </si>
  <si>
    <t>UDP-N-acetylglucosamine--undecaprenyl-phosphate N-acetylglucosaminephosphotransferase</t>
  </si>
  <si>
    <t>rfe</t>
  </si>
  <si>
    <t>NP_418231.1</t>
  </si>
  <si>
    <t>b3784</t>
  </si>
  <si>
    <t>enterobacterial common antigen polysaccharide co-polymerase</t>
  </si>
  <si>
    <t>wzzE</t>
  </si>
  <si>
    <t>NP_418232.2</t>
  </si>
  <si>
    <t>b3785</t>
  </si>
  <si>
    <t>UDP-N-acetylglucosamine 2-epimerase</t>
  </si>
  <si>
    <t>wecB</t>
  </si>
  <si>
    <t>YP_026253.1</t>
  </si>
  <si>
    <t>b3786</t>
  </si>
  <si>
    <t>UDP-N-acetyl-D-mannosamine dehydrogenase</t>
  </si>
  <si>
    <t>wecC</t>
  </si>
  <si>
    <t>YP_026254.1</t>
  </si>
  <si>
    <t>b3787</t>
  </si>
  <si>
    <t>dTDP-glucose 4,6-dehydratase 2</t>
  </si>
  <si>
    <t>rffG</t>
  </si>
  <si>
    <t>YP_026255.1</t>
  </si>
  <si>
    <t>b3788</t>
  </si>
  <si>
    <t>glucose-1-phosphate thymidylyltransferase 2</t>
  </si>
  <si>
    <t>rffH</t>
  </si>
  <si>
    <t>NP_418236.1</t>
  </si>
  <si>
    <t>b3789</t>
  </si>
  <si>
    <t>RffC</t>
  </si>
  <si>
    <t>rffC</t>
  </si>
  <si>
    <t>YP_026256.2</t>
  </si>
  <si>
    <t>b3790</t>
  </si>
  <si>
    <t>dTDP-4-dehydro-6-deoxy-D-glucose transaminase</t>
  </si>
  <si>
    <t>wecE</t>
  </si>
  <si>
    <t>NP_418238.1</t>
  </si>
  <si>
    <t>b3791</t>
  </si>
  <si>
    <t>lipid IIIECA flippase</t>
  </si>
  <si>
    <t>wzxE</t>
  </si>
  <si>
    <t>NP_418239.1</t>
  </si>
  <si>
    <t>b3792</t>
  </si>
  <si>
    <t>TDP-N-acetylfucosamine:lipid II N-acetylfucosaminyltransferase</t>
  </si>
  <si>
    <t>wecF</t>
  </si>
  <si>
    <t>YP_026257.1</t>
  </si>
  <si>
    <t>b4481</t>
  </si>
  <si>
    <t>enterobacterial common antigen polymerase</t>
  </si>
  <si>
    <t>wzyE</t>
  </si>
  <si>
    <t>NP_418241.1</t>
  </si>
  <si>
    <t>b3793</t>
  </si>
  <si>
    <t>UDP-N-acetyl-D-mannosaminuronic acid transferase</t>
  </si>
  <si>
    <t>rffM</t>
  </si>
  <si>
    <t>NP_418242.1</t>
  </si>
  <si>
    <t>b3794</t>
  </si>
  <si>
    <t>putative transporter YifK</t>
  </si>
  <si>
    <t>yifK</t>
  </si>
  <si>
    <t>YP_026258.1</t>
  </si>
  <si>
    <t>b3795</t>
  </si>
  <si>
    <t>argX</t>
  </si>
  <si>
    <t>b3796</t>
  </si>
  <si>
    <t>tRNA-His</t>
  </si>
  <si>
    <t>hisR</t>
  </si>
  <si>
    <t>b3797</t>
  </si>
  <si>
    <t>leuT</t>
  </si>
  <si>
    <t>b3798</t>
  </si>
  <si>
    <t>proM</t>
  </si>
  <si>
    <t>b3799</t>
  </si>
  <si>
    <t>putative anaerobic sulfatase maturation enzyme AslB</t>
  </si>
  <si>
    <t>aslB</t>
  </si>
  <si>
    <t>YP_026259.1</t>
  </si>
  <si>
    <t>b3800</t>
  </si>
  <si>
    <t>putative sulfatase AslA</t>
  </si>
  <si>
    <t>aslA</t>
  </si>
  <si>
    <t>NP_418245.1</t>
  </si>
  <si>
    <t>b3801</t>
  </si>
  <si>
    <t>small regulatory RNA GlmZ</t>
  </si>
  <si>
    <t>glmZ</t>
  </si>
  <si>
    <t>b4456</t>
  </si>
  <si>
    <t>protein HemY</t>
  </si>
  <si>
    <t>hemY</t>
  </si>
  <si>
    <t>NP_418246.1</t>
  </si>
  <si>
    <t>b3802</t>
  </si>
  <si>
    <t>PF04375 family protein HemX</t>
  </si>
  <si>
    <t>hemX</t>
  </si>
  <si>
    <t>NP_418247.1</t>
  </si>
  <si>
    <t>b3803</t>
  </si>
  <si>
    <t>uroporphyrinogen-III synthase</t>
  </si>
  <si>
    <t>hemD</t>
  </si>
  <si>
    <t>NP_418248.1</t>
  </si>
  <si>
    <t>b3804</t>
  </si>
  <si>
    <t>hydroxymethylbilane synthase</t>
  </si>
  <si>
    <t>hemC</t>
  </si>
  <si>
    <t>YP_026260.1</t>
  </si>
  <si>
    <t>b3805</t>
  </si>
  <si>
    <t>adenylate cyclase</t>
  </si>
  <si>
    <t>cyaA</t>
  </si>
  <si>
    <t>NP_418250.1</t>
  </si>
  <si>
    <t>b3806</t>
  </si>
  <si>
    <t>frataxin CyaY</t>
  </si>
  <si>
    <t>cyaY</t>
  </si>
  <si>
    <t>NP_418251.1</t>
  </si>
  <si>
    <t>b3807</t>
  </si>
  <si>
    <t>protein YzcX</t>
  </si>
  <si>
    <t>yzcX</t>
  </si>
  <si>
    <t>YP_009518828.1</t>
  </si>
  <si>
    <t>b3808</t>
  </si>
  <si>
    <t>putative lipoprotein YifL</t>
  </si>
  <si>
    <t>yifL</t>
  </si>
  <si>
    <t>YP_588473.1</t>
  </si>
  <si>
    <t>b4558</t>
  </si>
  <si>
    <t>diaminopimelate epimerase</t>
  </si>
  <si>
    <t>dapF</t>
  </si>
  <si>
    <t>NP_418254.2</t>
  </si>
  <si>
    <t>b3809</t>
  </si>
  <si>
    <t>DUF484 domain-containing protein YigA</t>
  </si>
  <si>
    <t>yigA</t>
  </si>
  <si>
    <t>NP_418255.1</t>
  </si>
  <si>
    <t>b3810</t>
  </si>
  <si>
    <t>site-specific tyrosine recombinase</t>
  </si>
  <si>
    <t>xerC</t>
  </si>
  <si>
    <t>NP_418256.1</t>
  </si>
  <si>
    <t>b3811</t>
  </si>
  <si>
    <t>yigB</t>
  </si>
  <si>
    <t>NP_418257.1</t>
  </si>
  <si>
    <t>b3812</t>
  </si>
  <si>
    <t>DNA helicase II</t>
  </si>
  <si>
    <t>uvrD</t>
  </si>
  <si>
    <t>NP_418258.1</t>
  </si>
  <si>
    <t>b3813</t>
  </si>
  <si>
    <t>DUF2233 domain-containing protein YigE</t>
  </si>
  <si>
    <t>yigE</t>
  </si>
  <si>
    <t>YP_026261.1</t>
  </si>
  <si>
    <t>b4482</t>
  </si>
  <si>
    <t>protein YsgD</t>
  </si>
  <si>
    <t>ysgD</t>
  </si>
  <si>
    <t>YP_010051213.1</t>
  </si>
  <si>
    <t>b4799</t>
  </si>
  <si>
    <t>Ni(2(+))/Co(2(+))/Mg(2(+)) transporter</t>
  </si>
  <si>
    <t>corA</t>
  </si>
  <si>
    <t>NP_418260.1</t>
  </si>
  <si>
    <t>b3816</t>
  </si>
  <si>
    <t>DUF2628 domain-containing protein YigF</t>
  </si>
  <si>
    <t>yigF</t>
  </si>
  <si>
    <t>NP_418261.1</t>
  </si>
  <si>
    <t>b3817</t>
  </si>
  <si>
    <t>yigG</t>
  </si>
  <si>
    <t>NP_418262.2</t>
  </si>
  <si>
    <t>b3818</t>
  </si>
  <si>
    <t>putative transporter RarD</t>
  </si>
  <si>
    <t>rarD</t>
  </si>
  <si>
    <t>YP_026262.1</t>
  </si>
  <si>
    <t>b3819</t>
  </si>
  <si>
    <t>putative thioesterase YigI</t>
  </si>
  <si>
    <t>yigI</t>
  </si>
  <si>
    <t>NP_418264.4</t>
  </si>
  <si>
    <t>b3820</t>
  </si>
  <si>
    <t>outer membrane phospholipase A</t>
  </si>
  <si>
    <t>pldA</t>
  </si>
  <si>
    <t>NP_418265.1</t>
  </si>
  <si>
    <t>b3821</t>
  </si>
  <si>
    <t>ATP-dependent DNA helicase RecQ</t>
  </si>
  <si>
    <t>recQ</t>
  </si>
  <si>
    <t>YP_026263.3</t>
  </si>
  <si>
    <t>b3822</t>
  </si>
  <si>
    <t>L-threonine exporter</t>
  </si>
  <si>
    <t>rhtC</t>
  </si>
  <si>
    <t>YP_026264.1</t>
  </si>
  <si>
    <t>b3823</t>
  </si>
  <si>
    <t>L-homoserine/L-homoserine lactone/L-threonine exporter</t>
  </si>
  <si>
    <t>rhtB</t>
  </si>
  <si>
    <t>YP_026265.1</t>
  </si>
  <si>
    <t>b3824</t>
  </si>
  <si>
    <t>lysophospholipase L2</t>
  </si>
  <si>
    <t>pldB</t>
  </si>
  <si>
    <t>YP_026266.1</t>
  </si>
  <si>
    <t>b3825</t>
  </si>
  <si>
    <t>phosphosugar phosphatase YigL</t>
  </si>
  <si>
    <t>yigL</t>
  </si>
  <si>
    <t>YP_026267.1</t>
  </si>
  <si>
    <t>b3826</t>
  </si>
  <si>
    <t>biotin transporter</t>
  </si>
  <si>
    <t>bioP</t>
  </si>
  <si>
    <t>NP_418271.1</t>
  </si>
  <si>
    <t>b3827</t>
  </si>
  <si>
    <t>DNA-binding transcriptional dual regulator MetR</t>
  </si>
  <si>
    <t>metR</t>
  </si>
  <si>
    <t>NP_418272.1</t>
  </si>
  <si>
    <t>b3828</t>
  </si>
  <si>
    <t>cobalamin-independent homocysteine transmethylase</t>
  </si>
  <si>
    <t>metE</t>
  </si>
  <si>
    <t>NP_418273.1</t>
  </si>
  <si>
    <t>b3829</t>
  </si>
  <si>
    <t>putative dienelactone hydrolase</t>
  </si>
  <si>
    <t>ysgA</t>
  </si>
  <si>
    <t>YP_026268.1</t>
  </si>
  <si>
    <t>b3830</t>
  </si>
  <si>
    <t>uridine phosphorylase</t>
  </si>
  <si>
    <t>udp</t>
  </si>
  <si>
    <t>NP_418275.1</t>
  </si>
  <si>
    <t>b3831</t>
  </si>
  <si>
    <t>putative recombination limiting protein RmuC</t>
  </si>
  <si>
    <t>rmuC</t>
  </si>
  <si>
    <t>NP_418276.1</t>
  </si>
  <si>
    <t>b3832</t>
  </si>
  <si>
    <t>bifunctional 2-octaprenyl-6-methoxy-1,4-benzoquinol methylase and demethylmenaquinone methyltransferase</t>
  </si>
  <si>
    <t>ubiE</t>
  </si>
  <si>
    <t>YP_026269.1</t>
  </si>
  <si>
    <t>b3833</t>
  </si>
  <si>
    <t>ubiquinone biosynthesis accessory factor UbiJ</t>
  </si>
  <si>
    <t>ubiJ</t>
  </si>
  <si>
    <t>NP_418278.1</t>
  </si>
  <si>
    <t>b3834</t>
  </si>
  <si>
    <t>small RNA EsrE</t>
  </si>
  <si>
    <t>esrE</t>
  </si>
  <si>
    <t>b4707</t>
  </si>
  <si>
    <t>ubiquinone biosynthesis protein UbiB</t>
  </si>
  <si>
    <t>ubiB</t>
  </si>
  <si>
    <t>NP_418279.1</t>
  </si>
  <si>
    <t>b3835</t>
  </si>
  <si>
    <t>twin arginine protein translocation system - TatA protein</t>
  </si>
  <si>
    <t>tatA</t>
  </si>
  <si>
    <t>NP_418280.4</t>
  </si>
  <si>
    <t>b3836</t>
  </si>
  <si>
    <t>twin arginine protein translocation system - TatB protein</t>
  </si>
  <si>
    <t>tatB</t>
  </si>
  <si>
    <t>YP_026270.1</t>
  </si>
  <si>
    <t>b3838</t>
  </si>
  <si>
    <t>twin arginine protein translocation system - TatC protein</t>
  </si>
  <si>
    <t>tatC</t>
  </si>
  <si>
    <t>NP_418282.1</t>
  </si>
  <si>
    <t>b3839</t>
  </si>
  <si>
    <t>3' -&gt; 5' ssDNA/RNA exonuclease TatD</t>
  </si>
  <si>
    <t>tatD</t>
  </si>
  <si>
    <t>YP_026271.1</t>
  </si>
  <si>
    <t>b4483</t>
  </si>
  <si>
    <t>transcription antiterminator RfaH</t>
  </si>
  <si>
    <t>rfaH</t>
  </si>
  <si>
    <t>NP_418284.1</t>
  </si>
  <si>
    <t>b3842</t>
  </si>
  <si>
    <t>3-octaprenyl-4-hydroxybenzoate decarboxylase</t>
  </si>
  <si>
    <t>ubiD</t>
  </si>
  <si>
    <t>NP_418285.1</t>
  </si>
  <si>
    <t>b3843</t>
  </si>
  <si>
    <t>NAD(P)H-flavin reductase</t>
  </si>
  <si>
    <t>fre</t>
  </si>
  <si>
    <t>NP_418286.1</t>
  </si>
  <si>
    <t>b3844</t>
  </si>
  <si>
    <t>3-ketoacyl-CoA thiolase</t>
  </si>
  <si>
    <t>fadA</t>
  </si>
  <si>
    <t>YP_026272.1</t>
  </si>
  <si>
    <t>b3845</t>
  </si>
  <si>
    <t>multifunctional enoyl-CoA hydratase, 3-hydroxyacyl-CoA epimerase, Delta(3)-cis- Delta(2)-trans-enoyl-CoA isomerase, L-3-hydroxyacyl-CoA dehydrogenase</t>
  </si>
  <si>
    <t>fadB</t>
  </si>
  <si>
    <t>NP_418288.1</t>
  </si>
  <si>
    <t>b3846</t>
  </si>
  <si>
    <t>Xaa-Pro dipeptidase</t>
  </si>
  <si>
    <t>pepQ</t>
  </si>
  <si>
    <t>NP_418289.1</t>
  </si>
  <si>
    <t>b3847</t>
  </si>
  <si>
    <t>IMPACT family member YigZ</t>
  </si>
  <si>
    <t>yigZ</t>
  </si>
  <si>
    <t>NP_418290.4</t>
  </si>
  <si>
    <t>b3848</t>
  </si>
  <si>
    <t>K(+) transporter TrkH</t>
  </si>
  <si>
    <t>trkH</t>
  </si>
  <si>
    <t>YP_026273.1</t>
  </si>
  <si>
    <t>b3849</t>
  </si>
  <si>
    <t>protoporphyrinogen oxidase</t>
  </si>
  <si>
    <t>hemG</t>
  </si>
  <si>
    <t>NP_418292.1</t>
  </si>
  <si>
    <t>b3850</t>
  </si>
  <si>
    <t>rrsA</t>
  </si>
  <si>
    <t>b3851</t>
  </si>
  <si>
    <t>ileT</t>
  </si>
  <si>
    <t>b3852</t>
  </si>
  <si>
    <t>alaT</t>
  </si>
  <si>
    <t>b3853</t>
  </si>
  <si>
    <t>rrlA</t>
  </si>
  <si>
    <t>b3854</t>
  </si>
  <si>
    <t>rrfA</t>
  </si>
  <si>
    <t>b3855</t>
  </si>
  <si>
    <t>molybdopterin-guanine dinucleotide biosynthesis adaptor protein</t>
  </si>
  <si>
    <t>mobB</t>
  </si>
  <si>
    <t>NP_418293.2</t>
  </si>
  <si>
    <t>b3856</t>
  </si>
  <si>
    <t>molybdenum cofactor guanylyltransferase</t>
  </si>
  <si>
    <t>mobA</t>
  </si>
  <si>
    <t>NP_418294.1</t>
  </si>
  <si>
    <t>b3857</t>
  </si>
  <si>
    <t>DUF1040 domain-containing protein YihD</t>
  </si>
  <si>
    <t>yihD</t>
  </si>
  <si>
    <t>NP_418295.1</t>
  </si>
  <si>
    <t>b3858</t>
  </si>
  <si>
    <t>stress response kinase A</t>
  </si>
  <si>
    <t>srkA</t>
  </si>
  <si>
    <t>NP_418296.1</t>
  </si>
  <si>
    <t>b3859</t>
  </si>
  <si>
    <t>thiol:disulfide oxidoreductase DsbA</t>
  </si>
  <si>
    <t>dsbA</t>
  </si>
  <si>
    <t>NP_418297.1</t>
  </si>
  <si>
    <t>b3860</t>
  </si>
  <si>
    <t>DUF945 domain-containing protein YihF</t>
  </si>
  <si>
    <t>yihF</t>
  </si>
  <si>
    <t>NP_418298.4</t>
  </si>
  <si>
    <t>b3861</t>
  </si>
  <si>
    <t>1-acylglycerol-3-phosphate O-acyltransferase YihG</t>
  </si>
  <si>
    <t>yihG</t>
  </si>
  <si>
    <t>NP_418299.1</t>
  </si>
  <si>
    <t>b3862</t>
  </si>
  <si>
    <t>DNA polymerase I</t>
  </si>
  <si>
    <t>polA</t>
  </si>
  <si>
    <t>NP_418300.1</t>
  </si>
  <si>
    <t>b3863</t>
  </si>
  <si>
    <t>small regulatory RNA Spot 42</t>
  </si>
  <si>
    <t>spf</t>
  </si>
  <si>
    <t>b3864</t>
  </si>
  <si>
    <t>GTP-binding protein YihA</t>
  </si>
  <si>
    <t>yihA</t>
  </si>
  <si>
    <t>NP_418301.3</t>
  </si>
  <si>
    <t>b3865</t>
  </si>
  <si>
    <t>small regulatory RNA CsrC</t>
  </si>
  <si>
    <t>csrC</t>
  </si>
  <si>
    <t>b4457</t>
  </si>
  <si>
    <t>Der GTPase-activating protein YihI</t>
  </si>
  <si>
    <t>yihI</t>
  </si>
  <si>
    <t>NP_418302.1</t>
  </si>
  <si>
    <t>b3866</t>
  </si>
  <si>
    <t>coproporphyrinogen III dehydrogenase</t>
  </si>
  <si>
    <t>hemN</t>
  </si>
  <si>
    <t>NP_418303.2</t>
  </si>
  <si>
    <t>b3867</t>
  </si>
  <si>
    <t>uncharacterized protein YshB</t>
  </si>
  <si>
    <t>yshB</t>
  </si>
  <si>
    <t>YP_002791260.1</t>
  </si>
  <si>
    <t>b4686</t>
  </si>
  <si>
    <t>DNA-binding transcriptional dual regulator NtrC</t>
  </si>
  <si>
    <t>glnG</t>
  </si>
  <si>
    <t>NP_418304.1</t>
  </si>
  <si>
    <t>b3868</t>
  </si>
  <si>
    <t>protein histidine kinase NtrB</t>
  </si>
  <si>
    <t>glnL</t>
  </si>
  <si>
    <t>NP_418305.1</t>
  </si>
  <si>
    <t>b3869</t>
  </si>
  <si>
    <t>glutamine synthetase</t>
  </si>
  <si>
    <t>glnA</t>
  </si>
  <si>
    <t>NP_418306.1</t>
  </si>
  <si>
    <t>b3870</t>
  </si>
  <si>
    <t>50S ribosomal subunit assembly factor BipA</t>
  </si>
  <si>
    <t>bipA</t>
  </si>
  <si>
    <t>YP_026274.1</t>
  </si>
  <si>
    <t>b3871</t>
  </si>
  <si>
    <t>putative DNA-binding transcriptional regulator YihL</t>
  </si>
  <si>
    <t>yihL</t>
  </si>
  <si>
    <t>NP_418308.1</t>
  </si>
  <si>
    <t>b3872</t>
  </si>
  <si>
    <t>putative TIM barrel domain-containing protein YihM</t>
  </si>
  <si>
    <t>yihM</t>
  </si>
  <si>
    <t>NP_418309.1</t>
  </si>
  <si>
    <t>b3873</t>
  </si>
  <si>
    <t>putative transporter YihN</t>
  </si>
  <si>
    <t>yihN</t>
  </si>
  <si>
    <t>NP_418310.1</t>
  </si>
  <si>
    <t>b3874</t>
  </si>
  <si>
    <t>putative outer membrane porin L</t>
  </si>
  <si>
    <t>ompL</t>
  </si>
  <si>
    <t>NP_418311.1</t>
  </si>
  <si>
    <t>b3875</t>
  </si>
  <si>
    <t>putative sulfoquinovose transporter</t>
  </si>
  <si>
    <t>yihO</t>
  </si>
  <si>
    <t>YP_026275.1</t>
  </si>
  <si>
    <t>b3876</t>
  </si>
  <si>
    <t>putative 2,3-dihydroxypropane-1-sulfonate export protein</t>
  </si>
  <si>
    <t>yihP</t>
  </si>
  <si>
    <t>NP_418313.4</t>
  </si>
  <si>
    <t>b3877</t>
  </si>
  <si>
    <t>sulfoquinovosidase</t>
  </si>
  <si>
    <t>yihQ</t>
  </si>
  <si>
    <t>NP_418314.1</t>
  </si>
  <si>
    <t>b3878</t>
  </si>
  <si>
    <t>putative sulfoquinovose mutarotase YihR</t>
  </si>
  <si>
    <t>yihR</t>
  </si>
  <si>
    <t>NP_418315.3</t>
  </si>
  <si>
    <t>b3879</t>
  </si>
  <si>
    <t>sulfoquinovose isomerase</t>
  </si>
  <si>
    <t>yihS</t>
  </si>
  <si>
    <t>NP_418316.4</t>
  </si>
  <si>
    <t>b3880</t>
  </si>
  <si>
    <t>6-deoxy-6-sulfofructose-1-phosphate aldolase</t>
  </si>
  <si>
    <t>yihT</t>
  </si>
  <si>
    <t>NP_418317.1</t>
  </si>
  <si>
    <t>b3881</t>
  </si>
  <si>
    <t>3-sulfolactaldehyde reductase</t>
  </si>
  <si>
    <t>yihU</t>
  </si>
  <si>
    <t>NP_418318.1</t>
  </si>
  <si>
    <t>b3882</t>
  </si>
  <si>
    <t>6-deoxy-6-sulfofructose kinase</t>
  </si>
  <si>
    <t>yihV</t>
  </si>
  <si>
    <t>NP_418319.2</t>
  </si>
  <si>
    <t>b3883</t>
  </si>
  <si>
    <t>DNA-binding transcriptional dual regulator CsqR</t>
  </si>
  <si>
    <t>csqR</t>
  </si>
  <si>
    <t>NP_418320.2</t>
  </si>
  <si>
    <t>b3884</t>
  </si>
  <si>
    <t>alpha-D-glucose-1-phosphate phosphatase YihX</t>
  </si>
  <si>
    <t>yihX</t>
  </si>
  <si>
    <t>NP_418321.4</t>
  </si>
  <si>
    <t>b3885</t>
  </si>
  <si>
    <t>PF03631 family membrane protein YihY</t>
  </si>
  <si>
    <t>yihY</t>
  </si>
  <si>
    <t>NP_418322.1</t>
  </si>
  <si>
    <t>b3886</t>
  </si>
  <si>
    <t>D-aminoacyl-tRNA deacylase</t>
  </si>
  <si>
    <t>dtd</t>
  </si>
  <si>
    <t>NP_418323.1</t>
  </si>
  <si>
    <t>b3887</t>
  </si>
  <si>
    <t>putative fatty acid biosynthesis enzyme FabY</t>
  </si>
  <si>
    <t>fabY</t>
  </si>
  <si>
    <t>NP_418324.1</t>
  </si>
  <si>
    <t>b3888</t>
  </si>
  <si>
    <t>putative DNA-binding transcriptional regulator YiiE</t>
  </si>
  <si>
    <t>yiiE</t>
  </si>
  <si>
    <t>NP_418325.4</t>
  </si>
  <si>
    <t>b3889</t>
  </si>
  <si>
    <t>protein YiiF</t>
  </si>
  <si>
    <t>yiiF</t>
  </si>
  <si>
    <t>NP_418326.2</t>
  </si>
  <si>
    <t>b3890</t>
  </si>
  <si>
    <t>formate dehydrogenase formation protein</t>
  </si>
  <si>
    <t>fdhE</t>
  </si>
  <si>
    <t>NP_418327.1</t>
  </si>
  <si>
    <t>b3891</t>
  </si>
  <si>
    <t>formate dehydrogenase O subunit gamma</t>
  </si>
  <si>
    <t>fdoI</t>
  </si>
  <si>
    <t>NP_418328.1</t>
  </si>
  <si>
    <t>b3892</t>
  </si>
  <si>
    <t>formate dehydrogenase O subunit beta</t>
  </si>
  <si>
    <t>fdoH</t>
  </si>
  <si>
    <t>NP_418329.1</t>
  </si>
  <si>
    <t>b3893</t>
  </si>
  <si>
    <t>formate dehydrogenase O subunit alpha</t>
  </si>
  <si>
    <t>fdoG</t>
  </si>
  <si>
    <t>NP_418330.1</t>
  </si>
  <si>
    <t>b3894</t>
  </si>
  <si>
    <t>sulfurtransferase for molybdenum cofactor sulfuration</t>
  </si>
  <si>
    <t>fdhD</t>
  </si>
  <si>
    <t>NP_418331.1</t>
  </si>
  <si>
    <t>b3895</t>
  </si>
  <si>
    <t>DUF3829 domain-containing lipoprotein YiiG</t>
  </si>
  <si>
    <t>yiiG</t>
  </si>
  <si>
    <t>NP_418332.1</t>
  </si>
  <si>
    <t>b3896</t>
  </si>
  <si>
    <t>putative DNA-binding transcriptional regulator FrvR</t>
  </si>
  <si>
    <t>frvR</t>
  </si>
  <si>
    <t>NP_418333.1</t>
  </si>
  <si>
    <t>b3897</t>
  </si>
  <si>
    <t>peptidase M42 family protein FrvX</t>
  </si>
  <si>
    <t>frvX</t>
  </si>
  <si>
    <t>NP_418334.1</t>
  </si>
  <si>
    <t>b3898</t>
  </si>
  <si>
    <t>putative PTS enzyme IIBC component FrvB</t>
  </si>
  <si>
    <t>frvB</t>
  </si>
  <si>
    <t>NP_418335.4</t>
  </si>
  <si>
    <t>b3899</t>
  </si>
  <si>
    <t>putative PTS enzyme IIA component FrvA</t>
  </si>
  <si>
    <t>frvA</t>
  </si>
  <si>
    <t>NP_418336.1</t>
  </si>
  <si>
    <t>b3900</t>
  </si>
  <si>
    <t>L-rhamnose mutarotase</t>
  </si>
  <si>
    <t>rhaM</t>
  </si>
  <si>
    <t>NP_418337.1</t>
  </si>
  <si>
    <t>b3901</t>
  </si>
  <si>
    <t>rhamnulose-1-phosphate aldolase</t>
  </si>
  <si>
    <t>rhaD</t>
  </si>
  <si>
    <t>NP_418338.1</t>
  </si>
  <si>
    <t>b3902</t>
  </si>
  <si>
    <t>L-rhamnose isomerase</t>
  </si>
  <si>
    <t>rhaA</t>
  </si>
  <si>
    <t>YP_026276.1</t>
  </si>
  <si>
    <t>b3903</t>
  </si>
  <si>
    <t>rhamnulokinase</t>
  </si>
  <si>
    <t>rhaB</t>
  </si>
  <si>
    <t>NP_418340.1</t>
  </si>
  <si>
    <t>b3904</t>
  </si>
  <si>
    <t>DNA-binding transcriptional activator RhaS</t>
  </si>
  <si>
    <t>rhaS</t>
  </si>
  <si>
    <t>NP_418341.1</t>
  </si>
  <si>
    <t>b3905</t>
  </si>
  <si>
    <t>DNA-binding transcriptional activator RhaR</t>
  </si>
  <si>
    <t>rhaR</t>
  </si>
  <si>
    <t>NP_418342.2</t>
  </si>
  <si>
    <t>b3906</t>
  </si>
  <si>
    <t>rhamnose/lyxose:H(+) symporter</t>
  </si>
  <si>
    <t>rhaT</t>
  </si>
  <si>
    <t>NP_418343.1</t>
  </si>
  <si>
    <t>b3907</t>
  </si>
  <si>
    <t>superoxide dismutase (Mn)</t>
  </si>
  <si>
    <t>sodA</t>
  </si>
  <si>
    <t>NP_418344.3</t>
  </si>
  <si>
    <t>b3908</t>
  </si>
  <si>
    <t>2-dehydro-3-deoxy-D-gluconate:H(+) symporter</t>
  </si>
  <si>
    <t>kdgT</t>
  </si>
  <si>
    <t>NP_418345.2</t>
  </si>
  <si>
    <t>b3909</t>
  </si>
  <si>
    <t>6-hydroxyaminopurine reductase</t>
  </si>
  <si>
    <t>yiiM</t>
  </si>
  <si>
    <t>NP_418346.2</t>
  </si>
  <si>
    <t>b3910</t>
  </si>
  <si>
    <t>sensor histidine kinase CpxA</t>
  </si>
  <si>
    <t>cpxA</t>
  </si>
  <si>
    <t>NP_418347.1</t>
  </si>
  <si>
    <t>b3911</t>
  </si>
  <si>
    <t>DNA-binding transcriptional dual regulator CpxR</t>
  </si>
  <si>
    <t>cpxR</t>
  </si>
  <si>
    <t>NP_418348.1</t>
  </si>
  <si>
    <t>b3912</t>
  </si>
  <si>
    <t>periplasmic protein CpxP</t>
  </si>
  <si>
    <t>cpxP</t>
  </si>
  <si>
    <t>YP_026277.1</t>
  </si>
  <si>
    <t>b4484</t>
  </si>
  <si>
    <t>small regulatory RNA CpxQ</t>
  </si>
  <si>
    <t>cpxQ</t>
  </si>
  <si>
    <t>b4716</t>
  </si>
  <si>
    <t>Zn(2(+))/Fe(2(+))/Cd(2(+)) exporter</t>
  </si>
  <si>
    <t>fieF</t>
  </si>
  <si>
    <t>NP_418350.1</t>
  </si>
  <si>
    <t>b3915</t>
  </si>
  <si>
    <t>6-phosphofructokinase 1</t>
  </si>
  <si>
    <t>pfkA</t>
  </si>
  <si>
    <t>NP_418351.1</t>
  </si>
  <si>
    <t>b3916</t>
  </si>
  <si>
    <t>sulfate/thiosulfate ABC transporter periplasmic binding protein Sbp</t>
  </si>
  <si>
    <t>sbp</t>
  </si>
  <si>
    <t>NP_418352.1</t>
  </si>
  <si>
    <t>b3917</t>
  </si>
  <si>
    <t>CDP-diacylglycerol diphosphatase</t>
  </si>
  <si>
    <t>cdh</t>
  </si>
  <si>
    <t>NP_418353.1</t>
  </si>
  <si>
    <t>b3918</t>
  </si>
  <si>
    <t>triose-phosphate isomerase</t>
  </si>
  <si>
    <t>tpiA</t>
  </si>
  <si>
    <t>NP_418354.1</t>
  </si>
  <si>
    <t>b3919</t>
  </si>
  <si>
    <t>DUF1454 domain-containing protein YiiQ</t>
  </si>
  <si>
    <t>yiiQ</t>
  </si>
  <si>
    <t>NP_418355.1</t>
  </si>
  <si>
    <t>b3920</t>
  </si>
  <si>
    <t>DUF805 domain-containing protein YiiR</t>
  </si>
  <si>
    <t>yiiR</t>
  </si>
  <si>
    <t>NP_418356.1</t>
  </si>
  <si>
    <t>b3921</t>
  </si>
  <si>
    <t>DUF406 domain-containing protein YiiS</t>
  </si>
  <si>
    <t>yiiS</t>
  </si>
  <si>
    <t>NP_418357.1</t>
  </si>
  <si>
    <t>b3922</t>
  </si>
  <si>
    <t>universal stress protein D</t>
  </si>
  <si>
    <t>uspD</t>
  </si>
  <si>
    <t>NP_418358.1</t>
  </si>
  <si>
    <t>b3923</t>
  </si>
  <si>
    <t>flavodoxin/ferredoxin-NADP(+) reductase</t>
  </si>
  <si>
    <t>fpr</t>
  </si>
  <si>
    <t>NP_418359.1</t>
  </si>
  <si>
    <t>b3924</t>
  </si>
  <si>
    <t>fructose-1,6-bisphosphatase 2</t>
  </si>
  <si>
    <t>glpX</t>
  </si>
  <si>
    <t>NP_418360.1</t>
  </si>
  <si>
    <t>b3925</t>
  </si>
  <si>
    <t>glycerol kinase</t>
  </si>
  <si>
    <t>glpK</t>
  </si>
  <si>
    <t>NP_418361.1</t>
  </si>
  <si>
    <t>b3926</t>
  </si>
  <si>
    <t>glycerol facilitator</t>
  </si>
  <si>
    <t>glpF</t>
  </si>
  <si>
    <t>NP_418362.1</t>
  </si>
  <si>
    <t>b3927</t>
  </si>
  <si>
    <t>cell division factor ZapB</t>
  </si>
  <si>
    <t>zapB</t>
  </si>
  <si>
    <t>NP_418363.1</t>
  </si>
  <si>
    <t>b3928</t>
  </si>
  <si>
    <t>ribonuclease E inhibitor protein A</t>
  </si>
  <si>
    <t>rraA</t>
  </si>
  <si>
    <t>NP_418364.1</t>
  </si>
  <si>
    <t>b3929</t>
  </si>
  <si>
    <t>1,4-dihydroxy-2-naphthoate octaprenyltransferase</t>
  </si>
  <si>
    <t>menA</t>
  </si>
  <si>
    <t>NP_418365.1</t>
  </si>
  <si>
    <t>b3930</t>
  </si>
  <si>
    <t>ATPase component of the HslVU protease</t>
  </si>
  <si>
    <t>hslU</t>
  </si>
  <si>
    <t>NP_418366.1</t>
  </si>
  <si>
    <t>b3931</t>
  </si>
  <si>
    <t>peptidase component of the HslVU protease</t>
  </si>
  <si>
    <t>hslV</t>
  </si>
  <si>
    <t>NP_418367.1</t>
  </si>
  <si>
    <t>b3932</t>
  </si>
  <si>
    <t>cell division protein FtsN</t>
  </si>
  <si>
    <t>ftsN</t>
  </si>
  <si>
    <t>NP_418368.1</t>
  </si>
  <si>
    <t>b3933</t>
  </si>
  <si>
    <t>DNA-binding transcriptional repressor CytR</t>
  </si>
  <si>
    <t>cytR</t>
  </si>
  <si>
    <t>NP_418369.1</t>
  </si>
  <si>
    <t>b3934</t>
  </si>
  <si>
    <t>primosomal protein N'</t>
  </si>
  <si>
    <t>priA</t>
  </si>
  <si>
    <t>NP_418370.1</t>
  </si>
  <si>
    <t>b3935</t>
  </si>
  <si>
    <t>50S ribosomal subunit protein L31</t>
  </si>
  <si>
    <t>rpmE</t>
  </si>
  <si>
    <t>NP_418371.1</t>
  </si>
  <si>
    <t>b3936</t>
  </si>
  <si>
    <t>putative lipid-binding hydrolase YiiX</t>
  </si>
  <si>
    <t>yiiX</t>
  </si>
  <si>
    <t>NP_418372.1</t>
  </si>
  <si>
    <t>b3937</t>
  </si>
  <si>
    <t>DNA-binding transcriptional repressor MetJ</t>
  </si>
  <si>
    <t>metJ</t>
  </si>
  <si>
    <t>NP_418373.1</t>
  </si>
  <si>
    <t>b3938</t>
  </si>
  <si>
    <t>O-succinylhomoserine(thiol)-lyase/O-succinylhomoserine lyase</t>
  </si>
  <si>
    <t>metB</t>
  </si>
  <si>
    <t>NP_418374.1</t>
  </si>
  <si>
    <t>b3939</t>
  </si>
  <si>
    <t>fused aspartate kinase/homoserine dehydrogenase 2</t>
  </si>
  <si>
    <t>metL</t>
  </si>
  <si>
    <t>NP_418375.1</t>
  </si>
  <si>
    <t>b3940</t>
  </si>
  <si>
    <t>5,10-methylenetetrahydrofolate reductase</t>
  </si>
  <si>
    <t>metF</t>
  </si>
  <si>
    <t>NP_418376.1</t>
  </si>
  <si>
    <t>b3941</t>
  </si>
  <si>
    <t>catalase/hydroperoxidase HPI</t>
  </si>
  <si>
    <t>katG</t>
  </si>
  <si>
    <t>NP_418377.1</t>
  </si>
  <si>
    <t>b3942</t>
  </si>
  <si>
    <t>cystine exporter</t>
  </si>
  <si>
    <t>yijE</t>
  </si>
  <si>
    <t>NP_418378.4</t>
  </si>
  <si>
    <t>b3943</t>
  </si>
  <si>
    <t>DUF1287 domain-containing protein YijF</t>
  </si>
  <si>
    <t>yijF</t>
  </si>
  <si>
    <t>NP_418379.1</t>
  </si>
  <si>
    <t>b3944</t>
  </si>
  <si>
    <t>L-1,2-propanediol dehydrogenase/glycerol dehydrogenase</t>
  </si>
  <si>
    <t>gldA</t>
  </si>
  <si>
    <t>NP_418380.4</t>
  </si>
  <si>
    <t>b3945</t>
  </si>
  <si>
    <t>fructose-6-phosphate aldolase 2</t>
  </si>
  <si>
    <t>fsaB</t>
  </si>
  <si>
    <t>NP_418381.1</t>
  </si>
  <si>
    <t>b3946</t>
  </si>
  <si>
    <t>putative PTS multiphosphoryl transfer protein PtsA</t>
  </si>
  <si>
    <t>ptsA</t>
  </si>
  <si>
    <t>YP_026278.1</t>
  </si>
  <si>
    <t>b3947</t>
  </si>
  <si>
    <t>putative PTS enzyme IIC component FrwC</t>
  </si>
  <si>
    <t>frwC</t>
  </si>
  <si>
    <t>NP_418384.1</t>
  </si>
  <si>
    <t>b3949</t>
  </si>
  <si>
    <t>putative PTS enzyme IIB component FrwB</t>
  </si>
  <si>
    <t>frwB</t>
  </si>
  <si>
    <t>NP_418385.1</t>
  </si>
  <si>
    <t>b3950</t>
  </si>
  <si>
    <t>putative formate acetyltransferase 2</t>
  </si>
  <si>
    <t>pflD</t>
  </si>
  <si>
    <t>NP_418386.1</t>
  </si>
  <si>
    <t>b3951</t>
  </si>
  <si>
    <t>putative pyruvate formate-lyase 2 activating enzyme PflC</t>
  </si>
  <si>
    <t>pflC</t>
  </si>
  <si>
    <t>NP_418387.3</t>
  </si>
  <si>
    <t>b3952</t>
  </si>
  <si>
    <t>putative PTS enzyme IIB component FrwD</t>
  </si>
  <si>
    <t>frwD</t>
  </si>
  <si>
    <t>NP_418388.1</t>
  </si>
  <si>
    <t>b3953</t>
  </si>
  <si>
    <t>putative DNA-binding transcriptional regulator YijO</t>
  </si>
  <si>
    <t>yijO</t>
  </si>
  <si>
    <t>NP_418389.1</t>
  </si>
  <si>
    <t>b3954</t>
  </si>
  <si>
    <t>phosphoethanolamine transferase EptC</t>
  </si>
  <si>
    <t>eptC</t>
  </si>
  <si>
    <t>NP_418390.1</t>
  </si>
  <si>
    <t>b3955</t>
  </si>
  <si>
    <t>phosphoenolpyruvate carboxylase</t>
  </si>
  <si>
    <t>ppc</t>
  </si>
  <si>
    <t>NP_418391.1</t>
  </si>
  <si>
    <t>b3956</t>
  </si>
  <si>
    <t>acetylornithine deacetylase</t>
  </si>
  <si>
    <t>argE</t>
  </si>
  <si>
    <t>NP_418392.1</t>
  </si>
  <si>
    <t>b3957</t>
  </si>
  <si>
    <t>N-acetylglutamylphosphate reductase</t>
  </si>
  <si>
    <t>argC</t>
  </si>
  <si>
    <t>NP_418393.1</t>
  </si>
  <si>
    <t>b3958</t>
  </si>
  <si>
    <t>acetylglutamate kinase</t>
  </si>
  <si>
    <t>argB</t>
  </si>
  <si>
    <t>NP_418394.3</t>
  </si>
  <si>
    <t>b3959</t>
  </si>
  <si>
    <t>argininosuccinate lyase</t>
  </si>
  <si>
    <t>argH</t>
  </si>
  <si>
    <t>NP_418395.1</t>
  </si>
  <si>
    <t>b3960</t>
  </si>
  <si>
    <t>small regulatory RNA OxyS</t>
  </si>
  <si>
    <t>oxyS</t>
  </si>
  <si>
    <t>b4458</t>
  </si>
  <si>
    <t>DNA-binding transcriptional dual regulator OxyR</t>
  </si>
  <si>
    <t>oxyR</t>
  </si>
  <si>
    <t>NP_418396.1</t>
  </si>
  <si>
    <t>b3961</t>
  </si>
  <si>
    <t>soluble pyridine nucleotide transhydrogenase</t>
  </si>
  <si>
    <t>sthA</t>
  </si>
  <si>
    <t>NP_418397.2</t>
  </si>
  <si>
    <t>b3962</t>
  </si>
  <si>
    <t>DNA-binding transcriptional repressor FabR</t>
  </si>
  <si>
    <t>fabR</t>
  </si>
  <si>
    <t>NP_418398.3</t>
  </si>
  <si>
    <t>b3963</t>
  </si>
  <si>
    <t>DUF1422 domain-containing inner membrane protein YijD</t>
  </si>
  <si>
    <t>yijD</t>
  </si>
  <si>
    <t>NP_418399.1</t>
  </si>
  <si>
    <t>b3964</t>
  </si>
  <si>
    <t>tRNA m(5)U54 methyltransferase</t>
  </si>
  <si>
    <t>trmA</t>
  </si>
  <si>
    <t>NP_418400.1</t>
  </si>
  <si>
    <t>b3965</t>
  </si>
  <si>
    <t>cobalamin outer membrane transporter</t>
  </si>
  <si>
    <t>btuB</t>
  </si>
  <si>
    <t>NP_418401.1</t>
  </si>
  <si>
    <t>b3966</t>
  </si>
  <si>
    <t>glutamate racemase</t>
  </si>
  <si>
    <t>murI</t>
  </si>
  <si>
    <t>NP_418402.2</t>
  </si>
  <si>
    <t>b3967</t>
  </si>
  <si>
    <t>rrsB</t>
  </si>
  <si>
    <t>b3968</t>
  </si>
  <si>
    <t>gltT</t>
  </si>
  <si>
    <t>b3969</t>
  </si>
  <si>
    <t>rrlB</t>
  </si>
  <si>
    <t>b3970</t>
  </si>
  <si>
    <t>rrfB</t>
  </si>
  <si>
    <t>b3971</t>
  </si>
  <si>
    <t>UDP-N-acetylenolpyruvoylglucosamine reductase</t>
  </si>
  <si>
    <t>murB</t>
  </si>
  <si>
    <t>NP_418403.1</t>
  </si>
  <si>
    <t>b3972</t>
  </si>
  <si>
    <t>DNA-binding transcriptional repressor/biotin-[acetyl-CoA-carboxylase] ligase BirA</t>
  </si>
  <si>
    <t>birA</t>
  </si>
  <si>
    <t>NP_418404.1</t>
  </si>
  <si>
    <t>b3973</t>
  </si>
  <si>
    <t>pantothenate kinase</t>
  </si>
  <si>
    <t>coaA</t>
  </si>
  <si>
    <t>NP_418405.1</t>
  </si>
  <si>
    <t>b3974</t>
  </si>
  <si>
    <t>thrU</t>
  </si>
  <si>
    <t>b3976</t>
  </si>
  <si>
    <t>tyrU</t>
  </si>
  <si>
    <t>b3977</t>
  </si>
  <si>
    <t>glyT</t>
  </si>
  <si>
    <t>b3978</t>
  </si>
  <si>
    <t>thrT</t>
  </si>
  <si>
    <t>b3979</t>
  </si>
  <si>
    <t>translation elongation factor Tu 2</t>
  </si>
  <si>
    <t>tufB</t>
  </si>
  <si>
    <t>NP_418407.1</t>
  </si>
  <si>
    <t>b3980</t>
  </si>
  <si>
    <t>Sec translocon subunit SecE</t>
  </si>
  <si>
    <t>secE</t>
  </si>
  <si>
    <t>NP_418408.1</t>
  </si>
  <si>
    <t>b3981</t>
  </si>
  <si>
    <t>transcription termination/antitermination factor NusG</t>
  </si>
  <si>
    <t>nusG</t>
  </si>
  <si>
    <t>NP_418409.1</t>
  </si>
  <si>
    <t>b3982</t>
  </si>
  <si>
    <t>50S ribosomal subunit protein L11</t>
  </si>
  <si>
    <t>rplK</t>
  </si>
  <si>
    <t>NP_418410.1</t>
  </si>
  <si>
    <t>b3983</t>
  </si>
  <si>
    <t>50S ribosomal subunit protein L1</t>
  </si>
  <si>
    <t>rplA</t>
  </si>
  <si>
    <t>NP_418411.1</t>
  </si>
  <si>
    <t>b3984</t>
  </si>
  <si>
    <t>50S ribosomal subunit protein L10</t>
  </si>
  <si>
    <t>rplJ</t>
  </si>
  <si>
    <t>NP_418412.1</t>
  </si>
  <si>
    <t>b3985</t>
  </si>
  <si>
    <t>50S ribosomal subunit protein L12</t>
  </si>
  <si>
    <t>rplL</t>
  </si>
  <si>
    <t>NP_418413.1</t>
  </si>
  <si>
    <t>b3986</t>
  </si>
  <si>
    <t>RNA polymerase subunit beta</t>
  </si>
  <si>
    <t>rpoB</t>
  </si>
  <si>
    <t>NP_418414.1</t>
  </si>
  <si>
    <t>b3987</t>
  </si>
  <si>
    <t>RNA polymerase subunit beta'</t>
  </si>
  <si>
    <t>rpoC</t>
  </si>
  <si>
    <t>NP_418415.1</t>
  </si>
  <si>
    <t>b3988</t>
  </si>
  <si>
    <t>protein YjaZ</t>
  </si>
  <si>
    <t>yjaZ</t>
  </si>
  <si>
    <t>NP_418416.1</t>
  </si>
  <si>
    <t>b3989</t>
  </si>
  <si>
    <t>small RNA SroH</t>
  </si>
  <si>
    <t>sroH</t>
  </si>
  <si>
    <t>b4691</t>
  </si>
  <si>
    <t>2-iminoacetate synthase</t>
  </si>
  <si>
    <t>thiH</t>
  </si>
  <si>
    <t>NP_418417.1</t>
  </si>
  <si>
    <t>b3990</t>
  </si>
  <si>
    <t>1-deoxy-D-xylulose 5-phosphate:thiol sulfurtransferase</t>
  </si>
  <si>
    <t>thiG</t>
  </si>
  <si>
    <t>NP_418418.2</t>
  </si>
  <si>
    <t>b3991</t>
  </si>
  <si>
    <t>sulfur carrier protein ThiS</t>
  </si>
  <si>
    <t>thiS</t>
  </si>
  <si>
    <t>YP_026279.1</t>
  </si>
  <si>
    <t>b4407</t>
  </si>
  <si>
    <t>sulfur carrier protein ThiS adenylyltransferase</t>
  </si>
  <si>
    <t>thiF</t>
  </si>
  <si>
    <t>NP_418420.4</t>
  </si>
  <si>
    <t>b3992</t>
  </si>
  <si>
    <t>thiamine phosphate synthase</t>
  </si>
  <si>
    <t>thiE</t>
  </si>
  <si>
    <t>NP_418421.1</t>
  </si>
  <si>
    <t>b3993</t>
  </si>
  <si>
    <t>phosphomethylpyrimidine synthase</t>
  </si>
  <si>
    <t>thiC</t>
  </si>
  <si>
    <t>NP_418422.1</t>
  </si>
  <si>
    <t>b3994</t>
  </si>
  <si>
    <t>regulator of sigma D</t>
  </si>
  <si>
    <t>rsd</t>
  </si>
  <si>
    <t>NP_418423.1</t>
  </si>
  <si>
    <t>b3995</t>
  </si>
  <si>
    <t>RNA decapping hydrolase</t>
  </si>
  <si>
    <t>nudC</t>
  </si>
  <si>
    <t>YP_026280.1</t>
  </si>
  <si>
    <t>b3996</t>
  </si>
  <si>
    <t>uroporphyrinogen decarboxylase</t>
  </si>
  <si>
    <t>hemE</t>
  </si>
  <si>
    <t>NP_418425.1</t>
  </si>
  <si>
    <t>b3997</t>
  </si>
  <si>
    <t>endonuclease V</t>
  </si>
  <si>
    <t>nfi</t>
  </si>
  <si>
    <t>NP_418426.2</t>
  </si>
  <si>
    <t>b3998</t>
  </si>
  <si>
    <t>DUF416 domain-containing protein YjaG</t>
  </si>
  <si>
    <t>yjaG</t>
  </si>
  <si>
    <t>NP_418427.1</t>
  </si>
  <si>
    <t>b3999</t>
  </si>
  <si>
    <t>DNA-binding protein HU-alpha</t>
  </si>
  <si>
    <t>hupA</t>
  </si>
  <si>
    <t>NP_418428.1</t>
  </si>
  <si>
    <t>b4000</t>
  </si>
  <si>
    <t>DUF1481 domain-containing protein YjaH</t>
  </si>
  <si>
    <t>yjaH</t>
  </si>
  <si>
    <t>NP_418429.1</t>
  </si>
  <si>
    <t>b4001</t>
  </si>
  <si>
    <t>signaling pathway modulator ZraP</t>
  </si>
  <si>
    <t>zraP</t>
  </si>
  <si>
    <t>NP_418430.2</t>
  </si>
  <si>
    <t>b4002</t>
  </si>
  <si>
    <t>sensor histidine kinase ZraS</t>
  </si>
  <si>
    <t>zraS</t>
  </si>
  <si>
    <t>NP_418431.1</t>
  </si>
  <si>
    <t>b4003</t>
  </si>
  <si>
    <t>DNA-binding transcriptional activator ZraR</t>
  </si>
  <si>
    <t>zraR</t>
  </si>
  <si>
    <t>NP_418432.1</t>
  </si>
  <si>
    <t>b4004</t>
  </si>
  <si>
    <t>phosphoribosylamine--glycine ligase</t>
  </si>
  <si>
    <t>purD</t>
  </si>
  <si>
    <t>NP_418433.1</t>
  </si>
  <si>
    <t>b4005</t>
  </si>
  <si>
    <t>bifunctional AICAR transformylase/IMP cyclohydrolase</t>
  </si>
  <si>
    <t>purH</t>
  </si>
  <si>
    <t>NP_418434.1</t>
  </si>
  <si>
    <t>b4006</t>
  </si>
  <si>
    <t>rrsE</t>
  </si>
  <si>
    <t>b4007</t>
  </si>
  <si>
    <t>gltV</t>
  </si>
  <si>
    <t>b4008</t>
  </si>
  <si>
    <t>rrlE</t>
  </si>
  <si>
    <t>b4009</t>
  </si>
  <si>
    <t>rrfE</t>
  </si>
  <si>
    <t>b4010</t>
  </si>
  <si>
    <t>stress response protein</t>
  </si>
  <si>
    <t>yjaA</t>
  </si>
  <si>
    <t>NP_418435.1</t>
  </si>
  <si>
    <t>b4011</t>
  </si>
  <si>
    <t>peptidyl-lysine N-acetyltransferase YjaB</t>
  </si>
  <si>
    <t>yjaB</t>
  </si>
  <si>
    <t>NP_418436.1</t>
  </si>
  <si>
    <t>b4012</t>
  </si>
  <si>
    <t>homoserine O-succinyltransferase</t>
  </si>
  <si>
    <t>metA</t>
  </si>
  <si>
    <t>NP_418437.1</t>
  </si>
  <si>
    <t>b4013</t>
  </si>
  <si>
    <t>malate synthase A</t>
  </si>
  <si>
    <t>aceB</t>
  </si>
  <si>
    <t>NP_418438.1</t>
  </si>
  <si>
    <t>b4014</t>
  </si>
  <si>
    <t>isocitrate lyase</t>
  </si>
  <si>
    <t>aceA</t>
  </si>
  <si>
    <t>NP_418439.1</t>
  </si>
  <si>
    <t>b4015</t>
  </si>
  <si>
    <t>isocitrate dehydrogenase kinase/phosphatase</t>
  </si>
  <si>
    <t>aceK</t>
  </si>
  <si>
    <t>NP_418440.1</t>
  </si>
  <si>
    <t>b4016</t>
  </si>
  <si>
    <t>small RNA AceK-int</t>
  </si>
  <si>
    <t>aceK-int</t>
  </si>
  <si>
    <t>b4830</t>
  </si>
  <si>
    <t>regulator of acetyl CoA synthetase</t>
  </si>
  <si>
    <t>arpA</t>
  </si>
  <si>
    <t>NP_418441.1</t>
  </si>
  <si>
    <t>b4017</t>
  </si>
  <si>
    <t>DNA-binding transcriptional repressor IclR</t>
  </si>
  <si>
    <t>iclR</t>
  </si>
  <si>
    <t>NP_418442.2</t>
  </si>
  <si>
    <t>b4018</t>
  </si>
  <si>
    <t>cobalamin-dependent methionine synthase</t>
  </si>
  <si>
    <t>metH</t>
  </si>
  <si>
    <t>NP_418443.1</t>
  </si>
  <si>
    <t>b4019</t>
  </si>
  <si>
    <t>putative inorganic phosphate export protein YjbB</t>
  </si>
  <si>
    <t>yjbB</t>
  </si>
  <si>
    <t>NP_418444.1</t>
  </si>
  <si>
    <t>b4020</t>
  </si>
  <si>
    <t>peptidase E</t>
  </si>
  <si>
    <t>pepE</t>
  </si>
  <si>
    <t>NP_418445.1</t>
  </si>
  <si>
    <t>b4021</t>
  </si>
  <si>
    <t>23S rRNA pseudouridine(2604) and tRNA(Tyr) pseudouridine(35) synthase</t>
  </si>
  <si>
    <t>rluF</t>
  </si>
  <si>
    <t>NP_418446.1</t>
  </si>
  <si>
    <t>b4022</t>
  </si>
  <si>
    <t>DUF3811 domain-containing protein YjbD</t>
  </si>
  <si>
    <t>yjbD</t>
  </si>
  <si>
    <t>NP_418447.1</t>
  </si>
  <si>
    <t>b4023</t>
  </si>
  <si>
    <t>aspartate kinase III</t>
  </si>
  <si>
    <t>lysC</t>
  </si>
  <si>
    <t>NP_418448.1</t>
  </si>
  <si>
    <t>b4024</t>
  </si>
  <si>
    <t>glucose-6-phosphate isomerase</t>
  </si>
  <si>
    <t>pgi</t>
  </si>
  <si>
    <t>NP_418449.1</t>
  </si>
  <si>
    <t>b4025</t>
  </si>
  <si>
    <t>uncharacterized protein YjbE</t>
  </si>
  <si>
    <t>yjbE</t>
  </si>
  <si>
    <t>NP_418450.1</t>
  </si>
  <si>
    <t>b4026</t>
  </si>
  <si>
    <t>lipoprotein YjbF</t>
  </si>
  <si>
    <t>yjbF</t>
  </si>
  <si>
    <t>NP_418451.4</t>
  </si>
  <si>
    <t>b4027</t>
  </si>
  <si>
    <t>capsule biosynthesis GfcC family protein YjbG</t>
  </si>
  <si>
    <t>yjbG</t>
  </si>
  <si>
    <t>NP_418452.1</t>
  </si>
  <si>
    <t>b4028</t>
  </si>
  <si>
    <t>putative lipoprotein YjbH</t>
  </si>
  <si>
    <t>yjbH</t>
  </si>
  <si>
    <t>NP_418453.1</t>
  </si>
  <si>
    <t>b4029</t>
  </si>
  <si>
    <t>PF17089 family protein YjbT</t>
  </si>
  <si>
    <t>yjbT</t>
  </si>
  <si>
    <t>YP_001165332.1</t>
  </si>
  <si>
    <t>b4620</t>
  </si>
  <si>
    <t>putative phosphate starvation-inducible protein PsiE</t>
  </si>
  <si>
    <t>psiE</t>
  </si>
  <si>
    <t>NP_418454.1</t>
  </si>
  <si>
    <t>b4030</t>
  </si>
  <si>
    <t>D-xylose:H(+) symporter</t>
  </si>
  <si>
    <t>xylE</t>
  </si>
  <si>
    <t>NP_418455.1</t>
  </si>
  <si>
    <t>b4031</t>
  </si>
  <si>
    <t>small regulatory RNA MalH</t>
  </si>
  <si>
    <t>malH</t>
  </si>
  <si>
    <t>b4807</t>
  </si>
  <si>
    <t>maltose ABC transporter membrane subunit MalG</t>
  </si>
  <si>
    <t>malG</t>
  </si>
  <si>
    <t>NP_418456.1</t>
  </si>
  <si>
    <t>b4032</t>
  </si>
  <si>
    <t>maltose ABC transporter membrane subunit MalF</t>
  </si>
  <si>
    <t>malF</t>
  </si>
  <si>
    <t>NP_418457.1</t>
  </si>
  <si>
    <t>b4033</t>
  </si>
  <si>
    <t>maltose ABC transporter periplasmic binding protein</t>
  </si>
  <si>
    <t>malE</t>
  </si>
  <si>
    <t>NP_418458.1</t>
  </si>
  <si>
    <t>b4034</t>
  </si>
  <si>
    <t>maltose ABC transporter ATP binding subunit</t>
  </si>
  <si>
    <t>malK</t>
  </si>
  <si>
    <t>NP_418459.1</t>
  </si>
  <si>
    <t>b4035</t>
  </si>
  <si>
    <t>maltose outer membrane channel/phage lambda receptor protein</t>
  </si>
  <si>
    <t>lamB</t>
  </si>
  <si>
    <t>NP_418460.1</t>
  </si>
  <si>
    <t>b4036</t>
  </si>
  <si>
    <t>maltose regulon periplasmic protein</t>
  </si>
  <si>
    <t>malM</t>
  </si>
  <si>
    <t>NP_418461.1</t>
  </si>
  <si>
    <t>b4037</t>
  </si>
  <si>
    <t>yjbI</t>
  </si>
  <si>
    <t>b4038</t>
  </si>
  <si>
    <t>chorismate lyase</t>
  </si>
  <si>
    <t>ubiC</t>
  </si>
  <si>
    <t>NP_418463.4</t>
  </si>
  <si>
    <t>b4039</t>
  </si>
  <si>
    <t>4-hydroxybenzoate octaprenyltransferase</t>
  </si>
  <si>
    <t>ubiA</t>
  </si>
  <si>
    <t>NP_418464.1</t>
  </si>
  <si>
    <t>b4040</t>
  </si>
  <si>
    <t>glycerol-3-phosphate 1-O-acyltransferase</t>
  </si>
  <si>
    <t>plsB</t>
  </si>
  <si>
    <t>NP_418465.4</t>
  </si>
  <si>
    <t>b4041</t>
  </si>
  <si>
    <t>diacylglycerol kinase</t>
  </si>
  <si>
    <t>dgkA</t>
  </si>
  <si>
    <t>NP_418466.1</t>
  </si>
  <si>
    <t>b4042</t>
  </si>
  <si>
    <t>DNA-binding transcriptional repressor LexA</t>
  </si>
  <si>
    <t>lexA</t>
  </si>
  <si>
    <t>NP_418467.1</t>
  </si>
  <si>
    <t>b4043</t>
  </si>
  <si>
    <t>DNA damage-inducible protein F</t>
  </si>
  <si>
    <t>dinF</t>
  </si>
  <si>
    <t>NP_418468.3</t>
  </si>
  <si>
    <t>b4044</t>
  </si>
  <si>
    <t>putative stress response protein YjbJ</t>
  </si>
  <si>
    <t>yjbJ</t>
  </si>
  <si>
    <t>NP_418469.1</t>
  </si>
  <si>
    <t>b4045</t>
  </si>
  <si>
    <t>DNA-binding transcriptional repressor Zur</t>
  </si>
  <si>
    <t>zur</t>
  </si>
  <si>
    <t>NP_418470.4</t>
  </si>
  <si>
    <t>b4046</t>
  </si>
  <si>
    <t>uncharacterized protein YjbL</t>
  </si>
  <si>
    <t>yjbL</t>
  </si>
  <si>
    <t>NP_418471.1</t>
  </si>
  <si>
    <t>b4047</t>
  </si>
  <si>
    <t>DUF2713 domain-containing protein YjbM</t>
  </si>
  <si>
    <t>yjbM</t>
  </si>
  <si>
    <t>NP_418472.1</t>
  </si>
  <si>
    <t>b4048</t>
  </si>
  <si>
    <t>tRNA-dihydrouridine synthase A</t>
  </si>
  <si>
    <t>dusA</t>
  </si>
  <si>
    <t>NP_418473.3</t>
  </si>
  <si>
    <t>b4049</t>
  </si>
  <si>
    <t>phage shock protein G</t>
  </si>
  <si>
    <t>pspG</t>
  </si>
  <si>
    <t>NP_418474.4</t>
  </si>
  <si>
    <t>b4050</t>
  </si>
  <si>
    <t>small regulatory RNA PspH</t>
  </si>
  <si>
    <t>pspH</t>
  </si>
  <si>
    <t>b4758</t>
  </si>
  <si>
    <t>putative quinone oxidoreductase 1</t>
  </si>
  <si>
    <t>qorA</t>
  </si>
  <si>
    <t>NP_418475.1</t>
  </si>
  <si>
    <t>b4051</t>
  </si>
  <si>
    <t>replicative DNA helicase</t>
  </si>
  <si>
    <t>dnaB</t>
  </si>
  <si>
    <t>NP_418476.1</t>
  </si>
  <si>
    <t>b4052</t>
  </si>
  <si>
    <t>alanine racemase 1</t>
  </si>
  <si>
    <t>alr</t>
  </si>
  <si>
    <t>NP_418477.1</t>
  </si>
  <si>
    <t>b4053</t>
  </si>
  <si>
    <t>tyrosine aminotransferase</t>
  </si>
  <si>
    <t>tyrB</t>
  </si>
  <si>
    <t>NP_418478.1</t>
  </si>
  <si>
    <t>b4054</t>
  </si>
  <si>
    <t>uncharacterized protein YjbS</t>
  </si>
  <si>
    <t>yjbS</t>
  </si>
  <si>
    <t>YP_001165333.1</t>
  </si>
  <si>
    <t>b4621</t>
  </si>
  <si>
    <t>acid phosphatase/phosphotransferase</t>
  </si>
  <si>
    <t>aphA</t>
  </si>
  <si>
    <t>NP_418479.1</t>
  </si>
  <si>
    <t>b4055</t>
  </si>
  <si>
    <t>PF01894 family protein YjbQ</t>
  </si>
  <si>
    <t>yjbQ</t>
  </si>
  <si>
    <t>NP_418480.1</t>
  </si>
  <si>
    <t>b4056</t>
  </si>
  <si>
    <t>PF04237 family protein YjbR</t>
  </si>
  <si>
    <t>yjbR</t>
  </si>
  <si>
    <t>NP_418481.1</t>
  </si>
  <si>
    <t>b4057</t>
  </si>
  <si>
    <t>UvrABC excision nuclease subunit A</t>
  </si>
  <si>
    <t>uvrA</t>
  </si>
  <si>
    <t>NP_418482.1</t>
  </si>
  <si>
    <t>b4058</t>
  </si>
  <si>
    <t>ssDNA-binding protein</t>
  </si>
  <si>
    <t>ssb</t>
  </si>
  <si>
    <t>NP_418483.1</t>
  </si>
  <si>
    <t>b4059</t>
  </si>
  <si>
    <t>uncharacterized protein YjcB</t>
  </si>
  <si>
    <t>yjcB</t>
  </si>
  <si>
    <t>NP_418484.4</t>
  </si>
  <si>
    <t>b4060</t>
  </si>
  <si>
    <t>c-di-GMP phosphodiesterase PdeC</t>
  </si>
  <si>
    <t>pdeC</t>
  </si>
  <si>
    <t>NP_418485.1</t>
  </si>
  <si>
    <t>b4061</t>
  </si>
  <si>
    <t>DNA-binding transcriptional dual regulator SoxS</t>
  </si>
  <si>
    <t>soxS</t>
  </si>
  <si>
    <t>NP_418486.1</t>
  </si>
  <si>
    <t>b4062</t>
  </si>
  <si>
    <t>DNA-binding transcriptional dual regulator SoxR</t>
  </si>
  <si>
    <t>soxR</t>
  </si>
  <si>
    <t>NP_418487.1</t>
  </si>
  <si>
    <t>b4063</t>
  </si>
  <si>
    <t>small RNA RyjA</t>
  </si>
  <si>
    <t>ryjA</t>
  </si>
  <si>
    <t>b4459</t>
  </si>
  <si>
    <t>guanine/hypoxanthine transporter GhxP</t>
  </si>
  <si>
    <t>ghxP</t>
  </si>
  <si>
    <t>NP_418488.1</t>
  </si>
  <si>
    <t>b4064</t>
  </si>
  <si>
    <t>putative transporter YjcE</t>
  </si>
  <si>
    <t>yjcE</t>
  </si>
  <si>
    <t>NP_418489.1</t>
  </si>
  <si>
    <t>b4065</t>
  </si>
  <si>
    <t>pentapeptide repeat-containing protein YjcF</t>
  </si>
  <si>
    <t>yjcF</t>
  </si>
  <si>
    <t>NP_418490.1</t>
  </si>
  <si>
    <t>b4066</t>
  </si>
  <si>
    <t>acetate/glycolate:cation symporter</t>
  </si>
  <si>
    <t>actP</t>
  </si>
  <si>
    <t>NP_418491.1</t>
  </si>
  <si>
    <t>b4067</t>
  </si>
  <si>
    <t>DUF485 domain-containing inner membrane protein YjcH</t>
  </si>
  <si>
    <t>yjcH</t>
  </si>
  <si>
    <t>NP_418492.1</t>
  </si>
  <si>
    <t>b4068</t>
  </si>
  <si>
    <t>acetyl-CoA synthetase (AMP-forming)</t>
  </si>
  <si>
    <t>acs</t>
  </si>
  <si>
    <t>NP_418493.1</t>
  </si>
  <si>
    <t>b4069</t>
  </si>
  <si>
    <t>protein YtcB</t>
  </si>
  <si>
    <t>ytcB</t>
  </si>
  <si>
    <t>YP_010283918.1</t>
  </si>
  <si>
    <t>b4821</t>
  </si>
  <si>
    <t>cytochrome c552 nitrite reductase</t>
  </si>
  <si>
    <t>nrfA</t>
  </si>
  <si>
    <t>NP_418494.1</t>
  </si>
  <si>
    <t>b4070</t>
  </si>
  <si>
    <t>periplasmic nitrite reductase penta-heme c-type cytochrome</t>
  </si>
  <si>
    <t>nrfB</t>
  </si>
  <si>
    <t>NP_418495.2</t>
  </si>
  <si>
    <t>b4071</t>
  </si>
  <si>
    <t>putative menaquinol-cytochrome c reductase 4Fe-4S subunit</t>
  </si>
  <si>
    <t>nrfC</t>
  </si>
  <si>
    <t>NP_418496.1</t>
  </si>
  <si>
    <t>b4072</t>
  </si>
  <si>
    <t>putative menaquinol-cytochrome c reductase subunit NrfD</t>
  </si>
  <si>
    <t>nrfD</t>
  </si>
  <si>
    <t>NP_418497.1</t>
  </si>
  <si>
    <t>b4073</t>
  </si>
  <si>
    <t>putative cytochrome c-type biogenesis protein NrfE</t>
  </si>
  <si>
    <t>nrfE</t>
  </si>
  <si>
    <t>NP_418498.1</t>
  </si>
  <si>
    <t>b4074</t>
  </si>
  <si>
    <t>putative formate-dependent nitrite reductase complex subunit NrfF</t>
  </si>
  <si>
    <t>nrfF</t>
  </si>
  <si>
    <t>NP_418499.1</t>
  </si>
  <si>
    <t>b4075</t>
  </si>
  <si>
    <t>putative formate-dependent nitrite reductase complex subunit NrfG</t>
  </si>
  <si>
    <t>nrfG</t>
  </si>
  <si>
    <t>NP_418500.1</t>
  </si>
  <si>
    <t>b4076</t>
  </si>
  <si>
    <t>glutamate/aspartate : H(+) symporter GltP</t>
  </si>
  <si>
    <t>gltP</t>
  </si>
  <si>
    <t>NP_418501.1</t>
  </si>
  <si>
    <t>b4077</t>
  </si>
  <si>
    <t>Sel1 repeat-containing protein YjcO</t>
  </si>
  <si>
    <t>yjcO</t>
  </si>
  <si>
    <t>NP_418502.1</t>
  </si>
  <si>
    <t>b4078</t>
  </si>
  <si>
    <t>formate dehydrogenase H</t>
  </si>
  <si>
    <t>fdhF</t>
  </si>
  <si>
    <t>NP_418503.1</t>
  </si>
  <si>
    <t>b4079</t>
  </si>
  <si>
    <t>putative multidrug efflux pump outer membrane channel</t>
  </si>
  <si>
    <t>mdtP</t>
  </si>
  <si>
    <t>NP_418504.1</t>
  </si>
  <si>
    <t>b4080</t>
  </si>
  <si>
    <t>putative multidrug efflux pump subunit MdtO</t>
  </si>
  <si>
    <t>mdtO</t>
  </si>
  <si>
    <t>NP_418505.2</t>
  </si>
  <si>
    <t>b4081</t>
  </si>
  <si>
    <t>putative multidrug efflux pump membrane fusion protein</t>
  </si>
  <si>
    <t>mdtN</t>
  </si>
  <si>
    <t>NP_418506.1</t>
  </si>
  <si>
    <t>b4082</t>
  </si>
  <si>
    <t>putative lipoprotein YtcA</t>
  </si>
  <si>
    <t>ytcA</t>
  </si>
  <si>
    <t>YP_001165334.1</t>
  </si>
  <si>
    <t>b4622</t>
  </si>
  <si>
    <t>linear primary-alkylsulfatase</t>
  </si>
  <si>
    <t>yjcS</t>
  </si>
  <si>
    <t>NP_418507.2</t>
  </si>
  <si>
    <t>b4083</t>
  </si>
  <si>
    <t>D-allose kinase</t>
  </si>
  <si>
    <t>alsK</t>
  </si>
  <si>
    <t>NP_418508.1</t>
  </si>
  <si>
    <t>b4084</t>
  </si>
  <si>
    <t>D-allulose-6-phosphate 3-epimerase</t>
  </si>
  <si>
    <t>alsE</t>
  </si>
  <si>
    <t>NP_418509.1</t>
  </si>
  <si>
    <t>b4085</t>
  </si>
  <si>
    <t>D-allose ABC transporter membrane subunit</t>
  </si>
  <si>
    <t>alsC</t>
  </si>
  <si>
    <t>NP_418510.1</t>
  </si>
  <si>
    <t>b4086</t>
  </si>
  <si>
    <t>D-allose ABC transporter ATP binding subunit</t>
  </si>
  <si>
    <t>alsA</t>
  </si>
  <si>
    <t>NP_418511.1</t>
  </si>
  <si>
    <t>b4087</t>
  </si>
  <si>
    <t>D-allose ABC transporter periplasmic binding protein</t>
  </si>
  <si>
    <t>alsB</t>
  </si>
  <si>
    <t>NP_418512.1</t>
  </si>
  <si>
    <t>b4088</t>
  </si>
  <si>
    <t>DNA-binding transcriptional repressor AlsR</t>
  </si>
  <si>
    <t>alsR</t>
  </si>
  <si>
    <t>NP_418513.4</t>
  </si>
  <si>
    <t>b4089</t>
  </si>
  <si>
    <t>allose-6-phosphate isomerase/ribose-5-phosphate isomerase B</t>
  </si>
  <si>
    <t>rpiB</t>
  </si>
  <si>
    <t>NP_418514.1</t>
  </si>
  <si>
    <t>b4090</t>
  </si>
  <si>
    <t>protein YjdP</t>
  </si>
  <si>
    <t>yjdP</t>
  </si>
  <si>
    <t>YP_026281.1</t>
  </si>
  <si>
    <t>b4487</t>
  </si>
  <si>
    <t>5-phospho-alpha-D-ribosyl 1,2-cyclic phosphate phosphodiesterase</t>
  </si>
  <si>
    <t>phnP</t>
  </si>
  <si>
    <t>NP_418516.1</t>
  </si>
  <si>
    <t>b4092</t>
  </si>
  <si>
    <t>aminoalkylphosphonate N-acetyltransferase</t>
  </si>
  <si>
    <t>phnO</t>
  </si>
  <si>
    <t>NP_418517.1</t>
  </si>
  <si>
    <t>b4093</t>
  </si>
  <si>
    <t>ribose 1,5-bisphosphate phosphokinase</t>
  </si>
  <si>
    <t>phnN</t>
  </si>
  <si>
    <t>NP_418518.1</t>
  </si>
  <si>
    <t>b4094</t>
  </si>
  <si>
    <t>RPnTP hydrolase</t>
  </si>
  <si>
    <t>phnM</t>
  </si>
  <si>
    <t>NP_418519.1</t>
  </si>
  <si>
    <t>b4095</t>
  </si>
  <si>
    <t>methylphosphonate degradation complex subunit PhnL</t>
  </si>
  <si>
    <t>phnL</t>
  </si>
  <si>
    <t>NP_418520.1</t>
  </si>
  <si>
    <t>b4096</t>
  </si>
  <si>
    <t>carbon-phosphorus lyase subunit PhnK</t>
  </si>
  <si>
    <t>phnK</t>
  </si>
  <si>
    <t>YP_026282.1</t>
  </si>
  <si>
    <t>b4097</t>
  </si>
  <si>
    <t>carbon-phosphorus lyase core complex subunit PhnJ</t>
  </si>
  <si>
    <t>phnJ</t>
  </si>
  <si>
    <t>NP_418522.1</t>
  </si>
  <si>
    <t>b4098</t>
  </si>
  <si>
    <t>carbon-phosphorus lyase core complex subunit PhnI</t>
  </si>
  <si>
    <t>phnI</t>
  </si>
  <si>
    <t>NP_418523.1</t>
  </si>
  <si>
    <t>b4099</t>
  </si>
  <si>
    <t>carbon-phosphorus lyase core complex subunit PhnH</t>
  </si>
  <si>
    <t>phnH</t>
  </si>
  <si>
    <t>NP_418524.1</t>
  </si>
  <si>
    <t>b4100</t>
  </si>
  <si>
    <t>carbon-phosphorus lyase core complex subunit PhnG</t>
  </si>
  <si>
    <t>phnG</t>
  </si>
  <si>
    <t>NP_418525.1</t>
  </si>
  <si>
    <t>b4101</t>
  </si>
  <si>
    <t>putative transcriptional regulator PhnF</t>
  </si>
  <si>
    <t>phnF</t>
  </si>
  <si>
    <t>NP_418526.1</t>
  </si>
  <si>
    <t>b4102</t>
  </si>
  <si>
    <t>phnE</t>
  </si>
  <si>
    <t>b4583</t>
  </si>
  <si>
    <t>phosphonate/phosphate ABC transporter periplasmic binding protein</t>
  </si>
  <si>
    <t>phnD</t>
  </si>
  <si>
    <t>NP_418529.1</t>
  </si>
  <si>
    <t>b4105</t>
  </si>
  <si>
    <t>phosphonate/phosphate ABC transporter ATP binding subunit</t>
  </si>
  <si>
    <t>phnC</t>
  </si>
  <si>
    <t>NP_418530.1</t>
  </si>
  <si>
    <t>b4106</t>
  </si>
  <si>
    <t>PF06983 family protein YjdN</t>
  </si>
  <si>
    <t>yjdN</t>
  </si>
  <si>
    <t>NP_418531.1</t>
  </si>
  <si>
    <t>b4107</t>
  </si>
  <si>
    <t>zinc ribbon domain-containing protein YjdM</t>
  </si>
  <si>
    <t>yjdM</t>
  </si>
  <si>
    <t>NP_418532.1</t>
  </si>
  <si>
    <t>b4108</t>
  </si>
  <si>
    <t>regulator of diguanylate cyclase RdcA</t>
  </si>
  <si>
    <t>rdcA</t>
  </si>
  <si>
    <t>NP_418533.1</t>
  </si>
  <si>
    <t>b4109</t>
  </si>
  <si>
    <t>regulator of diguanylate cyclase RdcB</t>
  </si>
  <si>
    <t>rdcB</t>
  </si>
  <si>
    <t>NP_418534.4</t>
  </si>
  <si>
    <t>b4110</t>
  </si>
  <si>
    <t>osmolyte:H(+) symporter ProP</t>
  </si>
  <si>
    <t>proP</t>
  </si>
  <si>
    <t>NP_418535.1</t>
  </si>
  <si>
    <t>b4111</t>
  </si>
  <si>
    <t>small regulatory membrane protein PmrR</t>
  </si>
  <si>
    <t>pmrR</t>
  </si>
  <si>
    <t>YP_004831120.1</t>
  </si>
  <si>
    <t>b4703</t>
  </si>
  <si>
    <t>sensor histidine kinase BasS</t>
  </si>
  <si>
    <t>basS</t>
  </si>
  <si>
    <t>NP_418536.1</t>
  </si>
  <si>
    <t>b4112</t>
  </si>
  <si>
    <t>DNA-binding transcriptional dual regulator BasR</t>
  </si>
  <si>
    <t>basR</t>
  </si>
  <si>
    <t>NP_418537.1</t>
  </si>
  <si>
    <t>b4113</t>
  </si>
  <si>
    <t>phosphoethanolamine transferase EptA</t>
  </si>
  <si>
    <t>eptA</t>
  </si>
  <si>
    <t>NP_418538.2</t>
  </si>
  <si>
    <t>b4114</t>
  </si>
  <si>
    <t>arginine:agmatine antiporter</t>
  </si>
  <si>
    <t>adiC</t>
  </si>
  <si>
    <t>NP_418539.1</t>
  </si>
  <si>
    <t>b4115</t>
  </si>
  <si>
    <t>DNA-binding transcriptional activator AdiY</t>
  </si>
  <si>
    <t>adiY</t>
  </si>
  <si>
    <t>NP_418540.1</t>
  </si>
  <si>
    <t>b4116</t>
  </si>
  <si>
    <t>arginine decarboxylase, degradative</t>
  </si>
  <si>
    <t>adiA</t>
  </si>
  <si>
    <t>NP_418541.2</t>
  </si>
  <si>
    <t>b4117</t>
  </si>
  <si>
    <t>DNA-binding transcriptional dual regulator MelR</t>
  </si>
  <si>
    <t>melR</t>
  </si>
  <si>
    <t>NP_418542.1</t>
  </si>
  <si>
    <t>b4118</t>
  </si>
  <si>
    <t>alpha-galactosidase</t>
  </si>
  <si>
    <t>melA</t>
  </si>
  <si>
    <t>NP_418543.1</t>
  </si>
  <si>
    <t>b4119</t>
  </si>
  <si>
    <t>melibiose:H(+)/Na(+)/Li(+) symporter</t>
  </si>
  <si>
    <t>melB</t>
  </si>
  <si>
    <t>NP_418544.2</t>
  </si>
  <si>
    <t>b4120</t>
  </si>
  <si>
    <t>DUF2238 domain-containing inner membrane protein YjdF</t>
  </si>
  <si>
    <t>yjdF</t>
  </si>
  <si>
    <t>NP_418545.1</t>
  </si>
  <si>
    <t>b4121</t>
  </si>
  <si>
    <t>fumarase B</t>
  </si>
  <si>
    <t>fumB</t>
  </si>
  <si>
    <t>NP_418546.1</t>
  </si>
  <si>
    <t>b4122</t>
  </si>
  <si>
    <t>anaerobic C4-dicarboxylate transporter DcuB</t>
  </si>
  <si>
    <t>dcuB</t>
  </si>
  <si>
    <t>NP_418547.1</t>
  </si>
  <si>
    <t>b4123</t>
  </si>
  <si>
    <t>DNA-binding transcriptional activator DcuR</t>
  </si>
  <si>
    <t>dcuR</t>
  </si>
  <si>
    <t>NP_418548.1</t>
  </si>
  <si>
    <t>b4124</t>
  </si>
  <si>
    <t>sensor histidine kinase DcuS</t>
  </si>
  <si>
    <t>dcuS</t>
  </si>
  <si>
    <t>NP_418549.1</t>
  </si>
  <si>
    <t>b4125</t>
  </si>
  <si>
    <t>PF06902 family protein YjdI</t>
  </si>
  <si>
    <t>yjdI</t>
  </si>
  <si>
    <t>NP_418550.1</t>
  </si>
  <si>
    <t>b4126</t>
  </si>
  <si>
    <t>putative N-acetyltransferase YjdJ</t>
  </si>
  <si>
    <t>yjdJ</t>
  </si>
  <si>
    <t>NP_418551.1</t>
  </si>
  <si>
    <t>b4127</t>
  </si>
  <si>
    <t>antitoxin of the GhoTS toxin-antitoxin system</t>
  </si>
  <si>
    <t>ghoS</t>
  </si>
  <si>
    <t>NP_418552.1</t>
  </si>
  <si>
    <t>b4128</t>
  </si>
  <si>
    <t>toxin of the GhoTS toxin-antitoxin system</t>
  </si>
  <si>
    <t>ghoT</t>
  </si>
  <si>
    <t>YP_588474.1</t>
  </si>
  <si>
    <t>b4559</t>
  </si>
  <si>
    <t>lysine--tRNA ligase/Ap4A synthetase/Ap3A synthetase</t>
  </si>
  <si>
    <t>lysU</t>
  </si>
  <si>
    <t>NP_418553.1</t>
  </si>
  <si>
    <t>b4129</t>
  </si>
  <si>
    <t>dipeptide/tripeptide:H(+) symporter DtpC</t>
  </si>
  <si>
    <t>dtpC</t>
  </si>
  <si>
    <t>NP_418554.1</t>
  </si>
  <si>
    <t>b4130</t>
  </si>
  <si>
    <t>lysine decarboxylase 1</t>
  </si>
  <si>
    <t>cadA</t>
  </si>
  <si>
    <t>NP_418555.1</t>
  </si>
  <si>
    <t>b4131</t>
  </si>
  <si>
    <t>lysine:cadaverine antiporter</t>
  </si>
  <si>
    <t>cadB</t>
  </si>
  <si>
    <t>NP_418556.1</t>
  </si>
  <si>
    <t>b4132</t>
  </si>
  <si>
    <t>DNA-binding transcriptional activator CadC</t>
  </si>
  <si>
    <t>cadC</t>
  </si>
  <si>
    <t>NP_418557.1</t>
  </si>
  <si>
    <t>b4133</t>
  </si>
  <si>
    <t>yjdQ</t>
  </si>
  <si>
    <t>b4654</t>
  </si>
  <si>
    <t>pheU</t>
  </si>
  <si>
    <t>b4134</t>
  </si>
  <si>
    <t>putative DNA-binding transcriptional regulator YjdC</t>
  </si>
  <si>
    <t>yjdC</t>
  </si>
  <si>
    <t>NP_418558.2</t>
  </si>
  <si>
    <t>b4135</t>
  </si>
  <si>
    <t>thiol-disulfide exchange protein DsbD</t>
  </si>
  <si>
    <t>dsbD</t>
  </si>
  <si>
    <t>NP_418559.1</t>
  </si>
  <si>
    <t>b4136</t>
  </si>
  <si>
    <t>copper binding protein CutA</t>
  </si>
  <si>
    <t>cutA</t>
  </si>
  <si>
    <t>NP_418560.1</t>
  </si>
  <si>
    <t>b4137</t>
  </si>
  <si>
    <t>C4-dicarboxylate transporter DcuA</t>
  </si>
  <si>
    <t>dcuA</t>
  </si>
  <si>
    <t>NP_418561.1</t>
  </si>
  <si>
    <t>b4138</t>
  </si>
  <si>
    <t>small regulatory RNA AspX</t>
  </si>
  <si>
    <t>aspX</t>
  </si>
  <si>
    <t>b4825</t>
  </si>
  <si>
    <t>aspartate ammonia-lyase</t>
  </si>
  <si>
    <t>aspA</t>
  </si>
  <si>
    <t>NP_418562.4</t>
  </si>
  <si>
    <t>b4139</t>
  </si>
  <si>
    <t>protein FxsA</t>
  </si>
  <si>
    <t>fxsA</t>
  </si>
  <si>
    <t>NP_418564.2</t>
  </si>
  <si>
    <t>b4140</t>
  </si>
  <si>
    <t>L-methionine/branched chain amino acid exporter</t>
  </si>
  <si>
    <t>yjeH</t>
  </si>
  <si>
    <t>NP_418565.1</t>
  </si>
  <si>
    <t>b4141</t>
  </si>
  <si>
    <t>cochaperonin GroES</t>
  </si>
  <si>
    <t>groS</t>
  </si>
  <si>
    <t>NP_418566.1</t>
  </si>
  <si>
    <t>b4142</t>
  </si>
  <si>
    <t>chaperonin GroEL</t>
  </si>
  <si>
    <t>groL</t>
  </si>
  <si>
    <t>NP_418567.1</t>
  </si>
  <si>
    <t>b4143</t>
  </si>
  <si>
    <t>DUF4156 domain-containing lipoprotein YjeI</t>
  </si>
  <si>
    <t>yjeI</t>
  </si>
  <si>
    <t>NP_418568.2</t>
  </si>
  <si>
    <t>b4144</t>
  </si>
  <si>
    <t>protein YjeJ</t>
  </si>
  <si>
    <t>yjeJ</t>
  </si>
  <si>
    <t>NP_418569.1</t>
  </si>
  <si>
    <t>b4145</t>
  </si>
  <si>
    <t>lysine 2,3-aminomutase</t>
  </si>
  <si>
    <t>epmB</t>
  </si>
  <si>
    <t>NP_418570.1</t>
  </si>
  <si>
    <t>b4146</t>
  </si>
  <si>
    <t>protein chain elongation factor EF-P</t>
  </si>
  <si>
    <t>efp</t>
  </si>
  <si>
    <t>NP_418571.1</t>
  </si>
  <si>
    <t>b4147</t>
  </si>
  <si>
    <t>entericidin A lipoprotein, antidote to entericidin B</t>
  </si>
  <si>
    <t>ecnA</t>
  </si>
  <si>
    <t>YP_026283.1</t>
  </si>
  <si>
    <t>b4410</t>
  </si>
  <si>
    <t>bacteriolytic entericidin B lipoprotein</t>
  </si>
  <si>
    <t>ecnB</t>
  </si>
  <si>
    <t>YP_026284.1</t>
  </si>
  <si>
    <t>b4411</t>
  </si>
  <si>
    <t>guanidinium exporter</t>
  </si>
  <si>
    <t>gdx</t>
  </si>
  <si>
    <t>NP_418572.4</t>
  </si>
  <si>
    <t>b4148</t>
  </si>
  <si>
    <t>outer membrane lipoprotein Blc</t>
  </si>
  <si>
    <t>blc</t>
  </si>
  <si>
    <t>NP_418573.1</t>
  </si>
  <si>
    <t>b4149</t>
  </si>
  <si>
    <t>beta-lactamase</t>
  </si>
  <si>
    <t>ampC</t>
  </si>
  <si>
    <t>NP_418574.1</t>
  </si>
  <si>
    <t>b4150</t>
  </si>
  <si>
    <t>fumarate reductase membrane protein FrdD</t>
  </si>
  <si>
    <t>frdD</t>
  </si>
  <si>
    <t>NP_418575.1</t>
  </si>
  <si>
    <t>b4151</t>
  </si>
  <si>
    <t>fumarate reductase membrane protein FrdC</t>
  </si>
  <si>
    <t>frdC</t>
  </si>
  <si>
    <t>NP_418576.1</t>
  </si>
  <si>
    <t>b4152</t>
  </si>
  <si>
    <t>fumarate reductase iron-sulfur protein</t>
  </si>
  <si>
    <t>frdB</t>
  </si>
  <si>
    <t>NP_418577.1</t>
  </si>
  <si>
    <t>b4153</t>
  </si>
  <si>
    <t>fumarate reductase flavoprotein subunit</t>
  </si>
  <si>
    <t>frdA</t>
  </si>
  <si>
    <t>NP_418578.1</t>
  </si>
  <si>
    <t>b4154</t>
  </si>
  <si>
    <t>EF-P-lysine lysyltransferase</t>
  </si>
  <si>
    <t>epmA</t>
  </si>
  <si>
    <t>NP_418579.2</t>
  </si>
  <si>
    <t>b4155</t>
  </si>
  <si>
    <t>putative transporter YjeM</t>
  </si>
  <si>
    <t>yjeM</t>
  </si>
  <si>
    <t>NP_418580.2</t>
  </si>
  <si>
    <t>b4156</t>
  </si>
  <si>
    <t>uncharacterized protein YjeN</t>
  </si>
  <si>
    <t>yjeN</t>
  </si>
  <si>
    <t>NP_418581.1</t>
  </si>
  <si>
    <t>b4157</t>
  </si>
  <si>
    <t>DUF2645 domain-containing inner membrane protein YjeO</t>
  </si>
  <si>
    <t>yjeO</t>
  </si>
  <si>
    <t>NP_418582.1</t>
  </si>
  <si>
    <t>b4158</t>
  </si>
  <si>
    <t>miniconductance mechanosensitive channel MscM</t>
  </si>
  <si>
    <t>mscM</t>
  </si>
  <si>
    <t>NP_418583.1</t>
  </si>
  <si>
    <t>b4159</t>
  </si>
  <si>
    <t>phosphatidylserine decarboxylase proenzyme</t>
  </si>
  <si>
    <t>psd</t>
  </si>
  <si>
    <t>NP_418584.1</t>
  </si>
  <si>
    <t>b4160</t>
  </si>
  <si>
    <t>ribosome small subunit-dependent GTPase A</t>
  </si>
  <si>
    <t>rsgA</t>
  </si>
  <si>
    <t>NP_418585.4</t>
  </si>
  <si>
    <t>b4161</t>
  </si>
  <si>
    <t>oligoribonuclease</t>
  </si>
  <si>
    <t>orn</t>
  </si>
  <si>
    <t>NP_418586.4</t>
  </si>
  <si>
    <t>b4162</t>
  </si>
  <si>
    <t>glyV</t>
  </si>
  <si>
    <t>b4163</t>
  </si>
  <si>
    <t>glyX</t>
  </si>
  <si>
    <t>b4164</t>
  </si>
  <si>
    <t>glyY</t>
  </si>
  <si>
    <t>b4165</t>
  </si>
  <si>
    <t>uncharacterized protein YjeV</t>
  </si>
  <si>
    <t>yjeV</t>
  </si>
  <si>
    <t>YP_002791261.1</t>
  </si>
  <si>
    <t>b4670</t>
  </si>
  <si>
    <t>epoxyqueuosine reductase</t>
  </si>
  <si>
    <t>queG</t>
  </si>
  <si>
    <t>NP_418587.1</t>
  </si>
  <si>
    <t>b4166</t>
  </si>
  <si>
    <t>NAD(P)HX epimerase/NAD(P)HX dehydratase</t>
  </si>
  <si>
    <t>nnr</t>
  </si>
  <si>
    <t>NP_418588.1</t>
  </si>
  <si>
    <t>b4167</t>
  </si>
  <si>
    <t>N(6)-L-threonylcarbamoyladenine synthase, TsaE subunit</t>
  </si>
  <si>
    <t>tsaE</t>
  </si>
  <si>
    <t>NP_418589.1</t>
  </si>
  <si>
    <t>b4168</t>
  </si>
  <si>
    <t>N-acetylmuramoyl-L-alanine amidase B</t>
  </si>
  <si>
    <t>amiB</t>
  </si>
  <si>
    <t>NP_418590.1</t>
  </si>
  <si>
    <t>b4169</t>
  </si>
  <si>
    <t>DNA mismatch repair protein MutL</t>
  </si>
  <si>
    <t>mutL</t>
  </si>
  <si>
    <t>NP_418591.1</t>
  </si>
  <si>
    <t>b4170</t>
  </si>
  <si>
    <t>tRNA dimethylallyltransferase</t>
  </si>
  <si>
    <t>miaA</t>
  </si>
  <si>
    <t>NP_418592.1</t>
  </si>
  <si>
    <t>b4171</t>
  </si>
  <si>
    <t>RNA-binding protein Hfq</t>
  </si>
  <si>
    <t>hfq</t>
  </si>
  <si>
    <t>NP_418593.1</t>
  </si>
  <si>
    <t>b4172</t>
  </si>
  <si>
    <t>ribosome rescue factor HflX</t>
  </si>
  <si>
    <t>hflX</t>
  </si>
  <si>
    <t>NP_418594.1</t>
  </si>
  <si>
    <t>b4173</t>
  </si>
  <si>
    <t>regulator of FtsH protease</t>
  </si>
  <si>
    <t>hflK</t>
  </si>
  <si>
    <t>NP_418595.1</t>
  </si>
  <si>
    <t>b4174</t>
  </si>
  <si>
    <t>hflC</t>
  </si>
  <si>
    <t>NP_418596.1</t>
  </si>
  <si>
    <t>b4175</t>
  </si>
  <si>
    <t>DUF2065 domain-containing protein YjeT</t>
  </si>
  <si>
    <t>yjeT</t>
  </si>
  <si>
    <t>NP_418597.1</t>
  </si>
  <si>
    <t>b4176</t>
  </si>
  <si>
    <t>adenylosuccinate synthetase</t>
  </si>
  <si>
    <t>purA</t>
  </si>
  <si>
    <t>NP_418598.1</t>
  </si>
  <si>
    <t>b4177</t>
  </si>
  <si>
    <t>DNA-binding transcriptional regulator NsrR</t>
  </si>
  <si>
    <t>nsrR</t>
  </si>
  <si>
    <t>NP_418599.1</t>
  </si>
  <si>
    <t>b4178</t>
  </si>
  <si>
    <t>RNase R</t>
  </si>
  <si>
    <t>rnr</t>
  </si>
  <si>
    <t>NP_418600.4</t>
  </si>
  <si>
    <t>b4179</t>
  </si>
  <si>
    <t>23S rRNA 2'-O-ribose G2251 methyltransferase</t>
  </si>
  <si>
    <t>rlmB</t>
  </si>
  <si>
    <t>NP_418601.1</t>
  </si>
  <si>
    <t>b4180</t>
  </si>
  <si>
    <t>DUF2170 domain-containing protein YjfI</t>
  </si>
  <si>
    <t>yjfI</t>
  </si>
  <si>
    <t>NP_418602.1</t>
  </si>
  <si>
    <t>b4181</t>
  </si>
  <si>
    <t>PspA family protein YjfJ</t>
  </si>
  <si>
    <t>yjfJ</t>
  </si>
  <si>
    <t>NP_418603.1</t>
  </si>
  <si>
    <t>b4182</t>
  </si>
  <si>
    <t>DUF2491 domain-containing protein YjfK</t>
  </si>
  <si>
    <t>yjfK</t>
  </si>
  <si>
    <t>NP_418604.1</t>
  </si>
  <si>
    <t>b4183</t>
  </si>
  <si>
    <t>DUF350 domain-containing inner membrane protein YjfL</t>
  </si>
  <si>
    <t>yjfL</t>
  </si>
  <si>
    <t>NP_418605.1</t>
  </si>
  <si>
    <t>b4184</t>
  </si>
  <si>
    <t>DUF1190 domain-containing protein YjfM</t>
  </si>
  <si>
    <t>yjfM</t>
  </si>
  <si>
    <t>NP_418606.1</t>
  </si>
  <si>
    <t>b4185</t>
  </si>
  <si>
    <t>putative acid--amine ligase YjfC</t>
  </si>
  <si>
    <t>yjfC</t>
  </si>
  <si>
    <t>NP_418607.1</t>
  </si>
  <si>
    <t>b4186</t>
  </si>
  <si>
    <t>putative acyl-CoA dehydrogenase AidB</t>
  </si>
  <si>
    <t>aidB</t>
  </si>
  <si>
    <t>NP_418608.6</t>
  </si>
  <si>
    <t>b4187</t>
  </si>
  <si>
    <t>protease activator YjfN</t>
  </si>
  <si>
    <t>yjfN</t>
  </si>
  <si>
    <t>NP_418609.4</t>
  </si>
  <si>
    <t>b4188</t>
  </si>
  <si>
    <t>DUF1471 domain-containing putative lipoprotein BsmA</t>
  </si>
  <si>
    <t>bsmA</t>
  </si>
  <si>
    <t>NP_418610.4</t>
  </si>
  <si>
    <t>b4189</t>
  </si>
  <si>
    <t>carboxylesterase</t>
  </si>
  <si>
    <t>yjfP</t>
  </si>
  <si>
    <t>NP_418611.1</t>
  </si>
  <si>
    <t>b4190</t>
  </si>
  <si>
    <t>DNA-binding transcriptional repressor UlaR</t>
  </si>
  <si>
    <t>ulaR</t>
  </si>
  <si>
    <t>NP_418612.1</t>
  </si>
  <si>
    <t>b4191</t>
  </si>
  <si>
    <t>L-ascorbate-6-phosphate lactonase</t>
  </si>
  <si>
    <t>ulaG</t>
  </si>
  <si>
    <t>NP_418613.2</t>
  </si>
  <si>
    <t>b4192</t>
  </si>
  <si>
    <t>L-ascorbate specific PTS enzyme IIC component</t>
  </si>
  <si>
    <t>ulaA</t>
  </si>
  <si>
    <t>NP_418614.4</t>
  </si>
  <si>
    <t>b4193</t>
  </si>
  <si>
    <t>L-ascorbate specific PTS enzyme IIB component</t>
  </si>
  <si>
    <t>ulaB</t>
  </si>
  <si>
    <t>NP_418615.1</t>
  </si>
  <si>
    <t>b4194</t>
  </si>
  <si>
    <t>L-ascorbate specific PTS enzyme IIA component</t>
  </si>
  <si>
    <t>ulaC</t>
  </si>
  <si>
    <t>NP_418616.1</t>
  </si>
  <si>
    <t>b4195</t>
  </si>
  <si>
    <t>3-keto-L-gulonate-6-phosphate decarboxylase UlaD</t>
  </si>
  <si>
    <t>ulaD</t>
  </si>
  <si>
    <t>NP_418617.1</t>
  </si>
  <si>
    <t>b4196</t>
  </si>
  <si>
    <t>L-ribulose-5-phosphate 3-epimerase UlaE</t>
  </si>
  <si>
    <t>ulaE</t>
  </si>
  <si>
    <t>NP_418618.1</t>
  </si>
  <si>
    <t>b4197</t>
  </si>
  <si>
    <t>L-ribulose-5-phosphate 4-epimerase UlaF</t>
  </si>
  <si>
    <t>ulaF</t>
  </si>
  <si>
    <t>NP_418619.1</t>
  </si>
  <si>
    <t>b4198</t>
  </si>
  <si>
    <t>DUF1471 domain-containing protein YjfY</t>
  </si>
  <si>
    <t>yjfY</t>
  </si>
  <si>
    <t>NP_418620.1</t>
  </si>
  <si>
    <t>b4199</t>
  </si>
  <si>
    <t>30S ribosomal subunit protein S6</t>
  </si>
  <si>
    <t>rpsF</t>
  </si>
  <si>
    <t>NP_418621.5</t>
  </si>
  <si>
    <t>b4200</t>
  </si>
  <si>
    <t>primosomal replication protein N</t>
  </si>
  <si>
    <t>priB</t>
  </si>
  <si>
    <t>NP_418622.1</t>
  </si>
  <si>
    <t>b4201</t>
  </si>
  <si>
    <t>30S ribosomal subunit protein S18</t>
  </si>
  <si>
    <t>rpsR</t>
  </si>
  <si>
    <t>NP_418623.1</t>
  </si>
  <si>
    <t>b4202</t>
  </si>
  <si>
    <t>50S ribosomal subunit protein L9</t>
  </si>
  <si>
    <t>rplI</t>
  </si>
  <si>
    <t>NP_418624.1</t>
  </si>
  <si>
    <t>b4203</t>
  </si>
  <si>
    <t>DUF2686 domain-containing protein YjfZ</t>
  </si>
  <si>
    <t>yjfZ</t>
  </si>
  <si>
    <t>NP_418625.1</t>
  </si>
  <si>
    <t>b4204</t>
  </si>
  <si>
    <t>ytfA</t>
  </si>
  <si>
    <t>b4205</t>
  </si>
  <si>
    <t>cell division protein YtfB</t>
  </si>
  <si>
    <t>ytfB</t>
  </si>
  <si>
    <t>NP_418627.4</t>
  </si>
  <si>
    <t>b4206</t>
  </si>
  <si>
    <t>peptidyl-prolyl cis-trans isomerase FklB</t>
  </si>
  <si>
    <t>fklB</t>
  </si>
  <si>
    <t>NP_418628.4</t>
  </si>
  <si>
    <t>b4207</t>
  </si>
  <si>
    <t>D-serine/alanine/glycine/:H(+)symporter</t>
  </si>
  <si>
    <t>cycA</t>
  </si>
  <si>
    <t>NP_418629.1</t>
  </si>
  <si>
    <t>b4208</t>
  </si>
  <si>
    <t>iron-sulfur cluster repair protein YtfE</t>
  </si>
  <si>
    <t>ytfE</t>
  </si>
  <si>
    <t>NP_418630.1</t>
  </si>
  <si>
    <t>b4209</t>
  </si>
  <si>
    <t>inner membrane protein YtfF</t>
  </si>
  <si>
    <t>ytfF</t>
  </si>
  <si>
    <t>NP_418631.2</t>
  </si>
  <si>
    <t>b4210</t>
  </si>
  <si>
    <t>qorB</t>
  </si>
  <si>
    <t>NP_418632.1</t>
  </si>
  <si>
    <t>b4211</t>
  </si>
  <si>
    <t>putative transcriptional regulator YtfH</t>
  </si>
  <si>
    <t>ytfH</t>
  </si>
  <si>
    <t>NP_418633.4</t>
  </si>
  <si>
    <t>b4212</t>
  </si>
  <si>
    <t>2',3'-cyclic-nucleotide 2'-phosphodiesterase/3'-nucleotidase</t>
  </si>
  <si>
    <t>cpdB</t>
  </si>
  <si>
    <t>NP_418634.1</t>
  </si>
  <si>
    <t>b4213</t>
  </si>
  <si>
    <t>3'(2'),5'-bisphosphate nucleotidase</t>
  </si>
  <si>
    <t>cysQ</t>
  </si>
  <si>
    <t>NP_418635.1</t>
  </si>
  <si>
    <t>b4214</t>
  </si>
  <si>
    <t>protein YtfI</t>
  </si>
  <si>
    <t>ytfI</t>
  </si>
  <si>
    <t>YP_026285.1</t>
  </si>
  <si>
    <t>b4215</t>
  </si>
  <si>
    <t>PF09695 family protein YtfJ</t>
  </si>
  <si>
    <t>ytfJ</t>
  </si>
  <si>
    <t>NP_418637.1</t>
  </si>
  <si>
    <t>b4216</t>
  </si>
  <si>
    <t>stringent response modulator YtfK</t>
  </si>
  <si>
    <t>ytfK</t>
  </si>
  <si>
    <t>NP_418638.2</t>
  </si>
  <si>
    <t>b4217</t>
  </si>
  <si>
    <t>putative cadaverine/putrescine exporter</t>
  </si>
  <si>
    <t>paeA</t>
  </si>
  <si>
    <t>NP_418639.1</t>
  </si>
  <si>
    <t>b4218</t>
  </si>
  <si>
    <t>methionine sulfoxide reductase A</t>
  </si>
  <si>
    <t>msrA</t>
  </si>
  <si>
    <t>NP_418640.1</t>
  </si>
  <si>
    <t>b4219</t>
  </si>
  <si>
    <t>translocation and assembly module subunit TamA</t>
  </si>
  <si>
    <t>tamA</t>
  </si>
  <si>
    <t>NP_418641.1</t>
  </si>
  <si>
    <t>b4220</t>
  </si>
  <si>
    <t>translocation and assembly module subunit TamB</t>
  </si>
  <si>
    <t>tamB</t>
  </si>
  <si>
    <t>NP_418642.1</t>
  </si>
  <si>
    <t>b4221</t>
  </si>
  <si>
    <t>gamma-glutamylamine cyclotransferase family protein YtfP</t>
  </si>
  <si>
    <t>ytfP</t>
  </si>
  <si>
    <t>NP_418643.1</t>
  </si>
  <si>
    <t>b4222</t>
  </si>
  <si>
    <t>ChpS antitoxin of the ChpB-ChpS toxin-antitoxin system</t>
  </si>
  <si>
    <t>chpS</t>
  </si>
  <si>
    <t>NP_418645.2</t>
  </si>
  <si>
    <t>b4224</t>
  </si>
  <si>
    <t>endoribonuclease toxin ChpB</t>
  </si>
  <si>
    <t>chpB</t>
  </si>
  <si>
    <t>NP_418646.1</t>
  </si>
  <si>
    <t>b4225</t>
  </si>
  <si>
    <t>inorganic pyrophosphatase</t>
  </si>
  <si>
    <t>ppa</t>
  </si>
  <si>
    <t>NP_418647.1</t>
  </si>
  <si>
    <t>b4226</t>
  </si>
  <si>
    <t>galactofuranose ABC transporter periplasmic binding protein</t>
  </si>
  <si>
    <t>ytfQ</t>
  </si>
  <si>
    <t>NP_418648.1</t>
  </si>
  <si>
    <t>b4227</t>
  </si>
  <si>
    <t>galactofuranose ABC transporter putative ATP binding subunit</t>
  </si>
  <si>
    <t>ytfR</t>
  </si>
  <si>
    <t>YP_026286.1</t>
  </si>
  <si>
    <t>b4485</t>
  </si>
  <si>
    <t>galactofuranose ABC transporter putative membrane subunit YtfT</t>
  </si>
  <si>
    <t>ytfT</t>
  </si>
  <si>
    <t>NP_418651.3</t>
  </si>
  <si>
    <t>b4230</t>
  </si>
  <si>
    <t>galactofuranose ABC transporter putative membrane subunit YjtF</t>
  </si>
  <si>
    <t>yjfF</t>
  </si>
  <si>
    <t>NP_418652.2</t>
  </si>
  <si>
    <t>b4231</t>
  </si>
  <si>
    <t>fructose-1,6-bisphosphatase 1</t>
  </si>
  <si>
    <t>fbp</t>
  </si>
  <si>
    <t>NP_418653.1</t>
  </si>
  <si>
    <t>b4232</t>
  </si>
  <si>
    <t>UDP-N-acetylmuramate--L-alanyl-gamma-D-glutamyl-meso-2,6-diaminoheptanedioate ligase</t>
  </si>
  <si>
    <t>mpl</t>
  </si>
  <si>
    <t>NP_418654.1</t>
  </si>
  <si>
    <t>b4233</t>
  </si>
  <si>
    <t>putative ribosome biogenesis factor YjgA</t>
  </si>
  <si>
    <t>yjgA</t>
  </si>
  <si>
    <t>NP_418655.1</t>
  </si>
  <si>
    <t>b4234</t>
  </si>
  <si>
    <t>metalloprotease subunit TldE</t>
  </si>
  <si>
    <t>tldE</t>
  </si>
  <si>
    <t>NP_418656.1</t>
  </si>
  <si>
    <t>b4235</t>
  </si>
  <si>
    <t>cybC</t>
  </si>
  <si>
    <t>b4236</t>
  </si>
  <si>
    <t>anaerobic ribonucleoside-triphosphate reductase activating protein</t>
  </si>
  <si>
    <t>nrdG</t>
  </si>
  <si>
    <t>NP_418658.1</t>
  </si>
  <si>
    <t>b4237</t>
  </si>
  <si>
    <t>anaerobic ribonucleoside-triphosphate reductase</t>
  </si>
  <si>
    <t>nrdD</t>
  </si>
  <si>
    <t>NP_418659.1</t>
  </si>
  <si>
    <t>b4238</t>
  </si>
  <si>
    <t>trehalose-6-phosphate hydrolase</t>
  </si>
  <si>
    <t>treC</t>
  </si>
  <si>
    <t>NP_418660.1</t>
  </si>
  <si>
    <t>b4239</t>
  </si>
  <si>
    <t>trehalose-specific PTS enzyme IIBC component</t>
  </si>
  <si>
    <t>treB</t>
  </si>
  <si>
    <t>NP_418661.1</t>
  </si>
  <si>
    <t>b4240</t>
  </si>
  <si>
    <t>DNA-binding transcriptional repressor TreR</t>
  </si>
  <si>
    <t>treR</t>
  </si>
  <si>
    <t>NP_418662.1</t>
  </si>
  <si>
    <t>b4241</t>
  </si>
  <si>
    <t>leader peptide MgtL</t>
  </si>
  <si>
    <t>mgtL</t>
  </si>
  <si>
    <t>YP_003933616.1</t>
  </si>
  <si>
    <t>b4702</t>
  </si>
  <si>
    <t>Mg(2(+)) importing P-type ATPase</t>
  </si>
  <si>
    <t>mgtA</t>
  </si>
  <si>
    <t>NP_418663.1</t>
  </si>
  <si>
    <t>b4242</t>
  </si>
  <si>
    <t>enamine/imine deaminase, redox-regulated chaperone</t>
  </si>
  <si>
    <t>ridA</t>
  </si>
  <si>
    <t>NP_418664.2</t>
  </si>
  <si>
    <t>b4243</t>
  </si>
  <si>
    <t>aspartate carbamoyltransferase, PyrI subunit</t>
  </si>
  <si>
    <t>pyrI</t>
  </si>
  <si>
    <t>NP_418665.1</t>
  </si>
  <si>
    <t>b4244</t>
  </si>
  <si>
    <t>aspartate carbamoyltransferase catalytic subunit</t>
  </si>
  <si>
    <t>pyrB</t>
  </si>
  <si>
    <t>NP_418666.1</t>
  </si>
  <si>
    <t>b4245</t>
  </si>
  <si>
    <t>pyrBI operon leader peptide</t>
  </si>
  <si>
    <t>pyrL</t>
  </si>
  <si>
    <t>NP_418667.1</t>
  </si>
  <si>
    <t>b4246</t>
  </si>
  <si>
    <t>RutC family protein YjgH</t>
  </si>
  <si>
    <t>yjgH</t>
  </si>
  <si>
    <t>NP_418669.1</t>
  </si>
  <si>
    <t>b4248</t>
  </si>
  <si>
    <t>c-di-GMP-binding biofilm dispersal mediator protein</t>
  </si>
  <si>
    <t>bdcA</t>
  </si>
  <si>
    <t>NP_418670.1</t>
  </si>
  <si>
    <t>b4249</t>
  </si>
  <si>
    <t>putative transcriptional regulator BdcR</t>
  </si>
  <si>
    <t>bdcR</t>
  </si>
  <si>
    <t>NP_418672.4</t>
  </si>
  <si>
    <t>b4251</t>
  </si>
  <si>
    <t>DUF386 domain-containing toxin-antitoxin biofilm protein TabA</t>
  </si>
  <si>
    <t>tabA</t>
  </si>
  <si>
    <t>NP_418673.4</t>
  </si>
  <si>
    <t>b4252</t>
  </si>
  <si>
    <t>protein YjgL</t>
  </si>
  <si>
    <t>yjgL</t>
  </si>
  <si>
    <t>NP_418674.2</t>
  </si>
  <si>
    <t>b4253</t>
  </si>
  <si>
    <t>ornithine carbamoyltransferase ArgI</t>
  </si>
  <si>
    <t>argI</t>
  </si>
  <si>
    <t>NP_418675.1</t>
  </si>
  <si>
    <t>b4254</t>
  </si>
  <si>
    <t>ribonuclease E inhibitor protein B</t>
  </si>
  <si>
    <t>rraB</t>
  </si>
  <si>
    <t>NP_418676.1</t>
  </si>
  <si>
    <t>b4255</t>
  </si>
  <si>
    <t>putative N-acetyltransferase YjgM</t>
  </si>
  <si>
    <t>yjgM</t>
  </si>
  <si>
    <t>YP_026287.1</t>
  </si>
  <si>
    <t>b4256</t>
  </si>
  <si>
    <t>inner membrane protein YjgN</t>
  </si>
  <si>
    <t>yjgN</t>
  </si>
  <si>
    <t>YP_026288.1</t>
  </si>
  <si>
    <t>b4257</t>
  </si>
  <si>
    <t>valine--tRNA ligase</t>
  </si>
  <si>
    <t>valS</t>
  </si>
  <si>
    <t>NP_418679.1</t>
  </si>
  <si>
    <t>b4258</t>
  </si>
  <si>
    <t>DNA polymerase III subunit chi</t>
  </si>
  <si>
    <t>holC</t>
  </si>
  <si>
    <t>NP_418680.1</t>
  </si>
  <si>
    <t>b4259</t>
  </si>
  <si>
    <t>aminopeptidase A/I</t>
  </si>
  <si>
    <t>pepA</t>
  </si>
  <si>
    <t>NP_418681.1</t>
  </si>
  <si>
    <t>b4260</t>
  </si>
  <si>
    <t>protein YtgB</t>
  </si>
  <si>
    <t>ytgB</t>
  </si>
  <si>
    <t>YP_010283919.1</t>
  </si>
  <si>
    <t>b4822</t>
  </si>
  <si>
    <t>protein YtgA</t>
  </si>
  <si>
    <t>ytgA</t>
  </si>
  <si>
    <t>YP_010051214.1</t>
  </si>
  <si>
    <t>b4800</t>
  </si>
  <si>
    <t>lipopolysaccharide transport system protein LptF</t>
  </si>
  <si>
    <t>lptF</t>
  </si>
  <si>
    <t>NP_418682.1</t>
  </si>
  <si>
    <t>b4261</t>
  </si>
  <si>
    <t>lipopolysaccharide transport system protein LptG</t>
  </si>
  <si>
    <t>lptG</t>
  </si>
  <si>
    <t>NP_418683.4</t>
  </si>
  <si>
    <t>b4262</t>
  </si>
  <si>
    <t>DUF853 domain-containing protein YjgR</t>
  </si>
  <si>
    <t>yjgR</t>
  </si>
  <si>
    <t>NP_418684.1</t>
  </si>
  <si>
    <t>b4263</t>
  </si>
  <si>
    <t>DNA-binding transcriptional dual regulator IdnR</t>
  </si>
  <si>
    <t>idnR</t>
  </si>
  <si>
    <t>NP_418685.1</t>
  </si>
  <si>
    <t>b4264</t>
  </si>
  <si>
    <t>L-idonate/5-ketogluconate/gluconate transporter</t>
  </si>
  <si>
    <t>idnT</t>
  </si>
  <si>
    <t>NP_418686.1</t>
  </si>
  <si>
    <t>b4265</t>
  </si>
  <si>
    <t>5-keto-D-gluconate 5-reductase</t>
  </si>
  <si>
    <t>idnO</t>
  </si>
  <si>
    <t>NP_418687.1</t>
  </si>
  <si>
    <t>b4266</t>
  </si>
  <si>
    <t>L-idonate 5-dehydrogenase</t>
  </si>
  <si>
    <t>idnD</t>
  </si>
  <si>
    <t>NP_418688.1</t>
  </si>
  <si>
    <t>b4267</t>
  </si>
  <si>
    <t>D-gluconate kinase, thermosensitive</t>
  </si>
  <si>
    <t>idnK</t>
  </si>
  <si>
    <t>NP_418689.1</t>
  </si>
  <si>
    <t>b4268</t>
  </si>
  <si>
    <t>NADPH-dependent aldehyde reductase Ahr</t>
  </si>
  <si>
    <t>ahr</t>
  </si>
  <si>
    <t>NP_418690.4</t>
  </si>
  <si>
    <t>b4269</t>
  </si>
  <si>
    <t>leuX</t>
  </si>
  <si>
    <t>b4270</t>
  </si>
  <si>
    <t>intB</t>
  </si>
  <si>
    <t>b4271</t>
  </si>
  <si>
    <t>insC6</t>
  </si>
  <si>
    <t>NP_418692.2</t>
  </si>
  <si>
    <t>b4272</t>
  </si>
  <si>
    <t>insD6</t>
  </si>
  <si>
    <t>NP_418693.1</t>
  </si>
  <si>
    <t>b4273</t>
  </si>
  <si>
    <t>yjgX</t>
  </si>
  <si>
    <t>b4575</t>
  </si>
  <si>
    <t>uncharacterized protein YjgZ</t>
  </si>
  <si>
    <t>yjgZ</t>
  </si>
  <si>
    <t>NP_418697.1</t>
  </si>
  <si>
    <t>b4277</t>
  </si>
  <si>
    <t>IS4 family putative transposase</t>
  </si>
  <si>
    <t>insG</t>
  </si>
  <si>
    <t>NP_418698.1</t>
  </si>
  <si>
    <t>b4278</t>
  </si>
  <si>
    <t>sialic acid transporter NanX</t>
  </si>
  <si>
    <t>nanX</t>
  </si>
  <si>
    <t>NP_418699.4</t>
  </si>
  <si>
    <t>b4279</t>
  </si>
  <si>
    <t>2,7-anhydro-N-acetylneuraminate hydratase</t>
  </si>
  <si>
    <t>nanY</t>
  </si>
  <si>
    <t>NP_418700.2</t>
  </si>
  <si>
    <t>b4280</t>
  </si>
  <si>
    <t>uncharacterized protein YthA</t>
  </si>
  <si>
    <t>ythA</t>
  </si>
  <si>
    <t>YP_001491548.1</t>
  </si>
  <si>
    <t>b4655</t>
  </si>
  <si>
    <t>yjhD</t>
  </si>
  <si>
    <t>b4281</t>
  </si>
  <si>
    <t>yjhE</t>
  </si>
  <si>
    <t>b4282</t>
  </si>
  <si>
    <t>insO</t>
  </si>
  <si>
    <t>b4623</t>
  </si>
  <si>
    <t>insI3</t>
  </si>
  <si>
    <t>NP_418704.1</t>
  </si>
  <si>
    <t>b4284</t>
  </si>
  <si>
    <t>insM</t>
  </si>
  <si>
    <t>b4561</t>
  </si>
  <si>
    <t>yjhV</t>
  </si>
  <si>
    <t>b4286</t>
  </si>
  <si>
    <t>ferric citrate ABC transporter ATP binding subunit</t>
  </si>
  <si>
    <t>fecE</t>
  </si>
  <si>
    <t>NP_418707.1</t>
  </si>
  <si>
    <t>b4287</t>
  </si>
  <si>
    <t>ferric citrate ABC transporter membrane subunit FecD</t>
  </si>
  <si>
    <t>fecD</t>
  </si>
  <si>
    <t>NP_418708.1</t>
  </si>
  <si>
    <t>b4288</t>
  </si>
  <si>
    <t>ferric citrate ABC transporter membrane subunit FecC</t>
  </si>
  <si>
    <t>fecC</t>
  </si>
  <si>
    <t>NP_418709.1</t>
  </si>
  <si>
    <t>b4289</t>
  </si>
  <si>
    <t>ferric citrate ABC transporter periplasmic binding protein</t>
  </si>
  <si>
    <t>fecB</t>
  </si>
  <si>
    <t>NP_418710.4</t>
  </si>
  <si>
    <t>b4290</t>
  </si>
  <si>
    <t>ferric citrate outer membrane transporter</t>
  </si>
  <si>
    <t>fecA</t>
  </si>
  <si>
    <t>NP_418711.1</t>
  </si>
  <si>
    <t>b4291</t>
  </si>
  <si>
    <t>ferric citrate regulator FecR</t>
  </si>
  <si>
    <t>fecR</t>
  </si>
  <si>
    <t>NP_418712.1</t>
  </si>
  <si>
    <t>b4292</t>
  </si>
  <si>
    <t>RNA polymerase sigma factor FecI</t>
  </si>
  <si>
    <t>fecI</t>
  </si>
  <si>
    <t>NP_418713.1</t>
  </si>
  <si>
    <t>b4293</t>
  </si>
  <si>
    <t>protein YkiE</t>
  </si>
  <si>
    <t>ykiE</t>
  </si>
  <si>
    <t>YP_010051215.1</t>
  </si>
  <si>
    <t>b4801</t>
  </si>
  <si>
    <t>IS1 family repressor protein InsA</t>
  </si>
  <si>
    <t>insA7</t>
  </si>
  <si>
    <t>NP_418714.1</t>
  </si>
  <si>
    <t>b4294</t>
  </si>
  <si>
    <t>insB7</t>
  </si>
  <si>
    <t>b4576</t>
  </si>
  <si>
    <t>putative DNA-binding transcriptional regulator YjhU</t>
  </si>
  <si>
    <t>yjhU</t>
  </si>
  <si>
    <t>NP_418715.2</t>
  </si>
  <si>
    <t>b4295</t>
  </si>
  <si>
    <t>putative transporter YjhF</t>
  </si>
  <si>
    <t>yjhF</t>
  </si>
  <si>
    <t>NP_418716.1</t>
  </si>
  <si>
    <t>b4296</t>
  </si>
  <si>
    <t>yjhG</t>
  </si>
  <si>
    <t>NP_418717.1</t>
  </si>
  <si>
    <t>b4297</t>
  </si>
  <si>
    <t>putative 2-dehydro-3-deoxy-D-pentonate aldolase</t>
  </si>
  <si>
    <t>yjhH</t>
  </si>
  <si>
    <t>NP_418718.4</t>
  </si>
  <si>
    <t>b4298</t>
  </si>
  <si>
    <t>putative DNA-binding transcriptional regulator YjhI</t>
  </si>
  <si>
    <t>yjhI</t>
  </si>
  <si>
    <t>NP_418719.1</t>
  </si>
  <si>
    <t>b4299</t>
  </si>
  <si>
    <t>putative DNA-binding transcriptional regulator SgcR</t>
  </si>
  <si>
    <t>sgcR</t>
  </si>
  <si>
    <t>NP_418720.1</t>
  </si>
  <si>
    <t>b4300</t>
  </si>
  <si>
    <t>putative epimerase SgcE</t>
  </si>
  <si>
    <t>sgcE</t>
  </si>
  <si>
    <t>NP_418721.1</t>
  </si>
  <si>
    <t>b4301</t>
  </si>
  <si>
    <t>putative PTS enzyme IIA component SgcA</t>
  </si>
  <si>
    <t>sgcA</t>
  </si>
  <si>
    <t>NP_418722.1</t>
  </si>
  <si>
    <t>b4302</t>
  </si>
  <si>
    <t>small RNA RyjB</t>
  </si>
  <si>
    <t>ryjB</t>
  </si>
  <si>
    <t>b4624</t>
  </si>
  <si>
    <t>putative nucleoside triphosphatase</t>
  </si>
  <si>
    <t>sgcQ</t>
  </si>
  <si>
    <t>NP_418723.1</t>
  </si>
  <si>
    <t>b4303</t>
  </si>
  <si>
    <t>putative PTS enzyme IIC component SgcC</t>
  </si>
  <si>
    <t>sgcC</t>
  </si>
  <si>
    <t>NP_418724.1</t>
  </si>
  <si>
    <t>b4304</t>
  </si>
  <si>
    <t>putative PTS enzyme IIB component SgcB</t>
  </si>
  <si>
    <t>sgcB</t>
  </si>
  <si>
    <t>YP_588476.1</t>
  </si>
  <si>
    <t>b4565</t>
  </si>
  <si>
    <t>putative endoglucanase with Zn-dependent exopeptidase domain</t>
  </si>
  <si>
    <t>sgcX</t>
  </si>
  <si>
    <t>NP_418725.4</t>
  </si>
  <si>
    <t>b4305</t>
  </si>
  <si>
    <t>yjhY</t>
  </si>
  <si>
    <t>b4656</t>
  </si>
  <si>
    <t>putative methyltransferase YjhP</t>
  </si>
  <si>
    <t>yjhP</t>
  </si>
  <si>
    <t>NP_418726.1</t>
  </si>
  <si>
    <t>b4306</t>
  </si>
  <si>
    <t>putative acetyltransferase TopAI antitoxin YjhQ</t>
  </si>
  <si>
    <t>yjhQ</t>
  </si>
  <si>
    <t>NP_418727.1</t>
  </si>
  <si>
    <t>b4307</t>
  </si>
  <si>
    <t>toxin of the TopAI-YjhQ toxin-antitoxin system, TopA inhibitor</t>
  </si>
  <si>
    <t>topAI</t>
  </si>
  <si>
    <t>YP_588477.1</t>
  </si>
  <si>
    <t>b4566</t>
  </si>
  <si>
    <t>yjhZ</t>
  </si>
  <si>
    <t>b4657</t>
  </si>
  <si>
    <t>yjhR</t>
  </si>
  <si>
    <t>b4308</t>
  </si>
  <si>
    <t>protein YthB</t>
  </si>
  <si>
    <t>ythB</t>
  </si>
  <si>
    <t>YP_010051216.1</t>
  </si>
  <si>
    <t>b4802</t>
  </si>
  <si>
    <t>N-acetyl-9-O-acetylneuraminate esterase</t>
  </si>
  <si>
    <t>nanS</t>
  </si>
  <si>
    <t>NP_418729.1</t>
  </si>
  <si>
    <t>b4309</t>
  </si>
  <si>
    <t>N-acetylneuraminate mutarotase</t>
  </si>
  <si>
    <t>nanM</t>
  </si>
  <si>
    <t>NP_418730.4</t>
  </si>
  <si>
    <t>b4310</t>
  </si>
  <si>
    <t>N-acetylneuraminate outer membrane channel</t>
  </si>
  <si>
    <t>nanC</t>
  </si>
  <si>
    <t>NP_418731.2</t>
  </si>
  <si>
    <t>b4311</t>
  </si>
  <si>
    <t>Type 1 fimbriae regulatory protein FimB</t>
  </si>
  <si>
    <t>fimB</t>
  </si>
  <si>
    <t>NP_418732.1</t>
  </si>
  <si>
    <t>b4312</t>
  </si>
  <si>
    <t>regulator for fimA</t>
  </si>
  <si>
    <t>fimE</t>
  </si>
  <si>
    <t>NP_418733.1</t>
  </si>
  <si>
    <t>b4313</t>
  </si>
  <si>
    <t>type 1 fimbriae major subunit</t>
  </si>
  <si>
    <t>fimA</t>
  </si>
  <si>
    <t>NP_418734.1</t>
  </si>
  <si>
    <t>b4314</t>
  </si>
  <si>
    <t>putative fimbrial protein FimI</t>
  </si>
  <si>
    <t>fimI</t>
  </si>
  <si>
    <t>NP_418735.2</t>
  </si>
  <si>
    <t>b4315</t>
  </si>
  <si>
    <t>type 1 fimbriae periplasmic chaperone</t>
  </si>
  <si>
    <t>fimC</t>
  </si>
  <si>
    <t>NP_418736.3</t>
  </si>
  <si>
    <t>b4316</t>
  </si>
  <si>
    <t>type I fimbriae usher protein</t>
  </si>
  <si>
    <t>fimD</t>
  </si>
  <si>
    <t>NP_418737.1</t>
  </si>
  <si>
    <t>b4317</t>
  </si>
  <si>
    <t>type 1 fimbriae minor subunit FimF</t>
  </si>
  <si>
    <t>fimF</t>
  </si>
  <si>
    <t>NP_418738.1</t>
  </si>
  <si>
    <t>b4318</t>
  </si>
  <si>
    <t>type 1 fimbriae minor subunit FimG</t>
  </si>
  <si>
    <t>fimG</t>
  </si>
  <si>
    <t>NP_418739.1</t>
  </si>
  <si>
    <t>b4319</t>
  </si>
  <si>
    <t>type 1 fimbriae D-mannose specific adhesin</t>
  </si>
  <si>
    <t>fimH</t>
  </si>
  <si>
    <t>NP_418740.1</t>
  </si>
  <si>
    <t>b4320</t>
  </si>
  <si>
    <t>fructuronate transporter</t>
  </si>
  <si>
    <t>gntP</t>
  </si>
  <si>
    <t>NP_418741.1</t>
  </si>
  <si>
    <t>b4321</t>
  </si>
  <si>
    <t>D-mannonate dehydratase</t>
  </si>
  <si>
    <t>uxuA</t>
  </si>
  <si>
    <t>NP_418742.1</t>
  </si>
  <si>
    <t>b4322</t>
  </si>
  <si>
    <t>D-mannonate oxidoreductase</t>
  </si>
  <si>
    <t>uxuB</t>
  </si>
  <si>
    <t>NP_418743.1</t>
  </si>
  <si>
    <t>b4323</t>
  </si>
  <si>
    <t>DNA-binding transcriptional repressor UxuR</t>
  </si>
  <si>
    <t>uxuR</t>
  </si>
  <si>
    <t>NP_418744.1</t>
  </si>
  <si>
    <t>b4324</t>
  </si>
  <si>
    <t>DUF2686 domain-containing protein YjiC</t>
  </si>
  <si>
    <t>yjiC</t>
  </si>
  <si>
    <t>NP_418745.3</t>
  </si>
  <si>
    <t>b4325</t>
  </si>
  <si>
    <t>protein YtiC</t>
  </si>
  <si>
    <t>ytiC</t>
  </si>
  <si>
    <t>YP_009518830.1</t>
  </si>
  <si>
    <t>b4720</t>
  </si>
  <si>
    <t>protein YtiD</t>
  </si>
  <si>
    <t>ytiD</t>
  </si>
  <si>
    <t>YP_009518831.1</t>
  </si>
  <si>
    <t>b4721</t>
  </si>
  <si>
    <t>iraD leader peptide</t>
  </si>
  <si>
    <t>idlP</t>
  </si>
  <si>
    <t>YP_009518832.1</t>
  </si>
  <si>
    <t>b4722</t>
  </si>
  <si>
    <t>anti-adaptor protein IraD</t>
  </si>
  <si>
    <t>iraD</t>
  </si>
  <si>
    <t>NP_418746.4</t>
  </si>
  <si>
    <t>b4326</t>
  </si>
  <si>
    <t>DNA-binding transcriptional dual regulator HypT</t>
  </si>
  <si>
    <t>hypT</t>
  </si>
  <si>
    <t>NP_418747.1</t>
  </si>
  <si>
    <t>b4327</t>
  </si>
  <si>
    <t>isoaspartyl dipeptidase</t>
  </si>
  <si>
    <t>iadA</t>
  </si>
  <si>
    <t>NP_418748.1</t>
  </si>
  <si>
    <t>b4328</t>
  </si>
  <si>
    <t>Gate family protein YjiG</t>
  </si>
  <si>
    <t>yjiG</t>
  </si>
  <si>
    <t>NP_418749.1</t>
  </si>
  <si>
    <t>b4329</t>
  </si>
  <si>
    <t>uncharacterized protein YjiH</t>
  </si>
  <si>
    <t>yjiH</t>
  </si>
  <si>
    <t>NP_418750.2</t>
  </si>
  <si>
    <t>b4330</t>
  </si>
  <si>
    <t>RNA 2'-phosphotransferase</t>
  </si>
  <si>
    <t>kptA</t>
  </si>
  <si>
    <t>NP_418751.4</t>
  </si>
  <si>
    <t>b4331</t>
  </si>
  <si>
    <t>putative transporter YjiJ</t>
  </si>
  <si>
    <t>yjiJ</t>
  </si>
  <si>
    <t>NP_418752.1</t>
  </si>
  <si>
    <t>b4332</t>
  </si>
  <si>
    <t>PF06977 family protein YjiK</t>
  </si>
  <si>
    <t>yjiK</t>
  </si>
  <si>
    <t>NP_418753.3</t>
  </si>
  <si>
    <t>b4333</t>
  </si>
  <si>
    <t>uncharacterized protein YtiA</t>
  </si>
  <si>
    <t>ytiA</t>
  </si>
  <si>
    <t>YP_009518833.1</t>
  </si>
  <si>
    <t>b4715</t>
  </si>
  <si>
    <t>putative ATPase, activator of (R)-hydroxyglutaryl-CoA dehdratase</t>
  </si>
  <si>
    <t>yjiL</t>
  </si>
  <si>
    <t>NP_418754.2</t>
  </si>
  <si>
    <t>b4334</t>
  </si>
  <si>
    <t>putative dehydratase subunit</t>
  </si>
  <si>
    <t>yjiM</t>
  </si>
  <si>
    <t>NP_418755.4</t>
  </si>
  <si>
    <t>b4335</t>
  </si>
  <si>
    <t>DUF445 domain-containing protein YjiN</t>
  </si>
  <si>
    <t>yjiN</t>
  </si>
  <si>
    <t>NP_418756.1</t>
  </si>
  <si>
    <t>b4336</t>
  </si>
  <si>
    <t>multidrug efflux pump/bile salt:H(+) antiporter/Na(+):H(+) antiporter/K(+):H(+) antiporter</t>
  </si>
  <si>
    <t>mdtM</t>
  </si>
  <si>
    <t>NP_418757.1</t>
  </si>
  <si>
    <t>b4337</t>
  </si>
  <si>
    <t>protein YtiE</t>
  </si>
  <si>
    <t>ytiE</t>
  </si>
  <si>
    <t>YP_010283920.1</t>
  </si>
  <si>
    <t>b4823</t>
  </si>
  <si>
    <t>rpnD</t>
  </si>
  <si>
    <t>b4584</t>
  </si>
  <si>
    <t>fused putative DNA-binding transcriptional regulator/putative aminotransferase YjiR</t>
  </si>
  <si>
    <t>yjiR</t>
  </si>
  <si>
    <t>NP_418760.1</t>
  </si>
  <si>
    <t>b4340</t>
  </si>
  <si>
    <t>DUF1127 domain-containing protein YjiS</t>
  </si>
  <si>
    <t>yjiS</t>
  </si>
  <si>
    <t>NP_418761.1</t>
  </si>
  <si>
    <t>b4341</t>
  </si>
  <si>
    <t>putative uncharacterized protein YjiT</t>
  </si>
  <si>
    <t>yjiT</t>
  </si>
  <si>
    <t>YP_009518834.1</t>
  </si>
  <si>
    <t>b4342</t>
  </si>
  <si>
    <t>yjiV</t>
  </si>
  <si>
    <t>b4486</t>
  </si>
  <si>
    <t>Type IV methyl-directed restriction enzyme EcoKMcrBC subunit</t>
  </si>
  <si>
    <t>mcrC</t>
  </si>
  <si>
    <t>NP_418765.1</t>
  </si>
  <si>
    <t>b4345</t>
  </si>
  <si>
    <t>5-methylcytosine-specific restriction enzyme subunit McrB</t>
  </si>
  <si>
    <t>mcrB</t>
  </si>
  <si>
    <t>NP_418766.4</t>
  </si>
  <si>
    <t>b4346</t>
  </si>
  <si>
    <t>nucleoid-associated protein SymE</t>
  </si>
  <si>
    <t>symE</t>
  </si>
  <si>
    <t>NP_418767.4</t>
  </si>
  <si>
    <t>b4347</t>
  </si>
  <si>
    <t>small regulatory RNA antitoxin SymR</t>
  </si>
  <si>
    <t>symR</t>
  </si>
  <si>
    <t>b4625</t>
  </si>
  <si>
    <t>type I restriction enzyme EcoKI specificity subunit</t>
  </si>
  <si>
    <t>hsdS</t>
  </si>
  <si>
    <t>NP_418768.1</t>
  </si>
  <si>
    <t>b4348</t>
  </si>
  <si>
    <t>type I restriction enzyme EcoKI methylase subunit</t>
  </si>
  <si>
    <t>hsdM</t>
  </si>
  <si>
    <t>NP_418769.1</t>
  </si>
  <si>
    <t>b4349</t>
  </si>
  <si>
    <t>type I restriction enzyme EcoKI endonuclease subunit</t>
  </si>
  <si>
    <t>hsdR</t>
  </si>
  <si>
    <t>NP_418770.2</t>
  </si>
  <si>
    <t>b4350</t>
  </si>
  <si>
    <t>Type IV methyl-directed restriction enzyme EcoKMrr</t>
  </si>
  <si>
    <t>mrr</t>
  </si>
  <si>
    <t>NP_418771.1</t>
  </si>
  <si>
    <t>b4351</t>
  </si>
  <si>
    <t>P-loop guanosine triphosphatase YjiA</t>
  </si>
  <si>
    <t>yjiA</t>
  </si>
  <si>
    <t>NP_418772.4</t>
  </si>
  <si>
    <t>b4352</t>
  </si>
  <si>
    <t>PF04328 family protein YjiX</t>
  </si>
  <si>
    <t>yjiX</t>
  </si>
  <si>
    <t>NP_418773.1</t>
  </si>
  <si>
    <t>b4353</t>
  </si>
  <si>
    <t>pyruvate:H(+) symporter</t>
  </si>
  <si>
    <t>btsT</t>
  </si>
  <si>
    <t>NP_418774.2</t>
  </si>
  <si>
    <t>b4354</t>
  </si>
  <si>
    <t>methyl-accepting chemotaxis protein Tsr</t>
  </si>
  <si>
    <t>tsr</t>
  </si>
  <si>
    <t>NP_418775.1</t>
  </si>
  <si>
    <t>b4355</t>
  </si>
  <si>
    <t>galactonate:H(+) symporter</t>
  </si>
  <si>
    <t>lgoT</t>
  </si>
  <si>
    <t>NP_418776.1</t>
  </si>
  <si>
    <t>b4356</t>
  </si>
  <si>
    <t>putative DNA-binding transcriptional regulator LgoR</t>
  </si>
  <si>
    <t>lgoR</t>
  </si>
  <si>
    <t>YP_026290.1</t>
  </si>
  <si>
    <t>b4357</t>
  </si>
  <si>
    <t>L-galactonate oxidoreductase</t>
  </si>
  <si>
    <t>lgoD</t>
  </si>
  <si>
    <t>NP_418778.4</t>
  </si>
  <si>
    <t>b4358</t>
  </si>
  <si>
    <t>phosphoglycerol transferase I</t>
  </si>
  <si>
    <t>opgB</t>
  </si>
  <si>
    <t>NP_418779.2</t>
  </si>
  <si>
    <t>b4359</t>
  </si>
  <si>
    <t>DUF2501 domain-containing protein YjjA</t>
  </si>
  <si>
    <t>yjjA</t>
  </si>
  <si>
    <t>NP_418780.2</t>
  </si>
  <si>
    <t>b4360</t>
  </si>
  <si>
    <t>DNA replication protein DnaC</t>
  </si>
  <si>
    <t>dnaC</t>
  </si>
  <si>
    <t>NP_418781.1</t>
  </si>
  <si>
    <t>b4361</t>
  </si>
  <si>
    <t>primosomal protein DnaT</t>
  </si>
  <si>
    <t>dnaT</t>
  </si>
  <si>
    <t>NP_418782.1</t>
  </si>
  <si>
    <t>b4362</t>
  </si>
  <si>
    <t>putative succinate exporter YjjB</t>
  </si>
  <si>
    <t>yjjB</t>
  </si>
  <si>
    <t>NP_418783.2</t>
  </si>
  <si>
    <t>b4363</t>
  </si>
  <si>
    <t>putative succinate exporter YjjP</t>
  </si>
  <si>
    <t>yjjP</t>
  </si>
  <si>
    <t>NP_418784.4</t>
  </si>
  <si>
    <t>b4364</t>
  </si>
  <si>
    <t>DNA-binding transcriptional repressor YjjQ</t>
  </si>
  <si>
    <t>yjjQ</t>
  </si>
  <si>
    <t>NP_418785.1</t>
  </si>
  <si>
    <t>b4365</t>
  </si>
  <si>
    <t>DNA-binding transcriptional regulator BglJ</t>
  </si>
  <si>
    <t>bglJ</t>
  </si>
  <si>
    <t>NP_418786.4</t>
  </si>
  <si>
    <t>b4366</t>
  </si>
  <si>
    <t>ferric-siderophore reductase FhuF</t>
  </si>
  <si>
    <t>fhuF</t>
  </si>
  <si>
    <t>NP_418787.1</t>
  </si>
  <si>
    <t>b4367</t>
  </si>
  <si>
    <t>DUF1435 domain-containing protein YjjZ</t>
  </si>
  <si>
    <t>yjjZ</t>
  </si>
  <si>
    <t>YP_588478.1</t>
  </si>
  <si>
    <t>b4567</t>
  </si>
  <si>
    <t>leuV</t>
  </si>
  <si>
    <t>b4368</t>
  </si>
  <si>
    <t>leuP</t>
  </si>
  <si>
    <t>b4369</t>
  </si>
  <si>
    <t>leuQ</t>
  </si>
  <si>
    <t>b4370</t>
  </si>
  <si>
    <t>16S rRNA m(2)G1207 methyltransferase</t>
  </si>
  <si>
    <t>rsmC</t>
  </si>
  <si>
    <t>NP_418788.1</t>
  </si>
  <si>
    <t>b4371</t>
  </si>
  <si>
    <t>DNA polymerase III subunit psi</t>
  </si>
  <si>
    <t>holD</t>
  </si>
  <si>
    <t>NP_418789.1</t>
  </si>
  <si>
    <t>b4372</t>
  </si>
  <si>
    <t>protein N-acetyltransferase RimI</t>
  </si>
  <si>
    <t>rimI</t>
  </si>
  <si>
    <t>NP_418790.1</t>
  </si>
  <si>
    <t>b4373</t>
  </si>
  <si>
    <t>pyrimidine 5'-nucleotidase YjjG</t>
  </si>
  <si>
    <t>yjjG</t>
  </si>
  <si>
    <t>NP_418791.1</t>
  </si>
  <si>
    <t>b4374</t>
  </si>
  <si>
    <t>peptide chain release factor RF3</t>
  </si>
  <si>
    <t>prfC</t>
  </si>
  <si>
    <t>NP_418792.1</t>
  </si>
  <si>
    <t>b4375</t>
  </si>
  <si>
    <t>periplasmic chaperone OsmY</t>
  </si>
  <si>
    <t>osmY</t>
  </si>
  <si>
    <t>NP_418793.1</t>
  </si>
  <si>
    <t>b4376</t>
  </si>
  <si>
    <t>DUF1328 domain-containing protein YtjA</t>
  </si>
  <si>
    <t>ytjA</t>
  </si>
  <si>
    <t>YP_588479.2</t>
  </si>
  <si>
    <t>b4568</t>
  </si>
  <si>
    <t>putative patatin-like phospholipase YjjU</t>
  </si>
  <si>
    <t>yjjU</t>
  </si>
  <si>
    <t>NP_418794.1</t>
  </si>
  <si>
    <t>b4377</t>
  </si>
  <si>
    <t>putative metal-dependent hydrolase YjjV</t>
  </si>
  <si>
    <t>yjjV</t>
  </si>
  <si>
    <t>YP_026291.2</t>
  </si>
  <si>
    <t>b4378</t>
  </si>
  <si>
    <t>putative glycyl-radical enzyme activating enzyme YjjW</t>
  </si>
  <si>
    <t>yjjW</t>
  </si>
  <si>
    <t>NP_418796.1</t>
  </si>
  <si>
    <t>b4379</t>
  </si>
  <si>
    <t>DUF3029 domain-containing protein YjjI</t>
  </si>
  <si>
    <t>yjjI</t>
  </si>
  <si>
    <t>NP_418797.1</t>
  </si>
  <si>
    <t>b4380</t>
  </si>
  <si>
    <t>deoxyribose-phosphate aldolase</t>
  </si>
  <si>
    <t>deoC</t>
  </si>
  <si>
    <t>NP_418798.1</t>
  </si>
  <si>
    <t>b4381</t>
  </si>
  <si>
    <t>thymidine phosphorylase</t>
  </si>
  <si>
    <t>deoA</t>
  </si>
  <si>
    <t>NP_418799.1</t>
  </si>
  <si>
    <t>b4382</t>
  </si>
  <si>
    <t>phosphopentomutase</t>
  </si>
  <si>
    <t>deoB</t>
  </si>
  <si>
    <t>NP_418800.1</t>
  </si>
  <si>
    <t>b4383</t>
  </si>
  <si>
    <t>purine nucleoside phosphorylase</t>
  </si>
  <si>
    <t>deoD</t>
  </si>
  <si>
    <t>NP_418801.1</t>
  </si>
  <si>
    <t>b4384</t>
  </si>
  <si>
    <t>toxin YjjJ</t>
  </si>
  <si>
    <t>yjjJ</t>
  </si>
  <si>
    <t>NP_418802.1</t>
  </si>
  <si>
    <t>b4385</t>
  </si>
  <si>
    <t>lipoate--protein ligase A</t>
  </si>
  <si>
    <t>lplA</t>
  </si>
  <si>
    <t>NP_418803.1</t>
  </si>
  <si>
    <t>b4386</t>
  </si>
  <si>
    <t>putative inner membrane protein Smp</t>
  </si>
  <si>
    <t>ytjB</t>
  </si>
  <si>
    <t>NP_418804.1</t>
  </si>
  <si>
    <t>b4387</t>
  </si>
  <si>
    <t>phosphoserine phosphatase</t>
  </si>
  <si>
    <t>serB</t>
  </si>
  <si>
    <t>NP_418805.1</t>
  </si>
  <si>
    <t>b4388</t>
  </si>
  <si>
    <t>DNA recombination protein</t>
  </si>
  <si>
    <t>radA</t>
  </si>
  <si>
    <t>NP_418806.1</t>
  </si>
  <si>
    <t>b4389</t>
  </si>
  <si>
    <t>DNA-binding transcriptional repressor/NMN adenylyltransferase NadR</t>
  </si>
  <si>
    <t>nadR</t>
  </si>
  <si>
    <t>NP_418807.4</t>
  </si>
  <si>
    <t>b4390</t>
  </si>
  <si>
    <t>energy-dependent translational throttle protein EttA</t>
  </si>
  <si>
    <t>ettA</t>
  </si>
  <si>
    <t>NP_418808.1</t>
  </si>
  <si>
    <t>b4391</t>
  </si>
  <si>
    <t>soluble lytic murein transglycosylase</t>
  </si>
  <si>
    <t>slt</t>
  </si>
  <si>
    <t>NP_418809.4</t>
  </si>
  <si>
    <t>b4392</t>
  </si>
  <si>
    <t>DNA-binding transcriptional repressor TrpR</t>
  </si>
  <si>
    <t>trpR</t>
  </si>
  <si>
    <t>NP_418810.1</t>
  </si>
  <si>
    <t>b4393</t>
  </si>
  <si>
    <t>inosine/xanthosine triphosphatase</t>
  </si>
  <si>
    <t>yjjX</t>
  </si>
  <si>
    <t>NP_418811.2</t>
  </si>
  <si>
    <t>b4394</t>
  </si>
  <si>
    <t>putative phosphatase</t>
  </si>
  <si>
    <t>ytjC</t>
  </si>
  <si>
    <t>NP_418812.1</t>
  </si>
  <si>
    <t>b4395</t>
  </si>
  <si>
    <t>DNA-binding transcriptional dual regulator Rob</t>
  </si>
  <si>
    <t>rob</t>
  </si>
  <si>
    <t>NP_418813.1</t>
  </si>
  <si>
    <t>b4396</t>
  </si>
  <si>
    <t>PF05981 family protein CreA</t>
  </si>
  <si>
    <t>creA</t>
  </si>
  <si>
    <t>NP_418814.1</t>
  </si>
  <si>
    <t>b4397</t>
  </si>
  <si>
    <t>DNA-binding transcriptional regulator CreB</t>
  </si>
  <si>
    <t>creB</t>
  </si>
  <si>
    <t>NP_418815.1</t>
  </si>
  <si>
    <t>b4398</t>
  </si>
  <si>
    <t>sensory histidine kinase CreC</t>
  </si>
  <si>
    <t>creC</t>
  </si>
  <si>
    <t>NP_418816.1</t>
  </si>
  <si>
    <t>b4399</t>
  </si>
  <si>
    <t>putative inner membrane protein CreD</t>
  </si>
  <si>
    <t>creD</t>
  </si>
  <si>
    <t>NP_418817.1</t>
  </si>
  <si>
    <t>b4400</t>
  </si>
  <si>
    <t>DNA-binding transcriptional dual regulator ArcA</t>
  </si>
  <si>
    <t>arcA</t>
  </si>
  <si>
    <t>NP_418818.1</t>
  </si>
  <si>
    <t>b4401</t>
  </si>
  <si>
    <t>uncharacterized protein YjjY</t>
  </si>
  <si>
    <t>yjjY</t>
  </si>
  <si>
    <t>NP_418819.1</t>
  </si>
  <si>
    <t>b4402</t>
  </si>
  <si>
    <t>protein YtjE</t>
  </si>
  <si>
    <t>ytjE</t>
  </si>
  <si>
    <t>YP_010283921.1</t>
  </si>
  <si>
    <t>b4824</t>
  </si>
  <si>
    <t>putative tRNA/rRNA methyltransferase YjtD</t>
  </si>
  <si>
    <t>yjtD</t>
  </si>
  <si>
    <t>NP_418820.1</t>
  </si>
  <si>
    <t>b4403</t>
  </si>
  <si>
    <t>URL</t>
  </si>
  <si>
    <t>https://www.ncbi.nlm.nih.gov/datasets/genome/GCF_000005845.2/</t>
  </si>
  <si>
    <t>RefSeq</t>
  </si>
  <si>
    <t>Genbank</t>
  </si>
  <si>
    <t>CDS</t>
  </si>
  <si>
    <t>NCBI RefSeq assembly</t>
  </si>
  <si>
    <t>GCF_000005845.2</t>
  </si>
  <si>
    <t>Genome size</t>
  </si>
  <si>
    <t>4.6 Mb</t>
  </si>
  <si>
    <t>EC</t>
  </si>
  <si>
    <t>Submitted GenBank assembly</t>
  </si>
  <si>
    <t>GCA_000005845.2</t>
  </si>
  <si>
    <t>Total ungapped length</t>
  </si>
  <si>
    <t>unique EC</t>
  </si>
  <si>
    <t>Strain</t>
  </si>
  <si>
    <t>K-12 substr. MG1655</t>
  </si>
  <si>
    <t>Number of chromosomes</t>
  </si>
  <si>
    <t>reactions</t>
  </si>
  <si>
    <t>Number of scaffolds</t>
  </si>
  <si>
    <t>metabolites</t>
  </si>
  <si>
    <t>BioSample ID</t>
  </si>
  <si>
    <t>SAMN02604091</t>
  </si>
  <si>
    <t>Scaffold N50</t>
  </si>
  <si>
    <t>Scaffold L50</t>
  </si>
  <si>
    <t>Annotation details</t>
  </si>
  <si>
    <t>GenBank</t>
  </si>
  <si>
    <t>Number of contigs</t>
  </si>
  <si>
    <t>Provider</t>
  </si>
  <si>
    <t xml:space="preserve">NCBI RefSeq	</t>
  </si>
  <si>
    <t>Univ. Wisconsin</t>
  </si>
  <si>
    <t>Contig N50</t>
  </si>
  <si>
    <t xml:space="preserve">Annotation submitted by NCBI RefSeq	</t>
  </si>
  <si>
    <t>Annotation submitted by Univ. Wisconsin</t>
  </si>
  <si>
    <t>Contig L50</t>
  </si>
  <si>
    <t>Date</t>
  </si>
  <si>
    <t xml:space="preserve">Mar 9, 2022	</t>
  </si>
  <si>
    <t>Nov 8, 2022</t>
  </si>
  <si>
    <t>GC percent</t>
  </si>
  <si>
    <t>Genes</t>
  </si>
  <si>
    <t xml:space="preserve">4,639	</t>
  </si>
  <si>
    <t>Assembly level</t>
  </si>
  <si>
    <t>Complete Genome</t>
  </si>
  <si>
    <t xml:space="preserve">Protein-coding	</t>
  </si>
  <si>
    <t xml:space="preserve">Protein-coding </t>
  </si>
  <si>
    <t>Chromosomes</t>
  </si>
  <si>
    <t>Size (bp)</t>
  </si>
  <si>
    <t>GC content (%)</t>
  </si>
  <si>
    <t>U00096.3</t>
  </si>
  <si>
    <t>NC_017999.1</t>
  </si>
  <si>
    <t>CP001361.1</t>
  </si>
  <si>
    <t>Revision history</t>
  </si>
  <si>
    <t>Level</t>
  </si>
  <si>
    <t>ASM584v2</t>
  </si>
  <si>
    <t>GCA_000005845.1</t>
  </si>
  <si>
    <t>GCF_000005845.1</t>
  </si>
  <si>
    <t>ASM584v1</t>
  </si>
  <si>
    <t xml:space="preserve">Complete Genome	</t>
  </si>
  <si>
    <t>ncbi_dataset (1)</t>
  </si>
  <si>
    <t>EC number</t>
  </si>
  <si>
    <t>New EC number</t>
  </si>
  <si>
    <t>KEGG Enzyme URL</t>
  </si>
  <si>
    <t>Reaction URL</t>
  </si>
  <si>
    <t>Reactants</t>
  </si>
  <si>
    <t>Products</t>
  </si>
  <si>
    <t>1.1.1.1</t>
  </si>
  <si>
    <t>https://www.genome.jp/entry/1.1.1.1</t>
  </si>
  <si>
    <t>https://www.genome.jp/entry/R00623</t>
  </si>
  <si>
    <t>C00226 | C00003</t>
  </si>
  <si>
    <t>C00071 | C00004 | C00080</t>
  </si>
  <si>
    <t>https://www.genome.jp/entry/R00754</t>
  </si>
  <si>
    <t xml:space="preserve">C00469 | C00003 </t>
  </si>
  <si>
    <t>C00084 | C00004 | C00080</t>
  </si>
  <si>
    <t>https://www.genome.jp/entry/R02124</t>
  </si>
  <si>
    <t xml:space="preserve">C00473 | C00003 </t>
  </si>
  <si>
    <t>C00376 | C00004 | C00080</t>
  </si>
  <si>
    <t>https://www.genome.jp/entry/R02878</t>
  </si>
  <si>
    <t xml:space="preserve">C00756 | C00003 </t>
  </si>
  <si>
    <t>C01545 | C00004 | C00080</t>
  </si>
  <si>
    <t>https://www.genome.jp/entry/R04805</t>
  </si>
  <si>
    <t>C05444 | C00003</t>
  </si>
  <si>
    <t>C05445 | C00004 | C00080</t>
  </si>
  <si>
    <t>https://www.genome.jp/entry/R04880</t>
  </si>
  <si>
    <t xml:space="preserve">C05576 | C00003 </t>
  </si>
  <si>
    <t>C05577 | C00004 | C00080</t>
  </si>
  <si>
    <t>https://www.genome.jp/entry/R05233</t>
  </si>
  <si>
    <t>C06611 | C00003</t>
  </si>
  <si>
    <t>C06613 | C00004 | C00080</t>
  </si>
  <si>
    <t>https://www.genome.jp/entry/R05234</t>
  </si>
  <si>
    <t>C06612 | C00003</t>
  </si>
  <si>
    <t>C16348 | C00004 | C00080</t>
  </si>
  <si>
    <t>https://www.genome.jp/entry/R06917</t>
  </si>
  <si>
    <t>C14089 | C00003</t>
  </si>
  <si>
    <t>C14090 | C00004 | C00080</t>
  </si>
  <si>
    <t>https://www.genome.jp/entry/R06927</t>
  </si>
  <si>
    <t xml:space="preserve">C02909 | C00003 </t>
  </si>
  <si>
    <t>C14099 | C00004 | C00080</t>
  </si>
  <si>
    <t>https://www.genome.jp/entry/R08281</t>
  </si>
  <si>
    <t>C07645 | C00004 | C00080</t>
  </si>
  <si>
    <t>C16551 | C00003</t>
  </si>
  <si>
    <t>https://www.genome.jp/entry/R08306</t>
  </si>
  <si>
    <t>C16586 | C00003</t>
  </si>
  <si>
    <t>C16587 | C00004 | C00080</t>
  </si>
  <si>
    <t>https://www.genome.jp/entry/R08557</t>
  </si>
  <si>
    <t>C00114 | C00003</t>
  </si>
  <si>
    <t>C00576 | C00004 | C00080</t>
  </si>
  <si>
    <t>https://www.genome.jp/entry/R08558</t>
  </si>
  <si>
    <t>C00114 | C00006</t>
  </si>
  <si>
    <t>C00576 | C00005 | C00080</t>
  </si>
  <si>
    <t>https://www.genome.jp/entry/R10783</t>
  </si>
  <si>
    <t>C16310 | C00004 | C00080</t>
  </si>
  <si>
    <t>C08492 | C00003</t>
  </si>
  <si>
    <t>https://www.genome.jp/entry/R00624</t>
  </si>
  <si>
    <t xml:space="preserve">C01612 | C00003 </t>
  </si>
  <si>
    <t>C01450 | C00004 | C00080</t>
  </si>
  <si>
    <t>https://www.genome.jp/entry/R08310</t>
  </si>
  <si>
    <t xml:space="preserve">C16595 | C00003 </t>
  </si>
  <si>
    <t>C16596 | C00004 | C00080</t>
  </si>
  <si>
    <t>https://www.genome.jp/entry/R02246</t>
  </si>
  <si>
    <t xml:space="preserve">C00418 | C00003 </t>
  </si>
  <si>
    <t>C00772 | C00004 | C00080</t>
  </si>
  <si>
    <t>https://www.genome.jp/entry/R07105</t>
  </si>
  <si>
    <t>C06899 | C00004 | C00080</t>
  </si>
  <si>
    <t>C07490 | C00030 | C00001</t>
  </si>
  <si>
    <t>1.1.1.100</t>
  </si>
  <si>
    <t>https://www.genome.jp/entry/1.1.1.100</t>
  </si>
  <si>
    <t>https://www.genome.jp/entry/R02767</t>
  </si>
  <si>
    <t xml:space="preserve">C01271 | C00006 </t>
  </si>
  <si>
    <t>C00685 | C00005 | C00080</t>
  </si>
  <si>
    <t>https://www.genome.jp/entry/R04533</t>
  </si>
  <si>
    <t>C04618 | C00006</t>
  </si>
  <si>
    <t>C05744 | C00005 | C00080</t>
  </si>
  <si>
    <t>https://www.genome.jp/entry/R04534</t>
  </si>
  <si>
    <t xml:space="preserve">C04619 | C00006 </t>
  </si>
  <si>
    <t>C05753 | C00005</t>
  </si>
  <si>
    <t>https://www.genome.jp/entry/R04536</t>
  </si>
  <si>
    <t xml:space="preserve">C04620 | C00006 </t>
  </si>
  <si>
    <t>C05750 | C00005 | C00080</t>
  </si>
  <si>
    <t>https://www.genome.jp/entry/R04543</t>
  </si>
  <si>
    <t xml:space="preserve">C04633 | C00006 </t>
  </si>
  <si>
    <t>C05762 | C00005 | C00080</t>
  </si>
  <si>
    <t>https://www.genome.jp/entry/R04566</t>
  </si>
  <si>
    <t>C04688 | C00006</t>
  </si>
  <si>
    <t>C05759 | C00005 | C00080</t>
  </si>
  <si>
    <t>https://www.genome.jp/entry/R04953</t>
  </si>
  <si>
    <t>C05747 | C00006</t>
  </si>
  <si>
    <t>C05746 | C00005 | C00080</t>
  </si>
  <si>
    <t>https://www.genome.jp/entry/R04964</t>
  </si>
  <si>
    <t xml:space="preserve">C05757 | C00006 </t>
  </si>
  <si>
    <t>C05756 | C00005 | C00080</t>
  </si>
  <si>
    <t>https://www.genome.jp/entry/R07763</t>
  </si>
  <si>
    <t>C16219 | C00005 | C00080</t>
  </si>
  <si>
    <t>C16220 | C00006</t>
  </si>
  <si>
    <t>https://www.genome.jp/entry/R10116</t>
  </si>
  <si>
    <t>C20372 | C00005 | C00080</t>
  </si>
  <si>
    <t>C20373 | C00006</t>
  </si>
  <si>
    <t>https://www.genome.jp/entry/R10120</t>
  </si>
  <si>
    <t>C20376 | C00005 | C00080</t>
  </si>
  <si>
    <t>C20377 | C00006</t>
  </si>
  <si>
    <t>1.1.1.103</t>
  </si>
  <si>
    <t>https://www.genome.jp/entry/1.1.1.103</t>
  </si>
  <si>
    <t>https://www.genome.jp/entry/R01465</t>
  </si>
  <si>
    <t>C00188 | C00003</t>
  </si>
  <si>
    <t>C03508 | C00004 | C00080</t>
  </si>
  <si>
    <t>1.1.1.127</t>
  </si>
  <si>
    <t>https://www.genome.jp/entry/1.1.1.127</t>
  </si>
  <si>
    <t>https://www.genome.jp/entry/R01542</t>
  </si>
  <si>
    <t>C00204 | C00003</t>
  </si>
  <si>
    <t>C04349 | C00004 | C00080</t>
  </si>
  <si>
    <t>1.1.1.130</t>
  </si>
  <si>
    <t>https://www.genome.jp/entry/1.1.1.130</t>
  </si>
  <si>
    <t>https://www.genome.jp/entry/R02637</t>
  </si>
  <si>
    <t>C00618 | C00003</t>
  </si>
  <si>
    <t>C04575 | C00004 | C00080</t>
  </si>
  <si>
    <t>https://www.genome.jp/entry/R02639</t>
  </si>
  <si>
    <t xml:space="preserve">C00618 | C00006 </t>
  </si>
  <si>
    <t>C04575 | C00005 | C00080</t>
  </si>
  <si>
    <t>1.1.1.133</t>
  </si>
  <si>
    <t>https://www.genome.jp/entry/1.1.1.133</t>
  </si>
  <si>
    <t>https://www.genome.jp/entry/R02777</t>
  </si>
  <si>
    <t>C03319 | C00006</t>
  </si>
  <si>
    <t>C00688 | C00005 | C00080</t>
  </si>
  <si>
    <t>1.1.1.140</t>
  </si>
  <si>
    <t>https://www.genome.jp/entry/1.1.1.140</t>
  </si>
  <si>
    <t>https://www.genome.jp/entry/R07133</t>
  </si>
  <si>
    <t>C01096 | C00003</t>
  </si>
  <si>
    <t>C00085 | C00004 | C00080</t>
  </si>
  <si>
    <t>https://www.genome.jp/entry/R05607</t>
  </si>
  <si>
    <t>C05345 | C00004 | C00080</t>
  </si>
  <si>
    <t>1.1.1.159</t>
  </si>
  <si>
    <t>https://www.genome.jp/entry/1.1.1.159</t>
  </si>
  <si>
    <t>https://www.genome.jp/entry/R02792</t>
  </si>
  <si>
    <t xml:space="preserve">C00695 | C00003 </t>
  </si>
  <si>
    <t>C04643 | C00004 | C00080</t>
  </si>
  <si>
    <t>1.1.1.169</t>
  </si>
  <si>
    <t>https://www.genome.jp/entry/1.1.1.169</t>
  </si>
  <si>
    <t>https://www.genome.jp/entry/R02472</t>
  </si>
  <si>
    <t xml:space="preserve">C00522 | C00006 </t>
  </si>
  <si>
    <t>C00966 | C00005 | C00080</t>
  </si>
  <si>
    <t>1.1.1.17</t>
  </si>
  <si>
    <t>https://www.genome.jp/entry/1.1.1.17</t>
  </si>
  <si>
    <t>https://www.genome.jp/entry/R00758</t>
  </si>
  <si>
    <t xml:space="preserve">C00644 | C00003 </t>
  </si>
  <si>
    <t>https://www.genome.jp/entry/R02703</t>
  </si>
  <si>
    <t>1.1.1.193</t>
  </si>
  <si>
    <t>https://www.genome.jp/entry/1.1.1.193</t>
  </si>
  <si>
    <t>https://www.genome.jp/entry/R03458</t>
  </si>
  <si>
    <t>C04454 | C00006</t>
  </si>
  <si>
    <t>C01268 | C00005 | C00080</t>
  </si>
  <si>
    <t>1.1.1.2</t>
  </si>
  <si>
    <t>https://www.genome.jp/entry/1.1.1.2</t>
  </si>
  <si>
    <t>https://www.genome.jp/entry/R07328</t>
  </si>
  <si>
    <t xml:space="preserve">C00069 | C00006 </t>
  </si>
  <si>
    <t>C00071 | C00005 | C00080</t>
  </si>
  <si>
    <t>https://www.genome.jp/entry/R00625</t>
  </si>
  <si>
    <t xml:space="preserve">C00226 | C00006 </t>
  </si>
  <si>
    <t>https://www.genome.jp/entry/R00746</t>
  </si>
  <si>
    <t>C00469 | C00006</t>
  </si>
  <si>
    <t>C00084 | C00005 | C00080</t>
  </si>
  <si>
    <t>https://www.genome.jp/entry/R01041</t>
  </si>
  <si>
    <t>C00116 | C00006</t>
  </si>
  <si>
    <t>C00577 | C00005 | C00080</t>
  </si>
  <si>
    <t>https://www.genome.jp/entry/R05231</t>
  </si>
  <si>
    <t xml:space="preserve">C06103 | C00006 </t>
  </si>
  <si>
    <t>C06102 | C00005 | C00080</t>
  </si>
  <si>
    <t>https://www.genome.jp/entry/R01481</t>
  </si>
  <si>
    <t>C00800 | C00006</t>
  </si>
  <si>
    <t>C00191 | C00005 | C00080</t>
  </si>
  <si>
    <t>https://www.genome.jp/entry/R02247</t>
  </si>
  <si>
    <t>C00418 | C00006</t>
  </si>
  <si>
    <t>C00772 | C00005 | C00080</t>
  </si>
  <si>
    <t>1.1.1.205</t>
  </si>
  <si>
    <t>https://www.genome.jp/entry/1.1.1.205</t>
  </si>
  <si>
    <t>https://www.genome.jp/entry/R01130</t>
  </si>
  <si>
    <t>C00130 | C00003 | C00001</t>
  </si>
  <si>
    <t>C00655 | C00004 | C00080</t>
  </si>
  <si>
    <t>https://www.genome.jp/entry/R08240</t>
  </si>
  <si>
    <t>C04646 | C00003 | C00001</t>
  </si>
  <si>
    <t>C16618 | C00004 | C00080</t>
  </si>
  <si>
    <t>1.1.1.21</t>
  </si>
  <si>
    <t>https://www.genome.jp/entry/1.1.1.21</t>
  </si>
  <si>
    <t>https://www.genome.jp/entry/R02819</t>
  </si>
  <si>
    <t>C00717 | C00003</t>
  </si>
  <si>
    <t>C01370 | C00004 | C00080</t>
  </si>
  <si>
    <t>https://www.genome.jp/entry/R01036</t>
  </si>
  <si>
    <t>C00116 | C00003</t>
  </si>
  <si>
    <t>C00577 | C00004 | C00080</t>
  </si>
  <si>
    <t>https://www.genome.jp/entry/R01093</t>
  </si>
  <si>
    <t>C00124 | C00004 | C00080</t>
  </si>
  <si>
    <t>C01697 | C00003</t>
  </si>
  <si>
    <t>https://www.genome.jp/entry/R01758</t>
  </si>
  <si>
    <t>C00532 | C00003</t>
  </si>
  <si>
    <t>C00259 | C00004 | C00080</t>
  </si>
  <si>
    <t>https://www.genome.jp/entry/R02820</t>
  </si>
  <si>
    <t>C00717 | C00006</t>
  </si>
  <si>
    <t>C01370 | C00005 | C00080</t>
  </si>
  <si>
    <t>https://www.genome.jp/entry/R01095</t>
  </si>
  <si>
    <t>C00124 | C00005 | C00080</t>
  </si>
  <si>
    <t>C01697 | C00006</t>
  </si>
  <si>
    <t>https://www.genome.jp/entry/R01431</t>
  </si>
  <si>
    <t xml:space="preserve">C00379 | C00006 </t>
  </si>
  <si>
    <t>C00181 | C00005 | C00080</t>
  </si>
  <si>
    <t>https://www.genome.jp/entry/R01759</t>
  </si>
  <si>
    <t xml:space="preserve">C00532 | C00006 </t>
  </si>
  <si>
    <t>C00259 | C00005 | C00080</t>
  </si>
  <si>
    <t>https://www.genome.jp/entry/R01787</t>
  </si>
  <si>
    <t>C00794 | C00006</t>
  </si>
  <si>
    <t>C00267 | C00005 | C00080</t>
  </si>
  <si>
    <t>https://www.genome.jp/entry/R02531</t>
  </si>
  <si>
    <t>C05999 | C00003</t>
  </si>
  <si>
    <t>C00546 | C00004 | C00080</t>
  </si>
  <si>
    <t>https://www.genome.jp/entry/R02577</t>
  </si>
  <si>
    <t xml:space="preserve">C00583 | C00006 </t>
  </si>
  <si>
    <t>C05999 | C00005 | C00080</t>
  </si>
  <si>
    <t>https://www.genome.jp/entry/R04285</t>
  </si>
  <si>
    <t xml:space="preserve">C04244 | C00006 </t>
  </si>
  <si>
    <t>C03684 | C00005 | C00080</t>
  </si>
  <si>
    <t>https://www.genome.jp/entry/R11764</t>
  </si>
  <si>
    <t>C00272 | C00006</t>
  </si>
  <si>
    <t>C21640 | C00005 | C00080</t>
  </si>
  <si>
    <t>1.1.1.215</t>
  </si>
  <si>
    <t>https://www.genome.jp/entry/1.1.1.215</t>
  </si>
  <si>
    <t>https://www.genome.jp/entry/R01739</t>
  </si>
  <si>
    <t>C00257 | C00006</t>
  </si>
  <si>
    <t>C06473 | C00005 | C00080</t>
  </si>
  <si>
    <t>https://www.genome.jp/entry/R08879</t>
  </si>
  <si>
    <t>C01062 | C00006</t>
  </si>
  <si>
    <t>C02780 | C00005 | C00080</t>
  </si>
  <si>
    <t>https://www.genome.jp/entry/R08880</t>
  </si>
  <si>
    <t>C00770 | C00006</t>
  </si>
  <si>
    <t>C15673 | C00005 | C00080</t>
  </si>
  <si>
    <t>1.1.1.22</t>
  </si>
  <si>
    <t>https://www.genome.jp/entry/1.1.1.22</t>
  </si>
  <si>
    <t>https://www.genome.jp/entry/R00286</t>
  </si>
  <si>
    <t>C00029 | C00001 | C00003</t>
  </si>
  <si>
    <t>C00167 | C00004 | C00080</t>
  </si>
  <si>
    <t>1.1.1.23</t>
  </si>
  <si>
    <t>https://www.genome.jp/entry/1.1.1.23</t>
  </si>
  <si>
    <t>https://www.genome.jp/entry/R01158</t>
  </si>
  <si>
    <t>C00860 | C00003 | C00001</t>
  </si>
  <si>
    <t>C00135 | C00004 | C00080</t>
  </si>
  <si>
    <t>https://www.genome.jp/entry/R01163</t>
  </si>
  <si>
    <t>C01929 | C00001 | C00003</t>
  </si>
  <si>
    <t>https://www.genome.jp/entry/R03012</t>
  </si>
  <si>
    <t>C00860 | C00003</t>
  </si>
  <si>
    <t>C01929 | C00004 | C00080</t>
  </si>
  <si>
    <t>1.1.1.237</t>
  </si>
  <si>
    <t>https://www.genome.jp/entry/1.1.1.237</t>
  </si>
  <si>
    <t>https://www.genome.jp/entry/R03337</t>
  </si>
  <si>
    <t xml:space="preserve">C03964 | C00003 </t>
  </si>
  <si>
    <t>C01179 | C00004 | C00080</t>
  </si>
  <si>
    <t>https://www.genome.jp/entry/R03339</t>
  </si>
  <si>
    <t>C03964 | C00006</t>
  </si>
  <si>
    <t>C01179 | C00005 | C00080</t>
  </si>
  <si>
    <t>https://www.genome.jp/entry/R03373</t>
  </si>
  <si>
    <t xml:space="preserve">C22038 | C00003 </t>
  </si>
  <si>
    <t>C04045 | C00004 | C00080</t>
  </si>
  <si>
    <t>https://www.genome.jp/entry/R12252</t>
  </si>
  <si>
    <t>C22038 | C00006</t>
  </si>
  <si>
    <t>C04045 | C00005 | C00080</t>
  </si>
  <si>
    <t>https://www.genome.jp/entry/R01370</t>
  </si>
  <si>
    <t xml:space="preserve">C05607 | C00003 </t>
  </si>
  <si>
    <t>C00166 | C00004 | C00080</t>
  </si>
  <si>
    <t>https://www.genome.jp/entry/R01371</t>
  </si>
  <si>
    <t>C05607 | C00006</t>
  </si>
  <si>
    <t>C00166 | C00005 | C00080</t>
  </si>
  <si>
    <t>1.1.1.25</t>
  </si>
  <si>
    <t>https://www.genome.jp/entry/1.1.1.25</t>
  </si>
  <si>
    <t>https://www.genome.jp/entry/R02413</t>
  </si>
  <si>
    <t>C00493 | C00006</t>
  </si>
  <si>
    <t>C02637 | C00005 | C00080</t>
  </si>
  <si>
    <t>https://www.genome.jp/entry/R12885</t>
  </si>
  <si>
    <t>C02637 | C00006</t>
  </si>
  <si>
    <t>C22438 | C00005 | C00080</t>
  </si>
  <si>
    <t>1.1.1.251</t>
  </si>
  <si>
    <t>https://www.genome.jp/entry/1.1.1.251</t>
  </si>
  <si>
    <t>https://www.genome.jp/entry/R05571</t>
  </si>
  <si>
    <t xml:space="preserve">C06311 | C00003 </t>
  </si>
  <si>
    <t>C01097 | C00004 | C00080</t>
  </si>
  <si>
    <t>1.1.1.262</t>
  </si>
  <si>
    <t>https://www.genome.jp/entry/1.1.1.262</t>
  </si>
  <si>
    <t>https://www.genome.jp/entry/R05681</t>
  </si>
  <si>
    <t xml:space="preserve">C06055 | C00003 </t>
  </si>
  <si>
    <t>C07335 | C00004 | C00080</t>
  </si>
  <si>
    <t>https://www.genome.jp/entry/R05837</t>
  </si>
  <si>
    <t>C11638 | C00004 | C00080 | C00011</t>
  </si>
  <si>
    <t>https://www.genome.jp/entry/R07406</t>
  </si>
  <si>
    <t>C07335</t>
  </si>
  <si>
    <t>C11638 | C00011</t>
  </si>
  <si>
    <t>1.1.1.264</t>
  </si>
  <si>
    <t>https://www.genome.jp/entry/1.1.1.264</t>
  </si>
  <si>
    <t>https://www.genome.jp/entry/R05683</t>
  </si>
  <si>
    <t>C00770 | C00003</t>
  </si>
  <si>
    <t>C01062 | C00004 | C00080</t>
  </si>
  <si>
    <t>https://www.genome.jp/entry/R05684</t>
  </si>
  <si>
    <t>C01062 | C00005 | C00080</t>
  </si>
  <si>
    <t>1.1.1.267</t>
  </si>
  <si>
    <t>https://www.genome.jp/entry/1.1.1.267</t>
  </si>
  <si>
    <t>https://www.genome.jp/entry/R05688</t>
  </si>
  <si>
    <t>C11434 | C00006</t>
  </si>
  <si>
    <t>C11437 | C00005 | C00080</t>
  </si>
  <si>
    <t>1.1.1.271</t>
  </si>
  <si>
    <t>https://www.genome.jp/entry/1.1.1.271</t>
  </si>
  <si>
    <t>https://www.genome.jp/entry/R05692</t>
  </si>
  <si>
    <t>C00325 | C00006</t>
  </si>
  <si>
    <t>C01222 | C00005 | C00080</t>
  </si>
  <si>
    <t>https://www.genome.jp/entry/R07059</t>
  </si>
  <si>
    <t>C01222</t>
  </si>
  <si>
    <t>C14830</t>
  </si>
  <si>
    <t>https://www.genome.jp/entry/R07060</t>
  </si>
  <si>
    <t>C14830 | C00005 | C00080</t>
  </si>
  <si>
    <t>1.1.1.28</t>
  </si>
  <si>
    <t>https://www.genome.jp/entry/1.1.1.28</t>
  </si>
  <si>
    <t>https://www.genome.jp/entry/R00704</t>
  </si>
  <si>
    <t>C00256 | C00003</t>
  </si>
  <si>
    <t>C00022 | C00004 | C00080</t>
  </si>
  <si>
    <t>1.1.1.282</t>
  </si>
  <si>
    <t>https://www.genome.jp/entry/1.1.1.282</t>
  </si>
  <si>
    <t>https://www.genome.jp/entry/R01872</t>
  </si>
  <si>
    <t xml:space="preserve">C00296 | C00003 </t>
  </si>
  <si>
    <t>C00944 | C00004 | C00080</t>
  </si>
  <si>
    <t>https://www.genome.jp/entry/R06846</t>
  </si>
  <si>
    <t>C00296 | C00006</t>
  </si>
  <si>
    <t>C00944 | C00005 | C00080</t>
  </si>
  <si>
    <t>https://www.genome.jp/entry/R06847</t>
  </si>
  <si>
    <t>C00493 | C00003</t>
  </si>
  <si>
    <t>C02637 | C00004 | C00080</t>
  </si>
  <si>
    <t>1.1.1.284</t>
  </si>
  <si>
    <t>https://www.genome.jp/entry/1.1.1.284</t>
  </si>
  <si>
    <t>https://www.genome.jp/entry/R06983</t>
  </si>
  <si>
    <t>C14180 | C00003</t>
  </si>
  <si>
    <t>C01031 | C00004 | C00080</t>
  </si>
  <si>
    <t>https://www.genome.jp/entry/R07140</t>
  </si>
  <si>
    <t>C14180 | C00006</t>
  </si>
  <si>
    <t>C01031 | C00005 | C00080</t>
  </si>
  <si>
    <t>1.1.1.290</t>
  </si>
  <si>
    <t>https://www.genome.jp/entry/1.1.1.290</t>
  </si>
  <si>
    <t>https://www.genome.jp/entry/R04210</t>
  </si>
  <si>
    <t xml:space="preserve">C03393 | C00003 </t>
  </si>
  <si>
    <t>C06054 | C00004 | C00080</t>
  </si>
  <si>
    <t>1.1.1.298</t>
  </si>
  <si>
    <t>https://www.genome.jp/entry/1.1.1.298</t>
  </si>
  <si>
    <t>https://www.genome.jp/entry/R09289</t>
  </si>
  <si>
    <t>C01013 | C00006</t>
  </si>
  <si>
    <t>C00222 | C00005 | C00080</t>
  </si>
  <si>
    <t>1.1.1.3</t>
  </si>
  <si>
    <t>https://www.genome.jp/entry/1.1.1.3</t>
  </si>
  <si>
    <t>https://www.genome.jp/entry/R01773</t>
  </si>
  <si>
    <t>C00263 | C00003</t>
  </si>
  <si>
    <t>C00441 | C00004 | C00080</t>
  </si>
  <si>
    <t>https://www.genome.jp/entry/R01775</t>
  </si>
  <si>
    <t>C00263 | C00006</t>
  </si>
  <si>
    <t>C00441 | C00005 | C00080</t>
  </si>
  <si>
    <t>1.1.1.304</t>
  </si>
  <si>
    <t>https://www.genome.jp/entry/1.1.1.304</t>
  </si>
  <si>
    <t>https://www.genome.jp/entry/R09078</t>
  </si>
  <si>
    <t>C00741 | C00004 | C00080</t>
  </si>
  <si>
    <t>C01769 | C00003</t>
  </si>
  <si>
    <t>1.1.1.305</t>
  </si>
  <si>
    <t>https://www.genome.jp/entry/1.1.1.305</t>
  </si>
  <si>
    <t>https://www.genome.jp/entry/R07658</t>
  </si>
  <si>
    <t xml:space="preserve">C00167 | C00003 </t>
  </si>
  <si>
    <t>C16155 | C00011 | C00004 | C00080</t>
  </si>
  <si>
    <t>1.1.1.336</t>
  </si>
  <si>
    <t>https://www.genome.jp/entry/1.1.1.336</t>
  </si>
  <si>
    <t>https://www.genome.jp/entry/R03317</t>
  </si>
  <si>
    <t>C01170 | C00003 | C00001</t>
  </si>
  <si>
    <t>C06240 | C00004 | C00080</t>
  </si>
  <si>
    <t>1.1.1.346</t>
  </si>
  <si>
    <t>https://www.genome.jp/entry/1.1.1.346</t>
  </si>
  <si>
    <t>https://www.genome.jp/entry/R08878</t>
  </si>
  <si>
    <t xml:space="preserve">C15673 | C00006 </t>
  </si>
  <si>
    <t>1.1.1.35</t>
  </si>
  <si>
    <t>https://www.genome.jp/entry/1.1.1.35</t>
  </si>
  <si>
    <t>https://www.genome.jp/entry/R01778</t>
  </si>
  <si>
    <t>C00640 | C00003</t>
  </si>
  <si>
    <t>C00264 | C00004 | C00080</t>
  </si>
  <si>
    <t>https://www.genome.jp/entry/R01975</t>
  </si>
  <si>
    <t>C01144 | C00003</t>
  </si>
  <si>
    <t>C00332 | C00004 | C00080</t>
  </si>
  <si>
    <t>https://www.genome.jp/entry/R04203</t>
  </si>
  <si>
    <t xml:space="preserve">C04405 | C00003 </t>
  </si>
  <si>
    <t>C03344 | C00004 | C00080</t>
  </si>
  <si>
    <t>https://www.genome.jp/entry/R04737</t>
  </si>
  <si>
    <t>C05258 | C00003</t>
  </si>
  <si>
    <t>C05259 | C00004 | C00080</t>
  </si>
  <si>
    <t>https://www.genome.jp/entry/R04739</t>
  </si>
  <si>
    <t xml:space="preserve">C05260 | C00003 </t>
  </si>
  <si>
    <t>C05261 | C00004</t>
  </si>
  <si>
    <t>https://www.genome.jp/entry/R04741</t>
  </si>
  <si>
    <t>C05262 | C00003</t>
  </si>
  <si>
    <t>C05263 | C00004 | C00080</t>
  </si>
  <si>
    <t>https://www.genome.jp/entry/R04743</t>
  </si>
  <si>
    <t xml:space="preserve">C05264 | C00003 </t>
  </si>
  <si>
    <t>C05265 | C00004 | C00080</t>
  </si>
  <si>
    <t>https://www.genome.jp/entry/R04745</t>
  </si>
  <si>
    <t xml:space="preserve">C05266 | C00003 </t>
  </si>
  <si>
    <t>C05267 | C00004 | C00080</t>
  </si>
  <si>
    <t>https://www.genome.jp/entry/R04748</t>
  </si>
  <si>
    <t>C05268 | C00003</t>
  </si>
  <si>
    <t>C05269 | C00004 | C00080</t>
  </si>
  <si>
    <t>https://www.genome.jp/entry/R06941</t>
  </si>
  <si>
    <t xml:space="preserve">C14145 | C00003 </t>
  </si>
  <si>
    <t>C02232 | C00004 | C00080</t>
  </si>
  <si>
    <t>https://www.genome.jp/entry/R07890</t>
  </si>
  <si>
    <t xml:space="preserve">C16329 | C00003 </t>
  </si>
  <si>
    <t>C16330 | C00004 | C00080</t>
  </si>
  <si>
    <t>https://www.genome.jp/entry/R07894</t>
  </si>
  <si>
    <t>C16333 | C00003</t>
  </si>
  <si>
    <t>C16334 | C00004 | C00080</t>
  </si>
  <si>
    <t>https://www.genome.jp/entry/R07898</t>
  </si>
  <si>
    <t>C16337 | C00003</t>
  </si>
  <si>
    <t>C16338 | C00004 | C00080</t>
  </si>
  <si>
    <t>https://www.genome.jp/entry/R05305</t>
  </si>
  <si>
    <t>C06714 | C00003</t>
  </si>
  <si>
    <t>C06715 | C00004 | C00080</t>
  </si>
  <si>
    <t>https://www.genome.jp/entry/R08094</t>
  </si>
  <si>
    <t>C16469 | C00003</t>
  </si>
  <si>
    <t>C16471 | C00004 | C00080</t>
  </si>
  <si>
    <t>1.1.1.350</t>
  </si>
  <si>
    <t>https://www.genome.jp/entry/1.1.1.350</t>
  </si>
  <si>
    <t>https://www.genome.jp/entry/R02935</t>
  </si>
  <si>
    <t xml:space="preserve">C00603 | C00003 </t>
  </si>
  <si>
    <t>C00802 | C00004 | C00080</t>
  </si>
  <si>
    <t>1.1.1.37</t>
  </si>
  <si>
    <t>https://www.genome.jp/entry/1.1.1.37</t>
  </si>
  <si>
    <t>https://www.genome.jp/entry/R00342</t>
  </si>
  <si>
    <t>C00149 | C00003</t>
  </si>
  <si>
    <t>C00036 | C00004 | C00080</t>
  </si>
  <si>
    <t>https://www.genome.jp/entry/R07136</t>
  </si>
  <si>
    <t>C11537 | C00003</t>
  </si>
  <si>
    <t>C05528 | C00004 | C00080</t>
  </si>
  <si>
    <t>1.1.1.373</t>
  </si>
  <si>
    <t>https://www.genome.jp/entry/1.1.1.373</t>
  </si>
  <si>
    <t>https://www.genome.jp/entry/R10719</t>
  </si>
  <si>
    <t>C22383 | C00003</t>
  </si>
  <si>
    <t>C21181 | C00004 | C00080</t>
  </si>
  <si>
    <t>1.1.1.38</t>
  </si>
  <si>
    <t>https://www.genome.jp/entry/1.1.1.38</t>
  </si>
  <si>
    <t>https://www.genome.jp/entry/R00214</t>
  </si>
  <si>
    <t>C00022 | C00011 | C00004 | C00080</t>
  </si>
  <si>
    <t>https://www.genome.jp/entry/R00217</t>
  </si>
  <si>
    <t>C00036</t>
  </si>
  <si>
    <t>C00022 | C00011</t>
  </si>
  <si>
    <t>1.1.1.399</t>
  </si>
  <si>
    <t>https://www.genome.jp/entry/1.1.1.399</t>
  </si>
  <si>
    <t>https://www.genome.jp/entry/R11337</t>
  </si>
  <si>
    <t>C01087 | C00003</t>
  </si>
  <si>
    <t>C00026 | C00004 | C00080</t>
  </si>
  <si>
    <t>1.1.1.40</t>
  </si>
  <si>
    <t>https://www.genome.jp/entry/1.1.1.40</t>
  </si>
  <si>
    <t>https://www.genome.jp/entry/R00216</t>
  </si>
  <si>
    <t>C00149 | C00006</t>
  </si>
  <si>
    <t>C00022 | C00011 | C00005 | C00080</t>
  </si>
  <si>
    <t>1.1.1.414</t>
  </si>
  <si>
    <t>https://www.genome.jp/entry/1.1.1.414</t>
  </si>
  <si>
    <t>https://www.genome.jp/entry/R12146</t>
  </si>
  <si>
    <t>C15930 | C00003</t>
  </si>
  <si>
    <t>C00558 | C00004 | C00080</t>
  </si>
  <si>
    <t>1.1.1.42</t>
  </si>
  <si>
    <t>https://www.genome.jp/entry/1.1.1.42</t>
  </si>
  <si>
    <t>https://www.genome.jp/entry/R00267</t>
  </si>
  <si>
    <t>C00311 | C00006</t>
  </si>
  <si>
    <t>C00026 | C00011 | C00005 | C00080</t>
  </si>
  <si>
    <t>https://www.genome.jp/entry/R00268</t>
  </si>
  <si>
    <t xml:space="preserve">C05379 </t>
  </si>
  <si>
    <t>C00026 | C00011</t>
  </si>
  <si>
    <t>https://www.genome.jp/entry/R01899</t>
  </si>
  <si>
    <t xml:space="preserve">C00311 | C00006 </t>
  </si>
  <si>
    <t>C05379 | C00005 | C00080</t>
  </si>
  <si>
    <t>1.1.1.44</t>
  </si>
  <si>
    <t>https://www.genome.jp/entry/1.1.1.44</t>
  </si>
  <si>
    <t>https://www.genome.jp/entry/R01528</t>
  </si>
  <si>
    <t>C00345 | C00006</t>
  </si>
  <si>
    <t>C00199 | C00011 | C00005 | C00080</t>
  </si>
  <si>
    <t>1.1.1.49</t>
  </si>
  <si>
    <t>https://www.genome.jp/entry/1.1.1.49</t>
  </si>
  <si>
    <t>https://www.genome.jp/entry/R00835</t>
  </si>
  <si>
    <t>C00093 | C00006</t>
  </si>
  <si>
    <t>C01236 | C00005 | C00080</t>
  </si>
  <si>
    <t>https://www.genome.jp/entry/R02736</t>
  </si>
  <si>
    <t>C01172 | C00006</t>
  </si>
  <si>
    <t>1.1.1.55</t>
  </si>
  <si>
    <t>https://www.genome.jp/entry/1.1.1.55</t>
  </si>
  <si>
    <t>https://www.genome.jp/entry/R02259</t>
  </si>
  <si>
    <t>C00424 | C00005 | C00080</t>
  </si>
  <si>
    <t>1.1.1.57</t>
  </si>
  <si>
    <t>https://www.genome.jp/entry/1.1.1.57</t>
  </si>
  <si>
    <t>https://www.genome.jp/entry/R02454</t>
  </si>
  <si>
    <t>C00514 | C00003</t>
  </si>
  <si>
    <t>C00905 | C00004 | C00080</t>
  </si>
  <si>
    <t>1.1.1.58</t>
  </si>
  <si>
    <t>https://www.genome.jp/entry/1.1.1.58</t>
  </si>
  <si>
    <t>https://www.genome.jp/entry/R02555</t>
  </si>
  <si>
    <t>C00817 | C00003</t>
  </si>
  <si>
    <t>1.1.1.6</t>
  </si>
  <si>
    <t>https://www.genome.jp/entry/1.1.1.6</t>
  </si>
  <si>
    <t>https://www.genome.jp/entry/R01034</t>
  </si>
  <si>
    <t>C00184 | C00004 | C00080</t>
  </si>
  <si>
    <t>https://www.genome.jp/entry/R10715</t>
  </si>
  <si>
    <t>C00424 | C00003</t>
  </si>
  <si>
    <t>https://www.genome.jp/entry/R10717</t>
  </si>
  <si>
    <t>C00583 | C00003</t>
  </si>
  <si>
    <t>C05235 | C00004 | C00080</t>
  </si>
  <si>
    <t>1.1.1.60</t>
  </si>
  <si>
    <t>https://www.genome.jp/entry/1.1.1.60</t>
  </si>
  <si>
    <t>https://www.genome.jp/entry/R01745</t>
  </si>
  <si>
    <t>C00258 | C00003</t>
  </si>
  <si>
    <t>C01146 | C00004 | C00080</t>
  </si>
  <si>
    <t>https://www.genome.jp/entry/R01747</t>
  </si>
  <si>
    <t xml:space="preserve">C00258 | C00006 </t>
  </si>
  <si>
    <t>C01146 | C00005 | C00080</t>
  </si>
  <si>
    <t>1.1.1.61</t>
  </si>
  <si>
    <t>https://www.genome.jp/entry/1.1.1.61</t>
  </si>
  <si>
    <t>https://www.genome.jp/entry/R01644</t>
  </si>
  <si>
    <t>C00989 | C00003</t>
  </si>
  <si>
    <t>C00232 | C00004 | C00080</t>
  </si>
  <si>
    <t>1.1.1.65</t>
  </si>
  <si>
    <t>https://www.genome.jp/entry/1.1.1.65</t>
  </si>
  <si>
    <t>https://www.genome.jp/entry/R01708</t>
  </si>
  <si>
    <t xml:space="preserve">C00314 | C00006 </t>
  </si>
  <si>
    <t>C00250 | C00005 | C00080</t>
  </si>
  <si>
    <t>1.1.1.69</t>
  </si>
  <si>
    <t>https://www.genome.jp/entry/1.1.1.69</t>
  </si>
  <si>
    <t>https://www.genome.jp/entry/R01738</t>
  </si>
  <si>
    <t>C00257 | C00003</t>
  </si>
  <si>
    <t>https://www.genome.jp/entry/R01740</t>
  </si>
  <si>
    <t>1.1.1.75</t>
  </si>
  <si>
    <t>https://www.genome.jp/entry/1.1.1.75</t>
  </si>
  <si>
    <t>https://www.genome.jp/entry/R03759</t>
  </si>
  <si>
    <t>C03194 | C00003</t>
  </si>
  <si>
    <t>C01888 | C00004 | C00080</t>
  </si>
  <si>
    <t>1.1.1.77</t>
  </si>
  <si>
    <t>https://www.genome.jp/entry/1.1.1.77</t>
  </si>
  <si>
    <t>https://www.genome.jp/entry/R02258</t>
  </si>
  <si>
    <t>C02917 | C00003</t>
  </si>
  <si>
    <t>C00424 | C00004 | C00080</t>
  </si>
  <si>
    <t>https://www.genome.jp/entry/R03080</t>
  </si>
  <si>
    <t>C02912 | C00003</t>
  </si>
  <si>
    <t>C00937 | C00004 | C00080</t>
  </si>
  <si>
    <t>https://www.genome.jp/entry/R01781</t>
  </si>
  <si>
    <t>C01380 | C00003</t>
  </si>
  <si>
    <t>C00266 | C00004 | C00080</t>
  </si>
  <si>
    <t>https://www.genome.jp/entry/R02257</t>
  </si>
  <si>
    <t>1.1.1.79</t>
  </si>
  <si>
    <t>https://www.genome.jp/entry/1.1.1.79</t>
  </si>
  <si>
    <t>https://www.genome.jp/entry/R00465</t>
  </si>
  <si>
    <t>C00160 | C00006</t>
  </si>
  <si>
    <t>C00048 | C00005 | C00080</t>
  </si>
  <si>
    <t>https://www.genome.jp/entry/R01392</t>
  </si>
  <si>
    <t>C00168 | C00005 | C00080</t>
  </si>
  <si>
    <t>https://www.genome.jp/entry/R02527</t>
  </si>
  <si>
    <t>C00937 | C00003</t>
  </si>
  <si>
    <t>1.1.1.83</t>
  </si>
  <si>
    <t>https://www.genome.jp/entry/1.1.1.83</t>
  </si>
  <si>
    <t>https://www.genome.jp/entry/R00215</t>
  </si>
  <si>
    <t>C00497 | C00003</t>
  </si>
  <si>
    <t>1.1.1.85</t>
  </si>
  <si>
    <t>https://www.genome.jp/entry/1.1.1.85</t>
  </si>
  <si>
    <t>https://www.genome.jp/entry/R01652</t>
  </si>
  <si>
    <t>C00233 | C00011</t>
  </si>
  <si>
    <t>C04236</t>
  </si>
  <si>
    <t>https://www.genome.jp/entry/R04426</t>
  </si>
  <si>
    <t>C04411 | C00003</t>
  </si>
  <si>
    <t>C04236 | C00004 | C00080</t>
  </si>
  <si>
    <t>https://www.genome.jp/entry/R10052</t>
  </si>
  <si>
    <t xml:space="preserve">C04411 | C00003 </t>
  </si>
  <si>
    <t>C00233 | C00011 | C00004 | C00080</t>
  </si>
  <si>
    <t>https://www.genome.jp/entry/R00994</t>
  </si>
  <si>
    <t>C00109 | C00011 | C00004 | C00080</t>
  </si>
  <si>
    <t>C06032 | C00003</t>
  </si>
  <si>
    <t>1.1.1.86</t>
  </si>
  <si>
    <t>https://www.genome.jp/entry/1.1.1.86</t>
  </si>
  <si>
    <t>https://www.genome.jp/entry/R04439</t>
  </si>
  <si>
    <t>C04272 | C00006</t>
  </si>
  <si>
    <t>C06010 | C00005 | C00080</t>
  </si>
  <si>
    <t>https://www.genome.jp/entry/R03051</t>
  </si>
  <si>
    <t>C00900 | C00005 | C00080</t>
  </si>
  <si>
    <t>C04039 | C00006</t>
  </si>
  <si>
    <t>https://www.genome.jp/entry/R04440</t>
  </si>
  <si>
    <t>C04181 | C00005 | C00080</t>
  </si>
  <si>
    <t>https://www.genome.jp/entry/R05068</t>
  </si>
  <si>
    <t>C06007 | C00006</t>
  </si>
  <si>
    <t>C14463 | C00005 | C00080</t>
  </si>
  <si>
    <t>https://www.genome.jp/entry/R05069</t>
  </si>
  <si>
    <t xml:space="preserve">C06006 </t>
  </si>
  <si>
    <t>C14463</t>
  </si>
  <si>
    <t>https://www.genome.jp/entry/R05071</t>
  </si>
  <si>
    <t>C06010</t>
  </si>
  <si>
    <t>C04181</t>
  </si>
  <si>
    <t>1.1.1.91</t>
  </si>
  <si>
    <t>https://www.genome.jp/entry/1.1.1.91</t>
  </si>
  <si>
    <t>https://www.genome.jp/entry/R01488</t>
  </si>
  <si>
    <t>C03485 | C00006</t>
  </si>
  <si>
    <t>C00193 | C00005 | C00080</t>
  </si>
  <si>
    <t>1.1.1.93</t>
  </si>
  <si>
    <t>https://www.genome.jp/entry/1.1.1.93</t>
  </si>
  <si>
    <t>https://www.genome.jp/entry/R02545</t>
  </si>
  <si>
    <t>C00552 | C00003</t>
  </si>
  <si>
    <t>C03459 | C00004 | C00080</t>
  </si>
  <si>
    <t>https://www.genome.jp/entry/R06180</t>
  </si>
  <si>
    <t>C00898 | C00003</t>
  </si>
  <si>
    <t>1.1.1.94</t>
  </si>
  <si>
    <t>https://www.genome.jp/entry/1.1.1.94</t>
  </si>
  <si>
    <t>https://www.genome.jp/entry/R00842</t>
  </si>
  <si>
    <t>C00093 | C00003</t>
  </si>
  <si>
    <t>C00111 | C00004 | C00080</t>
  </si>
  <si>
    <t>https://www.genome.jp/entry/R00844</t>
  </si>
  <si>
    <t>C00111 | C00005 | C00080</t>
  </si>
  <si>
    <t>1.1.1.95</t>
  </si>
  <si>
    <t>https://www.genome.jp/entry/1.1.1.95</t>
  </si>
  <si>
    <t>https://www.genome.jp/entry/R01513</t>
  </si>
  <si>
    <t>C00197 | C00003</t>
  </si>
  <si>
    <t>C03232 | C00004 | C00080</t>
  </si>
  <si>
    <t>https://www.genome.jp/entry/R08198</t>
  </si>
  <si>
    <t>C02630 | C00003</t>
  </si>
  <si>
    <t>1.1.5.12</t>
  </si>
  <si>
    <t>https://www.genome.jp/entry/1.1.5.12</t>
  </si>
  <si>
    <t>https://www.genome.jp/entry/R11591</t>
  </si>
  <si>
    <t xml:space="preserve">C00256 | C15602 </t>
  </si>
  <si>
    <t>C00022 | C15603</t>
  </si>
  <si>
    <t>1.1.5.13</t>
  </si>
  <si>
    <t>https://www.genome.jp/entry/1.1.5.13</t>
  </si>
  <si>
    <t>https://www.genome.jp/entry/R12217</t>
  </si>
  <si>
    <t>C03196 | C15602</t>
  </si>
  <si>
    <t>C00026 | C15603</t>
  </si>
  <si>
    <t>1.1.5.2</t>
  </si>
  <si>
    <t>https://www.genome.jp/entry/1.1.5.2</t>
  </si>
  <si>
    <t>https://www.genome.jp/entry/R06620</t>
  </si>
  <si>
    <t>C00031 | C00399</t>
  </si>
  <si>
    <t>C00198 | C00390</t>
  </si>
  <si>
    <t>1.1.5.3</t>
  </si>
  <si>
    <t>https://www.genome.jp/entry/1.1.5.3</t>
  </si>
  <si>
    <t>https://www.genome.jp/entry/R00849</t>
  </si>
  <si>
    <t xml:space="preserve">C00093 | C15602 </t>
  </si>
  <si>
    <t>C00111 | C15603</t>
  </si>
  <si>
    <t>https://www.genome.jp/entry/R08657</t>
  </si>
  <si>
    <t>C00093 | C00399</t>
  </si>
  <si>
    <t>C00111 | C00390</t>
  </si>
  <si>
    <t>https://www.genome.jp/entry/R00848</t>
  </si>
  <si>
    <t>C00093 | C00016</t>
  </si>
  <si>
    <t>C00111 | C01352</t>
  </si>
  <si>
    <t>1.1.5.4</t>
  </si>
  <si>
    <t>https://www.genome.jp/entry/1.1.5.4</t>
  </si>
  <si>
    <t>https://www.genome.jp/entry/R00361</t>
  </si>
  <si>
    <t>C00149 | C15602</t>
  </si>
  <si>
    <t>C00036 | C15603</t>
  </si>
  <si>
    <t>https://www.genome.jp/entry/R00360</t>
  </si>
  <si>
    <t>C00149 | C00007</t>
  </si>
  <si>
    <t>C00036 | C00027</t>
  </si>
  <si>
    <t>https://www.genome.jp/entry/R01257</t>
  </si>
  <si>
    <t>C00149 | C00016</t>
  </si>
  <si>
    <t>C00036 | C01352</t>
  </si>
  <si>
    <t>1.1.98.6</t>
  </si>
  <si>
    <t>https://www.genome.jp/entry/1.1.98.6</t>
  </si>
  <si>
    <t>https://www.genome.jp/entry/R11592</t>
  </si>
  <si>
    <t xml:space="preserve">C03802 | C00058 </t>
  </si>
  <si>
    <t>C00677 | C00011 | C00001</t>
  </si>
  <si>
    <t>https://www.genome.jp/entry/R11633</t>
  </si>
  <si>
    <t>C00044 | C00058</t>
  </si>
  <si>
    <t>C00286 | C00011 | C00001</t>
  </si>
  <si>
    <t>https://www.genome.jp/entry/R11634</t>
  </si>
  <si>
    <t>C00002 | C00058</t>
  </si>
  <si>
    <t>C00131 | C00011 | C00001</t>
  </si>
  <si>
    <t>https://www.genome.jp/entry/R11635</t>
  </si>
  <si>
    <t>C00075 | C00058</t>
  </si>
  <si>
    <t>C00460 | C00011 | C00001</t>
  </si>
  <si>
    <t>https://www.genome.jp/entry/R11636</t>
  </si>
  <si>
    <t>C00063 | C00058</t>
  </si>
  <si>
    <t>C00458 | C00011 | C00001</t>
  </si>
  <si>
    <t>1.1.99.1</t>
  </si>
  <si>
    <t>https://www.genome.jp/entry/1.1.99.1</t>
  </si>
  <si>
    <t>https://www.genome.jp/entry/R01025</t>
  </si>
  <si>
    <t>C00114 | C00028</t>
  </si>
  <si>
    <t>C00576 | C00030</t>
  </si>
  <si>
    <t>1.1.99.14</t>
  </si>
  <si>
    <t>https://www.genome.jp/entry/1.1.99.14</t>
  </si>
  <si>
    <t>https://www.genome.jp/entry/R00476</t>
  </si>
  <si>
    <t>C00160 | C00028</t>
  </si>
  <si>
    <t>C00048 | C00030</t>
  </si>
  <si>
    <t>1.10.3.17</t>
  </si>
  <si>
    <t>https://www.genome.jp/entry/1.10.3.17</t>
  </si>
  <si>
    <t>https://www.genome.jp/entry/R12508</t>
  </si>
  <si>
    <t>C00007 | C00390</t>
  </si>
  <si>
    <t>C00704 | C00399 | C00080</t>
  </si>
  <si>
    <t>1.10.3.2</t>
  </si>
  <si>
    <t>https://www.genome.jp/entry/1.10.3.2</t>
  </si>
  <si>
    <t>https://www.genome.jp/entry/R00083</t>
  </si>
  <si>
    <t>C00007 | C01785</t>
  </si>
  <si>
    <t>C05309 | C00001</t>
  </si>
  <si>
    <t>1.11.1.19</t>
  </si>
  <si>
    <t>https://www.genome.jp/entry/1.11.1.19</t>
  </si>
  <si>
    <t>https://www.genome.jp/entry/R10915</t>
  </si>
  <si>
    <t>C19693 | C00027</t>
  </si>
  <si>
    <t>C01606 | C20938 | C20939 | C00001</t>
  </si>
  <si>
    <t>1.11.1.21</t>
  </si>
  <si>
    <t>https://www.genome.jp/entry/1.11.1.21</t>
  </si>
  <si>
    <t>https://www.genome.jp/entry/R00009</t>
  </si>
  <si>
    <t xml:space="preserve">C00027 </t>
  </si>
  <si>
    <t>C00007 | C00001</t>
  </si>
  <si>
    <t>https://www.genome.jp/entry/R03532</t>
  </si>
  <si>
    <t>C00030 | C00027</t>
  </si>
  <si>
    <t>C00028 | C00001</t>
  </si>
  <si>
    <t>https://www.genome.jp/entry/R00602</t>
  </si>
  <si>
    <t>C00132 | C00027</t>
  </si>
  <si>
    <t>C00067 | C00001</t>
  </si>
  <si>
    <t>https://www.genome.jp/entry/R00698</t>
  </si>
  <si>
    <t>C00079 | C00007</t>
  </si>
  <si>
    <t>C02505 | C00011</t>
  </si>
  <si>
    <t>https://www.genome.jp/entry/R02596</t>
  </si>
  <si>
    <t>C00590</t>
  </si>
  <si>
    <t>C15805</t>
  </si>
  <si>
    <t>https://www.genome.jp/entry/R02670</t>
  </si>
  <si>
    <t>C00632 | C00007</t>
  </si>
  <si>
    <t>C05640 | C00704 | C00027 | C00080</t>
  </si>
  <si>
    <t>https://www.genome.jp/entry/R03919</t>
  </si>
  <si>
    <t>C02325</t>
  </si>
  <si>
    <t>C15806</t>
  </si>
  <si>
    <t>https://www.genome.jp/entry/R04007</t>
  </si>
  <si>
    <t>C02646</t>
  </si>
  <si>
    <t>C15804</t>
  </si>
  <si>
    <t>https://www.genome.jp/entry/R07443</t>
  </si>
  <si>
    <t>C12205</t>
  </si>
  <si>
    <t>C15807</t>
  </si>
  <si>
    <t>https://www.genome.jp/entry/R11906</t>
  </si>
  <si>
    <t>C07054 | C00027</t>
  </si>
  <si>
    <t>C21754 | C05360 | C00001</t>
  </si>
  <si>
    <t>1.11.1.24</t>
  </si>
  <si>
    <t>https://www.genome.jp/entry/1.11.1.24</t>
  </si>
  <si>
    <t>https://www.genome.jp/entry/R12570</t>
  </si>
  <si>
    <t>C00342 | C15498</t>
  </si>
  <si>
    <t>C00343 | C00001 | C01335</t>
  </si>
  <si>
    <t>1.11.1.26</t>
  </si>
  <si>
    <t>https://www.genome.jp/entry/1.11.1.26</t>
  </si>
  <si>
    <t>https://www.genome.jp/entry/R12579</t>
  </si>
  <si>
    <t>C00004 | C15498 | C00080</t>
  </si>
  <si>
    <t>C00003 | C00001 | C01335</t>
  </si>
  <si>
    <t>1.11.1.6</t>
  </si>
  <si>
    <t>https://www.genome.jp/entry/1.11.1.6</t>
  </si>
  <si>
    <t>1.11.1.9</t>
  </si>
  <si>
    <t>https://www.genome.jp/entry/1.11.1.9</t>
  </si>
  <si>
    <t>https://www.genome.jp/entry/R00274</t>
  </si>
  <si>
    <t>C00027 | C00051</t>
  </si>
  <si>
    <t>C00127 | C00001</t>
  </si>
  <si>
    <t>1.12.5.1</t>
  </si>
  <si>
    <t>https://www.genome.jp/entry/1.12.5.1</t>
  </si>
  <si>
    <t>https://www.genome.jp/entry/R02965</t>
  </si>
  <si>
    <t>C00828 | C00282</t>
  </si>
  <si>
    <t>C05819</t>
  </si>
  <si>
    <t>1.12.7.2</t>
  </si>
  <si>
    <t>https://www.genome.jp/entry/1.12.7.2</t>
  </si>
  <si>
    <t>https://www.genome.jp/entry/R00019</t>
  </si>
  <si>
    <t>C00138 | C00080</t>
  </si>
  <si>
    <t>C00282 | C00139</t>
  </si>
  <si>
    <t>1.13.11.16</t>
  </si>
  <si>
    <t>https://www.genome.jp/entry/1.13.11.16</t>
  </si>
  <si>
    <t>https://www.genome.jp/entry/R04376</t>
  </si>
  <si>
    <t>C04044 | C00007</t>
  </si>
  <si>
    <t>C04479</t>
  </si>
  <si>
    <t>https://www.genome.jp/entry/R06788</t>
  </si>
  <si>
    <t>C12623 | C00007</t>
  </si>
  <si>
    <t>C12624</t>
  </si>
  <si>
    <t>1.13.11.24</t>
  </si>
  <si>
    <t>https://www.genome.jp/entry/1.13.11.24</t>
  </si>
  <si>
    <t>https://www.genome.jp/entry/R02156</t>
  </si>
  <si>
    <t>C00389 | C00007</t>
  </si>
  <si>
    <t>C04524 | C00237</t>
  </si>
  <si>
    <t>1.13.11.29</t>
  </si>
  <si>
    <t>https://www.genome.jp/entry/1.13.11.29</t>
  </si>
  <si>
    <t>https://www.genome.jp/entry/R02075</t>
  </si>
  <si>
    <t>C00355 | C00007</t>
  </si>
  <si>
    <t>C04796</t>
  </si>
  <si>
    <t>https://www.genome.jp/entry/R04598</t>
  </si>
  <si>
    <t>C06047 | C00004 | C00080</t>
  </si>
  <si>
    <t>C04796 | C00003</t>
  </si>
  <si>
    <t>https://www.genome.jp/entry/R04599</t>
  </si>
  <si>
    <t>C06047 | C00005 | C00080</t>
  </si>
  <si>
    <t>C04796 | C00006</t>
  </si>
  <si>
    <t>1.14.11.17</t>
  </si>
  <si>
    <t>https://www.genome.jp/entry/1.14.11.17</t>
  </si>
  <si>
    <t>https://www.genome.jp/entry/R05320</t>
  </si>
  <si>
    <t>C00245 | C00026 | C00007</t>
  </si>
  <si>
    <t>C00094 | C06735 | C00042 | C00011</t>
  </si>
  <si>
    <t>1.14.11.47</t>
  </si>
  <si>
    <t>https://www.genome.jp/entry/1.14.11.47</t>
  </si>
  <si>
    <t>1.14.11.54</t>
  </si>
  <si>
    <t>https://www.genome.jp/entry/1.14.11.54</t>
  </si>
  <si>
    <t>1.14.11.64</t>
  </si>
  <si>
    <t>https://www.genome.jp/entry/1.14.11.64</t>
  </si>
  <si>
    <t>https://www.genome.jp/entry/R12216</t>
  </si>
  <si>
    <t>C00489 | C00026 | C00007</t>
  </si>
  <si>
    <t>C03196 | C00042 | C00011</t>
  </si>
  <si>
    <t>1.14.12.17</t>
  </si>
  <si>
    <t>https://www.genome.jp/entry/1.14.12.17</t>
  </si>
  <si>
    <t>https://www.genome.jp/entry/R05724</t>
  </si>
  <si>
    <t>C00533 | C00007 | C00004 | C00080</t>
  </si>
  <si>
    <t>C00244 | C00003</t>
  </si>
  <si>
    <t>https://www.genome.jp/entry/R05725</t>
  </si>
  <si>
    <t>C00533 | C00007 | C00005 | C00080</t>
  </si>
  <si>
    <t>C00244 | C00006</t>
  </si>
  <si>
    <t>1.14.12.19</t>
  </si>
  <si>
    <t>https://www.genome.jp/entry/1.14.12.19</t>
  </si>
  <si>
    <t>https://www.genome.jp/entry/R06782</t>
  </si>
  <si>
    <t>C05629 | C00007 | C00004 | C00080</t>
  </si>
  <si>
    <t>C11588 | C00003</t>
  </si>
  <si>
    <t>https://www.genome.jp/entry/R06783</t>
  </si>
  <si>
    <t>C00423 | C00007 | C00004 | C00080</t>
  </si>
  <si>
    <t>C12622 | C00003</t>
  </si>
  <si>
    <t>1.14.13.127</t>
  </si>
  <si>
    <t>https://www.genome.jp/entry/1.14.13.127</t>
  </si>
  <si>
    <t>https://www.genome.jp/entry/R06786</t>
  </si>
  <si>
    <t>C11457 | C00007 | C00004 | C00080</t>
  </si>
  <si>
    <t>C04044 | C00001 | C00003</t>
  </si>
  <si>
    <t>https://www.genome.jp/entry/R06787</t>
  </si>
  <si>
    <t>C12621 | C00007 | C00004 | C00080</t>
  </si>
  <si>
    <t>C12623 | C00001 | C00003</t>
  </si>
  <si>
    <t>1.14.13.149</t>
  </si>
  <si>
    <t>https://www.genome.jp/entry/1.14.13.149</t>
  </si>
  <si>
    <t>https://www.genome.jp/entry/R09838</t>
  </si>
  <si>
    <t>C00582 | C00007 | C00005 | C00080</t>
  </si>
  <si>
    <t>C20062 | C00001 | C00006</t>
  </si>
  <si>
    <t>1.14.13.239</t>
  </si>
  <si>
    <t>https://www.genome.jp/entry/1.14.13.239</t>
  </si>
  <si>
    <t>https://www.genome.jp/entry/R11875</t>
  </si>
  <si>
    <t>C00318 | C00004 | C00080 | C00007</t>
  </si>
  <si>
    <t>C21761 | C00565 | C00003 | C00001</t>
  </si>
  <si>
    <t>https://www.genome.jp/entry/R11911</t>
  </si>
  <si>
    <t>C00318 | C00005 | C00080 | C00007</t>
  </si>
  <si>
    <t>C21761 | C00565 | C00006 | C00001</t>
  </si>
  <si>
    <t>1.14.13.240</t>
  </si>
  <si>
    <t>https://www.genome.jp/entry/1.14.13.240</t>
  </si>
  <si>
    <t>https://www.genome.jp/entry/R08768</t>
  </si>
  <si>
    <t>C05807 | C00005 | C00080 | C00007</t>
  </si>
  <si>
    <t>C17551 | C00006 | C00001</t>
  </si>
  <si>
    <t>https://www.genome.jp/entry/R04987</t>
  </si>
  <si>
    <t>C05810 | C00007 | C00005 | C00080</t>
  </si>
  <si>
    <t>C05811 | C00006 | C00001</t>
  </si>
  <si>
    <t>1.14.14.5</t>
  </si>
  <si>
    <t>https://www.genome.jp/entry/1.14.14.5</t>
  </si>
  <si>
    <t>https://www.genome.jp/entry/R07210</t>
  </si>
  <si>
    <t>C15521 | C01847 | C00007</t>
  </si>
  <si>
    <t>C00071 | C00061 | C00094 | C00001</t>
  </si>
  <si>
    <t>https://www.genome.jp/entry/R10206</t>
  </si>
  <si>
    <t>C11145 | C01847 | C00007</t>
  </si>
  <si>
    <t>C00061 | C00094 | C00001 | C00067</t>
  </si>
  <si>
    <t>1.14.99.46</t>
  </si>
  <si>
    <t>https://www.genome.jp/entry/1.14.99.46</t>
  </si>
  <si>
    <t>https://www.genome.jp/entry/R12539</t>
  </si>
  <si>
    <t>C22238 | C00004</t>
  </si>
  <si>
    <t>C00061 | C00001 | C00003 | C00080</t>
  </si>
  <si>
    <t>https://www.genome.jp/entry/R12544</t>
  </si>
  <si>
    <t>C00106 | C01847 | C00007 | C00004</t>
  </si>
  <si>
    <t>C20254 | C00001 | C00061 | C00003 | C00080</t>
  </si>
  <si>
    <t>https://www.genome.jp/entry/R12545</t>
  </si>
  <si>
    <t>C00106 | C22379</t>
  </si>
  <si>
    <t>C20254 | C22238</t>
  </si>
  <si>
    <t>https://www.genome.jp/entry/R12546</t>
  </si>
  <si>
    <t>C00178 | C01847 | C00007 | C00004</t>
  </si>
  <si>
    <t>C20256 | C00001 | C00061 | C00003 | C00080</t>
  </si>
  <si>
    <t>https://www.genome.jp/entry/R12547</t>
  </si>
  <si>
    <t xml:space="preserve">C00178 | C22379 </t>
  </si>
  <si>
    <t>C20256 | C22238</t>
  </si>
  <si>
    <t>https://www.genome.jp/entry/R12756</t>
  </si>
  <si>
    <t>C01847 | C00007</t>
  </si>
  <si>
    <t>C22379</t>
  </si>
  <si>
    <t>https://www.genome.jp/entry/R09936</t>
  </si>
  <si>
    <t xml:space="preserve">C00106 | C01847 | C00007 </t>
  </si>
  <si>
    <t>C20231 | C00061</t>
  </si>
  <si>
    <t>https://www.genome.jp/entry/R09937</t>
  </si>
  <si>
    <t>C00178 | C01847 | C00007</t>
  </si>
  <si>
    <t>C20232 | C00061</t>
  </si>
  <si>
    <t>1.14.99.60</t>
  </si>
  <si>
    <t>https://www.genome.jp/entry/1.14.99.60</t>
  </si>
  <si>
    <t>https://www.genome.jp/entry/R12067</t>
  </si>
  <si>
    <t>C19859 | C00030 | C00007</t>
  </si>
  <si>
    <t>C21860 | C00028 | C00001</t>
  </si>
  <si>
    <t>1.15.1.1</t>
  </si>
  <si>
    <t>https://www.genome.jp/entry/1.15.1.1</t>
  </si>
  <si>
    <t>https://www.genome.jp/entry/R00275</t>
  </si>
  <si>
    <t>C00704 | C00080</t>
  </si>
  <si>
    <t xml:space="preserve">C00027 | C00007 </t>
  </si>
  <si>
    <t>1.16.1.9</t>
  </si>
  <si>
    <t>https://www.genome.jp/entry/1.16.1.9</t>
  </si>
  <si>
    <t>https://www.genome.jp/entry/R09541</t>
  </si>
  <si>
    <t>C14818 | C00006 | C00008</t>
  </si>
  <si>
    <t>C14819 | C00005</t>
  </si>
  <si>
    <t>1.16.3.1</t>
  </si>
  <si>
    <t>https://www.genome.jp/entry/1.16.3.1</t>
  </si>
  <si>
    <t>https://www.genome.jp/entry/R00078</t>
  </si>
  <si>
    <t>C00007 | C14818 | C00080</t>
  </si>
  <si>
    <t>C14819 | C00001</t>
  </si>
  <si>
    <t>1.16.3.2</t>
  </si>
  <si>
    <t>https://www.genome.jp/entry/1.16.3.2</t>
  </si>
  <si>
    <t>https://www.genome.jp/entry/R13250</t>
  </si>
  <si>
    <t>C14818 | C00007 | C00001</t>
  </si>
  <si>
    <t>C22881 | C00080</t>
  </si>
  <si>
    <t>https://www.genome.jp/entry/R13251</t>
  </si>
  <si>
    <t>C22881 | C00080 | C00027</t>
  </si>
  <si>
    <t>https://www.genome.jp/entry/R13252</t>
  </si>
  <si>
    <t>C14818 | C00027 | C00001</t>
  </si>
  <si>
    <t>1.17.1.4</t>
  </si>
  <si>
    <t>https://www.genome.jp/entry/1.17.1.4</t>
  </si>
  <si>
    <t>https://www.genome.jp/entry/R02103</t>
  </si>
  <si>
    <t>C00385 | C00003 | C00001</t>
  </si>
  <si>
    <t>C00366 | C00004 | C00080</t>
  </si>
  <si>
    <t>https://www.genome.jp/entry/R01768</t>
  </si>
  <si>
    <t>C00262 | C00003 | C00001</t>
  </si>
  <si>
    <t>C00385 | C00004 | C00080</t>
  </si>
  <si>
    <t>https://www.genome.jp/entry/R12987</t>
  </si>
  <si>
    <t>C00147 | C00003 | C00001</t>
  </si>
  <si>
    <t>C22499 | C00004 | C00080</t>
  </si>
  <si>
    <t>https://www.genome.jp/entry/R12988</t>
  </si>
  <si>
    <t>C22499 | C00003 | C00001</t>
  </si>
  <si>
    <t>C22500 | C00004 | C00080</t>
  </si>
  <si>
    <t>1.17.1.8</t>
  </si>
  <si>
    <t>https://www.genome.jp/entry/1.17.1.8</t>
  </si>
  <si>
    <t>https://www.genome.jp/entry/R04198</t>
  </si>
  <si>
    <t>C03972 | C00003 | C00001</t>
  </si>
  <si>
    <t>C20258 | C00004 | C00080</t>
  </si>
  <si>
    <t>https://www.genome.jp/entry/R04199</t>
  </si>
  <si>
    <t>C03972 | C00006 | C00001</t>
  </si>
  <si>
    <t>C20258 | C00005 | C00080</t>
  </si>
  <si>
    <t>1.17.4.1</t>
  </si>
  <si>
    <t>https://www.genome.jp/entry/1.17.4.1</t>
  </si>
  <si>
    <t>https://www.genome.jp/entry/R04294</t>
  </si>
  <si>
    <t>C04232 | C00343 | C00001</t>
  </si>
  <si>
    <t>C03723 | C00342</t>
  </si>
  <si>
    <t>https://www.genome.jp/entry/R02017</t>
  </si>
  <si>
    <t>C00206 | C00343 | C00001</t>
  </si>
  <si>
    <t>C00342 | C00008</t>
  </si>
  <si>
    <t>https://www.genome.jp/entry/R02018</t>
  </si>
  <si>
    <t>C01346 | C00343 | C00001</t>
  </si>
  <si>
    <t>C00342 | C00015</t>
  </si>
  <si>
    <t>https://www.genome.jp/entry/R02019</t>
  </si>
  <si>
    <t>C00361 | C00343 | C00001</t>
  </si>
  <si>
    <t>C00035 | C00342</t>
  </si>
  <si>
    <t>https://www.genome.jp/entry/R02024</t>
  </si>
  <si>
    <t>C00705 | C00343 | C00001</t>
  </si>
  <si>
    <t>C00342 | C00112</t>
  </si>
  <si>
    <t>https://www.genome.jp/entry/R08363</t>
  </si>
  <si>
    <t>C04232 | C16664</t>
  </si>
  <si>
    <t>C03723 | C16663</t>
  </si>
  <si>
    <t>https://www.genome.jp/entry/R08364</t>
  </si>
  <si>
    <t>C04232 | C03170 | C00001</t>
  </si>
  <si>
    <t>C03723 | C02090</t>
  </si>
  <si>
    <t>https://www.genome.jp/entry/R11893</t>
  </si>
  <si>
    <t>C21750 | C00343 | C00001</t>
  </si>
  <si>
    <t>C21748 | C00342</t>
  </si>
  <si>
    <t>1.17.5.3</t>
  </si>
  <si>
    <t>https://www.genome.jp/entry/1.17.5.3</t>
  </si>
  <si>
    <t>https://www.genome.jp/entry/R09494</t>
  </si>
  <si>
    <t>C00058 | C15602</t>
  </si>
  <si>
    <t>C00011 | C15603</t>
  </si>
  <si>
    <t>1.17.7.3</t>
  </si>
  <si>
    <t>1.17.7.4</t>
  </si>
  <si>
    <t>https://www.genome.jp/entry/1.17.7.4</t>
  </si>
  <si>
    <t>https://www.genome.jp/entry/R05884</t>
  </si>
  <si>
    <t>C11811 | C00138 | C00080</t>
  </si>
  <si>
    <t>C00129 | C00139 | C00001</t>
  </si>
  <si>
    <t>https://www.genome.jp/entry/R08210</t>
  </si>
  <si>
    <t>C00235 | C00139 | C00001</t>
  </si>
  <si>
    <t>1.17.99.6</t>
  </si>
  <si>
    <t>https://www.genome.jp/entry/1.17.99.6</t>
  </si>
  <si>
    <t>https://www.genome.jp/entry/R12500</t>
  </si>
  <si>
    <t>C01978 | C00028 | C00001</t>
  </si>
  <si>
    <t>C19647 | C00030</t>
  </si>
  <si>
    <t>1.18.1.1</t>
  </si>
  <si>
    <t>https://www.genome.jp/entry/1.18.1.1</t>
  </si>
  <si>
    <t>https://www.genome.jp/entry/R02000</t>
  </si>
  <si>
    <t>C00340 | C00003 | C00080</t>
  </si>
  <si>
    <t>C00435 | C00004</t>
  </si>
  <si>
    <t>1.18.1.2</t>
  </si>
  <si>
    <t>https://www.genome.jp/entry/1.18.1.2</t>
  </si>
  <si>
    <t>https://www.genome.jp/entry/R01195</t>
  </si>
  <si>
    <t>C00138 | C00006 | C00080</t>
  </si>
  <si>
    <t>C00139 | C00005</t>
  </si>
  <si>
    <t>https://www.genome.jp/entry/R10159</t>
  </si>
  <si>
    <t>C00662 | C00006 | C00080</t>
  </si>
  <si>
    <t>C00667 | C00005</t>
  </si>
  <si>
    <t>1.19.1.1</t>
  </si>
  <si>
    <t>https://www.genome.jp/entry/1.19.1.1</t>
  </si>
  <si>
    <t>https://www.genome.jp/entry/R11485</t>
  </si>
  <si>
    <t xml:space="preserve">C02745 | C00006 </t>
  </si>
  <si>
    <t>C02869 | C00005 | C00080</t>
  </si>
  <si>
    <t>1.2.1.10</t>
  </si>
  <si>
    <t>https://www.genome.jp/entry/1.2.1.10</t>
  </si>
  <si>
    <t>https://www.genome.jp/entry/R00228</t>
  </si>
  <si>
    <t xml:space="preserve">C00084 | C00010 | C00003 </t>
  </si>
  <si>
    <t>C00024 | C00004 | C00080</t>
  </si>
  <si>
    <t>https://www.genome.jp/entry/R01172</t>
  </si>
  <si>
    <t>C01412 | C00010 | C00003</t>
  </si>
  <si>
    <t>C00136 | C00004 | C00080</t>
  </si>
  <si>
    <t>1.2.1.104</t>
  </si>
  <si>
    <t>https://www.genome.jp/entry/1.2.1.104</t>
  </si>
  <si>
    <t>https://www.genome.jp/entry/R00209</t>
  </si>
  <si>
    <t>C00022 | C00010 | C00003</t>
  </si>
  <si>
    <t>C00024 | C00011 | C00004 | C00080</t>
  </si>
  <si>
    <t>1.2.1.105</t>
  </si>
  <si>
    <t>https://www.genome.jp/entry/1.2.1.105</t>
  </si>
  <si>
    <t>https://www.genome.jp/entry/R08549</t>
  </si>
  <si>
    <t>C00026 | C00010 | C00003</t>
  </si>
  <si>
    <t>C00091 | C00011 | C00004 | C00080</t>
  </si>
  <si>
    <t>1.2.1.11</t>
  </si>
  <si>
    <t>https://www.genome.jp/entry/1.2.1.11</t>
  </si>
  <si>
    <t>https://www.genome.jp/entry/R02291</t>
  </si>
  <si>
    <t>C00441 | C00009 | C00006</t>
  </si>
  <si>
    <t>C03082 | C00005 | C00080</t>
  </si>
  <si>
    <t>1.2.1.12</t>
  </si>
  <si>
    <t>https://www.genome.jp/entry/1.2.1.12</t>
  </si>
  <si>
    <t>https://www.genome.jp/entry/R01061</t>
  </si>
  <si>
    <t>C00118 | C00009 | C00003</t>
  </si>
  <si>
    <t>C00236 | C00004 | C00080</t>
  </si>
  <si>
    <t>1.2.1.19</t>
  </si>
  <si>
    <t>https://www.genome.jp/entry/1.2.1.19</t>
  </si>
  <si>
    <t>https://www.genome.jp/entry/R02549</t>
  </si>
  <si>
    <t>C00555 | C00003 | C00001</t>
  </si>
  <si>
    <t>C00334 | C00004 | C00080</t>
  </si>
  <si>
    <t>https://www.genome.jp/entry/R00904</t>
  </si>
  <si>
    <t>C05665 | C00003 | C00001</t>
  </si>
  <si>
    <t>C00099 | C00004 | C00080</t>
  </si>
  <si>
    <t>https://www.genome.jp/entry/R12215</t>
  </si>
  <si>
    <t>C12455 | C00003 | C00001</t>
  </si>
  <si>
    <t>C00431 | C00004 | C00080</t>
  </si>
  <si>
    <t>1.2.1.20</t>
  </si>
  <si>
    <t>https://www.genome.jp/entry/1.2.1.20</t>
  </si>
  <si>
    <t>https://www.genome.jp/entry/R02401</t>
  </si>
  <si>
    <t xml:space="preserve">C03273 | C00003 | C00001 </t>
  </si>
  <si>
    <t>C00489 | C00004 | C00080</t>
  </si>
  <si>
    <t>1.2.1.21</t>
  </si>
  <si>
    <t>https://www.genome.jp/entry/1.2.1.21</t>
  </si>
  <si>
    <t>https://www.genome.jp/entry/R01333</t>
  </si>
  <si>
    <t>C00266 | C00003 | C00001</t>
  </si>
  <si>
    <t>C00160 | C00004 | C00080</t>
  </si>
  <si>
    <t>1.2.1.22</t>
  </si>
  <si>
    <t>https://www.genome.jp/entry/1.2.1.22</t>
  </si>
  <si>
    <t>https://www.genome.jp/entry/R01446</t>
  </si>
  <si>
    <t>C00424 | C00003 | C00001</t>
  </si>
  <si>
    <t>C00186 | C00004 | C00080</t>
  </si>
  <si>
    <t>https://www.genome.jp/entry/R00203</t>
  </si>
  <si>
    <t>C00546 | C00003 | C00001</t>
  </si>
  <si>
    <t>1.2.1.24</t>
  </si>
  <si>
    <t>https://www.genome.jp/entry/1.2.1.24</t>
  </si>
  <si>
    <t>https://www.genome.jp/entry/R00713</t>
  </si>
  <si>
    <t>C00232 | C00003 | C00001</t>
  </si>
  <si>
    <t>C00042 | C00004 | C00080</t>
  </si>
  <si>
    <t>1.2.1.38</t>
  </si>
  <si>
    <t>https://www.genome.jp/entry/1.2.1.38</t>
  </si>
  <si>
    <t>https://www.genome.jp/entry/R03443</t>
  </si>
  <si>
    <t>C01250 | C00009 | C00006</t>
  </si>
  <si>
    <t>C04133 | C00005 | C00080</t>
  </si>
  <si>
    <t>1.2.1.39</t>
  </si>
  <si>
    <t>https://www.genome.jp/entry/1.2.1.39</t>
  </si>
  <si>
    <t>https://www.genome.jp/entry/R02536</t>
  </si>
  <si>
    <t>C00601 | C00003 | C00001</t>
  </si>
  <si>
    <t>C07086 | C00004 | C00080</t>
  </si>
  <si>
    <t>https://www.genome.jp/entry/R02695</t>
  </si>
  <si>
    <t>C03765 | C00003 | C00001</t>
  </si>
  <si>
    <t>C00642 | C00004 | C00080</t>
  </si>
  <si>
    <t>https://www.genome.jp/entry/R03300</t>
  </si>
  <si>
    <t>C04043 | C00003 | C00001</t>
  </si>
  <si>
    <t>C01161 | C00004 | C00080</t>
  </si>
  <si>
    <t>1.2.1.41</t>
  </si>
  <si>
    <t>https://www.genome.jp/entry/1.2.1.41</t>
  </si>
  <si>
    <t>https://www.genome.jp/entry/R03313</t>
  </si>
  <si>
    <t>C01165 | C00009 | C00006</t>
  </si>
  <si>
    <t>C03287 | C00005 | C00080</t>
  </si>
  <si>
    <t>1.2.1.70</t>
  </si>
  <si>
    <t>https://www.genome.jp/entry/1.2.1.70</t>
  </si>
  <si>
    <t>https://www.genome.jp/entry/R04109</t>
  </si>
  <si>
    <t>C02987 | C00005 | C00080</t>
  </si>
  <si>
    <t>C03741 | C01641 | C00006</t>
  </si>
  <si>
    <t>1.2.1.71</t>
  </si>
  <si>
    <t>https://www.genome.jp/entry/1.2.1.71</t>
  </si>
  <si>
    <t>https://www.genome.jp/entry/R05049</t>
  </si>
  <si>
    <t>C05932 | C00003 | C00001</t>
  </si>
  <si>
    <t>C05931 | C00004 | C00080</t>
  </si>
  <si>
    <t>1.2.1.72</t>
  </si>
  <si>
    <t>https://www.genome.jp/entry/1.2.1.72</t>
  </si>
  <si>
    <t>https://www.genome.jp/entry/R01825</t>
  </si>
  <si>
    <t>C00279 | C00003 | C00001</t>
  </si>
  <si>
    <t>C03393 | C00004 | C00080</t>
  </si>
  <si>
    <t>1.2.1.79</t>
  </si>
  <si>
    <t>https://www.genome.jp/entry/1.2.1.79</t>
  </si>
  <si>
    <t>https://www.genome.jp/entry/R00714</t>
  </si>
  <si>
    <t>C00232 | C00006 | C00001</t>
  </si>
  <si>
    <t>C00042 | C00005 | C00080</t>
  </si>
  <si>
    <t>1.2.1.8</t>
  </si>
  <si>
    <t>https://www.genome.jp/entry/1.2.1.8</t>
  </si>
  <si>
    <t>https://www.genome.jp/entry/R02565</t>
  </si>
  <si>
    <t>C00576 | C00003 | C00001</t>
  </si>
  <si>
    <t>C00719 | C00004 | C00080</t>
  </si>
  <si>
    <t>https://www.genome.jp/entry/R02566</t>
  </si>
  <si>
    <t>C00576 | C00006 | C00001</t>
  </si>
  <si>
    <t>C00719 | C00005 | C00080</t>
  </si>
  <si>
    <t>1.2.1.88</t>
  </si>
  <si>
    <t>https://www.genome.jp/entry/1.2.1.88</t>
  </si>
  <si>
    <t>https://www.genome.jp/entry/R00245</t>
  </si>
  <si>
    <t>C01165 | C00003 | C00001</t>
  </si>
  <si>
    <t>C00025 | C00004 | C00080</t>
  </si>
  <si>
    <t>https://www.genome.jp/entry/R00707</t>
  </si>
  <si>
    <t xml:space="preserve">C03912 | C00003 | C00001 </t>
  </si>
  <si>
    <t>https://www.genome.jp/entry/R00708</t>
  </si>
  <si>
    <t>C03912 | C00006 | C00001</t>
  </si>
  <si>
    <t>C00025 | C00005 | C00080</t>
  </si>
  <si>
    <t>https://www.genome.jp/entry/R04444</t>
  </si>
  <si>
    <t xml:space="preserve">C04281 | C00003 | C00001 </t>
  </si>
  <si>
    <t>C05947 | C00004 | C00080</t>
  </si>
  <si>
    <t>https://www.genome.jp/entry/R04445</t>
  </si>
  <si>
    <t>C04281 | C00006 | C00001</t>
  </si>
  <si>
    <t>C05947 | C00005 | C00080</t>
  </si>
  <si>
    <t>https://www.genome.jp/entry/R05051</t>
  </si>
  <si>
    <t>C05938 | C00003 | C00001</t>
  </si>
  <si>
    <t>https://www.genome.jp/entry/R13148</t>
  </si>
  <si>
    <t>C01165 | C00006 | C00001</t>
  </si>
  <si>
    <t>1.2.1.91</t>
  </si>
  <si>
    <t>https://www.genome.jp/entry/1.2.1.91</t>
  </si>
  <si>
    <t>https://www.genome.jp/entry/R09820</t>
  </si>
  <si>
    <t>C19946 | C00006 | C00001</t>
  </si>
  <si>
    <t>C19945 | C00005 | C00080</t>
  </si>
  <si>
    <t>1.2.1.99</t>
  </si>
  <si>
    <t>https://www.genome.jp/entry/1.2.1.99</t>
  </si>
  <si>
    <t>https://www.genome.jp/entry/R07417</t>
  </si>
  <si>
    <t>C15700 | C00003 | C00001</t>
  </si>
  <si>
    <t>C15767 | C00004 | C00080</t>
  </si>
  <si>
    <t>https://www.genome.jp/entry/R07418</t>
  </si>
  <si>
    <t>C15700 | C00006 | C00001</t>
  </si>
  <si>
    <t>C15767 | C00005 | C00080</t>
  </si>
  <si>
    <t>1.2.4.1</t>
  </si>
  <si>
    <t>https://www.genome.jp/entry/1.2.4.1</t>
  </si>
  <si>
    <t>https://www.genome.jp/entry/R01699</t>
  </si>
  <si>
    <t xml:space="preserve">C00022 | C15972 </t>
  </si>
  <si>
    <t>C16255 | C00011</t>
  </si>
  <si>
    <t>https://www.genome.jp/entry/R00014</t>
  </si>
  <si>
    <t>C00022 | C00068</t>
  </si>
  <si>
    <t>C05125 | C00011</t>
  </si>
  <si>
    <t>https://www.genome.jp/entry/R03270</t>
  </si>
  <si>
    <t>C05125 | C15972</t>
  </si>
  <si>
    <t>C16255 | C00068</t>
  </si>
  <si>
    <t>1.2.4.2</t>
  </si>
  <si>
    <t>https://www.genome.jp/entry/1.2.4.2</t>
  </si>
  <si>
    <t>https://www.genome.jp/entry/R01700</t>
  </si>
  <si>
    <t xml:space="preserve">C00026 | C15972 </t>
  </si>
  <si>
    <t>C16254 | C00011</t>
  </si>
  <si>
    <t>https://www.genome.jp/entry/R00621</t>
  </si>
  <si>
    <t>C00026 | C00068</t>
  </si>
  <si>
    <t>C05381 | C00011</t>
  </si>
  <si>
    <t>https://www.genome.jp/entry/R03316</t>
  </si>
  <si>
    <t>C05381 | C15972</t>
  </si>
  <si>
    <t>C16254 | C00068</t>
  </si>
  <si>
    <t>1.2.5.1</t>
  </si>
  <si>
    <t>https://www.genome.jp/entry/1.2.5.1</t>
  </si>
  <si>
    <t>https://www.genome.jp/entry/R03145</t>
  </si>
  <si>
    <t>C00022 | C00399 | C00001</t>
  </si>
  <si>
    <t>C00033 | C00390 | C00011</t>
  </si>
  <si>
    <t>1.2.99.6</t>
  </si>
  <si>
    <t>https://www.genome.jp/entry/1.2.99.6</t>
  </si>
  <si>
    <t>https://www.genome.jp/entry/R00544</t>
  </si>
  <si>
    <t>C00071 | C00028 | C00001</t>
  </si>
  <si>
    <t>C00060 | C00030</t>
  </si>
  <si>
    <t>https://www.genome.jp/entry/R00326</t>
  </si>
  <si>
    <t>C00084 | C00028 | C00001</t>
  </si>
  <si>
    <t>C00033 | C00030</t>
  </si>
  <si>
    <t>https://www.genome.jp/entry/R00638</t>
  </si>
  <si>
    <t>C00162 | C00030</t>
  </si>
  <si>
    <t>1.20.4.1</t>
  </si>
  <si>
    <t>https://www.genome.jp/entry/1.20.4.1</t>
  </si>
  <si>
    <t>https://www.genome.jp/entry/R05747</t>
  </si>
  <si>
    <t>C11215 | C07292</t>
  </si>
  <si>
    <t>C06697 | C07293</t>
  </si>
  <si>
    <t>1.3.1.1</t>
  </si>
  <si>
    <t>https://www.genome.jp/entry/1.3.1.1</t>
  </si>
  <si>
    <t>https://www.genome.jp/entry/R01414</t>
  </si>
  <si>
    <t>C00906 | C00003</t>
  </si>
  <si>
    <t>C00178 | C00004 | C00080</t>
  </si>
  <si>
    <t>https://www.genome.jp/entry/R11026</t>
  </si>
  <si>
    <t>C21028 | C00003</t>
  </si>
  <si>
    <t>https://www.genome.jp/entry/R00977</t>
  </si>
  <si>
    <t>C00429 | C00003</t>
  </si>
  <si>
    <t>C00106 | C00004 | C00080</t>
  </si>
  <si>
    <t>1.3.1.104</t>
  </si>
  <si>
    <t>https://www.genome.jp/entry/1.3.1.104</t>
  </si>
  <si>
    <t>https://www.genome.jp/entry/R01404</t>
  </si>
  <si>
    <t xml:space="preserve">C00173 | C00006 </t>
  </si>
  <si>
    <t>C00693 | C00005 | C00080</t>
  </si>
  <si>
    <t>https://www.genome.jp/entry/R04430</t>
  </si>
  <si>
    <t>C05745 | C00006</t>
  </si>
  <si>
    <t>C04246 | C00005 | C00080</t>
  </si>
  <si>
    <t>https://www.genome.jp/entry/R04725</t>
  </si>
  <si>
    <t>C05223 | C00006</t>
  </si>
  <si>
    <t>C05758 | C00005 | C00080</t>
  </si>
  <si>
    <t>https://www.genome.jp/entry/R04956</t>
  </si>
  <si>
    <t>C05749 | C00006</t>
  </si>
  <si>
    <t>C05748 | C00005 | C00080</t>
  </si>
  <si>
    <t>https://www.genome.jp/entry/R04959</t>
  </si>
  <si>
    <t>C05752 | C00006</t>
  </si>
  <si>
    <t>C05751 | C00005 | C00080</t>
  </si>
  <si>
    <t>https://www.genome.jp/entry/R04962</t>
  </si>
  <si>
    <t xml:space="preserve">C05755 | C00006 </t>
  </si>
  <si>
    <t>C05754 | C00005 | C00080</t>
  </si>
  <si>
    <t>https://www.genome.jp/entry/R04967</t>
  </si>
  <si>
    <t xml:space="preserve">C05761 | C00006 </t>
  </si>
  <si>
    <t>C05760 | C00005 | C00080</t>
  </si>
  <si>
    <t>https://www.genome.jp/entry/R04970</t>
  </si>
  <si>
    <t>C05764 | C00006</t>
  </si>
  <si>
    <t>C05763 | C00005 | C00080</t>
  </si>
  <si>
    <t>1.3.1.28</t>
  </si>
  <si>
    <t>https://www.genome.jp/entry/1.3.1.28</t>
  </si>
  <si>
    <t>https://www.genome.jp/entry/R01505</t>
  </si>
  <si>
    <t>C04171 | C00003</t>
  </si>
  <si>
    <t>C00196 | C00004 | C00080</t>
  </si>
  <si>
    <t>1.3.1.34</t>
  </si>
  <si>
    <t>https://www.genome.jp/entry/1.3.1.34</t>
  </si>
  <si>
    <t>https://www.genome.jp/entry/R04319</t>
  </si>
  <si>
    <t>C00658 | C00006</t>
  </si>
  <si>
    <t>C04512 | C00005 | C00080</t>
  </si>
  <si>
    <t>https://www.genome.jp/entry/R12620</t>
  </si>
  <si>
    <t xml:space="preserve">C00658 | C00006 </t>
  </si>
  <si>
    <t>C22258 | C00005 | C00080</t>
  </si>
  <si>
    <t>1.3.1.76</t>
  </si>
  <si>
    <t>https://www.genome.jp/entry/1.3.1.76</t>
  </si>
  <si>
    <t>https://www.genome.jp/entry/R03947</t>
  </si>
  <si>
    <t>C02463 | C00003</t>
  </si>
  <si>
    <t>C05778 | C00004 | C00080</t>
  </si>
  <si>
    <t>1.3.1.84</t>
  </si>
  <si>
    <t>https://www.genome.jp/entry/1.3.1.84</t>
  </si>
  <si>
    <t>https://www.genome.jp/entry/R00919</t>
  </si>
  <si>
    <t>C00100 | C00006</t>
  </si>
  <si>
    <t>C00894 | C00005 | C00080</t>
  </si>
  <si>
    <t>1.3.1.87</t>
  </si>
  <si>
    <t>https://www.genome.jp/entry/1.3.1.87</t>
  </si>
  <si>
    <t>https://www.genome.jp/entry/R06784</t>
  </si>
  <si>
    <t xml:space="preserve">C11588 | C00003 </t>
  </si>
  <si>
    <t>C04044 | C00004 | C00080</t>
  </si>
  <si>
    <t>https://www.genome.jp/entry/R06785</t>
  </si>
  <si>
    <t>C12623 | C00004 | C00080</t>
  </si>
  <si>
    <t>1.3.1.9</t>
  </si>
  <si>
    <t>https://www.genome.jp/entry/1.3.1.9</t>
  </si>
  <si>
    <t>https://www.genome.jp/entry/R01403</t>
  </si>
  <si>
    <t xml:space="preserve">C00173 | C00003 </t>
  </si>
  <si>
    <t>C00693 | C00004 | C00080</t>
  </si>
  <si>
    <t>https://www.genome.jp/entry/R04429</t>
  </si>
  <si>
    <t>C05745 | C00003</t>
  </si>
  <si>
    <t>C04246 | C00004 | C00080</t>
  </si>
  <si>
    <t>https://www.genome.jp/entry/R04724</t>
  </si>
  <si>
    <t>C05223 | C00003</t>
  </si>
  <si>
    <t>C05758 | C00004 | C00080</t>
  </si>
  <si>
    <t>https://www.genome.jp/entry/R04955</t>
  </si>
  <si>
    <t xml:space="preserve">C05749 | C00003 </t>
  </si>
  <si>
    <t>C05748 | C00004 | C00080</t>
  </si>
  <si>
    <t>https://www.genome.jp/entry/R04958</t>
  </si>
  <si>
    <t>C05752 | C00003</t>
  </si>
  <si>
    <t>C05751 | C00004 | C00080</t>
  </si>
  <si>
    <t>https://www.genome.jp/entry/R04961</t>
  </si>
  <si>
    <t>C05755 | C00003</t>
  </si>
  <si>
    <t>C05754 | C00004 | C00080</t>
  </si>
  <si>
    <t>https://www.genome.jp/entry/R04966</t>
  </si>
  <si>
    <t>C05761 | C00003</t>
  </si>
  <si>
    <t>C05760 | C00004 | C00080</t>
  </si>
  <si>
    <t>https://www.genome.jp/entry/R04969</t>
  </si>
  <si>
    <t>C05764 | C00003</t>
  </si>
  <si>
    <t>C05763 | C00004 | C00080</t>
  </si>
  <si>
    <t>https://www.genome.jp/entry/R07765</t>
  </si>
  <si>
    <t>C16221 | C00004 | C00080</t>
  </si>
  <si>
    <t>C04088 | C00003</t>
  </si>
  <si>
    <t>1.3.1.98</t>
  </si>
  <si>
    <t>https://www.genome.jp/entry/1.3.1.98</t>
  </si>
  <si>
    <t>https://www.genome.jp/entry/R03192</t>
  </si>
  <si>
    <t>C01050 | C00006</t>
  </si>
  <si>
    <t>C04631 | C00005 | C00080</t>
  </si>
  <si>
    <t>https://www.genome.jp/entry/R03191</t>
  </si>
  <si>
    <t>C01050 | C00003</t>
  </si>
  <si>
    <t>C04631 | C00004 | C00080</t>
  </si>
  <si>
    <t>1.3.3.3</t>
  </si>
  <si>
    <t>https://www.genome.jp/entry/1.3.3.3</t>
  </si>
  <si>
    <t>https://www.genome.jp/entry/R03220</t>
  </si>
  <si>
    <t>C03263 | C00007</t>
  </si>
  <si>
    <t>C01079 | C00011 | C00001</t>
  </si>
  <si>
    <t>1.3.5.1</t>
  </si>
  <si>
    <t>https://www.genome.jp/entry/1.3.5.1</t>
  </si>
  <si>
    <t>https://www.genome.jp/entry/R02164</t>
  </si>
  <si>
    <t xml:space="preserve">C15602 | C00042 </t>
  </si>
  <si>
    <t xml:space="preserve">C15603 | C00122 </t>
  </si>
  <si>
    <t>https://www.genome.jp/entry/R13223</t>
  </si>
  <si>
    <t>C00399 | C00042</t>
  </si>
  <si>
    <t xml:space="preserve">C00390 | C00122 </t>
  </si>
  <si>
    <t>1.3.5.2</t>
  </si>
  <si>
    <t>https://www.genome.jp/entry/1.3.5.2</t>
  </si>
  <si>
    <t>https://www.genome.jp/entry/R01868</t>
  </si>
  <si>
    <t xml:space="preserve">C00337 | C15602 </t>
  </si>
  <si>
    <t>C00295 | C15603</t>
  </si>
  <si>
    <t>1.3.5.3</t>
  </si>
  <si>
    <t>https://www.genome.jp/entry/1.3.5.3</t>
  </si>
  <si>
    <t>https://www.genome.jp/entry/R09489</t>
  </si>
  <si>
    <t>C01079 | C15602</t>
  </si>
  <si>
    <t>C02191 | C15603</t>
  </si>
  <si>
    <t>1.3.8.13</t>
  </si>
  <si>
    <t>https://www.genome.jp/entry/1.3.8.13</t>
  </si>
  <si>
    <t>https://www.genome.jp/entry/R11600</t>
  </si>
  <si>
    <t>C20749 | C04253</t>
  </si>
  <si>
    <t>C20748 | C04570</t>
  </si>
  <si>
    <t>1.3.8.4</t>
  </si>
  <si>
    <t>https://www.genome.jp/entry/1.3.8.4</t>
  </si>
  <si>
    <t>https://www.genome.jp/entry/R04096</t>
  </si>
  <si>
    <t>C02939 | C04253</t>
  </si>
  <si>
    <t>C03069 | C04570</t>
  </si>
  <si>
    <t>https://www.genome.jp/entry/R04095</t>
  </si>
  <si>
    <t>C02939 | C00016</t>
  </si>
  <si>
    <t>C03069 | C01352</t>
  </si>
  <si>
    <t>1.3.8.7</t>
  </si>
  <si>
    <t>https://www.genome.jp/entry/1.3.8.7</t>
  </si>
  <si>
    <t>https://www.genome.jp/entry/R00392</t>
  </si>
  <si>
    <t>C00040 | C04253</t>
  </si>
  <si>
    <t>C00605 | C04570</t>
  </si>
  <si>
    <t>https://www.genome.jp/entry/R01175</t>
  </si>
  <si>
    <t>C00136 | C00016</t>
  </si>
  <si>
    <t>C01352 | C00877</t>
  </si>
  <si>
    <t>https://www.genome.jp/entry/R01279</t>
  </si>
  <si>
    <t>C00154 | C00016</t>
  </si>
  <si>
    <t>C05272 | C01352</t>
  </si>
  <si>
    <t>https://www.genome.jp/entry/R03777</t>
  </si>
  <si>
    <t>C01944 | C00016</t>
  </si>
  <si>
    <t>C05276 | C01352</t>
  </si>
  <si>
    <t>https://www.genome.jp/entry/R03857</t>
  </si>
  <si>
    <t>C01832 | C00016</t>
  </si>
  <si>
    <t>C03221 | C01352</t>
  </si>
  <si>
    <t>https://www.genome.jp/entry/R03990</t>
  </si>
  <si>
    <t>C02593 | C00016</t>
  </si>
  <si>
    <t>C05273 | C01352</t>
  </si>
  <si>
    <t>https://www.genome.jp/entry/R04751</t>
  </si>
  <si>
    <t>C05270 | C00016</t>
  </si>
  <si>
    <t>C05271 | C01352</t>
  </si>
  <si>
    <t>https://www.genome.jp/entry/R04754</t>
  </si>
  <si>
    <t>C05274 | C00016</t>
  </si>
  <si>
    <t>C05275 | C01352</t>
  </si>
  <si>
    <t>https://www.genome.jp/entry/R02661</t>
  </si>
  <si>
    <t>C00630 | C00028</t>
  </si>
  <si>
    <t>C03460 | C00030</t>
  </si>
  <si>
    <t>https://www.genome.jp/entry/R03172</t>
  </si>
  <si>
    <t>C15980 | C00028</t>
  </si>
  <si>
    <t>C03345 | C00030</t>
  </si>
  <si>
    <t>1.3.8.8</t>
  </si>
  <si>
    <t>https://www.genome.jp/entry/1.3.8.8</t>
  </si>
  <si>
    <t>1.3.98.3</t>
  </si>
  <si>
    <t>https://www.genome.jp/entry/1.3.98.3</t>
  </si>
  <si>
    <t>https://www.genome.jp/entry/R06895</t>
  </si>
  <si>
    <t xml:space="preserve">C03263 | C00019 </t>
  </si>
  <si>
    <t>C01079 | C00011 | C00073 | C05198</t>
  </si>
  <si>
    <t>1.4.1.13</t>
  </si>
  <si>
    <t>https://www.genome.jp/entry/1.4.1.13</t>
  </si>
  <si>
    <t>https://www.genome.jp/entry/R00114</t>
  </si>
  <si>
    <t>C00025 | C00006</t>
  </si>
  <si>
    <t>C00064 | C00026 | C00005 | C00080</t>
  </si>
  <si>
    <t>https://www.genome.jp/entry/R00248</t>
  </si>
  <si>
    <t>C00025 | C00006 | C00001</t>
  </si>
  <si>
    <t>C00026 | C00014 | C00005 | C00080</t>
  </si>
  <si>
    <t>https://www.genome.jp/entry/R00256</t>
  </si>
  <si>
    <t>C00064 | C00001</t>
  </si>
  <si>
    <t>C00025 | C00014</t>
  </si>
  <si>
    <t>1.4.1.27</t>
  </si>
  <si>
    <t>https://www.genome.jp/entry/1.4.1.27</t>
  </si>
  <si>
    <t>https://www.genome.jp/entry/R01221</t>
  </si>
  <si>
    <t>C00037 | C00101 | C00003</t>
  </si>
  <si>
    <t>C00143 | C00014 | C00011 | C00004 | C00080</t>
  </si>
  <si>
    <t>1.4.1.4</t>
  </si>
  <si>
    <t>https://www.genome.jp/entry/1.4.1.4</t>
  </si>
  <si>
    <t>https://www.genome.jp/entry/R00145</t>
  </si>
  <si>
    <t>C05167 | C00001 | C00003</t>
  </si>
  <si>
    <t>C00161 | C00014 | C00004 | C00080</t>
  </si>
  <si>
    <t>https://www.genome.jp/entry/R00146</t>
  </si>
  <si>
    <t>C05167 | C00001 | C00006</t>
  </si>
  <si>
    <t>C00161 | C00014 | C00005 | C00080</t>
  </si>
  <si>
    <t>1.4.3.16</t>
  </si>
  <si>
    <t>https://www.genome.jp/entry/1.4.3.16</t>
  </si>
  <si>
    <t>https://www.genome.jp/entry/R00481</t>
  </si>
  <si>
    <t>C00049 | C00007</t>
  </si>
  <si>
    <t>C05840 | C00027</t>
  </si>
  <si>
    <t>https://www.genome.jp/entry/R00357</t>
  </si>
  <si>
    <t>C00049 | C00001 | C00007</t>
  </si>
  <si>
    <t>C00036 | C00014 | C00027</t>
  </si>
  <si>
    <t>1.4.3.21</t>
  </si>
  <si>
    <t>https://www.genome.jp/entry/1.4.3.21</t>
  </si>
  <si>
    <t>https://www.genome.jp/entry/R01853</t>
  </si>
  <si>
    <t>C00375 | C00001 | C00007</t>
  </si>
  <si>
    <t>C00071 | C00014 | C00027</t>
  </si>
  <si>
    <t>https://www.genome.jp/entry/R02382</t>
  </si>
  <si>
    <t>C00483 | C00001 | C00007</t>
  </si>
  <si>
    <t>C03765 | C00014 | C00027</t>
  </si>
  <si>
    <t>https://www.genome.jp/entry/R02529</t>
  </si>
  <si>
    <t>C01888 | C00001 | C00007</t>
  </si>
  <si>
    <t>C00546 | C00014 | C00027</t>
  </si>
  <si>
    <t>https://www.genome.jp/entry/R02613</t>
  </si>
  <si>
    <t xml:space="preserve">C05332 | C00007 | C00001 </t>
  </si>
  <si>
    <t>C00601 | C00014 | C00027</t>
  </si>
  <si>
    <t>https://www.genome.jp/entry/R03139</t>
  </si>
  <si>
    <t>C00986 | C00007 | C00001</t>
  </si>
  <si>
    <t>C05665 | C00014 | C00027</t>
  </si>
  <si>
    <t>https://www.genome.jp/entry/R04300</t>
  </si>
  <si>
    <t>C03758 | C00001 | C00007</t>
  </si>
  <si>
    <t>C04043 | C00014 | C00027</t>
  </si>
  <si>
    <t>https://www.genome.jp/entry/R06154</t>
  </si>
  <si>
    <t>C00218 | C00007 | C00001</t>
  </si>
  <si>
    <t>C00067 | C00014 | C00027</t>
  </si>
  <si>
    <t>https://www.genome.jp/entry/R04027</t>
  </si>
  <si>
    <t>C02723 | C00007 | C00080</t>
  </si>
  <si>
    <t>C06178 | C00027 | C00014</t>
  </si>
  <si>
    <t>https://www.genome.jp/entry/R06740</t>
  </si>
  <si>
    <t>C01672 | C00001 | C00007</t>
  </si>
  <si>
    <t>C12455 | C00014 | C00027</t>
  </si>
  <si>
    <t>1.4.3.5</t>
  </si>
  <si>
    <t>https://www.genome.jp/entry/1.4.3.5</t>
  </si>
  <si>
    <t>https://www.genome.jp/entry/R00277</t>
  </si>
  <si>
    <t>C00647 | C00001 | C00007</t>
  </si>
  <si>
    <t>C00018 | C00014 | C00027</t>
  </si>
  <si>
    <t>https://www.genome.jp/entry/R00278</t>
  </si>
  <si>
    <t xml:space="preserve">C00627 | C00007 </t>
  </si>
  <si>
    <t>C00027 | C00018</t>
  </si>
  <si>
    <t>https://www.genome.jp/entry/R01710</t>
  </si>
  <si>
    <t>C00534 | C00001 | C00007</t>
  </si>
  <si>
    <t>C00250 | C00014 | C00027</t>
  </si>
  <si>
    <t>https://www.genome.jp/entry/R01711</t>
  </si>
  <si>
    <t>C00314 | C00007</t>
  </si>
  <si>
    <t>C00250 | C00027</t>
  </si>
  <si>
    <t>1.4.4.2</t>
  </si>
  <si>
    <t>https://www.genome.jp/entry/1.4.4.2</t>
  </si>
  <si>
    <t>https://www.genome.jp/entry/R03425</t>
  </si>
  <si>
    <t>C00037 | C02051</t>
  </si>
  <si>
    <t>C01242 | C00011</t>
  </si>
  <si>
    <t>1.4.5.1</t>
  </si>
  <si>
    <t>https://www.genome.jp/entry/1.4.5.1</t>
  </si>
  <si>
    <t>https://www.genome.jp/entry/R09493</t>
  </si>
  <si>
    <t xml:space="preserve">C00405 | C00001 | C15602 </t>
  </si>
  <si>
    <t>C00161 | C00014 | C15603</t>
  </si>
  <si>
    <t>https://www.genome.jp/entry/R01374</t>
  </si>
  <si>
    <t xml:space="preserve">C02265 | C00001 | C15602 </t>
  </si>
  <si>
    <t>C00166 | C00014 | C15603</t>
  </si>
  <si>
    <t>1.5.1.2</t>
  </si>
  <si>
    <t>https://www.genome.jp/entry/1.5.1.2</t>
  </si>
  <si>
    <t>https://www.genome.jp/entry/R01248</t>
  </si>
  <si>
    <t>C00148 | C00003</t>
  </si>
  <si>
    <t>C03912 | C00004 | C00080</t>
  </si>
  <si>
    <t>https://www.genome.jp/entry/R01251</t>
  </si>
  <si>
    <t>C00148 | C00006</t>
  </si>
  <si>
    <t>C03912 | C00005 | C00080</t>
  </si>
  <si>
    <t>https://www.genome.jp/entry/R03291</t>
  </si>
  <si>
    <t>C01157 | C00003</t>
  </si>
  <si>
    <t>C04281 | C00004 | C00080</t>
  </si>
  <si>
    <t>https://www.genome.jp/entry/R03293</t>
  </si>
  <si>
    <t>C01157 | C00006</t>
  </si>
  <si>
    <t>C04281 | C00005 | C00080</t>
  </si>
  <si>
    <t>1.5.1.3</t>
  </si>
  <si>
    <t>https://www.genome.jp/entry/1.5.1.3</t>
  </si>
  <si>
    <t>https://www.genome.jp/entry/R00939</t>
  </si>
  <si>
    <t>C00101 | C00006</t>
  </si>
  <si>
    <t>C00415 | C00005 | C00080</t>
  </si>
  <si>
    <t>https://www.genome.jp/entry/R00936</t>
  </si>
  <si>
    <t>C00101 | C00003</t>
  </si>
  <si>
    <t>C00415 | C00004 | C00080</t>
  </si>
  <si>
    <t>https://www.genome.jp/entry/R00937</t>
  </si>
  <si>
    <t>C00504 | C00004 | C00080</t>
  </si>
  <si>
    <t>https://www.genome.jp/entry/R00940</t>
  </si>
  <si>
    <t xml:space="preserve">C00101 | C00006 </t>
  </si>
  <si>
    <t>C00504 | C00005 | C00080</t>
  </si>
  <si>
    <t>https://www.genome.jp/entry/R02235</t>
  </si>
  <si>
    <t xml:space="preserve">C00415 | C00003 </t>
  </si>
  <si>
    <t>https://www.genome.jp/entry/R02236</t>
  </si>
  <si>
    <t xml:space="preserve">C00415 | C00006 </t>
  </si>
  <si>
    <t>https://www.genome.jp/entry/R11765</t>
  </si>
  <si>
    <t xml:space="preserve">C00272 | C00006 </t>
  </si>
  <si>
    <t>C02953 | C00005 | C00080</t>
  </si>
  <si>
    <t>1.5.1.30</t>
  </si>
  <si>
    <t>https://www.genome.jp/entry/1.5.1.30</t>
  </si>
  <si>
    <t>https://www.genome.jp/entry/R05707</t>
  </si>
  <si>
    <t>C01007 | C00006</t>
  </si>
  <si>
    <t>C00255 | C00005 | C00080</t>
  </si>
  <si>
    <t>https://www.genome.jp/entry/R09520</t>
  </si>
  <si>
    <t>C00016 | C00005 | C00080</t>
  </si>
  <si>
    <t>C01352 | C00006</t>
  </si>
  <si>
    <t>1.5.1.34</t>
  </si>
  <si>
    <t>https://www.genome.jp/entry/1.5.1.34</t>
  </si>
  <si>
    <t>https://www.genome.jp/entry/R07354</t>
  </si>
  <si>
    <t>C05650 | C00003</t>
  </si>
  <si>
    <t>C05649 | C00004 | C00080</t>
  </si>
  <si>
    <t>https://www.genome.jp/entry/R01793</t>
  </si>
  <si>
    <t>C00268 | C00004 | C00080</t>
  </si>
  <si>
    <t>C00272 | C00003</t>
  </si>
  <si>
    <t>https://www.genome.jp/entry/R07355</t>
  </si>
  <si>
    <t>C05650 | C00006</t>
  </si>
  <si>
    <t>C05649 | C00005 | C00080</t>
  </si>
  <si>
    <t>https://www.genome.jp/entry/R01794</t>
  </si>
  <si>
    <t>C00268 | C00005 | C00080</t>
  </si>
  <si>
    <t>1.5.1.37</t>
  </si>
  <si>
    <t>https://www.genome.jp/entry/1.5.1.37</t>
  </si>
  <si>
    <t>https://www.genome.jp/entry/R09748</t>
  </si>
  <si>
    <t>C01352 | C00003</t>
  </si>
  <si>
    <t>C00016 | C00004 | C00080</t>
  </si>
  <si>
    <t>1.5.1.38</t>
  </si>
  <si>
    <t>https://www.genome.jp/entry/1.5.1.38</t>
  </si>
  <si>
    <t>https://www.genome.jp/entry/R05706</t>
  </si>
  <si>
    <t>C01847 | C00006</t>
  </si>
  <si>
    <t>C00061 | C00005 | C00080</t>
  </si>
  <si>
    <t>1.5.1.39</t>
  </si>
  <si>
    <t>https://www.genome.jp/entry/1.5.1.39</t>
  </si>
  <si>
    <t>https://www.genome.jp/entry/R05705</t>
  </si>
  <si>
    <t>C01847 | C00003</t>
  </si>
  <si>
    <t>C00061 | C00004 | C00080</t>
  </si>
  <si>
    <t>1.5.1.41</t>
  </si>
  <si>
    <t>https://www.genome.jp/entry/1.5.1.41</t>
  </si>
  <si>
    <t>https://www.genome.jp/entry/R09750</t>
  </si>
  <si>
    <t>C01007 | C00003</t>
  </si>
  <si>
    <t>C00255 | C00004 | C00080</t>
  </si>
  <si>
    <t>1.5.1.42</t>
  </si>
  <si>
    <t>https://www.genome.jp/entry/1.5.1.42</t>
  </si>
  <si>
    <t>1.5.1.5</t>
  </si>
  <si>
    <t>https://www.genome.jp/entry/1.5.1.5</t>
  </si>
  <si>
    <t>https://www.genome.jp/entry/R01220</t>
  </si>
  <si>
    <t>C00143 | C00006</t>
  </si>
  <si>
    <t>C00445 | C00005</t>
  </si>
  <si>
    <t>1.5.1.50</t>
  </si>
  <si>
    <t>https://www.genome.jp/entry/1.5.1.50</t>
  </si>
  <si>
    <t>https://www.genome.jp/entry/R11019</t>
  </si>
  <si>
    <t>C21007 | C00006</t>
  </si>
  <si>
    <t>C21008 | C00005 | C00080</t>
  </si>
  <si>
    <t>1.5.1.54</t>
  </si>
  <si>
    <t>https://www.genome.jp/entry/1.5.1.54</t>
  </si>
  <si>
    <t>https://www.genome.jp/entry/R07168</t>
  </si>
  <si>
    <t>C00440 | C00003</t>
  </si>
  <si>
    <t>C00143 | C00004 | C00080</t>
  </si>
  <si>
    <t>1.5.3.2</t>
  </si>
  <si>
    <t>https://www.genome.jp/entry/1.5.3.2</t>
  </si>
  <si>
    <t>https://www.genome.jp/entry/R01264</t>
  </si>
  <si>
    <t>C03148 | C00001 | C00007</t>
  </si>
  <si>
    <t>C00151 | C00067 | C00027</t>
  </si>
  <si>
    <t>1.5.5.2</t>
  </si>
  <si>
    <t>1.6.1.3</t>
  </si>
  <si>
    <t>https://www.genome.jp/entry/1.6.1.3</t>
  </si>
  <si>
    <t>https://www.genome.jp/entry/R00112</t>
  </si>
  <si>
    <t>C00005 | C00003</t>
  </si>
  <si>
    <t>C00006 | C00004</t>
  </si>
  <si>
    <t>1.6.5.10</t>
  </si>
  <si>
    <t>https://www.genome.jp/entry/1.6.5.10</t>
  </si>
  <si>
    <t>https://www.genome.jp/entry/R07359</t>
  </si>
  <si>
    <t>C00005 | C00080 | C15602</t>
  </si>
  <si>
    <t>C00006 | C15603</t>
  </si>
  <si>
    <t>1.6.5.2</t>
  </si>
  <si>
    <t>https://www.genome.jp/entry/1.6.5.2</t>
  </si>
  <si>
    <t>https://www.genome.jp/entry/R07358</t>
  </si>
  <si>
    <t>C00004 | C00080 | C15602</t>
  </si>
  <si>
    <t>C00003 | C15603</t>
  </si>
  <si>
    <t>https://www.genome.jp/entry/R02964</t>
  </si>
  <si>
    <t>C00828 | C00080 | C00004</t>
  </si>
  <si>
    <t>C05819 | C00003</t>
  </si>
  <si>
    <t>https://www.genome.jp/entry/R03643</t>
  </si>
  <si>
    <t>C01628 | C00004 | C00080</t>
  </si>
  <si>
    <t>C05850 | C00003</t>
  </si>
  <si>
    <t>https://www.genome.jp/entry/R03816</t>
  </si>
  <si>
    <t>C02059 | C00004 | C00080</t>
  </si>
  <si>
    <t>C03313 | C00003</t>
  </si>
  <si>
    <t>1.6.5.5</t>
  </si>
  <si>
    <t>https://www.genome.jp/entry/1.6.5.5</t>
  </si>
  <si>
    <t>https://www.genome.jp/entry/R02364</t>
  </si>
  <si>
    <t>C15602 | C00005 | C00080</t>
  </si>
  <si>
    <t>C05309 | C00006</t>
  </si>
  <si>
    <t>1.6.5.9</t>
  </si>
  <si>
    <t>https://www.genome.jp/entry/1.6.5.9</t>
  </si>
  <si>
    <t>https://www.genome.jp/entry/R02163</t>
  </si>
  <si>
    <t>C00390 | C00003</t>
  </si>
  <si>
    <t>C00399 | C00004 | C00080</t>
  </si>
  <si>
    <t>1.7.1.13</t>
  </si>
  <si>
    <t>https://www.genome.jp/entry/1.7.1.13</t>
  </si>
  <si>
    <t>https://www.genome.jp/entry/R07605</t>
  </si>
  <si>
    <t>C16675 | C00006</t>
  </si>
  <si>
    <t>C15996 | C00005 | C00080</t>
  </si>
  <si>
    <t>1.7.1.15</t>
  </si>
  <si>
    <t>https://www.genome.jp/entry/1.7.1.15</t>
  </si>
  <si>
    <t>https://www.genome.jp/entry/R00787</t>
  </si>
  <si>
    <t>C00014 | C00003 | C00001</t>
  </si>
  <si>
    <t>C00088 | C00004 | C00080</t>
  </si>
  <si>
    <t>1.7.1.17</t>
  </si>
  <si>
    <t>https://www.genome.jp/entry/1.7.1.17</t>
  </si>
  <si>
    <t>https://www.genome.jp/entry/R12035</t>
  </si>
  <si>
    <t>C00108 | C04203 | C00003</t>
  </si>
  <si>
    <t>C19459 | C00004 | C00080</t>
  </si>
  <si>
    <t>1.7.1.7</t>
  </si>
  <si>
    <t>https://www.genome.jp/entry/1.7.1.7</t>
  </si>
  <si>
    <t>https://www.genome.jp/entry/R01134</t>
  </si>
  <si>
    <t>C00130 | C00014 | C00006</t>
  </si>
  <si>
    <t>C00144 | C00005 | C00080</t>
  </si>
  <si>
    <t>1.7.5.1</t>
  </si>
  <si>
    <t>https://www.genome.jp/entry/1.7.5.1</t>
  </si>
  <si>
    <t>https://www.genome.jp/entry/R09497</t>
  </si>
  <si>
    <t xml:space="preserve">C00244 | C15603 </t>
  </si>
  <si>
    <t>C00088 | C15602 | C00001</t>
  </si>
  <si>
    <t>1.7.99.1</t>
  </si>
  <si>
    <t>https://www.genome.jp/entry/1.7.99.1</t>
  </si>
  <si>
    <t>https://www.genome.jp/entry/R00284</t>
  </si>
  <si>
    <t>C00028 | C00014 | C00001</t>
  </si>
  <si>
    <t>C00192 | C00030</t>
  </si>
  <si>
    <t>https://www.genome.jp/entry/R00143</t>
  </si>
  <si>
    <t>C00192 | C00004 | C00080</t>
  </si>
  <si>
    <t>1.8.1.2</t>
  </si>
  <si>
    <t>https://www.genome.jp/entry/1.8.1.2</t>
  </si>
  <si>
    <t>https://www.genome.jp/entry/R00858</t>
  </si>
  <si>
    <t>C00283 | C00006 | C00001</t>
  </si>
  <si>
    <t>C00094 | C00005 | C00080</t>
  </si>
  <si>
    <t>1.8.1.4</t>
  </si>
  <si>
    <t>https://www.genome.jp/entry/1.8.1.4</t>
  </si>
  <si>
    <t>https://www.genome.jp/entry/R08550</t>
  </si>
  <si>
    <t xml:space="preserve">C16832 | C00003 </t>
  </si>
  <si>
    <t>C16237 | C00004 | C00080</t>
  </si>
  <si>
    <t>https://www.genome.jp/entry/R03815</t>
  </si>
  <si>
    <t>C02972 | C00003</t>
  </si>
  <si>
    <t>C02051 | C00004 | C00080</t>
  </si>
  <si>
    <t>https://www.genome.jp/entry/R07618</t>
  </si>
  <si>
    <t xml:space="preserve">C15973 | C00003 </t>
  </si>
  <si>
    <t>C15972 | C00004 | C00080</t>
  </si>
  <si>
    <t>https://www.genome.jp/entry/R01698</t>
  </si>
  <si>
    <t>C00579 | C00003</t>
  </si>
  <si>
    <t>C00248 | C00004 | C00080</t>
  </si>
  <si>
    <t>1.8.1.7</t>
  </si>
  <si>
    <t>https://www.genome.jp/entry/1.8.1.7</t>
  </si>
  <si>
    <t>https://www.genome.jp/entry/R00115</t>
  </si>
  <si>
    <t>C00051 | C00006</t>
  </si>
  <si>
    <t>C00127 | C00005 | C00080</t>
  </si>
  <si>
    <t>https://www.genome.jp/entry/R00094</t>
  </si>
  <si>
    <t>C00051 | C00003</t>
  </si>
  <si>
    <t>C00127 | C00004 | C00080</t>
  </si>
  <si>
    <t>1.8.1.9</t>
  </si>
  <si>
    <t>https://www.genome.jp/entry/1.8.1.9</t>
  </si>
  <si>
    <t>https://www.genome.jp/entry/R02016</t>
  </si>
  <si>
    <t>C00342 | C00006</t>
  </si>
  <si>
    <t>C00343 | C00005 | C00080</t>
  </si>
  <si>
    <t>https://www.genome.jp/entry/R00900</t>
  </si>
  <si>
    <t>C00097 | C00051 | C00006</t>
  </si>
  <si>
    <t>C05526 | C00005</t>
  </si>
  <si>
    <t>https://www.genome.jp/entry/R03596</t>
  </si>
  <si>
    <t>C01528 | C00006 | C00001</t>
  </si>
  <si>
    <t>C05684 | C00005 | C00080</t>
  </si>
  <si>
    <t>https://www.genome.jp/entry/R09372</t>
  </si>
  <si>
    <t xml:space="preserve">C00005 | C00080 | C18902 </t>
  </si>
  <si>
    <t>C00006 | C00001 | C05703</t>
  </si>
  <si>
    <t>1.8.4.11</t>
  </si>
  <si>
    <t>https://www.genome.jp/entry/1.8.4.11</t>
  </si>
  <si>
    <t>https://www.genome.jp/entry/R04120</t>
  </si>
  <si>
    <t>C03023 | C00343 | C00001</t>
  </si>
  <si>
    <t>C03895 | C00342</t>
  </si>
  <si>
    <t>https://www.genome.jp/entry/R07606</t>
  </si>
  <si>
    <t>C00073 | C00343 | C00001</t>
  </si>
  <si>
    <t>C15999 | C00342</t>
  </si>
  <si>
    <t>1.8.4.12</t>
  </si>
  <si>
    <t>https://www.genome.jp/entry/1.8.4.12</t>
  </si>
  <si>
    <t>https://www.genome.jp/entry/R07607</t>
  </si>
  <si>
    <t>C15653 | C00342</t>
  </si>
  <si>
    <t>1.8.4.13</t>
  </si>
  <si>
    <t>https://www.genome.jp/entry/1.8.4.13</t>
  </si>
  <si>
    <t>https://www.genome.jp/entry/R02025</t>
  </si>
  <si>
    <t>C02989 | C00342</t>
  </si>
  <si>
    <t>1.8.4.14</t>
  </si>
  <si>
    <t>https://www.genome.jp/entry/1.8.4.14</t>
  </si>
  <si>
    <t>https://www.genome.jp/entry/R07608</t>
  </si>
  <si>
    <t>C15998 | C00342</t>
  </si>
  <si>
    <t>1.8.4.15</t>
  </si>
  <si>
    <t>https://www.genome.jp/entry/1.8.4.15</t>
  </si>
  <si>
    <t>1.8.4.2</t>
  </si>
  <si>
    <t>https://www.genome.jp/entry/1.8.4.2</t>
  </si>
  <si>
    <t>https://www.genome.jp/entry/R03915</t>
  </si>
  <si>
    <t>C02315 | C00127</t>
  </si>
  <si>
    <t>C02582 | C00051</t>
  </si>
  <si>
    <t>https://www.genome.jp/entry/R02824</t>
  </si>
  <si>
    <t>C00723 | C00051</t>
  </si>
  <si>
    <t>C02288 | C00127</t>
  </si>
  <si>
    <t>1.8.4.8</t>
  </si>
  <si>
    <t>https://www.genome.jp/entry/1.8.4.8</t>
  </si>
  <si>
    <t>https://www.genome.jp/entry/R02021</t>
  </si>
  <si>
    <t>C00342 | C00053</t>
  </si>
  <si>
    <t>C00343 | C00094 | C00054</t>
  </si>
  <si>
    <t>1.8.5.3</t>
  </si>
  <si>
    <t>https://www.genome.jp/entry/1.8.5.3</t>
  </si>
  <si>
    <t>https://www.genome.jp/entry/R09501</t>
  </si>
  <si>
    <t>C00580 | C00828 | C00001</t>
  </si>
  <si>
    <t>C11143 | C05819</t>
  </si>
  <si>
    <t>1.8.5.7</t>
  </si>
  <si>
    <t>https://www.genome.jp/entry/1.8.5.7</t>
  </si>
  <si>
    <t>https://www.genome.jp/entry/R11659</t>
  </si>
  <si>
    <t>C21563 | C00051</t>
  </si>
  <si>
    <t>C00127 | C00530</t>
  </si>
  <si>
    <t>1.8.5.9</t>
  </si>
  <si>
    <t>https://www.genome.jp/entry/1.8.5.9</t>
  </si>
  <si>
    <t>1.9.6.1</t>
  </si>
  <si>
    <t>https://www.genome.jp/entry/1.9.6.1</t>
  </si>
  <si>
    <t>https://www.genome.jp/entry/R03071</t>
  </si>
  <si>
    <t xml:space="preserve">C00924 | C00244 </t>
  </si>
  <si>
    <t>C00923 | C00088 | C00001</t>
  </si>
  <si>
    <t>https://www.genome.jp/entry/R00792</t>
  </si>
  <si>
    <t>C00244 | C06259</t>
  </si>
  <si>
    <t>C00088 | C00001 | C06260</t>
  </si>
  <si>
    <t>1.97.1.4</t>
  </si>
  <si>
    <t>https://www.genome.jp/entry/1.97.1.4</t>
  </si>
  <si>
    <t>https://www.genome.jp/entry/R04710</t>
  </si>
  <si>
    <t>C00019 | C05196 | C05197</t>
  </si>
  <si>
    <t>C05198 | C00073 | C05199 | C05312</t>
  </si>
  <si>
    <t>1.97.1.9</t>
  </si>
  <si>
    <t>https://www.genome.jp/entry/1.97.1.9</t>
  </si>
  <si>
    <t>https://www.genome.jp/entry/R07229</t>
  </si>
  <si>
    <t>C05684 | C00001 | C00125</t>
  </si>
  <si>
    <t>C05697 | C00126</t>
  </si>
  <si>
    <t>2.1.1.10</t>
  </si>
  <si>
    <t>https://www.genome.jp/entry/2.1.1.10</t>
  </si>
  <si>
    <t>https://www.genome.jp/entry/R11063</t>
  </si>
  <si>
    <t>C03172 | C00155</t>
  </si>
  <si>
    <t>C00073</t>
  </si>
  <si>
    <t>https://www.genome.jp/entry/R00650</t>
  </si>
  <si>
    <t>C00019 | C00155</t>
  </si>
  <si>
    <t>C00021 | C00073</t>
  </si>
  <si>
    <t>2.1.1.107</t>
  </si>
  <si>
    <t>https://www.genome.jp/entry/2.1.1.107</t>
  </si>
  <si>
    <t>https://www.genome.jp/entry/R03194</t>
  </si>
  <si>
    <t>C00019 | C01051</t>
  </si>
  <si>
    <t>C00021 | C02463</t>
  </si>
  <si>
    <t>https://www.genome.jp/entry/R07237</t>
  </si>
  <si>
    <t>C00021 | C15527</t>
  </si>
  <si>
    <t>https://www.genome.jp/entry/R07238</t>
  </si>
  <si>
    <t>C00019 | C15527</t>
  </si>
  <si>
    <t>https://www.genome.jp/entry/R03950</t>
  </si>
  <si>
    <t>C00019 | C02469</t>
  </si>
  <si>
    <t>C00021 | C05778</t>
  </si>
  <si>
    <t>2.1.1.13</t>
  </si>
  <si>
    <t>https://www.genome.jp/entry/2.1.1.13</t>
  </si>
  <si>
    <t>https://www.genome.jp/entry/R00946</t>
  </si>
  <si>
    <t xml:space="preserve">C00440 | C00155 </t>
  </si>
  <si>
    <t>C00101 | C00073</t>
  </si>
  <si>
    <t>https://www.genome.jp/entry/R09365</t>
  </si>
  <si>
    <t>C05698 | C04489</t>
  </si>
  <si>
    <t>C05335 | C04144</t>
  </si>
  <si>
    <t>2.1.1.14</t>
  </si>
  <si>
    <t>https://www.genome.jp/entry/2.1.1.14</t>
  </si>
  <si>
    <t>https://www.genome.jp/entry/R04405</t>
  </si>
  <si>
    <t>C00489 | C00155</t>
  </si>
  <si>
    <t>C04144 | C00073</t>
  </si>
  <si>
    <t>2.1.1.144</t>
  </si>
  <si>
    <t>https://www.genome.jp/entry/2.1.1.144</t>
  </si>
  <si>
    <t>https://www.genome.jp/entry/R05763</t>
  </si>
  <si>
    <t>C00019 | C02341</t>
  </si>
  <si>
    <t>C00021 | C11514</t>
  </si>
  <si>
    <t>2.1.1.163</t>
  </si>
  <si>
    <t>https://www.genome.jp/entry/2.1.1.163</t>
  </si>
  <si>
    <t>https://www.genome.jp/entry/R09736</t>
  </si>
  <si>
    <t xml:space="preserve">C19847 | C00019 </t>
  </si>
  <si>
    <t>C05819 | C00021</t>
  </si>
  <si>
    <t>2.1.1.166</t>
  </si>
  <si>
    <t>https://www.genome.jp/entry/2.1.1.166</t>
  </si>
  <si>
    <t>2.1.1.170</t>
  </si>
  <si>
    <t>https://www.genome.jp/entry/2.1.1.170</t>
  </si>
  <si>
    <t>2.1.1.171</t>
  </si>
  <si>
    <t>https://www.genome.jp/entry/2.1.1.171</t>
  </si>
  <si>
    <t>https://www.genome.jp/entry/R07234</t>
  </si>
  <si>
    <t>C00019 | C00240</t>
  </si>
  <si>
    <t>C00021 | C04153</t>
  </si>
  <si>
    <t>2.1.1.172</t>
  </si>
  <si>
    <t>https://www.genome.jp/entry/2.1.1.172</t>
  </si>
  <si>
    <t>2.1.1.173</t>
  </si>
  <si>
    <t>https://www.genome.jp/entry/2.1.1.173</t>
  </si>
  <si>
    <t>2.1.1.174</t>
  </si>
  <si>
    <t>https://www.genome.jp/entry/2.1.1.174</t>
  </si>
  <si>
    <t>2.1.1.176</t>
  </si>
  <si>
    <t>https://www.genome.jp/entry/2.1.1.176</t>
  </si>
  <si>
    <t>2.1.1.177</t>
  </si>
  <si>
    <t>https://www.genome.jp/entry/2.1.1.177</t>
  </si>
  <si>
    <t>2.1.1.178</t>
  </si>
  <si>
    <t>https://www.genome.jp/entry/2.1.1.178</t>
  </si>
  <si>
    <t>2.1.1.181</t>
  </si>
  <si>
    <t>https://www.genome.jp/entry/2.1.1.181</t>
  </si>
  <si>
    <t>https://www.genome.jp/entry/R07232</t>
  </si>
  <si>
    <t>C00019 | C20648</t>
  </si>
  <si>
    <t>C00021 | C04154</t>
  </si>
  <si>
    <t>2.1.1.182</t>
  </si>
  <si>
    <t>https://www.genome.jp/entry/2.1.1.182</t>
  </si>
  <si>
    <t>https://www.genome.jp/entry/R10716</t>
  </si>
  <si>
    <t>C00021 | C20796</t>
  </si>
  <si>
    <t>2.1.1.185</t>
  </si>
  <si>
    <t>https://www.genome.jp/entry/2.1.1.185</t>
  </si>
  <si>
    <t>2.1.1.186</t>
  </si>
  <si>
    <t>https://www.genome.jp/entry/2.1.1.186</t>
  </si>
  <si>
    <t>2.1.1.187</t>
  </si>
  <si>
    <t>https://www.genome.jp/entry/2.1.1.187</t>
  </si>
  <si>
    <t>https://www.genome.jp/entry/R07233</t>
  </si>
  <si>
    <t>C00021 | C04152</t>
  </si>
  <si>
    <t>2.1.1.189</t>
  </si>
  <si>
    <t>https://www.genome.jp/entry/2.1.1.189</t>
  </si>
  <si>
    <t>2.1.1.190</t>
  </si>
  <si>
    <t>https://www.genome.jp/entry/2.1.1.190</t>
  </si>
  <si>
    <t>2.1.1.191</t>
  </si>
  <si>
    <t>https://www.genome.jp/entry/2.1.1.191</t>
  </si>
  <si>
    <t>2.1.1.192</t>
  </si>
  <si>
    <t>https://www.genome.jp/entry/2.1.1.192</t>
  </si>
  <si>
    <t>2.1.1.193</t>
  </si>
  <si>
    <t>https://www.genome.jp/entry/2.1.1.193</t>
  </si>
  <si>
    <t>2.1.1.197</t>
  </si>
  <si>
    <t>https://www.genome.jp/entry/2.1.1.197</t>
  </si>
  <si>
    <t>https://www.genome.jp/entry/R09543</t>
  </si>
  <si>
    <t>C00019 | C01209</t>
  </si>
  <si>
    <t>C00021 | C19673</t>
  </si>
  <si>
    <t>2.1.1.198</t>
  </si>
  <si>
    <t>https://www.genome.jp/entry/2.1.1.198</t>
  </si>
  <si>
    <t>2.1.1.199</t>
  </si>
  <si>
    <t>https://www.genome.jp/entry/2.1.1.199</t>
  </si>
  <si>
    <t>2.1.1.200</t>
  </si>
  <si>
    <t>https://www.genome.jp/entry/2.1.1.200</t>
  </si>
  <si>
    <t>2.1.1.201</t>
  </si>
  <si>
    <t>https://www.genome.jp/entry/2.1.1.201</t>
  </si>
  <si>
    <t>https://www.genome.jp/entry/R09737</t>
  </si>
  <si>
    <t>C00019 | C19858</t>
  </si>
  <si>
    <t>C00021 | C19859</t>
  </si>
  <si>
    <t>2.1.1.207</t>
  </si>
  <si>
    <t>https://www.genome.jp/entry/2.1.1.207</t>
  </si>
  <si>
    <t>2.1.1.222</t>
  </si>
  <si>
    <t>https://www.genome.jp/entry/2.1.1.222</t>
  </si>
  <si>
    <t>https://www.genome.jp/entry/R08769</t>
  </si>
  <si>
    <t>C17551 | C00019</t>
  </si>
  <si>
    <t>C17551 | C00021</t>
  </si>
  <si>
    <t>https://www.genome.jp/entry/R04988</t>
  </si>
  <si>
    <t>C05811 | C00019</t>
  </si>
  <si>
    <t>C05812 | C00021</t>
  </si>
  <si>
    <t>2.1.1.223</t>
  </si>
  <si>
    <t>https://www.genome.jp/entry/2.1.1.223</t>
  </si>
  <si>
    <t>2.1.1.228</t>
  </si>
  <si>
    <t>https://www.genome.jp/entry/2.1.1.228</t>
  </si>
  <si>
    <t>https://www.genome.jp/entry/R00597</t>
  </si>
  <si>
    <t>C00019 | C01977</t>
  </si>
  <si>
    <t>C00021 | C04157</t>
  </si>
  <si>
    <t>2.1.1.242</t>
  </si>
  <si>
    <t>https://www.genome.jp/entry/2.1.1.242</t>
  </si>
  <si>
    <t>2.1.1.264</t>
  </si>
  <si>
    <t>https://www.genome.jp/entry/2.1.1.264</t>
  </si>
  <si>
    <t>2.1.1.265</t>
  </si>
  <si>
    <t>https://www.genome.jp/entry/2.1.1.265</t>
  </si>
  <si>
    <t>2.1.1.266</t>
  </si>
  <si>
    <t>https://www.genome.jp/entry/2.1.1.266</t>
  </si>
  <si>
    <t>2.1.1.297</t>
  </si>
  <si>
    <t>https://www.genome.jp/entry/2.1.1.297</t>
  </si>
  <si>
    <t>https://www.genome.jp/entry/R10806</t>
  </si>
  <si>
    <t>C02583 | C00019</t>
  </si>
  <si>
    <t>C20858 | C00021</t>
  </si>
  <si>
    <t>2.1.1.298</t>
  </si>
  <si>
    <t>https://www.genome.jp/entry/2.1.1.298</t>
  </si>
  <si>
    <t xml:space="preserve">C02583 | C00019 </t>
  </si>
  <si>
    <t>2.1.1.33</t>
  </si>
  <si>
    <t>https://www.genome.jp/entry/2.1.1.33</t>
  </si>
  <si>
    <t>https://www.genome.jp/entry/R00600</t>
  </si>
  <si>
    <t>C00021 | C04160</t>
  </si>
  <si>
    <t>2.1.1.34</t>
  </si>
  <si>
    <t>https://www.genome.jp/entry/2.1.1.34</t>
  </si>
  <si>
    <t>https://www.genome.jp/entry/R02917</t>
  </si>
  <si>
    <t>C00021 | C04545</t>
  </si>
  <si>
    <t>2.1.1.35</t>
  </si>
  <si>
    <t>https://www.genome.jp/entry/2.1.1.35</t>
  </si>
  <si>
    <t>https://www.genome.jp/entry/R00594</t>
  </si>
  <si>
    <t>C00019 | C01764</t>
  </si>
  <si>
    <t>C00021 | C03446</t>
  </si>
  <si>
    <t>2.1.1.37</t>
  </si>
  <si>
    <t>https://www.genome.jp/entry/2.1.1.37</t>
  </si>
  <si>
    <t>https://www.genome.jp/entry/R00380</t>
  </si>
  <si>
    <t>C00019 | C00039</t>
  </si>
  <si>
    <t>C00021 | C02967</t>
  </si>
  <si>
    <t>https://www.genome.jp/entry/R04858</t>
  </si>
  <si>
    <t>C00019 | C00856</t>
  </si>
  <si>
    <t>2.1.1.45</t>
  </si>
  <si>
    <t>https://www.genome.jp/entry/2.1.1.45</t>
  </si>
  <si>
    <t>https://www.genome.jp/entry/R02101</t>
  </si>
  <si>
    <t>C00365 | C00143</t>
  </si>
  <si>
    <t>C00415 | C00364</t>
  </si>
  <si>
    <t>2.1.1.61</t>
  </si>
  <si>
    <t>https://www.genome.jp/entry/2.1.1.61</t>
  </si>
  <si>
    <t>https://www.genome.jp/entry/R00601</t>
  </si>
  <si>
    <t xml:space="preserve">C00019 | C11478 </t>
  </si>
  <si>
    <t>C00021 | C04728</t>
  </si>
  <si>
    <t>2.1.1.63</t>
  </si>
  <si>
    <t>https://www.genome.jp/entry/2.1.1.63</t>
  </si>
  <si>
    <t>https://www.genome.jp/entry/R04314</t>
  </si>
  <si>
    <t>C04250 | C02743</t>
  </si>
  <si>
    <t>C03800 | C11475</t>
  </si>
  <si>
    <t>2.1.1.64</t>
  </si>
  <si>
    <t>https://www.genome.jp/entry/2.1.1.64</t>
  </si>
  <si>
    <t>https://www.genome.jp/entry/R12657</t>
  </si>
  <si>
    <t>C00019 | C21860</t>
  </si>
  <si>
    <t>C00021 | C00390</t>
  </si>
  <si>
    <t>2.1.1.72</t>
  </si>
  <si>
    <t>https://www.genome.jp/entry/2.1.1.72</t>
  </si>
  <si>
    <t>https://www.genome.jp/entry/R02961</t>
  </si>
  <si>
    <t>C00019 | C00821</t>
  </si>
  <si>
    <t>C00021 | C03391</t>
  </si>
  <si>
    <t>2.1.1.77</t>
  </si>
  <si>
    <t>https://www.genome.jp/entry/2.1.1.77</t>
  </si>
  <si>
    <t>https://www.genome.jp/entry/R04190</t>
  </si>
  <si>
    <t>C00019 | C03306</t>
  </si>
  <si>
    <t>C00021 | C04311</t>
  </si>
  <si>
    <t>2.1.1.79</t>
  </si>
  <si>
    <t>https://www.genome.jp/entry/2.1.1.79</t>
  </si>
  <si>
    <t>https://www.genome.jp/entry/R03411</t>
  </si>
  <si>
    <t>C00019 | C01229</t>
  </si>
  <si>
    <t>C00021 | C04340</t>
  </si>
  <si>
    <t>2.1.1.80</t>
  </si>
  <si>
    <t>https://www.genome.jp/entry/2.1.1.80</t>
  </si>
  <si>
    <t>https://www.genome.jp/entry/R02623</t>
  </si>
  <si>
    <t>C00019 | C00614</t>
  </si>
  <si>
    <t>C00021 | C04142</t>
  </si>
  <si>
    <t>2.1.2.1</t>
  </si>
  <si>
    <t>https://www.genome.jp/entry/2.1.2.1</t>
  </si>
  <si>
    <t>https://www.genome.jp/entry/R00945</t>
  </si>
  <si>
    <t>C00143 | C00037 | C00001</t>
  </si>
  <si>
    <t>C00101 | C00065</t>
  </si>
  <si>
    <t>https://www.genome.jp/entry/R09099</t>
  </si>
  <si>
    <t>C00065 | C01217</t>
  </si>
  <si>
    <t>C04377 | C00037 | C00001</t>
  </si>
  <si>
    <t>2.1.2.10</t>
  </si>
  <si>
    <t>https://www.genome.jp/entry/2.1.2.10</t>
  </si>
  <si>
    <t>https://www.genome.jp/entry/R04125</t>
  </si>
  <si>
    <t>C01242 | C00101</t>
  </si>
  <si>
    <t>C02972 | C00143 | C00014</t>
  </si>
  <si>
    <t>https://www.genome.jp/entry/R02300</t>
  </si>
  <si>
    <t xml:space="preserve">C03479 </t>
  </si>
  <si>
    <t>C00445 | C00001</t>
  </si>
  <si>
    <t>2.1.2.11</t>
  </si>
  <si>
    <t>https://www.genome.jp/entry/2.1.2.11</t>
  </si>
  <si>
    <t>https://www.genome.jp/entry/R01226</t>
  </si>
  <si>
    <t>C00143 | C00141 | C00001</t>
  </si>
  <si>
    <t>C00101 | C00966</t>
  </si>
  <si>
    <t>https://www.genome.jp/entry/R01216</t>
  </si>
  <si>
    <t>C00966</t>
  </si>
  <si>
    <t>C00141 | C00067</t>
  </si>
  <si>
    <t>2.1.2.13</t>
  </si>
  <si>
    <t>https://www.genome.jp/entry/2.1.2.13</t>
  </si>
  <si>
    <t>https://www.genome.jp/entry/R07660</t>
  </si>
  <si>
    <t>C00234 | C16153</t>
  </si>
  <si>
    <t>C00101 | C16154</t>
  </si>
  <si>
    <t>2.1.2.2</t>
  </si>
  <si>
    <t>https://www.genome.jp/entry/2.1.2.2</t>
  </si>
  <si>
    <t>https://www.genome.jp/entry/R04325</t>
  </si>
  <si>
    <t>C00234 | C03838</t>
  </si>
  <si>
    <t>C00101 | C04376</t>
  </si>
  <si>
    <t>https://www.genome.jp/entry/R04326</t>
  </si>
  <si>
    <t>C03838 | C00445</t>
  </si>
  <si>
    <t>C04376 | C00101</t>
  </si>
  <si>
    <t>2.1.2.3</t>
  </si>
  <si>
    <t>https://www.genome.jp/entry/2.1.2.3</t>
  </si>
  <si>
    <t>https://www.genome.jp/entry/R04560</t>
  </si>
  <si>
    <t>C00234 | C04677</t>
  </si>
  <si>
    <t>C00101 | C04734</t>
  </si>
  <si>
    <t>2.1.2.9</t>
  </si>
  <si>
    <t>https://www.genome.jp/entry/2.1.2.9</t>
  </si>
  <si>
    <t>https://www.genome.jp/entry/R03940</t>
  </si>
  <si>
    <t>C02430 | C00234</t>
  </si>
  <si>
    <t>C00101 | C03294</t>
  </si>
  <si>
    <t>2.1.3.15</t>
  </si>
  <si>
    <t>https://www.genome.jp/entry/2.1.3.15</t>
  </si>
  <si>
    <t>https://www.genome.jp/entry/R04386</t>
  </si>
  <si>
    <t>C00024 | C04419</t>
  </si>
  <si>
    <t>C00083 | C06250</t>
  </si>
  <si>
    <t>2.1.3.2</t>
  </si>
  <si>
    <t>https://www.genome.jp/entry/2.1.3.2</t>
  </si>
  <si>
    <t>https://www.genome.jp/entry/R01397</t>
  </si>
  <si>
    <t>C00169 | C00049</t>
  </si>
  <si>
    <t>C00009 | C00438</t>
  </si>
  <si>
    <t>2.1.3.3</t>
  </si>
  <si>
    <t>https://www.genome.jp/entry/2.1.3.3</t>
  </si>
  <si>
    <t>https://www.genome.jp/entry/R01398</t>
  </si>
  <si>
    <t>C00169 | C00077</t>
  </si>
  <si>
    <t>C00009 | C00327</t>
  </si>
  <si>
    <t>2.1.3.5</t>
  </si>
  <si>
    <t>https://www.genome.jp/entry/2.1.3.5</t>
  </si>
  <si>
    <t>https://www.genome.jp/entry/R02937</t>
  </si>
  <si>
    <t>C00169 | C01444</t>
  </si>
  <si>
    <t>C00009 | C00802</t>
  </si>
  <si>
    <t>2.10.1.1</t>
  </si>
  <si>
    <t>https://www.genome.jp/entry/2.10.1.1</t>
  </si>
  <si>
    <t>https://www.genome.jp/entry/R09735</t>
  </si>
  <si>
    <t>C19848 | C06232</t>
  </si>
  <si>
    <t>C18237 | C00020 | C00001</t>
  </si>
  <si>
    <t>2.2.1.1</t>
  </si>
  <si>
    <t>https://www.genome.jp/entry/2.2.1.1</t>
  </si>
  <si>
    <t>https://www.genome.jp/entry/R01641</t>
  </si>
  <si>
    <t xml:space="preserve">C05382 | C00118 </t>
  </si>
  <si>
    <t>C00117 | C00231</t>
  </si>
  <si>
    <t>https://www.genome.jp/entry/R01067</t>
  </si>
  <si>
    <t>C00085 | C00118</t>
  </si>
  <si>
    <t>C00279 | C00231</t>
  </si>
  <si>
    <t>https://www.genome.jp/entry/R01830</t>
  </si>
  <si>
    <t>C05345 | C00118</t>
  </si>
  <si>
    <t>https://www.genome.jp/entry/R06590</t>
  </si>
  <si>
    <t>C12214 | C00117</t>
  </si>
  <si>
    <t>C12215 | C05382</t>
  </si>
  <si>
    <t>https://www.genome.jp/entry/R06861</t>
  </si>
  <si>
    <t xml:space="preserve">C00231 | C00068 </t>
  </si>
  <si>
    <t>C13378 | C00118</t>
  </si>
  <si>
    <t>https://www.genome.jp/entry/R06863</t>
  </si>
  <si>
    <t>C05382 | C00068</t>
  </si>
  <si>
    <t>C13378 | C00117</t>
  </si>
  <si>
    <t>2.2.1.2</t>
  </si>
  <si>
    <t>https://www.genome.jp/entry/2.2.1.2</t>
  </si>
  <si>
    <t>https://www.genome.jp/entry/R08575</t>
  </si>
  <si>
    <t>C00279 | C00085</t>
  </si>
  <si>
    <t>https://www.genome.jp/entry/R01827</t>
  </si>
  <si>
    <t>C00279 | C05345</t>
  </si>
  <si>
    <t>2.2.1.6</t>
  </si>
  <si>
    <t>https://www.genome.jp/entry/2.2.1.6</t>
  </si>
  <si>
    <t>https://www.genome.jp/entry/R00006</t>
  </si>
  <si>
    <t>C00900 | C00011</t>
  </si>
  <si>
    <t>C00022</t>
  </si>
  <si>
    <t>https://www.genome.jp/entry/R00226</t>
  </si>
  <si>
    <t>C06010 | C00011</t>
  </si>
  <si>
    <t>https://www.genome.jp/entry/R03050</t>
  </si>
  <si>
    <t>C00900 | C00068</t>
  </si>
  <si>
    <t>C05125 | C00022</t>
  </si>
  <si>
    <t>https://www.genome.jp/entry/R04672</t>
  </si>
  <si>
    <t>C06010 | C00068</t>
  </si>
  <si>
    <t>https://www.genome.jp/entry/R04673</t>
  </si>
  <si>
    <t>C00109 | C05125</t>
  </si>
  <si>
    <t>C06006 | C00068</t>
  </si>
  <si>
    <t>https://www.genome.jp/entry/R08648</t>
  </si>
  <si>
    <t>C00022 | C00109</t>
  </si>
  <si>
    <t>C06006 | C00011</t>
  </si>
  <si>
    <t>2.2.1.7</t>
  </si>
  <si>
    <t>https://www.genome.jp/entry/2.2.1.7</t>
  </si>
  <si>
    <t>https://www.genome.jp/entry/R05636</t>
  </si>
  <si>
    <t xml:space="preserve">C00022 | C00118 </t>
  </si>
  <si>
    <t>C11437 | C00011</t>
  </si>
  <si>
    <t>2.2.1.9</t>
  </si>
  <si>
    <t>https://www.genome.jp/entry/2.2.1.9</t>
  </si>
  <si>
    <t>https://www.genome.jp/entry/R08165</t>
  </si>
  <si>
    <t>C00885 | C00026</t>
  </si>
  <si>
    <t>C16519 | C00011</t>
  </si>
  <si>
    <t>2.3.1.1</t>
  </si>
  <si>
    <t>https://www.genome.jp/entry/2.3.1.1</t>
  </si>
  <si>
    <t>https://www.genome.jp/entry/R00259</t>
  </si>
  <si>
    <t>C00024 | C00025</t>
  </si>
  <si>
    <t>C00010 | C00624</t>
  </si>
  <si>
    <t>2.3.1.109</t>
  </si>
  <si>
    <t>https://www.genome.jp/entry/2.3.1.109</t>
  </si>
  <si>
    <t>https://www.genome.jp/entry/R00832</t>
  </si>
  <si>
    <t>C00091 | C00062</t>
  </si>
  <si>
    <t>C00010 | C03296</t>
  </si>
  <si>
    <t>2.3.1.117</t>
  </si>
  <si>
    <t>https://www.genome.jp/entry/2.3.1.117</t>
  </si>
  <si>
    <t>https://www.genome.jp/entry/R04365</t>
  </si>
  <si>
    <t>C00091 | C03972 | C00001</t>
  </si>
  <si>
    <t>C00010 | C04462</t>
  </si>
  <si>
    <t>2.3.1.118</t>
  </si>
  <si>
    <t>https://www.genome.jp/entry/2.3.1.118</t>
  </si>
  <si>
    <t>https://www.genome.jp/entry/R08386</t>
  </si>
  <si>
    <t>C00024 | C16685</t>
  </si>
  <si>
    <t>C00010 | C16684</t>
  </si>
  <si>
    <t>https://www.genome.jp/entry/R04024</t>
  </si>
  <si>
    <t>C00024 | C02720</t>
  </si>
  <si>
    <t>C00010 | C02709</t>
  </si>
  <si>
    <t>2.3.1.12</t>
  </si>
  <si>
    <t>https://www.genome.jp/entry/2.3.1.12</t>
  </si>
  <si>
    <t>https://www.genome.jp/entry/R02569</t>
  </si>
  <si>
    <t>C00024 | C15973</t>
  </si>
  <si>
    <t>C00010 | C16255</t>
  </si>
  <si>
    <t>2.3.1.129</t>
  </si>
  <si>
    <t>https://www.genome.jp/entry/2.3.1.129</t>
  </si>
  <si>
    <t>https://www.genome.jp/entry/R12920</t>
  </si>
  <si>
    <t>C01271 | C00043</t>
  </si>
  <si>
    <t>C00229 | C22418</t>
  </si>
  <si>
    <t>https://www.genome.jp/entry/R04567</t>
  </si>
  <si>
    <t>C04688 | C00043</t>
  </si>
  <si>
    <t>C00229 | C04738</t>
  </si>
  <si>
    <t>2.3.1.15</t>
  </si>
  <si>
    <t>https://www.genome.jp/entry/2.3.1.15</t>
  </si>
  <si>
    <t>https://www.genome.jp/entry/R00851</t>
  </si>
  <si>
    <t>C00093 | C00040</t>
  </si>
  <si>
    <t>C00618 | C00010</t>
  </si>
  <si>
    <t>https://www.genome.jp/entry/R02617</t>
  </si>
  <si>
    <t>C00605 | C00093</t>
  </si>
  <si>
    <t>C00010 | C00681</t>
  </si>
  <si>
    <t>https://www.genome.jp/entry/R09380</t>
  </si>
  <si>
    <t>C00173 | C00093</t>
  </si>
  <si>
    <t>C00681 | C00229</t>
  </si>
  <si>
    <t>2.3.1.157</t>
  </si>
  <si>
    <t>https://www.genome.jp/entry/2.3.1.157</t>
  </si>
  <si>
    <t>https://www.genome.jp/entry/R05332</t>
  </si>
  <si>
    <t>C00024 | C06156</t>
  </si>
  <si>
    <t>C00010 | C04501</t>
  </si>
  <si>
    <t>2.3.1.16</t>
  </si>
  <si>
    <t>https://www.genome.jp/entry/2.3.1.16</t>
  </si>
  <si>
    <t>https://www.genome.jp/entry/R00391</t>
  </si>
  <si>
    <t xml:space="preserve">C00040 | C00024 </t>
  </si>
  <si>
    <t>C00010 | C00264</t>
  </si>
  <si>
    <t>https://www.genome.jp/entry/R00238</t>
  </si>
  <si>
    <t>C00024</t>
  </si>
  <si>
    <t>C00010 | C00332</t>
  </si>
  <si>
    <t>https://www.genome.jp/entry/R00829</t>
  </si>
  <si>
    <t>C00091 | C00024</t>
  </si>
  <si>
    <t>C00010 | C02232</t>
  </si>
  <si>
    <t>https://www.genome.jp/entry/R00927</t>
  </si>
  <si>
    <t>C00100 | C00024</t>
  </si>
  <si>
    <t>C00010 | C03344</t>
  </si>
  <si>
    <t>https://www.genome.jp/entry/R01177</t>
  </si>
  <si>
    <t xml:space="preserve">C00024 | C00136 </t>
  </si>
  <si>
    <t>C00010 | C05269</t>
  </si>
  <si>
    <t>https://www.genome.jp/entry/R03778</t>
  </si>
  <si>
    <t>C01944 | C00024</t>
  </si>
  <si>
    <t>C00010 | C05265</t>
  </si>
  <si>
    <t>https://www.genome.jp/entry/R03858</t>
  </si>
  <si>
    <t>C01832 | C00024</t>
  </si>
  <si>
    <t>C00010 | C05261</t>
  </si>
  <si>
    <t>https://www.genome.jp/entry/R03991</t>
  </si>
  <si>
    <t xml:space="preserve">C02593 | C00024 </t>
  </si>
  <si>
    <t>C00010 | C05259</t>
  </si>
  <si>
    <t>https://www.genome.jp/entry/R04742</t>
  </si>
  <si>
    <t>C05274 | C00024</t>
  </si>
  <si>
    <t>C00010 | C05263</t>
  </si>
  <si>
    <t>https://www.genome.jp/entry/R04747</t>
  </si>
  <si>
    <t>C05270 | C00024</t>
  </si>
  <si>
    <t>C00010 | C05267</t>
  </si>
  <si>
    <t>https://www.genome.jp/entry/R05506</t>
  </si>
  <si>
    <t xml:space="preserve">C07118 | C00010 </t>
  </si>
  <si>
    <t>C00512 | C00024</t>
  </si>
  <si>
    <t>https://www.genome.jp/entry/R05586</t>
  </si>
  <si>
    <t>C06715 | C00010</t>
  </si>
  <si>
    <t>C00527 | C00024</t>
  </si>
  <si>
    <t>https://www.genome.jp/entry/R07891</t>
  </si>
  <si>
    <t>C16331 | C00024</t>
  </si>
  <si>
    <t>C00010 | C16330</t>
  </si>
  <si>
    <t>https://www.genome.jp/entry/R07895</t>
  </si>
  <si>
    <t>C16335 | C00024</t>
  </si>
  <si>
    <t>C00010 | C16334</t>
  </si>
  <si>
    <t>https://www.genome.jp/entry/R07899</t>
  </si>
  <si>
    <t>C16339 | C00024</t>
  </si>
  <si>
    <t>C00010 | C16338</t>
  </si>
  <si>
    <t>https://www.genome.jp/entry/R07937</t>
  </si>
  <si>
    <t>C16169 | C00024</t>
  </si>
  <si>
    <t>C00010 | C16376</t>
  </si>
  <si>
    <t>https://www.genome.jp/entry/R07953</t>
  </si>
  <si>
    <t>C16173 | C00024</t>
  </si>
  <si>
    <t>C00010 | C16389</t>
  </si>
  <si>
    <t>https://www.genome.jp/entry/R08091</t>
  </si>
  <si>
    <t>C16466 | C00010</t>
  </si>
  <si>
    <t>C16470 | C00024</t>
  </si>
  <si>
    <t>https://www.genome.jp/entry/R08095</t>
  </si>
  <si>
    <t>C16471 | C00010</t>
  </si>
  <si>
    <t>C03069 | C00024</t>
  </si>
  <si>
    <t>2.3.1.174</t>
  </si>
  <si>
    <t>https://www.genome.jp/entry/2.3.1.174</t>
  </si>
  <si>
    <t>2.3.1.179</t>
  </si>
  <si>
    <t>https://www.genome.jp/entry/2.3.1.179</t>
  </si>
  <si>
    <t>https://www.genome.jp/entry/R02768</t>
  </si>
  <si>
    <t>C00173 | C01209</t>
  </si>
  <si>
    <t>C00685 | C00011 | C00229</t>
  </si>
  <si>
    <t>https://www.genome.jp/entry/R04355</t>
  </si>
  <si>
    <t>C03939 | C01209</t>
  </si>
  <si>
    <t>C05744 | C00011 | C00229</t>
  </si>
  <si>
    <t>https://www.genome.jp/entry/R04726</t>
  </si>
  <si>
    <t>C05223 | C01209</t>
  </si>
  <si>
    <t>C05759 | C00011 | C00229</t>
  </si>
  <si>
    <t>https://www.genome.jp/entry/R04952</t>
  </si>
  <si>
    <t>C05745 | C01209</t>
  </si>
  <si>
    <t>C05746 | C00011 | C00229</t>
  </si>
  <si>
    <t>https://www.genome.jp/entry/R04957</t>
  </si>
  <si>
    <t>C05749 | C01209</t>
  </si>
  <si>
    <t>C05750 | C00011 | C00229</t>
  </si>
  <si>
    <t>https://www.genome.jp/entry/R04960</t>
  </si>
  <si>
    <t>C05752 | C01209</t>
  </si>
  <si>
    <t>C05753 | C00011 | C00229</t>
  </si>
  <si>
    <t>https://www.genome.jp/entry/R04963</t>
  </si>
  <si>
    <t>C05755 | C01209</t>
  </si>
  <si>
    <t>C05756 | C00011 | C00229</t>
  </si>
  <si>
    <t>https://www.genome.jp/entry/R04968</t>
  </si>
  <si>
    <t>C05761 | C01209</t>
  </si>
  <si>
    <t>C05762 | C00011 | C00229</t>
  </si>
  <si>
    <t>https://www.genome.jp/entry/R07762</t>
  </si>
  <si>
    <t xml:space="preserve">C05764 | C01209 </t>
  </si>
  <si>
    <t>C16219 | C00229 | C00011</t>
  </si>
  <si>
    <t>https://www.genome.jp/entry/R10115</t>
  </si>
  <si>
    <t>C19673 | C01209</t>
  </si>
  <si>
    <t>C20372 | C00011 | C00229</t>
  </si>
  <si>
    <t>https://www.genome.jp/entry/R10119</t>
  </si>
  <si>
    <t>C20375 | C01209</t>
  </si>
  <si>
    <t>C20376 | C00011 | C00229</t>
  </si>
  <si>
    <t>2.3.1.18</t>
  </si>
  <si>
    <t>https://www.genome.jp/entry/2.3.1.18</t>
  </si>
  <si>
    <t>https://www.genome.jp/entry/R02616</t>
  </si>
  <si>
    <t>C00024 | C00602</t>
  </si>
  <si>
    <t>C00010 | C03773</t>
  </si>
  <si>
    <t>2.3.1.180</t>
  </si>
  <si>
    <t>https://www.genome.jp/entry/2.3.1.180</t>
  </si>
  <si>
    <t>https://www.genome.jp/entry/R10707</t>
  </si>
  <si>
    <t>C00024 | C01209</t>
  </si>
  <si>
    <t>C05744 | C00010 | C00011</t>
  </si>
  <si>
    <t>2.3.1.181</t>
  </si>
  <si>
    <t>https://www.genome.jp/entry/2.3.1.181</t>
  </si>
  <si>
    <t>https://www.genome.jp/entry/R07766</t>
  </si>
  <si>
    <t>C05752 | C16240</t>
  </si>
  <si>
    <t>C16236 | C00229</t>
  </si>
  <si>
    <t>https://www.genome.jp/entry/R12427</t>
  </si>
  <si>
    <t>C05752 | C22158</t>
  </si>
  <si>
    <t>C22160 | C00229</t>
  </si>
  <si>
    <t>https://www.genome.jp/entry/R12428</t>
  </si>
  <si>
    <t>C05752 | C22157</t>
  </si>
  <si>
    <t>C22159 | C00229</t>
  </si>
  <si>
    <t>https://www.genome.jp/entry/R07769</t>
  </si>
  <si>
    <t>C16239 | C16240</t>
  </si>
  <si>
    <t>C16237 | C00229</t>
  </si>
  <si>
    <t>2.3.1.191</t>
  </si>
  <si>
    <t>https://www.genome.jp/entry/2.3.1.191</t>
  </si>
  <si>
    <t>https://www.genome.jp/entry/R12803</t>
  </si>
  <si>
    <t>C01271 | C22409</t>
  </si>
  <si>
    <t>C22410 | C00229</t>
  </si>
  <si>
    <t>https://www.genome.jp/entry/R04550</t>
  </si>
  <si>
    <t>C06022 | C04688</t>
  </si>
  <si>
    <t>C04652 | C00229</t>
  </si>
  <si>
    <t>2.3.1.193</t>
  </si>
  <si>
    <t>https://www.genome.jp/entry/2.3.1.193</t>
  </si>
  <si>
    <t>2.3.1.210</t>
  </si>
  <si>
    <t>https://www.genome.jp/entry/2.3.1.210</t>
  </si>
  <si>
    <t>https://www.genome.jp/entry/R10142</t>
  </si>
  <si>
    <t>C00024 | C04346</t>
  </si>
  <si>
    <t>C00010 | C20415</t>
  </si>
  <si>
    <t>2.3.1.222</t>
  </si>
  <si>
    <t>https://www.genome.jp/entry/2.3.1.222</t>
  </si>
  <si>
    <t>https://www.genome.jp/entry/R00921</t>
  </si>
  <si>
    <t>C00100 | C00009</t>
  </si>
  <si>
    <t>C02876 | C00010</t>
  </si>
  <si>
    <t>2.3.1.223</t>
  </si>
  <si>
    <t>https://www.genome.jp/entry/2.3.1.223</t>
  </si>
  <si>
    <t>https://www.genome.jp/entry/R09839</t>
  </si>
  <si>
    <t xml:space="preserve">C19945 | C00010 </t>
  </si>
  <si>
    <t>C14144 | C00024</t>
  </si>
  <si>
    <t>2.3.1.234</t>
  </si>
  <si>
    <t>https://www.genome.jp/entry/2.3.1.234</t>
  </si>
  <si>
    <t>https://www.genome.jp/entry/R10648</t>
  </si>
  <si>
    <t xml:space="preserve">C20641 | C17324 </t>
  </si>
  <si>
    <t>C00020 | C20751</t>
  </si>
  <si>
    <t>2.3.1.241</t>
  </si>
  <si>
    <t>https://www.genome.jp/entry/2.3.1.241</t>
  </si>
  <si>
    <t>https://www.genome.jp/entry/R05146</t>
  </si>
  <si>
    <t>C05223 | C06025</t>
  </si>
  <si>
    <t>C06251 | C00229</t>
  </si>
  <si>
    <t>2.3.1.242</t>
  </si>
  <si>
    <t>https://www.genome.jp/entry/2.3.1.242</t>
  </si>
  <si>
    <t>https://www.genome.jp/entry/R10906</t>
  </si>
  <si>
    <t>C16520 | C06025</t>
  </si>
  <si>
    <t>C20933 | C00229</t>
  </si>
  <si>
    <t>2.3.1.243</t>
  </si>
  <si>
    <t>https://www.genome.jp/entry/2.3.1.243</t>
  </si>
  <si>
    <t>https://www.genome.jp/entry/R05075</t>
  </si>
  <si>
    <t>C05761 | C06251</t>
  </si>
  <si>
    <t>C06026 | C00229</t>
  </si>
  <si>
    <t>https://www.genome.jp/entry/R12197</t>
  </si>
  <si>
    <t>C05761 | C20933</t>
  </si>
  <si>
    <t>C21991 | C00229</t>
  </si>
  <si>
    <t>2.3.1.245</t>
  </si>
  <si>
    <t>https://www.genome.jp/entry/2.3.1.245</t>
  </si>
  <si>
    <t>https://www.genome.jp/entry/R11182</t>
  </si>
  <si>
    <t>C00111 | C00024</t>
  </si>
  <si>
    <t xml:space="preserve">C20960 | C00010 </t>
  </si>
  <si>
    <t>2.3.1.266</t>
  </si>
  <si>
    <t>https://www.genome.jp/entry/2.3.1.266</t>
  </si>
  <si>
    <t>https://www.genome.jp/entry/R04316</t>
  </si>
  <si>
    <t xml:space="preserve">C00024 | C03803 </t>
  </si>
  <si>
    <t>C00010 | C04341</t>
  </si>
  <si>
    <t>2.3.1.267</t>
  </si>
  <si>
    <t>https://www.genome.jp/entry/2.3.1.267</t>
  </si>
  <si>
    <t>2.3.1.269</t>
  </si>
  <si>
    <t>https://www.genome.jp/entry/2.3.1.269</t>
  </si>
  <si>
    <t>2.3.1.274</t>
  </si>
  <si>
    <t>https://www.genome.jp/entry/2.3.1.274</t>
  </si>
  <si>
    <t>https://www.genome.jp/entry/R12240</t>
  </si>
  <si>
    <t>C00173 | C00009</t>
  </si>
  <si>
    <t>C02133 | C00229</t>
  </si>
  <si>
    <t>2.3.1.280</t>
  </si>
  <si>
    <t>https://www.genome.jp/entry/2.3.1.280</t>
  </si>
  <si>
    <t>https://www.genome.jp/entry/R11479</t>
  </si>
  <si>
    <t>C00024 | C03557</t>
  </si>
  <si>
    <t>C21403 | C00010</t>
  </si>
  <si>
    <t>2.3.1.29</t>
  </si>
  <si>
    <t>https://www.genome.jp/entry/2.3.1.29</t>
  </si>
  <si>
    <t>https://www.genome.jp/entry/R00371</t>
  </si>
  <si>
    <t xml:space="preserve">C00024 | C00037 </t>
  </si>
  <si>
    <t>C00010 | C03508</t>
  </si>
  <si>
    <t>2.3.1.30</t>
  </si>
  <si>
    <t>https://www.genome.jp/entry/2.3.1.30</t>
  </si>
  <si>
    <t>https://www.genome.jp/entry/R00586</t>
  </si>
  <si>
    <t>C00065 | C00024</t>
  </si>
  <si>
    <t>C00979 | C00010</t>
  </si>
  <si>
    <t>2.3.1.38</t>
  </si>
  <si>
    <t>https://www.genome.jp/entry/2.3.1.38</t>
  </si>
  <si>
    <t>https://www.genome.jp/entry/R01624</t>
  </si>
  <si>
    <t xml:space="preserve">C00024 | C00229 </t>
  </si>
  <si>
    <t>C00010 | C03939</t>
  </si>
  <si>
    <t>2.3.1.39</t>
  </si>
  <si>
    <t>https://www.genome.jp/entry/2.3.1.39</t>
  </si>
  <si>
    <t>https://www.genome.jp/entry/R01626</t>
  </si>
  <si>
    <t>C00083 | C00229</t>
  </si>
  <si>
    <t>C00010 | C01209</t>
  </si>
  <si>
    <t>2.3.1.40</t>
  </si>
  <si>
    <t>https://www.genome.jp/entry/2.3.1.40</t>
  </si>
  <si>
    <t>https://www.genome.jp/entry/R04864</t>
  </si>
  <si>
    <t>C00173 | C05973</t>
  </si>
  <si>
    <t>C00229 | C00350</t>
  </si>
  <si>
    <t>2.3.1.41</t>
  </si>
  <si>
    <t>https://www.genome.jp/entry/2.3.1.41</t>
  </si>
  <si>
    <t>2.3.1.46</t>
  </si>
  <si>
    <t>https://www.genome.jp/entry/2.3.1.46</t>
  </si>
  <si>
    <t>https://www.genome.jp/entry/R01777</t>
  </si>
  <si>
    <t>C00091 | C00263</t>
  </si>
  <si>
    <t>C00010 | C01118</t>
  </si>
  <si>
    <t>2.3.1.47</t>
  </si>
  <si>
    <t>https://www.genome.jp/entry/2.3.1.47</t>
  </si>
  <si>
    <t>https://www.genome.jp/entry/R03210</t>
  </si>
  <si>
    <t>C01063 | C00041</t>
  </si>
  <si>
    <t>C01092 | C00010 | C00011</t>
  </si>
  <si>
    <t>https://www.genome.jp/entry/R10124</t>
  </si>
  <si>
    <t>C19845 | C00041</t>
  </si>
  <si>
    <t>C01092 | C00229 | C00011</t>
  </si>
  <si>
    <t>2.3.1.5</t>
  </si>
  <si>
    <t>https://www.genome.jp/entry/2.3.1.5</t>
  </si>
  <si>
    <t>https://www.genome.jp/entry/R02387</t>
  </si>
  <si>
    <t>C00024 | C00292</t>
  </si>
  <si>
    <t>C00010 | C07565</t>
  </si>
  <si>
    <t>https://www.genome.jp/entry/R07940</t>
  </si>
  <si>
    <t xml:space="preserve">C13747 </t>
  </si>
  <si>
    <t>C16365</t>
  </si>
  <si>
    <t>https://www.genome.jp/entry/R08036</t>
  </si>
  <si>
    <t>C16396 | C00024</t>
  </si>
  <si>
    <t>C16420 | C00010</t>
  </si>
  <si>
    <t>https://www.genome.jp/entry/R08248</t>
  </si>
  <si>
    <t>C00024 | C07054</t>
  </si>
  <si>
    <t>C00010 | C07585</t>
  </si>
  <si>
    <t>https://www.genome.jp/entry/R08250</t>
  </si>
  <si>
    <t xml:space="preserve">C00024 | C07447 </t>
  </si>
  <si>
    <t>C00010 | C16622</t>
  </si>
  <si>
    <t>https://www.genome.jp/entry/R11902</t>
  </si>
  <si>
    <t>C00024 | C05361</t>
  </si>
  <si>
    <t>C00010 | C07447</t>
  </si>
  <si>
    <t>2.3.1.51</t>
  </si>
  <si>
    <t>https://www.genome.jp/entry/2.3.1.51</t>
  </si>
  <si>
    <t>https://www.genome.jp/entry/R02241</t>
  </si>
  <si>
    <t xml:space="preserve">C00416 | C00010 </t>
  </si>
  <si>
    <t>C00681 | C00040</t>
  </si>
  <si>
    <t>https://www.genome.jp/entry/R02760</t>
  </si>
  <si>
    <t>C00605 | C00681</t>
  </si>
  <si>
    <t>C00010 | C00416</t>
  </si>
  <si>
    <t>https://www.genome.jp/entry/R09381</t>
  </si>
  <si>
    <t>C00173 | C00681</t>
  </si>
  <si>
    <t>C00229 | C00416</t>
  </si>
  <si>
    <t>2.3.1.54</t>
  </si>
  <si>
    <t>https://www.genome.jp/entry/2.3.1.54</t>
  </si>
  <si>
    <t>https://www.genome.jp/entry/R00212</t>
  </si>
  <si>
    <t>C00024 | C00058</t>
  </si>
  <si>
    <t>C00010 | C00022</t>
  </si>
  <si>
    <t>https://www.genome.jp/entry/R06987</t>
  </si>
  <si>
    <t>C00109 | C00010</t>
  </si>
  <si>
    <t>C00100 | C00058</t>
  </si>
  <si>
    <t>2.3.1.57</t>
  </si>
  <si>
    <t>https://www.genome.jp/entry/2.3.1.57</t>
  </si>
  <si>
    <t>https://www.genome.jp/entry/R03910</t>
  </si>
  <si>
    <t>C00024 | C03687</t>
  </si>
  <si>
    <t>C00010 | C02297</t>
  </si>
  <si>
    <t>https://www.genome.jp/entry/R01154</t>
  </si>
  <si>
    <t>C00024 | C00134</t>
  </si>
  <si>
    <t>C00010 | C02714</t>
  </si>
  <si>
    <t>2.3.1.61</t>
  </si>
  <si>
    <t>https://www.genome.jp/entry/2.3.1.61</t>
  </si>
  <si>
    <t>https://www.genome.jp/entry/R02570</t>
  </si>
  <si>
    <t>C00091 | C15973</t>
  </si>
  <si>
    <t>C00010 | C16254</t>
  </si>
  <si>
    <t>https://www.genome.jp/entry/R02571</t>
  </si>
  <si>
    <t>C00527 | C15973</t>
  </si>
  <si>
    <t>C00010 | C06157</t>
  </si>
  <si>
    <t>2.3.1.79</t>
  </si>
  <si>
    <t>https://www.genome.jp/entry/2.3.1.79</t>
  </si>
  <si>
    <t>https://www.genome.jp/entry/R01556</t>
  </si>
  <si>
    <t>C00024 | C00208</t>
  </si>
  <si>
    <t>C00010 | C02130</t>
  </si>
  <si>
    <t>https://www.genome.jp/entry/R06251</t>
  </si>
  <si>
    <t>C00024 | G00275</t>
  </si>
  <si>
    <t>C00010 | G10592</t>
  </si>
  <si>
    <t>2.3.1.8</t>
  </si>
  <si>
    <t>https://www.genome.jp/entry/2.3.1.8</t>
  </si>
  <si>
    <t>https://www.genome.jp/entry/R00230</t>
  </si>
  <si>
    <t>C00024 | C00009</t>
  </si>
  <si>
    <t>C00010 | C00227</t>
  </si>
  <si>
    <t>2.3.2.2</t>
  </si>
  <si>
    <t>https://www.genome.jp/entry/2.3.2.2</t>
  </si>
  <si>
    <t>https://www.genome.jp/entry/R04159</t>
  </si>
  <si>
    <t>C03193 | C00045</t>
  </si>
  <si>
    <t>C00012 | C03363</t>
  </si>
  <si>
    <t>https://www.genome.jp/entry/R01262</t>
  </si>
  <si>
    <t>C00051 | C00151</t>
  </si>
  <si>
    <t>C01419 | C03740</t>
  </si>
  <si>
    <t>https://www.genome.jp/entry/R01687</t>
  </si>
  <si>
    <t>C03193 | C00245</t>
  </si>
  <si>
    <t>C00012 | C05844</t>
  </si>
  <si>
    <t>https://www.genome.jp/entry/R03867</t>
  </si>
  <si>
    <t>C02166 | C00045</t>
  </si>
  <si>
    <t>C05951 | C03363</t>
  </si>
  <si>
    <t>https://www.genome.jp/entry/R04935</t>
  </si>
  <si>
    <t>C03193 | C05689</t>
  </si>
  <si>
    <t>C00012 | C05695</t>
  </si>
  <si>
    <t>https://www.genome.jp/entry/R03916</t>
  </si>
  <si>
    <t>C02320 | C00001</t>
  </si>
  <si>
    <t>C05729 | C00025</t>
  </si>
  <si>
    <t>https://www.genome.jp/entry/R03970</t>
  </si>
  <si>
    <t>C02512 | C00025</t>
  </si>
  <si>
    <t>C05711 | C00001</t>
  </si>
  <si>
    <t>https://www.genome.jp/entry/R03971</t>
  </si>
  <si>
    <t>C05670 | C00025</t>
  </si>
  <si>
    <t>C06114 | C00001</t>
  </si>
  <si>
    <t>2.3.2.6</t>
  </si>
  <si>
    <t>https://www.genome.jp/entry/2.3.2.6</t>
  </si>
  <si>
    <t>https://www.genome.jp/entry/R11443</t>
  </si>
  <si>
    <t>C02047 | C21388</t>
  </si>
  <si>
    <t>C01645 | C21387</t>
  </si>
  <si>
    <t>https://www.genome.jp/entry/R11444</t>
  </si>
  <si>
    <t>C02047 | C16739</t>
  </si>
  <si>
    <t>C01645 | C21386</t>
  </si>
  <si>
    <t>https://www.genome.jp/entry/R03813</t>
  </si>
  <si>
    <t>C02047 | C00017</t>
  </si>
  <si>
    <t>C01645 | C02429</t>
  </si>
  <si>
    <t>2.3.3.13</t>
  </si>
  <si>
    <t>https://www.genome.jp/entry/2.3.3.13</t>
  </si>
  <si>
    <t>https://www.genome.jp/entry/R01213</t>
  </si>
  <si>
    <t>C02504 | C00010</t>
  </si>
  <si>
    <t>C00024 | C00141 | C00001</t>
  </si>
  <si>
    <t>2.3.3.16</t>
  </si>
  <si>
    <t>https://www.genome.jp/entry/2.3.3.16</t>
  </si>
  <si>
    <t>https://www.genome.jp/entry/R00351</t>
  </si>
  <si>
    <t>C00158 | C00010</t>
  </si>
  <si>
    <t>C00024 | C00001 | C00036</t>
  </si>
  <si>
    <t>2.3.3.5</t>
  </si>
  <si>
    <t>https://www.genome.jp/entry/2.3.3.5</t>
  </si>
  <si>
    <t>https://www.genome.jp/entry/R00931</t>
  </si>
  <si>
    <t xml:space="preserve">C02225 | C00010 </t>
  </si>
  <si>
    <t>C00100 | C00036 | C00001</t>
  </si>
  <si>
    <t>2.3.3.9</t>
  </si>
  <si>
    <t>https://www.genome.jp/entry/2.3.3.9</t>
  </si>
  <si>
    <t>https://www.genome.jp/entry/R00472</t>
  </si>
  <si>
    <t>C00149 | C00010</t>
  </si>
  <si>
    <t>C00024 | C00001 | C00048</t>
  </si>
  <si>
    <t>2.4.1.12</t>
  </si>
  <si>
    <t>https://www.genome.jp/entry/2.4.1.12</t>
  </si>
  <si>
    <t>https://www.genome.jp/entry/R02889</t>
  </si>
  <si>
    <t>C00029 | C00760</t>
  </si>
  <si>
    <t>C00015 | C00760</t>
  </si>
  <si>
    <t>https://www.genome.jp/entry/R06023</t>
  </si>
  <si>
    <t xml:space="preserve">G10481 | C10608 </t>
  </si>
  <si>
    <t>G10481 | G10619</t>
  </si>
  <si>
    <t>2.4.1.15</t>
  </si>
  <si>
    <t>https://www.genome.jp/entry/2.4.1.15</t>
  </si>
  <si>
    <t>https://www.genome.jp/entry/R00836</t>
  </si>
  <si>
    <t>C00029 | C00092</t>
  </si>
  <si>
    <t>C00015 | C00689</t>
  </si>
  <si>
    <t>https://www.genome.jp/entry/R06043</t>
  </si>
  <si>
    <t>G10608 | C00092</t>
  </si>
  <si>
    <t>G10619 | G09795</t>
  </si>
  <si>
    <t>https://www.genome.jp/entry/R02737</t>
  </si>
  <si>
    <t>C00029 | C00668</t>
  </si>
  <si>
    <t>https://www.genome.jp/entry/R06226</t>
  </si>
  <si>
    <t>G10608 | C00668</t>
  </si>
  <si>
    <t>2.4.1.17</t>
  </si>
  <si>
    <t>https://www.genome.jp/entry/2.4.1.17</t>
  </si>
  <si>
    <t>https://www.genome.jp/entry/R09428</t>
  </si>
  <si>
    <t>C00167 | C19645</t>
  </si>
  <si>
    <t>C00015 | C19646</t>
  </si>
  <si>
    <t>https://www.genome.jp/entry/R01383</t>
  </si>
  <si>
    <t>C00167 | C01335</t>
  </si>
  <si>
    <t>C00015 | C03033</t>
  </si>
  <si>
    <t>https://www.genome.jp/entry/R02358</t>
  </si>
  <si>
    <t>C00468 | C00167</t>
  </si>
  <si>
    <t>C11133 | C00015</t>
  </si>
  <si>
    <t>https://www.genome.jp/entry/R02389</t>
  </si>
  <si>
    <t>C00167 | C00486</t>
  </si>
  <si>
    <t>C00015 | C05787</t>
  </si>
  <si>
    <t>https://www.genome.jp/entry/R02478</t>
  </si>
  <si>
    <t>C00523 | C00167</t>
  </si>
  <si>
    <t>C11135 | C00015</t>
  </si>
  <si>
    <t>https://www.genome.jp/entry/R02502</t>
  </si>
  <si>
    <t>C00535 | C00167</t>
  </si>
  <si>
    <t>C11134 | C00015</t>
  </si>
  <si>
    <t>https://www.genome.jp/entry/R02902</t>
  </si>
  <si>
    <t>C00777 | C00167</t>
  </si>
  <si>
    <t>C11061 | C00015</t>
  </si>
  <si>
    <t>https://www.genome.jp/entry/R03091</t>
  </si>
  <si>
    <t xml:space="preserve">C00951 | C00167 </t>
  </si>
  <si>
    <t>C05503 | C00015</t>
  </si>
  <si>
    <t>https://www.genome.jp/entry/R04352</t>
  </si>
  <si>
    <t>C04373 | C00167</t>
  </si>
  <si>
    <t>C11136 | C00015</t>
  </si>
  <si>
    <t>https://www.genome.jp/entry/R04353</t>
  </si>
  <si>
    <t>C05299 | C00167</t>
  </si>
  <si>
    <t>C11132 | C00015</t>
  </si>
  <si>
    <t>https://www.genome.jp/entry/R04354</t>
  </si>
  <si>
    <t>C05302 | C00167</t>
  </si>
  <si>
    <t>C11131 | C00015</t>
  </si>
  <si>
    <t>https://www.genome.jp/entry/R04683</t>
  </si>
  <si>
    <t>C00167 | C05141</t>
  </si>
  <si>
    <t>C00015 | C05504</t>
  </si>
  <si>
    <t>https://www.genome.jp/entry/R07106</t>
  </si>
  <si>
    <t>C07490 | C00167</t>
  </si>
  <si>
    <t>C14869 | C00015</t>
  </si>
  <si>
    <t>https://www.genome.jp/entry/R08259</t>
  </si>
  <si>
    <t>C11173 | C00167</t>
  </si>
  <si>
    <t>C11376 | C00015</t>
  </si>
  <si>
    <t>https://www.genome.jp/entry/R08261</t>
  </si>
  <si>
    <t>C00167 | C06174</t>
  </si>
  <si>
    <t>C00015 | C16577</t>
  </si>
  <si>
    <t>https://www.genome.jp/entry/R08262</t>
  </si>
  <si>
    <t>C01516 | C00167</t>
  </si>
  <si>
    <t>C16643 | C00015</t>
  </si>
  <si>
    <t>https://www.genome.jp/entry/R08263</t>
  </si>
  <si>
    <t>C16578 | C00015</t>
  </si>
  <si>
    <t>https://www.genome.jp/entry/R08615</t>
  </si>
  <si>
    <t>C00167 | C00001</t>
  </si>
  <si>
    <t>C00015 | C00191</t>
  </si>
  <si>
    <t>https://www.genome.jp/entry/R09426</t>
  </si>
  <si>
    <t>C19574 | C00167</t>
  </si>
  <si>
    <t>C19605 | C00015</t>
  </si>
  <si>
    <t>https://www.genome.jp/entry/R09427</t>
  </si>
  <si>
    <t>C19606 | C00015</t>
  </si>
  <si>
    <t>2.4.1.18</t>
  </si>
  <si>
    <t>https://www.genome.jp/entry/2.4.1.18</t>
  </si>
  <si>
    <t>https://www.genome.jp/entry/R02110</t>
  </si>
  <si>
    <t>C00718</t>
  </si>
  <si>
    <t>C00369</t>
  </si>
  <si>
    <t>https://www.genome.jp/entry/R06186</t>
  </si>
  <si>
    <t>G10495</t>
  </si>
  <si>
    <t>G10545</t>
  </si>
  <si>
    <t>2.4.1.180</t>
  </si>
  <si>
    <t>https://www.genome.jp/entry/2.4.1.180</t>
  </si>
  <si>
    <t>https://www.genome.jp/entry/R04477</t>
  </si>
  <si>
    <t>C06240 | C01289</t>
  </si>
  <si>
    <t>C20487 | C00015</t>
  </si>
  <si>
    <t>2.4.1.182</t>
  </si>
  <si>
    <t>https://www.genome.jp/entry/2.4.1.182</t>
  </si>
  <si>
    <t>https://www.genome.jp/entry/R04606</t>
  </si>
  <si>
    <t>C04652 | C04824</t>
  </si>
  <si>
    <t>C00015 | C04932</t>
  </si>
  <si>
    <t>2.4.1.21</t>
  </si>
  <si>
    <t>https://www.genome.jp/entry/2.4.1.21</t>
  </si>
  <si>
    <t>https://www.genome.jp/entry/R02421</t>
  </si>
  <si>
    <t>C00498 | C00718</t>
  </si>
  <si>
    <t>C00008 | C00718</t>
  </si>
  <si>
    <t>https://www.genome.jp/entry/R06049</t>
  </si>
  <si>
    <t>G10495 | G11109</t>
  </si>
  <si>
    <t>G10495 | G11113</t>
  </si>
  <si>
    <t>2.4.1.227</t>
  </si>
  <si>
    <t>https://www.genome.jp/entry/2.4.1.227</t>
  </si>
  <si>
    <t>https://www.genome.jp/entry/R05662</t>
  </si>
  <si>
    <t>C04851 | C00043</t>
  </si>
  <si>
    <t>C05893 | C00015</t>
  </si>
  <si>
    <t>https://www.genome.jp/entry/R06173</t>
  </si>
  <si>
    <t>G10552 | G10610</t>
  </si>
  <si>
    <t>G10553 | G10619</t>
  </si>
  <si>
    <t>https://www.genome.jp/entry/R05032</t>
  </si>
  <si>
    <t>C05897 | C00043</t>
  </si>
  <si>
    <t>C05898 | C00015</t>
  </si>
  <si>
    <t>https://www.genome.jp/entry/R06172</t>
  </si>
  <si>
    <t>G10551 | G10610</t>
  </si>
  <si>
    <t>G10550 | G10619</t>
  </si>
  <si>
    <t>https://www.genome.jp/entry/R06174</t>
  </si>
  <si>
    <t>G10556 | G10610</t>
  </si>
  <si>
    <t>G10555 | G10619</t>
  </si>
  <si>
    <t>2.4.1.230</t>
  </si>
  <si>
    <t>https://www.genome.jp/entry/2.4.1.230</t>
  </si>
  <si>
    <t>https://www.genome.jp/entry/R07264</t>
  </si>
  <si>
    <t>C15548 | C00009</t>
  </si>
  <si>
    <t>C00031 | C00663</t>
  </si>
  <si>
    <t>2.4.1.25</t>
  </si>
  <si>
    <t>https://www.genome.jp/entry/2.4.1.25</t>
  </si>
  <si>
    <t>https://www.genome.jp/entry/R05196</t>
  </si>
  <si>
    <t>C00718 | C00031</t>
  </si>
  <si>
    <t>C00208</t>
  </si>
  <si>
    <t>https://www.genome.jp/entry/R06069</t>
  </si>
  <si>
    <t>G10495 | C00031</t>
  </si>
  <si>
    <t>G00275</t>
  </si>
  <si>
    <t>2.4.1.325</t>
  </si>
  <si>
    <t>https://www.genome.jp/entry/2.4.1.325</t>
  </si>
  <si>
    <t>https://www.genome.jp/entry/R10303</t>
  </si>
  <si>
    <t>C20497 | C20415</t>
  </si>
  <si>
    <t>C20498 | C00363</t>
  </si>
  <si>
    <t>2.4.1.352</t>
  </si>
  <si>
    <t>https://www.genome.jp/entry/2.4.1.352</t>
  </si>
  <si>
    <t>https://www.genome.jp/entry/R11959</t>
  </si>
  <si>
    <t>C19792 | C00009</t>
  </si>
  <si>
    <t>C00103 | C00258</t>
  </si>
  <si>
    <t>2.4.1.58</t>
  </si>
  <si>
    <t>https://www.genome.jp/entry/2.4.1.58</t>
  </si>
  <si>
    <t>https://www.genome.jp/entry/R01994</t>
  </si>
  <si>
    <t>C00029 | C00338</t>
  </si>
  <si>
    <t>C00015 | C03859</t>
  </si>
  <si>
    <t>2.4.1.73</t>
  </si>
  <si>
    <t>https://www.genome.jp/entry/2.4.1.73</t>
  </si>
  <si>
    <t>https://www.genome.jp/entry/R01995</t>
  </si>
  <si>
    <t>C00015 | C04266</t>
  </si>
  <si>
    <t>2.4.1.78</t>
  </si>
  <si>
    <t>https://www.genome.jp/entry/2.4.1.78</t>
  </si>
  <si>
    <t>https://www.genome.jp/entry/R03190</t>
  </si>
  <si>
    <t>C00029 | C01048</t>
  </si>
  <si>
    <t>C00015 | C03799</t>
  </si>
  <si>
    <t>2.4.2.1</t>
  </si>
  <si>
    <t>https://www.genome.jp/entry/2.4.2.1</t>
  </si>
  <si>
    <t>https://www.genome.jp/entry/R08368</t>
  </si>
  <si>
    <t>C15586 | C00009</t>
  </si>
  <si>
    <t>C15587 | C00620</t>
  </si>
  <si>
    <t>https://www.genome.jp/entry/R01561</t>
  </si>
  <si>
    <t>C00212 | C00009</t>
  </si>
  <si>
    <t>C00147 | C00620</t>
  </si>
  <si>
    <t>https://www.genome.jp/entry/R01863</t>
  </si>
  <si>
    <t>C00294 | C00009</t>
  </si>
  <si>
    <t>C00262 | C00620</t>
  </si>
  <si>
    <t>https://www.genome.jp/entry/R02147</t>
  </si>
  <si>
    <t>C00387 | C00009</t>
  </si>
  <si>
    <t>C00242 | C00620</t>
  </si>
  <si>
    <t>https://www.genome.jp/entry/R02297</t>
  </si>
  <si>
    <t>C01762 | C00009</t>
  </si>
  <si>
    <t>C00385 } C00620</t>
  </si>
  <si>
    <t>https://www.genome.jp/entry/R10244</t>
  </si>
  <si>
    <t>C20463 | C00009</t>
  </si>
  <si>
    <t>C15587 | C00672</t>
  </si>
  <si>
    <t>https://www.genome.jp/entry/R01969</t>
  </si>
  <si>
    <t>C00330 | C00009</t>
  </si>
  <si>
    <t>C00242 | C00672</t>
  </si>
  <si>
    <t>https://www.genome.jp/entry/R02557</t>
  </si>
  <si>
    <t xml:space="preserve">C00559 | C00009 </t>
  </si>
  <si>
    <t>C00147 | C00672</t>
  </si>
  <si>
    <t>https://www.genome.jp/entry/R02748</t>
  </si>
  <si>
    <t>C05512 | C00009</t>
  </si>
  <si>
    <t>C00262 | C00672</t>
  </si>
  <si>
    <t>https://www.genome.jp/entry/R02294</t>
  </si>
  <si>
    <t>C03150 | C00009</t>
  </si>
  <si>
    <t>C00153 | C00620</t>
  </si>
  <si>
    <t>https://www.genome.jp/entry/R02295</t>
  </si>
  <si>
    <t>C05841 | C00009</t>
  </si>
  <si>
    <t>C00253 | C00620 | C00080</t>
  </si>
  <si>
    <t>2.4.2.10</t>
  </si>
  <si>
    <t>https://www.genome.jp/entry/2.4.2.10</t>
  </si>
  <si>
    <t>https://www.genome.jp/entry/R01870</t>
  </si>
  <si>
    <t>C01103 | C00013</t>
  </si>
  <si>
    <t>C00295 | C00119</t>
  </si>
  <si>
    <t>https://www.genome.jp/entry/R08231</t>
  </si>
  <si>
    <t xml:space="preserve">C07649 | C00119 </t>
  </si>
  <si>
    <t>C16634 | C00013</t>
  </si>
  <si>
    <t>2.4.2.14</t>
  </si>
  <si>
    <t>https://www.genome.jp/entry/2.4.2.14</t>
  </si>
  <si>
    <t>https://www.genome.jp/entry/R01072</t>
  </si>
  <si>
    <t>C03090 | C00013 | C00025</t>
  </si>
  <si>
    <t>C00064 |C00119 | C00001</t>
  </si>
  <si>
    <t>2.4.2.15</t>
  </si>
  <si>
    <t>https://www.genome.jp/entry/2.4.2.15</t>
  </si>
  <si>
    <t>C00367 | C00009</t>
  </si>
  <si>
    <t>2.4.2.17</t>
  </si>
  <si>
    <t>https://www.genome.jp/entry/2.4.2.17</t>
  </si>
  <si>
    <t>https://www.genome.jp/entry/R01071</t>
  </si>
  <si>
    <t>C02739 | C00013</t>
  </si>
  <si>
    <t>C00002 | C00119</t>
  </si>
  <si>
    <t>2.4.2.18</t>
  </si>
  <si>
    <t>https://www.genome.jp/entry/2.4.2.18</t>
  </si>
  <si>
    <t>https://www.genome.jp/entry/R01073</t>
  </si>
  <si>
    <t>C04302 | C00013</t>
  </si>
  <si>
    <t>C00108 | C00119</t>
  </si>
  <si>
    <t>2.4.2.19</t>
  </si>
  <si>
    <t>https://www.genome.jp/entry/2.4.2.19</t>
  </si>
  <si>
    <t>https://www.genome.jp/entry/R03348</t>
  </si>
  <si>
    <t>C01185 | C00013 | C00011</t>
  </si>
  <si>
    <t>C03722 | C00119</t>
  </si>
  <si>
    <t>2.4.2.21</t>
  </si>
  <si>
    <t>https://www.genome.jp/entry/2.4.2.21</t>
  </si>
  <si>
    <t>https://www.genome.jp/entry/R04148</t>
  </si>
  <si>
    <t>C01185 | C03114</t>
  </si>
  <si>
    <t>C00253 | C04778 | C00080</t>
  </si>
  <si>
    <t>2.4.2.22</t>
  </si>
  <si>
    <t>https://www.genome.jp/entry/2.4.2.22</t>
  </si>
  <si>
    <t>https://www.genome.jp/entry/R02142</t>
  </si>
  <si>
    <t xml:space="preserve">C00655 | C00013 </t>
  </si>
  <si>
    <t>C00385 | C00119</t>
  </si>
  <si>
    <t>https://www.genome.jp/entry/R01229</t>
  </si>
  <si>
    <t>C00144 | C00013</t>
  </si>
  <si>
    <t>C00242 | C00119</t>
  </si>
  <si>
    <t>2.4.2.28</t>
  </si>
  <si>
    <t>https://www.genome.jp/entry/2.4.2.28</t>
  </si>
  <si>
    <t>https://www.genome.jp/entry/R01402</t>
  </si>
  <si>
    <t>C00170 | C00009</t>
  </si>
  <si>
    <t>C00147 | C04188</t>
  </si>
  <si>
    <t>2.4.2.29</t>
  </si>
  <si>
    <t>https://www.genome.jp/entry/2.4.2.29</t>
  </si>
  <si>
    <t>https://www.genome.jp/entry/R10209</t>
  </si>
  <si>
    <t xml:space="preserve">C01977 | C16675 </t>
  </si>
  <si>
    <t>C20446 | C00242</t>
  </si>
  <si>
    <t>2.4.2.3</t>
  </si>
  <si>
    <t>https://www.genome.jp/entry/2.4.2.3</t>
  </si>
  <si>
    <t>https://www.genome.jp/entry/R01876</t>
  </si>
  <si>
    <t>C00299 | C00009</t>
  </si>
  <si>
    <t>C00106 | C00620</t>
  </si>
  <si>
    <t>https://www.genome.jp/entry/R02484</t>
  </si>
  <si>
    <t>C00526 | C00009</t>
  </si>
  <si>
    <t>C00106 | C00672</t>
  </si>
  <si>
    <t>https://www.genome.jp/entry/R08229</t>
  </si>
  <si>
    <t>C07648 | C00620</t>
  </si>
  <si>
    <t>C16633 | C00009</t>
  </si>
  <si>
    <t>2.4.2.4</t>
  </si>
  <si>
    <t>https://www.genome.jp/entry/2.4.2.4</t>
  </si>
  <si>
    <t>https://www.genome.jp/entry/R01570</t>
  </si>
  <si>
    <t>C00214 | C00009</t>
  </si>
  <si>
    <t>C00178 | C00672</t>
  </si>
  <si>
    <t>https://www.genome.jp/entry/R08222</t>
  </si>
  <si>
    <t>C12739 | C00009</t>
  </si>
  <si>
    <t>C07649 | C16637</t>
  </si>
  <si>
    <t>https://www.genome.jp/entry/R08230</t>
  </si>
  <si>
    <t>C07649 | C00672</t>
  </si>
  <si>
    <t>C11736 | C00009</t>
  </si>
  <si>
    <t>2.4.2.43</t>
  </si>
  <si>
    <t>https://www.genome.jp/entry/2.4.2.43</t>
  </si>
  <si>
    <t>https://www.genome.jp/entry/R09773</t>
  </si>
  <si>
    <t>C16157 | C04919</t>
  </si>
  <si>
    <t>C19884 | C17556</t>
  </si>
  <si>
    <t>https://www.genome.jp/entry/R09774</t>
  </si>
  <si>
    <t>C16157 | C06025</t>
  </si>
  <si>
    <t>C19883 | C17556</t>
  </si>
  <si>
    <t>https://www.genome.jp/entry/R09781</t>
  </si>
  <si>
    <t>C06026 | C16157</t>
  </si>
  <si>
    <t>C19890 | C17556</t>
  </si>
  <si>
    <t>https://www.genome.jp/entry/R12207</t>
  </si>
  <si>
    <t xml:space="preserve">C16157 | C21982 </t>
  </si>
  <si>
    <t>C22002 | C17556</t>
  </si>
  <si>
    <t>2.4.2.52</t>
  </si>
  <si>
    <t>https://www.genome.jp/entry/2.4.2.52</t>
  </si>
  <si>
    <t>https://www.genome.jp/entry/R09675</t>
  </si>
  <si>
    <t xml:space="preserve">C00002 | C00882 </t>
  </si>
  <si>
    <t>C19771 | C00147</t>
  </si>
  <si>
    <t>2.4.2.53</t>
  </si>
  <si>
    <t>https://www.genome.jp/entry/2.4.2.53</t>
  </si>
  <si>
    <t>https://www.genome.jp/entry/R07661</t>
  </si>
  <si>
    <t>C16154 | C17556</t>
  </si>
  <si>
    <t>C16156 | C00015</t>
  </si>
  <si>
    <t>2.4.2.7</t>
  </si>
  <si>
    <t>https://www.genome.jp/entry/2.4.2.7</t>
  </si>
  <si>
    <t>https://www.genome.jp/entry/R00190</t>
  </si>
  <si>
    <t>C00020 | C00013</t>
  </si>
  <si>
    <t>C00147 | C00119</t>
  </si>
  <si>
    <t>https://www.genome.jp/entry/R04378</t>
  </si>
  <si>
    <t>C04677 | C00013</t>
  </si>
  <si>
    <t>C04051 | C00119</t>
  </si>
  <si>
    <t>2.4.2.8</t>
  </si>
  <si>
    <t>https://www.genome.jp/entry/2.4.2.8</t>
  </si>
  <si>
    <t>https://www.genome.jp/entry/R01132</t>
  </si>
  <si>
    <t>C00130 | C00013</t>
  </si>
  <si>
    <t>C00262 | C00119</t>
  </si>
  <si>
    <t>https://www.genome.jp/entry/R08237</t>
  </si>
  <si>
    <t>C02380 | C00119</t>
  </si>
  <si>
    <t>C04646 | C00013</t>
  </si>
  <si>
    <t>https://www.genome.jp/entry/R08238</t>
  </si>
  <si>
    <t xml:space="preserve">C16614 | C00119 </t>
  </si>
  <si>
    <t>C16615 | C00013</t>
  </si>
  <si>
    <t>https://www.genome.jp/entry/R08245</t>
  </si>
  <si>
    <t>C07648 | C00119</t>
  </si>
  <si>
    <t>C16619 | C00013</t>
  </si>
  <si>
    <t>2.4.2.9</t>
  </si>
  <si>
    <t>https://www.genome.jp/entry/2.4.2.9</t>
  </si>
  <si>
    <t>https://www.genome.jp/entry/R00966</t>
  </si>
  <si>
    <t>C00105 | C00013</t>
  </si>
  <si>
    <t>C00106 | C00119</t>
  </si>
  <si>
    <t>2.4.99.12</t>
  </si>
  <si>
    <t>https://www.genome.jp/entry/2.4.99.12</t>
  </si>
  <si>
    <t>https://www.genome.jp/entry/R04658</t>
  </si>
  <si>
    <t>C04919 | C04121</t>
  </si>
  <si>
    <t>C06024 | C00055</t>
  </si>
  <si>
    <t>2.4.99.13</t>
  </si>
  <si>
    <t>https://www.genome.jp/entry/2.4.99.13</t>
  </si>
  <si>
    <t>https://www.genome.jp/entry/R05074</t>
  </si>
  <si>
    <t xml:space="preserve">C06024 | C04121 </t>
  </si>
  <si>
    <t>C06025 | C00055</t>
  </si>
  <si>
    <t>https://www.genome.jp/entry/R06285</t>
  </si>
  <si>
    <t>G11161 | C04121</t>
  </si>
  <si>
    <t>G11160 | C00055</t>
  </si>
  <si>
    <t>2.4.99.15</t>
  </si>
  <si>
    <t>https://www.genome.jp/entry/2.4.99.15</t>
  </si>
  <si>
    <t>https://www.genome.jp/entry/R09765</t>
  </si>
  <si>
    <t>C19875 | C04121</t>
  </si>
  <si>
    <t>C19876 | C00055</t>
  </si>
  <si>
    <t>https://www.genome.jp/entry/R09766</t>
  </si>
  <si>
    <t>G13060 | C04121</t>
  </si>
  <si>
    <t>G13061 | C00055</t>
  </si>
  <si>
    <t>2.4.99.17</t>
  </si>
  <si>
    <t>https://www.genome.jp/entry/2.4.99.17</t>
  </si>
  <si>
    <t>https://www.genome.jp/entry/R10220</t>
  </si>
  <si>
    <t>C00019 | C20446</t>
  </si>
  <si>
    <t>C00073 | C00147 | C19647</t>
  </si>
  <si>
    <t>2.5.1.1</t>
  </si>
  <si>
    <t>https://www.genome.jp/entry/2.5.1.1</t>
  </si>
  <si>
    <t>https://www.genome.jp/entry/R01658</t>
  </si>
  <si>
    <t>C00235 | C00129</t>
  </si>
  <si>
    <t>C00013 | C00341</t>
  </si>
  <si>
    <t>2.5.1.10</t>
  </si>
  <si>
    <t>https://www.genome.jp/entry/2.5.1.10</t>
  </si>
  <si>
    <t>https://www.genome.jp/entry/R02003</t>
  </si>
  <si>
    <t>C00341 | C00129</t>
  </si>
  <si>
    <t>C00013 | C00448</t>
  </si>
  <si>
    <t>2.5.1.129</t>
  </si>
  <si>
    <t>https://www.genome.jp/entry/2.5.1.129</t>
  </si>
  <si>
    <t>https://www.genome.jp/entry/R11225</t>
  </si>
  <si>
    <t>C21214 | C01847</t>
  </si>
  <si>
    <t>C21215 | C00009</t>
  </si>
  <si>
    <t>2.5.1.141</t>
  </si>
  <si>
    <t>https://www.genome.jp/entry/2.5.1.141</t>
  </si>
  <si>
    <t>https://www.genome.jp/entry/R07411</t>
  </si>
  <si>
    <t>C00032 | C00001 | C00448</t>
  </si>
  <si>
    <t>C15672 | C00013</t>
  </si>
  <si>
    <t>2.5.1.144</t>
  </si>
  <si>
    <t>https://www.genome.jp/entry/2.5.1.144</t>
  </si>
  <si>
    <t>https://www.genome.jp/entry/R03132</t>
  </si>
  <si>
    <t>C00979 | C00320</t>
  </si>
  <si>
    <t>C05824 | C00033</t>
  </si>
  <si>
    <t>2.5.1.145</t>
  </si>
  <si>
    <t>https://www.genome.jp/entry/2.5.1.145</t>
  </si>
  <si>
    <t>2.5.1.15</t>
  </si>
  <si>
    <t>https://www.genome.jp/entry/2.5.1.15</t>
  </si>
  <si>
    <t>https://www.genome.jp/entry/R05552</t>
  </si>
  <si>
    <t>C04807 | C00568</t>
  </si>
  <si>
    <t>C00013 | C00921</t>
  </si>
  <si>
    <t>https://www.genome.jp/entry/R03066</t>
  </si>
  <si>
    <t>C01300 | C00568</t>
  </si>
  <si>
    <t>C00921 | C00001</t>
  </si>
  <si>
    <t>2.5.1.16</t>
  </si>
  <si>
    <t>https://www.genome.jp/entry/2.5.1.16</t>
  </si>
  <si>
    <t>https://www.genome.jp/entry/R01920</t>
  </si>
  <si>
    <t>C01137 | C00134</t>
  </si>
  <si>
    <t>C00170 | C00315</t>
  </si>
  <si>
    <t>https://www.genome.jp/entry/R08359</t>
  </si>
  <si>
    <t>C01137 | C01672</t>
  </si>
  <si>
    <t>C00170 | C16565</t>
  </si>
  <si>
    <t>2.5.1.17</t>
  </si>
  <si>
    <t>https://www.genome.jp/entry/2.5.1.17</t>
  </si>
  <si>
    <t>https://www.genome.jp/entry/R12183</t>
  </si>
  <si>
    <t>C00002 | C00541 | C03024</t>
  </si>
  <si>
    <t>C00536 | C00194 | C03161</t>
  </si>
  <si>
    <t>https://www.genome.jp/entry/R12184</t>
  </si>
  <si>
    <t>C00002 | C06504 | C03024</t>
  </si>
  <si>
    <t>C00536 | C06506 | C03161</t>
  </si>
  <si>
    <t>https://www.genome.jp/entry/R01492</t>
  </si>
  <si>
    <t>C00002 | C00853</t>
  </si>
  <si>
    <t>C00526 | C00194</t>
  </si>
  <si>
    <t>https://www.genome.jp/entry/R05220</t>
  </si>
  <si>
    <t>C06505 | C00002</t>
  </si>
  <si>
    <t>C06506 | C00536</t>
  </si>
  <si>
    <t>https://www.genome.jp/entry/R07268</t>
  </si>
  <si>
    <t xml:space="preserve">C00002 | C05774 </t>
  </si>
  <si>
    <t>C00536 | C06508</t>
  </si>
  <si>
    <t>2.5.1.18</t>
  </si>
  <si>
    <t>https://www.genome.jp/entry/2.5.1.18</t>
  </si>
  <si>
    <t>https://www.genome.jp/entry/R03522</t>
  </si>
  <si>
    <t>C01322 | C00051</t>
  </si>
  <si>
    <t>C00462 | C02320</t>
  </si>
  <si>
    <t>https://www.genome.jp/entry/R07093</t>
  </si>
  <si>
    <t>C14859 | C00051</t>
  </si>
  <si>
    <t>C14864 | C01327</t>
  </si>
  <si>
    <t>https://www.genome.jp/entry/R07094</t>
  </si>
  <si>
    <t>C14865 | C00051</t>
  </si>
  <si>
    <t>C14863 | C01327</t>
  </si>
  <si>
    <t>https://www.genome.jp/entry/R07100</t>
  </si>
  <si>
    <t>C06790 | C00051</t>
  </si>
  <si>
    <t>C14868 | C01327</t>
  </si>
  <si>
    <t>https://www.genome.jp/entry/R07113</t>
  </si>
  <si>
    <t>C11088 | C00051 | C00080</t>
  </si>
  <si>
    <t>C14874 | C13645</t>
  </si>
  <si>
    <t>https://www.genome.jp/entry/R07116</t>
  </si>
  <si>
    <t>C14870 | C00051</t>
  </si>
  <si>
    <t>C14871 | C13645</t>
  </si>
  <si>
    <t>https://www.genome.jp/entry/R08511</t>
  </si>
  <si>
    <t>C00726 | C00051</t>
  </si>
  <si>
    <t>C01326 | C02320</t>
  </si>
  <si>
    <t>https://www.genome.jp/entry/R08512</t>
  </si>
  <si>
    <t>C16738 | C00051</t>
  </si>
  <si>
    <t>C00059 | C02320</t>
  </si>
  <si>
    <t>https://www.genome.jp/entry/R07002</t>
  </si>
  <si>
    <t>C14786 | C00051</t>
  </si>
  <si>
    <t>C14791</t>
  </si>
  <si>
    <t>https://www.genome.jp/entry/R07003</t>
  </si>
  <si>
    <t>C14787 | C00051</t>
  </si>
  <si>
    <t>C14793</t>
  </si>
  <si>
    <t>https://www.genome.jp/entry/R07004</t>
  </si>
  <si>
    <t>C14792</t>
  </si>
  <si>
    <t>https://www.genome.jp/entry/R07023</t>
  </si>
  <si>
    <t>C14802 | C00051</t>
  </si>
  <si>
    <t>C14803</t>
  </si>
  <si>
    <t>https://www.genome.jp/entry/R07024</t>
  </si>
  <si>
    <t>C14804</t>
  </si>
  <si>
    <t>https://www.genome.jp/entry/R07025</t>
  </si>
  <si>
    <t>C14800 | C00051</t>
  </si>
  <si>
    <t>C14805</t>
  </si>
  <si>
    <t>https://www.genome.jp/entry/R07026</t>
  </si>
  <si>
    <t>C14806</t>
  </si>
  <si>
    <t>https://www.genome.jp/entry/R07069</t>
  </si>
  <si>
    <t>C14839 | C00051</t>
  </si>
  <si>
    <t>C14847</t>
  </si>
  <si>
    <t>https://www.genome.jp/entry/R07070</t>
  </si>
  <si>
    <t>C14840 | C00051</t>
  </si>
  <si>
    <t>C14848</t>
  </si>
  <si>
    <t>https://www.genome.jp/entry/R07083</t>
  </si>
  <si>
    <t>C14851 | C00051</t>
  </si>
  <si>
    <t>C14855</t>
  </si>
  <si>
    <t>https://www.genome.jp/entry/R07084</t>
  </si>
  <si>
    <t>C14852 | C00051</t>
  </si>
  <si>
    <t>C14856 | C00001</t>
  </si>
  <si>
    <t>https://www.genome.jp/entry/R07091</t>
  </si>
  <si>
    <t>C14858 | C00051</t>
  </si>
  <si>
    <t>C14861</t>
  </si>
  <si>
    <t>https://www.genome.jp/entry/R07092</t>
  </si>
  <si>
    <t>C14857 | C00051</t>
  </si>
  <si>
    <t>C14865 | C01327</t>
  </si>
  <si>
    <t>https://www.genome.jp/entry/R08280</t>
  </si>
  <si>
    <t xml:space="preserve">C07645 | C00051 </t>
  </si>
  <si>
    <t>C11583 | C00001</t>
  </si>
  <si>
    <t>https://www.genome.jp/entry/R09409</t>
  </si>
  <si>
    <t>C19586 | C00051</t>
  </si>
  <si>
    <t>C11278</t>
  </si>
  <si>
    <t>https://www.genome.jp/entry/R11905</t>
  </si>
  <si>
    <t>C21758 | C00051</t>
  </si>
  <si>
    <t>C02320</t>
  </si>
  <si>
    <t>2.5.1.19</t>
  </si>
  <si>
    <t>https://www.genome.jp/entry/2.5.1.19</t>
  </si>
  <si>
    <t>https://www.genome.jp/entry/R03460</t>
  </si>
  <si>
    <t>C00074 | C03175</t>
  </si>
  <si>
    <t>C00009 | C01269</t>
  </si>
  <si>
    <t>2.5.1.25</t>
  </si>
  <si>
    <t>https://www.genome.jp/entry/2.5.1.25</t>
  </si>
  <si>
    <t>https://www.genome.jp/entry/R03019</t>
  </si>
  <si>
    <t>C00019 | C00868</t>
  </si>
  <si>
    <t>C00170 | C04510</t>
  </si>
  <si>
    <t>2.5.1.3</t>
  </si>
  <si>
    <t>https://www.genome.jp/entry/2.5.1.3</t>
  </si>
  <si>
    <t>https://www.genome.jp/entry/R03223</t>
  </si>
  <si>
    <t>C04752 | C04327</t>
  </si>
  <si>
    <t>C00013 | C01081</t>
  </si>
  <si>
    <t>https://www.genome.jp/entry/R10712</t>
  </si>
  <si>
    <t>C04752 | C20247</t>
  </si>
  <si>
    <t>C01081 | C00013 | C00011</t>
  </si>
  <si>
    <t>https://www.genome.jp/entry/R11312</t>
  </si>
  <si>
    <t>C04752 | C20246</t>
  </si>
  <si>
    <t>C00013 | C01081 | C00011</t>
  </si>
  <si>
    <t>2.5.1.31</t>
  </si>
  <si>
    <t>https://www.genome.jp/entry/2.5.1.31</t>
  </si>
  <si>
    <t>https://www.genome.jp/entry/R06447</t>
  </si>
  <si>
    <t>C00448 | C00129</t>
  </si>
  <si>
    <t>C04574 | C00013</t>
  </si>
  <si>
    <t>2.5.1.39</t>
  </si>
  <si>
    <t>https://www.genome.jp/entry/2.5.1.39</t>
  </si>
  <si>
    <t>https://www.genome.jp/entry/R05000</t>
  </si>
  <si>
    <t>C05847 | C00156</t>
  </si>
  <si>
    <t>C05848 | C00013</t>
  </si>
  <si>
    <t>https://www.genome.jp/entry/R05615</t>
  </si>
  <si>
    <t>C04146 | C00156</t>
  </si>
  <si>
    <t>C05809 | C00013</t>
  </si>
  <si>
    <t>https://www.genome.jp/entry/R05616</t>
  </si>
  <si>
    <t>C01230 | C00156</t>
  </si>
  <si>
    <t>C13425 | C00013</t>
  </si>
  <si>
    <t>https://www.genome.jp/entry/R07273</t>
  </si>
  <si>
    <t>C04145 | C00156</t>
  </si>
  <si>
    <t>C00013 | C03885</t>
  </si>
  <si>
    <t>2.5.1.47</t>
  </si>
  <si>
    <t>https://www.genome.jp/entry/2.5.1.47</t>
  </si>
  <si>
    <t>https://www.genome.jp/entry/R00897</t>
  </si>
  <si>
    <t>C00979 | C00283</t>
  </si>
  <si>
    <t>C00097 | C00033</t>
  </si>
  <si>
    <t>https://www.genome.jp/entry/R03601</t>
  </si>
  <si>
    <t>C00979 | C01528</t>
  </si>
  <si>
    <t>C05688 | C00033</t>
  </si>
  <si>
    <t>https://www.genome.jp/entry/R04859</t>
  </si>
  <si>
    <t>C00979 | C00320 | C00342 | C00080</t>
  </si>
  <si>
    <t>C00097 | C00094 | C00343 | C00033</t>
  </si>
  <si>
    <t>https://www.genome.jp/entry/R07274</t>
  </si>
  <si>
    <t>C01005 | C00283</t>
  </si>
  <si>
    <t>C00097 | C00009</t>
  </si>
  <si>
    <t>2.5.1.48</t>
  </si>
  <si>
    <t>https://www.genome.jp/entry/2.5.1.48</t>
  </si>
  <si>
    <t>https://www.genome.jp/entry/R03260</t>
  </si>
  <si>
    <t>C01118 | C00097</t>
  </si>
  <si>
    <t>C02291 | C00042</t>
  </si>
  <si>
    <t>https://www.genome.jp/entry/R00999</t>
  </si>
  <si>
    <t>C01118 | C00001</t>
  </si>
  <si>
    <t>C00109 | C00042 | C00014</t>
  </si>
  <si>
    <t>https://www.genome.jp/entry/R01288</t>
  </si>
  <si>
    <t>C01118 | C00283</t>
  </si>
  <si>
    <t>C00155 | C00042</t>
  </si>
  <si>
    <t>https://www.genome.jp/entry/R02508</t>
  </si>
  <si>
    <t>C00542 | C00042</t>
  </si>
  <si>
    <t>https://www.genome.jp/entry/R03217</t>
  </si>
  <si>
    <t>C01077 | C00097</t>
  </si>
  <si>
    <t>C02291 | C00033</t>
  </si>
  <si>
    <t>https://www.genome.jp/entry/R04944</t>
  </si>
  <si>
    <t>C05702 | C05688</t>
  </si>
  <si>
    <t>C05699 | C00009</t>
  </si>
  <si>
    <t>https://www.genome.jp/entry/R04945</t>
  </si>
  <si>
    <t>C01077 | C05688</t>
  </si>
  <si>
    <t>C05699 | C00033</t>
  </si>
  <si>
    <t>https://www.genome.jp/entry/R04946</t>
  </si>
  <si>
    <t>C01118 | C05688</t>
  </si>
  <si>
    <t>C05699 | C00042</t>
  </si>
  <si>
    <t>2.5.1.54</t>
  </si>
  <si>
    <t>https://www.genome.jp/entry/2.5.1.54</t>
  </si>
  <si>
    <t>https://www.genome.jp/entry/R01826</t>
  </si>
  <si>
    <t>C00074 | C00279 | C00001</t>
  </si>
  <si>
    <t>C04691 | C00009</t>
  </si>
  <si>
    <t>2.5.1.55</t>
  </si>
  <si>
    <t>https://www.genome.jp/entry/2.5.1.55</t>
  </si>
  <si>
    <t>https://www.genome.jp/entry/R03254</t>
  </si>
  <si>
    <t>C04478 | C00009</t>
  </si>
  <si>
    <t>C00074 | C01112 | C00001</t>
  </si>
  <si>
    <t>2.5.1.6</t>
  </si>
  <si>
    <t>https://www.genome.jp/entry/2.5.1.6</t>
  </si>
  <si>
    <t>https://www.genome.jp/entry/R00177</t>
  </si>
  <si>
    <t>C00009 | C00013 | C00019</t>
  </si>
  <si>
    <t>C00002 | C00073 | C00001</t>
  </si>
  <si>
    <t>https://www.genome.jp/entry/R04771</t>
  </si>
  <si>
    <t>C00002 | C05335 | C00001</t>
  </si>
  <si>
    <t>C00009 | C00013 | C05691</t>
  </si>
  <si>
    <t>2.5.1.61</t>
  </si>
  <si>
    <t>https://www.genome.jp/entry/2.5.1.61</t>
  </si>
  <si>
    <t>https://www.genome.jp/entry/R00084</t>
  </si>
  <si>
    <t xml:space="preserve">C00931 | C00001 </t>
  </si>
  <si>
    <t>C01024 | C00014</t>
  </si>
  <si>
    <t>2.5.1.7</t>
  </si>
  <si>
    <t>https://www.genome.jp/entry/2.5.1.7</t>
  </si>
  <si>
    <t>https://www.genome.jp/entry/R00660</t>
  </si>
  <si>
    <t>C00074 | C00043</t>
  </si>
  <si>
    <t>C04631 | C00009</t>
  </si>
  <si>
    <t>2.5.1.72</t>
  </si>
  <si>
    <t>https://www.genome.jp/entry/2.5.1.72</t>
  </si>
  <si>
    <t>https://www.genome.jp/entry/R04292</t>
  </si>
  <si>
    <t>C03722 | C00001 | C00009</t>
  </si>
  <si>
    <t>C05840 | C00111</t>
  </si>
  <si>
    <t>2.5.1.74</t>
  </si>
  <si>
    <t>https://www.genome.jp/entry/2.5.1.74</t>
  </si>
  <si>
    <t>https://www.genome.jp/entry/R10757</t>
  </si>
  <si>
    <t>C05847 | C03657</t>
  </si>
  <si>
    <t>C19847 | C00013 | C00011</t>
  </si>
  <si>
    <t>2.5.1.75</t>
  </si>
  <si>
    <t>https://www.genome.jp/entry/2.5.1.75</t>
  </si>
  <si>
    <t>https://www.genome.jp/entry/R01122</t>
  </si>
  <si>
    <t>C00235 | C17324</t>
  </si>
  <si>
    <t>C00013 | C04432</t>
  </si>
  <si>
    <t>2.5.1.78</t>
  </si>
  <si>
    <t>https://www.genome.jp/entry/2.5.1.78</t>
  </si>
  <si>
    <t>https://www.genome.jp/entry/R04457</t>
  </si>
  <si>
    <t>C04732 | C15556</t>
  </si>
  <si>
    <t>C04332 | C00001 | C00009</t>
  </si>
  <si>
    <t>2.5.1.9</t>
  </si>
  <si>
    <t>https://www.genome.jp/entry/2.5.1.9</t>
  </si>
  <si>
    <t>https://www.genome.jp/entry/R00066</t>
  </si>
  <si>
    <t xml:space="preserve">C04332 </t>
  </si>
  <si>
    <t>C00255 | C04732</t>
  </si>
  <si>
    <t>2.5.1.90</t>
  </si>
  <si>
    <t>https://www.genome.jp/entry/2.5.1.90</t>
  </si>
  <si>
    <t>https://www.genome.jp/entry/R09248</t>
  </si>
  <si>
    <t>C04146 | C00013</t>
  </si>
  <si>
    <t>2.6.1.1</t>
  </si>
  <si>
    <t>https://www.genome.jp/entry/2.6.1.1</t>
  </si>
  <si>
    <t>https://www.genome.jp/entry/R00355</t>
  </si>
  <si>
    <t>C00049 | C00026</t>
  </si>
  <si>
    <t>C00036 | C00025</t>
  </si>
  <si>
    <t>https://www.genome.jp/entry/R00694</t>
  </si>
  <si>
    <t>C00079 | C00026</t>
  </si>
  <si>
    <t>C00166 | C00025</t>
  </si>
  <si>
    <t>https://www.genome.jp/entry/R00734</t>
  </si>
  <si>
    <t>C00082 | C00026</t>
  </si>
  <si>
    <t>C01179 | C00025</t>
  </si>
  <si>
    <t>https://www.genome.jp/entry/R00895</t>
  </si>
  <si>
    <t>C00097 | C00026</t>
  </si>
  <si>
    <t>C00957 | C00025</t>
  </si>
  <si>
    <t>https://www.genome.jp/entry/R00896</t>
  </si>
  <si>
    <t>C00957 | C00302</t>
  </si>
  <si>
    <t>https://www.genome.jp/entry/R02433</t>
  </si>
  <si>
    <t>C00506 | C00026</t>
  </si>
  <si>
    <t>C05528 | C00025</t>
  </si>
  <si>
    <t>https://www.genome.jp/entry/R02619</t>
  </si>
  <si>
    <t>C00606 | C00026</t>
  </si>
  <si>
    <t>C05527 | C00025</t>
  </si>
  <si>
    <t>https://www.genome.jp/entry/R05052</t>
  </si>
  <si>
    <t>C05947 | C00026</t>
  </si>
  <si>
    <t>C05946 | C00025</t>
  </si>
  <si>
    <t>2.6.1.11</t>
  </si>
  <si>
    <t>https://www.genome.jp/entry/2.6.1.11</t>
  </si>
  <si>
    <t>https://www.genome.jp/entry/R02283</t>
  </si>
  <si>
    <t>C00437 | C00026</t>
  </si>
  <si>
    <t>C01250 | C00025</t>
  </si>
  <si>
    <t>2.6.1.16</t>
  </si>
  <si>
    <t>https://www.genome.jp/entry/2.6.1.16</t>
  </si>
  <si>
    <t>https://www.genome.jp/entry/R00768</t>
  </si>
  <si>
    <t>C00064 | C00085</t>
  </si>
  <si>
    <t>C00025 | C00352</t>
  </si>
  <si>
    <t>2.6.1.17</t>
  </si>
  <si>
    <t>https://www.genome.jp/entry/2.6.1.17</t>
  </si>
  <si>
    <t>https://www.genome.jp/entry/R04475</t>
  </si>
  <si>
    <t>C04421 | C00026</t>
  </si>
  <si>
    <t>C04462 | C00025</t>
  </si>
  <si>
    <t>2.6.1.19</t>
  </si>
  <si>
    <t>https://www.genome.jp/entry/2.6.1.19</t>
  </si>
  <si>
    <t>https://www.genome.jp/entry/R01648</t>
  </si>
  <si>
    <t>C00334 | C00026</t>
  </si>
  <si>
    <t>C00232 | C00025</t>
  </si>
  <si>
    <t>https://www.genome.jp/entry/R00908</t>
  </si>
  <si>
    <t>C00099 | C00026</t>
  </si>
  <si>
    <t>C00222 | C00025</t>
  </si>
  <si>
    <t>2.6.1.2</t>
  </si>
  <si>
    <t>https://www.genome.jp/entry/2.6.1.2</t>
  </si>
  <si>
    <t>https://www.genome.jp/entry/R00258</t>
  </si>
  <si>
    <t>C00041 | C00026</t>
  </si>
  <si>
    <t>C00022 | C00025</t>
  </si>
  <si>
    <t>2.6.1.27</t>
  </si>
  <si>
    <t>https://www.genome.jp/entry/2.6.1.27</t>
  </si>
  <si>
    <t>https://www.genome.jp/entry/R00684</t>
  </si>
  <si>
    <t>C00078 | C00026</t>
  </si>
  <si>
    <t>C00331 | C00025</t>
  </si>
  <si>
    <t>https://www.genome.jp/entry/R02700</t>
  </si>
  <si>
    <t>C00643 | C00026</t>
  </si>
  <si>
    <t>C05646 | C00025</t>
  </si>
  <si>
    <t>2.6.1.29</t>
  </si>
  <si>
    <t>https://www.genome.jp/entry/2.6.1.29</t>
  </si>
  <si>
    <t>https://www.genome.jp/entry/R07275</t>
  </si>
  <si>
    <t xml:space="preserve">C02896 | C00026 </t>
  </si>
  <si>
    <t>C02903 | C00025</t>
  </si>
  <si>
    <t>https://www.genome.jp/entry/R01155</t>
  </si>
  <si>
    <t>C00134 | C00026</t>
  </si>
  <si>
    <t>C00555 | C00025</t>
  </si>
  <si>
    <t>2.6.1.3</t>
  </si>
  <si>
    <t>https://www.genome.jp/entry/2.6.1.3</t>
  </si>
  <si>
    <t>2.6.1.42</t>
  </si>
  <si>
    <t>https://www.genome.jp/entry/2.6.1.42</t>
  </si>
  <si>
    <t>https://www.genome.jp/entry/R01090</t>
  </si>
  <si>
    <t>C00123 | C00026</t>
  </si>
  <si>
    <t>C00233 | C00025</t>
  </si>
  <si>
    <t>https://www.genome.jp/entry/R01214</t>
  </si>
  <si>
    <t>C00183 | C00026</t>
  </si>
  <si>
    <t>C00141 | C00025</t>
  </si>
  <si>
    <t>https://www.genome.jp/entry/R02199</t>
  </si>
  <si>
    <t>C00407 | C00026</t>
  </si>
  <si>
    <t>C00671 | C00025</t>
  </si>
  <si>
    <t>https://www.genome.jp/entry/R10991</t>
  </si>
  <si>
    <t>C02356 | C00026</t>
  </si>
  <si>
    <t>C00109 | C00025</t>
  </si>
  <si>
    <t>2.6.1.48</t>
  </si>
  <si>
    <t>https://www.genome.jp/entry/2.6.1.48</t>
  </si>
  <si>
    <t>https://www.genome.jp/entry/R02274</t>
  </si>
  <si>
    <t>C00431 | C00026</t>
  </si>
  <si>
    <t>C03273 | C00025</t>
  </si>
  <si>
    <t>2.6.1.5</t>
  </si>
  <si>
    <t>https://www.genome.jp/entry/2.6.1.5</t>
  </si>
  <si>
    <t>https://www.genome.jp/entry/R07396</t>
  </si>
  <si>
    <t>C01180 | C00025</t>
  </si>
  <si>
    <t>C00073 | C00026</t>
  </si>
  <si>
    <t>2.6.1.52</t>
  </si>
  <si>
    <t>https://www.genome.jp/entry/2.6.1.52</t>
  </si>
  <si>
    <t>https://www.genome.jp/entry/R04173</t>
  </si>
  <si>
    <t>C01005 | C00026</t>
  </si>
  <si>
    <t>C03232 | C00025</t>
  </si>
  <si>
    <t>https://www.genome.jp/entry/R05085</t>
  </si>
  <si>
    <t>C06055 | C00026</t>
  </si>
  <si>
    <t>C06054 | C00025</t>
  </si>
  <si>
    <t>2.6.1.57</t>
  </si>
  <si>
    <t>https://www.genome.jp/entry/2.6.1.57</t>
  </si>
  <si>
    <t>https://www.genome.jp/entry/R03120</t>
  </si>
  <si>
    <t>C01021 | C00026</t>
  </si>
  <si>
    <t>C00972 | C00025</t>
  </si>
  <si>
    <t>https://www.genome.jp/entry/R10845</t>
  </si>
  <si>
    <t>C20895 | C00026</t>
  </si>
  <si>
    <t>C20646 | C00025</t>
  </si>
  <si>
    <t>https://www.genome.jp/entry/R01731</t>
  </si>
  <si>
    <t>C00036 | C00826</t>
  </si>
  <si>
    <t>C00049 | C00254</t>
  </si>
  <si>
    <t>2.6.1.59</t>
  </si>
  <si>
    <t>https://www.genome.jp/entry/2.6.1.59</t>
  </si>
  <si>
    <t>https://www.genome.jp/entry/R04438</t>
  </si>
  <si>
    <t>C04346 | C00026</t>
  </si>
  <si>
    <t>C11907 | C00025</t>
  </si>
  <si>
    <t>2.6.1.6</t>
  </si>
  <si>
    <t>https://www.genome.jp/entry/2.6.1.6</t>
  </si>
  <si>
    <t>2.6.1.62</t>
  </si>
  <si>
    <t>https://www.genome.jp/entry/2.6.1.62</t>
  </si>
  <si>
    <t>https://www.genome.jp/entry/R03231</t>
  </si>
  <si>
    <t>C00019 | C01092</t>
  </si>
  <si>
    <t>C04425 | C01037</t>
  </si>
  <si>
    <t>2.6.1.66</t>
  </si>
  <si>
    <t>https://www.genome.jp/entry/2.6.1.66</t>
  </si>
  <si>
    <t>https://www.genome.jp/entry/R01215</t>
  </si>
  <si>
    <t>C00183 | C00022</t>
  </si>
  <si>
    <t>C00141 | C00041</t>
  </si>
  <si>
    <t>2.6.1.7</t>
  </si>
  <si>
    <t>https://www.genome.jp/entry/2.6.1.7</t>
  </si>
  <si>
    <t>https://www.genome.jp/entry/R01956</t>
  </si>
  <si>
    <t>C00328 | C00026</t>
  </si>
  <si>
    <t>C01252 | C00025</t>
  </si>
  <si>
    <t>https://www.genome.jp/entry/R03445</t>
  </si>
  <si>
    <t xml:space="preserve">C01252 </t>
  </si>
  <si>
    <t>C01717 | C00001</t>
  </si>
  <si>
    <t>https://www.genome.jp/entry/R12688</t>
  </si>
  <si>
    <t>C01717 | C00025 | C00001</t>
  </si>
  <si>
    <t>https://www.genome.jp/entry/R03954</t>
  </si>
  <si>
    <t>C02470 | C00001</t>
  </si>
  <si>
    <t>C05645</t>
  </si>
  <si>
    <t>https://www.genome.jp/entry/R04171</t>
  </si>
  <si>
    <t>C03227 | C00026</t>
  </si>
  <si>
    <t>C05645 | C00025</t>
  </si>
  <si>
    <t>2.6.1.81</t>
  </si>
  <si>
    <t>https://www.genome.jp/entry/2.6.1.81</t>
  </si>
  <si>
    <t>https://www.genome.jp/entry/R04217</t>
  </si>
  <si>
    <t>C03415 | C00026</t>
  </si>
  <si>
    <t>C05932 | C00025</t>
  </si>
  <si>
    <t>2.6.1.85</t>
  </si>
  <si>
    <t>https://www.genome.jp/entry/2.6.1.85</t>
  </si>
  <si>
    <t>https://www.genome.jp/entry/R01716</t>
  </si>
  <si>
    <t>C00251 | C00064</t>
  </si>
  <si>
    <t>C11355 | C00025</t>
  </si>
  <si>
    <t>C00251 | C00014</t>
  </si>
  <si>
    <t>C11355 | C00001</t>
  </si>
  <si>
    <t>2.6.1.87</t>
  </si>
  <si>
    <t>https://www.genome.jp/entry/2.6.1.87</t>
  </si>
  <si>
    <t>https://www.genome.jp/entry/R07659</t>
  </si>
  <si>
    <t>C16155 | C00025</t>
  </si>
  <si>
    <t>C16153 | C00026</t>
  </si>
  <si>
    <t>2.6.1.88</t>
  </si>
  <si>
    <t>https://www.genome.jp/entry/2.6.1.88</t>
  </si>
  <si>
    <t>https://www.genome.jp/entry/R08618</t>
  </si>
  <si>
    <t>C00073 | C00161</t>
  </si>
  <si>
    <t>C01180 | C00151</t>
  </si>
  <si>
    <t>2.6.1.9</t>
  </si>
  <si>
    <t>https://www.genome.jp/entry/2.6.1.9</t>
  </si>
  <si>
    <t>https://www.genome.jp/entry/R03243</t>
  </si>
  <si>
    <t>C01100 | C00026</t>
  </si>
  <si>
    <t>C01267 | C00025</t>
  </si>
  <si>
    <t>2.6.99.2</t>
  </si>
  <si>
    <t>https://www.genome.jp/entry/2.6.99.2</t>
  </si>
  <si>
    <t>https://www.genome.jp/entry/R05838</t>
  </si>
  <si>
    <t>C11638 | C11437</t>
  </si>
  <si>
    <t>C00627 | C00009 | C00001</t>
  </si>
  <si>
    <t>2.7.1.107</t>
  </si>
  <si>
    <t>https://www.genome.jp/entry/2.7.1.107</t>
  </si>
  <si>
    <t>https://www.genome.jp/entry/R02240</t>
  </si>
  <si>
    <t>C00002 | C00641</t>
  </si>
  <si>
    <t>C00008 | C00416</t>
  </si>
  <si>
    <t>2.7.1.11</t>
  </si>
  <si>
    <t>https://www.genome.jp/entry/2.7.1.11</t>
  </si>
  <si>
    <t>https://www.genome.jp/entry/R04779</t>
  </si>
  <si>
    <t>C00002 | C05345</t>
  </si>
  <si>
    <t>C00008 | C05378</t>
  </si>
  <si>
    <t>https://www.genome.jp/entry/R00756</t>
  </si>
  <si>
    <t>C00002 | C00085</t>
  </si>
  <si>
    <t>C00008 | C00354</t>
  </si>
  <si>
    <t>https://www.genome.jp/entry/R00767</t>
  </si>
  <si>
    <t>C00063 | C00085</t>
  </si>
  <si>
    <t>C00112 | C00354</t>
  </si>
  <si>
    <t>https://www.genome.jp/entry/R00769</t>
  </si>
  <si>
    <t>C00075 | C00085</t>
  </si>
  <si>
    <t>C00015 | C00354</t>
  </si>
  <si>
    <t>https://www.genome.jp/entry/R00770</t>
  </si>
  <si>
    <t>C00081 | C00085</t>
  </si>
  <si>
    <t>C00104 | C00354</t>
  </si>
  <si>
    <t>https://www.genome.jp/entry/R01843</t>
  </si>
  <si>
    <t xml:space="preserve">C00002 | C05382 </t>
  </si>
  <si>
    <t>C00008 | C00447</t>
  </si>
  <si>
    <t>https://www.genome.jp/entry/R03236</t>
  </si>
  <si>
    <t>C01097 | C00002</t>
  </si>
  <si>
    <t>C03785 | C00008</t>
  </si>
  <si>
    <t>https://www.genome.jp/entry/R03237</t>
  </si>
  <si>
    <t>C00063 | C01097</t>
  </si>
  <si>
    <t>C00112 | C03785</t>
  </si>
  <si>
    <t>https://www.genome.jp/entry/R03238</t>
  </si>
  <si>
    <t>C00075 | C01097</t>
  </si>
  <si>
    <t>C00015 | C03785</t>
  </si>
  <si>
    <t>https://www.genome.jp/entry/R03239</t>
  </si>
  <si>
    <t>C00081 | C01097</t>
  </si>
  <si>
    <t>C00104 | C03785</t>
  </si>
  <si>
    <t>2.7.1.12</t>
  </si>
  <si>
    <t>https://www.genome.jp/entry/2.7.1.12</t>
  </si>
  <si>
    <t>https://www.genome.jp/entry/R01737</t>
  </si>
  <si>
    <t>C00002 | C00257</t>
  </si>
  <si>
    <t>C00008 | C00345</t>
  </si>
  <si>
    <t>2.7.1.121</t>
  </si>
  <si>
    <t>https://www.genome.jp/entry/2.7.1.121</t>
  </si>
  <si>
    <t>https://www.genome.jp/entry/R01012</t>
  </si>
  <si>
    <t>C00074 | C00184</t>
  </si>
  <si>
    <t>C00022 | C00111</t>
  </si>
  <si>
    <t>2.7.1.130</t>
  </si>
  <si>
    <t>https://www.genome.jp/entry/2.7.1.130</t>
  </si>
  <si>
    <t>https://www.genome.jp/entry/R04657</t>
  </si>
  <si>
    <t>C00002 | C04932</t>
  </si>
  <si>
    <t>C00008 | C04919</t>
  </si>
  <si>
    <t>2.7.1.144</t>
  </si>
  <si>
    <t>https://www.genome.jp/entry/2.7.1.144</t>
  </si>
  <si>
    <t>2.7.1.148</t>
  </si>
  <si>
    <t>https://www.genome.jp/entry/2.7.1.148</t>
  </si>
  <si>
    <t>https://www.genome.jp/entry/R05634</t>
  </si>
  <si>
    <t>C11435 | C00002</t>
  </si>
  <si>
    <t>C11436 | C00008</t>
  </si>
  <si>
    <t>2.7.1.15</t>
  </si>
  <si>
    <t>https://www.genome.jp/entry/2.7.1.15</t>
  </si>
  <si>
    <t>https://www.genome.jp/entry/R01051</t>
  </si>
  <si>
    <t>C00002 | C00121</t>
  </si>
  <si>
    <t>C00008 | C00117</t>
  </si>
  <si>
    <t>https://www.genome.jp/entry/R02750</t>
  </si>
  <si>
    <t>C00673 | C00008</t>
  </si>
  <si>
    <t>C01801 | C00002</t>
  </si>
  <si>
    <t>2.7.1.156</t>
  </si>
  <si>
    <t>https://www.genome.jp/entry/2.7.1.156</t>
  </si>
  <si>
    <t>https://www.genome.jp/entry/R05221</t>
  </si>
  <si>
    <t>C06508 | C00002</t>
  </si>
  <si>
    <t>C06509 | C00008</t>
  </si>
  <si>
    <t>https://www.genome.jp/entry/R06558</t>
  </si>
  <si>
    <t>C06508 | C00044</t>
  </si>
  <si>
    <t>C06509 | C00035</t>
  </si>
  <si>
    <t>2.7.1.16</t>
  </si>
  <si>
    <t>https://www.genome.jp/entry/2.7.1.16</t>
  </si>
  <si>
    <t>https://www.genome.jp/entry/R01526</t>
  </si>
  <si>
    <t>C00002 | C00309</t>
  </si>
  <si>
    <t>C00008 | C00199</t>
  </si>
  <si>
    <t>https://www.genome.jp/entry/R02439</t>
  </si>
  <si>
    <t>C00002 | C00508</t>
  </si>
  <si>
    <t>C00008 | C01101</t>
  </si>
  <si>
    <t>2.7.1.165</t>
  </si>
  <si>
    <t>https://www.genome.jp/entry/2.7.1.165</t>
  </si>
  <si>
    <t>https://www.genome.jp/entry/R08572</t>
  </si>
  <si>
    <t>C00258 | C00002</t>
  </si>
  <si>
    <t>C00631 | C00008</t>
  </si>
  <si>
    <t>2.7.1.167</t>
  </si>
  <si>
    <t>https://www.genome.jp/entry/2.7.1.167</t>
  </si>
  <si>
    <t>https://www.genome.jp/entry/R05646</t>
  </si>
  <si>
    <t>C00002 | C07836</t>
  </si>
  <si>
    <t>C00008 | C11472</t>
  </si>
  <si>
    <t>2.7.1.17</t>
  </si>
  <si>
    <t>https://www.genome.jp/entry/2.7.1.17</t>
  </si>
  <si>
    <t>https://www.genome.jp/entry/R01639</t>
  </si>
  <si>
    <t>C00002 | C00310</t>
  </si>
  <si>
    <t>C00008 | C00231</t>
  </si>
  <si>
    <t>2.7.1.170</t>
  </si>
  <si>
    <t>https://www.genome.jp/entry/2.7.1.170</t>
  </si>
  <si>
    <t>https://www.genome.jp/entry/R12755</t>
  </si>
  <si>
    <t>C00002 | C19769 | C00001</t>
  </si>
  <si>
    <t>C00008 | C16698</t>
  </si>
  <si>
    <t>https://www.genome.jp/entry/R09640</t>
  </si>
  <si>
    <t>C00008 | C19770</t>
  </si>
  <si>
    <t>2.7.1.180</t>
  </si>
  <si>
    <t>https://www.genome.jp/entry/2.7.1.180</t>
  </si>
  <si>
    <t>https://www.genome.jp/entry/R10613</t>
  </si>
  <si>
    <t>C00016 | C19803</t>
  </si>
  <si>
    <t>C20730 | C00020</t>
  </si>
  <si>
    <t>2.7.1.184</t>
  </si>
  <si>
    <t>https://www.genome.jp/entry/2.7.1.184</t>
  </si>
  <si>
    <t>https://www.genome.jp/entry/R10970</t>
  </si>
  <si>
    <t xml:space="preserve">C00002 | C20830 </t>
  </si>
  <si>
    <t>C00008 | C20831</t>
  </si>
  <si>
    <t>2.7.1.189</t>
  </si>
  <si>
    <t>https://www.genome.jp/entry/2.7.1.189</t>
  </si>
  <si>
    <t>https://www.genome.jp/entry/R11183</t>
  </si>
  <si>
    <t>C00002 | C11838</t>
  </si>
  <si>
    <t>C00008 | C20959</t>
  </si>
  <si>
    <t>2.7.1.191</t>
  </si>
  <si>
    <t>https://www.genome.jp/entry/2.7.1.191</t>
  </si>
  <si>
    <t>https://www.genome.jp/entry/R02630</t>
  </si>
  <si>
    <t>C04261 | C00159</t>
  </si>
  <si>
    <t>C00615 | C00275</t>
  </si>
  <si>
    <t>2.7.1.192</t>
  </si>
  <si>
    <t>https://www.genome.jp/entry/2.7.1.192</t>
  </si>
  <si>
    <t>https://www.genome.jp/entry/R08559</t>
  </si>
  <si>
    <t>C02713 | C04261</t>
  </si>
  <si>
    <t>C16698 | C00615</t>
  </si>
  <si>
    <t>2.7.1.193</t>
  </si>
  <si>
    <t>https://www.genome.jp/entry/2.7.1.193</t>
  </si>
  <si>
    <t>https://www.genome.jp/entry/R05199</t>
  </si>
  <si>
    <t>C04261 | C00140</t>
  </si>
  <si>
    <t>C00615 | C00357</t>
  </si>
  <si>
    <t>2.7.1.194</t>
  </si>
  <si>
    <t>https://www.genome.jp/entry/2.7.1.194</t>
  </si>
  <si>
    <t>https://www.genome.jp/entry/R07671</t>
  </si>
  <si>
    <t>C04261 | C00072</t>
  </si>
  <si>
    <t>C00615 | C16186</t>
  </si>
  <si>
    <t>2.7.1.195</t>
  </si>
  <si>
    <t>https://www.genome.jp/entry/2.7.1.195</t>
  </si>
  <si>
    <t>https://www.genome.jp/entry/R11169</t>
  </si>
  <si>
    <t>C04261 | C11544</t>
  </si>
  <si>
    <t>C00615 | C16699</t>
  </si>
  <si>
    <t>2.7.1.196</t>
  </si>
  <si>
    <t>https://www.genome.jp/entry/2.7.1.196</t>
  </si>
  <si>
    <t>https://www.genome.jp/entry/R11170</t>
  </si>
  <si>
    <t>C04261 | C01674</t>
  </si>
  <si>
    <t>C00615 | C21152</t>
  </si>
  <si>
    <t>2.7.1.197</t>
  </si>
  <si>
    <t>https://www.genome.jp/entry/2.7.1.197</t>
  </si>
  <si>
    <t>https://www.genome.jp/entry/R02704</t>
  </si>
  <si>
    <t>C04261 | C00392</t>
  </si>
  <si>
    <t>C00615 | C00644</t>
  </si>
  <si>
    <t>2.7.1.198</t>
  </si>
  <si>
    <t>https://www.genome.jp/entry/2.7.1.198</t>
  </si>
  <si>
    <t>https://www.genome.jp/entry/R05820</t>
  </si>
  <si>
    <t>C04261 | C00794</t>
  </si>
  <si>
    <t>C00615 | C01096</t>
  </si>
  <si>
    <t>2.7.1.199</t>
  </si>
  <si>
    <t>https://www.genome.jp/entry/2.7.1.199</t>
  </si>
  <si>
    <t>https://www.genome.jp/entry/R02738</t>
  </si>
  <si>
    <t>C04261 | C00031</t>
  </si>
  <si>
    <t>C00615 | C00668</t>
  </si>
  <si>
    <t>2.7.1.2</t>
  </si>
  <si>
    <t>https://www.genome.jp/entry/2.7.1.2</t>
  </si>
  <si>
    <t>https://www.genome.jp/entry/R00299</t>
  </si>
  <si>
    <t>C00002 | C00031</t>
  </si>
  <si>
    <t>C00008 | C00092</t>
  </si>
  <si>
    <t>https://www.genome.jp/entry/R01600</t>
  </si>
  <si>
    <t>C00002 | C00221</t>
  </si>
  <si>
    <t>C00008 | C01172</t>
  </si>
  <si>
    <t>https://www.genome.jp/entry/R01786</t>
  </si>
  <si>
    <t>C00002 | C00267</t>
  </si>
  <si>
    <t>C00008 | C00668</t>
  </si>
  <si>
    <t>2.7.1.200</t>
  </si>
  <si>
    <t>https://www.genome.jp/entry/2.7.1.200</t>
  </si>
  <si>
    <t>https://www.genome.jp/entry/R05570</t>
  </si>
  <si>
    <t>C01697 | C04261</t>
  </si>
  <si>
    <t>C06311 | C00615</t>
  </si>
  <si>
    <t>2.7.1.201</t>
  </si>
  <si>
    <t>https://www.genome.jp/entry/2.7.1.201</t>
  </si>
  <si>
    <t>https://www.genome.jp/entry/R02780</t>
  </si>
  <si>
    <t>C01083 | C04261</t>
  </si>
  <si>
    <t>C00689 | C00615</t>
  </si>
  <si>
    <t>https://www.genome.jp/entry/R06229</t>
  </si>
  <si>
    <t>G00293 | C04261</t>
  </si>
  <si>
    <t>G09795 | C00615</t>
  </si>
  <si>
    <t>2.7.1.21</t>
  </si>
  <si>
    <t>https://www.genome.jp/entry/2.7.1.21</t>
  </si>
  <si>
    <t>https://www.genome.jp/entry/R01567</t>
  </si>
  <si>
    <t>C00002 | C00214</t>
  </si>
  <si>
    <t>C00008 | C00364</t>
  </si>
  <si>
    <t>https://www.genome.jp/entry/R02099</t>
  </si>
  <si>
    <t>C00002 | C00526</t>
  </si>
  <si>
    <t>C00008 | C00365</t>
  </si>
  <si>
    <t>https://www.genome.jp/entry/R08233</t>
  </si>
  <si>
    <t>C11736 | C00002</t>
  </si>
  <si>
    <t>C04242 | C00008</t>
  </si>
  <si>
    <t>2.7.1.218</t>
  </si>
  <si>
    <t>https://www.genome.jp/entry/2.7.1.218</t>
  </si>
  <si>
    <t>https://www.genome.jp/entry/R08124</t>
  </si>
  <si>
    <t>C16488 | C00002</t>
  </si>
  <si>
    <t>C16489 | C00008</t>
  </si>
  <si>
    <t>2.7.1.22</t>
  </si>
  <si>
    <t>https://www.genome.jp/entry/2.7.1.22</t>
  </si>
  <si>
    <t>https://www.genome.jp/entry/R02324</t>
  </si>
  <si>
    <t>C00002 | C03150</t>
  </si>
  <si>
    <t>C00008 | C00455</t>
  </si>
  <si>
    <t>2.7.1.23</t>
  </si>
  <si>
    <t>https://www.genome.jp/entry/2.7.1.23</t>
  </si>
  <si>
    <t>https://www.genome.jp/entry/R00104</t>
  </si>
  <si>
    <t>C00002 | C00003</t>
  </si>
  <si>
    <t>C00008 | C00006</t>
  </si>
  <si>
    <t>2.7.1.24</t>
  </si>
  <si>
    <t>https://www.genome.jp/entry/2.7.1.24</t>
  </si>
  <si>
    <t>https://www.genome.jp/entry/R00130</t>
  </si>
  <si>
    <t>C00008 | C00010</t>
  </si>
  <si>
    <t>2.7.1.25</t>
  </si>
  <si>
    <t>https://www.genome.jp/entry/2.7.1.25</t>
  </si>
  <si>
    <t>https://www.genome.jp/entry/R00509</t>
  </si>
  <si>
    <t>C00002 | C00224</t>
  </si>
  <si>
    <t>C00008 | C00053</t>
  </si>
  <si>
    <t>https://www.genome.jp/entry/R04928</t>
  </si>
  <si>
    <t>C00002 | C05686</t>
  </si>
  <si>
    <t>C00008 | C05659</t>
  </si>
  <si>
    <t>2.7.1.26</t>
  </si>
  <si>
    <t>https://www.genome.jp/entry/2.7.1.26</t>
  </si>
  <si>
    <t>https://www.genome.jp/entry/R00549</t>
  </si>
  <si>
    <t>C00002 | C00255</t>
  </si>
  <si>
    <t>C00008 | C00061</t>
  </si>
  <si>
    <t>2.7.1.30</t>
  </si>
  <si>
    <t>https://www.genome.jp/entry/2.7.1.30</t>
  </si>
  <si>
    <t>https://www.genome.jp/entry/R00847</t>
  </si>
  <si>
    <t>C00002 | C00116</t>
  </si>
  <si>
    <t>C00008 | C00093</t>
  </si>
  <si>
    <t>2.7.1.33</t>
  </si>
  <si>
    <t>https://www.genome.jp/entry/2.7.1.33</t>
  </si>
  <si>
    <t>https://www.genome.jp/entry/R03018</t>
  </si>
  <si>
    <t>C00002 | C00864</t>
  </si>
  <si>
    <t>C00008 | C03492</t>
  </si>
  <si>
    <t>https://www.genome.jp/entry/R02971</t>
  </si>
  <si>
    <t>C00002 | C00831</t>
  </si>
  <si>
    <t>C00008 | C01134</t>
  </si>
  <si>
    <t>https://www.genome.jp/entry/R04391</t>
  </si>
  <si>
    <t>C00002 | C04079</t>
  </si>
  <si>
    <t>C00008 | C04352</t>
  </si>
  <si>
    <t>2.7.1.34</t>
  </si>
  <si>
    <t>https://www.genome.jp/entry/2.7.1.34</t>
  </si>
  <si>
    <t>2.7.1.35</t>
  </si>
  <si>
    <t>https://www.genome.jp/entry/2.7.1.35</t>
  </si>
  <si>
    <t>https://www.genome.jp/entry/R00174</t>
  </si>
  <si>
    <t>C00002 | C00250</t>
  </si>
  <si>
    <t>C00008 | C00018</t>
  </si>
  <si>
    <t>https://www.genome.jp/entry/R01909</t>
  </si>
  <si>
    <t>C00002 | C00314</t>
  </si>
  <si>
    <t>C00008 | C00627</t>
  </si>
  <si>
    <t>https://www.genome.jp/entry/R02493</t>
  </si>
  <si>
    <t>C00002 | C00534</t>
  </si>
  <si>
    <t>C00008 | C00647</t>
  </si>
  <si>
    <t>2.7.1.39</t>
  </si>
  <si>
    <t>https://www.genome.jp/entry/2.7.1.39</t>
  </si>
  <si>
    <t>https://www.genome.jp/entry/R01771</t>
  </si>
  <si>
    <t>C00002 | C00263</t>
  </si>
  <si>
    <t>C00008 | C01102</t>
  </si>
  <si>
    <t>2.7.1.4</t>
  </si>
  <si>
    <t>https://www.genome.jp/entry/2.7.1.4</t>
  </si>
  <si>
    <t>https://www.genome.jp/entry/R00760</t>
  </si>
  <si>
    <t>C00002 | C00095</t>
  </si>
  <si>
    <t>C00008 | C00085</t>
  </si>
  <si>
    <t>https://www.genome.jp/entry/R00867</t>
  </si>
  <si>
    <t>C00008 | C05345</t>
  </si>
  <si>
    <t>https://www.genome.jp/entry/R03920</t>
  </si>
  <si>
    <t>C00002 | C02336</t>
  </si>
  <si>
    <t>2.7.1.40</t>
  </si>
  <si>
    <t>https://www.genome.jp/entry/2.7.1.40</t>
  </si>
  <si>
    <t>https://www.genome.jp/entry/R00200</t>
  </si>
  <si>
    <t>C00002 | C00022</t>
  </si>
  <si>
    <t>C00008 | C00074</t>
  </si>
  <si>
    <t>https://www.genome.jp/entry/R00430</t>
  </si>
  <si>
    <t>C00044 | C00022</t>
  </si>
  <si>
    <t>C00035 | C00074</t>
  </si>
  <si>
    <t>https://www.genome.jp/entry/R00572</t>
  </si>
  <si>
    <t>C00063 | C00022</t>
  </si>
  <si>
    <t>C00112 | C00074</t>
  </si>
  <si>
    <t>https://www.genome.jp/entry/R00659</t>
  </si>
  <si>
    <t xml:space="preserve">C00075 | C00022 </t>
  </si>
  <si>
    <t>C00015 | C00074</t>
  </si>
  <si>
    <t>https://www.genome.jp/entry/R00724</t>
  </si>
  <si>
    <t>C00081 | C00022</t>
  </si>
  <si>
    <t>C00104 | C00074</t>
  </si>
  <si>
    <t>https://www.genome.jp/entry/R01138</t>
  </si>
  <si>
    <t>C00131 | C00022</t>
  </si>
  <si>
    <t>C00206 | C00074</t>
  </si>
  <si>
    <t>https://www.genome.jp/entry/R01858</t>
  </si>
  <si>
    <t>C00286 | C00022</t>
  </si>
  <si>
    <t>C00361 | C00074</t>
  </si>
  <si>
    <t>https://www.genome.jp/entry/R02320</t>
  </si>
  <si>
    <t>C00201 | C00022</t>
  </si>
  <si>
    <t>C00454 | C00074</t>
  </si>
  <si>
    <t>2.7.1.45</t>
  </si>
  <si>
    <t>https://www.genome.jp/entry/2.7.1.45</t>
  </si>
  <si>
    <t>https://www.genome.jp/entry/R01541</t>
  </si>
  <si>
    <t>C00002 | C00204</t>
  </si>
  <si>
    <t>C00008 | C04442</t>
  </si>
  <si>
    <t>2.7.1.48</t>
  </si>
  <si>
    <t>https://www.genome.jp/entry/2.7.1.48</t>
  </si>
  <si>
    <t>https://www.genome.jp/entry/R00513</t>
  </si>
  <si>
    <t>C00002 | C00475</t>
  </si>
  <si>
    <t>C00008 | C00055</t>
  </si>
  <si>
    <t>https://www.genome.jp/entry/R00964</t>
  </si>
  <si>
    <t xml:space="preserve">C00002 | C00299 </t>
  </si>
  <si>
    <t>C00008 | C00105</t>
  </si>
  <si>
    <t>https://www.genome.jp/entry/R00517</t>
  </si>
  <si>
    <t>C00044 | C00475</t>
  </si>
  <si>
    <t>C00035 | C00055</t>
  </si>
  <si>
    <t>https://www.genome.jp/entry/R00968</t>
  </si>
  <si>
    <t xml:space="preserve">C00044 | C00299 </t>
  </si>
  <si>
    <t>C00035 | C00105</t>
  </si>
  <si>
    <t>https://www.genome.jp/entry/R08232</t>
  </si>
  <si>
    <t>C16633 | C00002</t>
  </si>
  <si>
    <t>C16634 | C00008</t>
  </si>
  <si>
    <t>2.7.1.49</t>
  </si>
  <si>
    <t>https://www.genome.jp/entry/2.7.1.49</t>
  </si>
  <si>
    <t>https://www.genome.jp/entry/R03471</t>
  </si>
  <si>
    <t>C00002 | C01279</t>
  </si>
  <si>
    <t>C00008 | C04556</t>
  </si>
  <si>
    <t>2.7.1.5</t>
  </si>
  <si>
    <t>https://www.genome.jp/entry/2.7.1.5</t>
  </si>
  <si>
    <t>https://www.genome.jp/entry/R03014</t>
  </si>
  <si>
    <t>C00002 | C00861</t>
  </si>
  <si>
    <t>C00008 | C01131</t>
  </si>
  <si>
    <t>https://www.genome.jp/entry/R01902</t>
  </si>
  <si>
    <t>C00002 | C00312</t>
  </si>
  <si>
    <t>C00008 | C06441</t>
  </si>
  <si>
    <t>2.7.1.50</t>
  </si>
  <si>
    <t>https://www.genome.jp/entry/2.7.1.50</t>
  </si>
  <si>
    <t>https://www.genome.jp/entry/R04448</t>
  </si>
  <si>
    <t>C00002 | C04294</t>
  </si>
  <si>
    <t>C00008 | C04327</t>
  </si>
  <si>
    <t>2.7.1.51</t>
  </si>
  <si>
    <t>https://www.genome.jp/entry/2.7.1.51</t>
  </si>
  <si>
    <t>https://www.genome.jp/entry/R03241</t>
  </si>
  <si>
    <t>C00002 | C01721</t>
  </si>
  <si>
    <t>C00008 | C01099</t>
  </si>
  <si>
    <t>https://www.genome.jp/entry/R12695</t>
  </si>
  <si>
    <t>C00008 | C22337</t>
  </si>
  <si>
    <t>2.7.1.53</t>
  </si>
  <si>
    <t>https://www.genome.jp/entry/2.7.1.53</t>
  </si>
  <si>
    <t>https://www.genome.jp/entry/R01901</t>
  </si>
  <si>
    <t>C00008 | C03291</t>
  </si>
  <si>
    <t>https://www.genome.jp/entry/R07127</t>
  </si>
  <si>
    <t>C00618 | C00002</t>
  </si>
  <si>
    <t>C14899 | C00008</t>
  </si>
  <si>
    <t>2.7.1.55</t>
  </si>
  <si>
    <t>https://www.genome.jp/entry/2.7.1.55</t>
  </si>
  <si>
    <t>https://www.genome.jp/entry/R03576</t>
  </si>
  <si>
    <t>C00002 | C01487</t>
  </si>
  <si>
    <t>C00008 | C02962</t>
  </si>
  <si>
    <t>2.7.1.56</t>
  </si>
  <si>
    <t>https://www.genome.jp/entry/2.7.1.56</t>
  </si>
  <si>
    <t>https://www.genome.jp/entry/R13203</t>
  </si>
  <si>
    <t>C00002 | C01094</t>
  </si>
  <si>
    <t>https://www.genome.jp/entry/R02071</t>
  </si>
  <si>
    <t>2.7.1.58</t>
  </si>
  <si>
    <t>https://www.genome.jp/entry/2.7.1.58</t>
  </si>
  <si>
    <t>https://www.genome.jp/entry/R03387</t>
  </si>
  <si>
    <t>C00002 | C01216</t>
  </si>
  <si>
    <t>C00008 | C01286</t>
  </si>
  <si>
    <t>2.7.1.59</t>
  </si>
  <si>
    <t>https://www.genome.jp/entry/2.7.1.59</t>
  </si>
  <si>
    <t>https://www.genome.jp/entry/R01201</t>
  </si>
  <si>
    <t>C00002 | C00140</t>
  </si>
  <si>
    <t>C00008 | C00357</t>
  </si>
  <si>
    <t>2.7.1.6</t>
  </si>
  <si>
    <t>https://www.genome.jp/entry/2.7.1.6</t>
  </si>
  <si>
    <t>https://www.genome.jp/entry/R01092</t>
  </si>
  <si>
    <t>C00002 | C00984</t>
  </si>
  <si>
    <t>C00008 | C00446</t>
  </si>
  <si>
    <t>2.7.1.60</t>
  </si>
  <si>
    <t>https://www.genome.jp/entry/2.7.1.60</t>
  </si>
  <si>
    <t>https://www.genome.jp/entry/R02650</t>
  </si>
  <si>
    <t>C00002 | C00625</t>
  </si>
  <si>
    <t>C00008 | C00686</t>
  </si>
  <si>
    <t>https://www.genome.jp/entry/R02705</t>
  </si>
  <si>
    <t>C00002 | C00645</t>
  </si>
  <si>
    <t>C00008 | C04257</t>
  </si>
  <si>
    <t>2.7.1.7</t>
  </si>
  <si>
    <t>https://www.genome.jp/entry/2.7.1.7</t>
  </si>
  <si>
    <t>https://www.genome.jp/entry/R01326</t>
  </si>
  <si>
    <t>C00002 | C00159</t>
  </si>
  <si>
    <t>C00008 | C00275</t>
  </si>
  <si>
    <t>2.7.1.71</t>
  </si>
  <si>
    <t>https://www.genome.jp/entry/2.7.1.71</t>
  </si>
  <si>
    <t>https://www.genome.jp/entry/R02412</t>
  </si>
  <si>
    <t>C00002 | C00493</t>
  </si>
  <si>
    <t>C00008 | C03175</t>
  </si>
  <si>
    <t>2.7.1.73</t>
  </si>
  <si>
    <t>https://www.genome.jp/entry/2.7.1.73</t>
  </si>
  <si>
    <t>https://www.genome.jp/entry/R01131</t>
  </si>
  <si>
    <t>C00002 | C00294</t>
  </si>
  <si>
    <t>C00008 | C00130</t>
  </si>
  <si>
    <t>https://www.genome.jp/entry/R01228</t>
  </si>
  <si>
    <t>C00002 | C00387</t>
  </si>
  <si>
    <t>C00008 | C00144</t>
  </si>
  <si>
    <t>2.7.1.8</t>
  </si>
  <si>
    <t>https://www.genome.jp/entry/2.7.1.8</t>
  </si>
  <si>
    <t>https://www.genome.jp/entry/R01961</t>
  </si>
  <si>
    <t>C00002 | C00329</t>
  </si>
  <si>
    <t>C00008 | C00352</t>
  </si>
  <si>
    <t>2.7.1.83</t>
  </si>
  <si>
    <t>https://www.genome.jp/entry/2.7.1.83</t>
  </si>
  <si>
    <t>https://www.genome.jp/entry/R03315</t>
  </si>
  <si>
    <t>C00002 | C02067</t>
  </si>
  <si>
    <t>C00008 | C01168</t>
  </si>
  <si>
    <t>2.7.1.89</t>
  </si>
  <si>
    <t>https://www.genome.jp/entry/2.7.1.89</t>
  </si>
  <si>
    <t>https://www.genome.jp/entry/R02134</t>
  </si>
  <si>
    <t>C00002 | C00378</t>
  </si>
  <si>
    <t>C00008 | C01081</t>
  </si>
  <si>
    <t>2.7.11.1</t>
  </si>
  <si>
    <t>https://www.genome.jp/entry/2.7.11.1</t>
  </si>
  <si>
    <t>https://www.genome.jp/entry/R00162</t>
  </si>
  <si>
    <t>C00002 | C00017</t>
  </si>
  <si>
    <t>C00008 | C00562</t>
  </si>
  <si>
    <t>https://www.genome.jp/entry/R03632</t>
  </si>
  <si>
    <t>C00002 | C01609</t>
  </si>
  <si>
    <t>C00008 | C02729</t>
  </si>
  <si>
    <t>2.7.11.5</t>
  </si>
  <si>
    <t>https://www.genome.jp/entry/2.7.11.5</t>
  </si>
  <si>
    <t>https://www.genome.jp/entry/R04401</t>
  </si>
  <si>
    <t>C00002 | C04125</t>
  </si>
  <si>
    <t>C00008 | C04564</t>
  </si>
  <si>
    <t>2.7.13.1</t>
  </si>
  <si>
    <t>https://www.genome.jp/entry/2.7.13.1</t>
  </si>
  <si>
    <t>https://www.genome.jp/entry/R02625</t>
  </si>
  <si>
    <t>C00002 | C00615</t>
  </si>
  <si>
    <t>C00008 | C04261</t>
  </si>
  <si>
    <t>2.7.13.2</t>
  </si>
  <si>
    <t>https://www.genome.jp/entry/2.7.13.2</t>
  </si>
  <si>
    <t>https://www.genome.jp/entry/R02626</t>
  </si>
  <si>
    <t>C00008 | C04262</t>
  </si>
  <si>
    <t>2.7.13.3</t>
  </si>
  <si>
    <t>https://www.genome.jp/entry/2.7.13.3</t>
  </si>
  <si>
    <t>2.7.2.1</t>
  </si>
  <si>
    <t>https://www.genome.jp/entry/2.7.2.1</t>
  </si>
  <si>
    <t>https://www.genome.jp/entry/R00315</t>
  </si>
  <si>
    <t>C00002 | C00033</t>
  </si>
  <si>
    <t>C00008 | C00227</t>
  </si>
  <si>
    <t>https://www.genome.jp/entry/R01353</t>
  </si>
  <si>
    <t>C00002 | C00163</t>
  </si>
  <si>
    <t>C00008 | C02876</t>
  </si>
  <si>
    <t>2.7.2.11</t>
  </si>
  <si>
    <t>https://www.genome.jp/entry/2.7.2.11</t>
  </si>
  <si>
    <t>https://www.genome.jp/entry/R00239</t>
  </si>
  <si>
    <t>C00002 | C00025</t>
  </si>
  <si>
    <t>C00008 | C03287</t>
  </si>
  <si>
    <t>2.7.2.15</t>
  </si>
  <si>
    <t>https://www.genome.jp/entry/2.7.2.15</t>
  </si>
  <si>
    <t>2.7.2.3</t>
  </si>
  <si>
    <t>https://www.genome.jp/entry/2.7.2.3</t>
  </si>
  <si>
    <t>https://www.genome.jp/entry/R01512</t>
  </si>
  <si>
    <t>C00002 | C00197</t>
  </si>
  <si>
    <t>C00008 | C00236</t>
  </si>
  <si>
    <t>2.7.2.4</t>
  </si>
  <si>
    <t>https://www.genome.jp/entry/2.7.2.4</t>
  </si>
  <si>
    <t>https://www.genome.jp/entry/R00480</t>
  </si>
  <si>
    <t xml:space="preserve">C00002 | C00049 </t>
  </si>
  <si>
    <t>C00008 | C03082</t>
  </si>
  <si>
    <t>2.7.2.8</t>
  </si>
  <si>
    <t>https://www.genome.jp/entry/2.7.2.8</t>
  </si>
  <si>
    <t>https://www.genome.jp/entry/R02649</t>
  </si>
  <si>
    <t>C00002 | C00624</t>
  </si>
  <si>
    <t>C00008 | C04133</t>
  </si>
  <si>
    <t>2.7.4.1</t>
  </si>
  <si>
    <t>https://www.genome.jp/entry/2.7.4.1</t>
  </si>
  <si>
    <t>https://www.genome.jp/entry/R02184</t>
  </si>
  <si>
    <t>C00002 | C00404</t>
  </si>
  <si>
    <t>C00008 | C00404</t>
  </si>
  <si>
    <t>2.7.4.13</t>
  </si>
  <si>
    <t>https://www.genome.jp/entry/2.7.4.13</t>
  </si>
  <si>
    <t>https://www.genome.jp/entry/R04267</t>
  </si>
  <si>
    <t>C00002 | C00676</t>
  </si>
  <si>
    <t>C00008 | C04232</t>
  </si>
  <si>
    <t>2.7.4.16</t>
  </si>
  <si>
    <t>https://www.genome.jp/entry/2.7.4.16</t>
  </si>
  <si>
    <t>https://www.genome.jp/entry/R00617</t>
  </si>
  <si>
    <t>C00002 | C01081</t>
  </si>
  <si>
    <t>C00008 | C00068</t>
  </si>
  <si>
    <t>2.7.4.22</t>
  </si>
  <si>
    <t>https://www.genome.jp/entry/2.7.4.22</t>
  </si>
  <si>
    <t>https://www.genome.jp/entry/R00158</t>
  </si>
  <si>
    <t>C00002 | C00105</t>
  </si>
  <si>
    <t>C00008 | C00015</t>
  </si>
  <si>
    <t>2.7.4.23</t>
  </si>
  <si>
    <t>https://www.genome.jp/entry/2.7.4.23</t>
  </si>
  <si>
    <t>https://www.genome.jp/entry/R06836</t>
  </si>
  <si>
    <t>C01151 | C00002</t>
  </si>
  <si>
    <t>C00119 | C00008</t>
  </si>
  <si>
    <t>2.7.4.25</t>
  </si>
  <si>
    <t>https://www.genome.jp/entry/2.7.4.25</t>
  </si>
  <si>
    <t>https://www.genome.jp/entry/R00512</t>
  </si>
  <si>
    <t>C00002 | C00055</t>
  </si>
  <si>
    <t>C00008 | C00112</t>
  </si>
  <si>
    <t>https://www.genome.jp/entry/R01665</t>
  </si>
  <si>
    <t>C00002 | C00239</t>
  </si>
  <si>
    <t>C00008 | C00705</t>
  </si>
  <si>
    <t>2.7.4.29</t>
  </si>
  <si>
    <t>https://www.genome.jp/entry/2.7.4.29</t>
  </si>
  <si>
    <t>https://www.genome.jp/entry/R11186</t>
  </si>
  <si>
    <t xml:space="preserve">C04574 | C06026 </t>
  </si>
  <si>
    <t>C17556 | C21157</t>
  </si>
  <si>
    <t>2.7.4.3</t>
  </si>
  <si>
    <t>https://www.genome.jp/entry/2.7.4.3</t>
  </si>
  <si>
    <t>https://www.genome.jp/entry/R00127</t>
  </si>
  <si>
    <t>C00002 | C00020</t>
  </si>
  <si>
    <t>C00008</t>
  </si>
  <si>
    <t>https://www.genome.jp/entry/R01547</t>
  </si>
  <si>
    <t>C00002 | C00360</t>
  </si>
  <si>
    <t>C00008 | C00206</t>
  </si>
  <si>
    <t>https://www.genome.jp/entry/R11319</t>
  </si>
  <si>
    <t>C00068 | C00008</t>
  </si>
  <si>
    <t>C03028 | C00020</t>
  </si>
  <si>
    <t>2.7.4.4</t>
  </si>
  <si>
    <t>https://www.genome.jp/entry/2.7.4.4</t>
  </si>
  <si>
    <t>https://www.genome.jp/entry/R00334</t>
  </si>
  <si>
    <t>C00002 | C01329</t>
  </si>
  <si>
    <t>C00008 | C00454</t>
  </si>
  <si>
    <t>https://www.genome.jp/entry/R02098</t>
  </si>
  <si>
    <t>C00002 | C00365</t>
  </si>
  <si>
    <t>C00008 | C01346</t>
  </si>
  <si>
    <t>2.7.4.6</t>
  </si>
  <si>
    <t>https://www.genome.jp/entry/2.7.4.6</t>
  </si>
  <si>
    <t>https://www.genome.jp/entry/R00331</t>
  </si>
  <si>
    <t>C00002 | C00454</t>
  </si>
  <si>
    <t>C00008 | C00201</t>
  </si>
  <si>
    <t>https://www.genome.jp/entry/R00124</t>
  </si>
  <si>
    <t>C00002 | C00008</t>
  </si>
  <si>
    <t>C00008 | C00002</t>
  </si>
  <si>
    <t>https://www.genome.jp/entry/R00139</t>
  </si>
  <si>
    <t>C11038 | C00002</t>
  </si>
  <si>
    <t>C11039 | C00008</t>
  </si>
  <si>
    <t>https://www.genome.jp/entry/R00156</t>
  </si>
  <si>
    <t xml:space="preserve">C00002 | C00015 </t>
  </si>
  <si>
    <t>C00008 | C00075</t>
  </si>
  <si>
    <t>https://www.genome.jp/entry/R00330</t>
  </si>
  <si>
    <t xml:space="preserve">C00002 | C00035 </t>
  </si>
  <si>
    <t>C00008 | C00044</t>
  </si>
  <si>
    <t>https://www.genome.jp/entry/R00570</t>
  </si>
  <si>
    <t>C00002 | C00112</t>
  </si>
  <si>
    <t>C00008 | C00063</t>
  </si>
  <si>
    <t>https://www.genome.jp/entry/R00722</t>
  </si>
  <si>
    <t>C00002 | C00104</t>
  </si>
  <si>
    <t>C00008 | C00081</t>
  </si>
  <si>
    <t>https://www.genome.jp/entry/R01137</t>
  </si>
  <si>
    <t>C00002 | C00206</t>
  </si>
  <si>
    <t>C00008 | C00131</t>
  </si>
  <si>
    <t>https://www.genome.jp/entry/R01857</t>
  </si>
  <si>
    <t xml:space="preserve">C00002 | C00361 </t>
  </si>
  <si>
    <t>C00008 | C00286</t>
  </si>
  <si>
    <t>https://www.genome.jp/entry/R02093</t>
  </si>
  <si>
    <t>C00002 | C00363</t>
  </si>
  <si>
    <t>C00008 | C00459</t>
  </si>
  <si>
    <t>https://www.genome.jp/entry/R02326</t>
  </si>
  <si>
    <t>C00002 | C00705</t>
  </si>
  <si>
    <t>C00008 | C00458</t>
  </si>
  <si>
    <t>https://www.genome.jp/entry/R02331</t>
  </si>
  <si>
    <t>C00002 | C01346</t>
  </si>
  <si>
    <t>C00008 | C00460</t>
  </si>
  <si>
    <t>https://www.genome.jp/entry/R03530</t>
  </si>
  <si>
    <t>C00002 | C01344</t>
  </si>
  <si>
    <t>C00008 | C01345</t>
  </si>
  <si>
    <t>https://www.genome.jp/entry/R12853</t>
  </si>
  <si>
    <t>C22442 | C00002</t>
  </si>
  <si>
    <t>C22443 | C00008</t>
  </si>
  <si>
    <t>https://www.genome.jp/entry/R11894</t>
  </si>
  <si>
    <t>C00002 | C21748</t>
  </si>
  <si>
    <t>C00008 | C21749</t>
  </si>
  <si>
    <t>https://www.genome.jp/entry/R11895</t>
  </si>
  <si>
    <t>C00002 | C21750</t>
  </si>
  <si>
    <t>C00008 | C21751</t>
  </si>
  <si>
    <t>2.7.4.7</t>
  </si>
  <si>
    <t>https://www.genome.jp/entry/2.7.4.7</t>
  </si>
  <si>
    <t>https://www.genome.jp/entry/R04509</t>
  </si>
  <si>
    <t>C00002 | C04556</t>
  </si>
  <si>
    <t>C00008 | C04752</t>
  </si>
  <si>
    <t>2.7.4.8</t>
  </si>
  <si>
    <t>https://www.genome.jp/entry/2.7.4.8</t>
  </si>
  <si>
    <t>https://www.genome.jp/entry/R00332</t>
  </si>
  <si>
    <t>C00002 | C00144</t>
  </si>
  <si>
    <t>C00008 | C00035</t>
  </si>
  <si>
    <t>https://www.genome.jp/entry/R02090</t>
  </si>
  <si>
    <t>C00002 | C00362</t>
  </si>
  <si>
    <t>C00008 | C00361</t>
  </si>
  <si>
    <t>https://www.genome.jp/entry/R12852</t>
  </si>
  <si>
    <t>C22441 | C00002</t>
  </si>
  <si>
    <t>C22442 | C00008</t>
  </si>
  <si>
    <t>2.7.4.9</t>
  </si>
  <si>
    <t>https://www.genome.jp/entry/2.7.4.9</t>
  </si>
  <si>
    <t>https://www.genome.jp/entry/R02094</t>
  </si>
  <si>
    <t>C00002 | C00364</t>
  </si>
  <si>
    <t>C00008 | C00363</t>
  </si>
  <si>
    <t>2.7.6.1</t>
  </si>
  <si>
    <t>https://www.genome.jp/entry/2.7.6.1</t>
  </si>
  <si>
    <t>https://www.genome.jp/entry/R01049</t>
  </si>
  <si>
    <t>C00002 | C00117</t>
  </si>
  <si>
    <t>C00020 | C00119</t>
  </si>
  <si>
    <t>2.7.6.3</t>
  </si>
  <si>
    <t>https://www.genome.jp/entry/2.7.6.3</t>
  </si>
  <si>
    <t>https://www.genome.jp/entry/R03503</t>
  </si>
  <si>
    <t>C00002 | C01300</t>
  </si>
  <si>
    <t>C00020 | C04807</t>
  </si>
  <si>
    <t>2.7.6.5</t>
  </si>
  <si>
    <t>https://www.genome.jp/entry/2.7.6.5</t>
  </si>
  <si>
    <t>https://www.genome.jp/entry/R00429</t>
  </si>
  <si>
    <t>C00002 | C00044</t>
  </si>
  <si>
    <t>C00020 | C04494</t>
  </si>
  <si>
    <t>2.7.7.1</t>
  </si>
  <si>
    <t>https://www.genome.jp/entry/2.7.7.1</t>
  </si>
  <si>
    <t>https://www.genome.jp/entry/R00137</t>
  </si>
  <si>
    <t>C00002 | C00455</t>
  </si>
  <si>
    <t>C00013 | C00003</t>
  </si>
  <si>
    <t>https://www.genome.jp/entry/R03005</t>
  </si>
  <si>
    <t>C00002 | C01185</t>
  </si>
  <si>
    <t>C00013 | C00857</t>
  </si>
  <si>
    <t>2.7.7.101</t>
  </si>
  <si>
    <t>https://www.genome.jp/entry/2.7.7.101</t>
  </si>
  <si>
    <t>2.7.7.12</t>
  </si>
  <si>
    <t>https://www.genome.jp/entry/2.7.7.12</t>
  </si>
  <si>
    <t>https://www.genome.jp/entry/R00955</t>
  </si>
  <si>
    <t>C00029 | C00446</t>
  </si>
  <si>
    <t>C00103 | C00052</t>
  </si>
  <si>
    <t>2.7.7.13</t>
  </si>
  <si>
    <t>https://www.genome.jp/entry/2.7.7.13</t>
  </si>
  <si>
    <t>https://www.genome.jp/entry/R00885</t>
  </si>
  <si>
    <t>C00044 | C00636</t>
  </si>
  <si>
    <t>C00013 | C00096</t>
  </si>
  <si>
    <t>2.7.7.18</t>
  </si>
  <si>
    <t>https://www.genome.jp/entry/2.7.7.18</t>
  </si>
  <si>
    <t xml:space="preserve">C00013 | C00857 </t>
  </si>
  <si>
    <t>2.7.7.19</t>
  </si>
  <si>
    <t>https://www.genome.jp/entry/2.7.7.19</t>
  </si>
  <si>
    <t>https://www.genome.jp/entry/R00435</t>
  </si>
  <si>
    <t>C00002 | C00046</t>
  </si>
  <si>
    <t>C00013 | C00046</t>
  </si>
  <si>
    <t>2.7.7.2</t>
  </si>
  <si>
    <t>https://www.genome.jp/entry/2.7.7.2</t>
  </si>
  <si>
    <t>https://www.genome.jp/entry/R00161</t>
  </si>
  <si>
    <t>C00002 | C00061</t>
  </si>
  <si>
    <t>C00013 | C00016</t>
  </si>
  <si>
    <t>2.7.7.23</t>
  </si>
  <si>
    <t>https://www.genome.jp/entry/2.7.7.23</t>
  </si>
  <si>
    <t>https://www.genome.jp/entry/R00416</t>
  </si>
  <si>
    <t xml:space="preserve">C00075 | C04501 </t>
  </si>
  <si>
    <t>C00013 | C00043</t>
  </si>
  <si>
    <t>2.7.7.24</t>
  </si>
  <si>
    <t>https://www.genome.jp/entry/2.7.7.24</t>
  </si>
  <si>
    <t>https://www.genome.jp/entry/R02328</t>
  </si>
  <si>
    <t>C00459 | C00103</t>
  </si>
  <si>
    <t>C00013 | C00842</t>
  </si>
  <si>
    <t>2.7.7.27</t>
  </si>
  <si>
    <t>https://www.genome.jp/entry/2.7.7.27</t>
  </si>
  <si>
    <t>https://www.genome.jp/entry/R00948</t>
  </si>
  <si>
    <t xml:space="preserve">C00002 | C00103 </t>
  </si>
  <si>
    <t>C00013 | C00498</t>
  </si>
  <si>
    <t>2.7.7.3</t>
  </si>
  <si>
    <t>https://www.genome.jp/entry/2.7.7.3</t>
  </si>
  <si>
    <t>https://www.genome.jp/entry/R03035</t>
  </si>
  <si>
    <t>C00002 | C01134</t>
  </si>
  <si>
    <t>C00013 | C00882</t>
  </si>
  <si>
    <t>2.7.7.38</t>
  </si>
  <si>
    <t>https://www.genome.jp/entry/2.7.7.38</t>
  </si>
  <si>
    <t>https://www.genome.jp/entry/R03351</t>
  </si>
  <si>
    <t>C00063 | C01187</t>
  </si>
  <si>
    <t>C00013 | C04121</t>
  </si>
  <si>
    <t>2.7.7.4</t>
  </si>
  <si>
    <t>https://www.genome.jp/entry/2.7.7.4</t>
  </si>
  <si>
    <t>https://www.genome.jp/entry/R00529</t>
  </si>
  <si>
    <t>C00002 | C00059</t>
  </si>
  <si>
    <t>C00013 | C00224</t>
  </si>
  <si>
    <t>https://www.genome.jp/entry/R04929</t>
  </si>
  <si>
    <t>C00002 | C05697</t>
  </si>
  <si>
    <t>C00013 | C05686</t>
  </si>
  <si>
    <t>2.7.7.41</t>
  </si>
  <si>
    <t>https://www.genome.jp/entry/2.7.7.41</t>
  </si>
  <si>
    <t>https://www.genome.jp/entry/R01799</t>
  </si>
  <si>
    <t>C00063 | C00416</t>
  </si>
  <si>
    <t>C00013 | C00269</t>
  </si>
  <si>
    <t>2.7.7.42</t>
  </si>
  <si>
    <t>https://www.genome.jp/entry/2.7.7.42</t>
  </si>
  <si>
    <t>https://www.genome.jp/entry/R03473</t>
  </si>
  <si>
    <t>C00002 | C01281</t>
  </si>
  <si>
    <t>C00013 | C01299</t>
  </si>
  <si>
    <t>2.7.7.56</t>
  </si>
  <si>
    <t>https://www.genome.jp/entry/2.7.7.56</t>
  </si>
  <si>
    <t>https://www.genome.jp/entry/R07285</t>
  </si>
  <si>
    <t xml:space="preserve">C00066 | C00009 </t>
  </si>
  <si>
    <t>C00066 | C00454</t>
  </si>
  <si>
    <t>2.7.7.6</t>
  </si>
  <si>
    <t>https://www.genome.jp/entry/2.7.7.6</t>
  </si>
  <si>
    <t>https://www.genome.jp/entry/R00444</t>
  </si>
  <si>
    <t xml:space="preserve">C00201 | C00046 </t>
  </si>
  <si>
    <t>https://www.genome.jp/entry/R00441</t>
  </si>
  <si>
    <t>C00044 | C00046</t>
  </si>
  <si>
    <t>https://www.genome.jp/entry/R00442</t>
  </si>
  <si>
    <t>C00063 | C00046</t>
  </si>
  <si>
    <t>https://www.genome.jp/entry/R00443</t>
  </si>
  <si>
    <t>C00075 | C00046</t>
  </si>
  <si>
    <t>https://www.genome.jp/entry/R10813</t>
  </si>
  <si>
    <t>C00201</t>
  </si>
  <si>
    <t>C20864 | C00013</t>
  </si>
  <si>
    <t>2.7.7.60</t>
  </si>
  <si>
    <t>https://www.genome.jp/entry/2.7.7.60</t>
  </si>
  <si>
    <t>https://www.genome.jp/entry/R05633</t>
  </si>
  <si>
    <t>C11434 | C00063</t>
  </si>
  <si>
    <t>C11435 | C00013</t>
  </si>
  <si>
    <t>2.7.7.61</t>
  </si>
  <si>
    <t>https://www.genome.jp/entry/2.7.7.61</t>
  </si>
  <si>
    <t>https://www.genome.jp/entry/R10706</t>
  </si>
  <si>
    <t>C19771 | C03688</t>
  </si>
  <si>
    <t>C00229 | C00013</t>
  </si>
  <si>
    <t>2.7.7.62</t>
  </si>
  <si>
    <t>https://www.genome.jp/entry/2.7.7.62</t>
  </si>
  <si>
    <t>https://www.genome.jp/entry/R05222</t>
  </si>
  <si>
    <t>C06509 | C00044</t>
  </si>
  <si>
    <t>C06510 | C00013</t>
  </si>
  <si>
    <t>2.7.7.65</t>
  </si>
  <si>
    <t>https://www.genome.jp/entry/2.7.7.65</t>
  </si>
  <si>
    <t>https://www.genome.jp/entry/R08057</t>
  </si>
  <si>
    <t xml:space="preserve">C00044 </t>
  </si>
  <si>
    <t>C16463 | C00013</t>
  </si>
  <si>
    <t>2.7.7.7</t>
  </si>
  <si>
    <t>https://www.genome.jp/entry/2.7.7.7</t>
  </si>
  <si>
    <t>https://www.genome.jp/entry/R00379</t>
  </si>
  <si>
    <t>C00677 | C00039</t>
  </si>
  <si>
    <t>C00013 | C00039</t>
  </si>
  <si>
    <t>https://www.genome.jp/entry/R00375</t>
  </si>
  <si>
    <t>C00131 | C00039</t>
  </si>
  <si>
    <t>https://www.genome.jp/entry/R00376</t>
  </si>
  <si>
    <t>C00286 | C00039</t>
  </si>
  <si>
    <t>https://www.genome.jp/entry/R00377</t>
  </si>
  <si>
    <t>C00458 | C00039</t>
  </si>
  <si>
    <t>https://www.genome.jp/entry/R00378</t>
  </si>
  <si>
    <t>C00459 | C00039</t>
  </si>
  <si>
    <t>https://www.genome.jp/entry/R11029</t>
  </si>
  <si>
    <t>C11039</t>
  </si>
  <si>
    <t>C21031</t>
  </si>
  <si>
    <t>2.7.7.70</t>
  </si>
  <si>
    <t>https://www.genome.jp/entry/2.7.7.70</t>
  </si>
  <si>
    <t>https://www.genome.jp/entry/R05644</t>
  </si>
  <si>
    <t>C00002 | C07838</t>
  </si>
  <si>
    <t>C00013 | C06397</t>
  </si>
  <si>
    <t>2.7.7.72</t>
  </si>
  <si>
    <t>https://www.genome.jp/entry/2.7.7.72</t>
  </si>
  <si>
    <t>https://www.genome.jp/entry/R09382</t>
  </si>
  <si>
    <t>C02211 | C00063 | C00002</t>
  </si>
  <si>
    <t>C19085 | C00013</t>
  </si>
  <si>
    <t>https://www.genome.jp/entry/R09383</t>
  </si>
  <si>
    <t xml:space="preserve">C02211 | C00063 </t>
  </si>
  <si>
    <t>C19078 | C00013</t>
  </si>
  <si>
    <t>https://www.genome.jp/entry/R09384</t>
  </si>
  <si>
    <t>C19078 | C00063</t>
  </si>
  <si>
    <t>C19080 | C00013</t>
  </si>
  <si>
    <t>https://www.genome.jp/entry/R09386</t>
  </si>
  <si>
    <t>C19080 | C00002</t>
  </si>
  <si>
    <t>2.7.7.73</t>
  </si>
  <si>
    <t>https://www.genome.jp/entry/2.7.7.75</t>
  </si>
  <si>
    <t>https://www.genome.jp/entry/R09726</t>
  </si>
  <si>
    <t>C00002 | C05924</t>
  </si>
  <si>
    <t>C00013 | C19848</t>
  </si>
  <si>
    <t>2.7.7.75</t>
  </si>
  <si>
    <t xml:space="preserve">C00002 | C05924 </t>
  </si>
  <si>
    <t>2.7.7.76</t>
  </si>
  <si>
    <t>https://www.genome.jp/entry/2.7.7.76</t>
  </si>
  <si>
    <t>https://www.genome.jp/entry/R11582</t>
  </si>
  <si>
    <t>C18237 | C00063</t>
  </si>
  <si>
    <t>C21485 | C00013</t>
  </si>
  <si>
    <t>2.7.7.77</t>
  </si>
  <si>
    <t>https://www.genome.jp/entry/2.7.7.77</t>
  </si>
  <si>
    <t>https://www.genome.jp/entry/R11581</t>
  </si>
  <si>
    <t>C18237 | C00044</t>
  </si>
  <si>
    <t>C19871 | C00013</t>
  </si>
  <si>
    <t>2.7.7.8</t>
  </si>
  <si>
    <t>https://www.genome.jp/entry/2.7.7.8</t>
  </si>
  <si>
    <t>https://www.genome.jp/entry/R07282</t>
  </si>
  <si>
    <t>C00046 | C00009</t>
  </si>
  <si>
    <t>C00046 | C00454</t>
  </si>
  <si>
    <t>https://www.genome.jp/entry/R00437</t>
  </si>
  <si>
    <t>C00046 | C00008</t>
  </si>
  <si>
    <t>https://www.genome.jp/entry/R00438</t>
  </si>
  <si>
    <t>C00046 | C00015</t>
  </si>
  <si>
    <t>https://www.genome.jp/entry/R00439</t>
  </si>
  <si>
    <t>C00046 | C00035</t>
  </si>
  <si>
    <t>https://www.genome.jp/entry/R00440</t>
  </si>
  <si>
    <t>C00046 | C00112</t>
  </si>
  <si>
    <t>2.7.7.80</t>
  </si>
  <si>
    <t>https://www.genome.jp/entry/2.7.7.80</t>
  </si>
  <si>
    <t>https://www.genome.jp/entry/R07459</t>
  </si>
  <si>
    <t>C15810 | C00002</t>
  </si>
  <si>
    <t>C15813 | C00013</t>
  </si>
  <si>
    <t>2.7.7.87</t>
  </si>
  <si>
    <t>https://www.genome.jp/entry/2.7.7.87</t>
  </si>
  <si>
    <t>https://www.genome.jp/entry/R10463</t>
  </si>
  <si>
    <t>C00188 | C00002 | C00288 | C00080</t>
  </si>
  <si>
    <t>C20641 | C00013 | C00001</t>
  </si>
  <si>
    <t>2.7.7.89</t>
  </si>
  <si>
    <t>https://www.genome.jp/entry/2.7.7.89</t>
  </si>
  <si>
    <t>https://www.genome.jp/entry/R03474</t>
  </si>
  <si>
    <t xml:space="preserve">C01299 | C00009 </t>
  </si>
  <si>
    <t>C00008 | C01281</t>
  </si>
  <si>
    <t>2.7.7.9</t>
  </si>
  <si>
    <t>https://www.genome.jp/entry/2.7.7.9</t>
  </si>
  <si>
    <t>https://www.genome.jp/entry/R00289</t>
  </si>
  <si>
    <t>C00075 | C00103</t>
  </si>
  <si>
    <t>C00013 | C00029</t>
  </si>
  <si>
    <t>2.7.8.13</t>
  </si>
  <si>
    <t>https://www.genome.jp/entry/2.7.8.13</t>
  </si>
  <si>
    <t>https://www.genome.jp/entry/R05629</t>
  </si>
  <si>
    <t>C04702 | C17556</t>
  </si>
  <si>
    <t>C00105 | C04851</t>
  </si>
  <si>
    <t>https://www.genome.jp/entry/R05630</t>
  </si>
  <si>
    <t>C04882 | C17556</t>
  </si>
  <si>
    <t>C00105 | C05897</t>
  </si>
  <si>
    <t>2.7.8.20</t>
  </si>
  <si>
    <t>https://www.genome.jp/entry/2.7.8.20</t>
  </si>
  <si>
    <t>https://www.genome.jp/entry/R04511</t>
  </si>
  <si>
    <t>C00344 | C04566</t>
  </si>
  <si>
    <t>C00641 | C04809</t>
  </si>
  <si>
    <t>https://www.genome.jp/entry/R05081</t>
  </si>
  <si>
    <t>C00344 | C06040</t>
  </si>
  <si>
    <t>C00641 | C06041</t>
  </si>
  <si>
    <t>https://www.genome.jp/entry/R10849</t>
  </si>
  <si>
    <t>C00344 | C06365</t>
  </si>
  <si>
    <t>C00641 | C20897</t>
  </si>
  <si>
    <t>https://www.genome.jp/entry/R12900</t>
  </si>
  <si>
    <t>C00344 | G13182</t>
  </si>
  <si>
    <t>C00641 | G13183</t>
  </si>
  <si>
    <t>2.7.8.21</t>
  </si>
  <si>
    <t>https://www.genome.jp/entry/2.7.8.21</t>
  </si>
  <si>
    <t>2.7.8.26</t>
  </si>
  <si>
    <t>https://www.genome.jp/entry/2.7.8.26</t>
  </si>
  <si>
    <t>https://www.genome.jp/entry/R05223</t>
  </si>
  <si>
    <t>C00194 | C00144</t>
  </si>
  <si>
    <t>C06510 | C05775</t>
  </si>
  <si>
    <t>https://www.genome.jp/entry/R11174</t>
  </si>
  <si>
    <t>C06510 | C04778</t>
  </si>
  <si>
    <t>C00144 | C21153</t>
  </si>
  <si>
    <t>2.7.8.31</t>
  </si>
  <si>
    <t>https://www.genome.jp/entry/2.7.8.31</t>
  </si>
  <si>
    <t>https://www.genome.jp/entry/R09641</t>
  </si>
  <si>
    <t>C00029 | C17556</t>
  </si>
  <si>
    <t>C00105 | C19772</t>
  </si>
  <si>
    <t>2.7.8.33</t>
  </si>
  <si>
    <t>https://www.genome.jp/entry/2.7.8.33</t>
  </si>
  <si>
    <t>https://www.genome.jp/entry/R08856</t>
  </si>
  <si>
    <t>C00043 | C17556</t>
  </si>
  <si>
    <t>C01289 | C00105</t>
  </si>
  <si>
    <t>https://www.genome.jp/entry/R12859</t>
  </si>
  <si>
    <t>G10610 | C17556</t>
  </si>
  <si>
    <t>G13164 | C00105</t>
  </si>
  <si>
    <t>2.7.8.37</t>
  </si>
  <si>
    <t>https://www.genome.jp/entry/2.7.8.37</t>
  </si>
  <si>
    <t>https://www.genome.jp/entry/R10185</t>
  </si>
  <si>
    <t>C00002 | C20396</t>
  </si>
  <si>
    <t>C20422 | C00147</t>
  </si>
  <si>
    <t>2.7.8.41</t>
  </si>
  <si>
    <t>https://www.genome.jp/entry/2.7.8.41</t>
  </si>
  <si>
    <t>https://www.genome.jp/entry/R02030</t>
  </si>
  <si>
    <t>C00344 | C00269</t>
  </si>
  <si>
    <t>C05980 | C00055</t>
  </si>
  <si>
    <t>2.7.8.42</t>
  </si>
  <si>
    <t>https://www.genome.jp/entry/2.7.8.42</t>
  </si>
  <si>
    <t>https://www.genome.jp/entry/R11204</t>
  </si>
  <si>
    <t>C00350 | C06026</t>
  </si>
  <si>
    <t>C00641 | C21173</t>
  </si>
  <si>
    <t>https://www.genome.jp/entry/R11205</t>
  </si>
  <si>
    <t xml:space="preserve">C00350 | C06025 </t>
  </si>
  <si>
    <t>C00641 | C21174</t>
  </si>
  <si>
    <t>2.7.8.43</t>
  </si>
  <si>
    <t>https://www.genome.jp/entry/2.7.8.43</t>
  </si>
  <si>
    <t>https://www.genome.jp/entry/R11555</t>
  </si>
  <si>
    <t>C00165 | C21461</t>
  </si>
  <si>
    <t>https://www.genome.jp/entry/R11556</t>
  </si>
  <si>
    <t>C00165 | C21462</t>
  </si>
  <si>
    <t>https://www.genome.jp/entry/R11557</t>
  </si>
  <si>
    <t>C00350 | C21461</t>
  </si>
  <si>
    <t>C00165 | C21463</t>
  </si>
  <si>
    <t>https://www.genome.jp/entry/R12202</t>
  </si>
  <si>
    <t>C00350 | C21994</t>
  </si>
  <si>
    <t>C00165 | C21995</t>
  </si>
  <si>
    <t>2.7.8.5</t>
  </si>
  <si>
    <t>https://www.genome.jp/entry/2.7.8.5</t>
  </si>
  <si>
    <t>https://www.genome.jp/entry/R01801</t>
  </si>
  <si>
    <t>C00269 | C00093</t>
  </si>
  <si>
    <t>C00055 | C03892</t>
  </si>
  <si>
    <t>2.7.8.7</t>
  </si>
  <si>
    <t>https://www.genome.jp/entry/2.7.8.7</t>
  </si>
  <si>
    <t>https://www.genome.jp/entry/R01625</t>
  </si>
  <si>
    <t>C00010 | C03688</t>
  </si>
  <si>
    <t>C00054 | C00229</t>
  </si>
  <si>
    <t>2.7.8.8</t>
  </si>
  <si>
    <t>https://www.genome.jp/entry/2.7.8.8</t>
  </si>
  <si>
    <t>https://www.genome.jp/entry/R01800</t>
  </si>
  <si>
    <t>C00269 | C00065</t>
  </si>
  <si>
    <t>C00055 | C02737</t>
  </si>
  <si>
    <t>2.7.9.2</t>
  </si>
  <si>
    <t>https://www.genome.jp/entry/2.7.9.2</t>
  </si>
  <si>
    <t>https://www.genome.jp/entry/R00199</t>
  </si>
  <si>
    <t>C00002 | C00022 | C00001</t>
  </si>
  <si>
    <t>C00020 | C00074 | C00009</t>
  </si>
  <si>
    <t>2.7.9.3</t>
  </si>
  <si>
    <t>https://www.genome.jp/entry/2.7.9.3</t>
  </si>
  <si>
    <t>https://www.genome.jp/entry/R03595</t>
  </si>
  <si>
    <t>C00002 | C01528 | C00001</t>
  </si>
  <si>
    <t>C00020 | C05172 | C00009</t>
  </si>
  <si>
    <t>2.8.1.1</t>
  </si>
  <si>
    <t>https://www.genome.jp/entry/2.8.1.1</t>
  </si>
  <si>
    <t>https://www.genome.jp/entry/R01931</t>
  </si>
  <si>
    <t>C00320 | C00177</t>
  </si>
  <si>
    <t>C00094 | C01755</t>
  </si>
  <si>
    <t>2.8.1.10</t>
  </si>
  <si>
    <t>https://www.genome.jp/entry/2.8.1.10</t>
  </si>
  <si>
    <t>https://www.genome.jp/entry/R10247</t>
  </si>
  <si>
    <t>C11437 | C15809 | C15814</t>
  </si>
  <si>
    <t>C20246 | C15810 | C00001</t>
  </si>
  <si>
    <t>2.8.1.11</t>
  </si>
  <si>
    <t>https://www.genome.jp/entry/2.8.1.11</t>
  </si>
  <si>
    <t>https://www.genome.jp/entry/R07461</t>
  </si>
  <si>
    <t>C15812 | C15813 | C00030</t>
  </si>
  <si>
    <t>C00020 | C15814 | C15811 | C00028</t>
  </si>
  <si>
    <t>2.8.1.12</t>
  </si>
  <si>
    <t>https://www.genome.jp/entry/2.8.1.12</t>
  </si>
  <si>
    <t>https://www.genome.jp/entry/R09395</t>
  </si>
  <si>
    <t>C18239 | C15814</t>
  </si>
  <si>
    <t>C05924 | C15810</t>
  </si>
  <si>
    <t>2.8.1.13</t>
  </si>
  <si>
    <t>https://www.genome.jp/entry/2.8.1.13</t>
  </si>
  <si>
    <t>https://www.genome.jp/entry/R08700</t>
  </si>
  <si>
    <t>C00868 | C15812 | C00002</t>
  </si>
  <si>
    <t>C17322 | C15811 | C00020 | C00013</t>
  </si>
  <si>
    <t>2.8.1.2</t>
  </si>
  <si>
    <t>https://www.genome.jp/entry/2.8.1.2</t>
  </si>
  <si>
    <t>https://www.genome.jp/entry/R03105</t>
  </si>
  <si>
    <t>C00957 | C00342</t>
  </si>
  <si>
    <t>C00283 | C00022 | C00343</t>
  </si>
  <si>
    <t>https://www.genome.jp/entry/R12689</t>
  </si>
  <si>
    <t>C00957 | C02743 </t>
  </si>
  <si>
    <t>C00022 | C21440</t>
  </si>
  <si>
    <t>https://www.genome.jp/entry/R12690</t>
  </si>
  <si>
    <t>C21440 | C00342</t>
  </si>
  <si>
    <t>C00283 | C02743 | C00343</t>
  </si>
  <si>
    <t>2.8.1.4</t>
  </si>
  <si>
    <t>https://www.genome.jp/entry/2.8.1.4</t>
  </si>
  <si>
    <t>https://www.genome.jp/entry/R03923</t>
  </si>
  <si>
    <t>C00097 | C02342</t>
  </si>
  <si>
    <t>C00065 | C04161</t>
  </si>
  <si>
    <t xml:space="preserve">C15812 | C15813 | C00030 </t>
  </si>
  <si>
    <t>2.8.1.6</t>
  </si>
  <si>
    <t>https://www.genome.jp/entry/2.8.1.6</t>
  </si>
  <si>
    <t>https://www.genome.jp/entry/R01078</t>
  </si>
  <si>
    <t>C01909 | C17023 | C00019 | C05359 | C00080</t>
  </si>
  <si>
    <t>C00120 | C00073 | C05198</t>
  </si>
  <si>
    <t>2.8.1.7</t>
  </si>
  <si>
    <t>https://www.genome.jp/entry/2.8.1.7</t>
  </si>
  <si>
    <t>https://www.genome.jp/entry/R07460</t>
  </si>
  <si>
    <t>C15811 | C00097</t>
  </si>
  <si>
    <t>C15812 | C00041</t>
  </si>
  <si>
    <t>https://www.genome.jp/entry/R11528</t>
  </si>
  <si>
    <t>C00097 | C02743 </t>
  </si>
  <si>
    <t>C00041 | C21440</t>
  </si>
  <si>
    <t>https://www.genome.jp/entry/R11529</t>
  </si>
  <si>
    <t>C15812 | C02743</t>
  </si>
  <si>
    <t>C15811 | C21440</t>
  </si>
  <si>
    <t>2.8.1.8</t>
  </si>
  <si>
    <t>https://www.genome.jp/entry/2.8.1.8</t>
  </si>
  <si>
    <t>https://www.genome.jp/entry/R07767</t>
  </si>
  <si>
    <t>C16236 | C22154 | C00019 | C22150 | C00080</t>
  </si>
  <si>
    <t>C16832 | C22155 | C00283 | C14818 | C00073 | C05198 | C22151</t>
  </si>
  <si>
    <t>https://www.genome.jp/entry/R12423</t>
  </si>
  <si>
    <t>C22160 | C22154 | C00019 | C22150 | C00080</t>
  </si>
  <si>
    <t>C15973 | C22155 | C00283 | C14818 | C00073 | C05198 | C22151</t>
  </si>
  <si>
    <t>https://www.genome.jp/entry/R12424</t>
  </si>
  <si>
    <t>C22159 | C22154 | C00019 | C22150 | C00080 </t>
  </si>
  <si>
    <t>C02972 | C22155 | C00283 | C14818 | C00073 | C05198 | C22151</t>
  </si>
  <si>
    <t>2.8.3.10</t>
  </si>
  <si>
    <t>https://www.genome.jp/entry/2.8.3.10</t>
  </si>
  <si>
    <t>https://www.genome.jp/entry/R01323</t>
  </si>
  <si>
    <t>C00024 | C00158</t>
  </si>
  <si>
    <t>C00033 | C00566</t>
  </si>
  <si>
    <t>2.8.3.16</t>
  </si>
  <si>
    <t>https://www.genome.jp/entry/2.8.3.16</t>
  </si>
  <si>
    <t>https://www.genome.jp/entry/R07290</t>
  </si>
  <si>
    <t>C00798 | C00209</t>
  </si>
  <si>
    <t>C00058 | C00313</t>
  </si>
  <si>
    <t>2.8.3.19</t>
  </si>
  <si>
    <t>https://www.genome.jp/entry/2.8.3.19</t>
  </si>
  <si>
    <t>https://www.genome.jp/entry/R10614</t>
  </si>
  <si>
    <t>C00024 | C00209</t>
  </si>
  <si>
    <t>C00033 | C00313</t>
  </si>
  <si>
    <t>2.8.3.21</t>
  </si>
  <si>
    <t>https://www.genome.jp/entry/2.8.3.21</t>
  </si>
  <si>
    <t>https://www.genome.jp/entry/R10643</t>
  </si>
  <si>
    <t>C20748 | C00318</t>
  </si>
  <si>
    <t>C04114 | C20750</t>
  </si>
  <si>
    <t>https://www.genome.jp/entry/R10644</t>
  </si>
  <si>
    <t>C20749 | C00318</t>
  </si>
  <si>
    <t>C01181 | C20750</t>
  </si>
  <si>
    <t>2.8.3.9</t>
  </si>
  <si>
    <t>https://www.genome.jp/entry/2.8.3.9</t>
  </si>
  <si>
    <t>https://www.genome.jp/entry/R01365</t>
  </si>
  <si>
    <t>C00136 | C00164</t>
  </si>
  <si>
    <t>C00246 | C00332</t>
  </si>
  <si>
    <t>2.8.4.3</t>
  </si>
  <si>
    <t>https://www.genome.jp/entry/2.8.4.3</t>
  </si>
  <si>
    <t>https://www.genome.jp/entry/R10645</t>
  </si>
  <si>
    <t>C04432 | C17023 | C00019</t>
  </si>
  <si>
    <t>C20753 | C00021 | C00073 | C05198</t>
  </si>
  <si>
    <t>https://www.genome.jp/entry/R10646</t>
  </si>
  <si>
    <t>C20755 | C00073 | C05198</t>
  </si>
  <si>
    <t>https://www.genome.jp/entry/R10647</t>
  </si>
  <si>
    <t>C20755 | C00019</t>
  </si>
  <si>
    <t>C20753 | C00021</t>
  </si>
  <si>
    <t>2.8.4.4</t>
  </si>
  <si>
    <t>https://www.genome.jp/entry/2.8.4.4</t>
  </si>
  <si>
    <t>https://www.genome.jp/entry/R10652</t>
  </si>
  <si>
    <t>C20756 | C17023 | C00019 | C00030</t>
  </si>
  <si>
    <t>C20758 | C00021 | C00073 | C05198 | C00028</t>
  </si>
  <si>
    <t>2.9.1.1</t>
  </si>
  <si>
    <t>https://www.genome.jp/entry/2.9.1.1</t>
  </si>
  <si>
    <t>https://www.genome.jp/entry/R08219</t>
  </si>
  <si>
    <t>C06481 | C05172</t>
  </si>
  <si>
    <t>C06482 | C00009</t>
  </si>
  <si>
    <t>2.9.1.3</t>
  </si>
  <si>
    <t>https://www.genome.jp/entry/2.9.1.3</t>
  </si>
  <si>
    <t>https://www.genome.jp/entry/R12580</t>
  </si>
  <si>
    <t>C05172 | C00341 | C04728 | C00001</t>
  </si>
  <si>
    <t>C22268 | C22269 | C00013 | C00009</t>
  </si>
  <si>
    <t>https://www.genome.jp/entry/R12581</t>
  </si>
  <si>
    <t>C00341 | C04728</t>
  </si>
  <si>
    <t>C22266 | C00013</t>
  </si>
  <si>
    <t>https://www.genome.jp/entry/R12582</t>
  </si>
  <si>
    <t>C05172 | C22266</t>
  </si>
  <si>
    <t>C22267 | C22269</t>
  </si>
  <si>
    <t>https://www.genome.jp/entry/R12583</t>
  </si>
  <si>
    <t>C22267 | C00001</t>
  </si>
  <si>
    <t>C22268 | C00009</t>
  </si>
  <si>
    <t>3.1.1.1</t>
  </si>
  <si>
    <t>https://www.genome.jp/entry/3.1.1.1</t>
  </si>
  <si>
    <t>https://www.genome.jp/entry/R00630</t>
  </si>
  <si>
    <t>C02391 | C00001</t>
  </si>
  <si>
    <t>C00069 | C00060</t>
  </si>
  <si>
    <t>https://www.genome.jp/entry/R06728</t>
  </si>
  <si>
    <t>C01416 | C00001</t>
  </si>
  <si>
    <t>C12448 | C00180</t>
  </si>
  <si>
    <t>https://www.genome.jp/entry/R08255</t>
  </si>
  <si>
    <t>C16641 | C00001</t>
  </si>
  <si>
    <t>C11173 | C16836</t>
  </si>
  <si>
    <t>https://www.genome.jp/entry/R08258</t>
  </si>
  <si>
    <t>C16543 | C00001</t>
  </si>
  <si>
    <t>C11173 | C16837</t>
  </si>
  <si>
    <t>https://www.genome.jp/entry/R08220</t>
  </si>
  <si>
    <t>C12650 | C00001</t>
  </si>
  <si>
    <t>C16635 | C16834 | C00011</t>
  </si>
  <si>
    <t>https://www.genome.jp/entry/R08249</t>
  </si>
  <si>
    <t>C07585 | C00001</t>
  </si>
  <si>
    <t>C07447 | C07446</t>
  </si>
  <si>
    <t>https://www.genome.jp/entry/R08251</t>
  </si>
  <si>
    <t>C07054 | C00001 </t>
  </si>
  <si>
    <t>C07446 | C05361</t>
  </si>
  <si>
    <t>https://www.genome.jp/entry/R08295</t>
  </si>
  <si>
    <t>C16561 | C00001</t>
  </si>
  <si>
    <t>C11004 | C11735</t>
  </si>
  <si>
    <t>https://www.genome.jp/entry/R08300</t>
  </si>
  <si>
    <t>C07073 | C00001</t>
  </si>
  <si>
    <t>C11004 | C16647</t>
  </si>
  <si>
    <t>3.1.1.106</t>
  </si>
  <si>
    <t>https://www.genome.jp/entry/3.1.1.106</t>
  </si>
  <si>
    <t>https://www.genome.jp/entry/R12390</t>
  </si>
  <si>
    <t>C22131 | C00001</t>
  </si>
  <si>
    <t>C00301 | C00033</t>
  </si>
  <si>
    <t>https://www.genome.jp/entry/R12391</t>
  </si>
  <si>
    <t>C20658 | C00001 </t>
  </si>
  <si>
    <t>3.1.1.108</t>
  </si>
  <si>
    <t>https://www.genome.jp/entry/3.1.1.108</t>
  </si>
  <si>
    <t>3.1.1.29</t>
  </si>
  <si>
    <t>https://www.genome.jp/entry/3.1.1.29</t>
  </si>
  <si>
    <t>https://www.genome.jp/entry/R04238</t>
  </si>
  <si>
    <t>C03880 | C00001</t>
  </si>
  <si>
    <t>C03523 | C00066</t>
  </si>
  <si>
    <t>3.1.1.31</t>
  </si>
  <si>
    <t>https://www.genome.jp/entry/3.1.1.31</t>
  </si>
  <si>
    <t>https://www.genome.jp/entry/R02035</t>
  </si>
  <si>
    <t>C01236 | C00001</t>
  </si>
  <si>
    <t>C00345</t>
  </si>
  <si>
    <t>3.1.1.32</t>
  </si>
  <si>
    <t>https://www.genome.jp/entry/3.1.1.32</t>
  </si>
  <si>
    <t>https://www.genome.jp/entry/R01314</t>
  </si>
  <si>
    <t>C00157 | C00001</t>
  </si>
  <si>
    <t>C04233 | C00060</t>
  </si>
  <si>
    <t>https://www.genome.jp/entry/R01316</t>
  </si>
  <si>
    <t>C00157 | C00001</t>
  </si>
  <si>
    <t>C04233 | C00162</t>
  </si>
  <si>
    <t>https://www.genome.jp/entry/R02054</t>
  </si>
  <si>
    <t>C00350 | C00001</t>
  </si>
  <si>
    <t>C05973 | C00162</t>
  </si>
  <si>
    <t>https://www.genome.jp/entry/R04034</t>
  </si>
  <si>
    <t>C02737 | C00001</t>
  </si>
  <si>
    <t>C05974 | C00162</t>
  </si>
  <si>
    <t>https://www.genome.jp/entry/R07860</t>
  </si>
  <si>
    <t>C00157 | C00001</t>
  </si>
  <si>
    <t>C04233 | C06427</t>
  </si>
  <si>
    <t>3.1.1.4</t>
  </si>
  <si>
    <t>https://www.genome.jp/entry/3.1.1.4</t>
  </si>
  <si>
    <t>https://www.genome.jp/entry/R01313</t>
  </si>
  <si>
    <t>C04230 | C00060</t>
  </si>
  <si>
    <t>https://www.genome.jp/entry/R01315</t>
  </si>
  <si>
    <t>C04230 | C00162</t>
  </si>
  <si>
    <t>https://www.genome.jp/entry/R01317</t>
  </si>
  <si>
    <t>C04230 | C00219</t>
  </si>
  <si>
    <t>https://www.genome.jp/entry/R07064</t>
  </si>
  <si>
    <t>C04230 | C01595</t>
  </si>
  <si>
    <t>https://www.genome.jp/entry/R07859</t>
  </si>
  <si>
    <t>C04230 | C06427</t>
  </si>
  <si>
    <t>https://www.genome.jp/entry/R02053</t>
  </si>
  <si>
    <t>C00350 | C00001</t>
  </si>
  <si>
    <t>C04438 | C00162</t>
  </si>
  <si>
    <t>https://www.genome.jp/entry/R03107</t>
  </si>
  <si>
    <t>C00958 | C00001</t>
  </si>
  <si>
    <t>C04517 | C00162</t>
  </si>
  <si>
    <t>https://www.genome.jp/entry/R07379</t>
  </si>
  <si>
    <t>C04756 | C00001</t>
  </si>
  <si>
    <t>C04635 | C00060</t>
  </si>
  <si>
    <t>https://www.genome.jp/entry/R07387</t>
  </si>
  <si>
    <t>C05212 | C00001</t>
  </si>
  <si>
    <t>C04317 | C00060</t>
  </si>
  <si>
    <t>3.1.1.5</t>
  </si>
  <si>
    <t>https://www.genome.jp/entry/3.1.1.5</t>
  </si>
  <si>
    <t>https://www.genome.jp/entry/R07291</t>
  </si>
  <si>
    <t>C04230 | C00001</t>
  </si>
  <si>
    <t>C00670 | C00060</t>
  </si>
  <si>
    <t>https://www.genome.jp/entry/R01309</t>
  </si>
  <si>
    <t>C00670 | C00162</t>
  </si>
  <si>
    <t>https://www.genome.jp/entry/R02744</t>
  </si>
  <si>
    <t>C00670 | C00060</t>
  </si>
  <si>
    <t>C04233 | C00001</t>
  </si>
  <si>
    <t>https://www.genome.jp/entry/R02746</t>
  </si>
  <si>
    <t>C00670 | C00162</t>
  </si>
  <si>
    <t>https://www.genome.jp/entry/R02747</t>
  </si>
  <si>
    <t>C04233 | C00001</t>
  </si>
  <si>
    <t>https://www.genome.jp/entry/R03416</t>
  </si>
  <si>
    <t>C04438 | C00001 </t>
  </si>
  <si>
    <t>C00162 | C01233</t>
  </si>
  <si>
    <t>https://www.genome.jp/entry/R03417</t>
  </si>
  <si>
    <t>C05973 | C00001</t>
  </si>
  <si>
    <t>3.1.1.53</t>
  </si>
  <si>
    <t>https://www.genome.jp/entry/3.1.1.53</t>
  </si>
  <si>
    <t>https://www.genome.jp/entry/R01810</t>
  </si>
  <si>
    <t>C03708 | C00001</t>
  </si>
  <si>
    <t>C00270 | C00033</t>
  </si>
  <si>
    <t>https://www.genome.jp/entry/R08600</t>
  </si>
  <si>
    <t>C04015 | C00001</t>
  </si>
  <si>
    <t>C00270 | C00033</t>
  </si>
  <si>
    <t>https://www.genome.jp/entry/R08601</t>
  </si>
  <si>
    <t>C04017 | C00001</t>
  </si>
  <si>
    <t>3.1.1.6</t>
  </si>
  <si>
    <t>https://www.genome.jp/entry/3.1.1.6</t>
  </si>
  <si>
    <t>https://www.genome.jp/entry/R00628</t>
  </si>
  <si>
    <t>C01883 | C00001</t>
  </si>
  <si>
    <t>C00069 | C00033</t>
  </si>
  <si>
    <t>3.1.1.61</t>
  </si>
  <si>
    <t>https://www.genome.jp/entry/3.1.1.61</t>
  </si>
  <si>
    <t>https://www.genome.jp/entry/R02624</t>
  </si>
  <si>
    <t>C04142 | C00001</t>
  </si>
  <si>
    <t>C00614 | C00132</t>
  </si>
  <si>
    <t>3.1.1.85</t>
  </si>
  <si>
    <t>https://www.genome.jp/entry/3.1.1.85</t>
  </si>
  <si>
    <t>https://www.genome.jp/entry/R09725</t>
  </si>
  <si>
    <t>C19846 | C00001</t>
  </si>
  <si>
    <t>C19845 | C00132</t>
  </si>
  <si>
    <t>3.1.1.96</t>
  </si>
  <si>
    <t>https://www.genome.jp/entry/3.1.1.96</t>
  </si>
  <si>
    <t>3.1.11.1</t>
  </si>
  <si>
    <t>https://www.genome.jp/entry/3.1.11.1</t>
  </si>
  <si>
    <t>3.1.11.2</t>
  </si>
  <si>
    <t>https://www.genome.jp/entry/3.1.11.2</t>
  </si>
  <si>
    <t>3.1.11.5</t>
  </si>
  <si>
    <t>https://www.genome.jp/entry/3.1.11.5</t>
  </si>
  <si>
    <t>3.1.11.6</t>
  </si>
  <si>
    <t>https://www.genome.jp/entry/3.1.11.6</t>
  </si>
  <si>
    <t>3.1.13.1</t>
  </si>
  <si>
    <t>https://www.genome.jp/entry/3.1.13.1</t>
  </si>
  <si>
    <t>3.1.13.3</t>
  </si>
  <si>
    <t>https://www.genome.jp/entry/3.1.13.3</t>
  </si>
  <si>
    <t>3.1.13.5</t>
  </si>
  <si>
    <t>https://www.genome.jp/entry/3.1.13.5</t>
  </si>
  <si>
    <t>3.1.2.12</t>
  </si>
  <si>
    <t>https://www.genome.jp/entry/3.1.2.12</t>
  </si>
  <si>
    <t>https://www.genome.jp/entry/R00527</t>
  </si>
  <si>
    <t>C01031 | C00001</t>
  </si>
  <si>
    <t>C00058 | C00051</t>
  </si>
  <si>
    <t>3.1.2.14</t>
  </si>
  <si>
    <t>https://www.genome.jp/entry/3.1.2.14</t>
  </si>
  <si>
    <t>https://www.genome.jp/entry/R02814</t>
  </si>
  <si>
    <t>C01203 | C00001</t>
  </si>
  <si>
    <t>C00229 | C00712</t>
  </si>
  <si>
    <t>https://www.genome.jp/entry/R01706</t>
  </si>
  <si>
    <t>C05764 | C00001</t>
  </si>
  <si>
    <t>C00229 | C00249</t>
  </si>
  <si>
    <t>https://www.genome.jp/entry/R04014</t>
  </si>
  <si>
    <t>C05223 | C00001</t>
  </si>
  <si>
    <t>C00229 | C02679</t>
  </si>
  <si>
    <t>https://www.genome.jp/entry/R08159</t>
  </si>
  <si>
    <t>C05761 | C00001</t>
  </si>
  <si>
    <t>C00229 | C06424</t>
  </si>
  <si>
    <t>https://www.genome.jp/entry/R08162</t>
  </si>
  <si>
    <t>C16520 | C00001</t>
  </si>
  <si>
    <t>C00229 | C08362</t>
  </si>
  <si>
    <t>https://www.genome.jp/entry/R08163</t>
  </si>
  <si>
    <t>C04088 | C00001</t>
  </si>
  <si>
    <t>C00229 | C01530</t>
  </si>
  <si>
    <t>https://www.genome.jp/entry/R12329</t>
  </si>
  <si>
    <t>C20683 | C00001</t>
  </si>
  <si>
    <t>C00229 | C00638</t>
  </si>
  <si>
    <t>3.1.2.20</t>
  </si>
  <si>
    <t>https://www.genome.jp/entry/3.1.2.20</t>
  </si>
  <si>
    <t>https://www.genome.jp/entry/R00383</t>
  </si>
  <si>
    <t>C00040 | C00001</t>
  </si>
  <si>
    <t>C00010 | C00060</t>
  </si>
  <si>
    <t>3.1.2.28</t>
  </si>
  <si>
    <t>https://www.genome.jp/entry/3.1.2.28</t>
  </si>
  <si>
    <t>https://www.genome.jp/entry/R07262</t>
  </si>
  <si>
    <t>C15547 | C00001</t>
  </si>
  <si>
    <t>C03657 | C00010</t>
  </si>
  <si>
    <t>3.1.2.6</t>
  </si>
  <si>
    <t>https://www.genome.jp/entry/3.1.2.6</t>
  </si>
  <si>
    <t>https://www.genome.jp/entry/R04090</t>
  </si>
  <si>
    <t>C03899 | C00001</t>
  </si>
  <si>
    <t>C00051 | C02929</t>
  </si>
  <si>
    <t>https://www.genome.jp/entry/R01736</t>
  </si>
  <si>
    <t xml:space="preserve">C03451 | C00001 </t>
  </si>
  <si>
    <t>C00051 | C00256</t>
  </si>
  <si>
    <t>3.1.21.1</t>
  </si>
  <si>
    <t>https://www.genome.jp/entry/3.1.21.1</t>
  </si>
  <si>
    <t>3.1.21.2</t>
  </si>
  <si>
    <t>https://www.genome.jp/entry/3.1.21.2</t>
  </si>
  <si>
    <t>3.1.21.3</t>
  </si>
  <si>
    <t>https://www.genome.jp/entry/3.1.21.3</t>
  </si>
  <si>
    <t>3.1.26.1</t>
  </si>
  <si>
    <t>https://www.genome.jp/entry/3.1.26.1</t>
  </si>
  <si>
    <t>3.1.26.11</t>
  </si>
  <si>
    <t>https://www.genome.jp/entry/3.1.26.11</t>
  </si>
  <si>
    <t>3.1.26.12</t>
  </si>
  <si>
    <t>https://www.genome.jp/entry/3.1.26.12</t>
  </si>
  <si>
    <t>3.1.26.3</t>
  </si>
  <si>
    <t>https://www.genome.jp/entry/3.1.26.3</t>
  </si>
  <si>
    <t>3.1.26.4</t>
  </si>
  <si>
    <t>https://www.genome.jp/entry/3.1.26.4</t>
  </si>
  <si>
    <t>3.1.26.5</t>
  </si>
  <si>
    <t>https://www.genome.jp/entry/3.1.26.5</t>
  </si>
  <si>
    <t>3.1.3.1</t>
  </si>
  <si>
    <t>https://www.genome.jp/entry/3.1.3.1</t>
  </si>
  <si>
    <t>https://www.genome.jp/entry/R00626</t>
  </si>
  <si>
    <t xml:space="preserve">C01153 | C00001 </t>
  </si>
  <si>
    <t>C00069 | C00009</t>
  </si>
  <si>
    <t>https://www.genome.jp/entry/R02135</t>
  </si>
  <si>
    <t>C01081 | C00001</t>
  </si>
  <si>
    <t>C00378 | C00009</t>
  </si>
  <si>
    <t>https://www.genome.jp/entry/R03024</t>
  </si>
  <si>
    <t>C03360 | C00001</t>
  </si>
  <si>
    <t>C00870 | C00009</t>
  </si>
  <si>
    <t>https://www.genome.jp/entry/R01010</t>
  </si>
  <si>
    <t>C00111 | C00001 </t>
  </si>
  <si>
    <t>C00184 | C00009</t>
  </si>
  <si>
    <t>https://www.genome.jp/entry/R04620</t>
  </si>
  <si>
    <t xml:space="preserve">C04895 | C00001 </t>
  </si>
  <si>
    <t>C04874 | C00009</t>
  </si>
  <si>
    <t>3.1.3.10</t>
  </si>
  <si>
    <t>https://www.genome.jp/entry/3.1.3.10</t>
  </si>
  <si>
    <t>https://www.genome.jp/entry/R00304</t>
  </si>
  <si>
    <t>C00103 | C00001</t>
  </si>
  <si>
    <t>C00031 | C00009</t>
  </si>
  <si>
    <t>https://www.genome.jp/entry/R00947</t>
  </si>
  <si>
    <t>C00267 | C00009</t>
  </si>
  <si>
    <t>C00103 | C00001</t>
  </si>
  <si>
    <t>C00031 | C00009</t>
  </si>
  <si>
    <t>C00267 | C00009</t>
  </si>
  <si>
    <t>3.1.3.102</t>
  </si>
  <si>
    <t>https://www.genome.jp/entry/3.1.3.102</t>
  </si>
  <si>
    <t>https://www.genome.jp/entry/R00548</t>
  </si>
  <si>
    <t>C00061 | C00001</t>
  </si>
  <si>
    <t>C00255 | C00009</t>
  </si>
  <si>
    <t>3.1.3.104</t>
  </si>
  <si>
    <t>https://www.genome.jp/entry/3.1.3.104</t>
  </si>
  <si>
    <t>https://www.genome.jp/entry/R07280</t>
  </si>
  <si>
    <t>C04454 | C00001 </t>
  </si>
  <si>
    <t>C04732 | C00009</t>
  </si>
  <si>
    <t>3.1.3.108</t>
  </si>
  <si>
    <t>https://www.genome.jp/entry/3.1.3.108</t>
  </si>
  <si>
    <t>https://www.genome.jp/entry/R00118</t>
  </si>
  <si>
    <t>C00006 | C00001</t>
  </si>
  <si>
    <t>C00009 | C00003</t>
  </si>
  <si>
    <t>https://www.genome.jp/entry/R12587</t>
  </si>
  <si>
    <t>C00005 | C00001</t>
  </si>
  <si>
    <t>C00004 | C00009</t>
  </si>
  <si>
    <t>3.1.3.11</t>
  </si>
  <si>
    <t>https://www.genome.jp/entry/3.1.3.11</t>
  </si>
  <si>
    <t>https://www.genome.jp/entry/R00762</t>
  </si>
  <si>
    <t>C00354 | C00001</t>
  </si>
  <si>
    <t>C00085 | C00009</t>
  </si>
  <si>
    <t>https://www.genome.jp/entry/R04780</t>
  </si>
  <si>
    <t>C05378 | C00001</t>
  </si>
  <si>
    <t>C05345 | C00009</t>
  </si>
  <si>
    <t>https://www.genome.jp/entry/R01845</t>
  </si>
  <si>
    <t>C00447 | C00001</t>
  </si>
  <si>
    <t>C05382 | C00009</t>
  </si>
  <si>
    <t>3.1.3.12</t>
  </si>
  <si>
    <t>https://www.genome.jp/entry/3.1.3.12</t>
  </si>
  <si>
    <t>https://www.genome.jp/entry/R02778</t>
  </si>
  <si>
    <t>C00689 | C00001</t>
  </si>
  <si>
    <t>C01083 | C00009</t>
  </si>
  <si>
    <t>https://www.genome.jp/entry/R06228</t>
  </si>
  <si>
    <t xml:space="preserve">G09795 | C00001 </t>
  </si>
  <si>
    <t>G00293 | C00009</t>
  </si>
  <si>
    <t>3.1.3.15</t>
  </si>
  <si>
    <t>https://www.genome.jp/entry/3.1.3.15</t>
  </si>
  <si>
    <t>https://www.genome.jp/entry/R03013</t>
  </si>
  <si>
    <t xml:space="preserve">C01100 | C00001 </t>
  </si>
  <si>
    <t>C00860 | C00009</t>
  </si>
  <si>
    <t>3.1.3.16</t>
  </si>
  <si>
    <t>https://www.genome.jp/entry/3.1.3.16</t>
  </si>
  <si>
    <t>https://www.genome.jp/entry/R00164</t>
  </si>
  <si>
    <t>C00562 | C00001</t>
  </si>
  <si>
    <t>C00017 | C00009</t>
  </si>
  <si>
    <t>3.1.3.18</t>
  </si>
  <si>
    <t>https://www.genome.jp/entry/3.1.3.18</t>
  </si>
  <si>
    <t>https://www.genome.jp/entry/R01334</t>
  </si>
  <si>
    <t>C00988 | C00001</t>
  </si>
  <si>
    <t>C00160 | C00009</t>
  </si>
  <si>
    <t>3.1.3.19</t>
  </si>
  <si>
    <t>https://www.genome.jp/entry/3.1.3.19</t>
  </si>
  <si>
    <t>https://www.genome.jp/entry/R01043</t>
  </si>
  <si>
    <t>C02979 | C00001</t>
  </si>
  <si>
    <t>C00116 | C00009</t>
  </si>
  <si>
    <t>3.1.3.2</t>
  </si>
  <si>
    <t>https://www.genome.jp/entry/3.1.3.2</t>
  </si>
  <si>
    <t>C01153 | C00001</t>
  </si>
  <si>
    <t>C00061 | C00001</t>
  </si>
  <si>
    <t>C00255 | C00009</t>
  </si>
  <si>
    <t>C00378 | C00009</t>
  </si>
  <si>
    <t>C03360 | C00001</t>
  </si>
  <si>
    <t>C00870 | C00009</t>
  </si>
  <si>
    <t>https://www.genome.jp/entry/R11527</t>
  </si>
  <si>
    <t>C00681 | C00001</t>
  </si>
  <si>
    <t>C01885 | C00009</t>
  </si>
  <si>
    <t>C00111 | C00001</t>
  </si>
  <si>
    <t>3.1.3.20</t>
  </si>
  <si>
    <t>https://www.genome.jp/entry/3.1.3.20</t>
  </si>
  <si>
    <t>https://www.genome.jp/entry/R01748</t>
  </si>
  <si>
    <t>C00631 | C00001</t>
  </si>
  <si>
    <t>C00258 | C00009</t>
  </si>
  <si>
    <t>3.1.3.21</t>
  </si>
  <si>
    <t>https://www.genome.jp/entry/3.1.3.21</t>
  </si>
  <si>
    <t>https://www.genome.jp/entry/R08658</t>
  </si>
  <si>
    <t>C03189 | C00001</t>
  </si>
  <si>
    <t>https://www.genome.jp/entry/R00841</t>
  </si>
  <si>
    <t>C00093 | C00001</t>
  </si>
  <si>
    <t>https://www.genome.jp/entry/R07298</t>
  </si>
  <si>
    <t>C00623 | C00001</t>
  </si>
  <si>
    <t>C00116 | C00009</t>
  </si>
  <si>
    <t>3.1.3.22</t>
  </si>
  <si>
    <t>https://www.genome.jp/entry/3.1.3.22</t>
  </si>
  <si>
    <t>https://www.genome.jp/entry/R02167</t>
  </si>
  <si>
    <t>C00644 | C00001</t>
  </si>
  <si>
    <t>C00392 | C00009</t>
  </si>
  <si>
    <t>3.1.3.23</t>
  </si>
  <si>
    <t>https://www.genome.jp/entry/3.1.3.23</t>
  </si>
  <si>
    <t>https://www.genome.jp/entry/R00804</t>
  </si>
  <si>
    <t>C00934 | C00001</t>
  </si>
  <si>
    <t>C11477 | C00009</t>
  </si>
  <si>
    <t>3.1.3.25</t>
  </si>
  <si>
    <t>https://www.genome.jp/entry/3.1.3.25</t>
  </si>
  <si>
    <t>https://www.genome.jp/entry/R07343</t>
  </si>
  <si>
    <t>C15585 | C00001 </t>
  </si>
  <si>
    <t>C00137 | C00009</t>
  </si>
  <si>
    <t>https://www.genome.jp/entry/R01185</t>
  </si>
  <si>
    <t>C01177 | C00001</t>
  </si>
  <si>
    <t>https://www.genome.jp/entry/R01186</t>
  </si>
  <si>
    <t>C03546 | C00001</t>
  </si>
  <si>
    <t>https://www.genome.jp/entry/R01187</t>
  </si>
  <si>
    <t xml:space="preserve">C04006 | C00001 </t>
  </si>
  <si>
    <t>3.1.3.27</t>
  </si>
  <si>
    <t>https://www.genome.jp/entry/3.1.3.27</t>
  </si>
  <si>
    <t>https://www.genome.jp/entry/R02029</t>
  </si>
  <si>
    <t>C03892 | C00001</t>
  </si>
  <si>
    <t>C00344 | C00009</t>
  </si>
  <si>
    <t>3.1.3.3</t>
  </si>
  <si>
    <t>https://www.genome.jp/entry/3.1.3.3</t>
  </si>
  <si>
    <t>https://www.genome.jp/entry/R00582</t>
  </si>
  <si>
    <t>C01005 | C00001</t>
  </si>
  <si>
    <t>C00065 | C00009</t>
  </si>
  <si>
    <t>https://www.genome.jp/entry/R02853</t>
  </si>
  <si>
    <t>C02532 | C00001</t>
  </si>
  <si>
    <t>C00740 | C00009</t>
  </si>
  <si>
    <t>3.1.3.34</t>
  </si>
  <si>
    <t>https://www.genome.jp/entry/3.1.3.34</t>
  </si>
  <si>
    <t>https://www.genome.jp/entry/R02751</t>
  </si>
  <si>
    <t>C00675 | C00001</t>
  </si>
  <si>
    <t>C02269 | C00009</t>
  </si>
  <si>
    <t>3.1.3.38</t>
  </si>
  <si>
    <t>https://www.genome.jp/entry/3.1.3.38</t>
  </si>
  <si>
    <t>https://www.genome.jp/entry/R01511</t>
  </si>
  <si>
    <t>C00197 | C00001</t>
  </si>
  <si>
    <t>C00258 | C00009</t>
  </si>
  <si>
    <t>3.1.3.41</t>
  </si>
  <si>
    <t>https://www.genome.jp/entry/3.1.3.41</t>
  </si>
  <si>
    <t>3.1.3.45</t>
  </si>
  <si>
    <t>https://www.genome.jp/entry/3.1.3.45</t>
  </si>
  <si>
    <t>https://www.genome.jp/entry/R03350</t>
  </si>
  <si>
    <t>C04478 | C00001</t>
  </si>
  <si>
    <t>C01187 | C00009</t>
  </si>
  <si>
    <t>3.1.3.48</t>
  </si>
  <si>
    <t>https://www.genome.jp/entry/3.1.3.48</t>
  </si>
  <si>
    <t>https://www.genome.jp/entry/R02585</t>
  </si>
  <si>
    <t>C01167 | C00001</t>
  </si>
  <si>
    <t>C00585 | C00009</t>
  </si>
  <si>
    <t>3.1.3.5</t>
  </si>
  <si>
    <t>https://www.genome.jp/entry/3.1.3.5</t>
  </si>
  <si>
    <t>https://www.genome.jp/entry/R07297</t>
  </si>
  <si>
    <t>C02520 | C00001</t>
  </si>
  <si>
    <t>C00911 | C00009</t>
  </si>
  <si>
    <t>https://www.genome.jp/entry/R00183</t>
  </si>
  <si>
    <t xml:space="preserve">C00020 | C00001 </t>
  </si>
  <si>
    <t>C00212 | C00009</t>
  </si>
  <si>
    <t>https://www.genome.jp/entry/R00511</t>
  </si>
  <si>
    <t>C00055 | C00001</t>
  </si>
  <si>
    <t>C00475 | C00009</t>
  </si>
  <si>
    <t>https://www.genome.jp/entry/R00963</t>
  </si>
  <si>
    <t>C00105 | C00001</t>
  </si>
  <si>
    <t>https://www.genome.jp/entry/R01126</t>
  </si>
  <si>
    <t>C00130 | C00001</t>
  </si>
  <si>
    <t>https://www.genome.jp/entry/R01227</t>
  </si>
  <si>
    <t>C00144 | C00001</t>
  </si>
  <si>
    <t>https://www.genome.jp/entry/R02323</t>
  </si>
  <si>
    <t>C00455 | C00001</t>
  </si>
  <si>
    <t>https://www.genome.jp/entry/R02719</t>
  </si>
  <si>
    <t>C00655 | C00001</t>
  </si>
  <si>
    <t>https://www.genome.jp/entry/R03346</t>
  </si>
  <si>
    <t xml:space="preserve">C01185 | C00001 </t>
  </si>
  <si>
    <t>https://www.genome.jp/entry/R01569</t>
  </si>
  <si>
    <t xml:space="preserve">C00364 | C00001 </t>
  </si>
  <si>
    <t>https://www.genome.jp/entry/R01664</t>
  </si>
  <si>
    <t>C00239 | C00001</t>
  </si>
  <si>
    <t>C00881 | C00009</t>
  </si>
  <si>
    <t>https://www.genome.jp/entry/R01968</t>
  </si>
  <si>
    <t xml:space="preserve">C00362 | C00001
</t>
  </si>
  <si>
    <t>https://www.genome.jp/entry/R02088</t>
  </si>
  <si>
    <t>C00360 | C00001</t>
  </si>
  <si>
    <t>C00559 | C00009</t>
  </si>
  <si>
    <t>https://www.genome.jp/entry/R02102</t>
  </si>
  <si>
    <t>C00365 | C00001</t>
  </si>
  <si>
    <t>https://www.genome.jp/entry/R12958</t>
  </si>
  <si>
    <t>C06196 | C00001</t>
  </si>
  <si>
    <t>3.1.3.50</t>
  </si>
  <si>
    <t>https://www.genome.jp/entry/3.1.3.50</t>
  </si>
  <si>
    <t>https://www.genome.jp/entry/R02866</t>
  </si>
  <si>
    <t>3.1.3.6</t>
  </si>
  <si>
    <t>https://www.genome.jp/entry/3.1.3.6</t>
  </si>
  <si>
    <t>https://www.genome.jp/entry/R03060</t>
  </si>
  <si>
    <t>https://www.genome.jp/entry/R01562</t>
  </si>
  <si>
    <t>https://www.genome.jp/entry/R01877</t>
  </si>
  <si>
    <t>https://www.genome.jp/entry/R02148</t>
  </si>
  <si>
    <t>https://www.genome.jp/entry/R02370</t>
  </si>
  <si>
    <t>3.1.3.60</t>
  </si>
  <si>
    <t>https://www.genome.jp/entry/3.1.3.60</t>
  </si>
  <si>
    <t>https://www.genome.jp/entry/R00208</t>
  </si>
  <si>
    <t>3.1.3.62</t>
  </si>
  <si>
    <t>https://www.genome.jp/entry/3.1.3.62</t>
  </si>
  <si>
    <t>https://www.genome.jp/entry/R03371</t>
  </si>
  <si>
    <t>https://www.genome.jp/entry/R13243</t>
  </si>
  <si>
    <t>https://www.genome.jp/entry/R13244</t>
  </si>
  <si>
    <t>https://www.genome.jp/entry/R13245</t>
  </si>
  <si>
    <t>https://www.genome.jp/entry/R13246</t>
  </si>
  <si>
    <t>https://www.genome.jp/entry/R03434</t>
  </si>
  <si>
    <t>3.1.3.68</t>
  </si>
  <si>
    <t>https://www.genome.jp/entry/3.1.3.68</t>
  </si>
  <si>
    <t>https://www.genome.jp/entry/R02587</t>
  </si>
  <si>
    <t>https://www.genome.jp/entry/R08548</t>
  </si>
  <si>
    <t>3.1.3.7</t>
  </si>
  <si>
    <t>https://www.genome.jp/entry/3.1.3.7</t>
  </si>
  <si>
    <t>https://www.genome.jp/entry/R00188</t>
  </si>
  <si>
    <t>https://www.genome.jp/entry/R00508</t>
  </si>
  <si>
    <t>3.1.3.73</t>
  </si>
  <si>
    <t>https://www.genome.jp/entry/3.1.3.73</t>
  </si>
  <si>
    <t>https://www.genome.jp/entry/R04594</t>
  </si>
  <si>
    <t>C04778 | C00001</t>
  </si>
  <si>
    <t>C05775 | C00009</t>
  </si>
  <si>
    <t>https://www.genome.jp/entry/R11173</t>
  </si>
  <si>
    <t>C21153 | C00001</t>
  </si>
  <si>
    <t>C00194 | C00009</t>
  </si>
  <si>
    <t>3.1.3.74</t>
  </si>
  <si>
    <t>https://www.genome.jp/entry/3.1.3.74</t>
  </si>
  <si>
    <t>https://www.genome.jp/entry/R00173</t>
  </si>
  <si>
    <t>C00018 | C00001</t>
  </si>
  <si>
    <t>C00250 | C00009</t>
  </si>
  <si>
    <t>https://www.genome.jp/entry/R01911</t>
  </si>
  <si>
    <t>C00314 | C00009</t>
  </si>
  <si>
    <t>C00627 | C00001</t>
  </si>
  <si>
    <t>https://www.genome.jp/entry/R02494</t>
  </si>
  <si>
    <t>C00534 | C00009</t>
  </si>
  <si>
    <t>C00647 | C00001</t>
  </si>
  <si>
    <t>3.1.3.75</t>
  </si>
  <si>
    <t>https://www.genome.jp/entry/3.1.3.75</t>
  </si>
  <si>
    <t>https://www.genome.jp/entry/R06870</t>
  </si>
  <si>
    <t>C00346 | C00001</t>
  </si>
  <si>
    <t>C00189 | C00009</t>
  </si>
  <si>
    <t>https://www.genome.jp/entry/R06871</t>
  </si>
  <si>
    <t>C00588 | C00001 </t>
  </si>
  <si>
    <t>C00114 | C00009</t>
  </si>
  <si>
    <t>3.1.3.8</t>
  </si>
  <si>
    <t>https://www.genome.jp/entry/3.1.3.8</t>
  </si>
  <si>
    <t>C01204 | C00001</t>
  </si>
  <si>
    <t>C04563 | C00009</t>
  </si>
  <si>
    <t>3.1.3.81</t>
  </si>
  <si>
    <t>https://www.genome.jp/entry/3.1.3.81</t>
  </si>
  <si>
    <t>3.1.3.82</t>
  </si>
  <si>
    <t>https://www.genome.jp/entry/3.1.3.82</t>
  </si>
  <si>
    <t>https://www.genome.jp/entry/R05647</t>
  </si>
  <si>
    <t>C11472 | C00001</t>
  </si>
  <si>
    <t>C07838 | C00009</t>
  </si>
  <si>
    <t>3.1.3.89</t>
  </si>
  <si>
    <t>https://www.genome.jp/entry/3.1.3.89</t>
  </si>
  <si>
    <t>https://www.genome.jp/entry/R10776</t>
  </si>
  <si>
    <t>C00676 | C00001</t>
  </si>
  <si>
    <t>C00364 | C00001</t>
  </si>
  <si>
    <t>C00362 | C00001</t>
  </si>
  <si>
    <t xml:space="preserve">C00365 | C00001 </t>
  </si>
  <si>
    <t>3.1.3.91</t>
  </si>
  <si>
    <t>https://www.genome.jp/entry/3.1.3.91</t>
  </si>
  <si>
    <t>https://www.genome.jp/entry/R10546</t>
  </si>
  <si>
    <t>C03998 | C00001</t>
  </si>
  <si>
    <t>C20674 | C00009</t>
  </si>
  <si>
    <t>3.1.3.97</t>
  </si>
  <si>
    <t>https://www.genome.jp/entry/3.1.3.97</t>
  </si>
  <si>
    <t>https://www.genome.jp/entry/R11188</t>
  </si>
  <si>
    <t>C21158 | C00001</t>
  </si>
  <si>
    <t>C01117 | C00009</t>
  </si>
  <si>
    <t>C00054 | C00001</t>
  </si>
  <si>
    <t>C00020 | C00009</t>
  </si>
  <si>
    <t>3.1.3.99</t>
  </si>
  <si>
    <t>https://www.genome.jp/entry/3.1.3.99</t>
  </si>
  <si>
    <t>3.1.4.14</t>
  </si>
  <si>
    <t>https://www.genome.jp/entry/3.1.4.14</t>
  </si>
  <si>
    <t>https://www.genome.jp/entry/R01623</t>
  </si>
  <si>
    <t>C00229 | C00001</t>
  </si>
  <si>
    <t>C01134 | C03688</t>
  </si>
  <si>
    <t>3.1.4.16</t>
  </si>
  <si>
    <t>https://www.genome.jp/entry/3.1.4.16</t>
  </si>
  <si>
    <t>https://www.genome.jp/entry/R03423</t>
  </si>
  <si>
    <t>C01240 | C00001</t>
  </si>
  <si>
    <t>C03419</t>
  </si>
  <si>
    <t>https://www.genome.jp/entry/R03537</t>
  </si>
  <si>
    <t>C02353 | C00001</t>
  </si>
  <si>
    <t>C01367</t>
  </si>
  <si>
    <t>https://www.genome.jp/entry/R03538</t>
  </si>
  <si>
    <t>C02355 | C00001</t>
  </si>
  <si>
    <t>C01368</t>
  </si>
  <si>
    <t>https://www.genome.jp/entry/R03929</t>
  </si>
  <si>
    <t>C02354 | C00001</t>
  </si>
  <si>
    <t>C05822</t>
  </si>
  <si>
    <t>https://www.genome.jp/entry/R05135</t>
  </si>
  <si>
    <t>C06194 | C00001</t>
  </si>
  <si>
    <t>C06193</t>
  </si>
  <si>
    <t>3.1.4.46</t>
  </si>
  <si>
    <t>https://www.genome.jp/entry/3.1.4.46</t>
  </si>
  <si>
    <t>https://www.genome.jp/entry/R00857</t>
  </si>
  <si>
    <t>C03120 | C00001</t>
  </si>
  <si>
    <t>C00069 | C00093</t>
  </si>
  <si>
    <t>https://www.genome.jp/entry/R01030</t>
  </si>
  <si>
    <t>C00670 | C00001</t>
  </si>
  <si>
    <t>C00114 | C00093</t>
  </si>
  <si>
    <t>https://www.genome.jp/entry/R01470</t>
  </si>
  <si>
    <t>C01233 | C00001</t>
  </si>
  <si>
    <t>C00189 | C00093</t>
  </si>
  <si>
    <t>3.1.4.52</t>
  </si>
  <si>
    <t>https://www.genome.jp/entry/3.1.4.52</t>
  </si>
  <si>
    <t>https://www.genome.jp/entry/R08991</t>
  </si>
  <si>
    <t>C16463 | C00001</t>
  </si>
  <si>
    <t>C18076</t>
  </si>
  <si>
    <t>3.1.4.53</t>
  </si>
  <si>
    <t>https://www.genome.jp/entry/3.1.4.53</t>
  </si>
  <si>
    <t>https://www.genome.jp/entry/R00191</t>
  </si>
  <si>
    <t>C00575 | C00001</t>
  </si>
  <si>
    <t xml:space="preserve">C00020 </t>
  </si>
  <si>
    <t>3.1.4.55</t>
  </si>
  <si>
    <t>https://www.genome.jp/entry/3.1.4.55</t>
  </si>
  <si>
    <t>https://www.genome.jp/entry/R10205</t>
  </si>
  <si>
    <t>C20440 | C00001</t>
  </si>
  <si>
    <t>C01151</t>
  </si>
  <si>
    <t>3.1.4.58</t>
  </si>
  <si>
    <t>https://www.genome.jp/entry/3.1.4.58</t>
  </si>
  <si>
    <t>https://www.genome.jp/entry/R11786</t>
  </si>
  <si>
    <t>C04312 | C00001</t>
  </si>
  <si>
    <t>C21652</t>
  </si>
  <si>
    <t>3.1.5.1</t>
  </si>
  <si>
    <t>https://www.genome.jp/entry/3.1.5.1</t>
  </si>
  <si>
    <t>https://www.genome.jp/entry/R01856</t>
  </si>
  <si>
    <t xml:space="preserve">C00286 | C00001 </t>
  </si>
  <si>
    <t>C00330 | C00536</t>
  </si>
  <si>
    <t>3.1.7.2</t>
  </si>
  <si>
    <t>https://www.genome.jp/entry/3.1.7.2</t>
  </si>
  <si>
    <t>https://www.genome.jp/entry/R00336</t>
  </si>
  <si>
    <t>C01228 | C00001</t>
  </si>
  <si>
    <t>C00035 | C00013</t>
  </si>
  <si>
    <t>3.2.1.1</t>
  </si>
  <si>
    <t>https://www.genome.jp/entry/3.2.1.1</t>
  </si>
  <si>
    <t>https://www.genome.jp/entry/R02108</t>
  </si>
  <si>
    <t>C00369 | C00001</t>
  </si>
  <si>
    <t>C00721 | C00369</t>
  </si>
  <si>
    <t>https://www.genome.jp/entry/R02112</t>
  </si>
  <si>
    <t xml:space="preserve">C00369 </t>
  </si>
  <si>
    <t>C00721 | C00208</t>
  </si>
  <si>
    <t>https://www.genome.jp/entry/R06209</t>
  </si>
  <si>
    <t>G10545 | C00001</t>
  </si>
  <si>
    <t>G10545 | G10545</t>
  </si>
  <si>
    <t>https://www.genome.jp/entry/R11262</t>
  </si>
  <si>
    <t>C01935 | C00001</t>
  </si>
  <si>
    <t>3.2.1.108</t>
  </si>
  <si>
    <t>https://www.genome.jp/entry/3.2.1.108</t>
  </si>
  <si>
    <t>https://www.genome.jp/entry/R01100</t>
  </si>
  <si>
    <t>C00243 | C00001</t>
  </si>
  <si>
    <t>C00031 | C00962</t>
  </si>
  <si>
    <t>https://www.genome.jp/entry/R06114</t>
  </si>
  <si>
    <t>G10504 | C00001</t>
  </si>
  <si>
    <t>https://www.genome.jp/entry/R01678</t>
  </si>
  <si>
    <t>C00267 | C00124</t>
  </si>
  <si>
    <t>https://www.genome.jp/entry/R06098</t>
  </si>
  <si>
    <t>3.2.1.14</t>
  </si>
  <si>
    <t>https://www.genome.jp/entry/3.2.1.14</t>
  </si>
  <si>
    <t>https://www.genome.jp/entry/R01206</t>
  </si>
  <si>
    <t>C00461 | C00001</t>
  </si>
  <si>
    <t>C00140 | C00461</t>
  </si>
  <si>
    <t>https://www.genome.jp/entry/R02334</t>
  </si>
  <si>
    <t>C01674 | C00461</t>
  </si>
  <si>
    <t>https://www.genome.jp/entry/R06081</t>
  </si>
  <si>
    <t>G10483 | C00001</t>
  </si>
  <si>
    <t>C00140 | G10483</t>
  </si>
  <si>
    <t>https://www.genome.jp/entry/R06082</t>
  </si>
  <si>
    <t>C01674 | G10483</t>
  </si>
  <si>
    <t>3.2.1.17</t>
  </si>
  <si>
    <t>https://www.genome.jp/entry/3.2.1.17</t>
  </si>
  <si>
    <t>3.2.1.177</t>
  </si>
  <si>
    <t>https://www.genome.jp/entry/3.2.1.177</t>
  </si>
  <si>
    <t>3.2.1.196</t>
  </si>
  <si>
    <t>https://www.genome.jp/entry/3.2.1.196</t>
  </si>
  <si>
    <t>3.2.1.199</t>
  </si>
  <si>
    <t>https://www.genome.jp/entry/3.2.1.199</t>
  </si>
  <si>
    <t>https://www.genome.jp/entry/R11543</t>
  </si>
  <si>
    <t>C13508 | C00001</t>
  </si>
  <si>
    <t>C22077 | C00641</t>
  </si>
  <si>
    <t>3.2.1.20</t>
  </si>
  <si>
    <t>https://www.genome.jp/entry/3.2.1.20</t>
  </si>
  <si>
    <t>https://www.genome.jp/entry/R00028</t>
  </si>
  <si>
    <t>C00208 | C00001</t>
  </si>
  <si>
    <t>C00031</t>
  </si>
  <si>
    <t>https://www.genome.jp/entry/R00801</t>
  </si>
  <si>
    <t>C00089 | C00001</t>
  </si>
  <si>
    <t>C00095 | C00031</t>
  </si>
  <si>
    <t>https://www.genome.jp/entry/R00802</t>
  </si>
  <si>
    <t>C02336 | C00267</t>
  </si>
  <si>
    <t>https://www.genome.jp/entry/R06084</t>
  </si>
  <si>
    <t>G00275 | C00001</t>
  </si>
  <si>
    <t>C00267</t>
  </si>
  <si>
    <t>https://www.genome.jp/entry/R06087</t>
  </si>
  <si>
    <t>G00370 | C00001</t>
  </si>
  <si>
    <t>https://www.genome.jp/entry/R06088</t>
  </si>
  <si>
    <t>3.2.1.21</t>
  </si>
  <si>
    <t>https://www.genome.jp/entry/3.2.1.21</t>
  </si>
  <si>
    <t>https://www.genome.jp/entry/R00026</t>
  </si>
  <si>
    <t xml:space="preserve">C00185 | C00001 </t>
  </si>
  <si>
    <t xml:space="preserve">C00221 </t>
  </si>
  <si>
    <t>https://www.genome.jp/entry/R00306</t>
  </si>
  <si>
    <t>https://www.genome.jp/entry/R02558</t>
  </si>
  <si>
    <t>C00844 | C00001</t>
  </si>
  <si>
    <t>C00561 | C00031</t>
  </si>
  <si>
    <t>https://www.genome.jp/entry/R02887</t>
  </si>
  <si>
    <t>C01898 | C00001</t>
  </si>
  <si>
    <t>C00031 | C00185</t>
  </si>
  <si>
    <t>https://www.genome.jp/entry/R02985</t>
  </si>
  <si>
    <t>C00844 | C00031</t>
  </si>
  <si>
    <t>C08325 | C00001</t>
  </si>
  <si>
    <t>https://www.genome.jp/entry/R03527</t>
  </si>
  <si>
    <t>C00963 | C00001</t>
  </si>
  <si>
    <t>C00031 | C01335</t>
  </si>
  <si>
    <t>https://www.genome.jp/entry/R04949</t>
  </si>
  <si>
    <t>C05713 | C00001</t>
  </si>
  <si>
    <t>C05712 | C00031</t>
  </si>
  <si>
    <t>https://www.genome.jp/entry/R04998</t>
  </si>
  <si>
    <t>C05839 | C00001</t>
  </si>
  <si>
    <t>C05838 | C00031</t>
  </si>
  <si>
    <t>https://www.genome.jp/entry/R06077</t>
  </si>
  <si>
    <t>G10481 | C00001</t>
  </si>
  <si>
    <t>G10481 | C00221</t>
  </si>
  <si>
    <t>https://www.genome.jp/entry/R06092</t>
  </si>
  <si>
    <t>G00289 | C00001</t>
  </si>
  <si>
    <t>https://www.genome.jp/entry/R06104</t>
  </si>
  <si>
    <t>https://www.genome.jp/entry/R10035</t>
  </si>
  <si>
    <t>C05143 | C00001</t>
  </si>
  <si>
    <t>C03742 | C00221</t>
  </si>
  <si>
    <t>https://www.genome.jp/entry/R10039</t>
  </si>
  <si>
    <t>C08334 | C00001</t>
  </si>
  <si>
    <t>C18796 | C00221</t>
  </si>
  <si>
    <t>https://www.genome.jp/entry/R10040</t>
  </si>
  <si>
    <t>C01594 | C00001</t>
  </si>
  <si>
    <t>C02659 | C00221</t>
  </si>
  <si>
    <t>https://www.genome.jp/entry/R13051</t>
  </si>
  <si>
    <t>C10216 | C00001</t>
  </si>
  <si>
    <t>C10208 | C00221</t>
  </si>
  <si>
    <t>https://www.genome.jp/entry/R13052</t>
  </si>
  <si>
    <t>C09126 | C00001</t>
  </si>
  <si>
    <t>C06563 | C00221</t>
  </si>
  <si>
    <t>https://www.genome.jp/entry/R13065</t>
  </si>
  <si>
    <t>C05623 | C00001</t>
  </si>
  <si>
    <t>C00389 | C00221</t>
  </si>
  <si>
    <t>https://www.genome.jp/entry/R13081</t>
  </si>
  <si>
    <t>C09099 | C00001</t>
  </si>
  <si>
    <t>C00509 | C00221</t>
  </si>
  <si>
    <t>3.2.1.22</t>
  </si>
  <si>
    <t>https://www.genome.jp/entry/3.2.1.22</t>
  </si>
  <si>
    <t>https://www.genome.jp/entry/R01101</t>
  </si>
  <si>
    <t>C05402 | C00001</t>
  </si>
  <si>
    <t>C00124 | C00031</t>
  </si>
  <si>
    <t>https://www.genome.jp/entry/R01103</t>
  </si>
  <si>
    <t>C00492 | C00001</t>
  </si>
  <si>
    <t>C00124 | C00089</t>
  </si>
  <si>
    <t>https://www.genome.jp/entry/R01104</t>
  </si>
  <si>
    <t>C05401 | C00001</t>
  </si>
  <si>
    <t>C00124 | C00116</t>
  </si>
  <si>
    <t>https://www.genome.jp/entry/R01194</t>
  </si>
  <si>
    <t>C01235 | C00001</t>
  </si>
  <si>
    <t>C00137 | C00124</t>
  </si>
  <si>
    <t>https://www.genome.jp/entry/R01329</t>
  </si>
  <si>
    <t>C05400 | C00001</t>
  </si>
  <si>
    <t>C00159 | C00124</t>
  </si>
  <si>
    <t>https://www.genome.jp/entry/R02926</t>
  </si>
  <si>
    <t>C05399 | C00001</t>
  </si>
  <si>
    <t>C00794 | C00124</t>
  </si>
  <si>
    <t>https://www.genome.jp/entry/R03618</t>
  </si>
  <si>
    <t>C04737 | C00001</t>
  </si>
  <si>
    <t>C00124 | C01290</t>
  </si>
  <si>
    <t>https://www.genome.jp/entry/R03634</t>
  </si>
  <si>
    <t>C01613 | C00001</t>
  </si>
  <si>
    <t>C00492 | C00124</t>
  </si>
  <si>
    <t>https://www.genome.jp/entry/R04019</t>
  </si>
  <si>
    <t>C06126 | C00001</t>
  </si>
  <si>
    <t>C02686 | C00124</t>
  </si>
  <si>
    <t>https://www.genome.jp/entry/R04470</t>
  </si>
  <si>
    <t>C06037 | C00001</t>
  </si>
  <si>
    <t>C03692 | C00124</t>
  </si>
  <si>
    <t>https://www.genome.jp/entry/R05549</t>
  </si>
  <si>
    <t>C05404 | C00001</t>
  </si>
  <si>
    <t>C00124 | C05402</t>
  </si>
  <si>
    <t>https://www.genome.jp/entry/R05961</t>
  </si>
  <si>
    <t xml:space="preserve">C00001 | G00093 </t>
  </si>
  <si>
    <t>C00124 | G00092</t>
  </si>
  <si>
    <t>https://www.genome.jp/entry/R06070</t>
  </si>
  <si>
    <t>G00249 | C00001</t>
  </si>
  <si>
    <t>C00124 | G00370</t>
  </si>
  <si>
    <t>https://www.genome.jp/entry/R06091</t>
  </si>
  <si>
    <t>G01275 | C00001</t>
  </si>
  <si>
    <t>https://www.genome.jp/entry/R06093</t>
  </si>
  <si>
    <t xml:space="preserve">G10488 | C00001 </t>
  </si>
  <si>
    <t>https://www.genome.jp/entry/R06094</t>
  </si>
  <si>
    <t>G00497 | C00001</t>
  </si>
  <si>
    <t>G11121 | C00124</t>
  </si>
  <si>
    <t>https://www.genome.jp/entry/R06096</t>
  </si>
  <si>
    <t>G00501 | C00001</t>
  </si>
  <si>
    <t>C00124 | G01275</t>
  </si>
  <si>
    <t>https://www.genome.jp/entry/R06142</t>
  </si>
  <si>
    <t>G10529 | C00001</t>
  </si>
  <si>
    <t>https://www.genome.jp/entry/R06152</t>
  </si>
  <si>
    <t>G00278 | C00001</t>
  </si>
  <si>
    <t>G00249 | C00124</t>
  </si>
  <si>
    <t>3.2.1.28</t>
  </si>
  <si>
    <t>https://www.genome.jp/entry/3.2.1.28</t>
  </si>
  <si>
    <t>https://www.genome.jp/entry/R00010</t>
  </si>
  <si>
    <t>C01083 | C00001</t>
  </si>
  <si>
    <t>https://www.genome.jp/entry/R06103</t>
  </si>
  <si>
    <t>G00293 | C00001</t>
  </si>
  <si>
    <t>3.2.1.31</t>
  </si>
  <si>
    <t>https://www.genome.jp/entry/3.2.1.31</t>
  </si>
  <si>
    <t>https://www.genome.jp/entry/R01478</t>
  </si>
  <si>
    <t>C00001 | C03033</t>
  </si>
  <si>
    <t>C00191 | C00069</t>
  </si>
  <si>
    <t>https://www.genome.jp/entry/R07818</t>
  </si>
  <si>
    <t>G13040 | C00001</t>
  </si>
  <si>
    <t>G09660 | C00191</t>
  </si>
  <si>
    <t>https://www.genome.jp/entry/R08260</t>
  </si>
  <si>
    <t>C11376 | C00001</t>
  </si>
  <si>
    <t>C11173 | C00191</t>
  </si>
  <si>
    <t>https://www.genome.jp/entry/R10830</t>
  </si>
  <si>
    <t>G00526 | C00001</t>
  </si>
  <si>
    <t>G00711 | C00191</t>
  </si>
  <si>
    <t>https://www.genome.jp/entry/R04979</t>
  </si>
  <si>
    <t>C05787 | C00001 | C00030</t>
  </si>
  <si>
    <t>C05791 | C00191 | C00028</t>
  </si>
  <si>
    <t>https://www.genome.jp/entry/R08127</t>
  </si>
  <si>
    <t>C04900 | C00001</t>
  </si>
  <si>
    <t>C12632 | C00191</t>
  </si>
  <si>
    <t>3.2.1.4</t>
  </si>
  <si>
    <t>https://www.genome.jp/entry/3.2.1.4</t>
  </si>
  <si>
    <t>https://www.genome.jp/entry/R06200</t>
  </si>
  <si>
    <t>G10481 | G00289</t>
  </si>
  <si>
    <t>https://www.genome.jp/entry/R11307</t>
  </si>
  <si>
    <t>C00760 | C00001</t>
  </si>
  <si>
    <t>C00760 | C01898</t>
  </si>
  <si>
    <t>https://www.genome.jp/entry/R11308</t>
  </si>
  <si>
    <t>C01898</t>
  </si>
  <si>
    <t>C00185</t>
  </si>
  <si>
    <t>3.2.1.42</t>
  </si>
  <si>
    <t>https://www.genome.jp/entry/3.2.1.42</t>
  </si>
  <si>
    <t>https://www.genome.jp/entry/R00337</t>
  </si>
  <si>
    <t>C00394 | C00001</t>
  </si>
  <si>
    <t>C00035 | C00031</t>
  </si>
  <si>
    <t>3.2.1.86</t>
  </si>
  <si>
    <t>https://www.genome.jp/entry/3.2.1.86</t>
  </si>
  <si>
    <t>https://www.genome.jp/entry/R00839</t>
  </si>
  <si>
    <t>C04534 | C00001</t>
  </si>
  <si>
    <t>C00031 | C00092</t>
  </si>
  <si>
    <t>https://www.genome.jp/entry/R06112</t>
  </si>
  <si>
    <t>G10518 | C00001</t>
  </si>
  <si>
    <t>https://www.genome.jp/entry/R05133</t>
  </si>
  <si>
    <t>C06187 | C00001</t>
  </si>
  <si>
    <t>C00530 | C01172</t>
  </si>
  <si>
    <t>https://www.genome.jp/entry/R05134</t>
  </si>
  <si>
    <t>C06188 | C00001</t>
  </si>
  <si>
    <t>C02323 | C01172</t>
  </si>
  <si>
    <t>3.2.1.93</t>
  </si>
  <si>
    <t>https://www.genome.jp/entry/3.2.1.93</t>
  </si>
  <si>
    <t>https://www.genome.jp/entry/R00837</t>
  </si>
  <si>
    <t xml:space="preserve">C00001 | C00689 </t>
  </si>
  <si>
    <t>https://www.genome.jp/entry/R06113</t>
  </si>
  <si>
    <t>C00001 | G09795</t>
  </si>
  <si>
    <t>3.2.2.1</t>
  </si>
  <si>
    <t>https://www.genome.jp/entry/3.2.2.1</t>
  </si>
  <si>
    <t>https://www.genome.jp/entry/R02341</t>
  </si>
  <si>
    <t xml:space="preserve">C15586 | C00001 </t>
  </si>
  <si>
    <t>C15587 | C00121</t>
  </si>
  <si>
    <t>https://www.genome.jp/entry/R01245</t>
  </si>
  <si>
    <t>C00212 | C00001</t>
  </si>
  <si>
    <t>C00147 | C00121</t>
  </si>
  <si>
    <t>https://www.genome.jp/entry/R01677</t>
  </si>
  <si>
    <t xml:space="preserve">C00387 | C00001 </t>
  </si>
  <si>
    <t>C00242 | C00121</t>
  </si>
  <si>
    <t>https://www.genome.jp/entry/R01770</t>
  </si>
  <si>
    <t>C00294 | C00001</t>
  </si>
  <si>
    <t>C00262 | C00121</t>
  </si>
  <si>
    <t>https://www.genome.jp/entry/R02143</t>
  </si>
  <si>
    <t xml:space="preserve">C01762 | C00001 </t>
  </si>
  <si>
    <t>C00385 | C00121</t>
  </si>
  <si>
    <t>3.2.2.10</t>
  </si>
  <si>
    <t>https://www.genome.jp/entry/3.2.2.10</t>
  </si>
  <si>
    <t>https://www.genome.jp/entry/R02171</t>
  </si>
  <si>
    <t>C03536 | C00001</t>
  </si>
  <si>
    <t>C00396 | C00117 | C00080</t>
  </si>
  <si>
    <t>https://www.genome.jp/entry/R00510</t>
  </si>
  <si>
    <t>C00380 | C00117</t>
  </si>
  <si>
    <t>https://www.genome.jp/entry/R12955</t>
  </si>
  <si>
    <t>C00105 | C00001</t>
  </si>
  <si>
    <t>C00106 | C00117</t>
  </si>
  <si>
    <t>https://www.genome.jp/entry/R12956</t>
  </si>
  <si>
    <t>3.2.2.12</t>
  </si>
  <si>
    <t>https://www.genome.jp/entry/3.2.2.12</t>
  </si>
  <si>
    <t>https://www.genome.jp/entry/R01128</t>
  </si>
  <si>
    <t>C00262 | C00117</t>
  </si>
  <si>
    <t>3.2.2.2</t>
  </si>
  <si>
    <t>https://www.genome.jp/entry/3.2.2.2</t>
  </si>
  <si>
    <t>3.2.2.20</t>
  </si>
  <si>
    <t>https://www.genome.jp/entry/3.2.2.20</t>
  </si>
  <si>
    <t>3.2.2.21</t>
  </si>
  <si>
    <t>https://www.genome.jp/entry/3.2.2.21</t>
  </si>
  <si>
    <t>3.2.2.23</t>
  </si>
  <si>
    <t>https://www.genome.jp/entry/3.2.2.23</t>
  </si>
  <si>
    <t>3.2.2.27</t>
  </si>
  <si>
    <t>https://www.genome.jp/entry/3.2.2.27</t>
  </si>
  <si>
    <t>3.2.2.28</t>
  </si>
  <si>
    <t>https://www.genome.jp/entry/3.2.2.28</t>
  </si>
  <si>
    <t>3.2.2.3</t>
  </si>
  <si>
    <t>https://www.genome.jp/entry/3.2.2.3</t>
  </si>
  <si>
    <t>https://www.genome.jp/entry/R01080</t>
  </si>
  <si>
    <t>C00299 | C00001</t>
  </si>
  <si>
    <t>C00106 | C00121</t>
  </si>
  <si>
    <t>https://www.genome.jp/entry/R01273</t>
  </si>
  <si>
    <t>C03150 | C00001</t>
  </si>
  <si>
    <t>C00153 | C00121</t>
  </si>
  <si>
    <t>https://www.genome.jp/entry/R10046</t>
  </si>
  <si>
    <t>C05841 | C00001</t>
  </si>
  <si>
    <t>C00253 | C00121</t>
  </si>
  <si>
    <t>3.2.2.31</t>
  </si>
  <si>
    <t>https://www.genome.jp/entry/3.2.2.31</t>
  </si>
  <si>
    <t>3.2.2.4</t>
  </si>
  <si>
    <t>https://www.genome.jp/entry/3.2.2.4</t>
  </si>
  <si>
    <t>https://www.genome.jp/entry/R00182</t>
  </si>
  <si>
    <t>C00020 | C00001</t>
  </si>
  <si>
    <t>C00147 | C00117</t>
  </si>
  <si>
    <t>3.2.2.7</t>
  </si>
  <si>
    <t>https://www.genome.jp/entry/3.2.2.7</t>
  </si>
  <si>
    <t>3.2.2.8</t>
  </si>
  <si>
    <t>https://www.genome.jp/entry/3.2.2.8</t>
  </si>
  <si>
    <t>https://www.genome.jp/entry/R02172</t>
  </si>
  <si>
    <t>C03169 | C00001</t>
  </si>
  <si>
    <t>C00396 | C00121 | C00080</t>
  </si>
  <si>
    <t>https://www.genome.jp/entry/R02137</t>
  </si>
  <si>
    <t>C00475 | C00001</t>
  </si>
  <si>
    <t>C00380 | C00121</t>
  </si>
  <si>
    <t>3.2.2.9</t>
  </si>
  <si>
    <t>https://www.genome.jp/entry/3.2.2.9</t>
  </si>
  <si>
    <t>https://www.genome.jp/entry/R00194</t>
  </si>
  <si>
    <t>C00021 | C00001</t>
  </si>
  <si>
    <t>C03539 | C00147</t>
  </si>
  <si>
    <t>https://www.genome.jp/entry/R01401</t>
  </si>
  <si>
    <t>C00170 | C00001</t>
  </si>
  <si>
    <t>C00147 | C03089</t>
  </si>
  <si>
    <t>https://www.genome.jp/entry/R12621</t>
  </si>
  <si>
    <t>C05198 | C00001</t>
  </si>
  <si>
    <t>C22288 | C00147</t>
  </si>
  <si>
    <t>3.3.2.1</t>
  </si>
  <si>
    <t>https://www.genome.jp/entry/3.3.2.1</t>
  </si>
  <si>
    <t>https://www.genome.jp/entry/R03037</t>
  </si>
  <si>
    <t>C00885 | C00001</t>
  </si>
  <si>
    <t>C04171 | C00022</t>
  </si>
  <si>
    <t>3.3.2.12</t>
  </si>
  <si>
    <t>https://www.genome.jp/entry/3.3.2.12</t>
  </si>
  <si>
    <t>https://www.genome.jp/entry/R09836</t>
  </si>
  <si>
    <t>C19975 | C00001</t>
  </si>
  <si>
    <t>C19946</t>
  </si>
  <si>
    <t>3.4.11.1</t>
  </si>
  <si>
    <t>https://www.genome.jp/entry/3.4.11.1</t>
  </si>
  <si>
    <t>https://www.genome.jp/entry/R00899</t>
  </si>
  <si>
    <t>C01419 | C00001</t>
  </si>
  <si>
    <t>C00097 | C00037</t>
  </si>
  <si>
    <t>https://www.genome.jp/entry/R04951</t>
  </si>
  <si>
    <t>C05729 | C00001</t>
  </si>
  <si>
    <t>C05726 | C00037</t>
  </si>
  <si>
    <t>3.4.11.18</t>
  </si>
  <si>
    <t>https://www.genome.jp/entry/3.4.11.18</t>
  </si>
  <si>
    <t>3.4.11.2</t>
  </si>
  <si>
    <t>https://www.genome.jp/entry/3.4.11.2</t>
  </si>
  <si>
    <t>3.4.11.23</t>
  </si>
  <si>
    <t>https://www.genome.jp/entry/3.4.11.23</t>
  </si>
  <si>
    <t>3.4.11.4</t>
  </si>
  <si>
    <t>https://www.genome.jp/entry/3.4.11.4</t>
  </si>
  <si>
    <t>3.4.13.18</t>
  </si>
  <si>
    <t>https://www.genome.jp/entry/3.4.13.18</t>
  </si>
  <si>
    <t>https://www.genome.jp/entry/R01166</t>
  </si>
  <si>
    <t>C00386 | C00001</t>
  </si>
  <si>
    <t>C00099 | C00135</t>
  </si>
  <si>
    <t>https://www.genome.jp/entry/R01992</t>
  </si>
  <si>
    <t>C00884 | C00001</t>
  </si>
  <si>
    <t>C00334 | C00135</t>
  </si>
  <si>
    <t>3.4.13.21</t>
  </si>
  <si>
    <t>https://www.genome.jp/entry/3.4.13.21</t>
  </si>
  <si>
    <t>3.4.13.22</t>
  </si>
  <si>
    <t>https://www.genome.jp/entry/3.4.13.22</t>
  </si>
  <si>
    <t>https://www.genome.jp/entry/R07651</t>
  </si>
  <si>
    <t>C00993 | C00001</t>
  </si>
  <si>
    <t>C00133</t>
  </si>
  <si>
    <t>3.4.13.9</t>
  </si>
  <si>
    <t>https://www.genome.jp/entry/3.4.13.9</t>
  </si>
  <si>
    <t>3.4.15.5</t>
  </si>
  <si>
    <t>https://www.genome.jp/entry/3.4.15.5</t>
  </si>
  <si>
    <t>3.4.16.4</t>
  </si>
  <si>
    <t>https://www.genome.jp/entry/3.4.16.4</t>
  </si>
  <si>
    <t>3.4.17.13</t>
  </si>
  <si>
    <t>https://www.genome.jp/entry/3.4.17.13</t>
  </si>
  <si>
    <t>3.4.19.12</t>
  </si>
  <si>
    <t>https://www.genome.jp/entry/3.4.19.12</t>
  </si>
  <si>
    <t>https://www.genome.jp/entry/R02418</t>
  </si>
  <si>
    <t>C04090 | C00001</t>
  </si>
  <si>
    <t>C00496 | C00145</t>
  </si>
  <si>
    <t>3.4.19.13</t>
  </si>
  <si>
    <t>https://www.genome.jp/entry/3.4.19.13</t>
  </si>
  <si>
    <t>https://www.genome.jp/entry/R00494</t>
  </si>
  <si>
    <t xml:space="preserve">C00051 | C00001 </t>
  </si>
  <si>
    <t>C01419 | C00025</t>
  </si>
  <si>
    <t>3.4.19.5</t>
  </si>
  <si>
    <t>https://www.genome.jp/entry/3.4.19.5</t>
  </si>
  <si>
    <t>3.4.21.102</t>
  </si>
  <si>
    <t>https://www.genome.jp/entry/3.4.21.102</t>
  </si>
  <si>
    <t>3.4.21.105</t>
  </si>
  <si>
    <t>https://www.genome.jp/entry/3.4.21.105</t>
  </si>
  <si>
    <t>3.4.21.107</t>
  </si>
  <si>
    <t>https://www.genome.jp/entry/3.4.21.107</t>
  </si>
  <si>
    <t>3.4.21.53</t>
  </si>
  <si>
    <t>https://www.genome.jp/entry/3.4.21.53</t>
  </si>
  <si>
    <t>3.4.21.83</t>
  </si>
  <si>
    <t>https://www.genome.jp/entry/3.4.21.83</t>
  </si>
  <si>
    <t>3.4.21.89</t>
  </si>
  <si>
    <t>https://www.genome.jp/entry/3.4.21.89</t>
  </si>
  <si>
    <t>3.4.21.92</t>
  </si>
  <si>
    <t>https://www.genome.jp/entry/3.4.21.92</t>
  </si>
  <si>
    <t>3.4.23.36</t>
  </si>
  <si>
    <t>https://www.genome.jp/entry/3.4.23.36</t>
  </si>
  <si>
    <t>3.4.23.43</t>
  </si>
  <si>
    <t>https://www.genome.jp/entry/3.4.23.43</t>
  </si>
  <si>
    <t>3.4.23.49</t>
  </si>
  <si>
    <t>https://www.genome.jp/entry/3.4.23.49</t>
  </si>
  <si>
    <t>3.4.24.55</t>
  </si>
  <si>
    <t>https://www.genome.jp/entry/3.4.24.55</t>
  </si>
  <si>
    <t>3.4.24.70</t>
  </si>
  <si>
    <t>https://www.genome.jp/entry/3.4.24.70</t>
  </si>
  <si>
    <t>3.5.1.1</t>
  </si>
  <si>
    <t>https://www.genome.jp/entry/3.5.1.1</t>
  </si>
  <si>
    <t>https://www.genome.jp/entry/R00485</t>
  </si>
  <si>
    <t>C00152 | C00001</t>
  </si>
  <si>
    <t>C00049 | C00014</t>
  </si>
  <si>
    <t>https://www.genome.jp/entry/R06134</t>
  </si>
  <si>
    <t>C00241 | C00001</t>
  </si>
  <si>
    <t>C00060 | C00014</t>
  </si>
  <si>
    <t>3.5.1.10</t>
  </si>
  <si>
    <t>https://www.genome.jp/entry/3.5.1.10</t>
  </si>
  <si>
    <t>https://www.genome.jp/entry/R00944</t>
  </si>
  <si>
    <t>C00234 | C00001</t>
  </si>
  <si>
    <t>C00058 | C00101</t>
  </si>
  <si>
    <t>3.5.1.108</t>
  </si>
  <si>
    <t>https://www.genome.jp/entry/3.5.1.108</t>
  </si>
  <si>
    <t>https://www.genome.jp/entry/R12926</t>
  </si>
  <si>
    <t>C22418 | C00001</t>
  </si>
  <si>
    <t>C22409 | C00033</t>
  </si>
  <si>
    <t>https://www.genome.jp/entry/R04587</t>
  </si>
  <si>
    <t>C04738 | C00001</t>
  </si>
  <si>
    <t>C06022 | C00033</t>
  </si>
  <si>
    <t>3.5.1.111</t>
  </si>
  <si>
    <t>https://www.genome.jp/entry/3.5.1.111</t>
  </si>
  <si>
    <t>https://www.genome.jp/entry/R00269</t>
  </si>
  <si>
    <t>C00940 | C00001</t>
  </si>
  <si>
    <t>C00026 | C00014</t>
  </si>
  <si>
    <t>3.5.1.124</t>
  </si>
  <si>
    <t>https://www.genome.jp/entry/3.5.1.124</t>
  </si>
  <si>
    <t>https://www.genome.jp/entry/R11562</t>
  </si>
  <si>
    <t>C21466 | C00001</t>
  </si>
  <si>
    <t>C00613 | C01432</t>
  </si>
  <si>
    <t>https://www.genome.jp/entry/R11563</t>
  </si>
  <si>
    <t>C21467 | C00001</t>
  </si>
  <si>
    <t>C02188 | C01432</t>
  </si>
  <si>
    <t>https://www.genome.jp/entry/R11564</t>
  </si>
  <si>
    <t>C21468 | C00001</t>
  </si>
  <si>
    <t>C02743 | C01432</t>
  </si>
  <si>
    <t>3.5.1.135</t>
  </si>
  <si>
    <t>https://www.genome.jp/entry/3.5.1.135</t>
  </si>
  <si>
    <t>https://www.genome.jp/entry/R12635</t>
  </si>
  <si>
    <t>C22293 | C00001</t>
  </si>
  <si>
    <t>C00475 | C00033</t>
  </si>
  <si>
    <t>3.5.1.16</t>
  </si>
  <si>
    <t>https://www.genome.jp/entry/3.5.1.16</t>
  </si>
  <si>
    <t>https://www.genome.jp/entry/R00669</t>
  </si>
  <si>
    <t>C00437 | C00001</t>
  </si>
  <si>
    <t>C00033 | C00077</t>
  </si>
  <si>
    <t>https://www.genome.jp/entry/R09107</t>
  </si>
  <si>
    <t>C15532 | C00001</t>
  </si>
  <si>
    <t>C00033 | C00327</t>
  </si>
  <si>
    <t>3.5.1.18</t>
  </si>
  <si>
    <t>https://www.genome.jp/entry/3.5.1.18</t>
  </si>
  <si>
    <t>https://www.genome.jp/entry/R02734</t>
  </si>
  <si>
    <t>C04421 | C00001</t>
  </si>
  <si>
    <t>C00042 | C00666</t>
  </si>
  <si>
    <t>3.5.1.19</t>
  </si>
  <si>
    <t>https://www.genome.jp/entry/3.5.1.19</t>
  </si>
  <si>
    <t>https://www.genome.jp/entry/R01268</t>
  </si>
  <si>
    <t>C00153 | C00001</t>
  </si>
  <si>
    <t>C00253 | C00014</t>
  </si>
  <si>
    <t>3.5.1.2</t>
  </si>
  <si>
    <t>https://www.genome.jp/entry/3.5.1.2</t>
  </si>
  <si>
    <t>https://www.genome.jp/entry/R01579</t>
  </si>
  <si>
    <t>C00819 | C00001</t>
  </si>
  <si>
    <t>C00217 | C00014</t>
  </si>
  <si>
    <t>3.5.1.25</t>
  </si>
  <si>
    <t>https://www.genome.jp/entry/3.5.1.25</t>
  </si>
  <si>
    <t>https://www.genome.jp/entry/R02059</t>
  </si>
  <si>
    <t>C00357 | C00001</t>
  </si>
  <si>
    <t>C00352 | C00033</t>
  </si>
  <si>
    <t>https://www.genome.jp/entry/R05168</t>
  </si>
  <si>
    <t xml:space="preserve">C06376 | C00001 </t>
  </si>
  <si>
    <t>C06377 | C00033</t>
  </si>
  <si>
    <t>3.5.1.28</t>
  </si>
  <si>
    <t>https://www.genome.jp/entry/3.5.1.28</t>
  </si>
  <si>
    <t>https://www.genome.jp/entry/R04112</t>
  </si>
  <si>
    <t xml:space="preserve">C02999 | C00001 </t>
  </si>
  <si>
    <t>C02713 | C00041</t>
  </si>
  <si>
    <t>3.5.1.4</t>
  </si>
  <si>
    <t>https://www.genome.jp/entry/3.5.1.4</t>
  </si>
  <si>
    <t>https://www.genome.jp/entry/R03909</t>
  </si>
  <si>
    <t>C03620 | C00001</t>
  </si>
  <si>
    <t>https://www.genome.jp/entry/R00321</t>
  </si>
  <si>
    <t>C06244 | C00001</t>
  </si>
  <si>
    <t>C00033 | C00014</t>
  </si>
  <si>
    <t>https://www.genome.jp/entry/R02540</t>
  </si>
  <si>
    <t>C02505 | C00001</t>
  </si>
  <si>
    <t>C07086 | C00014</t>
  </si>
  <si>
    <t>https://www.genome.jp/entry/R03096</t>
  </si>
  <si>
    <t>C02693 | C00001</t>
  </si>
  <si>
    <t>C00954 | C00014</t>
  </si>
  <si>
    <t>https://www.genome.jp/entry/R03180</t>
  </si>
  <si>
    <t>C03078 | C00001</t>
  </si>
  <si>
    <t>C01035 | C00014</t>
  </si>
  <si>
    <t>https://www.genome.jp/entry/R05551</t>
  </si>
  <si>
    <t xml:space="preserve">C00511 | C00014 </t>
  </si>
  <si>
    <t>C01659 | C00001</t>
  </si>
  <si>
    <t>https://www.genome.jp/entry/R05590</t>
  </si>
  <si>
    <t xml:space="preserve">C09815 | C00001 </t>
  </si>
  <si>
    <t>C00180 | C00014</t>
  </si>
  <si>
    <t xml:space="preserve">C00241 | C00001 </t>
  </si>
  <si>
    <t>3.5.1.42</t>
  </si>
  <si>
    <t>https://www.genome.jp/entry/3.5.1.42</t>
  </si>
  <si>
    <t>https://www.genome.jp/entry/R02322</t>
  </si>
  <si>
    <t>C01185 | C00014</t>
  </si>
  <si>
    <t>3.5.1.44</t>
  </si>
  <si>
    <t>https://www.genome.jp/entry/3.5.1.44</t>
  </si>
  <si>
    <t>https://www.genome.jp/entry/R02622</t>
  </si>
  <si>
    <t>C02583 | C00001</t>
  </si>
  <si>
    <t>C00614 | C00014</t>
  </si>
  <si>
    <t>3.5.1.78</t>
  </si>
  <si>
    <t>https://www.genome.jp/entry/3.5.1.78</t>
  </si>
  <si>
    <t>https://www.genome.jp/entry/R01918</t>
  </si>
  <si>
    <t>C05730 | C00001</t>
  </si>
  <si>
    <t>C00051 | C00315</t>
  </si>
  <si>
    <t>3.5.1.88</t>
  </si>
  <si>
    <t>https://www.genome.jp/entry/3.5.1.88</t>
  </si>
  <si>
    <t>https://www.genome.jp/entry/R05635</t>
  </si>
  <si>
    <t>C11439 | C00001</t>
  </si>
  <si>
    <t>C11440 | C00059</t>
  </si>
  <si>
    <t>https://www.genome.jp/entry/R04268</t>
  </si>
  <si>
    <t>C04258 | C00001</t>
  </si>
  <si>
    <t>C00058 | C03617</t>
  </si>
  <si>
    <t>3.5.1.94</t>
  </si>
  <si>
    <t>https://www.genome.jp/entry/3.5.1.94</t>
  </si>
  <si>
    <t>https://www.genome.jp/entry/R07419</t>
  </si>
  <si>
    <t>C15767 | C00001</t>
  </si>
  <si>
    <t>C00334 | C00025</t>
  </si>
  <si>
    <t>3.5.1.96</t>
  </si>
  <si>
    <t>https://www.genome.jp/entry/3.5.1.96</t>
  </si>
  <si>
    <t>https://www.genome.jp/entry/R00411</t>
  </si>
  <si>
    <t>C05931 | C00001</t>
  </si>
  <si>
    <t>C00025 | C00042</t>
  </si>
  <si>
    <t>3.5.2.17</t>
  </si>
  <si>
    <t>https://www.genome.jp/entry/3.5.2.17</t>
  </si>
  <si>
    <t>https://www.genome.jp/entry/R06601</t>
  </si>
  <si>
    <t>C11821 | C00001</t>
  </si>
  <si>
    <t>C12248</t>
  </si>
  <si>
    <t>3.5.2.3</t>
  </si>
  <si>
    <t>https://www.genome.jp/entry/3.5.2.3</t>
  </si>
  <si>
    <t>https://www.genome.jp/entry/R01993</t>
  </si>
  <si>
    <t>C00337 | C00001</t>
  </si>
  <si>
    <t>C00438</t>
  </si>
  <si>
    <t>3.5.2.5</t>
  </si>
  <si>
    <t>https://www.genome.jp/entry/3.5.2.5</t>
  </si>
  <si>
    <t>https://www.genome.jp/entry/R02425</t>
  </si>
  <si>
    <t>C02350 | C00001</t>
  </si>
  <si>
    <t>C00499</t>
  </si>
  <si>
    <t>3.5.2.6</t>
  </si>
  <si>
    <t>https://www.genome.jp/entry/3.5.2.6</t>
  </si>
  <si>
    <t>https://www.genome.jp/entry/R03743</t>
  </si>
  <si>
    <t>C01866 | C00001</t>
  </si>
  <si>
    <t>C03806</t>
  </si>
  <si>
    <t>https://www.genome.jp/entry/R04318</t>
  </si>
  <si>
    <t>C05551 | C00001</t>
  </si>
  <si>
    <t>C16672</t>
  </si>
  <si>
    <t>https://www.genome.jp/entry/R06363</t>
  </si>
  <si>
    <t>C00395 | C00001</t>
  </si>
  <si>
    <t>C06567</t>
  </si>
  <si>
    <t>3.5.2.9</t>
  </si>
  <si>
    <t>https://www.genome.jp/entry/3.5.2.9</t>
  </si>
  <si>
    <t>https://www.genome.jp/entry/R00251</t>
  </si>
  <si>
    <t>C00002 | C01879 | C00001</t>
  </si>
  <si>
    <t>C00008 | C00009 | C00025</t>
  </si>
  <si>
    <t>3.5.3.11</t>
  </si>
  <si>
    <t>https://www.genome.jp/entry/3.5.3.11</t>
  </si>
  <si>
    <t>https://www.genome.jp/entry/R01157</t>
  </si>
  <si>
    <t>C00179 | C00001</t>
  </si>
  <si>
    <t>C00134 | C00086</t>
  </si>
  <si>
    <t>3.5.3.23</t>
  </si>
  <si>
    <t>https://www.genome.jp/entry/3.5.3.23</t>
  </si>
  <si>
    <t>https://www.genome.jp/entry/R04189</t>
  </si>
  <si>
    <t>C03296 | C00001</t>
  </si>
  <si>
    <t>C03415 | C00011 | C00014</t>
  </si>
  <si>
    <t>3.5.3.26</t>
  </si>
  <si>
    <t>https://www.genome.jp/entry/3.5.3.26</t>
  </si>
  <si>
    <t>https://www.genome.jp/entry/R05554</t>
  </si>
  <si>
    <t>C02091 | C00001</t>
  </si>
  <si>
    <t>C00603 | C00014</t>
  </si>
  <si>
    <t>3.5.3.9</t>
  </si>
  <si>
    <t>https://www.genome.jp/entry/3.5.3.9</t>
  </si>
  <si>
    <t>https://www.genome.jp/entry/R02423</t>
  </si>
  <si>
    <t>C00499 | C00001</t>
  </si>
  <si>
    <t>C02091 | C00014 | C00011</t>
  </si>
  <si>
    <t>https://www.genome.jp/entry/R06138</t>
  </si>
  <si>
    <t>C06060 | C00001</t>
  </si>
  <si>
    <t>C00241 | C00014</t>
  </si>
  <si>
    <t>3.5.4.1</t>
  </si>
  <si>
    <t>https://www.genome.jp/entry/3.5.4.1</t>
  </si>
  <si>
    <t>https://www.genome.jp/entry/R00974</t>
  </si>
  <si>
    <t>C00380 | C00001</t>
  </si>
  <si>
    <t>C00106 | C00014</t>
  </si>
  <si>
    <t>https://www.genome.jp/entry/R01411</t>
  </si>
  <si>
    <t>C02376 | C00001</t>
  </si>
  <si>
    <t>C00178 | C00014</t>
  </si>
  <si>
    <t>3.5.4.10</t>
  </si>
  <si>
    <t>https://www.genome.jp/entry/3.5.4.10</t>
  </si>
  <si>
    <t>https://www.genome.jp/entry/R01127</t>
  </si>
  <si>
    <t>C04734</t>
  </si>
  <si>
    <t>3.5.4.13</t>
  </si>
  <si>
    <t>https://www.genome.jp/entry/3.5.4.13</t>
  </si>
  <si>
    <t>https://www.genome.jp/entry/R02325</t>
  </si>
  <si>
    <t xml:space="preserve">C00458 | C00001 </t>
  </si>
  <si>
    <t>C00460 | C00014</t>
  </si>
  <si>
    <t>3.5.4.16</t>
  </si>
  <si>
    <t>https://www.genome.jp/entry/3.5.4.16</t>
  </si>
  <si>
    <t>https://www.genome.jp/entry/R00424</t>
  </si>
  <si>
    <t xml:space="preserve">C00044 | C00001 </t>
  </si>
  <si>
    <t>C04895 | C00058</t>
  </si>
  <si>
    <t>https://www.genome.jp/entry/R00428</t>
  </si>
  <si>
    <t>C00044 | C00001</t>
  </si>
  <si>
    <t>C05922</t>
  </si>
  <si>
    <t>https://www.genome.jp/entry/R04639</t>
  </si>
  <si>
    <t>C04895 | C00001</t>
  </si>
  <si>
    <t>C06148</t>
  </si>
  <si>
    <t>https://www.genome.jp/entry/R05046</t>
  </si>
  <si>
    <t>C05922 | C00001</t>
  </si>
  <si>
    <t>C05923 | C00058</t>
  </si>
  <si>
    <t>https://www.genome.jp/entry/R05048</t>
  </si>
  <si>
    <t>C05923</t>
  </si>
  <si>
    <t>3.5.4.19</t>
  </si>
  <si>
    <t>https://www.genome.jp/entry/3.5.4.19</t>
  </si>
  <si>
    <t>https://www.genome.jp/entry/R04037</t>
  </si>
  <si>
    <t>C02741 | C00001</t>
  </si>
  <si>
    <t>C04896</t>
  </si>
  <si>
    <t>3.5.4.2</t>
  </si>
  <si>
    <t>https://www.genome.jp/entry/3.5.4.2</t>
  </si>
  <si>
    <t>https://www.genome.jp/entry/R01244</t>
  </si>
  <si>
    <t>C00147 | C00001</t>
  </si>
  <si>
    <t>C00262 | C00014</t>
  </si>
  <si>
    <t>3.5.4.25</t>
  </si>
  <si>
    <t>https://www.genome.jp/entry/3.5.4.25</t>
  </si>
  <si>
    <t>https://www.genome.jp/entry/R00425</t>
  </si>
  <si>
    <t>C00058 | C01304 | C00009</t>
  </si>
  <si>
    <t>3.5.4.26</t>
  </si>
  <si>
    <t>https://www.genome.jp/entry/3.5.4.26</t>
  </si>
  <si>
    <t>https://www.genome.jp/entry/R03459</t>
  </si>
  <si>
    <t>C01304 | C00001</t>
  </si>
  <si>
    <t>C01268 | C00014</t>
  </si>
  <si>
    <t>3.5.4.3</t>
  </si>
  <si>
    <t>https://www.genome.jp/entry/3.5.4.3</t>
  </si>
  <si>
    <t>https://www.genome.jp/entry/R01676</t>
  </si>
  <si>
    <t>C00242 | C00001</t>
  </si>
  <si>
    <t>C00385 | C00014</t>
  </si>
  <si>
    <t>3.5.4.4</t>
  </si>
  <si>
    <t>https://www.genome.jp/entry/3.5.4.4</t>
  </si>
  <si>
    <t>https://www.genome.jp/entry/R01560</t>
  </si>
  <si>
    <t>C00294 | C00014</t>
  </si>
  <si>
    <t>https://www.genome.jp/entry/R02556</t>
  </si>
  <si>
    <t xml:space="preserve">C00559 | C00001 </t>
  </si>
  <si>
    <t>C05512 | C00014</t>
  </si>
  <si>
    <t>3.5.4.5</t>
  </si>
  <si>
    <t>https://www.genome.jp/entry/3.5.4.5</t>
  </si>
  <si>
    <t>https://www.genome.jp/entry/R01878</t>
  </si>
  <si>
    <t>C00299 | C00014</t>
  </si>
  <si>
    <t>https://www.genome.jp/entry/R02485</t>
  </si>
  <si>
    <t xml:space="preserve">C00881 | C00001 </t>
  </si>
  <si>
    <t>C00526 | C00014</t>
  </si>
  <si>
    <t>https://www.genome.jp/entry/R08221</t>
  </si>
  <si>
    <t>C16635 | C00001</t>
  </si>
  <si>
    <t>C12739 | C00014</t>
  </si>
  <si>
    <t>3.5.4.9</t>
  </si>
  <si>
    <t>https://www.genome.jp/entry/3.5.4.9</t>
  </si>
  <si>
    <t>https://www.genome.jp/entry/R01655</t>
  </si>
  <si>
    <t>C00234 | C00080</t>
  </si>
  <si>
    <t>3.5.99.6</t>
  </si>
  <si>
    <t>https://www.genome.jp/entry/3.5.99.6</t>
  </si>
  <si>
    <t>https://www.genome.jp/entry/R00765</t>
  </si>
  <si>
    <t>C00352 | C00001</t>
  </si>
  <si>
    <t>C00085 | C00014</t>
  </si>
  <si>
    <t>3.6.1.1</t>
  </si>
  <si>
    <t>https://www.genome.jp/entry/3.6.1.1</t>
  </si>
  <si>
    <t>https://www.genome.jp/entry/R00004</t>
  </si>
  <si>
    <t>C00013 | C00001</t>
  </si>
  <si>
    <t>C00009</t>
  </si>
  <si>
    <t>3.6.1.11</t>
  </si>
  <si>
    <t>https://www.genome.jp/entry/3.6.1.11</t>
  </si>
  <si>
    <t>https://www.genome.jp/entry/R03042</t>
  </si>
  <si>
    <t>C00404 | C00001</t>
  </si>
  <si>
    <t>C00404 | C00009</t>
  </si>
  <si>
    <t>https://www.genome.jp/entry/R03409</t>
  </si>
  <si>
    <t>C04494 | C00001</t>
  </si>
  <si>
    <t>C01228 | C00009</t>
  </si>
  <si>
    <t>3.6.1.12</t>
  </si>
  <si>
    <t>https://www.genome.jp/entry/3.6.1.12</t>
  </si>
  <si>
    <t>https://www.genome.jp/entry/R01668</t>
  </si>
  <si>
    <t>C00239 | C00013</t>
  </si>
  <si>
    <t>https://www.genome.jp/entry/R01667</t>
  </si>
  <si>
    <t>C00705 | C00001</t>
  </si>
  <si>
    <t>C00239 | C00009</t>
  </si>
  <si>
    <t>3.6.1.15</t>
  </si>
  <si>
    <t>https://www.genome.jp/entry/3.6.1.15</t>
  </si>
  <si>
    <t>https://www.genome.jp/entry/R02319</t>
  </si>
  <si>
    <t>C00201 | C00001</t>
  </si>
  <si>
    <t>C00454 | C00009</t>
  </si>
  <si>
    <t>https://www.genome.jp/entry/R00086</t>
  </si>
  <si>
    <t>C00002 | C00001</t>
  </si>
  <si>
    <t>C00008 | C00009</t>
  </si>
  <si>
    <t>https://www.genome.jp/entry/R00615</t>
  </si>
  <si>
    <t>C00068 | C00001</t>
  </si>
  <si>
    <t>C01081 | C00009</t>
  </si>
  <si>
    <t>3.6.1.21</t>
  </si>
  <si>
    <t>https://www.genome.jp/entry/3.6.1.21</t>
  </si>
  <si>
    <t>https://www.genome.jp/entry/R03570</t>
  </si>
  <si>
    <t>C01469 | C00001</t>
  </si>
  <si>
    <t>C00020 | C00991</t>
  </si>
  <si>
    <t>https://www.genome.jp/entry/R00951</t>
  </si>
  <si>
    <t>C00498 | C00001</t>
  </si>
  <si>
    <t>C00020 | C00103</t>
  </si>
  <si>
    <t>https://www.genome.jp/entry/R01885</t>
  </si>
  <si>
    <t>C00301 | C00001</t>
  </si>
  <si>
    <t>C00620 | C00020</t>
  </si>
  <si>
    <t>https://www.genome.jp/entry/R02677</t>
  </si>
  <si>
    <t>C06192 | C00001</t>
  </si>
  <si>
    <t>C00020 | C00636</t>
  </si>
  <si>
    <t>https://www.genome.jp/entry/R00881</t>
  </si>
  <si>
    <t>C00096 | C00001</t>
  </si>
  <si>
    <t>C00144 | C00636</t>
  </si>
  <si>
    <t>https://www.genome.jp/entry/R01054</t>
  </si>
  <si>
    <t>C00020 | C00117</t>
  </si>
  <si>
    <t>3.6.1.23</t>
  </si>
  <si>
    <t>https://www.genome.jp/entry/3.6.1.23</t>
  </si>
  <si>
    <t>https://www.genome.jp/entry/R02100</t>
  </si>
  <si>
    <t>C00460 | C00001</t>
  </si>
  <si>
    <t>C00365 | C00013</t>
  </si>
  <si>
    <t>https://www.genome.jp/entry/R11896</t>
  </si>
  <si>
    <t>C21751 | C00001</t>
  </si>
  <si>
    <t>C04242 | C00013</t>
  </si>
  <si>
    <t>3.6.1.25</t>
  </si>
  <si>
    <t>https://www.genome.jp/entry/3.6.1.25</t>
  </si>
  <si>
    <t>https://www.genome.jp/entry/R00138</t>
  </si>
  <si>
    <t>C00536 | C00001</t>
  </si>
  <si>
    <t>C00013 | C00009</t>
  </si>
  <si>
    <t>3.6.1.26</t>
  </si>
  <si>
    <t>https://www.genome.jp/entry/3.6.1.26</t>
  </si>
  <si>
    <t>https://www.genome.jp/entry/R01797</t>
  </si>
  <si>
    <t>C00269 | C00001</t>
  </si>
  <si>
    <t>C00055 | C00416</t>
  </si>
  <si>
    <t>3.6.1.27</t>
  </si>
  <si>
    <t>https://www.genome.jp/entry/3.6.1.27</t>
  </si>
  <si>
    <t>https://www.genome.jp/entry/R05627</t>
  </si>
  <si>
    <t xml:space="preserve">C04574 | C00001 </t>
  </si>
  <si>
    <t>C17556 | C00009</t>
  </si>
  <si>
    <t>3.6.1.29</t>
  </si>
  <si>
    <t>https://www.genome.jp/entry/3.6.1.29</t>
  </si>
  <si>
    <t>https://www.genome.jp/entry/R00187</t>
  </si>
  <si>
    <t>C06197 | C00001</t>
  </si>
  <si>
    <t>C00008 | C00020</t>
  </si>
  <si>
    <t>3.6.1.31</t>
  </si>
  <si>
    <t>https://www.genome.jp/entry/3.6.1.31</t>
  </si>
  <si>
    <t>https://www.genome.jp/entry/R04035</t>
  </si>
  <si>
    <t>C02739 | C00001</t>
  </si>
  <si>
    <t>C02741 | C00013</t>
  </si>
  <si>
    <t>3.6.1.40</t>
  </si>
  <si>
    <t>https://www.genome.jp/entry/3.6.1.40</t>
  </si>
  <si>
    <t>3.6.1.41</t>
  </si>
  <si>
    <t>https://www.genome.jp/entry/3.6.1.41</t>
  </si>
  <si>
    <t>https://www.genome.jp/entry/R00125</t>
  </si>
  <si>
    <t xml:space="preserve">C01260 | C00001 </t>
  </si>
  <si>
    <t>3.6.1.42</t>
  </si>
  <si>
    <t>https://www.genome.jp/entry/3.6.1.42</t>
  </si>
  <si>
    <t>https://www.genome.jp/entry/R00328</t>
  </si>
  <si>
    <t>C00035 | C00001</t>
  </si>
  <si>
    <t>C00144 | C00009</t>
  </si>
  <si>
    <t>3.6.1.45</t>
  </si>
  <si>
    <t>https://www.genome.jp/entry/3.6.1.45</t>
  </si>
  <si>
    <t>https://www.genome.jp/entry/R03986</t>
  </si>
  <si>
    <t>C05227 | C00001</t>
  </si>
  <si>
    <t>C00105 | C00991</t>
  </si>
  <si>
    <t>https://www.genome.jp/entry/R00287</t>
  </si>
  <si>
    <t>C00029 | C00001</t>
  </si>
  <si>
    <t>C00105 | C00103</t>
  </si>
  <si>
    <t>3.6.1.54</t>
  </si>
  <si>
    <t>https://www.genome.jp/entry/3.6.1.54</t>
  </si>
  <si>
    <t>https://www.genome.jp/entry/R04549</t>
  </si>
  <si>
    <t>C04652 | C00001</t>
  </si>
  <si>
    <t>C00105 | C04824</t>
  </si>
  <si>
    <t>3.6.1.55</t>
  </si>
  <si>
    <t>https://www.genome.jp/entry/3.6.1.55</t>
  </si>
  <si>
    <t>https://www.genome.jp/entry/R09832</t>
  </si>
  <si>
    <t>C19967 | C00001</t>
  </si>
  <si>
    <t>C19968 | C00013</t>
  </si>
  <si>
    <t>3.6.1.56</t>
  </si>
  <si>
    <t>https://www.genome.jp/entry/3.6.1.56</t>
  </si>
  <si>
    <t>https://www.genome.jp/entry/R09833</t>
  </si>
  <si>
    <t>C19969 | C00001</t>
  </si>
  <si>
    <t>C19970 | C00013</t>
  </si>
  <si>
    <t>3.6.1.58</t>
  </si>
  <si>
    <t>https://www.genome.jp/entry/3.6.1.58</t>
  </si>
  <si>
    <t>https://www.genome.jp/entry/R09877</t>
  </si>
  <si>
    <t>C20176 | C00001</t>
  </si>
  <si>
    <t>C19968 | C00009</t>
  </si>
  <si>
    <t>https://www.genome.jp/entry/R12595</t>
  </si>
  <si>
    <t>C22235 | C00001</t>
  </si>
  <si>
    <t>C22274 | C00009</t>
  </si>
  <si>
    <t>3.6.1.63</t>
  </si>
  <si>
    <t>https://www.genome.jp/entry/3.6.1.63</t>
  </si>
  <si>
    <t>https://www.genome.jp/entry/R10186</t>
  </si>
  <si>
    <t>C20422 | C00001</t>
  </si>
  <si>
    <t>C20423 | C00013</t>
  </si>
  <si>
    <t>3.6.1.66</t>
  </si>
  <si>
    <t>https://www.genome.jp/entry/3.6.1.66</t>
  </si>
  <si>
    <t>https://www.genome.jp/entry/R00720</t>
  </si>
  <si>
    <t>C00081 | C00001</t>
  </si>
  <si>
    <t>https://www.genome.jp/entry/R02720</t>
  </si>
  <si>
    <t>C00700 | C00001</t>
  </si>
  <si>
    <t>C00655 | C00013</t>
  </si>
  <si>
    <t>https://www.genome.jp/entry/R03531</t>
  </si>
  <si>
    <t>C01345 | C00001</t>
  </si>
  <si>
    <t>C06196 | C00013</t>
  </si>
  <si>
    <t>https://www.genome.jp/entry/R08243</t>
  </si>
  <si>
    <t xml:space="preserve">C16617 | C00001 </t>
  </si>
  <si>
    <t>3.6.1.67</t>
  </si>
  <si>
    <t>https://www.genome.jp/entry/3.6.1.67</t>
  </si>
  <si>
    <t>https://www.genome.jp/entry/R04638</t>
  </si>
  <si>
    <t>C05925 | C00013</t>
  </si>
  <si>
    <t>3.6.1.68</t>
  </si>
  <si>
    <t>https://www.genome.jp/entry/3.6.1.68</t>
  </si>
  <si>
    <t>https://www.genome.jp/entry/R11551</t>
  </si>
  <si>
    <t>C00341 | C00001</t>
  </si>
  <si>
    <t>C21203 | C00009</t>
  </si>
  <si>
    <t>3.6.1.7</t>
  </si>
  <si>
    <t>https://www.genome.jp/entry/3.6.1.7</t>
  </si>
  <si>
    <t>https://www.genome.jp/entry/R00539</t>
  </si>
  <si>
    <t>C02133 | C00001</t>
  </si>
  <si>
    <t>C00060 | C00009</t>
  </si>
  <si>
    <t>https://www.genome.jp/entry/R00317</t>
  </si>
  <si>
    <t>C00227 | C00001</t>
  </si>
  <si>
    <t>C00033 | C00009</t>
  </si>
  <si>
    <t>https://www.genome.jp/entry/R01421</t>
  </si>
  <si>
    <t>C06206 | C00001</t>
  </si>
  <si>
    <t>C00180 | C00009</t>
  </si>
  <si>
    <t>https://www.genome.jp/entry/R01515</t>
  </si>
  <si>
    <t xml:space="preserve">C00236 | C00001 </t>
  </si>
  <si>
    <t>C00197 | C00009</t>
  </si>
  <si>
    <t>3.6.1.73</t>
  </si>
  <si>
    <t>https://www.genome.jp/entry/3.6.1.73</t>
  </si>
  <si>
    <t>https://www.genome.jp/entry/R00719</t>
  </si>
  <si>
    <t>C00104 | C00009</t>
  </si>
  <si>
    <t>https://www.genome.jp/entry/R12589</t>
  </si>
  <si>
    <t>C01337 | C00009</t>
  </si>
  <si>
    <t>3.6.1.8</t>
  </si>
  <si>
    <t>https://www.genome.jp/entry/3.6.1.8</t>
  </si>
  <si>
    <t>https://www.genome.jp/entry/R00087</t>
  </si>
  <si>
    <t xml:space="preserve">C00002 | C00001 </t>
  </si>
  <si>
    <t>3.6.1.9</t>
  </si>
  <si>
    <t>https://www.genome.jp/entry/3.6.1.9</t>
  </si>
  <si>
    <t>https://www.genome.jp/entry/R01532</t>
  </si>
  <si>
    <t xml:space="preserve">C00201 | C00001 </t>
  </si>
  <si>
    <t>C00215 | C00013</t>
  </si>
  <si>
    <t>https://www.genome.jp/entry/R00426</t>
  </si>
  <si>
    <t>https://www.genome.jp/entry/R00515</t>
  </si>
  <si>
    <t>C00063 | C00001</t>
  </si>
  <si>
    <t>C00055 | C00013</t>
  </si>
  <si>
    <t>https://www.genome.jp/entry/R00662</t>
  </si>
  <si>
    <t>C00075 | C00001</t>
  </si>
  <si>
    <t>https://www.genome.jp/entry/R11323</t>
  </si>
  <si>
    <t>C00459 | C00001</t>
  </si>
  <si>
    <t>C00364 | C00013</t>
  </si>
  <si>
    <t>https://www.genome.jp/entry/R00103</t>
  </si>
  <si>
    <t xml:space="preserve">C00003 | C00001 </t>
  </si>
  <si>
    <t>C00020 | C00455</t>
  </si>
  <si>
    <t>https://www.genome.jp/entry/R00160</t>
  </si>
  <si>
    <t>C00016 | C00001</t>
  </si>
  <si>
    <t>C00020 | C00061</t>
  </si>
  <si>
    <t>https://www.genome.jp/entry/R03004</t>
  </si>
  <si>
    <t>C00857 | C00001</t>
  </si>
  <si>
    <t>C00020 | C01185</t>
  </si>
  <si>
    <t>https://www.genome.jp/entry/R03036</t>
  </si>
  <si>
    <t>C00882 | C00001</t>
  </si>
  <si>
    <t>C01134 | C00030</t>
  </si>
  <si>
    <t>3.6.4.10</t>
  </si>
  <si>
    <t>https://www.genome.jp/entry/3.6.4.10</t>
  </si>
  <si>
    <t>3.6.5.3</t>
  </si>
  <si>
    <t>https://www.genome.jp/entry/3.6.5.3</t>
  </si>
  <si>
    <t>https://www.genome.jp/entry/R00335</t>
  </si>
  <si>
    <t>C00035 | C00009</t>
  </si>
  <si>
    <t>3.7.1.14</t>
  </si>
  <si>
    <t>https://www.genome.jp/entry/3.7.1.14</t>
  </si>
  <si>
    <t>https://www.genome.jp/entry/R02603</t>
  </si>
  <si>
    <t>C00596 | C00042</t>
  </si>
  <si>
    <t>C04479 | C00001</t>
  </si>
  <si>
    <t>https://www.genome.jp/entry/R06789</t>
  </si>
  <si>
    <t>C12624 | C00001</t>
  </si>
  <si>
    <t>C00596 | C00122</t>
  </si>
  <si>
    <t>3.9.1.1</t>
  </si>
  <si>
    <t>https://www.genome.jp/entry/3.9.1.1</t>
  </si>
  <si>
    <t>https://www.genome.jp/entry/R01882</t>
  </si>
  <si>
    <t>C02305 | C00001</t>
  </si>
  <si>
    <t>C00300 | C00009</t>
  </si>
  <si>
    <t>4.1.1.101</t>
  </si>
  <si>
    <t>https://www.genome.jp/entry/4.1.1.101</t>
  </si>
  <si>
    <t>https://www.genome.jp/entry/R11074</t>
  </si>
  <si>
    <t xml:space="preserve">C00149 </t>
  </si>
  <si>
    <t>C00186 | C00011</t>
  </si>
  <si>
    <t>4.1.1.11</t>
  </si>
  <si>
    <t>https://www.genome.jp/entry/4.1.1.11</t>
  </si>
  <si>
    <t>https://www.genome.jp/entry/R00489</t>
  </si>
  <si>
    <t>C00049</t>
  </si>
  <si>
    <t>C00099 | C00011</t>
  </si>
  <si>
    <t>4.1.1.112</t>
  </si>
  <si>
    <t>https://www.genome.jp/entry/4.1.1.112</t>
  </si>
  <si>
    <t xml:space="preserve">C00036 </t>
  </si>
  <si>
    <t>https://www.genome.jp/entry/R00995</t>
  </si>
  <si>
    <t>C06030</t>
  </si>
  <si>
    <t>C00109 | C00011</t>
  </si>
  <si>
    <t>4.1.1.15</t>
  </si>
  <si>
    <t>https://www.genome.jp/entry/4.1.1.15</t>
  </si>
  <si>
    <t>https://www.genome.jp/entry/R00261</t>
  </si>
  <si>
    <t xml:space="preserve">C00025 </t>
  </si>
  <si>
    <t>C00334 | C00011</t>
  </si>
  <si>
    <t>https://www.genome.jp/entry/R01682</t>
  </si>
  <si>
    <t xml:space="preserve">C00506 </t>
  </si>
  <si>
    <t>C00245 | C00011</t>
  </si>
  <si>
    <t>https://www.genome.jp/entry/R02466</t>
  </si>
  <si>
    <t xml:space="preserve">C00606 </t>
  </si>
  <si>
    <t>C00519 | C00011</t>
  </si>
  <si>
    <t>4.1.1.17</t>
  </si>
  <si>
    <t>https://www.genome.jp/entry/4.1.1.17</t>
  </si>
  <si>
    <t>https://www.genome.jp/entry/R00670</t>
  </si>
  <si>
    <t>C00077</t>
  </si>
  <si>
    <t>C00134 | C00011</t>
  </si>
  <si>
    <t>4.1.1.18</t>
  </si>
  <si>
    <t>https://www.genome.jp/entry/4.1.1.18</t>
  </si>
  <si>
    <t>https://www.genome.jp/entry/R00462</t>
  </si>
  <si>
    <t xml:space="preserve">C00047 </t>
  </si>
  <si>
    <t>C01672 | C00011</t>
  </si>
  <si>
    <t>4.1.1.19</t>
  </si>
  <si>
    <t>https://www.genome.jp/entry/4.1.1.19</t>
  </si>
  <si>
    <t>https://www.genome.jp/entry/R00566</t>
  </si>
  <si>
    <t>C00062</t>
  </si>
  <si>
    <t>C00179 | C00011</t>
  </si>
  <si>
    <t>4.1.1.20</t>
  </si>
  <si>
    <t>https://www.genome.jp/entry/4.1.1.20</t>
  </si>
  <si>
    <t>https://www.genome.jp/entry/R00451</t>
  </si>
  <si>
    <t xml:space="preserve">C00680 </t>
  </si>
  <si>
    <t>C00047 | C00011</t>
  </si>
  <si>
    <t>4.1.1.23</t>
  </si>
  <si>
    <t>https://www.genome.jp/entry/4.1.1.23</t>
  </si>
  <si>
    <t>https://www.genome.jp/entry/R00965</t>
  </si>
  <si>
    <t xml:space="preserve">C01103 </t>
  </si>
  <si>
    <t>C00105 | C00011</t>
  </si>
  <si>
    <t>4.1.1.31</t>
  </si>
  <si>
    <t>https://www.genome.jp/entry/4.1.1.31</t>
  </si>
  <si>
    <t>https://www.genome.jp/entry/R00345</t>
  </si>
  <si>
    <t>C00009 | C00036</t>
  </si>
  <si>
    <t>C00001 | C00074 | C00011</t>
  </si>
  <si>
    <t>4.1.1.36</t>
  </si>
  <si>
    <t>https://www.genome.jp/entry/4.1.1.36</t>
  </si>
  <si>
    <t>https://www.genome.jp/entry/R03269</t>
  </si>
  <si>
    <t xml:space="preserve">C04352 </t>
  </si>
  <si>
    <t>C01134 | C00011</t>
  </si>
  <si>
    <t>4.1.1.37</t>
  </si>
  <si>
    <t>https://www.genome.jp/entry/4.1.1.37</t>
  </si>
  <si>
    <t>https://www.genome.jp/entry/R03197</t>
  </si>
  <si>
    <t>C01051</t>
  </si>
  <si>
    <t>C03263 | C00011</t>
  </si>
  <si>
    <t>https://www.genome.jp/entry/R04972</t>
  </si>
  <si>
    <t>C05766</t>
  </si>
  <si>
    <t>C05768 | C00011</t>
  </si>
  <si>
    <t>4.1.1.47</t>
  </si>
  <si>
    <t>https://www.genome.jp/entry/4.1.1.47</t>
  </si>
  <si>
    <t>https://www.genome.jp/entry/R00013</t>
  </si>
  <si>
    <t>C00048</t>
  </si>
  <si>
    <t>C01146 | C00011</t>
  </si>
  <si>
    <t>4.1.1.48</t>
  </si>
  <si>
    <t>https://www.genome.jp/entry/4.1.1.48</t>
  </si>
  <si>
    <t>https://www.genome.jp/entry/R03508</t>
  </si>
  <si>
    <t xml:space="preserve">C01302 </t>
  </si>
  <si>
    <t>C03506 | C00011 | C00001</t>
  </si>
  <si>
    <t>4.1.1.49</t>
  </si>
  <si>
    <t>https://www.genome.jp/entry/4.1.1.49</t>
  </si>
  <si>
    <t>https://www.genome.jp/entry/R00341</t>
  </si>
  <si>
    <t>C00002 | C00036</t>
  </si>
  <si>
    <t>C00008 | C00074 | C00011</t>
  </si>
  <si>
    <t>4.1.1.50</t>
  </si>
  <si>
    <t>https://www.genome.jp/entry/4.1.1.50</t>
  </si>
  <si>
    <t>https://www.genome.jp/entry/R00178</t>
  </si>
  <si>
    <t>C00019 | C00080</t>
  </si>
  <si>
    <t>C01137 | C00011</t>
  </si>
  <si>
    <t>4.1.1.65</t>
  </si>
  <si>
    <t>https://www.genome.jp/entry/4.1.1.65</t>
  </si>
  <si>
    <t>https://www.genome.jp/entry/R02055</t>
  </si>
  <si>
    <t xml:space="preserve">C02737 </t>
  </si>
  <si>
    <t>C00350 | C00011</t>
  </si>
  <si>
    <t>4.1.1.8</t>
  </si>
  <si>
    <t>https://www.genome.jp/entry/4.1.1.8</t>
  </si>
  <si>
    <t>https://www.genome.jp/entry/R01908</t>
  </si>
  <si>
    <t xml:space="preserve">C00313 </t>
  </si>
  <si>
    <t>C00798 | C00011</t>
  </si>
  <si>
    <t>4.1.1.85</t>
  </si>
  <si>
    <t>https://www.genome.jp/entry/4.1.1.85</t>
  </si>
  <si>
    <t>https://www.genome.jp/entry/R07125</t>
  </si>
  <si>
    <t>C14899 | C00080</t>
  </si>
  <si>
    <t>C03291 | C00011</t>
  </si>
  <si>
    <t>4.1.1.98</t>
  </si>
  <si>
    <t>https://www.genome.jp/entry/4.1.1.98</t>
  </si>
  <si>
    <t>https://www.genome.jp/entry/R04985</t>
  </si>
  <si>
    <t>C05807 | C00011</t>
  </si>
  <si>
    <t>C05848</t>
  </si>
  <si>
    <t>https://www.genome.jp/entry/R04986</t>
  </si>
  <si>
    <t>C05809</t>
  </si>
  <si>
    <t>C05810 | C00011</t>
  </si>
  <si>
    <t>4.1.2.13</t>
  </si>
  <si>
    <t>https://www.genome.jp/entry/4.1.2.13</t>
  </si>
  <si>
    <t>https://www.genome.jp/entry/R01068</t>
  </si>
  <si>
    <t>C00354</t>
  </si>
  <si>
    <t>C00111 | C00118</t>
  </si>
  <si>
    <t>https://www.genome.jp/entry/R01070</t>
  </si>
  <si>
    <t>C05378</t>
  </si>
  <si>
    <t>https://www.genome.jp/entry/R01829</t>
  </si>
  <si>
    <t>C00447</t>
  </si>
  <si>
    <t>C00111 | C00279</t>
  </si>
  <si>
    <t>https://www.genome.jp/entry/R02568</t>
  </si>
  <si>
    <t xml:space="preserve">C01094 </t>
  </si>
  <si>
    <t>C00111 | C00577</t>
  </si>
  <si>
    <t>4.1.2.14</t>
  </si>
  <si>
    <t>https://www.genome.jp/entry/4.1.2.14</t>
  </si>
  <si>
    <t>https://www.genome.jp/entry/R05605</t>
  </si>
  <si>
    <t>C04442</t>
  </si>
  <si>
    <t>C00118 | C00022</t>
  </si>
  <si>
    <t>4.1.2.17</t>
  </si>
  <si>
    <t>https://www.genome.jp/entry/4.1.2.17</t>
  </si>
  <si>
    <t>https://www.genome.jp/entry/R02262</t>
  </si>
  <si>
    <t>C01099</t>
  </si>
  <si>
    <t>C00111 | C00424</t>
  </si>
  <si>
    <t>https://www.genome.jp/entry/R12696</t>
  </si>
  <si>
    <t>C22337</t>
  </si>
  <si>
    <t>C00111 | C00266</t>
  </si>
  <si>
    <t>4.1.2.19</t>
  </si>
  <si>
    <t>https://www.genome.jp/entry/4.1.2.19</t>
  </si>
  <si>
    <t>https://www.genome.jp/entry/R02263</t>
  </si>
  <si>
    <t xml:space="preserve">C01131 </t>
  </si>
  <si>
    <t>https://www.genome.jp/entry/R01785</t>
  </si>
  <si>
    <t xml:space="preserve">C06441 </t>
  </si>
  <si>
    <t>4.1.2.20</t>
  </si>
  <si>
    <t>https://www.genome.jp/entry/4.1.2.20</t>
  </si>
  <si>
    <t>https://www.genome.jp/entry/R03277</t>
  </si>
  <si>
    <t>C01146 | C00022</t>
  </si>
  <si>
    <t>C03921</t>
  </si>
  <si>
    <t>https://www.genome.jp/entry/R02754</t>
  </si>
  <si>
    <t>C00679</t>
  </si>
  <si>
    <t>C00022 | C01146</t>
  </si>
  <si>
    <t>4.1.2.21</t>
  </si>
  <si>
    <t>https://www.genome.jp/entry/4.1.2.21</t>
  </si>
  <si>
    <t>https://www.genome.jp/entry/R01064</t>
  </si>
  <si>
    <t>C01286</t>
  </si>
  <si>
    <t>C00022 | C00118</t>
  </si>
  <si>
    <t>4.1.2.25</t>
  </si>
  <si>
    <t>https://www.genome.jp/entry/4.1.2.25</t>
  </si>
  <si>
    <t>https://www.genome.jp/entry/R03504</t>
  </si>
  <si>
    <t>C04874</t>
  </si>
  <si>
    <t>C00266 | C01300</t>
  </si>
  <si>
    <t>4.1.2.26</t>
  </si>
  <si>
    <t>https://www.genome.jp/entry/4.1.2.26</t>
  </si>
  <si>
    <t>https://www.genome.jp/entry/R01766</t>
  </si>
  <si>
    <t xml:space="preserve">C03290 </t>
  </si>
  <si>
    <t>C00037 | C00261</t>
  </si>
  <si>
    <t>4.1.2.28</t>
  </si>
  <si>
    <t>https://www.genome.jp/entry/4.1.2.28</t>
  </si>
  <si>
    <t>https://www.genome.jp/entry/R01782</t>
  </si>
  <si>
    <t>C03826</t>
  </si>
  <si>
    <t>C00022 | C00266</t>
  </si>
  <si>
    <t>4.1.2.4</t>
  </si>
  <si>
    <t>https://www.genome.jp/entry/4.1.2.4</t>
  </si>
  <si>
    <t>https://www.genome.jp/entry/R01066</t>
  </si>
  <si>
    <t xml:space="preserve">C00673 </t>
  </si>
  <si>
    <t>C00118 | C00084</t>
  </si>
  <si>
    <t>4.1.2.40</t>
  </si>
  <si>
    <t>https://www.genome.jp/entry/4.1.2.40</t>
  </si>
  <si>
    <t>https://www.genome.jp/entry/R01069</t>
  </si>
  <si>
    <t>C03785</t>
  </si>
  <si>
    <t>4.1.2.48</t>
  </si>
  <si>
    <t>https://www.genome.jp/entry/4.1.2.48</t>
  </si>
  <si>
    <t>https://www.genome.jp/entry/R00751</t>
  </si>
  <si>
    <t xml:space="preserve">C00188 </t>
  </si>
  <si>
    <t>C00037 | C00084</t>
  </si>
  <si>
    <t>https://www.genome.jp/entry/R06171</t>
  </si>
  <si>
    <t>C05519</t>
  </si>
  <si>
    <t>4.1.2.50</t>
  </si>
  <si>
    <t>https://www.genome.jp/entry/4.1.2.50</t>
  </si>
  <si>
    <t>https://www.genome.jp/entry/R09959</t>
  </si>
  <si>
    <t>C20239 | C00084 | C00536</t>
  </si>
  <si>
    <t>4.1.2.51</t>
  </si>
  <si>
    <t>https://www.genome.jp/entry/4.1.2.51</t>
  </si>
  <si>
    <t>https://www.genome.jp/entry/R08570</t>
  </si>
  <si>
    <t xml:space="preserve">C00204 </t>
  </si>
  <si>
    <t>C00577 | C00022</t>
  </si>
  <si>
    <t>https://www.genome.jp/entry/R10616</t>
  </si>
  <si>
    <t>C01216</t>
  </si>
  <si>
    <t>C00022 | C00577</t>
  </si>
  <si>
    <t>4.1.2.53</t>
  </si>
  <si>
    <t>https://www.genome.jp/entry/4.1.2.53</t>
  </si>
  <si>
    <t>https://www.genome.jp/entry/R02261</t>
  </si>
  <si>
    <t xml:space="preserve">C03979 </t>
  </si>
  <si>
    <t>C00424 | C00022</t>
  </si>
  <si>
    <t>4.1.2.57</t>
  </si>
  <si>
    <t>https://www.genome.jp/entry/4.1.2.57</t>
  </si>
  <si>
    <t>https://www.genome.jp/entry/R10760</t>
  </si>
  <si>
    <t>C20831</t>
  </si>
  <si>
    <t>C00111 | C21181</t>
  </si>
  <si>
    <t>4.1.2.8</t>
  </si>
  <si>
    <t>https://www.genome.jp/entry/4.1.2.8</t>
  </si>
  <si>
    <t>https://www.genome.jp/entry/R02340</t>
  </si>
  <si>
    <t>C03506</t>
  </si>
  <si>
    <t>C00463 | C00118</t>
  </si>
  <si>
    <t>4.1.3.1</t>
  </si>
  <si>
    <t>https://www.genome.jp/entry/4.1.3.1</t>
  </si>
  <si>
    <t>https://www.genome.jp/entry/R00479</t>
  </si>
  <si>
    <t xml:space="preserve">C00311 </t>
  </si>
  <si>
    <t>C00042 | C00048</t>
  </si>
  <si>
    <t>4.1.3.27</t>
  </si>
  <si>
    <t>https://www.genome.jp/entry/4.1.3.27</t>
  </si>
  <si>
    <t>https://www.genome.jp/entry/R00986</t>
  </si>
  <si>
    <t>C00108 | C00022 | C00025</t>
  </si>
  <si>
    <t>https://www.genome.jp/entry/R00985</t>
  </si>
  <si>
    <t>C00108 | C00022 | C00001</t>
  </si>
  <si>
    <t>4.1.3.30</t>
  </si>
  <si>
    <t>https://www.genome.jp/entry/4.1.3.30</t>
  </si>
  <si>
    <t>https://www.genome.jp/entry/R00409</t>
  </si>
  <si>
    <t>C04593</t>
  </si>
  <si>
    <t>C00022 | C00042</t>
  </si>
  <si>
    <t>4.1.3.34</t>
  </si>
  <si>
    <t>https://www.genome.jp/entry/4.1.3.34</t>
  </si>
  <si>
    <t>https://www.genome.jp/entry/R00354</t>
  </si>
  <si>
    <t>C00566</t>
  </si>
  <si>
    <t>C00024 | C00036</t>
  </si>
  <si>
    <t>4.1.3.36</t>
  </si>
  <si>
    <t>https://www.genome.jp/entry/4.1.3.36</t>
  </si>
  <si>
    <t>https://www.genome.jp/entry/R04150</t>
  </si>
  <si>
    <t>C03160</t>
  </si>
  <si>
    <t>C03657 | C00010</t>
  </si>
  <si>
    <t>https://www.genome.jp/entry/R07263</t>
  </si>
  <si>
    <t>C15547 | C0001</t>
  </si>
  <si>
    <t>4.1.3.38</t>
  </si>
  <si>
    <t>https://www.genome.jp/entry/4.1.3.38</t>
  </si>
  <si>
    <t>https://www.genome.jp/entry/R05553</t>
  </si>
  <si>
    <t xml:space="preserve">C11355 </t>
  </si>
  <si>
    <t>C00568 | C00022</t>
  </si>
  <si>
    <t>4.1.3.39</t>
  </si>
  <si>
    <t>https://www.genome.jp/entry/4.1.3.39</t>
  </si>
  <si>
    <t>https://www.genome.jp/entry/R00750</t>
  </si>
  <si>
    <t>C00084 | C00022</t>
  </si>
  <si>
    <t>C03589</t>
  </si>
  <si>
    <t>4.1.3.40</t>
  </si>
  <si>
    <t>https://www.genome.jp/entry/4.1.3.40</t>
  </si>
  <si>
    <t>https://www.genome.jp/entry/R01302</t>
  </si>
  <si>
    <t xml:space="preserve">C00156 | C00022 </t>
  </si>
  <si>
    <t>C00251</t>
  </si>
  <si>
    <t>4.1.3.42</t>
  </si>
  <si>
    <t>https://www.genome.jp/entry/4.1.3.42</t>
  </si>
  <si>
    <t>https://www.genome.jp/entry/R10283</t>
  </si>
  <si>
    <t>C20485</t>
  </si>
  <si>
    <t>C00022 | C00048</t>
  </si>
  <si>
    <t>https://www.genome.jp/entry/R00470</t>
  </si>
  <si>
    <t xml:space="preserve">C01127 </t>
  </si>
  <si>
    <t>4.1.3.6</t>
  </si>
  <si>
    <t>https://www.genome.jp/entry/4.1.3.6</t>
  </si>
  <si>
    <t>https://www.genome.jp/entry/R00362</t>
  </si>
  <si>
    <t>C00158</t>
  </si>
  <si>
    <t>C00033 | C00036</t>
  </si>
  <si>
    <t>4.1.99.1</t>
  </si>
  <si>
    <t>https://www.genome.jp/entry/4.1.99.1</t>
  </si>
  <si>
    <t>https://www.genome.jp/entry/R00673</t>
  </si>
  <si>
    <t>C00078 | C00001</t>
  </si>
  <si>
    <t>C00463 | C00022 | C00014</t>
  </si>
  <si>
    <t>https://www.genome.jp/entry/R11099</t>
  </si>
  <si>
    <t>C20904 | C00001</t>
  </si>
  <si>
    <t>C00022 | C00014</t>
  </si>
  <si>
    <t>https://www.genome.jp/entry/R11100</t>
  </si>
  <si>
    <t>C02218</t>
  </si>
  <si>
    <t>C20904</t>
  </si>
  <si>
    <t>https://www.genome.jp/entry/R12758</t>
  </si>
  <si>
    <t xml:space="preserve">C00078 </t>
  </si>
  <si>
    <t>C00463 | C02218</t>
  </si>
  <si>
    <t>4.1.99.12</t>
  </si>
  <si>
    <t>https://www.genome.jp/entry/4.1.99.12</t>
  </si>
  <si>
    <t>https://www.genome.jp/entry/R07281</t>
  </si>
  <si>
    <t>C00199</t>
  </si>
  <si>
    <t>C15556 | C00058</t>
  </si>
  <si>
    <t>4.1.99.17</t>
  </si>
  <si>
    <t>https://www.genome.jp/entry/4.1.99.17</t>
  </si>
  <si>
    <t>https://www.genome.jp/entry/R03472</t>
  </si>
  <si>
    <t xml:space="preserve">C03373 | C00019 </t>
  </si>
  <si>
    <t xml:space="preserve">C04556 | C00073 | C00058 | C00237 </t>
  </si>
  <si>
    <t>4.1.99.19</t>
  </si>
  <si>
    <t>https://www.genome.jp/entry/4.1.99.19</t>
  </si>
  <si>
    <t>https://www.genome.jp/entry/R10246</t>
  </si>
  <si>
    <t>C00082 | C00019 | C00030</t>
  </si>
  <si>
    <t>C15809 | C01468 | C05198 | C00073 | C00028</t>
  </si>
  <si>
    <t>4.1.99.22</t>
  </si>
  <si>
    <t>https://www.genome.jp/entry/4.1.99.22</t>
  </si>
  <si>
    <t>https://www.genome.jp/entry/R09394</t>
  </si>
  <si>
    <t>C00044 | C00019 | C00030</t>
  </si>
  <si>
    <t>C21310 | C05198 | C00073 | C00028</t>
  </si>
  <si>
    <t>4.2.1.1</t>
  </si>
  <si>
    <t>https://www.genome.jp/entry/4.2.1.1</t>
  </si>
  <si>
    <t>https://www.genome.jp/entry/R00132</t>
  </si>
  <si>
    <t>C01353</t>
  </si>
  <si>
    <t>C00011 | C00001</t>
  </si>
  <si>
    <t>https://www.genome.jp/entry/R10092</t>
  </si>
  <si>
    <t>C00288 | C00080</t>
  </si>
  <si>
    <t>4.2.1.10</t>
  </si>
  <si>
    <t>https://www.genome.jp/entry/4.2.1.10</t>
  </si>
  <si>
    <t>https://www.genome.jp/entry/R03084</t>
  </si>
  <si>
    <t>C00944</t>
  </si>
  <si>
    <t>C02637 | C00001</t>
  </si>
  <si>
    <t>4.2.1.11</t>
  </si>
  <si>
    <t>https://www.genome.jp/entry/4.2.1.11</t>
  </si>
  <si>
    <t>https://www.genome.jp/entry/R00658</t>
  </si>
  <si>
    <t xml:space="preserve">C00631 </t>
  </si>
  <si>
    <t>C00074 | C00001</t>
  </si>
  <si>
    <t>https://www.genome.jp/entry/R04206</t>
  </si>
  <si>
    <t>C03356</t>
  </si>
  <si>
    <t>C04309 | C00001</t>
  </si>
  <si>
    <t>4.2.1.113</t>
  </si>
  <si>
    <t>https://www.genome.jp/entry/4.2.1.113</t>
  </si>
  <si>
    <t>https://www.genome.jp/entry/R04031</t>
  </si>
  <si>
    <t>C02730 | C00001</t>
  </si>
  <si>
    <t>C05817</t>
  </si>
  <si>
    <t>4.2.1.12</t>
  </si>
  <si>
    <t>https://www.genome.jp/entry/4.2.1.12</t>
  </si>
  <si>
    <t>https://www.genome.jp/entry/R02036</t>
  </si>
  <si>
    <t>C04442 | C00001</t>
  </si>
  <si>
    <t>4.2.1.122</t>
  </si>
  <si>
    <t>https://www.genome.jp/entry/4.2.1.122</t>
  </si>
  <si>
    <t>https://www.genome.jp/entry/R00674</t>
  </si>
  <si>
    <t>C00065 | C00463</t>
  </si>
  <si>
    <t>4.2.1.126</t>
  </si>
  <si>
    <t>https://www.genome.jp/entry/4.2.1.126</t>
  </si>
  <si>
    <t>https://www.genome.jp/entry/R08555</t>
  </si>
  <si>
    <t>C00256 | C00357</t>
  </si>
  <si>
    <t>C16698 | C00001</t>
  </si>
  <si>
    <t>4.2.1.130</t>
  </si>
  <si>
    <t>https://www.genome.jp/entry/4.2.1.130</t>
  </si>
  <si>
    <t>https://www.genome.jp/entry/R09796</t>
  </si>
  <si>
    <t xml:space="preserve">C00256 </t>
  </si>
  <si>
    <t>C00546 | C00001</t>
  </si>
  <si>
    <t>4.2.1.136</t>
  </si>
  <si>
    <t>https://www.genome.jp/entry/4.2.1.136</t>
  </si>
  <si>
    <t>https://www.genome.jp/entry/R10267</t>
  </si>
  <si>
    <t>C00008 | C04856</t>
  </si>
  <si>
    <t>C00020 | C00009 | C00004</t>
  </si>
  <si>
    <t>https://www.genome.jp/entry/R10268</t>
  </si>
  <si>
    <t>C00008 | C04899</t>
  </si>
  <si>
    <t>C00020 | C00009 | C00005</t>
  </si>
  <si>
    <t>4.2.1.149</t>
  </si>
  <si>
    <t>https://www.genome.jp/entry/4.2.1.149</t>
  </si>
  <si>
    <t>https://www.genome.jp/entry/R10675</t>
  </si>
  <si>
    <t xml:space="preserve">C20750 </t>
  </si>
  <si>
    <t>C20748 | C00001</t>
  </si>
  <si>
    <t>4.2.1.17</t>
  </si>
  <si>
    <t>https://www.genome.jp/entry/4.2.1.17</t>
  </si>
  <si>
    <t>https://www.genome.jp/entry/R02685</t>
  </si>
  <si>
    <t>C00640</t>
  </si>
  <si>
    <t>C00658 | C00001</t>
  </si>
  <si>
    <t>https://www.genome.jp/entry/R03026</t>
  </si>
  <si>
    <t>C01144</t>
  </si>
  <si>
    <t>C00877 | C00001</t>
  </si>
  <si>
    <t>https://www.genome.jp/entry/R03045</t>
  </si>
  <si>
    <t>C05668</t>
  </si>
  <si>
    <t>C00894 | C00001</t>
  </si>
  <si>
    <t>https://www.genome.jp/entry/R04170</t>
  </si>
  <si>
    <t>C05262</t>
  </si>
  <si>
    <t>C03221 | C00001</t>
  </si>
  <si>
    <t>https://www.genome.jp/entry/R04204</t>
  </si>
  <si>
    <t xml:space="preserve">C04405 </t>
  </si>
  <si>
    <t>C03345 | C00001</t>
  </si>
  <si>
    <t>https://www.genome.jp/entry/R04224</t>
  </si>
  <si>
    <t>C03460 | C00001</t>
  </si>
  <si>
    <t>C06000</t>
  </si>
  <si>
    <t>https://www.genome.jp/entry/R04738</t>
  </si>
  <si>
    <t>C05258</t>
  </si>
  <si>
    <t>C05272 | C00001</t>
  </si>
  <si>
    <t>https://www.genome.jp/entry/R04740</t>
  </si>
  <si>
    <t>C05260</t>
  </si>
  <si>
    <t>C05273 | C00001</t>
  </si>
  <si>
    <t>https://www.genome.jp/entry/R04744</t>
  </si>
  <si>
    <t>C05264</t>
  </si>
  <si>
    <t>C05275 | C00001</t>
  </si>
  <si>
    <t>https://www.genome.jp/entry/R04746</t>
  </si>
  <si>
    <t>C05266</t>
  </si>
  <si>
    <t>C05276 | C00001</t>
  </si>
  <si>
    <t>https://www.genome.jp/entry/R04749</t>
  </si>
  <si>
    <t>C05268</t>
  </si>
  <si>
    <t>C05271 | C00001</t>
  </si>
  <si>
    <t>https://www.genome.jp/entry/R07889</t>
  </si>
  <si>
    <t>C16329</t>
  </si>
  <si>
    <t>C16328 | C00001</t>
  </si>
  <si>
    <t>https://www.genome.jp/entry/R07893</t>
  </si>
  <si>
    <t>C16333</t>
  </si>
  <si>
    <t>C16332 | C00001</t>
  </si>
  <si>
    <t>https://www.genome.jp/entry/R07897</t>
  </si>
  <si>
    <t>C16337</t>
  </si>
  <si>
    <t>C16336 | C00001</t>
  </si>
  <si>
    <t>https://www.genome.jp/entry/R07314</t>
  </si>
  <si>
    <t>C05067 | C00001</t>
  </si>
  <si>
    <t>https://www.genome.jp/entry/R03224</t>
  </si>
  <si>
    <t>C01086</t>
  </si>
  <si>
    <t>C01122 | C00001</t>
  </si>
  <si>
    <t>https://www.genome.jp/entry/R04137</t>
  </si>
  <si>
    <t xml:space="preserve">C05998 </t>
  </si>
  <si>
    <t>C03069 | C00001</t>
  </si>
  <si>
    <t>https://www.genome.jp/entry/R05595</t>
  </si>
  <si>
    <t>C05116</t>
  </si>
  <si>
    <t>https://www.genome.jp/entry/R06411</t>
  </si>
  <si>
    <t>C11946 | C00001</t>
  </si>
  <si>
    <t>C11947</t>
  </si>
  <si>
    <t>https://www.genome.jp/entry/R06412</t>
  </si>
  <si>
    <t>C11945 | C00001</t>
  </si>
  <si>
    <t>https://www.genome.jp/entry/R06942</t>
  </si>
  <si>
    <t>C14144 | C00001</t>
  </si>
  <si>
    <t>C14145</t>
  </si>
  <si>
    <t>https://www.genome.jp/entry/R08093</t>
  </si>
  <si>
    <t>C16468 | C00001</t>
  </si>
  <si>
    <t>C16469</t>
  </si>
  <si>
    <t>4.2.1.19</t>
  </si>
  <si>
    <t>https://www.genome.jp/entry/4.2.1.19</t>
  </si>
  <si>
    <t>https://www.genome.jp/entry/R03457</t>
  </si>
  <si>
    <t xml:space="preserve">C04666 </t>
  </si>
  <si>
    <t>C01267 | C00001</t>
  </si>
  <si>
    <t>4.2.1.2</t>
  </si>
  <si>
    <t>https://www.genome.jp/entry/4.2.1.2</t>
  </si>
  <si>
    <t>https://www.genome.jp/entry/R01082</t>
  </si>
  <si>
    <t>C00122 | C00001</t>
  </si>
  <si>
    <t>4.2.1.20</t>
  </si>
  <si>
    <t>https://www.genome.jp/entry/4.2.1.20</t>
  </si>
  <si>
    <t>https://www.genome.jp/entry/R02722</t>
  </si>
  <si>
    <t>C00065 | C03506</t>
  </si>
  <si>
    <t>C00078 | C00118 | C00001</t>
  </si>
  <si>
    <t>4.2.1.24</t>
  </si>
  <si>
    <t>https://www.genome.jp/entry/4.2.1.24</t>
  </si>
  <si>
    <t>https://www.genome.jp/entry/R00036</t>
  </si>
  <si>
    <t>C00430</t>
  </si>
  <si>
    <t>C00931 | C00001</t>
  </si>
  <si>
    <t>4.2.1.32</t>
  </si>
  <si>
    <t>https://www.genome.jp/entry/4.2.1.32</t>
  </si>
  <si>
    <t>https://www.genome.jp/entry/R00339</t>
  </si>
  <si>
    <t>C00898</t>
  </si>
  <si>
    <t>C00036 | C00001</t>
  </si>
  <si>
    <t>4.2.1.33</t>
  </si>
  <si>
    <t>https://www.genome.jp/entry/4.2.1.33</t>
  </si>
  <si>
    <t>https://www.genome.jp/entry/R03968</t>
  </si>
  <si>
    <t xml:space="preserve">C02504 </t>
  </si>
  <si>
    <t>C02631 | C00001</t>
  </si>
  <si>
    <t>https://www.genome.jp/entry/R04001</t>
  </si>
  <si>
    <t xml:space="preserve">C04411 </t>
  </si>
  <si>
    <t>https://www.genome.jp/entry/R10170</t>
  </si>
  <si>
    <t>C02504</t>
  </si>
  <si>
    <t>4.2.1.40</t>
  </si>
  <si>
    <t>https://www.genome.jp/entry/4.2.1.40</t>
  </si>
  <si>
    <t>https://www.genome.jp/entry/R02752</t>
  </si>
  <si>
    <t>C00818</t>
  </si>
  <si>
    <t>C00679 | C00001</t>
  </si>
  <si>
    <t>https://www.genome.jp/entry/R08056</t>
  </si>
  <si>
    <t>C03921 | C00001</t>
  </si>
  <si>
    <t>4.2.1.42</t>
  </si>
  <si>
    <t>https://www.genome.jp/entry/4.2.1.42</t>
  </si>
  <si>
    <t>https://www.genome.jp/entry/R05608</t>
  </si>
  <si>
    <t>C00879</t>
  </si>
  <si>
    <t>4.2.1.46</t>
  </si>
  <si>
    <t>https://www.genome.jp/entry/4.2.1.46</t>
  </si>
  <si>
    <t>https://www.genome.jp/entry/R06513</t>
  </si>
  <si>
    <t>C00842</t>
  </si>
  <si>
    <t>C11907 | C00001</t>
  </si>
  <si>
    <t>4.2.1.47</t>
  </si>
  <si>
    <t>https://www.genome.jp/entry/4.2.1.47</t>
  </si>
  <si>
    <t>https://www.genome.jp/entry/R00888</t>
  </si>
  <si>
    <t>C00096</t>
  </si>
  <si>
    <t>C01222 | C00001</t>
  </si>
  <si>
    <t>4.2.1.51</t>
  </si>
  <si>
    <t>https://www.genome.jp/entry/4.2.1.51</t>
  </si>
  <si>
    <t>https://www.genome.jp/entry/R01373</t>
  </si>
  <si>
    <t xml:space="preserve">C00254 </t>
  </si>
  <si>
    <t>C00166 | C00001 | C00011</t>
  </si>
  <si>
    <t>https://www.genome.jp/entry/R00691</t>
  </si>
  <si>
    <t>C00826</t>
  </si>
  <si>
    <t>C00079 | C00001 | C00011</t>
  </si>
  <si>
    <t>4.2.1.55</t>
  </si>
  <si>
    <t>https://www.genome.jp/entry/4.2.1.55</t>
  </si>
  <si>
    <t>https://www.genome.jp/entry/R03027</t>
  </si>
  <si>
    <t>C03561</t>
  </si>
  <si>
    <t>4.2.1.59</t>
  </si>
  <si>
    <t>https://www.genome.jp/entry/4.2.1.59</t>
  </si>
  <si>
    <t>https://www.genome.jp/entry/R10208</t>
  </si>
  <si>
    <t xml:space="preserve">C01271 </t>
  </si>
  <si>
    <t>C00693 | C00001</t>
  </si>
  <si>
    <t>https://www.genome.jp/entry/R04428</t>
  </si>
  <si>
    <t>C04618</t>
  </si>
  <si>
    <t>C04246 | C00001</t>
  </si>
  <si>
    <t>https://www.genome.jp/entry/R04535</t>
  </si>
  <si>
    <t>C04619</t>
  </si>
  <si>
    <t>C05754 | C00001</t>
  </si>
  <si>
    <t>https://www.genome.jp/entry/R04537</t>
  </si>
  <si>
    <t>C04620</t>
  </si>
  <si>
    <t>C05751 | C00001</t>
  </si>
  <si>
    <t>https://www.genome.jp/entry/R04544</t>
  </si>
  <si>
    <t xml:space="preserve">C04633 </t>
  </si>
  <si>
    <t>C05763 | C00001</t>
  </si>
  <si>
    <t>https://www.genome.jp/entry/R04568</t>
  </si>
  <si>
    <t>C04688</t>
  </si>
  <si>
    <t>C05760 | C00001</t>
  </si>
  <si>
    <t>https://www.genome.jp/entry/R04954</t>
  </si>
  <si>
    <t>C05747</t>
  </si>
  <si>
    <t>C05748 | C00001</t>
  </si>
  <si>
    <t>https://www.genome.jp/entry/R04965</t>
  </si>
  <si>
    <t>C05757</t>
  </si>
  <si>
    <t>C05758 | C00001</t>
  </si>
  <si>
    <t>https://www.genome.jp/entry/R10117</t>
  </si>
  <si>
    <t xml:space="preserve">C20373 </t>
  </si>
  <si>
    <t>C20374 | C00001</t>
  </si>
  <si>
    <t>https://www.genome.jp/entry/R10121</t>
  </si>
  <si>
    <t>C20377</t>
  </si>
  <si>
    <t>C20378 | C00001</t>
  </si>
  <si>
    <t>4.2.1.6</t>
  </si>
  <si>
    <t>https://www.genome.jp/entry/4.2.1.6</t>
  </si>
  <si>
    <t>https://www.genome.jp/entry/R03033</t>
  </si>
  <si>
    <t xml:space="preserve">C00880 </t>
  </si>
  <si>
    <t>C01216 | C00001</t>
  </si>
  <si>
    <t>4.2.1.7</t>
  </si>
  <si>
    <t>https://www.genome.jp/entry/4.2.1.7</t>
  </si>
  <si>
    <t>https://www.genome.jp/entry/R01540</t>
  </si>
  <si>
    <t xml:space="preserve">C00817 </t>
  </si>
  <si>
    <t>C00204 | C00001</t>
  </si>
  <si>
    <t>4.2.1.70</t>
  </si>
  <si>
    <t>https://www.genome.jp/entry/4.2.1.70</t>
  </si>
  <si>
    <t>https://www.genome.jp/entry/R01055</t>
  </si>
  <si>
    <t>C01168 | C00001</t>
  </si>
  <si>
    <t>4.2.1.75</t>
  </si>
  <si>
    <t>https://www.genome.jp/entry/4.2.1.75</t>
  </si>
  <si>
    <t>https://www.genome.jp/entry/R03165</t>
  </si>
  <si>
    <t xml:space="preserve">C01024 </t>
  </si>
  <si>
    <t>C01051 | C00001</t>
  </si>
  <si>
    <t>4.2.1.79</t>
  </si>
  <si>
    <t>https://www.genome.jp/entry/4.2.1.79</t>
  </si>
  <si>
    <t>https://www.genome.jp/entry/R04424</t>
  </si>
  <si>
    <t>C02225</t>
  </si>
  <si>
    <t>C04225 | C00001</t>
  </si>
  <si>
    <t>4.2.1.8</t>
  </si>
  <si>
    <t>https://www.genome.jp/entry/4.2.1.8</t>
  </si>
  <si>
    <t>https://www.genome.jp/entry/R05606</t>
  </si>
  <si>
    <t>C00514</t>
  </si>
  <si>
    <t>4.2.1.80</t>
  </si>
  <si>
    <t>https://www.genome.jp/entry/4.2.1.80</t>
  </si>
  <si>
    <t>https://www.genome.jp/entry/R02601</t>
  </si>
  <si>
    <t>C00596 | C00001</t>
  </si>
  <si>
    <t>https://www.genome.jp/entry/R04781</t>
  </si>
  <si>
    <t>C04115</t>
  </si>
  <si>
    <t>C05364 | C00001</t>
  </si>
  <si>
    <t>https://www.genome.jp/entry/R05297</t>
  </si>
  <si>
    <t>C06761 | C00001</t>
  </si>
  <si>
    <t>C06762</t>
  </si>
  <si>
    <t>4.2.1.81</t>
  </si>
  <si>
    <t>https://www.genome.jp/entry/4.2.1.81</t>
  </si>
  <si>
    <t>https://www.genome.jp/entry/R00340</t>
  </si>
  <si>
    <t xml:space="preserve">C02107 </t>
  </si>
  <si>
    <t>4.2.1.82</t>
  </si>
  <si>
    <t>https://www.genome.jp/entry/4.2.1.82</t>
  </si>
  <si>
    <t>https://www.genome.jp/entry/R02429</t>
  </si>
  <si>
    <t xml:space="preserve">C00502 </t>
  </si>
  <si>
    <t>C03826 | C00001</t>
  </si>
  <si>
    <t>4.2.1.9</t>
  </si>
  <si>
    <t>https://www.genome.jp/entry/4.2.1.9</t>
  </si>
  <si>
    <t>https://www.genome.jp/entry/R01209</t>
  </si>
  <si>
    <t xml:space="preserve">C04039 </t>
  </si>
  <si>
    <t>C00141 | C00001</t>
  </si>
  <si>
    <t>https://www.genome.jp/entry/R04441</t>
  </si>
  <si>
    <t>C04272</t>
  </si>
  <si>
    <t>https://www.genome.jp/entry/R05070</t>
  </si>
  <si>
    <t xml:space="preserve">C06007 </t>
  </si>
  <si>
    <t>C00671 | C00001</t>
  </si>
  <si>
    <t>4.2.1.90</t>
  </si>
  <si>
    <t>https://www.genome.jp/entry/4.2.1.90</t>
  </si>
  <si>
    <t>https://www.genome.jp/entry/R03774</t>
  </si>
  <si>
    <t>C01934</t>
  </si>
  <si>
    <t>C03979 | C00001</t>
  </si>
  <si>
    <t>4.2.1.99</t>
  </si>
  <si>
    <t>https://www.genome.jp/entry/4.2.1.99</t>
  </si>
  <si>
    <t>https://www.genome.jp/entry/R04425</t>
  </si>
  <si>
    <t xml:space="preserve">C04593 </t>
  </si>
  <si>
    <t>4.2.3.1</t>
  </si>
  <si>
    <t>https://www.genome.jp/entry/4.2.3.1</t>
  </si>
  <si>
    <t>https://www.genome.jp/entry/R01466</t>
  </si>
  <si>
    <t>C01102 | C00001</t>
  </si>
  <si>
    <t>C00188 | C00009</t>
  </si>
  <si>
    <t>https://www.genome.jp/entry/R05086</t>
  </si>
  <si>
    <t xml:space="preserve">C06055 | C00001 </t>
  </si>
  <si>
    <t>C06056 | C00009</t>
  </si>
  <si>
    <t>4.2.3.3</t>
  </si>
  <si>
    <t>https://www.genome.jp/entry/4.2.3.3</t>
  </si>
  <si>
    <t>https://www.genome.jp/entry/R01016</t>
  </si>
  <si>
    <t xml:space="preserve">C00111 </t>
  </si>
  <si>
    <t>C00546 | C00009</t>
  </si>
  <si>
    <t>4.2.3.4</t>
  </si>
  <si>
    <t>https://www.genome.jp/entry/4.2.3.4</t>
  </si>
  <si>
    <t>https://www.genome.jp/entry/R03083</t>
  </si>
  <si>
    <t xml:space="preserve">C04691 </t>
  </si>
  <si>
    <t>C00944 | C00009</t>
  </si>
  <si>
    <t>4.2.3.5</t>
  </si>
  <si>
    <t>https://www.genome.jp/entry/4.2.3.5</t>
  </si>
  <si>
    <t>https://www.genome.jp/entry/R01714</t>
  </si>
  <si>
    <t xml:space="preserve">C01269 </t>
  </si>
  <si>
    <t>C00251 | C00009</t>
  </si>
  <si>
    <t>4.2.99.20</t>
  </si>
  <si>
    <t>https://www.genome.jp/entry/4.2.99.20</t>
  </si>
  <si>
    <t>https://www.genome.jp/entry/R08166</t>
  </si>
  <si>
    <t>C16519</t>
  </si>
  <si>
    <t>C05817 | C00022</t>
  </si>
  <si>
    <t>4.3.1.1</t>
  </si>
  <si>
    <t>https://www.genome.jp/entry/4.3.1.1</t>
  </si>
  <si>
    <t>https://www.genome.jp/entry/R00490</t>
  </si>
  <si>
    <t xml:space="preserve">C00049 </t>
  </si>
  <si>
    <t>C00122 | C00014</t>
  </si>
  <si>
    <t>4.3.1.15</t>
  </si>
  <si>
    <t>https://www.genome.jp/entry/4.3.1.15</t>
  </si>
  <si>
    <t>https://www.genome.jp/entry/R00195</t>
  </si>
  <si>
    <t>C06393 | C00001</t>
  </si>
  <si>
    <t>https://www.genome.jp/entry/R00223</t>
  </si>
  <si>
    <t>C00716</t>
  </si>
  <si>
    <t>4.3.1.17</t>
  </si>
  <si>
    <t>https://www.genome.jp/entry/4.3.1.17</t>
  </si>
  <si>
    <t>https://www.genome.jp/entry/R00220</t>
  </si>
  <si>
    <t xml:space="preserve">C00065 </t>
  </si>
  <si>
    <t>https://www.genome.jp/entry/R00590</t>
  </si>
  <si>
    <t>C00065</t>
  </si>
  <si>
    <t>C02218 | C00001</t>
  </si>
  <si>
    <t>https://www.genome.jp/entry/R06131</t>
  </si>
  <si>
    <t>C05167</t>
  </si>
  <si>
    <t>C00161 | C00014</t>
  </si>
  <si>
    <t>4.3.1.18</t>
  </si>
  <si>
    <t>https://www.genome.jp/entry/4.3.1.18</t>
  </si>
  <si>
    <t>https://www.genome.jp/entry/R00221</t>
  </si>
  <si>
    <t>C00740</t>
  </si>
  <si>
    <t>4.3.1.19</t>
  </si>
  <si>
    <t>https://www.genome.jp/entry/4.3.1.19</t>
  </si>
  <si>
    <t>https://www.genome.jp/entry/R00996</t>
  </si>
  <si>
    <t>C00109 | C00014</t>
  </si>
  <si>
    <t>https://www.genome.jp/entry/R11098</t>
  </si>
  <si>
    <t>C20905 | C00001</t>
  </si>
  <si>
    <t>https://www.genome.jp/entry/R11101</t>
  </si>
  <si>
    <t>C17234</t>
  </si>
  <si>
    <t>C20905</t>
  </si>
  <si>
    <t>4.3.1.7</t>
  </si>
  <si>
    <t>https://www.genome.jp/entry/4.3.1.7</t>
  </si>
  <si>
    <t>https://www.genome.jp/entry/R00749</t>
  </si>
  <si>
    <t>C00189</t>
  </si>
  <si>
    <t>C00084 | C00014</t>
  </si>
  <si>
    <t>https://www.genome.jp/entry/R06132</t>
  </si>
  <si>
    <t>C11823 | C00014</t>
  </si>
  <si>
    <t>4.3.2.1</t>
  </si>
  <si>
    <t>https://www.genome.jp/entry/4.3.2.1</t>
  </si>
  <si>
    <t>https://www.genome.jp/entry/R01086</t>
  </si>
  <si>
    <t xml:space="preserve">C03406 </t>
  </si>
  <si>
    <t>C00122 | C00062</t>
  </si>
  <si>
    <t>4.3.2.10</t>
  </si>
  <si>
    <t>https://www.genome.jp/entry/4.3.2.10</t>
  </si>
  <si>
    <t>https://www.genome.jp/entry/R04558</t>
  </si>
  <si>
    <t>C04916 | C00064</t>
  </si>
  <si>
    <t>C04666 | C04677 | C00025</t>
  </si>
  <si>
    <t>https://www.genome.jp/entry/R12152</t>
  </si>
  <si>
    <t>C04916 | C00014</t>
  </si>
  <si>
    <t>C04677 | C04666 | C00001</t>
  </si>
  <si>
    <t>4.3.2.2</t>
  </si>
  <si>
    <t>https://www.genome.jp/entry/4.3.2.2</t>
  </si>
  <si>
    <t>https://www.genome.jp/entry/R01083</t>
  </si>
  <si>
    <t>C03794</t>
  </si>
  <si>
    <t>C00122 | C00020</t>
  </si>
  <si>
    <t>https://www.genome.jp/entry/R04559</t>
  </si>
  <si>
    <t>C04823</t>
  </si>
  <si>
    <t>C00122 | C04677</t>
  </si>
  <si>
    <t>https://www.genome.jp/entry/R12851</t>
  </si>
  <si>
    <t>C22395</t>
  </si>
  <si>
    <t>C22441 | C00122</t>
  </si>
  <si>
    <t>4.3.2.3</t>
  </si>
  <si>
    <t>https://www.genome.jp/entry/4.3.2.3</t>
  </si>
  <si>
    <t>https://www.genome.jp/entry/R00776</t>
  </si>
  <si>
    <t>C00603</t>
  </si>
  <si>
    <t>C00048 | C00086</t>
  </si>
  <si>
    <t>4.3.2.7</t>
  </si>
  <si>
    <t>https://www.genome.jp/entry/4.3.2.7</t>
  </si>
  <si>
    <t>https://www.genome.jp/entry/R11861</t>
  </si>
  <si>
    <t>C00051</t>
  </si>
  <si>
    <t>C01419 | C01879</t>
  </si>
  <si>
    <t>4.3.3.7</t>
  </si>
  <si>
    <t>4.3.99.3</t>
  </si>
  <si>
    <t>https://www.genome.jp/entry/4.3.99.3</t>
  </si>
  <si>
    <t>https://www.genome.jp/entry/R10002</t>
  </si>
  <si>
    <t>C20239</t>
  </si>
  <si>
    <t>C20248 | C00014</t>
  </si>
  <si>
    <t>4.4.1.1</t>
  </si>
  <si>
    <t>https://www.genome.jp/entry/4.4.1.1</t>
  </si>
  <si>
    <t>https://www.genome.jp/entry/R01001</t>
  </si>
  <si>
    <t>C02291 | C00001</t>
  </si>
  <si>
    <t>C00097 | C00014 | C00109</t>
  </si>
  <si>
    <t>https://www.genome.jp/entry/R08632</t>
  </si>
  <si>
    <t>C02291</t>
  </si>
  <si>
    <t>C00097 | C17234</t>
  </si>
  <si>
    <t>https://www.genome.jp/entry/R00782</t>
  </si>
  <si>
    <t>C00097 | C00001</t>
  </si>
  <si>
    <t>C00283 | C00022 | C00014</t>
  </si>
  <si>
    <t>https://www.genome.jp/entry/R02408</t>
  </si>
  <si>
    <t>C00491 | C00001</t>
  </si>
  <si>
    <t>C00022 | C00014 | C01962</t>
  </si>
  <si>
    <t>https://www.genome.jp/entry/R04770</t>
  </si>
  <si>
    <t>C05335 | C00001</t>
  </si>
  <si>
    <t>C05703 | C00014 | C00109</t>
  </si>
  <si>
    <t>https://www.genome.jp/entry/R04930</t>
  </si>
  <si>
    <t xml:space="preserve">C05699 | C00001 </t>
  </si>
  <si>
    <t>C05688 | C00014 | C00109</t>
  </si>
  <si>
    <t>https://www.genome.jp/entry/R09366</t>
  </si>
  <si>
    <t>C05689 | C00001</t>
  </si>
  <si>
    <t>C00022 | C00014 | C05703</t>
  </si>
  <si>
    <t>4.4.1.13</t>
  </si>
  <si>
    <t>https://www.genome.jp/entry/4.4.1.13</t>
  </si>
  <si>
    <t>https://www.genome.jp/entry/R12188</t>
  </si>
  <si>
    <t>C02882 | C00001</t>
  </si>
  <si>
    <t>C00145 | C00014 | C00022</t>
  </si>
  <si>
    <t>https://www.genome.jp/entry/R01286</t>
  </si>
  <si>
    <t>C00155 | C00014 | C00022</t>
  </si>
  <si>
    <t>https://www.genome.jp/entry/R02953</t>
  </si>
  <si>
    <t>C02749 | C00001</t>
  </si>
  <si>
    <t>C00812 | C00014 | C00022</t>
  </si>
  <si>
    <t>https://www.genome.jp/entry/R03528</t>
  </si>
  <si>
    <t>C01336 | C00014 | C00022</t>
  </si>
  <si>
    <t>https://www.genome.jp/entry/R04941</t>
  </si>
  <si>
    <t>C05698 | C00014 | C00022</t>
  </si>
  <si>
    <t>4.4.1.15</t>
  </si>
  <si>
    <t>https://www.genome.jp/entry/4.4.1.15</t>
  </si>
  <si>
    <t>https://www.genome.jp/entry/R01874</t>
  </si>
  <si>
    <t>C00793 | C00001</t>
  </si>
  <si>
    <t>C00283 | C00014 | C00022</t>
  </si>
  <si>
    <t>4.4.1.16</t>
  </si>
  <si>
    <t>https://www.genome.jp/entry/4.4.1.16</t>
  </si>
  <si>
    <t>https://www.genome.jp/entry/R03599</t>
  </si>
  <si>
    <t>C05688 | C00030</t>
  </si>
  <si>
    <t>C01528 | C00041 | C00028</t>
  </si>
  <si>
    <t>4.4.1.21</t>
  </si>
  <si>
    <t>https://www.genome.jp/entry/4.4.1.21</t>
  </si>
  <si>
    <t>https://www.genome.jp/entry/R01291</t>
  </si>
  <si>
    <t xml:space="preserve">C03539 </t>
  </si>
  <si>
    <t>C11838 | C00155</t>
  </si>
  <si>
    <t>4.4.1.5</t>
  </si>
  <si>
    <t>https://www.genome.jp/entry/4.4.1.5</t>
  </si>
  <si>
    <t>https://www.genome.jp/entry/R02530</t>
  </si>
  <si>
    <t>C03451</t>
  </si>
  <si>
    <t>C00051 | C00546</t>
  </si>
  <si>
    <t>4.5.1.2</t>
  </si>
  <si>
    <t>https://www.genome.jp/entry/4.5.1.2</t>
  </si>
  <si>
    <t>https://www.genome.jp/entry/R01031</t>
  </si>
  <si>
    <t>C02634 | C00001</t>
  </si>
  <si>
    <t>C00022 | C01327 | C00014</t>
  </si>
  <si>
    <t>4.6.1.1</t>
  </si>
  <si>
    <t>https://www.genome.jp/entry/4.6.1.1</t>
  </si>
  <si>
    <t>https://www.genome.jp/entry/R00089</t>
  </si>
  <si>
    <t xml:space="preserve">C00002 </t>
  </si>
  <si>
    <t>C00575 | C00013</t>
  </si>
  <si>
    <t>https://www.genome.jp/entry/R00434</t>
  </si>
  <si>
    <t>C00942 | C00013</t>
  </si>
  <si>
    <t>4.6.1.12</t>
  </si>
  <si>
    <t>https://www.genome.jp/entry/4.6.1.12</t>
  </si>
  <si>
    <t>https://www.genome.jp/entry/R05637</t>
  </si>
  <si>
    <t>C11436</t>
  </si>
  <si>
    <t>C11453 | C00055</t>
  </si>
  <si>
    <t>4.6.1.17</t>
  </si>
  <si>
    <t>https://www.genome.jp/entry/4.6.1.17</t>
  </si>
  <si>
    <t>https://www.genome.jp/entry/R11372</t>
  </si>
  <si>
    <t>C21310 | C00001</t>
  </si>
  <si>
    <t>C18239 | C00013</t>
  </si>
  <si>
    <t>4.6.1.21</t>
  </si>
  <si>
    <t>https://www.genome.jp/entry/4.6.1.21</t>
  </si>
  <si>
    <t>4.6.1.22</t>
  </si>
  <si>
    <t>https://www.genome.jp/entry/4.6.1.22</t>
  </si>
  <si>
    <t>4.7.1.1</t>
  </si>
  <si>
    <t>https://www.genome.jp/entry/4.7.1.1</t>
  </si>
  <si>
    <t>https://www.genome.jp/entry/R10204</t>
  </si>
  <si>
    <t>C20423 | C00019 | C00030</t>
  </si>
  <si>
    <t>C20440 | C01438 | C00073 | C05198 | C00028</t>
  </si>
  <si>
    <t>4.99.1.4</t>
  </si>
  <si>
    <t>https://www.genome.jp/entry/4.99.1.4</t>
  </si>
  <si>
    <t>https://www.genome.jp/entry/R02864</t>
  </si>
  <si>
    <t>C00748 | C00080</t>
  </si>
  <si>
    <t>C14818 | C05778</t>
  </si>
  <si>
    <t>5.1.1.1</t>
  </si>
  <si>
    <t>https://www.genome.jp/entry/5.1.1.1</t>
  </si>
  <si>
    <t>https://www.genome.jp/entry/R00401</t>
  </si>
  <si>
    <t>C00041</t>
  </si>
  <si>
    <t>5.1.1.20</t>
  </si>
  <si>
    <t>https://www.genome.jp/entry/5.1.1.20</t>
  </si>
  <si>
    <t>https://www.genome.jp/entry/R10938</t>
  </si>
  <si>
    <t>C20957</t>
  </si>
  <si>
    <t>C20958</t>
  </si>
  <si>
    <t>5.1.1.3</t>
  </si>
  <si>
    <t>https://www.genome.jp/entry/5.1.1.3</t>
  </si>
  <si>
    <t>https://www.genome.jp/entry/R00260</t>
  </si>
  <si>
    <t>C00217</t>
  </si>
  <si>
    <t>5.1.1.7</t>
  </si>
  <si>
    <t>https://www.genome.jp/entry/5.1.1.7</t>
  </si>
  <si>
    <t>https://www.genome.jp/entry/R02735</t>
  </si>
  <si>
    <t xml:space="preserve">C00666 </t>
  </si>
  <si>
    <t>C00680</t>
  </si>
  <si>
    <t>5.1.2.3</t>
  </si>
  <si>
    <t>https://www.genome.jp/entry/5.1.2.3</t>
  </si>
  <si>
    <t>https://www.genome.jp/entry/R03276</t>
  </si>
  <si>
    <t>5.1.3.1</t>
  </si>
  <si>
    <t>https://www.genome.jp/entry/5.1.3.1</t>
  </si>
  <si>
    <t>https://www.genome.jp/entry/R01529</t>
  </si>
  <si>
    <t>C00231</t>
  </si>
  <si>
    <t>5.1.3.13</t>
  </si>
  <si>
    <t>https://www.genome.jp/entry/5.1.3.13</t>
  </si>
  <si>
    <t>https://www.genome.jp/entry/R06514</t>
  </si>
  <si>
    <t>C11907</t>
  </si>
  <si>
    <t>C00688</t>
  </si>
  <si>
    <t>5.1.3.14</t>
  </si>
  <si>
    <t>https://www.genome.jp/entry/5.1.3.14</t>
  </si>
  <si>
    <t>https://www.genome.jp/entry/R00420</t>
  </si>
  <si>
    <t>C00043</t>
  </si>
  <si>
    <t>C01170</t>
  </si>
  <si>
    <t>https://www.genome.jp/entry/R00414</t>
  </si>
  <si>
    <t>C00043 | C00001</t>
  </si>
  <si>
    <t>C00645 | C00015</t>
  </si>
  <si>
    <t>https://www.genome.jp/entry/R02707</t>
  </si>
  <si>
    <t>C01170 | C00001</t>
  </si>
  <si>
    <t>5.1.3.2</t>
  </si>
  <si>
    <t>https://www.genome.jp/entry/5.1.3.2</t>
  </si>
  <si>
    <t>https://www.genome.jp/entry/R00291</t>
  </si>
  <si>
    <t xml:space="preserve">C00029 </t>
  </si>
  <si>
    <t>C00052</t>
  </si>
  <si>
    <t>https://www.genome.jp/entry/R00418</t>
  </si>
  <si>
    <t>C00203</t>
  </si>
  <si>
    <t>https://www.genome.jp/entry/R02984</t>
  </si>
  <si>
    <t>C02097</t>
  </si>
  <si>
    <t>5.1.3.20</t>
  </si>
  <si>
    <t>https://www.genome.jp/entry/5.1.3.20</t>
  </si>
  <si>
    <t>https://www.genome.jp/entry/R05176</t>
  </si>
  <si>
    <t>C06397</t>
  </si>
  <si>
    <t>C06398</t>
  </si>
  <si>
    <t>5.1.3.22</t>
  </si>
  <si>
    <t>https://www.genome.jp/entry/5.1.3.22</t>
  </si>
  <si>
    <t>https://www.genome.jp/entry/R03244</t>
  </si>
  <si>
    <t>C01101</t>
  </si>
  <si>
    <t>C03291</t>
  </si>
  <si>
    <t>5.1.3.24</t>
  </si>
  <si>
    <t>https://www.genome.jp/entry/5.1.3.24</t>
  </si>
  <si>
    <t>https://www.genome.jp/entry/R09797</t>
  </si>
  <si>
    <t>C19909</t>
  </si>
  <si>
    <t>C19910</t>
  </si>
  <si>
    <t>https://www.genome.jp/entry/R12769</t>
  </si>
  <si>
    <t>C22382</t>
  </si>
  <si>
    <t>https://www.genome.jp/entry/R12770</t>
  </si>
  <si>
    <t>5.1.3.29</t>
  </si>
  <si>
    <t>https://www.genome.jp/entry/5.1.3.29</t>
  </si>
  <si>
    <t>https://www.genome.jp/entry/R10764</t>
  </si>
  <si>
    <t>C20835</t>
  </si>
  <si>
    <t>C20836</t>
  </si>
  <si>
    <t>5.1.3.32</t>
  </si>
  <si>
    <t>https://www.genome.jp/entry/5.1.3.32</t>
  </si>
  <si>
    <t>https://www.genome.jp/entry/R10819</t>
  </si>
  <si>
    <t>C02476</t>
  </si>
  <si>
    <t>C02338</t>
  </si>
  <si>
    <t>5.1.3.4</t>
  </si>
  <si>
    <t>https://www.genome.jp/entry/5.1.3.4</t>
  </si>
  <si>
    <t>https://www.genome.jp/entry/R05850</t>
  </si>
  <si>
    <t>5.1.3.41</t>
  </si>
  <si>
    <t>https://www.genome.jp/entry/5.1.3.41</t>
  </si>
  <si>
    <t>https://www.genome.jp/entry/R11720</t>
  </si>
  <si>
    <t>C16488</t>
  </si>
  <si>
    <t>C21616</t>
  </si>
  <si>
    <t>5.1.3.9</t>
  </si>
  <si>
    <t>https://www.genome.jp/entry/5.1.3.9</t>
  </si>
  <si>
    <t>https://www.genome.jp/entry/R02770</t>
  </si>
  <si>
    <t>C00686</t>
  </si>
  <si>
    <t>C04136</t>
  </si>
  <si>
    <t>https://www.genome.jp/entry/R02087</t>
  </si>
  <si>
    <t>C00357</t>
  </si>
  <si>
    <t>C04257</t>
  </si>
  <si>
    <t>5.1.99.6</t>
  </si>
  <si>
    <t>https://www.genome.jp/entry/5.1.99.6</t>
  </si>
  <si>
    <t>https://www.genome.jp/entry/R10280</t>
  </si>
  <si>
    <t>C20482</t>
  </si>
  <si>
    <t>C04856</t>
  </si>
  <si>
    <t>https://www.genome.jp/entry/R10281</t>
  </si>
  <si>
    <t>C20483</t>
  </si>
  <si>
    <t>C04899</t>
  </si>
  <si>
    <t>5.1.99.7</t>
  </si>
  <si>
    <t>https://www.genome.jp/entry/5.1.99.7</t>
  </si>
  <si>
    <t>https://www.genome.jp/entry/R11082</t>
  </si>
  <si>
    <t>C04895</t>
  </si>
  <si>
    <t>C21094</t>
  </si>
  <si>
    <t>5.1.99.8</t>
  </si>
  <si>
    <t>https://www.genome.jp/entry/5.1.99.8</t>
  </si>
  <si>
    <t>https://www.genome.jp/entry/R11073</t>
  </si>
  <si>
    <t>C21008</t>
  </si>
  <si>
    <t>5.2.1.8</t>
  </si>
  <si>
    <t>https://www.genome.jp/entry/5.2.1.8</t>
  </si>
  <si>
    <t>https://www.genome.jp/entry/R04273</t>
  </si>
  <si>
    <t>C03798</t>
  </si>
  <si>
    <t>C03633</t>
  </si>
  <si>
    <t>5.3.1.1</t>
  </si>
  <si>
    <t>https://www.genome.jp/entry/5.3.1.1</t>
  </si>
  <si>
    <t>https://www.genome.jp/entry/R01015</t>
  </si>
  <si>
    <t>C00118</t>
  </si>
  <si>
    <t>C00111</t>
  </si>
  <si>
    <t>5.3.1.12</t>
  </si>
  <si>
    <t>https://www.genome.jp/entry/5.3.1.12</t>
  </si>
  <si>
    <t>https://www.genome.jp/entry/R01482</t>
  </si>
  <si>
    <t>C00191</t>
  </si>
  <si>
    <t>C00905</t>
  </si>
  <si>
    <t>https://www.genome.jp/entry/R01983</t>
  </si>
  <si>
    <t>C00333</t>
  </si>
  <si>
    <t>C00558</t>
  </si>
  <si>
    <t>5.3.1.13</t>
  </si>
  <si>
    <t>https://www.genome.jp/entry/5.3.1.13</t>
  </si>
  <si>
    <t>https://www.genome.jp/entry/R01530</t>
  </si>
  <si>
    <t>C01112</t>
  </si>
  <si>
    <t>5.3.1.14</t>
  </si>
  <si>
    <t>https://www.genome.jp/entry/5.3.1.14</t>
  </si>
  <si>
    <t>https://www.genome.jp/entry/R02437</t>
  </si>
  <si>
    <t>C00507</t>
  </si>
  <si>
    <t>C00861</t>
  </si>
  <si>
    <t>5.3.1.16</t>
  </si>
  <si>
    <t>https://www.genome.jp/entry/5.3.1.16</t>
  </si>
  <si>
    <t>https://www.genome.jp/entry/R04640</t>
  </si>
  <si>
    <t>C04916</t>
  </si>
  <si>
    <t>5.3.1.17</t>
  </si>
  <si>
    <t>https://www.genome.jp/entry/5.3.1.17</t>
  </si>
  <si>
    <t>https://www.genome.jp/entry/R04383</t>
  </si>
  <si>
    <t>C04053</t>
  </si>
  <si>
    <t>C04349</t>
  </si>
  <si>
    <t>5.3.1.22</t>
  </si>
  <si>
    <t>https://www.genome.jp/entry/5.3.1.22</t>
  </si>
  <si>
    <t>https://www.genome.jp/entry/R01394</t>
  </si>
  <si>
    <t>C00168</t>
  </si>
  <si>
    <t>C01146</t>
  </si>
  <si>
    <t>5.3.1.24</t>
  </si>
  <si>
    <t>https://www.genome.jp/entry/5.3.1.24</t>
  </si>
  <si>
    <t>https://www.genome.jp/entry/R03509</t>
  </si>
  <si>
    <t>C04302</t>
  </si>
  <si>
    <t>C01302</t>
  </si>
  <si>
    <t>5.3.1.25</t>
  </si>
  <si>
    <t>https://www.genome.jp/entry/5.3.1.25</t>
  </si>
  <si>
    <t>https://www.genome.jp/entry/R03163</t>
  </si>
  <si>
    <t>C01019</t>
  </si>
  <si>
    <t>C01721</t>
  </si>
  <si>
    <t>5.3.1.28</t>
  </si>
  <si>
    <t>https://www.genome.jp/entry/5.3.1.28</t>
  </si>
  <si>
    <t>https://www.genome.jp/entry/R09768</t>
  </si>
  <si>
    <t>C05382</t>
  </si>
  <si>
    <t>C19882</t>
  </si>
  <si>
    <t>https://www.genome.jp/entry/R05645</t>
  </si>
  <si>
    <t>C07836</t>
  </si>
  <si>
    <t>https://www.genome.jp/entry/R09769</t>
  </si>
  <si>
    <t>C19878</t>
  </si>
  <si>
    <t>5.3.1.3</t>
  </si>
  <si>
    <t>https://www.genome.jp/entry/5.3.1.3</t>
  </si>
  <si>
    <t>https://www.genome.jp/entry/R01577</t>
  </si>
  <si>
    <t>C00216</t>
  </si>
  <si>
    <t>C00309</t>
  </si>
  <si>
    <t>5.3.1.31</t>
  </si>
  <si>
    <t>https://www.genome.jp/entry/5.3.1.31</t>
  </si>
  <si>
    <t>https://www.genome.jp/entry/R10765</t>
  </si>
  <si>
    <t>C22078</t>
  </si>
  <si>
    <t>C20830</t>
  </si>
  <si>
    <t>https://www.genome.jp/entry/R12996</t>
  </si>
  <si>
    <t>C22507</t>
  </si>
  <si>
    <t>5.3.1.32</t>
  </si>
  <si>
    <t>https://www.genome.jp/entry/5.3.1.32</t>
  </si>
  <si>
    <t>https://www.genome.jp/entry/R10939</t>
  </si>
  <si>
    <t>C20959</t>
  </si>
  <si>
    <t>C20960</t>
  </si>
  <si>
    <t>5.3.1.4</t>
  </si>
  <si>
    <t>https://www.genome.jp/entry/5.3.1.4</t>
  </si>
  <si>
    <t>https://www.genome.jp/entry/R12991</t>
  </si>
  <si>
    <t>C02479</t>
  </si>
  <si>
    <t>C00508</t>
  </si>
  <si>
    <t>https://www.genome.jp/entry/R01761</t>
  </si>
  <si>
    <t>C00259</t>
  </si>
  <si>
    <t>5.3.1.5</t>
  </si>
  <si>
    <t>https://www.genome.jp/entry/5.3.1.5</t>
  </si>
  <si>
    <t>https://www.genome.jp/entry/R12986</t>
  </si>
  <si>
    <t>C02205</t>
  </si>
  <si>
    <t>C22501</t>
  </si>
  <si>
    <t>https://www.genome.jp/entry/R00307</t>
  </si>
  <si>
    <t>C22502</t>
  </si>
  <si>
    <t>https://www.genome.jp/entry/R00878</t>
  </si>
  <si>
    <t>C00095</t>
  </si>
  <si>
    <t>https://www.genome.jp/entry/R01432</t>
  </si>
  <si>
    <t>C00181</t>
  </si>
  <si>
    <t>C00310</t>
  </si>
  <si>
    <t>5.3.1.6</t>
  </si>
  <si>
    <t>https://www.genome.jp/entry/5.3.1.6</t>
  </si>
  <si>
    <t>https://www.genome.jp/entry/R01056</t>
  </si>
  <si>
    <t>C00117</t>
  </si>
  <si>
    <t>https://www.genome.jp/entry/R09030</t>
  </si>
  <si>
    <t>C02962</t>
  </si>
  <si>
    <t>C18096</t>
  </si>
  <si>
    <t>5.3.1.7</t>
  </si>
  <si>
    <t>https://www.genome.jp/entry/5.3.1.7</t>
  </si>
  <si>
    <t>https://www.genome.jp/entry/R00877</t>
  </si>
  <si>
    <t>C00159</t>
  </si>
  <si>
    <t>5.3.1.8</t>
  </si>
  <si>
    <t>https://www.genome.jp/entry/5.3.1.8</t>
  </si>
  <si>
    <t>https://www.genome.jp/entry/R00772</t>
  </si>
  <si>
    <t xml:space="preserve">C00275 </t>
  </si>
  <si>
    <t>C00085</t>
  </si>
  <si>
    <t>https://www.genome.jp/entry/R01819</t>
  </si>
  <si>
    <t>C05345</t>
  </si>
  <si>
    <t>5.3.1.9</t>
  </si>
  <si>
    <t>https://www.genome.jp/entry/5.3.1.9</t>
  </si>
  <si>
    <t>https://www.genome.jp/entry/R02740</t>
  </si>
  <si>
    <t xml:space="preserve">C00668 </t>
  </si>
  <si>
    <t>https://www.genome.jp/entry/R00771</t>
  </si>
  <si>
    <t xml:space="preserve">C00092 </t>
  </si>
  <si>
    <t>https://www.genome.jp/entry/R02739</t>
  </si>
  <si>
    <t>C01172</t>
  </si>
  <si>
    <t>https://www.genome.jp/entry/R03321</t>
  </si>
  <si>
    <t>https://www.genome.jp/entry/R13199</t>
  </si>
  <si>
    <t>5.3.2.2</t>
  </si>
  <si>
    <t>https://www.genome.jp/entry/5.3.2.2</t>
  </si>
  <si>
    <t>https://www.genome.jp/entry/R00363</t>
  </si>
  <si>
    <t>C03981</t>
  </si>
  <si>
    <t>5.3.3.14</t>
  </si>
  <si>
    <t>https://www.genome.jp/entry/5.3.3.14</t>
  </si>
  <si>
    <t>https://www.genome.jp/entry/R07639</t>
  </si>
  <si>
    <t>C05754</t>
  </si>
  <si>
    <t>C04180</t>
  </si>
  <si>
    <t>5.3.3.18</t>
  </si>
  <si>
    <t>https://www.genome.jp/entry/5.3.3.18</t>
  </si>
  <si>
    <t>https://www.genome.jp/entry/R09837</t>
  </si>
  <si>
    <t>C20062</t>
  </si>
  <si>
    <t>C19975</t>
  </si>
  <si>
    <t>5.3.3.2</t>
  </si>
  <si>
    <t>https://www.genome.jp/entry/5.3.3.2</t>
  </si>
  <si>
    <t>https://www.genome.jp/entry/R01123</t>
  </si>
  <si>
    <t>C00129</t>
  </si>
  <si>
    <t>C00235</t>
  </si>
  <si>
    <t>5.3.3.8</t>
  </si>
  <si>
    <t>https://www.genome.jp/entry/5.3.3.8</t>
  </si>
  <si>
    <t>https://www.genome.jp/entry/R04100</t>
  </si>
  <si>
    <t>C02944</t>
  </si>
  <si>
    <t>C03221</t>
  </si>
  <si>
    <t>https://www.genome.jp/entry/R04756</t>
  </si>
  <si>
    <t>C05280</t>
  </si>
  <si>
    <t>C05279</t>
  </si>
  <si>
    <t>5.3.4.1</t>
  </si>
  <si>
    <t>https://www.genome.jp/entry/5.3.4.1</t>
  </si>
  <si>
    <t>5.4.2.10</t>
  </si>
  <si>
    <t>https://www.genome.jp/entry/5.4.2.10</t>
  </si>
  <si>
    <t>https://www.genome.jp/entry/R02060</t>
  </si>
  <si>
    <t>C06156</t>
  </si>
  <si>
    <t>C00352</t>
  </si>
  <si>
    <t>5.4.2.11</t>
  </si>
  <si>
    <t>https://www.genome.jp/entry/5.4.2.11</t>
  </si>
  <si>
    <t>https://www.genome.jp/entry/R01516</t>
  </si>
  <si>
    <t>C01159 | C00615</t>
  </si>
  <si>
    <t>C00197 | C04262</t>
  </si>
  <si>
    <t>https://www.genome.jp/entry/R01518</t>
  </si>
  <si>
    <t>C00197</t>
  </si>
  <si>
    <t>5.4.2.12</t>
  </si>
  <si>
    <t>https://www.genome.jp/entry/5.4.2.12</t>
  </si>
  <si>
    <t>C00631</t>
  </si>
  <si>
    <t>5.4.2.2</t>
  </si>
  <si>
    <t>https://www.genome.jp/entry/5.4.2.2</t>
  </si>
  <si>
    <t>https://www.genome.jp/entry/R08639</t>
  </si>
  <si>
    <t>C00103</t>
  </si>
  <si>
    <t>C00092</t>
  </si>
  <si>
    <t>https://www.genome.jp/entry/R00959</t>
  </si>
  <si>
    <t>C00668</t>
  </si>
  <si>
    <t>https://www.genome.jp/entry/R01057</t>
  </si>
  <si>
    <t>C00620</t>
  </si>
  <si>
    <t>https://www.genome.jp/entry/R03319</t>
  </si>
  <si>
    <t>C01171</t>
  </si>
  <si>
    <t>C03735</t>
  </si>
  <si>
    <t>5.4.2.6</t>
  </si>
  <si>
    <t>https://www.genome.jp/entry/5.4.2.6</t>
  </si>
  <si>
    <t>https://www.genome.jp/entry/R02728</t>
  </si>
  <si>
    <t>C00663</t>
  </si>
  <si>
    <t>https://www.genome.jp/entry/R11310</t>
  </si>
  <si>
    <t>5.4.2.7</t>
  </si>
  <si>
    <t>https://www.genome.jp/entry/5.4.2.7</t>
  </si>
  <si>
    <t>https://www.genome.jp/entry/R02749</t>
  </si>
  <si>
    <t xml:space="preserve">C00672 </t>
  </si>
  <si>
    <t>C00673</t>
  </si>
  <si>
    <t>5.4.2.8</t>
  </si>
  <si>
    <t>https://www.genome.jp/entry/5.4.3.8</t>
  </si>
  <si>
    <t>https://www.genome.jp/entry/R02272</t>
  </si>
  <si>
    <t>C03741</t>
  </si>
  <si>
    <t>5.4.3.8</t>
  </si>
  <si>
    <t>5.4.4.2</t>
  </si>
  <si>
    <t>https://www.genome.jp/entry/5.4.4.2</t>
  </si>
  <si>
    <t>https://www.genome.jp/entry/R01717</t>
  </si>
  <si>
    <t xml:space="preserve">C00251 </t>
  </si>
  <si>
    <t>C00885</t>
  </si>
  <si>
    <t>5.4.99.12</t>
  </si>
  <si>
    <t>https://www.genome.jp/entry/5.4.99.12</t>
  </si>
  <si>
    <t>https://www.genome.jp/entry/R03020</t>
  </si>
  <si>
    <t>C00868</t>
  </si>
  <si>
    <t>C02764</t>
  </si>
  <si>
    <t>5.4.99.18</t>
  </si>
  <si>
    <t>https://www.genome.jp/entry/5.4.99.18</t>
  </si>
  <si>
    <t>https://www.genome.jp/entry/R07405</t>
  </si>
  <si>
    <t>C15667</t>
  </si>
  <si>
    <t>C04751</t>
  </si>
  <si>
    <t>5.4.99.19</t>
  </si>
  <si>
    <t>https://www.genome.jp/entry/5.4.99.19</t>
  </si>
  <si>
    <t>5.4.99.2</t>
  </si>
  <si>
    <t>https://www.genome.jp/entry/5.4.99.2</t>
  </si>
  <si>
    <t>https://www.genome.jp/entry/R00833</t>
  </si>
  <si>
    <t>C01213</t>
  </si>
  <si>
    <t>C00091</t>
  </si>
  <si>
    <t>5.4.99.20</t>
  </si>
  <si>
    <t>https://www.genome.jp/entry/5.4.99.20</t>
  </si>
  <si>
    <t>5.4.99.21</t>
  </si>
  <si>
    <t>https://www.genome.jp/entry/5.4.99.21</t>
  </si>
  <si>
    <t>5.4.99.22</t>
  </si>
  <si>
    <t>https://www.genome.jp/entry/5.4.99.22</t>
  </si>
  <si>
    <t>5.4.99.23</t>
  </si>
  <si>
    <t>https://www.genome.jp/entry/5.4.99.23</t>
  </si>
  <si>
    <t>5.4.99.24</t>
  </si>
  <si>
    <t>https://www.genome.jp/entry/5.4.99.24</t>
  </si>
  <si>
    <t>5.4.99.25</t>
  </si>
  <si>
    <t>https://www.genome.jp/entry/5.4.99.25</t>
  </si>
  <si>
    <t>5.4.99.26</t>
  </si>
  <si>
    <t>https://www.genome.jp/entry/5.4.99.26</t>
  </si>
  <si>
    <t>5.4.99.27</t>
  </si>
  <si>
    <t>https://www.genome.jp/entry/5.4.99.27</t>
  </si>
  <si>
    <t>5.4.99.28</t>
  </si>
  <si>
    <t>https://www.genome.jp/entry/5.4.99.28</t>
  </si>
  <si>
    <t>5.4.99.29</t>
  </si>
  <si>
    <t>https://www.genome.jp/entry/5.4.99.29</t>
  </si>
  <si>
    <t>5.4.99.5</t>
  </si>
  <si>
    <t>https://www.genome.jp/entry/5.4.99.5</t>
  </si>
  <si>
    <t>https://www.genome.jp/entry/R01715</t>
  </si>
  <si>
    <t>C00254</t>
  </si>
  <si>
    <t>5.4.99.62</t>
  </si>
  <si>
    <t>https://www.genome.jp/entry/5.4.99.62</t>
  </si>
  <si>
    <t>https://www.genome.jp/entry/R08247</t>
  </si>
  <si>
    <t>C08353</t>
  </si>
  <si>
    <t>C16639</t>
  </si>
  <si>
    <t>5.4.99.9</t>
  </si>
  <si>
    <t>https://www.genome.jp/entry/5.4.99.9</t>
  </si>
  <si>
    <t>https://www.genome.jp/entry/R00505</t>
  </si>
  <si>
    <t xml:space="preserve">C00052 </t>
  </si>
  <si>
    <t>C03733</t>
  </si>
  <si>
    <t>https://www.genome.jp/entry/R09009</t>
  </si>
  <si>
    <t>C00935</t>
  </si>
  <si>
    <t>C18094</t>
  </si>
  <si>
    <t>5.6.1.7</t>
  </si>
  <si>
    <t>https://www.genome.jp/entry/5.6.1.7</t>
  </si>
  <si>
    <t>5.6.2.1</t>
  </si>
  <si>
    <t>https://www.genome.jp/entry/5.6.2.1</t>
  </si>
  <si>
    <t>5.6.2.2</t>
  </si>
  <si>
    <t>https://www.genome.jp/entry/5.6.2.2</t>
  </si>
  <si>
    <t>6.1.1.1</t>
  </si>
  <si>
    <t>https://www.genome.jp/entry/6.1.1.1</t>
  </si>
  <si>
    <t>https://www.genome.jp/entry/R02918</t>
  </si>
  <si>
    <t>C00002 | C00082 | C00787</t>
  </si>
  <si>
    <t>C00020 | C00013 | C02839</t>
  </si>
  <si>
    <t>6.1.1.10</t>
  </si>
  <si>
    <t>https://www.genome.jp/entry/6.1.1.10</t>
  </si>
  <si>
    <t>https://www.genome.jp/entry/R03659</t>
  </si>
  <si>
    <t>C00002 | C00073 | C01647</t>
  </si>
  <si>
    <t>C00020 | C00013 | C02430</t>
  </si>
  <si>
    <t>https://www.genome.jp/entry/R04773</t>
  </si>
  <si>
    <t>C00002 | C05335 | C01647</t>
  </si>
  <si>
    <t>C00020 | C00013 | C05336</t>
  </si>
  <si>
    <t>6.1.1.11</t>
  </si>
  <si>
    <t>https://www.genome.jp/entry/6.1.1.11</t>
  </si>
  <si>
    <t>https://www.genome.jp/entry/R03662</t>
  </si>
  <si>
    <t>C00002 | C00065 | C01650</t>
  </si>
  <si>
    <t>C00020 | C00013 | C02553</t>
  </si>
  <si>
    <t>https://www.genome.jp/entry/R08218</t>
  </si>
  <si>
    <t>C00002 | C00065 | C16636</t>
  </si>
  <si>
    <t>C00020 | C00013 | C06481</t>
  </si>
  <si>
    <t>6.1.1.12</t>
  </si>
  <si>
    <t>https://www.genome.jp/entry/6.1.1.12</t>
  </si>
  <si>
    <t>https://www.genome.jp/entry/R05577</t>
  </si>
  <si>
    <t>C01638 | C00049 | C00002</t>
  </si>
  <si>
    <t>C02984 | C00013 | C00020</t>
  </si>
  <si>
    <t>6.1.1.14</t>
  </si>
  <si>
    <t>https://www.genome.jp/entry/6.1.1.14</t>
  </si>
  <si>
    <t>https://www.genome.jp/entry/R03654</t>
  </si>
  <si>
    <t>C00002 | C00037 | C01642</t>
  </si>
  <si>
    <t>C00020 | C00013 | C02412</t>
  </si>
  <si>
    <t>6.1.1.15</t>
  </si>
  <si>
    <t>https://www.genome.jp/entry/6.1.1.15</t>
  </si>
  <si>
    <t>https://www.genome.jp/entry/R03661</t>
  </si>
  <si>
    <t>C00002 | C00148 | C01649</t>
  </si>
  <si>
    <t>C00020 | C00013 | C02702</t>
  </si>
  <si>
    <t>6.1.1.16</t>
  </si>
  <si>
    <t>https://www.genome.jp/entry/6.1.1.16</t>
  </si>
  <si>
    <t>https://www.genome.jp/entry/R03650</t>
  </si>
  <si>
    <t>C00002 | C00097 | C01639</t>
  </si>
  <si>
    <t>C00020 | C00013 | C03125</t>
  </si>
  <si>
    <t>6.1.1.17</t>
  </si>
  <si>
    <t>https://www.genome.jp/entry/6.1.1.17</t>
  </si>
  <si>
    <t>https://www.genome.jp/entry/R05578</t>
  </si>
  <si>
    <t>C01641 | C00025 | C00002</t>
  </si>
  <si>
    <t>C02987 | C00013 | C00020</t>
  </si>
  <si>
    <t>6.1.1.18</t>
  </si>
  <si>
    <t>https://www.genome.jp/entry/6.1.1.18</t>
  </si>
  <si>
    <t>https://www.genome.jp/entry/R03652</t>
  </si>
  <si>
    <t>C00002 | C00064 | C01640</t>
  </si>
  <si>
    <t>C00020 | C00013 | C02282</t>
  </si>
  <si>
    <t>6.1.1.19</t>
  </si>
  <si>
    <t>https://www.genome.jp/entry/6.1.1.19</t>
  </si>
  <si>
    <t>https://www.genome.jp/entry/R03646</t>
  </si>
  <si>
    <t>C00002 | C00062 | C01636</t>
  </si>
  <si>
    <t>C00020 | C00013 | C02163</t>
  </si>
  <si>
    <t>6.1.1.2</t>
  </si>
  <si>
    <t>https://www.genome.jp/entry/6.1.1.2</t>
  </si>
  <si>
    <t>https://www.genome.jp/entry/R03664</t>
  </si>
  <si>
    <t>C00002 | C00078 | C01652</t>
  </si>
  <si>
    <t>C00020 | C00013 | C03512</t>
  </si>
  <si>
    <t>6.1.1.20</t>
  </si>
  <si>
    <t>https://www.genome.jp/entry/6.1.1.20</t>
  </si>
  <si>
    <t>https://www.genome.jp/entry/R03660</t>
  </si>
  <si>
    <t>C00002 | C00079 | C01648</t>
  </si>
  <si>
    <t>C00020 | C00013 | C03511</t>
  </si>
  <si>
    <t>6.1.1.21</t>
  </si>
  <si>
    <t>https://www.genome.jp/entry/6.1.1.21</t>
  </si>
  <si>
    <t>https://www.genome.jp/entry/R03655</t>
  </si>
  <si>
    <t>C00002 | C00135 | C01643</t>
  </si>
  <si>
    <t>C00020 | C00013 | C02988</t>
  </si>
  <si>
    <t>6.1.1.22</t>
  </si>
  <si>
    <t>https://www.genome.jp/entry/6.1.1.22</t>
  </si>
  <si>
    <t>https://www.genome.jp/entry/R03648</t>
  </si>
  <si>
    <t xml:space="preserve">C00002 | C00152 | C01637 </t>
  </si>
  <si>
    <t>C00020 | C00013 | C03402</t>
  </si>
  <si>
    <t>6.1.1.3</t>
  </si>
  <si>
    <t>https://www.genome.jp/entry/6.1.1.3</t>
  </si>
  <si>
    <t>https://www.genome.jp/entry/R03663</t>
  </si>
  <si>
    <t>C00002 | C00188 | C01651</t>
  </si>
  <si>
    <t>C00020 | C00013 | C02992</t>
  </si>
  <si>
    <t>6.1.1.4</t>
  </si>
  <si>
    <t>https://www.genome.jp/entry/6.1.1.4</t>
  </si>
  <si>
    <t>https://www.genome.jp/entry/R03657</t>
  </si>
  <si>
    <t>C00002 | C00123| C01645</t>
  </si>
  <si>
    <t>C00020 | C00013 | C02047</t>
  </si>
  <si>
    <t>6.1.1.5</t>
  </si>
  <si>
    <t>https://www.genome.jp/entry/6.1.1.5</t>
  </si>
  <si>
    <t>https://www.genome.jp/entry/R03656</t>
  </si>
  <si>
    <t xml:space="preserve">C00002 | C00407 | C01644 </t>
  </si>
  <si>
    <t>C00020 | C00013 | C03127</t>
  </si>
  <si>
    <t>6.1.1.6</t>
  </si>
  <si>
    <t>https://www.genome.jp/entry/6.1.1.6</t>
  </si>
  <si>
    <t>https://www.genome.jp/entry/R03658</t>
  </si>
  <si>
    <t>C00002 | C00047 | C01646</t>
  </si>
  <si>
    <t>C00020 | C00013 | C01931</t>
  </si>
  <si>
    <t>6.1.1.7</t>
  </si>
  <si>
    <t>https://www.genome.jp/entry/6.1.1.7</t>
  </si>
  <si>
    <t>https://www.genome.jp/entry/R03038</t>
  </si>
  <si>
    <t>C00002 | C00041 | C01635</t>
  </si>
  <si>
    <t>C00020 | C00013 | C00886</t>
  </si>
  <si>
    <t>6.1.1.9</t>
  </si>
  <si>
    <t>https://www.genome.jp/entry/6.1.1.9</t>
  </si>
  <si>
    <t>https://www.genome.jp/entry/R03665</t>
  </si>
  <si>
    <t>C00002 | C00183 | C01653</t>
  </si>
  <si>
    <t>C00020 | C00013 | C02554</t>
  </si>
  <si>
    <t>6.2.1.1</t>
  </si>
  <si>
    <t>https://www.genome.jp/entry/6.2.1.1</t>
  </si>
  <si>
    <t>https://www.genome.jp/entry/R00235</t>
  </si>
  <si>
    <t>C00002 | C00033 | C00010</t>
  </si>
  <si>
    <t>C00020 | C00013 | C00024</t>
  </si>
  <si>
    <t>https://www.genome.jp/entry/R00236</t>
  </si>
  <si>
    <t>C05993 | C00010</t>
  </si>
  <si>
    <t>C00020 | C00024</t>
  </si>
  <si>
    <t>https://www.genome.jp/entry/R00316</t>
  </si>
  <si>
    <t>C00013 | C05993</t>
  </si>
  <si>
    <t>https://www.genome.jp/entry/R00925</t>
  </si>
  <si>
    <t>C00002 | C00163 | C00010</t>
  </si>
  <si>
    <t>C00020 | C00013 | C00100</t>
  </si>
  <si>
    <t>https://www.genome.jp/entry/R00926</t>
  </si>
  <si>
    <t xml:space="preserve">C05983 | C00010 </t>
  </si>
  <si>
    <t>C00020 | C00100</t>
  </si>
  <si>
    <t>https://www.genome.jp/entry/R01354</t>
  </si>
  <si>
    <t xml:space="preserve">C00002 | C00163 </t>
  </si>
  <si>
    <t>C00013 | C05983</t>
  </si>
  <si>
    <t>6.2.1.17</t>
  </si>
  <si>
    <t>https://www.genome.jp/entry/6.2.1.17</t>
  </si>
  <si>
    <t>6.2.1.22</t>
  </si>
  <si>
    <t>https://www.genome.jp/entry/6.2.1.22</t>
  </si>
  <si>
    <t>https://www.genome.jp/entry/R04449</t>
  </si>
  <si>
    <t>C00002 | C00033 | C04298</t>
  </si>
  <si>
    <t>C00020 | C00013 | C04334</t>
  </si>
  <si>
    <t>6.2.1.26</t>
  </si>
  <si>
    <t>https://www.genome.jp/entry/6.2.1.26</t>
  </si>
  <si>
    <t>https://www.genome.jp/entry/R04030</t>
  </si>
  <si>
    <t>C00002 | C02730 | C00010</t>
  </si>
  <si>
    <t>C00020 | C00013 | C03160</t>
  </si>
  <si>
    <t>6.2.1.3</t>
  </si>
  <si>
    <t>https://www.genome.jp/entry/6.2.1.3</t>
  </si>
  <si>
    <t>https://www.genome.jp/entry/R00390</t>
  </si>
  <si>
    <t xml:space="preserve">C00002 | C00638 | C00010 </t>
  </si>
  <si>
    <t>C00020 | C00013 | C02843</t>
  </si>
  <si>
    <t>https://www.genome.jp/entry/R01280</t>
  </si>
  <si>
    <t>C00002 | C00249 | C00010</t>
  </si>
  <si>
    <t>C00020 | C00154 | C00013</t>
  </si>
  <si>
    <t>6.2.1.30</t>
  </si>
  <si>
    <t>https://www.genome.jp/entry/6.2.1.30</t>
  </si>
  <si>
    <t>https://www.genome.jp/entry/R02539</t>
  </si>
  <si>
    <t>C00002 | C07086 | C00010</t>
  </si>
  <si>
    <t>C00020 | C00013 | C00582</t>
  </si>
  <si>
    <t>6.2.1.47</t>
  </si>
  <si>
    <t>https://www.genome.jp/entry/6.2.1.47</t>
  </si>
  <si>
    <t>https://www.genome.jp/entry/R12148</t>
  </si>
  <si>
    <t>C00002 | C21925 | C00229</t>
  </si>
  <si>
    <t>C00020 | C00013 | C21927</t>
  </si>
  <si>
    <t>6.2.1.48</t>
  </si>
  <si>
    <t>https://www.genome.jp/entry/6.2.1.48</t>
  </si>
  <si>
    <t>https://www.genome.jp/entry/R11632</t>
  </si>
  <si>
    <t>C00002 | C00318 | C00010</t>
  </si>
  <si>
    <t>C00020 | C00013 | C20750</t>
  </si>
  <si>
    <t>6.2.1.5</t>
  </si>
  <si>
    <t>https://www.genome.jp/entry/6.2.1.5</t>
  </si>
  <si>
    <t>https://www.genome.jp/entry/R00405</t>
  </si>
  <si>
    <t>C00002 | C00042 | C00010</t>
  </si>
  <si>
    <t>C00008 | C00009 | C00091</t>
  </si>
  <si>
    <t>https://www.genome.jp/entry/R02404</t>
  </si>
  <si>
    <t>C00002 | C00490 | C00010</t>
  </si>
  <si>
    <t>C00008 | C00009 | C00531</t>
  </si>
  <si>
    <t>6.3.1.1</t>
  </si>
  <si>
    <t>https://www.genome.jp/entry/6.3.1.1</t>
  </si>
  <si>
    <t>https://www.genome.jp/entry/R00483</t>
  </si>
  <si>
    <t>C00002 | C00049 | C00014</t>
  </si>
  <si>
    <t>C00020 | C00013 | C00152</t>
  </si>
  <si>
    <t>6.3.1.11</t>
  </si>
  <si>
    <t>https://www.genome.jp/entry/6.3.1.11</t>
  </si>
  <si>
    <t>https://www.genome.jp/entry/R07414</t>
  </si>
  <si>
    <t>C00002 | C00025 | C00134</t>
  </si>
  <si>
    <t>C00008 | C00009 | C15699</t>
  </si>
  <si>
    <t>6.3.1.2</t>
  </si>
  <si>
    <t>https://www.genome.jp/entry/6.3.1.2</t>
  </si>
  <si>
    <t>https://www.genome.jp/entry/R00253</t>
  </si>
  <si>
    <t>C00002 | C00025 | C00014</t>
  </si>
  <si>
    <t>C00008 | C00009 | C00064</t>
  </si>
  <si>
    <t>6.3.1.20</t>
  </si>
  <si>
    <t>https://www.genome.jp/entry/6.3.1.20</t>
  </si>
  <si>
    <t>https://www.genome.jp/entry/R11143</t>
  </si>
  <si>
    <t>C00002 | C16241 | C16240</t>
  </si>
  <si>
    <t>C16237 | C00020 | C00013</t>
  </si>
  <si>
    <t>https://www.genome.jp/entry/R12433</t>
  </si>
  <si>
    <t>C00002 | C16241 | C22157</t>
  </si>
  <si>
    <t>C02051 | C00020 | C00013</t>
  </si>
  <si>
    <t>https://www.genome.jp/entry/R12449</t>
  </si>
  <si>
    <t>C00002 | C16241 | C22158</t>
  </si>
  <si>
    <t>C15972 | C00020 | C00013</t>
  </si>
  <si>
    <t>https://www.genome.jp/entry/R07770</t>
  </si>
  <si>
    <t xml:space="preserve">C00002 | C16241 </t>
  </si>
  <si>
    <t>C00013 | C16238</t>
  </si>
  <si>
    <t>https://www.genome.jp/entry/R07771</t>
  </si>
  <si>
    <t>C16238 | C16240</t>
  </si>
  <si>
    <t>C16237 | C00020</t>
  </si>
  <si>
    <t>https://www.genome.jp/entry/R12429</t>
  </si>
  <si>
    <t>C00002 | C06423 | C22158</t>
  </si>
  <si>
    <t>C22160 | C00020 | C00013</t>
  </si>
  <si>
    <t>6.3.1.21</t>
  </si>
  <si>
    <t>https://www.genome.jp/entry/6.3.1.21</t>
  </si>
  <si>
    <t>https://www.genome.jp/entry/R06974</t>
  </si>
  <si>
    <t>C00058 | C00002 | C03838</t>
  </si>
  <si>
    <t>C00008 | C00009 | C04376</t>
  </si>
  <si>
    <t>6.3.1.5</t>
  </si>
  <si>
    <t>https://www.genome.jp/entry/6.3.1.5</t>
  </si>
  <si>
    <t>https://www.genome.jp/entry/R00189</t>
  </si>
  <si>
    <t>C00002 | C00857 | C00014</t>
  </si>
  <si>
    <t>C00020 | C00013 | C00003</t>
  </si>
  <si>
    <t>6.3.1.8</t>
  </si>
  <si>
    <t>https://www.genome.jp/entry/6.3.1.8</t>
  </si>
  <si>
    <t>https://www.genome.jp/entry/R01917</t>
  </si>
  <si>
    <t>C00002 | C00051 | C00315</t>
  </si>
  <si>
    <t>C00008 | C00009 | C05730</t>
  </si>
  <si>
    <t>6.3.2.1</t>
  </si>
  <si>
    <t>https://www.genome.jp/entry/6.3.2.1</t>
  </si>
  <si>
    <t>https://www.genome.jp/entry/R02473</t>
  </si>
  <si>
    <t>C00002 | C00522 | C00099</t>
  </si>
  <si>
    <t>C00020 | C00013 | C00864</t>
  </si>
  <si>
    <t>6.3.2.10</t>
  </si>
  <si>
    <t>https://www.genome.jp/entry/6.3.2.10</t>
  </si>
  <si>
    <t>https://www.genome.jp/entry/R04573</t>
  </si>
  <si>
    <t>C00002 | C05892 | C00993</t>
  </si>
  <si>
    <t>C00008 | C00009 | C04702</t>
  </si>
  <si>
    <t>https://www.genome.jp/entry/R04617</t>
  </si>
  <si>
    <t>C00002 | C04877 | C00993</t>
  </si>
  <si>
    <t>C00008 | C00009 | C04882</t>
  </si>
  <si>
    <t>6.3.2.12</t>
  </si>
  <si>
    <t>https://www.genome.jp/entry/6.3.2.12</t>
  </si>
  <si>
    <t>https://www.genome.jp/entry/R02237</t>
  </si>
  <si>
    <t>C00002 | C00921 | C00025</t>
  </si>
  <si>
    <t>C00008 | C00009 | C00415</t>
  </si>
  <si>
    <t>https://www.genome.jp/entry/R01654</t>
  </si>
  <si>
    <t>C00002 | C00234 | C00025</t>
  </si>
  <si>
    <t>C00008 | C00009 | C05928</t>
  </si>
  <si>
    <t>6.3.2.13</t>
  </si>
  <si>
    <t>https://www.genome.jp/entry/6.3.2.13</t>
  </si>
  <si>
    <t>https://www.genome.jp/entry/R02788</t>
  </si>
  <si>
    <t>C00002 | C00692 | C00680</t>
  </si>
  <si>
    <t>C00008 | C00009 | C04877</t>
  </si>
  <si>
    <t>6.3.2.14</t>
  </si>
  <si>
    <t>https://www.genome.jp/entry/6.3.2.14</t>
  </si>
  <si>
    <t>https://www.genome.jp/entry/R07644</t>
  </si>
  <si>
    <t xml:space="preserve">C00002 | C00196 | C00065 </t>
  </si>
  <si>
    <t>C05821 | C00020 | C00013</t>
  </si>
  <si>
    <t>6.3.2.17</t>
  </si>
  <si>
    <t>https://www.genome.jp/entry/6.3.2.17</t>
  </si>
  <si>
    <t>https://www.genome.jp/entry/R04241</t>
  </si>
  <si>
    <t>C00002 | C03541 | C00025</t>
  </si>
  <si>
    <t>C00008 | C00009 | C03541</t>
  </si>
  <si>
    <t>https://www.genome.jp/entry/R00942</t>
  </si>
  <si>
    <t>C00002 | C00101 | C00025</t>
  </si>
  <si>
    <t>C00008 | C00009 | C09332</t>
  </si>
  <si>
    <t>https://www.genome.jp/entry/R05197</t>
  </si>
  <si>
    <t>C00002 | C05928 | C00025</t>
  </si>
  <si>
    <t>C00008 | C00009 | C05929</t>
  </si>
  <si>
    <t>6.3.2.2</t>
  </si>
  <si>
    <t>https://www.genome.jp/entry/6.3.2.2</t>
  </si>
  <si>
    <t>https://www.genome.jp/entry/R00894</t>
  </si>
  <si>
    <t>C00002 | C00025 | C00097</t>
  </si>
  <si>
    <t>C00008 | C00009 | C00669</t>
  </si>
  <si>
    <t>https://www.genome.jp/entry/R10993</t>
  </si>
  <si>
    <t>C00002 | C00025 | C02356</t>
  </si>
  <si>
    <t>C00008 | C00009 | C21015</t>
  </si>
  <si>
    <t>6.3.2.3</t>
  </si>
  <si>
    <t>https://www.genome.jp/entry/6.3.2.3</t>
  </si>
  <si>
    <t>https://www.genome.jp/entry/R00497</t>
  </si>
  <si>
    <t>C00002 | C00669 | C00037</t>
  </si>
  <si>
    <t>C00008 | C00009 | C00051</t>
  </si>
  <si>
    <t>https://www.genome.jp/entry/R10994</t>
  </si>
  <si>
    <t>C00002 | C21015 | C00037</t>
  </si>
  <si>
    <t>C00008 | C00009 | C21016</t>
  </si>
  <si>
    <t>6.3.2.4</t>
  </si>
  <si>
    <t>https://www.genome.jp/entry/6.3.2.4</t>
  </si>
  <si>
    <t>https://www.genome.jp/entry/R01150</t>
  </si>
  <si>
    <t xml:space="preserve">C00002 | C00133 </t>
  </si>
  <si>
    <t>C00008 | C00009 | C00993</t>
  </si>
  <si>
    <t>6.3.2.45</t>
  </si>
  <si>
    <t>https://www.genome.jp/entry/6.3.2.45</t>
  </si>
  <si>
    <t>https://www.genome.jp/entry/R10901</t>
  </si>
  <si>
    <t>C00002 | C01050 | C20925</t>
  </si>
  <si>
    <t>6.3.2.5</t>
  </si>
  <si>
    <t>https://www.genome.jp/entry/6.3.2.5</t>
  </si>
  <si>
    <t>https://www.genome.jp/entry/R04231</t>
  </si>
  <si>
    <t>C00063 | C03492 | C00097</t>
  </si>
  <si>
    <t>C00055 | C00013 | C04352</t>
  </si>
  <si>
    <t>6.3.2.6</t>
  </si>
  <si>
    <t>https://www.genome.jp/entry/6.3.2.6</t>
  </si>
  <si>
    <t>https://www.genome.jp/entry/R04591</t>
  </si>
  <si>
    <t>C00002 | C04751 | C00049</t>
  </si>
  <si>
    <t>C00008 | C00009 | C04823</t>
  </si>
  <si>
    <t>6.3.2.8</t>
  </si>
  <si>
    <t>https://www.genome.jp/entry/6.3.2.8</t>
  </si>
  <si>
    <t>https://www.genome.jp/entry/R03193</t>
  </si>
  <si>
    <t>C00002 | C01050 | C00041</t>
  </si>
  <si>
    <t>C00008 | C00009 | C01212</t>
  </si>
  <si>
    <t>6.3.2.9</t>
  </si>
  <si>
    <t>https://www.genome.jp/entry/6.3.2.9</t>
  </si>
  <si>
    <t>https://www.genome.jp/entry/R02783</t>
  </si>
  <si>
    <t>C00002 | C01212 | C00217</t>
  </si>
  <si>
    <t>C00008 | C00009 | C00692</t>
  </si>
  <si>
    <t>6.3.3.1</t>
  </si>
  <si>
    <t>https://www.genome.jp/entry/6.3.3.1</t>
  </si>
  <si>
    <t>https://www.genome.jp/entry/R04208</t>
  </si>
  <si>
    <t>C00002 | C04640</t>
  </si>
  <si>
    <t>C00008 | C00009 | C03373</t>
  </si>
  <si>
    <t>6.3.3.2</t>
  </si>
  <si>
    <t>https://www.genome.jp/entry/6.3.3.2</t>
  </si>
  <si>
    <t>https://www.genome.jp/entry/R02301</t>
  </si>
  <si>
    <t>C00002 | C03479 | C00080</t>
  </si>
  <si>
    <t>C00008 | C00009 | C00445</t>
  </si>
  <si>
    <t>6.3.3.3</t>
  </si>
  <si>
    <t>https://www.genome.jp/entry/6.3.3.3</t>
  </si>
  <si>
    <t>https://www.genome.jp/entry/R03182</t>
  </si>
  <si>
    <t>C00002 | C01037 | C00011</t>
  </si>
  <si>
    <t>C00008 | C00009 | C01909</t>
  </si>
  <si>
    <t>https://www.genome.jp/entry/R12933</t>
  </si>
  <si>
    <t>C01037 | C00011</t>
  </si>
  <si>
    <t>C22458</t>
  </si>
  <si>
    <t>https://www.genome.jp/entry/R12934</t>
  </si>
  <si>
    <t xml:space="preserve">C22458 | C00002 </t>
  </si>
  <si>
    <t>C01909 | C00008 | C00009</t>
  </si>
  <si>
    <t>6.3.4.13</t>
  </si>
  <si>
    <t>https://www.genome.jp/entry/6.3.4.13</t>
  </si>
  <si>
    <t>https://www.genome.jp/entry/R04144</t>
  </si>
  <si>
    <t>C00002 | C03090 | C00037</t>
  </si>
  <si>
    <t>C00008 | C00009 | C03838</t>
  </si>
  <si>
    <t>6.3.4.14</t>
  </si>
  <si>
    <t>https://www.genome.jp/entry/6.3.4.14</t>
  </si>
  <si>
    <t>https://www.genome.jp/entry/R04385</t>
  </si>
  <si>
    <t>C00002 | C06250 | C00288</t>
  </si>
  <si>
    <t>C00008 | C00009 | C04419</t>
  </si>
  <si>
    <t>6.3.4.15</t>
  </si>
  <si>
    <t>https://www.genome.jp/entry/6.3.4.15</t>
  </si>
  <si>
    <t>https://www.genome.jp/entry/R04562</t>
  </si>
  <si>
    <t>C00002 | C00120 | C04735</t>
  </si>
  <si>
    <t>C00020 | C00013 | C04681</t>
  </si>
  <si>
    <t>https://www.genome.jp/entry/R01074</t>
  </si>
  <si>
    <t>C00002 | C00120</t>
  </si>
  <si>
    <t>C00013 | C05921</t>
  </si>
  <si>
    <t>https://www.genome.jp/entry/R05145</t>
  </si>
  <si>
    <t>C05921 | C06249</t>
  </si>
  <si>
    <t>C00020 | C06250</t>
  </si>
  <si>
    <t>6.3.4.18</t>
  </si>
  <si>
    <t>https://www.genome.jp/entry/6.3.4.18</t>
  </si>
  <si>
    <t>https://www.genome.jp/entry/R07404</t>
  </si>
  <si>
    <t>C00002 | C03373 | C00288</t>
  </si>
  <si>
    <t>C00008 | C00009 | C15667</t>
  </si>
  <si>
    <t>6.3.4.19</t>
  </si>
  <si>
    <t>https://www.genome.jp/entry/6.3.4.19</t>
  </si>
  <si>
    <t>https://www.genome.jp/entry/R09597</t>
  </si>
  <si>
    <t>C19722 | C00047 | C00002</t>
  </si>
  <si>
    <t>C19723 | C00020 | C00013 | C00001</t>
  </si>
  <si>
    <t>6.3.4.2</t>
  </si>
  <si>
    <t>https://www.genome.jp/entry/6.3.4.2</t>
  </si>
  <si>
    <t xml:space="preserve">C00064 | C00001 </t>
  </si>
  <si>
    <t>https://www.genome.jp/entry/R00571</t>
  </si>
  <si>
    <t>C00002 | C00075 | C00014</t>
  </si>
  <si>
    <t>C00008 | C00009 | C00063</t>
  </si>
  <si>
    <t>https://www.genome.jp/entry/R00573</t>
  </si>
  <si>
    <t>C00002 | C00075 | C00064 | C00001</t>
  </si>
  <si>
    <t>C00008 | C00009 | C00063 | C00025</t>
  </si>
  <si>
    <t>6.3.4.20</t>
  </si>
  <si>
    <t>https://www.genome.jp/entry/6.3.4.20</t>
  </si>
  <si>
    <t>https://www.genome.jp/entry/R09978</t>
  </si>
  <si>
    <t>C20248 | C00014 | C00002</t>
  </si>
  <si>
    <t>C15996 | C00008 | C00009 | C00001</t>
  </si>
  <si>
    <t>6.3.4.21</t>
  </si>
  <si>
    <t>https://www.genome.jp/entry/6.3.4.21</t>
  </si>
  <si>
    <t>https://www.genome.jp/entry/R01724</t>
  </si>
  <si>
    <t>C01185 | C00013 | C00008 | C00009</t>
  </si>
  <si>
    <t>C00253 | C00119 | C00002 | C00001 | C00080</t>
  </si>
  <si>
    <t>6.3.4.4</t>
  </si>
  <si>
    <t>https://www.genome.jp/entry/6.3.4.4</t>
  </si>
  <si>
    <t>https://www.genome.jp/entry/R01135</t>
  </si>
  <si>
    <t>C00044 | C00130 | C00049</t>
  </si>
  <si>
    <t>C00035 | C00009 | C03794</t>
  </si>
  <si>
    <t>6.3.4.5</t>
  </si>
  <si>
    <t>https://www.genome.jp/entry/6.3.4.5</t>
  </si>
  <si>
    <t>https://www.genome.jp/entry/R01954</t>
  </si>
  <si>
    <t>C00002 | C00327 | C00049</t>
  </si>
  <si>
    <t>C00020 | C00013 | C03406</t>
  </si>
  <si>
    <t>6.3.5.1</t>
  </si>
  <si>
    <t>https://www.genome.jp/entry/6.3.5.1</t>
  </si>
  <si>
    <t>https://www.genome.jp/entry/R00257</t>
  </si>
  <si>
    <t>C00002 | C00857 | C00064 | C00001</t>
  </si>
  <si>
    <t>C00020 | C00013 | C00003 | C00025</t>
  </si>
  <si>
    <t xml:space="preserve">C00020 | C00013 | C00003 </t>
  </si>
  <si>
    <t>6.3.5.2</t>
  </si>
  <si>
    <t>https://www.genome.jp/entry/6.3.5.2</t>
  </si>
  <si>
    <t>https://www.genome.jp/entry/R01230</t>
  </si>
  <si>
    <t>C00002 | C00655 | C00014</t>
  </si>
  <si>
    <t>C00020 | C00013 | C00144</t>
  </si>
  <si>
    <t>https://www.genome.jp/entry/R01231</t>
  </si>
  <si>
    <t>C00002 | C00655 | C00064 | C00001</t>
  </si>
  <si>
    <t>C00020 | C00013 | C00144 | C00025</t>
  </si>
  <si>
    <t>https://www.genome.jp/entry/R08244</t>
  </si>
  <si>
    <t>C16618 | C00002 | C00064 | C00001</t>
  </si>
  <si>
    <t>C16619 | C00020 | C00020 | C00013 | C00025</t>
  </si>
  <si>
    <t>6.3.5.3</t>
  </si>
  <si>
    <t>https://www.genome.jp/entry/6.3.5.3</t>
  </si>
  <si>
    <t>https://www.genome.jp/entry/R04463</t>
  </si>
  <si>
    <t>C00002 | C04376 | C00064 | C00001</t>
  </si>
  <si>
    <t>C00008 | C00009 | C04640 | C00025</t>
  </si>
  <si>
    <t>6.3.5.4</t>
  </si>
  <si>
    <t>https://www.genome.jp/entry/6.3.5.4</t>
  </si>
  <si>
    <t>https://www.genome.jp/entry/R00578</t>
  </si>
  <si>
    <t>C00002 | C00049 | C00064 | C00001</t>
  </si>
  <si>
    <t>C00020 | C00013 | C00152 | C00025</t>
  </si>
  <si>
    <t>6.3.5.5</t>
  </si>
  <si>
    <t>https://www.genome.jp/entry/6.3.5.5</t>
  </si>
  <si>
    <t>https://www.genome.jp/entry/R00575</t>
  </si>
  <si>
    <t>C00002 | C00064 | C00288 | C00001</t>
  </si>
  <si>
    <t>C00008 | C00009 | C00025 | C00169</t>
  </si>
  <si>
    <t>https://www.genome.jp/entry/R01395</t>
  </si>
  <si>
    <t>C00002 | C01563</t>
  </si>
  <si>
    <t>C00008 | C00169</t>
  </si>
  <si>
    <t>https://www.genome.jp/entry/R10948</t>
  </si>
  <si>
    <t>C00002 | C00288</t>
  </si>
  <si>
    <t>C00008 | C20969</t>
  </si>
  <si>
    <t>https://www.genome.jp/entry/R10949</t>
  </si>
  <si>
    <t>C00014 | C20969</t>
  </si>
  <si>
    <t>C01563 | C00009</t>
  </si>
  <si>
    <t>https://www.genome.jp/entry/R07641</t>
  </si>
  <si>
    <t>C00002 | C00288 | C00014</t>
  </si>
  <si>
    <t>C00008 | C00009 | C00169</t>
  </si>
  <si>
    <t>6.5.1.2</t>
  </si>
  <si>
    <t>https://www.genome.jp/entry/6.5.1.2</t>
  </si>
  <si>
    <t>https://www.genome.jp/entry/R00382</t>
  </si>
  <si>
    <t>C00003 | C00039 | C02128</t>
  </si>
  <si>
    <t>C00020 | C00455 | C00039</t>
  </si>
  <si>
    <t>6.5.1.4</t>
  </si>
  <si>
    <t>https://www.genome.jp/entry/6.5.1.4</t>
  </si>
  <si>
    <t>https://www.genome.jp/entry/R04274</t>
  </si>
  <si>
    <t>C00002 | C03638</t>
  </si>
  <si>
    <t>C00020 | C00013 | C04312</t>
  </si>
  <si>
    <t>6.5.1.8</t>
  </si>
  <si>
    <t>https://www.genome.jp/entry/6.5.1.8</t>
  </si>
  <si>
    <t>7.1.1.1</t>
  </si>
  <si>
    <t>https://www.genome.jp/entry/7.1.1.1</t>
  </si>
  <si>
    <t>https://www.genome.jp/entry/R13176</t>
  </si>
  <si>
    <t>C00005 | C00003 | C00080</t>
  </si>
  <si>
    <t>C00006 | C00004 | C00080</t>
  </si>
  <si>
    <t>7.1.1.2</t>
  </si>
  <si>
    <t>https://www.genome.jp/entry/7.1.1.2</t>
  </si>
  <si>
    <t>https://www.genome.jp/entry/R11945</t>
  </si>
  <si>
    <t>C00399 | C00004 | C00080 | C00080</t>
  </si>
  <si>
    <t>C00390 | C00003 | C00080</t>
  </si>
  <si>
    <t>7.1.1.3</t>
  </si>
  <si>
    <t>https://www.genome.jp/entry/7.1.1.3</t>
  </si>
  <si>
    <t>https://www.genome.jp/entry/R13247</t>
  </si>
  <si>
    <t>C15603 | C00007 | C00080</t>
  </si>
  <si>
    <t>C15602 | C00001 | C00080</t>
  </si>
  <si>
    <t>https://www.genome.jp/entry/R11335</t>
  </si>
  <si>
    <t>C00390 | C00007 | C00080</t>
  </si>
  <si>
    <t>C00399 | C00001 | C00080</t>
  </si>
  <si>
    <t>7.1.1.7</t>
  </si>
  <si>
    <t>https://www.genome.jp/entry/7.1.1.7</t>
  </si>
  <si>
    <t>https://www.genome.jp/entry/R11325</t>
  </si>
  <si>
    <t>https://www.genome.jp/entry/R11885</t>
  </si>
  <si>
    <t xml:space="preserve">C00390 </t>
  </si>
  <si>
    <t>C00399 | C00080 | C05359</t>
  </si>
  <si>
    <t>https://www.genome.jp/entry/R11886</t>
  </si>
  <si>
    <t>C00007 | C00080 | C05359</t>
  </si>
  <si>
    <t>C00001</t>
  </si>
  <si>
    <t>7.1.1.8</t>
  </si>
  <si>
    <t>https://www.genome.jp/entry/7.1.1.8</t>
  </si>
  <si>
    <t>https://www.genome.jp/entry/R13224</t>
  </si>
  <si>
    <t>C15603 | C00125</t>
  </si>
  <si>
    <t>C15602 | C00126 | C00080</t>
  </si>
  <si>
    <t>https://www.genome.jp/entry/R02161</t>
  </si>
  <si>
    <t>C00390 | C00125</t>
  </si>
  <si>
    <t>C00399 | C00126 | C00080</t>
  </si>
  <si>
    <t>7.1.2.2</t>
  </si>
  <si>
    <t>https://www.genome.jp/entry/7.1.2.2</t>
  </si>
  <si>
    <t>7.2.2.12</t>
  </si>
  <si>
    <t>https://www.genome.jp/entry/7.2.2.12</t>
  </si>
  <si>
    <t>7.2.2.14</t>
  </si>
  <si>
    <t>https://www.genome.jp/entry/7.2.2.14</t>
  </si>
  <si>
    <t>7.2.2.16</t>
  </si>
  <si>
    <t>https://www.genome.jp/entry/7.2.2.16</t>
  </si>
  <si>
    <t>7.2.2.17</t>
  </si>
  <si>
    <t>https://www.genome.jp/entry/7.2.2.17</t>
  </si>
  <si>
    <t>7.2.2.18</t>
  </si>
  <si>
    <t>https://www.genome.jp/entry/7.2.2.18</t>
  </si>
  <si>
    <t>7.2.2.20</t>
  </si>
  <si>
    <t>https://www.genome.jp/entry/7.2.2.20</t>
  </si>
  <si>
    <t>7.2.2.21</t>
  </si>
  <si>
    <t>7.2.2.6</t>
  </si>
  <si>
    <t>https://www.genome.jp/entry/7.2.2.6</t>
  </si>
  <si>
    <t>7.3.2.1</t>
  </si>
  <si>
    <t>https://www.genome.jp/entry/7.3.2.1</t>
  </si>
  <si>
    <t>7.3.2.2</t>
  </si>
  <si>
    <t>https://www.genome.jp/entry/7.3.2.2</t>
  </si>
  <si>
    <t>7.3.2.3</t>
  </si>
  <si>
    <t>https://www.genome.jp/entry/7.3.2.3</t>
  </si>
  <si>
    <t>7.3.2.5</t>
  </si>
  <si>
    <t>https://www.genome.jp/entry/7.3.2.5</t>
  </si>
  <si>
    <t>7.4.2.1</t>
  </si>
  <si>
    <t>https://www.genome.jp/entry/7.4.2.1</t>
  </si>
  <si>
    <t>7.4.2.10</t>
  </si>
  <si>
    <t>https://www.genome.jp/entry/7.4.2.10</t>
  </si>
  <si>
    <t>7.4.2.11</t>
  </si>
  <si>
    <t>https://www.genome.jp/entry/7.4.2.11</t>
  </si>
  <si>
    <t>7.4.2.12</t>
  </si>
  <si>
    <t>https://www.genome.jp/entry/7.4.2.12</t>
  </si>
  <si>
    <t>7.4.2.2</t>
  </si>
  <si>
    <t>https://www.genome.jp/entry/7.4.2.2</t>
  </si>
  <si>
    <t>7.4.2.6</t>
  </si>
  <si>
    <t>https://www.genome.jp/entry/7.4.2.6</t>
  </si>
  <si>
    <t>7.4.2.9</t>
  </si>
  <si>
    <t>https://www.genome.jp/entry/7.4.2.9</t>
  </si>
  <si>
    <t>7.5.2.1</t>
  </si>
  <si>
    <t>https://www.genome.jp/entry/7.5.2.1</t>
  </si>
  <si>
    <t>7.5.2.10</t>
  </si>
  <si>
    <t>https://www.genome.jp/entry/7.5.2.10</t>
  </si>
  <si>
    <t>7.5.2.12</t>
  </si>
  <si>
    <t>https://www.genome.jp/entry/7.5.2.12</t>
  </si>
  <si>
    <t>7.5.2.5</t>
  </si>
  <si>
    <t>https://www.genome.jp/entry/7.5.2.5</t>
  </si>
  <si>
    <t>7.5.2.6</t>
  </si>
  <si>
    <t>https://www.genome.jp/entry/7.5.2.6</t>
  </si>
  <si>
    <t>7.5.2.8</t>
  </si>
  <si>
    <t>https://www.genome.jp/entry/7.5.2.8</t>
  </si>
  <si>
    <t>7.5.2.9</t>
  </si>
  <si>
    <t>https://www.genome.jp/entry/7.5.2.9</t>
  </si>
  <si>
    <t>7.6.2.10</t>
  </si>
  <si>
    <t>https://www.genome.jp/entry/7.6.2.10</t>
  </si>
  <si>
    <t>7.6.2.11</t>
  </si>
  <si>
    <t>https://www.genome.jp/entry/7.6.2.11</t>
  </si>
  <si>
    <t>7.6.2.13</t>
  </si>
  <si>
    <t>https://www.genome.jp/entry/7.6.2.13</t>
  </si>
  <si>
    <t>7.6.2.14</t>
  </si>
  <si>
    <t>https://www.genome.jp/entry/7.6.2.14</t>
  </si>
  <si>
    <t>7.6.2.15</t>
  </si>
  <si>
    <t>https://www.genome.jp/entry/7.6.2.15</t>
  </si>
  <si>
    <t>7.6.2.2</t>
  </si>
  <si>
    <t>https://www.genome.jp/entry/7.6.2.2</t>
  </si>
  <si>
    <t>7.6.2.7</t>
  </si>
  <si>
    <t>https://www.genome.jp/entry/7.6.2.7</t>
  </si>
  <si>
    <t>7.6.2.8</t>
  </si>
  <si>
    <t>https://www.genome.jp/entry/7.6.2.8</t>
  </si>
  <si>
    <t>7.6.2.9</t>
  </si>
  <si>
    <t>https://www.genome.jp/entry/7.6.2.9</t>
  </si>
  <si>
    <t xml:space="preserve"> </t>
  </si>
  <si>
    <t>Metabolites</t>
  </si>
  <si>
    <t>Initial Concentration</t>
  </si>
  <si>
    <t>Object</t>
  </si>
  <si>
    <t>Water</t>
  </si>
  <si>
    <t>C00002</t>
  </si>
  <si>
    <t>ATP</t>
  </si>
  <si>
    <t>C00003</t>
  </si>
  <si>
    <t>NAD+</t>
  </si>
  <si>
    <t>C00004</t>
  </si>
  <si>
    <t>NADH</t>
  </si>
  <si>
    <t>C00005</t>
  </si>
  <si>
    <t>NADPH</t>
  </si>
  <si>
    <t>C00006</t>
  </si>
  <si>
    <t>NADP+</t>
  </si>
  <si>
    <t>C00007</t>
  </si>
  <si>
    <t>Oxygen</t>
  </si>
  <si>
    <t>ADP</t>
  </si>
  <si>
    <t>Orthophosphate</t>
  </si>
  <si>
    <t>C00010</t>
  </si>
  <si>
    <t>CoA</t>
  </si>
  <si>
    <t>C00011</t>
  </si>
  <si>
    <t>CO2</t>
  </si>
  <si>
    <t>C00012</t>
  </si>
  <si>
    <t>GroP-Glc2DAG</t>
  </si>
  <si>
    <t>C00013</t>
  </si>
  <si>
    <t>Diphosphate</t>
  </si>
  <si>
    <t>C00014</t>
  </si>
  <si>
    <t>Ammonia</t>
  </si>
  <si>
    <t>C00015</t>
  </si>
  <si>
    <t>UDP</t>
  </si>
  <si>
    <t>C00016</t>
  </si>
  <si>
    <t>FAD</t>
  </si>
  <si>
    <t>C00017</t>
  </si>
  <si>
    <t>Protein</t>
  </si>
  <si>
    <t>C00018</t>
  </si>
  <si>
    <t xml:space="preserve">Pyridoxal phosphate </t>
  </si>
  <si>
    <t>C00019</t>
  </si>
  <si>
    <t>S-Adenosyl-L-methionine</t>
  </si>
  <si>
    <t>C00020</t>
  </si>
  <si>
    <t>AMP</t>
  </si>
  <si>
    <t>C00021</t>
  </si>
  <si>
    <t>S-Adenosyl-L-homocysteine</t>
  </si>
  <si>
    <t>Pyruvate</t>
  </si>
  <si>
    <t>Acetyl-CoA</t>
  </si>
  <si>
    <t>C00025</t>
  </si>
  <si>
    <t>L-Glutamate</t>
  </si>
  <si>
    <t>C00026</t>
  </si>
  <si>
    <t>2-Oxoglutarate</t>
  </si>
  <si>
    <t>C00027</t>
  </si>
  <si>
    <t>Hydrogen peroxide</t>
  </si>
  <si>
    <t>C00028</t>
  </si>
  <si>
    <t>Acceptor</t>
  </si>
  <si>
    <t>C00029</t>
  </si>
  <si>
    <t>UDP-glucose</t>
  </si>
  <si>
    <t>C00030</t>
  </si>
  <si>
    <t>Reduced acceptor</t>
  </si>
  <si>
    <t>D-Glucose</t>
  </si>
  <si>
    <t>C00032</t>
  </si>
  <si>
    <t>Peptide</t>
  </si>
  <si>
    <t>C00033</t>
  </si>
  <si>
    <t>Acetate</t>
  </si>
  <si>
    <t>C00035</t>
  </si>
  <si>
    <t>GDP</t>
  </si>
  <si>
    <t>Oxaloacetate</t>
  </si>
  <si>
    <t>C00037</t>
  </si>
  <si>
    <t>Glycine</t>
  </si>
  <si>
    <t>C00039</t>
  </si>
  <si>
    <t>DNA</t>
  </si>
  <si>
    <t>C00040</t>
  </si>
  <si>
    <t>Acyl-CoA</t>
  </si>
  <si>
    <t>L-Alanine</t>
  </si>
  <si>
    <t>C00042</t>
  </si>
  <si>
    <t>Succinate</t>
  </si>
  <si>
    <t>UDP-N-acetyl-alpha-D-glucosamine</t>
  </si>
  <si>
    <t>C00044</t>
  </si>
  <si>
    <t>GTP</t>
  </si>
  <si>
    <t>C00045</t>
  </si>
  <si>
    <t>Amino acid</t>
  </si>
  <si>
    <t>C00046</t>
  </si>
  <si>
    <t>RNA</t>
  </si>
  <si>
    <t>C00047</t>
  </si>
  <si>
    <t>L-Lysine</t>
  </si>
  <si>
    <t>Glyoxylate</t>
  </si>
  <si>
    <t>L-Aspartate</t>
  </si>
  <si>
    <t>Glutathione</t>
  </si>
  <si>
    <t>UDP-alpha-D-galactose</t>
  </si>
  <si>
    <t>C00053</t>
  </si>
  <si>
    <t>3'-Phosphoadenylyl sulfate</t>
  </si>
  <si>
    <t>C00054</t>
  </si>
  <si>
    <t>Adenosine 3',5'-bisphosphate</t>
  </si>
  <si>
    <t>C00055</t>
  </si>
  <si>
    <t>CMP</t>
  </si>
  <si>
    <t>C00058</t>
  </si>
  <si>
    <t>Formate</t>
  </si>
  <si>
    <t>C00059</t>
  </si>
  <si>
    <t>Sulfate</t>
  </si>
  <si>
    <t>C00060</t>
  </si>
  <si>
    <t>Carboxylate</t>
  </si>
  <si>
    <t>C00061</t>
  </si>
  <si>
    <t>FMN</t>
  </si>
  <si>
    <t>L-Arginine</t>
  </si>
  <si>
    <t>C00063</t>
  </si>
  <si>
    <t>CTP</t>
  </si>
  <si>
    <t>C00064</t>
  </si>
  <si>
    <t>L-Glutamine</t>
  </si>
  <si>
    <t>L-Serine</t>
  </si>
  <si>
    <t>C00066</t>
  </si>
  <si>
    <t>C00067</t>
  </si>
  <si>
    <t>Formaldehyde</t>
  </si>
  <si>
    <t>C00068</t>
  </si>
  <si>
    <t>Thiamin diphosphate</t>
  </si>
  <si>
    <t>C00069</t>
  </si>
  <si>
    <t>Alcohol</t>
  </si>
  <si>
    <t>C00071</t>
  </si>
  <si>
    <t>Heme</t>
  </si>
  <si>
    <t>C00072</t>
  </si>
  <si>
    <t>Ascorbate</t>
  </si>
  <si>
    <t>L-Methionine</t>
  </si>
  <si>
    <t>C00074</t>
  </si>
  <si>
    <t>Phosphoenolpyruvate</t>
  </si>
  <si>
    <t>C00075</t>
  </si>
  <si>
    <t>UTP</t>
  </si>
  <si>
    <t>L-Ornithine</t>
  </si>
  <si>
    <t>C00078</t>
  </si>
  <si>
    <t>L-Tryptophan</t>
  </si>
  <si>
    <t>C00079</t>
  </si>
  <si>
    <t>L-Phenylalanine</t>
  </si>
  <si>
    <t>C00080</t>
  </si>
  <si>
    <t>H+</t>
  </si>
  <si>
    <t>C00081</t>
  </si>
  <si>
    <t>ITP</t>
  </si>
  <si>
    <t>C00082</t>
  </si>
  <si>
    <t>L-Tyrosine</t>
  </si>
  <si>
    <t>C00083</t>
  </si>
  <si>
    <t>Aldehyde</t>
  </si>
  <si>
    <t>C00084</t>
  </si>
  <si>
    <t>Acetaldehyde</t>
  </si>
  <si>
    <t>D-Fructose 6-phosphate</t>
  </si>
  <si>
    <t>C00086</t>
  </si>
  <si>
    <t>Urea</t>
  </si>
  <si>
    <t>C00088</t>
  </si>
  <si>
    <t>Nitrite</t>
  </si>
  <si>
    <t>C00089</t>
  </si>
  <si>
    <t>Sucrose</t>
  </si>
  <si>
    <t>Succinyl-CoA</t>
  </si>
  <si>
    <t xml:space="preserve">D-Glucose 6-phosphate </t>
  </si>
  <si>
    <t>C00093</t>
  </si>
  <si>
    <t xml:space="preserve">sn-Glycerol 3-phosphate </t>
  </si>
  <si>
    <t>C00094</t>
  </si>
  <si>
    <t>Sulfite</t>
  </si>
  <si>
    <t xml:space="preserve">D-Fructose </t>
  </si>
  <si>
    <t xml:space="preserve">GDP-mannose </t>
  </si>
  <si>
    <t>C00097</t>
  </si>
  <si>
    <t>L-Cysteine</t>
  </si>
  <si>
    <t>C00099</t>
  </si>
  <si>
    <t>beta-Alanine</t>
  </si>
  <si>
    <t>C00100</t>
  </si>
  <si>
    <t>Propanoyl-CoA</t>
  </si>
  <si>
    <t>C00101</t>
  </si>
  <si>
    <t>Tetrahydrofolate</t>
  </si>
  <si>
    <t>D-Glucose 1-phosphate</t>
  </si>
  <si>
    <t>C00104</t>
  </si>
  <si>
    <t>IDP</t>
  </si>
  <si>
    <t>C00105</t>
  </si>
  <si>
    <t>UMP</t>
  </si>
  <si>
    <t>C00106</t>
  </si>
  <si>
    <t>Malonyl-CoA</t>
  </si>
  <si>
    <t>C00108</t>
  </si>
  <si>
    <t>Uracil</t>
  </si>
  <si>
    <t>C00109</t>
  </si>
  <si>
    <t>2-Oxobutanoate</t>
  </si>
  <si>
    <t>Glycerone phosphate</t>
  </si>
  <si>
    <t>C00112</t>
  </si>
  <si>
    <t>CDP</t>
  </si>
  <si>
    <t>C00114</t>
  </si>
  <si>
    <t>Anthranilate</t>
  </si>
  <si>
    <t>C00116</t>
  </si>
  <si>
    <t>Glycerol</t>
  </si>
  <si>
    <t>D-Ribose 5-phosphate</t>
  </si>
  <si>
    <t>D-Glyceraldehyde 3-phosphate</t>
  </si>
  <si>
    <t>C00119</t>
  </si>
  <si>
    <t>5-Phospho-alpha-D-ribose 1-diphosphate</t>
  </si>
  <si>
    <t>C00120</t>
  </si>
  <si>
    <t>Biotin</t>
  </si>
  <si>
    <t>C00121</t>
  </si>
  <si>
    <t>D-Ribose</t>
  </si>
  <si>
    <t>C00122</t>
  </si>
  <si>
    <t>Fumarate</t>
  </si>
  <si>
    <t>C00123</t>
  </si>
  <si>
    <t>L-Leucine</t>
  </si>
  <si>
    <t>C00124</t>
  </si>
  <si>
    <t>D-Galactose</t>
  </si>
  <si>
    <t>C00125</t>
  </si>
  <si>
    <t>Ferricytochrome c</t>
  </si>
  <si>
    <t>C00126</t>
  </si>
  <si>
    <t>Ferrocytochrome c</t>
  </si>
  <si>
    <t>C00127</t>
  </si>
  <si>
    <t>Glutathione disulfide</t>
  </si>
  <si>
    <t>Isopentenyl diphosphate</t>
  </si>
  <si>
    <t>C00130</t>
  </si>
  <si>
    <t>IMP</t>
  </si>
  <si>
    <t>C00131</t>
  </si>
  <si>
    <t>dATP</t>
  </si>
  <si>
    <t>C00132</t>
  </si>
  <si>
    <t>Methanol</t>
  </si>
  <si>
    <t>D-Alanine</t>
  </si>
  <si>
    <t>C00134</t>
  </si>
  <si>
    <t>Putrescine</t>
  </si>
  <si>
    <t>C00135</t>
  </si>
  <si>
    <t>L-Histidine</t>
  </si>
  <si>
    <t>C00136</t>
  </si>
  <si>
    <t>Butanoyl-CoA</t>
  </si>
  <si>
    <t>C00137</t>
  </si>
  <si>
    <t>Choline</t>
  </si>
  <si>
    <t>C00138</t>
  </si>
  <si>
    <t>Reduced ferredoxin</t>
  </si>
  <si>
    <t>C00139</t>
  </si>
  <si>
    <t>Oxidized ferredoxin</t>
  </si>
  <si>
    <t>C00140</t>
  </si>
  <si>
    <t>N-Acetyl-D-glucosamine</t>
  </si>
  <si>
    <t>C00141</t>
  </si>
  <si>
    <t>3-Methyl-2-oxobutanoic acid</t>
  </si>
  <si>
    <t>C00143</t>
  </si>
  <si>
    <t>5,10-Methylenetetrahydrofolate</t>
  </si>
  <si>
    <t>C00144</t>
  </si>
  <si>
    <t>GMP</t>
  </si>
  <si>
    <t>C00145</t>
  </si>
  <si>
    <t>Thiol</t>
  </si>
  <si>
    <t>C00147</t>
  </si>
  <si>
    <t>Adenine</t>
  </si>
  <si>
    <t>C00148</t>
  </si>
  <si>
    <t>L-Proline</t>
  </si>
  <si>
    <t>C00149</t>
  </si>
  <si>
    <t>myo-Inositol</t>
  </si>
  <si>
    <t>C00151</t>
  </si>
  <si>
    <t>L-Amino acid</t>
  </si>
  <si>
    <t>C00152</t>
  </si>
  <si>
    <t>L-Asparagine</t>
  </si>
  <si>
    <t>C00153</t>
  </si>
  <si>
    <t>(S)-Malate</t>
  </si>
  <si>
    <t>C00154</t>
  </si>
  <si>
    <t>Palmitoyl-CoA</t>
  </si>
  <si>
    <t>C00155</t>
  </si>
  <si>
    <t>L-Homocysteine</t>
  </si>
  <si>
    <t>C00156</t>
  </si>
  <si>
    <t>4-Hydroxybenzoate</t>
  </si>
  <si>
    <t>C00157</t>
  </si>
  <si>
    <t>Nicotinamide</t>
  </si>
  <si>
    <t>Citrate</t>
  </si>
  <si>
    <t>D-Mannose</t>
  </si>
  <si>
    <t>C00160</t>
  </si>
  <si>
    <t>Phosphatidylcholine</t>
  </si>
  <si>
    <t>C00161</t>
  </si>
  <si>
    <t>2-Oxo acid</t>
  </si>
  <si>
    <t>C00162</t>
  </si>
  <si>
    <t>Fatty acid</t>
  </si>
  <si>
    <t>C00163</t>
  </si>
  <si>
    <t>Propanoate</t>
  </si>
  <si>
    <t>C00164</t>
  </si>
  <si>
    <t>Acetoacetate</t>
  </si>
  <si>
    <t>C00165</t>
  </si>
  <si>
    <t>Glycolate</t>
  </si>
  <si>
    <t>C00166</t>
  </si>
  <si>
    <t>Diacylglycerol</t>
  </si>
  <si>
    <t>C00167</t>
  </si>
  <si>
    <t>UDP-glucuronate</t>
  </si>
  <si>
    <t>Phenylpyruvate</t>
  </si>
  <si>
    <t>C00169</t>
  </si>
  <si>
    <t>Carbamoyl phosphate</t>
  </si>
  <si>
    <t>C00170</t>
  </si>
  <si>
    <t>Hydroxypyruvate</t>
  </si>
  <si>
    <t>C00173</t>
  </si>
  <si>
    <t>Thiomethyladenosine</t>
  </si>
  <si>
    <t>C00177</t>
  </si>
  <si>
    <t>Cyanide ion</t>
  </si>
  <si>
    <t>C00178</t>
  </si>
  <si>
    <t>Acyl-[acyl-carrier protein]</t>
  </si>
  <si>
    <t>C00179</t>
  </si>
  <si>
    <t>Thymine</t>
  </si>
  <si>
    <t>C00180</t>
  </si>
  <si>
    <t>Benzoate</t>
  </si>
  <si>
    <t>Agmatine</t>
  </si>
  <si>
    <t>C00183</t>
  </si>
  <si>
    <t>L-Valine</t>
  </si>
  <si>
    <t>C00184</t>
  </si>
  <si>
    <t>Glycerone</t>
  </si>
  <si>
    <t>Cellobiose</t>
  </si>
  <si>
    <t>C00186</t>
  </si>
  <si>
    <t>D-Xylose</t>
  </si>
  <si>
    <t>C00188</t>
  </si>
  <si>
    <t>L-Threonine</t>
  </si>
  <si>
    <t>(S)-Lactate</t>
  </si>
  <si>
    <t>D-Glucuronate</t>
  </si>
  <si>
    <t>C00192</t>
  </si>
  <si>
    <t>Ethanolamine</t>
  </si>
  <si>
    <t>C00193</t>
  </si>
  <si>
    <t>Hydroxylamine</t>
  </si>
  <si>
    <t>C00194</t>
  </si>
  <si>
    <t>Cobamide coenzyme</t>
  </si>
  <si>
    <t>C00196</t>
  </si>
  <si>
    <t>2,3-Dihydroxybenzoate</t>
  </si>
  <si>
    <t>3-Phospho-D-glycerate</t>
  </si>
  <si>
    <t>C00198</t>
  </si>
  <si>
    <t>Aromatic aldehyde</t>
  </si>
  <si>
    <t>D-Ribulose 5-phosphate</t>
  </si>
  <si>
    <t>Nucleoside triphosphate</t>
  </si>
  <si>
    <t>D-Glucono-1,5-lactone</t>
  </si>
  <si>
    <t>C00204</t>
  </si>
  <si>
    <t>2-Dehydro-3-deoxy-D-gluconate</t>
  </si>
  <si>
    <t>C00206</t>
  </si>
  <si>
    <t>dADP</t>
  </si>
  <si>
    <t>Maltose</t>
  </si>
  <si>
    <t>C00209</t>
  </si>
  <si>
    <t>Oxalate</t>
  </si>
  <si>
    <t>C00212</t>
  </si>
  <si>
    <t>UDP-N-acetyl-D-galactosamine</t>
  </si>
  <si>
    <t>C00214</t>
  </si>
  <si>
    <t>Thymidine</t>
  </si>
  <si>
    <t>C00215</t>
  </si>
  <si>
    <t>Adenosine</t>
  </si>
  <si>
    <t>Nucleotide</t>
  </si>
  <si>
    <t>D-Glutamate</t>
  </si>
  <si>
    <t>C00218</t>
  </si>
  <si>
    <t>D-Arabinose</t>
  </si>
  <si>
    <t>C00219</t>
  </si>
  <si>
    <t>Arachidonate</t>
  </si>
  <si>
    <t>C00221</t>
  </si>
  <si>
    <t>beta-D-Glucose</t>
  </si>
  <si>
    <t>C00222</t>
  </si>
  <si>
    <t>Methylamine</t>
  </si>
  <si>
    <t>C00224</t>
  </si>
  <si>
    <t>Adenylyl sulfate</t>
  </si>
  <si>
    <t>C00226</t>
  </si>
  <si>
    <t>3-Oxopropanoate</t>
  </si>
  <si>
    <t>C00227</t>
  </si>
  <si>
    <t>Acetyl phosphate</t>
  </si>
  <si>
    <t>C00229</t>
  </si>
  <si>
    <t>Acyl-carrier protein</t>
  </si>
  <si>
    <t>D-Xylulose 5-phosphate</t>
  </si>
  <si>
    <t>C00232</t>
  </si>
  <si>
    <t>Primary alcohol</t>
  </si>
  <si>
    <t>C00233</t>
  </si>
  <si>
    <t>Succinate semialdehyde</t>
  </si>
  <si>
    <t>C00234</t>
  </si>
  <si>
    <t>10-Formyltetrahydrofolate</t>
  </si>
  <si>
    <t>4-Methyl-2-oxopentanoate</t>
  </si>
  <si>
    <t>C00236</t>
  </si>
  <si>
    <t>3-Phospho-D-glyceroyl phosphate</t>
  </si>
  <si>
    <t>C00237</t>
  </si>
  <si>
    <t>CO</t>
  </si>
  <si>
    <t>C00239</t>
  </si>
  <si>
    <t>dCMP</t>
  </si>
  <si>
    <t>C00240</t>
  </si>
  <si>
    <t>C00241</t>
  </si>
  <si>
    <t>Dimethylallyl diphosphate</t>
  </si>
  <si>
    <t>C00242</t>
  </si>
  <si>
    <t>Guanine</t>
  </si>
  <si>
    <t>C00243</t>
  </si>
  <si>
    <t>Amide</t>
  </si>
  <si>
    <t>C00244</t>
  </si>
  <si>
    <t>Nitrate</t>
  </si>
  <si>
    <t>C00245</t>
  </si>
  <si>
    <t>Taurine</t>
  </si>
  <si>
    <t>C00246</t>
  </si>
  <si>
    <t>Lactose</t>
  </si>
  <si>
    <t>C00248</t>
  </si>
  <si>
    <t>Butanoate</t>
  </si>
  <si>
    <t>C00249</t>
  </si>
  <si>
    <t>Hexadecanoic acid</t>
  </si>
  <si>
    <t>C00250</t>
  </si>
  <si>
    <t>Pyridoxal</t>
  </si>
  <si>
    <t>Lipoamide</t>
  </si>
  <si>
    <t>C00253</t>
  </si>
  <si>
    <t>Chorismate</t>
  </si>
  <si>
    <t>Prephenate</t>
  </si>
  <si>
    <t>C00255</t>
  </si>
  <si>
    <t>Riboflavin</t>
  </si>
  <si>
    <t>C00256</t>
  </si>
  <si>
    <t>(R)-Lactate</t>
  </si>
  <si>
    <t>C00257</t>
  </si>
  <si>
    <t>D-Gluconic acid</t>
  </si>
  <si>
    <t>C00258</t>
  </si>
  <si>
    <t>D-Glycerate</t>
  </si>
  <si>
    <t>Nicotinate</t>
  </si>
  <si>
    <t>C00261</t>
  </si>
  <si>
    <t>Benzaldehyde</t>
  </si>
  <si>
    <t>C00262</t>
  </si>
  <si>
    <t>L-Arabinose</t>
  </si>
  <si>
    <t>C00263</t>
  </si>
  <si>
    <t>L-Homoserine</t>
  </si>
  <si>
    <t>C00264</t>
  </si>
  <si>
    <t>3-Oxoacyl-CoA</t>
  </si>
  <si>
    <t>C00266</t>
  </si>
  <si>
    <t>Glycolaldehyde</t>
  </si>
  <si>
    <t>alpha-D-Glucose</t>
  </si>
  <si>
    <t>C00268</t>
  </si>
  <si>
    <t>Hypoxanthine</t>
  </si>
  <si>
    <t>C00269</t>
  </si>
  <si>
    <t>CDP-diacylglycerol</t>
  </si>
  <si>
    <t>C00270</t>
  </si>
  <si>
    <t>Dihydrobiopterin</t>
  </si>
  <si>
    <t>C00272</t>
  </si>
  <si>
    <t>N-Acetylneuraminate</t>
  </si>
  <si>
    <t>C00275</t>
  </si>
  <si>
    <t>D-Mannose 6-phosphate</t>
  </si>
  <si>
    <t>C00279</t>
  </si>
  <si>
    <t>D-Erythrose 4-phosphate</t>
  </si>
  <si>
    <t>C00282</t>
  </si>
  <si>
    <t>Hydrogen</t>
  </si>
  <si>
    <t>C00283</t>
  </si>
  <si>
    <t>Hydrogen sulfide</t>
  </si>
  <si>
    <t>C00286</t>
  </si>
  <si>
    <t>dGTP</t>
  </si>
  <si>
    <t>C00288</t>
  </si>
  <si>
    <t>HCO3-</t>
  </si>
  <si>
    <t>C00292</t>
  </si>
  <si>
    <t>C00294</t>
  </si>
  <si>
    <t>Aniline</t>
  </si>
  <si>
    <t>C00295</t>
  </si>
  <si>
    <t>Tetrahydrobiopterin</t>
  </si>
  <si>
    <t>C00296</t>
  </si>
  <si>
    <t>Orotate</t>
  </si>
  <si>
    <t>C00299</t>
  </si>
  <si>
    <t>Inosine</t>
  </si>
  <si>
    <t>C00300</t>
  </si>
  <si>
    <t>Quinate</t>
  </si>
  <si>
    <t>C00301</t>
  </si>
  <si>
    <t>Creatine</t>
  </si>
  <si>
    <t>C00302</t>
  </si>
  <si>
    <t>Uridine</t>
  </si>
  <si>
    <t>Glutamate</t>
  </si>
  <si>
    <t>D-Ribulose</t>
  </si>
  <si>
    <t>C00311</t>
  </si>
  <si>
    <t>ADP-ribose</t>
  </si>
  <si>
    <t>C00312</t>
  </si>
  <si>
    <t>D-Xylulose</t>
  </si>
  <si>
    <t>C00313</t>
  </si>
  <si>
    <t>L-Xylulose</t>
  </si>
  <si>
    <t>C00314</t>
  </si>
  <si>
    <t>Oxalyl-CoA</t>
  </si>
  <si>
    <t>C00315</t>
  </si>
  <si>
    <t>Pyridoxine</t>
  </si>
  <si>
    <t>C00318</t>
  </si>
  <si>
    <t>Spermidine</t>
  </si>
  <si>
    <t>C00320</t>
  </si>
  <si>
    <t>L-Carnitine</t>
  </si>
  <si>
    <t>C00325</t>
  </si>
  <si>
    <t>Isocitrate</t>
  </si>
  <si>
    <t>C00327</t>
  </si>
  <si>
    <t>Thiosulfate</t>
  </si>
  <si>
    <t>C00328</t>
  </si>
  <si>
    <t>GDP-L-fucose</t>
  </si>
  <si>
    <t>C00329</t>
  </si>
  <si>
    <t>L-Citrulline</t>
  </si>
  <si>
    <t>C00330</t>
  </si>
  <si>
    <t>L-Kynurenine</t>
  </si>
  <si>
    <t>C00331</t>
  </si>
  <si>
    <t>Deoxyguanosine</t>
  </si>
  <si>
    <t>C00332</t>
  </si>
  <si>
    <t>D-Glucosamine</t>
  </si>
  <si>
    <t>Indolepyruvate</t>
  </si>
  <si>
    <t>C00334</t>
  </si>
  <si>
    <t>D-Galacturonate</t>
  </si>
  <si>
    <t>C00337</t>
  </si>
  <si>
    <t>4-Aminobutanoate</t>
  </si>
  <si>
    <t>C00338</t>
  </si>
  <si>
    <t>Acetoacetyl-CoA</t>
  </si>
  <si>
    <t>C00340</t>
  </si>
  <si>
    <t>(S)-Dihydroorotate</t>
  </si>
  <si>
    <t>C00341</t>
  </si>
  <si>
    <t>Lipopolysaccharide</t>
  </si>
  <si>
    <t>C00342</t>
  </si>
  <si>
    <t>Geranyl diphosphate</t>
  </si>
  <si>
    <t>C00343</t>
  </si>
  <si>
    <t>Thioredoxin</t>
  </si>
  <si>
    <t>C00344</t>
  </si>
  <si>
    <t>Reduced rubredoxin</t>
  </si>
  <si>
    <t>Thioredoxin disulfide</t>
  </si>
  <si>
    <t>C00346</t>
  </si>
  <si>
    <t>Phosphatidylglycerol</t>
  </si>
  <si>
    <t>C00350</t>
  </si>
  <si>
    <t>6-Phospho-D-gluconate</t>
  </si>
  <si>
    <t>Phosphatidylethanolamine</t>
  </si>
  <si>
    <t>D-Glucosamine 6-phosphate</t>
  </si>
  <si>
    <t>C00355</t>
  </si>
  <si>
    <t>Ethanolamine phosphate</t>
  </si>
  <si>
    <t>D-Fructose 1,6-bisphosphate</t>
  </si>
  <si>
    <t>C00360</t>
  </si>
  <si>
    <t>N-Acetyl-D-glucosamine 6-phosphate</t>
  </si>
  <si>
    <t>C00361</t>
  </si>
  <si>
    <t>dAMP</t>
  </si>
  <si>
    <t>C00362</t>
  </si>
  <si>
    <t>dGDP</t>
  </si>
  <si>
    <t>C00363</t>
  </si>
  <si>
    <t>dGMP</t>
  </si>
  <si>
    <t>C00364</t>
  </si>
  <si>
    <t>dTDP</t>
  </si>
  <si>
    <t>C00365</t>
  </si>
  <si>
    <t>dTMP</t>
  </si>
  <si>
    <t>C00366</t>
  </si>
  <si>
    <t>3,4-Dihydroxy-L-phenylalanine</t>
  </si>
  <si>
    <t>C00367</t>
  </si>
  <si>
    <t>Urate</t>
  </si>
  <si>
    <t>dUMP</t>
  </si>
  <si>
    <t>C00375</t>
  </si>
  <si>
    <t>Casein</t>
  </si>
  <si>
    <t>C00376</t>
  </si>
  <si>
    <t>RCH2NH2</t>
  </si>
  <si>
    <t>C00378</t>
  </si>
  <si>
    <t>Starch</t>
  </si>
  <si>
    <t>C00379</t>
  </si>
  <si>
    <t>Retinal</t>
  </si>
  <si>
    <t>C00380</t>
  </si>
  <si>
    <t>Xylitol</t>
  </si>
  <si>
    <t>C00385</t>
  </si>
  <si>
    <t>Cytosine</t>
  </si>
  <si>
    <t>C00386</t>
  </si>
  <si>
    <t>Xanthine</t>
  </si>
  <si>
    <t>C00387</t>
  </si>
  <si>
    <t>Thiamine</t>
  </si>
  <si>
    <t>C00389</t>
  </si>
  <si>
    <t>Carnosine</t>
  </si>
  <si>
    <t>C00390</t>
  </si>
  <si>
    <t>Guanosine</t>
  </si>
  <si>
    <t>C00392</t>
  </si>
  <si>
    <t>Ubiquinol</t>
  </si>
  <si>
    <t>C00394</t>
  </si>
  <si>
    <t>Quercetin</t>
  </si>
  <si>
    <t>C00395</t>
  </si>
  <si>
    <t>GDP-glucose</t>
  </si>
  <si>
    <t>C00396</t>
  </si>
  <si>
    <t>Penicillin</t>
  </si>
  <si>
    <t>C00399</t>
  </si>
  <si>
    <t>Mannitol</t>
  </si>
  <si>
    <t>C00404</t>
  </si>
  <si>
    <t>Ubiquinone</t>
  </si>
  <si>
    <t>C00405</t>
  </si>
  <si>
    <t>Pyrimidine</t>
  </si>
  <si>
    <t>C00407</t>
  </si>
  <si>
    <t>Polyphosphate</t>
  </si>
  <si>
    <t>C00415</t>
  </si>
  <si>
    <t>L-Isoleucine</t>
  </si>
  <si>
    <t>C00416</t>
  </si>
  <si>
    <t>Dihydrofolate</t>
  </si>
  <si>
    <t>C00418</t>
  </si>
  <si>
    <t>D-Amino acid</t>
  </si>
  <si>
    <t>C00423</t>
  </si>
  <si>
    <t>(R)-Mevalonate</t>
  </si>
  <si>
    <t>C00424</t>
  </si>
  <si>
    <t>Phosphatidate</t>
  </si>
  <si>
    <t>C00429</t>
  </si>
  <si>
    <t>trans-Cinnamate</t>
  </si>
  <si>
    <t>5,6-Dihydrouracil</t>
  </si>
  <si>
    <t>C00431</t>
  </si>
  <si>
    <t>5-Aminolevulinate</t>
  </si>
  <si>
    <t>C00435</t>
  </si>
  <si>
    <t>5-Aminopentanoate</t>
  </si>
  <si>
    <t>C00437</t>
  </si>
  <si>
    <t>Oxidized rubredoxin</t>
  </si>
  <si>
    <t>(S)-Lactaldehyde</t>
  </si>
  <si>
    <t>C00440</t>
  </si>
  <si>
    <t>N-Acetylornithine</t>
  </si>
  <si>
    <t>C00441</t>
  </si>
  <si>
    <t>5-Methyltetrahydrofolate</t>
  </si>
  <si>
    <t>C00445</t>
  </si>
  <si>
    <t>N-Carbamoyl-L-aspartate</t>
  </si>
  <si>
    <t>C00446</t>
  </si>
  <si>
    <t>5,10-Methenyltetrahydrofolate</t>
  </si>
  <si>
    <t>alpha-D-Galactose 1-phosphate</t>
  </si>
  <si>
    <t>C00448</t>
  </si>
  <si>
    <t>Sedoheptulose 1,7-bisphosphate</t>
  </si>
  <si>
    <t>C00454</t>
  </si>
  <si>
    <t>trans,trans-Farnesyl diphosphate</t>
  </si>
  <si>
    <t>C00455</t>
  </si>
  <si>
    <t>NDP</t>
  </si>
  <si>
    <t>C00458</t>
  </si>
  <si>
    <t>Nicotinamide D-ribonucleotide</t>
  </si>
  <si>
    <t>C00459</t>
  </si>
  <si>
    <t>dCTP</t>
  </si>
  <si>
    <t>C00460</t>
  </si>
  <si>
    <t>dTTP</t>
  </si>
  <si>
    <t>C00461</t>
  </si>
  <si>
    <t>dUTP</t>
  </si>
  <si>
    <t>C00462</t>
  </si>
  <si>
    <t>L-Aspartate 4-semialdehyde</t>
  </si>
  <si>
    <t>C00463</t>
  </si>
  <si>
    <t>Chitin</t>
  </si>
  <si>
    <t>C00468</t>
  </si>
  <si>
    <t>Halide</t>
  </si>
  <si>
    <t>C00469</t>
  </si>
  <si>
    <t>Estrone</t>
  </si>
  <si>
    <t>C00473</t>
  </si>
  <si>
    <t>Ethanol</t>
  </si>
  <si>
    <t>C00475</t>
  </si>
  <si>
    <t>Indole</t>
  </si>
  <si>
    <t>C00483</t>
  </si>
  <si>
    <t>Retinol</t>
  </si>
  <si>
    <t>C00486</t>
  </si>
  <si>
    <t>Cytidine</t>
  </si>
  <si>
    <t>C00489</t>
  </si>
  <si>
    <t>Tyramine</t>
  </si>
  <si>
    <t>C00490</t>
  </si>
  <si>
    <t>Bilirubin</t>
  </si>
  <si>
    <t>C00491</t>
  </si>
  <si>
    <t>Glutarate</t>
  </si>
  <si>
    <t>C00492</t>
  </si>
  <si>
    <t>L-Cystine</t>
  </si>
  <si>
    <t>C00493</t>
  </si>
  <si>
    <t>Itaconate</t>
  </si>
  <si>
    <t>C00496</t>
  </si>
  <si>
    <t>Raffinose</t>
  </si>
  <si>
    <t>C00497</t>
  </si>
  <si>
    <t>Ubiquitin</t>
  </si>
  <si>
    <t>C00498</t>
  </si>
  <si>
    <t>Shikimate</t>
  </si>
  <si>
    <t>(R)-Malate</t>
  </si>
  <si>
    <t>C00502</t>
  </si>
  <si>
    <t>Allantoate</t>
  </si>
  <si>
    <t>C00504</t>
  </si>
  <si>
    <t>D-Xylonate</t>
  </si>
  <si>
    <t>C00506</t>
  </si>
  <si>
    <t>Folate</t>
  </si>
  <si>
    <t>L-Cysteate</t>
  </si>
  <si>
    <t>ADP-glucose</t>
  </si>
  <si>
    <t>C00509</t>
  </si>
  <si>
    <t>L-Rhamnose</t>
  </si>
  <si>
    <t>C00511</t>
  </si>
  <si>
    <t>Naringenin</t>
  </si>
  <si>
    <t>C00512</t>
  </si>
  <si>
    <t>Propenoate</t>
  </si>
  <si>
    <t>Benzoyl-CoA</t>
  </si>
  <si>
    <t>C00519</t>
  </si>
  <si>
    <t>D-Mannonate</t>
  </si>
  <si>
    <t>C00522</t>
  </si>
  <si>
    <t>L-Ribulose</t>
  </si>
  <si>
    <t>C00523</t>
  </si>
  <si>
    <t>Hypotaurine</t>
  </si>
  <si>
    <t>C00526</t>
  </si>
  <si>
    <t>(R)-Pantoate</t>
  </si>
  <si>
    <t>C00527</t>
  </si>
  <si>
    <t>Androsterone</t>
  </si>
  <si>
    <t>C00530</t>
  </si>
  <si>
    <t>Deoxyuridine</t>
  </si>
  <si>
    <t>C00531</t>
  </si>
  <si>
    <t>Hydroquinone</t>
  </si>
  <si>
    <t>C00532</t>
  </si>
  <si>
    <t>Glutaryl-CoA</t>
  </si>
  <si>
    <t>C00533</t>
  </si>
  <si>
    <t>L-Arabitol</t>
  </si>
  <si>
    <t>C00534</t>
  </si>
  <si>
    <t>Itaconyl-CoA</t>
  </si>
  <si>
    <t>C00535</t>
  </si>
  <si>
    <t>Nitric oxide</t>
  </si>
  <si>
    <t>C00536</t>
  </si>
  <si>
    <t>Pyridoxamine</t>
  </si>
  <si>
    <t>C00541</t>
  </si>
  <si>
    <t>Triphosphate</t>
  </si>
  <si>
    <t>C00542</t>
  </si>
  <si>
    <t>Testosterone</t>
  </si>
  <si>
    <t>C00546</t>
  </si>
  <si>
    <t>Cob(II)alamin</t>
  </si>
  <si>
    <t>C00552</t>
  </si>
  <si>
    <t>Cystathionine</t>
  </si>
  <si>
    <t>C00555</t>
  </si>
  <si>
    <t>meso-Tartaric acid</t>
  </si>
  <si>
    <t>4-Aminobutyraldehyde</t>
  </si>
  <si>
    <t>C00559</t>
  </si>
  <si>
    <t>D-Tagaturonate</t>
  </si>
  <si>
    <t>C00561</t>
  </si>
  <si>
    <t>Deoxyadenosine</t>
  </si>
  <si>
    <t>C00562</t>
  </si>
  <si>
    <t>Methylglyoxal</t>
  </si>
  <si>
    <t>C00565</t>
  </si>
  <si>
    <t>Phosphoprotein</t>
  </si>
  <si>
    <t>Trimethylamine</t>
  </si>
  <si>
    <t>C00568</t>
  </si>
  <si>
    <t>(3S)-Citryl-CoA</t>
  </si>
  <si>
    <t>C00575</t>
  </si>
  <si>
    <t>Mandelonitrile</t>
  </si>
  <si>
    <t>C00576</t>
  </si>
  <si>
    <t>3',5'-Cyclic AMP</t>
  </si>
  <si>
    <t>C00577</t>
  </si>
  <si>
    <t>4-Aminobenzoate</t>
  </si>
  <si>
    <t>C00579</t>
  </si>
  <si>
    <t>Betaine aldehyde</t>
  </si>
  <si>
    <t>C00580</t>
  </si>
  <si>
    <t>Dihydrolipoamide</t>
  </si>
  <si>
    <t>C00582</t>
  </si>
  <si>
    <t>D-Glyceraldehyde</t>
  </si>
  <si>
    <t>C00583</t>
  </si>
  <si>
    <t>Dimethyl sulfide</t>
  </si>
  <si>
    <t>C00585</t>
  </si>
  <si>
    <t>Propane-1,2-diol</t>
  </si>
  <si>
    <t>C00588</t>
  </si>
  <si>
    <t>Protein tyrosine</t>
  </si>
  <si>
    <t>Choline phosphate</t>
  </si>
  <si>
    <t>C00596</t>
  </si>
  <si>
    <t>Coniferol</t>
  </si>
  <si>
    <t>C00601</t>
  </si>
  <si>
    <t>2-Hydroxy-2,4-pentadienoate</t>
  </si>
  <si>
    <t>C00602</t>
  </si>
  <si>
    <t>Phenylacetyl-CoA</t>
  </si>
  <si>
    <t>Phenylacetaldehyde</t>
  </si>
  <si>
    <t>C00605</t>
  </si>
  <si>
    <t>(S)-Ureidoglycolate</t>
  </si>
  <si>
    <t>C00606</t>
  </si>
  <si>
    <t>2,3-Dehydroacyl-CoA</t>
  </si>
  <si>
    <t>C00613</t>
  </si>
  <si>
    <t>3-Sulfino-L-alanine</t>
  </si>
  <si>
    <t>C00614</t>
  </si>
  <si>
    <t>beta-D-Galactoside</t>
  </si>
  <si>
    <t>C00615</t>
  </si>
  <si>
    <t>Protein glutamate</t>
  </si>
  <si>
    <t>C00618</t>
  </si>
  <si>
    <t>Protein-L-arginine</t>
  </si>
  <si>
    <t>Protein histidine</t>
  </si>
  <si>
    <t>C00623</t>
  </si>
  <si>
    <t>3-Dehydro-L-gulonate</t>
  </si>
  <si>
    <t>C00624</t>
  </si>
  <si>
    <t>alpha-D-Ribose 1-phosphate</t>
  </si>
  <si>
    <t>C00625</t>
  </si>
  <si>
    <t>N-Acyl-D-mannosamine</t>
  </si>
  <si>
    <t>C00627</t>
  </si>
  <si>
    <t>Pyridoxine phosphate</t>
  </si>
  <si>
    <t>C00630</t>
  </si>
  <si>
    <t>sn-Glycerol 1-phosphate</t>
  </si>
  <si>
    <t>2-Methylpropanoyl-CoA</t>
  </si>
  <si>
    <t>C00632</t>
  </si>
  <si>
    <t>Galactitol 1-phosphate</t>
  </si>
  <si>
    <t>C00636</t>
  </si>
  <si>
    <t>D-Mannose 1-phosphate</t>
  </si>
  <si>
    <t>C00638</t>
  </si>
  <si>
    <t>Long-chain fatty acid</t>
  </si>
  <si>
    <t>3-Hydroxyanthranilate</t>
  </si>
  <si>
    <t>C00641</t>
  </si>
  <si>
    <t>1,2-Diacyl-sn-glycerol</t>
  </si>
  <si>
    <t>C00642</t>
  </si>
  <si>
    <t>(3S)-3-Hydroxyacyl-CoA</t>
  </si>
  <si>
    <t>C00643</t>
  </si>
  <si>
    <t>4-Hydroxyphenylacetate</t>
  </si>
  <si>
    <t>C00644</t>
  </si>
  <si>
    <t>D-Mannitol 1-phosphate</t>
  </si>
  <si>
    <t>C00645</t>
  </si>
  <si>
    <t>N-Acetyl-D-mannosamine</t>
  </si>
  <si>
    <t>C00647</t>
  </si>
  <si>
    <t>Pyridoxamine phosphate</t>
  </si>
  <si>
    <t>C00655</t>
  </si>
  <si>
    <t>Xanthosine 5'-phosphate</t>
  </si>
  <si>
    <t>C00658</t>
  </si>
  <si>
    <t>Oxitriptan</t>
  </si>
  <si>
    <t>C00662</t>
  </si>
  <si>
    <t>trans-2,3-Dehydroacyl-CoA</t>
  </si>
  <si>
    <t>beta-D-Glucose 1-phosphate</t>
  </si>
  <si>
    <t>C00666</t>
  </si>
  <si>
    <t>LL-2,6-Diaminoheptanedioate</t>
  </si>
  <si>
    <t>C00667</t>
  </si>
  <si>
    <t>Reduced adrenal ferredoxin</t>
  </si>
  <si>
    <t>alpha-D-Glucose 6-phosphate</t>
  </si>
  <si>
    <t>C00669</t>
  </si>
  <si>
    <t>gamma-L-Glutamyl-L-cysteine</t>
  </si>
  <si>
    <t>C00670</t>
  </si>
  <si>
    <t>Oxidized adrenal ferredoxin</t>
  </si>
  <si>
    <t>C00671</t>
  </si>
  <si>
    <t>sn-Glycero-3-phosphocholine</t>
  </si>
  <si>
    <t>C00672</t>
  </si>
  <si>
    <t>2-Deoxy-D-ribose 1-phosphate</t>
  </si>
  <si>
    <t>(S)-3-Methyl-2-oxopentanoic acid</t>
  </si>
  <si>
    <t>C00675</t>
  </si>
  <si>
    <t>2-Deoxy-D-ribose 5-phosphate</t>
  </si>
  <si>
    <t>C00676</t>
  </si>
  <si>
    <t>Deoxynucleoside 5'-phosphate</t>
  </si>
  <si>
    <t>C00677</t>
  </si>
  <si>
    <t>Deoxynucleoside 3'-phosphate</t>
  </si>
  <si>
    <t>Deoxynucleoside triphosphate</t>
  </si>
  <si>
    <t>meso-2,6-Diaminoheptanedioate</t>
  </si>
  <si>
    <t>C00681</t>
  </si>
  <si>
    <t>1-Acyl-sn-glycerol 3-phosphate</t>
  </si>
  <si>
    <t>C00685</t>
  </si>
  <si>
    <t>5-Dehydro-4-deoxy-D-glucarate</t>
  </si>
  <si>
    <t>N-Acyl-D-mannosamine 6-phosphate</t>
  </si>
  <si>
    <t>3-Oxoacyl-[acyl-carrier protein]</t>
  </si>
  <si>
    <t>C00689</t>
  </si>
  <si>
    <t>alpha,alpha'-Trehalose 6-phosphate</t>
  </si>
  <si>
    <t>C00692</t>
  </si>
  <si>
    <t>UDP-N-acetylmuramoyl-L-alanyl-D-glutamate</t>
  </si>
  <si>
    <t>C00693</t>
  </si>
  <si>
    <t>dTDP-4-dehydro-beta-L-rhamnose</t>
  </si>
  <si>
    <t>C00695</t>
  </si>
  <si>
    <t>trans-2,3-Dehydroacyl-[acyl-carrier protein]</t>
  </si>
  <si>
    <t>C00700</t>
  </si>
  <si>
    <t>Cholate</t>
  </si>
  <si>
    <t>C00704</t>
  </si>
  <si>
    <t>Superoxide</t>
  </si>
  <si>
    <t>C00705</t>
  </si>
  <si>
    <t>dCDP</t>
  </si>
  <si>
    <t>C00712</t>
  </si>
  <si>
    <t>(9Z)-Octadecenoic acid</t>
  </si>
  <si>
    <t>XTP</t>
  </si>
  <si>
    <t>C00717</t>
  </si>
  <si>
    <t>Serine</t>
  </si>
  <si>
    <t>Amylose</t>
  </si>
  <si>
    <t>C00719</t>
  </si>
  <si>
    <t>Alditol</t>
  </si>
  <si>
    <t>C00721</t>
  </si>
  <si>
    <t>Betaine</t>
  </si>
  <si>
    <t>C00723</t>
  </si>
  <si>
    <t>Dextrin</t>
  </si>
  <si>
    <t>C00726</t>
  </si>
  <si>
    <t>Insulin</t>
  </si>
  <si>
    <t>Nitrile</t>
  </si>
  <si>
    <t>C00741</t>
  </si>
  <si>
    <t>D-Serine</t>
  </si>
  <si>
    <t>C00748</t>
  </si>
  <si>
    <t>Diacetyl</t>
  </si>
  <si>
    <t>C00756</t>
  </si>
  <si>
    <t>Siroheme</t>
  </si>
  <si>
    <t>C00760</t>
  </si>
  <si>
    <t>Cellulose</t>
  </si>
  <si>
    <t>C00770</t>
  </si>
  <si>
    <t>1-Octanol</t>
  </si>
  <si>
    <t>C00772</t>
  </si>
  <si>
    <t>L-Idonate</t>
  </si>
  <si>
    <t>C00777</t>
  </si>
  <si>
    <t>Mevaldate</t>
  </si>
  <si>
    <t>C00787</t>
  </si>
  <si>
    <t>tRNA(Tyr)</t>
  </si>
  <si>
    <t>C00793</t>
  </si>
  <si>
    <t>Retinoate</t>
  </si>
  <si>
    <t>C00794</t>
  </si>
  <si>
    <t>D-Sorbitol</t>
  </si>
  <si>
    <t>C00798</t>
  </si>
  <si>
    <t>D-Cysteine</t>
  </si>
  <si>
    <t>C00800</t>
  </si>
  <si>
    <t>Formyl-CoA</t>
  </si>
  <si>
    <t>C00802</t>
  </si>
  <si>
    <t>Oxalureate</t>
  </si>
  <si>
    <t>C00812</t>
  </si>
  <si>
    <t>L-Gulonate</t>
  </si>
  <si>
    <t>C00817</t>
  </si>
  <si>
    <t>Alkyl thiol</t>
  </si>
  <si>
    <t>D-Altronate</t>
  </si>
  <si>
    <t>C00819</t>
  </si>
  <si>
    <t>D-Glucarate</t>
  </si>
  <si>
    <t>C00821</t>
  </si>
  <si>
    <t>DNA adenine</t>
  </si>
  <si>
    <t>L-Arogenate</t>
  </si>
  <si>
    <t>C00828</t>
  </si>
  <si>
    <t>Menaquinone</t>
  </si>
  <si>
    <t>C00831</t>
  </si>
  <si>
    <t>Pantetheine</t>
  </si>
  <si>
    <t>dTDP-glucose</t>
  </si>
  <si>
    <t>C00844</t>
  </si>
  <si>
    <t>D-Glutamine</t>
  </si>
  <si>
    <t>C00853</t>
  </si>
  <si>
    <t>Cob(I)alamin</t>
  </si>
  <si>
    <t>C00856</t>
  </si>
  <si>
    <t>DNA cytosine</t>
  </si>
  <si>
    <t>C00857</t>
  </si>
  <si>
    <t>Deamino-NAD+</t>
  </si>
  <si>
    <t>C00860</t>
  </si>
  <si>
    <t>Prunasin</t>
  </si>
  <si>
    <t>L-Rhamnulose</t>
  </si>
  <si>
    <t>C00864</t>
  </si>
  <si>
    <t>Pantothenate</t>
  </si>
  <si>
    <t>tRNA uridine</t>
  </si>
  <si>
    <t>C00870</t>
  </si>
  <si>
    <t>L-Histidinol</t>
  </si>
  <si>
    <t>C00877</t>
  </si>
  <si>
    <t>Crotonoyl-CoA</t>
  </si>
  <si>
    <t>4-Nitrophenol</t>
  </si>
  <si>
    <t>C00880</t>
  </si>
  <si>
    <t>D-Galactarate</t>
  </si>
  <si>
    <t>C00881</t>
  </si>
  <si>
    <t>D-Galactonate</t>
  </si>
  <si>
    <t>C00882</t>
  </si>
  <si>
    <t>Dephospho-CoA</t>
  </si>
  <si>
    <t>C00884</t>
  </si>
  <si>
    <t>Deoxycytidine</t>
  </si>
  <si>
    <t>Homocarnosine</t>
  </si>
  <si>
    <t>C00886</t>
  </si>
  <si>
    <t>L-Alanyl-tRNA</t>
  </si>
  <si>
    <t>C00894</t>
  </si>
  <si>
    <t>Isochorismate</t>
  </si>
  <si>
    <t>Propenoyl-CoA</t>
  </si>
  <si>
    <t>C00900</t>
  </si>
  <si>
    <t>(R,R)-Tartaric acid</t>
  </si>
  <si>
    <t>2-Acetolactate</t>
  </si>
  <si>
    <t>C00906</t>
  </si>
  <si>
    <t>D-Fructuronate</t>
  </si>
  <si>
    <t>C00911</t>
  </si>
  <si>
    <t>Dihydrothymine</t>
  </si>
  <si>
    <t>C00921</t>
  </si>
  <si>
    <t>Dihydropteroate</t>
  </si>
  <si>
    <t>C00923</t>
  </si>
  <si>
    <t>Ribonucleoside</t>
  </si>
  <si>
    <t>C00924</t>
  </si>
  <si>
    <t>Ferricytochrome</t>
  </si>
  <si>
    <t>C00931</t>
  </si>
  <si>
    <t>Ferrocytochrome</t>
  </si>
  <si>
    <t>C00934</t>
  </si>
  <si>
    <t>Porphobilinogen</t>
  </si>
  <si>
    <t>Sugar phosphate</t>
  </si>
  <si>
    <t>C00937</t>
  </si>
  <si>
    <t>UDP-L-arabinose</t>
  </si>
  <si>
    <t>C00940</t>
  </si>
  <si>
    <t>(R)-Lactaldehyde</t>
  </si>
  <si>
    <t>C00942</t>
  </si>
  <si>
    <t>2-Oxoglutaramate</t>
  </si>
  <si>
    <t>3',5'-Cyclic GMP</t>
  </si>
  <si>
    <t>C00951</t>
  </si>
  <si>
    <t>3-Dehydroquinate</t>
  </si>
  <si>
    <t>C00954</t>
  </si>
  <si>
    <t>Estradiol-17beta</t>
  </si>
  <si>
    <t>C00957</t>
  </si>
  <si>
    <t>Indole-3-acetate</t>
  </si>
  <si>
    <t>C00958</t>
  </si>
  <si>
    <t>Mercaptopyruvate</t>
  </si>
  <si>
    <t>C00962</t>
  </si>
  <si>
    <t>beta-D-Galactose</t>
  </si>
  <si>
    <t>C00963</t>
  </si>
  <si>
    <t>Plasmenylcholine</t>
  </si>
  <si>
    <t>2-Dehydropantoate</t>
  </si>
  <si>
    <t>C00972</t>
  </si>
  <si>
    <t>beta-D-Glucoside</t>
  </si>
  <si>
    <t>C00979</t>
  </si>
  <si>
    <t>Aromatic oxo acid</t>
  </si>
  <si>
    <t>C00984</t>
  </si>
  <si>
    <t>alpha-D-Galactose</t>
  </si>
  <si>
    <t>C00986</t>
  </si>
  <si>
    <t>O-Acetyl-L-serine</t>
  </si>
  <si>
    <t>C00988</t>
  </si>
  <si>
    <t>1,3-Diaminopropane</t>
  </si>
  <si>
    <t>C00989</t>
  </si>
  <si>
    <t>2-Phosphoglycolate</t>
  </si>
  <si>
    <t>C00991</t>
  </si>
  <si>
    <t>alpha-D-Aldose 1-phosphate</t>
  </si>
  <si>
    <t>C00993</t>
  </si>
  <si>
    <t>D-Alanyl-D-alanine</t>
  </si>
  <si>
    <t>C01005</t>
  </si>
  <si>
    <t>4-Hydroxybutanoic acid</t>
  </si>
  <si>
    <t>C01007</t>
  </si>
  <si>
    <t>O-Phospho-L-serine</t>
  </si>
  <si>
    <t>C01013</t>
  </si>
  <si>
    <t>Reduced riboflavin</t>
  </si>
  <si>
    <t>3-Hydroxypropanoate</t>
  </si>
  <si>
    <t>C01021</t>
  </si>
  <si>
    <t>L-Fucose</t>
  </si>
  <si>
    <t>C01024</t>
  </si>
  <si>
    <t>Aromatic amino acid</t>
  </si>
  <si>
    <t>C01031</t>
  </si>
  <si>
    <t>Hydroxymethylbilane</t>
  </si>
  <si>
    <t>C01035</t>
  </si>
  <si>
    <t>S-Formylglutathione</t>
  </si>
  <si>
    <t>C01037</t>
  </si>
  <si>
    <t>7,8-Diaminononanoate</t>
  </si>
  <si>
    <t>C01048</t>
  </si>
  <si>
    <t>Polyprenyl phosphate</t>
  </si>
  <si>
    <t>C01050</t>
  </si>
  <si>
    <t>UDP-N-acetylmuramate</t>
  </si>
  <si>
    <t>Uroporphyrinogen III</t>
  </si>
  <si>
    <t>C01062</t>
  </si>
  <si>
    <t>4-Guanidinobutanoate</t>
  </si>
  <si>
    <t>C01063</t>
  </si>
  <si>
    <t>5-Dehydro-D-gluconate</t>
  </si>
  <si>
    <t>C01077</t>
  </si>
  <si>
    <t>Pimeloyl-CoA</t>
  </si>
  <si>
    <t>C01079</t>
  </si>
  <si>
    <t>O-Acetyl-L-homoserine</t>
  </si>
  <si>
    <t>C01081</t>
  </si>
  <si>
    <t>Thiamin monophosphate</t>
  </si>
  <si>
    <t>C01083</t>
  </si>
  <si>
    <t>Protoporphyrinogen IX</t>
  </si>
  <si>
    <t>alpha,alpha-Trehalose</t>
  </si>
  <si>
    <t>`</t>
  </si>
  <si>
    <t>C01087</t>
  </si>
  <si>
    <t>(3R)-3-Hydroxyacyl-CoA</t>
  </si>
  <si>
    <t>C01092</t>
  </si>
  <si>
    <t>8-Amino-7-oxononanoate</t>
  </si>
  <si>
    <t>C01094</t>
  </si>
  <si>
    <t>D-Fructose 1-phosphate</t>
  </si>
  <si>
    <t>C01096</t>
  </si>
  <si>
    <t>Sorbitol 6-phosphate</t>
  </si>
  <si>
    <t>C01097</t>
  </si>
  <si>
    <t>D-Tagatose 6-phosphate</t>
  </si>
  <si>
    <t>L-Fuculose 1-phosphate</t>
  </si>
  <si>
    <t>C01100</t>
  </si>
  <si>
    <t>(R)-2-Hydroxyglutarate</t>
  </si>
  <si>
    <t>L-Ribulose 5-phosphate</t>
  </si>
  <si>
    <t>C01102</t>
  </si>
  <si>
    <t>O-Phospho-L-homoserine</t>
  </si>
  <si>
    <t>C01103</t>
  </si>
  <si>
    <t>L-Histidinol phosphate</t>
  </si>
  <si>
    <t>D-Arabinose 5-phosphate</t>
  </si>
  <si>
    <t>C01117</t>
  </si>
  <si>
    <t>Orotidylic acid</t>
  </si>
  <si>
    <t>C01118</t>
  </si>
  <si>
    <t>O-Succinyl-L-homoserine</t>
  </si>
  <si>
    <t>C01122</t>
  </si>
  <si>
    <t>Nucleoside 5'-phosphate</t>
  </si>
  <si>
    <t>C01127</t>
  </si>
  <si>
    <t>cis-2,3-Dehydroacyl-CoA</t>
  </si>
  <si>
    <t>C01131</t>
  </si>
  <si>
    <t>L-Rhamnulose 1-phosphate</t>
  </si>
  <si>
    <t>C01134</t>
  </si>
  <si>
    <t>Pantetheine 4'-phosphate</t>
  </si>
  <si>
    <t>C01137</t>
  </si>
  <si>
    <t>4-Hydroxy-2-oxoglutarate</t>
  </si>
  <si>
    <t>S-Adenosylmethioninamine</t>
  </si>
  <si>
    <t>2-Hydroxy-3-oxopropanoate</t>
  </si>
  <si>
    <t>(S)-3-Hydroxybutanoyl-CoA</t>
  </si>
  <si>
    <t>C01153</t>
  </si>
  <si>
    <t>D-Ribose 1,5-bisphosphate</t>
  </si>
  <si>
    <t>C01157</t>
  </si>
  <si>
    <t>Orthophosphoric monoester</t>
  </si>
  <si>
    <t>C01159</t>
  </si>
  <si>
    <t>Hydroxyproline</t>
  </si>
  <si>
    <t>C01161</t>
  </si>
  <si>
    <t>2,3-Bisphospho-D-glycerate</t>
  </si>
  <si>
    <t>C01165</t>
  </si>
  <si>
    <t>Homoprotocatechuate</t>
  </si>
  <si>
    <t>C01167</t>
  </si>
  <si>
    <t>L-Glutamate 5-semialdehyde</t>
  </si>
  <si>
    <t>C01168</t>
  </si>
  <si>
    <t>Pseudouridine 5'-phosphate</t>
  </si>
  <si>
    <t>Protein tyrosine phosphate</t>
  </si>
  <si>
    <t>UDP-N-acetyl-D-mannosamine</t>
  </si>
  <si>
    <t>beta-D-Glucose 6-phosphate</t>
  </si>
  <si>
    <t>C01177</t>
  </si>
  <si>
    <t>alpha-D-Hexose 1-phosphate</t>
  </si>
  <si>
    <t>C01179</t>
  </si>
  <si>
    <t>Inositol 1-phosphate</t>
  </si>
  <si>
    <t>C01180</t>
  </si>
  <si>
    <t>3-(4-Hydroxyphenyl)pyruvate</t>
  </si>
  <si>
    <t>C01181</t>
  </si>
  <si>
    <t>4-Methylthio-2-oxobutanoic acid</t>
  </si>
  <si>
    <t>C01185</t>
  </si>
  <si>
    <t>Nicotinate D-ribonucleotide</t>
  </si>
  <si>
    <t>C01187</t>
  </si>
  <si>
    <t>3-Deoxy-D-manno-octulosonate</t>
  </si>
  <si>
    <t>C01203</t>
  </si>
  <si>
    <t>4-Trimethylammoniobutanoate</t>
  </si>
  <si>
    <t>C01204</t>
  </si>
  <si>
    <t>Oleoyl-[acyl-carrier protein]</t>
  </si>
  <si>
    <t>C01209</t>
  </si>
  <si>
    <t>Malonyl-[acyl-carrier protein]</t>
  </si>
  <si>
    <t>C01212</t>
  </si>
  <si>
    <t>UDP-N-acetylmuramoyl-L-alanine</t>
  </si>
  <si>
    <t>Phytate</t>
  </si>
  <si>
    <t>2-Dehydro-3-deoxy-D-galactonate</t>
  </si>
  <si>
    <t>C01217</t>
  </si>
  <si>
    <t>5,6,7,8-Tetrahydromethanopterin</t>
  </si>
  <si>
    <t>(R)-Methylmalonyl-CoA</t>
  </si>
  <si>
    <t>C01228</t>
  </si>
  <si>
    <t>GDP-4-dehydro-6-deoxy-D-mannose</t>
  </si>
  <si>
    <t>C01229</t>
  </si>
  <si>
    <t>Phospholipid olefinic fatty acid</t>
  </si>
  <si>
    <t>C01230</t>
  </si>
  <si>
    <t>Guanosine 3',5'-bis(diphosphate)</t>
  </si>
  <si>
    <t>C01233</t>
  </si>
  <si>
    <t>sn-Glycero-3-phosphoethanolamine</t>
  </si>
  <si>
    <t>C01235</t>
  </si>
  <si>
    <t>all-trans-Hexaprenyl diphosphate</t>
  </si>
  <si>
    <t>C01236</t>
  </si>
  <si>
    <t>Galactinol</t>
  </si>
  <si>
    <t>C01240</t>
  </si>
  <si>
    <t>D-Glucono-1,5-lactone 6-phosphate</t>
  </si>
  <si>
    <t>C01242</t>
  </si>
  <si>
    <t>2',3'-Cyclic nucleotide</t>
  </si>
  <si>
    <t>C01250</t>
  </si>
  <si>
    <t>[Protein]-S8-aminomethyldihydrolipoyllysine</t>
  </si>
  <si>
    <t>C01252</t>
  </si>
  <si>
    <t>N-Acetyl-L-glutamate 5-semialdehyde</t>
  </si>
  <si>
    <t>C01260</t>
  </si>
  <si>
    <t>4-(2-Aminophenyl)-2,4-dioxobutanoate</t>
  </si>
  <si>
    <t>C01267</t>
  </si>
  <si>
    <t>P1,P4-Bis(5'-adenosyl)tetraphosphate</t>
  </si>
  <si>
    <t>C01268</t>
  </si>
  <si>
    <t>Imidazole-acetol phosphate</t>
  </si>
  <si>
    <t>C01269</t>
  </si>
  <si>
    <t>5-O-(1-Carboxyvinyl)-3-phosphoshikimate</t>
  </si>
  <si>
    <t>C01271</t>
  </si>
  <si>
    <t>5-Amino-6-(5'-phosphoribosylamino)uracil</t>
  </si>
  <si>
    <t>C01279</t>
  </si>
  <si>
    <t>4-Amino-5-hydroxymethyl-2-methylpyrimidine</t>
  </si>
  <si>
    <t>C01281</t>
  </si>
  <si>
    <t>[L-Glutamate:ammonia ligase (ADP-forming)]</t>
  </si>
  <si>
    <t>2-Dehydro-3-deoxy-6-phospho-D-galactonate</t>
  </si>
  <si>
    <t>C01289</t>
  </si>
  <si>
    <t>N-Acetyl-D-glucosaminyldiphosphoundecaprenol</t>
  </si>
  <si>
    <t>C01290</t>
  </si>
  <si>
    <t>Lactosylceramide</t>
  </si>
  <si>
    <t>C01299</t>
  </si>
  <si>
    <t>Adenylyl-[L-glutamate:ammonia ligase (ADP-forming)]</t>
  </si>
  <si>
    <t>C01300</t>
  </si>
  <si>
    <t xml:space="preserve">	
6-(Hydroxymethyl)-7,8-dihydropterin</t>
  </si>
  <si>
    <t>(3R)-3-Hydroxyacyl-[acyl-carrier protein]</t>
  </si>
  <si>
    <t>C01304</t>
  </si>
  <si>
    <t>1-(2-Carboxyphenylamino)-1-deoxy-D-ribulose 5-phosphate</t>
  </si>
  <si>
    <t xml:space="preserve">C01304 </t>
  </si>
  <si>
    <t>2,5-Diamino-6-(5-phospho-D-ribosylamino)pyrimidin-4(3H)-one</t>
  </si>
  <si>
    <t>C01322</t>
  </si>
  <si>
    <t>C01326</t>
  </si>
  <si>
    <t>RX</t>
  </si>
  <si>
    <t>C01327</t>
  </si>
  <si>
    <t>Hydrochloric acid</t>
  </si>
  <si>
    <t>C01329</t>
  </si>
  <si>
    <t xml:space="preserve">	
Nucleoside phosphate</t>
  </si>
  <si>
    <t>C01335</t>
  </si>
  <si>
    <t>ROH</t>
  </si>
  <si>
    <t>C01336</t>
  </si>
  <si>
    <t>Hydrogen cyanide</t>
  </si>
  <si>
    <t>C01337</t>
  </si>
  <si>
    <t>RSH</t>
  </si>
  <si>
    <t>C01344</t>
  </si>
  <si>
    <t>dIDP</t>
  </si>
  <si>
    <t>C01345</t>
  </si>
  <si>
    <t>dITP</t>
  </si>
  <si>
    <t>C01346</t>
  </si>
  <si>
    <t>dUDP</t>
  </si>
  <si>
    <t>C01352</t>
  </si>
  <si>
    <t>FADH2</t>
  </si>
  <si>
    <t>XDP</t>
  </si>
  <si>
    <t>H2CO3</t>
  </si>
  <si>
    <t>3'-AMP</t>
  </si>
  <si>
    <t>C01370</t>
  </si>
  <si>
    <t>3'-UMP</t>
  </si>
  <si>
    <t>C01380</t>
  </si>
  <si>
    <t>Aldose</t>
  </si>
  <si>
    <t>C01412</t>
  </si>
  <si>
    <t>Ethylene glycol</t>
  </si>
  <si>
    <t>C01416</t>
  </si>
  <si>
    <t>Butanal</t>
  </si>
  <si>
    <t>C01419</t>
  </si>
  <si>
    <t>Cocaine</t>
  </si>
  <si>
    <t>C01432</t>
  </si>
  <si>
    <t>Lactate</t>
  </si>
  <si>
    <t>C01438</t>
  </si>
  <si>
    <t>Methane</t>
  </si>
  <si>
    <t>C01444</t>
  </si>
  <si>
    <t>Oxamate</t>
  </si>
  <si>
    <t>C01450</t>
  </si>
  <si>
    <t>Cys-Gly</t>
  </si>
  <si>
    <t>C01468</t>
  </si>
  <si>
    <t xml:space="preserve">	
4-Cresol</t>
  </si>
  <si>
    <t>C01469</t>
  </si>
  <si>
    <t>Ketone</t>
  </si>
  <si>
    <t>C01487</t>
  </si>
  <si>
    <t xml:space="preserve">	
D-Allose</t>
  </si>
  <si>
    <t>C01516</t>
  </si>
  <si>
    <t>ADP-sugar</t>
  </si>
  <si>
    <t>C01528</t>
  </si>
  <si>
    <t>Hydrogen selenide</t>
  </si>
  <si>
    <t>C01530</t>
  </si>
  <si>
    <t>Octadecanoic acid</t>
  </si>
  <si>
    <t>C01545</t>
  </si>
  <si>
    <t>Morphine</t>
  </si>
  <si>
    <t>C01563</t>
  </si>
  <si>
    <t>Carbamate</t>
  </si>
  <si>
    <t>C01594</t>
  </si>
  <si>
    <t>Octanal</t>
  </si>
  <si>
    <t>C01595</t>
  </si>
  <si>
    <t>Linoleate</t>
  </si>
  <si>
    <t>C01606</t>
  </si>
  <si>
    <t>Linamarin</t>
  </si>
  <si>
    <t>C01609</t>
  </si>
  <si>
    <t>Protamine</t>
  </si>
  <si>
    <t>C01612</t>
  </si>
  <si>
    <t>Phthalate</t>
  </si>
  <si>
    <t>C01613</t>
  </si>
  <si>
    <t>Secondary alcohol</t>
  </si>
  <si>
    <t>C01628</t>
  </si>
  <si>
    <t>Stachyose</t>
  </si>
  <si>
    <t>C01635</t>
  </si>
  <si>
    <t>tRNA(Ala)</t>
  </si>
  <si>
    <t>C01636</t>
  </si>
  <si>
    <t xml:space="preserve">	
tRNA(Arg)</t>
  </si>
  <si>
    <t>C01637</t>
  </si>
  <si>
    <t>tRNA(Asn)</t>
  </si>
  <si>
    <t>C01638</t>
  </si>
  <si>
    <t>Vitamin K</t>
  </si>
  <si>
    <t>C01639</t>
  </si>
  <si>
    <t>tRNA(Cys)</t>
  </si>
  <si>
    <t>C01640</t>
  </si>
  <si>
    <t xml:space="preserve">	
tRNA(Gln)</t>
  </si>
  <si>
    <t>C01641</t>
  </si>
  <si>
    <t xml:space="preserve">	
tRNA(Glu)</t>
  </si>
  <si>
    <t>C01642</t>
  </si>
  <si>
    <t>tRNA(Gly)</t>
  </si>
  <si>
    <t>C01643</t>
  </si>
  <si>
    <t xml:space="preserve">	
tRNA(His)</t>
  </si>
  <si>
    <t>C01644</t>
  </si>
  <si>
    <t xml:space="preserve">	
tRNA(Ile)</t>
  </si>
  <si>
    <t>C01645</t>
  </si>
  <si>
    <t xml:space="preserve">	
tRNA(Leu)</t>
  </si>
  <si>
    <t>C01646</t>
  </si>
  <si>
    <t xml:space="preserve">	
tRNA(Lys)</t>
  </si>
  <si>
    <t>C01647</t>
  </si>
  <si>
    <t>tRNA(Met)</t>
  </si>
  <si>
    <t>C01648</t>
  </si>
  <si>
    <t xml:space="preserve">	
tRNA(Phe)</t>
  </si>
  <si>
    <t>C01649</t>
  </si>
  <si>
    <t>tRNA(Pro)</t>
  </si>
  <si>
    <t>C01650</t>
  </si>
  <si>
    <t xml:space="preserve">	
tRNA(Ser)</t>
  </si>
  <si>
    <t>C01651</t>
  </si>
  <si>
    <t>tRNA(Thr)</t>
  </si>
  <si>
    <t>C01652</t>
  </si>
  <si>
    <t>tRNA(Trp)</t>
  </si>
  <si>
    <t>C01653</t>
  </si>
  <si>
    <t>tRNA(Val)</t>
  </si>
  <si>
    <t>C01659</t>
  </si>
  <si>
    <t>tRNA(Asp)</t>
  </si>
  <si>
    <t>C01672</t>
  </si>
  <si>
    <t>Cadaverine</t>
  </si>
  <si>
    <t>C01674</t>
  </si>
  <si>
    <t>Chitobiose</t>
  </si>
  <si>
    <t>C01697</t>
  </si>
  <si>
    <t>Acrylamide</t>
  </si>
  <si>
    <t>C01717</t>
  </si>
  <si>
    <t>Galactitol</t>
  </si>
  <si>
    <t>L-Fuculose</t>
  </si>
  <si>
    <t>C01755</t>
  </si>
  <si>
    <t>Thiocyanate</t>
  </si>
  <si>
    <t>C01762</t>
  </si>
  <si>
    <t>Kynurenate</t>
  </si>
  <si>
    <t>C01764</t>
  </si>
  <si>
    <t>tRNA containing uridine at position 54</t>
  </si>
  <si>
    <t>C01769</t>
  </si>
  <si>
    <t>Xanthosine</t>
  </si>
  <si>
    <t>C01785</t>
  </si>
  <si>
    <t>Benzenediol</t>
  </si>
  <si>
    <t>C01801</t>
  </si>
  <si>
    <t>(S)-Acetoin</t>
  </si>
  <si>
    <t>C01832</t>
  </si>
  <si>
    <t>Lauroyl-CoA</t>
  </si>
  <si>
    <t>C01847</t>
  </si>
  <si>
    <t xml:space="preserve">	
Reduced FMN</t>
  </si>
  <si>
    <t>C01866</t>
  </si>
  <si>
    <t>beta-Lactam</t>
  </si>
  <si>
    <t>C01879</t>
  </si>
  <si>
    <t>5-Oxoproline</t>
  </si>
  <si>
    <t>C01883</t>
  </si>
  <si>
    <t>Acetic ester</t>
  </si>
  <si>
    <t>C01885</t>
  </si>
  <si>
    <t>Glyceride</t>
  </si>
  <si>
    <t>C01888</t>
  </si>
  <si>
    <t>Aminoacetone</t>
  </si>
  <si>
    <t>Cellodextrin</t>
  </si>
  <si>
    <t>C01909</t>
  </si>
  <si>
    <t>Dethiobiotin</t>
  </si>
  <si>
    <t>C01929</t>
  </si>
  <si>
    <t>L-Histidinal</t>
  </si>
  <si>
    <t>C01931</t>
  </si>
  <si>
    <t xml:space="preserve">	
L-Lysyl-tRNA</t>
  </si>
  <si>
    <t>L-Rhamnonate</t>
  </si>
  <si>
    <t>C01935</t>
  </si>
  <si>
    <t>Maltodextrin</t>
  </si>
  <si>
    <t>C01944</t>
  </si>
  <si>
    <t>Octanoyl-CoA</t>
  </si>
  <si>
    <t>C01962</t>
  </si>
  <si>
    <t>Thiocysteine</t>
  </si>
  <si>
    <t>C01977</t>
  </si>
  <si>
    <t xml:space="preserve">	
tRNA guanine</t>
  </si>
  <si>
    <t>C01978</t>
  </si>
  <si>
    <t>tRNA queuine</t>
  </si>
  <si>
    <t>C02047</t>
  </si>
  <si>
    <t xml:space="preserve">	
L-Leucyl-tRNA</t>
  </si>
  <si>
    <t>C02051</t>
  </si>
  <si>
    <t xml:space="preserve">	
Lipoylprotein</t>
  </si>
  <si>
    <t>C02059</t>
  </si>
  <si>
    <t>Phylloquinone</t>
  </si>
  <si>
    <t>C02067</t>
  </si>
  <si>
    <t>Pseudouridine</t>
  </si>
  <si>
    <t>C02090</t>
  </si>
  <si>
    <t>Trypanothione</t>
  </si>
  <si>
    <t>C02091</t>
  </si>
  <si>
    <t>(S)-Ureidoglycine</t>
  </si>
  <si>
    <t>dTDP-galactose</t>
  </si>
  <si>
    <t>C02107</t>
  </si>
  <si>
    <t>(S,S)-Tartaric acid</t>
  </si>
  <si>
    <t>C02128</t>
  </si>
  <si>
    <t>5'-Phospho-DNA</t>
  </si>
  <si>
    <t>C02130</t>
  </si>
  <si>
    <t>Acetyl-maltose</t>
  </si>
  <si>
    <t>C02133</t>
  </si>
  <si>
    <t>Acyl phosphate</t>
  </si>
  <si>
    <t>C02163</t>
  </si>
  <si>
    <t>L-Arginyl-tRNA(Arg)</t>
  </si>
  <si>
    <t>C02166</t>
  </si>
  <si>
    <t>LTC4</t>
  </si>
  <si>
    <t>C02188</t>
  </si>
  <si>
    <t>Protein lysine</t>
  </si>
  <si>
    <t>C02191</t>
  </si>
  <si>
    <t>Protoporphyrin</t>
  </si>
  <si>
    <t>alpha-D-Xylose</t>
  </si>
  <si>
    <t>C02211</t>
  </si>
  <si>
    <t>tRNA precursor</t>
  </si>
  <si>
    <t>Dehydroalanine</t>
  </si>
  <si>
    <t>2-Methylcitrate</t>
  </si>
  <si>
    <t>C02232</t>
  </si>
  <si>
    <t xml:space="preserve">	
3-Oxoadipyl-CoA</t>
  </si>
  <si>
    <t>C02265</t>
  </si>
  <si>
    <t>D-Phenylalanine</t>
  </si>
  <si>
    <t>C02269</t>
  </si>
  <si>
    <t>Deoxynucleoside</t>
  </si>
  <si>
    <t>C02288</t>
  </si>
  <si>
    <t>Reduced insulin</t>
  </si>
  <si>
    <t>L-Cystathionine</t>
  </si>
  <si>
    <t>C02297</t>
  </si>
  <si>
    <t>N-Acetyldiamine</t>
  </si>
  <si>
    <t>C02305</t>
  </si>
  <si>
    <t>Phosphocreatine</t>
  </si>
  <si>
    <t>C02315</t>
  </si>
  <si>
    <t>Protein dithiol</t>
  </si>
  <si>
    <t>R-S-Glutathione</t>
  </si>
  <si>
    <t>C02323</t>
  </si>
  <si>
    <t>Saligenin</t>
  </si>
  <si>
    <t>Sinapyl alcohol</t>
  </si>
  <si>
    <t>C02336</t>
  </si>
  <si>
    <t xml:space="preserve">	
beta-D-Fructose</t>
  </si>
  <si>
    <t>beta-L-Rhamnose</t>
  </si>
  <si>
    <t>C02341</t>
  </si>
  <si>
    <t>trans-Aconitate</t>
  </si>
  <si>
    <t>C02342</t>
  </si>
  <si>
    <t>Activated' tRNA</t>
  </si>
  <si>
    <t>C02350</t>
  </si>
  <si>
    <t>(S)-Allantoin</t>
  </si>
  <si>
    <t>C02353</t>
  </si>
  <si>
    <t>2',3'-Cyclic AMP</t>
  </si>
  <si>
    <t>C02354</t>
  </si>
  <si>
    <t>2',3'-Cyclic CMP</t>
  </si>
  <si>
    <t>C02355</t>
  </si>
  <si>
    <t>2',3'-Cyclic UMP</t>
  </si>
  <si>
    <t>C02356</t>
  </si>
  <si>
    <t>(S)-2-Aminobutanoate</t>
  </si>
  <si>
    <t>C02376</t>
  </si>
  <si>
    <t>5-Methylcytosine</t>
  </si>
  <si>
    <t>C02380</t>
  </si>
  <si>
    <t>Mercaptopurine</t>
  </si>
  <si>
    <t>C02391</t>
  </si>
  <si>
    <t>Ester</t>
  </si>
  <si>
    <t>C02412</t>
  </si>
  <si>
    <t>Glycyl-tRNA(Gly)</t>
  </si>
  <si>
    <t>C02429</t>
  </si>
  <si>
    <t xml:space="preserve">	
L-Leucyl-protein</t>
  </si>
  <si>
    <t>C02430</t>
  </si>
  <si>
    <t>L-Methionyl-tRNA</t>
  </si>
  <si>
    <t>C02463</t>
  </si>
  <si>
    <t>Precorrin 2</t>
  </si>
  <si>
    <t>C02469</t>
  </si>
  <si>
    <t>Uroporphyrin III</t>
  </si>
  <si>
    <t>C02470</t>
  </si>
  <si>
    <t>Xanthurenate</t>
  </si>
  <si>
    <t>alpha-L-Rhamnose</t>
  </si>
  <si>
    <t>beta-L-Arabinopyranose</t>
  </si>
  <si>
    <t>alpha-Isopropylmalate</t>
  </si>
  <si>
    <t>C02505</t>
  </si>
  <si>
    <t>2-Phenylacetamide</t>
  </si>
  <si>
    <t>C02512</t>
  </si>
  <si>
    <t>3-Cyano-L-alanine</t>
  </si>
  <si>
    <t>C02520</t>
  </si>
  <si>
    <t>5'-Ribonucleotide</t>
  </si>
  <si>
    <t>C02532</t>
  </si>
  <si>
    <t>O-Phospho-D-serine</t>
  </si>
  <si>
    <t>C02553</t>
  </si>
  <si>
    <t>L-Seryl-tRNA(Ser)</t>
  </si>
  <si>
    <t>C02554</t>
  </si>
  <si>
    <t xml:space="preserve">	
L-Valyl-tRNA(Val)</t>
  </si>
  <si>
    <t>C02582</t>
  </si>
  <si>
    <t>Protein disulfide</t>
  </si>
  <si>
    <t>C02583</t>
  </si>
  <si>
    <t>Protein glutamine</t>
  </si>
  <si>
    <t>C02593</t>
  </si>
  <si>
    <t>Tetradecanoyl-CoA</t>
  </si>
  <si>
    <t>C02630</t>
  </si>
  <si>
    <t>2-Hydroxyglutarate</t>
  </si>
  <si>
    <t>C02631</t>
  </si>
  <si>
    <t>2-Isopropylmaleate</t>
  </si>
  <si>
    <t>C02634</t>
  </si>
  <si>
    <t>3-Chloro-D-alanine</t>
  </si>
  <si>
    <t>C02637</t>
  </si>
  <si>
    <t>3-Dehydroshikimate</t>
  </si>
  <si>
    <t>4-Coumaryl alcohol</t>
  </si>
  <si>
    <t>C02659</t>
  </si>
  <si>
    <t>Acetone cyanohydrin</t>
  </si>
  <si>
    <t>C02679</t>
  </si>
  <si>
    <t>Dodecanoic acid</t>
  </si>
  <si>
    <t>C02686</t>
  </si>
  <si>
    <t>Galactosylceramide</t>
  </si>
  <si>
    <t>C02693</t>
  </si>
  <si>
    <t>(Indol-3-yl)acetamide</t>
  </si>
  <si>
    <t>C02702</t>
  </si>
  <si>
    <t>L-Prolyl-tRNA(Pro)</t>
  </si>
  <si>
    <t>C02709</t>
  </si>
  <si>
    <t xml:space="preserve">	
N-(Acetyloxy)benzenamine</t>
  </si>
  <si>
    <t>C02713</t>
  </si>
  <si>
    <t>N-Acetylmuramate</t>
  </si>
  <si>
    <t>C02714</t>
  </si>
  <si>
    <t>N-Acetylputrescine</t>
  </si>
  <si>
    <t>C02720</t>
  </si>
  <si>
    <t>Hydroxylaminobenzene</t>
  </si>
  <si>
    <t>C02723</t>
  </si>
  <si>
    <t>N-Methylputrescine</t>
  </si>
  <si>
    <t>C02729</t>
  </si>
  <si>
    <t>O-Phosphoprotamine</t>
  </si>
  <si>
    <t>C02730</t>
  </si>
  <si>
    <t xml:space="preserve">	
2-Succinylbenzoate</t>
  </si>
  <si>
    <t>C02737</t>
  </si>
  <si>
    <t>Phosphatidylserine</t>
  </si>
  <si>
    <t>C02739</t>
  </si>
  <si>
    <t>Phosphoribosyl-ATP</t>
  </si>
  <si>
    <t>C02741</t>
  </si>
  <si>
    <t>Phosphoribosyl-AMP</t>
  </si>
  <si>
    <t>C02743</t>
  </si>
  <si>
    <t xml:space="preserve">	
[Protein]-L-cysteine</t>
  </si>
  <si>
    <t>C02745</t>
  </si>
  <si>
    <t>Reduced flavodoxin</t>
  </si>
  <si>
    <t>C02749</t>
  </si>
  <si>
    <t>S-Alkyl-L-cysteine</t>
  </si>
  <si>
    <t>tRNA pseudouridine</t>
  </si>
  <si>
    <t>C02780</t>
  </si>
  <si>
    <t>2,5-Didehydro-D-gluconate</t>
  </si>
  <si>
    <t>C02839</t>
  </si>
  <si>
    <t xml:space="preserve">	
L-Tyrosyl-tRNA(Tyr)</t>
  </si>
  <si>
    <t>C02843</t>
  </si>
  <si>
    <t xml:space="preserve">	
Long-chain acyl-CoA</t>
  </si>
  <si>
    <t>C02869</t>
  </si>
  <si>
    <t>Oxidized flavodoxin</t>
  </si>
  <si>
    <t>C02876</t>
  </si>
  <si>
    <t>Propanoyl phosphate</t>
  </si>
  <si>
    <t>C02882</t>
  </si>
  <si>
    <t>L-Cysteine-S-conjugate</t>
  </si>
  <si>
    <t>C02896</t>
  </si>
  <si>
    <t>alpha,omega-Diamine</t>
  </si>
  <si>
    <t>C02903</t>
  </si>
  <si>
    <t>omega-Aminoaldehyde</t>
  </si>
  <si>
    <t>C02909</t>
  </si>
  <si>
    <t>(2-Naphthyl)methanol</t>
  </si>
  <si>
    <t>C02912</t>
  </si>
  <si>
    <t>(R)-Propane-1,2-diol</t>
  </si>
  <si>
    <t>C02917</t>
  </si>
  <si>
    <t>(S)-Propane-1,2-diol</t>
  </si>
  <si>
    <t>C02929</t>
  </si>
  <si>
    <t>2-Hydroxy carboxylate</t>
  </si>
  <si>
    <t>C02939</t>
  </si>
  <si>
    <t>3-Methylbutanoyl-CoA</t>
  </si>
  <si>
    <t>3-cis-Dodecenoyl-CoA</t>
  </si>
  <si>
    <t>C02953</t>
  </si>
  <si>
    <t>7,8-Dihydrobiopterin</t>
  </si>
  <si>
    <t xml:space="preserve">	
D-Allose 6-phosphate</t>
  </si>
  <si>
    <t>C02967</t>
  </si>
  <si>
    <t>5-Methylcytosine in DNA</t>
  </si>
  <si>
    <t>C02972</t>
  </si>
  <si>
    <t>Dihydrolipoylprotein</t>
  </si>
  <si>
    <t>C02979</t>
  </si>
  <si>
    <t>Glycerol 2-phosphate</t>
  </si>
  <si>
    <t>C02984</t>
  </si>
  <si>
    <t>L-Aspartyl-tRNA(Asp)</t>
  </si>
  <si>
    <t>C02987</t>
  </si>
  <si>
    <t>L-Glutamyl-tRNA(Glu)</t>
  </si>
  <si>
    <t>C02988</t>
  </si>
  <si>
    <t>L-Histidyl-tRNA(His)</t>
  </si>
  <si>
    <t>C02989</t>
  </si>
  <si>
    <t>L-Methionine S-oxide</t>
  </si>
  <si>
    <t>C02992</t>
  </si>
  <si>
    <t>L-Threonyl-tRNA(Thr)</t>
  </si>
  <si>
    <t>C02999</t>
  </si>
  <si>
    <t>N-Acetylmuramoyl-Ala</t>
  </si>
  <si>
    <t>C03023</t>
  </si>
  <si>
    <t>Peptide-L-methionine</t>
  </si>
  <si>
    <t>C03024</t>
  </si>
  <si>
    <t xml:space="preserve">	
[Reduced NADPH---hemoprotein reductase]</t>
  </si>
  <si>
    <t>C03028</t>
  </si>
  <si>
    <t>Thiamin triphosphate</t>
  </si>
  <si>
    <t>C03033</t>
  </si>
  <si>
    <t xml:space="preserve">	
beta-D-Glucuronoside</t>
  </si>
  <si>
    <t>C03069</t>
  </si>
  <si>
    <t>3-Methylcrotonyl-CoA</t>
  </si>
  <si>
    <t>C03078</t>
  </si>
  <si>
    <t>4-Guanidinobutanamide</t>
  </si>
  <si>
    <t>C03082</t>
  </si>
  <si>
    <t>4-Phospho-L-aspartate</t>
  </si>
  <si>
    <t>C03089</t>
  </si>
  <si>
    <t xml:space="preserve">	
5-Methylthio-D-ribose</t>
  </si>
  <si>
    <t>C03090</t>
  </si>
  <si>
    <t>5-Phosphoribosylamine</t>
  </si>
  <si>
    <t>C03114</t>
  </si>
  <si>
    <t>Dimethylbenzimidazole</t>
  </si>
  <si>
    <t>C03120</t>
  </si>
  <si>
    <t>Glycerophosphodiester</t>
  </si>
  <si>
    <t>C03125</t>
  </si>
  <si>
    <t xml:space="preserve">	
L-Cysteinyl-tRNA(Cys)</t>
  </si>
  <si>
    <t>C03127</t>
  </si>
  <si>
    <t>L-Isoleucyl-tRNA(Ile)</t>
  </si>
  <si>
    <t>C03148</t>
  </si>
  <si>
    <t>N-Methyl-L-amino acid</t>
  </si>
  <si>
    <t>C03150</t>
  </si>
  <si>
    <t xml:space="preserve">	
Nicotinamide-beta-riboside</t>
  </si>
  <si>
    <t>2-Succinylbenzoyl-CoA</t>
  </si>
  <si>
    <t>C03161</t>
  </si>
  <si>
    <t>[Oxidized NADPH---hemoprotein reductase]</t>
  </si>
  <si>
    <t>C03169</t>
  </si>
  <si>
    <t>Pyrimidine nucleoside</t>
  </si>
  <si>
    <t>C03170</t>
  </si>
  <si>
    <t>Trypanothione disulfide</t>
  </si>
  <si>
    <t>C03172</t>
  </si>
  <si>
    <t>S-Methyl-L-methionine</t>
  </si>
  <si>
    <t>C03175</t>
  </si>
  <si>
    <t>Shikimate 3-phosphate</t>
  </si>
  <si>
    <t>C03189</t>
  </si>
  <si>
    <t>DL-Glycerol 1-phosphate</t>
  </si>
  <si>
    <t>C03193</t>
  </si>
  <si>
    <t>(5-L-Glutamyl)-peptide</t>
  </si>
  <si>
    <t>C03194</t>
  </si>
  <si>
    <t>(R)-1-Aminopropan-2-ol</t>
  </si>
  <si>
    <t>C03196</t>
  </si>
  <si>
    <t>(S)-2-Hydroxyglutarate</t>
  </si>
  <si>
    <t>2-trans-Dodecenoyl-CoA</t>
  </si>
  <si>
    <t>C03227</t>
  </si>
  <si>
    <t>3-Hydroxy-L-kynurenine</t>
  </si>
  <si>
    <t>C03232</t>
  </si>
  <si>
    <t>3-Phosphonooxypyruvate</t>
  </si>
  <si>
    <t>C03263</t>
  </si>
  <si>
    <t>Coproporphyrinogen III</t>
  </si>
  <si>
    <t>C03273</t>
  </si>
  <si>
    <t>5-Oxopentanoate</t>
  </si>
  <si>
    <t>C03287</t>
  </si>
  <si>
    <t>L-Glutamyl 5-phosphate</t>
  </si>
  <si>
    <t>C03290</t>
  </si>
  <si>
    <t>L-threo-3-Phenylserine</t>
  </si>
  <si>
    <t>L-Xylulose 5-phosphate</t>
  </si>
  <si>
    <t>C03294</t>
  </si>
  <si>
    <t xml:space="preserve">N-Formylmethionyl-tRNA </t>
  </si>
  <si>
    <t>C03296</t>
  </si>
  <si>
    <t>N2-Succinyl-L-arginine</t>
  </si>
  <si>
    <t>C03306</t>
  </si>
  <si>
    <t>Protein L-isoaspartate</t>
  </si>
  <si>
    <t>C03313</t>
  </si>
  <si>
    <t>Phylloquinol</t>
  </si>
  <si>
    <t>C03319</t>
  </si>
  <si>
    <t>dTDP-L-rhamnose</t>
  </si>
  <si>
    <t>C03344</t>
  </si>
  <si>
    <t>2-Methylacetoacetyl-CoA</t>
  </si>
  <si>
    <t>C03345</t>
  </si>
  <si>
    <t>2-Methylbut-2-enoyl-CoA</t>
  </si>
  <si>
    <t>3-Phospho-D-erythronate</t>
  </si>
  <si>
    <t>C03360</t>
  </si>
  <si>
    <t>4-Nitrophenyl phosphate</t>
  </si>
  <si>
    <t>C03363</t>
  </si>
  <si>
    <t>5-L-Glutamyl amino acid</t>
  </si>
  <si>
    <t>C03373</t>
  </si>
  <si>
    <t>Aminoimidazole ribotide</t>
  </si>
  <si>
    <t>C03391</t>
  </si>
  <si>
    <t>DNA 6-methylaminopurine</t>
  </si>
  <si>
    <t>C03393</t>
  </si>
  <si>
    <t>4-Phospho-D-erythronate</t>
  </si>
  <si>
    <t>C03402</t>
  </si>
  <si>
    <t>L-Asparaginyl-tRNA(Asn)</t>
  </si>
  <si>
    <t>C03406</t>
  </si>
  <si>
    <t>N-(L-Arginino)succinate</t>
  </si>
  <si>
    <t>C03415</t>
  </si>
  <si>
    <t>N2-Succinyl-L-ornithine</t>
  </si>
  <si>
    <t>Nucleoside 3'-phosphate</t>
  </si>
  <si>
    <t>C03446</t>
  </si>
  <si>
    <t>tRNA containing ribothymidine at position 54</t>
  </si>
  <si>
    <t>(R)-S-Lactoylglutathione</t>
  </si>
  <si>
    <t>C03459</t>
  </si>
  <si>
    <t>Oxaloglycolate</t>
  </si>
  <si>
    <t>C03460</t>
  </si>
  <si>
    <t>2-Methylprop-2-enoyl-CoA</t>
  </si>
  <si>
    <t>C03479</t>
  </si>
  <si>
    <t>Folinic acid</t>
  </si>
  <si>
    <t>C03485</t>
  </si>
  <si>
    <t>Aromatic primary alcohol</t>
  </si>
  <si>
    <t>C03492</t>
  </si>
  <si>
    <t>D-4'-Phosphopantothenate</t>
  </si>
  <si>
    <t>Indoleglycerol phosphate</t>
  </si>
  <si>
    <t>C03508</t>
  </si>
  <si>
    <t>L-2-Amino-3-oxobutanoic acid</t>
  </si>
  <si>
    <t>C03511</t>
  </si>
  <si>
    <t>L-Phenylalanyl-tRNA(Phe)</t>
  </si>
  <si>
    <t>C03512</t>
  </si>
  <si>
    <t>L-Tryptophanyl-tRNA(Trp)</t>
  </si>
  <si>
    <t>C03523</t>
  </si>
  <si>
    <t>N-Substituted amino acid</t>
  </si>
  <si>
    <t>C03536</t>
  </si>
  <si>
    <t>Pyrimidine 5'-nucleotide</t>
  </si>
  <si>
    <t>C03539</t>
  </si>
  <si>
    <t>S-Ribosyl-L-homocysteine</t>
  </si>
  <si>
    <t>C03541</t>
  </si>
  <si>
    <t>THF-polyglutamate</t>
  </si>
  <si>
    <t>C03546</t>
  </si>
  <si>
    <t>myo-Inositol 4-phosphate</t>
  </si>
  <si>
    <t>C03557</t>
  </si>
  <si>
    <t>2-Aminoethylphosphonate</t>
  </si>
  <si>
    <t>(R)-3-Hydroxybutanoyl-CoA</t>
  </si>
  <si>
    <t>4-Hydroxy-2-oxopentanoate</t>
  </si>
  <si>
    <t>C03617</t>
  </si>
  <si>
    <t>L-Methionylaminoacyl-tRNA</t>
  </si>
  <si>
    <t>C03620</t>
  </si>
  <si>
    <t>Monocarboxylic acid amide</t>
  </si>
  <si>
    <t>Peptidylproline (omega=0)</t>
  </si>
  <si>
    <t>C03638</t>
  </si>
  <si>
    <t>RNA 3'-terminal-phosphate</t>
  </si>
  <si>
    <t>C03657</t>
  </si>
  <si>
    <t>1,4-Dihydroxy-2-naphthoate</t>
  </si>
  <si>
    <t>C03684</t>
  </si>
  <si>
    <t>6-Pyruvoyltetrahydropterin</t>
  </si>
  <si>
    <t>C03687</t>
  </si>
  <si>
    <t>Alkane-alpha</t>
  </si>
  <si>
    <t>C03688</t>
  </si>
  <si>
    <t>Apo-[acyl-carrier protein]</t>
  </si>
  <si>
    <t>C03692</t>
  </si>
  <si>
    <t>Monogalactosyldiglyceride</t>
  </si>
  <si>
    <t>C03708</t>
  </si>
  <si>
    <t>N-Acetyl-O-acetylneuraminate</t>
  </si>
  <si>
    <t>C03722</t>
  </si>
  <si>
    <t>Quinolinate</t>
  </si>
  <si>
    <t>C03723</t>
  </si>
  <si>
    <t>Ribonucleoside diphosphate</t>
  </si>
  <si>
    <t>UDP-alpha-D-galactofuranose</t>
  </si>
  <si>
    <t>alpha-D-Hexose 6-phosphate</t>
  </si>
  <si>
    <t>C03740</t>
  </si>
  <si>
    <t>(5-L-Glutamyl)-L-amino acid</t>
  </si>
  <si>
    <t>(S)-4-Amino-5-oxopentanoate</t>
  </si>
  <si>
    <t>C03742</t>
  </si>
  <si>
    <t>(S)-4-Hydroxymandelonitrile</t>
  </si>
  <si>
    <t>C03758</t>
  </si>
  <si>
    <t>Dopamine</t>
  </si>
  <si>
    <t>C03765</t>
  </si>
  <si>
    <t>4-Hydroxyphenylacetaldehyde</t>
  </si>
  <si>
    <t>C03773</t>
  </si>
  <si>
    <t>6-Acetyl-beta-D-galactoside</t>
  </si>
  <si>
    <t>D-Tagatose 1,6-bisphosphate</t>
  </si>
  <si>
    <t xml:space="preserve">C03785 </t>
  </si>
  <si>
    <t>N6-(1,2-Dicarboxyethyl)-AMP</t>
  </si>
  <si>
    <t>Peptidylproline (omega=180)</t>
  </si>
  <si>
    <t>C03799</t>
  </si>
  <si>
    <t>Polyprenylphosphate-glucose</t>
  </si>
  <si>
    <t>C03800</t>
  </si>
  <si>
    <t>Protein S-methyl-L-cysteine</t>
  </si>
  <si>
    <t>C03802</t>
  </si>
  <si>
    <t>Ribonucleoside triphosphate</t>
  </si>
  <si>
    <t>C03803</t>
  </si>
  <si>
    <t>Ribosomal-protein L-alanine</t>
  </si>
  <si>
    <t>Substituted beta-amino acid</t>
  </si>
  <si>
    <t>2-Dehydro-3-deoxy-D-xylonate</t>
  </si>
  <si>
    <t>C03838</t>
  </si>
  <si>
    <t>5'-Phosphoribosylglycinamide</t>
  </si>
  <si>
    <t>C03859</t>
  </si>
  <si>
    <t>D-Glucosyllipopolysaccharide</t>
  </si>
  <si>
    <t>C03880</t>
  </si>
  <si>
    <t>N-Substituted aminoacyl-tRNA</t>
  </si>
  <si>
    <t>C03885</t>
  </si>
  <si>
    <t>3-Nonaprenyl-4-hydroxybenzoate</t>
  </si>
  <si>
    <t>C03892</t>
  </si>
  <si>
    <t>Phosphatidylglycerophosphate</t>
  </si>
  <si>
    <t>C03895</t>
  </si>
  <si>
    <t>Peptide-L-methionine (S)-S-oxide</t>
  </si>
  <si>
    <t>C03899</t>
  </si>
  <si>
    <t>S-(2-Hydroxyacyl)glutathione</t>
  </si>
  <si>
    <t>C03912</t>
  </si>
  <si>
    <t>(S)-1-Pyrroline-5-carboxylate</t>
  </si>
  <si>
    <t>2-Dehydro-3-deoxy-D-glucarate</t>
  </si>
  <si>
    <t>C03939</t>
  </si>
  <si>
    <t>Acetyl-[acyl-carrier protein]</t>
  </si>
  <si>
    <t>C03964</t>
  </si>
  <si>
    <t>(R)-3-(4-Hydroxyphenyl)lactate</t>
  </si>
  <si>
    <t>C03972</t>
  </si>
  <si>
    <t>2,3,4,5-Tetrahydrodipicolinate</t>
  </si>
  <si>
    <t>C03979</t>
  </si>
  <si>
    <t>2-Dehydro-3-deoxy-L-rhamnonate</t>
  </si>
  <si>
    <t>enol-Oxaloacetate</t>
  </si>
  <si>
    <t>C03998</t>
  </si>
  <si>
    <t>7-Methylguanosine 5'-phosphate</t>
  </si>
  <si>
    <t>C04006</t>
  </si>
  <si>
    <t>1D-myo-Inositol 3-phosphate</t>
  </si>
  <si>
    <t>C04015</t>
  </si>
  <si>
    <t>N-Acetyl-4-O-acetylneuraminate</t>
  </si>
  <si>
    <t>C04017</t>
  </si>
  <si>
    <t>N-Acetyl-9-O-acetylneuraminate</t>
  </si>
  <si>
    <t>C04039</t>
  </si>
  <si>
    <t>2,3-Dihydroxy-3-methylbutanoate</t>
  </si>
  <si>
    <t>C04043</t>
  </si>
  <si>
    <t>DOPAL</t>
  </si>
  <si>
    <t>C04044</t>
  </si>
  <si>
    <t>3-(2,3-Dihydroxyphenyl)propanoate</t>
  </si>
  <si>
    <t>C04045</t>
  </si>
  <si>
    <t>3-(3,4-Dihydroxyphenyl)pyruvate</t>
  </si>
  <si>
    <t>C04051</t>
  </si>
  <si>
    <t>5-Amino-4-imidazolecarboxyamide</t>
  </si>
  <si>
    <t>5-Dehydro-4-deoxy-D-glucuronate</t>
  </si>
  <si>
    <t>C04079</t>
  </si>
  <si>
    <t>N-((R)-Pantothenoyl)-L-cysteine</t>
  </si>
  <si>
    <t>C04088</t>
  </si>
  <si>
    <t>Octadecanoyl-[acyl-carrier protein]</t>
  </si>
  <si>
    <t>C04090</t>
  </si>
  <si>
    <t>Ubiquitin C-terminal thiolester</t>
  </si>
  <si>
    <t>C04114</t>
  </si>
  <si>
    <t>Crotonobetaine</t>
  </si>
  <si>
    <t>4-Carboxy-4-hydroxy-2-oxoadipate</t>
  </si>
  <si>
    <t>C04121</t>
  </si>
  <si>
    <t>CMP-3-deoxy-D-manno-octulosonate</t>
  </si>
  <si>
    <t>C04125</t>
  </si>
  <si>
    <t>[Isocitrate dehydrogenase (NADP+)]</t>
  </si>
  <si>
    <t>C04133</t>
  </si>
  <si>
    <t>N-Acetyl-L-glutamate 5-phosphate</t>
  </si>
  <si>
    <t>N-Acyl-D-glucosamine 6-phosphate</t>
  </si>
  <si>
    <t>C04142</t>
  </si>
  <si>
    <t>Protein glutamate methyl ester</t>
  </si>
  <si>
    <t>C04144</t>
  </si>
  <si>
    <t>Tetrahydropteroyltri-L-glutamate</t>
  </si>
  <si>
    <t>C04145</t>
  </si>
  <si>
    <t>all-trans-Nonaprenyl diphosphate</t>
  </si>
  <si>
    <t>C04146</t>
  </si>
  <si>
    <t>Farnesylfarnesylgeraniol</t>
  </si>
  <si>
    <t>C04152</t>
  </si>
  <si>
    <t>rRNA containing N1-methylguanine</t>
  </si>
  <si>
    <t>C04153</t>
  </si>
  <si>
    <t>rRNA containing N2-methylguanine</t>
  </si>
  <si>
    <t>C04154</t>
  </si>
  <si>
    <t>rRNA containing N6-methyladenine</t>
  </si>
  <si>
    <t>C04157</t>
  </si>
  <si>
    <t>tRNA containing N1-methylguanine</t>
  </si>
  <si>
    <t>C04160</t>
  </si>
  <si>
    <t>tRNA containing N7-methylguanine</t>
  </si>
  <si>
    <t>C04161</t>
  </si>
  <si>
    <t>tRNA containing a thionucleotide</t>
  </si>
  <si>
    <t>C04171</t>
  </si>
  <si>
    <t>(2S,3S)-2,3-Dihydro-2,3-dihydroxybenzoate</t>
  </si>
  <si>
    <t>cis-Dec-3-enoyl-[acp]</t>
  </si>
  <si>
    <t>3-Hydroxy-3-methyl-2-oxobutanoic acid</t>
  </si>
  <si>
    <t>C04188</t>
  </si>
  <si>
    <t>S-Methyl-5-thio-D-ribose 1-phosphate</t>
  </si>
  <si>
    <t>C04203</t>
  </si>
  <si>
    <t>N,N-Dimethyl-1,4-phenylenediamine</t>
  </si>
  <si>
    <t>C04225</t>
  </si>
  <si>
    <t>cis-2-Methylaconitate</t>
  </si>
  <si>
    <t>C04230</t>
  </si>
  <si>
    <t>1-Acyl-sn-glycero-3-phosphocholine</t>
  </si>
  <si>
    <t>C04232</t>
  </si>
  <si>
    <t>2'-Deoxyribonucleoside diphosphate</t>
  </si>
  <si>
    <t>C04233</t>
  </si>
  <si>
    <t>2-Acyl-sn-glycero-3-phosphocholine</t>
  </si>
  <si>
    <t>(2S)-2-Isopropyl-3-oxosuccinate</t>
  </si>
  <si>
    <t>C04242</t>
  </si>
  <si>
    <t>5-Fluorodeoxyuridine monophosphate</t>
  </si>
  <si>
    <t>C04244</t>
  </si>
  <si>
    <t>6-Lactoyl-5,6,7,8-tetrahydropterin</t>
  </si>
  <si>
    <t>C04246</t>
  </si>
  <si>
    <t>But-2-enoyl-[acyl-carrier protein]</t>
  </si>
  <si>
    <t>C04250</t>
  </si>
  <si>
    <t>DNA containing 6-O-methylguanine</t>
  </si>
  <si>
    <t>C04253</t>
  </si>
  <si>
    <t>Electron-transferring flavoprotein</t>
  </si>
  <si>
    <t>N-Acetyl-D-mannosamine 6-phosphate</t>
  </si>
  <si>
    <t>C04258</t>
  </si>
  <si>
    <t>N-Formyl-L-methionylaminoacyl-tRNA</t>
  </si>
  <si>
    <t>C04261</t>
  </si>
  <si>
    <t>Protein N(pi)-phospho-L-histidine</t>
  </si>
  <si>
    <t>C04262</t>
  </si>
  <si>
    <t>Protein N(tau)-phospho-L-histidine</t>
  </si>
  <si>
    <t>C04266</t>
  </si>
  <si>
    <t>alpha-D-Glucosyllipopolysaccharide</t>
  </si>
  <si>
    <t>(R)-2,3-Dihydroxy-3-methylbutanoate</t>
  </si>
  <si>
    <t>C04281</t>
  </si>
  <si>
    <t>L-1-Pyrroline-3-hydroxy-5-carboxylate</t>
  </si>
  <si>
    <t>C04294</t>
  </si>
  <si>
    <t>5-(2-Hydroxyethyl)-4-methylthiazole</t>
  </si>
  <si>
    <t>C04298</t>
  </si>
  <si>
    <t>Holo-[citrate (pro-3S)-lyase]</t>
  </si>
  <si>
    <t>N-(5-Phospho-D-ribosyl)anthranilate</t>
  </si>
  <si>
    <t>C04309</t>
  </si>
  <si>
    <t>Phosphoenol-4-deoxy-3-tetrulosonate</t>
  </si>
  <si>
    <t>C04311</t>
  </si>
  <si>
    <t>Protein L-isoaspartate methyl ester</t>
  </si>
  <si>
    <t>C04312</t>
  </si>
  <si>
    <t>RNA terminal-2',3'-cyclic-phosphate</t>
  </si>
  <si>
    <t>C04317</t>
  </si>
  <si>
    <t>1-Organyl-2-lyso-sn-glycero-3-phosphocholine</t>
  </si>
  <si>
    <t>C04327</t>
  </si>
  <si>
    <t>4-Methyl-5-(2-phosphooxyethyl)thiazole</t>
  </si>
  <si>
    <t>C04332</t>
  </si>
  <si>
    <t>6,7-Dimethyl-8-(D-ribityl)lumazine</t>
  </si>
  <si>
    <t>C04334</t>
  </si>
  <si>
    <t>Acetyl-[citrate (pro-3S)-lyase]</t>
  </si>
  <si>
    <t>C04340</t>
  </si>
  <si>
    <t>Phospholipid cyclopropane fatty acid</t>
  </si>
  <si>
    <t>C04341</t>
  </si>
  <si>
    <t>Ribosomal-protein N-acetyl-L-alanine</t>
  </si>
  <si>
    <t>C04346</t>
  </si>
  <si>
    <t>dTDP-4-amino-4,6-dideoxy-D-galactose</t>
  </si>
  <si>
    <t>(4S)-4,6-Dihydroxy-2,5-dioxohexanoate</t>
  </si>
  <si>
    <t>C04352</t>
  </si>
  <si>
    <t>(R)-4'-Phosphopantothenoyl-L-cysteine</t>
  </si>
  <si>
    <t>C04373</t>
  </si>
  <si>
    <t>Etiocholanolone</t>
  </si>
  <si>
    <t>C04376</t>
  </si>
  <si>
    <t>5'-Phosphoribosyl-N-formylglycinamide</t>
  </si>
  <si>
    <t>C04377</t>
  </si>
  <si>
    <t>5,10-Methylenetetrahydromethanopterin</t>
  </si>
  <si>
    <t>C04405</t>
  </si>
  <si>
    <t>(2S,3S)-3-Hydroxy-2-methylbutanoyl-CoA</t>
  </si>
  <si>
    <t>C04411</t>
  </si>
  <si>
    <t>(2R,3S)-3-Isopropylmalate</t>
  </si>
  <si>
    <t>C04419</t>
  </si>
  <si>
    <t>Carboxybiotin-carboxyl-carrier protein</t>
  </si>
  <si>
    <t>C04421</t>
  </si>
  <si>
    <t>N-Succinyl-LL-2,6-diaminoheptanedioate</t>
  </si>
  <si>
    <t>C04425</t>
  </si>
  <si>
    <t>S-Adenosyl-4-methylthio-2-oxobutanoate</t>
  </si>
  <si>
    <t>C04432</t>
  </si>
  <si>
    <t>tRNA containing 6-isopentenyladenosine</t>
  </si>
  <si>
    <t>C04438</t>
  </si>
  <si>
    <t>1-Acyl-sn-glycero-3-phosphoethanolamine</t>
  </si>
  <si>
    <t>2-Dehydro-3-deoxy-6-phospho-D-gluconate</t>
  </si>
  <si>
    <t>C04454</t>
  </si>
  <si>
    <t>5-Amino-6-(5'-phospho-D-ribitylamino)uracil</t>
  </si>
  <si>
    <t>C04462</t>
  </si>
  <si>
    <t>N-Succinyl-2-L-amino-6-oxoheptanedioate</t>
  </si>
  <si>
    <t>C04478</t>
  </si>
  <si>
    <t>3-Deoxy-D-manno-octulosonate 8-phosphate</t>
  </si>
  <si>
    <t>2-Hydroxy-6-oxonona-2,4-diene-1,9-dioate</t>
  </si>
  <si>
    <t>C04489</t>
  </si>
  <si>
    <t>5-Methyltetrahydropteroyltri-L-glutamate</t>
  </si>
  <si>
    <t>C04494</t>
  </si>
  <si>
    <t>Guanosine 3'-diphosphate 5'-triphosphate</t>
  </si>
  <si>
    <t>C04501</t>
  </si>
  <si>
    <t>N-Acetyl-alpha-D-glucosamine 1-phosphate</t>
  </si>
  <si>
    <t>C04510</t>
  </si>
  <si>
    <t>3-[(3S)-3-Amino-3-carboxypropyl]-uridine in tRNA</t>
  </si>
  <si>
    <t>C04512</t>
  </si>
  <si>
    <t>(2E,4E)-2,4-Dienoyl-CoA</t>
  </si>
  <si>
    <t>C04517</t>
  </si>
  <si>
    <t>1-(1-Alkenyl)-sn-glycero-3-phosphocholine</t>
  </si>
  <si>
    <t>C04524</t>
  </si>
  <si>
    <t>2-Protocatechoylphloroglucinolcarboxylate</t>
  </si>
  <si>
    <t>C04534</t>
  </si>
  <si>
    <t>Cellobiose 6'-phosphate</t>
  </si>
  <si>
    <t>C04545</t>
  </si>
  <si>
    <t>tRNA containing 2'-O-methylguanosine</t>
  </si>
  <si>
    <t>C04556</t>
  </si>
  <si>
    <t>4-Amino-2-methyl-5-(phosphooxymethyl)pyrimidine</t>
  </si>
  <si>
    <t>C04563</t>
  </si>
  <si>
    <t>D-myo-Inositol 1,2,4,5,6-pentakisphosphate</t>
  </si>
  <si>
    <t>C04564</t>
  </si>
  <si>
    <t>[Isocitrate dehydrogenase (NADP+)] phosphate</t>
  </si>
  <si>
    <t>C04566</t>
  </si>
  <si>
    <t>Membrane-derived-oligosaccharide D-glucose</t>
  </si>
  <si>
    <t>C04570</t>
  </si>
  <si>
    <t>Reduced electron-transferring flavoprotein</t>
  </si>
  <si>
    <t>C04574</t>
  </si>
  <si>
    <t>Undecaprenyl diphosphate</t>
  </si>
  <si>
    <t>C04575</t>
  </si>
  <si>
    <t>(4R,5S)-4,5,6-Trihydroxy-2,3-dioxohexanoate</t>
  </si>
  <si>
    <t>Methylisocitrate</t>
  </si>
  <si>
    <t>(3R)-3-Hydroxybutanoyl-[acyl-carrier protein]</t>
  </si>
  <si>
    <t>(3R)-3-Hydroxydecanoyl-[acyl-carrier protein]</t>
  </si>
  <si>
    <t>(3R)-3-Hydroxyoctanoyl-[acyl-carrier protein]</t>
  </si>
  <si>
    <t>C04631</t>
  </si>
  <si>
    <t>UDP-N-acetyl-3-(1-carboxyvinyl)-D-glucosamine</t>
  </si>
  <si>
    <t>C04633</t>
  </si>
  <si>
    <t>(3R)-3-Hydroxypalmitoyl-[acyl-carrier protein]</t>
  </si>
  <si>
    <t>C04635</t>
  </si>
  <si>
    <t>1-(1-Alkenyl)-sn-glycero-3-phosphoethanolamine</t>
  </si>
  <si>
    <t>C04640</t>
  </si>
  <si>
    <t>2-(Formamido)-N1-(5'-phosphoribosyl)acetamidine</t>
  </si>
  <si>
    <t>C04643</t>
  </si>
  <si>
    <t>7-Oxodeoxycholate</t>
  </si>
  <si>
    <t>C04646</t>
  </si>
  <si>
    <t>6-Thioinosine-5'-monophosphate</t>
  </si>
  <si>
    <t>C04652</t>
  </si>
  <si>
    <t>UDP-2,3-bis(3-hydroxytetradecanoyl)glucosamine</t>
  </si>
  <si>
    <t>C04666</t>
  </si>
  <si>
    <t>D-erythro-1-(Imidazol-4-yl)glycerol 3-phosphate</t>
  </si>
  <si>
    <t>C04677</t>
  </si>
  <si>
    <t>1-(5'-Phosphoribosyl)-5-amino-4-imidazolecarboxamide</t>
  </si>
  <si>
    <t>C04681</t>
  </si>
  <si>
    <t>[Acetyl-CoA:carbon-dioxide ligase (ADP-forming)]</t>
  </si>
  <si>
    <t>(3R)-3-Hydroxytetradecanoyl-[acyl-carrier protein]</t>
  </si>
  <si>
    <t>C04691</t>
  </si>
  <si>
    <t>DAHP</t>
  </si>
  <si>
    <t>C04702</t>
  </si>
  <si>
    <t>UDPMurNAc(oyl-L-Ala-D-gamma-Glu-L-Lys-D-Ala-D-Ala)</t>
  </si>
  <si>
    <t>C04728</t>
  </si>
  <si>
    <t>tRNA containing 5-[(methylamino)methyl]-2-thiouridylate</t>
  </si>
  <si>
    <t>C04732</t>
  </si>
  <si>
    <t>5-Amino-6-(1-D-ribitylamino)uracil</t>
  </si>
  <si>
    <t>1-(5'-Phosphoribosyl)-5-formamido-4-imidazolecarboxamide</t>
  </si>
  <si>
    <t>C04735</t>
  </si>
  <si>
    <t>Apo-[acetyl-CoA:carbon-dioxide ligase (ADP-forming)]</t>
  </si>
  <si>
    <t>C04737</t>
  </si>
  <si>
    <t>Globotriosylceramide</t>
  </si>
  <si>
    <t>C04738</t>
  </si>
  <si>
    <t>UDP-3-O-(3-hydroxytetradecanoyl)-N-acetylglucosamine</t>
  </si>
  <si>
    <t>1-(5-Phospho-D-ribosyl)-5-amino-4-imidazolecarboxylate</t>
  </si>
  <si>
    <t>C04752</t>
  </si>
  <si>
    <t>4-Amino-5-hydroxymethyl-2-methylpyrimidine diphosphate</t>
  </si>
  <si>
    <t>C04756</t>
  </si>
  <si>
    <t>Phosphatidalethanolamine</t>
  </si>
  <si>
    <t>C04778</t>
  </si>
  <si>
    <t>N1-(5-Phospho-alpha-D-ribosyl)-5,6-dimethylbenzimidazole</t>
  </si>
  <si>
    <t>4-(L-Alanin-3-yl)-2-hydroxy-cis,cis-muconate 6-semialdehyde</t>
  </si>
  <si>
    <t>C04807</t>
  </si>
  <si>
    <t>6-Hydroxymethyl-7,8-dihydropterin diphosphate</t>
  </si>
  <si>
    <t>C04809</t>
  </si>
  <si>
    <t>Membrane-derived-oligosaccharide 6-(glycerophospho)-D-glucose</t>
  </si>
  <si>
    <t>1-(5'-Phosphoribosyl)-5-amino-4-(N-succinocarboxamide)-imidazole</t>
  </si>
  <si>
    <t>C04824</t>
  </si>
  <si>
    <t>Lipid X</t>
  </si>
  <si>
    <t>C04851</t>
  </si>
  <si>
    <t>MurAc(oyl-L-Ala-D-gamma-Glu-L-Lys-D-Ala-D-Ala)-diphospho-undecaprenol</t>
  </si>
  <si>
    <t>(6S)-6beta-Hydroxy-1,4,5,6-tetrahydronicotinamide-adenine dinucleotide</t>
  </si>
  <si>
    <t>Dihydroneopterin</t>
  </si>
  <si>
    <t>C04877</t>
  </si>
  <si>
    <t>UDP-N-acetylmuramoyl-L-alanyl-gamma-D-glutamyl-meso-2,6-diaminopimelate</t>
  </si>
  <si>
    <t>C04882</t>
  </si>
  <si>
    <t>UDP-N-acetylmuramoyl-L-alanyl-D-glutamyl-6-carboxy-L-lysyl-D-alanyl-D-alanine</t>
  </si>
  <si>
    <t>7,8-Dihydroneopterin 3'-triphosphate</t>
  </si>
  <si>
    <t>5-(5-Phospho-D-ribosylaminoformimino)-1-(5-phosphoribosyl)-imidazole-4-carboxamide</t>
  </si>
  <si>
    <t>(6S)-6beta-Hydroxy-1,4,5,6-tetrahydronicotinamide-adenine dinucleotide phosphate</t>
  </si>
  <si>
    <t>C04900</t>
  </si>
  <si>
    <t>Luteolin 7-O-[beta-D-glucuronosyl-(1-&gt;2)-beta-D-glucuronide]-4'-O-beta-D-glucuronide</t>
  </si>
  <si>
    <t>N-(5'-Phospho-D-1'-ribulosylformimino)-5-amino-1-(5''-phospho-D-ribosyl)-4-imidazolecarboxamide</t>
  </si>
  <si>
    <t>C04919</t>
  </si>
  <si>
    <t>2,3,2'3'-Tetrakis(3-hydroxytetradecanoyl)-D-glucosaminyl-1,6-beta-D-glucosamine 1,4'-bisphosphate</t>
  </si>
  <si>
    <t>C04932</t>
  </si>
  <si>
    <t>Lipid A disaccharide</t>
  </si>
  <si>
    <t>C05067</t>
  </si>
  <si>
    <t>(3E)-3-Enoyl-CoA</t>
  </si>
  <si>
    <t>3-Hydroxybutanoyl-CoA</t>
  </si>
  <si>
    <t>C05125</t>
  </si>
  <si>
    <t>C05141</t>
  </si>
  <si>
    <t>2-(alpha-Hydroxyethyl)thiamine diphosphate</t>
  </si>
  <si>
    <t>C05143</t>
  </si>
  <si>
    <t>Dhurrin</t>
  </si>
  <si>
    <t>alpha-Amino acid</t>
  </si>
  <si>
    <t>C05172</t>
  </si>
  <si>
    <t>Estriol</t>
  </si>
  <si>
    <t>C05196</t>
  </si>
  <si>
    <t>Selenophosphoric acid</t>
  </si>
  <si>
    <t>C05197</t>
  </si>
  <si>
    <t>Dihydroflavodoxin</t>
  </si>
  <si>
    <t>C05198</t>
  </si>
  <si>
    <t>Protein glycine</t>
  </si>
  <si>
    <t>C05199</t>
  </si>
  <si>
    <t>5'-Deoxyadenosine</t>
  </si>
  <si>
    <t>C05212</t>
  </si>
  <si>
    <t>1-Radyl-2-acyl-sn-glycero-3-phosphocholine</t>
  </si>
  <si>
    <t>C05223</t>
  </si>
  <si>
    <t>Dodecanoyl-[acyl-carrier protein]</t>
  </si>
  <si>
    <t>C05227</t>
  </si>
  <si>
    <t>UDP-sugar</t>
  </si>
  <si>
    <t>C05235</t>
  </si>
  <si>
    <t>Hydroxyacetone</t>
  </si>
  <si>
    <t>(S)-3-Hydroxyhexadecanoyl-CoA</t>
  </si>
  <si>
    <t>C05259</t>
  </si>
  <si>
    <t>Flavodoxin semiquinone</t>
  </si>
  <si>
    <t>(S)-3-Hydroxytetradecanoyl-CoA</t>
  </si>
  <si>
    <t>C05261</t>
  </si>
  <si>
    <t>3-Oxopalmitoyl-CoA</t>
  </si>
  <si>
    <t>(S)-3-Hydroxydodecanoyl-CoA</t>
  </si>
  <si>
    <t>C05263</t>
  </si>
  <si>
    <t>3-Oxotetradecanoyl-CoA</t>
  </si>
  <si>
    <t>(S)-Hydroxydecanoyl-CoA</t>
  </si>
  <si>
    <t>C05265</t>
  </si>
  <si>
    <t>3-Oxododecanoyl-CoA</t>
  </si>
  <si>
    <t>(S)-3-Hydroxyoctanoyl-CoA</t>
  </si>
  <si>
    <t>C05267</t>
  </si>
  <si>
    <t>3-Oxodecanoyl-CoA</t>
  </si>
  <si>
    <t>(S)-Hydroxyhexanoyl-CoA</t>
  </si>
  <si>
    <t>C05269</t>
  </si>
  <si>
    <t>3-Oxooctanoyl-CoA</t>
  </si>
  <si>
    <t>C05270</t>
  </si>
  <si>
    <t>Hexanoyl-CoA</t>
  </si>
  <si>
    <t>C05271</t>
  </si>
  <si>
    <t>trans-Hex-2-enoyl-CoA</t>
  </si>
  <si>
    <t>C05272</t>
  </si>
  <si>
    <t>trans-Hexadec-2-enoyl-CoA</t>
  </si>
  <si>
    <t>C05273</t>
  </si>
  <si>
    <t>trans-Tetradec-2-enoyl-CoA</t>
  </si>
  <si>
    <t>C05274</t>
  </si>
  <si>
    <t>Decanoyl-CoA</t>
  </si>
  <si>
    <t>C05275</t>
  </si>
  <si>
    <t>trans-Dec-2-enoyl-CoA</t>
  </si>
  <si>
    <t>C05276</t>
  </si>
  <si>
    <t>trans-Oct-2-enoyl-CoA</t>
  </si>
  <si>
    <t>trans,cis-Lauro-2,6-dienoyl-CoA</t>
  </si>
  <si>
    <t>cis,cis-3,6-Dodecadienoyl-CoA</t>
  </si>
  <si>
    <t>C05299</t>
  </si>
  <si>
    <t>2-Methoxyestrone</t>
  </si>
  <si>
    <t>C05302</t>
  </si>
  <si>
    <t>2-Methoxy-17beta-estradiol</t>
  </si>
  <si>
    <t>C05309</t>
  </si>
  <si>
    <t>Semiquinone</t>
  </si>
  <si>
    <t>C05312</t>
  </si>
  <si>
    <t>3-Oxohexanoyl-CoA</t>
  </si>
  <si>
    <t>C05332</t>
  </si>
  <si>
    <t>Phenethylamine</t>
  </si>
  <si>
    <t>C05335</t>
  </si>
  <si>
    <t>Protein glycin-2-yl radical</t>
  </si>
  <si>
    <t>C05336</t>
  </si>
  <si>
    <t>L-Selenomethionine</t>
  </si>
  <si>
    <t>Selenomethionyl-tRNA(Met)</t>
  </si>
  <si>
    <t>C05359</t>
  </si>
  <si>
    <t>beta-D-Fructose 6-phosphate</t>
  </si>
  <si>
    <t>C05360</t>
  </si>
  <si>
    <t>e-</t>
  </si>
  <si>
    <t>C05361</t>
  </si>
  <si>
    <t>Diimine</t>
  </si>
  <si>
    <t>C05364</t>
  </si>
  <si>
    <t>4-Carboxy-2-oxo-3-hexenedioate</t>
  </si>
  <si>
    <t>Hydrazine</t>
  </si>
  <si>
    <t>C05379</t>
  </si>
  <si>
    <t>Oxalosuccinate</t>
  </si>
  <si>
    <t>C05381</t>
  </si>
  <si>
    <t>3-Carboxy-1-hydroxypropyl-ThPP</t>
  </si>
  <si>
    <t>beta-D-Fructose 1,6-bisphosphate</t>
  </si>
  <si>
    <t>C05399</t>
  </si>
  <si>
    <t>Melibiitol</t>
  </si>
  <si>
    <t>C05400</t>
  </si>
  <si>
    <t>Epimelibiose</t>
  </si>
  <si>
    <t>C05401</t>
  </si>
  <si>
    <t>Galactosylglycerol</t>
  </si>
  <si>
    <t>C05402</t>
  </si>
  <si>
    <t>Sedoheptulose 7-phosphate</t>
  </si>
  <si>
    <t>C05404</t>
  </si>
  <si>
    <t>Manninotriose</t>
  </si>
  <si>
    <t>C05444</t>
  </si>
  <si>
    <t>3alpha,7alpha,26-Trihydroxy-5beta-cholestane</t>
  </si>
  <si>
    <t>C05445</t>
  </si>
  <si>
    <t>3alpha,7alpha-Dihydroxy-5beta-cholestan-26-al</t>
  </si>
  <si>
    <t>C05503</t>
  </si>
  <si>
    <t>Estradiol-17beta 3-glucuronide</t>
  </si>
  <si>
    <t>C05504</t>
  </si>
  <si>
    <t>Melibiose</t>
  </si>
  <si>
    <t>C05512</t>
  </si>
  <si>
    <t>Deoxyinosine</t>
  </si>
  <si>
    <t>L-Allothreonine</t>
  </si>
  <si>
    <t>C05526</t>
  </si>
  <si>
    <t>S-Glutathionyl-L-cysteine</t>
  </si>
  <si>
    <t>C05527</t>
  </si>
  <si>
    <t>3-Sulfinylpyruvate</t>
  </si>
  <si>
    <t>C05528</t>
  </si>
  <si>
    <t>3-Sulfopyruvate</t>
  </si>
  <si>
    <t>C05551</t>
  </si>
  <si>
    <t>Benzylpenicillin</t>
  </si>
  <si>
    <t>C05576</t>
  </si>
  <si>
    <t>3,4-Dihydroxyphenylethyleneglycol</t>
  </si>
  <si>
    <t>C05577</t>
  </si>
  <si>
    <t>DOPEGAL</t>
  </si>
  <si>
    <t>C05607</t>
  </si>
  <si>
    <t>Phenyllactate</t>
  </si>
  <si>
    <t>C05623</t>
  </si>
  <si>
    <t>Isoquercitrin</t>
  </si>
  <si>
    <t>C05629</t>
  </si>
  <si>
    <t>Phenylpropanoate</t>
  </si>
  <si>
    <t>C05640</t>
  </si>
  <si>
    <t>Cinnavalininate</t>
  </si>
  <si>
    <t>4-(2-Amino-3-hydroxyphenyl)-2,4-dioxobutanoate</t>
  </si>
  <si>
    <t>C05646</t>
  </si>
  <si>
    <t>5-Hydroxyindolepyruvate</t>
  </si>
  <si>
    <t>C05649</t>
  </si>
  <si>
    <t>Dihydropteridine</t>
  </si>
  <si>
    <t>C05650</t>
  </si>
  <si>
    <t>Tetrahydropteridine</t>
  </si>
  <si>
    <t>C05659</t>
  </si>
  <si>
    <t>16-Glucuronide-estriol</t>
  </si>
  <si>
    <t>C05665</t>
  </si>
  <si>
    <t>3-Aminopropanal</t>
  </si>
  <si>
    <t>3-Hydroxypropionyl-CoA</t>
  </si>
  <si>
    <t>C05670</t>
  </si>
  <si>
    <t>3-Aminopropiononitrile</t>
  </si>
  <si>
    <t>C05684</t>
  </si>
  <si>
    <t>Selenite</t>
  </si>
  <si>
    <t>C05686</t>
  </si>
  <si>
    <t>5-Methoxytryptamine</t>
  </si>
  <si>
    <t>C05688</t>
  </si>
  <si>
    <t>Adenylylselenate</t>
  </si>
  <si>
    <t>C05689</t>
  </si>
  <si>
    <t>L-Selenocysteine</t>
  </si>
  <si>
    <t>C05691</t>
  </si>
  <si>
    <t>Se-Methyl-L-selenocysteine</t>
  </si>
  <si>
    <t>C05695</t>
  </si>
  <si>
    <t>Se-Adenosylselenomethionine</t>
  </si>
  <si>
    <t>C05697</t>
  </si>
  <si>
    <t>gamma-Glutamyl-Se-methylselenocysteine</t>
  </si>
  <si>
    <t>C05698</t>
  </si>
  <si>
    <t>Selenohomocysteine</t>
  </si>
  <si>
    <t>C05699</t>
  </si>
  <si>
    <t>L-Selenocystathionine</t>
  </si>
  <si>
    <t>C05702</t>
  </si>
  <si>
    <t>O-Phosphorylhomoserine</t>
  </si>
  <si>
    <t>C05703</t>
  </si>
  <si>
    <t>Selenate</t>
  </si>
  <si>
    <t>C05711</t>
  </si>
  <si>
    <t>gamma-Glutamyl-beta-cyanoalanine</t>
  </si>
  <si>
    <t>C05712</t>
  </si>
  <si>
    <t>Cyanohydrin</t>
  </si>
  <si>
    <t>C05713</t>
  </si>
  <si>
    <t>Cyanoglycoside</t>
  </si>
  <si>
    <t>C05726</t>
  </si>
  <si>
    <t>S-Substituted L-cysteine</t>
  </si>
  <si>
    <t>C05729</t>
  </si>
  <si>
    <t>R-S-Cysteinylglycine</t>
  </si>
  <si>
    <t>C05730</t>
  </si>
  <si>
    <t>Methaneselenol</t>
  </si>
  <si>
    <t>C05744</t>
  </si>
  <si>
    <t>Acetoacetyl-[acp]</t>
  </si>
  <si>
    <t>C05745</t>
  </si>
  <si>
    <t>Butyryl-[acp]</t>
  </si>
  <si>
    <t>C05746</t>
  </si>
  <si>
    <t>3-Oxohexanoyl-[acp]</t>
  </si>
  <si>
    <t>(3R)-3-Hydroxyhexanoyl-[acyl-carrier protein]</t>
  </si>
  <si>
    <t>C05748</t>
  </si>
  <si>
    <t>trans-Hex-2-enoyl-[acp]</t>
  </si>
  <si>
    <t>C05749</t>
  </si>
  <si>
    <t>Hexanoyl-[acp]</t>
  </si>
  <si>
    <t>C05750</t>
  </si>
  <si>
    <t>3-Oxooctanoyl-[acp]</t>
  </si>
  <si>
    <t>C05751</t>
  </si>
  <si>
    <t>trans-Oct-2-enoyl-[acp]</t>
  </si>
  <si>
    <t>C05752</t>
  </si>
  <si>
    <t>Octanoyl-[acp]</t>
  </si>
  <si>
    <t>C05753</t>
  </si>
  <si>
    <t>3-Oxodecanoyl-[acp]</t>
  </si>
  <si>
    <t>trans-Dec-2-enoyl-[acp]</t>
  </si>
  <si>
    <t>C05755</t>
  </si>
  <si>
    <t>Decanoyl-[acp]</t>
  </si>
  <si>
    <t>C05756</t>
  </si>
  <si>
    <t>3-Oxododecanoyl-[acp]</t>
  </si>
  <si>
    <t>(3R)-3-Hydroxydodecanoyl-[acyl-carrier protein]</t>
  </si>
  <si>
    <t>C05758</t>
  </si>
  <si>
    <t>trans-Dodec-2-enoyl-[acp]</t>
  </si>
  <si>
    <t>C05759</t>
  </si>
  <si>
    <t>3-Oxotetradecanoyl-[acp]</t>
  </si>
  <si>
    <t>C05760</t>
  </si>
  <si>
    <t>trans-Tetradec-2-enoyl-[acp]</t>
  </si>
  <si>
    <t>C05761</t>
  </si>
  <si>
    <t>Tetradecanoyl-[acp]</t>
  </si>
  <si>
    <t>C05762</t>
  </si>
  <si>
    <t>3-Oxohexadecanoyl-[acp]</t>
  </si>
  <si>
    <t>C05763</t>
  </si>
  <si>
    <t>trans-Hexadec-2-enoyl-[acp]</t>
  </si>
  <si>
    <t>C05764</t>
  </si>
  <si>
    <t>Hexadecanoyl-[acp]</t>
  </si>
  <si>
    <t>Uroporphyrinogen I</t>
  </si>
  <si>
    <t>C05768</t>
  </si>
  <si>
    <t>Coproporphyrinogen I</t>
  </si>
  <si>
    <t>C05774</t>
  </si>
  <si>
    <t>Glutathionylspermidine</t>
  </si>
  <si>
    <t>C05775</t>
  </si>
  <si>
    <t>Cobinamide</t>
  </si>
  <si>
    <t>C05778</t>
  </si>
  <si>
    <t>alpha-Ribazole</t>
  </si>
  <si>
    <t>C05787</t>
  </si>
  <si>
    <t>Sirohydrochlorin</t>
  </si>
  <si>
    <t>C05791</t>
  </si>
  <si>
    <t>D-Urobilinogen</t>
  </si>
  <si>
    <t>C05807</t>
  </si>
  <si>
    <t>2-Polyprenylphenol</t>
  </si>
  <si>
    <t>3-Octaprenyl-4-hydroxybenzoate</t>
  </si>
  <si>
    <t>C05810</t>
  </si>
  <si>
    <t>2-Octaprenylphenol</t>
  </si>
  <si>
    <t>C05811</t>
  </si>
  <si>
    <t>2-Octaprenyl-6-hydroxyphenol</t>
  </si>
  <si>
    <t>C05812</t>
  </si>
  <si>
    <t>2-Octaprenyl-6-methoxyphenol</t>
  </si>
  <si>
    <t>SHCHC</t>
  </si>
  <si>
    <t>Bilirubin beta-diglucuronide</t>
  </si>
  <si>
    <t>C05821</t>
  </si>
  <si>
    <t>Enterochelin</t>
  </si>
  <si>
    <t>3'-CMP</t>
  </si>
  <si>
    <t>C05824</t>
  </si>
  <si>
    <t>S-Sulfo-L-cysteine</t>
  </si>
  <si>
    <t>C05838</t>
  </si>
  <si>
    <t>cis-2-Hydroxycinnamate</t>
  </si>
  <si>
    <t>C05839</t>
  </si>
  <si>
    <t>cis-beta-D-Glucosyl-2-hydroxycinnamate</t>
  </si>
  <si>
    <t>C05840</t>
  </si>
  <si>
    <t>Iminoaspartate</t>
  </si>
  <si>
    <t>C05841</t>
  </si>
  <si>
    <t>Nicotinate D-ribonucleoside</t>
  </si>
  <si>
    <t>C05844</t>
  </si>
  <si>
    <t>Menaquinol</t>
  </si>
  <si>
    <t>C05847</t>
  </si>
  <si>
    <t>Polyisopentenylpyrophosphate</t>
  </si>
  <si>
    <t>4-Hydroxy-3-polyprenylbenzoate</t>
  </si>
  <si>
    <t>C05850</t>
  </si>
  <si>
    <t>Reduced Vitamin K</t>
  </si>
  <si>
    <t>C05892</t>
  </si>
  <si>
    <t>5-L-Glutamyl-taurine</t>
  </si>
  <si>
    <t>C05893</t>
  </si>
  <si>
    <t>Undecaprenyl-diphospho-N-acetylmuramoyl-(N-acetylglucosamine)-L-alanyl-gamma-D-glutamyl-L-lysyl-D-alanyl-D-alanine</t>
  </si>
  <si>
    <t>C05897</t>
  </si>
  <si>
    <t>UDP-N-acetylmuramoyl-L-alanyl-gamma-D-glutamyl-L-lysine</t>
  </si>
  <si>
    <t>C05898</t>
  </si>
  <si>
    <t>Undecaprenyl-diphospho-N-acetylmuramoyl-(N-acetylglucosamine)-L-alanyl-D-glutamyl-meso-2,6-diaminopimeloyl-D-alanyl-D-alanine</t>
  </si>
  <si>
    <t>C05921</t>
  </si>
  <si>
    <t>Undecaprenyl-diphospho-N-acetylmuramoyl-L-alanyl-D-glutamyl-meso-2,6-diaminopimeloyl-D-alanyl-D-alanine</t>
  </si>
  <si>
    <t>Formamidopyrimidine nucleoside triphosphate</t>
  </si>
  <si>
    <t>2,5-Diaminopyrimidine nucleoside triphosphate</t>
  </si>
  <si>
    <t>C05924</t>
  </si>
  <si>
    <t>Biotinyl-5'-AMP</t>
  </si>
  <si>
    <t>C05925</t>
  </si>
  <si>
    <t>Dihydroneopterin phosphate</t>
  </si>
  <si>
    <t>C05928</t>
  </si>
  <si>
    <t>Molybdopterin</t>
  </si>
  <si>
    <t>C05929</t>
  </si>
  <si>
    <t>(6R)-10-Formyltetrahydropteroyldiglutamate</t>
  </si>
  <si>
    <t>C05931</t>
  </si>
  <si>
    <t>N-Succinyl-L-glutamate</t>
  </si>
  <si>
    <t>C05932</t>
  </si>
  <si>
    <t>N-Succinyl-L-glutamate 5-semialdehyde</t>
  </si>
  <si>
    <t>C05938</t>
  </si>
  <si>
    <t>L-4-Hydroxyglutamate semialdehyde</t>
  </si>
  <si>
    <t>C05946</t>
  </si>
  <si>
    <t>(4R)-4-Hydroxy-2-oxoglutarate</t>
  </si>
  <si>
    <t>C05947</t>
  </si>
  <si>
    <t>L-erythro-4-Hydroxyglutamate</t>
  </si>
  <si>
    <t>C05951</t>
  </si>
  <si>
    <t>LTD4</t>
  </si>
  <si>
    <t>C05973</t>
  </si>
  <si>
    <t>10-Formyltetrahydrofolylpolyglutamate</t>
  </si>
  <si>
    <t>C05974</t>
  </si>
  <si>
    <t>2-Acyl-sn-glycero-3-phosphoserine</t>
  </si>
  <si>
    <t>C05980</t>
  </si>
  <si>
    <t>Cardiolipin</t>
  </si>
  <si>
    <t>C05983</t>
  </si>
  <si>
    <t>2-Acyl-sn-glycero-3-phosphoethanolamine</t>
  </si>
  <si>
    <t>C05993</t>
  </si>
  <si>
    <t>Propionyladenylate</t>
  </si>
  <si>
    <t>C05998</t>
  </si>
  <si>
    <t>3-Hydroxyisovaleryl-CoA</t>
  </si>
  <si>
    <t>C05999</t>
  </si>
  <si>
    <t>Lactaldehyde</t>
  </si>
  <si>
    <t>(S)-3-Hydroxyisobutyryl-CoA</t>
  </si>
  <si>
    <t>C06006</t>
  </si>
  <si>
    <t>(S)-2-Aceto-2-hydroxybutanoate</t>
  </si>
  <si>
    <t>C06007</t>
  </si>
  <si>
    <t>(R)-2,3-Dihydroxy-3-methylpentanoate</t>
  </si>
  <si>
    <t>(S)-2-Acetolactate</t>
  </si>
  <si>
    <t>C06022</t>
  </si>
  <si>
    <t>UDP-3-O-(3-hydroxytetradecanoyl)-D-glucosamine</t>
  </si>
  <si>
    <t>C06024</t>
  </si>
  <si>
    <t>3-Deoxy-D-manno-octulosonyl-lipid IV(A)</t>
  </si>
  <si>
    <t>C06025</t>
  </si>
  <si>
    <t>Acetyl adenylate</t>
  </si>
  <si>
    <t>C06026</t>
  </si>
  <si>
    <t>KDO2-lipid IVA</t>
  </si>
  <si>
    <t>Methyloxaloacetate</t>
  </si>
  <si>
    <t>C06032</t>
  </si>
  <si>
    <t>D-erythro-3-Methylmalate</t>
  </si>
  <si>
    <t>C06037</t>
  </si>
  <si>
    <t>DGDG</t>
  </si>
  <si>
    <t>C06040</t>
  </si>
  <si>
    <t>KDO2-lipid A</t>
  </si>
  <si>
    <t>C06041</t>
  </si>
  <si>
    <t>Diglucosyldiacylglycerol</t>
  </si>
  <si>
    <t>C06047</t>
  </si>
  <si>
    <t>Stizolobate</t>
  </si>
  <si>
    <t>C06054</t>
  </si>
  <si>
    <t>2-Oxo-3-hydroxy-4-phosphobutanoate</t>
  </si>
  <si>
    <t>C06055</t>
  </si>
  <si>
    <t>O-Phospho-4-hydroxy-L-threonine</t>
  </si>
  <si>
    <t>C06056</t>
  </si>
  <si>
    <t>Hydroxythreonine</t>
  </si>
  <si>
    <t>C06060</t>
  </si>
  <si>
    <t>Amidine</t>
  </si>
  <si>
    <t>C06102</t>
  </si>
  <si>
    <t>Adipate semialdehyde</t>
  </si>
  <si>
    <t>C06103</t>
  </si>
  <si>
    <t>6-Hydroxyhexanoic acid</t>
  </si>
  <si>
    <t>C06114</t>
  </si>
  <si>
    <t>gamma-Glutamyl-beta-aminopropiononitrile</t>
  </si>
  <si>
    <t>C06126</t>
  </si>
  <si>
    <t>Digalactosylceramide</t>
  </si>
  <si>
    <t>2,5-Diamino-6-(5'-triphosphoryl-3',4'-trihydroxy-2'-oxopentyl)-amino-4-oxopyrimidine</t>
  </si>
  <si>
    <t>Glycerophosphoglycoglycerolipid</t>
  </si>
  <si>
    <t>C06157</t>
  </si>
  <si>
    <t>alpha-D-Glucosamine 1-phosphate</t>
  </si>
  <si>
    <t>C06174</t>
  </si>
  <si>
    <t>[Dihydrolipoyllysine-residue succinyltransferase] S-glutaryldihydrolipoyllysine</t>
  </si>
  <si>
    <t>C06178</t>
  </si>
  <si>
    <t>1-Methylpyrrolinium</t>
  </si>
  <si>
    <t>C06187</t>
  </si>
  <si>
    <t>Arbutin 6-phosphate</t>
  </si>
  <si>
    <t>C06188</t>
  </si>
  <si>
    <t>Salicin 6-phosphate</t>
  </si>
  <si>
    <t>C06192</t>
  </si>
  <si>
    <t>ADP-mannose</t>
  </si>
  <si>
    <t>3'-GMP</t>
  </si>
  <si>
    <t>C06194</t>
  </si>
  <si>
    <t>2',3'-Cyclic GMP</t>
  </si>
  <si>
    <t>C06196</t>
  </si>
  <si>
    <t>dIMP</t>
  </si>
  <si>
    <t>C06197</t>
  </si>
  <si>
    <t>ApppA</t>
  </si>
  <si>
    <t>C06206</t>
  </si>
  <si>
    <t>Benzoyl phosphate</t>
  </si>
  <si>
    <t>C06232</t>
  </si>
  <si>
    <t>Codeine</t>
  </si>
  <si>
    <t>C06240</t>
  </si>
  <si>
    <t>UDP-N-acetyl-D-mannosaminouronate</t>
  </si>
  <si>
    <t>C06244</t>
  </si>
  <si>
    <t>Acetamide</t>
  </si>
  <si>
    <t>C06249</t>
  </si>
  <si>
    <t>Molybdate</t>
  </si>
  <si>
    <t>C06250</t>
  </si>
  <si>
    <t>Apo-[carboxylase]</t>
  </si>
  <si>
    <t>C06251</t>
  </si>
  <si>
    <t>Holo-[carboxylase]</t>
  </si>
  <si>
    <t>C06259</t>
  </si>
  <si>
    <t>Lauroyl-KDO2-lipid IV(A)</t>
  </si>
  <si>
    <t>C06260</t>
  </si>
  <si>
    <t>Ferrocytochrome b</t>
  </si>
  <si>
    <t>C06311</t>
  </si>
  <si>
    <t>2-Phospho-D-glycerate</t>
  </si>
  <si>
    <t>C06365</t>
  </si>
  <si>
    <t>Ferricytochrome b</t>
  </si>
  <si>
    <t>C06376</t>
  </si>
  <si>
    <t>N-Acetyl-D-galactosamine 6-phosphate</t>
  </si>
  <si>
    <t>C06377</t>
  </si>
  <si>
    <t xml:space="preserve">D-Galactosamine 6-phosphate	</t>
  </si>
  <si>
    <t>C06393</t>
  </si>
  <si>
    <t>2,3-Diaminopropanoate</t>
  </si>
  <si>
    <t>alpha-Kojibiosyldiacylglycerol</t>
  </si>
  <si>
    <t>ADP-L-glycero-beta-D-manno-heptose</t>
  </si>
  <si>
    <t>C06423</t>
  </si>
  <si>
    <t>ADP-D-glycero-beta-D-manno-heptose</t>
  </si>
  <si>
    <t>C06424</t>
  </si>
  <si>
    <t>Octanoic acid</t>
  </si>
  <si>
    <t>C06427</t>
  </si>
  <si>
    <t>Tetradecanoic acid</t>
  </si>
  <si>
    <t>C06441</t>
  </si>
  <si>
    <t>(9Z,12Z,15Z)-Octadecatrienoic acid</t>
  </si>
  <si>
    <t>C06473</t>
  </si>
  <si>
    <t>2-Keto-D-gluconic acid</t>
  </si>
  <si>
    <t>C06481</t>
  </si>
  <si>
    <t>L-Xylulose 1-phosphate</t>
  </si>
  <si>
    <t>C06482</t>
  </si>
  <si>
    <t>L-Selenocysteinyl-tRNA(Sec)</t>
  </si>
  <si>
    <t>C06504</t>
  </si>
  <si>
    <t>L-Seryl-tRNA(Sec)</t>
  </si>
  <si>
    <t>C06505</t>
  </si>
  <si>
    <t>Cob(I)yrinate a,c diamide</t>
  </si>
  <si>
    <t>C06506</t>
  </si>
  <si>
    <t>Cob(II)yrinate a,c diamide</t>
  </si>
  <si>
    <t>C06508</t>
  </si>
  <si>
    <t>Adenosyl cobyrinate a,c diamide</t>
  </si>
  <si>
    <t>C06509</t>
  </si>
  <si>
    <t>Adenosyl cobinamide phosphate</t>
  </si>
  <si>
    <t>C06510</t>
  </si>
  <si>
    <t>Adenosine-GDP-cobinamide</t>
  </si>
  <si>
    <t>C06563</t>
  </si>
  <si>
    <t>Genistein</t>
  </si>
  <si>
    <t>Penicilloic acid</t>
  </si>
  <si>
    <t>C06611</t>
  </si>
  <si>
    <t>trans-3-Chloro-2-propene-1-ol</t>
  </si>
  <si>
    <t>C06612</t>
  </si>
  <si>
    <t>cis-3-Chloro-2-propene-1-ol</t>
  </si>
  <si>
    <t>C06613</t>
  </si>
  <si>
    <t>trans-3-Chloroallyl aldehyde</t>
  </si>
  <si>
    <t>C06697</t>
  </si>
  <si>
    <t>Arsenite</t>
  </si>
  <si>
    <t>C06714</t>
  </si>
  <si>
    <t>3-Hydroxypimeloyl-CoA</t>
  </si>
  <si>
    <t>C06715</t>
  </si>
  <si>
    <t>3-Oxopimeloyl-CoA</t>
  </si>
  <si>
    <t>C06735</t>
  </si>
  <si>
    <t>Adenosyl cobinamide</t>
  </si>
  <si>
    <t>C06761</t>
  </si>
  <si>
    <t>(4E)-2-Oxohexenoic acid</t>
  </si>
  <si>
    <t>4-Hydroxy-2-oxohexanoic acid</t>
  </si>
  <si>
    <t>C06790</t>
  </si>
  <si>
    <t>Trichloroethene</t>
  </si>
  <si>
    <t>C06899</t>
  </si>
  <si>
    <t>Chloral hydrate</t>
  </si>
  <si>
    <t>C07054</t>
  </si>
  <si>
    <t>Aminoacetaldehyde</t>
  </si>
  <si>
    <t>C07073</t>
  </si>
  <si>
    <t>Lidocaine</t>
  </si>
  <si>
    <t>C07086</t>
  </si>
  <si>
    <t>Isoniazid</t>
  </si>
  <si>
    <t>C07118</t>
  </si>
  <si>
    <t>Benzoylacetyl-CoA</t>
  </si>
  <si>
    <t>C07292</t>
  </si>
  <si>
    <t>Phenylacetic acid</t>
  </si>
  <si>
    <t>C07293</t>
  </si>
  <si>
    <t>Glutaredoxin</t>
  </si>
  <si>
    <t>2-Amino-3-oxo-4-phosphonooxybutyrate</t>
  </si>
  <si>
    <t>C07446</t>
  </si>
  <si>
    <t>Glutaredoxin disulfide</t>
  </si>
  <si>
    <t>C07447</t>
  </si>
  <si>
    <t>Isonicotinic acid</t>
  </si>
  <si>
    <t>C07490</t>
  </si>
  <si>
    <t>Trichloroethanol</t>
  </si>
  <si>
    <t>C07565</t>
  </si>
  <si>
    <t>Acetylhydrazine</t>
  </si>
  <si>
    <t>C07585</t>
  </si>
  <si>
    <t>Acetanilide</t>
  </si>
  <si>
    <t>C07645</t>
  </si>
  <si>
    <t>Aldophosphamide</t>
  </si>
  <si>
    <t>C07648</t>
  </si>
  <si>
    <t>Thioguanine</t>
  </si>
  <si>
    <t>C07649</t>
  </si>
  <si>
    <t>Fluorouracil</t>
  </si>
  <si>
    <t>N-Acetylisoniazid</t>
  </si>
  <si>
    <t>C07838</t>
  </si>
  <si>
    <t>D-glycero-beta-D-manno-Heptose 7-phosphate</t>
  </si>
  <si>
    <t>C08325</t>
  </si>
  <si>
    <t>Amygdalin</t>
  </si>
  <si>
    <t>C08334</t>
  </si>
  <si>
    <t>Lotaustralin</t>
  </si>
  <si>
    <t>Ribose</t>
  </si>
  <si>
    <t>C08362</t>
  </si>
  <si>
    <t>D-glycero-beta-D-manno-Heptose 1-phosphate</t>
  </si>
  <si>
    <t>C08492</t>
  </si>
  <si>
    <t>3-Hexenol</t>
  </si>
  <si>
    <t>C09099</t>
  </si>
  <si>
    <t>Prunin</t>
  </si>
  <si>
    <t>C09126</t>
  </si>
  <si>
    <t>Genistin</t>
  </si>
  <si>
    <t>C09332</t>
  </si>
  <si>
    <t>(9Z)-Hexadecenoic acid</t>
  </si>
  <si>
    <t>C09815</t>
  </si>
  <si>
    <t>Benzamide</t>
  </si>
  <si>
    <t>C10208</t>
  </si>
  <si>
    <t>Daidzein</t>
  </si>
  <si>
    <t>C10216</t>
  </si>
  <si>
    <t>Daidzin</t>
  </si>
  <si>
    <t>C10608</t>
  </si>
  <si>
    <t>THF-L-glutamate</t>
  </si>
  <si>
    <t>C11004</t>
  </si>
  <si>
    <t>2,6-DMA</t>
  </si>
  <si>
    <t>C11038</t>
  </si>
  <si>
    <t>2'-Deoxy-5-hydroxymethylcytidine-5'-diphosphate</t>
  </si>
  <si>
    <t>2'-Deoxy-5-hydroxymethylcytidine-5'-triphosphate</t>
  </si>
  <si>
    <t>C11061</t>
  </si>
  <si>
    <t>Retinoyl glucuronide</t>
  </si>
  <si>
    <t>C11088</t>
  </si>
  <si>
    <t>Ethylene dibromide</t>
  </si>
  <si>
    <t>C11131</t>
  </si>
  <si>
    <t>2-Methoxy-estradiol-17beta 3-glucuronide</t>
  </si>
  <si>
    <t>C11132</t>
  </si>
  <si>
    <t>2-Methoxyestrone 3-glucuronide</t>
  </si>
  <si>
    <t>C11133</t>
  </si>
  <si>
    <t>Estrone glucuronide</t>
  </si>
  <si>
    <t>C11134</t>
  </si>
  <si>
    <t>Testosterone glucuronide</t>
  </si>
  <si>
    <t>C11135</t>
  </si>
  <si>
    <t>Androsterone glucuronide</t>
  </si>
  <si>
    <t>C11136</t>
  </si>
  <si>
    <t>Etiocholan-3alpha-ol-17-one 3-glucuronide</t>
  </si>
  <si>
    <t>C11143</t>
  </si>
  <si>
    <t>DMSO</t>
  </si>
  <si>
    <t>C11145</t>
  </si>
  <si>
    <t>Methanesulfonate</t>
  </si>
  <si>
    <t>C11173</t>
  </si>
  <si>
    <t>SN-38</t>
  </si>
  <si>
    <t>C11215</t>
  </si>
  <si>
    <t>Arsenate</t>
  </si>
  <si>
    <t>Aflatoxin B1exo-8,9-epoxide-GSH</t>
  </si>
  <si>
    <t>C11355</t>
  </si>
  <si>
    <t>ADC</t>
  </si>
  <si>
    <t>C11376</t>
  </si>
  <si>
    <t>SN-38G</t>
  </si>
  <si>
    <t>C11434</t>
  </si>
  <si>
    <t>2-C-Methyl-D-erythritol 4-phosphate</t>
  </si>
  <si>
    <t>C11435</t>
  </si>
  <si>
    <t>4-(Cytidine 5'-diphospho)-2-C-methyl-D-erythritol</t>
  </si>
  <si>
    <t>2-Phospho-4-(cytidine 5'-diphospho)-2-C-methyl-D-erythritol</t>
  </si>
  <si>
    <t>C11437</t>
  </si>
  <si>
    <t>Palustrine</t>
  </si>
  <si>
    <t>C11439</t>
  </si>
  <si>
    <t>Formyl-L-methionyl peptide</t>
  </si>
  <si>
    <t>C11440</t>
  </si>
  <si>
    <t>Methionyl peptide</t>
  </si>
  <si>
    <t>C11453</t>
  </si>
  <si>
    <t>2-C-Methyl-D-erythritol 2,4-cyclodiphosphate</t>
  </si>
  <si>
    <t>C11457</t>
  </si>
  <si>
    <t>Dihydro-3-coumaric acid</t>
  </si>
  <si>
    <t>C11472</t>
  </si>
  <si>
    <t>1-Deoxy-D-xylulose 5-phosphate</t>
  </si>
  <si>
    <t>C11475</t>
  </si>
  <si>
    <t>D-glycero-beta-D-manno-Heptose 1,7-bisphosphate</t>
  </si>
  <si>
    <t>C11477</t>
  </si>
  <si>
    <t>Sugar</t>
  </si>
  <si>
    <t>C11478</t>
  </si>
  <si>
    <t>DNA containing guanine</t>
  </si>
  <si>
    <t>C11514</t>
  </si>
  <si>
    <t>tRNA containing 5-(aminomethyl)-2-thiouridine</t>
  </si>
  <si>
    <t>C11537</t>
  </si>
  <si>
    <t>(2R)-3-Sulfolactate</t>
  </si>
  <si>
    <t>C11544</t>
  </si>
  <si>
    <t>(E)-3-(Methoxycarbonyl)pent-2-enedioate</t>
  </si>
  <si>
    <t>C11583</t>
  </si>
  <si>
    <t>4-Glutathionyl cyclophosphamide</t>
  </si>
  <si>
    <t>C11588</t>
  </si>
  <si>
    <t>cis-3-(Carboxy-ethyl)-3,5-cyclo-hexadiene-1,2-diol</t>
  </si>
  <si>
    <t>C11638</t>
  </si>
  <si>
    <t>3-Amino-2-oxopropyl phosphate</t>
  </si>
  <si>
    <t>C11735</t>
  </si>
  <si>
    <t>2-O-(alpha-D-Mannosyl)-D-glycerate</t>
  </si>
  <si>
    <t>C11736</t>
  </si>
  <si>
    <t>Floxuridine</t>
  </si>
  <si>
    <t>C11811</t>
  </si>
  <si>
    <t>1-Hydroxy-2-methyl-2-butenyl 4-diphosphate</t>
  </si>
  <si>
    <t>C11821</t>
  </si>
  <si>
    <t>5-Hydroxyisourate</t>
  </si>
  <si>
    <t>C11823</t>
  </si>
  <si>
    <t>2,3-Ene acid</t>
  </si>
  <si>
    <t>C11838</t>
  </si>
  <si>
    <t>N-Ethylglycine</t>
  </si>
  <si>
    <t>dTDP-4-oxo-6-deoxy-D-glucose</t>
  </si>
  <si>
    <t>C11945</t>
  </si>
  <si>
    <t>trans-2-Methyl-5-isopropylhexa-2,5-dienoyl-CoA</t>
  </si>
  <si>
    <t>C11946</t>
  </si>
  <si>
    <t>cis-2-Methyl-5-isopropylhexa-2,5-dienoyl-CoA</t>
  </si>
  <si>
    <t>3-Hydroxy-2,6-dimethyl-5-methylene-heptanoyl-CoA</t>
  </si>
  <si>
    <t>5-Hydroxyconiferyl alcohol</t>
  </si>
  <si>
    <t>C12214</t>
  </si>
  <si>
    <t>Aminofructose 6-phosphate</t>
  </si>
  <si>
    <t>C12215</t>
  </si>
  <si>
    <t>Iminoerythrose 4-phosphate</t>
  </si>
  <si>
    <t>5-Hydroxy-2-oxo-4-ureido-2,5-dihydro-1H-imidazole-5-carboxylate</t>
  </si>
  <si>
    <t>C12448</t>
  </si>
  <si>
    <t>Ecgonine methyl ester</t>
  </si>
  <si>
    <t>C12455</t>
  </si>
  <si>
    <t>5-Aminopentanal</t>
  </si>
  <si>
    <t>C12621</t>
  </si>
  <si>
    <t>trans-3-Hydroxycinnamate</t>
  </si>
  <si>
    <t>C12622</t>
  </si>
  <si>
    <t>cis-3-(3-Carboxyethenyl)-3,5-cyclohexadiene-1,2-diol</t>
  </si>
  <si>
    <t>C12623</t>
  </si>
  <si>
    <t>trans-2,3-Dihydroxycinnamate</t>
  </si>
  <si>
    <t>2-Hydroxy-6-ketononatrienedioate</t>
  </si>
  <si>
    <t>C12632</t>
  </si>
  <si>
    <t>Luteolin 7-O-beta-D-diglucuronide</t>
  </si>
  <si>
    <t>C12650</t>
  </si>
  <si>
    <t>Capecitabine</t>
  </si>
  <si>
    <t>C12739</t>
  </si>
  <si>
    <t>Doxifluridine</t>
  </si>
  <si>
    <t>C13378</t>
  </si>
  <si>
    <t>alpha,beta-Dihydroxyethyl-TPP</t>
  </si>
  <si>
    <t>C13425</t>
  </si>
  <si>
    <t>3-Hexaprenyl-4-hydroxybenzoate</t>
  </si>
  <si>
    <t>C13508</t>
  </si>
  <si>
    <t>SQDG</t>
  </si>
  <si>
    <t>C13645</t>
  </si>
  <si>
    <t>(S)-4,5-Dihydroxypentane-2,3-dione</t>
  </si>
  <si>
    <t>C13747</t>
  </si>
  <si>
    <t>Paraxanthine</t>
  </si>
  <si>
    <t>C14089</t>
  </si>
  <si>
    <t>1-Hydroxymethylnaphthalene</t>
  </si>
  <si>
    <t>C14090</t>
  </si>
  <si>
    <t>1-Naphthaldehyde</t>
  </si>
  <si>
    <t>C14099</t>
  </si>
  <si>
    <t>2-Naphthaldehyde</t>
  </si>
  <si>
    <t>C14144</t>
  </si>
  <si>
    <t>5-Carboxy-2-pentenoyl-CoA</t>
  </si>
  <si>
    <t>(3S)-3-Hydroxyadipyl-CoA</t>
  </si>
  <si>
    <t>C14180</t>
  </si>
  <si>
    <t>S-(Hydroxymethyl)glutathione</t>
  </si>
  <si>
    <t>(R)-3-Hydroxy-3-methyl-2-oxopentanoate</t>
  </si>
  <si>
    <t>C14786</t>
  </si>
  <si>
    <t>(1R,2S)-Naphthalene 1,2-oxide</t>
  </si>
  <si>
    <t>C14787</t>
  </si>
  <si>
    <t>(1S,2R)-Naphthalene 1,2-oxide</t>
  </si>
  <si>
    <t>(1R)-Hydroxy-(2R)-glutathionyl-1,2-dihydronaphthalene</t>
  </si>
  <si>
    <t>(1S)-Hydroxy-(2S)-glutathionyl-1,2-dihydronaphthalene</t>
  </si>
  <si>
    <t>(1R)-Glutathionyl-(2R)-hydroxy-1,2-dihydronaphthalene</t>
  </si>
  <si>
    <t>C14800</t>
  </si>
  <si>
    <t>1-Nitronaphthalene-5,6-oxide</t>
  </si>
  <si>
    <t>C14802</t>
  </si>
  <si>
    <t>1-Nitronaphthalene-7,8-oxide</t>
  </si>
  <si>
    <t>1-Nitro-7-hydroxy-8-glutathionyl-7,8-dihydronaphthalene</t>
  </si>
  <si>
    <t>1-Nitro-7-glutathionyl-8-hydroxy-7,8-dihydronaphthalene</t>
  </si>
  <si>
    <t>1-Nitro-5-hydroxy-6-glutathionyl-5,6-dihydronaphthalene</t>
  </si>
  <si>
    <t>1-Nitro-5-glutathionyl-6-hydroxy-5,6-dihydronaphthalene</t>
  </si>
  <si>
    <t>C14818</t>
  </si>
  <si>
    <t>Hydrobromic acid</t>
  </si>
  <si>
    <t>C14819</t>
  </si>
  <si>
    <t>Fe3+</t>
  </si>
  <si>
    <t>GDP-4-keto-6-L-deoxygalactose</t>
  </si>
  <si>
    <t>C14839</t>
  </si>
  <si>
    <t>Bromobenzene-3,4-oxide</t>
  </si>
  <si>
    <t>C14840</t>
  </si>
  <si>
    <t>Bromobenzene-2,3-oxide</t>
  </si>
  <si>
    <t>3,4-Dihydro-3-hydroxy-4-S-glutathionyl bromobenzene</t>
  </si>
  <si>
    <t>2,3-Dihydro-2-S-glutathionyl-3-hydroxy bromobenzene</t>
  </si>
  <si>
    <t>C14851</t>
  </si>
  <si>
    <t>Benzo[a]pyrene-4,5-oxide</t>
  </si>
  <si>
    <t>C14852</t>
  </si>
  <si>
    <t>Benzo[a]pyrene-7,8-dihydrodiol</t>
  </si>
  <si>
    <t>4,5-Dihydro-4-hydroxy-5-S-glutathionyl-benzo[a]pyrene</t>
  </si>
  <si>
    <t>C14856</t>
  </si>
  <si>
    <t>7,8-Dihydro-7-hydroxy-8-S-glutathionyl-benzo[a]pyrene</t>
  </si>
  <si>
    <t>C14857</t>
  </si>
  <si>
    <t>1,1-Dichloroethylene epoxide</t>
  </si>
  <si>
    <t>C14858</t>
  </si>
  <si>
    <t>2,2-Dichloroacetaldehyde</t>
  </si>
  <si>
    <t>C14859</t>
  </si>
  <si>
    <t>Chloroacetyl chloride</t>
  </si>
  <si>
    <t>S-(2,2-Dichloro-1-hydroxy)ethyl glutathione</t>
  </si>
  <si>
    <t>C14863</t>
  </si>
  <si>
    <t>2-(S-Glutathionyl)acetyl glutathione</t>
  </si>
  <si>
    <t>C14864</t>
  </si>
  <si>
    <t>S-(2-Chloroacetyl)glutathione</t>
  </si>
  <si>
    <t>C14865</t>
  </si>
  <si>
    <t>2-(S-Glutathionyl)acetyl chloride</t>
  </si>
  <si>
    <t>C14868</t>
  </si>
  <si>
    <t>DCVG</t>
  </si>
  <si>
    <t>C14869</t>
  </si>
  <si>
    <t>Trichloroethanol glucuronide</t>
  </si>
  <si>
    <t>C14870</t>
  </si>
  <si>
    <t>2-Bromoacetaldehyde</t>
  </si>
  <si>
    <t>C14871</t>
  </si>
  <si>
    <t>S-(Formylmethyl)glutathione</t>
  </si>
  <si>
    <t>C14874</t>
  </si>
  <si>
    <t>Glutathione episulfonium ion</t>
  </si>
  <si>
    <t>C14899</t>
  </si>
  <si>
    <t>3-Dehydro-L-gulonate 6-phosphate</t>
  </si>
  <si>
    <t>C15498</t>
  </si>
  <si>
    <t>Fe2+</t>
  </si>
  <si>
    <t>C15521</t>
  </si>
  <si>
    <t>Alkanesulfonate</t>
  </si>
  <si>
    <t>C15527</t>
  </si>
  <si>
    <t>ROOH</t>
  </si>
  <si>
    <t>C15532</t>
  </si>
  <si>
    <t>N-Acetyl-L-citrulline</t>
  </si>
  <si>
    <t>C15547</t>
  </si>
  <si>
    <t>1,4-Dihydroxy-2-naphthoyl-CoA</t>
  </si>
  <si>
    <t>C15548</t>
  </si>
  <si>
    <t>Kojibiose</t>
  </si>
  <si>
    <t>C15556</t>
  </si>
  <si>
    <t>Precorrin 1</t>
  </si>
  <si>
    <t>C15585</t>
  </si>
  <si>
    <t>myo-Inositol phosphate</t>
  </si>
  <si>
    <t>C15586</t>
  </si>
  <si>
    <t>Purine nucleoside</t>
  </si>
  <si>
    <t>C15587</t>
  </si>
  <si>
    <t>Purine</t>
  </si>
  <si>
    <t>C15602</t>
  </si>
  <si>
    <t>L-3,4-Dihydroxybutan-2-one 4-phosphate</t>
  </si>
  <si>
    <t>C15603</t>
  </si>
  <si>
    <t>Quinone</t>
  </si>
  <si>
    <t>C15653</t>
  </si>
  <si>
    <t>Peptide-L-methionine (R)-S-oxide</t>
  </si>
  <si>
    <t>C15672</t>
  </si>
  <si>
    <t>Heme O</t>
  </si>
  <si>
    <t>C15673</t>
  </si>
  <si>
    <t>2-Dehydro-L-idonate</t>
  </si>
  <si>
    <t>C15699</t>
  </si>
  <si>
    <t>5-Carboxyamino-1-(5-phospho-D-ribosyl)imidazole</t>
  </si>
  <si>
    <t>C15700</t>
  </si>
  <si>
    <t>gamma-Glutamyl-gamma-aminobutyraldehyde</t>
  </si>
  <si>
    <t>C15767</t>
  </si>
  <si>
    <t>4-(L-gamma-Glutamylamino)butanoate</t>
  </si>
  <si>
    <t>p-Hydroxyphenyl lignin</t>
  </si>
  <si>
    <t>Guaiacyl lignin</t>
  </si>
  <si>
    <t>Syringyl lignin</t>
  </si>
  <si>
    <t>5-Hydroxy-guaiacyl lignin</t>
  </si>
  <si>
    <t>C15809</t>
  </si>
  <si>
    <t>gamma-L-Glutamylputrescine</t>
  </si>
  <si>
    <t>C15810</t>
  </si>
  <si>
    <t>Iminoglycine</t>
  </si>
  <si>
    <t>C15811</t>
  </si>
  <si>
    <t>Sulfur-carrier protein</t>
  </si>
  <si>
    <t>C15812</t>
  </si>
  <si>
    <t>[Enzyme]-cysteine</t>
  </si>
  <si>
    <t>C15813</t>
  </si>
  <si>
    <t>[Enzyme]-S-sulfanylcysteine</t>
  </si>
  <si>
    <t>C15814</t>
  </si>
  <si>
    <t>Adenylyl-[sulfur-carrier protein]</t>
  </si>
  <si>
    <t>C15930</t>
  </si>
  <si>
    <t>L-Galactonate</t>
  </si>
  <si>
    <t>C15972</t>
  </si>
  <si>
    <t>Thiocarboxy-[sulfur-carrier protein]</t>
  </si>
  <si>
    <t>C15973</t>
  </si>
  <si>
    <t>Enzyme N6-(lipoyl)lysine</t>
  </si>
  <si>
    <t>C15980</t>
  </si>
  <si>
    <t>(S)-2-Methylbutanoyl-CoA</t>
  </si>
  <si>
    <t>C15996</t>
  </si>
  <si>
    <t>PreQ0</t>
  </si>
  <si>
    <t>C15998</t>
  </si>
  <si>
    <t>L-Methionine (R)-S-oxide</t>
  </si>
  <si>
    <t>C15999</t>
  </si>
  <si>
    <t>L-Methionine (S)-S-oxide</t>
  </si>
  <si>
    <t>C16153</t>
  </si>
  <si>
    <t>Enzyme N6-(dihydrolipoyl)lysine</t>
  </si>
  <si>
    <t>C16154</t>
  </si>
  <si>
    <t>UDP-L-Ara4N</t>
  </si>
  <si>
    <t>C16155</t>
  </si>
  <si>
    <t>UDP-L-Ara4O</t>
  </si>
  <si>
    <t>C16156</t>
  </si>
  <si>
    <t>Undecaprenyl phosphate alpha-L-Ara4FN</t>
  </si>
  <si>
    <t>C16157</t>
  </si>
  <si>
    <t>UDP-L-Ara4FN</t>
  </si>
  <si>
    <t>C16169</t>
  </si>
  <si>
    <t>(4Z,7Z,10Z,13Z,16Z,19Z)-Docosahexaenoyl-CoA</t>
  </si>
  <si>
    <t>C16173</t>
  </si>
  <si>
    <t>(4Z,7Z,10Z,13Z,16Z)-Docosapentaenoyl-CoA</t>
  </si>
  <si>
    <t>C16186</t>
  </si>
  <si>
    <t>Undecaprenyl phosphate alpha-L-Ara4N</t>
  </si>
  <si>
    <t>C16219</t>
  </si>
  <si>
    <t>3-Oxostearoyl-[acp]</t>
  </si>
  <si>
    <t>C16220</t>
  </si>
  <si>
    <t>(3R)-3-Hydroxyoctadecanoyl-[acyl-carrier protein]</t>
  </si>
  <si>
    <t>C16221</t>
  </si>
  <si>
    <t>(2E)-Octadecenoyl-[acp]</t>
  </si>
  <si>
    <t>C16236</t>
  </si>
  <si>
    <t>[Protein]-N6-(octanoyl)-L-lysine</t>
  </si>
  <si>
    <t>C16237</t>
  </si>
  <si>
    <t>Protein N6-(lipoyl)lysine</t>
  </si>
  <si>
    <t>C16238</t>
  </si>
  <si>
    <t>L-Ascorbate 6-phosphate</t>
  </si>
  <si>
    <t>C16239</t>
  </si>
  <si>
    <t>Lipoyl-[acp]</t>
  </si>
  <si>
    <t>C16240</t>
  </si>
  <si>
    <t>Lipoyl-AMP</t>
  </si>
  <si>
    <t>C16241</t>
  </si>
  <si>
    <t>Apoprotein</t>
  </si>
  <si>
    <t>C16254</t>
  </si>
  <si>
    <t>(R)-Lipoate</t>
  </si>
  <si>
    <t>C16255</t>
  </si>
  <si>
    <t>[Dihydrolipoyllysine-residue succinyltransferase] S-succinyldihydrolipoyllysine</t>
  </si>
  <si>
    <t>C16310</t>
  </si>
  <si>
    <t>3-Hexenal</t>
  </si>
  <si>
    <t>C16328</t>
  </si>
  <si>
    <t>trans-2-Enoyl-OPC8-CoA</t>
  </si>
  <si>
    <t>3-Hydroxy-OPC8-CoA</t>
  </si>
  <si>
    <t>C16330</t>
  </si>
  <si>
    <t>[Dihydrolipoyllysine-residue acetyltransferase] S-acetyldihydrolipoyllysine</t>
  </si>
  <si>
    <t>C16331</t>
  </si>
  <si>
    <t>OPC6-CoA</t>
  </si>
  <si>
    <t>C16332</t>
  </si>
  <si>
    <t>trans-2-Enoyl-OPC6-CoA</t>
  </si>
  <si>
    <t>3-Hydroxy-OPC6-CoA</t>
  </si>
  <si>
    <t>C16334</t>
  </si>
  <si>
    <t>3-Oxo-OPC8-CoA</t>
  </si>
  <si>
    <t>C16335</t>
  </si>
  <si>
    <t>OPC4-CoA</t>
  </si>
  <si>
    <t>C16336</t>
  </si>
  <si>
    <t>trans-2-Enoyl-OPC4-CoA</t>
  </si>
  <si>
    <t>3-Hydroxy-OPC4-CoA</t>
  </si>
  <si>
    <t>C16338</t>
  </si>
  <si>
    <t>3-Oxo-OPC6-CoA</t>
  </si>
  <si>
    <t>C16339</t>
  </si>
  <si>
    <t>(+)-7-Isojasmonic acid CoA</t>
  </si>
  <si>
    <t>C16348</t>
  </si>
  <si>
    <t>cis-3-Chloroallyl aldehyde</t>
  </si>
  <si>
    <t>AFMU</t>
  </si>
  <si>
    <t>C16376</t>
  </si>
  <si>
    <t>3-Oxo-OPC4-CoA</t>
  </si>
  <si>
    <t>C16389</t>
  </si>
  <si>
    <t>(6Z,9Z,12Z,15Z,18Z,21Z)-3-Oxotetracosahexaenoyl-CoA</t>
  </si>
  <si>
    <t>C16396</t>
  </si>
  <si>
    <t>2,4-Diamino-6-nitrotoluene</t>
  </si>
  <si>
    <t>C16420</t>
  </si>
  <si>
    <t>4-Acetamido-2-amino-6-nitrotoluene</t>
  </si>
  <si>
    <t>C16463</t>
  </si>
  <si>
    <t>cdiGMP</t>
  </si>
  <si>
    <t>C16466</t>
  </si>
  <si>
    <t>7-Methyl-3-oxo-6-octenoyl-CoA</t>
  </si>
  <si>
    <t>C16468</t>
  </si>
  <si>
    <t>(2E)-5-Methylhexa-2,4-dienoyl-CoA</t>
  </si>
  <si>
    <t>3-Hydroxy-5-methylhex-4-enoyl-CoA</t>
  </si>
  <si>
    <t>C16470</t>
  </si>
  <si>
    <t>5-Methylhex-4-enoyl-CoA</t>
  </si>
  <si>
    <t>C16471</t>
  </si>
  <si>
    <t>5-Methyl-3-oxo-4-hexenoyl-CoA</t>
  </si>
  <si>
    <t>Fructoselysine</t>
  </si>
  <si>
    <t>C16489</t>
  </si>
  <si>
    <t>Fructoselysine 6-phosphate</t>
  </si>
  <si>
    <t>SEPHCHC</t>
  </si>
  <si>
    <t>C16520</t>
  </si>
  <si>
    <t>Hexadecenoyl-[acyl-carrier protein]</t>
  </si>
  <si>
    <t>C16543</t>
  </si>
  <si>
    <t>NPC</t>
  </si>
  <si>
    <t>C16551</t>
  </si>
  <si>
    <t>Alcophosphamide</t>
  </si>
  <si>
    <t>C16561</t>
  </si>
  <si>
    <t>Monoethylglycinexylidide</t>
  </si>
  <si>
    <t>C16565</t>
  </si>
  <si>
    <t>(6Z,9Z,12Z,15Z,18Z)-3-Oxotetracosapentaenoyl-CoA</t>
  </si>
  <si>
    <t>C16577</t>
  </si>
  <si>
    <t>Aminopropylcadaverine</t>
  </si>
  <si>
    <t>C16578</t>
  </si>
  <si>
    <t>Morphine-6-glucuronide</t>
  </si>
  <si>
    <t>C16586</t>
  </si>
  <si>
    <t>2-Phenyl-1,3-propanediol monocarbamate</t>
  </si>
  <si>
    <t>C16587</t>
  </si>
  <si>
    <t>3-Carbamoyl-2-phenylpropionaldehyde</t>
  </si>
  <si>
    <t>C16595</t>
  </si>
  <si>
    <t>4-Hydroxy-5-phenyltetrahydro-1,3-oxazin-2-one</t>
  </si>
  <si>
    <t>C16596</t>
  </si>
  <si>
    <t>5-Phenyl-1,3-oxazinane-2,4-dione</t>
  </si>
  <si>
    <t>C16614</t>
  </si>
  <si>
    <t>6-Methylmercaptopurine</t>
  </si>
  <si>
    <t>C16615</t>
  </si>
  <si>
    <t>6-Methylthiopurine 5'-monophosphate ribonucleotide</t>
  </si>
  <si>
    <t>C16617</t>
  </si>
  <si>
    <t>6-Mercaptopurine ribonucleoside triphosphate</t>
  </si>
  <si>
    <t>C16618</t>
  </si>
  <si>
    <t>6-Thioxanthine 5'-monophosphate</t>
  </si>
  <si>
    <t>C16619</t>
  </si>
  <si>
    <t>6-Thioguanosine monophosphate</t>
  </si>
  <si>
    <t>C16622</t>
  </si>
  <si>
    <t>Codeine-6-glucuronide</t>
  </si>
  <si>
    <t>C16633</t>
  </si>
  <si>
    <t>5-Fluorouridine</t>
  </si>
  <si>
    <t>C16634</t>
  </si>
  <si>
    <t>5-Fluorouridine monophosphate</t>
  </si>
  <si>
    <t>C16635</t>
  </si>
  <si>
    <t>5'-Deoxy-5-fluorocytidine</t>
  </si>
  <si>
    <t>C16636</t>
  </si>
  <si>
    <t>N,N'-Diacetylhydrazine</t>
  </si>
  <si>
    <t>C16637</t>
  </si>
  <si>
    <t>tRNA(Sec)</t>
  </si>
  <si>
    <t>beta-D-Ribofuranose</t>
  </si>
  <si>
    <t>C16641</t>
  </si>
  <si>
    <t>Irinotecan</t>
  </si>
  <si>
    <t>C16643</t>
  </si>
  <si>
    <t>Morphine-3-glucuronide</t>
  </si>
  <si>
    <t>C16647</t>
  </si>
  <si>
    <t>5-Deoxyribose-1-phosphate</t>
  </si>
  <si>
    <t>C16663</t>
  </si>
  <si>
    <t>N,N-Diethylglycine</t>
  </si>
  <si>
    <t>C16664</t>
  </si>
  <si>
    <t>Tryparedoxin</t>
  </si>
  <si>
    <t>Benzylpenicilloic acid</t>
  </si>
  <si>
    <t>C16675</t>
  </si>
  <si>
    <t>Tryparedoxin disulfide</t>
  </si>
  <si>
    <t>C16684</t>
  </si>
  <si>
    <t>7-Aminomethyl-7-carbaguanine</t>
  </si>
  <si>
    <t>C16685</t>
  </si>
  <si>
    <t>N-Acetoxyarylamine</t>
  </si>
  <si>
    <t>C16698</t>
  </si>
  <si>
    <t>N-Hydroxyarylamine</t>
  </si>
  <si>
    <t>C16699</t>
  </si>
  <si>
    <t>N-Acetylmuramic acid 6-phosphate</t>
  </si>
  <si>
    <t>C16738</t>
  </si>
  <si>
    <t>Sulfuric monoester</t>
  </si>
  <si>
    <t>C16739</t>
  </si>
  <si>
    <t>2-O-(6-Phospho-alpha-mannosyl)-D-glycerate</t>
  </si>
  <si>
    <t>C16832</t>
  </si>
  <si>
    <t>[Protein]-N6-[(R)-dihydrolipoyl]-L-lysine</t>
  </si>
  <si>
    <t>C16834</t>
  </si>
  <si>
    <t>L-Arginyl-protein</t>
  </si>
  <si>
    <t>C16836</t>
  </si>
  <si>
    <t>1-Pentanol</t>
  </si>
  <si>
    <t>C16837</t>
  </si>
  <si>
    <t>1,4'-Bipiperidine-1'-carboxylic acid</t>
  </si>
  <si>
    <t>C17023</t>
  </si>
  <si>
    <t>4-Amino-1-piperidinecarboxylic acid</t>
  </si>
  <si>
    <t>Sulfur donor</t>
  </si>
  <si>
    <t>C17322</t>
  </si>
  <si>
    <t>tRNA containing 2-thiouridine</t>
  </si>
  <si>
    <t>C17324</t>
  </si>
  <si>
    <t>2-Aminobut-2-enoate</t>
  </si>
  <si>
    <t>C17551</t>
  </si>
  <si>
    <t>2-Polyprenyl-6-hydroxyphenol</t>
  </si>
  <si>
    <t>C17556</t>
  </si>
  <si>
    <t>tRNA adenine</t>
  </si>
  <si>
    <t>5'-Phosphoguanylyl(3'-&gt;5')guanosine</t>
  </si>
  <si>
    <t>UDP-L-arabinofuranose</t>
  </si>
  <si>
    <t>D-Allulose 6-phosphate</t>
  </si>
  <si>
    <t>C18237</t>
  </si>
  <si>
    <t>Molybdoenzyme molybdenum cofactor</t>
  </si>
  <si>
    <t>C18239</t>
  </si>
  <si>
    <t>cPMP</t>
  </si>
  <si>
    <t>C18796</t>
  </si>
  <si>
    <t>(2R)-2-Hydroxy-2-methylbutanenitrile</t>
  </si>
  <si>
    <t>C18902</t>
  </si>
  <si>
    <t>di-trans,poly-cis-Undecaprenyl phosphate</t>
  </si>
  <si>
    <t>C19078</t>
  </si>
  <si>
    <t>tRNA with a 3' cytidine</t>
  </si>
  <si>
    <t>C19080</t>
  </si>
  <si>
    <t>tRNA with a 3' CC end</t>
  </si>
  <si>
    <t>C19085</t>
  </si>
  <si>
    <t>tRNA with a 3' CCA end</t>
  </si>
  <si>
    <t>C19459</t>
  </si>
  <si>
    <t>Methyl red</t>
  </si>
  <si>
    <t>C19574</t>
  </si>
  <si>
    <t>NNAL</t>
  </si>
  <si>
    <t>C19586</t>
  </si>
  <si>
    <t>Aflatoxin B1-exo-8,9-epoxide</t>
  </si>
  <si>
    <t>C19605</t>
  </si>
  <si>
    <t>NNAL-O-glucuronide</t>
  </si>
  <si>
    <t>C19606</t>
  </si>
  <si>
    <t>NNAL-N-glucuronide</t>
  </si>
  <si>
    <t>C19645</t>
  </si>
  <si>
    <t>Methylseleninate</t>
  </si>
  <si>
    <t>C19646</t>
  </si>
  <si>
    <t>C19647</t>
  </si>
  <si>
    <t>Acceptor beta-D-glucuronoside</t>
  </si>
  <si>
    <t>C19673</t>
  </si>
  <si>
    <t>Epoxyqueuosine in tRNA</t>
  </si>
  <si>
    <t>C19693</t>
  </si>
  <si>
    <t>Reactive Blue 5</t>
  </si>
  <si>
    <t>C19722</t>
  </si>
  <si>
    <t>[tRNA(Ile2)]-cytidine34</t>
  </si>
  <si>
    <t>C19723</t>
  </si>
  <si>
    <t>[tRNA(Ile2)]-lysidine34</t>
  </si>
  <si>
    <t>C19769</t>
  </si>
  <si>
    <t>Malonyl-[acp] methyl ester</t>
  </si>
  <si>
    <t>C19770</t>
  </si>
  <si>
    <t>1,6-Anhydro-N-acetyl-beta-muramate</t>
  </si>
  <si>
    <t>C19771</t>
  </si>
  <si>
    <t>2'-(5-Triphosphoribosyl)-3'-dephospho-CoA</t>
  </si>
  <si>
    <t>C19772</t>
  </si>
  <si>
    <t>N-Acetyl-beta-muramate 6-phosphate</t>
  </si>
  <si>
    <t>C19792</t>
  </si>
  <si>
    <t>2-O-(alpha-D-Glucopyranosyl)-D-glycerate</t>
  </si>
  <si>
    <t>C19803</t>
  </si>
  <si>
    <t>alpha-D-Glucopyranosyl-diphospho-ditrans,octacis-undecaprenol</t>
  </si>
  <si>
    <t>C19845</t>
  </si>
  <si>
    <t>Pimeloyl-[acyl-carrier protein]</t>
  </si>
  <si>
    <t>C19846</t>
  </si>
  <si>
    <t>Pimeloyl-[acp] methyl ester</t>
  </si>
  <si>
    <t>C19847</t>
  </si>
  <si>
    <t>Demethylmenaquinol</t>
  </si>
  <si>
    <t>C19848</t>
  </si>
  <si>
    <t>[Protein]-L-threonine</t>
  </si>
  <si>
    <t>C19858</t>
  </si>
  <si>
    <t>Adenylated molybdopterin</t>
  </si>
  <si>
    <t>C19859</t>
  </si>
  <si>
    <t>2-Methoxy-6-all-trans-polyprenyl-1,4-benzoquinol</t>
  </si>
  <si>
    <t>C19871</t>
  </si>
  <si>
    <t>Guanylyl molybdenum cofactor</t>
  </si>
  <si>
    <t>C19875</t>
  </si>
  <si>
    <t>alpha-Kdo-(2-&gt;8)-alpha-Kdo-(2-&gt;4)-alpha-Kdo-(2-&gt;6)-lipid IVA</t>
  </si>
  <si>
    <t>C19876</t>
  </si>
  <si>
    <t>alpha-Kdo-(2-&gt;8)-[alpha-Kdo-(2-&gt;4)]-alpha-Kdo-(2-&gt;4)-alpha-Kdo-(2-&gt;6)-lipid IVA</t>
  </si>
  <si>
    <t>D-glycero-alpha-D-manno-Heptose 7-phosphate</t>
  </si>
  <si>
    <t>D-glycero-D-manno-Heptose 7-phosphate</t>
  </si>
  <si>
    <t>C19883</t>
  </si>
  <si>
    <t>alpha-Kdo-(2-&gt;4)-alpha-Kdo-(2-&gt;6)-[4-P-L-Ara4N]-lipid IVA</t>
  </si>
  <si>
    <t>C19884</t>
  </si>
  <si>
    <t>Lipid IIA</t>
  </si>
  <si>
    <t>C19890</t>
  </si>
  <si>
    <t>alpha-Kdo-(2-&gt;4)-alpha-Kdo-(2-&gt;6)-[4-P-L-Ara4N]-lipid A</t>
  </si>
  <si>
    <t>N-Acetyl-alpha-neuraminate</t>
  </si>
  <si>
    <t>beta-Neu5Ac</t>
  </si>
  <si>
    <t>C19945</t>
  </si>
  <si>
    <t>3-Oxo-5,6-dehydrosuberyl-CoA</t>
  </si>
  <si>
    <t>3-Oxo-5,6-dehydrosuberyl-CoA semialdehyde</t>
  </si>
  <si>
    <t>C19967</t>
  </si>
  <si>
    <t>8-Oxo-dGTP</t>
  </si>
  <si>
    <t>C19968</t>
  </si>
  <si>
    <t>8-Oxo-dGMP</t>
  </si>
  <si>
    <t>C19969</t>
  </si>
  <si>
    <t>2-Hydroxy-dATP</t>
  </si>
  <si>
    <t>C19970</t>
  </si>
  <si>
    <t>2-Hydroxy-dAMP</t>
  </si>
  <si>
    <t>2-Oxepin-2(3H)-ylideneacetyl-CoA</t>
  </si>
  <si>
    <t>2-(1,2-Epoxy-1,2-dihydrophenyl)acetyl-CoA</t>
  </si>
  <si>
    <t>C20176</t>
  </si>
  <si>
    <t>8-Oxo-dGDP</t>
  </si>
  <si>
    <t>C20231</t>
  </si>
  <si>
    <t>Ureidoperacrylic acid</t>
  </si>
  <si>
    <t>C20232</t>
  </si>
  <si>
    <t>(Z)-2-Methylureidoacrylate peracid</t>
  </si>
  <si>
    <t>6-Carboxytetrahydropterin</t>
  </si>
  <si>
    <t>C20246</t>
  </si>
  <si>
    <t>5-Methoxy-2-methyl-3-(all-trans-polyprenyl)benzene-1,4-diol</t>
  </si>
  <si>
    <t>C20247</t>
  </si>
  <si>
    <t>2-[(2R,5Z)-2-Carboxy-4-methylthiazol-5(2H)-ylidene]ethyl phosphate</t>
  </si>
  <si>
    <t>C20248</t>
  </si>
  <si>
    <t>7-Carboxy-7-carbaguanine</t>
  </si>
  <si>
    <t>C20254</t>
  </si>
  <si>
    <t>Ureidoacrylate</t>
  </si>
  <si>
    <t>C20256</t>
  </si>
  <si>
    <t>Methylureidoacrylate</t>
  </si>
  <si>
    <t>C20258</t>
  </si>
  <si>
    <t>HTPA</t>
  </si>
  <si>
    <t>C20372</t>
  </si>
  <si>
    <t>3-Ketoglutaryl-[acp] methyl ester</t>
  </si>
  <si>
    <t>C20373</t>
  </si>
  <si>
    <t>3-Hydroxyglutaryl-[acp] methyl ester</t>
  </si>
  <si>
    <t>C20374</t>
  </si>
  <si>
    <t>Enoylglutaryl-[acp] methyl ester</t>
  </si>
  <si>
    <t>C20375</t>
  </si>
  <si>
    <t>Glutaryl-[acp] methyl ester</t>
  </si>
  <si>
    <t>C20376</t>
  </si>
  <si>
    <t>3-Ketopimeloyl-[acp] methyl ester</t>
  </si>
  <si>
    <t>3-Hydroxypimeloyl-[acp] methyl ester</t>
  </si>
  <si>
    <t>C20378</t>
  </si>
  <si>
    <t>Enoylpimeloyl-[acp] methyl ester</t>
  </si>
  <si>
    <t>C20396</t>
  </si>
  <si>
    <t>2-(2-Carboxy-4-methylthiazol-5-yl)ethyl phosphate</t>
  </si>
  <si>
    <t>C20415</t>
  </si>
  <si>
    <t>Methylphosphonate</t>
  </si>
  <si>
    <t>C20422</t>
  </si>
  <si>
    <t>alpha-D-Ribose 1-methylphosphonate 5-triphosphate</t>
  </si>
  <si>
    <t>C20423</t>
  </si>
  <si>
    <t>alpha-D-Ribose 1-methylphosphonate 5-phosphate</t>
  </si>
  <si>
    <t>C20440</t>
  </si>
  <si>
    <t>alpha-D-Ribose 1,2-cyclic phosphate 5-phosphate</t>
  </si>
  <si>
    <t>C20446</t>
  </si>
  <si>
    <t>dTDP-Fuc4NAc</t>
  </si>
  <si>
    <t>C20463</t>
  </si>
  <si>
    <t>Purine deoxyribonucleoside</t>
  </si>
  <si>
    <t>(R)-NADH-hydrate</t>
  </si>
  <si>
    <t>(R)-NADPH-hydrate</t>
  </si>
  <si>
    <t>(4S)-4-Hydroxy-2-oxoglutarate</t>
  </si>
  <si>
    <t>C20487</t>
  </si>
  <si>
    <t>L-beta-Phenylalanine</t>
  </si>
  <si>
    <t>C20497</t>
  </si>
  <si>
    <t>Lipid II</t>
  </si>
  <si>
    <t>C20498</t>
  </si>
  <si>
    <t>Lipid III</t>
  </si>
  <si>
    <t>C20641</t>
  </si>
  <si>
    <t>TC-AMP</t>
  </si>
  <si>
    <t>C20646</t>
  </si>
  <si>
    <t>(3S)-2-Oxo-3-phenylbutanoate</t>
  </si>
  <si>
    <t>C20648</t>
  </si>
  <si>
    <t>tRNA preQ1</t>
  </si>
  <si>
    <t>C20658</t>
  </si>
  <si>
    <t>AADPR</t>
  </si>
  <si>
    <t>C20674</t>
  </si>
  <si>
    <t>N7-Methylguanosine</t>
  </si>
  <si>
    <t>C20683</t>
  </si>
  <si>
    <t>Long-chain acyl-[acyl-carrier protein]</t>
  </si>
  <si>
    <t>C20730</t>
  </si>
  <si>
    <t>[Protein]-FMN-L-Threonine</t>
  </si>
  <si>
    <t>C20748</t>
  </si>
  <si>
    <t>Crotonobetainyl-CoA</t>
  </si>
  <si>
    <t>C20749</t>
  </si>
  <si>
    <t>4-Trimethylammoniobutanoyl-CoA</t>
  </si>
  <si>
    <t>C20750</t>
  </si>
  <si>
    <t>Adenine in rRNA</t>
  </si>
  <si>
    <t>C20751</t>
  </si>
  <si>
    <t>L-Carnitinyl-CoA</t>
  </si>
  <si>
    <t>C20753</t>
  </si>
  <si>
    <t>2-Methylthio-N6-dimethylallyladenine in tRNA</t>
  </si>
  <si>
    <t>C20755</t>
  </si>
  <si>
    <t>2-Thio-N6-dimethylallyladenine in tRNA</t>
  </si>
  <si>
    <t>C20756</t>
  </si>
  <si>
    <t>[Ribosomal protein uS12]-L-aspartate</t>
  </si>
  <si>
    <t>C20758</t>
  </si>
  <si>
    <t>[Ribosomal protein uS12]-3-methylthioaspartate</t>
  </si>
  <si>
    <t>C20796</t>
  </si>
  <si>
    <t>t6A in tRNA</t>
  </si>
  <si>
    <t>N6-Dimethyladenine in rRNA</t>
  </si>
  <si>
    <t>6-Deoxy-6-sulfo-D-fructose</t>
  </si>
  <si>
    <t>alpha-L-Fucose</t>
  </si>
  <si>
    <t>beta-L-Fucose</t>
  </si>
  <si>
    <t>C20858</t>
  </si>
  <si>
    <t>Protein N5-methyl-L-glutamine</t>
  </si>
  <si>
    <t>C20864</t>
  </si>
  <si>
    <t>(5')pppPur-mRNA</t>
  </si>
  <si>
    <t>C20895</t>
  </si>
  <si>
    <t>(2S,3S)-3-Methylphenylalanine</t>
  </si>
  <si>
    <t>C20897</t>
  </si>
  <si>
    <t>6-Deoxy-6-sulfo-D-fructose 1-phosphate</t>
  </si>
  <si>
    <t>2-Iminopropanoate</t>
  </si>
  <si>
    <t>2-Iminobutanoate</t>
  </si>
  <si>
    <t>C20925</t>
  </si>
  <si>
    <t>C20933</t>
  </si>
  <si>
    <t>L-Alanyl-gamma-D-glutamyl-meso-2,6-diaminoheptanedioate</t>
  </si>
  <si>
    <t>C20938</t>
  </si>
  <si>
    <t>(9Z)-Hexadec-9-enoyl-KDO2-lipid IV(A)</t>
  </si>
  <si>
    <t>C20939</t>
  </si>
  <si>
    <t>2,2'-Disulfonyl azobenzene</t>
  </si>
  <si>
    <t>L-Alanyl-D-glutamate</t>
  </si>
  <si>
    <t>L-Alanyl-L-glutamate</t>
  </si>
  <si>
    <t>3-[(4-Amino-6-chloro-1,3,5-triazin-2-yl)amino]benzenesulfonate</t>
  </si>
  <si>
    <t>P-HPD</t>
  </si>
  <si>
    <t>C20969</t>
  </si>
  <si>
    <t>(4S)-4-Hydroxy-5-phosphooxypentane-2,3-dione</t>
  </si>
  <si>
    <t>C21007</t>
  </si>
  <si>
    <t>5,6,7,8-Tetrahydromonapterin</t>
  </si>
  <si>
    <t>7,8-Dihydromonapterin</t>
  </si>
  <si>
    <t>C21015</t>
  </si>
  <si>
    <t>Carboxyphosphate</t>
  </si>
  <si>
    <t>C21016</t>
  </si>
  <si>
    <t>gamma-L-Glutamyl-L-2-aminobutyrate</t>
  </si>
  <si>
    <t>C21028</t>
  </si>
  <si>
    <t>(R)-5,6-Dihydrothymine</t>
  </si>
  <si>
    <t>5-Hydroxymethylcytosine in DNA</t>
  </si>
  <si>
    <t>7,8-Dihydromonapterin 3'-triphosphate</t>
  </si>
  <si>
    <t>C21152</t>
  </si>
  <si>
    <t>Ophthalmate</t>
  </si>
  <si>
    <t>C21153</t>
  </si>
  <si>
    <t>N,N'-Diacetylchitobiose 6'-phosphate</t>
  </si>
  <si>
    <t>C21157</t>
  </si>
  <si>
    <t>Adenosylcobalamin 5'-phosphate</t>
  </si>
  <si>
    <t>C21158</t>
  </si>
  <si>
    <t>Nucleoside 3',5'-bisphosphate</t>
  </si>
  <si>
    <t>C21173</t>
  </si>
  <si>
    <t>KDO2-lipid A 1-diphosphate</t>
  </si>
  <si>
    <t>C21174</t>
  </si>
  <si>
    <t>PEtN-KDO2-lipid A</t>
  </si>
  <si>
    <t>C21181</t>
  </si>
  <si>
    <t>PEtN-KDO2-lipid IV(A)</t>
  </si>
  <si>
    <t>C21203</t>
  </si>
  <si>
    <t>Geranyl phosphate</t>
  </si>
  <si>
    <t>C21214</t>
  </si>
  <si>
    <t>Dimethylallyl phosphate</t>
  </si>
  <si>
    <t>C21215</t>
  </si>
  <si>
    <t>Prenylated FMNH2</t>
  </si>
  <si>
    <t>C21310</t>
  </si>
  <si>
    <t>(8S)-3',8-Cyclo-7,8-dihydroguanosine 5'-triphosphate</t>
  </si>
  <si>
    <t>C21386</t>
  </si>
  <si>
    <t>(2S)-3-Sulfolactaldehyde</t>
  </si>
  <si>
    <t>C21387</t>
  </si>
  <si>
    <t>L-Leucyl-L-arginyl-protein</t>
  </si>
  <si>
    <t>C21388</t>
  </si>
  <si>
    <t>L-Leucyl-L-lysyl-protein</t>
  </si>
  <si>
    <t>C21403</t>
  </si>
  <si>
    <t>2-Acetamidoethylphosphonate</t>
  </si>
  <si>
    <t>C21440</t>
  </si>
  <si>
    <t>L-Lysyl-protein</t>
  </si>
  <si>
    <t>C21461</t>
  </si>
  <si>
    <t>[Protein]-S-sulfanyl-L-cysteine</t>
  </si>
  <si>
    <t>C21462</t>
  </si>
  <si>
    <t>KDO2-lipid A 1-(2-aminoethyl diphosphate)</t>
  </si>
  <si>
    <t>C21463</t>
  </si>
  <si>
    <t>KDO2-lipid A 4'-(2-aminoethyl diphosphate)</t>
  </si>
  <si>
    <t>C21466</t>
  </si>
  <si>
    <t>Protein Nomega-(1-hydroxy-2-oxopropyl)-L-arginine</t>
  </si>
  <si>
    <t>C21467</t>
  </si>
  <si>
    <t>Protein N6-(1-hydroxy-2-oxopropyl)-L-lysine</t>
  </si>
  <si>
    <t>C21468</t>
  </si>
  <si>
    <t>Protein S-(1-hydroxy-2-oxopropyl)-L-cysteine</t>
  </si>
  <si>
    <t>C21485</t>
  </si>
  <si>
    <t>Cytidylyl molybdenum cofactor</t>
  </si>
  <si>
    <t>C21563</t>
  </si>
  <si>
    <t>2-(Glutathione-S-yl)-hydroquinone</t>
  </si>
  <si>
    <t>Psicoselysine</t>
  </si>
  <si>
    <t>C21640</t>
  </si>
  <si>
    <t>6-(1'-Hydroxy-2'-oxopropyl)-tetrahydropterin</t>
  </si>
  <si>
    <t>RNA 2'-terminal-phosphate</t>
  </si>
  <si>
    <t>C21748</t>
  </si>
  <si>
    <t>KDO2-lipid A 1,4'-bis(2-aminoethyl diphosphate)</t>
  </si>
  <si>
    <t>C21749</t>
  </si>
  <si>
    <t>5-Fluorouridine diphosphate</t>
  </si>
  <si>
    <t>C21750</t>
  </si>
  <si>
    <t>5-Fluorouridine triphosphate</t>
  </si>
  <si>
    <t>C21751</t>
  </si>
  <si>
    <t>5-Fluorodeoxyuridine diphosphate</t>
  </si>
  <si>
    <t>C21754</t>
  </si>
  <si>
    <t>Isonicotinoyl radical</t>
  </si>
  <si>
    <t>C21758</t>
  </si>
  <si>
    <t>Hepatotoxins</t>
  </si>
  <si>
    <t>C21761</t>
  </si>
  <si>
    <t>(3R)-3-Hydroxy-4-oxobutanoate</t>
  </si>
  <si>
    <t>C21860</t>
  </si>
  <si>
    <t>5-Fluorodeoxyuridine triphosphate</t>
  </si>
  <si>
    <t>C21925</t>
  </si>
  <si>
    <t>3-Demethylubiquinol</t>
  </si>
  <si>
    <t>C21927</t>
  </si>
  <si>
    <t>Medium-chain fatty acid</t>
  </si>
  <si>
    <t>C21982</t>
  </si>
  <si>
    <t>Medium-chain acyl-[acyl-carrier protein]</t>
  </si>
  <si>
    <t>C21991</t>
  </si>
  <si>
    <t>Palmitoleoyl-myristoyl-KDO2-lipid A</t>
  </si>
  <si>
    <t>C21994</t>
  </si>
  <si>
    <t>Lipid IVB</t>
  </si>
  <si>
    <t>C21995</t>
  </si>
  <si>
    <t>1-Dephospho-KDO2-lipid A</t>
  </si>
  <si>
    <t>C22002</t>
  </si>
  <si>
    <t>Lipid IIB</t>
  </si>
  <si>
    <t>C22038</t>
  </si>
  <si>
    <t>(R)-3-(3,4-Dihydroxyphenyl)lactate</t>
  </si>
  <si>
    <t>C22077</t>
  </si>
  <si>
    <t>6-Sulfo-alpha-D-quinovose</t>
  </si>
  <si>
    <t>6-Sulfo-beta-D-quinovose</t>
  </si>
  <si>
    <t>C22131</t>
  </si>
  <si>
    <t>3''-O-Acetyl-ADP-D-ribose</t>
  </si>
  <si>
    <t>C22151</t>
  </si>
  <si>
    <t>1-PEtN-KDO2-lipid A</t>
  </si>
  <si>
    <t>C22154</t>
  </si>
  <si>
    <t>Oxidized [2Fe-2S] ferredoxin</t>
  </si>
  <si>
    <t>C22155</t>
  </si>
  <si>
    <t>[Fe-S] cluster scaffold protein carrying a [4Fe-4S]2+ cluster</t>
  </si>
  <si>
    <t>C22157</t>
  </si>
  <si>
    <t>[Fe-S] cluster scaffold protein</t>
  </si>
  <si>
    <t>C22158</t>
  </si>
  <si>
    <t>Glycine cleavage system H</t>
  </si>
  <si>
    <t>C22159</t>
  </si>
  <si>
    <t>[Glycine cleavage system H]-N6-octanoyl-L-lysine</t>
  </si>
  <si>
    <t>C22160</t>
  </si>
  <si>
    <t>[Lipoyl-carrier protein E2]-N6-octanoyl-L-lysine</t>
  </si>
  <si>
    <t>C22235</t>
  </si>
  <si>
    <t>8-Oxo-GDP</t>
  </si>
  <si>
    <t>C22238</t>
  </si>
  <si>
    <t>Lipoyl-carrier protein E2</t>
  </si>
  <si>
    <t>C22258</t>
  </si>
  <si>
    <t>(2E,4Z)-2,4-Dienoyl-CoA</t>
  </si>
  <si>
    <t>C22266</t>
  </si>
  <si>
    <t>FMN-N5-oxide</t>
  </si>
  <si>
    <t>C22267</t>
  </si>
  <si>
    <t>5-Methylaminomethyl-2-(Se-phospho)selenouridine in tRNA</t>
  </si>
  <si>
    <t>C22268</t>
  </si>
  <si>
    <t>5-Methylaminomethyl-2-selenouridine in tRNA</t>
  </si>
  <si>
    <t>C22269</t>
  </si>
  <si>
    <t>5-Methylaminomethyl-2-(S-geranyl)thiouridine in tRNA</t>
  </si>
  <si>
    <t>C22274</t>
  </si>
  <si>
    <t>8-Oxo-GMP</t>
  </si>
  <si>
    <t>C22288</t>
  </si>
  <si>
    <t>5-Deoxy-D-ribose</t>
  </si>
  <si>
    <t>C22293</t>
  </si>
  <si>
    <t>N4-Acetylcytidine</t>
  </si>
  <si>
    <t>Thiogeraniol</t>
  </si>
  <si>
    <t>D-Ribulose 1-phosphate</t>
  </si>
  <si>
    <t>Aceneuramate</t>
  </si>
  <si>
    <t>C22383</t>
  </si>
  <si>
    <t>(S)-DHPS</t>
  </si>
  <si>
    <t>dSMP</t>
  </si>
  <si>
    <t>C22409</t>
  </si>
  <si>
    <t>FMN-N5-peroxide</t>
  </si>
  <si>
    <t>C22410</t>
  </si>
  <si>
    <t>UDP-2-N,3-O-bis[(3R)-3-hydroxyacyl]-alpha-D-glucosamine</t>
  </si>
  <si>
    <t>C22418</t>
  </si>
  <si>
    <t xml:space="preserve">	UDP-3-O-[(3R)-3-hydroxyacyl]-alpha-D-glucosamine</t>
  </si>
  <si>
    <t>C22438</t>
  </si>
  <si>
    <t>3,5-Dehydroshikimate</t>
  </si>
  <si>
    <t>C22441</t>
  </si>
  <si>
    <t>dZMP</t>
  </si>
  <si>
    <t>C22442</t>
  </si>
  <si>
    <t>dZDP</t>
  </si>
  <si>
    <t>C22443</t>
  </si>
  <si>
    <t>dZTP</t>
  </si>
  <si>
    <t>8-Amino-7-(carboxyamino)nonanoate</t>
  </si>
  <si>
    <t>C22499</t>
  </si>
  <si>
    <t>8-Hydroxyadenine</t>
  </si>
  <si>
    <t>C22500</t>
  </si>
  <si>
    <t>2,8-Dihydroxyadenine</t>
  </si>
  <si>
    <t>alpha-D-Xylulofuranose</t>
  </si>
  <si>
    <t>alpha-D-Fructofuranose</t>
  </si>
  <si>
    <t>6-Sulfo-D-rhamnose</t>
  </si>
  <si>
    <t>C22881</t>
  </si>
  <si>
    <t>Iron(III) oxide-hydroxide</t>
  </si>
  <si>
    <t>G00092</t>
  </si>
  <si>
    <t>UDP-3-O-[(3R)-3-hydroxyacyl]-N-acetyl-alpha-D-glucosamine</t>
  </si>
  <si>
    <t>G00093</t>
  </si>
  <si>
    <t>G00249</t>
  </si>
  <si>
    <t>Globotriaosylceramide</t>
  </si>
  <si>
    <t>G00278</t>
  </si>
  <si>
    <t>G00289</t>
  </si>
  <si>
    <t>G00293</t>
  </si>
  <si>
    <t>Trehalose</t>
  </si>
  <si>
    <t>G00370</t>
  </si>
  <si>
    <t>G00497</t>
  </si>
  <si>
    <t>Ga2Cer</t>
  </si>
  <si>
    <t>G00501</t>
  </si>
  <si>
    <t>G01275</t>
  </si>
  <si>
    <t>G09795</t>
  </si>
  <si>
    <t>G10481</t>
  </si>
  <si>
    <t>1,4-beta-D-Glucan</t>
  </si>
  <si>
    <t>G10483</t>
  </si>
  <si>
    <t>Trehalose 6-phosphate</t>
  </si>
  <si>
    <t>G10488</t>
  </si>
  <si>
    <t>G10504</t>
  </si>
  <si>
    <t>G10529</t>
  </si>
  <si>
    <t>G10592</t>
  </si>
  <si>
    <t>G10608</t>
  </si>
  <si>
    <t>UDP-D-glucose</t>
  </si>
  <si>
    <t>G10610</t>
  </si>
  <si>
    <t>G10619</t>
  </si>
  <si>
    <t>UDP-N-acetyl-D-glucosamine</t>
  </si>
  <si>
    <t>G11109</t>
  </si>
  <si>
    <t>G11113</t>
  </si>
  <si>
    <t>G11121</t>
  </si>
  <si>
    <t>G11160</t>
  </si>
  <si>
    <t>Kdo2-lipid IV(A)</t>
  </si>
  <si>
    <t>G11161</t>
  </si>
  <si>
    <t>Kdo-lipid IV(A)</t>
  </si>
  <si>
    <t>G13060</t>
  </si>
  <si>
    <t>G13061</t>
  </si>
  <si>
    <t>G13164</t>
  </si>
  <si>
    <t>Und-PP-GlcNAc</t>
  </si>
  <si>
    <t>G13182</t>
  </si>
  <si>
    <t>G13183</t>
  </si>
  <si>
    <t>Glc2-DAG</t>
  </si>
  <si>
    <t>No</t>
  </si>
  <si>
    <t>Enzymes</t>
  </si>
  <si>
    <t>Enzyme mRNA Objects</t>
  </si>
  <si>
    <t>Enzyme Objects</t>
  </si>
  <si>
    <t>Enzyme mRNA Production</t>
  </si>
  <si>
    <t>Enzyme peptide production</t>
  </si>
  <si>
    <t>1_1_1_1</t>
  </si>
  <si>
    <t>1_1_1_100</t>
  </si>
  <si>
    <t>1_1_1_103</t>
  </si>
  <si>
    <t>1_1_1_127</t>
  </si>
  <si>
    <t>1_1_1_130</t>
  </si>
  <si>
    <t>1_1_1_133</t>
  </si>
  <si>
    <t>1_1_1_140</t>
  </si>
  <si>
    <t>1_1_1_159</t>
  </si>
  <si>
    <t>1_1_1_169</t>
  </si>
  <si>
    <t>1_1_1_17</t>
  </si>
  <si>
    <t>1_1_1_193</t>
  </si>
  <si>
    <t>1_1_1_2</t>
  </si>
  <si>
    <t>1_1_1_205</t>
  </si>
  <si>
    <t>1_1_1_21</t>
  </si>
  <si>
    <t>1_1_1_215</t>
  </si>
  <si>
    <t>1_1_1_22</t>
  </si>
  <si>
    <t>1_1_1_23</t>
  </si>
  <si>
    <t>1_1_1_237</t>
  </si>
  <si>
    <t>1_1_1_25</t>
  </si>
  <si>
    <t>1_1_1_251</t>
  </si>
  <si>
    <t>1_1_1_262</t>
  </si>
  <si>
    <t>1_1_1_264</t>
  </si>
  <si>
    <t>1_1_1_267</t>
  </si>
  <si>
    <t>1_1_1_271</t>
  </si>
  <si>
    <t>1_1_1_28</t>
  </si>
  <si>
    <t>1_1_1_282</t>
  </si>
  <si>
    <t>1_1_1_284</t>
  </si>
  <si>
    <t>1_1_1_290</t>
  </si>
  <si>
    <t>1_1_1_298</t>
  </si>
  <si>
    <t>1_1_1_3</t>
  </si>
  <si>
    <t>1_1_1_304</t>
  </si>
  <si>
    <t>1_1_1_305</t>
  </si>
  <si>
    <t>1_1_1_336</t>
  </si>
  <si>
    <t>1_1_1_346</t>
  </si>
  <si>
    <t>1_1_1_35</t>
  </si>
  <si>
    <t>1_1_1_350</t>
  </si>
  <si>
    <t>1_1_1_37</t>
  </si>
  <si>
    <t>1_1_1_373</t>
  </si>
  <si>
    <t>1_1_1_38</t>
  </si>
  <si>
    <t>1_1_1_399</t>
  </si>
  <si>
    <t>1_1_1_40</t>
  </si>
  <si>
    <t>1_1_1_414</t>
  </si>
  <si>
    <t>1_1_1_42</t>
  </si>
  <si>
    <t>1_1_1_44</t>
  </si>
  <si>
    <t>1_1_1_49</t>
  </si>
  <si>
    <t>1_1_1_55</t>
  </si>
  <si>
    <t>1_1_1_57</t>
  </si>
  <si>
    <t>1_1_1_58</t>
  </si>
  <si>
    <t>1_1_1_6</t>
  </si>
  <si>
    <t>1_1_1_60</t>
  </si>
  <si>
    <t>1_1_1_61</t>
  </si>
  <si>
    <t>1_1_1_65</t>
  </si>
  <si>
    <t>1_1_1_69</t>
  </si>
  <si>
    <t>1_1_1_75</t>
  </si>
  <si>
    <t>1_1_1_77</t>
  </si>
  <si>
    <t>1_1_1_79</t>
  </si>
  <si>
    <t>1_1_1_83</t>
  </si>
  <si>
    <t>1_1_1_85</t>
  </si>
  <si>
    <t>1_1_1_86</t>
  </si>
  <si>
    <t>1_1_1_91</t>
  </si>
  <si>
    <t>1_1_1_93</t>
  </si>
  <si>
    <t>1_1_1_94</t>
  </si>
  <si>
    <t>1_1_1_95</t>
  </si>
  <si>
    <t>1_1_5_12</t>
  </si>
  <si>
    <t>1_1_5_13</t>
  </si>
  <si>
    <t>1_1_5_2</t>
  </si>
  <si>
    <t>1_1_5_3</t>
  </si>
  <si>
    <t>1_1_5_4</t>
  </si>
  <si>
    <t>1_1_98_6</t>
  </si>
  <si>
    <t>1_1_99_1</t>
  </si>
  <si>
    <t>1_1_99_14</t>
  </si>
  <si>
    <t>1_10_3_17</t>
  </si>
  <si>
    <t>1_10_3_2</t>
  </si>
  <si>
    <t>1_11_1_19</t>
  </si>
  <si>
    <t>1_11_1_21</t>
  </si>
  <si>
    <t>1_11_1_24</t>
  </si>
  <si>
    <t>1_11_1_26</t>
  </si>
  <si>
    <t>1_11_1_6</t>
  </si>
  <si>
    <t>1_11_1_9</t>
  </si>
  <si>
    <t>1_12_5_1</t>
  </si>
  <si>
    <t>1_12_7_2</t>
  </si>
  <si>
    <t>1_13_11_16</t>
  </si>
  <si>
    <t>1_13_11_24</t>
  </si>
  <si>
    <t>1_13_11_29</t>
  </si>
  <si>
    <t>1_14_11_17</t>
  </si>
  <si>
    <t>1_14_11_64</t>
  </si>
  <si>
    <t>1_14_12_17</t>
  </si>
  <si>
    <t>1_14_12_19</t>
  </si>
  <si>
    <t>1_14_13_127</t>
  </si>
  <si>
    <t>1_14_13_149</t>
  </si>
  <si>
    <t>1_14_13_239</t>
  </si>
  <si>
    <t>1_14_13_240</t>
  </si>
  <si>
    <t>1_14_14_5</t>
  </si>
  <si>
    <t>1_14_99_46</t>
  </si>
  <si>
    <t>1_14_99_60</t>
  </si>
  <si>
    <t>1_15_1_1</t>
  </si>
  <si>
    <t>1_16_1_9</t>
  </si>
  <si>
    <t>1_16_3_1</t>
  </si>
  <si>
    <t>1_16_3_2</t>
  </si>
  <si>
    <t>1_17_1_4</t>
  </si>
  <si>
    <t>1_17_1_8</t>
  </si>
  <si>
    <t>1_17_4_1</t>
  </si>
  <si>
    <t>1_17_5_3</t>
  </si>
  <si>
    <t>1_17_7_3</t>
  </si>
  <si>
    <t>1_17_7_4</t>
  </si>
  <si>
    <t>1_17_99_6</t>
  </si>
  <si>
    <t>1_18_1_1</t>
  </si>
  <si>
    <t>1_18_1_2</t>
  </si>
  <si>
    <t>1_19_1_1</t>
  </si>
  <si>
    <t>1_2_1_10</t>
  </si>
  <si>
    <t>1_2_1_104</t>
  </si>
  <si>
    <t>1_2_1_105</t>
  </si>
  <si>
    <t>1_2_1_11</t>
  </si>
  <si>
    <t>1_2_1_12</t>
  </si>
  <si>
    <t>1_2_1_19</t>
  </si>
  <si>
    <t>1_2_1_20</t>
  </si>
  <si>
    <t>1_2_1_21</t>
  </si>
  <si>
    <t>1_2_1_22</t>
  </si>
  <si>
    <t>1_2_1_24</t>
  </si>
  <si>
    <t>1_2_1_38</t>
  </si>
  <si>
    <t>1_2_1_39</t>
  </si>
  <si>
    <t>1_2_1_41</t>
  </si>
  <si>
    <t>1_2_1_70</t>
  </si>
  <si>
    <t>1_2_1_71</t>
  </si>
  <si>
    <t>1_2_1_72</t>
  </si>
  <si>
    <t>1_2_1_79</t>
  </si>
  <si>
    <t>1_2_1_8</t>
  </si>
  <si>
    <t>1_2_1_88</t>
  </si>
  <si>
    <t>1_2_1_91</t>
  </si>
  <si>
    <t>1_2_1_99</t>
  </si>
  <si>
    <t>1_2_4_1</t>
  </si>
  <si>
    <t>1_2_4_2</t>
  </si>
  <si>
    <t>1_2_5_1</t>
  </si>
  <si>
    <t>1_2_99_6</t>
  </si>
  <si>
    <t>1_20_4_1</t>
  </si>
  <si>
    <t>1_3_1_1</t>
  </si>
  <si>
    <t>1_3_1_104</t>
  </si>
  <si>
    <t>1_3_1_28</t>
  </si>
  <si>
    <t>1_3_1_34</t>
  </si>
  <si>
    <t>1_3_1_76</t>
  </si>
  <si>
    <t>1_3_1_84</t>
  </si>
  <si>
    <t>1_3_1_87</t>
  </si>
  <si>
    <t>1_3_1_9</t>
  </si>
  <si>
    <t>1_3_1_98</t>
  </si>
  <si>
    <t>1_3_3_3</t>
  </si>
  <si>
    <t>1_3_5_1</t>
  </si>
  <si>
    <t>1_3_5_2</t>
  </si>
  <si>
    <t>1_3_5_3</t>
  </si>
  <si>
    <t>1_3_8_13</t>
  </si>
  <si>
    <t>1_3_8_4</t>
  </si>
  <si>
    <t>1_3_8_7</t>
  </si>
  <si>
    <t>1_3_8_8</t>
  </si>
  <si>
    <t>1_3_98_3</t>
  </si>
  <si>
    <t>1_4_1_13</t>
  </si>
  <si>
    <t>1_4_1_27</t>
  </si>
  <si>
    <t>1_4_1_4</t>
  </si>
  <si>
    <t>1_4_3_16</t>
  </si>
  <si>
    <t>1_4_3_21</t>
  </si>
  <si>
    <t>1_4_3_5</t>
  </si>
  <si>
    <t>1_4_4_2</t>
  </si>
  <si>
    <t>1_4_5_1</t>
  </si>
  <si>
    <t>1_5_1_2</t>
  </si>
  <si>
    <t>1_5_1_3</t>
  </si>
  <si>
    <t>1_5_1_30</t>
  </si>
  <si>
    <t>1_5_1_34</t>
  </si>
  <si>
    <t>1_5_1_37</t>
  </si>
  <si>
    <t>1_5_1_38</t>
  </si>
  <si>
    <t>1_5_1_39</t>
  </si>
  <si>
    <t>1_5_1_41</t>
  </si>
  <si>
    <t>1_5_1_42</t>
  </si>
  <si>
    <t>1_5_1_5</t>
  </si>
  <si>
    <t>1_5_1_50</t>
  </si>
  <si>
    <t>1_5_1_54</t>
  </si>
  <si>
    <t>1_5_3_2</t>
  </si>
  <si>
    <t>1_5_5_2</t>
  </si>
  <si>
    <t>1_6_1_3</t>
  </si>
  <si>
    <t>1_6_5_10</t>
  </si>
  <si>
    <t>1_6_5_2</t>
  </si>
  <si>
    <t>1_6_5_5</t>
  </si>
  <si>
    <t>1_6_5_9</t>
  </si>
  <si>
    <t>1_7_1_13</t>
  </si>
  <si>
    <t>1_7_1_15</t>
  </si>
  <si>
    <t>1_7_1_17</t>
  </si>
  <si>
    <t>1_7_1_7</t>
  </si>
  <si>
    <t>1_7_5_1</t>
  </si>
  <si>
    <t>1_7_99_1</t>
  </si>
  <si>
    <t>1_8_1_2</t>
  </si>
  <si>
    <t>1_8_1_4</t>
  </si>
  <si>
    <t>1_8_1_7</t>
  </si>
  <si>
    <t>1_8_1_9</t>
  </si>
  <si>
    <t>1_8_4_11</t>
  </si>
  <si>
    <t>1_8_4_12</t>
  </si>
  <si>
    <t>1_8_4_13</t>
  </si>
  <si>
    <t>1_8_4_14</t>
  </si>
  <si>
    <t>1_8_4_2</t>
  </si>
  <si>
    <t>1_8_4_8</t>
  </si>
  <si>
    <t>1_8_5_3</t>
  </si>
  <si>
    <t>1_8_5_7</t>
  </si>
  <si>
    <t>1_9_6_1</t>
  </si>
  <si>
    <t>1_97_1_4</t>
  </si>
  <si>
    <t>1_97_1_9</t>
  </si>
  <si>
    <t>2_1_1_10</t>
  </si>
  <si>
    <t>2_1_1_107</t>
  </si>
  <si>
    <t>2_1_1_13</t>
  </si>
  <si>
    <t>2_1_1_14</t>
  </si>
  <si>
    <t>2_1_1_144</t>
  </si>
  <si>
    <t>2_1_1_163</t>
  </si>
  <si>
    <t>2_1_1_171</t>
  </si>
  <si>
    <t>2_1_1_172</t>
  </si>
  <si>
    <t>2_1_1_173</t>
  </si>
  <si>
    <t>2_1_1_174</t>
  </si>
  <si>
    <t>2_1_1_181</t>
  </si>
  <si>
    <t>2_1_1_182</t>
  </si>
  <si>
    <t>2_1_1_187</t>
  </si>
  <si>
    <t>2_1_1_197</t>
  </si>
  <si>
    <t>2_1_1_201</t>
  </si>
  <si>
    <t>2_1_1_222</t>
  </si>
  <si>
    <t>2_1_1_228</t>
  </si>
  <si>
    <t>2_1_1_297</t>
  </si>
  <si>
    <t>2_1_1_298</t>
  </si>
  <si>
    <t>2_1_1_33</t>
  </si>
  <si>
    <t>2_1_1_34</t>
  </si>
  <si>
    <t>2_1_1_35</t>
  </si>
  <si>
    <t>2_1_1_37</t>
  </si>
  <si>
    <t>2_1_1_45</t>
  </si>
  <si>
    <t>2_1_1_61</t>
  </si>
  <si>
    <t>2_1_1_63</t>
  </si>
  <si>
    <t>2_1_1_64</t>
  </si>
  <si>
    <t>2_1_1_72</t>
  </si>
  <si>
    <t>2_1_1_77</t>
  </si>
  <si>
    <t>2_1_1_79</t>
  </si>
  <si>
    <t>2_1_1_80</t>
  </si>
  <si>
    <t>2_1_2_1</t>
  </si>
  <si>
    <t>2_1_2_10</t>
  </si>
  <si>
    <t>2_1_2_11</t>
  </si>
  <si>
    <t>2_1_2_13</t>
  </si>
  <si>
    <t>2_1_2_2</t>
  </si>
  <si>
    <t>2_1_2_3</t>
  </si>
  <si>
    <t>2_1_2_9</t>
  </si>
  <si>
    <t>2_1_3_15</t>
  </si>
  <si>
    <t>2_1_3_2</t>
  </si>
  <si>
    <t>2_1_3_3</t>
  </si>
  <si>
    <t>2_1_3_5</t>
  </si>
  <si>
    <t>2_10_1_1</t>
  </si>
  <si>
    <t>2_2_1_1</t>
  </si>
  <si>
    <t>2_2_1_2</t>
  </si>
  <si>
    <t>2_2_1_6</t>
  </si>
  <si>
    <t>2_2_1_7</t>
  </si>
  <si>
    <t>2_2_1_9</t>
  </si>
  <si>
    <t>2_3_1_1</t>
  </si>
  <si>
    <t>2_3_1_109</t>
  </si>
  <si>
    <t>2_3_1_117</t>
  </si>
  <si>
    <t>2_3_1_118</t>
  </si>
  <si>
    <t>2_3_1_12</t>
  </si>
  <si>
    <t>2_3_1_129</t>
  </si>
  <si>
    <t>2_3_1_15</t>
  </si>
  <si>
    <t>2_3_1_157</t>
  </si>
  <si>
    <t>2_3_1_16</t>
  </si>
  <si>
    <t>2_3_1_174</t>
  </si>
  <si>
    <t>2_3_1_179</t>
  </si>
  <si>
    <t>2_3_1_18</t>
  </si>
  <si>
    <t>2_3_1_180</t>
  </si>
  <si>
    <t>2_3_1_181</t>
  </si>
  <si>
    <t>2_3_1_191</t>
  </si>
  <si>
    <t>2_3_1_210</t>
  </si>
  <si>
    <t>2_3_1_222</t>
  </si>
  <si>
    <t>2_3_1_223</t>
  </si>
  <si>
    <t>2_3_1_234</t>
  </si>
  <si>
    <t>2_3_1_241</t>
  </si>
  <si>
    <t>2_3_1_242</t>
  </si>
  <si>
    <t>2_3_1_243</t>
  </si>
  <si>
    <t>2_3_1_245</t>
  </si>
  <si>
    <t>2_3_1_266</t>
  </si>
  <si>
    <t>2_3_1_267</t>
  </si>
  <si>
    <t>2_3_1_274</t>
  </si>
  <si>
    <t>2_3_1_280</t>
  </si>
  <si>
    <t>2_3_1_29</t>
  </si>
  <si>
    <t>2_3_1_30</t>
  </si>
  <si>
    <t>2_3_1_38</t>
  </si>
  <si>
    <t>2_3_1_39</t>
  </si>
  <si>
    <t>2_3_1_40</t>
  </si>
  <si>
    <t>2_3_1_41</t>
  </si>
  <si>
    <t>2_3_1_46</t>
  </si>
  <si>
    <t>2_3_1_47</t>
  </si>
  <si>
    <t>2_3_1_5</t>
  </si>
  <si>
    <t>2_3_1_51</t>
  </si>
  <si>
    <t>2_3_1_54</t>
  </si>
  <si>
    <t>2_3_1_57</t>
  </si>
  <si>
    <t>2_3_1_61</t>
  </si>
  <si>
    <t>2_3_1_79</t>
  </si>
  <si>
    <t>2_3_1_8</t>
  </si>
  <si>
    <t>2_3_2_2</t>
  </si>
  <si>
    <t>2_3_2_6</t>
  </si>
  <si>
    <t>2_3_3_13</t>
  </si>
  <si>
    <t>2_3_3_16</t>
  </si>
  <si>
    <t>2_3_3_5</t>
  </si>
  <si>
    <t>2_3_3_9</t>
  </si>
  <si>
    <t>2_4_1_12</t>
  </si>
  <si>
    <t>2_4_1_15</t>
  </si>
  <si>
    <t>2_4_1_17</t>
  </si>
  <si>
    <t>2_4_1_18</t>
  </si>
  <si>
    <t>2_4_1_180</t>
  </si>
  <si>
    <t>2_4_1_182</t>
  </si>
  <si>
    <t>2_4_1_21</t>
  </si>
  <si>
    <t>2_4_1_227</t>
  </si>
  <si>
    <t>2_4_1_230</t>
  </si>
  <si>
    <t>2_4_1_25</t>
  </si>
  <si>
    <t>2_4_1_325</t>
  </si>
  <si>
    <t>2_4_1_352</t>
  </si>
  <si>
    <t>2_4_1_58</t>
  </si>
  <si>
    <t>2_4_1_73</t>
  </si>
  <si>
    <t>2_4_1_78</t>
  </si>
  <si>
    <t>2_4_2_1</t>
  </si>
  <si>
    <t>2_4_2_10</t>
  </si>
  <si>
    <t>2_4_2_14</t>
  </si>
  <si>
    <t>2_4_2_15</t>
  </si>
  <si>
    <t>2_4_2_17</t>
  </si>
  <si>
    <t>2_4_2_18</t>
  </si>
  <si>
    <t>2_4_2_19</t>
  </si>
  <si>
    <t>2_4_2_21</t>
  </si>
  <si>
    <t>2_4_2_22</t>
  </si>
  <si>
    <t>2_4_2_28</t>
  </si>
  <si>
    <t>2_4_2_29</t>
  </si>
  <si>
    <t>2_4_2_3</t>
  </si>
  <si>
    <t>2_4_2_4</t>
  </si>
  <si>
    <t>2_4_2_43</t>
  </si>
  <si>
    <t>2_4_2_52</t>
  </si>
  <si>
    <t>2_4_2_53</t>
  </si>
  <si>
    <t>2_4_2_7</t>
  </si>
  <si>
    <t>2_4_2_8</t>
  </si>
  <si>
    <t>2_4_2_9</t>
  </si>
  <si>
    <t>2_4_99_12</t>
  </si>
  <si>
    <t>2_4_99_13</t>
  </si>
  <si>
    <t>2_4_99_15</t>
  </si>
  <si>
    <t>2_4_99_17</t>
  </si>
  <si>
    <t>2_5_1_1</t>
  </si>
  <si>
    <t>2_5_1_10</t>
  </si>
  <si>
    <t>2_5_1_129</t>
  </si>
  <si>
    <t>2_5_1_141</t>
  </si>
  <si>
    <t>2_5_1_144</t>
  </si>
  <si>
    <t>2_5_1_15</t>
  </si>
  <si>
    <t>2_5_1_16</t>
  </si>
  <si>
    <t>2_5_1_17</t>
  </si>
  <si>
    <t>2_5_1_18</t>
  </si>
  <si>
    <t>2_5_1_19</t>
  </si>
  <si>
    <t>2_5_1_25</t>
  </si>
  <si>
    <t>2_5_1_3</t>
  </si>
  <si>
    <t>2_5_1_31</t>
  </si>
  <si>
    <t>2_5_1_39</t>
  </si>
  <si>
    <t>2_5_1_47</t>
  </si>
  <si>
    <t>2_5_1_48</t>
  </si>
  <si>
    <t>2_5_1_54</t>
  </si>
  <si>
    <t>2_5_1_55</t>
  </si>
  <si>
    <t>2_5_1_6</t>
  </si>
  <si>
    <t>2_5_1_61</t>
  </si>
  <si>
    <t>2_5_1_7</t>
  </si>
  <si>
    <t>2_5_1_72</t>
  </si>
  <si>
    <t>2_5_1_74</t>
  </si>
  <si>
    <t>2_5_1_75</t>
  </si>
  <si>
    <t>2_5_1_78</t>
  </si>
  <si>
    <t>2_5_1_9</t>
  </si>
  <si>
    <t>2_5_1_90</t>
  </si>
  <si>
    <t>2_6_1_1</t>
  </si>
  <si>
    <t>2_6_1_11</t>
  </si>
  <si>
    <t>2_6_1_16</t>
  </si>
  <si>
    <t>2_6_1_17</t>
  </si>
  <si>
    <t>2_6_1_19</t>
  </si>
  <si>
    <t>2_6_1_2</t>
  </si>
  <si>
    <t>2_6_1_27</t>
  </si>
  <si>
    <t>2_6_1_29</t>
  </si>
  <si>
    <t>2_6_1_3</t>
  </si>
  <si>
    <t>2_6_1_42</t>
  </si>
  <si>
    <t>2_6_1_48</t>
  </si>
  <si>
    <t>2_6_1_5</t>
  </si>
  <si>
    <t>2_6_1_52</t>
  </si>
  <si>
    <t>2_6_1_57</t>
  </si>
  <si>
    <t>2_6_1_59</t>
  </si>
  <si>
    <t>2_6_1_6</t>
  </si>
  <si>
    <t>2_6_1_62</t>
  </si>
  <si>
    <t>2_6_1_66</t>
  </si>
  <si>
    <t>2_6_1_7</t>
  </si>
  <si>
    <t>2_6_1_81</t>
  </si>
  <si>
    <t>2_6_1_85</t>
  </si>
  <si>
    <t>2_6_1_87</t>
  </si>
  <si>
    <t>2_6_1_88</t>
  </si>
  <si>
    <t>2_6_1_9</t>
  </si>
  <si>
    <t>2_6_99_2</t>
  </si>
  <si>
    <t>2_7_1_107</t>
  </si>
  <si>
    <t>2_7_1_11</t>
  </si>
  <si>
    <t>2_7_1_12</t>
  </si>
  <si>
    <t>2_7_1_121</t>
  </si>
  <si>
    <t>2_7_1_130</t>
  </si>
  <si>
    <t>2_7_1_144</t>
  </si>
  <si>
    <t>2_7_1_148</t>
  </si>
  <si>
    <t>2_7_1_15</t>
  </si>
  <si>
    <t>2_7_1_156</t>
  </si>
  <si>
    <t>2_7_1_16</t>
  </si>
  <si>
    <t>2_7_1_165</t>
  </si>
  <si>
    <t>2_7_1_167</t>
  </si>
  <si>
    <t>2_7_1_17</t>
  </si>
  <si>
    <t>2_7_1_170</t>
  </si>
  <si>
    <t>2_7_1_180</t>
  </si>
  <si>
    <t>2_7_1_184</t>
  </si>
  <si>
    <t>2_7_1_189</t>
  </si>
  <si>
    <t>2_7_1_191</t>
  </si>
  <si>
    <t>2_7_1_192</t>
  </si>
  <si>
    <t>2_7_1_193</t>
  </si>
  <si>
    <t>2_7_1_194</t>
  </si>
  <si>
    <t>2_7_1_195</t>
  </si>
  <si>
    <t>2_7_1_196</t>
  </si>
  <si>
    <t>2_7_1_197</t>
  </si>
  <si>
    <t>2_7_1_198</t>
  </si>
  <si>
    <t>2_7_1_199</t>
  </si>
  <si>
    <t>2_7_1_2</t>
  </si>
  <si>
    <t>2_7_1_200</t>
  </si>
  <si>
    <t>2_7_1_201</t>
  </si>
  <si>
    <t>2_7_1_21</t>
  </si>
  <si>
    <t>2_7_1_218</t>
  </si>
  <si>
    <t>2_7_1_22</t>
  </si>
  <si>
    <t>2_7_1_23</t>
  </si>
  <si>
    <t>2_7_1_24</t>
  </si>
  <si>
    <t>2_7_1_25</t>
  </si>
  <si>
    <t>2_7_1_26</t>
  </si>
  <si>
    <t>2_7_1_30</t>
  </si>
  <si>
    <t>2_7_1_33</t>
  </si>
  <si>
    <t>2_7_1_34</t>
  </si>
  <si>
    <t>2_7_1_35</t>
  </si>
  <si>
    <t>2_7_1_39</t>
  </si>
  <si>
    <t>2_7_1_4</t>
  </si>
  <si>
    <t>2_7_1_40</t>
  </si>
  <si>
    <t>2_7_1_45</t>
  </si>
  <si>
    <t>2_7_1_48</t>
  </si>
  <si>
    <t>2_7_1_49</t>
  </si>
  <si>
    <t>2_7_1_5</t>
  </si>
  <si>
    <t>2_7_1_50</t>
  </si>
  <si>
    <t>2_7_1_51</t>
  </si>
  <si>
    <t>2_7_1_53</t>
  </si>
  <si>
    <t>2_7_1_55</t>
  </si>
  <si>
    <t>2_7_1_56</t>
  </si>
  <si>
    <t>2_7_1_58</t>
  </si>
  <si>
    <t>2_7_1_59</t>
  </si>
  <si>
    <t>2_7_1_6</t>
  </si>
  <si>
    <t>2_7_1_60</t>
  </si>
  <si>
    <t>2_7_1_7</t>
  </si>
  <si>
    <t>2_7_1_71</t>
  </si>
  <si>
    <t>2_7_1_73</t>
  </si>
  <si>
    <t>2_7_1_8</t>
  </si>
  <si>
    <t>2_7_1_83</t>
  </si>
  <si>
    <t>2_7_1_89</t>
  </si>
  <si>
    <t>2_7_11_1</t>
  </si>
  <si>
    <t>2_7_11_5</t>
  </si>
  <si>
    <t>2_7_13_1</t>
  </si>
  <si>
    <t>2_7_13_2</t>
  </si>
  <si>
    <t>2_7_2_1</t>
  </si>
  <si>
    <t>2_7_2_11</t>
  </si>
  <si>
    <t>2_7_2_15</t>
  </si>
  <si>
    <t>2_7_2_3</t>
  </si>
  <si>
    <t>2_7_2_4</t>
  </si>
  <si>
    <t>2_7_2_8</t>
  </si>
  <si>
    <t>2_7_4_1</t>
  </si>
  <si>
    <t>2_7_4_13</t>
  </si>
  <si>
    <t>2_7_4_16</t>
  </si>
  <si>
    <t>2_7_4_22</t>
  </si>
  <si>
    <t>2_7_4_23</t>
  </si>
  <si>
    <t>2_7_4_25</t>
  </si>
  <si>
    <t>2_7_4_29</t>
  </si>
  <si>
    <t>2_7_4_3</t>
  </si>
  <si>
    <t>2_7_4_4</t>
  </si>
  <si>
    <t>2_7_4_6</t>
  </si>
  <si>
    <t>2_7_4_7</t>
  </si>
  <si>
    <t>2_7_4_8</t>
  </si>
  <si>
    <t>2_7_4_9</t>
  </si>
  <si>
    <t>2_7_6_1</t>
  </si>
  <si>
    <t>2_7_6_3</t>
  </si>
  <si>
    <t>2_7_6_5</t>
  </si>
  <si>
    <t>2_7_7_1</t>
  </si>
  <si>
    <t>2_7_7_12</t>
  </si>
  <si>
    <t>2_7_7_13</t>
  </si>
  <si>
    <t>2_7_7_18</t>
  </si>
  <si>
    <t>2_7_7_19</t>
  </si>
  <si>
    <t>2_7_7_2</t>
  </si>
  <si>
    <t>2_7_7_23</t>
  </si>
  <si>
    <t>2_7_7_24</t>
  </si>
  <si>
    <t>2_7_7_27</t>
  </si>
  <si>
    <t>2_7_7_3</t>
  </si>
  <si>
    <t>2_7_7_38</t>
  </si>
  <si>
    <t>2_7_7_4</t>
  </si>
  <si>
    <t>2_7_7_41</t>
  </si>
  <si>
    <t>2_7_7_42</t>
  </si>
  <si>
    <t>2_7_7_56</t>
  </si>
  <si>
    <t>2_7_7_6</t>
  </si>
  <si>
    <t>2_7_7_60</t>
  </si>
  <si>
    <t>2_7_7_61</t>
  </si>
  <si>
    <t>2_7_7_62</t>
  </si>
  <si>
    <t>2_7_7_65</t>
  </si>
  <si>
    <t>2_7_7_7</t>
  </si>
  <si>
    <t>2_7_7_70</t>
  </si>
  <si>
    <t>2_7_7_72</t>
  </si>
  <si>
    <t>2_7_7_73</t>
  </si>
  <si>
    <t>2_7_7_75</t>
  </si>
  <si>
    <t>2_7_7_76</t>
  </si>
  <si>
    <t>2_7_7_77</t>
  </si>
  <si>
    <t>2_7_7_8</t>
  </si>
  <si>
    <t>2_7_7_80</t>
  </si>
  <si>
    <t>2_7_7_87</t>
  </si>
  <si>
    <t>2_7_7_89</t>
  </si>
  <si>
    <t>2_7_7_9</t>
  </si>
  <si>
    <t>2_7_8_13</t>
  </si>
  <si>
    <t>2_7_8_20</t>
  </si>
  <si>
    <t>2_7_8_26</t>
  </si>
  <si>
    <t>2_7_8_31</t>
  </si>
  <si>
    <t>2_7_8_33</t>
  </si>
  <si>
    <t>2_7_8_37</t>
  </si>
  <si>
    <t>2_7_8_41</t>
  </si>
  <si>
    <t>2_7_8_42</t>
  </si>
  <si>
    <t>2_7_8_43</t>
  </si>
  <si>
    <t>2_7_8_5</t>
  </si>
  <si>
    <t>2_7_8_7</t>
  </si>
  <si>
    <t>2_7_8_8</t>
  </si>
  <si>
    <t>2_7_9_2</t>
  </si>
  <si>
    <t>2_7_9_3</t>
  </si>
  <si>
    <t>2_8_1_1</t>
  </si>
  <si>
    <t>2_8_1_10</t>
  </si>
  <si>
    <t>2_8_1_11</t>
  </si>
  <si>
    <t>2_8_1_12</t>
  </si>
  <si>
    <t>2_8_1_13</t>
  </si>
  <si>
    <t>2_8_1_2</t>
  </si>
  <si>
    <t>2_8_1_4</t>
  </si>
  <si>
    <t>2_8_1_6</t>
  </si>
  <si>
    <t>2_8_1_7</t>
  </si>
  <si>
    <t>2_8_1_8</t>
  </si>
  <si>
    <t>2_8_3_10</t>
  </si>
  <si>
    <t>2_8_3_16</t>
  </si>
  <si>
    <t>2_8_3_19</t>
  </si>
  <si>
    <t>2_8_3_21</t>
  </si>
  <si>
    <t>2_8_3_9</t>
  </si>
  <si>
    <t>2_8_4_3</t>
  </si>
  <si>
    <t>2_8_4_4</t>
  </si>
  <si>
    <t>2_9_1_1</t>
  </si>
  <si>
    <t>2_9_1_3</t>
  </si>
  <si>
    <t>3_1_1_1</t>
  </si>
  <si>
    <t>3_1_1_106</t>
  </si>
  <si>
    <t>3_1_1_29</t>
  </si>
  <si>
    <t>3_1_1_31</t>
  </si>
  <si>
    <t>3_1_1_32</t>
  </si>
  <si>
    <t>3_1_1_4</t>
  </si>
  <si>
    <t>3_1_1_5</t>
  </si>
  <si>
    <t>3_1_1_53</t>
  </si>
  <si>
    <t>3_1_1_6</t>
  </si>
  <si>
    <t>3_1_1_61</t>
  </si>
  <si>
    <t>3_1_1_85</t>
  </si>
  <si>
    <t>3_1_2_12</t>
  </si>
  <si>
    <t>3_1_2_14</t>
  </si>
  <si>
    <t>3_1_2_20</t>
  </si>
  <si>
    <t>3_1_2_28</t>
  </si>
  <si>
    <t>3_1_2_6</t>
  </si>
  <si>
    <t>3_1_3_1</t>
  </si>
  <si>
    <t>3_1_3_10</t>
  </si>
  <si>
    <t>3_1_3_102</t>
  </si>
  <si>
    <t>3_1_3_104</t>
  </si>
  <si>
    <t>3_1_3_108</t>
  </si>
  <si>
    <t>3_1_3_11</t>
  </si>
  <si>
    <t>3_1_3_12</t>
  </si>
  <si>
    <t>3_1_3_15</t>
  </si>
  <si>
    <t>3_1_3_16</t>
  </si>
  <si>
    <t>3_1_3_18</t>
  </si>
  <si>
    <t>3_1_3_19</t>
  </si>
  <si>
    <t>3_1_3_2</t>
  </si>
  <si>
    <t>3_1_3_20</t>
  </si>
  <si>
    <t>3_1_3_21</t>
  </si>
  <si>
    <t>3_1_3_22</t>
  </si>
  <si>
    <t>3_1_3_23</t>
  </si>
  <si>
    <t>3_1_3_25</t>
  </si>
  <si>
    <t>3_1_3_27</t>
  </si>
  <si>
    <t>3_1_3_3</t>
  </si>
  <si>
    <t>3_1_3_34</t>
  </si>
  <si>
    <t>3_1_3_38</t>
  </si>
  <si>
    <t>3_1_3_41</t>
  </si>
  <si>
    <t>3_1_3_45</t>
  </si>
  <si>
    <t>3_1_3_48</t>
  </si>
  <si>
    <t>3_1_3_5</t>
  </si>
  <si>
    <t>3_1_3_50</t>
  </si>
  <si>
    <t>3_1_3_6</t>
  </si>
  <si>
    <t>3_1_3_60</t>
  </si>
  <si>
    <t>3_1_3_62</t>
  </si>
  <si>
    <t>3_1_3_68</t>
  </si>
  <si>
    <t>3_1_3_7</t>
  </si>
  <si>
    <t>3_1_3_73</t>
  </si>
  <si>
    <t>3_1_3_74</t>
  </si>
  <si>
    <t>3_1_3_75</t>
  </si>
  <si>
    <t>3_1_3_8</t>
  </si>
  <si>
    <t>3_1_3_82</t>
  </si>
  <si>
    <t>3_1_3_89</t>
  </si>
  <si>
    <t>3_1_3_91</t>
  </si>
  <si>
    <t>3_1_3_97</t>
  </si>
  <si>
    <t>3_1_3_99</t>
  </si>
  <si>
    <t>3_1_4_14</t>
  </si>
  <si>
    <t>3_1_4_16</t>
  </si>
  <si>
    <t>3_1_4_46</t>
  </si>
  <si>
    <t>3_1_4_52</t>
  </si>
  <si>
    <t>3_1_4_53</t>
  </si>
  <si>
    <t>3_1_4_55</t>
  </si>
  <si>
    <t>3_1_4_58</t>
  </si>
  <si>
    <t>3_1_5_1</t>
  </si>
  <si>
    <t>3_1_7_2</t>
  </si>
  <si>
    <t>3_2_1_1</t>
  </si>
  <si>
    <t>3_2_1_108</t>
  </si>
  <si>
    <t>3_2_1_14</t>
  </si>
  <si>
    <t>3_2_1_199</t>
  </si>
  <si>
    <t>3_2_1_20</t>
  </si>
  <si>
    <t>3_2_1_21</t>
  </si>
  <si>
    <t>3_2_1_22</t>
  </si>
  <si>
    <t>3_2_1_28</t>
  </si>
  <si>
    <t>3_2_1_31</t>
  </si>
  <si>
    <t>3_2_1_4</t>
  </si>
  <si>
    <t>3_2_1_42</t>
  </si>
  <si>
    <t>3_2_1_86</t>
  </si>
  <si>
    <t>3_2_1_93</t>
  </si>
  <si>
    <t>3_2_2_1</t>
  </si>
  <si>
    <t>3_2_2_10</t>
  </si>
  <si>
    <t>3_2_2_12</t>
  </si>
  <si>
    <t>3_2_2_2</t>
  </si>
  <si>
    <t>3_2_2_3</t>
  </si>
  <si>
    <t>3_2_2_4</t>
  </si>
  <si>
    <t>3_2_2_7</t>
  </si>
  <si>
    <t>3_2_2_8</t>
  </si>
  <si>
    <t>3_2_2_9</t>
  </si>
  <si>
    <t>3_3_2_1</t>
  </si>
  <si>
    <t>3_3_2_12</t>
  </si>
  <si>
    <t>3_4_11_1</t>
  </si>
  <si>
    <t>3_4_11_2</t>
  </si>
  <si>
    <t>3_4_11_23</t>
  </si>
  <si>
    <t>3_4_13_18</t>
  </si>
  <si>
    <t>3_4_13_22</t>
  </si>
  <si>
    <t>3_4_19_12</t>
  </si>
  <si>
    <t>3_4_19_13</t>
  </si>
  <si>
    <t>3_5_1_1</t>
  </si>
  <si>
    <t>3_5_1_10</t>
  </si>
  <si>
    <t>3_5_1_108</t>
  </si>
  <si>
    <t>3_5_1_111</t>
  </si>
  <si>
    <t>3_5_1_124</t>
  </si>
  <si>
    <t>3_5_1_135</t>
  </si>
  <si>
    <t>3_5_1_16</t>
  </si>
  <si>
    <t>3_5_1_18</t>
  </si>
  <si>
    <t>3_5_1_19</t>
  </si>
  <si>
    <t>3_5_1_2</t>
  </si>
  <si>
    <t>3_5_1_25</t>
  </si>
  <si>
    <t>3_5_1_28</t>
  </si>
  <si>
    <t>3_5_1_4</t>
  </si>
  <si>
    <t>3_5_1_42</t>
  </si>
  <si>
    <t>3_5_1_44</t>
  </si>
  <si>
    <t>3_5_1_78</t>
  </si>
  <si>
    <t>3_5_1_88</t>
  </si>
  <si>
    <t>3_5_1_94</t>
  </si>
  <si>
    <t>3_5_1_96</t>
  </si>
  <si>
    <t>3_5_2_17</t>
  </si>
  <si>
    <t>3_5_2_3</t>
  </si>
  <si>
    <t>3_5_2_5</t>
  </si>
  <si>
    <t>3_5_2_6</t>
  </si>
  <si>
    <t>3_5_2_9</t>
  </si>
  <si>
    <t>3_5_3_11</t>
  </si>
  <si>
    <t>3_5_3_23</t>
  </si>
  <si>
    <t>3_5_3_26</t>
  </si>
  <si>
    <t>3_5_3_9</t>
  </si>
  <si>
    <t>3_5_4_1</t>
  </si>
  <si>
    <t>3_5_4_10</t>
  </si>
  <si>
    <t>3_5_4_13</t>
  </si>
  <si>
    <t>3_5_4_16</t>
  </si>
  <si>
    <t>3_5_4_19</t>
  </si>
  <si>
    <t>3_5_4_2</t>
  </si>
  <si>
    <t>3_5_4_25</t>
  </si>
  <si>
    <t>3_5_4_26</t>
  </si>
  <si>
    <t>3_5_4_3</t>
  </si>
  <si>
    <t>3_5_4_4</t>
  </si>
  <si>
    <t>3_5_4_5</t>
  </si>
  <si>
    <t>3_5_4_9</t>
  </si>
  <si>
    <t>3_5_99_6</t>
  </si>
  <si>
    <t>3_6_1_1</t>
  </si>
  <si>
    <t>3_6_1_11</t>
  </si>
  <si>
    <t>3_6_1_12</t>
  </si>
  <si>
    <t>3_6_1_15</t>
  </si>
  <si>
    <t>3_6_1_21</t>
  </si>
  <si>
    <t>3_6_1_23</t>
  </si>
  <si>
    <t>3_6_1_25</t>
  </si>
  <si>
    <t>3_6_1_26</t>
  </si>
  <si>
    <t>3_6_1_27</t>
  </si>
  <si>
    <t>3_6_1_29</t>
  </si>
  <si>
    <t>3_6_1_31</t>
  </si>
  <si>
    <t>3_6_1_40</t>
  </si>
  <si>
    <t>3_6_1_41</t>
  </si>
  <si>
    <t>3_6_1_42</t>
  </si>
  <si>
    <t>3_6_1_45</t>
  </si>
  <si>
    <t>3_6_1_54</t>
  </si>
  <si>
    <t>3_6_1_55</t>
  </si>
  <si>
    <t>3_6_1_56</t>
  </si>
  <si>
    <t>3_6_1_58</t>
  </si>
  <si>
    <t>3_6_1_63</t>
  </si>
  <si>
    <t>3_6_1_66</t>
  </si>
  <si>
    <t>3_6_1_67</t>
  </si>
  <si>
    <t>3_6_1_68</t>
  </si>
  <si>
    <t>3_6_1_7</t>
  </si>
  <si>
    <t>3_6_1_73</t>
  </si>
  <si>
    <t>3_6_1_8</t>
  </si>
  <si>
    <t>3_6_1_9</t>
  </si>
  <si>
    <t>3_6_5_3</t>
  </si>
  <si>
    <t>3_7_1_14</t>
  </si>
  <si>
    <t>3_9_1_1</t>
  </si>
  <si>
    <t>4_1_1_101</t>
  </si>
  <si>
    <t>4_1_1_11</t>
  </si>
  <si>
    <t>4_1_1_112</t>
  </si>
  <si>
    <t>4_1_1_15</t>
  </si>
  <si>
    <t>4_1_1_17</t>
  </si>
  <si>
    <t>4_1_1_18</t>
  </si>
  <si>
    <t>4_1_1_19</t>
  </si>
  <si>
    <t>4_1_1_20</t>
  </si>
  <si>
    <t>4_1_1_23</t>
  </si>
  <si>
    <t>4_1_1_31</t>
  </si>
  <si>
    <t>4_1_1_36</t>
  </si>
  <si>
    <t>4_1_1_37</t>
  </si>
  <si>
    <t>4_1_1_47</t>
  </si>
  <si>
    <t>4_1_1_48</t>
  </si>
  <si>
    <t>4_1_1_49</t>
  </si>
  <si>
    <t>4_1_1_50</t>
  </si>
  <si>
    <t>4_1_1_65</t>
  </si>
  <si>
    <t>4_1_1_8</t>
  </si>
  <si>
    <t>4_1_1_85</t>
  </si>
  <si>
    <t>4_1_1_98</t>
  </si>
  <si>
    <t>4_1_2_13</t>
  </si>
  <si>
    <t>4_1_2_14</t>
  </si>
  <si>
    <t>4_1_2_17</t>
  </si>
  <si>
    <t>4_1_2_19</t>
  </si>
  <si>
    <t>4_1_2_20</t>
  </si>
  <si>
    <t>4_1_2_21</t>
  </si>
  <si>
    <t>4_1_2_25</t>
  </si>
  <si>
    <t>4_1_2_26</t>
  </si>
  <si>
    <t>4_1_2_28</t>
  </si>
  <si>
    <t>4_1_2_4</t>
  </si>
  <si>
    <t>4_1_2_40</t>
  </si>
  <si>
    <t>4_1_2_48</t>
  </si>
  <si>
    <t>4_1_2_50</t>
  </si>
  <si>
    <t>4_1_2_51</t>
  </si>
  <si>
    <t>4_1_2_53</t>
  </si>
  <si>
    <t>4_1_2_57</t>
  </si>
  <si>
    <t>4_1_2_8</t>
  </si>
  <si>
    <t>4_1_3_1</t>
  </si>
  <si>
    <t>4_1_3_27</t>
  </si>
  <si>
    <t>4_1_3_30</t>
  </si>
  <si>
    <t>4_1_3_34</t>
  </si>
  <si>
    <t>4_1_3_36</t>
  </si>
  <si>
    <t>4_1_3_38</t>
  </si>
  <si>
    <t>4_1_3_39</t>
  </si>
  <si>
    <t>4_1_3_40</t>
  </si>
  <si>
    <t>4_1_3_42</t>
  </si>
  <si>
    <t>4_1_3_6</t>
  </si>
  <si>
    <t>4_1_99_1</t>
  </si>
  <si>
    <t>4_1_99_12</t>
  </si>
  <si>
    <t>4_1_99_17</t>
  </si>
  <si>
    <t>4_1_99_19</t>
  </si>
  <si>
    <t>4_1_99_22</t>
  </si>
  <si>
    <t>4_2_1_1</t>
  </si>
  <si>
    <t>4_2_1_10</t>
  </si>
  <si>
    <t>4_2_1_11</t>
  </si>
  <si>
    <t>4_2_1_113</t>
  </si>
  <si>
    <t>4_2_1_12</t>
  </si>
  <si>
    <t>4_2_1_122</t>
  </si>
  <si>
    <t>4_2_1_126</t>
  </si>
  <si>
    <t>4_2_1_130</t>
  </si>
  <si>
    <t>4_2_1_136</t>
  </si>
  <si>
    <t>4_2_1_149</t>
  </si>
  <si>
    <t>4_2_1_17</t>
  </si>
  <si>
    <t>4_2_1_19</t>
  </si>
  <si>
    <t>4_2_1_2</t>
  </si>
  <si>
    <t>4_2_1_20</t>
  </si>
  <si>
    <t>4_2_1_24</t>
  </si>
  <si>
    <t>4_2_1_32</t>
  </si>
  <si>
    <t>4_2_1_33</t>
  </si>
  <si>
    <t>4_2_1_40</t>
  </si>
  <si>
    <t>4_2_1_42</t>
  </si>
  <si>
    <t>4_2_1_46</t>
  </si>
  <si>
    <t>4_2_1_47</t>
  </si>
  <si>
    <t>4_2_1_51</t>
  </si>
  <si>
    <t>4_2_1_55</t>
  </si>
  <si>
    <t>4_2_1_59</t>
  </si>
  <si>
    <t>4_2_1_6</t>
  </si>
  <si>
    <t>4_2_1_7</t>
  </si>
  <si>
    <t>4_2_1_70</t>
  </si>
  <si>
    <t>4_2_1_75</t>
  </si>
  <si>
    <t>4_2_1_79</t>
  </si>
  <si>
    <t>4_2_1_8</t>
  </si>
  <si>
    <t>4_2_1_80</t>
  </si>
  <si>
    <t>4_2_1_81</t>
  </si>
  <si>
    <t>4_2_1_82</t>
  </si>
  <si>
    <t>4_2_1_9</t>
  </si>
  <si>
    <t>4_2_1_90</t>
  </si>
  <si>
    <t>4_2_1_99</t>
  </si>
  <si>
    <t>4_2_3_1</t>
  </si>
  <si>
    <t>4_2_3_3</t>
  </si>
  <si>
    <t>4_2_3_4</t>
  </si>
  <si>
    <t>4_2_3_5</t>
  </si>
  <si>
    <t>4_2_99_20</t>
  </si>
  <si>
    <t>4_3_1_1</t>
  </si>
  <si>
    <t>4_3_1_15</t>
  </si>
  <si>
    <t>4_3_1_17</t>
  </si>
  <si>
    <t>4_3_1_18</t>
  </si>
  <si>
    <t>4_3_1_19</t>
  </si>
  <si>
    <t>4_3_1_7</t>
  </si>
  <si>
    <t>4_3_2_1</t>
  </si>
  <si>
    <t>4_3_2_10</t>
  </si>
  <si>
    <t>4_3_2_2</t>
  </si>
  <si>
    <t>4_3_2_3</t>
  </si>
  <si>
    <t>4_3_2_7</t>
  </si>
  <si>
    <t>4_3_3_7</t>
  </si>
  <si>
    <t>4_3_99_3</t>
  </si>
  <si>
    <t>4_4_1_1</t>
  </si>
  <si>
    <t>4_4_1_13</t>
  </si>
  <si>
    <t>4_4_1_15</t>
  </si>
  <si>
    <t>4_4_1_16</t>
  </si>
  <si>
    <t>4_4_1_21</t>
  </si>
  <si>
    <t>4_4_1_5</t>
  </si>
  <si>
    <t>4_5_1_2</t>
  </si>
  <si>
    <t>4_6_1_1</t>
  </si>
  <si>
    <t>4_6_1_12</t>
  </si>
  <si>
    <t>4_6_1_17</t>
  </si>
  <si>
    <t>4_7_1_1</t>
  </si>
  <si>
    <t>4_99_1_4</t>
  </si>
  <si>
    <t>5_1_1_1</t>
  </si>
  <si>
    <t>5_1_1_20</t>
  </si>
  <si>
    <t>5_1_1_3</t>
  </si>
  <si>
    <t>5_1_1_7</t>
  </si>
  <si>
    <t>5_1_2_3</t>
  </si>
  <si>
    <t>5_1_3_1</t>
  </si>
  <si>
    <t>5_1_3_13</t>
  </si>
  <si>
    <t>5_1_3_14</t>
  </si>
  <si>
    <t>5_1_3_2</t>
  </si>
  <si>
    <t>5_1_3_20</t>
  </si>
  <si>
    <t>5_1_3_22</t>
  </si>
  <si>
    <t>5_1_3_24</t>
  </si>
  <si>
    <t>5_1_3_29</t>
  </si>
  <si>
    <t>5_1_3_32</t>
  </si>
  <si>
    <t>5_1_3_4</t>
  </si>
  <si>
    <t>5_1_3_41</t>
  </si>
  <si>
    <t>5_1_3_9</t>
  </si>
  <si>
    <t>5_1_99_6</t>
  </si>
  <si>
    <t>5_1_99_7</t>
  </si>
  <si>
    <t>5_1_99_8</t>
  </si>
  <si>
    <t>5_2_1_8</t>
  </si>
  <si>
    <t>5_3_1_1</t>
  </si>
  <si>
    <t>5_3_1_12</t>
  </si>
  <si>
    <t>5_3_1_13</t>
  </si>
  <si>
    <t>5_3_1_14</t>
  </si>
  <si>
    <t>5_3_1_16</t>
  </si>
  <si>
    <t>5_3_1_17</t>
  </si>
  <si>
    <t>5_3_1_22</t>
  </si>
  <si>
    <t>5_3_1_24</t>
  </si>
  <si>
    <t>5_3_1_25</t>
  </si>
  <si>
    <t>5_3_1_28</t>
  </si>
  <si>
    <t>5_3_1_3</t>
  </si>
  <si>
    <t>5_3_1_31</t>
  </si>
  <si>
    <t>5_3_1_32</t>
  </si>
  <si>
    <t>5_3_1_4</t>
  </si>
  <si>
    <t>5_3_1_5</t>
  </si>
  <si>
    <t>5_3_1_6</t>
  </si>
  <si>
    <t>5_3_1_7</t>
  </si>
  <si>
    <t>5_3_1_8</t>
  </si>
  <si>
    <t>5_3_1_9</t>
  </si>
  <si>
    <t>5_3_2_2</t>
  </si>
  <si>
    <t>5_3_3_14</t>
  </si>
  <si>
    <t>5_3_3_18</t>
  </si>
  <si>
    <t>5_3_3_2</t>
  </si>
  <si>
    <t>5_3_3_8</t>
  </si>
  <si>
    <t>5_4_2_10</t>
  </si>
  <si>
    <t>5_4_2_11</t>
  </si>
  <si>
    <t>5_4_2_12</t>
  </si>
  <si>
    <t>5_4_2_2</t>
  </si>
  <si>
    <t>5_4_2_6</t>
  </si>
  <si>
    <t>5_4_2_7</t>
  </si>
  <si>
    <t>5_4_2_8</t>
  </si>
  <si>
    <t>5_4_3_8</t>
  </si>
  <si>
    <t>5_4_4_2</t>
  </si>
  <si>
    <t>5_4_99_12</t>
  </si>
  <si>
    <t>5_4_99_18</t>
  </si>
  <si>
    <t>5_4_99_2</t>
  </si>
  <si>
    <t>5_4_99_5</t>
  </si>
  <si>
    <t>5_4_99_62</t>
  </si>
  <si>
    <t>5_4_99_9</t>
  </si>
  <si>
    <t>6_1_1_1</t>
  </si>
  <si>
    <t>6_1_1_10</t>
  </si>
  <si>
    <t>6_1_1_11</t>
  </si>
  <si>
    <t>6_1_1_12</t>
  </si>
  <si>
    <t>6_1_1_14</t>
  </si>
  <si>
    <t>6_1_1_15</t>
  </si>
  <si>
    <t>6_1_1_16</t>
  </si>
  <si>
    <t>6_1_1_17</t>
  </si>
  <si>
    <t>6_1_1_18</t>
  </si>
  <si>
    <t>6_1_1_19</t>
  </si>
  <si>
    <t>6_1_1_2</t>
  </si>
  <si>
    <t>6_1_1_20</t>
  </si>
  <si>
    <t>6_1_1_21</t>
  </si>
  <si>
    <t>6_1_1_22</t>
  </si>
  <si>
    <t>6_1_1_3</t>
  </si>
  <si>
    <t>6_1_1_4</t>
  </si>
  <si>
    <t>6_1_1_5</t>
  </si>
  <si>
    <t>6_1_1_6</t>
  </si>
  <si>
    <t>6_1_1_7</t>
  </si>
  <si>
    <t>6_1_1_9</t>
  </si>
  <si>
    <t>6_2_1_1</t>
  </si>
  <si>
    <t>6_2_1_17</t>
  </si>
  <si>
    <t>6_2_1_22</t>
  </si>
  <si>
    <t>6_2_1_26</t>
  </si>
  <si>
    <t>6_2_1_3</t>
  </si>
  <si>
    <t>6_2_1_30</t>
  </si>
  <si>
    <t>6_2_1_47</t>
  </si>
  <si>
    <t>6_2_1_48</t>
  </si>
  <si>
    <t>6_2_1_5</t>
  </si>
  <si>
    <t>6_3_1_1</t>
  </si>
  <si>
    <t>6_3_1_11</t>
  </si>
  <si>
    <t>6_3_1_2</t>
  </si>
  <si>
    <t>6_3_1_20</t>
  </si>
  <si>
    <t>6_3_1_21</t>
  </si>
  <si>
    <t>6_3_1_5</t>
  </si>
  <si>
    <t>6_3_1_8</t>
  </si>
  <si>
    <t>6_3_2_1</t>
  </si>
  <si>
    <t>6_3_2_10</t>
  </si>
  <si>
    <t>6_3_2_12</t>
  </si>
  <si>
    <t>6_3_2_13</t>
  </si>
  <si>
    <t>6_3_2_14</t>
  </si>
  <si>
    <t>6_3_2_17</t>
  </si>
  <si>
    <t>6_3_2_2</t>
  </si>
  <si>
    <t>6_3_2_3</t>
  </si>
  <si>
    <t>6_3_2_4</t>
  </si>
  <si>
    <t>6_3_2_45</t>
  </si>
  <si>
    <t>6_3_2_5</t>
  </si>
  <si>
    <t>6_3_2_6</t>
  </si>
  <si>
    <t>6_3_2_8</t>
  </si>
  <si>
    <t>6_3_2_9</t>
  </si>
  <si>
    <t>6_3_3_1</t>
  </si>
  <si>
    <t>6_3_3_2</t>
  </si>
  <si>
    <t>6_3_3_3</t>
  </si>
  <si>
    <t>6_3_4_13</t>
  </si>
  <si>
    <t>6_3_4_14</t>
  </si>
  <si>
    <t>6_3_4_15</t>
  </si>
  <si>
    <t>6_3_4_18</t>
  </si>
  <si>
    <t>6_3_4_19</t>
  </si>
  <si>
    <t>6_3_4_2</t>
  </si>
  <si>
    <t>6_3_4_20</t>
  </si>
  <si>
    <t>6_3_4_21</t>
  </si>
  <si>
    <t>6_3_4_4</t>
  </si>
  <si>
    <t>6_3_4_5</t>
  </si>
  <si>
    <t>6_3_5_1</t>
  </si>
  <si>
    <t>6_3_5_2</t>
  </si>
  <si>
    <t>6_3_5_3</t>
  </si>
  <si>
    <t>6_3_5_4</t>
  </si>
  <si>
    <t>6_3_5_5</t>
  </si>
  <si>
    <t>6_5_1_2</t>
  </si>
  <si>
    <t>6_5_1_4</t>
  </si>
  <si>
    <t>7_1_1_1</t>
  </si>
  <si>
    <t>7_1_1_2</t>
  </si>
  <si>
    <t>7_1_1_3</t>
  </si>
  <si>
    <t>7_1_1_7</t>
  </si>
  <si>
    <t>7_1_1_8</t>
  </si>
  <si>
    <t>7_1_2_2</t>
  </si>
  <si>
    <t>Reactants (Addition)</t>
  </si>
  <si>
    <t>Reactants (Multiplication)</t>
  </si>
  <si>
    <t>Products (Addition)</t>
  </si>
  <si>
    <t>Products (Multiplication)</t>
  </si>
  <si>
    <t>Rate Law</t>
  </si>
  <si>
    <t>Equation</t>
  </si>
  <si>
    <t>C00226 + C00003</t>
  </si>
  <si>
    <t>C00226 * C00003</t>
  </si>
  <si>
    <t>C00071 + C00004 + C00080</t>
  </si>
  <si>
    <t>C00071 * C00004 * C00080</t>
  </si>
  <si>
    <t xml:space="preserve">C00469 + C00003 </t>
  </si>
  <si>
    <t xml:space="preserve">C00469 * C00003 </t>
  </si>
  <si>
    <t>C00084 + C00004 + C00080</t>
  </si>
  <si>
    <t>C00084 * C00004 * C00080</t>
  </si>
  <si>
    <t xml:space="preserve">C00473 + C00003 </t>
  </si>
  <si>
    <t xml:space="preserve">C00473 * C00003 </t>
  </si>
  <si>
    <t>C00376 + C00004 + C00080</t>
  </si>
  <si>
    <t>C00376 * C00004 * C00080</t>
  </si>
  <si>
    <t xml:space="preserve">C00756 + C00003 </t>
  </si>
  <si>
    <t xml:space="preserve">C00756 * C00003 </t>
  </si>
  <si>
    <t>C01545 + C00004 + C00080</t>
  </si>
  <si>
    <t>C01545 * C00004 * C00080</t>
  </si>
  <si>
    <t>C05444 + C00003</t>
  </si>
  <si>
    <t>C05444 * C00003</t>
  </si>
  <si>
    <t>C05445 + C00004 + C00080</t>
  </si>
  <si>
    <t>C05445 * C00004 * C00080</t>
  </si>
  <si>
    <t xml:space="preserve">C05576 + C00003 </t>
  </si>
  <si>
    <t xml:space="preserve">C05576 * C00003 </t>
  </si>
  <si>
    <t>C05577 + C00004 + C00080</t>
  </si>
  <si>
    <t>C05577 * C00004 * C00080</t>
  </si>
  <si>
    <t>C06611 + C00003</t>
  </si>
  <si>
    <t>C06611 * C00003</t>
  </si>
  <si>
    <t>C06613 + C00004 + C00080</t>
  </si>
  <si>
    <t>C06613 * C00004 * C00080</t>
  </si>
  <si>
    <t>C06612 + C00003</t>
  </si>
  <si>
    <t>C06612 * C00003</t>
  </si>
  <si>
    <t>C16348 + C00004 + C00080</t>
  </si>
  <si>
    <t>C16348 * C00004 * C00080</t>
  </si>
  <si>
    <t>C14089 + C00003</t>
  </si>
  <si>
    <t>C14089 * C00003</t>
  </si>
  <si>
    <t>C14090 + C00004 + C00080</t>
  </si>
  <si>
    <t>C14090 * C00004 * C00080</t>
  </si>
  <si>
    <t xml:space="preserve">C02909 + C00003 </t>
  </si>
  <si>
    <t xml:space="preserve">C02909 * C00003 </t>
  </si>
  <si>
    <t>C14099 + C00004 + C00080</t>
  </si>
  <si>
    <t>C14099 * C00004 * C00080</t>
  </si>
  <si>
    <t>C07645 + C00004 + C00080</t>
  </si>
  <si>
    <t>C07645 * C00004 * C00080</t>
  </si>
  <si>
    <t>C16551 + C00003</t>
  </si>
  <si>
    <t>C16551 * C00003</t>
  </si>
  <si>
    <t>C16586 + C00003</t>
  </si>
  <si>
    <t>C16586 * C00003</t>
  </si>
  <si>
    <t>C16587 + C00004 + C00080</t>
  </si>
  <si>
    <t>C16587 * C00004 * C00080</t>
  </si>
  <si>
    <t>C00114 + C00003</t>
  </si>
  <si>
    <t>C00114 * C00003</t>
  </si>
  <si>
    <t>C00576 + C00004 + C00080</t>
  </si>
  <si>
    <t>C00576 * C00004 * C00080</t>
  </si>
  <si>
    <t>C00114 + C00006</t>
  </si>
  <si>
    <t>C00114 * C00006</t>
  </si>
  <si>
    <t>C00576 + C00005 + C00080</t>
  </si>
  <si>
    <t>C00576 * C00005 * C00080</t>
  </si>
  <si>
    <t>C16310 + C00004 + C00080</t>
  </si>
  <si>
    <t>C16310 * C00004 * C00080</t>
  </si>
  <si>
    <t>C08492 + C00003</t>
  </si>
  <si>
    <t>C08492 * C00003</t>
  </si>
  <si>
    <t xml:space="preserve">C01612 + C00003 </t>
  </si>
  <si>
    <t xml:space="preserve">C01612 * C00003 </t>
  </si>
  <si>
    <t>C01450 + C00004 + C00080</t>
  </si>
  <si>
    <t>C01450 * C00004 * C00080</t>
  </si>
  <si>
    <t xml:space="preserve">C16595 + C00003 </t>
  </si>
  <si>
    <t xml:space="preserve">C16595 * C00003 </t>
  </si>
  <si>
    <t>C16596 + C00004 + C00080</t>
  </si>
  <si>
    <t>C16596 * C00004 * C00080</t>
  </si>
  <si>
    <t xml:space="preserve">C00418 + C00003 </t>
  </si>
  <si>
    <t xml:space="preserve">C00418 * C00003 </t>
  </si>
  <si>
    <t>C00772 + C00004 + C00080</t>
  </si>
  <si>
    <t>C00772 * C00004 * C00080</t>
  </si>
  <si>
    <t>C06899 + C00004 + C00080</t>
  </si>
  <si>
    <t>C06899 * C00004 * C00080</t>
  </si>
  <si>
    <t>C07490 + C00030 + C00001</t>
  </si>
  <si>
    <t>C07490 * C00030 * C00001</t>
  </si>
  <si>
    <t xml:space="preserve">C01271 + C00006 </t>
  </si>
  <si>
    <t xml:space="preserve">C01271 * C00006 </t>
  </si>
  <si>
    <t>C00685 + C00005 + C00080</t>
  </si>
  <si>
    <t>C00685 * C00005 * C00080</t>
  </si>
  <si>
    <t>C04618 + C00006</t>
  </si>
  <si>
    <t>C04618 * C00006</t>
  </si>
  <si>
    <t>C05744 + C00005 + C00080</t>
  </si>
  <si>
    <t>C05744 * C00005 * C00080</t>
  </si>
  <si>
    <t xml:space="preserve">C04619 + C00006 </t>
  </si>
  <si>
    <t xml:space="preserve">C04619 * C00006 </t>
  </si>
  <si>
    <t>C05753 + C00005</t>
  </si>
  <si>
    <t>C05753 * C00005</t>
  </si>
  <si>
    <t xml:space="preserve">C04620 + C00006 </t>
  </si>
  <si>
    <t xml:space="preserve">C04620 * C00006 </t>
  </si>
  <si>
    <t>C05750 + C00005 + C00080</t>
  </si>
  <si>
    <t>C05750 * C00005 * C00080</t>
  </si>
  <si>
    <t xml:space="preserve">C04633 + C00006 </t>
  </si>
  <si>
    <t xml:space="preserve">C04633 * C00006 </t>
  </si>
  <si>
    <t>C05762 + C00005 + C00080</t>
  </si>
  <si>
    <t>C05762 * C00005 * C00080</t>
  </si>
  <si>
    <t>C04688 + C00006</t>
  </si>
  <si>
    <t>C04688 * C00006</t>
  </si>
  <si>
    <t>C05759 + C00005 + C00080</t>
  </si>
  <si>
    <t>C05759 * C00005 * C00080</t>
  </si>
  <si>
    <t>C05747 + C00006</t>
  </si>
  <si>
    <t>C05747 * C00006</t>
  </si>
  <si>
    <t>C05746 + C00005 + C00080</t>
  </si>
  <si>
    <t>C05746 * C00005 * C00080</t>
  </si>
  <si>
    <t xml:space="preserve">C05757 + C00006 </t>
  </si>
  <si>
    <t xml:space="preserve">C05757 * C00006 </t>
  </si>
  <si>
    <t>C05756 + C00005 + C00080</t>
  </si>
  <si>
    <t>C05756 * C00005 * C00080</t>
  </si>
  <si>
    <t>C16219 + C00005 + C00080</t>
  </si>
  <si>
    <t>C16219 * C00005 * C00080</t>
  </si>
  <si>
    <t>C16220 + C00006</t>
  </si>
  <si>
    <t>C16220 * C00006</t>
  </si>
  <si>
    <t>C20372 + C00005 + C00080</t>
  </si>
  <si>
    <t>C20372 * C00005 * C00080</t>
  </si>
  <si>
    <t>C20373 + C00006</t>
  </si>
  <si>
    <t>C20373 * C00006</t>
  </si>
  <si>
    <t>C20376 + C00005 + C00080</t>
  </si>
  <si>
    <t>C20376 * C00005 * C00080</t>
  </si>
  <si>
    <t>C20377 + C00006</t>
  </si>
  <si>
    <t>C20377 * C00006</t>
  </si>
  <si>
    <t>C00188 + C00003</t>
  </si>
  <si>
    <t>C00188 * C00003</t>
  </si>
  <si>
    <t>C03508 + C00004 + C00080</t>
  </si>
  <si>
    <t>C03508 * C00004 * C00080</t>
  </si>
  <si>
    <t>C00204 + C00003</t>
  </si>
  <si>
    <t>C00204 * C00003</t>
  </si>
  <si>
    <t>C04349 + C00004 + C00080</t>
  </si>
  <si>
    <t>C04349 * C00004 * C00080</t>
  </si>
  <si>
    <t>C00618 + C00003</t>
  </si>
  <si>
    <t>C00618 * C00003</t>
  </si>
  <si>
    <t>C04575 + C00004 + C00080</t>
  </si>
  <si>
    <t>C04575 * C00004 * C00080</t>
  </si>
  <si>
    <t xml:space="preserve">C00618 + C00006 </t>
  </si>
  <si>
    <t xml:space="preserve">C00618 * C00006 </t>
  </si>
  <si>
    <t>C04575 + C00005 + C00080</t>
  </si>
  <si>
    <t>C04575 * C00005 * C00080</t>
  </si>
  <si>
    <t>C03319 + C00006</t>
  </si>
  <si>
    <t>C03319 * C00006</t>
  </si>
  <si>
    <t>C00688 + C00005 + C00080</t>
  </si>
  <si>
    <t>C00688 * C00005 * C00080</t>
  </si>
  <si>
    <t>C01096 + C00003</t>
  </si>
  <si>
    <t>C01096 * C00003</t>
  </si>
  <si>
    <t>C00085 + C00004 + C00080</t>
  </si>
  <si>
    <t>C00085 * C00004 * C00080</t>
  </si>
  <si>
    <t>C05345 + C00004 + C00080</t>
  </si>
  <si>
    <t>C05345 * C00004 * C00080</t>
  </si>
  <si>
    <t xml:space="preserve">C00695 + C00003 </t>
  </si>
  <si>
    <t xml:space="preserve">C00695 * C00003 </t>
  </si>
  <si>
    <t>C04643 + C00004 + C00080</t>
  </si>
  <si>
    <t>C04643 * C00004 * C00080</t>
  </si>
  <si>
    <t xml:space="preserve">C00522 + C00006 </t>
  </si>
  <si>
    <t xml:space="preserve">C00522 * C00006 </t>
  </si>
  <si>
    <t>C00966 + C00005 + C00080</t>
  </si>
  <si>
    <t>C00966 * C00005 * C00080</t>
  </si>
  <si>
    <t xml:space="preserve">C00644 + C00003 </t>
  </si>
  <si>
    <t xml:space="preserve">C00644 * C00003 </t>
  </si>
  <si>
    <t>C04454 + C00006</t>
  </si>
  <si>
    <t>C04454 * C00006</t>
  </si>
  <si>
    <t>C01268 + C00005 + C00080</t>
  </si>
  <si>
    <t>C01268 * C00005 * C00080</t>
  </si>
  <si>
    <t xml:space="preserve">C00069 + C00006 </t>
  </si>
  <si>
    <t xml:space="preserve">C00069 * C00006 </t>
  </si>
  <si>
    <t>C00071 + C00005 + C00080</t>
  </si>
  <si>
    <t>C00071 * C00005 * C00080</t>
  </si>
  <si>
    <t xml:space="preserve">C00226 + C00006 </t>
  </si>
  <si>
    <t xml:space="preserve">C00226 * C00006 </t>
  </si>
  <si>
    <t>C00469 + C00006</t>
  </si>
  <si>
    <t>C00469 * C00006</t>
  </si>
  <si>
    <t>C00084 + C00005 + C00080</t>
  </si>
  <si>
    <t>C00084 * C00005 * C00080</t>
  </si>
  <si>
    <t>C00116 + C00006</t>
  </si>
  <si>
    <t>C00116 * C00006</t>
  </si>
  <si>
    <t>C00577 + C00005 + C00080</t>
  </si>
  <si>
    <t>C00577 * C00005 * C00080</t>
  </si>
  <si>
    <t xml:space="preserve">C06103 + C00006 </t>
  </si>
  <si>
    <t xml:space="preserve">C06103 * C00006 </t>
  </si>
  <si>
    <t>C06102 + C00005 + C00080</t>
  </si>
  <si>
    <t>C06102 * C00005 * C00080</t>
  </si>
  <si>
    <t>C00800 + C00006</t>
  </si>
  <si>
    <t>C00800 * C00006</t>
  </si>
  <si>
    <t>C00191 + C00005 + C00080</t>
  </si>
  <si>
    <t>C00191 * C00005 * C00080</t>
  </si>
  <si>
    <t>C00418 + C00006</t>
  </si>
  <si>
    <t>C00418 * C00006</t>
  </si>
  <si>
    <t>C00772 + C00005 + C00080</t>
  </si>
  <si>
    <t>C00772 * C00005 * C00080</t>
  </si>
  <si>
    <t>C00130 + C00003 + C00001</t>
  </si>
  <si>
    <t>C00130 * C00003 * C00001</t>
  </si>
  <si>
    <t>C00655 + C00004 + C00080</t>
  </si>
  <si>
    <t>C00655 * C00004 * C00080</t>
  </si>
  <si>
    <t>C04646 + C00003 + C00001</t>
  </si>
  <si>
    <t>C04646 * C00003 * C00001</t>
  </si>
  <si>
    <t>C16618 + C00004 + C00080</t>
  </si>
  <si>
    <t>C16618 * C00004 * C00080</t>
  </si>
  <si>
    <t>C00717 + C00003</t>
  </si>
  <si>
    <t>C00717 * C00003</t>
  </si>
  <si>
    <t>C01370 + C00004 + C00080</t>
  </si>
  <si>
    <t>C01370 * C00004 * C00080</t>
  </si>
  <si>
    <t>C00116 + C00003</t>
  </si>
  <si>
    <t>C00116 * C00003</t>
  </si>
  <si>
    <t>C00577 + C00004 + C00080</t>
  </si>
  <si>
    <t>C00577 * C00004 * C00080</t>
  </si>
  <si>
    <t>C00124 + C00004 + C00080</t>
  </si>
  <si>
    <t>C00124 * C00004 * C00080</t>
  </si>
  <si>
    <t>C01697 + C00003</t>
  </si>
  <si>
    <t>C01697 * C00003</t>
  </si>
  <si>
    <t>C00532 + C00003</t>
  </si>
  <si>
    <t>C00532 * C00003</t>
  </si>
  <si>
    <t>C00259 + C00004 + C00080</t>
  </si>
  <si>
    <t>C00259 * C00004 * C00080</t>
  </si>
  <si>
    <t>C00717 + C00006</t>
  </si>
  <si>
    <t>C00717 * C00006</t>
  </si>
  <si>
    <t>C01370 + C00005 + C00080</t>
  </si>
  <si>
    <t>C01370 * C00005 * C00080</t>
  </si>
  <si>
    <t>C00124 + C00005 + C00080</t>
  </si>
  <si>
    <t>C00124 * C00005 * C00080</t>
  </si>
  <si>
    <t>C01697 + C00006</t>
  </si>
  <si>
    <t>C01697 * C00006</t>
  </si>
  <si>
    <t xml:space="preserve">C00379 + C00006 </t>
  </si>
  <si>
    <t xml:space="preserve">C00379 * C00006 </t>
  </si>
  <si>
    <t>C00181 + C00005 + C00080</t>
  </si>
  <si>
    <t>C00181 * C00005 * C00080</t>
  </si>
  <si>
    <t xml:space="preserve">C00532 + C00006 </t>
  </si>
  <si>
    <t xml:space="preserve">C00532 * C00006 </t>
  </si>
  <si>
    <t>C00259 + C00005 + C00080</t>
  </si>
  <si>
    <t>C00259 * C00005 * C00080</t>
  </si>
  <si>
    <t>C00794 + C00006</t>
  </si>
  <si>
    <t>C00794 * C00006</t>
  </si>
  <si>
    <t>C00267 + C00005 + C00080</t>
  </si>
  <si>
    <t>C00267 * C00005 * C00080</t>
  </si>
  <si>
    <t>C05999 + C00003</t>
  </si>
  <si>
    <t>C05999 * C00003</t>
  </si>
  <si>
    <t>C00546 + C00004 + C00080</t>
  </si>
  <si>
    <t>C00546 * C00004 * C00080</t>
  </si>
  <si>
    <t xml:space="preserve">C00583 + C00006 </t>
  </si>
  <si>
    <t xml:space="preserve">C00583 * C00006 </t>
  </si>
  <si>
    <t>C05999 + C00005 + C00080</t>
  </si>
  <si>
    <t>C05999 * C00005 * C00080</t>
  </si>
  <si>
    <t xml:space="preserve">C04244 + C00006 </t>
  </si>
  <si>
    <t xml:space="preserve">C04244 * C00006 </t>
  </si>
  <si>
    <t>C03684 + C00005 + C00080</t>
  </si>
  <si>
    <t>C03684 * C00005 * C00080</t>
  </si>
  <si>
    <t>C00272 + C00006</t>
  </si>
  <si>
    <t>C00272 * C00006</t>
  </si>
  <si>
    <t>C21640 + C00005 + C00080</t>
  </si>
  <si>
    <t>C21640 * C00005 * C00080</t>
  </si>
  <si>
    <t>C00257 + C00006</t>
  </si>
  <si>
    <t>C00257 * C00006</t>
  </si>
  <si>
    <t>C06473 + C00005 + C00080</t>
  </si>
  <si>
    <t>C06473 * C00005 * C00080</t>
  </si>
  <si>
    <t>C01062 + C00006</t>
  </si>
  <si>
    <t>C01062 * C00006</t>
  </si>
  <si>
    <t>C02780 + C00005 + C00080</t>
  </si>
  <si>
    <t>C02780 * C00005 * C00080</t>
  </si>
  <si>
    <t>C00770 + C00006</t>
  </si>
  <si>
    <t>C00770 * C00006</t>
  </si>
  <si>
    <t>C15673 + C00005 + C00080</t>
  </si>
  <si>
    <t>C15673 * C00005 * C00080</t>
  </si>
  <si>
    <t>C00029 + C00001 + C00003</t>
  </si>
  <si>
    <t>C00029 * C00001 * C00003</t>
  </si>
  <si>
    <t>C00167 + C00004 + C00080</t>
  </si>
  <si>
    <t>C00167 * C00004 * C00080</t>
  </si>
  <si>
    <t>C00860 + C00003 + C00001</t>
  </si>
  <si>
    <t>C00860 * C00003 * C00001</t>
  </si>
  <si>
    <t>C00135 + C00004 + C00080</t>
  </si>
  <si>
    <t>C00135 * C00004 * C00080</t>
  </si>
  <si>
    <t>C01929 + C00001 + C00003</t>
  </si>
  <si>
    <t>C01929 * C00001 * C00003</t>
  </si>
  <si>
    <t>C00860 + C00003</t>
  </si>
  <si>
    <t>C00860 * C00003</t>
  </si>
  <si>
    <t>C01929 + C00004 + C00080</t>
  </si>
  <si>
    <t>C01929 * C00004 * C00080</t>
  </si>
  <si>
    <t xml:space="preserve">C03964 + C00003 </t>
  </si>
  <si>
    <t xml:space="preserve">C03964 * C00003 </t>
  </si>
  <si>
    <t>C01179 + C00004 + C00080</t>
  </si>
  <si>
    <t>C01179 * C00004 * C00080</t>
  </si>
  <si>
    <t>C03964 + C00006</t>
  </si>
  <si>
    <t>C03964 * C00006</t>
  </si>
  <si>
    <t>C01179 + C00005 + C00080</t>
  </si>
  <si>
    <t>C01179 * C00005 * C00080</t>
  </si>
  <si>
    <t xml:space="preserve">C22038 + C00003 </t>
  </si>
  <si>
    <t xml:space="preserve">C22038 * C00003 </t>
  </si>
  <si>
    <t>C04045 + C00004 + C00080</t>
  </si>
  <si>
    <t>C04045 * C00004 * C00080</t>
  </si>
  <si>
    <t>C22038 + C00006</t>
  </si>
  <si>
    <t>C22038 * C00006</t>
  </si>
  <si>
    <t>C04045 + C00005 + C00080</t>
  </si>
  <si>
    <t>C04045 * C00005 * C00080</t>
  </si>
  <si>
    <t xml:space="preserve">C05607 + C00003 </t>
  </si>
  <si>
    <t xml:space="preserve">C05607 * C00003 </t>
  </si>
  <si>
    <t>C00166 + C00004 + C00080</t>
  </si>
  <si>
    <t>C00166 * C00004 * C00080</t>
  </si>
  <si>
    <t>C05607 + C00006</t>
  </si>
  <si>
    <t>C05607 * C00006</t>
  </si>
  <si>
    <t>C00166 + C00005 + C00080</t>
  </si>
  <si>
    <t>C00166 * C00005 * C00080</t>
  </si>
  <si>
    <t>C00493 + C00006</t>
  </si>
  <si>
    <t>C00493 * C00006</t>
  </si>
  <si>
    <t>C02637 + C00005 + C00080</t>
  </si>
  <si>
    <t>C02637 * C00005 * C00080</t>
  </si>
  <si>
    <t>C02637 + C00006</t>
  </si>
  <si>
    <t>C02637 * C00006</t>
  </si>
  <si>
    <t>C22438 + C00005 + C00080</t>
  </si>
  <si>
    <t>C22438 * C00005 * C00080</t>
  </si>
  <si>
    <t xml:space="preserve">C06311 + C00003 </t>
  </si>
  <si>
    <t xml:space="preserve">C06311 * C00003 </t>
  </si>
  <si>
    <t>C01097 + C00004 + C00080</t>
  </si>
  <si>
    <t>C01097 * C00004 * C00080</t>
  </si>
  <si>
    <t xml:space="preserve">C06055 + C00003 </t>
  </si>
  <si>
    <t xml:space="preserve">C06055 * C00003 </t>
  </si>
  <si>
    <t>C07335 + C00004 + C00080</t>
  </si>
  <si>
    <t>C07335 * C00004 * C00080</t>
  </si>
  <si>
    <t>C11638 + C00004 + C00080 + C00011</t>
  </si>
  <si>
    <t>C11638 * C00004 * C00080 * C00011</t>
  </si>
  <si>
    <t>C11638 + C00011</t>
  </si>
  <si>
    <t>C11638 * C00011</t>
  </si>
  <si>
    <t>C00770 + C00003</t>
  </si>
  <si>
    <t>C00770 * C00003</t>
  </si>
  <si>
    <t>C01062 + C00004 + C00080</t>
  </si>
  <si>
    <t>C01062 * C00004 * C00080</t>
  </si>
  <si>
    <t>C01062 + C00005 + C00080</t>
  </si>
  <si>
    <t>C01062 * C00005 * C00080</t>
  </si>
  <si>
    <t>C11434 + C00006</t>
  </si>
  <si>
    <t>C11434 * C00006</t>
  </si>
  <si>
    <t>C11437 + C00005 + C00080</t>
  </si>
  <si>
    <t>C11437 * C00005 * C00080</t>
  </si>
  <si>
    <t>C00325 + C00006</t>
  </si>
  <si>
    <t>C00325 * C00006</t>
  </si>
  <si>
    <t>C01222 + C00005 + C00080</t>
  </si>
  <si>
    <t>C01222 * C00005 * C00080</t>
  </si>
  <si>
    <t>C14830 + C00005 + C00080</t>
  </si>
  <si>
    <t>C14830 * C00005 * C00080</t>
  </si>
  <si>
    <t>C00256 + C00003</t>
  </si>
  <si>
    <t>C00256 * C00003</t>
  </si>
  <si>
    <t>C00022 + C00004 + C00080</t>
  </si>
  <si>
    <t>C00022 * C00004 * C00080</t>
  </si>
  <si>
    <t xml:space="preserve">C00296 + C00003 </t>
  </si>
  <si>
    <t xml:space="preserve">C00296 * C00003 </t>
  </si>
  <si>
    <t>C00944 + C00004 + C00080</t>
  </si>
  <si>
    <t>C00944 * C00004 * C00080</t>
  </si>
  <si>
    <t>C00296 + C00006</t>
  </si>
  <si>
    <t>C00296 * C00006</t>
  </si>
  <si>
    <t>C00944 + C00005 + C00080</t>
  </si>
  <si>
    <t>C00944 * C00005 * C00080</t>
  </si>
  <si>
    <t>C00493 + C00003</t>
  </si>
  <si>
    <t>C00493 * C00003</t>
  </si>
  <si>
    <t>C02637 + C00004 + C00080</t>
  </si>
  <si>
    <t>C02637 * C00004 * C00080</t>
  </si>
  <si>
    <t>C14180 + C00003</t>
  </si>
  <si>
    <t>C14180 * C00003</t>
  </si>
  <si>
    <t>C01031 + C00004 + C00080</t>
  </si>
  <si>
    <t>C01031 * C00004 * C00080</t>
  </si>
  <si>
    <t>C14180 + C00006</t>
  </si>
  <si>
    <t>C14180 * C00006</t>
  </si>
  <si>
    <t>C01031 + C00005 + C00080</t>
  </si>
  <si>
    <t>C01031 * C00005 * C00080</t>
  </si>
  <si>
    <t xml:space="preserve">C03393 + C00003 </t>
  </si>
  <si>
    <t xml:space="preserve">C03393 * C00003 </t>
  </si>
  <si>
    <t>C06054 + C00004 + C00080</t>
  </si>
  <si>
    <t>C06054 * C00004 * C00080</t>
  </si>
  <si>
    <t>C01013 + C00006</t>
  </si>
  <si>
    <t>C01013 * C00006</t>
  </si>
  <si>
    <t>C00222 + C00005 + C00080</t>
  </si>
  <si>
    <t>C00222 * C00005 * C00080</t>
  </si>
  <si>
    <t>C00263 + C00003</t>
  </si>
  <si>
    <t>C00263 * C00003</t>
  </si>
  <si>
    <t>C00441 + C00004 + C00080</t>
  </si>
  <si>
    <t>C00441 * C00004 * C00080</t>
  </si>
  <si>
    <t>C00263 + C00006</t>
  </si>
  <si>
    <t>C00263 * C00006</t>
  </si>
  <si>
    <t>C00441 + C00005 + C00080</t>
  </si>
  <si>
    <t>C00441 * C00005 * C00080</t>
  </si>
  <si>
    <t>C00741 + C00004 + C00080</t>
  </si>
  <si>
    <t>C00741 * C00004 * C00080</t>
  </si>
  <si>
    <t>C01769 + C00003</t>
  </si>
  <si>
    <t>C01769 * C00003</t>
  </si>
  <si>
    <t xml:space="preserve">C00167 + C00003 </t>
  </si>
  <si>
    <t xml:space="preserve">C00167 * C00003 </t>
  </si>
  <si>
    <t>C16155 + C00011 + C00004 + C00080</t>
  </si>
  <si>
    <t>C16155 * C00011 * C00004 * C00080</t>
  </si>
  <si>
    <t>C01170 + C00003 + C00001</t>
  </si>
  <si>
    <t>C01170 * C00003 * C00001</t>
  </si>
  <si>
    <t>C06240 + C00004 + C00080</t>
  </si>
  <si>
    <t>C06240 * C00004 * C00080</t>
  </si>
  <si>
    <t xml:space="preserve">C15673 + C00006 </t>
  </si>
  <si>
    <t xml:space="preserve">C15673 * C00006 </t>
  </si>
  <si>
    <t>C00640 + C00003</t>
  </si>
  <si>
    <t>C00640 * C00003</t>
  </si>
  <si>
    <t>C00264 + C00004 + C00080</t>
  </si>
  <si>
    <t>C00264 * C00004 * C00080</t>
  </si>
  <si>
    <t>C01144 + C00003</t>
  </si>
  <si>
    <t>C01144 * C00003</t>
  </si>
  <si>
    <t>C00332 + C00004 + C00080</t>
  </si>
  <si>
    <t>C00332 * C00004 * C00080</t>
  </si>
  <si>
    <t xml:space="preserve">C04405 + C00003 </t>
  </si>
  <si>
    <t xml:space="preserve">C04405 * C00003 </t>
  </si>
  <si>
    <t>C03344 + C00004 + C00080</t>
  </si>
  <si>
    <t>C03344 * C00004 * C00080</t>
  </si>
  <si>
    <t>C05258 + C00003</t>
  </si>
  <si>
    <t>C05258 * C00003</t>
  </si>
  <si>
    <t>C05259 + C00004 + C00080</t>
  </si>
  <si>
    <t>C05259 * C00004 * C00080</t>
  </si>
  <si>
    <t xml:space="preserve">C05260 + C00003 </t>
  </si>
  <si>
    <t xml:space="preserve">C05260 * C00003 </t>
  </si>
  <si>
    <t>C05261 + C00004</t>
  </si>
  <si>
    <t>C05261 * C00004</t>
  </si>
  <si>
    <t>C05262 + C00003</t>
  </si>
  <si>
    <t>C05262 * C00003</t>
  </si>
  <si>
    <t>C05263 + C00004 + C00080</t>
  </si>
  <si>
    <t>C05263 * C00004 * C00080</t>
  </si>
  <si>
    <t xml:space="preserve">C05264 + C00003 </t>
  </si>
  <si>
    <t xml:space="preserve">C05264 * C00003 </t>
  </si>
  <si>
    <t>C05265 + C00004 + C00080</t>
  </si>
  <si>
    <t>C05265 * C00004 * C00080</t>
  </si>
  <si>
    <t xml:space="preserve">C05266 + C00003 </t>
  </si>
  <si>
    <t xml:space="preserve">C05266 * C00003 </t>
  </si>
  <si>
    <t>C05267 + C00004 + C00080</t>
  </si>
  <si>
    <t>C05267 * C00004 * C00080</t>
  </si>
  <si>
    <t>C05268 + C00003</t>
  </si>
  <si>
    <t>C05268 * C00003</t>
  </si>
  <si>
    <t>C05269 + C00004 + C00080</t>
  </si>
  <si>
    <t>C05269 * C00004 * C00080</t>
  </si>
  <si>
    <t xml:space="preserve">C14145 + C00003 </t>
  </si>
  <si>
    <t xml:space="preserve">C14145 * C00003 </t>
  </si>
  <si>
    <t>C02232 + C00004 + C00080</t>
  </si>
  <si>
    <t>C02232 * C00004 * C00080</t>
  </si>
  <si>
    <t xml:space="preserve">C16329 + C00003 </t>
  </si>
  <si>
    <t xml:space="preserve">C16329 * C00003 </t>
  </si>
  <si>
    <t>C16330 + C00004 + C00080</t>
  </si>
  <si>
    <t>C16330 * C00004 * C00080</t>
  </si>
  <si>
    <t>C16333 + C00003</t>
  </si>
  <si>
    <t>C16333 * C00003</t>
  </si>
  <si>
    <t>C16334 + C00004 + C00080</t>
  </si>
  <si>
    <t>C16334 * C00004 * C00080</t>
  </si>
  <si>
    <t>C16337 + C00003</t>
  </si>
  <si>
    <t>C16337 * C00003</t>
  </si>
  <si>
    <t>C16338 + C00004 + C00080</t>
  </si>
  <si>
    <t>C16338 * C00004 * C00080</t>
  </si>
  <si>
    <t>C06714 + C00003</t>
  </si>
  <si>
    <t>C06714 * C00003</t>
  </si>
  <si>
    <t>C06715 + C00004 + C00080</t>
  </si>
  <si>
    <t>C06715 * C00004 * C00080</t>
  </si>
  <si>
    <t>C16469 + C00003</t>
  </si>
  <si>
    <t>C16469 * C00003</t>
  </si>
  <si>
    <t>C16471 + C00004 + C00080</t>
  </si>
  <si>
    <t>C16471 * C00004 * C00080</t>
  </si>
  <si>
    <t xml:space="preserve">C00603 + C00003 </t>
  </si>
  <si>
    <t xml:space="preserve">C00603 * C00003 </t>
  </si>
  <si>
    <t>C00802 + C00004 + C00080</t>
  </si>
  <si>
    <t>C00802 * C00004 * C00080</t>
  </si>
  <si>
    <t>C00149 + C00003</t>
  </si>
  <si>
    <t>C00149 * C00003</t>
  </si>
  <si>
    <t>C00036 + C00004 + C00080</t>
  </si>
  <si>
    <t>C00036 * C00004 * C00080</t>
  </si>
  <si>
    <t>C11537 + C00003</t>
  </si>
  <si>
    <t>C11537 * C00003</t>
  </si>
  <si>
    <t>C05528 + C00004 + C00080</t>
  </si>
  <si>
    <t>C05528 * C00004 * C00080</t>
  </si>
  <si>
    <t>C22383 + C00003</t>
  </si>
  <si>
    <t>C22383 * C00003</t>
  </si>
  <si>
    <t>C21181 + C00004 + C00080</t>
  </si>
  <si>
    <t>C21181 * C00004 * C00080</t>
  </si>
  <si>
    <t>C00022 + C00011 + C00004 + C00080</t>
  </si>
  <si>
    <t>C00022 * C00011 * C00004 * C00080</t>
  </si>
  <si>
    <t>C00022 + C00011</t>
  </si>
  <si>
    <t>C00022 * C00011</t>
  </si>
  <si>
    <t>C01087 + C00003</t>
  </si>
  <si>
    <t>C01087 * C00003</t>
  </si>
  <si>
    <t>C00026 + C00004 + C00080</t>
  </si>
  <si>
    <t>C00026 * C00004 * C00080</t>
  </si>
  <si>
    <t>C00149 + C00006</t>
  </si>
  <si>
    <t>C00149 * C00006</t>
  </si>
  <si>
    <t>C00022 + C00011 + C00005 + C00080</t>
  </si>
  <si>
    <t>C00022 * C00011 * C00005 * C00080</t>
  </si>
  <si>
    <t>C15930 + C00003</t>
  </si>
  <si>
    <t>C15930 * C00003</t>
  </si>
  <si>
    <t>C00558 + C00004 + C00080</t>
  </si>
  <si>
    <t>C00558 * C00004 * C00080</t>
  </si>
  <si>
    <t>C00311 + C00006</t>
  </si>
  <si>
    <t>C00311 * C00006</t>
  </si>
  <si>
    <t>C00026 + C00011 + C00005 + C00080</t>
  </si>
  <si>
    <t>C00026 * C00011 * C00005 * C00080</t>
  </si>
  <si>
    <t>C00026 + C00011</t>
  </si>
  <si>
    <t>C00026 * C00011</t>
  </si>
  <si>
    <t xml:space="preserve">C00311 + C00006 </t>
  </si>
  <si>
    <t xml:space="preserve">C00311 * C00006 </t>
  </si>
  <si>
    <t>C05379 + C00005 + C00080</t>
  </si>
  <si>
    <t>C05379 * C00005 * C00080</t>
  </si>
  <si>
    <t>C00345 + C00006</t>
  </si>
  <si>
    <t>C00345 * C00006</t>
  </si>
  <si>
    <t>C00199 + C00011 + C00005 + C00080</t>
  </si>
  <si>
    <t>C00199 * C00011 * C00005 * C00080</t>
  </si>
  <si>
    <t>C00093 + C00006</t>
  </si>
  <si>
    <t>C00093 * C00006</t>
  </si>
  <si>
    <t>C01236 + C00005 + C00080</t>
  </si>
  <si>
    <t>C01236 * C00005 * C00080</t>
  </si>
  <si>
    <t>C01172 + C00006</t>
  </si>
  <si>
    <t>C01172 * C00006</t>
  </si>
  <si>
    <t>C00424 + C00005 + C00080</t>
  </si>
  <si>
    <t>C00424 * C00005 * C00080</t>
  </si>
  <si>
    <t>C00514 + C00003</t>
  </si>
  <si>
    <t>C00514 * C00003</t>
  </si>
  <si>
    <t>C00905 + C00004 + C00080</t>
  </si>
  <si>
    <t>C00905 * C00004 * C00080</t>
  </si>
  <si>
    <t>C00817 + C00003</t>
  </si>
  <si>
    <t>C00817 * C00003</t>
  </si>
  <si>
    <t>C00184 + C00004 + C00080</t>
  </si>
  <si>
    <t>C00184 * C00004 * C00080</t>
  </si>
  <si>
    <t>C00424 + C00003</t>
  </si>
  <si>
    <t>C00424 * C00003</t>
  </si>
  <si>
    <t>C00583 + C00003</t>
  </si>
  <si>
    <t>C00583 * C00003</t>
  </si>
  <si>
    <t>C05235 + C00004 + C00080</t>
  </si>
  <si>
    <t>C05235 * C00004 * C00080</t>
  </si>
  <si>
    <t>C00258 + C00003</t>
  </si>
  <si>
    <t>C00258 * C00003</t>
  </si>
  <si>
    <t>C01146 + C00004 + C00080</t>
  </si>
  <si>
    <t>C01146 * C00004 * C00080</t>
  </si>
  <si>
    <t xml:space="preserve">C00258 + C00006 </t>
  </si>
  <si>
    <t xml:space="preserve">C00258 * C00006 </t>
  </si>
  <si>
    <t>C01146 + C00005 + C00080</t>
  </si>
  <si>
    <t>C01146 * C00005 * C00080</t>
  </si>
  <si>
    <t>C00989 + C00003</t>
  </si>
  <si>
    <t>C00989 * C00003</t>
  </si>
  <si>
    <t>C00232 + C00004 + C00080</t>
  </si>
  <si>
    <t>C00232 * C00004 * C00080</t>
  </si>
  <si>
    <t xml:space="preserve">C00314 + C00006 </t>
  </si>
  <si>
    <t xml:space="preserve">C00314 * C00006 </t>
  </si>
  <si>
    <t>C00250 + C00005 + C00080</t>
  </si>
  <si>
    <t>C00250 * C00005 * C00080</t>
  </si>
  <si>
    <t>C00257 + C00003</t>
  </si>
  <si>
    <t>C00257 * C00003</t>
  </si>
  <si>
    <t>C03194 + C00003</t>
  </si>
  <si>
    <t>C03194 * C00003</t>
  </si>
  <si>
    <t>C01888 + C00004 + C00080</t>
  </si>
  <si>
    <t>C01888 * C00004 * C00080</t>
  </si>
  <si>
    <t>C02917 + C00003</t>
  </si>
  <si>
    <t>C02917 * C00003</t>
  </si>
  <si>
    <t>C00424 + C00004 + C00080</t>
  </si>
  <si>
    <t>C00424 * C00004 * C00080</t>
  </si>
  <si>
    <t>C02912 + C00003</t>
  </si>
  <si>
    <t>C02912 * C00003</t>
  </si>
  <si>
    <t>C00937 + C00004 + C00080</t>
  </si>
  <si>
    <t>C00937 * C00004 * C00080</t>
  </si>
  <si>
    <t>C01380 + C00003</t>
  </si>
  <si>
    <t>C01380 * C00003</t>
  </si>
  <si>
    <t>C00266 + C00004 + C00080</t>
  </si>
  <si>
    <t>C00266 * C00004 * C00080</t>
  </si>
  <si>
    <t>C00160 + C00006</t>
  </si>
  <si>
    <t>C00160 * C00006</t>
  </si>
  <si>
    <t>C00048 + C00005 + C00080</t>
  </si>
  <si>
    <t>C00048 * C00005 * C00080</t>
  </si>
  <si>
    <t>C00168 + C00005 + C00080</t>
  </si>
  <si>
    <t>C00168 * C00005 * C00080</t>
  </si>
  <si>
    <t>C00937 + C00003</t>
  </si>
  <si>
    <t>C00937 * C00003</t>
  </si>
  <si>
    <t>C00497 + C00003</t>
  </si>
  <si>
    <t>C00497 * C00003</t>
  </si>
  <si>
    <t>C00233 + C00011</t>
  </si>
  <si>
    <t>C00233 * C00011</t>
  </si>
  <si>
    <t>C04411 + C00003</t>
  </si>
  <si>
    <t>C04411 * C00003</t>
  </si>
  <si>
    <t>C04236 + C00004 + C00080</t>
  </si>
  <si>
    <t>C04236 * C00004 * C00080</t>
  </si>
  <si>
    <t xml:space="preserve">C04411 + C00003 </t>
  </si>
  <si>
    <t xml:space="preserve">C04411 * C00003 </t>
  </si>
  <si>
    <t>C00233 + C00011 + C00004 + C00080</t>
  </si>
  <si>
    <t>C00233 * C00011 * C00004 * C00080</t>
  </si>
  <si>
    <t>C00109 + C00011 + C00004 + C00080</t>
  </si>
  <si>
    <t>C00109 * C00011 * C00004 * C00080</t>
  </si>
  <si>
    <t>C06032 + C00003</t>
  </si>
  <si>
    <t>C06032 * C00003</t>
  </si>
  <si>
    <t>C04272 + C00006</t>
  </si>
  <si>
    <t>C04272 * C00006</t>
  </si>
  <si>
    <t>C06010 + C00005 + C00080</t>
  </si>
  <si>
    <t>C06010 * C00005 * C00080</t>
  </si>
  <si>
    <t>C00900 + C00005 + C00080</t>
  </si>
  <si>
    <t>C00900 * C00005 * C00080</t>
  </si>
  <si>
    <t>C04039 + C00006</t>
  </si>
  <si>
    <t>C04039 * C00006</t>
  </si>
  <si>
    <t>C04181 + C00005 + C00080</t>
  </si>
  <si>
    <t>C04181 * C00005 * C00080</t>
  </si>
  <si>
    <t>C06007 + C00006</t>
  </si>
  <si>
    <t>C06007 * C00006</t>
  </si>
  <si>
    <t>C14463 + C00005 + C00080</t>
  </si>
  <si>
    <t>C14463 * C00005 * C00080</t>
  </si>
  <si>
    <t>C03485 + C00006</t>
  </si>
  <si>
    <t>C03485 * C00006</t>
  </si>
  <si>
    <t>C00193 + C00005 + C00080</t>
  </si>
  <si>
    <t>C00193 * C00005 * C00080</t>
  </si>
  <si>
    <t>C00552 + C00003</t>
  </si>
  <si>
    <t>C00552 * C00003</t>
  </si>
  <si>
    <t>C03459 + C00004 + C00080</t>
  </si>
  <si>
    <t>C03459 * C00004 * C00080</t>
  </si>
  <si>
    <t>C00898 + C00003</t>
  </si>
  <si>
    <t>C00898 * C00003</t>
  </si>
  <si>
    <t>C00093 + C00003</t>
  </si>
  <si>
    <t>C00093 * C00003</t>
  </si>
  <si>
    <t>C00111 + C00004 + C00080</t>
  </si>
  <si>
    <t>C00111 * C00004 * C00080</t>
  </si>
  <si>
    <t>C00111 + C00005 + C00080</t>
  </si>
  <si>
    <t>C00111 * C00005 * C00080</t>
  </si>
  <si>
    <t>C00197 + C00003</t>
  </si>
  <si>
    <t>C00197 * C00003</t>
  </si>
  <si>
    <t>C03232 + C00004 + C00080</t>
  </si>
  <si>
    <t>C03232 * C00004 * C00080</t>
  </si>
  <si>
    <t>C02630 + C00003</t>
  </si>
  <si>
    <t>C02630 * C00003</t>
  </si>
  <si>
    <t xml:space="preserve">C00256 + C15602 </t>
  </si>
  <si>
    <t xml:space="preserve">C00256 * C15602 </t>
  </si>
  <si>
    <t>C00022 + C15603</t>
  </si>
  <si>
    <t>C00022 * C15603</t>
  </si>
  <si>
    <t>C03196 + C15602</t>
  </si>
  <si>
    <t>C03196 * C15602</t>
  </si>
  <si>
    <t>C00026 + C15603</t>
  </si>
  <si>
    <t>C00026 * C15603</t>
  </si>
  <si>
    <t>C00031 + C00399</t>
  </si>
  <si>
    <t>C00031 * C00399</t>
  </si>
  <si>
    <t>C00198 + C00390</t>
  </si>
  <si>
    <t>C00198 * C00390</t>
  </si>
  <si>
    <t xml:space="preserve">C00093 + C15602 </t>
  </si>
  <si>
    <t xml:space="preserve">C00093 * C15602 </t>
  </si>
  <si>
    <t>C00111 + C15603</t>
  </si>
  <si>
    <t>C00111 * C15603</t>
  </si>
  <si>
    <t>C00093 + C00399</t>
  </si>
  <si>
    <t>C00093 * C00399</t>
  </si>
  <si>
    <t>C00111 + C00390</t>
  </si>
  <si>
    <t>C00111 * C00390</t>
  </si>
  <si>
    <t>C00093 + C00016</t>
  </si>
  <si>
    <t>C00093 * C00016</t>
  </si>
  <si>
    <t>C00111 + C01352</t>
  </si>
  <si>
    <t>C00111 * C01352</t>
  </si>
  <si>
    <t>C00149 + C15602</t>
  </si>
  <si>
    <t>C00149 * C15602</t>
  </si>
  <si>
    <t>C00036 + C15603</t>
  </si>
  <si>
    <t>C00036 * C15603</t>
  </si>
  <si>
    <t>C00149 + C00007</t>
  </si>
  <si>
    <t>C00149 * C00007</t>
  </si>
  <si>
    <t>C00036 + C00027</t>
  </si>
  <si>
    <t>C00036 * C00027</t>
  </si>
  <si>
    <t>C00149 + C00016</t>
  </si>
  <si>
    <t>C00149 * C00016</t>
  </si>
  <si>
    <t>C00036 + C01352</t>
  </si>
  <si>
    <t>C00036 * C01352</t>
  </si>
  <si>
    <t xml:space="preserve">C03802 + C00058 </t>
  </si>
  <si>
    <t xml:space="preserve">C03802 * C00058 </t>
  </si>
  <si>
    <t>C00677 + C00011 + C00001</t>
  </si>
  <si>
    <t>C00677 * C00011 * C00001</t>
  </si>
  <si>
    <t>C00044 + C00058</t>
  </si>
  <si>
    <t>C00044 * C00058</t>
  </si>
  <si>
    <t>C00286 + C00011 + C00001</t>
  </si>
  <si>
    <t>C00286 * C00011 * C00001</t>
  </si>
  <si>
    <t>C00002 + C00058</t>
  </si>
  <si>
    <t>C00002 * C00058</t>
  </si>
  <si>
    <t>C00131 + C00011 + C00001</t>
  </si>
  <si>
    <t>C00131 * C00011 * C00001</t>
  </si>
  <si>
    <t>C00075 + C00058</t>
  </si>
  <si>
    <t>C00075 * C00058</t>
  </si>
  <si>
    <t>C00460 + C00011 + C00001</t>
  </si>
  <si>
    <t>C00460 * C00011 * C00001</t>
  </si>
  <si>
    <t>C00063 + C00058</t>
  </si>
  <si>
    <t>C00063 * C00058</t>
  </si>
  <si>
    <t>C00458 + C00011 + C00001</t>
  </si>
  <si>
    <t>C00458 * C00011 * C00001</t>
  </si>
  <si>
    <t>C00114 + C00028</t>
  </si>
  <si>
    <t>C00114 * C00028</t>
  </si>
  <si>
    <t>C00576 + C00030</t>
  </si>
  <si>
    <t>C00576 * C00030</t>
  </si>
  <si>
    <t>C00160 + C00028</t>
  </si>
  <si>
    <t>C00160 * C00028</t>
  </si>
  <si>
    <t>C00048 + C00030</t>
  </si>
  <si>
    <t>C00048 * C00030</t>
  </si>
  <si>
    <t>C00007 + C00390</t>
  </si>
  <si>
    <t>C00007 * C00390</t>
  </si>
  <si>
    <t>C00704 + C00399 + C00080</t>
  </si>
  <si>
    <t>C00704 * C00399 * C00080</t>
  </si>
  <si>
    <t>C00007 + C01785</t>
  </si>
  <si>
    <t>C00007 * C01785</t>
  </si>
  <si>
    <t>C05309 + C00001</t>
  </si>
  <si>
    <t>C05309 * C00001</t>
  </si>
  <si>
    <t>C19693 + C00027</t>
  </si>
  <si>
    <t>C19693 * C00027</t>
  </si>
  <si>
    <t>C01606 + C20938 + C20939 + C00001</t>
  </si>
  <si>
    <t>C01606 * C20938 * C20939 * C00001</t>
  </si>
  <si>
    <t>C00007 + C00001</t>
  </si>
  <si>
    <t>C00007 * C00001</t>
  </si>
  <si>
    <t>C00030 + C00027</t>
  </si>
  <si>
    <t>C00030 * C00027</t>
  </si>
  <si>
    <t>C00028 + C00001</t>
  </si>
  <si>
    <t>C00028 * C00001</t>
  </si>
  <si>
    <t>C00132 + C00027</t>
  </si>
  <si>
    <t>C00132 * C00027</t>
  </si>
  <si>
    <t>C00067 + C00001</t>
  </si>
  <si>
    <t>C00067 * C00001</t>
  </si>
  <si>
    <t>C00079 + C00007</t>
  </si>
  <si>
    <t>C00079 * C00007</t>
  </si>
  <si>
    <t>C02505 + C00011</t>
  </si>
  <si>
    <t>C02505 * C00011</t>
  </si>
  <si>
    <t>C00632 + C00007</t>
  </si>
  <si>
    <t>C00632 * C00007</t>
  </si>
  <si>
    <t>C05640 + C00704 + C00027 + C00080</t>
  </si>
  <si>
    <t>C05640 * C00704 * C00027 * C00080</t>
  </si>
  <si>
    <t>C07054 + C00027</t>
  </si>
  <si>
    <t>C07054 * C00027</t>
  </si>
  <si>
    <t>C21754 + C05360 + C00001</t>
  </si>
  <si>
    <t>C21754 * C05360 * C00001</t>
  </si>
  <si>
    <t>C00342 + C15498</t>
  </si>
  <si>
    <t>C00342 * C15498</t>
  </si>
  <si>
    <t>C00343 + C00001 + C01335</t>
  </si>
  <si>
    <t>C00343 * C00001 * C01335</t>
  </si>
  <si>
    <t>C00004 + C15498 + C00080</t>
  </si>
  <si>
    <t>C00004 * C15498 * C00080</t>
  </si>
  <si>
    <t>C00003 + C00001 + C01335</t>
  </si>
  <si>
    <t>C00003 * C00001 * C01335</t>
  </si>
  <si>
    <t>C00027 + C00051</t>
  </si>
  <si>
    <t>C00027 * C00051</t>
  </si>
  <si>
    <t>C00127 + C00001</t>
  </si>
  <si>
    <t>C00127 * C00001</t>
  </si>
  <si>
    <t>C00828 + C00282</t>
  </si>
  <si>
    <t>C00828 * C00282</t>
  </si>
  <si>
    <t>C00138 + C00080</t>
  </si>
  <si>
    <t>C00138 * C00080</t>
  </si>
  <si>
    <t>C00282 + C00139</t>
  </si>
  <si>
    <t>C00282 * C00139</t>
  </si>
  <si>
    <t>C04044 + C00007</t>
  </si>
  <si>
    <t>C04044 * C00007</t>
  </si>
  <si>
    <t>C12623 + C00007</t>
  </si>
  <si>
    <t>C12623 * C00007</t>
  </si>
  <si>
    <t>C00389 + C00007</t>
  </si>
  <si>
    <t>C00389 * C00007</t>
  </si>
  <si>
    <t>C04524 + C00237</t>
  </si>
  <si>
    <t>C04524 * C00237</t>
  </si>
  <si>
    <t>C00355 + C00007</t>
  </si>
  <si>
    <t>C00355 * C00007</t>
  </si>
  <si>
    <t>C06047 + C00004 + C00080</t>
  </si>
  <si>
    <t>C06047 * C00004 * C00080</t>
  </si>
  <si>
    <t>C04796 + C00003</t>
  </si>
  <si>
    <t>C04796 * C00003</t>
  </si>
  <si>
    <t>C06047 + C00005 + C00080</t>
  </si>
  <si>
    <t>C06047 * C00005 * C00080</t>
  </si>
  <si>
    <t>C04796 + C00006</t>
  </si>
  <si>
    <t>C04796 * C00006</t>
  </si>
  <si>
    <t>C00245 + C00026 + C00007</t>
  </si>
  <si>
    <t>C00245 * C00026 * C00007</t>
  </si>
  <si>
    <t>C00094 + C06735 + C00042 + C00011</t>
  </si>
  <si>
    <t>C00094 * C06735 * C00042 * C00011</t>
  </si>
  <si>
    <t>C00489 + C00026 + C00007</t>
  </si>
  <si>
    <t>C00489 * C00026 * C00007</t>
  </si>
  <si>
    <t>C03196 + C00042 + C00011</t>
  </si>
  <si>
    <t>C03196 * C00042 * C00011</t>
  </si>
  <si>
    <t>C00533 + C00007 + C00004 + C00080</t>
  </si>
  <si>
    <t>C00533 * C00007 * C00004 * C00080</t>
  </si>
  <si>
    <t>C00244 + C00003</t>
  </si>
  <si>
    <t>C00244 * C00003</t>
  </si>
  <si>
    <t>C00533 + C00007 + C00005 + C00080</t>
  </si>
  <si>
    <t>C00533 * C00007 * C00005 * C00080</t>
  </si>
  <si>
    <t>C00244 + C00006</t>
  </si>
  <si>
    <t>C00244 * C00006</t>
  </si>
  <si>
    <t>C05629 + C00007 + C00004 + C00080</t>
  </si>
  <si>
    <t>C05629 * C00007 * C00004 * C00080</t>
  </si>
  <si>
    <t>C11588 + C00003</t>
  </si>
  <si>
    <t>C11588 * C00003</t>
  </si>
  <si>
    <t>C00423 + C00007 + C00004 + C00080</t>
  </si>
  <si>
    <t>C00423 * C00007 * C00004 * C00080</t>
  </si>
  <si>
    <t>C12622 + C00003</t>
  </si>
  <si>
    <t>C12622 * C00003</t>
  </si>
  <si>
    <t>C11457 + C00007 + C00004 + C00080</t>
  </si>
  <si>
    <t>C11457 * C00007 * C00004 * C00080</t>
  </si>
  <si>
    <t>C04044 + C00001 + C00003</t>
  </si>
  <si>
    <t>C04044 * C00001 * C00003</t>
  </si>
  <si>
    <t>C12621 + C00007 + C00004 + C00080</t>
  </si>
  <si>
    <t>C12621 * C00007 * C00004 * C00080</t>
  </si>
  <si>
    <t>C12623 + C00001 + C00003</t>
  </si>
  <si>
    <t>C12623 * C00001 * C00003</t>
  </si>
  <si>
    <t>C00582 + C00007 + C00005 + C00080</t>
  </si>
  <si>
    <t>C00582 * C00007 * C00005 * C00080</t>
  </si>
  <si>
    <t>C20062 + C00001 + C00006</t>
  </si>
  <si>
    <t>C20062 * C00001 * C00006</t>
  </si>
  <si>
    <t>C00318 + C00004 + C00080 + C00007</t>
  </si>
  <si>
    <t>C00318 * C00004 * C00080 * C00007</t>
  </si>
  <si>
    <t>C21761 + C00565 + C00003 + C00001</t>
  </si>
  <si>
    <t>C21761 * C00565 * C00003 * C00001</t>
  </si>
  <si>
    <t>C00318 + C00005 + C00080 + C00007</t>
  </si>
  <si>
    <t>C00318 * C00005 * C00080 * C00007</t>
  </si>
  <si>
    <t>C21761 + C00565 + C00006 + C00001</t>
  </si>
  <si>
    <t>C21761 * C00565 * C00006 * C00001</t>
  </si>
  <si>
    <t>C05807 + C00005 + C00080 + C00007</t>
  </si>
  <si>
    <t>C05807 * C00005 * C00080 * C00007</t>
  </si>
  <si>
    <t>C17551 + C00006 + C00001</t>
  </si>
  <si>
    <t>C17551 * C00006 * C00001</t>
  </si>
  <si>
    <t>C05810 + C00007 + C00005 + C00080</t>
  </si>
  <si>
    <t>C05810 * C00007 * C00005 * C00080</t>
  </si>
  <si>
    <t>C05811 + C00006 + C00001</t>
  </si>
  <si>
    <t>C05811 * C00006 * C00001</t>
  </si>
  <si>
    <t>C15521 + C01847 + C00007</t>
  </si>
  <si>
    <t>C15521 * C01847 * C00007</t>
  </si>
  <si>
    <t>C00071 + C00061 + C00094 + C00001</t>
  </si>
  <si>
    <t>C00071 * C00061 * C00094 * C00001</t>
  </si>
  <si>
    <t>C11145 + C01847 + C00007</t>
  </si>
  <si>
    <t>C11145 * C01847 * C00007</t>
  </si>
  <si>
    <t>C00061 + C00094 + C00001 + C00067</t>
  </si>
  <si>
    <t>C00061 * C00094 * C00001 * C00067</t>
  </si>
  <si>
    <t>C22238 + C00004</t>
  </si>
  <si>
    <t>C22238 * C00004</t>
  </si>
  <si>
    <t>C00061 + C00001 + C00003 + C00080</t>
  </si>
  <si>
    <t>C00061 * C00001 * C00003 * C00080</t>
  </si>
  <si>
    <t>C00106 + C01847 + C00007 + C00004</t>
  </si>
  <si>
    <t>C00106 * C01847 * C00007 * C00004</t>
  </si>
  <si>
    <t>C20254 + C00001 + C00061 + C00003 + C00080</t>
  </si>
  <si>
    <t>C20254 * C00001 * C00061 * C00003 * C00080</t>
  </si>
  <si>
    <t>C00106 + C22379</t>
  </si>
  <si>
    <t>C00106 * C22379</t>
  </si>
  <si>
    <t>C20254 + C22238</t>
  </si>
  <si>
    <t>C20254 * C22238</t>
  </si>
  <si>
    <t>C00178 + C01847 + C00007 + C00004</t>
  </si>
  <si>
    <t>C00178 * C01847 * C00007 * C00004</t>
  </si>
  <si>
    <t>C20256 + C00001 + C00061 + C00003 + C00080</t>
  </si>
  <si>
    <t>C20256 * C00001 * C00061 * C00003 * C00080</t>
  </si>
  <si>
    <t xml:space="preserve">C00178 + C22379 </t>
  </si>
  <si>
    <t xml:space="preserve">C00178 * C22379 </t>
  </si>
  <si>
    <t>C20256 + C22238</t>
  </si>
  <si>
    <t>C20256 * C22238</t>
  </si>
  <si>
    <t>C01847 + C00007</t>
  </si>
  <si>
    <t>C01847 * C00007</t>
  </si>
  <si>
    <t xml:space="preserve">C00106 + C01847 + C00007 </t>
  </si>
  <si>
    <t xml:space="preserve">C00106 * C01847 * C00007 </t>
  </si>
  <si>
    <t>C20231 + C00061</t>
  </si>
  <si>
    <t>C20231 * C00061</t>
  </si>
  <si>
    <t>C00178 + C01847 + C00007</t>
  </si>
  <si>
    <t>C00178 * C01847 * C00007</t>
  </si>
  <si>
    <t>C20232 + C00061</t>
  </si>
  <si>
    <t>C20232 * C00061</t>
  </si>
  <si>
    <t>C19859 + C00030 + C00007</t>
  </si>
  <si>
    <t>C19859 * C00030 * C00007</t>
  </si>
  <si>
    <t>C21860 + C00028 + C00001</t>
  </si>
  <si>
    <t>C21860 * C00028 * C00001</t>
  </si>
  <si>
    <t>C00704 + C00080</t>
  </si>
  <si>
    <t>C00704 * C00080</t>
  </si>
  <si>
    <t xml:space="preserve">C00027 + C00007 </t>
  </si>
  <si>
    <t xml:space="preserve">C00027 * C00007 </t>
  </si>
  <si>
    <t>C14818 + C00006 + C00008</t>
  </si>
  <si>
    <t>C14818 * C00006 * C00008</t>
  </si>
  <si>
    <t>C14819 + C00005</t>
  </si>
  <si>
    <t>C14819 * C00005</t>
  </si>
  <si>
    <t>C00007 + C14818 + C00080</t>
  </si>
  <si>
    <t>C00007 * C14818 * C00080</t>
  </si>
  <si>
    <t>C14819 + C00001</t>
  </si>
  <si>
    <t>C14819 * C00001</t>
  </si>
  <si>
    <t>C14818 + C00007 + C00001</t>
  </si>
  <si>
    <t>C14818 * C00007 * C00001</t>
  </si>
  <si>
    <t>C22881 + C00080</t>
  </si>
  <si>
    <t>C22881 * C00080</t>
  </si>
  <si>
    <t>C22881 + C00080 + C00027</t>
  </si>
  <si>
    <t>C22881 * C00080 * C00027</t>
  </si>
  <si>
    <t>C14818 + C00027 + C00001</t>
  </si>
  <si>
    <t>C14818 * C00027 * C00001</t>
  </si>
  <si>
    <t>C00385 + C00003 + C00001</t>
  </si>
  <si>
    <t>C00385 * C00003 * C00001</t>
  </si>
  <si>
    <t>C00366 + C00004 + C00080</t>
  </si>
  <si>
    <t>C00366 * C00004 * C00080</t>
  </si>
  <si>
    <t>C00262 + C00003 + C00001</t>
  </si>
  <si>
    <t>C00262 * C00003 * C00001</t>
  </si>
  <si>
    <t>C00385 + C00004 + C00080</t>
  </si>
  <si>
    <t>C00385 * C00004 * C00080</t>
  </si>
  <si>
    <t>C00147 + C00003 + C00001</t>
  </si>
  <si>
    <t>C00147 * C00003 * C00001</t>
  </si>
  <si>
    <t>C22499 + C00004 + C00080</t>
  </si>
  <si>
    <t>C22499 * C00004 * C00080</t>
  </si>
  <si>
    <t>C22499 + C00003 + C00001</t>
  </si>
  <si>
    <t>C22499 * C00003 * C00001</t>
  </si>
  <si>
    <t>C22500 + C00004 + C00080</t>
  </si>
  <si>
    <t>C22500 * C00004 * C00080</t>
  </si>
  <si>
    <t>C03972 + C00003 + C00001</t>
  </si>
  <si>
    <t>C03972 * C00003 * C00001</t>
  </si>
  <si>
    <t>C20258 + C00004 + C00080</t>
  </si>
  <si>
    <t>C20258 * C00004 * C00080</t>
  </si>
  <si>
    <t>C03972 + C00006 + C00001</t>
  </si>
  <si>
    <t>C03972 * C00006 * C00001</t>
  </si>
  <si>
    <t>C20258 + C00005 + C00080</t>
  </si>
  <si>
    <t>C20258 * C00005 * C00080</t>
  </si>
  <si>
    <t>C04232 + C00343 + C00001</t>
  </si>
  <si>
    <t>C04232 * C00343 * C00001</t>
  </si>
  <si>
    <t>C03723 + C00342</t>
  </si>
  <si>
    <t>C03723 * C00342</t>
  </si>
  <si>
    <t>C00206 + C00343 + C00001</t>
  </si>
  <si>
    <t>C00206 * C00343 * C00001</t>
  </si>
  <si>
    <t>C00342 + C00008</t>
  </si>
  <si>
    <t>C00342 * C00008</t>
  </si>
  <si>
    <t>C01346 + C00343 + C00001</t>
  </si>
  <si>
    <t>C01346 * C00343 * C00001</t>
  </si>
  <si>
    <t>C00342 + C00015</t>
  </si>
  <si>
    <t>C00342 * C00015</t>
  </si>
  <si>
    <t>C00361 + C00343 + C00001</t>
  </si>
  <si>
    <t>C00361 * C00343 * C00001</t>
  </si>
  <si>
    <t>C00035 + C00342</t>
  </si>
  <si>
    <t>C00035 * C00342</t>
  </si>
  <si>
    <t>C00705 + C00343 + C00001</t>
  </si>
  <si>
    <t>C00705 * C00343 * C00001</t>
  </si>
  <si>
    <t>C00342 + C00112</t>
  </si>
  <si>
    <t>C00342 * C00112</t>
  </si>
  <si>
    <t>C04232 + C16664</t>
  </si>
  <si>
    <t>C04232 * C16664</t>
  </si>
  <si>
    <t>C03723 + C16663</t>
  </si>
  <si>
    <t>C03723 * C16663</t>
  </si>
  <si>
    <t>C04232 + C03170 + C00001</t>
  </si>
  <si>
    <t>C04232 * C03170 * C00001</t>
  </si>
  <si>
    <t>C03723 + C02090</t>
  </si>
  <si>
    <t>C03723 * C02090</t>
  </si>
  <si>
    <t>C21750 + C00343 + C00001</t>
  </si>
  <si>
    <t>C21750 * C00343 * C00001</t>
  </si>
  <si>
    <t>C21748 + C00342</t>
  </si>
  <si>
    <t>C21748 * C00342</t>
  </si>
  <si>
    <t>C00058 + C15602</t>
  </si>
  <si>
    <t>C00058 * C15602</t>
  </si>
  <si>
    <t>C00011 + C15603</t>
  </si>
  <si>
    <t>C00011 * C15603</t>
  </si>
  <si>
    <t>C11811 + C00138 + C00080</t>
  </si>
  <si>
    <t>C11811 * C00138 * C00080</t>
  </si>
  <si>
    <t>C00129 + C00139 + C00001</t>
  </si>
  <si>
    <t>C00129 * C00139 * C00001</t>
  </si>
  <si>
    <t>C00235 + C00139 + C00001</t>
  </si>
  <si>
    <t>C00235 * C00139 * C00001</t>
  </si>
  <si>
    <t>C01978 + C00028 + C00001</t>
  </si>
  <si>
    <t>C01978 * C00028 * C00001</t>
  </si>
  <si>
    <t>C19647 + C00030</t>
  </si>
  <si>
    <t>C19647 * C00030</t>
  </si>
  <si>
    <t>C00340 + C00003 + C00080</t>
  </si>
  <si>
    <t>C00340 * C00003 * C00080</t>
  </si>
  <si>
    <t>C00435 + C00004</t>
  </si>
  <si>
    <t>C00435 * C00004</t>
  </si>
  <si>
    <t>C00138 + C00006 + C00080</t>
  </si>
  <si>
    <t>C00138 * C00006 * C00080</t>
  </si>
  <si>
    <t>C00139 + C00005</t>
  </si>
  <si>
    <t>C00139 * C00005</t>
  </si>
  <si>
    <t>C00662 + C00006 + C00080</t>
  </si>
  <si>
    <t>C00662 * C00006 * C00080</t>
  </si>
  <si>
    <t>C00667 + C00005</t>
  </si>
  <si>
    <t>C00667 * C00005</t>
  </si>
  <si>
    <t xml:space="preserve">C02745 + C00006 </t>
  </si>
  <si>
    <t xml:space="preserve">C02745 * C00006 </t>
  </si>
  <si>
    <t>C02869 + C00005 + C00080</t>
  </si>
  <si>
    <t>C02869 * C00005 * C00080</t>
  </si>
  <si>
    <t xml:space="preserve">C00084 + C00010 + C00003 </t>
  </si>
  <si>
    <t xml:space="preserve">C00084 * C00010 * C00003 </t>
  </si>
  <si>
    <t>C00024 + C00004 + C00080</t>
  </si>
  <si>
    <t>C00024 * C00004 * C00080</t>
  </si>
  <si>
    <t>C01412 + C00010 + C00003</t>
  </si>
  <si>
    <t>C01412 * C00010 * C00003</t>
  </si>
  <si>
    <t>C00136 + C00004 + C00080</t>
  </si>
  <si>
    <t>C00136 * C00004 * C00080</t>
  </si>
  <si>
    <t>C00022 + C00010 + C00003</t>
  </si>
  <si>
    <t>C00022 * C00010 * C00003</t>
  </si>
  <si>
    <t>C00024 + C00011 + C00004 + C00080</t>
  </si>
  <si>
    <t>C00024 * C00011 * C00004 * C00080</t>
  </si>
  <si>
    <t>C00026 + C00010 + C00003</t>
  </si>
  <si>
    <t>C00026 * C00010 * C00003</t>
  </si>
  <si>
    <t>C00091 + C00011 + C00004 + C00080</t>
  </si>
  <si>
    <t>C00091 * C00011 * C00004 * C00080</t>
  </si>
  <si>
    <t>C00441 + C00009 + C00006</t>
  </si>
  <si>
    <t>C00441 * C00009 * C00006</t>
  </si>
  <si>
    <t>C03082 + C00005 + C00080</t>
  </si>
  <si>
    <t>C03082 * C00005 * C00080</t>
  </si>
  <si>
    <t>C00118 + C00009 + C00003</t>
  </si>
  <si>
    <t>C00118 * C00009 * C00003</t>
  </si>
  <si>
    <t>C00236 + C00004 + C00080</t>
  </si>
  <si>
    <t>C00236 * C00004 * C00080</t>
  </si>
  <si>
    <t>C00555 + C00003 + C00001</t>
  </si>
  <si>
    <t>C00555 * C00003 * C00001</t>
  </si>
  <si>
    <t>C00334 + C00004 + C00080</t>
  </si>
  <si>
    <t>C00334 * C00004 * C00080</t>
  </si>
  <si>
    <t>C05665 + C00003 + C00001</t>
  </si>
  <si>
    <t>C05665 * C00003 * C00001</t>
  </si>
  <si>
    <t>C00099 + C00004 + C00080</t>
  </si>
  <si>
    <t>C00099 * C00004 * C00080</t>
  </si>
  <si>
    <t>C12455 + C00003 + C00001</t>
  </si>
  <si>
    <t>C12455 * C00003 * C00001</t>
  </si>
  <si>
    <t>C00431 + C00004 + C00080</t>
  </si>
  <si>
    <t>C00431 * C00004 * C00080</t>
  </si>
  <si>
    <t xml:space="preserve">C03273 + C00003 + C00001 </t>
  </si>
  <si>
    <t xml:space="preserve">C03273 * C00003 * C00001 </t>
  </si>
  <si>
    <t>C00489 + C00004 + C00080</t>
  </si>
  <si>
    <t>C00489 * C00004 * C00080</t>
  </si>
  <si>
    <t>C00266 + C00003 + C00001</t>
  </si>
  <si>
    <t>C00266 * C00003 * C00001</t>
  </si>
  <si>
    <t>C00160 + C00004 + C00080</t>
  </si>
  <si>
    <t>C00160 * C00004 * C00080</t>
  </si>
  <si>
    <t>C00424 + C00003 + C00001</t>
  </si>
  <si>
    <t>C00424 * C00003 * C00001</t>
  </si>
  <si>
    <t>C00186 + C00004 + C00080</t>
  </si>
  <si>
    <t>C00186 * C00004 * C00080</t>
  </si>
  <si>
    <t>C00546 + C00003 + C00001</t>
  </si>
  <si>
    <t>C00546 * C00003 * C00001</t>
  </si>
  <si>
    <t>C00232 + C00003 + C00001</t>
  </si>
  <si>
    <t>C00232 * C00003 * C00001</t>
  </si>
  <si>
    <t>C00042 + C00004 + C00080</t>
  </si>
  <si>
    <t>C00042 * C00004 * C00080</t>
  </si>
  <si>
    <t>C01250 + C00009 + C00006</t>
  </si>
  <si>
    <t>C01250 * C00009 * C00006</t>
  </si>
  <si>
    <t>C04133 + C00005 + C00080</t>
  </si>
  <si>
    <t>C04133 * C00005 * C00080</t>
  </si>
  <si>
    <t>C00601 + C00003 + C00001</t>
  </si>
  <si>
    <t>C00601 * C00003 * C00001</t>
  </si>
  <si>
    <t>C07086 + C00004 + C00080</t>
  </si>
  <si>
    <t>C07086 * C00004 * C00080</t>
  </si>
  <si>
    <t>C03765 + C00003 + C00001</t>
  </si>
  <si>
    <t>C03765 * C00003 * C00001</t>
  </si>
  <si>
    <t>C00642 + C00004 + C00080</t>
  </si>
  <si>
    <t>C00642 * C00004 * C00080</t>
  </si>
  <si>
    <t>C04043 + C00003 + C00001</t>
  </si>
  <si>
    <t>C04043 * C00003 * C00001</t>
  </si>
  <si>
    <t>C01161 + C00004 + C00080</t>
  </si>
  <si>
    <t>C01161 * C00004 * C00080</t>
  </si>
  <si>
    <t>C01165 + C00009 + C00006</t>
  </si>
  <si>
    <t>C01165 * C00009 * C00006</t>
  </si>
  <si>
    <t>C03287 + C00005 + C00080</t>
  </si>
  <si>
    <t>C03287 * C00005 * C00080</t>
  </si>
  <si>
    <t>C02987 + C00005 + C00080</t>
  </si>
  <si>
    <t>C02987 * C00005 * C00080</t>
  </si>
  <si>
    <t>C03741 + C01641 + C00006</t>
  </si>
  <si>
    <t>C03741 * C01641 * C00006</t>
  </si>
  <si>
    <t>C05932 + C00003 + C00001</t>
  </si>
  <si>
    <t>C05932 * C00003 * C00001</t>
  </si>
  <si>
    <t>C05931 + C00004 + C00080</t>
  </si>
  <si>
    <t>C05931 * C00004 * C00080</t>
  </si>
  <si>
    <t>C00279 + C00003 + C00001</t>
  </si>
  <si>
    <t>C00279 * C00003 * C00001</t>
  </si>
  <si>
    <t>C03393 + C00004 + C00080</t>
  </si>
  <si>
    <t>C03393 * C00004 * C00080</t>
  </si>
  <si>
    <t>C00232 + C00006 + C00001</t>
  </si>
  <si>
    <t>C00232 * C00006 * C00001</t>
  </si>
  <si>
    <t>C00042 + C00005 + C00080</t>
  </si>
  <si>
    <t>C00042 * C00005 * C00080</t>
  </si>
  <si>
    <t>C00576 + C00003 + C00001</t>
  </si>
  <si>
    <t>C00576 * C00003 * C00001</t>
  </si>
  <si>
    <t>C00719 + C00004 + C00080</t>
  </si>
  <si>
    <t>C00719 * C00004 * C00080</t>
  </si>
  <si>
    <t>C00576 + C00006 + C00001</t>
  </si>
  <si>
    <t>C00576 * C00006 * C00001</t>
  </si>
  <si>
    <t>C00719 + C00005 + C00080</t>
  </si>
  <si>
    <t>C00719 * C00005 * C00080</t>
  </si>
  <si>
    <t>C01165 + C00003 + C00001</t>
  </si>
  <si>
    <t>C01165 * C00003 * C00001</t>
  </si>
  <si>
    <t>C00025 + C00004 + C00080</t>
  </si>
  <si>
    <t>C00025 * C00004 * C00080</t>
  </si>
  <si>
    <t xml:space="preserve">C03912 + C00003 + C00001 </t>
  </si>
  <si>
    <t xml:space="preserve">C03912 * C00003 * C00001 </t>
  </si>
  <si>
    <t>C03912 + C00006 + C00001</t>
  </si>
  <si>
    <t>C03912 * C00006 * C00001</t>
  </si>
  <si>
    <t>C00025 + C00005 + C00080</t>
  </si>
  <si>
    <t>C00025 * C00005 * C00080</t>
  </si>
  <si>
    <t xml:space="preserve">C04281 + C00003 + C00001 </t>
  </si>
  <si>
    <t xml:space="preserve">C04281 * C00003 * C00001 </t>
  </si>
  <si>
    <t>C05947 + C00004 + C00080</t>
  </si>
  <si>
    <t>C05947 * C00004 * C00080</t>
  </si>
  <si>
    <t>C04281 + C00006 + C00001</t>
  </si>
  <si>
    <t>C04281 * C00006 * C00001</t>
  </si>
  <si>
    <t>C05947 + C00005 + C00080</t>
  </si>
  <si>
    <t>C05947 * C00005 * C00080</t>
  </si>
  <si>
    <t>C05938 + C00003 + C00001</t>
  </si>
  <si>
    <t>C05938 * C00003 * C00001</t>
  </si>
  <si>
    <t>C01165 + C00006 + C00001</t>
  </si>
  <si>
    <t>C01165 * C00006 * C00001</t>
  </si>
  <si>
    <t>C19946 + C00006 + C00001</t>
  </si>
  <si>
    <t>C19946 * C00006 * C00001</t>
  </si>
  <si>
    <t>C19945 + C00005 + C00080</t>
  </si>
  <si>
    <t>C19945 * C00005 * C00080</t>
  </si>
  <si>
    <t>C15700 + C00003 + C00001</t>
  </si>
  <si>
    <t>C15700 * C00003 * C00001</t>
  </si>
  <si>
    <t>C15767 + C00004 + C00080</t>
  </si>
  <si>
    <t>C15767 * C00004 * C00080</t>
  </si>
  <si>
    <t>C15700 + C00006 + C00001</t>
  </si>
  <si>
    <t>C15700 * C00006 * C00001</t>
  </si>
  <si>
    <t>C15767 + C00005 + C00080</t>
  </si>
  <si>
    <t>C15767 * C00005 * C00080</t>
  </si>
  <si>
    <t xml:space="preserve">C00022 + C15972 </t>
  </si>
  <si>
    <t xml:space="preserve">C00022 * C15972 </t>
  </si>
  <si>
    <t>C16255 + C00011</t>
  </si>
  <si>
    <t>C16255 * C00011</t>
  </si>
  <si>
    <t>C00022 + C00068</t>
  </si>
  <si>
    <t>C00022 * C00068</t>
  </si>
  <si>
    <t>C05125 + C00011</t>
  </si>
  <si>
    <t>C05125 * C00011</t>
  </si>
  <si>
    <t>C05125 + C15972</t>
  </si>
  <si>
    <t>C05125 * C15972</t>
  </si>
  <si>
    <t>C16255 + C00068</t>
  </si>
  <si>
    <t>C16255 * C00068</t>
  </si>
  <si>
    <t xml:space="preserve">C00026 + C15972 </t>
  </si>
  <si>
    <t xml:space="preserve">C00026 * C15972 </t>
  </si>
  <si>
    <t>C16254 + C00011</t>
  </si>
  <si>
    <t>C16254 * C00011</t>
  </si>
  <si>
    <t>C00026 + C00068</t>
  </si>
  <si>
    <t>C00026 * C00068</t>
  </si>
  <si>
    <t>C05381 + C00011</t>
  </si>
  <si>
    <t>C05381 * C00011</t>
  </si>
  <si>
    <t>C05381 + C15972</t>
  </si>
  <si>
    <t>C05381 * C15972</t>
  </si>
  <si>
    <t>C16254 + C00068</t>
  </si>
  <si>
    <t>C16254 * C00068</t>
  </si>
  <si>
    <t>C00022 + C00399 + C00001</t>
  </si>
  <si>
    <t>C00022 * C00399 * C00001</t>
  </si>
  <si>
    <t>C00033 + C00390 + C00011</t>
  </si>
  <si>
    <t>C00033 * C00390 * C00011</t>
  </si>
  <si>
    <t>C00071 + C00028 + C00001</t>
  </si>
  <si>
    <t>C00071 * C00028 * C00001</t>
  </si>
  <si>
    <t>C00060 + C00030</t>
  </si>
  <si>
    <t>C00060 * C00030</t>
  </si>
  <si>
    <t>C00084 + C00028 + C00001</t>
  </si>
  <si>
    <t>C00084 * C00028 * C00001</t>
  </si>
  <si>
    <t>C00033 + C00030</t>
  </si>
  <si>
    <t>C00033 * C00030</t>
  </si>
  <si>
    <t>C00162 + C00030</t>
  </si>
  <si>
    <t>C00162 * C00030</t>
  </si>
  <si>
    <t>C11215 + C07292</t>
  </si>
  <si>
    <t>C11215 * C07292</t>
  </si>
  <si>
    <t>C06697 + C07293</t>
  </si>
  <si>
    <t>C06697 * C07293</t>
  </si>
  <si>
    <t>C00906 + C00003</t>
  </si>
  <si>
    <t>C00906 * C00003</t>
  </si>
  <si>
    <t>C00178 + C00004 + C00080</t>
  </si>
  <si>
    <t>C00178 * C00004 * C00080</t>
  </si>
  <si>
    <t>C21028 + C00003</t>
  </si>
  <si>
    <t>C21028 * C00003</t>
  </si>
  <si>
    <t>C00429 + C00003</t>
  </si>
  <si>
    <t>C00429 * C00003</t>
  </si>
  <si>
    <t>C00106 + C00004 + C00080</t>
  </si>
  <si>
    <t>C00106 * C00004 * C00080</t>
  </si>
  <si>
    <t xml:space="preserve">C00173 + C00006 </t>
  </si>
  <si>
    <t xml:space="preserve">C00173 * C00006 </t>
  </si>
  <si>
    <t>C00693 + C00005 + C00080</t>
  </si>
  <si>
    <t>C00693 * C00005 * C00080</t>
  </si>
  <si>
    <t>C05745 + C00006</t>
  </si>
  <si>
    <t>C05745 * C00006</t>
  </si>
  <si>
    <t>C04246 + C00005 + C00080</t>
  </si>
  <si>
    <t>C04246 * C00005 * C00080</t>
  </si>
  <si>
    <t>C05223 + C00006</t>
  </si>
  <si>
    <t>C05223 * C00006</t>
  </si>
  <si>
    <t>C05758 + C00005 + C00080</t>
  </si>
  <si>
    <t>C05758 * C00005 * C00080</t>
  </si>
  <si>
    <t>C05749 + C00006</t>
  </si>
  <si>
    <t>C05749 * C00006</t>
  </si>
  <si>
    <t>C05748 + C00005 + C00080</t>
  </si>
  <si>
    <t>C05748 * C00005 * C00080</t>
  </si>
  <si>
    <t>C05752 + C00006</t>
  </si>
  <si>
    <t>C05752 * C00006</t>
  </si>
  <si>
    <t>C05751 + C00005 + C00080</t>
  </si>
  <si>
    <t>C05751 * C00005 * C00080</t>
  </si>
  <si>
    <t xml:space="preserve">C05755 + C00006 </t>
  </si>
  <si>
    <t xml:space="preserve">C05755 * C00006 </t>
  </si>
  <si>
    <t>C05754 + C00005 + C00080</t>
  </si>
  <si>
    <t>C05754 * C00005 * C00080</t>
  </si>
  <si>
    <t xml:space="preserve">C05761 + C00006 </t>
  </si>
  <si>
    <t xml:space="preserve">C05761 * C00006 </t>
  </si>
  <si>
    <t>C05760 + C00005 + C00080</t>
  </si>
  <si>
    <t>C05760 * C00005 * C00080</t>
  </si>
  <si>
    <t>C05764 + C00006</t>
  </si>
  <si>
    <t>C05764 * C00006</t>
  </si>
  <si>
    <t>C05763 + C00005 + C00080</t>
  </si>
  <si>
    <t>C05763 * C00005 * C00080</t>
  </si>
  <si>
    <t>C04171 + C00003</t>
  </si>
  <si>
    <t>C04171 * C00003</t>
  </si>
  <si>
    <t>C00196 + C00004 + C00080</t>
  </si>
  <si>
    <t>C00196 * C00004 * C00080</t>
  </si>
  <si>
    <t>C00658 + C00006</t>
  </si>
  <si>
    <t>C00658 * C00006</t>
  </si>
  <si>
    <t>C04512 + C00005 + C00080</t>
  </si>
  <si>
    <t>C04512 * C00005 * C00080</t>
  </si>
  <si>
    <t xml:space="preserve">C00658 + C00006 </t>
  </si>
  <si>
    <t xml:space="preserve">C00658 * C00006 </t>
  </si>
  <si>
    <t>C22258 + C00005 + C00080</t>
  </si>
  <si>
    <t>C22258 * C00005 * C00080</t>
  </si>
  <si>
    <t>C02463 + C00003</t>
  </si>
  <si>
    <t>C02463 * C00003</t>
  </si>
  <si>
    <t>C05778 + C00004 + C00080</t>
  </si>
  <si>
    <t>C05778 * C00004 * C00080</t>
  </si>
  <si>
    <t>C00100 + C00006</t>
  </si>
  <si>
    <t>C00100 * C00006</t>
  </si>
  <si>
    <t>C00894 + C00005 + C00080</t>
  </si>
  <si>
    <t>C00894 * C00005 * C00080</t>
  </si>
  <si>
    <t xml:space="preserve">C11588 + C00003 </t>
  </si>
  <si>
    <t xml:space="preserve">C11588 * C00003 </t>
  </si>
  <si>
    <t>C04044 + C00004 + C00080</t>
  </si>
  <si>
    <t>C04044 * C00004 * C00080</t>
  </si>
  <si>
    <t>C12623 + C00004 + C00080</t>
  </si>
  <si>
    <t>C12623 * C00004 * C00080</t>
  </si>
  <si>
    <t xml:space="preserve">C00173 + C00003 </t>
  </si>
  <si>
    <t xml:space="preserve">C00173 * C00003 </t>
  </si>
  <si>
    <t>C00693 + C00004 + C00080</t>
  </si>
  <si>
    <t>C00693 * C00004 * C00080</t>
  </si>
  <si>
    <t>C05745 + C00003</t>
  </si>
  <si>
    <t>C05745 * C00003</t>
  </si>
  <si>
    <t>C04246 + C00004 + C00080</t>
  </si>
  <si>
    <t>C04246 * C00004 * C00080</t>
  </si>
  <si>
    <t>C05223 + C00003</t>
  </si>
  <si>
    <t>C05223 * C00003</t>
  </si>
  <si>
    <t>C05758 + C00004 + C00080</t>
  </si>
  <si>
    <t>C05758 * C00004 * C00080</t>
  </si>
  <si>
    <t xml:space="preserve">C05749 + C00003 </t>
  </si>
  <si>
    <t xml:space="preserve">C05749 * C00003 </t>
  </si>
  <si>
    <t>C05748 + C00004 + C00080</t>
  </si>
  <si>
    <t>C05748 * C00004 * C00080</t>
  </si>
  <si>
    <t>C05752 + C00003</t>
  </si>
  <si>
    <t>C05752 * C00003</t>
  </si>
  <si>
    <t>C05751 + C00004 + C00080</t>
  </si>
  <si>
    <t>C05751 * C00004 * C00080</t>
  </si>
  <si>
    <t>C05755 + C00003</t>
  </si>
  <si>
    <t>C05755 * C00003</t>
  </si>
  <si>
    <t>C05754 + C00004 + C00080</t>
  </si>
  <si>
    <t>C05754 * C00004 * C00080</t>
  </si>
  <si>
    <t>C05761 + C00003</t>
  </si>
  <si>
    <t>C05761 * C00003</t>
  </si>
  <si>
    <t>C05760 + C00004 + C00080</t>
  </si>
  <si>
    <t>C05760 * C00004 * C00080</t>
  </si>
  <si>
    <t>C05764 + C00003</t>
  </si>
  <si>
    <t>C05764 * C00003</t>
  </si>
  <si>
    <t>C05763 + C00004 + C00080</t>
  </si>
  <si>
    <t>C05763 * C00004 * C00080</t>
  </si>
  <si>
    <t>C16221 + C00004 + C00080</t>
  </si>
  <si>
    <t>C16221 * C00004 * C00080</t>
  </si>
  <si>
    <t>C04088 + C00003</t>
  </si>
  <si>
    <t>C04088 * C00003</t>
  </si>
  <si>
    <t>C01050 + C00006</t>
  </si>
  <si>
    <t>C01050 * C00006</t>
  </si>
  <si>
    <t>C04631 + C00005 + C00080</t>
  </si>
  <si>
    <t>C04631 * C00005 * C00080</t>
  </si>
  <si>
    <t>C01050 + C00003</t>
  </si>
  <si>
    <t>C01050 * C00003</t>
  </si>
  <si>
    <t>C04631 + C00004 + C00080</t>
  </si>
  <si>
    <t>C04631 * C00004 * C00080</t>
  </si>
  <si>
    <t>C03263 + C00007</t>
  </si>
  <si>
    <t>C03263 * C00007</t>
  </si>
  <si>
    <t>C01079 + C00011 + C000001</t>
  </si>
  <si>
    <t>C01079 * C00011 * C000001</t>
  </si>
  <si>
    <t xml:space="preserve">C15602 + C00042 </t>
  </si>
  <si>
    <t xml:space="preserve">C15602 * C00042 </t>
  </si>
  <si>
    <t xml:space="preserve">C15603 + C00122 </t>
  </si>
  <si>
    <t xml:space="preserve">C15603 * C00122 </t>
  </si>
  <si>
    <t>C00399 + C00042</t>
  </si>
  <si>
    <t>C00399 * C00042</t>
  </si>
  <si>
    <t xml:space="preserve">C00390 + C00122 </t>
  </si>
  <si>
    <t xml:space="preserve">C00390 * C00122 </t>
  </si>
  <si>
    <t xml:space="preserve">C00337 + C15602 </t>
  </si>
  <si>
    <t xml:space="preserve">C00337 * C15602 </t>
  </si>
  <si>
    <t>C00295 + C15603</t>
  </si>
  <si>
    <t>C00295 * C15603</t>
  </si>
  <si>
    <t>C01079 + C15602</t>
  </si>
  <si>
    <t>C01079 * C15602</t>
  </si>
  <si>
    <t>C02191 + C15603</t>
  </si>
  <si>
    <t>C02191 * C15603</t>
  </si>
  <si>
    <t>C20749 + C04253</t>
  </si>
  <si>
    <t>C20749 * C04253</t>
  </si>
  <si>
    <t>C20748 + C04570</t>
  </si>
  <si>
    <t>C20748 * C04570</t>
  </si>
  <si>
    <t>C02939 + C04253</t>
  </si>
  <si>
    <t>C02939 * C04253</t>
  </si>
  <si>
    <t>C03069 + C04570</t>
  </si>
  <si>
    <t>C03069 * C04570</t>
  </si>
  <si>
    <t>C02939 + C00016</t>
  </si>
  <si>
    <t>C02939 * C00016</t>
  </si>
  <si>
    <t>C03069 + C01352</t>
  </si>
  <si>
    <t>C03069 * C01352</t>
  </si>
  <si>
    <t>C00040 + C04253</t>
  </si>
  <si>
    <t>C00040 * C04253</t>
  </si>
  <si>
    <t>C00605 + C04570</t>
  </si>
  <si>
    <t>C00605 * C04570</t>
  </si>
  <si>
    <t>C00136 + C00016</t>
  </si>
  <si>
    <t>C00136 * C00016</t>
  </si>
  <si>
    <t>C01352 + C00877</t>
  </si>
  <si>
    <t>C01352 * C00877</t>
  </si>
  <si>
    <t>C00154 + C00016</t>
  </si>
  <si>
    <t>C00154 * C00016</t>
  </si>
  <si>
    <t>C05272 + C01352</t>
  </si>
  <si>
    <t>C05272 * C01352</t>
  </si>
  <si>
    <t>C01944 + C00016</t>
  </si>
  <si>
    <t>C01944 * C00016</t>
  </si>
  <si>
    <t>C05276 + C01352</t>
  </si>
  <si>
    <t>C05276 * C01352</t>
  </si>
  <si>
    <t>C01832 + C00016</t>
  </si>
  <si>
    <t>C01832 * C00016</t>
  </si>
  <si>
    <t>C03221 + C01352</t>
  </si>
  <si>
    <t>C03221 * C01352</t>
  </si>
  <si>
    <t>C02593 + C00016</t>
  </si>
  <si>
    <t>C02593 * C00016</t>
  </si>
  <si>
    <t>C05273 + C01352</t>
  </si>
  <si>
    <t>C05273 * C01352</t>
  </si>
  <si>
    <t>C05270 + C00016</t>
  </si>
  <si>
    <t>C05270 * C00016</t>
  </si>
  <si>
    <t>C05271 + C01352</t>
  </si>
  <si>
    <t>C05271 * C01352</t>
  </si>
  <si>
    <t>C05274 + C00016</t>
  </si>
  <si>
    <t>C05274 * C00016</t>
  </si>
  <si>
    <t>C05275 + C01352</t>
  </si>
  <si>
    <t>C05275 * C01352</t>
  </si>
  <si>
    <t>C00630 + C00028</t>
  </si>
  <si>
    <t>C00630 * C00028</t>
  </si>
  <si>
    <t>C03460 + C00030</t>
  </si>
  <si>
    <t>C03460 * C00030</t>
  </si>
  <si>
    <t>C15980 + C00028</t>
  </si>
  <si>
    <t>C15980 * C00028</t>
  </si>
  <si>
    <t>C03345 + C00030</t>
  </si>
  <si>
    <t>C03345 * C00030</t>
  </si>
  <si>
    <t xml:space="preserve">C03263 + C00019 </t>
  </si>
  <si>
    <t xml:space="preserve">C03263 * C00019 </t>
  </si>
  <si>
    <t>C01079 + C00011 + C00073 + C05198</t>
  </si>
  <si>
    <t>C01079 * C00011 * C00073 * C05198</t>
  </si>
  <si>
    <t>C00025 + C00006</t>
  </si>
  <si>
    <t>C00025 * C00006</t>
  </si>
  <si>
    <t>C00064 + C00026 + C00005 + C00080</t>
  </si>
  <si>
    <t>C00064 * C00026 * C00005 * C00080</t>
  </si>
  <si>
    <t>C00025 + C00006 + C00001</t>
  </si>
  <si>
    <t>C00025 * C00006 * C00001</t>
  </si>
  <si>
    <t>C00026 + C00014 + C00005 + C00080</t>
  </si>
  <si>
    <t>C00026 * C00014 * C00005 * C00080</t>
  </si>
  <si>
    <t>C00064 + C00001</t>
  </si>
  <si>
    <t>C00064 * C00001</t>
  </si>
  <si>
    <t>C00025 + C00014</t>
  </si>
  <si>
    <t>C00025 * C00014</t>
  </si>
  <si>
    <t>C00037 + C00101 + C00003</t>
  </si>
  <si>
    <t>C00037 * C00101 * C00003</t>
  </si>
  <si>
    <t>C00143 + C00014 + C00011 + C00004 + C00080</t>
  </si>
  <si>
    <t>C00143 * C00014 * C00011 * C00004 * C00080</t>
  </si>
  <si>
    <t>C05167 + C00001 + C00003</t>
  </si>
  <si>
    <t>C05167 * C00001 * C00003</t>
  </si>
  <si>
    <t>C00161 + C00014 + C00004 + C00080</t>
  </si>
  <si>
    <t>C00161 * C00014 * C00004 * C00080</t>
  </si>
  <si>
    <t>C05167 + C00001 + C00006</t>
  </si>
  <si>
    <t>C05167 * C00001 * C00006</t>
  </si>
  <si>
    <t>C00161 + C00014 + C00005 + C00080</t>
  </si>
  <si>
    <t>C00161 * C00014 * C00005 * C00080</t>
  </si>
  <si>
    <t>C00049 + C00007</t>
  </si>
  <si>
    <t>C00049 * C00007</t>
  </si>
  <si>
    <t>C05840 + C00027</t>
  </si>
  <si>
    <t>C05840 * C00027</t>
  </si>
  <si>
    <t>C00049 + C00001 + C00007</t>
  </si>
  <si>
    <t>C00049 * C00001 * C00007</t>
  </si>
  <si>
    <t>C00036 + C00014 + C00027</t>
  </si>
  <si>
    <t>C00036 * C00014 * C00027</t>
  </si>
  <si>
    <t>C00375 + C00001 + C00007</t>
  </si>
  <si>
    <t>C00375 * C00001 * C00007</t>
  </si>
  <si>
    <t>C00071 + C00014 + C00027</t>
  </si>
  <si>
    <t>C00071 * C00014 * C00027</t>
  </si>
  <si>
    <t>C00483 + C00001 + C00007</t>
  </si>
  <si>
    <t>C00483 * C00001 * C00007</t>
  </si>
  <si>
    <t>C03765 + C00014 + C00027</t>
  </si>
  <si>
    <t>C03765 * C00014 * C00027</t>
  </si>
  <si>
    <t>C01888 + C00001 + C00007</t>
  </si>
  <si>
    <t>C01888 * C00001 * C00007</t>
  </si>
  <si>
    <t>C00546 + C00014 + C00027</t>
  </si>
  <si>
    <t>C00546 * C00014 * C00027</t>
  </si>
  <si>
    <t xml:space="preserve">C05332 + C00007 + C00001 </t>
  </si>
  <si>
    <t xml:space="preserve">C05332 * C00007 * C00001 </t>
  </si>
  <si>
    <t>C00601 + C00014 + C00027</t>
  </si>
  <si>
    <t>C00601 * C00014 * C00027</t>
  </si>
  <si>
    <t>C00986 + C00007 + C00001</t>
  </si>
  <si>
    <t>C00986 * C00007 * C00001</t>
  </si>
  <si>
    <t>C05665 + C00014 + C00027</t>
  </si>
  <si>
    <t>C05665 * C00014 * C00027</t>
  </si>
  <si>
    <t>C03758 + C00001 + C00007</t>
  </si>
  <si>
    <t>C03758 * C00001 * C00007</t>
  </si>
  <si>
    <t>C04043 + C00014 + C00027</t>
  </si>
  <si>
    <t>C04043 * C00014 * C00027</t>
  </si>
  <si>
    <t>C00218 + C00007 + C00001</t>
  </si>
  <si>
    <t>C00218 * C00007 * C00001</t>
  </si>
  <si>
    <t>C00067 + C00014 + C00027</t>
  </si>
  <si>
    <t>C00067 * C00014 * C00027</t>
  </si>
  <si>
    <t>C02723 + C00007 + C00080</t>
  </si>
  <si>
    <t>C02723 * C00007 * C00080</t>
  </si>
  <si>
    <t>C06178 + C00027 + C00014</t>
  </si>
  <si>
    <t>C06178 * C00027 * C00014</t>
  </si>
  <si>
    <t>C01672 + C00001 + C00007</t>
  </si>
  <si>
    <t>C01672 * C00001 * C00007</t>
  </si>
  <si>
    <t>C12455 + C00014 + C00027</t>
  </si>
  <si>
    <t>C12455 * C00014 * C00027</t>
  </si>
  <si>
    <t>C00647 + C00001 + C00007</t>
  </si>
  <si>
    <t>C00647 * C00001 * C00007</t>
  </si>
  <si>
    <t>C00018 + C00014 + C00027</t>
  </si>
  <si>
    <t>C00018 * C00014 * C00027</t>
  </si>
  <si>
    <t xml:space="preserve">C00627 + C00007 </t>
  </si>
  <si>
    <t xml:space="preserve">C00627 * C00007 </t>
  </si>
  <si>
    <t>C00027 + C00018</t>
  </si>
  <si>
    <t>C00027 * C00018</t>
  </si>
  <si>
    <t>C00534 + C00001 + C00007</t>
  </si>
  <si>
    <t>C00534 * C00001 * C00007</t>
  </si>
  <si>
    <t>C00250 + C00014 + C00027</t>
  </si>
  <si>
    <t>C00250 * C00014 * C00027</t>
  </si>
  <si>
    <t>C00314 + C00007</t>
  </si>
  <si>
    <t>C00314 * C00007</t>
  </si>
  <si>
    <t>C00250 + C00027</t>
  </si>
  <si>
    <t>C00250 * C00027</t>
  </si>
  <si>
    <t>C00037 + C02051</t>
  </si>
  <si>
    <t>C00037 * C02051</t>
  </si>
  <si>
    <t>C01242 + C00011</t>
  </si>
  <si>
    <t>C01242 * C00011</t>
  </si>
  <si>
    <t xml:space="preserve">C00405 + C00001 + C15602 </t>
  </si>
  <si>
    <t xml:space="preserve">C00405 * C00001 * C15602 </t>
  </si>
  <si>
    <t>C00161 + C00014 + C15603</t>
  </si>
  <si>
    <t>C00161 * C00014 * C15603</t>
  </si>
  <si>
    <t xml:space="preserve">C02265 + C00001 + C15602 </t>
  </si>
  <si>
    <t xml:space="preserve">C02265 * C00001 * C15602 </t>
  </si>
  <si>
    <t>C00166 + C00014 + C15603</t>
  </si>
  <si>
    <t>C00166 * C00014 * C15603</t>
  </si>
  <si>
    <t>C00148 + C00003</t>
  </si>
  <si>
    <t>C00148 * C00003</t>
  </si>
  <si>
    <t>C03912 + C00004 + C00080</t>
  </si>
  <si>
    <t>C03912 * C00004 * C00080</t>
  </si>
  <si>
    <t>C00148 + C00006</t>
  </si>
  <si>
    <t>C00148 * C00006</t>
  </si>
  <si>
    <t>C03912 + C00005 + C00080</t>
  </si>
  <si>
    <t>C03912 * C00005 * C00080</t>
  </si>
  <si>
    <t>C01157 + C00003</t>
  </si>
  <si>
    <t>C01157 * C00003</t>
  </si>
  <si>
    <t>C04281 + C00004 + C00080</t>
  </si>
  <si>
    <t>C04281 * C00004 * C00080</t>
  </si>
  <si>
    <t>C01157 + C00006</t>
  </si>
  <si>
    <t>C01157 * C00006</t>
  </si>
  <si>
    <t>C04281 + C00005 + C00080</t>
  </si>
  <si>
    <t>C04281 * C00005 * C00080</t>
  </si>
  <si>
    <t>C00101 + C00006</t>
  </si>
  <si>
    <t>C00101 * C00006</t>
  </si>
  <si>
    <t>C00415 + C00005 + C00080</t>
  </si>
  <si>
    <t>C00415 * C00005 * C00080</t>
  </si>
  <si>
    <t>C00101 + C00003</t>
  </si>
  <si>
    <t>C00101 * C00003</t>
  </si>
  <si>
    <t>C00415 + C00004 + C00080</t>
  </si>
  <si>
    <t>C00415 * C00004 * C00080</t>
  </si>
  <si>
    <t>C00504 + C00004 + C00080</t>
  </si>
  <si>
    <t>C00504 * C00004 * C00080</t>
  </si>
  <si>
    <t xml:space="preserve">C00101 + C00006 </t>
  </si>
  <si>
    <t xml:space="preserve">C00101 * C00006 </t>
  </si>
  <si>
    <t>C00504 + C00005 + C00080</t>
  </si>
  <si>
    <t>C00504 * C00005 * C00080</t>
  </si>
  <si>
    <t xml:space="preserve">C00415 + C00003 </t>
  </si>
  <si>
    <t xml:space="preserve">C00415 * C00003 </t>
  </si>
  <si>
    <t xml:space="preserve">C00415 + C00006 </t>
  </si>
  <si>
    <t xml:space="preserve">C00415 * C00006 </t>
  </si>
  <si>
    <t xml:space="preserve">C00272 + C00006 </t>
  </si>
  <si>
    <t xml:space="preserve">C00272 * C00006 </t>
  </si>
  <si>
    <t>C02953 + C00005 + C00080</t>
  </si>
  <si>
    <t>C02953 * C00005 * C00080</t>
  </si>
  <si>
    <t>C01007 + C00006</t>
  </si>
  <si>
    <t>C01007 * C00006</t>
  </si>
  <si>
    <t>C00255 + C00005 + C00080</t>
  </si>
  <si>
    <t>C00255 * C00005 * C00080</t>
  </si>
  <si>
    <t>C00016 + C00005 + C00080</t>
  </si>
  <si>
    <t>C00016 * C00005 * C00080</t>
  </si>
  <si>
    <t>C01352 + C00006</t>
  </si>
  <si>
    <t>C01352 * C00006</t>
  </si>
  <si>
    <t>C05650 + C00003</t>
  </si>
  <si>
    <t>C05650 * C00003</t>
  </si>
  <si>
    <t>C05649 + C00004 + C00080</t>
  </si>
  <si>
    <t>C05649 * C00004 * C00080</t>
  </si>
  <si>
    <t>C00268 + C00004 + C00080</t>
  </si>
  <si>
    <t>C00268 * C00004 * C00080</t>
  </si>
  <si>
    <t>C00272 + C00003</t>
  </si>
  <si>
    <t>C00272 * C00003</t>
  </si>
  <si>
    <t>C05650 + C00006</t>
  </si>
  <si>
    <t>C05650 * C00006</t>
  </si>
  <si>
    <t>C05649 + C00005 + C00080</t>
  </si>
  <si>
    <t>C05649 * C00005 * C00080</t>
  </si>
  <si>
    <t>C00268 + C00005 + C00080</t>
  </si>
  <si>
    <t>C00268 * C00005 * C00080</t>
  </si>
  <si>
    <t>C01352 + C00003</t>
  </si>
  <si>
    <t>C01352 * C00003</t>
  </si>
  <si>
    <t>C00016 + C00004 + C00080</t>
  </si>
  <si>
    <t>C00016 * C00004 * C00080</t>
  </si>
  <si>
    <t>C01847 + C00006</t>
  </si>
  <si>
    <t>C01847 * C00006</t>
  </si>
  <si>
    <t>C00061 + C00005 + C00080</t>
  </si>
  <si>
    <t>C00061 * C00005 * C00080</t>
  </si>
  <si>
    <t>C01847 + C00003</t>
  </si>
  <si>
    <t>C01847 * C00003</t>
  </si>
  <si>
    <t>C00061 + C00004 + C00080</t>
  </si>
  <si>
    <t>C00061 * C00004 * C00080</t>
  </si>
  <si>
    <t>C01007 + C00003</t>
  </si>
  <si>
    <t>C01007 * C00003</t>
  </si>
  <si>
    <t>C00255 + C00004 + C00080</t>
  </si>
  <si>
    <t>C00255 * C00004 * C00080</t>
  </si>
  <si>
    <t>C00143 + C00006</t>
  </si>
  <si>
    <t>C00143 * C00006</t>
  </si>
  <si>
    <t>C00445 + C00005</t>
  </si>
  <si>
    <t>C00445 * C00005</t>
  </si>
  <si>
    <t>C21007 + C00006</t>
  </si>
  <si>
    <t>C21007 * C00006</t>
  </si>
  <si>
    <t>C21008 + C00005 + C00080</t>
  </si>
  <si>
    <t>C21008 * C00005 * C00080</t>
  </si>
  <si>
    <t>C00440 + C00003</t>
  </si>
  <si>
    <t>C00440 * C00003</t>
  </si>
  <si>
    <t>C00143 + C00004 + C00080</t>
  </si>
  <si>
    <t>C00143 * C00004 * C00080</t>
  </si>
  <si>
    <t>C03148 + C00001 + C00007</t>
  </si>
  <si>
    <t>C03148 * C00001 * C00007</t>
  </si>
  <si>
    <t>C00151 + C00067 + C00027</t>
  </si>
  <si>
    <t>C00151 * C00067 * C00027</t>
  </si>
  <si>
    <t>C00005 + C00003</t>
  </si>
  <si>
    <t>C00005 * C00003</t>
  </si>
  <si>
    <t>C00006 + C00004</t>
  </si>
  <si>
    <t>C00006 * C00004</t>
  </si>
  <si>
    <t>C00005 + C00080 + C15602</t>
  </si>
  <si>
    <t>C00005 * C00080 * C15602</t>
  </si>
  <si>
    <t>C00006 + C15603</t>
  </si>
  <si>
    <t>C00006 * C15603</t>
  </si>
  <si>
    <t>C00004 + C00080 + C15602</t>
  </si>
  <si>
    <t>C00004 * C00080 * C15602</t>
  </si>
  <si>
    <t>C00003 + C15603</t>
  </si>
  <si>
    <t>C00003 * C15603</t>
  </si>
  <si>
    <t>C00828 + C00080 + C00004</t>
  </si>
  <si>
    <t>C00828 * C00080 * C00004</t>
  </si>
  <si>
    <t>C05819 + C00003</t>
  </si>
  <si>
    <t>C05819 * C00003</t>
  </si>
  <si>
    <t>C01628 + C00004 + C00080</t>
  </si>
  <si>
    <t>C01628 * C00004 * C00080</t>
  </si>
  <si>
    <t>C05850 + C00003</t>
  </si>
  <si>
    <t>C05850 * C00003</t>
  </si>
  <si>
    <t>C02059 + C00004 + C00080</t>
  </si>
  <si>
    <t>C02059 * C00004 * C00080</t>
  </si>
  <si>
    <t>C03313 + C00003</t>
  </si>
  <si>
    <t>C03313 * C00003</t>
  </si>
  <si>
    <t>C15602 + C00005 + C00080</t>
  </si>
  <si>
    <t>C15602 * C00005 * C00080</t>
  </si>
  <si>
    <t>C05309 + C00006</t>
  </si>
  <si>
    <t>C05309 * C00006</t>
  </si>
  <si>
    <t>C00390 + C00003</t>
  </si>
  <si>
    <t>C00390 * C00003</t>
  </si>
  <si>
    <t>C00399 + C00004 + C00080</t>
  </si>
  <si>
    <t>C00399 * C00004 * C00080</t>
  </si>
  <si>
    <t>C16675 + C00006</t>
  </si>
  <si>
    <t>C16675 * C00006</t>
  </si>
  <si>
    <t>C15996 + C00005 + C00080</t>
  </si>
  <si>
    <t>C15996 * C00005 * C00080</t>
  </si>
  <si>
    <t>C00014 + C00003 + C00001</t>
  </si>
  <si>
    <t>C00014 * C00003 * C00001</t>
  </si>
  <si>
    <t>C00088 + C00004 + C00080</t>
  </si>
  <si>
    <t>C00088 * C00004 * C00080</t>
  </si>
  <si>
    <t>C00108 + C04203 + C00003</t>
  </si>
  <si>
    <t>C00108 * C04203 * C00003</t>
  </si>
  <si>
    <t>C19459 + C00004 + C00080</t>
  </si>
  <si>
    <t>C19459 * C00004 * C00080</t>
  </si>
  <si>
    <t>C00130 + C00014 + C00006</t>
  </si>
  <si>
    <t>C00130 * C00014 * C00006</t>
  </si>
  <si>
    <t>C00144 + C00005 + C00080</t>
  </si>
  <si>
    <t>C00144 * C00005 * C00080</t>
  </si>
  <si>
    <t xml:space="preserve">C00244 + C15603 </t>
  </si>
  <si>
    <t xml:space="preserve">C00244 * C15603 </t>
  </si>
  <si>
    <t>C00088 + C15602 + C00001</t>
  </si>
  <si>
    <t>C00088 * C15602 * C00001</t>
  </si>
  <si>
    <t>C00028 + C00014 + C00001</t>
  </si>
  <si>
    <t>C00028 * C00014 * C00001</t>
  </si>
  <si>
    <t>C00192 + C00030</t>
  </si>
  <si>
    <t>C00192 * C00030</t>
  </si>
  <si>
    <t>C00192 + C00004 + C00080</t>
  </si>
  <si>
    <t>C00192 * C00004 * C00080</t>
  </si>
  <si>
    <t>C00283 + C00006 + C00001</t>
  </si>
  <si>
    <t>C00283 * C00006 * C00001</t>
  </si>
  <si>
    <t>C00094 + C00005 + C00080</t>
  </si>
  <si>
    <t>C00094 * C00005 * C00080</t>
  </si>
  <si>
    <t xml:space="preserve">C16832 + C00003 </t>
  </si>
  <si>
    <t xml:space="preserve">C16832 * C00003 </t>
  </si>
  <si>
    <t>C16237 + C00004 + C00080</t>
  </si>
  <si>
    <t>C16237 * C00004 * C00080</t>
  </si>
  <si>
    <t>C02972 + C00003</t>
  </si>
  <si>
    <t>C02972 * C00003</t>
  </si>
  <si>
    <t>C02051 + C00004 + C00080</t>
  </si>
  <si>
    <t>C02051 * C00004 * C00080</t>
  </si>
  <si>
    <t xml:space="preserve">C15973 + C00003 </t>
  </si>
  <si>
    <t xml:space="preserve">C15973 * C00003 </t>
  </si>
  <si>
    <t>C15972 + C00004 + C00080</t>
  </si>
  <si>
    <t>C15972 * C00004 * C00080</t>
  </si>
  <si>
    <t>C00579 + C00003</t>
  </si>
  <si>
    <t>C00579 * C00003</t>
  </si>
  <si>
    <t>C00248 + C00004 + C00080</t>
  </si>
  <si>
    <t>C00248 * C00004 * C00080</t>
  </si>
  <si>
    <t>C00051 + C00006</t>
  </si>
  <si>
    <t>C00051 * C00006</t>
  </si>
  <si>
    <t>C00127 + C00005 + C00080</t>
  </si>
  <si>
    <t>C00127 * C00005 * C00080</t>
  </si>
  <si>
    <t>C00051 + C00003</t>
  </si>
  <si>
    <t>C00051 * C00003</t>
  </si>
  <si>
    <t>C00127 + C00004 + C00080</t>
  </si>
  <si>
    <t>C00127 * C00004 * C00080</t>
  </si>
  <si>
    <t>C00342 + C00006</t>
  </si>
  <si>
    <t>C00342 * C00006</t>
  </si>
  <si>
    <t>C00343 + C00005 + C00080</t>
  </si>
  <si>
    <t>C00343 * C00005 * C00080</t>
  </si>
  <si>
    <t>C00097 + C00051 + C00006</t>
  </si>
  <si>
    <t>C00097 * C00051 * C00006</t>
  </si>
  <si>
    <t>C05526 + C00005</t>
  </si>
  <si>
    <t>C05526 * C00005</t>
  </si>
  <si>
    <t>C01528 + C00006 + C00001</t>
  </si>
  <si>
    <t>C01528 * C00006 * C00001</t>
  </si>
  <si>
    <t>C05684 + C00005 + C00080</t>
  </si>
  <si>
    <t>C05684 * C00005 * C00080</t>
  </si>
  <si>
    <t xml:space="preserve">C00005 + C00080 + C18902 </t>
  </si>
  <si>
    <t xml:space="preserve">C00005 * C00080 * C18902 </t>
  </si>
  <si>
    <t>C00006 + C00001 + C05703</t>
  </si>
  <si>
    <t>C00006 * C00001 * C05703</t>
  </si>
  <si>
    <t>C03023 + C00343 + C00001</t>
  </si>
  <si>
    <t>C03023 * C00343 * C00001</t>
  </si>
  <si>
    <t>C03895 + C00342</t>
  </si>
  <si>
    <t>C03895 * C00342</t>
  </si>
  <si>
    <t>C00073 + C00343 + C00001</t>
  </si>
  <si>
    <t>C00073 * C00343 * C00001</t>
  </si>
  <si>
    <t>C15999 + C00342</t>
  </si>
  <si>
    <t>C15999 * C00342</t>
  </si>
  <si>
    <t>C15653 + C00342</t>
  </si>
  <si>
    <t>C15653 * C00342</t>
  </si>
  <si>
    <t>C02989 + C00342</t>
  </si>
  <si>
    <t>C02989 * C00342</t>
  </si>
  <si>
    <t>C15998 + C00342</t>
  </si>
  <si>
    <t>C15998 * C00342</t>
  </si>
  <si>
    <t>C02315 + C00127</t>
  </si>
  <si>
    <t>C02315 * C00127</t>
  </si>
  <si>
    <t>C02582 + C00051</t>
  </si>
  <si>
    <t>C02582 * C00051</t>
  </si>
  <si>
    <t>C00723 + C00051</t>
  </si>
  <si>
    <t>C00723 * C00051</t>
  </si>
  <si>
    <t>C02288 + C00127</t>
  </si>
  <si>
    <t>C02288 * C00127</t>
  </si>
  <si>
    <t>C00342 + C00053</t>
  </si>
  <si>
    <t>C00342 * C00053</t>
  </si>
  <si>
    <t>C00343 + C00094 + C00054</t>
  </si>
  <si>
    <t>C00343 * C00094 * C00054</t>
  </si>
  <si>
    <t>C00580 + C00828 + C00001</t>
  </si>
  <si>
    <t>C00580 * C00828 * C00001</t>
  </si>
  <si>
    <t>C11143 + C05819</t>
  </si>
  <si>
    <t>C11143 * C05819</t>
  </si>
  <si>
    <t>C21563 + C00051</t>
  </si>
  <si>
    <t>C21563 * C00051</t>
  </si>
  <si>
    <t>C00127 + C00530</t>
  </si>
  <si>
    <t>C00127 * C00530</t>
  </si>
  <si>
    <t xml:space="preserve">C00924 + C00244 </t>
  </si>
  <si>
    <t xml:space="preserve">C00924 * C00244 </t>
  </si>
  <si>
    <t>C00923 + C00088 + C00001</t>
  </si>
  <si>
    <t>C00923 * C00088 * C00001</t>
  </si>
  <si>
    <t>C00244 + C06259</t>
  </si>
  <si>
    <t>C00244 * C06259</t>
  </si>
  <si>
    <t>C00088 + C00001 + C06260</t>
  </si>
  <si>
    <t>C00088 * C00001 * C06260</t>
  </si>
  <si>
    <t>C00019 + C05196 + C05197</t>
  </si>
  <si>
    <t>C00019 * C05196 * C05197</t>
  </si>
  <si>
    <t>C05198 + C00073 + C05199 + C05312</t>
  </si>
  <si>
    <t>C05198 * C00073 * C05199 * C05312</t>
  </si>
  <si>
    <t>C05684 + C00001 + C00125</t>
  </si>
  <si>
    <t>C05684 * C00001 * C00125</t>
  </si>
  <si>
    <t>C05697 + C00126</t>
  </si>
  <si>
    <t>C05697 * C00126</t>
  </si>
  <si>
    <t>C03172 + C00155</t>
  </si>
  <si>
    <t>C03172 * C00155</t>
  </si>
  <si>
    <t>C00019 + C00155</t>
  </si>
  <si>
    <t>C00019 * C00155</t>
  </si>
  <si>
    <t>C00021 + C00073</t>
  </si>
  <si>
    <t>C00021 * C00073</t>
  </si>
  <si>
    <t>C00019 + C01051</t>
  </si>
  <si>
    <t>C00019 * C01051</t>
  </si>
  <si>
    <t>C00021 + C02463</t>
  </si>
  <si>
    <t>C00021 * C02463</t>
  </si>
  <si>
    <t>C00021 + C15527</t>
  </si>
  <si>
    <t>C00021 * C15527</t>
  </si>
  <si>
    <t>C00019 + C15527</t>
  </si>
  <si>
    <t>C00019 * C15527</t>
  </si>
  <si>
    <t>C00019 + C02469</t>
  </si>
  <si>
    <t>C00019 * C02469</t>
  </si>
  <si>
    <t>C00021 + C05778</t>
  </si>
  <si>
    <t>C00021 * C05778</t>
  </si>
  <si>
    <t xml:space="preserve">C00440 + C00155 </t>
  </si>
  <si>
    <t xml:space="preserve">C00440 * C00155 </t>
  </si>
  <si>
    <t>C00101 + C00073</t>
  </si>
  <si>
    <t>C00101 * C00073</t>
  </si>
  <si>
    <t>C05698 + C04489</t>
  </si>
  <si>
    <t>C05698 * C04489</t>
  </si>
  <si>
    <t>C05335 + C04144</t>
  </si>
  <si>
    <t>C05335 * C04144</t>
  </si>
  <si>
    <t>C00489 + C00155</t>
  </si>
  <si>
    <t>C00489 * C00155</t>
  </si>
  <si>
    <t>C04144 + C00073</t>
  </si>
  <si>
    <t>C04144 * C00073</t>
  </si>
  <si>
    <t>C00019 + C02341</t>
  </si>
  <si>
    <t>C00019 * C02341</t>
  </si>
  <si>
    <t>C00021 + C11514</t>
  </si>
  <si>
    <t>C00021 * C11514</t>
  </si>
  <si>
    <t xml:space="preserve">C19847 + C00019 </t>
  </si>
  <si>
    <t xml:space="preserve">C19847 * C00019 </t>
  </si>
  <si>
    <t>C05819 + C00021</t>
  </si>
  <si>
    <t>C05819 * C00021</t>
  </si>
  <si>
    <t>C00019 + C00240</t>
  </si>
  <si>
    <t>C00019 * C00240</t>
  </si>
  <si>
    <t>C00021 + C04153</t>
  </si>
  <si>
    <t>C00021 * C04153</t>
  </si>
  <si>
    <t>C00019 + C20648</t>
  </si>
  <si>
    <t>C00019 * C20648</t>
  </si>
  <si>
    <t>C00021 + C04154</t>
  </si>
  <si>
    <t>C00021 * C04154</t>
  </si>
  <si>
    <t>C00021 + C20796</t>
  </si>
  <si>
    <t>C00021 * C20796</t>
  </si>
  <si>
    <t>C00021 + C04152</t>
  </si>
  <si>
    <t>C00021 * C04152</t>
  </si>
  <si>
    <t>C00019 + C01209</t>
  </si>
  <si>
    <t>C00019 * C01209</t>
  </si>
  <si>
    <t>C00021 + C19673</t>
  </si>
  <si>
    <t>C00021 * C19673</t>
  </si>
  <si>
    <t>C00019 + C19858</t>
  </si>
  <si>
    <t>C00019 * C19858</t>
  </si>
  <si>
    <t>C00021 + C19859</t>
  </si>
  <si>
    <t>C00021 * C19859</t>
  </si>
  <si>
    <t>C17551 + C00019</t>
  </si>
  <si>
    <t>C17551 * C00019</t>
  </si>
  <si>
    <t>C17551 + C00021</t>
  </si>
  <si>
    <t>C17551 * C00021</t>
  </si>
  <si>
    <t>C05811 + C00019</t>
  </si>
  <si>
    <t>C05811 * C00019</t>
  </si>
  <si>
    <t>C05812 + C00021</t>
  </si>
  <si>
    <t>C05812 * C00021</t>
  </si>
  <si>
    <t>C00019 + C01977</t>
  </si>
  <si>
    <t>C00019 * C01977</t>
  </si>
  <si>
    <t>C00021 + C04157</t>
  </si>
  <si>
    <t>C00021 * C04157</t>
  </si>
  <si>
    <t>C02583 + C00019</t>
  </si>
  <si>
    <t>C02583 * C00019</t>
  </si>
  <si>
    <t>C20858 + C00021</t>
  </si>
  <si>
    <t>C20858 * C00021</t>
  </si>
  <si>
    <t xml:space="preserve">C02583 + C00019 </t>
  </si>
  <si>
    <t xml:space="preserve">C02583 * C00019 </t>
  </si>
  <si>
    <t>C00021 + C04160</t>
  </si>
  <si>
    <t>C00021 * C04160</t>
  </si>
  <si>
    <t>C00021 + C04545</t>
  </si>
  <si>
    <t>C00021 * C04545</t>
  </si>
  <si>
    <t>C00019 + C01764</t>
  </si>
  <si>
    <t>C00019 * C01764</t>
  </si>
  <si>
    <t>C00021 + C03446</t>
  </si>
  <si>
    <t>C00021 * C03446</t>
  </si>
  <si>
    <t>C00019 + C00039</t>
  </si>
  <si>
    <t>C00019 * C00039</t>
  </si>
  <si>
    <t>C00021 + C02967</t>
  </si>
  <si>
    <t>C00021 * C02967</t>
  </si>
  <si>
    <t>C00019 + C00856</t>
  </si>
  <si>
    <t>C00019 * C00856</t>
  </si>
  <si>
    <t>C00365 + C00143</t>
  </si>
  <si>
    <t>C00365 * C00143</t>
  </si>
  <si>
    <t>C00415 + C00364</t>
  </si>
  <si>
    <t>C00415 * C00364</t>
  </si>
  <si>
    <t xml:space="preserve">C00019 + C11478 </t>
  </si>
  <si>
    <t xml:space="preserve">C00019 * C11478 </t>
  </si>
  <si>
    <t>C00021 + C04728</t>
  </si>
  <si>
    <t>C00021 * C04728</t>
  </si>
  <si>
    <t>C04250 + C02743</t>
  </si>
  <si>
    <t>C04250 * C02743</t>
  </si>
  <si>
    <t>C03800 + C11475</t>
  </si>
  <si>
    <t>C03800 * C11475</t>
  </si>
  <si>
    <t>C00019 + C21860</t>
  </si>
  <si>
    <t>C00019 * C21860</t>
  </si>
  <si>
    <t>C00021 + C00390</t>
  </si>
  <si>
    <t>C00021 * C00390</t>
  </si>
  <si>
    <t>C00019 + C00821</t>
  </si>
  <si>
    <t>C00019 * C00821</t>
  </si>
  <si>
    <t>C00021 + C03391</t>
  </si>
  <si>
    <t>C00021 * C03391</t>
  </si>
  <si>
    <t>C00019 + C03306</t>
  </si>
  <si>
    <t>C00019 * C03306</t>
  </si>
  <si>
    <t>C00021 + C04311</t>
  </si>
  <si>
    <t>C00021 * C04311</t>
  </si>
  <si>
    <t>C00019 + C01229</t>
  </si>
  <si>
    <t>C00019 * C01229</t>
  </si>
  <si>
    <t>C00021 + C04340</t>
  </si>
  <si>
    <t>C00021 * C04340</t>
  </si>
  <si>
    <t>C00019 + C00614</t>
  </si>
  <si>
    <t>C00019 * C00614</t>
  </si>
  <si>
    <t>C00021 + C04142</t>
  </si>
  <si>
    <t>C00021 * C04142</t>
  </si>
  <si>
    <t>C00143 + C00037 + C00001</t>
  </si>
  <si>
    <t>C00143 * C00037 * C00001</t>
  </si>
  <si>
    <t>C00101 + C00065</t>
  </si>
  <si>
    <t>C00101 * C00065</t>
  </si>
  <si>
    <t>C00065 + C01217</t>
  </si>
  <si>
    <t>C00065 * C01217</t>
  </si>
  <si>
    <t>C04377 + C00037 + C00001</t>
  </si>
  <si>
    <t>C04377 * C00037 * C00001</t>
  </si>
  <si>
    <t>C01242 + C00101</t>
  </si>
  <si>
    <t>C01242 * C00101</t>
  </si>
  <si>
    <t>C02972 + C00143 + C00014</t>
  </si>
  <si>
    <t>C02972 * C00143 * C00014</t>
  </si>
  <si>
    <t>C00445 + C00001</t>
  </si>
  <si>
    <t>C00445 * C00001</t>
  </si>
  <si>
    <t>C00143 + C00141 + C00001</t>
  </si>
  <si>
    <t>C00143 * C00141 * C00001</t>
  </si>
  <si>
    <t>C00101 + C00966</t>
  </si>
  <si>
    <t>C00101 * C00966</t>
  </si>
  <si>
    <t>C00141 + C00067</t>
  </si>
  <si>
    <t>C00141 * C00067</t>
  </si>
  <si>
    <t>C00234 + C16153</t>
  </si>
  <si>
    <t>C00234 * C16153</t>
  </si>
  <si>
    <t>C00101 + C16154</t>
  </si>
  <si>
    <t>C00101 * C16154</t>
  </si>
  <si>
    <t>C00234 + C03838</t>
  </si>
  <si>
    <t>C00234 * C03838</t>
  </si>
  <si>
    <t>C00101 + C04376</t>
  </si>
  <si>
    <t>C00101 * C04376</t>
  </si>
  <si>
    <t>C03838 + C00445</t>
  </si>
  <si>
    <t>C03838 * C00445</t>
  </si>
  <si>
    <t>C04376 + C00101</t>
  </si>
  <si>
    <t>C04376 * C00101</t>
  </si>
  <si>
    <t>C00234 + C04677</t>
  </si>
  <si>
    <t>C00234 * C04677</t>
  </si>
  <si>
    <t>C00101 + C04734</t>
  </si>
  <si>
    <t>C00101 * C04734</t>
  </si>
  <si>
    <t>C02430 + C00234</t>
  </si>
  <si>
    <t>C02430 * C00234</t>
  </si>
  <si>
    <t>C00101 + C03294</t>
  </si>
  <si>
    <t>C00101 * C03294</t>
  </si>
  <si>
    <t>C00024 + C04419</t>
  </si>
  <si>
    <t>C00024 * C04419</t>
  </si>
  <si>
    <t>C00083 + C06250</t>
  </si>
  <si>
    <t>C00083 * C06250</t>
  </si>
  <si>
    <t>C00169 + C00049</t>
  </si>
  <si>
    <t>C00169 * C00049</t>
  </si>
  <si>
    <t>C00009 + C00438</t>
  </si>
  <si>
    <t>C0009 * C00438</t>
  </si>
  <si>
    <t>C00169 + C00077</t>
  </si>
  <si>
    <t>C00169 * C00077</t>
  </si>
  <si>
    <t>C00009 + C00327</t>
  </si>
  <si>
    <t>C00009 * C00327</t>
  </si>
  <si>
    <t>C00169 + C01444</t>
  </si>
  <si>
    <t>C00169 * C01444</t>
  </si>
  <si>
    <t>C00009 + C00802</t>
  </si>
  <si>
    <t>C00009 * C00802</t>
  </si>
  <si>
    <t>C19848 + C06232</t>
  </si>
  <si>
    <t>C19848 * C06232</t>
  </si>
  <si>
    <t>C18237 + C00020 + C00001</t>
  </si>
  <si>
    <t>C18237 * C00020 * C00001</t>
  </si>
  <si>
    <t xml:space="preserve">C05382 + C00118 </t>
  </si>
  <si>
    <t xml:space="preserve">C05382 * C00118 </t>
  </si>
  <si>
    <t>C00117 + C00231</t>
  </si>
  <si>
    <t>C00117 * C00231</t>
  </si>
  <si>
    <t>C00085 + C00118</t>
  </si>
  <si>
    <t>C00085 * C00118</t>
  </si>
  <si>
    <t>C00279 + C00231</t>
  </si>
  <si>
    <t>C00279 * C00231</t>
  </si>
  <si>
    <t>C05345 + C00118</t>
  </si>
  <si>
    <t>C05345 * C00118</t>
  </si>
  <si>
    <t>C12214 + C00117</t>
  </si>
  <si>
    <t>C12214 * C00117</t>
  </si>
  <si>
    <t>C12215 + C05382</t>
  </si>
  <si>
    <t>C12215 * C05382</t>
  </si>
  <si>
    <t xml:space="preserve">C00231 + C00068 </t>
  </si>
  <si>
    <t xml:space="preserve">C00231 * C00068 </t>
  </si>
  <si>
    <t>C13378 + C00118</t>
  </si>
  <si>
    <t>C13378 * C00118</t>
  </si>
  <si>
    <t>C05382 + C00068</t>
  </si>
  <si>
    <t>C05382 * C00068</t>
  </si>
  <si>
    <t>C13378 + C00117</t>
  </si>
  <si>
    <t>C13378 * C00117</t>
  </si>
  <si>
    <t>C00279 + C00085</t>
  </si>
  <si>
    <t>C00279 * C00085</t>
  </si>
  <si>
    <t>C00279 + C05345</t>
  </si>
  <si>
    <t>C00279 * C05345</t>
  </si>
  <si>
    <t>C00900 + C00011</t>
  </si>
  <si>
    <t>C00900 * C00011</t>
  </si>
  <si>
    <t>C06010 + C00011</t>
  </si>
  <si>
    <t>C06010 * C00011</t>
  </si>
  <si>
    <t>C00900 + C00068</t>
  </si>
  <si>
    <t>C00900 * C00068</t>
  </si>
  <si>
    <t>C05125 + C00022</t>
  </si>
  <si>
    <t>C05125 * C00022</t>
  </si>
  <si>
    <t>C06010 + C00068</t>
  </si>
  <si>
    <t>C06010 * C00068</t>
  </si>
  <si>
    <t>C00109 + C05125</t>
  </si>
  <si>
    <t>C00109 * C05125</t>
  </si>
  <si>
    <t>C06006 + C00068</t>
  </si>
  <si>
    <t>C06006 * C00068</t>
  </si>
  <si>
    <t>C00022 + C00109</t>
  </si>
  <si>
    <t>C00022 * C00109</t>
  </si>
  <si>
    <t>C06006 + C00011</t>
  </si>
  <si>
    <t>C06006 * C00011</t>
  </si>
  <si>
    <t xml:space="preserve">C00022 + C00118 </t>
  </si>
  <si>
    <t xml:space="preserve">C00022 * C00118 </t>
  </si>
  <si>
    <t>C11437 + C00011</t>
  </si>
  <si>
    <t>C11437 * C00011</t>
  </si>
  <si>
    <t>C00885 + C00026</t>
  </si>
  <si>
    <t>C00885 * C00026</t>
  </si>
  <si>
    <t>C16519 + C00011</t>
  </si>
  <si>
    <t>C16519 * C00011</t>
  </si>
  <si>
    <t>C00024 + C00025</t>
  </si>
  <si>
    <t>C00024 * C00025</t>
  </si>
  <si>
    <t>C00010 + C00624</t>
  </si>
  <si>
    <t>C00010 * C00624</t>
  </si>
  <si>
    <t>C00091 + C00062</t>
  </si>
  <si>
    <t>C00091 * C00062</t>
  </si>
  <si>
    <t>C00010 + C03296</t>
  </si>
  <si>
    <t>C00010 * C03296</t>
  </si>
  <si>
    <t>C00091 + C03972 + C00001</t>
  </si>
  <si>
    <t>C00091 * C03972 * C00001</t>
  </si>
  <si>
    <t>C00010 + C04462</t>
  </si>
  <si>
    <t>C00010 * C04462</t>
  </si>
  <si>
    <t>C00024 + C16685</t>
  </si>
  <si>
    <t>C00024 * C16685</t>
  </si>
  <si>
    <t>C00010 + C16684</t>
  </si>
  <si>
    <t>C00010 * C16684</t>
  </si>
  <si>
    <t>C00024 + C02720</t>
  </si>
  <si>
    <t>C00024 * C02720</t>
  </si>
  <si>
    <t>C00010 + C02709</t>
  </si>
  <si>
    <t>C00010 * C02709</t>
  </si>
  <si>
    <t>C00024 + C15973</t>
  </si>
  <si>
    <t>C00024 * C15973</t>
  </si>
  <si>
    <t>C00010 + C16255</t>
  </si>
  <si>
    <t>C00010 * C16255</t>
  </si>
  <si>
    <t>C01271 + C00043</t>
  </si>
  <si>
    <t>C01271 * C00043</t>
  </si>
  <si>
    <t>C00229 + C22418</t>
  </si>
  <si>
    <t>C00229 * C22418</t>
  </si>
  <si>
    <t>C04688 + C00043</t>
  </si>
  <si>
    <t>C04688 * C00043</t>
  </si>
  <si>
    <t>C00229 + C04738</t>
  </si>
  <si>
    <t>C00229 * C04738</t>
  </si>
  <si>
    <t>C00093 + C00040</t>
  </si>
  <si>
    <t>C00093 * C00040</t>
  </si>
  <si>
    <t>C00618 + C00010</t>
  </si>
  <si>
    <t>C00618 * C00010</t>
  </si>
  <si>
    <t>C00605 + C00093</t>
  </si>
  <si>
    <t>C00605 * C00093</t>
  </si>
  <si>
    <t>C00010 + C00681</t>
  </si>
  <si>
    <t>C00010 * C00681</t>
  </si>
  <si>
    <t>C00173 + C00093</t>
  </si>
  <si>
    <t>C00173 * C00093</t>
  </si>
  <si>
    <t>C00681 + C00229</t>
  </si>
  <si>
    <t>C00681 * C00229</t>
  </si>
  <si>
    <t>C00024 + C06156</t>
  </si>
  <si>
    <t>C00024 * C06156</t>
  </si>
  <si>
    <t>C00010 + C04501</t>
  </si>
  <si>
    <t>C00010 * C04501</t>
  </si>
  <si>
    <t xml:space="preserve">C00040 + C00024 </t>
  </si>
  <si>
    <t xml:space="preserve">C00040 * C00024 </t>
  </si>
  <si>
    <t>C00010 + C00264</t>
  </si>
  <si>
    <t>C00010 * C00264</t>
  </si>
  <si>
    <t>C00010 + C00332</t>
  </si>
  <si>
    <t>C00010 * C00332</t>
  </si>
  <si>
    <t>C00091 + C00024</t>
  </si>
  <si>
    <t>C00091 * C00024</t>
  </si>
  <si>
    <t>C00010 + C02232</t>
  </si>
  <si>
    <t>C00010 * C02232</t>
  </si>
  <si>
    <t>C00100 + C00024</t>
  </si>
  <si>
    <t>C00100 * C00024</t>
  </si>
  <si>
    <t>C00010 + C03344</t>
  </si>
  <si>
    <t>C00010 * C03344</t>
  </si>
  <si>
    <t xml:space="preserve">C00024 + C00136 </t>
  </si>
  <si>
    <t xml:space="preserve">C00024 * C00136 </t>
  </si>
  <si>
    <t>C00010 + C05269</t>
  </si>
  <si>
    <t>C00010 * C05269</t>
  </si>
  <si>
    <t>C01944 + C00024</t>
  </si>
  <si>
    <t>C01944 * C00024</t>
  </si>
  <si>
    <t>C00010 + C05265</t>
  </si>
  <si>
    <t>C00010 * C05265</t>
  </si>
  <si>
    <t>C01832 + C00024</t>
  </si>
  <si>
    <t>C01832 * C00024</t>
  </si>
  <si>
    <t>C00010 + C05261</t>
  </si>
  <si>
    <t>C00010 * C05261</t>
  </si>
  <si>
    <t xml:space="preserve">C02593 + C00024 </t>
  </si>
  <si>
    <t xml:space="preserve">C02593 * C00024 </t>
  </si>
  <si>
    <t>C00010 + C05259</t>
  </si>
  <si>
    <t>C00010 * C05259</t>
  </si>
  <si>
    <t>C05274 + C00024</t>
  </si>
  <si>
    <t>C05274 * C00024</t>
  </si>
  <si>
    <t>C00010 + C05263</t>
  </si>
  <si>
    <t>C00010 * C05263</t>
  </si>
  <si>
    <t>C05270 + C00024</t>
  </si>
  <si>
    <t>C05270 * C00024</t>
  </si>
  <si>
    <t>C00010 + C05267</t>
  </si>
  <si>
    <t>C00010 * C05267</t>
  </si>
  <si>
    <t xml:space="preserve">C07118 + C00010 </t>
  </si>
  <si>
    <t xml:space="preserve">C07118 * C00010 </t>
  </si>
  <si>
    <t>C00512 + C00024</t>
  </si>
  <si>
    <t>C00512 * C00024</t>
  </si>
  <si>
    <t>C06715 + C00010</t>
  </si>
  <si>
    <t>C06715 * C00010</t>
  </si>
  <si>
    <t>C00527 + C00024</t>
  </si>
  <si>
    <t>C00527 * C00024</t>
  </si>
  <si>
    <t>C16331 + C00024</t>
  </si>
  <si>
    <t>C16331 * C00024</t>
  </si>
  <si>
    <t>C00010 + C16330</t>
  </si>
  <si>
    <t>C00010 * C16330</t>
  </si>
  <si>
    <t>C16335 + C00024</t>
  </si>
  <si>
    <t>C16335 * C00024</t>
  </si>
  <si>
    <t>C00010 + C16334</t>
  </si>
  <si>
    <t>C00010 * C16334</t>
  </si>
  <si>
    <t>C16339 + C00024</t>
  </si>
  <si>
    <t>C16339 * C00024</t>
  </si>
  <si>
    <t>C00010 + C16338</t>
  </si>
  <si>
    <t>C00010 * C16338</t>
  </si>
  <si>
    <t>C16169 + C00024</t>
  </si>
  <si>
    <t>C16169 * C00024</t>
  </si>
  <si>
    <t>C00010 + C16376</t>
  </si>
  <si>
    <t>C00010 * C16376</t>
  </si>
  <si>
    <t>C16173 + C00024</t>
  </si>
  <si>
    <t>C16173 * C00024</t>
  </si>
  <si>
    <t>C00010 + C16389</t>
  </si>
  <si>
    <t>C00010 * C16389</t>
  </si>
  <si>
    <t>C16466 + C00010</t>
  </si>
  <si>
    <t>C16466 * C00010</t>
  </si>
  <si>
    <t>C16470 + C00024</t>
  </si>
  <si>
    <t>C16470 * C00024</t>
  </si>
  <si>
    <t>C16471 + C00010</t>
  </si>
  <si>
    <t>C16471 * C00010</t>
  </si>
  <si>
    <t>C03069 + C00024</t>
  </si>
  <si>
    <t>C03069 * C00024</t>
  </si>
  <si>
    <t>C00173 + C01209</t>
  </si>
  <si>
    <t>C00173 * C01209</t>
  </si>
  <si>
    <t>C00685 + C00011 + C00229</t>
  </si>
  <si>
    <t>C00685 * C00011 * C00229</t>
  </si>
  <si>
    <t>C03939 + C01209</t>
  </si>
  <si>
    <t>C03939 * C01209</t>
  </si>
  <si>
    <t>C05744 + C00011 + C00229</t>
  </si>
  <si>
    <t>C05744 * C00011 * C00229</t>
  </si>
  <si>
    <t>C05223 + C01209</t>
  </si>
  <si>
    <t>C05223 * C01209</t>
  </si>
  <si>
    <t>C05759 + C00011 + C00229</t>
  </si>
  <si>
    <t>C05759 * C00011 * C00229</t>
  </si>
  <si>
    <t>C05745 + C01209</t>
  </si>
  <si>
    <t>C05745 * C01209</t>
  </si>
  <si>
    <t>C05746 + C00011 + C00229</t>
  </si>
  <si>
    <t>C05746 * C00011 * C00229</t>
  </si>
  <si>
    <t>C05749 + C01209</t>
  </si>
  <si>
    <t>C05749 * C01209</t>
  </si>
  <si>
    <t>C05750 + C00011 + C00229</t>
  </si>
  <si>
    <t>C05750 * C00011 * C00229</t>
  </si>
  <si>
    <t>C05752 + C01209</t>
  </si>
  <si>
    <t>C05752 * C01209</t>
  </si>
  <si>
    <t>C05753 + C00011 + C00229</t>
  </si>
  <si>
    <t>C05753 * C00011 * C00229</t>
  </si>
  <si>
    <t>C05755 + C01209</t>
  </si>
  <si>
    <t>C05755 * C01209</t>
  </si>
  <si>
    <t>C05756 + C00011 + C00229</t>
  </si>
  <si>
    <t>C05756 * C00011 * C00229</t>
  </si>
  <si>
    <t>C05761 + C01209</t>
  </si>
  <si>
    <t>C05761 * C01209</t>
  </si>
  <si>
    <t>C05762 + C00011 + C00229</t>
  </si>
  <si>
    <t>C05762 * C00011 * C00229</t>
  </si>
  <si>
    <t xml:space="preserve">C05764 + C01209 </t>
  </si>
  <si>
    <t xml:space="preserve">C05764 * C01209 </t>
  </si>
  <si>
    <t>C16219 + C00229 + C00011</t>
  </si>
  <si>
    <t>C16219 * C00229 * C00011</t>
  </si>
  <si>
    <t>C19673 + C01209</t>
  </si>
  <si>
    <t>C19673 * C01209</t>
  </si>
  <si>
    <t>C20372 + C00011 + C00229</t>
  </si>
  <si>
    <t>C20372 * C00011 * C00229</t>
  </si>
  <si>
    <t>C20375 + C01209</t>
  </si>
  <si>
    <t>C20375 * C01209</t>
  </si>
  <si>
    <t>C20376 + C00011 + C00229</t>
  </si>
  <si>
    <t>C20376 * C00011 * C00229</t>
  </si>
  <si>
    <t>C00024 + C00602</t>
  </si>
  <si>
    <t>C00024 * C00602</t>
  </si>
  <si>
    <t>C00010 + C03773</t>
  </si>
  <si>
    <t>C00010 * C03773</t>
  </si>
  <si>
    <t>C00024 + C01209</t>
  </si>
  <si>
    <t>C00024 * C01209</t>
  </si>
  <si>
    <t>C05744 + C00010 + C00011</t>
  </si>
  <si>
    <t>C05744 * C00010 * C00011</t>
  </si>
  <si>
    <t>C05752 + C16240</t>
  </si>
  <si>
    <t>C05752 * C16240</t>
  </si>
  <si>
    <t>C16236 + C00229</t>
  </si>
  <si>
    <t>C16236 * C00229</t>
  </si>
  <si>
    <t>C05752 + C22158</t>
  </si>
  <si>
    <t>C05752 * C22158</t>
  </si>
  <si>
    <t>C22160 + C00229</t>
  </si>
  <si>
    <t>C22160 * C00229</t>
  </si>
  <si>
    <t>C05752 + C22157</t>
  </si>
  <si>
    <t>C05752 * C22157</t>
  </si>
  <si>
    <t>C22159 + C00229</t>
  </si>
  <si>
    <t>C22159 * C00229</t>
  </si>
  <si>
    <t>C16239 + C16240</t>
  </si>
  <si>
    <t>C16239 * C16240</t>
  </si>
  <si>
    <t>C16237 + C00229</t>
  </si>
  <si>
    <t>C16237 * C00229</t>
  </si>
  <si>
    <t>C01271 + C22409</t>
  </si>
  <si>
    <t>C01271 * C22409</t>
  </si>
  <si>
    <t>C22410 + C00229</t>
  </si>
  <si>
    <t>C22410 * C00229</t>
  </si>
  <si>
    <t>C06022 + C04688</t>
  </si>
  <si>
    <t>C06022 * C04688</t>
  </si>
  <si>
    <t>C04652 + C00229</t>
  </si>
  <si>
    <t>C04652 * C00229</t>
  </si>
  <si>
    <t>C00024 + C04346</t>
  </si>
  <si>
    <t>C00024 * C04346</t>
  </si>
  <si>
    <t>C00010 + C20415</t>
  </si>
  <si>
    <t>C00010 * C20415</t>
  </si>
  <si>
    <t>C00100 + C00009</t>
  </si>
  <si>
    <t>C00100 * C00009</t>
  </si>
  <si>
    <t>C02876 + C00010</t>
  </si>
  <si>
    <t>C02876 * C00010</t>
  </si>
  <si>
    <t xml:space="preserve">C19945 + C00010 </t>
  </si>
  <si>
    <t xml:space="preserve">C19945 * C00010 </t>
  </si>
  <si>
    <t>C14144 + C00024</t>
  </si>
  <si>
    <t>C14144 * C00024</t>
  </si>
  <si>
    <t xml:space="preserve">C20641 + C17324 </t>
  </si>
  <si>
    <t xml:space="preserve">C20641 * C17324 </t>
  </si>
  <si>
    <t>C00020 + C20751</t>
  </si>
  <si>
    <t>C00020 * C20751</t>
  </si>
  <si>
    <t>C05223 + C06025</t>
  </si>
  <si>
    <t>C05223 * C06025</t>
  </si>
  <si>
    <t>C06251 + C00229</t>
  </si>
  <si>
    <t>C06251 * C00229</t>
  </si>
  <si>
    <t>C16520 + C06025</t>
  </si>
  <si>
    <t>C16520 * C06025</t>
  </si>
  <si>
    <t>C20933 + C00229</t>
  </si>
  <si>
    <t>C20933 * C00229</t>
  </si>
  <si>
    <t>C05761 + C06251</t>
  </si>
  <si>
    <t>C05761 * C06251</t>
  </si>
  <si>
    <t>C06026 + C00229</t>
  </si>
  <si>
    <t>C06026 * C00229</t>
  </si>
  <si>
    <t>C05761 + C20933</t>
  </si>
  <si>
    <t>C05761 * C20933</t>
  </si>
  <si>
    <t>C21991 + C00229</t>
  </si>
  <si>
    <t>C21991 * C00229</t>
  </si>
  <si>
    <t>C00111 + C00024</t>
  </si>
  <si>
    <t>C00111 * C00024</t>
  </si>
  <si>
    <t xml:space="preserve">C20960 + C00010 </t>
  </si>
  <si>
    <t xml:space="preserve">C20960 * C00010 </t>
  </si>
  <si>
    <t xml:space="preserve">C00024 + C03803 </t>
  </si>
  <si>
    <t xml:space="preserve">C00024 * C03803 </t>
  </si>
  <si>
    <t>C00010 + C04341</t>
  </si>
  <si>
    <t>C00010 * C04341</t>
  </si>
  <si>
    <t>C00173 + C00009</t>
  </si>
  <si>
    <t>C00173 * C00009</t>
  </si>
  <si>
    <t>C02133 + C00229</t>
  </si>
  <si>
    <t>C02133 * C00229</t>
  </si>
  <si>
    <t>C00024 + C03557</t>
  </si>
  <si>
    <t>C00024 * C03557</t>
  </si>
  <si>
    <t>C21403 + C00010</t>
  </si>
  <si>
    <t>C21403 * C00010</t>
  </si>
  <si>
    <t xml:space="preserve">C00024 + C00037 </t>
  </si>
  <si>
    <t xml:space="preserve">C00024 * C00037 </t>
  </si>
  <si>
    <t>C00010 + C03508</t>
  </si>
  <si>
    <t>C00010 * C03508</t>
  </si>
  <si>
    <t>C00065 + C00024</t>
  </si>
  <si>
    <t>C00065 * C00024</t>
  </si>
  <si>
    <t>C00979 + C00010</t>
  </si>
  <si>
    <t>C00979 * C00010</t>
  </si>
  <si>
    <t xml:space="preserve">C00024 + C00229 </t>
  </si>
  <si>
    <t xml:space="preserve">C00024 * C00229 </t>
  </si>
  <si>
    <t>C00010 + C03939</t>
  </si>
  <si>
    <t>C00010 * C03939</t>
  </si>
  <si>
    <t>C00083 + C00229</t>
  </si>
  <si>
    <t>C00083 * C00229</t>
  </si>
  <si>
    <t>C00010 + C01209</t>
  </si>
  <si>
    <t>C00010 * C01209</t>
  </si>
  <si>
    <t>C00173 + C05973</t>
  </si>
  <si>
    <t>C00173 * C05973</t>
  </si>
  <si>
    <t>C00229 + C00350</t>
  </si>
  <si>
    <t>C00229 * C00350</t>
  </si>
  <si>
    <t>C00091 + C00263</t>
  </si>
  <si>
    <t>C00091 * C00263</t>
  </si>
  <si>
    <t>C00010 + C01118</t>
  </si>
  <si>
    <t>C00010 * C01118</t>
  </si>
  <si>
    <t>C01063 + C00041</t>
  </si>
  <si>
    <t>C01063 * C00041</t>
  </si>
  <si>
    <t>C01092 + C00010 + C00011</t>
  </si>
  <si>
    <t>C01092 * C00010 * C00011</t>
  </si>
  <si>
    <t>C19845 + C00041</t>
  </si>
  <si>
    <t>C19845 * C00041</t>
  </si>
  <si>
    <t>C01092 + C00229 + C00011</t>
  </si>
  <si>
    <t>C01092 * C00229 * C00011</t>
  </si>
  <si>
    <t>C00024 + C00292</t>
  </si>
  <si>
    <t>C00024 * C00292</t>
  </si>
  <si>
    <t>C00010 + C07565</t>
  </si>
  <si>
    <t>C00010 * C07565</t>
  </si>
  <si>
    <t>C16396 + C00024</t>
  </si>
  <si>
    <t>C16396 * C00024</t>
  </si>
  <si>
    <t>C16420 + C00010</t>
  </si>
  <si>
    <t>C16420 * C00010</t>
  </si>
  <si>
    <t>C00024 + C07054</t>
  </si>
  <si>
    <t>C00024 * C07054</t>
  </si>
  <si>
    <t>C00010 + C07585</t>
  </si>
  <si>
    <t>C00010 * C07585</t>
  </si>
  <si>
    <t xml:space="preserve">C00024 + C07447 </t>
  </si>
  <si>
    <t xml:space="preserve">C00024 * C07447 </t>
  </si>
  <si>
    <t>C00010 + C16622</t>
  </si>
  <si>
    <t>C00010 * C16622</t>
  </si>
  <si>
    <t>C00024 + C05361</t>
  </si>
  <si>
    <t>C00024 * C05361</t>
  </si>
  <si>
    <t>C00010 + C07447</t>
  </si>
  <si>
    <t>C00010 * C07447</t>
  </si>
  <si>
    <t xml:space="preserve">C00416 + C00010 </t>
  </si>
  <si>
    <t xml:space="preserve">C00416 * C00010 </t>
  </si>
  <si>
    <t>C00681 + C00040</t>
  </si>
  <si>
    <t>C00681 * C00040</t>
  </si>
  <si>
    <t>C00605 + C00681</t>
  </si>
  <si>
    <t>C00605 * C00681</t>
  </si>
  <si>
    <t>C00010 + C00416</t>
  </si>
  <si>
    <t>C00010 * C00416</t>
  </si>
  <si>
    <t>C00173 + C00681</t>
  </si>
  <si>
    <t>C00173 * C00681</t>
  </si>
  <si>
    <t>C00229 + C00416</t>
  </si>
  <si>
    <t>C00229 * C00416</t>
  </si>
  <si>
    <t>C00024 + C00058</t>
  </si>
  <si>
    <t>C00024 * C00058</t>
  </si>
  <si>
    <t>C00010 + C00022</t>
  </si>
  <si>
    <t>C00010 * C00022</t>
  </si>
  <si>
    <t>C00109 + C00010</t>
  </si>
  <si>
    <t>C00109 * C00010</t>
  </si>
  <si>
    <t>C00100 + C00058</t>
  </si>
  <si>
    <t>C00100 * C00058</t>
  </si>
  <si>
    <t>C00024 + C03687</t>
  </si>
  <si>
    <t>C00024 * C03687</t>
  </si>
  <si>
    <t>C00010 + C02297</t>
  </si>
  <si>
    <t>C00010 * C02297</t>
  </si>
  <si>
    <t>C00024 + C00134</t>
  </si>
  <si>
    <t>C00024 * C00134</t>
  </si>
  <si>
    <t>C00010 + C02714</t>
  </si>
  <si>
    <t>C00010 * C02714</t>
  </si>
  <si>
    <t>C00091 + C15973</t>
  </si>
  <si>
    <t>C00091 * C15973</t>
  </si>
  <si>
    <t>C00010 + C16254</t>
  </si>
  <si>
    <t>C00010 * C16254</t>
  </si>
  <si>
    <t>C00527 + C15973</t>
  </si>
  <si>
    <t>C00527 * C15973</t>
  </si>
  <si>
    <t>C00010 + C06157</t>
  </si>
  <si>
    <t>C00010 * C06157</t>
  </si>
  <si>
    <t>C00024 + C00208</t>
  </si>
  <si>
    <t>C00024 * C00208</t>
  </si>
  <si>
    <t>C00010 + C02130</t>
  </si>
  <si>
    <t>C00010 * C02130</t>
  </si>
  <si>
    <t>C00024 + G00275</t>
  </si>
  <si>
    <t>C00024 * G00275</t>
  </si>
  <si>
    <t>C00010 + G10592</t>
  </si>
  <si>
    <t>C00010 * G10592</t>
  </si>
  <si>
    <t>C00024 + C00009</t>
  </si>
  <si>
    <t>C00024 * C00009</t>
  </si>
  <si>
    <t>C00010 + C00227</t>
  </si>
  <si>
    <t>C00010 * C00227</t>
  </si>
  <si>
    <t>C03193 + C00045</t>
  </si>
  <si>
    <t>C03193 * C00045</t>
  </si>
  <si>
    <t>C00012 + C03363</t>
  </si>
  <si>
    <t>C00012 * C03363</t>
  </si>
  <si>
    <t>C00051 + C00151</t>
  </si>
  <si>
    <t>C00051 * C00151</t>
  </si>
  <si>
    <t>C01419 + C03740</t>
  </si>
  <si>
    <t>C01419 * C03740</t>
  </si>
  <si>
    <t>C03193 + C00245</t>
  </si>
  <si>
    <t>C03193 * C00245</t>
  </si>
  <si>
    <t>C00012 + C05844</t>
  </si>
  <si>
    <t>C00012 * C05844</t>
  </si>
  <si>
    <t>C02166 + C00045</t>
  </si>
  <si>
    <t>C02166 * C00045</t>
  </si>
  <si>
    <t>C05951 + C03363</t>
  </si>
  <si>
    <t>C05951 * C03363</t>
  </si>
  <si>
    <t>C03193 + C05689</t>
  </si>
  <si>
    <t>C03193 * C05689</t>
  </si>
  <si>
    <t>C00012 + C05695</t>
  </si>
  <si>
    <t>C00012 * C05695</t>
  </si>
  <si>
    <t>C02320 + C00001</t>
  </si>
  <si>
    <t>C02320 * C00001</t>
  </si>
  <si>
    <t>C05729 + C00025</t>
  </si>
  <si>
    <t>C05729 * C00025</t>
  </si>
  <si>
    <t>C02512 + C00025</t>
  </si>
  <si>
    <t>C02512 * C00025</t>
  </si>
  <si>
    <t>C05711 + C00001</t>
  </si>
  <si>
    <t>C05711 * C00001</t>
  </si>
  <si>
    <t>C05670 + C00025</t>
  </si>
  <si>
    <t>C05670 * C00025</t>
  </si>
  <si>
    <t>C06114 + C00001</t>
  </si>
  <si>
    <t>C06114 * C00001</t>
  </si>
  <si>
    <t>C02047 + C21388</t>
  </si>
  <si>
    <t>C02047 * C21388</t>
  </si>
  <si>
    <t>C01645 + C21387</t>
  </si>
  <si>
    <t>C01645 * C21387</t>
  </si>
  <si>
    <t>C02047 + C16739</t>
  </si>
  <si>
    <t>C02047 * C16739</t>
  </si>
  <si>
    <t>C01645 + C21386</t>
  </si>
  <si>
    <t>C01645 * C21386</t>
  </si>
  <si>
    <t>C02047 + C00017</t>
  </si>
  <si>
    <t>C02047 * C00017</t>
  </si>
  <si>
    <t>C01645 + C02429</t>
  </si>
  <si>
    <t>C01645 * C02429</t>
  </si>
  <si>
    <t>C02504 + C00010</t>
  </si>
  <si>
    <t>C02504 * C00010</t>
  </si>
  <si>
    <t>C00024 + C00141 + C00001</t>
  </si>
  <si>
    <t>C00024 * C00141 * C00001</t>
  </si>
  <si>
    <t>C00158 + C00010</t>
  </si>
  <si>
    <t>C00158 * C00010</t>
  </si>
  <si>
    <t>C00024 + C00001 + C00036</t>
  </si>
  <si>
    <t>C00024 * C00001 * C00036</t>
  </si>
  <si>
    <t xml:space="preserve">C02225 + C00010 </t>
  </si>
  <si>
    <t xml:space="preserve">C02225 * C00010 </t>
  </si>
  <si>
    <t>C00100 + C00036 + C00001</t>
  </si>
  <si>
    <t>C00100 * C00036 * C00001</t>
  </si>
  <si>
    <t>C00149 + C00010</t>
  </si>
  <si>
    <t>C00149 * C00010</t>
  </si>
  <si>
    <t>C00024 + C00001 + C00048</t>
  </si>
  <si>
    <t>C00024 * C00001 * C00048</t>
  </si>
  <si>
    <t>C00029 + C00760</t>
  </si>
  <si>
    <t>C00029 * C00760</t>
  </si>
  <si>
    <t>C00015 + C00760</t>
  </si>
  <si>
    <t>C00015 * C00760</t>
  </si>
  <si>
    <t xml:space="preserve">G10481 + C10608 </t>
  </si>
  <si>
    <t xml:space="preserve">G10481 * C10608 </t>
  </si>
  <si>
    <t>G10481 + G10619</t>
  </si>
  <si>
    <t>G10481 * G10619</t>
  </si>
  <si>
    <t>C00029 + C00092</t>
  </si>
  <si>
    <t>C00029 * C00092</t>
  </si>
  <si>
    <t>C00015 + C00689</t>
  </si>
  <si>
    <t>C00015 * C00689</t>
  </si>
  <si>
    <t>G10608 + C00092</t>
  </si>
  <si>
    <t>G10608 * C00092</t>
  </si>
  <si>
    <t>G10619 + G09795</t>
  </si>
  <si>
    <t>G10619 * G09795</t>
  </si>
  <si>
    <t>C00029 + C00668</t>
  </si>
  <si>
    <t>C00029 * C00668</t>
  </si>
  <si>
    <t>G10608 + C00668</t>
  </si>
  <si>
    <t>G10608 * C00668</t>
  </si>
  <si>
    <t>C00167 + C19645</t>
  </si>
  <si>
    <t>C00167 * C19645</t>
  </si>
  <si>
    <t>C00015 + C19646</t>
  </si>
  <si>
    <t>C00015 * C19646</t>
  </si>
  <si>
    <t>C00167 + C01335</t>
  </si>
  <si>
    <t>C00167 * C01335</t>
  </si>
  <si>
    <t>C00015 + C03033</t>
  </si>
  <si>
    <t>C00015 * C03033</t>
  </si>
  <si>
    <t>C00468 + C00167</t>
  </si>
  <si>
    <t>C00468 * C00167</t>
  </si>
  <si>
    <t>C11133 + C00015</t>
  </si>
  <si>
    <t>C11133 * C00015</t>
  </si>
  <si>
    <t>C00167 + C00486</t>
  </si>
  <si>
    <t>C00167 * C00486</t>
  </si>
  <si>
    <t>C00015 + C05787</t>
  </si>
  <si>
    <t>C00015 * C05787</t>
  </si>
  <si>
    <t>C00523 + C00167</t>
  </si>
  <si>
    <t>C00523 * C00167</t>
  </si>
  <si>
    <t>C11135 + C00015</t>
  </si>
  <si>
    <t>C11135 * C00015</t>
  </si>
  <si>
    <t>C00535 + C00167</t>
  </si>
  <si>
    <t>C00535 * C00167</t>
  </si>
  <si>
    <t>C11134 + C00015</t>
  </si>
  <si>
    <t>C11134 * C00015</t>
  </si>
  <si>
    <t>C00777 + C00167</t>
  </si>
  <si>
    <t>C00777 * C00167</t>
  </si>
  <si>
    <t>C11061 + C00015</t>
  </si>
  <si>
    <t>C11061 * C00015</t>
  </si>
  <si>
    <t xml:space="preserve">C00951 + C00167 </t>
  </si>
  <si>
    <t xml:space="preserve">C00951 * C00167 </t>
  </si>
  <si>
    <t>C05503 + C00015</t>
  </si>
  <si>
    <t>C05503 * C00015</t>
  </si>
  <si>
    <t>C04373 + C00167</t>
  </si>
  <si>
    <t>C04373 * C00167</t>
  </si>
  <si>
    <t>C11136 + C00015</t>
  </si>
  <si>
    <t>C11136 * C00015</t>
  </si>
  <si>
    <t>C05299 + C00167</t>
  </si>
  <si>
    <t>C05299 * C00167</t>
  </si>
  <si>
    <t>C11132 + C00015</t>
  </si>
  <si>
    <t>C11132 * C00015</t>
  </si>
  <si>
    <t>C05302 + C00167</t>
  </si>
  <si>
    <t>C05302 * C00167</t>
  </si>
  <si>
    <t>C11131 + C00015</t>
  </si>
  <si>
    <t>C11131 * C00015</t>
  </si>
  <si>
    <t>C00167 + C05141</t>
  </si>
  <si>
    <t>C00167 * C05141</t>
  </si>
  <si>
    <t>C00015 + C05504</t>
  </si>
  <si>
    <t>C00015 * C05504</t>
  </si>
  <si>
    <t>C07490 + C00167</t>
  </si>
  <si>
    <t>C07490 * C00167</t>
  </si>
  <si>
    <t>C14869 + C00015</t>
  </si>
  <si>
    <t>C14869 * C00015</t>
  </si>
  <si>
    <t>C11173 + C00167</t>
  </si>
  <si>
    <t>C11173 * C00167</t>
  </si>
  <si>
    <t>C11376 + C00015</t>
  </si>
  <si>
    <t>C11376 * C00015</t>
  </si>
  <si>
    <t>C00167 + C06174</t>
  </si>
  <si>
    <t>C00167 * C06174</t>
  </si>
  <si>
    <t>C00015 + C16577</t>
  </si>
  <si>
    <t>C00015 * C16577</t>
  </si>
  <si>
    <t>C01516 + C00167</t>
  </si>
  <si>
    <t>C01516 * C00167</t>
  </si>
  <si>
    <t>C16643 + C00015</t>
  </si>
  <si>
    <t>C16643 * C00015</t>
  </si>
  <si>
    <t>C16578 + C00015</t>
  </si>
  <si>
    <t>C16578 * C00015</t>
  </si>
  <si>
    <t>C00167 + C00001</t>
  </si>
  <si>
    <t>C00167 * C00001</t>
  </si>
  <si>
    <t>C00015 + C00191</t>
  </si>
  <si>
    <t>C00015 * C00191</t>
  </si>
  <si>
    <t>C19574 + C00167</t>
  </si>
  <si>
    <t>C19574 * C00167</t>
  </si>
  <si>
    <t>C19605 + C00015</t>
  </si>
  <si>
    <t>C19605 * C00015</t>
  </si>
  <si>
    <t>C19606 + C00015</t>
  </si>
  <si>
    <t>C19606 * C00015</t>
  </si>
  <si>
    <t>C06240 + C01289</t>
  </si>
  <si>
    <t>C06240 * C01289</t>
  </si>
  <si>
    <t>C20487 + C00015</t>
  </si>
  <si>
    <t>C20487 * C00015</t>
  </si>
  <si>
    <t>C04652 + C04824</t>
  </si>
  <si>
    <t>C04652 * C04824</t>
  </si>
  <si>
    <t>C00015 + C04932</t>
  </si>
  <si>
    <t>C00015 * C04932</t>
  </si>
  <si>
    <t>C00498 + C00718</t>
  </si>
  <si>
    <t>C00498 * C00718</t>
  </si>
  <si>
    <t>C00008 + C00718</t>
  </si>
  <si>
    <t>C00008 * C00718</t>
  </si>
  <si>
    <t>G10495 + G11109</t>
  </si>
  <si>
    <t>G10495 * G11109</t>
  </si>
  <si>
    <t>G10495 + G11113</t>
  </si>
  <si>
    <t>G10495 * G11113</t>
  </si>
  <si>
    <t>C04851 + C00043</t>
  </si>
  <si>
    <t>C04851 * C00043</t>
  </si>
  <si>
    <t>C05893 + C00015</t>
  </si>
  <si>
    <t>C05893 * C00015</t>
  </si>
  <si>
    <t>G10552 + G10610</t>
  </si>
  <si>
    <t>G10552 * G10610</t>
  </si>
  <si>
    <t>G10553 + G10619</t>
  </si>
  <si>
    <t>G10553 * G10619</t>
  </si>
  <si>
    <t>C05897 + C00043</t>
  </si>
  <si>
    <t>C05897 * C00043</t>
  </si>
  <si>
    <t>C05898 + C00015</t>
  </si>
  <si>
    <t>C05898 * C00015</t>
  </si>
  <si>
    <t>G10551 + G10610</t>
  </si>
  <si>
    <t>G10551 * G10610</t>
  </si>
  <si>
    <t>G10550 + G10619</t>
  </si>
  <si>
    <t>G10550 * G10619</t>
  </si>
  <si>
    <t>G10556 + G10610</t>
  </si>
  <si>
    <t>G10556 * G10610</t>
  </si>
  <si>
    <t>G10555 + G10619</t>
  </si>
  <si>
    <t>G10555 * G10619</t>
  </si>
  <si>
    <t>C15548 + C00009</t>
  </si>
  <si>
    <t>C15548 * C00009</t>
  </si>
  <si>
    <t>C00031 + C00663</t>
  </si>
  <si>
    <t>C00031 * C00663</t>
  </si>
  <si>
    <t>C00718 + C00031</t>
  </si>
  <si>
    <t>C00718 * C00031</t>
  </si>
  <si>
    <t>G10495 + C00031</t>
  </si>
  <si>
    <t>G10495 * C00031</t>
  </si>
  <si>
    <t>C20497 + C20415</t>
  </si>
  <si>
    <t>C20497 * C20415</t>
  </si>
  <si>
    <t>C20498 + C00363</t>
  </si>
  <si>
    <t>C20498 * C00363</t>
  </si>
  <si>
    <t>C19792 + C00009</t>
  </si>
  <si>
    <t>C19792 * C00009</t>
  </si>
  <si>
    <t>C00103 + C00258</t>
  </si>
  <si>
    <t>C00103 * C00258</t>
  </si>
  <si>
    <t>C00029 + C00338</t>
  </si>
  <si>
    <t>C00029 * C00338</t>
  </si>
  <si>
    <t>C00015 + C03859</t>
  </si>
  <si>
    <t>C00015 * C03859</t>
  </si>
  <si>
    <t>C00015 + C04266</t>
  </si>
  <si>
    <t>C00015 * C04266</t>
  </si>
  <si>
    <t>C00029 + C01048</t>
  </si>
  <si>
    <t>C00029 * C01048</t>
  </si>
  <si>
    <t>C00015 + C03799</t>
  </si>
  <si>
    <t>C00015 * C03799</t>
  </si>
  <si>
    <t>C15586 + C00009</t>
  </si>
  <si>
    <t>C15586 * C00009</t>
  </si>
  <si>
    <t>C15587 + C00620</t>
  </si>
  <si>
    <t>C15587 * C00620</t>
  </si>
  <si>
    <t>C00212 + C00009</t>
  </si>
  <si>
    <t>C00212 * C00009</t>
  </si>
  <si>
    <t>C00147 + C00620</t>
  </si>
  <si>
    <t>C00147 * C00620</t>
  </si>
  <si>
    <t>C00294 + C00009</t>
  </si>
  <si>
    <t>C00294 * C00009</t>
  </si>
  <si>
    <t>C00262 + C00620</t>
  </si>
  <si>
    <t>C00262 * C00620</t>
  </si>
  <si>
    <t>C00387 + C00009</t>
  </si>
  <si>
    <t>C00387 * C00009</t>
  </si>
  <si>
    <t>C00242 + C00620</t>
  </si>
  <si>
    <t>C00242 * C00620</t>
  </si>
  <si>
    <t>C01762 + C00009</t>
  </si>
  <si>
    <t>C01762 * C00009</t>
  </si>
  <si>
    <t>C00385 + C00620</t>
  </si>
  <si>
    <t>C00385 * C00620</t>
  </si>
  <si>
    <t>C20463 + C00009</t>
  </si>
  <si>
    <t>C20463 * C00009</t>
  </si>
  <si>
    <t>C15587 + C00672</t>
  </si>
  <si>
    <t>C15587 * C00672</t>
  </si>
  <si>
    <t>C00330 + C00009</t>
  </si>
  <si>
    <t>C00330 * C00009</t>
  </si>
  <si>
    <t>C00242 + C00672</t>
  </si>
  <si>
    <t>C00242 * C00672</t>
  </si>
  <si>
    <t xml:space="preserve">C00559 + C00009 </t>
  </si>
  <si>
    <t xml:space="preserve">C00559 * C00009 </t>
  </si>
  <si>
    <t>C00147 + C00672</t>
  </si>
  <si>
    <t>C00147 * C00672</t>
  </si>
  <si>
    <t>C05512 + C00009</t>
  </si>
  <si>
    <t>C05512 * C00009</t>
  </si>
  <si>
    <t>C00262 + C00672</t>
  </si>
  <si>
    <t>C00262 * C00672</t>
  </si>
  <si>
    <t>C03150 + C00009</t>
  </si>
  <si>
    <t>C03150 * C00009</t>
  </si>
  <si>
    <t>C00153 + C00620</t>
  </si>
  <si>
    <t>C00153 * C00620</t>
  </si>
  <si>
    <t>C05841 + C00009</t>
  </si>
  <si>
    <t>C05841 * C00009</t>
  </si>
  <si>
    <t>C00253 + C00620 + C00080</t>
  </si>
  <si>
    <t>C00253 * C00620 * C00080</t>
  </si>
  <si>
    <t>C01103 + C00013</t>
  </si>
  <si>
    <t>C01103 * C00013</t>
  </si>
  <si>
    <t>C00295 + C00119</t>
  </si>
  <si>
    <t>C00295 * C00119</t>
  </si>
  <si>
    <t xml:space="preserve">C07649 + C00119 </t>
  </si>
  <si>
    <t xml:space="preserve">C07649 * C00119 </t>
  </si>
  <si>
    <t>C16634 + C00013</t>
  </si>
  <si>
    <t>C16634 * C00013</t>
  </si>
  <si>
    <t>C03090 + C00013 + C00025</t>
  </si>
  <si>
    <t>C03090 * C00013 * C00025</t>
  </si>
  <si>
    <t>C00064 +C00119 + C00001</t>
  </si>
  <si>
    <t>C00064 *C00119 * C00001</t>
  </si>
  <si>
    <t>C00367 + C00009</t>
  </si>
  <si>
    <t>C00367 * C00009</t>
  </si>
  <si>
    <t>C02739 + C00013</t>
  </si>
  <si>
    <t>C02739 * C00013</t>
  </si>
  <si>
    <t>C00002 + C00119</t>
  </si>
  <si>
    <t>C00002 * C00119</t>
  </si>
  <si>
    <t>C04302 + C00013</t>
  </si>
  <si>
    <t>C04302 * C00013</t>
  </si>
  <si>
    <t>C00108 + C00119</t>
  </si>
  <si>
    <t>C00108 * C00119</t>
  </si>
  <si>
    <t>C01185 + C00013 + C00011</t>
  </si>
  <si>
    <t>C01185 * C00013 * C00011</t>
  </si>
  <si>
    <t>C03722 + C00119</t>
  </si>
  <si>
    <t>C03722 * C00119</t>
  </si>
  <si>
    <t>C01185 + C03114</t>
  </si>
  <si>
    <t>C01185 * C03114</t>
  </si>
  <si>
    <t>C00253 + C04778 + C00080</t>
  </si>
  <si>
    <t>C00253 * C04778 * C00080</t>
  </si>
  <si>
    <t xml:space="preserve">C00655 + C00013 </t>
  </si>
  <si>
    <t xml:space="preserve">C00655 * C00013 </t>
  </si>
  <si>
    <t>C00385 + C00119</t>
  </si>
  <si>
    <t>C00385 * C00119</t>
  </si>
  <si>
    <t>C00144 + C00013</t>
  </si>
  <si>
    <t>C00144 * C00013</t>
  </si>
  <si>
    <t>C00242 + C00119</t>
  </si>
  <si>
    <t>C00242 * C00119</t>
  </si>
  <si>
    <t>C00170 + C00009</t>
  </si>
  <si>
    <t>C00170 * C00009</t>
  </si>
  <si>
    <t>C00147 + C04188</t>
  </si>
  <si>
    <t>C00147 * C04188</t>
  </si>
  <si>
    <t xml:space="preserve">C01977 + C16675 </t>
  </si>
  <si>
    <t xml:space="preserve">C01977 * C16675 </t>
  </si>
  <si>
    <t>C20446 + C00242</t>
  </si>
  <si>
    <t>C20446 * C00242</t>
  </si>
  <si>
    <t>C00299 + C00009</t>
  </si>
  <si>
    <t>C00299 * C00009</t>
  </si>
  <si>
    <t>C00106 + C00620</t>
  </si>
  <si>
    <t>C00106 * C00620</t>
  </si>
  <si>
    <t>C00526 + C00009</t>
  </si>
  <si>
    <t>C00526 * C00009</t>
  </si>
  <si>
    <t>C00106 + C00672</t>
  </si>
  <si>
    <t>C00106 * C00672</t>
  </si>
  <si>
    <t>C07648 + C00620</t>
  </si>
  <si>
    <t>C07648 * C00620</t>
  </si>
  <si>
    <t>C16633 + C00009</t>
  </si>
  <si>
    <t>C16633 * C00009</t>
  </si>
  <si>
    <t>C00214 + C00009</t>
  </si>
  <si>
    <t>C00214 * C00009</t>
  </si>
  <si>
    <t>C00178 + C00672</t>
  </si>
  <si>
    <t>C00178 * C00672</t>
  </si>
  <si>
    <t>C12739 + C00009</t>
  </si>
  <si>
    <t>C12739 * C00009</t>
  </si>
  <si>
    <t>C07649 + C16637</t>
  </si>
  <si>
    <t>C07649 * C16637</t>
  </si>
  <si>
    <t>C07649 + C00672</t>
  </si>
  <si>
    <t>C07649 * C00672</t>
  </si>
  <si>
    <t>C11736 + C00009</t>
  </si>
  <si>
    <t>C11736 * C00009</t>
  </si>
  <si>
    <t>C16157 + C04919</t>
  </si>
  <si>
    <t>C16157 * C04919</t>
  </si>
  <si>
    <t>C19884 + C17556</t>
  </si>
  <si>
    <t>C19884 * C17556</t>
  </si>
  <si>
    <t>C16157 + C06025</t>
  </si>
  <si>
    <t>C16157 * C06025</t>
  </si>
  <si>
    <t>C19883 + C17556</t>
  </si>
  <si>
    <t>C19883 * C17556</t>
  </si>
  <si>
    <t>C06026 + C16157</t>
  </si>
  <si>
    <t>C06026 * C16157</t>
  </si>
  <si>
    <t>C19890 + C17556</t>
  </si>
  <si>
    <t>C19890 * C17556</t>
  </si>
  <si>
    <t xml:space="preserve">C16157 + C21982 </t>
  </si>
  <si>
    <t xml:space="preserve">C16157 * C21982 </t>
  </si>
  <si>
    <t>C22002 + C17556</t>
  </si>
  <si>
    <t>C22002 * C17556</t>
  </si>
  <si>
    <t xml:space="preserve">C00002 + C00882 </t>
  </si>
  <si>
    <t xml:space="preserve">C00002 * C00882 </t>
  </si>
  <si>
    <t>C19771 + C00147</t>
  </si>
  <si>
    <t>C19771 * C00147</t>
  </si>
  <si>
    <t>C16154 + C17556</t>
  </si>
  <si>
    <t>C16154 * C17556</t>
  </si>
  <si>
    <t>C16156 + C00015</t>
  </si>
  <si>
    <t>C16156 * C00015</t>
  </si>
  <si>
    <t>C00020 + C00013</t>
  </si>
  <si>
    <t>C00020 * C00013</t>
  </si>
  <si>
    <t>C00147 + C00119</t>
  </si>
  <si>
    <t>C00147 * C00119</t>
  </si>
  <si>
    <t>C04677 + C00013</t>
  </si>
  <si>
    <t>C04677 * C00013</t>
  </si>
  <si>
    <t>C04051 + C00119</t>
  </si>
  <si>
    <t>C04051 * C00119</t>
  </si>
  <si>
    <t>C00130 + C00013</t>
  </si>
  <si>
    <t>C00130 * C00013</t>
  </si>
  <si>
    <t>C00262 + C00119</t>
  </si>
  <si>
    <t>C00262 * C00119</t>
  </si>
  <si>
    <t>C02380 + C00119</t>
  </si>
  <si>
    <t>C02380 * C00119</t>
  </si>
  <si>
    <t>C04646 + C00013</t>
  </si>
  <si>
    <t>C04646 * C00013</t>
  </si>
  <si>
    <t xml:space="preserve">C16614 + C00119 </t>
  </si>
  <si>
    <t xml:space="preserve">C16614 * C00119 </t>
  </si>
  <si>
    <t>C16615 + C00013</t>
  </si>
  <si>
    <t>C16615 * C00013</t>
  </si>
  <si>
    <t>C07648 + C00119</t>
  </si>
  <si>
    <t>C07648 * C00119</t>
  </si>
  <si>
    <t>C16619 + C00013</t>
  </si>
  <si>
    <t>C16619 * C00013</t>
  </si>
  <si>
    <t>C00105 + C00013</t>
  </si>
  <si>
    <t>C00105 * C00013</t>
  </si>
  <si>
    <t>C00106 + C00119</t>
  </si>
  <si>
    <t>C00106 * C00119</t>
  </si>
  <si>
    <t>C04919 + C04121</t>
  </si>
  <si>
    <t>C04919 * C04121</t>
  </si>
  <si>
    <t>C06024 + C00055</t>
  </si>
  <si>
    <t>C06024 * C00055</t>
  </si>
  <si>
    <t xml:space="preserve">C06024 + C04121 </t>
  </si>
  <si>
    <t xml:space="preserve">C06024 * C04121 </t>
  </si>
  <si>
    <t>C06025 + C00055</t>
  </si>
  <si>
    <t>C06025 * C00055</t>
  </si>
  <si>
    <t>G11161 + C04121</t>
  </si>
  <si>
    <t>G11161 * C04121</t>
  </si>
  <si>
    <t>G11160 + C00055</t>
  </si>
  <si>
    <t>G11160 * C00055</t>
  </si>
  <si>
    <t>C19875 + C04121</t>
  </si>
  <si>
    <t>C19875 * C04121</t>
  </si>
  <si>
    <t>C19876 + C00055</t>
  </si>
  <si>
    <t>C19876 * C00055</t>
  </si>
  <si>
    <t>G13060 + C04121</t>
  </si>
  <si>
    <t>G13060 * C04121</t>
  </si>
  <si>
    <t>G13061 + C00055</t>
  </si>
  <si>
    <t>G13061 * C00055</t>
  </si>
  <si>
    <t>C00019 + C20446</t>
  </si>
  <si>
    <t>C00019 * C20446</t>
  </si>
  <si>
    <t>C00073 + C00147 + C19647</t>
  </si>
  <si>
    <t>C00073 * C00147 * C19647</t>
  </si>
  <si>
    <t>C00235 + C00129</t>
  </si>
  <si>
    <t>C00235 * C00129</t>
  </si>
  <si>
    <t>C00013 + C00341</t>
  </si>
  <si>
    <t>C00013 * C00341</t>
  </si>
  <si>
    <t>C00341 + C00129</t>
  </si>
  <si>
    <t>C00341 * C00129</t>
  </si>
  <si>
    <t>C00013 + C00448</t>
  </si>
  <si>
    <t>C00013 * C00448</t>
  </si>
  <si>
    <t>C21214 + C01847</t>
  </si>
  <si>
    <t>C21214 * C01847</t>
  </si>
  <si>
    <t>C21215 + C00009</t>
  </si>
  <si>
    <t>C21215 * C00009</t>
  </si>
  <si>
    <t>C00032 + C00001 + C00448</t>
  </si>
  <si>
    <t>C00032 * C00001 * C00448</t>
  </si>
  <si>
    <t>C15672 + C00013</t>
  </si>
  <si>
    <t>C15672 * C00013</t>
  </si>
  <si>
    <t>C00979 + C00320</t>
  </si>
  <si>
    <t>C00979 * C00320</t>
  </si>
  <si>
    <t>C05824 + C00033</t>
  </si>
  <si>
    <t>C05824 * C00033</t>
  </si>
  <si>
    <t>C04807 + C00568</t>
  </si>
  <si>
    <t>C04807 * C00568</t>
  </si>
  <si>
    <t>C00013 + C00921</t>
  </si>
  <si>
    <t>C00013 * C00921</t>
  </si>
  <si>
    <t>C01300 + C00568</t>
  </si>
  <si>
    <t>C01300 * C00568</t>
  </si>
  <si>
    <t>C00921 + C00001</t>
  </si>
  <si>
    <t>C00921 * C00001</t>
  </si>
  <si>
    <t>C01137 + C00134</t>
  </si>
  <si>
    <t>C01137 * C00134</t>
  </si>
  <si>
    <t>C00170 + C00315</t>
  </si>
  <si>
    <t>C00170 * C00315</t>
  </si>
  <si>
    <t>C01137 + C01672</t>
  </si>
  <si>
    <t>C01137 * C01672</t>
  </si>
  <si>
    <t>C00170 + C16565</t>
  </si>
  <si>
    <t>C00170 * C16565</t>
  </si>
  <si>
    <t>C00002 + C00541 + C03024</t>
  </si>
  <si>
    <t>C00002 * C00541 * C03024</t>
  </si>
  <si>
    <t>C00536 + C00194 + C03161</t>
  </si>
  <si>
    <t>C00536 * C00194 * C03161</t>
  </si>
  <si>
    <t>C00002 + C06504 + C03024</t>
  </si>
  <si>
    <t>C00002 * C06504 * C03024</t>
  </si>
  <si>
    <t>C00536 + C06506 + C03161</t>
  </si>
  <si>
    <t>C00536 * C06506 * C03161</t>
  </si>
  <si>
    <t>C00002 + C00853</t>
  </si>
  <si>
    <t>C00002 * C00853</t>
  </si>
  <si>
    <t>C00526 + C00194</t>
  </si>
  <si>
    <t>C00526 * C00194</t>
  </si>
  <si>
    <t>C06505 + C00002</t>
  </si>
  <si>
    <t>C06505 * C00002</t>
  </si>
  <si>
    <t>C06506 + C00536</t>
  </si>
  <si>
    <t>C06506 * C00536</t>
  </si>
  <si>
    <t xml:space="preserve">C00002 + C05774 </t>
  </si>
  <si>
    <t xml:space="preserve">C00002 * C05774 </t>
  </si>
  <si>
    <t>C00536 + C06508</t>
  </si>
  <si>
    <t>C00536 * C06508</t>
  </si>
  <si>
    <t>C01322 + C00051</t>
  </si>
  <si>
    <t>C01322 * C00051</t>
  </si>
  <si>
    <t>C00462 + C02320</t>
  </si>
  <si>
    <t>C00462 * C02320</t>
  </si>
  <si>
    <t>C14859 + C00051</t>
  </si>
  <si>
    <t>C14859 * C00051</t>
  </si>
  <si>
    <t>C14864 + C01327</t>
  </si>
  <si>
    <t>C14864 * C01327</t>
  </si>
  <si>
    <t>C14865 + C00051</t>
  </si>
  <si>
    <t>C14865 * C00051</t>
  </si>
  <si>
    <t>C14863 + C01327</t>
  </si>
  <si>
    <t>C14863 * C01327</t>
  </si>
  <si>
    <t>C06790 + C00051</t>
  </si>
  <si>
    <t>C06790 * C00051</t>
  </si>
  <si>
    <t>C14868 + C01327</t>
  </si>
  <si>
    <t>C14868 * C01327</t>
  </si>
  <si>
    <t>C11088 + C00051 + C00080</t>
  </si>
  <si>
    <t>C11088 * C00051 * C00080</t>
  </si>
  <si>
    <t>C14874 + C13645</t>
  </si>
  <si>
    <t>C14874 * C13645</t>
  </si>
  <si>
    <t>C14870 + C00051</t>
  </si>
  <si>
    <t>C14870 * C00051</t>
  </si>
  <si>
    <t>C14871 + C13645</t>
  </si>
  <si>
    <t>C14871 * C13645</t>
  </si>
  <si>
    <t>C00726 + C00051</t>
  </si>
  <si>
    <t>C00726 * C00051</t>
  </si>
  <si>
    <t>C01326 + C02320</t>
  </si>
  <si>
    <t>C01326 * C02320</t>
  </si>
  <si>
    <t>C16738 + C00051</t>
  </si>
  <si>
    <t>C16738 * C00051</t>
  </si>
  <si>
    <t>C00059 + C02320</t>
  </si>
  <si>
    <t>C00059 * C02320</t>
  </si>
  <si>
    <t>C14786 + C00051</t>
  </si>
  <si>
    <t>C14786 * C00051</t>
  </si>
  <si>
    <t>C14787 + C00051</t>
  </si>
  <si>
    <t>C14787 * C00051</t>
  </si>
  <si>
    <t>C14802 + C00051</t>
  </si>
  <si>
    <t>C14802 * C00051</t>
  </si>
  <si>
    <t>C14800 + C00051</t>
  </si>
  <si>
    <t>C14800 * C00051</t>
  </si>
  <si>
    <t>C14839 + C00051</t>
  </si>
  <si>
    <t>C14839 * C00051</t>
  </si>
  <si>
    <t>C14840 + C00051</t>
  </si>
  <si>
    <t>C14840 * C00051</t>
  </si>
  <si>
    <t>C14851 + C00051</t>
  </si>
  <si>
    <t>C14851 * C00051</t>
  </si>
  <si>
    <t>C14852 + C00051</t>
  </si>
  <si>
    <t>C14852 * C00051</t>
  </si>
  <si>
    <t>C14856 + C00001</t>
  </si>
  <si>
    <t>C14856 * C00001</t>
  </si>
  <si>
    <t>C14858 + C00051</t>
  </si>
  <si>
    <t>C14858 * C00051</t>
  </si>
  <si>
    <t>C14857 + C00051</t>
  </si>
  <si>
    <t>C14857 * C00051</t>
  </si>
  <si>
    <t>C14865 + C01327</t>
  </si>
  <si>
    <t>C14865 * C01327</t>
  </si>
  <si>
    <t xml:space="preserve">C07645 + C00051 </t>
  </si>
  <si>
    <t xml:space="preserve">C07645 * C00051 </t>
  </si>
  <si>
    <t>C11583 + C00001</t>
  </si>
  <si>
    <t>C11583 * C00001</t>
  </si>
  <si>
    <t>C19586 + C00051</t>
  </si>
  <si>
    <t>C19586 * C00051</t>
  </si>
  <si>
    <t>C21758 + C00051</t>
  </si>
  <si>
    <t>C21758 * C00051</t>
  </si>
  <si>
    <t>C00074 + C03175</t>
  </si>
  <si>
    <t>C00074 * C03175</t>
  </si>
  <si>
    <t>C00009 + C01269</t>
  </si>
  <si>
    <t>C00009 * C01269</t>
  </si>
  <si>
    <t>C00019 + C00868</t>
  </si>
  <si>
    <t>C00019 * C00868</t>
  </si>
  <si>
    <t>C00170 + C04510</t>
  </si>
  <si>
    <t>C00170 * C04510</t>
  </si>
  <si>
    <t>C04752 + C04327</t>
  </si>
  <si>
    <t>C04752 * C04327</t>
  </si>
  <si>
    <t>C00013 + C01081</t>
  </si>
  <si>
    <t>C00013 * C01081</t>
  </si>
  <si>
    <t>C04752 + C20247</t>
  </si>
  <si>
    <t>C04752 * C20247</t>
  </si>
  <si>
    <t>C01081 + C00013 + C00011</t>
  </si>
  <si>
    <t>C01081 * C00013 * C00011</t>
  </si>
  <si>
    <t>C04752 + C20246</t>
  </si>
  <si>
    <t>C04752 * C20246</t>
  </si>
  <si>
    <t>C00013 + C01081 + C00011</t>
  </si>
  <si>
    <t>C00013 * C01081 * C00011</t>
  </si>
  <si>
    <t>C00448 + C00129</t>
  </si>
  <si>
    <t>C00448 * C00129</t>
  </si>
  <si>
    <t>C04574 + C00013</t>
  </si>
  <si>
    <t>C04574 * C00013</t>
  </si>
  <si>
    <t>C05847 + C00156</t>
  </si>
  <si>
    <t>C05847 * C00156</t>
  </si>
  <si>
    <t>C05848 + C00013</t>
  </si>
  <si>
    <t>C05848 * C00013</t>
  </si>
  <si>
    <t>C04146 + C00156</t>
  </si>
  <si>
    <t>C04146 * C00156</t>
  </si>
  <si>
    <t>C05809 + C00013</t>
  </si>
  <si>
    <t>C05809 * C00013</t>
  </si>
  <si>
    <t>C01230 + C00156</t>
  </si>
  <si>
    <t>C01230 * C00156</t>
  </si>
  <si>
    <t>C13425 + C00013</t>
  </si>
  <si>
    <t>C13425 * C00013</t>
  </si>
  <si>
    <t>C04145 + C00156</t>
  </si>
  <si>
    <t>C04145 * C00156</t>
  </si>
  <si>
    <t>C00013 + C03885</t>
  </si>
  <si>
    <t>C00013 * C03885</t>
  </si>
  <si>
    <t>C00979 + C00283</t>
  </si>
  <si>
    <t>C00979 * C00283</t>
  </si>
  <si>
    <t>C00097 + C00033</t>
  </si>
  <si>
    <t>C00097 * C00033</t>
  </si>
  <si>
    <t>C00979 + C01528</t>
  </si>
  <si>
    <t>C00979 * C01528</t>
  </si>
  <si>
    <t>C05688 + C00033</t>
  </si>
  <si>
    <t>C05688 * C00033</t>
  </si>
  <si>
    <t>C00979 + C00320 + C00342 + C00080</t>
  </si>
  <si>
    <t>C00979 * C00320 * C00342 * C00080</t>
  </si>
  <si>
    <t>C00097 + C00094 + C00343 + C00033</t>
  </si>
  <si>
    <t>C00097 * C00094 * C00343 * C00033</t>
  </si>
  <si>
    <t>C01005 + C00283</t>
  </si>
  <si>
    <t>C01005 * C00283</t>
  </si>
  <si>
    <t>C00097 + C00009</t>
  </si>
  <si>
    <t>C00097 * C00009</t>
  </si>
  <si>
    <t>C01118 + C00097</t>
  </si>
  <si>
    <t>C01118 * C00097</t>
  </si>
  <si>
    <t>C02291 + C00042</t>
  </si>
  <si>
    <t>C02291 * C00042</t>
  </si>
  <si>
    <t>C01118 + C00001</t>
  </si>
  <si>
    <t>C01118 * C00001</t>
  </si>
  <si>
    <t>C00109 + C00042 + C00014</t>
  </si>
  <si>
    <t>C00109 * C00042 * C00014</t>
  </si>
  <si>
    <t>C01118 + C00283</t>
  </si>
  <si>
    <t>C01118 * C00283</t>
  </si>
  <si>
    <t>C00155 + C00042</t>
  </si>
  <si>
    <t>C00155 * C00042</t>
  </si>
  <si>
    <t>C00542 + C00042</t>
  </si>
  <si>
    <t>C00542 * C00042</t>
  </si>
  <si>
    <t>C01077 + C00097</t>
  </si>
  <si>
    <t>C01077 * C00097</t>
  </si>
  <si>
    <t>C02291 + C00033</t>
  </si>
  <si>
    <t>C02291 * C00033</t>
  </si>
  <si>
    <t>C05702 + C05688</t>
  </si>
  <si>
    <t>C05702 * C05688</t>
  </si>
  <si>
    <t>C05699 + C00009</t>
  </si>
  <si>
    <t>C05699 * C00009</t>
  </si>
  <si>
    <t>C01077 + C05688</t>
  </si>
  <si>
    <t>C01077 * C05688</t>
  </si>
  <si>
    <t>C05699 + C00033</t>
  </si>
  <si>
    <t>C05699 * C00033</t>
  </si>
  <si>
    <t>C01118 + C05688</t>
  </si>
  <si>
    <t>C01118 * C05688</t>
  </si>
  <si>
    <t>C05699 + C00042</t>
  </si>
  <si>
    <t>C05699 * C00042</t>
  </si>
  <si>
    <t>C00074 + C00279 + C00001</t>
  </si>
  <si>
    <t>C00074 * C00279 * C00001</t>
  </si>
  <si>
    <t>C04691 + C00009</t>
  </si>
  <si>
    <t>C04691 * C00009</t>
  </si>
  <si>
    <t>C04478 + C00009</t>
  </si>
  <si>
    <t>C04478 * C00009</t>
  </si>
  <si>
    <t>C00074 + C01112 + C00001</t>
  </si>
  <si>
    <t>C00074 * C01112 * C00001</t>
  </si>
  <si>
    <t>C00009 + C00013 + C00019</t>
  </si>
  <si>
    <t>C00009 * C00013 * C00019</t>
  </si>
  <si>
    <t>C00002 + C00073 + C00001</t>
  </si>
  <si>
    <t>C00002 * C00073 * C00001</t>
  </si>
  <si>
    <t>C00002 + C05335 + C00001</t>
  </si>
  <si>
    <t>C00002 * C05335 * C00001</t>
  </si>
  <si>
    <t>C00009 + C00013 + C05691</t>
  </si>
  <si>
    <t>C00009 * C00013 * C05691</t>
  </si>
  <si>
    <t xml:space="preserve">C00931 + C00001 </t>
  </si>
  <si>
    <t xml:space="preserve">C00931 * C00001 </t>
  </si>
  <si>
    <t>C01024 + C00014</t>
  </si>
  <si>
    <t>C01024 * C00014</t>
  </si>
  <si>
    <t>C00074 + C00043</t>
  </si>
  <si>
    <t>C00074 * C00043</t>
  </si>
  <si>
    <t>C04631 + C00009</t>
  </si>
  <si>
    <t>C04631 * C00009</t>
  </si>
  <si>
    <t>C03722 + C00001 + C00009</t>
  </si>
  <si>
    <t>C03722 * C00001 * C00009</t>
  </si>
  <si>
    <t>C05840 + C00111</t>
  </si>
  <si>
    <t>C05840 * C00111</t>
  </si>
  <si>
    <t>C05847 + C03657</t>
  </si>
  <si>
    <t>C05847 * C03657</t>
  </si>
  <si>
    <t>C19847 + C00013 + C00011</t>
  </si>
  <si>
    <t>C19847 * C00013 * C00011</t>
  </si>
  <si>
    <t>C00235 + C17324</t>
  </si>
  <si>
    <t>C00235 * C17324</t>
  </si>
  <si>
    <t>C00013 + C04432</t>
  </si>
  <si>
    <t>C00013 * C04432</t>
  </si>
  <si>
    <t>C04732 + C15556</t>
  </si>
  <si>
    <t>C04732 * C15556</t>
  </si>
  <si>
    <t>C04332 + C00001 + C00009</t>
  </si>
  <si>
    <t>C04332 * C00001 * C00009</t>
  </si>
  <si>
    <t>C00255 + C04732</t>
  </si>
  <si>
    <t>C00255 * C04732</t>
  </si>
  <si>
    <t>C04146 + C00013</t>
  </si>
  <si>
    <t>C04146 * C00013</t>
  </si>
  <si>
    <t>C00049 + C00026</t>
  </si>
  <si>
    <t>C00049 * C00026</t>
  </si>
  <si>
    <t>C00036 + C00025</t>
  </si>
  <si>
    <t>C00036 * C00025</t>
  </si>
  <si>
    <t>C00079 + C00026</t>
  </si>
  <si>
    <t>C00079 * C00026</t>
  </si>
  <si>
    <t>C00166 + C00025</t>
  </si>
  <si>
    <t>C00166 * C00025</t>
  </si>
  <si>
    <t>C00082 + C00026</t>
  </si>
  <si>
    <t>C00082 * C00026</t>
  </si>
  <si>
    <t>C01179 + C00025</t>
  </si>
  <si>
    <t>C01179 * C00025</t>
  </si>
  <si>
    <t>C00097 + C00026</t>
  </si>
  <si>
    <t>C00097 * C00026</t>
  </si>
  <si>
    <t>C00957 + C00025</t>
  </si>
  <si>
    <t>C00957 * C00025</t>
  </si>
  <si>
    <t>C00957 + C00302</t>
  </si>
  <si>
    <t>C00957 * C00302</t>
  </si>
  <si>
    <t>C00506 + C00026</t>
  </si>
  <si>
    <t>C00506 * C00026</t>
  </si>
  <si>
    <t>C05528 + C00025</t>
  </si>
  <si>
    <t>C05528 * C00025</t>
  </si>
  <si>
    <t>C00606 + C00026</t>
  </si>
  <si>
    <t>C00606 * C00026</t>
  </si>
  <si>
    <t>C05527 + C00025</t>
  </si>
  <si>
    <t>C05527 * C00025</t>
  </si>
  <si>
    <t>C05947 + C00026</t>
  </si>
  <si>
    <t>C05947 * C00026</t>
  </si>
  <si>
    <t>C05946 + C00025</t>
  </si>
  <si>
    <t>C05946 * C00025</t>
  </si>
  <si>
    <t>C00437 + C00026</t>
  </si>
  <si>
    <t>C00437 * C00026</t>
  </si>
  <si>
    <t>C01250 + C00025</t>
  </si>
  <si>
    <t>C01250 * C00025</t>
  </si>
  <si>
    <t>C00064 + C00085</t>
  </si>
  <si>
    <t>C00064 * C00085</t>
  </si>
  <si>
    <t>C00025 + C00352</t>
  </si>
  <si>
    <t>C00025 * C00352</t>
  </si>
  <si>
    <t>C04421 + C00026</t>
  </si>
  <si>
    <t>C04421 * C00026</t>
  </si>
  <si>
    <t>C04462 + C00025</t>
  </si>
  <si>
    <t>C04462 * C00025</t>
  </si>
  <si>
    <t>C00334 + C00026</t>
  </si>
  <si>
    <t>C00334 * C00026</t>
  </si>
  <si>
    <t>C00232 + C00025</t>
  </si>
  <si>
    <t>C00232 * C00025</t>
  </si>
  <si>
    <t>C00099 + C00026</t>
  </si>
  <si>
    <t>C00099 * C00026</t>
  </si>
  <si>
    <t>C00222 + C00025</t>
  </si>
  <si>
    <t>C00222 * C00025</t>
  </si>
  <si>
    <t>C00041 + C00026</t>
  </si>
  <si>
    <t>C00041 * C00026</t>
  </si>
  <si>
    <t>C00022 + C00025</t>
  </si>
  <si>
    <t>C00022 * C00025</t>
  </si>
  <si>
    <t>C00078 + C00026</t>
  </si>
  <si>
    <t>C00078 * C00026</t>
  </si>
  <si>
    <t>C00331 + C00025</t>
  </si>
  <si>
    <t>C00331 * C00025</t>
  </si>
  <si>
    <t>C00643 + C00026</t>
  </si>
  <si>
    <t>C00643 * C00026</t>
  </si>
  <si>
    <t>C05646 + C00025</t>
  </si>
  <si>
    <t>C05646 * C00025</t>
  </si>
  <si>
    <t xml:space="preserve">C02896 + C00026 </t>
  </si>
  <si>
    <t xml:space="preserve">C02896 * C00026 </t>
  </si>
  <si>
    <t>C02903 + C00025</t>
  </si>
  <si>
    <t>C02903 * C00025</t>
  </si>
  <si>
    <t>C00134 + C00026</t>
  </si>
  <si>
    <t>C00134 * C00026</t>
  </si>
  <si>
    <t>C00555 + C00025</t>
  </si>
  <si>
    <t>C00555 * C00025</t>
  </si>
  <si>
    <t>C00123 + C00026</t>
  </si>
  <si>
    <t>C00123 * C00026</t>
  </si>
  <si>
    <t>C00233 + C00025</t>
  </si>
  <si>
    <t>C00233 * C00025</t>
  </si>
  <si>
    <t>C00183 + C00026</t>
  </si>
  <si>
    <t>C00183 * C00026</t>
  </si>
  <si>
    <t>C00141 + C00025</t>
  </si>
  <si>
    <t>C00141 * C00025</t>
  </si>
  <si>
    <t>C00407 + C00026</t>
  </si>
  <si>
    <t>C00407 * C00026</t>
  </si>
  <si>
    <t>C00671 + C00025</t>
  </si>
  <si>
    <t>C00671 * C00025</t>
  </si>
  <si>
    <t>C02356 + C00026</t>
  </si>
  <si>
    <t>C02356 * C00026</t>
  </si>
  <si>
    <t>C00109 + C00025</t>
  </si>
  <si>
    <t>C00109 * C00025</t>
  </si>
  <si>
    <t>C00431 + C00026</t>
  </si>
  <si>
    <t>C00431 * C00026</t>
  </si>
  <si>
    <t>C03273 + C00025</t>
  </si>
  <si>
    <t>C03273 * C00025</t>
  </si>
  <si>
    <t>C01180 + C00025</t>
  </si>
  <si>
    <t>C01180 * C00025</t>
  </si>
  <si>
    <t>C00073 + C00026</t>
  </si>
  <si>
    <t>C00073 * C00026</t>
  </si>
  <si>
    <t>C01005 + C00026</t>
  </si>
  <si>
    <t>C01005 * C00026</t>
  </si>
  <si>
    <t>C03232 + C00025</t>
  </si>
  <si>
    <t>C03232 * C00025</t>
  </si>
  <si>
    <t>C06055 + C00026</t>
  </si>
  <si>
    <t>C06055 * C00026</t>
  </si>
  <si>
    <t>C06054 + C00025</t>
  </si>
  <si>
    <t>C06054 * C00025</t>
  </si>
  <si>
    <t>C01021 + C00026</t>
  </si>
  <si>
    <t>C01021 * C00026</t>
  </si>
  <si>
    <t>C00972 + C00025</t>
  </si>
  <si>
    <t>C00972 * C00025</t>
  </si>
  <si>
    <t>C20895 + C00026</t>
  </si>
  <si>
    <t>C20895 * C00026</t>
  </si>
  <si>
    <t>C20646 + C00025</t>
  </si>
  <si>
    <t>C20646 * C00025</t>
  </si>
  <si>
    <t>C00036 + C00826</t>
  </si>
  <si>
    <t>C00036 * C00826</t>
  </si>
  <si>
    <t>C00049 + C00254</t>
  </si>
  <si>
    <t>C00049 * C00254</t>
  </si>
  <si>
    <t>C04346 + C00026</t>
  </si>
  <si>
    <t>C04346 * C00026</t>
  </si>
  <si>
    <t>C11907 + C00025</t>
  </si>
  <si>
    <t>C11907 * C00025</t>
  </si>
  <si>
    <t>C00019 + C01092</t>
  </si>
  <si>
    <t>C00019 * C01092</t>
  </si>
  <si>
    <t>C04425 + C01037</t>
  </si>
  <si>
    <t>C04425 * C01037</t>
  </si>
  <si>
    <t>C00183 + C00022</t>
  </si>
  <si>
    <t>C00183 * C00022</t>
  </si>
  <si>
    <t>C00141 + C00041</t>
  </si>
  <si>
    <t>C00141 * C00041</t>
  </si>
  <si>
    <t>C00328 + C00026</t>
  </si>
  <si>
    <t>C00328 * C00026</t>
  </si>
  <si>
    <t>C01252 + C00025</t>
  </si>
  <si>
    <t>C01252 * C00025</t>
  </si>
  <si>
    <t>C01717 + C00001</t>
  </si>
  <si>
    <t>C01717 * C00001</t>
  </si>
  <si>
    <t>C01717 + C00025 + C00001</t>
  </si>
  <si>
    <t>C01717 * C00025 * C00001</t>
  </si>
  <si>
    <t>C02470 + C00001</t>
  </si>
  <si>
    <t>C02470 * C00001</t>
  </si>
  <si>
    <t>C03227 + C00026</t>
  </si>
  <si>
    <t>C03227 * C00026</t>
  </si>
  <si>
    <t>C05645 + C00025</t>
  </si>
  <si>
    <t>C05645 * C00025</t>
  </si>
  <si>
    <t>C03415 + C00026</t>
  </si>
  <si>
    <t>C03415 * C00026</t>
  </si>
  <si>
    <t>C05932 + C00025</t>
  </si>
  <si>
    <t>C05932 * C00025</t>
  </si>
  <si>
    <t>C00251 + C00064</t>
  </si>
  <si>
    <t>C00251 * C00064</t>
  </si>
  <si>
    <t>C11355 + C00025</t>
  </si>
  <si>
    <t>C11355 * C00025</t>
  </si>
  <si>
    <t>C00251 + C00014</t>
  </si>
  <si>
    <t>C00251 * C00014</t>
  </si>
  <si>
    <t>C11355 + C00001</t>
  </si>
  <si>
    <t>C11355 * C00001</t>
  </si>
  <si>
    <t>C16155 + C00025</t>
  </si>
  <si>
    <t>C16155 * C00025</t>
  </si>
  <si>
    <t>C16153 + C00026</t>
  </si>
  <si>
    <t>C16153 * C00026</t>
  </si>
  <si>
    <t>C00073 + C00161</t>
  </si>
  <si>
    <t>C00073 * C00161</t>
  </si>
  <si>
    <t>C01180 + C00151</t>
  </si>
  <si>
    <t>C01180 * C00151</t>
  </si>
  <si>
    <t>C01100 + C00026</t>
  </si>
  <si>
    <t>C01100 * C00026</t>
  </si>
  <si>
    <t>C01267 + C00025</t>
  </si>
  <si>
    <t>C01267 * C00025</t>
  </si>
  <si>
    <t>C11638 + C11437</t>
  </si>
  <si>
    <t>C11638 * C11437</t>
  </si>
  <si>
    <t>C00627 + C00009 + C00001</t>
  </si>
  <si>
    <t>C00627 * C00009 * C00001</t>
  </si>
  <si>
    <t>C00002 + C00641</t>
  </si>
  <si>
    <t>C00002 * C00641</t>
  </si>
  <si>
    <t>C00008 + C00416</t>
  </si>
  <si>
    <t>C00008 * C00416</t>
  </si>
  <si>
    <t>C00002 + C05345</t>
  </si>
  <si>
    <t>C00002 * C05345</t>
  </si>
  <si>
    <t>C00008 + C05378</t>
  </si>
  <si>
    <t>C00008 * C05378</t>
  </si>
  <si>
    <t>C00002 + C00085</t>
  </si>
  <si>
    <t>C00002 * C00085</t>
  </si>
  <si>
    <t>C00008 + C00354</t>
  </si>
  <si>
    <t>C00008 * C00354</t>
  </si>
  <si>
    <t>C00063 + C00085</t>
  </si>
  <si>
    <t>C00063 * C00085</t>
  </si>
  <si>
    <t>C00112 + C00354</t>
  </si>
  <si>
    <t>C00112 * C00354</t>
  </si>
  <si>
    <t>C00075 + C00085</t>
  </si>
  <si>
    <t>C00075 * C00085</t>
  </si>
  <si>
    <t>C00015 + C00354</t>
  </si>
  <si>
    <t>C00015 * C00354</t>
  </si>
  <si>
    <t>C00081 + C00085</t>
  </si>
  <si>
    <t>C00081 * C00085</t>
  </si>
  <si>
    <t>C00104 + C00354</t>
  </si>
  <si>
    <t>C00104 * C00354</t>
  </si>
  <si>
    <t xml:space="preserve">C00002 + C05382 </t>
  </si>
  <si>
    <t xml:space="preserve">C00002 * C05382 </t>
  </si>
  <si>
    <t>C00008 + C00447</t>
  </si>
  <si>
    <t>C00008 * C00447</t>
  </si>
  <si>
    <t>C01097 + C00002</t>
  </si>
  <si>
    <t>C01097 * C00002</t>
  </si>
  <si>
    <t>C03785 + C00008</t>
  </si>
  <si>
    <t>C03785 * C00008</t>
  </si>
  <si>
    <t>C00063 + C01097</t>
  </si>
  <si>
    <t>C00063 * C01097</t>
  </si>
  <si>
    <t>C00112 + C03785</t>
  </si>
  <si>
    <t>C00112 * C03785</t>
  </si>
  <si>
    <t>C00075 + C01097</t>
  </si>
  <si>
    <t>C00075 * C01097</t>
  </si>
  <si>
    <t>C00015 + C03785</t>
  </si>
  <si>
    <t>C00015 * C03785</t>
  </si>
  <si>
    <t>C00081 + C01097</t>
  </si>
  <si>
    <t>C00081 * C01097</t>
  </si>
  <si>
    <t>C00104 + C03785</t>
  </si>
  <si>
    <t>C00104 * C03785</t>
  </si>
  <si>
    <t>C00002 + C00257</t>
  </si>
  <si>
    <t>C00002 * C00257</t>
  </si>
  <si>
    <t>C00008 + C00345</t>
  </si>
  <si>
    <t>C00008 * C00345</t>
  </si>
  <si>
    <t>C00074 + C00184</t>
  </si>
  <si>
    <t>C00074 * C00184</t>
  </si>
  <si>
    <t>C00022 + C00111</t>
  </si>
  <si>
    <t>C00022 * C00111</t>
  </si>
  <si>
    <t>C00002 + C04932</t>
  </si>
  <si>
    <t>C00002 * C04932</t>
  </si>
  <si>
    <t>C00008 + C04919</t>
  </si>
  <si>
    <t>C00008 * C04919</t>
  </si>
  <si>
    <t>C11435 + C00002</t>
  </si>
  <si>
    <t>C11435 * C00002</t>
  </si>
  <si>
    <t>C11436 + C00008</t>
  </si>
  <si>
    <t>C11436 * C00008</t>
  </si>
  <si>
    <t>C00002 + C00121</t>
  </si>
  <si>
    <t>C00002 * C00121</t>
  </si>
  <si>
    <t>C00008 + C00117</t>
  </si>
  <si>
    <t>C00008 * C00117</t>
  </si>
  <si>
    <t>C00673 + C00008</t>
  </si>
  <si>
    <t>C00673 * C00008</t>
  </si>
  <si>
    <t>C01801 + C00002</t>
  </si>
  <si>
    <t>C01801 * C00002</t>
  </si>
  <si>
    <t>C06508 + C00002</t>
  </si>
  <si>
    <t>C06508 * C00002</t>
  </si>
  <si>
    <t>C06509 + C00008</t>
  </si>
  <si>
    <t>C06509 * C00008</t>
  </si>
  <si>
    <t>C06508 + C00044</t>
  </si>
  <si>
    <t>C06508 * C00044</t>
  </si>
  <si>
    <t>C06509 + C00035</t>
  </si>
  <si>
    <t>C06509 * C00035</t>
  </si>
  <si>
    <t>C00002 + C00309</t>
  </si>
  <si>
    <t>C00002 * C00309</t>
  </si>
  <si>
    <t>C00008 + C00199</t>
  </si>
  <si>
    <t>C00008 * C00199</t>
  </si>
  <si>
    <t>C00002 + C00508</t>
  </si>
  <si>
    <t>C00002 * C00508</t>
  </si>
  <si>
    <t>C00008 + C01101</t>
  </si>
  <si>
    <t>C00008 * C01101</t>
  </si>
  <si>
    <t>C00258 + C00002</t>
  </si>
  <si>
    <t>C00258 * C00002</t>
  </si>
  <si>
    <t>C00631 + C00008</t>
  </si>
  <si>
    <t>C00631 * C00008</t>
  </si>
  <si>
    <t>C00002 + C07836</t>
  </si>
  <si>
    <t>C00002 * C07836</t>
  </si>
  <si>
    <t>C00008 + C11472</t>
  </si>
  <si>
    <t>C00008 * C11472</t>
  </si>
  <si>
    <t>C00002 + C00310</t>
  </si>
  <si>
    <t>C00002 * C00310</t>
  </si>
  <si>
    <t>C00008 + C00231</t>
  </si>
  <si>
    <t>C00008 * C00231</t>
  </si>
  <si>
    <t>C00002 + C19769 + C00001</t>
  </si>
  <si>
    <t>C00002 * C19769 * C00001</t>
  </si>
  <si>
    <t>C00008 + C16698</t>
  </si>
  <si>
    <t>C00008 * C16698</t>
  </si>
  <si>
    <t>C00008 + C19770</t>
  </si>
  <si>
    <t>C00008 * C19770</t>
  </si>
  <si>
    <t>C00016 + C19803</t>
  </si>
  <si>
    <t>C00016 * C19803</t>
  </si>
  <si>
    <t>C20730 + C00020</t>
  </si>
  <si>
    <t>C20730 * C00020</t>
  </si>
  <si>
    <t xml:space="preserve">C00002 + C20830 </t>
  </si>
  <si>
    <t xml:space="preserve">C00002 * C20830 </t>
  </si>
  <si>
    <t>C00008 + C20831</t>
  </si>
  <si>
    <t>C00008 * C20831</t>
  </si>
  <si>
    <t>C00002 + C11838</t>
  </si>
  <si>
    <t>C00002 * C11838</t>
  </si>
  <si>
    <t>C00008 + C20959</t>
  </si>
  <si>
    <t>C00008 * C20959</t>
  </si>
  <si>
    <t>C04261 + C00159</t>
  </si>
  <si>
    <t>C04261 * C00159</t>
  </si>
  <si>
    <t>C00615 + C00275</t>
  </si>
  <si>
    <t>C00615 * C00275</t>
  </si>
  <si>
    <t>C02713 + C04261</t>
  </si>
  <si>
    <t>C02713 * C04261</t>
  </si>
  <si>
    <t>C16698 + C00615</t>
  </si>
  <si>
    <t>C16698 * C00615</t>
  </si>
  <si>
    <t>C04261 + C00140</t>
  </si>
  <si>
    <t>C04261 * C00140</t>
  </si>
  <si>
    <t>C00615 + C00357</t>
  </si>
  <si>
    <t>C00615 * C00357</t>
  </si>
  <si>
    <t>C04261 + C00072</t>
  </si>
  <si>
    <t>C04261 * C00072</t>
  </si>
  <si>
    <t>C00615 + C16186</t>
  </si>
  <si>
    <t>C00615 * C16186</t>
  </si>
  <si>
    <t>C04261 + C11544</t>
  </si>
  <si>
    <t>C04261 * C11544</t>
  </si>
  <si>
    <t>C00615 + C16699</t>
  </si>
  <si>
    <t>C00615 * C16699</t>
  </si>
  <si>
    <t>C04261 + C01674</t>
  </si>
  <si>
    <t>C04261 * C01674</t>
  </si>
  <si>
    <t>C00615 + C21152</t>
  </si>
  <si>
    <t>C00615 * C21152</t>
  </si>
  <si>
    <t>C04261 + C00392</t>
  </si>
  <si>
    <t>C04261 * C00392</t>
  </si>
  <si>
    <t>C00615 + C00644</t>
  </si>
  <si>
    <t>C00615 * C00644</t>
  </si>
  <si>
    <t>C04261 + C00794</t>
  </si>
  <si>
    <t>C04261 * C00794</t>
  </si>
  <si>
    <t>C00615 + C01096</t>
  </si>
  <si>
    <t>C00615 * C01096</t>
  </si>
  <si>
    <t>C04261 + C00031</t>
  </si>
  <si>
    <t>C04261 * C00031</t>
  </si>
  <si>
    <t>C00615 + C00668</t>
  </si>
  <si>
    <t>C00615 * C00668</t>
  </si>
  <si>
    <t>C00002 + C00031</t>
  </si>
  <si>
    <t>C00002 * C00031</t>
  </si>
  <si>
    <t>C00008 + C00092</t>
  </si>
  <si>
    <t>C00008 * C00092</t>
  </si>
  <si>
    <t>C00002 + C00221</t>
  </si>
  <si>
    <t>C00002 * C00221</t>
  </si>
  <si>
    <t>C00008 + C01172</t>
  </si>
  <si>
    <t>C00008 * C01172</t>
  </si>
  <si>
    <t>C00002 + C00267</t>
  </si>
  <si>
    <t>C00002 * C00267</t>
  </si>
  <si>
    <t>C00008 + C00668</t>
  </si>
  <si>
    <t>C00008 * C00668</t>
  </si>
  <si>
    <t>C01697 + C04261</t>
  </si>
  <si>
    <t>C01697 * C04261</t>
  </si>
  <si>
    <t>C06311 + C00615</t>
  </si>
  <si>
    <t>C06311 * C00615</t>
  </si>
  <si>
    <t>C01083 + C04261</t>
  </si>
  <si>
    <t>C01083 * C04261</t>
  </si>
  <si>
    <t>C00689 + C00615</t>
  </si>
  <si>
    <t>C00689 * C00615</t>
  </si>
  <si>
    <t>G00293 + C04261</t>
  </si>
  <si>
    <t>G00293 * C04261</t>
  </si>
  <si>
    <t>G09795 + C00615</t>
  </si>
  <si>
    <t>G09795 * C00615</t>
  </si>
  <si>
    <t>C00002 + C00214</t>
  </si>
  <si>
    <t>C00002 * C00214</t>
  </si>
  <si>
    <t>C00008 + C00364</t>
  </si>
  <si>
    <t>C00008 * C00364</t>
  </si>
  <si>
    <t>C00002 + C00526</t>
  </si>
  <si>
    <t>C00002 * C00526</t>
  </si>
  <si>
    <t>C00008 + C00365</t>
  </si>
  <si>
    <t>C00008 * C00365</t>
  </si>
  <si>
    <t>C11736 + C00002</t>
  </si>
  <si>
    <t>C11736 * C00002</t>
  </si>
  <si>
    <t>C04242 + C00008</t>
  </si>
  <si>
    <t>C04242 * C00008</t>
  </si>
  <si>
    <t>C16488 + C00002</t>
  </si>
  <si>
    <t>C16488 * C00002</t>
  </si>
  <si>
    <t>C16489 + C00008</t>
  </si>
  <si>
    <t>C16489 * C00008</t>
  </si>
  <si>
    <t>C00002 + C03150</t>
  </si>
  <si>
    <t>C00002 * C03150</t>
  </si>
  <si>
    <t>C00008 + C00455</t>
  </si>
  <si>
    <t>C00008 * C00455</t>
  </si>
  <si>
    <t>C00002 + C00003</t>
  </si>
  <si>
    <t>C00002 * C00003</t>
  </si>
  <si>
    <t>C00008 + C00006</t>
  </si>
  <si>
    <t>C00008 * C00006</t>
  </si>
  <si>
    <t>C00008 + C00010</t>
  </si>
  <si>
    <t>C00008 * C00010</t>
  </si>
  <si>
    <t>C00002 + C00224</t>
  </si>
  <si>
    <t>C00002 * C00224</t>
  </si>
  <si>
    <t>C00008 + C00053</t>
  </si>
  <si>
    <t>C00008 * C00053</t>
  </si>
  <si>
    <t>C00002 + C05686</t>
  </si>
  <si>
    <t>C00002 * C05686</t>
  </si>
  <si>
    <t>C00008 + C05659</t>
  </si>
  <si>
    <t>C00008 * C05659</t>
  </si>
  <si>
    <t>C00002 + C00255</t>
  </si>
  <si>
    <t>C00002 * C00255</t>
  </si>
  <si>
    <t>C00008 + C00061</t>
  </si>
  <si>
    <t>C00008 * C00061</t>
  </si>
  <si>
    <t>C00002 + C00116</t>
  </si>
  <si>
    <t>C00002 * C00116</t>
  </si>
  <si>
    <t>C00008 + C00093</t>
  </si>
  <si>
    <t>C00008 * C00093</t>
  </si>
  <si>
    <t>C00002 + C00864</t>
  </si>
  <si>
    <t>C00002 * C00864</t>
  </si>
  <si>
    <t>C00008 + C03492</t>
  </si>
  <si>
    <t>C00008 * C03492</t>
  </si>
  <si>
    <t>C00002 + C00831</t>
  </si>
  <si>
    <t>C00002 * C00831</t>
  </si>
  <si>
    <t>C00008 + C01134</t>
  </si>
  <si>
    <t>C00008 * C01134</t>
  </si>
  <si>
    <t>C00002 + C04079</t>
  </si>
  <si>
    <t>C00002 * C04079</t>
  </si>
  <si>
    <t>C00008 + C04352</t>
  </si>
  <si>
    <t>C00008 * C04352</t>
  </si>
  <si>
    <t>C00002 + C00250</t>
  </si>
  <si>
    <t>C00002 * C00250</t>
  </si>
  <si>
    <t>C00008 + C00018</t>
  </si>
  <si>
    <t>C00008 * C00018</t>
  </si>
  <si>
    <t>C00002 + C00314</t>
  </si>
  <si>
    <t>C00002 * C00314</t>
  </si>
  <si>
    <t>C00008 + C00627</t>
  </si>
  <si>
    <t>C00008 * C00627</t>
  </si>
  <si>
    <t>C00002 + C00534</t>
  </si>
  <si>
    <t>C00002 * C00534</t>
  </si>
  <si>
    <t>C00008 + C00647</t>
  </si>
  <si>
    <t>C00008 * C00647</t>
  </si>
  <si>
    <t>C00002 + C00263</t>
  </si>
  <si>
    <t>C00002 * C00263</t>
  </si>
  <si>
    <t>C00008 + C01102</t>
  </si>
  <si>
    <t>C00008 * C01102</t>
  </si>
  <si>
    <t>C00002 + C00095</t>
  </si>
  <si>
    <t>C00002 * C00095</t>
  </si>
  <si>
    <t>C00008 + C00085</t>
  </si>
  <si>
    <t>C00008 * C00085</t>
  </si>
  <si>
    <t>C00008 + C05345</t>
  </si>
  <si>
    <t>C00008 * C05345</t>
  </si>
  <si>
    <t>C00002 + C02336</t>
  </si>
  <si>
    <t>C00002 * C02336</t>
  </si>
  <si>
    <t>C00002 + C00022</t>
  </si>
  <si>
    <t>C00002 * C00022</t>
  </si>
  <si>
    <t>C00008 + C00074</t>
  </si>
  <si>
    <t>C00008 * C00074</t>
  </si>
  <si>
    <t>C00044 + C00022</t>
  </si>
  <si>
    <t>C00044 * C00022</t>
  </si>
  <si>
    <t>C00035 + C00074</t>
  </si>
  <si>
    <t>C00035 * C00074</t>
  </si>
  <si>
    <t>C00063 + C00022</t>
  </si>
  <si>
    <t>C00063 * C00022</t>
  </si>
  <si>
    <t>C00112 + C00074</t>
  </si>
  <si>
    <t>C00112 * C00074</t>
  </si>
  <si>
    <t xml:space="preserve">C00075 + C00022 </t>
  </si>
  <si>
    <t xml:space="preserve">C00075 * C00022 </t>
  </si>
  <si>
    <t>C00015 + C00074</t>
  </si>
  <si>
    <t>C00015 * C00074</t>
  </si>
  <si>
    <t>C00081 + C00022</t>
  </si>
  <si>
    <t>C00081 * C00022</t>
  </si>
  <si>
    <t>C00104 + C00074</t>
  </si>
  <si>
    <t>C00104 * C00074</t>
  </si>
  <si>
    <t>C00131 + C00022</t>
  </si>
  <si>
    <t>C00131 * C00022</t>
  </si>
  <si>
    <t>C00206 + C00074</t>
  </si>
  <si>
    <t>C00206 * C00074</t>
  </si>
  <si>
    <t>C00286 + C00022</t>
  </si>
  <si>
    <t>C00286 * C00022</t>
  </si>
  <si>
    <t>C00361 + C00074</t>
  </si>
  <si>
    <t>C00361 * C00074</t>
  </si>
  <si>
    <t>C00201 + C00022</t>
  </si>
  <si>
    <t>C00201 * C00022</t>
  </si>
  <si>
    <t>C00454 + C00074</t>
  </si>
  <si>
    <t>C00454 * C00074</t>
  </si>
  <si>
    <t>C00002 + C00204</t>
  </si>
  <si>
    <t>C00002 * C00204</t>
  </si>
  <si>
    <t>C00008 + C04442</t>
  </si>
  <si>
    <t>C00008 * C04442</t>
  </si>
  <si>
    <t>C00002 + C00475</t>
  </si>
  <si>
    <t>C00002 * C00475</t>
  </si>
  <si>
    <t>C00008 + C00055</t>
  </si>
  <si>
    <t>C00008 * C00055</t>
  </si>
  <si>
    <t xml:space="preserve">C00002 + C00299 </t>
  </si>
  <si>
    <t xml:space="preserve">C00002 * C00299 </t>
  </si>
  <si>
    <t>C00008 + C00105</t>
  </si>
  <si>
    <t>C00008 * C00105</t>
  </si>
  <si>
    <t>C00044 + C00475</t>
  </si>
  <si>
    <t>C00044 * C00475</t>
  </si>
  <si>
    <t>C00035 + C00055</t>
  </si>
  <si>
    <t>C00035 * C00055</t>
  </si>
  <si>
    <t xml:space="preserve">C00044 + C00299 </t>
  </si>
  <si>
    <t xml:space="preserve">C00044 * C00299 </t>
  </si>
  <si>
    <t>C00035 + C00105</t>
  </si>
  <si>
    <t>C00035 * C00105</t>
  </si>
  <si>
    <t>C16633 + C00002</t>
  </si>
  <si>
    <t>C16633 * C00002</t>
  </si>
  <si>
    <t>C16634 + C00008</t>
  </si>
  <si>
    <t>C16634 * C00008</t>
  </si>
  <si>
    <t>C00002 + C01279</t>
  </si>
  <si>
    <t>C00002 * C01279</t>
  </si>
  <si>
    <t>C00008 + C04556</t>
  </si>
  <si>
    <t>C00008 * C04556</t>
  </si>
  <si>
    <t>C00002 + C00861</t>
  </si>
  <si>
    <t>C00002 * C00861</t>
  </si>
  <si>
    <t>C00008 + C01131</t>
  </si>
  <si>
    <t>C00008 * C01131</t>
  </si>
  <si>
    <t>C00002 + C00312</t>
  </si>
  <si>
    <t>C00002 * C00312</t>
  </si>
  <si>
    <t>C00008 + C06441</t>
  </si>
  <si>
    <t>C00008 * C06441</t>
  </si>
  <si>
    <t>C00002 + C04294</t>
  </si>
  <si>
    <t>C00002 * C04294</t>
  </si>
  <si>
    <t>C00008 + C04327</t>
  </si>
  <si>
    <t>C00008 * C04327</t>
  </si>
  <si>
    <t>C00002 + C01721</t>
  </si>
  <si>
    <t>C00002 * C01721</t>
  </si>
  <si>
    <t>C00008 + C01099</t>
  </si>
  <si>
    <t>C00008 * C01099</t>
  </si>
  <si>
    <t>C00008 + C22337</t>
  </si>
  <si>
    <t>C00008 * C22337</t>
  </si>
  <si>
    <t>C00008 + C03291</t>
  </si>
  <si>
    <t>C00008 * C03291</t>
  </si>
  <si>
    <t>C00618 + C00002</t>
  </si>
  <si>
    <t>C00618 * C00002</t>
  </si>
  <si>
    <t>C14899 + C00008</t>
  </si>
  <si>
    <t>C14899 * C00008</t>
  </si>
  <si>
    <t>C00002 + C01487</t>
  </si>
  <si>
    <t>C00002 * C01487</t>
  </si>
  <si>
    <t>C00008 + C02962</t>
  </si>
  <si>
    <t>C00008 * C02962</t>
  </si>
  <si>
    <t>C00002 + C01094</t>
  </si>
  <si>
    <t>C00002 * C01094</t>
  </si>
  <si>
    <t>C00002 + C01216</t>
  </si>
  <si>
    <t>C00002 * C01216</t>
  </si>
  <si>
    <t>C00008 + C01286</t>
  </si>
  <si>
    <t>C00008 * C01286</t>
  </si>
  <si>
    <t>C00002 + C00140</t>
  </si>
  <si>
    <t>C00002 * C00140</t>
  </si>
  <si>
    <t>C00008 + C00357</t>
  </si>
  <si>
    <t>C00008 * C00357</t>
  </si>
  <si>
    <t>C00002 + C00984</t>
  </si>
  <si>
    <t>C00002 * C00984</t>
  </si>
  <si>
    <t>C00008 + C00446</t>
  </si>
  <si>
    <t>C00008 * C00446</t>
  </si>
  <si>
    <t>C00002 + C00625</t>
  </si>
  <si>
    <t>C00002 * C00625</t>
  </si>
  <si>
    <t>C00008 + C00686</t>
  </si>
  <si>
    <t>C00008 * C00686</t>
  </si>
  <si>
    <t>C00002 + C00645</t>
  </si>
  <si>
    <t>C00002 * C00645</t>
  </si>
  <si>
    <t>C00008 + C04257</t>
  </si>
  <si>
    <t>C00008 * C04257</t>
  </si>
  <si>
    <t>C00002 + C00159</t>
  </si>
  <si>
    <t>C00002 * C00159</t>
  </si>
  <si>
    <t>C00008 + C00275</t>
  </si>
  <si>
    <t>C00008 * C00275</t>
  </si>
  <si>
    <t>C00002 + C00493</t>
  </si>
  <si>
    <t>C00002 * C00493</t>
  </si>
  <si>
    <t>C00008 + C03175</t>
  </si>
  <si>
    <t>C00008 * C03175</t>
  </si>
  <si>
    <t>C00002 + C00294</t>
  </si>
  <si>
    <t>C00002 * C00294</t>
  </si>
  <si>
    <t>C00008 + C00130</t>
  </si>
  <si>
    <t>C00008 * C00130</t>
  </si>
  <si>
    <t>C00002 + C00387</t>
  </si>
  <si>
    <t>C00002 * C00387</t>
  </si>
  <si>
    <t>C00008 + C00144</t>
  </si>
  <si>
    <t>C00008 * C00144</t>
  </si>
  <si>
    <t>C00002 + C00329</t>
  </si>
  <si>
    <t>C00002 * C00329</t>
  </si>
  <si>
    <t>C00008 + C00352</t>
  </si>
  <si>
    <t>C00008 * C00352</t>
  </si>
  <si>
    <t>C00002 + C02067</t>
  </si>
  <si>
    <t>C00002 * C02067</t>
  </si>
  <si>
    <t>C00008 + C01168</t>
  </si>
  <si>
    <t>C00008 * C01168</t>
  </si>
  <si>
    <t>C00002 + C00378</t>
  </si>
  <si>
    <t>C00002 * C00378</t>
  </si>
  <si>
    <t>C00008 + C01081</t>
  </si>
  <si>
    <t>C00008 * C01081</t>
  </si>
  <si>
    <t>C00002 + C00017</t>
  </si>
  <si>
    <t>C00002 * C00017</t>
  </si>
  <si>
    <t>C00008 + C00562</t>
  </si>
  <si>
    <t>C00008 * C00562</t>
  </si>
  <si>
    <t>C00002 + C01609</t>
  </si>
  <si>
    <t>C00002 * C01609</t>
  </si>
  <si>
    <t>C00008 + C02729</t>
  </si>
  <si>
    <t>C00008 * C02729</t>
  </si>
  <si>
    <t>C00002 + C04125</t>
  </si>
  <si>
    <t>C00002 * C04125</t>
  </si>
  <si>
    <t>C00008 + C04564</t>
  </si>
  <si>
    <t>C00008 * C04564</t>
  </si>
  <si>
    <t>C00002 + C00615</t>
  </si>
  <si>
    <t>C00002 * C00615</t>
  </si>
  <si>
    <t>C00008 + C04261</t>
  </si>
  <si>
    <t>C00008 * C04261</t>
  </si>
  <si>
    <t>C00008 + C04262</t>
  </si>
  <si>
    <t>C00008 * C04262</t>
  </si>
  <si>
    <t>C00002 + C00033</t>
  </si>
  <si>
    <t>C00002 * C00033</t>
  </si>
  <si>
    <t>C00008 + C00227</t>
  </si>
  <si>
    <t>C00008 * C00227</t>
  </si>
  <si>
    <t>C00002 + C00163</t>
  </si>
  <si>
    <t>C00002 * C00163</t>
  </si>
  <si>
    <t>C00008 + C02876</t>
  </si>
  <si>
    <t>C00008 * C02876</t>
  </si>
  <si>
    <t>C00002 + C00025</t>
  </si>
  <si>
    <t>C00002 * C00025</t>
  </si>
  <si>
    <t>C00008 + C03287</t>
  </si>
  <si>
    <t>C00008 * C03287</t>
  </si>
  <si>
    <t>C00002 + C00197</t>
  </si>
  <si>
    <t>C00002 * C00197</t>
  </si>
  <si>
    <t>C00008 + C00236</t>
  </si>
  <si>
    <t>C00008 * C00236</t>
  </si>
  <si>
    <t xml:space="preserve">C00002 + C00049 </t>
  </si>
  <si>
    <t xml:space="preserve">C00002 * C00049 </t>
  </si>
  <si>
    <t>C00008 + C03082</t>
  </si>
  <si>
    <t>C00008 * C03082</t>
  </si>
  <si>
    <t>C00002 + C00624</t>
  </si>
  <si>
    <t>C00002 * C00624</t>
  </si>
  <si>
    <t>C00008 + C04133</t>
  </si>
  <si>
    <t>C00008 * C04133</t>
  </si>
  <si>
    <t>C00002 + C00404</t>
  </si>
  <si>
    <t>C00002 * C00404</t>
  </si>
  <si>
    <t>C00008 + C00404</t>
  </si>
  <si>
    <t>C00008 * C00404</t>
  </si>
  <si>
    <t>C00002 + C00676</t>
  </si>
  <si>
    <t>C00002 * C00676</t>
  </si>
  <si>
    <t>C00008 + C04232</t>
  </si>
  <si>
    <t>C00008 * C04232</t>
  </si>
  <si>
    <t>C00002 + C01081</t>
  </si>
  <si>
    <t>C00002 * C01081</t>
  </si>
  <si>
    <t>C00008 + C00068</t>
  </si>
  <si>
    <t>C00008 * C00068</t>
  </si>
  <si>
    <t>C00002 + C00105</t>
  </si>
  <si>
    <t>C00002 * C00105</t>
  </si>
  <si>
    <t>C00008 + C00015</t>
  </si>
  <si>
    <t>C00008 * C00015</t>
  </si>
  <si>
    <t>C01151 + C00002</t>
  </si>
  <si>
    <t>C01151 * C00002</t>
  </si>
  <si>
    <t>C00119 + C00008</t>
  </si>
  <si>
    <t>C00119 * C00008</t>
  </si>
  <si>
    <t>C00002 + C00055</t>
  </si>
  <si>
    <t>C00002 * C00055</t>
  </si>
  <si>
    <t>C00008 + C00112</t>
  </si>
  <si>
    <t>C00008 * C00112</t>
  </si>
  <si>
    <t>C00002 + C00239</t>
  </si>
  <si>
    <t>C00002 * C00239</t>
  </si>
  <si>
    <t>C00008 + C00705</t>
  </si>
  <si>
    <t>C00008 * C00705</t>
  </si>
  <si>
    <t xml:space="preserve">C04574 + C06026 </t>
  </si>
  <si>
    <t xml:space="preserve">C04574 * C06026 </t>
  </si>
  <si>
    <t>C17556 + C21157</t>
  </si>
  <si>
    <t>C17556 * C21157</t>
  </si>
  <si>
    <t>C00002 + C00020</t>
  </si>
  <si>
    <t>C00002 * C00020</t>
  </si>
  <si>
    <t>C00002 + C00360</t>
  </si>
  <si>
    <t>C00002 * C00360</t>
  </si>
  <si>
    <t>C00008 + C00206</t>
  </si>
  <si>
    <t>C00008 * C00206</t>
  </si>
  <si>
    <t>C00068 + C00008</t>
  </si>
  <si>
    <t>C00068 * C00008</t>
  </si>
  <si>
    <t>C03028 + C00020</t>
  </si>
  <si>
    <t>C03028 * C00020</t>
  </si>
  <si>
    <t>C00002 + C01329</t>
  </si>
  <si>
    <t>C00002 * C01329</t>
  </si>
  <si>
    <t>C00008 + C00454</t>
  </si>
  <si>
    <t>C00008 * C00454</t>
  </si>
  <si>
    <t>C00002 + C00365</t>
  </si>
  <si>
    <t>C00002 * C00365</t>
  </si>
  <si>
    <t>C00008 + C01346</t>
  </si>
  <si>
    <t>C00008 * C01346</t>
  </si>
  <si>
    <t>C00002 + C00454</t>
  </si>
  <si>
    <t>C00002 * C00454</t>
  </si>
  <si>
    <t>C00008 + C00201</t>
  </si>
  <si>
    <t>C00008 * C00201</t>
  </si>
  <si>
    <t>C00002 + C00008</t>
  </si>
  <si>
    <t>C00002 * C00008</t>
  </si>
  <si>
    <t>C00008 + C00002</t>
  </si>
  <si>
    <t>C00008 * C00002</t>
  </si>
  <si>
    <t>C11038 + C00002</t>
  </si>
  <si>
    <t>C11038 * C00002</t>
  </si>
  <si>
    <t>C11039 + C00008</t>
  </si>
  <si>
    <t>C11039 * C00008</t>
  </si>
  <si>
    <t xml:space="preserve">C00002 + C00015 </t>
  </si>
  <si>
    <t xml:space="preserve">C00002 * C00015 </t>
  </si>
  <si>
    <t>C00008 + C00075</t>
  </si>
  <si>
    <t>C00008 * C00075</t>
  </si>
  <si>
    <t xml:space="preserve">C00002 + C00035 </t>
  </si>
  <si>
    <t xml:space="preserve">C00002 * C00035 </t>
  </si>
  <si>
    <t>C00008 + C00044</t>
  </si>
  <si>
    <t>C00008 * C00044</t>
  </si>
  <si>
    <t>C00002 + C00112</t>
  </si>
  <si>
    <t>C00002 * C00112</t>
  </si>
  <si>
    <t>C00008 + C00063</t>
  </si>
  <si>
    <t>C00008 * C00063</t>
  </si>
  <si>
    <t>C00002 + C00104</t>
  </si>
  <si>
    <t>C00002 * C00104</t>
  </si>
  <si>
    <t>C00008 + C00081</t>
  </si>
  <si>
    <t>C00008 * C00081</t>
  </si>
  <si>
    <t>C00002 + C00206</t>
  </si>
  <si>
    <t>C00002 * C00206</t>
  </si>
  <si>
    <t>C00008 + C00131</t>
  </si>
  <si>
    <t>C00008 * C00131</t>
  </si>
  <si>
    <t xml:space="preserve">C00002 + C00361 </t>
  </si>
  <si>
    <t xml:space="preserve">C00002 * C00361 </t>
  </si>
  <si>
    <t>C00008 + C00286</t>
  </si>
  <si>
    <t>C00008 * C00286</t>
  </si>
  <si>
    <t>C00002 + C00363</t>
  </si>
  <si>
    <t>C00002 * C00363</t>
  </si>
  <si>
    <t>C00008 + C00459</t>
  </si>
  <si>
    <t>C00008 * C00459</t>
  </si>
  <si>
    <t>C00002 + C00705</t>
  </si>
  <si>
    <t>C00002 * C00705</t>
  </si>
  <si>
    <t>C00008 + C00458</t>
  </si>
  <si>
    <t>C00008 * C00458</t>
  </si>
  <si>
    <t>C00002 + C01346</t>
  </si>
  <si>
    <t>C00002 * C01346</t>
  </si>
  <si>
    <t>C00008 + C00460</t>
  </si>
  <si>
    <t>C00008 * C00460</t>
  </si>
  <si>
    <t>C00002 + C01344</t>
  </si>
  <si>
    <t>C00002 * C01344</t>
  </si>
  <si>
    <t>C00008 + C01345</t>
  </si>
  <si>
    <t>C00008 * C01345</t>
  </si>
  <si>
    <t>C22442 + C00002</t>
  </si>
  <si>
    <t>C22442 * C00002</t>
  </si>
  <si>
    <t>C22443 + C00008</t>
  </si>
  <si>
    <t>C22443 * C00008</t>
  </si>
  <si>
    <t>C00002 + C21748</t>
  </si>
  <si>
    <t>C00002 * C21748</t>
  </si>
  <si>
    <t>C00008 + C21749</t>
  </si>
  <si>
    <t>C00008 * C21749</t>
  </si>
  <si>
    <t>C00002 + C21750</t>
  </si>
  <si>
    <t>C00002 * C21750</t>
  </si>
  <si>
    <t>C00008 + C21751</t>
  </si>
  <si>
    <t>C00008 * C21751</t>
  </si>
  <si>
    <t>C00002 + C04556</t>
  </si>
  <si>
    <t>C00002 * C04556</t>
  </si>
  <si>
    <t>C00008 + C04752</t>
  </si>
  <si>
    <t>C00008 * C04752</t>
  </si>
  <si>
    <t>C00002 + C00144</t>
  </si>
  <si>
    <t>C00002 * C00144</t>
  </si>
  <si>
    <t>C00008 + C00035</t>
  </si>
  <si>
    <t>C00008 * C00035</t>
  </si>
  <si>
    <t>C00002 + C00362</t>
  </si>
  <si>
    <t>C00002 * C00362</t>
  </si>
  <si>
    <t>C00008 + C00361</t>
  </si>
  <si>
    <t>C00008 * C00361</t>
  </si>
  <si>
    <t>C22441 + C00002</t>
  </si>
  <si>
    <t>C22441 * C00002</t>
  </si>
  <si>
    <t>C22442 + C00008</t>
  </si>
  <si>
    <t>C22442 * C00008</t>
  </si>
  <si>
    <t>C00002 + C00364</t>
  </si>
  <si>
    <t>C00002 * C00364</t>
  </si>
  <si>
    <t>C00008 + C00363</t>
  </si>
  <si>
    <t>C00008 * C00363</t>
  </si>
  <si>
    <t>C00002 + C00117</t>
  </si>
  <si>
    <t>C00002 * C00117</t>
  </si>
  <si>
    <t>C00020 + C00119</t>
  </si>
  <si>
    <t>C00020 * C00119</t>
  </si>
  <si>
    <t>C00002 + C01300</t>
  </si>
  <si>
    <t>C00002 * C01300</t>
  </si>
  <si>
    <t>C00020 + C04807</t>
  </si>
  <si>
    <t>C00020 * C04807</t>
  </si>
  <si>
    <t>C00002 + C00044</t>
  </si>
  <si>
    <t>C00002 * C00044</t>
  </si>
  <si>
    <t>C00020 + C04494</t>
  </si>
  <si>
    <t>C00020 * C04494</t>
  </si>
  <si>
    <t>C00002 + C00455</t>
  </si>
  <si>
    <t>C00002 * C00455</t>
  </si>
  <si>
    <t>C00013 + C00003</t>
  </si>
  <si>
    <t>C00013 * C00003</t>
  </si>
  <si>
    <t>C00002 + C01185</t>
  </si>
  <si>
    <t>C00002 * C01185</t>
  </si>
  <si>
    <t>C00013 + C00857</t>
  </si>
  <si>
    <t>C00013 * C00857</t>
  </si>
  <si>
    <t>C00029 + C00446</t>
  </si>
  <si>
    <t>C00029 * C00446</t>
  </si>
  <si>
    <t>C00103 + C00052</t>
  </si>
  <si>
    <t>C00103 * C00052</t>
  </si>
  <si>
    <t>C00044 + C00636</t>
  </si>
  <si>
    <t>C00044 * C00636</t>
  </si>
  <si>
    <t>C00013 + C00096</t>
  </si>
  <si>
    <t>C00013 * C00096</t>
  </si>
  <si>
    <t xml:space="preserve">C00013 + C00857 </t>
  </si>
  <si>
    <t xml:space="preserve">C00013 * C00857 </t>
  </si>
  <si>
    <t>C00002 + C00046</t>
  </si>
  <si>
    <t>C00002 * C00046</t>
  </si>
  <si>
    <t>C00013 + C00046</t>
  </si>
  <si>
    <t>C00013 * C00046</t>
  </si>
  <si>
    <t>C00002 + C00061</t>
  </si>
  <si>
    <t>C00002 * C00061</t>
  </si>
  <si>
    <t>C00013 + C00016</t>
  </si>
  <si>
    <t>C00013 * C00016</t>
  </si>
  <si>
    <t xml:space="preserve">C00075 + C04501 </t>
  </si>
  <si>
    <t xml:space="preserve">C00075 * C04501 </t>
  </si>
  <si>
    <t>C00013 + C00043</t>
  </si>
  <si>
    <t>C00013 * C00043</t>
  </si>
  <si>
    <t>C00459 + C00103</t>
  </si>
  <si>
    <t>C00459 * C00103</t>
  </si>
  <si>
    <t>C00013 + C00842</t>
  </si>
  <si>
    <t>C00013 * C00842</t>
  </si>
  <si>
    <t xml:space="preserve">C00002 + C00103 </t>
  </si>
  <si>
    <t xml:space="preserve">C00002 * C00103 </t>
  </si>
  <si>
    <t>C00013 + C00498</t>
  </si>
  <si>
    <t>C00013 * C00498</t>
  </si>
  <si>
    <t>C00002 + C01134</t>
  </si>
  <si>
    <t>C00002 * C01134</t>
  </si>
  <si>
    <t>C00013 + C00882</t>
  </si>
  <si>
    <t>C00013 * C00882</t>
  </si>
  <si>
    <t>C00063 + C01187</t>
  </si>
  <si>
    <t>C00063 * C01187</t>
  </si>
  <si>
    <t>C00013 + C04121</t>
  </si>
  <si>
    <t>C00013 * C04121</t>
  </si>
  <si>
    <t>C00002 + C00059</t>
  </si>
  <si>
    <t>C00002 * C00059</t>
  </si>
  <si>
    <t>C00013 + C00224</t>
  </si>
  <si>
    <t>C00013 * C00224</t>
  </si>
  <si>
    <t>C00002 + C05697</t>
  </si>
  <si>
    <t>C00002 * C05697</t>
  </si>
  <si>
    <t>C00013 + C05686</t>
  </si>
  <si>
    <t>C00013 * C05686</t>
  </si>
  <si>
    <t>C00063 + C00416</t>
  </si>
  <si>
    <t>C00063 * C00416</t>
  </si>
  <si>
    <t>C00013 + C00269</t>
  </si>
  <si>
    <t>C00013 * C00269</t>
  </si>
  <si>
    <t>C00002 + C01281</t>
  </si>
  <si>
    <t>C00002 * C01281</t>
  </si>
  <si>
    <t>C00013 + C01299</t>
  </si>
  <si>
    <t>C00013 * C01299</t>
  </si>
  <si>
    <t xml:space="preserve">C00066 + C00009 </t>
  </si>
  <si>
    <t xml:space="preserve">C00066 * C00009 </t>
  </si>
  <si>
    <t>C00066 + C00454</t>
  </si>
  <si>
    <t>C00066 * C00454</t>
  </si>
  <si>
    <t xml:space="preserve">C00201 + C00046 </t>
  </si>
  <si>
    <t xml:space="preserve">C00201 * C00046 </t>
  </si>
  <si>
    <t>C00044 + C00046</t>
  </si>
  <si>
    <t>C00044 * C00046</t>
  </si>
  <si>
    <t>C00063 + C00046</t>
  </si>
  <si>
    <t>C00063 * C00046</t>
  </si>
  <si>
    <t>C00075 + C00046</t>
  </si>
  <si>
    <t>C00075 * C00046</t>
  </si>
  <si>
    <t>C20864 + C00013</t>
  </si>
  <si>
    <t>C20864 * C00013</t>
  </si>
  <si>
    <t>C11434 + C00063</t>
  </si>
  <si>
    <t>C11434 * C00063</t>
  </si>
  <si>
    <t>C11435 + C00013</t>
  </si>
  <si>
    <t>C11435 * C00013</t>
  </si>
  <si>
    <t>C19771 + C03688</t>
  </si>
  <si>
    <t>C19771 * C03688</t>
  </si>
  <si>
    <t>C00229 + C00013</t>
  </si>
  <si>
    <t>C00229 * C00013</t>
  </si>
  <si>
    <t>C06509 + C00044</t>
  </si>
  <si>
    <t>C06509 * C00044</t>
  </si>
  <si>
    <t>C06510 + C00013</t>
  </si>
  <si>
    <t>C06510 * C00013</t>
  </si>
  <si>
    <t>C16463 + C00013</t>
  </si>
  <si>
    <t>C16463 * C00013</t>
  </si>
  <si>
    <t>C00677 + C00039</t>
  </si>
  <si>
    <t>C00677 * C00039</t>
  </si>
  <si>
    <t>C00013 + C00039</t>
  </si>
  <si>
    <t>C00013 * C00039</t>
  </si>
  <si>
    <t>C00131 + C00039</t>
  </si>
  <si>
    <t>C00131 * C00039</t>
  </si>
  <si>
    <t>C00286 + C00039</t>
  </si>
  <si>
    <t>C00286 * C00039</t>
  </si>
  <si>
    <t>C00458 + C00039</t>
  </si>
  <si>
    <t>C00458 * C00039</t>
  </si>
  <si>
    <t>C00459 + C00039</t>
  </si>
  <si>
    <t>C00459 * C00039</t>
  </si>
  <si>
    <t>C00002 + C07838</t>
  </si>
  <si>
    <t>C00002 * C07838</t>
  </si>
  <si>
    <t>C00013 + C06397</t>
  </si>
  <si>
    <t>C00013 * C06397</t>
  </si>
  <si>
    <t>C02211 + C00063 + C00002</t>
  </si>
  <si>
    <t>C02211 * C00063 * C00002</t>
  </si>
  <si>
    <t>C19085 + C00013</t>
  </si>
  <si>
    <t>C19085 * C00013</t>
  </si>
  <si>
    <t xml:space="preserve">C02211 + C00063 </t>
  </si>
  <si>
    <t xml:space="preserve">C02211 * C00063 </t>
  </si>
  <si>
    <t>C19078 + C00013</t>
  </si>
  <si>
    <t>C19078 * C00013</t>
  </si>
  <si>
    <t>C19078 + C00063</t>
  </si>
  <si>
    <t>C19078 * C00063</t>
  </si>
  <si>
    <t>C19080 + C00013</t>
  </si>
  <si>
    <t>C19080 * C00013</t>
  </si>
  <si>
    <t>C19080 + C00002</t>
  </si>
  <si>
    <t>C19080 * C00002</t>
  </si>
  <si>
    <t>C00002 + C05924</t>
  </si>
  <si>
    <t>C00002 * C05924</t>
  </si>
  <si>
    <t>C00013 + C19848</t>
  </si>
  <si>
    <t>C00013 * C19848</t>
  </si>
  <si>
    <t xml:space="preserve">C00002 + C05924 </t>
  </si>
  <si>
    <t xml:space="preserve">C00002 * C05924 </t>
  </si>
  <si>
    <t>C18237 + C00063</t>
  </si>
  <si>
    <t>C18237 * C00063</t>
  </si>
  <si>
    <t>C21485 + C00013</t>
  </si>
  <si>
    <t>C21485 * C00013</t>
  </si>
  <si>
    <t>C18237 + C00044</t>
  </si>
  <si>
    <t>C18237 * C00044</t>
  </si>
  <si>
    <t>C19871 + C00013</t>
  </si>
  <si>
    <t>C19871 * C00013</t>
  </si>
  <si>
    <t>C00046 + C00009</t>
  </si>
  <si>
    <t>C00046 * C00009</t>
  </si>
  <si>
    <t>C00046 + C00454</t>
  </si>
  <si>
    <t>C00046 * C00454</t>
  </si>
  <si>
    <t>C00046 + C00008</t>
  </si>
  <si>
    <t>C00046 * C00008</t>
  </si>
  <si>
    <t>C00046 + C00015</t>
  </si>
  <si>
    <t>C00046 * C00015</t>
  </si>
  <si>
    <t>C00046 + C00035</t>
  </si>
  <si>
    <t>C00046 * C00035</t>
  </si>
  <si>
    <t>C00046 + C00112</t>
  </si>
  <si>
    <t>C00046 * C00112</t>
  </si>
  <si>
    <t>C15810 + C00002</t>
  </si>
  <si>
    <t>C15810 * C00002</t>
  </si>
  <si>
    <t>C15813 + C00013</t>
  </si>
  <si>
    <t>C15813 * C00013</t>
  </si>
  <si>
    <t>C00188 + C00002 + C00288 + C00080</t>
  </si>
  <si>
    <t>C00188 * C00002 * C00288 * C00080</t>
  </si>
  <si>
    <t>C20641 + C00013 + C00001</t>
  </si>
  <si>
    <t>C20641 * C00013 * C00001</t>
  </si>
  <si>
    <t xml:space="preserve">C01299 + C00009 </t>
  </si>
  <si>
    <t xml:space="preserve">C01299 * C00009 </t>
  </si>
  <si>
    <t>C00008 + C01281</t>
  </si>
  <si>
    <t>C00008 * C01281</t>
  </si>
  <si>
    <t>C00075 + C00103</t>
  </si>
  <si>
    <t>C00075 * C00103</t>
  </si>
  <si>
    <t>C00013 + C00029</t>
  </si>
  <si>
    <t>C00013 * C00029</t>
  </si>
  <si>
    <t>C04702 + C17556</t>
  </si>
  <si>
    <t>C04702 * C17556</t>
  </si>
  <si>
    <t>C00105 + C04851</t>
  </si>
  <si>
    <t>C00105 * C04851</t>
  </si>
  <si>
    <t>C04882 + C17556</t>
  </si>
  <si>
    <t>C04882 * C17556</t>
  </si>
  <si>
    <t>C00105 + C05897</t>
  </si>
  <si>
    <t>C00105 * C05897</t>
  </si>
  <si>
    <t>C00344 + C04566</t>
  </si>
  <si>
    <t>C00344 * C04566</t>
  </si>
  <si>
    <t>C00641 + C04809</t>
  </si>
  <si>
    <t>C00641 * C04809</t>
  </si>
  <si>
    <t>C00344 + C06040</t>
  </si>
  <si>
    <t>C00344 * C06040</t>
  </si>
  <si>
    <t>C00641 + C06041</t>
  </si>
  <si>
    <t>C00641 * C06041</t>
  </si>
  <si>
    <t>C00344 + C06365</t>
  </si>
  <si>
    <t>C00344 * C06365</t>
  </si>
  <si>
    <t>C00641 + C20897</t>
  </si>
  <si>
    <t>C00641 * C20897</t>
  </si>
  <si>
    <t>C00344 + G13182</t>
  </si>
  <si>
    <t>C00344 * G13182</t>
  </si>
  <si>
    <t>C00641 + G13183</t>
  </si>
  <si>
    <t>C00641 * G13183</t>
  </si>
  <si>
    <t>C00194 + C00144</t>
  </si>
  <si>
    <t>C00194 * C00144</t>
  </si>
  <si>
    <t>C06510 + C05775</t>
  </si>
  <si>
    <t>C06510 * C05775</t>
  </si>
  <si>
    <t>C06510 + C04778</t>
  </si>
  <si>
    <t>C06510 * C04778</t>
  </si>
  <si>
    <t>C00144 + C21153</t>
  </si>
  <si>
    <t>C00144 * C21153</t>
  </si>
  <si>
    <t>C00029 + C17556</t>
  </si>
  <si>
    <t>C00029 * C17556</t>
  </si>
  <si>
    <t>C00105 + C19772</t>
  </si>
  <si>
    <t>C00105 * C19772</t>
  </si>
  <si>
    <t>C00043 + C17556</t>
  </si>
  <si>
    <t>C00043 * C17556</t>
  </si>
  <si>
    <t>C01289 + C00105</t>
  </si>
  <si>
    <t>C01289 * C00105</t>
  </si>
  <si>
    <t>G10610 + C17556</t>
  </si>
  <si>
    <t>G10610 * C17556</t>
  </si>
  <si>
    <t>G13164 + C00105</t>
  </si>
  <si>
    <t>G13164 * C00105</t>
  </si>
  <si>
    <t>C00002 + C20396</t>
  </si>
  <si>
    <t>C00002 * C20396</t>
  </si>
  <si>
    <t>C20422 + C00147</t>
  </si>
  <si>
    <t>C20422 * C00147</t>
  </si>
  <si>
    <t>C00344 + C00269</t>
  </si>
  <si>
    <t>C00344 * C00269</t>
  </si>
  <si>
    <t>C05980 + C00055</t>
  </si>
  <si>
    <t>C05980 * C00055</t>
  </si>
  <si>
    <t>C00350 + C06026</t>
  </si>
  <si>
    <t>C00350 * C06026</t>
  </si>
  <si>
    <t>C00641 + C21173</t>
  </si>
  <si>
    <t>C00641 * C21173</t>
  </si>
  <si>
    <t xml:space="preserve">C00350 + C06025 </t>
  </si>
  <si>
    <t xml:space="preserve">C00350 * C06025 </t>
  </si>
  <si>
    <t>C00641 + C21174</t>
  </si>
  <si>
    <t>C00641 * C21174</t>
  </si>
  <si>
    <t>C00165 + C21461</t>
  </si>
  <si>
    <t>C00165 * C21461</t>
  </si>
  <si>
    <t>C00165 + C21462</t>
  </si>
  <si>
    <t>C00165 * C21462</t>
  </si>
  <si>
    <t>C00350 + C21461</t>
  </si>
  <si>
    <t>C00350 * C21461</t>
  </si>
  <si>
    <t>C00165 + C21463</t>
  </si>
  <si>
    <t>C00165 * C21463</t>
  </si>
  <si>
    <t>C00350 + C21994</t>
  </si>
  <si>
    <t>C00350 * C21994</t>
  </si>
  <si>
    <t>C00165 + C21995</t>
  </si>
  <si>
    <t>C00165 * C21995</t>
  </si>
  <si>
    <t>C00269 + C00093</t>
  </si>
  <si>
    <t>C00269 * C00093</t>
  </si>
  <si>
    <t>C00055 + C03892</t>
  </si>
  <si>
    <t>C00055 * C03892</t>
  </si>
  <si>
    <t>C00010 + C03688</t>
  </si>
  <si>
    <t>C00010 * C03688</t>
  </si>
  <si>
    <t>C00054 + C00229</t>
  </si>
  <si>
    <t>C00054 * C00229</t>
  </si>
  <si>
    <t>C00269 + C00065</t>
  </si>
  <si>
    <t>C00269 * C00065</t>
  </si>
  <si>
    <t>C00055 + C02737</t>
  </si>
  <si>
    <t>C00055 * C02737</t>
  </si>
  <si>
    <t>C00002 + C00022 + C00001</t>
  </si>
  <si>
    <t>C00002 * C00022 * C00001</t>
  </si>
  <si>
    <t>C00020 + C00074 + C00009</t>
  </si>
  <si>
    <t>C00020 * C00074 * C00009</t>
  </si>
  <si>
    <t>C00002 + C01528 + C00001</t>
  </si>
  <si>
    <t>C00002 * C01528 * C00001</t>
  </si>
  <si>
    <t>C00020 + C05172 + C00009</t>
  </si>
  <si>
    <t>C00020 * C05172 * C00009</t>
  </si>
  <si>
    <t>C00320 + C00177</t>
  </si>
  <si>
    <t>C00320 * C00177</t>
  </si>
  <si>
    <t>C00094 + C01755</t>
  </si>
  <si>
    <t>C00094 * C01755</t>
  </si>
  <si>
    <t>C11437 + C15809 + C15814</t>
  </si>
  <si>
    <t>C11437 * C15809 * C15814</t>
  </si>
  <si>
    <t>C20246 + C15810 + C00001</t>
  </si>
  <si>
    <t>C20246 * C15810 * C00001</t>
  </si>
  <si>
    <t>C15812 + C15813 + C00030</t>
  </si>
  <si>
    <t>C15812 * C15813 * C00030</t>
  </si>
  <si>
    <t>C00020 + C15814 + C15811 + C00028</t>
  </si>
  <si>
    <t>C00020 * C15814 * C15811 * C00028</t>
  </si>
  <si>
    <t>C18239 + C15814</t>
  </si>
  <si>
    <t>C18239 * C15814</t>
  </si>
  <si>
    <t>C05924 + C15810</t>
  </si>
  <si>
    <t>C05924 * C15810</t>
  </si>
  <si>
    <t>C00868 + C15812 + C00002</t>
  </si>
  <si>
    <t>C00868 * C15812 * C00002</t>
  </si>
  <si>
    <t>C17322 + C15811 + C00020 + C00013</t>
  </si>
  <si>
    <t>C17322 * C15811 * C00020 * C00013</t>
  </si>
  <si>
    <t>C00957 + C00342</t>
  </si>
  <si>
    <t>C00957 * C00342</t>
  </si>
  <si>
    <t>C00283 + C00022 + C00343</t>
  </si>
  <si>
    <t>C00283 * C00022 * C00343</t>
  </si>
  <si>
    <t>C00957 + C02743 </t>
  </si>
  <si>
    <t>C00957 * C02743 </t>
  </si>
  <si>
    <t>C00022 + C21440</t>
  </si>
  <si>
    <t>C00022 * C21440</t>
  </si>
  <si>
    <t>C21440 + C00342</t>
  </si>
  <si>
    <t>C21440 * C00342</t>
  </si>
  <si>
    <t>C00283 + C02743 + C00343</t>
  </si>
  <si>
    <t>C00283 * C02743 * C00343</t>
  </si>
  <si>
    <t>C00097 + C02342</t>
  </si>
  <si>
    <t>C00097 * C02342</t>
  </si>
  <si>
    <t>C00065 + C04161</t>
  </si>
  <si>
    <t>C00065 * C04161</t>
  </si>
  <si>
    <t xml:space="preserve">C15812 + C15813 + C00030 </t>
  </si>
  <si>
    <t xml:space="preserve">C15812 * C15813 * C00030 </t>
  </si>
  <si>
    <t>C01909 + C17023 + C00019 + C05359 + C00080</t>
  </si>
  <si>
    <t>C01909 * C17023 * C00019 * C05359 * C00080</t>
  </si>
  <si>
    <t>C00120 + C00073 + C05198</t>
  </si>
  <si>
    <t>C00120 * C00073 * C05198</t>
  </si>
  <si>
    <t>C15811 + C00097</t>
  </si>
  <si>
    <t>C15811 * C00097</t>
  </si>
  <si>
    <t>C15812 + C00041</t>
  </si>
  <si>
    <t>C15812 * C00041</t>
  </si>
  <si>
    <t>C00097 + C02743 </t>
  </si>
  <si>
    <t>C00097 * C02743 </t>
  </si>
  <si>
    <t>C00041 + C21440</t>
  </si>
  <si>
    <t>C00041 * C21440</t>
  </si>
  <si>
    <t>C15812 + C02743</t>
  </si>
  <si>
    <t>C15812 * C02743</t>
  </si>
  <si>
    <t>C15811 + C21440</t>
  </si>
  <si>
    <t>C15811 * C21440</t>
  </si>
  <si>
    <t>C16236 + C22154 + C00019 + C22150 + C00080</t>
  </si>
  <si>
    <t>C16236 * C22154 * C00019 * C22150 * C00080</t>
  </si>
  <si>
    <t>C16832 + C22155 + C00283 + C14818 + C00073 + C05198 + C22151</t>
  </si>
  <si>
    <t>C16832 * C22155 * C00283 * C14818 * C00073 * C05198 * C22151</t>
  </si>
  <si>
    <t>C22160 + C22154 + C00019 + C22150 + C00080</t>
  </si>
  <si>
    <t>C22160 * C22154 * C00019 * C22150 * C00080</t>
  </si>
  <si>
    <t>C15973 + C22155 + C00283 + C14818 + C00073 + C05198 + C22151</t>
  </si>
  <si>
    <t>C15973 * C22155 * C00283 * C14818 * C00073 * C05198 * C22151</t>
  </si>
  <si>
    <t>C22159 + C22154 + C00019 + C22150 + C00080 </t>
  </si>
  <si>
    <t>C22159 * C22154 * C00019 * C22150 * C00080 </t>
  </si>
  <si>
    <t>C02972 + C22155 + C00283 + C14818 + C00073 + C05198 + C22151</t>
  </si>
  <si>
    <t>C02972 * C22155 * C00283 * C14818 * C00073 * C05198 * C22151</t>
  </si>
  <si>
    <t>C00024 + C00158</t>
  </si>
  <si>
    <t>C00024 * C00158</t>
  </si>
  <si>
    <t>C00033 + C00566</t>
  </si>
  <si>
    <t>C00033 * C00566</t>
  </si>
  <si>
    <t>C00798 + C00209</t>
  </si>
  <si>
    <t>C00798 * C00209</t>
  </si>
  <si>
    <t>C00058 + C00313</t>
  </si>
  <si>
    <t>C00058 * C00313</t>
  </si>
  <si>
    <t>C00024 + C00209</t>
  </si>
  <si>
    <t>C00024 * C00209</t>
  </si>
  <si>
    <t>C00033 + C00313</t>
  </si>
  <si>
    <t>C00033 * C00313</t>
  </si>
  <si>
    <t>C20748 + C00318</t>
  </si>
  <si>
    <t>C20748 * C00318</t>
  </si>
  <si>
    <t>C04114 + C20750</t>
  </si>
  <si>
    <t>C04114 * C20750</t>
  </si>
  <si>
    <t>C20749 + C00318</t>
  </si>
  <si>
    <t>C20749 * C00318</t>
  </si>
  <si>
    <t>C01181 + C20750</t>
  </si>
  <si>
    <t>C01181 * C20750</t>
  </si>
  <si>
    <t>C00136 + C00164</t>
  </si>
  <si>
    <t>C00136 * C00164</t>
  </si>
  <si>
    <t>C00246 + C00332</t>
  </si>
  <si>
    <t>C00246 * C00332</t>
  </si>
  <si>
    <t>C04432 + C17023 + C00019</t>
  </si>
  <si>
    <t>C04432 * C17023 * C00019</t>
  </si>
  <si>
    <t>C20753 + C00021 + C00073 + C05198</t>
  </si>
  <si>
    <t>C20753 * C00021 * C00073 * C05198</t>
  </si>
  <si>
    <t>C20755 + C00073 + C05198</t>
  </si>
  <si>
    <t>C20755 * C00073 * C05198</t>
  </si>
  <si>
    <t>C20755 + C00019</t>
  </si>
  <si>
    <t>C20755 * C00019</t>
  </si>
  <si>
    <t>C20753 + C00021</t>
  </si>
  <si>
    <t>C20753 * C00021</t>
  </si>
  <si>
    <t>C20756 + C17023 + C00019 + C00030</t>
  </si>
  <si>
    <t>C20756 * C17023 * C00019 * C00030</t>
  </si>
  <si>
    <t>C20758 + C00021 + C00073 + C05198 + C00028</t>
  </si>
  <si>
    <t>C20758 * C00021 * C00073 * C05198 * C00028</t>
  </si>
  <si>
    <t>C06481 + C05172</t>
  </si>
  <si>
    <t>C06481 * C05172</t>
  </si>
  <si>
    <t>C06482 + C00009</t>
  </si>
  <si>
    <t>C06482 * C00009</t>
  </si>
  <si>
    <t>C05172 + C00341 + C04728 + C00001</t>
  </si>
  <si>
    <t>C05172 * C00341 * C04728 * C00001</t>
  </si>
  <si>
    <t>C22268 + C22269 + C00013 + C00009</t>
  </si>
  <si>
    <t>C22268 * C22269 * C00013 * C00009</t>
  </si>
  <si>
    <t>C00341 + C04728</t>
  </si>
  <si>
    <t>C00341 * C04728</t>
  </si>
  <si>
    <t>C22266 + C00013</t>
  </si>
  <si>
    <t>C22266 * C00013</t>
  </si>
  <si>
    <t>C05172 + C22266</t>
  </si>
  <si>
    <t>C05172 * C22266</t>
  </si>
  <si>
    <t>C22267 + C22269</t>
  </si>
  <si>
    <t>C22267 * C22269</t>
  </si>
  <si>
    <t>C22267 + C00001</t>
  </si>
  <si>
    <t>C22267 * C00001</t>
  </si>
  <si>
    <t>C22268 + C00009</t>
  </si>
  <si>
    <t>C22268 * C00009</t>
  </si>
  <si>
    <t>C02391 + C00001</t>
  </si>
  <si>
    <t>C02391 * C00001</t>
  </si>
  <si>
    <t>C00069 + C00060</t>
  </si>
  <si>
    <t>C00069 * C00060</t>
  </si>
  <si>
    <t>C01416 + C00001</t>
  </si>
  <si>
    <t>C01416 * C00001</t>
  </si>
  <si>
    <t>C12448 + C00180</t>
  </si>
  <si>
    <t>C12448 * C00180</t>
  </si>
  <si>
    <t>C16641 + C00001</t>
  </si>
  <si>
    <t>C16641 * C00001</t>
  </si>
  <si>
    <t>C11173 + C16836</t>
  </si>
  <si>
    <t>C11173 * C16836</t>
  </si>
  <si>
    <t>C16543 + C00001</t>
  </si>
  <si>
    <t>C16543 * C00001</t>
  </si>
  <si>
    <t>C11173 + C16837</t>
  </si>
  <si>
    <t>C11173 * C16837</t>
  </si>
  <si>
    <t>C12650 + C00001</t>
  </si>
  <si>
    <t>C12650 * C00001</t>
  </si>
  <si>
    <t>C16635 + C16834 + C00011</t>
  </si>
  <si>
    <t>C16635 * C16834 * C00011</t>
  </si>
  <si>
    <t>C07585 + C00001</t>
  </si>
  <si>
    <t>C07585 * C00001</t>
  </si>
  <si>
    <t>C07447 + C07446</t>
  </si>
  <si>
    <t>C07447 * C07446</t>
  </si>
  <si>
    <t>C07054 + C00001 </t>
  </si>
  <si>
    <t>C07054 * C00001 </t>
  </si>
  <si>
    <t>C07446 + C05361</t>
  </si>
  <si>
    <t>C07446 * C05361</t>
  </si>
  <si>
    <t>C16561 + C00001</t>
  </si>
  <si>
    <t>C16561 * C00001</t>
  </si>
  <si>
    <t>C11004 + C11735</t>
  </si>
  <si>
    <t>C11004 * C11735</t>
  </si>
  <si>
    <t>C07073 + C00001</t>
  </si>
  <si>
    <t>C07073 * C00001</t>
  </si>
  <si>
    <t>C11004 + C16647</t>
  </si>
  <si>
    <t>C11004 * C16647</t>
  </si>
  <si>
    <t>C22131 + C00001</t>
  </si>
  <si>
    <t>C22131 * C00001</t>
  </si>
  <si>
    <t>C00301 + C00033</t>
  </si>
  <si>
    <t>C00301 * C00033</t>
  </si>
  <si>
    <t>C20658 + C00001 </t>
  </si>
  <si>
    <t>C20658 * C00001 </t>
  </si>
  <si>
    <t>C03880 + C00001</t>
  </si>
  <si>
    <t>C03880 * C00001</t>
  </si>
  <si>
    <t>C03523 + C00066</t>
  </si>
  <si>
    <t>C03523 * C00066</t>
  </si>
  <si>
    <t>C01236 + C00001</t>
  </si>
  <si>
    <t>C01236 * C00001</t>
  </si>
  <si>
    <t>C00157 + C00001</t>
  </si>
  <si>
    <t>C00157 * C00001</t>
  </si>
  <si>
    <t>C04233 + C00060</t>
  </si>
  <si>
    <t>C04233 * C00060</t>
  </si>
  <si>
    <t>C00157 + C00001</t>
  </si>
  <si>
    <t>C00157 * C00001</t>
  </si>
  <si>
    <t>C04233 + C00162</t>
  </si>
  <si>
    <t>C04233 * C00162</t>
  </si>
  <si>
    <t>C00350 + C00001</t>
  </si>
  <si>
    <t>C00350 * C00001</t>
  </si>
  <si>
    <t>C05973 + C00162</t>
  </si>
  <si>
    <t>C05973 * C00162</t>
  </si>
  <si>
    <t>C02737 + C00001</t>
  </si>
  <si>
    <t>C02737 * C00001</t>
  </si>
  <si>
    <t>C05974 + C00162</t>
  </si>
  <si>
    <t>C05974 * C00162</t>
  </si>
  <si>
    <t>C00157 + C00001</t>
  </si>
  <si>
    <t>C00157 * C00001</t>
  </si>
  <si>
    <t>C04233 + C06427</t>
  </si>
  <si>
    <t>C04233 * C06427</t>
  </si>
  <si>
    <t>C04230 + C00060</t>
  </si>
  <si>
    <t>C04230 * C00060</t>
  </si>
  <si>
    <t>C04230 + C00162</t>
  </si>
  <si>
    <t>C04230 * C00162</t>
  </si>
  <si>
    <t>C04230 + C00219</t>
  </si>
  <si>
    <t>C04230 * C00219</t>
  </si>
  <si>
    <t>C04230 + C01595</t>
  </si>
  <si>
    <t>C04230 * C01595</t>
  </si>
  <si>
    <t>C04230 + C06427</t>
  </si>
  <si>
    <t>C04230 * C06427</t>
  </si>
  <si>
    <t>C00350 + C00001</t>
  </si>
  <si>
    <t>C00350 * C00001</t>
  </si>
  <si>
    <t>C04438 + C00162</t>
  </si>
  <si>
    <t>C04438 * C00162</t>
  </si>
  <si>
    <t>C00958 + C00001</t>
  </si>
  <si>
    <t>C00958 * C00001</t>
  </si>
  <si>
    <t>C04517 + C00162</t>
  </si>
  <si>
    <t>C04517 * C00162</t>
  </si>
  <si>
    <t>C04756 + C00001</t>
  </si>
  <si>
    <t>C04756 * C00001</t>
  </si>
  <si>
    <t>C04635 + C00060</t>
  </si>
  <si>
    <t>C04635 * C00060</t>
  </si>
  <si>
    <t>C05212 + C00001</t>
  </si>
  <si>
    <t>C05212 * C00001</t>
  </si>
  <si>
    <t>C04317 + C00060</t>
  </si>
  <si>
    <t>C04317 * C00060</t>
  </si>
  <si>
    <t>C04230 + C00001</t>
  </si>
  <si>
    <t>C04230 * C00001</t>
  </si>
  <si>
    <t>C00670 + C00060</t>
  </si>
  <si>
    <t>C00670 * C00060</t>
  </si>
  <si>
    <t>C00670 + C00162</t>
  </si>
  <si>
    <t>C00670 * C00162</t>
  </si>
  <si>
    <t>C00670 + C00060</t>
  </si>
  <si>
    <t>C00670 * C00060</t>
  </si>
  <si>
    <t>C04233 + C00001</t>
  </si>
  <si>
    <t>C04233 * C00001</t>
  </si>
  <si>
    <t>C00670 + C00162</t>
  </si>
  <si>
    <t>C00670 * C00162</t>
  </si>
  <si>
    <t>C04233 + C00001</t>
  </si>
  <si>
    <t>C04233 * C00001</t>
  </si>
  <si>
    <t>C04438 + C00001 </t>
  </si>
  <si>
    <t>C04438 * C00001 </t>
  </si>
  <si>
    <t>C00162 + C01233</t>
  </si>
  <si>
    <t>C00162 * C01233</t>
  </si>
  <si>
    <t>C05973 + C00001</t>
  </si>
  <si>
    <t>C05973 * C00001</t>
  </si>
  <si>
    <t>C03708 + C00001</t>
  </si>
  <si>
    <t>C03708 * C00001</t>
  </si>
  <si>
    <t>C00270 + C00033</t>
  </si>
  <si>
    <t>C00270 * C00033</t>
  </si>
  <si>
    <t>C04015 + C00001</t>
  </si>
  <si>
    <t>C04015 * C00001</t>
  </si>
  <si>
    <t>C00270 + C00033</t>
  </si>
  <si>
    <t>C00270 * C00033</t>
  </si>
  <si>
    <t>C04017 + C00001</t>
  </si>
  <si>
    <t>C04017 * C00001</t>
  </si>
  <si>
    <t>C01883 + C00001</t>
  </si>
  <si>
    <t>C01883 * C00001</t>
  </si>
  <si>
    <t>C00069 + C00033</t>
  </si>
  <si>
    <t>C00069 * C00033</t>
  </si>
  <si>
    <t>C04142 + C00001</t>
  </si>
  <si>
    <t>C04142 * C00001</t>
  </si>
  <si>
    <t>C00614 + C00132</t>
  </si>
  <si>
    <t>C00614 * C00132</t>
  </si>
  <si>
    <t>C19846 + C00001</t>
  </si>
  <si>
    <t>C19846 * C00001</t>
  </si>
  <si>
    <t>C19845 + C00132</t>
  </si>
  <si>
    <t>C19845 * C00132</t>
  </si>
  <si>
    <t>C01031 + C00001</t>
  </si>
  <si>
    <t>C01031 * C00001</t>
  </si>
  <si>
    <t>C00058 + C00051</t>
  </si>
  <si>
    <t>C00058 * C00051</t>
  </si>
  <si>
    <t>C01203 + C00001</t>
  </si>
  <si>
    <t>C01203 * C00001</t>
  </si>
  <si>
    <t>C00229 + C00712</t>
  </si>
  <si>
    <t>C00229 * C00712</t>
  </si>
  <si>
    <t>C05764 + C00001</t>
  </si>
  <si>
    <t>C05764 * C00001</t>
  </si>
  <si>
    <t>C00229 + C00249</t>
  </si>
  <si>
    <t>C00229 * C00249</t>
  </si>
  <si>
    <t>C05223 + C00001</t>
  </si>
  <si>
    <t>C05223 * C00001</t>
  </si>
  <si>
    <t>C00229 + C02679</t>
  </si>
  <si>
    <t>C00229 * C02679</t>
  </si>
  <si>
    <t>C05761 + C00001</t>
  </si>
  <si>
    <t>C05761 * C00001</t>
  </si>
  <si>
    <t>C00229 + C06424</t>
  </si>
  <si>
    <t>C00229 * C06424</t>
  </si>
  <si>
    <t>C16520 + C00001</t>
  </si>
  <si>
    <t>C16520 * C00001</t>
  </si>
  <si>
    <t>C00229 + C08362</t>
  </si>
  <si>
    <t>C00229 * C08362</t>
  </si>
  <si>
    <t>C04088 + C00001</t>
  </si>
  <si>
    <t>C04088 * C00001</t>
  </si>
  <si>
    <t>C00229 + C01530</t>
  </si>
  <si>
    <t>C00229 * C01530</t>
  </si>
  <si>
    <t>C20683 + C00001</t>
  </si>
  <si>
    <t>C20683 * C00001</t>
  </si>
  <si>
    <t>C00229 + C00638</t>
  </si>
  <si>
    <t>C00229 * C00638</t>
  </si>
  <si>
    <t>C00040 + C00001</t>
  </si>
  <si>
    <t>C00040 * C00001</t>
  </si>
  <si>
    <t>C00010 + C00060</t>
  </si>
  <si>
    <t>C00010 * C00060</t>
  </si>
  <si>
    <t>C15547 + C00001</t>
  </si>
  <si>
    <t>C15547 * C00001</t>
  </si>
  <si>
    <t>C03657 + C00010</t>
  </si>
  <si>
    <t>C03657 * C00010</t>
  </si>
  <si>
    <t>C03899 + C00001</t>
  </si>
  <si>
    <t>C03899 * C00001</t>
  </si>
  <si>
    <t>C00051 + C02929</t>
  </si>
  <si>
    <t>C00051 * C02929</t>
  </si>
  <si>
    <t xml:space="preserve">C03451 + C00001 </t>
  </si>
  <si>
    <t xml:space="preserve">C03451 * C00001 </t>
  </si>
  <si>
    <t>C00051 + C00256</t>
  </si>
  <si>
    <t>C00051 * C00256</t>
  </si>
  <si>
    <t xml:space="preserve">C01153 + C00001 </t>
  </si>
  <si>
    <t xml:space="preserve">C01153 * C00001 </t>
  </si>
  <si>
    <t>C00069 + C00009</t>
  </si>
  <si>
    <t>C00069 * C00009</t>
  </si>
  <si>
    <t>C01081 + C00001</t>
  </si>
  <si>
    <t>C01081 * C00001</t>
  </si>
  <si>
    <t>C00378 + C00009</t>
  </si>
  <si>
    <t>C00378 * C00009</t>
  </si>
  <si>
    <t>C03360 + C00001</t>
  </si>
  <si>
    <t>C03360 * C00001</t>
  </si>
  <si>
    <t>C00870 + C00009</t>
  </si>
  <si>
    <t>C00870 * C00009</t>
  </si>
  <si>
    <t>C00111 + C00001 </t>
  </si>
  <si>
    <t>C00111 * C00001 </t>
  </si>
  <si>
    <t>C00184 + C00009</t>
  </si>
  <si>
    <t>C00184 * C00009</t>
  </si>
  <si>
    <t xml:space="preserve">C04895 + C00001 </t>
  </si>
  <si>
    <t xml:space="preserve">C04895 * C00001 </t>
  </si>
  <si>
    <t>C04874 + C00009</t>
  </si>
  <si>
    <t>C04874 * C00009</t>
  </si>
  <si>
    <t>C00103 + C00001</t>
  </si>
  <si>
    <t>C00103 * C00001</t>
  </si>
  <si>
    <t>C00031 + C00009</t>
  </si>
  <si>
    <t>C00031 * C00009</t>
  </si>
  <si>
    <t>C00267 + C00009</t>
  </si>
  <si>
    <t>C00267 * C00009</t>
  </si>
  <si>
    <t>C00103 + C00001</t>
  </si>
  <si>
    <t>C00103 * C00001</t>
  </si>
  <si>
    <t>C00031 + C00009</t>
  </si>
  <si>
    <t>C00031 * C00009</t>
  </si>
  <si>
    <t>C00267 + C00009</t>
  </si>
  <si>
    <t>C00267 * C00009</t>
  </si>
  <si>
    <t>C00061 + C00001</t>
  </si>
  <si>
    <t>C00061 * C00001</t>
  </si>
  <si>
    <t>C00255 + C00009</t>
  </si>
  <si>
    <t>C00255 * C00009</t>
  </si>
  <si>
    <t>C04454 + C00001 </t>
  </si>
  <si>
    <t>C04454 * C00001 </t>
  </si>
  <si>
    <t>C04732 + C00009</t>
  </si>
  <si>
    <t>C04732 * C00009</t>
  </si>
  <si>
    <t>C00006 + C00001</t>
  </si>
  <si>
    <t>C00006 * C00001</t>
  </si>
  <si>
    <t>C00009 + C00003</t>
  </si>
  <si>
    <t>C00009 * C00003</t>
  </si>
  <si>
    <t>C00005 + C00001</t>
  </si>
  <si>
    <t>C00005 * C00001</t>
  </si>
  <si>
    <t>C00004 + C00009</t>
  </si>
  <si>
    <t>C00004 * C00009</t>
  </si>
  <si>
    <t>C00354 + C00001</t>
  </si>
  <si>
    <t>C00354 * C00001</t>
  </si>
  <si>
    <t>C00085 + C00009</t>
  </si>
  <si>
    <t>C00085 * C00009</t>
  </si>
  <si>
    <t>C05378 + C00001</t>
  </si>
  <si>
    <t>C05378 * C00001</t>
  </si>
  <si>
    <t>C05345 + C00009</t>
  </si>
  <si>
    <t>C05345 * C00009</t>
  </si>
  <si>
    <t>C00447 + C00001</t>
  </si>
  <si>
    <t>C00447 * C00001</t>
  </si>
  <si>
    <t>C05382 + C00009</t>
  </si>
  <si>
    <t>C05382 * C00009</t>
  </si>
  <si>
    <t>C00689 + C00001</t>
  </si>
  <si>
    <t>C00689 * C00001</t>
  </si>
  <si>
    <t>C01083 + C00009</t>
  </si>
  <si>
    <t>C01083 * C00009</t>
  </si>
  <si>
    <t xml:space="preserve">G09795 + C00001 </t>
  </si>
  <si>
    <t xml:space="preserve">G09795 * C00001 </t>
  </si>
  <si>
    <t>G00293 + C00009</t>
  </si>
  <si>
    <t>G00293 * C00009</t>
  </si>
  <si>
    <t xml:space="preserve">C01100 + C00001 </t>
  </si>
  <si>
    <t xml:space="preserve">C01100 * C00001 </t>
  </si>
  <si>
    <t>C00860 + C00009</t>
  </si>
  <si>
    <t>C00860 * C00009</t>
  </si>
  <si>
    <t>C00562 + C00001</t>
  </si>
  <si>
    <t>C00562 * C00001</t>
  </si>
  <si>
    <t>C00017 + C00009</t>
  </si>
  <si>
    <t>C00017 * C00009</t>
  </si>
  <si>
    <t>C00988 + C00001</t>
  </si>
  <si>
    <t>C00988 * C00001</t>
  </si>
  <si>
    <t>C00160 + C00009</t>
  </si>
  <si>
    <t>C00160 * C00009</t>
  </si>
  <si>
    <t>C02979 + C00001</t>
  </si>
  <si>
    <t>C02979 * C00001</t>
  </si>
  <si>
    <t>C00116 + C00009</t>
  </si>
  <si>
    <t>C00116 * C00009</t>
  </si>
  <si>
    <t>C01153 + C00001</t>
  </si>
  <si>
    <t>C01153 * C00001</t>
  </si>
  <si>
    <t>C00061 + C00001</t>
  </si>
  <si>
    <t>C00061 * C00001</t>
  </si>
  <si>
    <t>C00255 + C00009</t>
  </si>
  <si>
    <t>C00255 * C00009</t>
  </si>
  <si>
    <t>C00378 + C00009</t>
  </si>
  <si>
    <t>C00378 * C00009</t>
  </si>
  <si>
    <t>C03360 + C00001</t>
  </si>
  <si>
    <t>C03360 * C00001</t>
  </si>
  <si>
    <t>C00870 + C00009</t>
  </si>
  <si>
    <t>C00870 * C00009</t>
  </si>
  <si>
    <t>C00681 + C00001</t>
  </si>
  <si>
    <t>C00681 * C00001</t>
  </si>
  <si>
    <t>C01885 + C00009</t>
  </si>
  <si>
    <t>C01885 * C00009</t>
  </si>
  <si>
    <t>C00111 + C00001</t>
  </si>
  <si>
    <t>C00111 * C00001</t>
  </si>
  <si>
    <t>C00631 + C00001</t>
  </si>
  <si>
    <t>C00631 * C00001</t>
  </si>
  <si>
    <t>C00258 + C00009</t>
  </si>
  <si>
    <t>C00258 * C00009</t>
  </si>
  <si>
    <t>C03189 + C00001</t>
  </si>
  <si>
    <t>C03189 * C00001</t>
  </si>
  <si>
    <t>C00093 + C00001</t>
  </si>
  <si>
    <t>C00093 * C00001</t>
  </si>
  <si>
    <t>C00623 + C00001</t>
  </si>
  <si>
    <t>C00623 * C00001</t>
  </si>
  <si>
    <t>C00116 + C00009</t>
  </si>
  <si>
    <t>C00116 * C00009</t>
  </si>
  <si>
    <t>C00644 + C00001</t>
  </si>
  <si>
    <t>C00644 * C00001</t>
  </si>
  <si>
    <t>C00392 + C00009</t>
  </si>
  <si>
    <t>C00392 * C00009</t>
  </si>
  <si>
    <t>C00934 + C00001</t>
  </si>
  <si>
    <t>C00934 * C00001</t>
  </si>
  <si>
    <t>C11477 + C00009</t>
  </si>
  <si>
    <t>C11477 * C00009</t>
  </si>
  <si>
    <t>C15585 + C00001 </t>
  </si>
  <si>
    <t>C15585 * C00001 </t>
  </si>
  <si>
    <t>C00137 + C00009</t>
  </si>
  <si>
    <t>C00137 * C00009</t>
  </si>
  <si>
    <t>C01177 + C00001</t>
  </si>
  <si>
    <t>C01177 * C00001</t>
  </si>
  <si>
    <t>C03546 + C00001</t>
  </si>
  <si>
    <t>C03546 * C00001</t>
  </si>
  <si>
    <t xml:space="preserve">C04006 + C00001 </t>
  </si>
  <si>
    <t xml:space="preserve">C04006 * C00001 </t>
  </si>
  <si>
    <t>C03892 + C00001</t>
  </si>
  <si>
    <t>C03892 * C00001</t>
  </si>
  <si>
    <t>C00344 + C00009</t>
  </si>
  <si>
    <t>C00344 * C00009</t>
  </si>
  <si>
    <t>C01005 + C00001</t>
  </si>
  <si>
    <t>C01005 * C00001</t>
  </si>
  <si>
    <t>C00065 + C00009</t>
  </si>
  <si>
    <t>C00065 * C00009</t>
  </si>
  <si>
    <t>C02532 + C00001</t>
  </si>
  <si>
    <t>C02532 * C00001</t>
  </si>
  <si>
    <t>C00740 + C00009</t>
  </si>
  <si>
    <t>C00740 * C00009</t>
  </si>
  <si>
    <t>C00675 + C00001</t>
  </si>
  <si>
    <t>C00675 * C00001</t>
  </si>
  <si>
    <t>C02269 + C00009</t>
  </si>
  <si>
    <t>C02269 * C00009</t>
  </si>
  <si>
    <t>C00197 + C00001</t>
  </si>
  <si>
    <t>C00197 * C00001</t>
  </si>
  <si>
    <t>C00258 + C00009</t>
  </si>
  <si>
    <t>C00258 * C00009</t>
  </si>
  <si>
    <t>C04478 + C00001</t>
  </si>
  <si>
    <t>C04478 * C00001</t>
  </si>
  <si>
    <t>C01187 + C00009</t>
  </si>
  <si>
    <t>C01187 * C00009</t>
  </si>
  <si>
    <t>C01167 + C00001</t>
  </si>
  <si>
    <t>C01167 * C00001</t>
  </si>
  <si>
    <t>C00585 + C00009</t>
  </si>
  <si>
    <t>C00585 * C00009</t>
  </si>
  <si>
    <t>C02520 + C00001</t>
  </si>
  <si>
    <t>C02520 * C00001</t>
  </si>
  <si>
    <t>C00911 + C00009</t>
  </si>
  <si>
    <t>C00911 * C00009</t>
  </si>
  <si>
    <t xml:space="preserve">C00020 + C00001 </t>
  </si>
  <si>
    <t xml:space="preserve">C00020 * C00001 </t>
  </si>
  <si>
    <t>C00212 + C00009</t>
  </si>
  <si>
    <t>C00212 * C00009</t>
  </si>
  <si>
    <t>C00055 + C00001</t>
  </si>
  <si>
    <t>C00055 * C00001</t>
  </si>
  <si>
    <t>C00475 + C00009</t>
  </si>
  <si>
    <t>C00475 * C00009</t>
  </si>
  <si>
    <t>C00105 + C00001</t>
  </si>
  <si>
    <t>C00105 * C00001</t>
  </si>
  <si>
    <t>C00130 + C00001</t>
  </si>
  <si>
    <t>C00130 * C00001</t>
  </si>
  <si>
    <t>C00144 + C00001</t>
  </si>
  <si>
    <t>C00144 * C00001</t>
  </si>
  <si>
    <t>C00455 + C00001</t>
  </si>
  <si>
    <t>C00455 * C00001</t>
  </si>
  <si>
    <t>C00655 + C00001</t>
  </si>
  <si>
    <t>C00655 * C00001</t>
  </si>
  <si>
    <t xml:space="preserve">C01185 + C00001 </t>
  </si>
  <si>
    <t xml:space="preserve">C01185 * C00001 </t>
  </si>
  <si>
    <t xml:space="preserve">C00364 + C00001 </t>
  </si>
  <si>
    <t xml:space="preserve">C00364 * C00001 </t>
  </si>
  <si>
    <t>C00239 + C00001</t>
  </si>
  <si>
    <t>C00239 * C00001</t>
  </si>
  <si>
    <t>C00881 + C00009</t>
  </si>
  <si>
    <t>C00881 * C00009</t>
  </si>
  <si>
    <t xml:space="preserve">C00362 + C00001
</t>
  </si>
  <si>
    <t xml:space="preserve">C00362 * C00001
</t>
  </si>
  <si>
    <t>C00360 + C00001</t>
  </si>
  <si>
    <t>C00360 * C00001</t>
  </si>
  <si>
    <t>C00559 + C00009</t>
  </si>
  <si>
    <t>C00559 * C00009</t>
  </si>
  <si>
    <t>C00365 + C00001</t>
  </si>
  <si>
    <t>C00365 * C00001</t>
  </si>
  <si>
    <t>C06196 + C00001</t>
  </si>
  <si>
    <t>C06196 * C00001</t>
  </si>
  <si>
    <t>C04778 + C00001</t>
  </si>
  <si>
    <t>C04778 * C00001</t>
  </si>
  <si>
    <t>C05775 + C00009</t>
  </si>
  <si>
    <t>C05775 * C00009</t>
  </si>
  <si>
    <t>C21153 + C00001</t>
  </si>
  <si>
    <t>C21153 * C00001</t>
  </si>
  <si>
    <t>C00194 + C00009</t>
  </si>
  <si>
    <t>C00194 * C00009</t>
  </si>
  <si>
    <t>C00018 + C00001</t>
  </si>
  <si>
    <t>C00018 * C00001</t>
  </si>
  <si>
    <t>C00250 + C00009</t>
  </si>
  <si>
    <t>C00250 * C00009</t>
  </si>
  <si>
    <t>C00314 + C00009</t>
  </si>
  <si>
    <t>C00314 * C00009</t>
  </si>
  <si>
    <t>C00627 + C00001</t>
  </si>
  <si>
    <t>C00627 * C00001</t>
  </si>
  <si>
    <t>C00534 + C00009</t>
  </si>
  <si>
    <t>C00534 * C00009</t>
  </si>
  <si>
    <t>C00647 + C00001</t>
  </si>
  <si>
    <t>C00647 * C00001</t>
  </si>
  <si>
    <t>C00346 + C00001</t>
  </si>
  <si>
    <t>C00346 * C00001</t>
  </si>
  <si>
    <t>C00189 + C00009</t>
  </si>
  <si>
    <t>C00189 * C00009</t>
  </si>
  <si>
    <t>C00588 + C00001 </t>
  </si>
  <si>
    <t>C00588 * C00001 </t>
  </si>
  <si>
    <t>C00114 + C00009</t>
  </si>
  <si>
    <t>C00114 * C00009</t>
  </si>
  <si>
    <t>C01204 + C00001</t>
  </si>
  <si>
    <t>C01204 * C00001</t>
  </si>
  <si>
    <t>C04563 + C00009</t>
  </si>
  <si>
    <t>C04563 * C00009</t>
  </si>
  <si>
    <t>C11472 + C00001</t>
  </si>
  <si>
    <t>C11472 * C00001</t>
  </si>
  <si>
    <t>C07838 + C00009</t>
  </si>
  <si>
    <t>C07838 * C00009</t>
  </si>
  <si>
    <t>C00676 + C00001</t>
  </si>
  <si>
    <t>C00676 * C00001</t>
  </si>
  <si>
    <t>C00364 + C00001</t>
  </si>
  <si>
    <t>C00364 * C00001</t>
  </si>
  <si>
    <t>C00362 + C00001</t>
  </si>
  <si>
    <t>C00362 * C00001</t>
  </si>
  <si>
    <t xml:space="preserve">C00365 + C00001 </t>
  </si>
  <si>
    <t xml:space="preserve">C00365 * C00001 </t>
  </si>
  <si>
    <t>C03998 + C00001</t>
  </si>
  <si>
    <t>C03998 * C00001</t>
  </si>
  <si>
    <t>C20674 + C00009</t>
  </si>
  <si>
    <t>C20674 * C00009</t>
  </si>
  <si>
    <t>C21158 + C00001</t>
  </si>
  <si>
    <t>C21158 * C00001</t>
  </si>
  <si>
    <t>C01117 + C00009</t>
  </si>
  <si>
    <t>C01117 * C00009</t>
  </si>
  <si>
    <t>C00054 + C00001</t>
  </si>
  <si>
    <t>C00054 * C00001</t>
  </si>
  <si>
    <t>C00020 + C00009</t>
  </si>
  <si>
    <t>C00020 * C00009</t>
  </si>
  <si>
    <t>C00229 + C00001</t>
  </si>
  <si>
    <t>C00229 * C00001</t>
  </si>
  <si>
    <t>C01134 + C03688</t>
  </si>
  <si>
    <t>C01134 * C03688</t>
  </si>
  <si>
    <t>C01240 + C00001</t>
  </si>
  <si>
    <t>C01240 * C00001</t>
  </si>
  <si>
    <t>C02353 + C00001</t>
  </si>
  <si>
    <t>C02353 * C00001</t>
  </si>
  <si>
    <t>C02355 + C00001</t>
  </si>
  <si>
    <t>C02355 * C00001</t>
  </si>
  <si>
    <t>C02354 + C00001</t>
  </si>
  <si>
    <t>C02354 * C00001</t>
  </si>
  <si>
    <t>C06194 + C00001</t>
  </si>
  <si>
    <t>C06194 * C00001</t>
  </si>
  <si>
    <t>C03120 + C00001</t>
  </si>
  <si>
    <t>C03120 * C00001</t>
  </si>
  <si>
    <t>C00069 + C00093</t>
  </si>
  <si>
    <t>C00069 * C00093</t>
  </si>
  <si>
    <t>C00670 + C00001</t>
  </si>
  <si>
    <t>C00670 * C00001</t>
  </si>
  <si>
    <t>C00114 + C00093</t>
  </si>
  <si>
    <t>C00114 * C00093</t>
  </si>
  <si>
    <t>C01233 + C00001</t>
  </si>
  <si>
    <t>C01233 * C00001</t>
  </si>
  <si>
    <t>C00189 + C00093</t>
  </si>
  <si>
    <t>C00189 * C00093</t>
  </si>
  <si>
    <t>C16463 + C00001</t>
  </si>
  <si>
    <t>C16463 * C00001</t>
  </si>
  <si>
    <t>C00575 + C00001</t>
  </si>
  <si>
    <t>C00575 * C00001</t>
  </si>
  <si>
    <t>C20440 + C00001</t>
  </si>
  <si>
    <t>C20440 * C00001</t>
  </si>
  <si>
    <t>C04312 + C00001</t>
  </si>
  <si>
    <t>C04312 * C00001</t>
  </si>
  <si>
    <t xml:space="preserve">C00286 + C00001 </t>
  </si>
  <si>
    <t xml:space="preserve">C00286 * C00001 </t>
  </si>
  <si>
    <t>C00330 + C00536</t>
  </si>
  <si>
    <t>C00330 * C00536</t>
  </si>
  <si>
    <t>C01228 + C00001</t>
  </si>
  <si>
    <t>C01228 * C00001</t>
  </si>
  <si>
    <t>C00035 + C00013</t>
  </si>
  <si>
    <t>C00035 * C00013</t>
  </si>
  <si>
    <t>C00369 + C00001</t>
  </si>
  <si>
    <t>C00369 * C00001</t>
  </si>
  <si>
    <t>C00721 + C00369</t>
  </si>
  <si>
    <t>C00721 * C00369</t>
  </si>
  <si>
    <t>C00721 + C00208</t>
  </si>
  <si>
    <t>C00721 * C00208</t>
  </si>
  <si>
    <t>G10545 + C00001</t>
  </si>
  <si>
    <t>G10545 * C00001</t>
  </si>
  <si>
    <t>G10545 + G10545</t>
  </si>
  <si>
    <t>G10545 * G10545</t>
  </si>
  <si>
    <t>C01935 + C00001</t>
  </si>
  <si>
    <t>C01935 * C00001</t>
  </si>
  <si>
    <t>C00243 + C00001</t>
  </si>
  <si>
    <t>C00243 * C00001</t>
  </si>
  <si>
    <t>C00031 + C00962</t>
  </si>
  <si>
    <t>C00031 * C00962</t>
  </si>
  <si>
    <t>G10504 + C00001</t>
  </si>
  <si>
    <t>G10504 * C00001</t>
  </si>
  <si>
    <t>C00267 + C00124</t>
  </si>
  <si>
    <t>C00267 * C00124</t>
  </si>
  <si>
    <t>C00461 + C00001</t>
  </si>
  <si>
    <t>C00461 * C00001</t>
  </si>
  <si>
    <t>C00140 + C00461</t>
  </si>
  <si>
    <t>C00140 * C00461</t>
  </si>
  <si>
    <t>C01674 + C00461</t>
  </si>
  <si>
    <t>C01674 * C00461</t>
  </si>
  <si>
    <t>G10483 + C00001</t>
  </si>
  <si>
    <t>G10483 * C00001</t>
  </si>
  <si>
    <t>C00140 + G10483</t>
  </si>
  <si>
    <t>C00140 * G10483</t>
  </si>
  <si>
    <t>C01674 + G10483</t>
  </si>
  <si>
    <t>C01674 * G10483</t>
  </si>
  <si>
    <t>C13508 + C00001</t>
  </si>
  <si>
    <t>C13508 * C00001</t>
  </si>
  <si>
    <t>C22077 + C00641</t>
  </si>
  <si>
    <t>C22077 * C00641</t>
  </si>
  <si>
    <t>C00208 + C00001</t>
  </si>
  <si>
    <t>C00208 * C00001</t>
  </si>
  <si>
    <t>C00089 + C00001</t>
  </si>
  <si>
    <t>C00089 * C00001</t>
  </si>
  <si>
    <t>C00095 + C00031</t>
  </si>
  <si>
    <t>C00095 * C00031</t>
  </si>
  <si>
    <t>C02336 + C00267</t>
  </si>
  <si>
    <t>C02336 * C00267</t>
  </si>
  <si>
    <t>G00275 + C00001</t>
  </si>
  <si>
    <t>G00275 * C00001</t>
  </si>
  <si>
    <t>G00370 + C00001</t>
  </si>
  <si>
    <t>G00370 * C00001</t>
  </si>
  <si>
    <t xml:space="preserve">C00185 + C00001 </t>
  </si>
  <si>
    <t xml:space="preserve">C00185 * C00001 </t>
  </si>
  <si>
    <t>C00844 + C00001</t>
  </si>
  <si>
    <t>C00844 * C00001</t>
  </si>
  <si>
    <t>C00561 + C00031</t>
  </si>
  <si>
    <t>C00561 * C00031</t>
  </si>
  <si>
    <t>C01898 + C00001</t>
  </si>
  <si>
    <t>C01898 * C00001</t>
  </si>
  <si>
    <t>C00031 + C00185</t>
  </si>
  <si>
    <t>C00031 * C00185</t>
  </si>
  <si>
    <t>C00844 + C00031</t>
  </si>
  <si>
    <t>C00844 * C00031</t>
  </si>
  <si>
    <t>C08325 + C00001</t>
  </si>
  <si>
    <t>C08325 * C00001</t>
  </si>
  <si>
    <t>C00963 + C00001</t>
  </si>
  <si>
    <t>C00963 * C00001</t>
  </si>
  <si>
    <t>C00031 + C01335</t>
  </si>
  <si>
    <t>C00031 * C01335</t>
  </si>
  <si>
    <t>C05713 + C00001</t>
  </si>
  <si>
    <t>C05713 * C00001</t>
  </si>
  <si>
    <t>C05712 + C00031</t>
  </si>
  <si>
    <t>C05712 * C00031</t>
  </si>
  <si>
    <t>C05839 + C00001</t>
  </si>
  <si>
    <t>C05839 * C00001</t>
  </si>
  <si>
    <t>C05838 + C00031</t>
  </si>
  <si>
    <t>C05838 * C00031</t>
  </si>
  <si>
    <t>G10481 + C00001</t>
  </si>
  <si>
    <t>G10481 * C00001</t>
  </si>
  <si>
    <t>G10481 + C00221</t>
  </si>
  <si>
    <t>G10481 * C00221</t>
  </si>
  <si>
    <t>G00289 + C00001</t>
  </si>
  <si>
    <t>G00289 * C00001</t>
  </si>
  <si>
    <t>C05143 + C00001</t>
  </si>
  <si>
    <t>C05143 * C00001</t>
  </si>
  <si>
    <t>C03742 + C00221</t>
  </si>
  <si>
    <t>C03742 * C00221</t>
  </si>
  <si>
    <t>C08334 + C00001</t>
  </si>
  <si>
    <t>C08334 * C00001</t>
  </si>
  <si>
    <t>C18796 + C00221</t>
  </si>
  <si>
    <t>C18796 * C00221</t>
  </si>
  <si>
    <t>C01594 + C00001</t>
  </si>
  <si>
    <t>C01594 * C00001</t>
  </si>
  <si>
    <t>C02659 + C00221</t>
  </si>
  <si>
    <t>C02659 * C00221</t>
  </si>
  <si>
    <t>C10216 + C00001</t>
  </si>
  <si>
    <t>C10216 * C00001</t>
  </si>
  <si>
    <t>C10208 + C00221</t>
  </si>
  <si>
    <t>C10208 * C00221</t>
  </si>
  <si>
    <t>C09126 + C00001</t>
  </si>
  <si>
    <t>C09126 * C00001</t>
  </si>
  <si>
    <t>C06563 + C00221</t>
  </si>
  <si>
    <t>C06563 * C00221</t>
  </si>
  <si>
    <t>C05623 + C00001</t>
  </si>
  <si>
    <t>C05623 * C00001</t>
  </si>
  <si>
    <t>C00389 + C00221</t>
  </si>
  <si>
    <t>C00389 * C00221</t>
  </si>
  <si>
    <t>C09099 + C00001</t>
  </si>
  <si>
    <t>C09099 * C00001</t>
  </si>
  <si>
    <t>C00509 + C00221</t>
  </si>
  <si>
    <t>C00509 * C00221</t>
  </si>
  <si>
    <t>C05402 + C00001</t>
  </si>
  <si>
    <t>C05402 * C00001</t>
  </si>
  <si>
    <t>C00124 + C00031</t>
  </si>
  <si>
    <t>C00124 * C00031</t>
  </si>
  <si>
    <t>C00492 + C00001</t>
  </si>
  <si>
    <t>C00492 * C00001</t>
  </si>
  <si>
    <t>C00124 + C00089</t>
  </si>
  <si>
    <t>C00124 * C00089</t>
  </si>
  <si>
    <t>C05401 + C00001</t>
  </si>
  <si>
    <t>C05401 * C00001</t>
  </si>
  <si>
    <t>C00124 + C00116</t>
  </si>
  <si>
    <t>C00124 * C00116</t>
  </si>
  <si>
    <t>C01235 + C00001</t>
  </si>
  <si>
    <t>C01235 * C00001</t>
  </si>
  <si>
    <t>C00137 + C00124</t>
  </si>
  <si>
    <t>C00137 * C00124</t>
  </si>
  <si>
    <t>C05400 + C00001</t>
  </si>
  <si>
    <t>C05400 * C00001</t>
  </si>
  <si>
    <t>C00159 + C00124</t>
  </si>
  <si>
    <t>C00159 * C00124</t>
  </si>
  <si>
    <t>C05399 + C00001</t>
  </si>
  <si>
    <t>C05399 * C00001</t>
  </si>
  <si>
    <t>C00794 + C00124</t>
  </si>
  <si>
    <t>C00794 * C00124</t>
  </si>
  <si>
    <t>C04737 + C00001</t>
  </si>
  <si>
    <t>C04737 * C00001</t>
  </si>
  <si>
    <t>C00124 + C01290</t>
  </si>
  <si>
    <t>C00124 * C01290</t>
  </si>
  <si>
    <t>C01613 + C00001</t>
  </si>
  <si>
    <t>C01613 * C00001</t>
  </si>
  <si>
    <t>C00492 + C00124</t>
  </si>
  <si>
    <t>C00492 * C00124</t>
  </si>
  <si>
    <t>C06126 + C00001</t>
  </si>
  <si>
    <t>C06126 * C00001</t>
  </si>
  <si>
    <t>C02686 + C00124</t>
  </si>
  <si>
    <t>C02686 * C00124</t>
  </si>
  <si>
    <t>C06037 + C00001</t>
  </si>
  <si>
    <t>C06037 * C00001</t>
  </si>
  <si>
    <t>C03692 + C00124</t>
  </si>
  <si>
    <t>C03692 * C00124</t>
  </si>
  <si>
    <t>C05404 + C00001</t>
  </si>
  <si>
    <t>C05404 * C00001</t>
  </si>
  <si>
    <t>C00124 + C05402</t>
  </si>
  <si>
    <t>C00124 * C05402</t>
  </si>
  <si>
    <t xml:space="preserve">C00001 + G00093 </t>
  </si>
  <si>
    <t xml:space="preserve">C00001 * G00093 </t>
  </si>
  <si>
    <t>C00124 + G00092</t>
  </si>
  <si>
    <t>C00124 * G00092</t>
  </si>
  <si>
    <t>G00249 + C00001</t>
  </si>
  <si>
    <t>G00249 * C00001</t>
  </si>
  <si>
    <t>C00124 + G00370</t>
  </si>
  <si>
    <t>C00124 * G00370</t>
  </si>
  <si>
    <t>G01275 + C00001</t>
  </si>
  <si>
    <t>G01275 * C00001</t>
  </si>
  <si>
    <t xml:space="preserve">G10488 + C00001 </t>
  </si>
  <si>
    <t xml:space="preserve">G10488 * C00001 </t>
  </si>
  <si>
    <t>G00497 + C00001</t>
  </si>
  <si>
    <t>G00497 * C00001</t>
  </si>
  <si>
    <t>G11121 + C00124</t>
  </si>
  <si>
    <t>G11121 * C00124</t>
  </si>
  <si>
    <t>G00501 + C00001</t>
  </si>
  <si>
    <t>G00501 * C00001</t>
  </si>
  <si>
    <t>C00124 + G01275</t>
  </si>
  <si>
    <t>C00124 * G01275</t>
  </si>
  <si>
    <t>G10529 + C00001</t>
  </si>
  <si>
    <t>G10529 * C00001</t>
  </si>
  <si>
    <t>G00278 + C00001</t>
  </si>
  <si>
    <t>G00278 * C00001</t>
  </si>
  <si>
    <t>G00249 + C00124</t>
  </si>
  <si>
    <t>G00249 * C00124</t>
  </si>
  <si>
    <t>C01083 + C00001</t>
  </si>
  <si>
    <t>C01083 * C00001</t>
  </si>
  <si>
    <t>G00293 + C00001</t>
  </si>
  <si>
    <t>G00293 * C00001</t>
  </si>
  <si>
    <t>C00001 + C03033</t>
  </si>
  <si>
    <t>C00001 * C03033</t>
  </si>
  <si>
    <t>C00191 + C00069</t>
  </si>
  <si>
    <t>C00191 * C00069</t>
  </si>
  <si>
    <t>G13040 + C00001</t>
  </si>
  <si>
    <t>G13040 * C00001</t>
  </si>
  <si>
    <t>G09660 + C00191</t>
  </si>
  <si>
    <t>G09660 * C00191</t>
  </si>
  <si>
    <t>C11376 + C00001</t>
  </si>
  <si>
    <t>C11376 * C00001</t>
  </si>
  <si>
    <t>C11173 + C00191</t>
  </si>
  <si>
    <t>C11173 * C00191</t>
  </si>
  <si>
    <t>G00526 + C00001</t>
  </si>
  <si>
    <t>G00526 * C00001</t>
  </si>
  <si>
    <t>G00711 + C00191</t>
  </si>
  <si>
    <t>G00711 * C00191</t>
  </si>
  <si>
    <t>C05787 + C00001 + C00030</t>
  </si>
  <si>
    <t>C05787 * C00001 * C00030</t>
  </si>
  <si>
    <t>C05791 + C00191 + C00028</t>
  </si>
  <si>
    <t>C05791 * C00191 * C00028</t>
  </si>
  <si>
    <t>C04900 + C00001</t>
  </si>
  <si>
    <t>C04900 * C00001</t>
  </si>
  <si>
    <t>C12632 + C00191</t>
  </si>
  <si>
    <t>C12632 * C00191</t>
  </si>
  <si>
    <t>G10481 + G00289</t>
  </si>
  <si>
    <t>G10481 * G00289</t>
  </si>
  <si>
    <t>C00760 + C00001</t>
  </si>
  <si>
    <t>C00760 * C00001</t>
  </si>
  <si>
    <t>C00760 + C01898</t>
  </si>
  <si>
    <t>C00760 * C01898</t>
  </si>
  <si>
    <t>C00394 + C00001</t>
  </si>
  <si>
    <t>C00394 * C00001</t>
  </si>
  <si>
    <t>C00035 + C00031</t>
  </si>
  <si>
    <t>C00035 * C00031</t>
  </si>
  <si>
    <t>C04534 + C00001</t>
  </si>
  <si>
    <t>C04534 * C00001</t>
  </si>
  <si>
    <t>C00031 + C00092</t>
  </si>
  <si>
    <t>C00031 * C00092</t>
  </si>
  <si>
    <t>G10518 + C00001</t>
  </si>
  <si>
    <t>G10518 * C00001</t>
  </si>
  <si>
    <t>C06187 + C00001</t>
  </si>
  <si>
    <t>C06187 * C00001</t>
  </si>
  <si>
    <t>C00530 + C01172</t>
  </si>
  <si>
    <t>C00530 * C01172</t>
  </si>
  <si>
    <t>C06188 + C00001</t>
  </si>
  <si>
    <t>C06188 * C00001</t>
  </si>
  <si>
    <t>C02323 + C01172</t>
  </si>
  <si>
    <t>C02323 * C01172</t>
  </si>
  <si>
    <t xml:space="preserve">C00001 + C00689 </t>
  </si>
  <si>
    <t xml:space="preserve">C00001 * C00689 </t>
  </si>
  <si>
    <t>C00001 + G09795</t>
  </si>
  <si>
    <t>C00001 * G09795</t>
  </si>
  <si>
    <t xml:space="preserve">C15586 + C00001 </t>
  </si>
  <si>
    <t xml:space="preserve">C15586 * C00001 </t>
  </si>
  <si>
    <t>C15587 + C00121</t>
  </si>
  <si>
    <t>C15587 * C00121</t>
  </si>
  <si>
    <t>C00212 + C00001</t>
  </si>
  <si>
    <t>C00212 * C00001</t>
  </si>
  <si>
    <t>C00147 + C00121</t>
  </si>
  <si>
    <t>C00147 * C00121</t>
  </si>
  <si>
    <t xml:space="preserve">C00387 + C00001 </t>
  </si>
  <si>
    <t xml:space="preserve">C00387 * C00001 </t>
  </si>
  <si>
    <t>C00242 + C00121</t>
  </si>
  <si>
    <t>C00242 * C00121</t>
  </si>
  <si>
    <t>C00294 + C00001</t>
  </si>
  <si>
    <t>C00294 * C00001</t>
  </si>
  <si>
    <t>C00262 + C00121</t>
  </si>
  <si>
    <t>C00262 * C00121</t>
  </si>
  <si>
    <t xml:space="preserve">C01762 + C00001 </t>
  </si>
  <si>
    <t xml:space="preserve">C01762 * C00001 </t>
  </si>
  <si>
    <t>C00385 + C00121</t>
  </si>
  <si>
    <t>C00385 * C00121</t>
  </si>
  <si>
    <t>C03536 + C00001</t>
  </si>
  <si>
    <t>C03536 * C00001</t>
  </si>
  <si>
    <t>C00396 + C00117 + C00080</t>
  </si>
  <si>
    <t>C00396 * C00117 * C00080</t>
  </si>
  <si>
    <t>C00380 + C00117</t>
  </si>
  <si>
    <t>C00380 * C00117</t>
  </si>
  <si>
    <t>C00105 + C00001</t>
  </si>
  <si>
    <t>C00105 * C00001</t>
  </si>
  <si>
    <t>C00106 + C00117</t>
  </si>
  <si>
    <t>C00106 * C00117</t>
  </si>
  <si>
    <t>C00262 + C00117</t>
  </si>
  <si>
    <t>C00262 * C00117</t>
  </si>
  <si>
    <t>C00299 + C00001</t>
  </si>
  <si>
    <t>C00299 * C00001</t>
  </si>
  <si>
    <t>C00106 + C00121</t>
  </si>
  <si>
    <t>C00106 * C00121</t>
  </si>
  <si>
    <t>C03150 + C00001</t>
  </si>
  <si>
    <t>C03150 * C00001</t>
  </si>
  <si>
    <t>C00153 + C00121</t>
  </si>
  <si>
    <t>C00153 * C00121</t>
  </si>
  <si>
    <t>C05841 + C00001</t>
  </si>
  <si>
    <t>C05841 * C00001</t>
  </si>
  <si>
    <t>C00253 + C00121</t>
  </si>
  <si>
    <t>C00253 * C00121</t>
  </si>
  <si>
    <t>C00020 + C00001</t>
  </si>
  <si>
    <t>C00020 * C00001</t>
  </si>
  <si>
    <t>C00147 + C00117</t>
  </si>
  <si>
    <t>C00147 * C00117</t>
  </si>
  <si>
    <t>C03169 + C00001</t>
  </si>
  <si>
    <t>C03169 * C00001</t>
  </si>
  <si>
    <t>C00396 + C00121 + C00080</t>
  </si>
  <si>
    <t>C00396 * C00121 * C00080</t>
  </si>
  <si>
    <t>C00475 + C00001</t>
  </si>
  <si>
    <t>C00475 * C00001</t>
  </si>
  <si>
    <t>C00380 + C00121</t>
  </si>
  <si>
    <t>C00380 * C00121</t>
  </si>
  <si>
    <t>C00021 + C00001</t>
  </si>
  <si>
    <t>C00021 * C00001</t>
  </si>
  <si>
    <t>C03539 + C00147</t>
  </si>
  <si>
    <t>C03539 * C00147</t>
  </si>
  <si>
    <t>C00170 + C00001</t>
  </si>
  <si>
    <t>C00170 * C00001</t>
  </si>
  <si>
    <t>C00147 + C03089</t>
  </si>
  <si>
    <t>C00147 * C03089</t>
  </si>
  <si>
    <t>C05198 + C00001</t>
  </si>
  <si>
    <t>C05198 * C00001</t>
  </si>
  <si>
    <t>C22288 + C00147</t>
  </si>
  <si>
    <t>C22288 * C00147</t>
  </si>
  <si>
    <t>C00885 + C00001</t>
  </si>
  <si>
    <t>C00885 * C00001</t>
  </si>
  <si>
    <t>C04171 + C00022</t>
  </si>
  <si>
    <t>C04171 * C00022</t>
  </si>
  <si>
    <t>C19975 + C00001</t>
  </si>
  <si>
    <t>C19975 * C00001</t>
  </si>
  <si>
    <t>C01419 + C00001</t>
  </si>
  <si>
    <t>C01419 * C00001</t>
  </si>
  <si>
    <t>C00097 + C00037</t>
  </si>
  <si>
    <t>C00097 * C00037</t>
  </si>
  <si>
    <t>C05729 + C00001</t>
  </si>
  <si>
    <t>C05729 * C00001</t>
  </si>
  <si>
    <t>C05726 + C00037</t>
  </si>
  <si>
    <t>C05726 * C00037</t>
  </si>
  <si>
    <t>C00386 + C00001</t>
  </si>
  <si>
    <t>C00386 * C00001</t>
  </si>
  <si>
    <t>C00099 + C00135</t>
  </si>
  <si>
    <t>C00099 * C00135</t>
  </si>
  <si>
    <t>C00884 + C00001</t>
  </si>
  <si>
    <t>C00884 * C00001</t>
  </si>
  <si>
    <t>C00334 + C00135</t>
  </si>
  <si>
    <t>C00334 * C00135</t>
  </si>
  <si>
    <t>C00993 + C00001</t>
  </si>
  <si>
    <t>C00993 * C00001</t>
  </si>
  <si>
    <t>C04090 + C00001</t>
  </si>
  <si>
    <t>C04090 * C00001</t>
  </si>
  <si>
    <t>C00496 + C00145</t>
  </si>
  <si>
    <t>C00496 * C00145</t>
  </si>
  <si>
    <t xml:space="preserve">C00051 + C00001 </t>
  </si>
  <si>
    <t xml:space="preserve">C00051 * C00001 </t>
  </si>
  <si>
    <t>C01419 + C00025</t>
  </si>
  <si>
    <t>C01419 * C00025</t>
  </si>
  <si>
    <t>C00152 + C00001</t>
  </si>
  <si>
    <t>C00152 * C00001</t>
  </si>
  <si>
    <t>C00049 + C00014</t>
  </si>
  <si>
    <t>C00049 * C00014</t>
  </si>
  <si>
    <t>C00241 + C00001</t>
  </si>
  <si>
    <t>C00241 * C00001</t>
  </si>
  <si>
    <t>C00060 + C00014</t>
  </si>
  <si>
    <t>C00060 * C00014</t>
  </si>
  <si>
    <t>C00234 + C00001</t>
  </si>
  <si>
    <t>C00234 * C00001</t>
  </si>
  <si>
    <t>C00058 + C00101</t>
  </si>
  <si>
    <t>C00058 * C00101</t>
  </si>
  <si>
    <t>C22418 + C00001</t>
  </si>
  <si>
    <t>C22418 * C00001</t>
  </si>
  <si>
    <t>C22409 + C00033</t>
  </si>
  <si>
    <t>C22409 * C00033</t>
  </si>
  <si>
    <t>C04738 + C00001</t>
  </si>
  <si>
    <t>C04738 * C00001</t>
  </si>
  <si>
    <t>C06022 + C00033</t>
  </si>
  <si>
    <t>C06022 * C00033</t>
  </si>
  <si>
    <t>C00940 + C00001</t>
  </si>
  <si>
    <t>C00940 * C00001</t>
  </si>
  <si>
    <t>C00026 + C00014</t>
  </si>
  <si>
    <t>C00026 * C00014</t>
  </si>
  <si>
    <t>C21466 + C00001</t>
  </si>
  <si>
    <t>C21466 * C00001</t>
  </si>
  <si>
    <t>C00613 + C01432</t>
  </si>
  <si>
    <t>C00613 * C01432</t>
  </si>
  <si>
    <t>C21467 + C00001</t>
  </si>
  <si>
    <t>C21467 * C00001</t>
  </si>
  <si>
    <t>C02188 + C01432</t>
  </si>
  <si>
    <t>C02188 * C01432</t>
  </si>
  <si>
    <t>C21468 + C00001</t>
  </si>
  <si>
    <t>C21468 * C00001</t>
  </si>
  <si>
    <t>C02743 + C01432</t>
  </si>
  <si>
    <t>C02743 * C01432</t>
  </si>
  <si>
    <t>C22293 + C00001</t>
  </si>
  <si>
    <t>C22293 * C00001</t>
  </si>
  <si>
    <t>C00475 + C00033</t>
  </si>
  <si>
    <t>C00475 * C00033</t>
  </si>
  <si>
    <t>C00437 + C00001</t>
  </si>
  <si>
    <t>C00437 * C00001</t>
  </si>
  <si>
    <t>C00033 + C00077</t>
  </si>
  <si>
    <t>C00033 * C00077</t>
  </si>
  <si>
    <t>C15532 + C00001</t>
  </si>
  <si>
    <t>C15532 * C00001</t>
  </si>
  <si>
    <t>C00033 + C00327</t>
  </si>
  <si>
    <t>C00033 * C00327</t>
  </si>
  <si>
    <t>C04421 + C00001</t>
  </si>
  <si>
    <t>C04421 * C00001</t>
  </si>
  <si>
    <t>C00042 + C00666</t>
  </si>
  <si>
    <t>C00042 * C00666</t>
  </si>
  <si>
    <t>C00153 + C00001</t>
  </si>
  <si>
    <t>C00153 * C00001</t>
  </si>
  <si>
    <t>C00253 + C00014</t>
  </si>
  <si>
    <t>C00253 * C00014</t>
  </si>
  <si>
    <t>C00819 + C00001</t>
  </si>
  <si>
    <t>C00819 * C00001</t>
  </si>
  <si>
    <t>C00217 + C00014</t>
  </si>
  <si>
    <t>C00217 * C00014</t>
  </si>
  <si>
    <t>C00357 + C00001</t>
  </si>
  <si>
    <t>C00357 * C00001</t>
  </si>
  <si>
    <t>C00352 + C00033</t>
  </si>
  <si>
    <t>C00352 * C00033</t>
  </si>
  <si>
    <t xml:space="preserve">C06376 + C00001 </t>
  </si>
  <si>
    <t xml:space="preserve">C06376 * C00001 </t>
  </si>
  <si>
    <t>C06377 + C00033</t>
  </si>
  <si>
    <t>C06377 * C00033</t>
  </si>
  <si>
    <t xml:space="preserve">C02999 + C00001 </t>
  </si>
  <si>
    <t xml:space="preserve">C02999 * C00001 </t>
  </si>
  <si>
    <t>C02713 + C00041</t>
  </si>
  <si>
    <t>C02713 * C00041</t>
  </si>
  <si>
    <t>C03620 + C00001</t>
  </si>
  <si>
    <t>C03620 * C00001</t>
  </si>
  <si>
    <t>C06244 + C00001</t>
  </si>
  <si>
    <t>C06244 * C00001</t>
  </si>
  <si>
    <t>C00033 + C00014</t>
  </si>
  <si>
    <t>C00033 * C00014</t>
  </si>
  <si>
    <t>C02505 + C00001</t>
  </si>
  <si>
    <t>C02505 * C00001</t>
  </si>
  <si>
    <t>C07086 + C00014</t>
  </si>
  <si>
    <t>C07086 * C00014</t>
  </si>
  <si>
    <t>C02693 + C00001</t>
  </si>
  <si>
    <t>C02693 * C00001</t>
  </si>
  <si>
    <t>C00954 + C00014</t>
  </si>
  <si>
    <t>C00954 * C00014</t>
  </si>
  <si>
    <t>C03078 + C00001</t>
  </si>
  <si>
    <t>C03078 * C00001</t>
  </si>
  <si>
    <t>C01035 + C00014</t>
  </si>
  <si>
    <t>C01035 * C00014</t>
  </si>
  <si>
    <t xml:space="preserve">C00511 + C00014 </t>
  </si>
  <si>
    <t xml:space="preserve">C00511 * C00014 </t>
  </si>
  <si>
    <t>C01659 + C00001</t>
  </si>
  <si>
    <t>C01659 * C00001</t>
  </si>
  <si>
    <t xml:space="preserve">C09815 + C00001 </t>
  </si>
  <si>
    <t xml:space="preserve">C09815 * C00001 </t>
  </si>
  <si>
    <t>C00180 + C00014</t>
  </si>
  <si>
    <t>C00180 * C00014</t>
  </si>
  <si>
    <t xml:space="preserve">C00241 + C00001 </t>
  </si>
  <si>
    <t xml:space="preserve">C00241 * C00001 </t>
  </si>
  <si>
    <t>C01185 + C00014</t>
  </si>
  <si>
    <t>C01185 * C00014</t>
  </si>
  <si>
    <t>C02583 + C00001</t>
  </si>
  <si>
    <t>C02583 * C00001</t>
  </si>
  <si>
    <t>C00614 + C00014</t>
  </si>
  <si>
    <t>C00614 * C00014</t>
  </si>
  <si>
    <t>C05730 + C00001</t>
  </si>
  <si>
    <t>C05730 * C00001</t>
  </si>
  <si>
    <t>C00051 + C00315</t>
  </si>
  <si>
    <t>C00051 * C00315</t>
  </si>
  <si>
    <t>C11439 + C00001</t>
  </si>
  <si>
    <t>C11439 * C00001</t>
  </si>
  <si>
    <t>C11440 + C00059</t>
  </si>
  <si>
    <t>C11440 * C00059</t>
  </si>
  <si>
    <t>C04258 + C00001</t>
  </si>
  <si>
    <t>C04258 * C00001</t>
  </si>
  <si>
    <t>C00058 + C03617</t>
  </si>
  <si>
    <t>C00058 * C03617</t>
  </si>
  <si>
    <t>C15767 + C00001</t>
  </si>
  <si>
    <t>C15767 * C00001</t>
  </si>
  <si>
    <t>C00334 + C00025</t>
  </si>
  <si>
    <t>C00334 * C00025</t>
  </si>
  <si>
    <t>C05931 + C00001</t>
  </si>
  <si>
    <t>C05931 * C00001</t>
  </si>
  <si>
    <t>C00025 + C00042</t>
  </si>
  <si>
    <t>C00025 * C00042</t>
  </si>
  <si>
    <t>C11821 + C00001</t>
  </si>
  <si>
    <t>C11821 * C00001</t>
  </si>
  <si>
    <t>C00337 + C00001</t>
  </si>
  <si>
    <t>C00337 * C00001</t>
  </si>
  <si>
    <t>C02350 + C00001</t>
  </si>
  <si>
    <t>C02350 * C00001</t>
  </si>
  <si>
    <t>C01866 + C00001</t>
  </si>
  <si>
    <t>C01866 * C00001</t>
  </si>
  <si>
    <t>C05551 + C00001</t>
  </si>
  <si>
    <t>C05551 * C00001</t>
  </si>
  <si>
    <t>C00395 + C00001</t>
  </si>
  <si>
    <t>C00395 * C00001</t>
  </si>
  <si>
    <t>C00002 + C01879 + C00001</t>
  </si>
  <si>
    <t>C00002 * C01879 * C00001</t>
  </si>
  <si>
    <t>C00008 + C00009 + C00025</t>
  </si>
  <si>
    <t>C00008 * C00009 * C00025</t>
  </si>
  <si>
    <t>C00179 + C00001</t>
  </si>
  <si>
    <t>C00179 * C00001</t>
  </si>
  <si>
    <t>C00134 + C00086</t>
  </si>
  <si>
    <t>C00134 * C00086</t>
  </si>
  <si>
    <t>C03296 + C00001</t>
  </si>
  <si>
    <t>C03296 * C00001</t>
  </si>
  <si>
    <t>C03415 + C00011 + C00014</t>
  </si>
  <si>
    <t>C03415 * C00011 * C00014</t>
  </si>
  <si>
    <t>C02091 + C00001</t>
  </si>
  <si>
    <t>C02091 * C00001</t>
  </si>
  <si>
    <t>C00603 + C00014</t>
  </si>
  <si>
    <t>C00603 * C00014</t>
  </si>
  <si>
    <t>C00499 + C00001</t>
  </si>
  <si>
    <t>C00499 * C00001</t>
  </si>
  <si>
    <t>C02091 + C00014 + C00011</t>
  </si>
  <si>
    <t>C02091 * C00014 * C00011</t>
  </si>
  <si>
    <t>C06060 + C00001</t>
  </si>
  <si>
    <t>C06060 * C00001</t>
  </si>
  <si>
    <t>C00241 + C00014</t>
  </si>
  <si>
    <t>C00241 * C00014</t>
  </si>
  <si>
    <t>C00380 + C00001</t>
  </si>
  <si>
    <t>C00380 * C00001</t>
  </si>
  <si>
    <t>C00106 + C00014</t>
  </si>
  <si>
    <t>C00106 * C00014</t>
  </si>
  <si>
    <t>C02376 + C00001</t>
  </si>
  <si>
    <t>C02376 * C00001</t>
  </si>
  <si>
    <t>C00178 + C00014</t>
  </si>
  <si>
    <t>C00178 * C00014</t>
  </si>
  <si>
    <t xml:space="preserve">C00458 + C00001 </t>
  </si>
  <si>
    <t xml:space="preserve">C00458 * C00001 </t>
  </si>
  <si>
    <t>C00460 + C00014</t>
  </si>
  <si>
    <t>C00460 * C00014</t>
  </si>
  <si>
    <t xml:space="preserve">C00044 + C00001 </t>
  </si>
  <si>
    <t xml:space="preserve">C00044 * C00001 </t>
  </si>
  <si>
    <t>C04895 + C00058</t>
  </si>
  <si>
    <t>C04895 * C00058</t>
  </si>
  <si>
    <t>C00044 + C00001</t>
  </si>
  <si>
    <t>C00044 * C00001</t>
  </si>
  <si>
    <t>C04895 + C00001</t>
  </si>
  <si>
    <t>C04895 * C00001</t>
  </si>
  <si>
    <t>C05922 + C00001</t>
  </si>
  <si>
    <t>C05922 * C00001</t>
  </si>
  <si>
    <t>C05923 + C00058</t>
  </si>
  <si>
    <t>C05923 * C00058</t>
  </si>
  <si>
    <t>C02741 + C00001</t>
  </si>
  <si>
    <t>C02741 * C00001</t>
  </si>
  <si>
    <t>C00147 + C00001</t>
  </si>
  <si>
    <t>C00147 * C00001</t>
  </si>
  <si>
    <t>C00262 + C00014</t>
  </si>
  <si>
    <t>C00262 * C00014</t>
  </si>
  <si>
    <t>C00058 + C01304 + C00009</t>
  </si>
  <si>
    <t>C00058 * C01304 * C00009</t>
  </si>
  <si>
    <t>C01304 + C00001</t>
  </si>
  <si>
    <t>C01304 * C00001</t>
  </si>
  <si>
    <t>C01268 + C00014</t>
  </si>
  <si>
    <t>C01268 * C00014</t>
  </si>
  <si>
    <t>C00242 + C00001</t>
  </si>
  <si>
    <t>C00242 * C00001</t>
  </si>
  <si>
    <t>C00385 + C00014</t>
  </si>
  <si>
    <t>C00385 * C00014</t>
  </si>
  <si>
    <t>C00294 + C00014</t>
  </si>
  <si>
    <t>C00294 * C00014</t>
  </si>
  <si>
    <t xml:space="preserve">C00559 + C00001 </t>
  </si>
  <si>
    <t xml:space="preserve">C00559 * C00001 </t>
  </si>
  <si>
    <t>C05512 + C00014</t>
  </si>
  <si>
    <t>C05512 * C00014</t>
  </si>
  <si>
    <t>C00299 + C00014</t>
  </si>
  <si>
    <t>C00299 * C00014</t>
  </si>
  <si>
    <t xml:space="preserve">C00881 + C00001 </t>
  </si>
  <si>
    <t xml:space="preserve">C00881 * C00001 </t>
  </si>
  <si>
    <t>C00526 + C00014</t>
  </si>
  <si>
    <t>C00526 * C00014</t>
  </si>
  <si>
    <t>C16635 + C00001</t>
  </si>
  <si>
    <t>C16635 * C00001</t>
  </si>
  <si>
    <t>C12739 + C00014</t>
  </si>
  <si>
    <t>C12739 * C00014</t>
  </si>
  <si>
    <t>C00234 + C00080</t>
  </si>
  <si>
    <t>C00234 * C00080</t>
  </si>
  <si>
    <t>C00352 + C00001</t>
  </si>
  <si>
    <t>C00352 * C00001</t>
  </si>
  <si>
    <t>C00085 + C00014</t>
  </si>
  <si>
    <t>C00085 * C00014</t>
  </si>
  <si>
    <t>C00013 + C00001</t>
  </si>
  <si>
    <t>C00013 * C00001</t>
  </si>
  <si>
    <t>C00404 + C00001</t>
  </si>
  <si>
    <t>C00404 * C00001</t>
  </si>
  <si>
    <t>C00404 + C00009</t>
  </si>
  <si>
    <t>C00404 * C00009</t>
  </si>
  <si>
    <t>C04494 + C00001</t>
  </si>
  <si>
    <t>C04494 * C00001</t>
  </si>
  <si>
    <t>C01228 + C00009</t>
  </si>
  <si>
    <t>C01228 * C00009</t>
  </si>
  <si>
    <t>C00239 + C00013</t>
  </si>
  <si>
    <t>C00239 * C00013</t>
  </si>
  <si>
    <t>C00705 + C00001</t>
  </si>
  <si>
    <t>C00705 * C00001</t>
  </si>
  <si>
    <t>C00239 + C00009</t>
  </si>
  <si>
    <t>C00239 * C00009</t>
  </si>
  <si>
    <t>C00201 + C00001</t>
  </si>
  <si>
    <t>C00201 * C00001</t>
  </si>
  <si>
    <t>C00454 + C00009</t>
  </si>
  <si>
    <t>C00454 * C00009</t>
  </si>
  <si>
    <t>C00002 + C00001</t>
  </si>
  <si>
    <t>C00002 * C00001</t>
  </si>
  <si>
    <t>C00008 + C00009</t>
  </si>
  <si>
    <t>C00008 * C00009</t>
  </si>
  <si>
    <t>C00068 + C00001</t>
  </si>
  <si>
    <t>C00068 * C00001</t>
  </si>
  <si>
    <t>C01081 + C00009</t>
  </si>
  <si>
    <t>C01081 * C00009</t>
  </si>
  <si>
    <t>C01469 + C00001</t>
  </si>
  <si>
    <t>C01469 * C00001</t>
  </si>
  <si>
    <t>C00020 + C00991</t>
  </si>
  <si>
    <t>C00020 * C00991</t>
  </si>
  <si>
    <t>C00498 + C00001</t>
  </si>
  <si>
    <t>C00498 * C00001</t>
  </si>
  <si>
    <t>C00020 + C00103</t>
  </si>
  <si>
    <t>C00020 * C00103</t>
  </si>
  <si>
    <t>C00301 + C00001</t>
  </si>
  <si>
    <t>C00301 * C00001</t>
  </si>
  <si>
    <t>C00620 + C00020</t>
  </si>
  <si>
    <t>C00620 * C00020</t>
  </si>
  <si>
    <t>C06192 + C00001</t>
  </si>
  <si>
    <t>C06192 * C00001</t>
  </si>
  <si>
    <t>C00020 + C00636</t>
  </si>
  <si>
    <t>C00020 * C00636</t>
  </si>
  <si>
    <t>C00096 + C00001</t>
  </si>
  <si>
    <t>C00096 * C00001</t>
  </si>
  <si>
    <t>C00144 + C00636</t>
  </si>
  <si>
    <t>C00144 * C00636</t>
  </si>
  <si>
    <t>C00020 + C00117</t>
  </si>
  <si>
    <t>C00020 * C00117</t>
  </si>
  <si>
    <t>C00460 + C00001</t>
  </si>
  <si>
    <t>C00460 * C00001</t>
  </si>
  <si>
    <t>C00365 + C00013</t>
  </si>
  <si>
    <t>C00365 * C00013</t>
  </si>
  <si>
    <t>C21751 + C00001</t>
  </si>
  <si>
    <t>C21751 * C00001</t>
  </si>
  <si>
    <t>C04242 + C00013</t>
  </si>
  <si>
    <t>C04242 * C00013</t>
  </si>
  <si>
    <t>C00536 + C00001</t>
  </si>
  <si>
    <t>C00536 * C00001</t>
  </si>
  <si>
    <t>C00013 + C00009</t>
  </si>
  <si>
    <t>C00013 * C00009</t>
  </si>
  <si>
    <t>C00269 + C00001</t>
  </si>
  <si>
    <t>C00269 * C00001</t>
  </si>
  <si>
    <t>C00055 + C00416</t>
  </si>
  <si>
    <t>C00055 * C00416</t>
  </si>
  <si>
    <t xml:space="preserve">C04574 + C00001 </t>
  </si>
  <si>
    <t xml:space="preserve">C04574 * C00001 </t>
  </si>
  <si>
    <t>C17556 + C00009</t>
  </si>
  <si>
    <t>C17556 * C00009</t>
  </si>
  <si>
    <t>C06197 + C00001</t>
  </si>
  <si>
    <t>C06197 * C00001</t>
  </si>
  <si>
    <t>C00008 + C00020</t>
  </si>
  <si>
    <t>C00008 * C00020</t>
  </si>
  <si>
    <t>C02739 + C00001</t>
  </si>
  <si>
    <t>C02739 * C00001</t>
  </si>
  <si>
    <t>C02741 + C00013</t>
  </si>
  <si>
    <t>C02741 * C00013</t>
  </si>
  <si>
    <t xml:space="preserve">C01260 + C00001 </t>
  </si>
  <si>
    <t xml:space="preserve">C01260 * C00001 </t>
  </si>
  <si>
    <t>C00035 + C00001</t>
  </si>
  <si>
    <t>C00035 * C00001</t>
  </si>
  <si>
    <t>C00144 + C00009</t>
  </si>
  <si>
    <t>C00144 * C00009</t>
  </si>
  <si>
    <t>C05227 + C00001</t>
  </si>
  <si>
    <t>C05227 * C00001</t>
  </si>
  <si>
    <t>C00105 + C00991</t>
  </si>
  <si>
    <t>C00105 * C00991</t>
  </si>
  <si>
    <t>C00029 + C00001</t>
  </si>
  <si>
    <t>C00029 * C00001</t>
  </si>
  <si>
    <t>C00105 + C00103</t>
  </si>
  <si>
    <t>C00105 * C00103</t>
  </si>
  <si>
    <t>C04652 + C00001</t>
  </si>
  <si>
    <t>C04652 * C00001</t>
  </si>
  <si>
    <t>C00105 + C04824</t>
  </si>
  <si>
    <t>C00105 * C04824</t>
  </si>
  <si>
    <t>C19967 + C00001</t>
  </si>
  <si>
    <t>C19967 * C00001</t>
  </si>
  <si>
    <t>C19968 + C00013</t>
  </si>
  <si>
    <t>C19968 * C00013</t>
  </si>
  <si>
    <t>C19969 + C00001</t>
  </si>
  <si>
    <t>C19969 * C00001</t>
  </si>
  <si>
    <t>C19970 + C00013</t>
  </si>
  <si>
    <t>C19970 * C00013</t>
  </si>
  <si>
    <t>C20176 + C00001</t>
  </si>
  <si>
    <t>C20176 * C00001</t>
  </si>
  <si>
    <t>C19968 + C00009</t>
  </si>
  <si>
    <t>C19968 * C00009</t>
  </si>
  <si>
    <t>C22235 + C00001</t>
  </si>
  <si>
    <t>C22235 * C00001</t>
  </si>
  <si>
    <t>C22274 + C00009</t>
  </si>
  <si>
    <t>C22274 * C00009</t>
  </si>
  <si>
    <t>C20422 + C00001</t>
  </si>
  <si>
    <t>C20422 * C00001</t>
  </si>
  <si>
    <t>C20423 + C00013</t>
  </si>
  <si>
    <t>C20423 * C00013</t>
  </si>
  <si>
    <t>C00081 + C00001</t>
  </si>
  <si>
    <t>C00081 * C00001</t>
  </si>
  <si>
    <t>C00700 + C00001</t>
  </si>
  <si>
    <t>C00700 * C00001</t>
  </si>
  <si>
    <t>C00655 + C00013</t>
  </si>
  <si>
    <t>C00655 * C00013</t>
  </si>
  <si>
    <t>C01345 + C00001</t>
  </si>
  <si>
    <t>C01345 * C00001</t>
  </si>
  <si>
    <t>C06196 + C00013</t>
  </si>
  <si>
    <t>C06196 * C00013</t>
  </si>
  <si>
    <t xml:space="preserve">C16617 + C00001 </t>
  </si>
  <si>
    <t xml:space="preserve">C16617 * C00001 </t>
  </si>
  <si>
    <t>C05925 + C00013</t>
  </si>
  <si>
    <t>C05925 * C00013</t>
  </si>
  <si>
    <t>C00341 + C00001</t>
  </si>
  <si>
    <t>C00341 * C00001</t>
  </si>
  <si>
    <t>C21203 + C00009</t>
  </si>
  <si>
    <t>C21203 * C00009</t>
  </si>
  <si>
    <t>C02133 + C00001</t>
  </si>
  <si>
    <t>C02133 * C00001</t>
  </si>
  <si>
    <t>C00060 + C00009</t>
  </si>
  <si>
    <t>C00060 * C00009</t>
  </si>
  <si>
    <t>C00227 + C00001</t>
  </si>
  <si>
    <t>C00227 * C00001</t>
  </si>
  <si>
    <t>C00033 + C00009</t>
  </si>
  <si>
    <t>C00033 * C00009</t>
  </si>
  <si>
    <t>C06206 + C00001</t>
  </si>
  <si>
    <t>C06206 * C00001</t>
  </si>
  <si>
    <t>C00180 + C00009</t>
  </si>
  <si>
    <t>C00180 * C00009</t>
  </si>
  <si>
    <t xml:space="preserve">C00236 + C00001 </t>
  </si>
  <si>
    <t xml:space="preserve">C00236 * C00001 </t>
  </si>
  <si>
    <t>C00197 + C00009</t>
  </si>
  <si>
    <t>C00197 * C00009</t>
  </si>
  <si>
    <t>C00104 + C00009</t>
  </si>
  <si>
    <t>C00104 * C00009</t>
  </si>
  <si>
    <t>C01337 + C00009</t>
  </si>
  <si>
    <t>C01337 * C00009</t>
  </si>
  <si>
    <t xml:space="preserve">C00002 + C00001 </t>
  </si>
  <si>
    <t xml:space="preserve">C00002 * C00001 </t>
  </si>
  <si>
    <t xml:space="preserve">C00201 + C00001 </t>
  </si>
  <si>
    <t xml:space="preserve">C00201 * C00001 </t>
  </si>
  <si>
    <t>C00215 + C00013</t>
  </si>
  <si>
    <t>C00215 * C00013</t>
  </si>
  <si>
    <t>C00063 + C00001</t>
  </si>
  <si>
    <t>C00063 * C00001</t>
  </si>
  <si>
    <t>C00055 + C00013</t>
  </si>
  <si>
    <t>C00055 * C00013</t>
  </si>
  <si>
    <t>C00075 + C00001</t>
  </si>
  <si>
    <t>C00075 * C00001</t>
  </si>
  <si>
    <t>C00459 + C00001</t>
  </si>
  <si>
    <t>C00459 * C00001</t>
  </si>
  <si>
    <t>C00364 + C00013</t>
  </si>
  <si>
    <t>C00364 * C00013</t>
  </si>
  <si>
    <t xml:space="preserve">C00003 + C00001 </t>
  </si>
  <si>
    <t xml:space="preserve">C00003 * C00001 </t>
  </si>
  <si>
    <t>C00020 + C00455</t>
  </si>
  <si>
    <t>C00020 * C00455</t>
  </si>
  <si>
    <t>C00016 + C00001</t>
  </si>
  <si>
    <t>C00016 * C00001</t>
  </si>
  <si>
    <t>C00020 + C00061</t>
  </si>
  <si>
    <t>C00020 * C00061</t>
  </si>
  <si>
    <t>C00857 + C00001</t>
  </si>
  <si>
    <t>C00857 * C00001</t>
  </si>
  <si>
    <t>C00020 + C01185</t>
  </si>
  <si>
    <t>C00020 * C01185</t>
  </si>
  <si>
    <t>C00882 + C00001</t>
  </si>
  <si>
    <t>C00882 * C00001</t>
  </si>
  <si>
    <t>C01134 + C00030</t>
  </si>
  <si>
    <t>C01134 * C00030</t>
  </si>
  <si>
    <t>C00035 + C00009</t>
  </si>
  <si>
    <t>C00035 * C00009</t>
  </si>
  <si>
    <t>C00596 + C00042</t>
  </si>
  <si>
    <t>C00596 * C00042</t>
  </si>
  <si>
    <t>C04479 + C00001</t>
  </si>
  <si>
    <t>C04479 * C00001</t>
  </si>
  <si>
    <t>C12624 + C00001</t>
  </si>
  <si>
    <t>C12624 * C00001</t>
  </si>
  <si>
    <t>C00596 + C00122</t>
  </si>
  <si>
    <t>C00596 * C00122</t>
  </si>
  <si>
    <t>C02305 + C00001</t>
  </si>
  <si>
    <t>C02305 * C00001</t>
  </si>
  <si>
    <t>C00300 + C00009</t>
  </si>
  <si>
    <t>C00300 * C00009</t>
  </si>
  <si>
    <t>C00186 + C00011</t>
  </si>
  <si>
    <t>C00186 * C00011</t>
  </si>
  <si>
    <t>C00099 + C00011</t>
  </si>
  <si>
    <t>C00099 * C00011</t>
  </si>
  <si>
    <t>C00109 + C00011</t>
  </si>
  <si>
    <t>C00109 * C00011</t>
  </si>
  <si>
    <t>C00334 + C00011</t>
  </si>
  <si>
    <t>C00334 * C00011</t>
  </si>
  <si>
    <t>C00245 + C00011</t>
  </si>
  <si>
    <t>C00245 * C00011</t>
  </si>
  <si>
    <t>C00519 + C00011</t>
  </si>
  <si>
    <t>C00519 * C00011</t>
  </si>
  <si>
    <t>C00134 + C00011</t>
  </si>
  <si>
    <t>C00134 * C00011</t>
  </si>
  <si>
    <t>C01672 + C00011</t>
  </si>
  <si>
    <t>C01672 * C00011</t>
  </si>
  <si>
    <t>C00179 + C00011</t>
  </si>
  <si>
    <t>C00179 * C00011</t>
  </si>
  <si>
    <t>C00047 + C00011</t>
  </si>
  <si>
    <t>C00047 * C00011</t>
  </si>
  <si>
    <t>C00105 + C00011</t>
  </si>
  <si>
    <t>C00105 * C00011</t>
  </si>
  <si>
    <t>C00009 + C00036</t>
  </si>
  <si>
    <t>C00009 * C00036</t>
  </si>
  <si>
    <t>C00001 + C00074 + C00011</t>
  </si>
  <si>
    <t>C00001 * C00074 * C00011</t>
  </si>
  <si>
    <t>C01134 + C00011</t>
  </si>
  <si>
    <t>C01134 * C00011</t>
  </si>
  <si>
    <t>C03263 + C00011</t>
  </si>
  <si>
    <t>C03263 * C00011</t>
  </si>
  <si>
    <t>C05768 + C00011</t>
  </si>
  <si>
    <t>C05768 * C00011</t>
  </si>
  <si>
    <t>C01146 + C00011</t>
  </si>
  <si>
    <t>C01146 * C00011</t>
  </si>
  <si>
    <t>C03506 + C00011 + C00001</t>
  </si>
  <si>
    <t>C03506 * C00011 * C00001</t>
  </si>
  <si>
    <t>C00002 + C00036</t>
  </si>
  <si>
    <t>C00002 * C00036</t>
  </si>
  <si>
    <t>C00008 + C00074 + C00011</t>
  </si>
  <si>
    <t>C00008 * C00074 * C00011</t>
  </si>
  <si>
    <t>C00019 + C00080</t>
  </si>
  <si>
    <t>C00019 * C00080</t>
  </si>
  <si>
    <t>C01137 + C00011</t>
  </si>
  <si>
    <t>C01137 * C00011</t>
  </si>
  <si>
    <t>C00350 + C00011</t>
  </si>
  <si>
    <t>C00350 * C00011</t>
  </si>
  <si>
    <t>C00798 + C00011</t>
  </si>
  <si>
    <t>C00798 * C00011</t>
  </si>
  <si>
    <t>C14899 + C00080</t>
  </si>
  <si>
    <t>C14899 * C00080</t>
  </si>
  <si>
    <t>C03291 + C00011</t>
  </si>
  <si>
    <t>C03291 * C00011</t>
  </si>
  <si>
    <t>C05807 + C00011</t>
  </si>
  <si>
    <t>C05807 * C00011</t>
  </si>
  <si>
    <t>C05810 + C00011</t>
  </si>
  <si>
    <t>C05810 * C00011</t>
  </si>
  <si>
    <t>C00111 + C00118</t>
  </si>
  <si>
    <t>C00111 * C00118</t>
  </si>
  <si>
    <t>C00111 + C00279</t>
  </si>
  <si>
    <t>C00111 * C00279</t>
  </si>
  <si>
    <t>C00111 + C00577</t>
  </si>
  <si>
    <t>C00111 * C00577</t>
  </si>
  <si>
    <t>C00118 + C00022</t>
  </si>
  <si>
    <t>C00118 * C00022</t>
  </si>
  <si>
    <t>C00111 + C00424</t>
  </si>
  <si>
    <t>C00111 * C00424</t>
  </si>
  <si>
    <t>C00111 + C00266</t>
  </si>
  <si>
    <t>C00111 * C00266</t>
  </si>
  <si>
    <t>C01146 + C00022</t>
  </si>
  <si>
    <t>C01146 * C00022</t>
  </si>
  <si>
    <t>C00022 + C01146</t>
  </si>
  <si>
    <t>C00022 * C01146</t>
  </si>
  <si>
    <t>C00022 + C00118</t>
  </si>
  <si>
    <t>C00022 * C00118</t>
  </si>
  <si>
    <t>C00266 + C01300</t>
  </si>
  <si>
    <t>C00266 * C01300</t>
  </si>
  <si>
    <t>C00037 + C00261</t>
  </si>
  <si>
    <t>C00037 * C00261</t>
  </si>
  <si>
    <t>C00022 + C00266</t>
  </si>
  <si>
    <t>C00022 * C00266</t>
  </si>
  <si>
    <t>C00118 + C00084</t>
  </si>
  <si>
    <t>C00118 * C00084</t>
  </si>
  <si>
    <t>C00037 + C00084</t>
  </si>
  <si>
    <t>C00037 * C00084</t>
  </si>
  <si>
    <t>C20239 + C00084 + C00536</t>
  </si>
  <si>
    <t>C20239 * C00084 * C00536</t>
  </si>
  <si>
    <t>C00577 + C00022</t>
  </si>
  <si>
    <t>C00577 * C00022</t>
  </si>
  <si>
    <t>C00022 + C00577</t>
  </si>
  <si>
    <t>C00022 * C00577</t>
  </si>
  <si>
    <t>C00424 + C00022</t>
  </si>
  <si>
    <t>C00424 * C00022</t>
  </si>
  <si>
    <t>C00111 + C21181</t>
  </si>
  <si>
    <t>C00111 * C21181</t>
  </si>
  <si>
    <t>C00463 + C00118</t>
  </si>
  <si>
    <t>C00463 * C00118</t>
  </si>
  <si>
    <t>C00042 + C00048</t>
  </si>
  <si>
    <t>C00042 * C00048</t>
  </si>
  <si>
    <t>C00108 + C00022 + C00025</t>
  </si>
  <si>
    <t>C00108 * C00022 * C00025</t>
  </si>
  <si>
    <t>C00108 + C00022 + C00001</t>
  </si>
  <si>
    <t>C00108 * C00022 * C00001</t>
  </si>
  <si>
    <t>C00022 + C00042</t>
  </si>
  <si>
    <t>C00022 * C00042</t>
  </si>
  <si>
    <t>C00024 + C00036</t>
  </si>
  <si>
    <t>C00024 * C00036</t>
  </si>
  <si>
    <t>C03657 + C00010</t>
  </si>
  <si>
    <t>C03657 * C00010</t>
  </si>
  <si>
    <t>C15547 + C0001</t>
  </si>
  <si>
    <t>C15547 * C0001</t>
  </si>
  <si>
    <t>C00568 + C00022</t>
  </si>
  <si>
    <t>C00568 * C00022</t>
  </si>
  <si>
    <t>C00084 + C00022</t>
  </si>
  <si>
    <t>C00084 * C00022</t>
  </si>
  <si>
    <t xml:space="preserve">C00156 + C00022 </t>
  </si>
  <si>
    <t xml:space="preserve">C00156 * C00022 </t>
  </si>
  <si>
    <t>C00022 + C00048</t>
  </si>
  <si>
    <t>C00022 * C00048</t>
  </si>
  <si>
    <t>C00033 + C00036</t>
  </si>
  <si>
    <t>C00033 * C00036</t>
  </si>
  <si>
    <t>C00078 + C00001</t>
  </si>
  <si>
    <t>C00078 * C00001</t>
  </si>
  <si>
    <t>C00463 + C00022 + C00014</t>
  </si>
  <si>
    <t>C00463 * C00022 * C00014</t>
  </si>
  <si>
    <t>C20904 + C00001</t>
  </si>
  <si>
    <t>C20904 * C00001</t>
  </si>
  <si>
    <t>C00022 + C00014</t>
  </si>
  <si>
    <t>C00022 * C00014</t>
  </si>
  <si>
    <t>C00463 + C02218</t>
  </si>
  <si>
    <t>C00463 * C02218</t>
  </si>
  <si>
    <t>C15556 + C00058</t>
  </si>
  <si>
    <t>C15556 * C00058</t>
  </si>
  <si>
    <t xml:space="preserve">C03373 + C00019 </t>
  </si>
  <si>
    <t xml:space="preserve">C03373 * C00019 </t>
  </si>
  <si>
    <t xml:space="preserve">C04556 + C00073 + C00058 + C00237 </t>
  </si>
  <si>
    <t xml:space="preserve">C04556 * C00073 * C00058 * C00237 </t>
  </si>
  <si>
    <t>C00082 + C00019 + C00030</t>
  </si>
  <si>
    <t>C00082 * C00019 * C00030</t>
  </si>
  <si>
    <t>C15809 + C01468 + C05198 + C00073 + C00028</t>
  </si>
  <si>
    <t>C15809 * C01468 * C05198 * C00073 * C00028</t>
  </si>
  <si>
    <t>C00044 + C00019 + C00030</t>
  </si>
  <si>
    <t>C00044 * C00019 * C00030</t>
  </si>
  <si>
    <t>C21310 + C05198 + C00073 + C00028</t>
  </si>
  <si>
    <t>C21310 * C05198 * C00073 * C00028</t>
  </si>
  <si>
    <t>C00011 + C00001</t>
  </si>
  <si>
    <t>C00011 * C00001</t>
  </si>
  <si>
    <t>C00288 + C00080</t>
  </si>
  <si>
    <t>C00288 * C00080</t>
  </si>
  <si>
    <t>C02637 + C00001</t>
  </si>
  <si>
    <t>C02637 * C00001</t>
  </si>
  <si>
    <t>C00074 + C00001</t>
  </si>
  <si>
    <t>C00074 * C00001</t>
  </si>
  <si>
    <t>C04309 + C00001</t>
  </si>
  <si>
    <t>C04309 * C00001</t>
  </si>
  <si>
    <t>C02730 + C00001</t>
  </si>
  <si>
    <t>C02730 * C00001</t>
  </si>
  <si>
    <t>C04442 + C00001</t>
  </si>
  <si>
    <t>C04442 * C00001</t>
  </si>
  <si>
    <t>C00065 + C00463</t>
  </si>
  <si>
    <t>C00065 * C00463</t>
  </si>
  <si>
    <t>C00256 + C00357</t>
  </si>
  <si>
    <t>C00256 * C00357</t>
  </si>
  <si>
    <t>C16698 + C00001</t>
  </si>
  <si>
    <t>C16698 * C00001</t>
  </si>
  <si>
    <t>C00546 + C00001</t>
  </si>
  <si>
    <t>C00546 * C00001</t>
  </si>
  <si>
    <t>C00008 + C04856</t>
  </si>
  <si>
    <t>C00008 * C04856</t>
  </si>
  <si>
    <t>C00020 + C00009 + C00004</t>
  </si>
  <si>
    <t>C00020 * C00009 * C00004</t>
  </si>
  <si>
    <t>C00008 + C04899</t>
  </si>
  <si>
    <t>C00008 * C04899</t>
  </si>
  <si>
    <t>C00020 + C00009 + C00005</t>
  </si>
  <si>
    <t>C00020 * C00009 * C00005</t>
  </si>
  <si>
    <t>C20748 + C00001</t>
  </si>
  <si>
    <t>C20748 * C00001</t>
  </si>
  <si>
    <t>C00658 + C00001</t>
  </si>
  <si>
    <t>C00658 * C00001</t>
  </si>
  <si>
    <t>C00877 + C00001</t>
  </si>
  <si>
    <t>C00877 * C00001</t>
  </si>
  <si>
    <t>C00894 + C00001</t>
  </si>
  <si>
    <t>C00894 * C00001</t>
  </si>
  <si>
    <t>C03221 + C00001</t>
  </si>
  <si>
    <t>C03221 * C00001</t>
  </si>
  <si>
    <t>C03345 + C00001</t>
  </si>
  <si>
    <t>C03345 * C00001</t>
  </si>
  <si>
    <t>C03460 + C00001</t>
  </si>
  <si>
    <t>C03460 * C00001</t>
  </si>
  <si>
    <t>C05272 + C00001</t>
  </si>
  <si>
    <t>C05272 * C00001</t>
  </si>
  <si>
    <t>C05273 + C00001</t>
  </si>
  <si>
    <t>C05273 * C00001</t>
  </si>
  <si>
    <t>C05275 + C00001</t>
  </si>
  <si>
    <t>C05275 * C00001</t>
  </si>
  <si>
    <t>C05276 + C00001</t>
  </si>
  <si>
    <t>C05276 * C00001</t>
  </si>
  <si>
    <t>C05271 + C00001</t>
  </si>
  <si>
    <t>C05271 * C00001</t>
  </si>
  <si>
    <t>C16328 + C00001</t>
  </si>
  <si>
    <t>C16328 * C00001</t>
  </si>
  <si>
    <t>C16332 + C00001</t>
  </si>
  <si>
    <t>C16332 * C00001</t>
  </si>
  <si>
    <t>C16336 + C00001</t>
  </si>
  <si>
    <t>C16336 * C00001</t>
  </si>
  <si>
    <t>C05067 + C00001</t>
  </si>
  <si>
    <t>C05067 * C00001</t>
  </si>
  <si>
    <t>C01122 + C00001</t>
  </si>
  <si>
    <t>C01122 * C00001</t>
  </si>
  <si>
    <t>C03069 + C00001</t>
  </si>
  <si>
    <t>C03069 * C00001</t>
  </si>
  <si>
    <t>C11946 + C00001</t>
  </si>
  <si>
    <t>C11946 * C00001</t>
  </si>
  <si>
    <t>C11945 + C00001</t>
  </si>
  <si>
    <t>C11945 * C00001</t>
  </si>
  <si>
    <t>C14144 + C00001</t>
  </si>
  <si>
    <t>C14144 * C00001</t>
  </si>
  <si>
    <t>C16468 + C00001</t>
  </si>
  <si>
    <t>C16468 * C00001</t>
  </si>
  <si>
    <t>C01267 + C00001</t>
  </si>
  <si>
    <t>C01267 * C00001</t>
  </si>
  <si>
    <t>C00122 + C00001</t>
  </si>
  <si>
    <t>C00122 * C00001</t>
  </si>
  <si>
    <t>C00065 + C03506</t>
  </si>
  <si>
    <t>C00065 * C03506</t>
  </si>
  <si>
    <t>C00078 + C00118 + C00001</t>
  </si>
  <si>
    <t>C00078 * C00118 * C00001</t>
  </si>
  <si>
    <t>C00931 + C00001</t>
  </si>
  <si>
    <t>C00931 * C00001</t>
  </si>
  <si>
    <t>C00036 + C00001</t>
  </si>
  <si>
    <t>C00036 * C00001</t>
  </si>
  <si>
    <t>C02631 + C00001</t>
  </si>
  <si>
    <t>C02631 * C00001</t>
  </si>
  <si>
    <t>C00679 + C00001</t>
  </si>
  <si>
    <t>C00679 * C00001</t>
  </si>
  <si>
    <t>C03921 + C00001</t>
  </si>
  <si>
    <t>C03921 * C00001</t>
  </si>
  <si>
    <t>C11907 + C00001</t>
  </si>
  <si>
    <t>C11907 * C00001</t>
  </si>
  <si>
    <t>C01222 + C00001</t>
  </si>
  <si>
    <t>C01222 * C00001</t>
  </si>
  <si>
    <t>C00166 + C00001 + C00011</t>
  </si>
  <si>
    <t>C00166 * C00001 * C00011</t>
  </si>
  <si>
    <t>C00079 + C00001 + C00011</t>
  </si>
  <si>
    <t>C00079 * C00001 * C00011</t>
  </si>
  <si>
    <t>C00693 + C00001</t>
  </si>
  <si>
    <t>C00693 * C00001</t>
  </si>
  <si>
    <t>C04246 + C00001</t>
  </si>
  <si>
    <t>C04246 * C00001</t>
  </si>
  <si>
    <t>C05754 + C00001</t>
  </si>
  <si>
    <t>C05754 * C00001</t>
  </si>
  <si>
    <t>C05751 + C00001</t>
  </si>
  <si>
    <t>C05751 * C00001</t>
  </si>
  <si>
    <t>C05763 + C00001</t>
  </si>
  <si>
    <t>C05763 * C00001</t>
  </si>
  <si>
    <t>C05760 + C00001</t>
  </si>
  <si>
    <t>C05760 * C00001</t>
  </si>
  <si>
    <t>C05748 + C00001</t>
  </si>
  <si>
    <t>C05748 * C00001</t>
  </si>
  <si>
    <t>C05758 + C00001</t>
  </si>
  <si>
    <t>C05758 * C00001</t>
  </si>
  <si>
    <t>C20374 + C00001</t>
  </si>
  <si>
    <t>C20374 * C00001</t>
  </si>
  <si>
    <t>C20378 + C00001</t>
  </si>
  <si>
    <t>C20378 * C00001</t>
  </si>
  <si>
    <t>C01216 + C00001</t>
  </si>
  <si>
    <t>C01216 * C00001</t>
  </si>
  <si>
    <t>C00204 + C00001</t>
  </si>
  <si>
    <t>C00204 * C00001</t>
  </si>
  <si>
    <t>C01168 + C00001</t>
  </si>
  <si>
    <t>C01168 * C00001</t>
  </si>
  <si>
    <t>C01051 + C00001</t>
  </si>
  <si>
    <t>C01051 * C00001</t>
  </si>
  <si>
    <t>C04225 + C00001</t>
  </si>
  <si>
    <t>C04225 * C00001</t>
  </si>
  <si>
    <t>C00596 + C00001</t>
  </si>
  <si>
    <t>C00596 * C00001</t>
  </si>
  <si>
    <t>C05364 + C00001</t>
  </si>
  <si>
    <t>C05364 * C00001</t>
  </si>
  <si>
    <t>C06761 + C00001</t>
  </si>
  <si>
    <t>C06761 * C00001</t>
  </si>
  <si>
    <t>C03826 + C00001</t>
  </si>
  <si>
    <t>C03826 * C00001</t>
  </si>
  <si>
    <t>C00141 + C00001</t>
  </si>
  <si>
    <t>C00141 * C00001</t>
  </si>
  <si>
    <t>C00141+ C00001</t>
  </si>
  <si>
    <t>C00141* C00001</t>
  </si>
  <si>
    <t>C00671 + C00001</t>
  </si>
  <si>
    <t>C00671 * C00001</t>
  </si>
  <si>
    <t>C03979 + C00001</t>
  </si>
  <si>
    <t>C03979 * C00001</t>
  </si>
  <si>
    <t>C01102 + C00001</t>
  </si>
  <si>
    <t>C01102 * C00001</t>
  </si>
  <si>
    <t>C00188 + C00009</t>
  </si>
  <si>
    <t>C00188 * C00009</t>
  </si>
  <si>
    <t xml:space="preserve">C06055 + C00001 </t>
  </si>
  <si>
    <t xml:space="preserve">C06055 * C00001 </t>
  </si>
  <si>
    <t>C06056 + C00009</t>
  </si>
  <si>
    <t>C06056 * C00009</t>
  </si>
  <si>
    <t>C00546 + C00009</t>
  </si>
  <si>
    <t>C00546 * C00009</t>
  </si>
  <si>
    <t>C00944 + C00009</t>
  </si>
  <si>
    <t>C00944 * C00009</t>
  </si>
  <si>
    <t>C00251 + C00009</t>
  </si>
  <si>
    <t>C00251 * C00009</t>
  </si>
  <si>
    <t>C05817 + C00022</t>
  </si>
  <si>
    <t>C05817 * C00022</t>
  </si>
  <si>
    <t>C00122 + C00014</t>
  </si>
  <si>
    <t>C00122 * C00014</t>
  </si>
  <si>
    <t>C06393 + C00001</t>
  </si>
  <si>
    <t>C06393 * C00001</t>
  </si>
  <si>
    <t>C02218 + C00001</t>
  </si>
  <si>
    <t>C02218 * C00001</t>
  </si>
  <si>
    <t>C00161 + C00014</t>
  </si>
  <si>
    <t>C00161 * C00014</t>
  </si>
  <si>
    <t>C00109 + C00014</t>
  </si>
  <si>
    <t>C00109 * C00014</t>
  </si>
  <si>
    <t>C20905 + C00001</t>
  </si>
  <si>
    <t>C20905 * C00001</t>
  </si>
  <si>
    <t>C00084 + C00014</t>
  </si>
  <si>
    <t>C00084 * C00014</t>
  </si>
  <si>
    <t>C11823 + C00014</t>
  </si>
  <si>
    <t>C11823 * C00014</t>
  </si>
  <si>
    <t>C00122 + C00062</t>
  </si>
  <si>
    <t>C00122 * C00062</t>
  </si>
  <si>
    <t>C04916 + C00064</t>
  </si>
  <si>
    <t>C04916 * C00064</t>
  </si>
  <si>
    <t>C04666 + C04677 + C00025</t>
  </si>
  <si>
    <t>C04666 * C04677 * C00025</t>
  </si>
  <si>
    <t>C04916 + C00014</t>
  </si>
  <si>
    <t>C04916 * C00014</t>
  </si>
  <si>
    <t>C04677 + C04666 + C00001</t>
  </si>
  <si>
    <t>C04677 * C04666 * C00001</t>
  </si>
  <si>
    <t>C00122 + C00020</t>
  </si>
  <si>
    <t>C00122 * C00020</t>
  </si>
  <si>
    <t>C00122 + C04677</t>
  </si>
  <si>
    <t>C00122 * C04677</t>
  </si>
  <si>
    <t>C22441 + C00122</t>
  </si>
  <si>
    <t>C22441 * C00122</t>
  </si>
  <si>
    <t>C00048 + C00086</t>
  </si>
  <si>
    <t>C00048 * C00086</t>
  </si>
  <si>
    <t>C01419 + C01879</t>
  </si>
  <si>
    <t>C01419 * C01879</t>
  </si>
  <si>
    <t>C20248 + C00014</t>
  </si>
  <si>
    <t>C20248 * C00014</t>
  </si>
  <si>
    <t>C02291 + C00001</t>
  </si>
  <si>
    <t>C02291 * C00001</t>
  </si>
  <si>
    <t>C00097 + C00014 + C00109</t>
  </si>
  <si>
    <t>C00097 * C00014 * C00109</t>
  </si>
  <si>
    <t>C00097 + C17234</t>
  </si>
  <si>
    <t>C00097 * C17234</t>
  </si>
  <si>
    <t>C00097 + C00001</t>
  </si>
  <si>
    <t>C00097 * C00001</t>
  </si>
  <si>
    <t>C00283 + C00022 + C00014</t>
  </si>
  <si>
    <t>C00283 * C00022 * C00014</t>
  </si>
  <si>
    <t>C00491 + C00001</t>
  </si>
  <si>
    <t>C00491 * C00001</t>
  </si>
  <si>
    <t>C00022 + C00014 + C01962</t>
  </si>
  <si>
    <t>C00022 * C00014 * C01962</t>
  </si>
  <si>
    <t>C05335 + C00001</t>
  </si>
  <si>
    <t>C05335 * C00001</t>
  </si>
  <si>
    <t>C05703 + C00014 + C00109</t>
  </si>
  <si>
    <t>C05703 * C00014 * C00109</t>
  </si>
  <si>
    <t xml:space="preserve">C05699 + C00001 </t>
  </si>
  <si>
    <t xml:space="preserve">C05699 * C00001 </t>
  </si>
  <si>
    <t>C05688 + C00014 + C00109</t>
  </si>
  <si>
    <t>C05688 * C00014 * C00109</t>
  </si>
  <si>
    <t>C05689 + C00001</t>
  </si>
  <si>
    <t>C05689 * C00001</t>
  </si>
  <si>
    <t>C00022 + C00014 + C05703</t>
  </si>
  <si>
    <t>C00022 * C00014 * C05703</t>
  </si>
  <si>
    <t>C02882 + C00001</t>
  </si>
  <si>
    <t>C02882 * C00001</t>
  </si>
  <si>
    <t>C00145 + C00014 + C00022</t>
  </si>
  <si>
    <t>C00145 * C00014 * C00022</t>
  </si>
  <si>
    <t>C00155 + C00014 + C00022</t>
  </si>
  <si>
    <t>C00155 * C00014 * C00022</t>
  </si>
  <si>
    <t>C02749 + C00001</t>
  </si>
  <si>
    <t>C02749 * C00001</t>
  </si>
  <si>
    <t>C00812 + C00014 + C00022</t>
  </si>
  <si>
    <t>C00812 * C00014 * C00022</t>
  </si>
  <si>
    <t>C01336 + C00014 + C00022</t>
  </si>
  <si>
    <t>C01336 * C00014 * C00022</t>
  </si>
  <si>
    <t>C05698 + C00014 + C00022</t>
  </si>
  <si>
    <t>C05698 * C00014 * C00022</t>
  </si>
  <si>
    <t>C00793 + C00001</t>
  </si>
  <si>
    <t>C00793 * C00001</t>
  </si>
  <si>
    <t>C00283 + C00014 + C00022</t>
  </si>
  <si>
    <t>C00283 * C00014 * C00022</t>
  </si>
  <si>
    <t>C05688 + C00030</t>
  </si>
  <si>
    <t>C05688 * C00030</t>
  </si>
  <si>
    <t>C01528 + C00041 + C00028</t>
  </si>
  <si>
    <t>C01528 * C00041 * C00028</t>
  </si>
  <si>
    <t>C11838 + C00155</t>
  </si>
  <si>
    <t>C11838 * C00155</t>
  </si>
  <si>
    <t>C00051 + C00546</t>
  </si>
  <si>
    <t>C00051 * C00546</t>
  </si>
  <si>
    <t>C02634 + C00001</t>
  </si>
  <si>
    <t>C02634 * C00001</t>
  </si>
  <si>
    <t>C00022 + C01327 + C00014</t>
  </si>
  <si>
    <t>C00022 * C01327 * C00014</t>
  </si>
  <si>
    <t>C00575 + C00013</t>
  </si>
  <si>
    <t>C00575 * C00013</t>
  </si>
  <si>
    <t>C00942 + C00013</t>
  </si>
  <si>
    <t>C00942 * C00013</t>
  </si>
  <si>
    <t>C11453 + C00055</t>
  </si>
  <si>
    <t>C11453 * C00055</t>
  </si>
  <si>
    <t>C21310 + C00001</t>
  </si>
  <si>
    <t>C21310 * C00001</t>
  </si>
  <si>
    <t>C18239 + C00013</t>
  </si>
  <si>
    <t>C18239 * C00013</t>
  </si>
  <si>
    <t>C20423 + C00019 + C00030</t>
  </si>
  <si>
    <t>C20423 * C00019 * C00030</t>
  </si>
  <si>
    <t>C20440 + C01438 + C00073 + C05198 + C00028</t>
  </si>
  <si>
    <t>C20440 * C01438 * C00073 * C05198 * C00028</t>
  </si>
  <si>
    <t>C00748 + C00080</t>
  </si>
  <si>
    <t>C00748 * C00080</t>
  </si>
  <si>
    <t>C14818 + C05778</t>
  </si>
  <si>
    <t>C14818 * C05778</t>
  </si>
  <si>
    <t>C00043 + C00001</t>
  </si>
  <si>
    <t>C00043 * C00001</t>
  </si>
  <si>
    <t>C00645 + C00015</t>
  </si>
  <si>
    <t>C00645 * C00015</t>
  </si>
  <si>
    <t>C01170 + C00001</t>
  </si>
  <si>
    <t>C01170 * C00001</t>
  </si>
  <si>
    <t>C01159 + C00615</t>
  </si>
  <si>
    <t>C01159 * C00615</t>
  </si>
  <si>
    <t>C00197 + C04262</t>
  </si>
  <si>
    <t>C00197 * C04262</t>
  </si>
  <si>
    <t>C00002 + C00082 + C00787</t>
  </si>
  <si>
    <t>C00002 * C00082 * C00787</t>
  </si>
  <si>
    <t>C00020 + C00013 + C02839</t>
  </si>
  <si>
    <t>C00020 * C00013 * C02839</t>
  </si>
  <si>
    <t>C00002 + C00073 + C01647</t>
  </si>
  <si>
    <t>C00002 * C00073 * C01647</t>
  </si>
  <si>
    <t>C00020 + C00013 + C02430</t>
  </si>
  <si>
    <t>C00020 * C00013 * C02430</t>
  </si>
  <si>
    <t>C00002 + C05335 + C01647</t>
  </si>
  <si>
    <t>C00002 * C05335 * C01647</t>
  </si>
  <si>
    <t>C00020 + C00013 + C05336</t>
  </si>
  <si>
    <t>C00020 * C00013 * C05336</t>
  </si>
  <si>
    <t>C00002 + C00065 + C01650</t>
  </si>
  <si>
    <t>C00002 * C00065 * C01650</t>
  </si>
  <si>
    <t>C00020 + C00013 + C02553</t>
  </si>
  <si>
    <t>C00020 * C00013 * C02553</t>
  </si>
  <si>
    <t>C00002 + C00065 + C16636</t>
  </si>
  <si>
    <t>C00002 * C00065 * C16636</t>
  </si>
  <si>
    <t>C00020 + C00013 + C06481</t>
  </si>
  <si>
    <t>C00020 * C00013 * C06481</t>
  </si>
  <si>
    <t>C01638 + C00049 + C00002</t>
  </si>
  <si>
    <t>C01638 * C00049 * C00002</t>
  </si>
  <si>
    <t>C02984 + C00013 + C00020</t>
  </si>
  <si>
    <t>C02984 * C00013 * C00020</t>
  </si>
  <si>
    <t>C00002 + C00037 + C01642</t>
  </si>
  <si>
    <t>C00002 * C00037 * C01642</t>
  </si>
  <si>
    <t>C00020 + C00013 + C02412</t>
  </si>
  <si>
    <t>C00020 * C00013 * C02412</t>
  </si>
  <si>
    <t>C00002 + C00148 + C01649</t>
  </si>
  <si>
    <t>C00002 * C00148 * C01649</t>
  </si>
  <si>
    <t>C00020 + C00013 + C02702</t>
  </si>
  <si>
    <t>C00020 * C00013 * C02702</t>
  </si>
  <si>
    <t>C00002 + C00097 + C01639</t>
  </si>
  <si>
    <t>C00002 * C00097 * C01639</t>
  </si>
  <si>
    <t>C00020 + C00013 + C03125</t>
  </si>
  <si>
    <t>C00020 * C00013 * C03125</t>
  </si>
  <si>
    <t>C01641 + C00025 + C00002</t>
  </si>
  <si>
    <t>C01641 * C00025 * C00002</t>
  </si>
  <si>
    <t>C02987 + C00013 + C00020</t>
  </si>
  <si>
    <t>C02987 * C00013 * C00020</t>
  </si>
  <si>
    <t>C00002 + C00064 + C01640</t>
  </si>
  <si>
    <t>C00002 * C00064 * C01640</t>
  </si>
  <si>
    <t>C00020 + C00013 + C02282</t>
  </si>
  <si>
    <t>C00020 * C00013 * C02282</t>
  </si>
  <si>
    <t>C00002 + C00062 + C01636</t>
  </si>
  <si>
    <t>C00002 * C00062 * C01636</t>
  </si>
  <si>
    <t>C00020 + C00013 + C02163</t>
  </si>
  <si>
    <t>C00020 * C00013 * C02163</t>
  </si>
  <si>
    <t>C00002 + C00078 + C01652</t>
  </si>
  <si>
    <t>C00002 * C00078 * C01652</t>
  </si>
  <si>
    <t>C00020 + C00013 + C03512</t>
  </si>
  <si>
    <t>C00020 * C00013 * C03512</t>
  </si>
  <si>
    <t>C00002 + C00079 + C01648</t>
  </si>
  <si>
    <t>C00002 * C00079 * C01648</t>
  </si>
  <si>
    <t>C00020 + C00013 + C03511</t>
  </si>
  <si>
    <t>C00020 * C00013 * C03511</t>
  </si>
  <si>
    <t>C00002 + C00135 + C01643</t>
  </si>
  <si>
    <t>C00002 * C00135 * C01643</t>
  </si>
  <si>
    <t>C00020 + C00013 + C02988</t>
  </si>
  <si>
    <t>C00020 * C00013 * C02988</t>
  </si>
  <si>
    <t xml:space="preserve">C00002 + C00152 + C01637 </t>
  </si>
  <si>
    <t xml:space="preserve">C00002 * C00152 * C01637 </t>
  </si>
  <si>
    <t>C00020 + C00013 + C03402</t>
  </si>
  <si>
    <t>C00020 * C00013 * C03402</t>
  </si>
  <si>
    <t>C00002 + C00188 + C01651</t>
  </si>
  <si>
    <t>C00002 * C00188 * C01651</t>
  </si>
  <si>
    <t>C00020 + C00013 + C02992</t>
  </si>
  <si>
    <t>C00020 * C00013 * C02992</t>
  </si>
  <si>
    <t>C00002 + C00123 + C01645</t>
  </si>
  <si>
    <t>C00002 * C00123 * C01645</t>
  </si>
  <si>
    <t>C00020 + C00013 + C02047</t>
  </si>
  <si>
    <t>C00020 * C00013 * C02047</t>
  </si>
  <si>
    <t xml:space="preserve">C00002 + C00407 + C01644 </t>
  </si>
  <si>
    <t xml:space="preserve">C00002 * C00407 * C01644 </t>
  </si>
  <si>
    <t>C00020 + C00013 + C03127</t>
  </si>
  <si>
    <t>C00020 * C00013 * C03127</t>
  </si>
  <si>
    <t>C00002 + C00047 + C01646</t>
  </si>
  <si>
    <t>C00002 * C00047 * C01646</t>
  </si>
  <si>
    <t>C00020 + C00013 + C01931</t>
  </si>
  <si>
    <t>C00020 * C00013 * C01931</t>
  </si>
  <si>
    <t>C00002 + C00041 + C01635</t>
  </si>
  <si>
    <t>C00002 * C00041 * C01635</t>
  </si>
  <si>
    <t>C00020 + C00013 + C00886</t>
  </si>
  <si>
    <t>C00020 * C00013 * C00886</t>
  </si>
  <si>
    <t>C00002 + C00183 + C01653</t>
  </si>
  <si>
    <t>C00002 * C00183 * C01653</t>
  </si>
  <si>
    <t>C00020 + C00013 + C02554</t>
  </si>
  <si>
    <t>C00020 * C00013 * C02554</t>
  </si>
  <si>
    <t>C00002 + C00033 + C00010</t>
  </si>
  <si>
    <t>C00002 * C00033 * C00010</t>
  </si>
  <si>
    <t>C00020 + C00013 + C00024</t>
  </si>
  <si>
    <t>C00020 * C00013 * C00024</t>
  </si>
  <si>
    <t>C05993 + C00010</t>
  </si>
  <si>
    <t>C05993 * C00010</t>
  </si>
  <si>
    <t>C00020 + C00024</t>
  </si>
  <si>
    <t>C00020 * C00024</t>
  </si>
  <si>
    <t>C00013 + C05993</t>
  </si>
  <si>
    <t>C00013 * C05993</t>
  </si>
  <si>
    <t>C00002 + C00163 + C00010</t>
  </si>
  <si>
    <t>C00002 * C00163 * C00010</t>
  </si>
  <si>
    <t>C00020 + C00013 + C00100</t>
  </si>
  <si>
    <t>C00020 * C00013 * C00100</t>
  </si>
  <si>
    <t xml:space="preserve">C05983 + C00010 </t>
  </si>
  <si>
    <t xml:space="preserve">C05983 * C00010 </t>
  </si>
  <si>
    <t>C00020 + C00100</t>
  </si>
  <si>
    <t>C00020 * C00100</t>
  </si>
  <si>
    <t xml:space="preserve">C00002 + C00163 </t>
  </si>
  <si>
    <t xml:space="preserve">C00002 * C00163 </t>
  </si>
  <si>
    <t>C00013 + C05983</t>
  </si>
  <si>
    <t>C00013 * C05983</t>
  </si>
  <si>
    <t>C00002 + C00033 + C04298</t>
  </si>
  <si>
    <t>C00002 * C00033 * C04298</t>
  </si>
  <si>
    <t>C00020 + C00013 + C04334</t>
  </si>
  <si>
    <t>C00020 * C00013 * C04334</t>
  </si>
  <si>
    <t>C00002 + C02730 + C00010</t>
  </si>
  <si>
    <t>C00002 * C02730 * C00010</t>
  </si>
  <si>
    <t>C00020 + C00013 + C03160</t>
  </si>
  <si>
    <t>C00020 * C00013 * C03160</t>
  </si>
  <si>
    <t xml:space="preserve">C00002 + C00638 + C00010 </t>
  </si>
  <si>
    <t xml:space="preserve">C00002 * C00638 * C00010 </t>
  </si>
  <si>
    <t>C00020 + C00013 + C02843</t>
  </si>
  <si>
    <t>C00020 * C00013 * C02843</t>
  </si>
  <si>
    <t>C00002 + C00249 + C00010</t>
  </si>
  <si>
    <t>C00002 * C00249 * C00010</t>
  </si>
  <si>
    <t>C00020 + C00154 + C00013</t>
  </si>
  <si>
    <t>C00020 * C00154 * C00013</t>
  </si>
  <si>
    <t>C00002 + C07086 + C00010</t>
  </si>
  <si>
    <t>C00002 * C07086 * C00010</t>
  </si>
  <si>
    <t>C00020 + C00013 + C00582</t>
  </si>
  <si>
    <t>C00020 * C00013 * C00582</t>
  </si>
  <si>
    <t>C00002 + C21925 + C00229</t>
  </si>
  <si>
    <t>C00002 * C21925 * C00229</t>
  </si>
  <si>
    <t>C00020 + C00013 + C21927</t>
  </si>
  <si>
    <t>C00020 * C00013 * C21927</t>
  </si>
  <si>
    <t>C00002 + C00318 + C00010</t>
  </si>
  <si>
    <t>C00002 * C00318 * C00010</t>
  </si>
  <si>
    <t>C00020 + C00013 + C20750</t>
  </si>
  <si>
    <t>C00020 * C00013 * C20750</t>
  </si>
  <si>
    <t>C00002 + C00042 + C00010</t>
  </si>
  <si>
    <t>C00002 * C00042 * C00010</t>
  </si>
  <si>
    <t>C00008 + C00009 + C00091</t>
  </si>
  <si>
    <t>C00008 * C00009 * C00091</t>
  </si>
  <si>
    <t>C00002 + C00490 + C00010</t>
  </si>
  <si>
    <t>C00002 * C00490 * C00010</t>
  </si>
  <si>
    <t>C00008 + C00009 + C00531</t>
  </si>
  <si>
    <t>C00008 * C00009 * C00531</t>
  </si>
  <si>
    <t>C00002 + C00049 + C00014</t>
  </si>
  <si>
    <t>C00002 * C00049 * C00014</t>
  </si>
  <si>
    <t>C00020 + C00013 + C00152</t>
  </si>
  <si>
    <t>C00020 * C00013 * C00152</t>
  </si>
  <si>
    <t>C00002 + C00025 + C00134</t>
  </si>
  <si>
    <t>C00002 * C00025 * C00134</t>
  </si>
  <si>
    <t>C00008 + C00009 + C15699</t>
  </si>
  <si>
    <t>C00008 * C00009 * C15699</t>
  </si>
  <si>
    <t>C00002 + C00025 + C00014</t>
  </si>
  <si>
    <t>C00002 * C00025 * C00014</t>
  </si>
  <si>
    <t>C00008 + C00009 + C00064</t>
  </si>
  <si>
    <t>C00008 * C00009 * C00064</t>
  </si>
  <si>
    <t>C00002 + C16241 + C16240</t>
  </si>
  <si>
    <t>C00002 * C16241 * C16240</t>
  </si>
  <si>
    <t>C16237 + C00020 + C00013</t>
  </si>
  <si>
    <t>C16237 * C00020 * C00013</t>
  </si>
  <si>
    <t>C00002 + C16241 + C22157</t>
  </si>
  <si>
    <t>C00002 * C16241 * C22157</t>
  </si>
  <si>
    <t>C02051 + C00020 + C00013</t>
  </si>
  <si>
    <t>C02051 * C00020 * C00013</t>
  </si>
  <si>
    <t>C00002 + C16241 + C22158</t>
  </si>
  <si>
    <t>C00002 * C16241 * C22158</t>
  </si>
  <si>
    <t>C15972 + C00020 + C00013</t>
  </si>
  <si>
    <t>C15972 * C00020 * C00013</t>
  </si>
  <si>
    <t xml:space="preserve">C00002 + C16241 </t>
  </si>
  <si>
    <t xml:space="preserve">C00002 * C16241 </t>
  </si>
  <si>
    <t>C00013 + C16238</t>
  </si>
  <si>
    <t>C00013 * C16238</t>
  </si>
  <si>
    <t>C16238 + C16240</t>
  </si>
  <si>
    <t>C16238 * C16240</t>
  </si>
  <si>
    <t>C16237 + C00020</t>
  </si>
  <si>
    <t>C16237 * C00020</t>
  </si>
  <si>
    <t>C00002 + C06423 + C22158</t>
  </si>
  <si>
    <t>C00002 * C06423 * C22158</t>
  </si>
  <si>
    <t>C22160 + C00020 + C00013</t>
  </si>
  <si>
    <t>C22160 * C00020 * C00013</t>
  </si>
  <si>
    <t>C00058 + C00002 + C03838</t>
  </si>
  <si>
    <t>C00058 * C00002 * C03838</t>
  </si>
  <si>
    <t>C00008 + C00009 + C04376</t>
  </si>
  <si>
    <t>C00008 * C00009 * C04376</t>
  </si>
  <si>
    <t>C00002 + C00857 + C00014</t>
  </si>
  <si>
    <t>C00002 * C00857 * C00014</t>
  </si>
  <si>
    <t>C00020 + C00013 + C00003</t>
  </si>
  <si>
    <t>C00020 * C00013 * C00003</t>
  </si>
  <si>
    <t>C00002 + C00051 + C00315</t>
  </si>
  <si>
    <t>C00002 * C00051 * C00315</t>
  </si>
  <si>
    <t>C00008 + C00009 + C05730</t>
  </si>
  <si>
    <t>C00008 * C00009 * C05730</t>
  </si>
  <si>
    <t>C00002 + C00522 + C00099</t>
  </si>
  <si>
    <t>C00002 * C00522 * C00099</t>
  </si>
  <si>
    <t>C00020 + C00013 + C00864</t>
  </si>
  <si>
    <t>C00020 * C00013 * C00864</t>
  </si>
  <si>
    <t>C00002 + C05892 + C00993</t>
  </si>
  <si>
    <t>C00002 * C05892 * C00993</t>
  </si>
  <si>
    <t>C00008 + C00009 + C04702</t>
  </si>
  <si>
    <t>C00008 * C00009 * C04702</t>
  </si>
  <si>
    <t>C00002 + C04877 + C00993</t>
  </si>
  <si>
    <t>C00002 * C04877 * C00993</t>
  </si>
  <si>
    <t>C00008 + C00009 + C04882</t>
  </si>
  <si>
    <t>C00008 * C00009 * C04882</t>
  </si>
  <si>
    <t>C00002 + C00921 + C00025</t>
  </si>
  <si>
    <t>C00002 * C00921 * C00025</t>
  </si>
  <si>
    <t>C00008 + C00009 + C00415</t>
  </si>
  <si>
    <t>C00008 * C00009 * C00415</t>
  </si>
  <si>
    <t>C00002 + C00234 + C00025</t>
  </si>
  <si>
    <t>C00002 * C00234 * C00025</t>
  </si>
  <si>
    <t>C00008 + C00009 + C05928</t>
  </si>
  <si>
    <t>C00008 * C00009 * C05928</t>
  </si>
  <si>
    <t>C00002 + C00692 + C00680</t>
  </si>
  <si>
    <t>C00002 * C00692 * C00680</t>
  </si>
  <si>
    <t>C00008 + C00009 + C04877</t>
  </si>
  <si>
    <t>C00008 * C00009 * C04877</t>
  </si>
  <si>
    <t xml:space="preserve">C00002 + C00196 + C00065 </t>
  </si>
  <si>
    <t xml:space="preserve">C00002 * C00196 * C00065 </t>
  </si>
  <si>
    <t>C05821 + C00020 + C00013</t>
  </si>
  <si>
    <t>C05821 * C00020 * C00013</t>
  </si>
  <si>
    <t>C00002 + C03541 + C00025</t>
  </si>
  <si>
    <t>C00002 * C03541 * C00025</t>
  </si>
  <si>
    <t>C00008 + C00009 + C03541</t>
  </si>
  <si>
    <t>C00008 * C00009 * C03541</t>
  </si>
  <si>
    <t>C00002 + C00101 + C00025</t>
  </si>
  <si>
    <t>C00002 * C00101 * C00025</t>
  </si>
  <si>
    <t>C00008 + C00009 + C09332</t>
  </si>
  <si>
    <t>C00008 * C00009 * C09332</t>
  </si>
  <si>
    <t>C00002 + C05928 + C00025</t>
  </si>
  <si>
    <t>C00002 * C05928 * C00025</t>
  </si>
  <si>
    <t>C00008 + C00009 + C05929</t>
  </si>
  <si>
    <t>C00008 * C00009 * C05929</t>
  </si>
  <si>
    <t>C00002 + C00025 + C00097</t>
  </si>
  <si>
    <t>C00002 * C00025 * C00097</t>
  </si>
  <si>
    <t>C00008 + C00009 + C00669</t>
  </si>
  <si>
    <t>C00008 * C00009 * C00669</t>
  </si>
  <si>
    <t>C00002 + C00025 + C02356</t>
  </si>
  <si>
    <t>C00002 * C00025 * C02356</t>
  </si>
  <si>
    <t>C00008 + C00009 + C21015</t>
  </si>
  <si>
    <t>C00008 * C00009 * C21015</t>
  </si>
  <si>
    <t>C00002 + C00669 + C00037</t>
  </si>
  <si>
    <t>C00002 * C00669 * C00037</t>
  </si>
  <si>
    <t>C00008 + C00009 + C00051</t>
  </si>
  <si>
    <t>C00008 * C00009 * C00051</t>
  </si>
  <si>
    <t>C00002 + C21015 + C00037</t>
  </si>
  <si>
    <t>C00002 * C21015 * C00037</t>
  </si>
  <si>
    <t>C00008 + C00009 + C21016</t>
  </si>
  <si>
    <t>C00008 * C00009 * C21016</t>
  </si>
  <si>
    <t xml:space="preserve">C00002 + C00133 </t>
  </si>
  <si>
    <t xml:space="preserve">C00002 * C00133 </t>
  </si>
  <si>
    <t>C00008 + C00009 + C00993</t>
  </si>
  <si>
    <t>C00008 * C00009 * C00993</t>
  </si>
  <si>
    <t>C00002 + C01050 + C20925</t>
  </si>
  <si>
    <t>C00002 * C01050 * C20925</t>
  </si>
  <si>
    <t>C00063 + C03492 + C00097</t>
  </si>
  <si>
    <t>C00063 * C03492 * C00097</t>
  </si>
  <si>
    <t>C00055 + C00013 + C04352</t>
  </si>
  <si>
    <t>C00055 * C00013 * C04352</t>
  </si>
  <si>
    <t>C00002 + C04751 + C00049</t>
  </si>
  <si>
    <t>C00002 * C04751 * C00049</t>
  </si>
  <si>
    <t>C00008 + C00009 + C04823</t>
  </si>
  <si>
    <t>C00008 * C00009 * C04823</t>
  </si>
  <si>
    <t>C00002 + C01050 + C00041</t>
  </si>
  <si>
    <t>C00002 * C01050 * C00041</t>
  </si>
  <si>
    <t>C00008 + C00009 + C01212</t>
  </si>
  <si>
    <t>C00008 * C00009 * C01212</t>
  </si>
  <si>
    <t>C00002 + C01212 + C00217</t>
  </si>
  <si>
    <t>C00002 * C01212 * C00217</t>
  </si>
  <si>
    <t>C00008 + C00009 + C00692</t>
  </si>
  <si>
    <t>C00008 * C00009 * C00692</t>
  </si>
  <si>
    <t>C00002 + C04640</t>
  </si>
  <si>
    <t>C00002 * C04640</t>
  </si>
  <si>
    <t>C00008 + C00009 + C03373</t>
  </si>
  <si>
    <t>C00008 * C00009 * C03373</t>
  </si>
  <si>
    <t>C00002 + C03479 + C00080</t>
  </si>
  <si>
    <t>C00002 * C03479 * C00080</t>
  </si>
  <si>
    <t>C00008 + C00009 + C00445</t>
  </si>
  <si>
    <t>C00008 * C00009 * C00445</t>
  </si>
  <si>
    <t>C00002 + C01037 + C00011</t>
  </si>
  <si>
    <t>C00002 * C01037 * C00011</t>
  </si>
  <si>
    <t>C00008 + C00009 + C01909</t>
  </si>
  <si>
    <t>C00008 * C00009 * C01909</t>
  </si>
  <si>
    <t>C01037 + C00011</t>
  </si>
  <si>
    <t>C01037 * C00011</t>
  </si>
  <si>
    <t xml:space="preserve">C22458 + C00002 </t>
  </si>
  <si>
    <t xml:space="preserve">C22458 * C00002 </t>
  </si>
  <si>
    <t>C01909 + C00008 + C00009</t>
  </si>
  <si>
    <t>C01909 * C00008 * C00009</t>
  </si>
  <si>
    <t>C00002 + C03090 + C00037</t>
  </si>
  <si>
    <t>C00002 * C03090 * C00037</t>
  </si>
  <si>
    <t>C00008 + C00009 + C03838</t>
  </si>
  <si>
    <t>C00008 * C00009 * C03838</t>
  </si>
  <si>
    <t>C00002 + C06250 + C00288</t>
  </si>
  <si>
    <t>C00002 * C06250 * C00288</t>
  </si>
  <si>
    <t>C00008 + C00009 + C04419</t>
  </si>
  <si>
    <t>C00008 * C00009 * C04419</t>
  </si>
  <si>
    <t>C00002 + C00120 + C04735</t>
  </si>
  <si>
    <t>C00002 * C00120 * C04735</t>
  </si>
  <si>
    <t>C00020 + C00013 + C04681</t>
  </si>
  <si>
    <t>C00020 * C00013 * C04681</t>
  </si>
  <si>
    <t>C00002 + C00120</t>
  </si>
  <si>
    <t>C00002 * C00120</t>
  </si>
  <si>
    <t>C00013 + C05921</t>
  </si>
  <si>
    <t>C00013 * C05921</t>
  </si>
  <si>
    <t>C05921 + C06249</t>
  </si>
  <si>
    <t>C05921 * C06249</t>
  </si>
  <si>
    <t>C00020 + C06250</t>
  </si>
  <si>
    <t>C00020 * C06250</t>
  </si>
  <si>
    <t>C00002 + C03373 + C00288</t>
  </si>
  <si>
    <t>C00002 * C03373 * C00288</t>
  </si>
  <si>
    <t>C00008 + C00009 + C15667</t>
  </si>
  <si>
    <t>C00008 * C00009 * C15667</t>
  </si>
  <si>
    <t>C19722 + C00047 + C00002</t>
  </si>
  <si>
    <t>C19722 * C00047 * C00002</t>
  </si>
  <si>
    <t>C19723 + C00020 + C00013 + C00001</t>
  </si>
  <si>
    <t>C19723 * C00020 * C00013 * C00001</t>
  </si>
  <si>
    <t xml:space="preserve">C00064 + C00001 </t>
  </si>
  <si>
    <t xml:space="preserve">C00064 * C00001 </t>
  </si>
  <si>
    <t>C00002 + C00075 + C00014</t>
  </si>
  <si>
    <t>C00002 * C00075 * C00014</t>
  </si>
  <si>
    <t>C00008 + C00009 + C00063</t>
  </si>
  <si>
    <t>C00008 * C00009 * C00063</t>
  </si>
  <si>
    <t>C00002 + C00075 + C00064 + C00001</t>
  </si>
  <si>
    <t>C00002 * C00075 * C00064 * C00001</t>
  </si>
  <si>
    <t>C00008 + C00009 + C00063 + C00025</t>
  </si>
  <si>
    <t>C00008 * C00009 * C00063 * C00025</t>
  </si>
  <si>
    <t>C20248 + C00014 + C00002</t>
  </si>
  <si>
    <t>C20248 * C00014 * C00002</t>
  </si>
  <si>
    <t>C15996 + C00008 + C00009 + C00001</t>
  </si>
  <si>
    <t>C15996 * C00008 * C00009 * C00001</t>
  </si>
  <si>
    <t>C01185 + C00013 + C00008 + C00009</t>
  </si>
  <si>
    <t>C01185 * C00013 * C00008 * C00009</t>
  </si>
  <si>
    <t>C00253 + C00119 + C00002 + C00001 + C00080</t>
  </si>
  <si>
    <t>C00253 * C00119 * C00002 * C00001 * C00080</t>
  </si>
  <si>
    <t>C00044 + C00130 + C00049</t>
  </si>
  <si>
    <t>C00044 * C00130 * C00049</t>
  </si>
  <si>
    <t>C00035 + C00009 + C03794</t>
  </si>
  <si>
    <t>C00035 * C00009 * C03794</t>
  </si>
  <si>
    <t>C00002 + C00327 + C00049</t>
  </si>
  <si>
    <t>C00002 * C00327 * C00049</t>
  </si>
  <si>
    <t>C00020 + C00013 + C03406</t>
  </si>
  <si>
    <t>C00020 * C00013 * C03406</t>
  </si>
  <si>
    <t>C00002 + C00857 + C00064 + C00001</t>
  </si>
  <si>
    <t>C00002 * C00857 * C00064 * C00001</t>
  </si>
  <si>
    <t>C00020 + C00013 + C00003 + C00025</t>
  </si>
  <si>
    <t>C00020 * C00013 * C00003 * C00025</t>
  </si>
  <si>
    <t xml:space="preserve">C00020 + C00013 + C00003 </t>
  </si>
  <si>
    <t xml:space="preserve">C00020 * C00013 * C00003 </t>
  </si>
  <si>
    <t>C00002 + C00655 + C00014</t>
  </si>
  <si>
    <t>C00002 * C00655 * C00014</t>
  </si>
  <si>
    <t>C00020 + C00013 + C00144</t>
  </si>
  <si>
    <t>C00020 * C00013 * C00144</t>
  </si>
  <si>
    <t>C00002 + C00655 + C00064 + C00001</t>
  </si>
  <si>
    <t>C00002 * C00655 * C00064 * C00001</t>
  </si>
  <si>
    <t>C00020 + C00013 + C00144 + C00025</t>
  </si>
  <si>
    <t>C00020 * C00013 * C00144 * C00025</t>
  </si>
  <si>
    <t>C16618 + C00002 + C00064 + C00001</t>
  </si>
  <si>
    <t>C16618 * C00002 * C00064 * C00001</t>
  </si>
  <si>
    <t>C16619 + C00020 + C00020 + C00013 + C00025</t>
  </si>
  <si>
    <t>C16619 * C00020 * C00020 * C00013 * C00025</t>
  </si>
  <si>
    <t>C00002 + C04376 + C00064 + C00001</t>
  </si>
  <si>
    <t>C00002 * C04376 * C00064 * C00001</t>
  </si>
  <si>
    <t>C00008 + C00009 + C04640 + C00025</t>
  </si>
  <si>
    <t>C00008 * C00009 * C04640 * C00025</t>
  </si>
  <si>
    <t>C00002 + C00049 + C00064 + C00001</t>
  </si>
  <si>
    <t>C00002 * C00049 * C00064 * C00001</t>
  </si>
  <si>
    <t>C00020 + C00013 + C00152 + C00025</t>
  </si>
  <si>
    <t>C00020 * C00013 * C00152 * C00025</t>
  </si>
  <si>
    <t>C00002 + C00064 + C00288 + C00001</t>
  </si>
  <si>
    <t>C00002 * C00064 * C00288 * C00001</t>
  </si>
  <si>
    <t>C00008 + C00009 + C00025 + C00169</t>
  </si>
  <si>
    <t>C00008 * C00009 * C00025 * C00169</t>
  </si>
  <si>
    <t>C00002 + C01563</t>
  </si>
  <si>
    <t>C00002 * C01563</t>
  </si>
  <si>
    <t>C00008 + C00169</t>
  </si>
  <si>
    <t>C00008 * C00169</t>
  </si>
  <si>
    <t>C00002 + C00288</t>
  </si>
  <si>
    <t>C00002 * C00288</t>
  </si>
  <si>
    <t>C00008 + C20969</t>
  </si>
  <si>
    <t>C00008 * C20969</t>
  </si>
  <si>
    <t>C00014 + C20969</t>
  </si>
  <si>
    <t>C00014 * C20969</t>
  </si>
  <si>
    <t>C01563 + C00009</t>
  </si>
  <si>
    <t>C01563 * C00009</t>
  </si>
  <si>
    <t>C00002 + C00288 + C00014</t>
  </si>
  <si>
    <t>C00002 * C00288 * C00014</t>
  </si>
  <si>
    <t>C00008 + C00009 + C00169</t>
  </si>
  <si>
    <t>C00008 * C00009 * C00169</t>
  </si>
  <si>
    <t>C00003 + C00039 + C02128</t>
  </si>
  <si>
    <t>C00003 * C00039 * C02128</t>
  </si>
  <si>
    <t>C00020 + C00455 + C00039</t>
  </si>
  <si>
    <t>C00020 * C00455 * C00039</t>
  </si>
  <si>
    <t>C00002 + C03638</t>
  </si>
  <si>
    <t>C00002 * C03638</t>
  </si>
  <si>
    <t>C00020 + C00013 + C04312</t>
  </si>
  <si>
    <t>C00020 * C00013 * C04312</t>
  </si>
  <si>
    <t>C00005 + C00003 + C00080</t>
  </si>
  <si>
    <t>C00005 * C00003 * C00080</t>
  </si>
  <si>
    <t>C00006 + C00004 + C00080</t>
  </si>
  <si>
    <t>C00006 * C00004 * C00080</t>
  </si>
  <si>
    <t>C00399 + C00004 + C00080 + C00080</t>
  </si>
  <si>
    <t>C00399 * C00004 * C00080 * C00080</t>
  </si>
  <si>
    <t>C00390 + C00003 + C00080</t>
  </si>
  <si>
    <t>C00390 * C00003 * C00080</t>
  </si>
  <si>
    <t>C15603 + C00007 + C00080</t>
  </si>
  <si>
    <t>C15603 * C00007 * C00080</t>
  </si>
  <si>
    <t>C15602 + C00001 + C00080</t>
  </si>
  <si>
    <t>C15602 * C00001 * C00080</t>
  </si>
  <si>
    <t>C00390 + C00007 + C00080</t>
  </si>
  <si>
    <t>C00390 * C00007 * C00080</t>
  </si>
  <si>
    <t>C00399 + C00001 + C00080</t>
  </si>
  <si>
    <t>C00399 * C00001 * C00080</t>
  </si>
  <si>
    <t>C00399 + C00080 + C05359</t>
  </si>
  <si>
    <t>C00399 * C00080 * C05359</t>
  </si>
  <si>
    <t>C00007 + C00080 + C05359</t>
  </si>
  <si>
    <t>C00007 * C00080 * C05359</t>
  </si>
  <si>
    <t>C15603 + C00125</t>
  </si>
  <si>
    <t>C15603 * C00125</t>
  </si>
  <si>
    <t>C15602 + C00126 + C00080</t>
  </si>
  <si>
    <t>C15602 * C00126 * C00080</t>
  </si>
  <si>
    <t>C00390 + C00125</t>
  </si>
  <si>
    <t>C00390 * C00125</t>
  </si>
  <si>
    <t>C00399 + C00126 + C00080</t>
  </si>
  <si>
    <t>C00399 * C00126 * C00080</t>
  </si>
  <si>
    <t>Enzyme mRNA initial concentration</t>
  </si>
  <si>
    <t>Enzyme initial concentration</t>
  </si>
  <si>
    <t>Enzyme kcat</t>
  </si>
  <si>
    <t>Enzyme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</si>
</sst>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color indexed="8"/>
      <name val="Helvetica Neue"/>
    </font>
    <font>
      <sz val="12"/>
      <color theme="1"/>
      <name val="Helvetica Neue"/>
      <family val="2"/>
      <scheme val="minor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u/>
      <sz val="10"/>
      <color theme="10"/>
      <name val="Helvetica Neue"/>
      <family val="2"/>
    </font>
    <font>
      <sz val="15"/>
      <color indexed="8"/>
      <name val="Times New Roman"/>
      <family val="1"/>
    </font>
    <font>
      <sz val="15"/>
      <color rgb="FF5B616B"/>
      <name val="Times New Roman"/>
      <family val="1"/>
    </font>
    <font>
      <sz val="15"/>
      <color rgb="FF212121"/>
      <name val="Times New Roman"/>
      <family val="1"/>
    </font>
    <font>
      <sz val="15"/>
      <color rgb="FF323A45"/>
      <name val="Times New Roman"/>
      <family val="1"/>
    </font>
    <font>
      <u/>
      <sz val="15"/>
      <color theme="10"/>
      <name val="Times New Roman"/>
      <family val="1"/>
    </font>
    <font>
      <sz val="10"/>
      <color indexed="8"/>
      <name val="Helvetica Neue"/>
      <family val="2"/>
    </font>
    <font>
      <sz val="10"/>
      <color rgb="FF000000"/>
      <name val="Helvetica Neue"/>
      <family val="2"/>
    </font>
    <font>
      <sz val="10"/>
      <color theme="1"/>
      <name val="Helvetica Neue"/>
      <family val="2"/>
    </font>
    <font>
      <sz val="8"/>
      <name val="Helvetica Neue"/>
      <family val="2"/>
    </font>
    <font>
      <u/>
      <sz val="10"/>
      <color rgb="FF0000FF"/>
      <name val="Helvetica Neue"/>
      <family val="2"/>
    </font>
    <font>
      <b/>
      <sz val="10"/>
      <color theme="1"/>
      <name val="Helvetica Neue"/>
      <family val="2"/>
    </font>
    <font>
      <sz val="10"/>
      <name val="Helvetica Neue"/>
      <family val="2"/>
      <scheme val="major"/>
    </font>
    <font>
      <u/>
      <sz val="10"/>
      <name val="Helvetica Neue"/>
      <family val="2"/>
    </font>
    <font>
      <u/>
      <sz val="15"/>
      <color theme="10"/>
      <name val="Helvetica Neue"/>
      <family val="2"/>
    </font>
    <font>
      <sz val="15"/>
      <color indexed="8"/>
      <name val="Helvetica Neue"/>
      <family val="2"/>
    </font>
    <font>
      <sz val="15"/>
      <color indexed="8"/>
      <name val="Helvetica"/>
      <family val="2"/>
    </font>
    <font>
      <b/>
      <sz val="10"/>
      <color theme="1"/>
      <name val="Helvetica Neue"/>
      <family val="2"/>
      <scheme val="minor"/>
    </font>
    <font>
      <sz val="10"/>
      <color theme="1"/>
      <name val="Helvetica Neue"/>
      <family val="2"/>
      <scheme val="minor"/>
    </font>
    <font>
      <b/>
      <sz val="10"/>
      <color rgb="FF000000"/>
      <name val="Helvetica Neue"/>
      <family val="2"/>
    </font>
    <font>
      <sz val="10"/>
      <color indexed="8"/>
      <name val="Helvetica Neue"/>
      <family val="2"/>
      <scheme val="major"/>
    </font>
    <font>
      <sz val="10"/>
      <color rgb="FF000000"/>
      <name val="Helvetica Neue"/>
      <family val="2"/>
      <scheme val="major"/>
    </font>
    <font>
      <b/>
      <sz val="10"/>
      <color indexed="8"/>
      <name val="Helvetica Neue"/>
      <scheme val="major"/>
    </font>
  </fonts>
  <fills count="13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 applyNumberFormat="0" applyFill="0" applyBorder="0" applyProtection="0">
      <alignment vertical="top" wrapText="1"/>
    </xf>
    <xf numFmtId="0" fontId="4" fillId="0" borderId="0" applyNumberFormat="0" applyFill="0" applyBorder="0" applyAlignment="0" applyProtection="0">
      <alignment vertical="top" wrapText="1"/>
    </xf>
    <xf numFmtId="0" fontId="1" fillId="0" borderId="0"/>
  </cellStyleXfs>
  <cellXfs count="15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3" fillId="2" borderId="1" xfId="0" applyNumberFormat="1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49" fontId="0" fillId="0" borderId="7" xfId="0" applyNumberFormat="1" applyBorder="1" applyAlignment="1">
      <alignment vertical="top"/>
    </xf>
    <xf numFmtId="0" fontId="10" fillId="0" borderId="0" xfId="0" applyFont="1">
      <alignment vertical="top" wrapText="1"/>
    </xf>
    <xf numFmtId="0" fontId="10" fillId="0" borderId="0" xfId="0" applyFont="1" applyFill="1" applyBorder="1">
      <alignment vertical="top" wrapText="1"/>
    </xf>
    <xf numFmtId="0" fontId="6" fillId="0" borderId="8" xfId="0" applyFont="1" applyBorder="1">
      <alignment vertical="top" wrapText="1"/>
    </xf>
    <xf numFmtId="0" fontId="7" fillId="0" borderId="8" xfId="0" applyFont="1" applyBorder="1">
      <alignment vertical="top" wrapText="1"/>
    </xf>
    <xf numFmtId="0" fontId="6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3" fontId="7" fillId="0" borderId="8" xfId="0" applyNumberFormat="1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5" fillId="0" borderId="8" xfId="0" applyFont="1" applyBorder="1" applyAlignment="1">
      <alignment horizontal="left" vertical="center" wrapText="1"/>
    </xf>
    <xf numFmtId="0" fontId="9" fillId="0" borderId="8" xfId="1" applyFont="1" applyBorder="1" applyAlignment="1">
      <alignment horizontal="left" vertical="center" wrapText="1"/>
    </xf>
    <xf numFmtId="0" fontId="11" fillId="0" borderId="0" xfId="0" applyFont="1">
      <alignment vertical="top" wrapText="1"/>
    </xf>
    <xf numFmtId="0" fontId="4" fillId="0" borderId="0" xfId="1">
      <alignment vertical="top" wrapText="1"/>
    </xf>
    <xf numFmtId="0" fontId="12" fillId="0" borderId="0" xfId="1" applyFont="1">
      <alignment vertical="top" wrapText="1"/>
    </xf>
    <xf numFmtId="0" fontId="4" fillId="0" borderId="0" xfId="1" applyFill="1" applyBorder="1">
      <alignment vertical="top" wrapText="1"/>
    </xf>
    <xf numFmtId="0" fontId="12" fillId="0" borderId="0" xfId="1" applyFont="1" applyFill="1" applyBorder="1">
      <alignment vertical="top" wrapText="1"/>
    </xf>
    <xf numFmtId="49" fontId="3" fillId="2" borderId="0" xfId="0" applyNumberFormat="1" applyFont="1" applyFill="1" applyBorder="1" applyAlignment="1">
      <alignment vertical="top"/>
    </xf>
    <xf numFmtId="49" fontId="0" fillId="0" borderId="0" xfId="0" applyNumberFormat="1" applyBorder="1" applyAlignment="1">
      <alignment vertical="top"/>
    </xf>
    <xf numFmtId="49" fontId="10" fillId="0" borderId="0" xfId="0" applyNumberFormat="1" applyFont="1" applyBorder="1" applyAlignment="1">
      <alignment vertical="top"/>
    </xf>
    <xf numFmtId="0" fontId="10" fillId="0" borderId="0" xfId="0" applyNumberFormat="1" applyFont="1" applyAlignment="1">
      <alignment vertical="top"/>
    </xf>
    <xf numFmtId="49" fontId="10" fillId="0" borderId="7" xfId="0" applyNumberFormat="1" applyFont="1" applyBorder="1" applyAlignment="1">
      <alignment vertical="top"/>
    </xf>
    <xf numFmtId="0" fontId="12" fillId="4" borderId="0" xfId="1" applyFont="1" applyFill="1">
      <alignment vertical="top" wrapText="1"/>
    </xf>
    <xf numFmtId="49" fontId="3" fillId="4" borderId="0" xfId="0" applyNumberFormat="1" applyFont="1" applyFill="1" applyBorder="1" applyAlignment="1">
      <alignment vertical="top"/>
    </xf>
    <xf numFmtId="49" fontId="10" fillId="0" borderId="0" xfId="0" applyNumberFormat="1" applyFont="1" applyFill="1" applyBorder="1" applyAlignment="1">
      <alignment vertical="top"/>
    </xf>
    <xf numFmtId="49" fontId="4" fillId="0" borderId="0" xfId="1" applyNumberFormat="1" applyFill="1" applyBorder="1" applyAlignment="1">
      <alignment vertical="top"/>
    </xf>
    <xf numFmtId="0" fontId="12" fillId="0" borderId="0" xfId="0" applyFont="1">
      <alignment vertical="top" wrapText="1"/>
    </xf>
    <xf numFmtId="49" fontId="12" fillId="0" borderId="0" xfId="0" applyNumberFormat="1" applyFont="1" applyFill="1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0" fillId="0" borderId="13" xfId="0" applyNumberFormat="1" applyBorder="1" applyAlignment="1">
      <alignment vertical="top"/>
    </xf>
    <xf numFmtId="49" fontId="11" fillId="0" borderId="0" xfId="0" applyNumberFormat="1" applyFont="1" applyAlignment="1">
      <alignment vertical="top"/>
    </xf>
    <xf numFmtId="49" fontId="4" fillId="0" borderId="0" xfId="1" applyNumberFormat="1" applyAlignment="1">
      <alignment vertical="top"/>
    </xf>
    <xf numFmtId="0" fontId="14" fillId="0" borderId="0" xfId="0" applyFont="1">
      <alignment vertical="top" wrapText="1"/>
    </xf>
    <xf numFmtId="49" fontId="0" fillId="0" borderId="1" xfId="0" applyNumberFormat="1" applyBorder="1" applyAlignment="1">
      <alignment vertical="top"/>
    </xf>
    <xf numFmtId="49" fontId="3" fillId="2" borderId="7" xfId="0" applyNumberFormat="1" applyFont="1" applyFill="1" applyBorder="1" applyAlignment="1">
      <alignment vertical="top"/>
    </xf>
    <xf numFmtId="49" fontId="11" fillId="0" borderId="7" xfId="0" applyNumberFormat="1" applyFont="1" applyBorder="1" applyAlignment="1">
      <alignment vertical="top"/>
    </xf>
    <xf numFmtId="49" fontId="10" fillId="0" borderId="1" xfId="0" applyNumberFormat="1" applyFont="1" applyBorder="1" applyAlignment="1">
      <alignment vertical="top"/>
    </xf>
    <xf numFmtId="49" fontId="10" fillId="0" borderId="4" xfId="0" applyNumberFormat="1" applyFont="1" applyBorder="1" applyAlignment="1">
      <alignment vertical="top"/>
    </xf>
    <xf numFmtId="49" fontId="4" fillId="0" borderId="0" xfId="1" applyNumberFormat="1" applyBorder="1" applyAlignment="1">
      <alignment vertical="top"/>
    </xf>
    <xf numFmtId="0" fontId="0" fillId="0" borderId="8" xfId="0" applyBorder="1">
      <alignment vertical="top" wrapText="1"/>
    </xf>
    <xf numFmtId="0" fontId="10" fillId="0" borderId="8" xfId="0" applyFont="1" applyBorder="1">
      <alignment vertical="top" wrapText="1"/>
    </xf>
    <xf numFmtId="49" fontId="0" fillId="0" borderId="0" xfId="0" applyNumberFormat="1" applyFill="1" applyBorder="1" applyAlignment="1">
      <alignment vertical="top"/>
    </xf>
    <xf numFmtId="0" fontId="11" fillId="0" borderId="0" xfId="0" applyFont="1" applyFill="1" applyBorder="1">
      <alignment vertical="top" wrapText="1"/>
    </xf>
    <xf numFmtId="0" fontId="5" fillId="0" borderId="8" xfId="0" applyFont="1" applyBorder="1">
      <alignment vertical="top" wrapText="1"/>
    </xf>
    <xf numFmtId="0" fontId="5" fillId="0" borderId="0" xfId="0" applyFont="1" applyFill="1" applyBorder="1" applyAlignment="1">
      <alignment horizontal="left" vertical="center" wrapText="1"/>
    </xf>
    <xf numFmtId="0" fontId="16" fillId="0" borderId="0" xfId="0" applyFont="1">
      <alignment vertical="top" wrapText="1"/>
    </xf>
    <xf numFmtId="0" fontId="17" fillId="0" borderId="0" xfId="1" applyFont="1">
      <alignment vertical="top" wrapText="1"/>
    </xf>
    <xf numFmtId="49" fontId="11" fillId="0" borderId="12" xfId="0" applyNumberFormat="1" applyFont="1" applyBorder="1" applyAlignment="1">
      <alignment vertical="top"/>
    </xf>
    <xf numFmtId="49" fontId="11" fillId="0" borderId="13" xfId="0" applyNumberFormat="1" applyFont="1" applyBorder="1" applyAlignment="1">
      <alignment vertical="top"/>
    </xf>
    <xf numFmtId="0" fontId="16" fillId="0" borderId="0" xfId="0" applyFont="1" applyFill="1" applyBorder="1">
      <alignment vertical="top" wrapText="1"/>
    </xf>
    <xf numFmtId="0" fontId="10" fillId="0" borderId="7" xfId="0" applyFont="1" applyBorder="1">
      <alignment vertical="top" wrapText="1"/>
    </xf>
    <xf numFmtId="0" fontId="5" fillId="0" borderId="14" xfId="0" applyFont="1" applyFill="1" applyBorder="1" applyAlignment="1">
      <alignment horizontal="left" vertical="center" wrapText="1"/>
    </xf>
    <xf numFmtId="0" fontId="18" fillId="0" borderId="8" xfId="1" applyFont="1" applyBorder="1">
      <alignment vertical="top" wrapText="1"/>
    </xf>
    <xf numFmtId="0" fontId="5" fillId="0" borderId="0" xfId="0" applyFont="1" applyBorder="1">
      <alignment vertical="top" wrapText="1"/>
    </xf>
    <xf numFmtId="0" fontId="19" fillId="0" borderId="0" xfId="0" applyFont="1">
      <alignment vertical="top" wrapText="1"/>
    </xf>
    <xf numFmtId="3" fontId="5" fillId="0" borderId="8" xfId="0" applyNumberFormat="1" applyFont="1" applyBorder="1" applyAlignment="1">
      <alignment horizontal="left" vertical="center" wrapText="1"/>
    </xf>
    <xf numFmtId="0" fontId="20" fillId="0" borderId="0" xfId="0" applyFont="1">
      <alignment vertical="top" wrapText="1"/>
    </xf>
    <xf numFmtId="0" fontId="10" fillId="5" borderId="0" xfId="0" applyNumberFormat="1" applyFont="1" applyFill="1" applyAlignment="1">
      <alignment vertical="top"/>
    </xf>
    <xf numFmtId="0" fontId="0" fillId="5" borderId="0" xfId="0" applyNumberFormat="1" applyFill="1" applyAlignment="1">
      <alignment vertical="top"/>
    </xf>
    <xf numFmtId="0" fontId="24" fillId="0" borderId="0" xfId="0" applyFont="1" applyAlignment="1">
      <alignment vertical="top"/>
    </xf>
    <xf numFmtId="0" fontId="2" fillId="0" borderId="0" xfId="0" applyFont="1" applyAlignment="1">
      <alignment horizontal="center" vertical="center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1" xfId="0" applyFont="1" applyBorder="1" applyAlignment="1">
      <alignment horizontal="center" vertical="top" wrapText="1"/>
    </xf>
    <xf numFmtId="0" fontId="24" fillId="7" borderId="0" xfId="0" applyFont="1" applyFill="1" applyAlignment="1">
      <alignment vertical="top"/>
    </xf>
    <xf numFmtId="49" fontId="3" fillId="0" borderId="8" xfId="0" applyNumberFormat="1" applyFont="1" applyFill="1" applyBorder="1" applyAlignment="1">
      <alignment horizontal="center" vertical="top" wrapText="1"/>
    </xf>
    <xf numFmtId="1" fontId="3" fillId="0" borderId="8" xfId="0" applyNumberFormat="1" applyFont="1" applyFill="1" applyBorder="1" applyAlignment="1">
      <alignment horizontal="center" vertical="top" wrapText="1"/>
    </xf>
    <xf numFmtId="0" fontId="3" fillId="0" borderId="8" xfId="0" applyFont="1" applyFill="1" applyBorder="1" applyAlignment="1">
      <alignment horizontal="center" vertical="top" wrapText="1"/>
    </xf>
    <xf numFmtId="0" fontId="3" fillId="7" borderId="8" xfId="0" applyFont="1" applyFill="1" applyBorder="1" applyAlignment="1">
      <alignment horizontal="center" vertical="top" wrapText="1"/>
    </xf>
    <xf numFmtId="0" fontId="3" fillId="6" borderId="8" xfId="0" applyFont="1" applyFill="1" applyBorder="1" applyAlignment="1">
      <alignment horizontal="center" vertical="top" wrapText="1"/>
    </xf>
    <xf numFmtId="0" fontId="3" fillId="0" borderId="0" xfId="0" applyFont="1" applyFill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7" borderId="0" xfId="0" applyFill="1" applyAlignment="1">
      <alignment vertical="top" wrapText="1"/>
    </xf>
    <xf numFmtId="0" fontId="0" fillId="6" borderId="0" xfId="0" applyFill="1" applyAlignment="1">
      <alignment vertical="top" wrapText="1"/>
    </xf>
    <xf numFmtId="0" fontId="0" fillId="8" borderId="0" xfId="0" applyFill="1" applyAlignment="1">
      <alignment vertical="top" wrapText="1"/>
    </xf>
    <xf numFmtId="0" fontId="0" fillId="9" borderId="0" xfId="0" applyFill="1" applyAlignment="1">
      <alignment vertical="top" wrapText="1"/>
    </xf>
    <xf numFmtId="0" fontId="0" fillId="10" borderId="0" xfId="0" applyFill="1" applyAlignment="1">
      <alignment vertical="top" wrapText="1"/>
    </xf>
    <xf numFmtId="0" fontId="11" fillId="0" borderId="0" xfId="0" applyFont="1" applyAlignment="1">
      <alignment vertical="top" wrapText="1"/>
    </xf>
    <xf numFmtId="0" fontId="10" fillId="0" borderId="0" xfId="0" applyFont="1" applyFill="1" applyBorder="1" applyAlignment="1">
      <alignment vertical="top" wrapText="1"/>
    </xf>
    <xf numFmtId="1" fontId="0" fillId="0" borderId="0" xfId="0" applyNumberFormat="1" applyAlignment="1">
      <alignment vertical="top" wrapText="1"/>
    </xf>
    <xf numFmtId="0" fontId="26" fillId="0" borderId="0" xfId="0" applyFont="1" applyFill="1" applyAlignment="1">
      <alignment vertical="top"/>
    </xf>
    <xf numFmtId="0" fontId="24" fillId="9" borderId="0" xfId="0" applyFont="1" applyFill="1" applyAlignment="1">
      <alignment vertical="top"/>
    </xf>
    <xf numFmtId="0" fontId="26" fillId="0" borderId="8" xfId="0" applyFont="1" applyFill="1" applyBorder="1" applyAlignment="1">
      <alignment vertical="top"/>
    </xf>
    <xf numFmtId="0" fontId="26" fillId="9" borderId="8" xfId="0" applyFont="1" applyFill="1" applyBorder="1" applyAlignment="1">
      <alignment vertical="top"/>
    </xf>
    <xf numFmtId="0" fontId="26" fillId="7" borderId="8" xfId="0" applyFont="1" applyFill="1" applyBorder="1" applyAlignment="1">
      <alignment vertical="top"/>
    </xf>
    <xf numFmtId="0" fontId="24" fillId="0" borderId="8" xfId="0" applyFont="1" applyBorder="1" applyAlignment="1">
      <alignment vertical="top"/>
    </xf>
    <xf numFmtId="0" fontId="24" fillId="9" borderId="8" xfId="0" applyFont="1" applyFill="1" applyBorder="1" applyAlignment="1">
      <alignment vertical="top"/>
    </xf>
    <xf numFmtId="0" fontId="24" fillId="7" borderId="8" xfId="0" applyFont="1" applyFill="1" applyBorder="1" applyAlignment="1">
      <alignment vertical="top"/>
    </xf>
    <xf numFmtId="0" fontId="25" fillId="0" borderId="8" xfId="0" applyFont="1" applyBorder="1" applyAlignment="1">
      <alignment vertical="top"/>
    </xf>
    <xf numFmtId="0" fontId="24" fillId="0" borderId="8" xfId="0" applyFont="1" applyBorder="1">
      <alignment vertical="top" wrapText="1"/>
    </xf>
    <xf numFmtId="0" fontId="24" fillId="0" borderId="8" xfId="0" quotePrefix="1" applyFont="1" applyBorder="1" applyAlignment="1">
      <alignment vertical="top"/>
    </xf>
    <xf numFmtId="0" fontId="15" fillId="9" borderId="8" xfId="0" applyFont="1" applyFill="1" applyBorder="1" applyAlignment="1">
      <alignment horizontal="center" vertical="top" wrapText="1"/>
    </xf>
    <xf numFmtId="0" fontId="12" fillId="9" borderId="0" xfId="0" applyFont="1" applyFill="1" applyAlignment="1">
      <alignment vertical="top" wrapText="1"/>
    </xf>
    <xf numFmtId="0" fontId="3" fillId="12" borderId="8" xfId="0" applyFont="1" applyFill="1" applyBorder="1" applyAlignment="1">
      <alignment horizontal="center" vertical="top" wrapText="1"/>
    </xf>
    <xf numFmtId="0" fontId="0" fillId="12" borderId="0" xfId="0" applyFill="1" applyAlignment="1">
      <alignment vertical="top" wrapText="1"/>
    </xf>
    <xf numFmtId="0" fontId="0" fillId="0" borderId="0" xfId="0" applyFill="1" applyAlignment="1">
      <alignment vertical="top" wrapText="1"/>
    </xf>
    <xf numFmtId="0" fontId="3" fillId="11" borderId="8" xfId="0" applyFont="1" applyFill="1" applyBorder="1" applyAlignment="1">
      <alignment horizontal="center" vertical="top" wrapText="1"/>
    </xf>
    <xf numFmtId="0" fontId="0" fillId="11" borderId="0" xfId="0" applyFill="1" applyAlignment="1">
      <alignment vertical="top" wrapText="1"/>
    </xf>
    <xf numFmtId="0" fontId="3" fillId="10" borderId="8" xfId="0" applyFont="1" applyFill="1" applyBorder="1" applyAlignment="1">
      <alignment horizontal="center" vertical="top" wrapText="1"/>
    </xf>
    <xf numFmtId="0" fontId="3" fillId="8" borderId="8" xfId="0" applyFont="1" applyFill="1" applyBorder="1" applyAlignment="1">
      <alignment horizontal="center" vertical="top" wrapText="1"/>
    </xf>
    <xf numFmtId="0" fontId="3" fillId="5" borderId="8" xfId="0" applyFont="1" applyFill="1" applyBorder="1" applyAlignment="1">
      <alignment horizontal="center" vertical="top" wrapText="1"/>
    </xf>
    <xf numFmtId="0" fontId="0" fillId="5" borderId="0" xfId="0" applyFill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10" fillId="0" borderId="8" xfId="0" applyNumberFormat="1" applyFont="1" applyBorder="1" applyAlignment="1">
      <alignment vertical="top" wrapText="1"/>
    </xf>
    <xf numFmtId="1" fontId="10" fillId="0" borderId="8" xfId="0" applyNumberFormat="1" applyFont="1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12" fillId="9" borderId="8" xfId="0" applyFont="1" applyFill="1" applyBorder="1" applyAlignment="1">
      <alignment vertical="top" wrapText="1"/>
    </xf>
    <xf numFmtId="0" fontId="0" fillId="12" borderId="8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10" fillId="0" borderId="8" xfId="0" applyNumberFormat="1" applyFont="1" applyBorder="1" applyAlignment="1">
      <alignment vertical="top" wrapText="1"/>
    </xf>
    <xf numFmtId="0" fontId="10" fillId="0" borderId="8" xfId="0" applyFont="1" applyBorder="1" applyAlignment="1">
      <alignment vertical="top" wrapText="1"/>
    </xf>
    <xf numFmtId="0" fontId="3" fillId="11" borderId="8" xfId="0" applyFont="1" applyFill="1" applyBorder="1" applyAlignment="1">
      <alignment vertical="top" wrapText="1"/>
    </xf>
    <xf numFmtId="1" fontId="3" fillId="0" borderId="8" xfId="0" applyNumberFormat="1" applyFont="1" applyFill="1" applyBorder="1" applyAlignment="1">
      <alignment vertical="top" wrapText="1"/>
    </xf>
    <xf numFmtId="49" fontId="3" fillId="0" borderId="8" xfId="0" applyNumberFormat="1" applyFont="1" applyFill="1" applyBorder="1" applyAlignment="1">
      <alignment vertical="top" wrapText="1"/>
    </xf>
    <xf numFmtId="0" fontId="15" fillId="0" borderId="8" xfId="1" applyFont="1" applyFill="1" applyBorder="1" applyAlignment="1">
      <alignment vertical="top" wrapText="1"/>
    </xf>
    <xf numFmtId="0" fontId="21" fillId="0" borderId="8" xfId="1" applyFont="1" applyFill="1" applyBorder="1" applyAlignment="1">
      <alignment vertical="top" wrapText="1"/>
    </xf>
    <xf numFmtId="0" fontId="23" fillId="0" borderId="8" xfId="0" applyFont="1" applyFill="1" applyBorder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12" fillId="0" borderId="8" xfId="0" applyFont="1" applyFill="1" applyBorder="1" applyAlignment="1">
      <alignment vertical="top" wrapText="1"/>
    </xf>
    <xf numFmtId="0" fontId="22" fillId="0" borderId="8" xfId="0" applyFont="1" applyFill="1" applyBorder="1" applyAlignment="1">
      <alignment vertical="top" wrapText="1"/>
    </xf>
    <xf numFmtId="0" fontId="10" fillId="0" borderId="8" xfId="0" applyFont="1" applyFill="1" applyBorder="1" applyAlignment="1">
      <alignment vertical="top" wrapText="1"/>
    </xf>
    <xf numFmtId="0" fontId="12" fillId="0" borderId="8" xfId="1" applyFont="1" applyFill="1" applyBorder="1" applyAlignment="1">
      <alignment vertical="top" wrapText="1"/>
    </xf>
    <xf numFmtId="0" fontId="22" fillId="0" borderId="8" xfId="1" applyFont="1" applyFill="1" applyBorder="1" applyAlignment="1">
      <alignment vertical="top" wrapText="1"/>
    </xf>
    <xf numFmtId="49" fontId="12" fillId="0" borderId="8" xfId="0" applyNumberFormat="1" applyFont="1" applyFill="1" applyBorder="1" applyAlignment="1">
      <alignment vertical="top" wrapText="1"/>
    </xf>
    <xf numFmtId="49" fontId="22" fillId="0" borderId="8" xfId="0" applyNumberFormat="1" applyFont="1" applyFill="1" applyBorder="1" applyAlignment="1">
      <alignment vertical="top" wrapText="1"/>
    </xf>
    <xf numFmtId="49" fontId="10" fillId="0" borderId="8" xfId="0" applyNumberFormat="1" applyFont="1" applyFill="1" applyBorder="1" applyAlignment="1">
      <alignment vertical="top" wrapText="1"/>
    </xf>
    <xf numFmtId="0" fontId="11" fillId="0" borderId="8" xfId="0" applyFont="1" applyFill="1" applyBorder="1" applyAlignment="1">
      <alignment vertical="top" wrapText="1"/>
    </xf>
    <xf numFmtId="49" fontId="11" fillId="0" borderId="8" xfId="0" applyNumberFormat="1" applyFont="1" applyBorder="1" applyAlignment="1">
      <alignment vertical="top" wrapText="1"/>
    </xf>
    <xf numFmtId="49" fontId="0" fillId="0" borderId="8" xfId="0" applyNumberFormat="1" applyFill="1" applyBorder="1" applyAlignment="1">
      <alignment vertical="top" wrapText="1"/>
    </xf>
    <xf numFmtId="0" fontId="0" fillId="0" borderId="8" xfId="0" applyFill="1" applyBorder="1" applyAlignment="1">
      <alignment vertical="top" wrapText="1"/>
    </xf>
    <xf numFmtId="0" fontId="16" fillId="0" borderId="8" xfId="0" applyFont="1" applyFill="1" applyBorder="1" applyAlignment="1">
      <alignment vertical="top" wrapText="1"/>
    </xf>
    <xf numFmtId="0" fontId="17" fillId="0" borderId="8" xfId="1" applyFont="1" applyFill="1" applyBorder="1" applyAlignment="1">
      <alignment vertical="top" wrapText="1"/>
    </xf>
    <xf numFmtId="0" fontId="0" fillId="0" borderId="0" xfId="0" applyNumberFormat="1" applyAlignment="1">
      <alignment vertical="top" wrapText="1"/>
    </xf>
    <xf numFmtId="0" fontId="12" fillId="0" borderId="0" xfId="0" applyFont="1" applyFill="1" applyAlignment="1">
      <alignment vertical="top" wrapText="1"/>
    </xf>
    <xf numFmtId="0" fontId="22" fillId="0" borderId="0" xfId="0" applyFont="1" applyFill="1" applyAlignment="1">
      <alignment vertical="top" wrapText="1"/>
    </xf>
  </cellXfs>
  <cellStyles count="3">
    <cellStyle name="Hyperlink" xfId="1" builtinId="8"/>
    <cellStyle name="Normal" xfId="0" builtinId="0"/>
    <cellStyle name="Normal 2" xfId="2" xr:uid="{954D602C-EE45-2543-9070-7197A18282EE}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cbi.nlm.nih.gov/datasets/genome/GCF_000005845.2/" TargetMode="External"/><Relationship Id="rId2" Type="http://schemas.openxmlformats.org/officeDocument/2006/relationships/hyperlink" Target="https://www.ncbi.nlm.nih.gov/data-hub/genome/GCF_000005845.1/" TargetMode="External"/><Relationship Id="rId1" Type="http://schemas.openxmlformats.org/officeDocument/2006/relationships/hyperlink" Target="https://www.ncbi.nlm.nih.gov/nuccore/NC_000913.3/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genome.jp/entry/R09766" TargetMode="External"/><Relationship Id="rId3182" Type="http://schemas.openxmlformats.org/officeDocument/2006/relationships/hyperlink" Target="https://www.genome.jp/entry/4.3.1.18" TargetMode="External"/><Relationship Id="rId3042" Type="http://schemas.openxmlformats.org/officeDocument/2006/relationships/hyperlink" Target="https://www.genome.jp/entry/R01560" TargetMode="External"/><Relationship Id="rId170" Type="http://schemas.openxmlformats.org/officeDocument/2006/relationships/hyperlink" Target="https://www.genome.jp/entry/1.4.1.27" TargetMode="External"/><Relationship Id="rId987" Type="http://schemas.openxmlformats.org/officeDocument/2006/relationships/hyperlink" Target="https://www.genome.jp/entry/R02291" TargetMode="External"/><Relationship Id="rId2668" Type="http://schemas.openxmlformats.org/officeDocument/2006/relationships/hyperlink" Target="https://www.genome.jp/entry/3.1.3.6" TargetMode="External"/><Relationship Id="rId2875" Type="http://schemas.openxmlformats.org/officeDocument/2006/relationships/hyperlink" Target="https://www.genome.jp/entry/R02754" TargetMode="External"/><Relationship Id="rId3719" Type="http://schemas.openxmlformats.org/officeDocument/2006/relationships/hyperlink" Target="https://www.genome.jp/entry/R01623" TargetMode="External"/><Relationship Id="rId847" Type="http://schemas.openxmlformats.org/officeDocument/2006/relationships/hyperlink" Target="https://www.genome.jp/entry/R06782" TargetMode="External"/><Relationship Id="rId1477" Type="http://schemas.openxmlformats.org/officeDocument/2006/relationships/hyperlink" Target="https://www.genome.jp/entry/R06863" TargetMode="External"/><Relationship Id="rId1684" Type="http://schemas.openxmlformats.org/officeDocument/2006/relationships/hyperlink" Target="https://www.genome.jp/entry/R04935" TargetMode="External"/><Relationship Id="rId1891" Type="http://schemas.openxmlformats.org/officeDocument/2006/relationships/hyperlink" Target="https://www.genome.jp/entry/R00908" TargetMode="External"/><Relationship Id="rId2528" Type="http://schemas.openxmlformats.org/officeDocument/2006/relationships/hyperlink" Target="https://www.genome.jp/entry/3.1.3.10" TargetMode="External"/><Relationship Id="rId2735" Type="http://schemas.openxmlformats.org/officeDocument/2006/relationships/hyperlink" Target="https://www.genome.jp/entry/R02340" TargetMode="External"/><Relationship Id="rId2942" Type="http://schemas.openxmlformats.org/officeDocument/2006/relationships/hyperlink" Target="https://www.genome.jp/entry/R00335" TargetMode="External"/><Relationship Id="rId707" Type="http://schemas.openxmlformats.org/officeDocument/2006/relationships/hyperlink" Target="https://www.genome.jp/entry/1.1.1.79" TargetMode="External"/><Relationship Id="rId914" Type="http://schemas.openxmlformats.org/officeDocument/2006/relationships/hyperlink" Target="https://www.genome.jp/entry/R04294" TargetMode="External"/><Relationship Id="rId1337" Type="http://schemas.openxmlformats.org/officeDocument/2006/relationships/hyperlink" Target="https://www.genome.jp/entry/R03915" TargetMode="External"/><Relationship Id="rId1544" Type="http://schemas.openxmlformats.org/officeDocument/2006/relationships/hyperlink" Target="https://www.genome.jp/entry/2.3.1.179" TargetMode="External"/><Relationship Id="rId1751" Type="http://schemas.openxmlformats.org/officeDocument/2006/relationships/hyperlink" Target="https://www.genome.jp/entry/2.4.2.1" TargetMode="External"/><Relationship Id="rId2802" Type="http://schemas.openxmlformats.org/officeDocument/2006/relationships/hyperlink" Target="https://www.genome.jp/entry/5.4.2.2" TargetMode="External"/><Relationship Id="rId43" Type="http://schemas.openxmlformats.org/officeDocument/2006/relationships/hyperlink" Target="https://www.genome.jp/entry/R07641" TargetMode="External"/><Relationship Id="rId1404" Type="http://schemas.openxmlformats.org/officeDocument/2006/relationships/hyperlink" Target="https://www.genome.jp/entry/2.1.1.63" TargetMode="External"/><Relationship Id="rId1611" Type="http://schemas.openxmlformats.org/officeDocument/2006/relationships/hyperlink" Target="https://www.genome.jp/entry/2.3.1.41" TargetMode="External"/><Relationship Id="rId3369" Type="http://schemas.openxmlformats.org/officeDocument/2006/relationships/hyperlink" Target="https://www.genome.jp/entry/R09797" TargetMode="External"/><Relationship Id="rId3576" Type="http://schemas.openxmlformats.org/officeDocument/2006/relationships/hyperlink" Target="https://www.genome.jp/entry/3.2.1.4" TargetMode="External"/><Relationship Id="rId497" Type="http://schemas.openxmlformats.org/officeDocument/2006/relationships/hyperlink" Target="https://www.genome.jp/entry/1.1.1.21" TargetMode="External"/><Relationship Id="rId2178" Type="http://schemas.openxmlformats.org/officeDocument/2006/relationships/hyperlink" Target="https://www.genome.jp/entry/R04544" TargetMode="External"/><Relationship Id="rId2385" Type="http://schemas.openxmlformats.org/officeDocument/2006/relationships/hyperlink" Target="https://www.genome.jp/entry/R07460" TargetMode="External"/><Relationship Id="rId3229" Type="http://schemas.openxmlformats.org/officeDocument/2006/relationships/hyperlink" Target="https://www.genome.jp/entry/R04770" TargetMode="External"/><Relationship Id="rId357" Type="http://schemas.openxmlformats.org/officeDocument/2006/relationships/hyperlink" Target="https://www.genome.jp/entry/1.1.1.1" TargetMode="External"/><Relationship Id="rId1194" Type="http://schemas.openxmlformats.org/officeDocument/2006/relationships/hyperlink" Target="https://www.genome.jp/entry/1.4.1.27" TargetMode="External"/><Relationship Id="rId2038" Type="http://schemas.openxmlformats.org/officeDocument/2006/relationships/hyperlink" Target="https://www.genome.jp/entry/2.7.4.23" TargetMode="External"/><Relationship Id="rId2592" Type="http://schemas.openxmlformats.org/officeDocument/2006/relationships/hyperlink" Target="https://www.genome.jp/entry/R02323" TargetMode="External"/><Relationship Id="rId3436" Type="http://schemas.openxmlformats.org/officeDocument/2006/relationships/hyperlink" Target="https://www.genome.jp/entry/3.5.1.78" TargetMode="External"/><Relationship Id="rId3643" Type="http://schemas.openxmlformats.org/officeDocument/2006/relationships/hyperlink" Target="https://www.genome.jp/entry/3.2.1.21" TargetMode="External"/><Relationship Id="rId217" Type="http://schemas.openxmlformats.org/officeDocument/2006/relationships/hyperlink" Target="https://www.genome.jp/entry/3.4.21.107" TargetMode="External"/><Relationship Id="rId564" Type="http://schemas.openxmlformats.org/officeDocument/2006/relationships/hyperlink" Target="https://www.genome.jp/entry/1.1.1.237" TargetMode="External"/><Relationship Id="rId771" Type="http://schemas.openxmlformats.org/officeDocument/2006/relationships/hyperlink" Target="https://www.genome.jp/entry/1.1.98.6" TargetMode="External"/><Relationship Id="rId2245" Type="http://schemas.openxmlformats.org/officeDocument/2006/relationships/hyperlink" Target="https://www.genome.jp/entry/R11335" TargetMode="External"/><Relationship Id="rId2452" Type="http://schemas.openxmlformats.org/officeDocument/2006/relationships/hyperlink" Target="https://www.genome.jp/entry/R12390" TargetMode="External"/><Relationship Id="rId3503" Type="http://schemas.openxmlformats.org/officeDocument/2006/relationships/hyperlink" Target="https://www.genome.jp/entry/R04951" TargetMode="External"/><Relationship Id="rId3710" Type="http://schemas.openxmlformats.org/officeDocument/2006/relationships/hyperlink" Target="https://www.genome.jp/entry/R12958" TargetMode="External"/><Relationship Id="rId424" Type="http://schemas.openxmlformats.org/officeDocument/2006/relationships/hyperlink" Target="https://www.genome.jp/entry/R05231" TargetMode="External"/><Relationship Id="rId631" Type="http://schemas.openxmlformats.org/officeDocument/2006/relationships/hyperlink" Target="https://www.genome.jp/entry/1.1.1.35" TargetMode="External"/><Relationship Id="rId1054" Type="http://schemas.openxmlformats.org/officeDocument/2006/relationships/hyperlink" Target="https://www.genome.jp/entry/R00638" TargetMode="External"/><Relationship Id="rId1261" Type="http://schemas.openxmlformats.org/officeDocument/2006/relationships/hyperlink" Target="https://www.genome.jp/entry/R09520" TargetMode="External"/><Relationship Id="rId2105" Type="http://schemas.openxmlformats.org/officeDocument/2006/relationships/hyperlink" Target="https://www.genome.jp/entry/R00379" TargetMode="External"/><Relationship Id="rId2312" Type="http://schemas.openxmlformats.org/officeDocument/2006/relationships/hyperlink" Target="https://www.genome.jp/entry/R07414" TargetMode="External"/><Relationship Id="rId1121" Type="http://schemas.openxmlformats.org/officeDocument/2006/relationships/hyperlink" Target="https://www.genome.jp/entry/R03192" TargetMode="External"/><Relationship Id="rId3086" Type="http://schemas.openxmlformats.org/officeDocument/2006/relationships/hyperlink" Target="https://www.genome.jp/entry/5.3.1.6" TargetMode="External"/><Relationship Id="rId3293" Type="http://schemas.openxmlformats.org/officeDocument/2006/relationships/hyperlink" Target="https://www.genome.jp/entry/R02408" TargetMode="External"/><Relationship Id="rId1938" Type="http://schemas.openxmlformats.org/officeDocument/2006/relationships/hyperlink" Target="https://www.genome.jp/entry/R00767" TargetMode="External"/><Relationship Id="rId3153" Type="http://schemas.openxmlformats.org/officeDocument/2006/relationships/hyperlink" Target="https://www.genome.jp/entry/4.3.1.17" TargetMode="External"/><Relationship Id="rId3360" Type="http://schemas.openxmlformats.org/officeDocument/2006/relationships/hyperlink" Target="https://www.genome.jp/entry/5.1.3.2" TargetMode="External"/><Relationship Id="rId281" Type="http://schemas.openxmlformats.org/officeDocument/2006/relationships/hyperlink" Target="https://www.genome.jp/entry/1.1.1.21" TargetMode="External"/><Relationship Id="rId3013" Type="http://schemas.openxmlformats.org/officeDocument/2006/relationships/hyperlink" Target="https://www.genome.jp/entry/3.6.1.21" TargetMode="External"/><Relationship Id="rId141" Type="http://schemas.openxmlformats.org/officeDocument/2006/relationships/hyperlink" Target="https://www.genome.jp/entry/2.4.1.227" TargetMode="External"/><Relationship Id="rId3220" Type="http://schemas.openxmlformats.org/officeDocument/2006/relationships/hyperlink" Target="https://www.genome.jp/entry/4.4.1.1" TargetMode="External"/><Relationship Id="rId7" Type="http://schemas.openxmlformats.org/officeDocument/2006/relationships/hyperlink" Target="https://www.genome.jp/entry/R08575" TargetMode="External"/><Relationship Id="rId2779" Type="http://schemas.openxmlformats.org/officeDocument/2006/relationships/hyperlink" Target="https://www.genome.jp/entry/6.1.1.12" TargetMode="External"/><Relationship Id="rId2986" Type="http://schemas.openxmlformats.org/officeDocument/2006/relationships/hyperlink" Target="https://www.genome.jp/entry/R00287" TargetMode="External"/><Relationship Id="rId958" Type="http://schemas.openxmlformats.org/officeDocument/2006/relationships/hyperlink" Target="https://www.genome.jp/entry/R02018" TargetMode="External"/><Relationship Id="rId1588" Type="http://schemas.openxmlformats.org/officeDocument/2006/relationships/hyperlink" Target="https://www.genome.jp/entry/R10906" TargetMode="External"/><Relationship Id="rId1795" Type="http://schemas.openxmlformats.org/officeDocument/2006/relationships/hyperlink" Target="https://www.genome.jp/entry/R02748" TargetMode="External"/><Relationship Id="rId2639" Type="http://schemas.openxmlformats.org/officeDocument/2006/relationships/hyperlink" Target="https://www.genome.jp/entry/R01968" TargetMode="External"/><Relationship Id="rId2846" Type="http://schemas.openxmlformats.org/officeDocument/2006/relationships/hyperlink" Target="https://www.genome.jp/entry/4.1.3.36" TargetMode="External"/><Relationship Id="rId87" Type="http://schemas.openxmlformats.org/officeDocument/2006/relationships/hyperlink" Target="https://www.genome.jp/entry/7.6.2.15" TargetMode="External"/><Relationship Id="rId818" Type="http://schemas.openxmlformats.org/officeDocument/2006/relationships/hyperlink" Target="https://www.genome.jp/entry/R00274" TargetMode="External"/><Relationship Id="rId1448" Type="http://schemas.openxmlformats.org/officeDocument/2006/relationships/hyperlink" Target="https://www.genome.jp/entry/R04673" TargetMode="External"/><Relationship Id="rId1655" Type="http://schemas.openxmlformats.org/officeDocument/2006/relationships/hyperlink" Target="https://www.genome.jp/entry/R00212" TargetMode="External"/><Relationship Id="rId2706" Type="http://schemas.openxmlformats.org/officeDocument/2006/relationships/hyperlink" Target="https://www.genome.jp/entry/3.1.3.73" TargetMode="External"/><Relationship Id="rId1308" Type="http://schemas.openxmlformats.org/officeDocument/2006/relationships/hyperlink" Target="https://www.genome.jp/entry/R00858" TargetMode="External"/><Relationship Id="rId1862" Type="http://schemas.openxmlformats.org/officeDocument/2006/relationships/hyperlink" Target="https://www.genome.jp/entry/2.5.1.61" TargetMode="External"/><Relationship Id="rId2913" Type="http://schemas.openxmlformats.org/officeDocument/2006/relationships/hyperlink" Target="https://www.genome.jp/entry/R03269" TargetMode="External"/><Relationship Id="rId1515" Type="http://schemas.openxmlformats.org/officeDocument/2006/relationships/hyperlink" Target="https://www.genome.jp/entry/R00829" TargetMode="External"/><Relationship Id="rId1722" Type="http://schemas.openxmlformats.org/officeDocument/2006/relationships/hyperlink" Target="https://www.genome.jp/entry/2.4.1.17" TargetMode="External"/><Relationship Id="rId14" Type="http://schemas.openxmlformats.org/officeDocument/2006/relationships/hyperlink" Target="https://www.genome.jp/entry/3.4.23.36" TargetMode="External"/><Relationship Id="rId3687" Type="http://schemas.openxmlformats.org/officeDocument/2006/relationships/hyperlink" Target="https://www.genome.jp/entry/R02088" TargetMode="External"/><Relationship Id="rId2289" Type="http://schemas.openxmlformats.org/officeDocument/2006/relationships/hyperlink" Target="https://www.genome.jp/entry/6.3.2.17" TargetMode="External"/><Relationship Id="rId2496" Type="http://schemas.openxmlformats.org/officeDocument/2006/relationships/hyperlink" Target="https://www.genome.jp/entry/R01810" TargetMode="External"/><Relationship Id="rId3547" Type="http://schemas.openxmlformats.org/officeDocument/2006/relationships/hyperlink" Target="https://www.genome.jp/entry/R00837" TargetMode="External"/><Relationship Id="rId468" Type="http://schemas.openxmlformats.org/officeDocument/2006/relationships/hyperlink" Target="https://www.genome.jp/entry/R02531" TargetMode="External"/><Relationship Id="rId675" Type="http://schemas.openxmlformats.org/officeDocument/2006/relationships/hyperlink" Target="https://www.genome.jp/entry/1.1.1.42" TargetMode="External"/><Relationship Id="rId882" Type="http://schemas.openxmlformats.org/officeDocument/2006/relationships/hyperlink" Target="https://www.genome.jp/entry/R13250" TargetMode="External"/><Relationship Id="rId1098" Type="http://schemas.openxmlformats.org/officeDocument/2006/relationships/hyperlink" Target="https://www.genome.jp/entry/R03947" TargetMode="External"/><Relationship Id="rId2149" Type="http://schemas.openxmlformats.org/officeDocument/2006/relationships/hyperlink" Target="https://www.genome.jp/entry/2.8.1.11" TargetMode="External"/><Relationship Id="rId2356" Type="http://schemas.openxmlformats.org/officeDocument/2006/relationships/hyperlink" Target="https://www.genome.jp/entry/R03038" TargetMode="External"/><Relationship Id="rId2563" Type="http://schemas.openxmlformats.org/officeDocument/2006/relationships/hyperlink" Target="https://www.genome.jp/entry/3.1.3.2" TargetMode="External"/><Relationship Id="rId2770" Type="http://schemas.openxmlformats.org/officeDocument/2006/relationships/hyperlink" Target="https://www.genome.jp/entry/R04137" TargetMode="External"/><Relationship Id="rId3407" Type="http://schemas.openxmlformats.org/officeDocument/2006/relationships/hyperlink" Target="https://www.genome.jp/entry/3.5.4.1" TargetMode="External"/><Relationship Id="rId3614" Type="http://schemas.openxmlformats.org/officeDocument/2006/relationships/hyperlink" Target="https://www.genome.jp/entry/3.2.1.22" TargetMode="External"/><Relationship Id="rId328" Type="http://schemas.openxmlformats.org/officeDocument/2006/relationships/hyperlink" Target="https://www.genome.jp/entry/1.1.1.1" TargetMode="External"/><Relationship Id="rId535" Type="http://schemas.openxmlformats.org/officeDocument/2006/relationships/hyperlink" Target="https://www.genome.jp/entry/1.1.1.21" TargetMode="External"/><Relationship Id="rId742" Type="http://schemas.openxmlformats.org/officeDocument/2006/relationships/hyperlink" Target="https://www.genome.jp/entry/1.1.5.3" TargetMode="External"/><Relationship Id="rId1165" Type="http://schemas.openxmlformats.org/officeDocument/2006/relationships/hyperlink" Target="https://www.genome.jp/entry/R03172" TargetMode="External"/><Relationship Id="rId1372" Type="http://schemas.openxmlformats.org/officeDocument/2006/relationships/hyperlink" Target="https://www.genome.jp/entry/2.1.1.177" TargetMode="External"/><Relationship Id="rId2009" Type="http://schemas.openxmlformats.org/officeDocument/2006/relationships/hyperlink" Target="https://www.genome.jp/entry/2.7.1.48" TargetMode="External"/><Relationship Id="rId2216" Type="http://schemas.openxmlformats.org/officeDocument/2006/relationships/hyperlink" Target="https://www.genome.jp/entry/R02161" TargetMode="External"/><Relationship Id="rId2423" Type="http://schemas.openxmlformats.org/officeDocument/2006/relationships/hyperlink" Target="https://www.genome.jp/entry/R00630" TargetMode="External"/><Relationship Id="rId2630" Type="http://schemas.openxmlformats.org/officeDocument/2006/relationships/hyperlink" Target="https://www.genome.jp/entry/R00511" TargetMode="External"/><Relationship Id="rId602" Type="http://schemas.openxmlformats.org/officeDocument/2006/relationships/hyperlink" Target="https://www.genome.jp/entry/1.1.1.35" TargetMode="External"/><Relationship Id="rId1025" Type="http://schemas.openxmlformats.org/officeDocument/2006/relationships/hyperlink" Target="https://www.genome.jp/entry/R02565" TargetMode="External"/><Relationship Id="rId1232" Type="http://schemas.openxmlformats.org/officeDocument/2006/relationships/hyperlink" Target="https://www.genome.jp/entry/R01710" TargetMode="External"/><Relationship Id="rId3197" Type="http://schemas.openxmlformats.org/officeDocument/2006/relationships/hyperlink" Target="https://www.genome.jp/entry/4.3.1.7" TargetMode="External"/><Relationship Id="rId3057" Type="http://schemas.openxmlformats.org/officeDocument/2006/relationships/hyperlink" Target="https://www.genome.jp/entry/R04639" TargetMode="External"/><Relationship Id="rId185" Type="http://schemas.openxmlformats.org/officeDocument/2006/relationships/hyperlink" Target="https://www.genome.jp/entry/R08359" TargetMode="External"/><Relationship Id="rId1909" Type="http://schemas.openxmlformats.org/officeDocument/2006/relationships/hyperlink" Target="https://www.genome.jp/entry/R01090" TargetMode="External"/><Relationship Id="rId3264" Type="http://schemas.openxmlformats.org/officeDocument/2006/relationships/hyperlink" Target="https://www.genome.jp/entry/R01001" TargetMode="External"/><Relationship Id="rId3471" Type="http://schemas.openxmlformats.org/officeDocument/2006/relationships/hyperlink" Target="https://www.genome.jp/entry/3.5.1.19" TargetMode="External"/><Relationship Id="rId392" Type="http://schemas.openxmlformats.org/officeDocument/2006/relationships/hyperlink" Target="https://www.genome.jp/entry/R04536" TargetMode="External"/><Relationship Id="rId2073" Type="http://schemas.openxmlformats.org/officeDocument/2006/relationships/hyperlink" Target="https://www.genome.jp/entry/R03351" TargetMode="External"/><Relationship Id="rId2280" Type="http://schemas.openxmlformats.org/officeDocument/2006/relationships/hyperlink" Target="https://www.genome.jp/entry/6.3.3.2" TargetMode="External"/><Relationship Id="rId3124" Type="http://schemas.openxmlformats.org/officeDocument/2006/relationships/hyperlink" Target="https://www.genome.jp/entry/R02429" TargetMode="External"/><Relationship Id="rId3331" Type="http://schemas.openxmlformats.org/officeDocument/2006/relationships/hyperlink" Target="https://www.genome.jp/entry/4.4.1.5" TargetMode="External"/><Relationship Id="rId252" Type="http://schemas.openxmlformats.org/officeDocument/2006/relationships/hyperlink" Target="https://www.genome.jp/entry/2.4.1.182" TargetMode="External"/><Relationship Id="rId2140" Type="http://schemas.openxmlformats.org/officeDocument/2006/relationships/hyperlink" Target="https://www.genome.jp/entry/R11556" TargetMode="External"/><Relationship Id="rId112" Type="http://schemas.openxmlformats.org/officeDocument/2006/relationships/hyperlink" Target="https://www.genome.jp/entry/R03050" TargetMode="External"/><Relationship Id="rId1699" Type="http://schemas.openxmlformats.org/officeDocument/2006/relationships/hyperlink" Target="https://www.genome.jp/entry/2.4.1.12" TargetMode="External"/><Relationship Id="rId2000" Type="http://schemas.openxmlformats.org/officeDocument/2006/relationships/hyperlink" Target="https://www.genome.jp/entry/R02320" TargetMode="External"/><Relationship Id="rId2957" Type="http://schemas.openxmlformats.org/officeDocument/2006/relationships/hyperlink" Target="https://www.genome.jp/entry/3.6.1.73" TargetMode="External"/><Relationship Id="rId929" Type="http://schemas.openxmlformats.org/officeDocument/2006/relationships/hyperlink" Target="https://www.genome.jp/entry/R02017" TargetMode="External"/><Relationship Id="rId1559" Type="http://schemas.openxmlformats.org/officeDocument/2006/relationships/hyperlink" Target="https://www.genome.jp/entry/R04960" TargetMode="External"/><Relationship Id="rId1766" Type="http://schemas.openxmlformats.org/officeDocument/2006/relationships/hyperlink" Target="https://www.genome.jp/entry/2.4.2.22" TargetMode="External"/><Relationship Id="rId1973" Type="http://schemas.openxmlformats.org/officeDocument/2006/relationships/hyperlink" Target="https://www.genome.jp/entry/R04928" TargetMode="External"/><Relationship Id="rId2817" Type="http://schemas.openxmlformats.org/officeDocument/2006/relationships/hyperlink" Target="https://www.genome.jp/entry/4.2.1.12" TargetMode="External"/><Relationship Id="rId58" Type="http://schemas.openxmlformats.org/officeDocument/2006/relationships/hyperlink" Target="https://www.genome.jp/entry/1.5.1.3" TargetMode="External"/><Relationship Id="rId1419" Type="http://schemas.openxmlformats.org/officeDocument/2006/relationships/hyperlink" Target="https://www.genome.jp/entry/R03940" TargetMode="External"/><Relationship Id="rId1626" Type="http://schemas.openxmlformats.org/officeDocument/2006/relationships/hyperlink" Target="https://www.genome.jp/entry/R07762" TargetMode="External"/><Relationship Id="rId1833" Type="http://schemas.openxmlformats.org/officeDocument/2006/relationships/hyperlink" Target="https://www.genome.jp/entry/2.5.1.141" TargetMode="External"/><Relationship Id="rId1900" Type="http://schemas.openxmlformats.org/officeDocument/2006/relationships/hyperlink" Target="https://www.genome.jp/entry/2.6.1.29" TargetMode="External"/><Relationship Id="rId3658" Type="http://schemas.openxmlformats.org/officeDocument/2006/relationships/hyperlink" Target="https://www.genome.jp/entry/R13051" TargetMode="External"/><Relationship Id="rId579" Type="http://schemas.openxmlformats.org/officeDocument/2006/relationships/hyperlink" Target="https://www.genome.jp/entry/R07059" TargetMode="External"/><Relationship Id="rId786" Type="http://schemas.openxmlformats.org/officeDocument/2006/relationships/hyperlink" Target="https://www.genome.jp/entry/1.11.1.21" TargetMode="External"/><Relationship Id="rId993" Type="http://schemas.openxmlformats.org/officeDocument/2006/relationships/hyperlink" Target="https://www.genome.jp/entry/R02549" TargetMode="External"/><Relationship Id="rId2467" Type="http://schemas.openxmlformats.org/officeDocument/2006/relationships/hyperlink" Target="https://www.genome.jp/entry/3.1.1.4" TargetMode="External"/><Relationship Id="rId2674" Type="http://schemas.openxmlformats.org/officeDocument/2006/relationships/hyperlink" Target="https://www.genome.jp/entry/R01562" TargetMode="External"/><Relationship Id="rId3518" Type="http://schemas.openxmlformats.org/officeDocument/2006/relationships/hyperlink" Target="https://www.genome.jp/entry/R02137" TargetMode="External"/><Relationship Id="rId439" Type="http://schemas.openxmlformats.org/officeDocument/2006/relationships/hyperlink" Target="https://www.genome.jp/entry/R01481" TargetMode="External"/><Relationship Id="rId646" Type="http://schemas.openxmlformats.org/officeDocument/2006/relationships/hyperlink" Target="https://www.genome.jp/entry/R01975" TargetMode="External"/><Relationship Id="rId1069" Type="http://schemas.openxmlformats.org/officeDocument/2006/relationships/hyperlink" Target="https://www.genome.jp/entry/1.3.1.1" TargetMode="External"/><Relationship Id="rId1276" Type="http://schemas.openxmlformats.org/officeDocument/2006/relationships/hyperlink" Target="https://www.genome.jp/entry/1.5.1.38" TargetMode="External"/><Relationship Id="rId1483" Type="http://schemas.openxmlformats.org/officeDocument/2006/relationships/hyperlink" Target="https://www.genome.jp/entry/2.2.1.2" TargetMode="External"/><Relationship Id="rId2327" Type="http://schemas.openxmlformats.org/officeDocument/2006/relationships/hyperlink" Target="https://www.genome.jp/entry/6.2.1.3" TargetMode="External"/><Relationship Id="rId2881" Type="http://schemas.openxmlformats.org/officeDocument/2006/relationships/hyperlink" Target="https://www.genome.jp/entry/R02055" TargetMode="External"/><Relationship Id="rId3725" Type="http://schemas.openxmlformats.org/officeDocument/2006/relationships/hyperlink" Target="https://www.genome.jp/entry/R03423" TargetMode="External"/><Relationship Id="rId506" Type="http://schemas.openxmlformats.org/officeDocument/2006/relationships/hyperlink" Target="https://www.genome.jp/entry/1.1.1.21" TargetMode="External"/><Relationship Id="rId853" Type="http://schemas.openxmlformats.org/officeDocument/2006/relationships/hyperlink" Target="https://www.genome.jp/entry/R11911" TargetMode="External"/><Relationship Id="rId1136" Type="http://schemas.openxmlformats.org/officeDocument/2006/relationships/hyperlink" Target="https://www.genome.jp/entry/R13223" TargetMode="External"/><Relationship Id="rId1690" Type="http://schemas.openxmlformats.org/officeDocument/2006/relationships/hyperlink" Target="https://www.genome.jp/entry/R11444" TargetMode="External"/><Relationship Id="rId2534" Type="http://schemas.openxmlformats.org/officeDocument/2006/relationships/hyperlink" Target="https://www.genome.jp/entry/R00118" TargetMode="External"/><Relationship Id="rId2741" Type="http://schemas.openxmlformats.org/officeDocument/2006/relationships/hyperlink" Target="https://www.genome.jp/entry/R04170" TargetMode="External"/><Relationship Id="rId713" Type="http://schemas.openxmlformats.org/officeDocument/2006/relationships/hyperlink" Target="https://www.genome.jp/entry/R00465" TargetMode="External"/><Relationship Id="rId920" Type="http://schemas.openxmlformats.org/officeDocument/2006/relationships/hyperlink" Target="https://www.genome.jp/entry/1.17.4.1" TargetMode="External"/><Relationship Id="rId1343" Type="http://schemas.openxmlformats.org/officeDocument/2006/relationships/hyperlink" Target="https://www.genome.jp/entry/1.9.6.1" TargetMode="External"/><Relationship Id="rId1550" Type="http://schemas.openxmlformats.org/officeDocument/2006/relationships/hyperlink" Target="https://www.genome.jp/entry/2.3.1.179" TargetMode="External"/><Relationship Id="rId2601" Type="http://schemas.openxmlformats.org/officeDocument/2006/relationships/hyperlink" Target="https://www.genome.jp/entry/R00183" TargetMode="External"/><Relationship Id="rId1203" Type="http://schemas.openxmlformats.org/officeDocument/2006/relationships/hyperlink" Target="https://www.genome.jp/entry/R00146" TargetMode="External"/><Relationship Id="rId1410" Type="http://schemas.openxmlformats.org/officeDocument/2006/relationships/hyperlink" Target="https://www.genome.jp/entry/R00945" TargetMode="External"/><Relationship Id="rId3168" Type="http://schemas.openxmlformats.org/officeDocument/2006/relationships/hyperlink" Target="https://www.genome.jp/entry/R11100" TargetMode="External"/><Relationship Id="rId3375" Type="http://schemas.openxmlformats.org/officeDocument/2006/relationships/hyperlink" Target="https://www.genome.jp/entry/R10819" TargetMode="External"/><Relationship Id="rId3582" Type="http://schemas.openxmlformats.org/officeDocument/2006/relationships/hyperlink" Target="https://www.genome.jp/entry/3.2.1.31" TargetMode="External"/><Relationship Id="rId296" Type="http://schemas.openxmlformats.org/officeDocument/2006/relationships/hyperlink" Target="https://www.genome.jp/entry/R01759" TargetMode="External"/><Relationship Id="rId2184" Type="http://schemas.openxmlformats.org/officeDocument/2006/relationships/hyperlink" Target="https://www.genome.jp/entry/4.2.1.1" TargetMode="External"/><Relationship Id="rId2391" Type="http://schemas.openxmlformats.org/officeDocument/2006/relationships/hyperlink" Target="https://www.genome.jp/entry/2.8.3.16" TargetMode="External"/><Relationship Id="rId3028" Type="http://schemas.openxmlformats.org/officeDocument/2006/relationships/hyperlink" Target="https://www.genome.jp/entry/3.6.1.11" TargetMode="External"/><Relationship Id="rId3235" Type="http://schemas.openxmlformats.org/officeDocument/2006/relationships/hyperlink" Target="https://www.genome.jp/entry/4.4.1.1" TargetMode="External"/><Relationship Id="rId3442" Type="http://schemas.openxmlformats.org/officeDocument/2006/relationships/hyperlink" Target="https://www.genome.jp/entry/3.5.1.42" TargetMode="External"/><Relationship Id="rId156" Type="http://schemas.openxmlformats.org/officeDocument/2006/relationships/hyperlink" Target="https://www.genome.jp/entry/3.6.1.58" TargetMode="External"/><Relationship Id="rId363" Type="http://schemas.openxmlformats.org/officeDocument/2006/relationships/hyperlink" Target="https://www.genome.jp/entry/1.1.1.1" TargetMode="External"/><Relationship Id="rId570" Type="http://schemas.openxmlformats.org/officeDocument/2006/relationships/hyperlink" Target="https://www.genome.jp/entry/R01371" TargetMode="External"/><Relationship Id="rId2044" Type="http://schemas.openxmlformats.org/officeDocument/2006/relationships/hyperlink" Target="https://www.genome.jp/entry/R00124" TargetMode="External"/><Relationship Id="rId2251" Type="http://schemas.openxmlformats.org/officeDocument/2006/relationships/hyperlink" Target="https://www.genome.jp/entry/R04463" TargetMode="External"/><Relationship Id="rId3302" Type="http://schemas.openxmlformats.org/officeDocument/2006/relationships/hyperlink" Target="https://www.genome.jp/entry/4.4.1.13" TargetMode="External"/><Relationship Id="rId223" Type="http://schemas.openxmlformats.org/officeDocument/2006/relationships/hyperlink" Target="https://www.genome.jp/entry/2.7.7.41" TargetMode="External"/><Relationship Id="rId430" Type="http://schemas.openxmlformats.org/officeDocument/2006/relationships/hyperlink" Target="https://www.genome.jp/entry/R01041" TargetMode="External"/><Relationship Id="rId1060" Type="http://schemas.openxmlformats.org/officeDocument/2006/relationships/hyperlink" Target="https://www.genome.jp/entry/R00638" TargetMode="External"/><Relationship Id="rId2111" Type="http://schemas.openxmlformats.org/officeDocument/2006/relationships/hyperlink" Target="https://www.genome.jp/entry/R00379" TargetMode="External"/><Relationship Id="rId1877" Type="http://schemas.openxmlformats.org/officeDocument/2006/relationships/hyperlink" Target="https://www.genome.jp/entry/2.6.1.1" TargetMode="External"/><Relationship Id="rId2928" Type="http://schemas.openxmlformats.org/officeDocument/2006/relationships/hyperlink" Target="https://www.genome.jp/entry/R00995" TargetMode="External"/><Relationship Id="rId1737" Type="http://schemas.openxmlformats.org/officeDocument/2006/relationships/hyperlink" Target="https://www.genome.jp/entry/2.4.1.325" TargetMode="External"/><Relationship Id="rId1944" Type="http://schemas.openxmlformats.org/officeDocument/2006/relationships/hyperlink" Target="https://www.genome.jp/entry/R04657" TargetMode="External"/><Relationship Id="rId3092" Type="http://schemas.openxmlformats.org/officeDocument/2006/relationships/hyperlink" Target="https://www.genome.jp/entry/R12986" TargetMode="External"/><Relationship Id="rId29" Type="http://schemas.openxmlformats.org/officeDocument/2006/relationships/hyperlink" Target="https://www.genome.jp/entry/6.3.5.5" TargetMode="External"/><Relationship Id="rId1804" Type="http://schemas.openxmlformats.org/officeDocument/2006/relationships/hyperlink" Target="https://www.genome.jp/entry/R09781" TargetMode="External"/><Relationship Id="rId897" Type="http://schemas.openxmlformats.org/officeDocument/2006/relationships/hyperlink" Target="https://www.genome.jp/entry/R01768" TargetMode="External"/><Relationship Id="rId2578" Type="http://schemas.openxmlformats.org/officeDocument/2006/relationships/hyperlink" Target="https://www.genome.jp/entry/R02853" TargetMode="External"/><Relationship Id="rId2785" Type="http://schemas.openxmlformats.org/officeDocument/2006/relationships/hyperlink" Target="https://www.genome.jp/entry/5.4.99.9" TargetMode="External"/><Relationship Id="rId2992" Type="http://schemas.openxmlformats.org/officeDocument/2006/relationships/hyperlink" Target="https://www.genome.jp/entry/R00187" TargetMode="External"/><Relationship Id="rId3629" Type="http://schemas.openxmlformats.org/officeDocument/2006/relationships/hyperlink" Target="https://www.genome.jp/entry/3.2.1.21" TargetMode="External"/><Relationship Id="rId757" Type="http://schemas.openxmlformats.org/officeDocument/2006/relationships/hyperlink" Target="https://www.genome.jp/entry/1.1.5.3" TargetMode="External"/><Relationship Id="rId964" Type="http://schemas.openxmlformats.org/officeDocument/2006/relationships/hyperlink" Target="https://www.genome.jp/entry/R12500" TargetMode="External"/><Relationship Id="rId1387" Type="http://schemas.openxmlformats.org/officeDocument/2006/relationships/hyperlink" Target="https://www.genome.jp/entry/2.1.1.223" TargetMode="External"/><Relationship Id="rId1594" Type="http://schemas.openxmlformats.org/officeDocument/2006/relationships/hyperlink" Target="https://www.genome.jp/entry/R04316" TargetMode="External"/><Relationship Id="rId2438" Type="http://schemas.openxmlformats.org/officeDocument/2006/relationships/hyperlink" Target="https://www.genome.jp/entry/3.1.1.1" TargetMode="External"/><Relationship Id="rId2645" Type="http://schemas.openxmlformats.org/officeDocument/2006/relationships/hyperlink" Target="https://www.genome.jp/entry/R00963" TargetMode="External"/><Relationship Id="rId2852" Type="http://schemas.openxmlformats.org/officeDocument/2006/relationships/hyperlink" Target="https://www.genome.jp/entry/R00986" TargetMode="External"/><Relationship Id="rId93" Type="http://schemas.openxmlformats.org/officeDocument/2006/relationships/hyperlink" Target="https://www.genome.jp/entry/4.2.1.33" TargetMode="External"/><Relationship Id="rId617" Type="http://schemas.openxmlformats.org/officeDocument/2006/relationships/hyperlink" Target="https://www.genome.jp/entry/R01778" TargetMode="External"/><Relationship Id="rId824" Type="http://schemas.openxmlformats.org/officeDocument/2006/relationships/hyperlink" Target="https://www.genome.jp/entry/1.13.11.24" TargetMode="External"/><Relationship Id="rId1247" Type="http://schemas.openxmlformats.org/officeDocument/2006/relationships/hyperlink" Target="https://www.genome.jp/entry/1.5.1.3" TargetMode="External"/><Relationship Id="rId1454" Type="http://schemas.openxmlformats.org/officeDocument/2006/relationships/hyperlink" Target="https://www.genome.jp/entry/2.2.1.6" TargetMode="External"/><Relationship Id="rId1661" Type="http://schemas.openxmlformats.org/officeDocument/2006/relationships/hyperlink" Target="https://www.genome.jp/entry/R02571" TargetMode="External"/><Relationship Id="rId2505" Type="http://schemas.openxmlformats.org/officeDocument/2006/relationships/hyperlink" Target="https://www.genome.jp/entry/3.1.11.2" TargetMode="External"/><Relationship Id="rId2712" Type="http://schemas.openxmlformats.org/officeDocument/2006/relationships/hyperlink" Target="https://www.genome.jp/entry/R00173" TargetMode="External"/><Relationship Id="rId1107" Type="http://schemas.openxmlformats.org/officeDocument/2006/relationships/hyperlink" Target="https://www.genome.jp/entry/1.3.1.9" TargetMode="External"/><Relationship Id="rId1314" Type="http://schemas.openxmlformats.org/officeDocument/2006/relationships/hyperlink" Target="https://www.genome.jp/entry/R02016" TargetMode="External"/><Relationship Id="rId1521" Type="http://schemas.openxmlformats.org/officeDocument/2006/relationships/hyperlink" Target="https://www.genome.jp/entry/R05586" TargetMode="External"/><Relationship Id="rId3279" Type="http://schemas.openxmlformats.org/officeDocument/2006/relationships/hyperlink" Target="https://www.genome.jp/entry/R00782" TargetMode="External"/><Relationship Id="rId3486" Type="http://schemas.openxmlformats.org/officeDocument/2006/relationships/hyperlink" Target="https://www.genome.jp/entry/3.4.24.70" TargetMode="External"/><Relationship Id="rId3693" Type="http://schemas.openxmlformats.org/officeDocument/2006/relationships/hyperlink" Target="https://www.genome.jp/entry/R01968" TargetMode="External"/><Relationship Id="rId20" Type="http://schemas.openxmlformats.org/officeDocument/2006/relationships/hyperlink" Target="https://www.genome.jp/entry/R01770" TargetMode="External"/><Relationship Id="rId2088" Type="http://schemas.openxmlformats.org/officeDocument/2006/relationships/hyperlink" Target="https://www.genome.jp/entry/R00443" TargetMode="External"/><Relationship Id="rId2295" Type="http://schemas.openxmlformats.org/officeDocument/2006/relationships/hyperlink" Target="https://www.genome.jp/entry/R00942" TargetMode="External"/><Relationship Id="rId3139" Type="http://schemas.openxmlformats.org/officeDocument/2006/relationships/hyperlink" Target="https://www.genome.jp/entry/R00195" TargetMode="External"/><Relationship Id="rId3346" Type="http://schemas.openxmlformats.org/officeDocument/2006/relationships/hyperlink" Target="https://www.genome.jp/entry/R02864" TargetMode="External"/><Relationship Id="rId267" Type="http://schemas.openxmlformats.org/officeDocument/2006/relationships/hyperlink" Target="https://www.genome.jp/entry/4.1.1.18" TargetMode="External"/><Relationship Id="rId474" Type="http://schemas.openxmlformats.org/officeDocument/2006/relationships/hyperlink" Target="https://www.genome.jp/entry/1.1.1.21" TargetMode="External"/><Relationship Id="rId2155" Type="http://schemas.openxmlformats.org/officeDocument/2006/relationships/hyperlink" Target="https://www.genome.jp/entry/7.6.2.7" TargetMode="External"/><Relationship Id="rId3553" Type="http://schemas.openxmlformats.org/officeDocument/2006/relationships/hyperlink" Target="https://www.genome.jp/entry/R00839" TargetMode="External"/><Relationship Id="rId127" Type="http://schemas.openxmlformats.org/officeDocument/2006/relationships/hyperlink" Target="https://www.genome.jp/entry/R04672" TargetMode="External"/><Relationship Id="rId681" Type="http://schemas.openxmlformats.org/officeDocument/2006/relationships/hyperlink" Target="https://www.genome.jp/entry/R01528" TargetMode="External"/><Relationship Id="rId2362" Type="http://schemas.openxmlformats.org/officeDocument/2006/relationships/hyperlink" Target="https://www.genome.jp/entry/R03663" TargetMode="External"/><Relationship Id="rId3206" Type="http://schemas.openxmlformats.org/officeDocument/2006/relationships/hyperlink" Target="https://www.genome.jp/entry/4.3.2.2" TargetMode="External"/><Relationship Id="rId3413" Type="http://schemas.openxmlformats.org/officeDocument/2006/relationships/hyperlink" Target="https://www.genome.jp/entry/R02423" TargetMode="External"/><Relationship Id="rId3620" Type="http://schemas.openxmlformats.org/officeDocument/2006/relationships/hyperlink" Target="https://www.genome.jp/entry/R04019" TargetMode="External"/><Relationship Id="rId334" Type="http://schemas.openxmlformats.org/officeDocument/2006/relationships/hyperlink" Target="https://www.genome.jp/entry/1.1.1.1" TargetMode="External"/><Relationship Id="rId541" Type="http://schemas.openxmlformats.org/officeDocument/2006/relationships/hyperlink" Target="https://www.genome.jp/entry/R01041" TargetMode="External"/><Relationship Id="rId1171" Type="http://schemas.openxmlformats.org/officeDocument/2006/relationships/hyperlink" Target="https://www.genome.jp/entry/1.3.8.8" TargetMode="External"/><Relationship Id="rId2015" Type="http://schemas.openxmlformats.org/officeDocument/2006/relationships/hyperlink" Target="https://www.genome.jp/entry/2.7.1.5" TargetMode="External"/><Relationship Id="rId2222" Type="http://schemas.openxmlformats.org/officeDocument/2006/relationships/hyperlink" Target="https://www.genome.jp/entry/R11325" TargetMode="External"/><Relationship Id="rId401" Type="http://schemas.openxmlformats.org/officeDocument/2006/relationships/hyperlink" Target="https://www.genome.jp/entry/R02637" TargetMode="External"/><Relationship Id="rId1031" Type="http://schemas.openxmlformats.org/officeDocument/2006/relationships/hyperlink" Target="https://www.genome.jp/entry/1.2.1.88" TargetMode="External"/><Relationship Id="rId1988" Type="http://schemas.openxmlformats.org/officeDocument/2006/relationships/hyperlink" Target="https://www.genome.jp/entry/2.7.1.35" TargetMode="External"/><Relationship Id="rId1848" Type="http://schemas.openxmlformats.org/officeDocument/2006/relationships/hyperlink" Target="https://www.genome.jp/entry/R07100" TargetMode="External"/><Relationship Id="rId3063" Type="http://schemas.openxmlformats.org/officeDocument/2006/relationships/hyperlink" Target="https://www.genome.jp/entry/5.3.1.9" TargetMode="External"/><Relationship Id="rId3270" Type="http://schemas.openxmlformats.org/officeDocument/2006/relationships/hyperlink" Target="https://www.genome.jp/entry/4.4.1.1" TargetMode="External"/><Relationship Id="rId191" Type="http://schemas.openxmlformats.org/officeDocument/2006/relationships/hyperlink" Target="https://www.genome.jp/entry/2.4.2.8" TargetMode="External"/><Relationship Id="rId1708" Type="http://schemas.openxmlformats.org/officeDocument/2006/relationships/hyperlink" Target="https://www.genome.jp/entry/2.4.1.17" TargetMode="External"/><Relationship Id="rId1915" Type="http://schemas.openxmlformats.org/officeDocument/2006/relationships/hyperlink" Target="https://www.genome.jp/entry/2.6.1.52" TargetMode="External"/><Relationship Id="rId3130" Type="http://schemas.openxmlformats.org/officeDocument/2006/relationships/hyperlink" Target="https://www.genome.jp/entry/R03774" TargetMode="External"/><Relationship Id="rId2689" Type="http://schemas.openxmlformats.org/officeDocument/2006/relationships/hyperlink" Target="https://www.genome.jp/entry/3.1.3.62" TargetMode="External"/><Relationship Id="rId2896" Type="http://schemas.openxmlformats.org/officeDocument/2006/relationships/hyperlink" Target="https://www.genome.jp/entry/4.1.2.13" TargetMode="External"/><Relationship Id="rId868" Type="http://schemas.openxmlformats.org/officeDocument/2006/relationships/hyperlink" Target="https://www.genome.jp/entry/1.14.99.46" TargetMode="External"/><Relationship Id="rId1498" Type="http://schemas.openxmlformats.org/officeDocument/2006/relationships/hyperlink" Target="https://www.genome.jp/entry/R05332" TargetMode="External"/><Relationship Id="rId2549" Type="http://schemas.openxmlformats.org/officeDocument/2006/relationships/hyperlink" Target="https://www.genome.jp/entry/3.1.3.11" TargetMode="External"/><Relationship Id="rId2756" Type="http://schemas.openxmlformats.org/officeDocument/2006/relationships/hyperlink" Target="https://www.genome.jp/entry/R08093" TargetMode="External"/><Relationship Id="rId2963" Type="http://schemas.openxmlformats.org/officeDocument/2006/relationships/hyperlink" Target="https://www.genome.jp/entry/3.6.1.7" TargetMode="External"/><Relationship Id="rId728" Type="http://schemas.openxmlformats.org/officeDocument/2006/relationships/hyperlink" Target="https://www.genome.jp/entry/1.1.1.93" TargetMode="External"/><Relationship Id="rId935" Type="http://schemas.openxmlformats.org/officeDocument/2006/relationships/hyperlink" Target="https://www.genome.jp/entry/1.17.4.1" TargetMode="External"/><Relationship Id="rId1358" Type="http://schemas.openxmlformats.org/officeDocument/2006/relationships/hyperlink" Target="https://www.genome.jp/entry/R03950" TargetMode="External"/><Relationship Id="rId1565" Type="http://schemas.openxmlformats.org/officeDocument/2006/relationships/hyperlink" Target="https://www.genome.jp/entry/2.3.1.181" TargetMode="External"/><Relationship Id="rId1772" Type="http://schemas.openxmlformats.org/officeDocument/2006/relationships/hyperlink" Target="https://www.genome.jp/entry/R01876" TargetMode="External"/><Relationship Id="rId2409" Type="http://schemas.openxmlformats.org/officeDocument/2006/relationships/hyperlink" Target="https://www.genome.jp/entry/2.9.1.3" TargetMode="External"/><Relationship Id="rId2616" Type="http://schemas.openxmlformats.org/officeDocument/2006/relationships/hyperlink" Target="https://www.genome.jp/entry/R00511" TargetMode="External"/><Relationship Id="rId64" Type="http://schemas.openxmlformats.org/officeDocument/2006/relationships/hyperlink" Target="https://www.genome.jp/entry/2.1.1.182" TargetMode="External"/><Relationship Id="rId1218" Type="http://schemas.openxmlformats.org/officeDocument/2006/relationships/hyperlink" Target="https://www.genome.jp/entry/R00481" TargetMode="External"/><Relationship Id="rId1425" Type="http://schemas.openxmlformats.org/officeDocument/2006/relationships/hyperlink" Target="https://www.genome.jp/entry/2.2.1.6" TargetMode="External"/><Relationship Id="rId2823" Type="http://schemas.openxmlformats.org/officeDocument/2006/relationships/hyperlink" Target="https://www.genome.jp/entry/4.2.1.10" TargetMode="External"/><Relationship Id="rId1632" Type="http://schemas.openxmlformats.org/officeDocument/2006/relationships/hyperlink" Target="https://www.genome.jp/entry/2.3.1.5" TargetMode="External"/><Relationship Id="rId2199" Type="http://schemas.openxmlformats.org/officeDocument/2006/relationships/hyperlink" Target="https://www.genome.jp/entry/3.1.2.6" TargetMode="External"/><Relationship Id="rId3597" Type="http://schemas.openxmlformats.org/officeDocument/2006/relationships/hyperlink" Target="https://www.genome.jp/entry/3.2.1.22" TargetMode="External"/><Relationship Id="rId3457" Type="http://schemas.openxmlformats.org/officeDocument/2006/relationships/hyperlink" Target="https://www.genome.jp/entry/R06134" TargetMode="External"/><Relationship Id="rId3664" Type="http://schemas.openxmlformats.org/officeDocument/2006/relationships/hyperlink" Target="https://www.genome.jp/entry/R06087" TargetMode="External"/><Relationship Id="rId378" Type="http://schemas.openxmlformats.org/officeDocument/2006/relationships/hyperlink" Target="https://www.genome.jp/entry/R04880" TargetMode="External"/><Relationship Id="rId585" Type="http://schemas.openxmlformats.org/officeDocument/2006/relationships/hyperlink" Target="https://www.genome.jp/entry/1.1.1.282" TargetMode="External"/><Relationship Id="rId792" Type="http://schemas.openxmlformats.org/officeDocument/2006/relationships/hyperlink" Target="https://www.genome.jp/entry/1.11.1.21" TargetMode="External"/><Relationship Id="rId2059" Type="http://schemas.openxmlformats.org/officeDocument/2006/relationships/hyperlink" Target="https://www.genome.jp/entry/R04509" TargetMode="External"/><Relationship Id="rId2266" Type="http://schemas.openxmlformats.org/officeDocument/2006/relationships/hyperlink" Target="https://www.genome.jp/entry/6.3.4.2" TargetMode="External"/><Relationship Id="rId2473" Type="http://schemas.openxmlformats.org/officeDocument/2006/relationships/hyperlink" Target="https://www.genome.jp/entry/R07064" TargetMode="External"/><Relationship Id="rId2680" Type="http://schemas.openxmlformats.org/officeDocument/2006/relationships/hyperlink" Target="https://www.genome.jp/entry/3.1.3.6" TargetMode="External"/><Relationship Id="rId3317" Type="http://schemas.openxmlformats.org/officeDocument/2006/relationships/hyperlink" Target="https://www.genome.jp/entry/4.4.1.13" TargetMode="External"/><Relationship Id="rId3524" Type="http://schemas.openxmlformats.org/officeDocument/2006/relationships/hyperlink" Target="https://www.genome.jp/entry/R01080" TargetMode="External"/><Relationship Id="rId3731" Type="http://schemas.openxmlformats.org/officeDocument/2006/relationships/hyperlink" Target="https://www.genome.jp/entry/3.1.4.46" TargetMode="External"/><Relationship Id="rId238" Type="http://schemas.openxmlformats.org/officeDocument/2006/relationships/hyperlink" Target="https://www.genome.jp/entry/R10208" TargetMode="External"/><Relationship Id="rId445" Type="http://schemas.openxmlformats.org/officeDocument/2006/relationships/hyperlink" Target="https://www.genome.jp/entry/1.1.1.21" TargetMode="External"/><Relationship Id="rId652" Type="http://schemas.openxmlformats.org/officeDocument/2006/relationships/hyperlink" Target="https://www.genome.jp/entry/R04748" TargetMode="External"/><Relationship Id="rId1075" Type="http://schemas.openxmlformats.org/officeDocument/2006/relationships/hyperlink" Target="https://www.genome.jp/entry/1.3.1.1" TargetMode="External"/><Relationship Id="rId1282" Type="http://schemas.openxmlformats.org/officeDocument/2006/relationships/hyperlink" Target="https://www.genome.jp/entry/1.5.1.41" TargetMode="External"/><Relationship Id="rId2126" Type="http://schemas.openxmlformats.org/officeDocument/2006/relationships/hyperlink" Target="https://www.genome.jp/entry/R07459" TargetMode="External"/><Relationship Id="rId2333" Type="http://schemas.openxmlformats.org/officeDocument/2006/relationships/hyperlink" Target="https://www.genome.jp/entry/6.2.1.17" TargetMode="External"/><Relationship Id="rId2540" Type="http://schemas.openxmlformats.org/officeDocument/2006/relationships/hyperlink" Target="https://www.genome.jp/entry/3.1.3.11" TargetMode="External"/><Relationship Id="rId305" Type="http://schemas.openxmlformats.org/officeDocument/2006/relationships/hyperlink" Target="https://www.genome.jp/entry/3.1.2.6" TargetMode="External"/><Relationship Id="rId512" Type="http://schemas.openxmlformats.org/officeDocument/2006/relationships/hyperlink" Target="https://www.genome.jp/entry/R01093" TargetMode="External"/><Relationship Id="rId1142" Type="http://schemas.openxmlformats.org/officeDocument/2006/relationships/hyperlink" Target="https://www.genome.jp/entry/R01868" TargetMode="External"/><Relationship Id="rId2400" Type="http://schemas.openxmlformats.org/officeDocument/2006/relationships/hyperlink" Target="https://www.genome.jp/entry/R10646" TargetMode="External"/><Relationship Id="rId1002" Type="http://schemas.openxmlformats.org/officeDocument/2006/relationships/hyperlink" Target="https://www.genome.jp/entry/1.2.1.20" TargetMode="External"/><Relationship Id="rId1959" Type="http://schemas.openxmlformats.org/officeDocument/2006/relationships/hyperlink" Target="https://www.genome.jp/entry/R00299" TargetMode="External"/><Relationship Id="rId3174" Type="http://schemas.openxmlformats.org/officeDocument/2006/relationships/hyperlink" Target="https://www.genome.jp/entry/4.3.1.17" TargetMode="External"/><Relationship Id="rId1819" Type="http://schemas.openxmlformats.org/officeDocument/2006/relationships/hyperlink" Target="https://www.genome.jp/entry/R00966" TargetMode="External"/><Relationship Id="rId3381" Type="http://schemas.openxmlformats.org/officeDocument/2006/relationships/hyperlink" Target="https://www.genome.jp/entry/5.1.99.6" TargetMode="External"/><Relationship Id="rId2190" Type="http://schemas.openxmlformats.org/officeDocument/2006/relationships/hyperlink" Target="https://www.genome.jp/entry/3.5.1.28" TargetMode="External"/><Relationship Id="rId3034" Type="http://schemas.openxmlformats.org/officeDocument/2006/relationships/hyperlink" Target="https://www.genome.jp/entry/3.5.4.9" TargetMode="External"/><Relationship Id="rId3241" Type="http://schemas.openxmlformats.org/officeDocument/2006/relationships/hyperlink" Target="https://www.genome.jp/entry/R02408" TargetMode="External"/><Relationship Id="rId162" Type="http://schemas.openxmlformats.org/officeDocument/2006/relationships/hyperlink" Target="https://www.genome.jp/entry/R01134" TargetMode="External"/><Relationship Id="rId2050" Type="http://schemas.openxmlformats.org/officeDocument/2006/relationships/hyperlink" Target="https://www.genome.jp/entry/R01857" TargetMode="External"/><Relationship Id="rId3101" Type="http://schemas.openxmlformats.org/officeDocument/2006/relationships/hyperlink" Target="https://www.genome.jp/entry/R01577" TargetMode="External"/><Relationship Id="rId979" Type="http://schemas.openxmlformats.org/officeDocument/2006/relationships/hyperlink" Target="https://www.genome.jp/entry/R01172" TargetMode="External"/><Relationship Id="rId839" Type="http://schemas.openxmlformats.org/officeDocument/2006/relationships/hyperlink" Target="https://www.genome.jp/entry/1.14.12.19" TargetMode="External"/><Relationship Id="rId1469" Type="http://schemas.openxmlformats.org/officeDocument/2006/relationships/hyperlink" Target="https://www.genome.jp/entry/2.2.1.1" TargetMode="External"/><Relationship Id="rId2867" Type="http://schemas.openxmlformats.org/officeDocument/2006/relationships/hyperlink" Target="https://www.genome.jp/entry/4.1.2.48" TargetMode="External"/><Relationship Id="rId1676" Type="http://schemas.openxmlformats.org/officeDocument/2006/relationships/hyperlink" Target="https://www.genome.jp/entry/2.3.2.2" TargetMode="External"/><Relationship Id="rId1883" Type="http://schemas.openxmlformats.org/officeDocument/2006/relationships/hyperlink" Target="https://www.genome.jp/entry/R02433" TargetMode="External"/><Relationship Id="rId2727" Type="http://schemas.openxmlformats.org/officeDocument/2006/relationships/hyperlink" Target="https://www.genome.jp/entry/R01373" TargetMode="External"/><Relationship Id="rId2934" Type="http://schemas.openxmlformats.org/officeDocument/2006/relationships/hyperlink" Target="https://www.genome.jp/entry/3.7.1.14" TargetMode="External"/><Relationship Id="rId906" Type="http://schemas.openxmlformats.org/officeDocument/2006/relationships/hyperlink" Target="https://www.genome.jp/entry/1.17.4.1" TargetMode="External"/><Relationship Id="rId1329" Type="http://schemas.openxmlformats.org/officeDocument/2006/relationships/hyperlink" Target="https://www.genome.jp/entry/1.8.4.14" TargetMode="External"/><Relationship Id="rId1536" Type="http://schemas.openxmlformats.org/officeDocument/2006/relationships/hyperlink" Target="https://www.genome.jp/entry/R07891" TargetMode="External"/><Relationship Id="rId1743" Type="http://schemas.openxmlformats.org/officeDocument/2006/relationships/hyperlink" Target="https://www.genome.jp/entry/2.4.1.78" TargetMode="External"/><Relationship Id="rId1950" Type="http://schemas.openxmlformats.org/officeDocument/2006/relationships/hyperlink" Target="https://www.genome.jp/entry/R01051" TargetMode="External"/><Relationship Id="rId35" Type="http://schemas.openxmlformats.org/officeDocument/2006/relationships/hyperlink" Target="https://www.genome.jp/entry/R10948" TargetMode="External"/><Relationship Id="rId1603" Type="http://schemas.openxmlformats.org/officeDocument/2006/relationships/hyperlink" Target="https://www.genome.jp/entry/2.3.1.38" TargetMode="External"/><Relationship Id="rId1810" Type="http://schemas.openxmlformats.org/officeDocument/2006/relationships/hyperlink" Target="https://www.genome.jp/entry/2.4.2.8" TargetMode="External"/><Relationship Id="rId3568" Type="http://schemas.openxmlformats.org/officeDocument/2006/relationships/hyperlink" Target="https://www.genome.jp/entry/3.2.1.86" TargetMode="External"/><Relationship Id="rId489" Type="http://schemas.openxmlformats.org/officeDocument/2006/relationships/hyperlink" Target="https://www.genome.jp/entry/R01041" TargetMode="External"/><Relationship Id="rId696" Type="http://schemas.openxmlformats.org/officeDocument/2006/relationships/hyperlink" Target="https://www.genome.jp/entry/1.1.1.61" TargetMode="External"/><Relationship Id="rId2377" Type="http://schemas.openxmlformats.org/officeDocument/2006/relationships/hyperlink" Target="https://www.genome.jp/entry/2.8.1.4" TargetMode="External"/><Relationship Id="rId2584" Type="http://schemas.openxmlformats.org/officeDocument/2006/relationships/hyperlink" Target="https://www.genome.jp/entry/R03350" TargetMode="External"/><Relationship Id="rId2791" Type="http://schemas.openxmlformats.org/officeDocument/2006/relationships/hyperlink" Target="https://www.genome.jp/entry/5.4.99.23" TargetMode="External"/><Relationship Id="rId3428" Type="http://schemas.openxmlformats.org/officeDocument/2006/relationships/hyperlink" Target="https://www.genome.jp/entry/R06363" TargetMode="External"/><Relationship Id="rId3635" Type="http://schemas.openxmlformats.org/officeDocument/2006/relationships/hyperlink" Target="https://www.genome.jp/entry/3.2.1.21" TargetMode="External"/><Relationship Id="rId349" Type="http://schemas.openxmlformats.org/officeDocument/2006/relationships/hyperlink" Target="https://www.genome.jp/entry/R08306" TargetMode="External"/><Relationship Id="rId556" Type="http://schemas.openxmlformats.org/officeDocument/2006/relationships/hyperlink" Target="https://www.genome.jp/entry/R01158" TargetMode="External"/><Relationship Id="rId763" Type="http://schemas.openxmlformats.org/officeDocument/2006/relationships/hyperlink" Target="https://www.genome.jp/entry/1.1.5.4" TargetMode="External"/><Relationship Id="rId1186" Type="http://schemas.openxmlformats.org/officeDocument/2006/relationships/hyperlink" Target="https://www.genome.jp/entry/1.4.1.13" TargetMode="External"/><Relationship Id="rId1393" Type="http://schemas.openxmlformats.org/officeDocument/2006/relationships/hyperlink" Target="https://www.genome.jp/entry/2.1.1.298" TargetMode="External"/><Relationship Id="rId2237" Type="http://schemas.openxmlformats.org/officeDocument/2006/relationships/hyperlink" Target="https://www.genome.jp/entry/R11325" TargetMode="External"/><Relationship Id="rId2444" Type="http://schemas.openxmlformats.org/officeDocument/2006/relationships/hyperlink" Target="https://www.genome.jp/entry/R08258" TargetMode="External"/><Relationship Id="rId209" Type="http://schemas.openxmlformats.org/officeDocument/2006/relationships/hyperlink" Target="https://www.genome.jp/entry/2.7.7.19" TargetMode="External"/><Relationship Id="rId416" Type="http://schemas.openxmlformats.org/officeDocument/2006/relationships/hyperlink" Target="https://www.genome.jp/entry/R01041" TargetMode="External"/><Relationship Id="rId970" Type="http://schemas.openxmlformats.org/officeDocument/2006/relationships/hyperlink" Target="https://www.genome.jp/entry/1.19.1.1" TargetMode="External"/><Relationship Id="rId1046" Type="http://schemas.openxmlformats.org/officeDocument/2006/relationships/hyperlink" Target="https://www.genome.jp/entry/1.2.4.2" TargetMode="External"/><Relationship Id="rId1253" Type="http://schemas.openxmlformats.org/officeDocument/2006/relationships/hyperlink" Target="https://www.genome.jp/entry/1.5.1.3" TargetMode="External"/><Relationship Id="rId2651" Type="http://schemas.openxmlformats.org/officeDocument/2006/relationships/hyperlink" Target="https://www.genome.jp/entry/R01569" TargetMode="External"/><Relationship Id="rId3702" Type="http://schemas.openxmlformats.org/officeDocument/2006/relationships/hyperlink" Target="https://www.genome.jp/entry/R02102" TargetMode="External"/><Relationship Id="rId623" Type="http://schemas.openxmlformats.org/officeDocument/2006/relationships/hyperlink" Target="https://www.genome.jp/entry/R04745" TargetMode="External"/><Relationship Id="rId830" Type="http://schemas.openxmlformats.org/officeDocument/2006/relationships/hyperlink" Target="https://www.genome.jp/entry/1.14.11.47" TargetMode="External"/><Relationship Id="rId1460" Type="http://schemas.openxmlformats.org/officeDocument/2006/relationships/hyperlink" Target="https://www.genome.jp/entry/R03050" TargetMode="External"/><Relationship Id="rId2304" Type="http://schemas.openxmlformats.org/officeDocument/2006/relationships/hyperlink" Target="https://www.genome.jp/entry/R11143" TargetMode="External"/><Relationship Id="rId2511" Type="http://schemas.openxmlformats.org/officeDocument/2006/relationships/hyperlink" Target="https://www.genome.jp/entry/3.1.2.12" TargetMode="External"/><Relationship Id="rId1113" Type="http://schemas.openxmlformats.org/officeDocument/2006/relationships/hyperlink" Target="https://www.genome.jp/entry/R01403" TargetMode="External"/><Relationship Id="rId1320" Type="http://schemas.openxmlformats.org/officeDocument/2006/relationships/hyperlink" Target="https://www.genome.jp/entry/1.8.4.13" TargetMode="External"/><Relationship Id="rId3078" Type="http://schemas.openxmlformats.org/officeDocument/2006/relationships/hyperlink" Target="https://www.genome.jp/entry/5.3.1.8" TargetMode="External"/><Relationship Id="rId3285" Type="http://schemas.openxmlformats.org/officeDocument/2006/relationships/hyperlink" Target="https://www.genome.jp/entry/4.4.1.1" TargetMode="External"/><Relationship Id="rId3492" Type="http://schemas.openxmlformats.org/officeDocument/2006/relationships/hyperlink" Target="https://www.genome.jp/entry/3.4.19.13" TargetMode="External"/><Relationship Id="rId2094" Type="http://schemas.openxmlformats.org/officeDocument/2006/relationships/hyperlink" Target="https://www.genome.jp/entry/R00375" TargetMode="External"/><Relationship Id="rId3145" Type="http://schemas.openxmlformats.org/officeDocument/2006/relationships/hyperlink" Target="https://www.genome.jp/entry/4.3.1.17" TargetMode="External"/><Relationship Id="rId3352" Type="http://schemas.openxmlformats.org/officeDocument/2006/relationships/hyperlink" Target="https://www.genome.jp/entry/R06514" TargetMode="External"/><Relationship Id="rId273" Type="http://schemas.openxmlformats.org/officeDocument/2006/relationships/hyperlink" Target="https://www.genome.jp/entry/7.4.2.11" TargetMode="External"/><Relationship Id="rId480" Type="http://schemas.openxmlformats.org/officeDocument/2006/relationships/hyperlink" Target="https://www.genome.jp/entry/1.1.1.21" TargetMode="External"/><Relationship Id="rId2161" Type="http://schemas.openxmlformats.org/officeDocument/2006/relationships/hyperlink" Target="https://www.genome.jp/entry/R05850" TargetMode="External"/><Relationship Id="rId3005" Type="http://schemas.openxmlformats.org/officeDocument/2006/relationships/hyperlink" Target="https://www.genome.jp/entry/R01885" TargetMode="External"/><Relationship Id="rId3212" Type="http://schemas.openxmlformats.org/officeDocument/2006/relationships/hyperlink" Target="https://www.genome.jp/entry/4.3.2.3" TargetMode="External"/><Relationship Id="rId133" Type="http://schemas.openxmlformats.org/officeDocument/2006/relationships/hyperlink" Target="https://www.genome.jp/entry/6.3.2.10" TargetMode="External"/><Relationship Id="rId340" Type="http://schemas.openxmlformats.org/officeDocument/2006/relationships/hyperlink" Target="https://www.genome.jp/entry/1.1.1.1" TargetMode="External"/><Relationship Id="rId2021" Type="http://schemas.openxmlformats.org/officeDocument/2006/relationships/hyperlink" Target="https://www.genome.jp/entry/R12695" TargetMode="External"/><Relationship Id="rId200" Type="http://schemas.openxmlformats.org/officeDocument/2006/relationships/hyperlink" Target="https://www.genome.jp/entry/4.2.1.1" TargetMode="External"/><Relationship Id="rId2978" Type="http://schemas.openxmlformats.org/officeDocument/2006/relationships/hyperlink" Target="https://www.genome.jp/entry/3.6.1.63" TargetMode="External"/><Relationship Id="rId1787" Type="http://schemas.openxmlformats.org/officeDocument/2006/relationships/hyperlink" Target="https://www.genome.jp/entry/2.4.2.4" TargetMode="External"/><Relationship Id="rId1994" Type="http://schemas.openxmlformats.org/officeDocument/2006/relationships/hyperlink" Target="https://www.genome.jp/entry/R00867" TargetMode="External"/><Relationship Id="rId2838" Type="http://schemas.openxmlformats.org/officeDocument/2006/relationships/hyperlink" Target="https://www.genome.jp/entry/4.1.3.42" TargetMode="External"/><Relationship Id="rId79" Type="http://schemas.openxmlformats.org/officeDocument/2006/relationships/hyperlink" Target="https://www.genome.jp/entry/5.1.3.4" TargetMode="External"/><Relationship Id="rId1647" Type="http://schemas.openxmlformats.org/officeDocument/2006/relationships/hyperlink" Target="https://www.genome.jp/entry/R02760" TargetMode="External"/><Relationship Id="rId1854" Type="http://schemas.openxmlformats.org/officeDocument/2006/relationships/hyperlink" Target="https://www.genome.jp/entry/2.5.1.48" TargetMode="External"/><Relationship Id="rId2905" Type="http://schemas.openxmlformats.org/officeDocument/2006/relationships/hyperlink" Target="https://www.genome.jp/entry/4.1.1.48" TargetMode="External"/><Relationship Id="rId1507" Type="http://schemas.openxmlformats.org/officeDocument/2006/relationships/hyperlink" Target="https://www.genome.jp/entry/R05586" TargetMode="External"/><Relationship Id="rId1714" Type="http://schemas.openxmlformats.org/officeDocument/2006/relationships/hyperlink" Target="https://www.genome.jp/entry/2.4.1.17" TargetMode="External"/><Relationship Id="rId1921" Type="http://schemas.openxmlformats.org/officeDocument/2006/relationships/hyperlink" Target="https://www.genome.jp/entry/2.6.1.59" TargetMode="External"/><Relationship Id="rId3679" Type="http://schemas.openxmlformats.org/officeDocument/2006/relationships/hyperlink" Target="https://www.genome.jp/entry/3.2.1.1" TargetMode="External"/><Relationship Id="rId2488" Type="http://schemas.openxmlformats.org/officeDocument/2006/relationships/hyperlink" Target="https://www.genome.jp/entry/R02744" TargetMode="External"/><Relationship Id="rId1297" Type="http://schemas.openxmlformats.org/officeDocument/2006/relationships/hyperlink" Target="https://www.genome.jp/entry/1.6.5.5" TargetMode="External"/><Relationship Id="rId2695" Type="http://schemas.openxmlformats.org/officeDocument/2006/relationships/hyperlink" Target="https://www.genome.jp/entry/3.1.3.68" TargetMode="External"/><Relationship Id="rId3539" Type="http://schemas.openxmlformats.org/officeDocument/2006/relationships/hyperlink" Target="https://www.genome.jp/entry/3.2.2.10" TargetMode="External"/><Relationship Id="rId667" Type="http://schemas.openxmlformats.org/officeDocument/2006/relationships/hyperlink" Target="https://www.genome.jp/entry/R00217" TargetMode="External"/><Relationship Id="rId874" Type="http://schemas.openxmlformats.org/officeDocument/2006/relationships/hyperlink" Target="https://www.genome.jp/entry/R12547" TargetMode="External"/><Relationship Id="rId2348" Type="http://schemas.openxmlformats.org/officeDocument/2006/relationships/hyperlink" Target="https://www.genome.jp/entry/6.2.1.1" TargetMode="External"/><Relationship Id="rId2555" Type="http://schemas.openxmlformats.org/officeDocument/2006/relationships/hyperlink" Target="https://www.genome.jp/entry/R02778" TargetMode="External"/><Relationship Id="rId2762" Type="http://schemas.openxmlformats.org/officeDocument/2006/relationships/hyperlink" Target="https://www.genome.jp/entry/R04738" TargetMode="External"/><Relationship Id="rId3606" Type="http://schemas.openxmlformats.org/officeDocument/2006/relationships/hyperlink" Target="https://www.genome.jp/entry/3.2.1.22" TargetMode="External"/><Relationship Id="rId527" Type="http://schemas.openxmlformats.org/officeDocument/2006/relationships/hyperlink" Target="https://www.genome.jp/entry/1.1.1.21" TargetMode="External"/><Relationship Id="rId734" Type="http://schemas.openxmlformats.org/officeDocument/2006/relationships/hyperlink" Target="https://www.genome.jp/entry/R00842" TargetMode="External"/><Relationship Id="rId941" Type="http://schemas.openxmlformats.org/officeDocument/2006/relationships/hyperlink" Target="https://www.genome.jp/entry/1.17.4.1" TargetMode="External"/><Relationship Id="rId1157" Type="http://schemas.openxmlformats.org/officeDocument/2006/relationships/hyperlink" Target="https://www.genome.jp/entry/1.3.8.7" TargetMode="External"/><Relationship Id="rId1364" Type="http://schemas.openxmlformats.org/officeDocument/2006/relationships/hyperlink" Target="https://www.genome.jp/entry/R09365" TargetMode="External"/><Relationship Id="rId1571" Type="http://schemas.openxmlformats.org/officeDocument/2006/relationships/hyperlink" Target="https://www.genome.jp/entry/R12428" TargetMode="External"/><Relationship Id="rId2208" Type="http://schemas.openxmlformats.org/officeDocument/2006/relationships/hyperlink" Target="https://www.genome.jp/entry/R04238" TargetMode="External"/><Relationship Id="rId2415" Type="http://schemas.openxmlformats.org/officeDocument/2006/relationships/hyperlink" Target="https://www.genome.jp/entry/3.1.1.1" TargetMode="External"/><Relationship Id="rId2622" Type="http://schemas.openxmlformats.org/officeDocument/2006/relationships/hyperlink" Target="https://www.genome.jp/entry/R03346" TargetMode="External"/><Relationship Id="rId70" Type="http://schemas.openxmlformats.org/officeDocument/2006/relationships/hyperlink" Target="https://www.genome.jp/entry/R07406" TargetMode="External"/><Relationship Id="rId801" Type="http://schemas.openxmlformats.org/officeDocument/2006/relationships/hyperlink" Target="https://www.genome.jp/entry/R11906" TargetMode="External"/><Relationship Id="rId1017" Type="http://schemas.openxmlformats.org/officeDocument/2006/relationships/hyperlink" Target="https://www.genome.jp/entry/1.2.1.70" TargetMode="External"/><Relationship Id="rId1224" Type="http://schemas.openxmlformats.org/officeDocument/2006/relationships/hyperlink" Target="https://www.genome.jp/entry/R06154" TargetMode="External"/><Relationship Id="rId1431" Type="http://schemas.openxmlformats.org/officeDocument/2006/relationships/hyperlink" Target="https://www.genome.jp/entry/R00014" TargetMode="External"/><Relationship Id="rId3189" Type="http://schemas.openxmlformats.org/officeDocument/2006/relationships/hyperlink" Target="https://www.genome.jp/entry/R11098" TargetMode="External"/><Relationship Id="rId3396" Type="http://schemas.openxmlformats.org/officeDocument/2006/relationships/hyperlink" Target="https://www.genome.jp/entry/5.3.1.17" TargetMode="External"/><Relationship Id="rId3049" Type="http://schemas.openxmlformats.org/officeDocument/2006/relationships/hyperlink" Target="https://www.genome.jp/entry/3.5.4.19" TargetMode="External"/><Relationship Id="rId3256" Type="http://schemas.openxmlformats.org/officeDocument/2006/relationships/hyperlink" Target="https://www.genome.jp/entry/R09366" TargetMode="External"/><Relationship Id="rId3463" Type="http://schemas.openxmlformats.org/officeDocument/2006/relationships/hyperlink" Target="https://www.genome.jp/entry/R06134" TargetMode="External"/><Relationship Id="rId177" Type="http://schemas.openxmlformats.org/officeDocument/2006/relationships/hyperlink" Target="https://www.genome.jp/entry/R03815" TargetMode="External"/><Relationship Id="rId384" Type="http://schemas.openxmlformats.org/officeDocument/2006/relationships/hyperlink" Target="https://www.genome.jp/entry/R08558" TargetMode="External"/><Relationship Id="rId591" Type="http://schemas.openxmlformats.org/officeDocument/2006/relationships/hyperlink" Target="https://www.genome.jp/entry/R07140" TargetMode="External"/><Relationship Id="rId2065" Type="http://schemas.openxmlformats.org/officeDocument/2006/relationships/hyperlink" Target="https://www.genome.jp/entry/2.7.6.5" TargetMode="External"/><Relationship Id="rId2272" Type="http://schemas.openxmlformats.org/officeDocument/2006/relationships/hyperlink" Target="https://www.genome.jp/entry/6.3.4.15" TargetMode="External"/><Relationship Id="rId3116" Type="http://schemas.openxmlformats.org/officeDocument/2006/relationships/hyperlink" Target="https://www.genome.jp/entry/4.2.1.8" TargetMode="External"/><Relationship Id="rId3670" Type="http://schemas.openxmlformats.org/officeDocument/2006/relationships/hyperlink" Target="https://www.genome.jp/entry/3.2.1.108" TargetMode="External"/><Relationship Id="rId244" Type="http://schemas.openxmlformats.org/officeDocument/2006/relationships/hyperlink" Target="https://www.genome.jp/entry/R04954" TargetMode="External"/><Relationship Id="rId1081" Type="http://schemas.openxmlformats.org/officeDocument/2006/relationships/hyperlink" Target="https://www.genome.jp/entry/1.3.1.104" TargetMode="External"/><Relationship Id="rId3323" Type="http://schemas.openxmlformats.org/officeDocument/2006/relationships/hyperlink" Target="https://www.genome.jp/entry/R02953" TargetMode="External"/><Relationship Id="rId3530" Type="http://schemas.openxmlformats.org/officeDocument/2006/relationships/hyperlink" Target="https://www.genome.jp/entry/R01080" TargetMode="External"/><Relationship Id="rId451" Type="http://schemas.openxmlformats.org/officeDocument/2006/relationships/hyperlink" Target="https://www.genome.jp/entry/1.1.1.21" TargetMode="External"/><Relationship Id="rId549" Type="http://schemas.openxmlformats.org/officeDocument/2006/relationships/hyperlink" Target="https://www.genome.jp/entry/1.1.1.215" TargetMode="External"/><Relationship Id="rId756" Type="http://schemas.openxmlformats.org/officeDocument/2006/relationships/hyperlink" Target="https://www.genome.jp/entry/R08657" TargetMode="External"/><Relationship Id="rId1179" Type="http://schemas.openxmlformats.org/officeDocument/2006/relationships/hyperlink" Target="https://www.genome.jp/entry/R06895" TargetMode="External"/><Relationship Id="rId1386" Type="http://schemas.openxmlformats.org/officeDocument/2006/relationships/hyperlink" Target="https://www.genome.jp/entry/R04988" TargetMode="External"/><Relationship Id="rId1593" Type="http://schemas.openxmlformats.org/officeDocument/2006/relationships/hyperlink" Target="https://www.genome.jp/entry/2.3.1.266" TargetMode="External"/><Relationship Id="rId2132" Type="http://schemas.openxmlformats.org/officeDocument/2006/relationships/hyperlink" Target="https://www.genome.jp/entry/2.7.8.26" TargetMode="External"/><Relationship Id="rId2437" Type="http://schemas.openxmlformats.org/officeDocument/2006/relationships/hyperlink" Target="https://www.genome.jp/entry/3.1.1.1" TargetMode="External"/><Relationship Id="rId2991" Type="http://schemas.openxmlformats.org/officeDocument/2006/relationships/hyperlink" Target="https://www.genome.jp/entry/R04035" TargetMode="External"/><Relationship Id="rId104" Type="http://schemas.openxmlformats.org/officeDocument/2006/relationships/hyperlink" Target="https://www.genome.jp/entry/2.2.1.6" TargetMode="External"/><Relationship Id="rId311" Type="http://schemas.openxmlformats.org/officeDocument/2006/relationships/hyperlink" Target="https://www.genome.jp/entry/1.17.1.8" TargetMode="External"/><Relationship Id="rId409" Type="http://schemas.openxmlformats.org/officeDocument/2006/relationships/hyperlink" Target="https://www.genome.jp/entry/1.1.1.17" TargetMode="External"/><Relationship Id="rId963" Type="http://schemas.openxmlformats.org/officeDocument/2006/relationships/hyperlink" Target="https://www.genome.jp/entry/1.17.99.6" TargetMode="External"/><Relationship Id="rId1039" Type="http://schemas.openxmlformats.org/officeDocument/2006/relationships/hyperlink" Target="https://www.genome.jp/entry/R05051" TargetMode="External"/><Relationship Id="rId1246" Type="http://schemas.openxmlformats.org/officeDocument/2006/relationships/hyperlink" Target="https://www.genome.jp/entry/R03291" TargetMode="External"/><Relationship Id="rId1898" Type="http://schemas.openxmlformats.org/officeDocument/2006/relationships/hyperlink" Target="https://www.genome.jp/entry/R00684" TargetMode="External"/><Relationship Id="rId2644" Type="http://schemas.openxmlformats.org/officeDocument/2006/relationships/hyperlink" Target="https://www.genome.jp/entry/R00511" TargetMode="External"/><Relationship Id="rId2851" Type="http://schemas.openxmlformats.org/officeDocument/2006/relationships/hyperlink" Target="https://www.genome.jp/entry/4.1.3.27" TargetMode="External"/><Relationship Id="rId2949" Type="http://schemas.openxmlformats.org/officeDocument/2006/relationships/hyperlink" Target="https://www.genome.jp/entry/R00287" TargetMode="External"/><Relationship Id="rId92" Type="http://schemas.openxmlformats.org/officeDocument/2006/relationships/hyperlink" Target="https://www.genome.jp/entry/R10170" TargetMode="External"/><Relationship Id="rId616" Type="http://schemas.openxmlformats.org/officeDocument/2006/relationships/hyperlink" Target="https://www.genome.jp/entry/1.1.1.35" TargetMode="External"/><Relationship Id="rId823" Type="http://schemas.openxmlformats.org/officeDocument/2006/relationships/hyperlink" Target="https://www.genome.jp/entry/R04376" TargetMode="External"/><Relationship Id="rId1453" Type="http://schemas.openxmlformats.org/officeDocument/2006/relationships/hyperlink" Target="https://www.genome.jp/entry/2.2.1.6" TargetMode="External"/><Relationship Id="rId1660" Type="http://schemas.openxmlformats.org/officeDocument/2006/relationships/hyperlink" Target="https://www.genome.jp/entry/R02570" TargetMode="External"/><Relationship Id="rId1758" Type="http://schemas.openxmlformats.org/officeDocument/2006/relationships/hyperlink" Target="https://www.genome.jp/entry/R01969" TargetMode="External"/><Relationship Id="rId2504" Type="http://schemas.openxmlformats.org/officeDocument/2006/relationships/hyperlink" Target="https://www.genome.jp/entry/3.1.11.1" TargetMode="External"/><Relationship Id="rId2711" Type="http://schemas.openxmlformats.org/officeDocument/2006/relationships/hyperlink" Target="https://www.genome.jp/entry/R02494" TargetMode="External"/><Relationship Id="rId2809" Type="http://schemas.openxmlformats.org/officeDocument/2006/relationships/hyperlink" Target="https://www.genome.jp/entry/R01516" TargetMode="External"/><Relationship Id="rId1106" Type="http://schemas.openxmlformats.org/officeDocument/2006/relationships/hyperlink" Target="https://www.genome.jp/entry/1.3.1.9" TargetMode="External"/><Relationship Id="rId1313" Type="http://schemas.openxmlformats.org/officeDocument/2006/relationships/hyperlink" Target="https://www.genome.jp/entry/R00115" TargetMode="External"/><Relationship Id="rId1520" Type="http://schemas.openxmlformats.org/officeDocument/2006/relationships/hyperlink" Target="https://www.genome.jp/entry/R04747" TargetMode="External"/><Relationship Id="rId1965" Type="http://schemas.openxmlformats.org/officeDocument/2006/relationships/hyperlink" Target="https://www.genome.jp/entry/2.7.1.21" TargetMode="External"/><Relationship Id="rId3180" Type="http://schemas.openxmlformats.org/officeDocument/2006/relationships/hyperlink" Target="https://www.genome.jp/entry/4.3.1.17" TargetMode="External"/><Relationship Id="rId1618" Type="http://schemas.openxmlformats.org/officeDocument/2006/relationships/hyperlink" Target="https://www.genome.jp/entry/2.3.1.41" TargetMode="External"/><Relationship Id="rId1825" Type="http://schemas.openxmlformats.org/officeDocument/2006/relationships/hyperlink" Target="https://www.genome.jp/entry/2.4.99.15" TargetMode="External"/><Relationship Id="rId3040" Type="http://schemas.openxmlformats.org/officeDocument/2006/relationships/hyperlink" Target="https://www.genome.jp/entry/3.5.4.4" TargetMode="External"/><Relationship Id="rId3278" Type="http://schemas.openxmlformats.org/officeDocument/2006/relationships/hyperlink" Target="https://www.genome.jp/entry/R08632" TargetMode="External"/><Relationship Id="rId3485" Type="http://schemas.openxmlformats.org/officeDocument/2006/relationships/hyperlink" Target="https://www.genome.jp/entry/R00485" TargetMode="External"/><Relationship Id="rId3692" Type="http://schemas.openxmlformats.org/officeDocument/2006/relationships/hyperlink" Target="https://www.genome.jp/entry/R01664" TargetMode="External"/><Relationship Id="rId199" Type="http://schemas.openxmlformats.org/officeDocument/2006/relationships/hyperlink" Target="https://www.genome.jp/entry/R08245" TargetMode="External"/><Relationship Id="rId2087" Type="http://schemas.openxmlformats.org/officeDocument/2006/relationships/hyperlink" Target="https://www.genome.jp/entry/R00442" TargetMode="External"/><Relationship Id="rId2294" Type="http://schemas.openxmlformats.org/officeDocument/2006/relationships/hyperlink" Target="https://www.genome.jp/entry/R04241" TargetMode="External"/><Relationship Id="rId3138" Type="http://schemas.openxmlformats.org/officeDocument/2006/relationships/hyperlink" Target="https://www.genome.jp/entry/4.3.1.15" TargetMode="External"/><Relationship Id="rId3345" Type="http://schemas.openxmlformats.org/officeDocument/2006/relationships/hyperlink" Target="https://www.genome.jp/entry/4.99.1.4" TargetMode="External"/><Relationship Id="rId3552" Type="http://schemas.openxmlformats.org/officeDocument/2006/relationships/hyperlink" Target="https://www.genome.jp/entry/3.2.1.86" TargetMode="External"/><Relationship Id="rId266" Type="http://schemas.openxmlformats.org/officeDocument/2006/relationships/hyperlink" Target="https://www.genome.jp/entry/R04386" TargetMode="External"/><Relationship Id="rId473" Type="http://schemas.openxmlformats.org/officeDocument/2006/relationships/hyperlink" Target="https://www.genome.jp/entry/1.1.1.21" TargetMode="External"/><Relationship Id="rId680" Type="http://schemas.openxmlformats.org/officeDocument/2006/relationships/hyperlink" Target="https://www.genome.jp/entry/1.1.1.44" TargetMode="External"/><Relationship Id="rId2154" Type="http://schemas.openxmlformats.org/officeDocument/2006/relationships/hyperlink" Target="https://www.genome.jp/entry/7.6.2.2" TargetMode="External"/><Relationship Id="rId2361" Type="http://schemas.openxmlformats.org/officeDocument/2006/relationships/hyperlink" Target="https://www.genome.jp/entry/6.1.1.4" TargetMode="External"/><Relationship Id="rId2599" Type="http://schemas.openxmlformats.org/officeDocument/2006/relationships/hyperlink" Target="https://www.genome.jp/entry/R02102" TargetMode="External"/><Relationship Id="rId3205" Type="http://schemas.openxmlformats.org/officeDocument/2006/relationships/hyperlink" Target="https://www.genome.jp/entry/R12152" TargetMode="External"/><Relationship Id="rId3412" Type="http://schemas.openxmlformats.org/officeDocument/2006/relationships/hyperlink" Target="https://www.genome.jp/entry/3.5.3.9" TargetMode="External"/><Relationship Id="rId126" Type="http://schemas.openxmlformats.org/officeDocument/2006/relationships/hyperlink" Target="https://www.genome.jp/entry/R03050" TargetMode="External"/><Relationship Id="rId333" Type="http://schemas.openxmlformats.org/officeDocument/2006/relationships/hyperlink" Target="https://www.genome.jp/entry/1.1.1.1" TargetMode="External"/><Relationship Id="rId540" Type="http://schemas.openxmlformats.org/officeDocument/2006/relationships/hyperlink" Target="https://www.genome.jp/entry/R02820" TargetMode="External"/><Relationship Id="rId778" Type="http://schemas.openxmlformats.org/officeDocument/2006/relationships/hyperlink" Target="https://www.genome.jp/entry/1.1.99.1" TargetMode="External"/><Relationship Id="rId985" Type="http://schemas.openxmlformats.org/officeDocument/2006/relationships/hyperlink" Target="https://www.genome.jp/entry/1.2.1.105" TargetMode="External"/><Relationship Id="rId1170" Type="http://schemas.openxmlformats.org/officeDocument/2006/relationships/hyperlink" Target="https://www.genome.jp/entry/1.3.8.8" TargetMode="External"/><Relationship Id="rId2014" Type="http://schemas.openxmlformats.org/officeDocument/2006/relationships/hyperlink" Target="https://www.genome.jp/entry/2.7.1.5" TargetMode="External"/><Relationship Id="rId2221" Type="http://schemas.openxmlformats.org/officeDocument/2006/relationships/hyperlink" Target="https://www.genome.jp/entry/R11886" TargetMode="External"/><Relationship Id="rId2459" Type="http://schemas.openxmlformats.org/officeDocument/2006/relationships/hyperlink" Target="https://www.genome.jp/entry/R02054" TargetMode="External"/><Relationship Id="rId2666" Type="http://schemas.openxmlformats.org/officeDocument/2006/relationships/hyperlink" Target="https://www.genome.jp/entry/R01877" TargetMode="External"/><Relationship Id="rId2873" Type="http://schemas.openxmlformats.org/officeDocument/2006/relationships/hyperlink" Target="https://www.genome.jp/entry/R01064" TargetMode="External"/><Relationship Id="rId3717" Type="http://schemas.openxmlformats.org/officeDocument/2006/relationships/hyperlink" Target="https://www.genome.jp/entry/R01126" TargetMode="External"/><Relationship Id="rId638" Type="http://schemas.openxmlformats.org/officeDocument/2006/relationships/hyperlink" Target="https://www.genome.jp/entry/1.1.1.35" TargetMode="External"/><Relationship Id="rId845" Type="http://schemas.openxmlformats.org/officeDocument/2006/relationships/hyperlink" Target="https://www.genome.jp/entry/1.14.12.19" TargetMode="External"/><Relationship Id="rId1030" Type="http://schemas.openxmlformats.org/officeDocument/2006/relationships/hyperlink" Target="https://www.genome.jp/entry/1.2.1.88" TargetMode="External"/><Relationship Id="rId1268" Type="http://schemas.openxmlformats.org/officeDocument/2006/relationships/hyperlink" Target="https://www.genome.jp/entry/R07355" TargetMode="External"/><Relationship Id="rId1475" Type="http://schemas.openxmlformats.org/officeDocument/2006/relationships/hyperlink" Target="https://www.genome.jp/entry/R01830" TargetMode="External"/><Relationship Id="rId1682" Type="http://schemas.openxmlformats.org/officeDocument/2006/relationships/hyperlink" Target="https://www.genome.jp/entry/R01262" TargetMode="External"/><Relationship Id="rId2319" Type="http://schemas.openxmlformats.org/officeDocument/2006/relationships/hyperlink" Target="https://www.genome.jp/entry/6.2.1.47" TargetMode="External"/><Relationship Id="rId2526" Type="http://schemas.openxmlformats.org/officeDocument/2006/relationships/hyperlink" Target="https://www.genome.jp/entry/R01010" TargetMode="External"/><Relationship Id="rId2733" Type="http://schemas.openxmlformats.org/officeDocument/2006/relationships/hyperlink" Target="https://www.genome.jp/entry/4.2.1.24" TargetMode="External"/><Relationship Id="rId400" Type="http://schemas.openxmlformats.org/officeDocument/2006/relationships/hyperlink" Target="https://www.genome.jp/entry/1.1.1.130" TargetMode="External"/><Relationship Id="rId705" Type="http://schemas.openxmlformats.org/officeDocument/2006/relationships/hyperlink" Target="https://www.genome.jp/entry/R02257" TargetMode="External"/><Relationship Id="rId1128" Type="http://schemas.openxmlformats.org/officeDocument/2006/relationships/hyperlink" Target="https://www.genome.jp/entry/R13223" TargetMode="External"/><Relationship Id="rId1335" Type="http://schemas.openxmlformats.org/officeDocument/2006/relationships/hyperlink" Target="https://www.genome.jp/entry/R03915" TargetMode="External"/><Relationship Id="rId1542" Type="http://schemas.openxmlformats.org/officeDocument/2006/relationships/hyperlink" Target="https://www.genome.jp/entry/R00829" TargetMode="External"/><Relationship Id="rId1987" Type="http://schemas.openxmlformats.org/officeDocument/2006/relationships/hyperlink" Target="https://www.genome.jp/entry/2.7.1.35" TargetMode="External"/><Relationship Id="rId2940" Type="http://schemas.openxmlformats.org/officeDocument/2006/relationships/hyperlink" Target="https://www.genome.jp/entry/R00335" TargetMode="External"/><Relationship Id="rId912" Type="http://schemas.openxmlformats.org/officeDocument/2006/relationships/hyperlink" Target="https://www.genome.jp/entry/1.17.4.1" TargetMode="External"/><Relationship Id="rId1847" Type="http://schemas.openxmlformats.org/officeDocument/2006/relationships/hyperlink" Target="https://www.genome.jp/entry/R03522" TargetMode="External"/><Relationship Id="rId2800" Type="http://schemas.openxmlformats.org/officeDocument/2006/relationships/hyperlink" Target="https://www.genome.jp/entry/5.4.2.2" TargetMode="External"/><Relationship Id="rId41" Type="http://schemas.openxmlformats.org/officeDocument/2006/relationships/hyperlink" Target="https://www.genome.jp/entry/R10948" TargetMode="External"/><Relationship Id="rId1402" Type="http://schemas.openxmlformats.org/officeDocument/2006/relationships/hyperlink" Target="https://www.genome.jp/entry/2.1.1.61" TargetMode="External"/><Relationship Id="rId1707" Type="http://schemas.openxmlformats.org/officeDocument/2006/relationships/hyperlink" Target="https://www.genome.jp/entry/2.4.1.17" TargetMode="External"/><Relationship Id="rId3062" Type="http://schemas.openxmlformats.org/officeDocument/2006/relationships/hyperlink" Target="https://www.genome.jp/entry/5.3.1.9" TargetMode="External"/><Relationship Id="rId190" Type="http://schemas.openxmlformats.org/officeDocument/2006/relationships/hyperlink" Target="https://www.genome.jp/entry/1.1.5.2" TargetMode="External"/><Relationship Id="rId288" Type="http://schemas.openxmlformats.org/officeDocument/2006/relationships/hyperlink" Target="https://www.genome.jp/entry/1.1.1.21" TargetMode="External"/><Relationship Id="rId1914" Type="http://schemas.openxmlformats.org/officeDocument/2006/relationships/hyperlink" Target="https://www.genome.jp/entry/2.6.1.52" TargetMode="External"/><Relationship Id="rId3367" Type="http://schemas.openxmlformats.org/officeDocument/2006/relationships/hyperlink" Target="https://www.genome.jp/entry/5.1.3.24" TargetMode="External"/><Relationship Id="rId3574" Type="http://schemas.openxmlformats.org/officeDocument/2006/relationships/hyperlink" Target="https://www.genome.jp/entry/3.2.1.4" TargetMode="External"/><Relationship Id="rId495" Type="http://schemas.openxmlformats.org/officeDocument/2006/relationships/hyperlink" Target="https://www.genome.jp/entry/R04285" TargetMode="External"/><Relationship Id="rId2176" Type="http://schemas.openxmlformats.org/officeDocument/2006/relationships/hyperlink" Target="https://www.genome.jp/entry/R04535" TargetMode="External"/><Relationship Id="rId2383" Type="http://schemas.openxmlformats.org/officeDocument/2006/relationships/hyperlink" Target="https://www.genome.jp/entry/R07460" TargetMode="External"/><Relationship Id="rId2590" Type="http://schemas.openxmlformats.org/officeDocument/2006/relationships/hyperlink" Target="https://www.genome.jp/entry/R01126" TargetMode="External"/><Relationship Id="rId3227" Type="http://schemas.openxmlformats.org/officeDocument/2006/relationships/hyperlink" Target="https://www.genome.jp/entry/R00782" TargetMode="External"/><Relationship Id="rId3434" Type="http://schemas.openxmlformats.org/officeDocument/2006/relationships/hyperlink" Target="https://www.genome.jp/entry/R05635" TargetMode="External"/><Relationship Id="rId3641" Type="http://schemas.openxmlformats.org/officeDocument/2006/relationships/hyperlink" Target="https://www.genome.jp/entry/3.2.1.21" TargetMode="External"/><Relationship Id="rId148" Type="http://schemas.openxmlformats.org/officeDocument/2006/relationships/hyperlink" Target="https://www.genome.jp/entry/R03193" TargetMode="External"/><Relationship Id="rId355" Type="http://schemas.openxmlformats.org/officeDocument/2006/relationships/hyperlink" Target="https://www.genome.jp/entry/R02246" TargetMode="External"/><Relationship Id="rId562" Type="http://schemas.openxmlformats.org/officeDocument/2006/relationships/hyperlink" Target="https://www.genome.jp/entry/1.1.1.237" TargetMode="External"/><Relationship Id="rId1192" Type="http://schemas.openxmlformats.org/officeDocument/2006/relationships/hyperlink" Target="https://www.genome.jp/entry/1.4.1.27" TargetMode="External"/><Relationship Id="rId2036" Type="http://schemas.openxmlformats.org/officeDocument/2006/relationships/hyperlink" Target="https://www.genome.jp/entry/R02184" TargetMode="External"/><Relationship Id="rId2243" Type="http://schemas.openxmlformats.org/officeDocument/2006/relationships/hyperlink" Target="https://www.genome.jp/entry/R11335" TargetMode="External"/><Relationship Id="rId2450" Type="http://schemas.openxmlformats.org/officeDocument/2006/relationships/hyperlink" Target="https://www.genome.jp/entry/3.1.1.106" TargetMode="External"/><Relationship Id="rId2688" Type="http://schemas.openxmlformats.org/officeDocument/2006/relationships/hyperlink" Target="https://www.genome.jp/entry/3.1.3.62" TargetMode="External"/><Relationship Id="rId2895" Type="http://schemas.openxmlformats.org/officeDocument/2006/relationships/hyperlink" Target="https://www.genome.jp/entry/4.1.2.13" TargetMode="External"/><Relationship Id="rId3501" Type="http://schemas.openxmlformats.org/officeDocument/2006/relationships/hyperlink" Target="https://www.genome.jp/entry/R01992" TargetMode="External"/><Relationship Id="rId3739" Type="http://schemas.openxmlformats.org/officeDocument/2006/relationships/hyperlink" Target="https://www.genome.jp/entry/R10205" TargetMode="External"/><Relationship Id="rId215" Type="http://schemas.openxmlformats.org/officeDocument/2006/relationships/hyperlink" Target="https://www.genome.jp/entry/R00194" TargetMode="External"/><Relationship Id="rId422" Type="http://schemas.openxmlformats.org/officeDocument/2006/relationships/hyperlink" Target="https://www.genome.jp/entry/R00746" TargetMode="External"/><Relationship Id="rId867" Type="http://schemas.openxmlformats.org/officeDocument/2006/relationships/hyperlink" Target="https://www.genome.jp/entry/1.14.99.46" TargetMode="External"/><Relationship Id="rId1052" Type="http://schemas.openxmlformats.org/officeDocument/2006/relationships/hyperlink" Target="https://www.genome.jp/entry/R00544" TargetMode="External"/><Relationship Id="rId1497" Type="http://schemas.openxmlformats.org/officeDocument/2006/relationships/hyperlink" Target="https://www.genome.jp/entry/2.3.1.157" TargetMode="External"/><Relationship Id="rId2103" Type="http://schemas.openxmlformats.org/officeDocument/2006/relationships/hyperlink" Target="https://www.genome.jp/entry/R00378" TargetMode="External"/><Relationship Id="rId2310" Type="http://schemas.openxmlformats.org/officeDocument/2006/relationships/hyperlink" Target="https://www.genome.jp/entry/6.3.1.2" TargetMode="External"/><Relationship Id="rId2548" Type="http://schemas.openxmlformats.org/officeDocument/2006/relationships/hyperlink" Target="https://www.genome.jp/entry/3.1.3.11" TargetMode="External"/><Relationship Id="rId2755" Type="http://schemas.openxmlformats.org/officeDocument/2006/relationships/hyperlink" Target="https://www.genome.jp/entry/R06942" TargetMode="External"/><Relationship Id="rId2962" Type="http://schemas.openxmlformats.org/officeDocument/2006/relationships/hyperlink" Target="https://www.genome.jp/entry/3.6.1.7" TargetMode="External"/><Relationship Id="rId727" Type="http://schemas.openxmlformats.org/officeDocument/2006/relationships/hyperlink" Target="https://www.genome.jp/entry/R05071" TargetMode="External"/><Relationship Id="rId934" Type="http://schemas.openxmlformats.org/officeDocument/2006/relationships/hyperlink" Target="https://www.genome.jp/entry/1.17.4.1" TargetMode="External"/><Relationship Id="rId1357" Type="http://schemas.openxmlformats.org/officeDocument/2006/relationships/hyperlink" Target="https://www.genome.jp/entry/R07237" TargetMode="External"/><Relationship Id="rId1564" Type="http://schemas.openxmlformats.org/officeDocument/2006/relationships/hyperlink" Target="https://www.genome.jp/entry/R02616" TargetMode="External"/><Relationship Id="rId1771" Type="http://schemas.openxmlformats.org/officeDocument/2006/relationships/hyperlink" Target="https://www.genome.jp/entry/R08229" TargetMode="External"/><Relationship Id="rId2408" Type="http://schemas.openxmlformats.org/officeDocument/2006/relationships/hyperlink" Target="https://www.genome.jp/entry/2.9.1.3" TargetMode="External"/><Relationship Id="rId2615" Type="http://schemas.openxmlformats.org/officeDocument/2006/relationships/hyperlink" Target="https://www.genome.jp/entry/R00183" TargetMode="External"/><Relationship Id="rId2822" Type="http://schemas.openxmlformats.org/officeDocument/2006/relationships/hyperlink" Target="https://www.genome.jp/entry/R04206" TargetMode="External"/><Relationship Id="rId63" Type="http://schemas.openxmlformats.org/officeDocument/2006/relationships/hyperlink" Target="https://www.genome.jp/entry/3.6.1.41" TargetMode="External"/><Relationship Id="rId1217" Type="http://schemas.openxmlformats.org/officeDocument/2006/relationships/hyperlink" Target="https://www.genome.jp/entry/1.4.3.16" TargetMode="External"/><Relationship Id="rId1424" Type="http://schemas.openxmlformats.org/officeDocument/2006/relationships/hyperlink" Target="https://www.genome.jp/entry/2.2.1.6" TargetMode="External"/><Relationship Id="rId1631" Type="http://schemas.openxmlformats.org/officeDocument/2006/relationships/hyperlink" Target="https://www.genome.jp/entry/R10124" TargetMode="External"/><Relationship Id="rId1869" Type="http://schemas.openxmlformats.org/officeDocument/2006/relationships/hyperlink" Target="https://www.genome.jp/entry/2.5.1.90" TargetMode="External"/><Relationship Id="rId3084" Type="http://schemas.openxmlformats.org/officeDocument/2006/relationships/hyperlink" Target="https://www.genome.jp/entry/R01056" TargetMode="External"/><Relationship Id="rId3291" Type="http://schemas.openxmlformats.org/officeDocument/2006/relationships/hyperlink" Target="https://www.genome.jp/entry/R08632" TargetMode="External"/><Relationship Id="rId1729" Type="http://schemas.openxmlformats.org/officeDocument/2006/relationships/hyperlink" Target="https://www.genome.jp/entry/2.4.1.21" TargetMode="External"/><Relationship Id="rId1936" Type="http://schemas.openxmlformats.org/officeDocument/2006/relationships/hyperlink" Target="https://www.genome.jp/entry/R04779" TargetMode="External"/><Relationship Id="rId3389" Type="http://schemas.openxmlformats.org/officeDocument/2006/relationships/hyperlink" Target="https://www.genome.jp/entry/5.3.1.12" TargetMode="External"/><Relationship Id="rId3596" Type="http://schemas.openxmlformats.org/officeDocument/2006/relationships/hyperlink" Target="https://www.genome.jp/entry/3.2.1.22" TargetMode="External"/><Relationship Id="rId2198" Type="http://schemas.openxmlformats.org/officeDocument/2006/relationships/hyperlink" Target="https://www.genome.jp/entry/3.4.21.107" TargetMode="External"/><Relationship Id="rId3151" Type="http://schemas.openxmlformats.org/officeDocument/2006/relationships/hyperlink" Target="https://www.genome.jp/entry/4.3.1.17" TargetMode="External"/><Relationship Id="rId3249" Type="http://schemas.openxmlformats.org/officeDocument/2006/relationships/hyperlink" Target="https://www.genome.jp/entry/4.4.1.1" TargetMode="External"/><Relationship Id="rId3456" Type="http://schemas.openxmlformats.org/officeDocument/2006/relationships/hyperlink" Target="https://www.genome.jp/entry/R01579" TargetMode="External"/><Relationship Id="rId377" Type="http://schemas.openxmlformats.org/officeDocument/2006/relationships/hyperlink" Target="https://www.genome.jp/entry/R04805" TargetMode="External"/><Relationship Id="rId584" Type="http://schemas.openxmlformats.org/officeDocument/2006/relationships/hyperlink" Target="https://www.genome.jp/entry/1.1.1.282" TargetMode="External"/><Relationship Id="rId2058" Type="http://schemas.openxmlformats.org/officeDocument/2006/relationships/hyperlink" Target="https://www.genome.jp/entry/2.7.4.7" TargetMode="External"/><Relationship Id="rId2265" Type="http://schemas.openxmlformats.org/officeDocument/2006/relationships/hyperlink" Target="https://www.genome.jp/entry/6.3.4.2" TargetMode="External"/><Relationship Id="rId3011" Type="http://schemas.openxmlformats.org/officeDocument/2006/relationships/hyperlink" Target="https://www.genome.jp/entry/3.6.1.21" TargetMode="External"/><Relationship Id="rId3109" Type="http://schemas.openxmlformats.org/officeDocument/2006/relationships/hyperlink" Target="https://www.genome.jp/entry/4.2.1.6" TargetMode="External"/><Relationship Id="rId3663" Type="http://schemas.openxmlformats.org/officeDocument/2006/relationships/hyperlink" Target="https://www.genome.jp/entry/R00801" TargetMode="External"/><Relationship Id="rId5" Type="http://schemas.openxmlformats.org/officeDocument/2006/relationships/hyperlink" Target="https://www.genome.jp/entry/R01466" TargetMode="External"/><Relationship Id="rId237" Type="http://schemas.openxmlformats.org/officeDocument/2006/relationships/hyperlink" Target="https://www.genome.jp/entry/4.2.1.59" TargetMode="External"/><Relationship Id="rId791" Type="http://schemas.openxmlformats.org/officeDocument/2006/relationships/hyperlink" Target="https://www.genome.jp/entry/1.11.1.21" TargetMode="External"/><Relationship Id="rId889" Type="http://schemas.openxmlformats.org/officeDocument/2006/relationships/hyperlink" Target="https://www.genome.jp/entry/R02103" TargetMode="External"/><Relationship Id="rId1074" Type="http://schemas.openxmlformats.org/officeDocument/2006/relationships/hyperlink" Target="https://www.genome.jp/entry/1.3.1.1" TargetMode="External"/><Relationship Id="rId2472" Type="http://schemas.openxmlformats.org/officeDocument/2006/relationships/hyperlink" Target="https://www.genome.jp/entry/R01315" TargetMode="External"/><Relationship Id="rId2777" Type="http://schemas.openxmlformats.org/officeDocument/2006/relationships/hyperlink" Target="https://www.genome.jp/entry/4.2.1.126" TargetMode="External"/><Relationship Id="rId3316" Type="http://schemas.openxmlformats.org/officeDocument/2006/relationships/hyperlink" Target="https://www.genome.jp/entry/4.4.1.13" TargetMode="External"/><Relationship Id="rId3523" Type="http://schemas.openxmlformats.org/officeDocument/2006/relationships/hyperlink" Target="https://www.genome.jp/entry/R01273" TargetMode="External"/><Relationship Id="rId3730" Type="http://schemas.openxmlformats.org/officeDocument/2006/relationships/hyperlink" Target="https://www.genome.jp/entry/3.1.4.46" TargetMode="External"/><Relationship Id="rId444" Type="http://schemas.openxmlformats.org/officeDocument/2006/relationships/hyperlink" Target="https://www.genome.jp/entry/R08240" TargetMode="External"/><Relationship Id="rId651" Type="http://schemas.openxmlformats.org/officeDocument/2006/relationships/hyperlink" Target="https://www.genome.jp/entry/R04745" TargetMode="External"/><Relationship Id="rId749" Type="http://schemas.openxmlformats.org/officeDocument/2006/relationships/hyperlink" Target="https://www.genome.jp/entry/1.1.5.3" TargetMode="External"/><Relationship Id="rId1281" Type="http://schemas.openxmlformats.org/officeDocument/2006/relationships/hyperlink" Target="https://www.genome.jp/entry/1.5.1.41" TargetMode="External"/><Relationship Id="rId1379" Type="http://schemas.openxmlformats.org/officeDocument/2006/relationships/hyperlink" Target="https://www.genome.jp/entry/2.1.1.197" TargetMode="External"/><Relationship Id="rId1586" Type="http://schemas.openxmlformats.org/officeDocument/2006/relationships/hyperlink" Target="https://www.genome.jp/entry/2.3.1.241" TargetMode="External"/><Relationship Id="rId2125" Type="http://schemas.openxmlformats.org/officeDocument/2006/relationships/hyperlink" Target="https://www.genome.jp/entry/R00439" TargetMode="External"/><Relationship Id="rId2332" Type="http://schemas.openxmlformats.org/officeDocument/2006/relationships/hyperlink" Target="https://www.genome.jp/entry/R04449" TargetMode="External"/><Relationship Id="rId2984" Type="http://schemas.openxmlformats.org/officeDocument/2006/relationships/hyperlink" Target="https://www.genome.jp/entry/3.6.1.45" TargetMode="External"/><Relationship Id="rId304" Type="http://schemas.openxmlformats.org/officeDocument/2006/relationships/hyperlink" Target="https://www.genome.jp/entry/R01488" TargetMode="External"/><Relationship Id="rId511" Type="http://schemas.openxmlformats.org/officeDocument/2006/relationships/hyperlink" Target="https://www.genome.jp/entry/R01036" TargetMode="External"/><Relationship Id="rId609" Type="http://schemas.openxmlformats.org/officeDocument/2006/relationships/hyperlink" Target="https://www.genome.jp/entry/1.1.1.35" TargetMode="External"/><Relationship Id="rId956" Type="http://schemas.openxmlformats.org/officeDocument/2006/relationships/hyperlink" Target="https://www.genome.jp/entry/R04294" TargetMode="External"/><Relationship Id="rId1141" Type="http://schemas.openxmlformats.org/officeDocument/2006/relationships/hyperlink" Target="https://www.genome.jp/entry/1.3.5.2" TargetMode="External"/><Relationship Id="rId1239" Type="http://schemas.openxmlformats.org/officeDocument/2006/relationships/hyperlink" Target="https://www.genome.jp/entry/R01374" TargetMode="External"/><Relationship Id="rId1793" Type="http://schemas.openxmlformats.org/officeDocument/2006/relationships/hyperlink" Target="https://www.genome.jp/entry/R01969" TargetMode="External"/><Relationship Id="rId2637" Type="http://schemas.openxmlformats.org/officeDocument/2006/relationships/hyperlink" Target="https://www.genome.jp/entry/R01569" TargetMode="External"/><Relationship Id="rId2844" Type="http://schemas.openxmlformats.org/officeDocument/2006/relationships/hyperlink" Target="https://www.genome.jp/entry/4.1.3.38" TargetMode="External"/><Relationship Id="rId85" Type="http://schemas.openxmlformats.org/officeDocument/2006/relationships/hyperlink" Target="https://www.genome.jp/entry/R01526" TargetMode="External"/><Relationship Id="rId816" Type="http://schemas.openxmlformats.org/officeDocument/2006/relationships/hyperlink" Target="https://www.genome.jp/entry/R02670" TargetMode="External"/><Relationship Id="rId1001" Type="http://schemas.openxmlformats.org/officeDocument/2006/relationships/hyperlink" Target="https://www.genome.jp/entry/R12215" TargetMode="External"/><Relationship Id="rId1446" Type="http://schemas.openxmlformats.org/officeDocument/2006/relationships/hyperlink" Target="https://www.genome.jp/entry/R03050" TargetMode="External"/><Relationship Id="rId1653" Type="http://schemas.openxmlformats.org/officeDocument/2006/relationships/hyperlink" Target="https://www.genome.jp/entry/2.3.1.54" TargetMode="External"/><Relationship Id="rId1860" Type="http://schemas.openxmlformats.org/officeDocument/2006/relationships/hyperlink" Target="https://www.genome.jp/entry/R03260" TargetMode="External"/><Relationship Id="rId2704" Type="http://schemas.openxmlformats.org/officeDocument/2006/relationships/hyperlink" Target="https://www.genome.jp/entry/R00508" TargetMode="External"/><Relationship Id="rId2911" Type="http://schemas.openxmlformats.org/officeDocument/2006/relationships/hyperlink" Target="https://www.genome.jp/entry/R03197" TargetMode="External"/><Relationship Id="rId1306" Type="http://schemas.openxmlformats.org/officeDocument/2006/relationships/hyperlink" Target="https://www.genome.jp/entry/R00284" TargetMode="External"/><Relationship Id="rId1513" Type="http://schemas.openxmlformats.org/officeDocument/2006/relationships/hyperlink" Target="https://www.genome.jp/entry/R00391" TargetMode="External"/><Relationship Id="rId1720" Type="http://schemas.openxmlformats.org/officeDocument/2006/relationships/hyperlink" Target="https://www.genome.jp/entry/2.4.1.17" TargetMode="External"/><Relationship Id="rId1958" Type="http://schemas.openxmlformats.org/officeDocument/2006/relationships/hyperlink" Target="https://www.genome.jp/entry/R11183" TargetMode="External"/><Relationship Id="rId3173" Type="http://schemas.openxmlformats.org/officeDocument/2006/relationships/hyperlink" Target="https://www.genome.jp/entry/4.3.1.17" TargetMode="External"/><Relationship Id="rId3380" Type="http://schemas.openxmlformats.org/officeDocument/2006/relationships/hyperlink" Target="https://www.genome.jp/entry/R02087" TargetMode="External"/><Relationship Id="rId12" Type="http://schemas.openxmlformats.org/officeDocument/2006/relationships/hyperlink" Target="https://www.genome.jp/entry/R00549" TargetMode="External"/><Relationship Id="rId1818" Type="http://schemas.openxmlformats.org/officeDocument/2006/relationships/hyperlink" Target="https://www.genome.jp/entry/2.4.2.9" TargetMode="External"/><Relationship Id="rId3033" Type="http://schemas.openxmlformats.org/officeDocument/2006/relationships/hyperlink" Target="https://www.genome.jp/entry/3.5.99.6" TargetMode="External"/><Relationship Id="rId3240" Type="http://schemas.openxmlformats.org/officeDocument/2006/relationships/hyperlink" Target="https://www.genome.jp/entry/R00782" TargetMode="External"/><Relationship Id="rId3478" Type="http://schemas.openxmlformats.org/officeDocument/2006/relationships/hyperlink" Target="https://www.genome.jp/entry/R12635" TargetMode="External"/><Relationship Id="rId3685" Type="http://schemas.openxmlformats.org/officeDocument/2006/relationships/hyperlink" Target="https://www.genome.jp/entry/R01664" TargetMode="External"/><Relationship Id="rId161" Type="http://schemas.openxmlformats.org/officeDocument/2006/relationships/hyperlink" Target="https://www.genome.jp/entry/1.7.1.7" TargetMode="External"/><Relationship Id="rId399" Type="http://schemas.openxmlformats.org/officeDocument/2006/relationships/hyperlink" Target="https://www.genome.jp/entry/R01542" TargetMode="External"/><Relationship Id="rId2287" Type="http://schemas.openxmlformats.org/officeDocument/2006/relationships/hyperlink" Target="https://www.genome.jp/entry/R10993" TargetMode="External"/><Relationship Id="rId2494" Type="http://schemas.openxmlformats.org/officeDocument/2006/relationships/hyperlink" Target="https://www.genome.jp/entry/3.1.1.53" TargetMode="External"/><Relationship Id="rId3338" Type="http://schemas.openxmlformats.org/officeDocument/2006/relationships/hyperlink" Target="https://www.genome.jp/entry/4.6.1.12" TargetMode="External"/><Relationship Id="rId3545" Type="http://schemas.openxmlformats.org/officeDocument/2006/relationships/hyperlink" Target="https://www.genome.jp/entry/3.2.1.93" TargetMode="External"/><Relationship Id="rId259" Type="http://schemas.openxmlformats.org/officeDocument/2006/relationships/hyperlink" Target="https://www.genome.jp/entry/2.7.7.7" TargetMode="External"/><Relationship Id="rId466" Type="http://schemas.openxmlformats.org/officeDocument/2006/relationships/hyperlink" Target="https://www.genome.jp/entry/R01759" TargetMode="External"/><Relationship Id="rId673" Type="http://schemas.openxmlformats.org/officeDocument/2006/relationships/hyperlink" Target="https://www.genome.jp/entry/R00217" TargetMode="External"/><Relationship Id="rId880" Type="http://schemas.openxmlformats.org/officeDocument/2006/relationships/hyperlink" Target="https://www.genome.jp/entry/1.16.3.1" TargetMode="External"/><Relationship Id="rId1096" Type="http://schemas.openxmlformats.org/officeDocument/2006/relationships/hyperlink" Target="https://www.genome.jp/entry/R12620" TargetMode="External"/><Relationship Id="rId2147" Type="http://schemas.openxmlformats.org/officeDocument/2006/relationships/hyperlink" Target="https://www.genome.jp/entry/R03595" TargetMode="External"/><Relationship Id="rId2354" Type="http://schemas.openxmlformats.org/officeDocument/2006/relationships/hyperlink" Target="https://www.genome.jp/entry/R03665" TargetMode="External"/><Relationship Id="rId2561" Type="http://schemas.openxmlformats.org/officeDocument/2006/relationships/hyperlink" Target="https://www.genome.jp/entry/3.1.3.2" TargetMode="External"/><Relationship Id="rId2799" Type="http://schemas.openxmlformats.org/officeDocument/2006/relationships/hyperlink" Target="https://www.genome.jp/entry/5.4.2.2" TargetMode="External"/><Relationship Id="rId3100" Type="http://schemas.openxmlformats.org/officeDocument/2006/relationships/hyperlink" Target="https://www.genome.jp/entry/5.3.1.3" TargetMode="External"/><Relationship Id="rId3405" Type="http://schemas.openxmlformats.org/officeDocument/2006/relationships/hyperlink" Target="https://www.genome.jp/entry/R02325" TargetMode="External"/><Relationship Id="rId119" Type="http://schemas.openxmlformats.org/officeDocument/2006/relationships/hyperlink" Target="https://www.genome.jp/entry/2.2.1.6" TargetMode="External"/><Relationship Id="rId326" Type="http://schemas.openxmlformats.org/officeDocument/2006/relationships/hyperlink" Target="https://www.genome.jp/entry/1.1.1.1" TargetMode="External"/><Relationship Id="rId533" Type="http://schemas.openxmlformats.org/officeDocument/2006/relationships/hyperlink" Target="https://www.genome.jp/entry/1.1.1.21" TargetMode="External"/><Relationship Id="rId978" Type="http://schemas.openxmlformats.org/officeDocument/2006/relationships/hyperlink" Target="https://www.genome.jp/entry/R00228" TargetMode="External"/><Relationship Id="rId1163" Type="http://schemas.openxmlformats.org/officeDocument/2006/relationships/hyperlink" Target="https://www.genome.jp/entry/R04754" TargetMode="External"/><Relationship Id="rId1370" Type="http://schemas.openxmlformats.org/officeDocument/2006/relationships/hyperlink" Target="https://www.genome.jp/entry/2.1.1.173" TargetMode="External"/><Relationship Id="rId2007" Type="http://schemas.openxmlformats.org/officeDocument/2006/relationships/hyperlink" Target="https://www.genome.jp/entry/2.7.1.48" TargetMode="External"/><Relationship Id="rId2214" Type="http://schemas.openxmlformats.org/officeDocument/2006/relationships/hyperlink" Target="https://www.genome.jp/entry/R02161" TargetMode="External"/><Relationship Id="rId2659" Type="http://schemas.openxmlformats.org/officeDocument/2006/relationships/hyperlink" Target="https://www.genome.jp/entry/3.1.3.6" TargetMode="External"/><Relationship Id="rId2866" Type="http://schemas.openxmlformats.org/officeDocument/2006/relationships/hyperlink" Target="https://www.genome.jp/entry/R10616" TargetMode="External"/><Relationship Id="rId3612" Type="http://schemas.openxmlformats.org/officeDocument/2006/relationships/hyperlink" Target="https://www.genome.jp/entry/3.2.1.22" TargetMode="External"/><Relationship Id="rId740" Type="http://schemas.openxmlformats.org/officeDocument/2006/relationships/hyperlink" Target="https://www.genome.jp/entry/1.1.5.12" TargetMode="External"/><Relationship Id="rId838" Type="http://schemas.openxmlformats.org/officeDocument/2006/relationships/hyperlink" Target="https://www.genome.jp/entry/R06782" TargetMode="External"/><Relationship Id="rId1023" Type="http://schemas.openxmlformats.org/officeDocument/2006/relationships/hyperlink" Target="https://www.genome.jp/entry/1.2.1.79" TargetMode="External"/><Relationship Id="rId1468" Type="http://schemas.openxmlformats.org/officeDocument/2006/relationships/hyperlink" Target="https://www.genome.jp/entry/2.2.1.1" TargetMode="External"/><Relationship Id="rId1675" Type="http://schemas.openxmlformats.org/officeDocument/2006/relationships/hyperlink" Target="https://www.genome.jp/entry/2.3.2.2" TargetMode="External"/><Relationship Id="rId1882" Type="http://schemas.openxmlformats.org/officeDocument/2006/relationships/hyperlink" Target="https://www.genome.jp/entry/R00896" TargetMode="External"/><Relationship Id="rId2421" Type="http://schemas.openxmlformats.org/officeDocument/2006/relationships/hyperlink" Target="https://www.genome.jp/entry/3.1.1.1" TargetMode="External"/><Relationship Id="rId2519" Type="http://schemas.openxmlformats.org/officeDocument/2006/relationships/hyperlink" Target="https://www.genome.jp/entry/3.1.3.1" TargetMode="External"/><Relationship Id="rId2726" Type="http://schemas.openxmlformats.org/officeDocument/2006/relationships/hyperlink" Target="https://www.genome.jp/entry/R01373" TargetMode="External"/><Relationship Id="rId600" Type="http://schemas.openxmlformats.org/officeDocument/2006/relationships/hyperlink" Target="https://www.genome.jp/entry/1.1.1.346" TargetMode="External"/><Relationship Id="rId1230" Type="http://schemas.openxmlformats.org/officeDocument/2006/relationships/hyperlink" Target="https://www.genome.jp/entry/R00277" TargetMode="External"/><Relationship Id="rId1328" Type="http://schemas.openxmlformats.org/officeDocument/2006/relationships/hyperlink" Target="https://www.genome.jp/entry/R02025" TargetMode="External"/><Relationship Id="rId1535" Type="http://schemas.openxmlformats.org/officeDocument/2006/relationships/hyperlink" Target="https://www.genome.jp/entry/R05586" TargetMode="External"/><Relationship Id="rId2933" Type="http://schemas.openxmlformats.org/officeDocument/2006/relationships/hyperlink" Target="https://www.genome.jp/entry/3.7.1.14" TargetMode="External"/><Relationship Id="rId905" Type="http://schemas.openxmlformats.org/officeDocument/2006/relationships/hyperlink" Target="https://www.genome.jp/entry/R12988" TargetMode="External"/><Relationship Id="rId1742" Type="http://schemas.openxmlformats.org/officeDocument/2006/relationships/hyperlink" Target="https://www.genome.jp/entry/R01995" TargetMode="External"/><Relationship Id="rId3195" Type="http://schemas.openxmlformats.org/officeDocument/2006/relationships/hyperlink" Target="https://www.genome.jp/entry/R06132" TargetMode="External"/><Relationship Id="rId34" Type="http://schemas.openxmlformats.org/officeDocument/2006/relationships/hyperlink" Target="https://www.genome.jp/entry/R01395" TargetMode="External"/><Relationship Id="rId1602" Type="http://schemas.openxmlformats.org/officeDocument/2006/relationships/hyperlink" Target="https://www.genome.jp/entry/R00586" TargetMode="External"/><Relationship Id="rId3055" Type="http://schemas.openxmlformats.org/officeDocument/2006/relationships/hyperlink" Target="https://www.genome.jp/entry/R00424" TargetMode="External"/><Relationship Id="rId3262" Type="http://schemas.openxmlformats.org/officeDocument/2006/relationships/hyperlink" Target="https://www.genome.jp/entry/4.4.1.1" TargetMode="External"/><Relationship Id="rId183" Type="http://schemas.openxmlformats.org/officeDocument/2006/relationships/hyperlink" Target="https://www.genome.jp/entry/4.1.1.50" TargetMode="External"/><Relationship Id="rId390" Type="http://schemas.openxmlformats.org/officeDocument/2006/relationships/hyperlink" Target="https://www.genome.jp/entry/R04533" TargetMode="External"/><Relationship Id="rId1907" Type="http://schemas.openxmlformats.org/officeDocument/2006/relationships/hyperlink" Target="https://www.genome.jp/entry/2.6.1.42" TargetMode="External"/><Relationship Id="rId2071" Type="http://schemas.openxmlformats.org/officeDocument/2006/relationships/hyperlink" Target="https://www.genome.jp/entry/R00948" TargetMode="External"/><Relationship Id="rId3122" Type="http://schemas.openxmlformats.org/officeDocument/2006/relationships/hyperlink" Target="https://www.genome.jp/entry/R05297" TargetMode="External"/><Relationship Id="rId3567" Type="http://schemas.openxmlformats.org/officeDocument/2006/relationships/hyperlink" Target="https://www.genome.jp/entry/3.2.1.86" TargetMode="External"/><Relationship Id="rId250" Type="http://schemas.openxmlformats.org/officeDocument/2006/relationships/hyperlink" Target="https://www.genome.jp/entry/R12920" TargetMode="External"/><Relationship Id="rId488" Type="http://schemas.openxmlformats.org/officeDocument/2006/relationships/hyperlink" Target="https://www.genome.jp/entry/R02820" TargetMode="External"/><Relationship Id="rId695" Type="http://schemas.openxmlformats.org/officeDocument/2006/relationships/hyperlink" Target="https://www.genome.jp/entry/R01747" TargetMode="External"/><Relationship Id="rId2169" Type="http://schemas.openxmlformats.org/officeDocument/2006/relationships/hyperlink" Target="https://www.genome.jp/entry/4.2.1.59" TargetMode="External"/><Relationship Id="rId2376" Type="http://schemas.openxmlformats.org/officeDocument/2006/relationships/hyperlink" Target="https://www.genome.jp/entry/R12690" TargetMode="External"/><Relationship Id="rId2583" Type="http://schemas.openxmlformats.org/officeDocument/2006/relationships/hyperlink" Target="https://www.genome.jp/entry/3.1.3.41" TargetMode="External"/><Relationship Id="rId2790" Type="http://schemas.openxmlformats.org/officeDocument/2006/relationships/hyperlink" Target="https://www.genome.jp/entry/5.4.99.24" TargetMode="External"/><Relationship Id="rId3427" Type="http://schemas.openxmlformats.org/officeDocument/2006/relationships/hyperlink" Target="https://www.genome.jp/entry/R04318" TargetMode="External"/><Relationship Id="rId3634" Type="http://schemas.openxmlformats.org/officeDocument/2006/relationships/hyperlink" Target="https://www.genome.jp/entry/3.2.1.21" TargetMode="External"/><Relationship Id="rId110" Type="http://schemas.openxmlformats.org/officeDocument/2006/relationships/hyperlink" Target="https://www.genome.jp/entry/R00226" TargetMode="External"/><Relationship Id="rId348" Type="http://schemas.openxmlformats.org/officeDocument/2006/relationships/hyperlink" Target="https://www.genome.jp/entry/R08281" TargetMode="External"/><Relationship Id="rId555" Type="http://schemas.openxmlformats.org/officeDocument/2006/relationships/hyperlink" Target="https://www.genome.jp/entry/1.1.1.23" TargetMode="External"/><Relationship Id="rId762" Type="http://schemas.openxmlformats.org/officeDocument/2006/relationships/hyperlink" Target="https://www.genome.jp/entry/1.1.5.4" TargetMode="External"/><Relationship Id="rId1185" Type="http://schemas.openxmlformats.org/officeDocument/2006/relationships/hyperlink" Target="https://www.genome.jp/entry/R00256" TargetMode="External"/><Relationship Id="rId1392" Type="http://schemas.openxmlformats.org/officeDocument/2006/relationships/hyperlink" Target="https://www.genome.jp/entry/2.1.1.266" TargetMode="External"/><Relationship Id="rId2029" Type="http://schemas.openxmlformats.org/officeDocument/2006/relationships/hyperlink" Target="https://www.genome.jp/entry/R02134" TargetMode="External"/><Relationship Id="rId2236" Type="http://schemas.openxmlformats.org/officeDocument/2006/relationships/hyperlink" Target="https://www.genome.jp/entry/R11886" TargetMode="External"/><Relationship Id="rId2443" Type="http://schemas.openxmlformats.org/officeDocument/2006/relationships/hyperlink" Target="https://www.genome.jp/entry/R08255" TargetMode="External"/><Relationship Id="rId2650" Type="http://schemas.openxmlformats.org/officeDocument/2006/relationships/hyperlink" Target="https://www.genome.jp/entry/R03346" TargetMode="External"/><Relationship Id="rId2888" Type="http://schemas.openxmlformats.org/officeDocument/2006/relationships/hyperlink" Target="https://www.genome.jp/entry/4.1.2.13" TargetMode="External"/><Relationship Id="rId3701" Type="http://schemas.openxmlformats.org/officeDocument/2006/relationships/hyperlink" Target="https://www.genome.jp/entry/R02088" TargetMode="External"/><Relationship Id="rId208" Type="http://schemas.openxmlformats.org/officeDocument/2006/relationships/hyperlink" Target="https://www.genome.jp/entry/2.7.6.3" TargetMode="External"/><Relationship Id="rId415" Type="http://schemas.openxmlformats.org/officeDocument/2006/relationships/hyperlink" Target="https://www.genome.jp/entry/R00746" TargetMode="External"/><Relationship Id="rId622" Type="http://schemas.openxmlformats.org/officeDocument/2006/relationships/hyperlink" Target="https://www.genome.jp/entry/R04743" TargetMode="External"/><Relationship Id="rId1045" Type="http://schemas.openxmlformats.org/officeDocument/2006/relationships/hyperlink" Target="https://www.genome.jp/entry/1.2.4.2" TargetMode="External"/><Relationship Id="rId1252" Type="http://schemas.openxmlformats.org/officeDocument/2006/relationships/hyperlink" Target="https://www.genome.jp/entry/1.5.1.3" TargetMode="External"/><Relationship Id="rId1697" Type="http://schemas.openxmlformats.org/officeDocument/2006/relationships/hyperlink" Target="https://www.genome.jp/entry/R06023" TargetMode="External"/><Relationship Id="rId2303" Type="http://schemas.openxmlformats.org/officeDocument/2006/relationships/hyperlink" Target="https://www.genome.jp/entry/R06974" TargetMode="External"/><Relationship Id="rId2510" Type="http://schemas.openxmlformats.org/officeDocument/2006/relationships/hyperlink" Target="https://www.genome.jp/entry/R00527" TargetMode="External"/><Relationship Id="rId2748" Type="http://schemas.openxmlformats.org/officeDocument/2006/relationships/hyperlink" Target="https://www.genome.jp/entry/R07889" TargetMode="External"/><Relationship Id="rId2955" Type="http://schemas.openxmlformats.org/officeDocument/2006/relationships/hyperlink" Target="https://www.genome.jp/entry/R00086" TargetMode="External"/><Relationship Id="rId927" Type="http://schemas.openxmlformats.org/officeDocument/2006/relationships/hyperlink" Target="https://www.genome.jp/entry/1.17.4.1" TargetMode="External"/><Relationship Id="rId1112" Type="http://schemas.openxmlformats.org/officeDocument/2006/relationships/hyperlink" Target="https://www.genome.jp/entry/1.3.1.9" TargetMode="External"/><Relationship Id="rId1557" Type="http://schemas.openxmlformats.org/officeDocument/2006/relationships/hyperlink" Target="https://www.genome.jp/entry/R04952" TargetMode="External"/><Relationship Id="rId1764" Type="http://schemas.openxmlformats.org/officeDocument/2006/relationships/hyperlink" Target="https://www.genome.jp/entry/2.4.2.15" TargetMode="External"/><Relationship Id="rId1971" Type="http://schemas.openxmlformats.org/officeDocument/2006/relationships/hyperlink" Target="https://www.genome.jp/entry/R00104" TargetMode="External"/><Relationship Id="rId2608" Type="http://schemas.openxmlformats.org/officeDocument/2006/relationships/hyperlink" Target="https://www.genome.jp/entry/R03346" TargetMode="External"/><Relationship Id="rId2815" Type="http://schemas.openxmlformats.org/officeDocument/2006/relationships/hyperlink" Target="https://www.genome.jp/entry/4.2.1.122" TargetMode="External"/><Relationship Id="rId56" Type="http://schemas.openxmlformats.org/officeDocument/2006/relationships/hyperlink" Target="https://www.genome.jp/entry/1.5.1.3" TargetMode="External"/><Relationship Id="rId1417" Type="http://schemas.openxmlformats.org/officeDocument/2006/relationships/hyperlink" Target="https://www.genome.jp/entry/2.1.2.3" TargetMode="External"/><Relationship Id="rId1624" Type="http://schemas.openxmlformats.org/officeDocument/2006/relationships/hyperlink" Target="https://www.genome.jp/entry/R04963" TargetMode="External"/><Relationship Id="rId1831" Type="http://schemas.openxmlformats.org/officeDocument/2006/relationships/hyperlink" Target="https://www.genome.jp/entry/2.5.1.10" TargetMode="External"/><Relationship Id="rId3077" Type="http://schemas.openxmlformats.org/officeDocument/2006/relationships/hyperlink" Target="https://www.genome.jp/entry/R13199" TargetMode="External"/><Relationship Id="rId3284" Type="http://schemas.openxmlformats.org/officeDocument/2006/relationships/hyperlink" Target="https://www.genome.jp/entry/4.4.1.1" TargetMode="External"/><Relationship Id="rId1929" Type="http://schemas.openxmlformats.org/officeDocument/2006/relationships/hyperlink" Target="https://www.genome.jp/entry/R01716" TargetMode="External"/><Relationship Id="rId2093" Type="http://schemas.openxmlformats.org/officeDocument/2006/relationships/hyperlink" Target="https://www.genome.jp/entry/R00379" TargetMode="External"/><Relationship Id="rId3491" Type="http://schemas.openxmlformats.org/officeDocument/2006/relationships/hyperlink" Target="https://www.genome.jp/entry/3.4.21.102" TargetMode="External"/><Relationship Id="rId3589" Type="http://schemas.openxmlformats.org/officeDocument/2006/relationships/hyperlink" Target="https://www.genome.jp/entry/3.2.1.28" TargetMode="External"/><Relationship Id="rId2398" Type="http://schemas.openxmlformats.org/officeDocument/2006/relationships/hyperlink" Target="https://www.genome.jp/entry/2.8.4.3" TargetMode="External"/><Relationship Id="rId3144" Type="http://schemas.openxmlformats.org/officeDocument/2006/relationships/hyperlink" Target="https://www.genome.jp/entry/4.3.1.17" TargetMode="External"/><Relationship Id="rId3351" Type="http://schemas.openxmlformats.org/officeDocument/2006/relationships/hyperlink" Target="https://www.genome.jp/entry/5.1.3.13" TargetMode="External"/><Relationship Id="rId3449" Type="http://schemas.openxmlformats.org/officeDocument/2006/relationships/hyperlink" Target="https://www.genome.jp/entry/R05551" TargetMode="External"/><Relationship Id="rId272" Type="http://schemas.openxmlformats.org/officeDocument/2006/relationships/hyperlink" Target="https://www.genome.jp/entry/6.1.1.15" TargetMode="External"/><Relationship Id="rId577" Type="http://schemas.openxmlformats.org/officeDocument/2006/relationships/hyperlink" Target="https://www.genome.jp/entry/1.1.1.271" TargetMode="External"/><Relationship Id="rId2160" Type="http://schemas.openxmlformats.org/officeDocument/2006/relationships/hyperlink" Target="https://www.genome.jp/entry/5.1.3.4" TargetMode="External"/><Relationship Id="rId2258" Type="http://schemas.openxmlformats.org/officeDocument/2006/relationships/hyperlink" Target="https://www.genome.jp/entry/R00257" TargetMode="External"/><Relationship Id="rId3004" Type="http://schemas.openxmlformats.org/officeDocument/2006/relationships/hyperlink" Target="https://www.genome.jp/entry/R03570" TargetMode="External"/><Relationship Id="rId3211" Type="http://schemas.openxmlformats.org/officeDocument/2006/relationships/hyperlink" Target="https://www.genome.jp/entry/R12851" TargetMode="External"/><Relationship Id="rId3656" Type="http://schemas.openxmlformats.org/officeDocument/2006/relationships/hyperlink" Target="https://www.genome.jp/entry/R06104" TargetMode="External"/><Relationship Id="rId132" Type="http://schemas.openxmlformats.org/officeDocument/2006/relationships/hyperlink" Target="https://www.genome.jp/entry/6.3.2.10" TargetMode="External"/><Relationship Id="rId784" Type="http://schemas.openxmlformats.org/officeDocument/2006/relationships/hyperlink" Target="https://www.genome.jp/entry/1.11.1.21" TargetMode="External"/><Relationship Id="rId991" Type="http://schemas.openxmlformats.org/officeDocument/2006/relationships/hyperlink" Target="https://www.genome.jp/entry/1.2.1.19" TargetMode="External"/><Relationship Id="rId1067" Type="http://schemas.openxmlformats.org/officeDocument/2006/relationships/hyperlink" Target="https://www.genome.jp/entry/1.20.4.1" TargetMode="External"/><Relationship Id="rId2020" Type="http://schemas.openxmlformats.org/officeDocument/2006/relationships/hyperlink" Target="https://www.genome.jp/entry/R03241" TargetMode="External"/><Relationship Id="rId2465" Type="http://schemas.openxmlformats.org/officeDocument/2006/relationships/hyperlink" Target="https://www.genome.jp/entry/3.1.1.4" TargetMode="External"/><Relationship Id="rId2672" Type="http://schemas.openxmlformats.org/officeDocument/2006/relationships/hyperlink" Target="https://www.genome.jp/entry/3.1.3.6" TargetMode="External"/><Relationship Id="rId3309" Type="http://schemas.openxmlformats.org/officeDocument/2006/relationships/hyperlink" Target="https://www.genome.jp/entry/R00782" TargetMode="External"/><Relationship Id="rId3516" Type="http://schemas.openxmlformats.org/officeDocument/2006/relationships/hyperlink" Target="https://www.genome.jp/entry/R02172" TargetMode="External"/><Relationship Id="rId3723" Type="http://schemas.openxmlformats.org/officeDocument/2006/relationships/hyperlink" Target="https://www.genome.jp/entry/3.1.4.16" TargetMode="External"/><Relationship Id="rId437" Type="http://schemas.openxmlformats.org/officeDocument/2006/relationships/hyperlink" Target="https://www.genome.jp/entry/R01041" TargetMode="External"/><Relationship Id="rId644" Type="http://schemas.openxmlformats.org/officeDocument/2006/relationships/hyperlink" Target="https://www.genome.jp/entry/1.1.1.35" TargetMode="External"/><Relationship Id="rId851" Type="http://schemas.openxmlformats.org/officeDocument/2006/relationships/hyperlink" Target="https://www.genome.jp/entry/R11911" TargetMode="External"/><Relationship Id="rId1274" Type="http://schemas.openxmlformats.org/officeDocument/2006/relationships/hyperlink" Target="https://www.genome.jp/entry/1.5.1.37" TargetMode="External"/><Relationship Id="rId1481" Type="http://schemas.openxmlformats.org/officeDocument/2006/relationships/hyperlink" Target="https://www.genome.jp/entry/2.2.1.2" TargetMode="External"/><Relationship Id="rId1579" Type="http://schemas.openxmlformats.org/officeDocument/2006/relationships/hyperlink" Target="https://www.genome.jp/entry/R09839" TargetMode="External"/><Relationship Id="rId2118" Type="http://schemas.openxmlformats.org/officeDocument/2006/relationships/hyperlink" Target="https://www.genome.jp/entry/R09386" TargetMode="External"/><Relationship Id="rId2325" Type="http://schemas.openxmlformats.org/officeDocument/2006/relationships/hyperlink" Target="https://www.genome.jp/entry/R00390" TargetMode="External"/><Relationship Id="rId2532" Type="http://schemas.openxmlformats.org/officeDocument/2006/relationships/hyperlink" Target="https://www.genome.jp/entry/3.1.3.108" TargetMode="External"/><Relationship Id="rId2977" Type="http://schemas.openxmlformats.org/officeDocument/2006/relationships/hyperlink" Target="https://www.genome.jp/entry/R08243" TargetMode="External"/><Relationship Id="rId504" Type="http://schemas.openxmlformats.org/officeDocument/2006/relationships/hyperlink" Target="https://www.genome.jp/entry/1.1.1.21" TargetMode="External"/><Relationship Id="rId711" Type="http://schemas.openxmlformats.org/officeDocument/2006/relationships/hyperlink" Target="https://www.genome.jp/entry/1.1.1.79" TargetMode="External"/><Relationship Id="rId949" Type="http://schemas.openxmlformats.org/officeDocument/2006/relationships/hyperlink" Target="https://www.genome.jp/entry/1.17.4.1" TargetMode="External"/><Relationship Id="rId1134" Type="http://schemas.openxmlformats.org/officeDocument/2006/relationships/hyperlink" Target="https://www.genome.jp/entry/R13223" TargetMode="External"/><Relationship Id="rId1341" Type="http://schemas.openxmlformats.org/officeDocument/2006/relationships/hyperlink" Target="https://www.genome.jp/entry/R11659" TargetMode="External"/><Relationship Id="rId1786" Type="http://schemas.openxmlformats.org/officeDocument/2006/relationships/hyperlink" Target="https://www.genome.jp/entry/2.4.2.4" TargetMode="External"/><Relationship Id="rId1993" Type="http://schemas.openxmlformats.org/officeDocument/2006/relationships/hyperlink" Target="https://www.genome.jp/entry/R00760" TargetMode="External"/><Relationship Id="rId2837" Type="http://schemas.openxmlformats.org/officeDocument/2006/relationships/hyperlink" Target="https://www.genome.jp/entry/4.1.3.42" TargetMode="External"/><Relationship Id="rId78" Type="http://schemas.openxmlformats.org/officeDocument/2006/relationships/hyperlink" Target="https://www.genome.jp/entry/R11029" TargetMode="External"/><Relationship Id="rId809" Type="http://schemas.openxmlformats.org/officeDocument/2006/relationships/hyperlink" Target="https://www.genome.jp/entry/R00602" TargetMode="External"/><Relationship Id="rId1201" Type="http://schemas.openxmlformats.org/officeDocument/2006/relationships/hyperlink" Target="https://www.genome.jp/entry/R00248" TargetMode="External"/><Relationship Id="rId1439" Type="http://schemas.openxmlformats.org/officeDocument/2006/relationships/hyperlink" Target="https://www.genome.jp/entry/2.2.1.6" TargetMode="External"/><Relationship Id="rId1646" Type="http://schemas.openxmlformats.org/officeDocument/2006/relationships/hyperlink" Target="https://www.genome.jp/entry/R02241" TargetMode="External"/><Relationship Id="rId1853" Type="http://schemas.openxmlformats.org/officeDocument/2006/relationships/hyperlink" Target="https://www.genome.jp/entry/2.5.1.48" TargetMode="External"/><Relationship Id="rId2904" Type="http://schemas.openxmlformats.org/officeDocument/2006/relationships/hyperlink" Target="https://www.genome.jp/entry/R00341" TargetMode="External"/><Relationship Id="rId3099" Type="http://schemas.openxmlformats.org/officeDocument/2006/relationships/hyperlink" Target="https://www.genome.jp/entry/5.3.1.3" TargetMode="External"/><Relationship Id="rId1506" Type="http://schemas.openxmlformats.org/officeDocument/2006/relationships/hyperlink" Target="https://www.genome.jp/entry/R04747" TargetMode="External"/><Relationship Id="rId1713" Type="http://schemas.openxmlformats.org/officeDocument/2006/relationships/hyperlink" Target="https://www.genome.jp/entry/2.4.1.17" TargetMode="External"/><Relationship Id="rId1920" Type="http://schemas.openxmlformats.org/officeDocument/2006/relationships/hyperlink" Target="https://www.genome.jp/entry/R07396" TargetMode="External"/><Relationship Id="rId3166" Type="http://schemas.openxmlformats.org/officeDocument/2006/relationships/hyperlink" Target="https://www.genome.jp/entry/R00590" TargetMode="External"/><Relationship Id="rId3373" Type="http://schemas.openxmlformats.org/officeDocument/2006/relationships/hyperlink" Target="https://www.genome.jp/entry/R10764" TargetMode="External"/><Relationship Id="rId3580" Type="http://schemas.openxmlformats.org/officeDocument/2006/relationships/hyperlink" Target="https://www.genome.jp/entry/3.2.1.31" TargetMode="External"/><Relationship Id="rId294" Type="http://schemas.openxmlformats.org/officeDocument/2006/relationships/hyperlink" Target="https://www.genome.jp/entry/R01095" TargetMode="External"/><Relationship Id="rId2182" Type="http://schemas.openxmlformats.org/officeDocument/2006/relationships/hyperlink" Target="https://www.genome.jp/entry/R10121" TargetMode="External"/><Relationship Id="rId3026" Type="http://schemas.openxmlformats.org/officeDocument/2006/relationships/hyperlink" Target="https://www.genome.jp/entry/R01668" TargetMode="External"/><Relationship Id="rId3233" Type="http://schemas.openxmlformats.org/officeDocument/2006/relationships/hyperlink" Target="https://www.genome.jp/entry/4.4.1.1" TargetMode="External"/><Relationship Id="rId3678" Type="http://schemas.openxmlformats.org/officeDocument/2006/relationships/hyperlink" Target="https://www.genome.jp/entry/3.2.1.1" TargetMode="External"/><Relationship Id="rId154" Type="http://schemas.openxmlformats.org/officeDocument/2006/relationships/hyperlink" Target="https://www.genome.jp/entry/3.6.1.55" TargetMode="External"/><Relationship Id="rId361" Type="http://schemas.openxmlformats.org/officeDocument/2006/relationships/hyperlink" Target="https://www.genome.jp/entry/1.1.1.1" TargetMode="External"/><Relationship Id="rId599" Type="http://schemas.openxmlformats.org/officeDocument/2006/relationships/hyperlink" Target="https://www.genome.jp/entry/R03317" TargetMode="External"/><Relationship Id="rId2042" Type="http://schemas.openxmlformats.org/officeDocument/2006/relationships/hyperlink" Target="https://www.genome.jp/entry/2.7.4.4" TargetMode="External"/><Relationship Id="rId2487" Type="http://schemas.openxmlformats.org/officeDocument/2006/relationships/hyperlink" Target="https://www.genome.jp/entry/R01309" TargetMode="External"/><Relationship Id="rId2694" Type="http://schemas.openxmlformats.org/officeDocument/2006/relationships/hyperlink" Target="https://www.genome.jp/entry/R13244" TargetMode="External"/><Relationship Id="rId3440" Type="http://schemas.openxmlformats.org/officeDocument/2006/relationships/hyperlink" Target="https://www.genome.jp/entry/R06134" TargetMode="External"/><Relationship Id="rId3538" Type="http://schemas.openxmlformats.org/officeDocument/2006/relationships/hyperlink" Target="https://www.genome.jp/entry/3.2.2.10" TargetMode="External"/><Relationship Id="rId459" Type="http://schemas.openxmlformats.org/officeDocument/2006/relationships/hyperlink" Target="https://www.genome.jp/entry/R01036" TargetMode="External"/><Relationship Id="rId666" Type="http://schemas.openxmlformats.org/officeDocument/2006/relationships/hyperlink" Target="https://www.genome.jp/entry/R00214" TargetMode="External"/><Relationship Id="rId873" Type="http://schemas.openxmlformats.org/officeDocument/2006/relationships/hyperlink" Target="https://www.genome.jp/entry/R12546" TargetMode="External"/><Relationship Id="rId1089" Type="http://schemas.openxmlformats.org/officeDocument/2006/relationships/hyperlink" Target="https://www.genome.jp/entry/R04967" TargetMode="External"/><Relationship Id="rId1296" Type="http://schemas.openxmlformats.org/officeDocument/2006/relationships/hyperlink" Target="https://www.genome.jp/entry/R07359" TargetMode="External"/><Relationship Id="rId2347" Type="http://schemas.openxmlformats.org/officeDocument/2006/relationships/hyperlink" Target="https://www.genome.jp/entry/6.2.1.1" TargetMode="External"/><Relationship Id="rId2554" Type="http://schemas.openxmlformats.org/officeDocument/2006/relationships/hyperlink" Target="https://www.genome.jp/entry/R00762" TargetMode="External"/><Relationship Id="rId2999" Type="http://schemas.openxmlformats.org/officeDocument/2006/relationships/hyperlink" Target="https://www.genome.jp/entry/3.6.1.21" TargetMode="External"/><Relationship Id="rId3300" Type="http://schemas.openxmlformats.org/officeDocument/2006/relationships/hyperlink" Target="https://www.genome.jp/entry/4.4.1.13" TargetMode="External"/><Relationship Id="rId221" Type="http://schemas.openxmlformats.org/officeDocument/2006/relationships/hyperlink" Target="https://www.genome.jp/entry/R05688" TargetMode="External"/><Relationship Id="rId319" Type="http://schemas.openxmlformats.org/officeDocument/2006/relationships/hyperlink" Target="https://www.genome.jp/entry/2.2.1.2" TargetMode="External"/><Relationship Id="rId526" Type="http://schemas.openxmlformats.org/officeDocument/2006/relationships/hyperlink" Target="https://www.genome.jp/entry/1.1.1.21" TargetMode="External"/><Relationship Id="rId1156" Type="http://schemas.openxmlformats.org/officeDocument/2006/relationships/hyperlink" Target="https://www.genome.jp/entry/1.3.8.7" TargetMode="External"/><Relationship Id="rId1363" Type="http://schemas.openxmlformats.org/officeDocument/2006/relationships/hyperlink" Target="https://www.genome.jp/entry/R04405" TargetMode="External"/><Relationship Id="rId2207" Type="http://schemas.openxmlformats.org/officeDocument/2006/relationships/hyperlink" Target="https://www.genome.jp/entry/3.1.1.29" TargetMode="External"/><Relationship Id="rId2761" Type="http://schemas.openxmlformats.org/officeDocument/2006/relationships/hyperlink" Target="https://www.genome.jp/entry/R04224" TargetMode="External"/><Relationship Id="rId2859" Type="http://schemas.openxmlformats.org/officeDocument/2006/relationships/hyperlink" Target="https://www.genome.jp/entry/4.1.2.8" TargetMode="External"/><Relationship Id="rId3605" Type="http://schemas.openxmlformats.org/officeDocument/2006/relationships/hyperlink" Target="https://www.genome.jp/entry/3.2.1.22" TargetMode="External"/><Relationship Id="rId733" Type="http://schemas.openxmlformats.org/officeDocument/2006/relationships/hyperlink" Target="https://www.genome.jp/entry/1.1.1.94" TargetMode="External"/><Relationship Id="rId940" Type="http://schemas.openxmlformats.org/officeDocument/2006/relationships/hyperlink" Target="https://www.genome.jp/entry/1.17.4.1" TargetMode="External"/><Relationship Id="rId1016" Type="http://schemas.openxmlformats.org/officeDocument/2006/relationships/hyperlink" Target="https://www.genome.jp/entry/R03313" TargetMode="External"/><Relationship Id="rId1570" Type="http://schemas.openxmlformats.org/officeDocument/2006/relationships/hyperlink" Target="https://www.genome.jp/entry/R12427" TargetMode="External"/><Relationship Id="rId1668" Type="http://schemas.openxmlformats.org/officeDocument/2006/relationships/hyperlink" Target="https://www.genome.jp/entry/R00921" TargetMode="External"/><Relationship Id="rId1875" Type="http://schemas.openxmlformats.org/officeDocument/2006/relationships/hyperlink" Target="https://www.genome.jp/entry/2.6.1.1" TargetMode="External"/><Relationship Id="rId2414" Type="http://schemas.openxmlformats.org/officeDocument/2006/relationships/hyperlink" Target="https://www.genome.jp/entry/3.1.1.1" TargetMode="External"/><Relationship Id="rId2621" Type="http://schemas.openxmlformats.org/officeDocument/2006/relationships/hyperlink" Target="https://www.genome.jp/entry/R02719" TargetMode="External"/><Relationship Id="rId2719" Type="http://schemas.openxmlformats.org/officeDocument/2006/relationships/hyperlink" Target="https://www.genome.jp/entry/R01911" TargetMode="External"/><Relationship Id="rId800" Type="http://schemas.openxmlformats.org/officeDocument/2006/relationships/hyperlink" Target="https://www.genome.jp/entry/R03919" TargetMode="External"/><Relationship Id="rId1223" Type="http://schemas.openxmlformats.org/officeDocument/2006/relationships/hyperlink" Target="https://www.genome.jp/entry/R04300" TargetMode="External"/><Relationship Id="rId1430" Type="http://schemas.openxmlformats.org/officeDocument/2006/relationships/hyperlink" Target="https://www.genome.jp/entry/R00226" TargetMode="External"/><Relationship Id="rId1528" Type="http://schemas.openxmlformats.org/officeDocument/2006/relationships/hyperlink" Target="https://www.genome.jp/entry/R00238" TargetMode="External"/><Relationship Id="rId2926" Type="http://schemas.openxmlformats.org/officeDocument/2006/relationships/hyperlink" Target="https://www.genome.jp/entry/4.1.1.112" TargetMode="External"/><Relationship Id="rId3090" Type="http://schemas.openxmlformats.org/officeDocument/2006/relationships/hyperlink" Target="https://www.genome.jp/entry/5.3.1.5" TargetMode="External"/><Relationship Id="rId1735" Type="http://schemas.openxmlformats.org/officeDocument/2006/relationships/hyperlink" Target="https://www.genome.jp/entry/R05196" TargetMode="External"/><Relationship Id="rId1942" Type="http://schemas.openxmlformats.org/officeDocument/2006/relationships/hyperlink" Target="https://www.genome.jp/entry/R00767" TargetMode="External"/><Relationship Id="rId3188" Type="http://schemas.openxmlformats.org/officeDocument/2006/relationships/hyperlink" Target="https://www.genome.jp/entry/R00996" TargetMode="External"/><Relationship Id="rId3395" Type="http://schemas.openxmlformats.org/officeDocument/2006/relationships/hyperlink" Target="https://www.genome.jp/entry/R04640" TargetMode="External"/><Relationship Id="rId27" Type="http://schemas.openxmlformats.org/officeDocument/2006/relationships/hyperlink" Target="https://www.genome.jp/entry/6.3.5.5" TargetMode="External"/><Relationship Id="rId1802" Type="http://schemas.openxmlformats.org/officeDocument/2006/relationships/hyperlink" Target="https://www.genome.jp/entry/R09773" TargetMode="External"/><Relationship Id="rId3048" Type="http://schemas.openxmlformats.org/officeDocument/2006/relationships/hyperlink" Target="https://www.genome.jp/entry/R01244" TargetMode="External"/><Relationship Id="rId3255" Type="http://schemas.openxmlformats.org/officeDocument/2006/relationships/hyperlink" Target="https://www.genome.jp/entry/R04770" TargetMode="External"/><Relationship Id="rId3462" Type="http://schemas.openxmlformats.org/officeDocument/2006/relationships/hyperlink" Target="https://www.genome.jp/entry/R01579" TargetMode="External"/><Relationship Id="rId176" Type="http://schemas.openxmlformats.org/officeDocument/2006/relationships/hyperlink" Target="https://www.genome.jp/entry/R08550" TargetMode="External"/><Relationship Id="rId383" Type="http://schemas.openxmlformats.org/officeDocument/2006/relationships/hyperlink" Target="https://www.genome.jp/entry/R08557" TargetMode="External"/><Relationship Id="rId590" Type="http://schemas.openxmlformats.org/officeDocument/2006/relationships/hyperlink" Target="https://www.genome.jp/entry/R06983" TargetMode="External"/><Relationship Id="rId2064" Type="http://schemas.openxmlformats.org/officeDocument/2006/relationships/hyperlink" Target="https://www.genome.jp/entry/R01049" TargetMode="External"/><Relationship Id="rId2271" Type="http://schemas.openxmlformats.org/officeDocument/2006/relationships/hyperlink" Target="https://www.genome.jp/entry/6.3.4.15" TargetMode="External"/><Relationship Id="rId3115" Type="http://schemas.openxmlformats.org/officeDocument/2006/relationships/hyperlink" Target="https://www.genome.jp/entry/4.2.1.79" TargetMode="External"/><Relationship Id="rId3322" Type="http://schemas.openxmlformats.org/officeDocument/2006/relationships/hyperlink" Target="https://www.genome.jp/entry/R02408" TargetMode="External"/><Relationship Id="rId243" Type="http://schemas.openxmlformats.org/officeDocument/2006/relationships/hyperlink" Target="https://www.genome.jp/entry/R04568" TargetMode="External"/><Relationship Id="rId450" Type="http://schemas.openxmlformats.org/officeDocument/2006/relationships/hyperlink" Target="https://www.genome.jp/entry/1.1.1.21" TargetMode="External"/><Relationship Id="rId688" Type="http://schemas.openxmlformats.org/officeDocument/2006/relationships/hyperlink" Target="https://www.genome.jp/entry/1.1.1.6" TargetMode="External"/><Relationship Id="rId895" Type="http://schemas.openxmlformats.org/officeDocument/2006/relationships/hyperlink" Target="https://www.genome.jp/entry/1.17.1.4" TargetMode="External"/><Relationship Id="rId1080" Type="http://schemas.openxmlformats.org/officeDocument/2006/relationships/hyperlink" Target="https://www.genome.jp/entry/1.3.1.104" TargetMode="External"/><Relationship Id="rId2131" Type="http://schemas.openxmlformats.org/officeDocument/2006/relationships/hyperlink" Target="https://www.genome.jp/entry/2.7.8.13" TargetMode="External"/><Relationship Id="rId2369" Type="http://schemas.openxmlformats.org/officeDocument/2006/relationships/hyperlink" Target="https://www.genome.jp/entry/R03646" TargetMode="External"/><Relationship Id="rId2576" Type="http://schemas.openxmlformats.org/officeDocument/2006/relationships/hyperlink" Target="https://www.genome.jp/entry/R02853" TargetMode="External"/><Relationship Id="rId2783" Type="http://schemas.openxmlformats.org/officeDocument/2006/relationships/hyperlink" Target="https://www.genome.jp/entry/5.6.2.2" TargetMode="External"/><Relationship Id="rId2990" Type="http://schemas.openxmlformats.org/officeDocument/2006/relationships/hyperlink" Target="https://www.genome.jp/entry/R03409" TargetMode="External"/><Relationship Id="rId3627" Type="http://schemas.openxmlformats.org/officeDocument/2006/relationships/hyperlink" Target="https://www.genome.jp/entry/R06096" TargetMode="External"/><Relationship Id="rId103" Type="http://schemas.openxmlformats.org/officeDocument/2006/relationships/hyperlink" Target="https://www.genome.jp/entry/2.2.1.6" TargetMode="External"/><Relationship Id="rId310" Type="http://schemas.openxmlformats.org/officeDocument/2006/relationships/hyperlink" Target="https://www.genome.jp/entry/R04199" TargetMode="External"/><Relationship Id="rId548" Type="http://schemas.openxmlformats.org/officeDocument/2006/relationships/hyperlink" Target="https://www.genome.jp/entry/R11764" TargetMode="External"/><Relationship Id="rId755" Type="http://schemas.openxmlformats.org/officeDocument/2006/relationships/hyperlink" Target="https://www.genome.jp/entry/R00849" TargetMode="External"/><Relationship Id="rId962" Type="http://schemas.openxmlformats.org/officeDocument/2006/relationships/hyperlink" Target="https://www.genome.jp/entry/1.17.5.3" TargetMode="External"/><Relationship Id="rId1178" Type="http://schemas.openxmlformats.org/officeDocument/2006/relationships/hyperlink" Target="https://www.genome.jp/entry/1.3.98.3" TargetMode="External"/><Relationship Id="rId1385" Type="http://schemas.openxmlformats.org/officeDocument/2006/relationships/hyperlink" Target="https://www.genome.jp/entry/R08769" TargetMode="External"/><Relationship Id="rId1592" Type="http://schemas.openxmlformats.org/officeDocument/2006/relationships/hyperlink" Target="https://www.genome.jp/entry/R11182" TargetMode="External"/><Relationship Id="rId2229" Type="http://schemas.openxmlformats.org/officeDocument/2006/relationships/hyperlink" Target="https://www.genome.jp/entry/R11885" TargetMode="External"/><Relationship Id="rId2436" Type="http://schemas.openxmlformats.org/officeDocument/2006/relationships/hyperlink" Target="https://www.genome.jp/entry/3.1.1.1" TargetMode="External"/><Relationship Id="rId2643" Type="http://schemas.openxmlformats.org/officeDocument/2006/relationships/hyperlink" Target="https://www.genome.jp/entry/R00183" TargetMode="External"/><Relationship Id="rId2850" Type="http://schemas.openxmlformats.org/officeDocument/2006/relationships/hyperlink" Target="https://www.genome.jp/entry/4.1.3.27" TargetMode="External"/><Relationship Id="rId91" Type="http://schemas.openxmlformats.org/officeDocument/2006/relationships/hyperlink" Target="https://www.genome.jp/entry/R03968" TargetMode="External"/><Relationship Id="rId408" Type="http://schemas.openxmlformats.org/officeDocument/2006/relationships/hyperlink" Target="https://www.genome.jp/entry/1.1.1.169" TargetMode="External"/><Relationship Id="rId615" Type="http://schemas.openxmlformats.org/officeDocument/2006/relationships/hyperlink" Target="https://www.genome.jp/entry/1.1.1.35" TargetMode="External"/><Relationship Id="rId822" Type="http://schemas.openxmlformats.org/officeDocument/2006/relationships/hyperlink" Target="https://www.genome.jp/entry/1.13.11.16" TargetMode="External"/><Relationship Id="rId1038" Type="http://schemas.openxmlformats.org/officeDocument/2006/relationships/hyperlink" Target="https://www.genome.jp/entry/R04445" TargetMode="External"/><Relationship Id="rId1245" Type="http://schemas.openxmlformats.org/officeDocument/2006/relationships/hyperlink" Target="https://www.genome.jp/entry/R01251" TargetMode="External"/><Relationship Id="rId1452" Type="http://schemas.openxmlformats.org/officeDocument/2006/relationships/hyperlink" Target="https://www.genome.jp/entry/2.2.1.6" TargetMode="External"/><Relationship Id="rId1897" Type="http://schemas.openxmlformats.org/officeDocument/2006/relationships/hyperlink" Target="https://www.genome.jp/entry/2.6.1.27" TargetMode="External"/><Relationship Id="rId2503" Type="http://schemas.openxmlformats.org/officeDocument/2006/relationships/hyperlink" Target="https://www.genome.jp/entry/3.1.1.96" TargetMode="External"/><Relationship Id="rId2948" Type="http://schemas.openxmlformats.org/officeDocument/2006/relationships/hyperlink" Target="https://www.genome.jp/entry/R00160" TargetMode="External"/><Relationship Id="rId1105" Type="http://schemas.openxmlformats.org/officeDocument/2006/relationships/hyperlink" Target="https://www.genome.jp/entry/1.3.1.9" TargetMode="External"/><Relationship Id="rId1312" Type="http://schemas.openxmlformats.org/officeDocument/2006/relationships/hyperlink" Target="https://www.genome.jp/entry/1.8.1.7" TargetMode="External"/><Relationship Id="rId1757" Type="http://schemas.openxmlformats.org/officeDocument/2006/relationships/hyperlink" Target="https://www.genome.jp/entry/R02297" TargetMode="External"/><Relationship Id="rId1964" Type="http://schemas.openxmlformats.org/officeDocument/2006/relationships/hyperlink" Target="https://www.genome.jp/entry/2.7.1.21" TargetMode="External"/><Relationship Id="rId2710" Type="http://schemas.openxmlformats.org/officeDocument/2006/relationships/hyperlink" Target="https://www.genome.jp/entry/R01911" TargetMode="External"/><Relationship Id="rId2808" Type="http://schemas.openxmlformats.org/officeDocument/2006/relationships/hyperlink" Target="https://www.genome.jp/entry/5.4.2.11" TargetMode="External"/><Relationship Id="rId49" Type="http://schemas.openxmlformats.org/officeDocument/2006/relationships/hyperlink" Target="https://www.genome.jp/entry/R10643" TargetMode="External"/><Relationship Id="rId1617" Type="http://schemas.openxmlformats.org/officeDocument/2006/relationships/hyperlink" Target="https://www.genome.jp/entry/2.3.1.41" TargetMode="External"/><Relationship Id="rId1824" Type="http://schemas.openxmlformats.org/officeDocument/2006/relationships/hyperlink" Target="https://www.genome.jp/entry/2.4.99.15" TargetMode="External"/><Relationship Id="rId3277" Type="http://schemas.openxmlformats.org/officeDocument/2006/relationships/hyperlink" Target="https://www.genome.jp/entry/R01001" TargetMode="External"/><Relationship Id="rId198" Type="http://schemas.openxmlformats.org/officeDocument/2006/relationships/hyperlink" Target="https://www.genome.jp/entry/R08237" TargetMode="External"/><Relationship Id="rId2086" Type="http://schemas.openxmlformats.org/officeDocument/2006/relationships/hyperlink" Target="https://www.genome.jp/entry/R00441" TargetMode="External"/><Relationship Id="rId3484" Type="http://schemas.openxmlformats.org/officeDocument/2006/relationships/hyperlink" Target="https://www.genome.jp/entry/R00485" TargetMode="External"/><Relationship Id="rId3691" Type="http://schemas.openxmlformats.org/officeDocument/2006/relationships/hyperlink" Target="https://www.genome.jp/entry/R01569" TargetMode="External"/><Relationship Id="rId2293" Type="http://schemas.openxmlformats.org/officeDocument/2006/relationships/hyperlink" Target="https://www.genome.jp/entry/6.3.2.17" TargetMode="External"/><Relationship Id="rId2598" Type="http://schemas.openxmlformats.org/officeDocument/2006/relationships/hyperlink" Target="https://www.genome.jp/entry/R02088" TargetMode="External"/><Relationship Id="rId3137" Type="http://schemas.openxmlformats.org/officeDocument/2006/relationships/hyperlink" Target="https://www.genome.jp/entry/4.3.1.15" TargetMode="External"/><Relationship Id="rId3344" Type="http://schemas.openxmlformats.org/officeDocument/2006/relationships/hyperlink" Target="https://www.genome.jp/entry/R10204" TargetMode="External"/><Relationship Id="rId3551" Type="http://schemas.openxmlformats.org/officeDocument/2006/relationships/hyperlink" Target="https://www.genome.jp/entry/3.2.1.86" TargetMode="External"/><Relationship Id="rId265" Type="http://schemas.openxmlformats.org/officeDocument/2006/relationships/hyperlink" Target="https://www.genome.jp/entry/2.1.3.15" TargetMode="External"/><Relationship Id="rId472" Type="http://schemas.openxmlformats.org/officeDocument/2006/relationships/hyperlink" Target="https://www.genome.jp/entry/1.1.1.21" TargetMode="External"/><Relationship Id="rId2153" Type="http://schemas.openxmlformats.org/officeDocument/2006/relationships/hyperlink" Target="https://www.genome.jp/entry/7.6.2.8" TargetMode="External"/><Relationship Id="rId2360" Type="http://schemas.openxmlformats.org/officeDocument/2006/relationships/hyperlink" Target="https://www.genome.jp/entry/R03658" TargetMode="External"/><Relationship Id="rId3204" Type="http://schemas.openxmlformats.org/officeDocument/2006/relationships/hyperlink" Target="https://www.genome.jp/entry/R00256" TargetMode="External"/><Relationship Id="rId3411" Type="http://schemas.openxmlformats.org/officeDocument/2006/relationships/hyperlink" Target="https://www.genome.jp/entry/3.5.3.9" TargetMode="External"/><Relationship Id="rId3649" Type="http://schemas.openxmlformats.org/officeDocument/2006/relationships/hyperlink" Target="https://www.genome.jp/entry/R02887" TargetMode="External"/><Relationship Id="rId125" Type="http://schemas.openxmlformats.org/officeDocument/2006/relationships/hyperlink" Target="https://www.genome.jp/entry/R00014" TargetMode="External"/><Relationship Id="rId332" Type="http://schemas.openxmlformats.org/officeDocument/2006/relationships/hyperlink" Target="https://www.genome.jp/entry/1.1.1.1" TargetMode="External"/><Relationship Id="rId777" Type="http://schemas.openxmlformats.org/officeDocument/2006/relationships/hyperlink" Target="https://www.genome.jp/entry/R11636" TargetMode="External"/><Relationship Id="rId984" Type="http://schemas.openxmlformats.org/officeDocument/2006/relationships/hyperlink" Target="https://www.genome.jp/entry/1.2.1.105" TargetMode="External"/><Relationship Id="rId2013" Type="http://schemas.openxmlformats.org/officeDocument/2006/relationships/hyperlink" Target="https://www.genome.jp/entry/R08232" TargetMode="External"/><Relationship Id="rId2220" Type="http://schemas.openxmlformats.org/officeDocument/2006/relationships/hyperlink" Target="https://www.genome.jp/entry/R11885" TargetMode="External"/><Relationship Id="rId2458" Type="http://schemas.openxmlformats.org/officeDocument/2006/relationships/hyperlink" Target="https://www.genome.jp/entry/R01316" TargetMode="External"/><Relationship Id="rId2665" Type="http://schemas.openxmlformats.org/officeDocument/2006/relationships/hyperlink" Target="https://www.genome.jp/entry/R01562" TargetMode="External"/><Relationship Id="rId2872" Type="http://schemas.openxmlformats.org/officeDocument/2006/relationships/hyperlink" Target="https://www.genome.jp/entry/4.1.2.21" TargetMode="External"/><Relationship Id="rId3509" Type="http://schemas.openxmlformats.org/officeDocument/2006/relationships/hyperlink" Target="https://www.genome.jp/entry/R04951" TargetMode="External"/><Relationship Id="rId3716" Type="http://schemas.openxmlformats.org/officeDocument/2006/relationships/hyperlink" Target="https://www.genome.jp/entry/3.1.3.99" TargetMode="External"/><Relationship Id="rId637" Type="http://schemas.openxmlformats.org/officeDocument/2006/relationships/hyperlink" Target="https://www.genome.jp/entry/1.1.1.35" TargetMode="External"/><Relationship Id="rId844" Type="http://schemas.openxmlformats.org/officeDocument/2006/relationships/hyperlink" Target="https://www.genome.jp/entry/R06782" TargetMode="External"/><Relationship Id="rId1267" Type="http://schemas.openxmlformats.org/officeDocument/2006/relationships/hyperlink" Target="https://www.genome.jp/entry/R01793" TargetMode="External"/><Relationship Id="rId1474" Type="http://schemas.openxmlformats.org/officeDocument/2006/relationships/hyperlink" Target="https://www.genome.jp/entry/R01067" TargetMode="External"/><Relationship Id="rId1681" Type="http://schemas.openxmlformats.org/officeDocument/2006/relationships/hyperlink" Target="https://www.genome.jp/entry/R04159" TargetMode="External"/><Relationship Id="rId2318" Type="http://schemas.openxmlformats.org/officeDocument/2006/relationships/hyperlink" Target="https://www.genome.jp/entry/6.2.1.5" TargetMode="External"/><Relationship Id="rId2525" Type="http://schemas.openxmlformats.org/officeDocument/2006/relationships/hyperlink" Target="https://www.genome.jp/entry/R03024" TargetMode="External"/><Relationship Id="rId2732" Type="http://schemas.openxmlformats.org/officeDocument/2006/relationships/hyperlink" Target="https://www.genome.jp/entry/R08056" TargetMode="External"/><Relationship Id="rId704" Type="http://schemas.openxmlformats.org/officeDocument/2006/relationships/hyperlink" Target="https://www.genome.jp/entry/R01781" TargetMode="External"/><Relationship Id="rId911" Type="http://schemas.openxmlformats.org/officeDocument/2006/relationships/hyperlink" Target="https://www.genome.jp/entry/1.17.4.1" TargetMode="External"/><Relationship Id="rId1127" Type="http://schemas.openxmlformats.org/officeDocument/2006/relationships/hyperlink" Target="https://www.genome.jp/entry/R02164" TargetMode="External"/><Relationship Id="rId1334" Type="http://schemas.openxmlformats.org/officeDocument/2006/relationships/hyperlink" Target="https://www.genome.jp/entry/R02824" TargetMode="External"/><Relationship Id="rId1541" Type="http://schemas.openxmlformats.org/officeDocument/2006/relationships/hyperlink" Target="https://www.genome.jp/entry/2.3.1.174" TargetMode="External"/><Relationship Id="rId1779" Type="http://schemas.openxmlformats.org/officeDocument/2006/relationships/hyperlink" Target="https://www.genome.jp/entry/2.4.2.4" TargetMode="External"/><Relationship Id="rId1986" Type="http://schemas.openxmlformats.org/officeDocument/2006/relationships/hyperlink" Target="https://www.genome.jp/entry/R02493" TargetMode="External"/><Relationship Id="rId40" Type="http://schemas.openxmlformats.org/officeDocument/2006/relationships/hyperlink" Target="https://www.genome.jp/entry/R01395" TargetMode="External"/><Relationship Id="rId1401" Type="http://schemas.openxmlformats.org/officeDocument/2006/relationships/hyperlink" Target="https://www.genome.jp/entry/R02101" TargetMode="External"/><Relationship Id="rId1639" Type="http://schemas.openxmlformats.org/officeDocument/2006/relationships/hyperlink" Target="https://www.genome.jp/entry/R08036" TargetMode="External"/><Relationship Id="rId1846" Type="http://schemas.openxmlformats.org/officeDocument/2006/relationships/hyperlink" Target="https://www.genome.jp/entry/R07116" TargetMode="External"/><Relationship Id="rId3061" Type="http://schemas.openxmlformats.org/officeDocument/2006/relationships/hyperlink" Target="https://www.genome.jp/entry/R00363" TargetMode="External"/><Relationship Id="rId3299" Type="http://schemas.openxmlformats.org/officeDocument/2006/relationships/hyperlink" Target="https://www.genome.jp/entry/4.4.1.13" TargetMode="External"/><Relationship Id="rId1706" Type="http://schemas.openxmlformats.org/officeDocument/2006/relationships/hyperlink" Target="https://www.genome.jp/entry/2.4.1.17" TargetMode="External"/><Relationship Id="rId1913" Type="http://schemas.openxmlformats.org/officeDocument/2006/relationships/hyperlink" Target="https://www.genome.jp/entry/R00694" TargetMode="External"/><Relationship Id="rId3159" Type="http://schemas.openxmlformats.org/officeDocument/2006/relationships/hyperlink" Target="https://www.genome.jp/entry/R11100" TargetMode="External"/><Relationship Id="rId3366" Type="http://schemas.openxmlformats.org/officeDocument/2006/relationships/hyperlink" Target="https://www.genome.jp/entry/5.1.3.24" TargetMode="External"/><Relationship Id="rId3573" Type="http://schemas.openxmlformats.org/officeDocument/2006/relationships/hyperlink" Target="https://www.genome.jp/entry/3.2.1.42" TargetMode="External"/><Relationship Id="rId287" Type="http://schemas.openxmlformats.org/officeDocument/2006/relationships/hyperlink" Target="https://www.genome.jp/entry/1.1.1.21" TargetMode="External"/><Relationship Id="rId494" Type="http://schemas.openxmlformats.org/officeDocument/2006/relationships/hyperlink" Target="https://www.genome.jp/entry/R02531" TargetMode="External"/><Relationship Id="rId2175" Type="http://schemas.openxmlformats.org/officeDocument/2006/relationships/hyperlink" Target="https://www.genome.jp/entry/R04428" TargetMode="External"/><Relationship Id="rId2382" Type="http://schemas.openxmlformats.org/officeDocument/2006/relationships/hyperlink" Target="https://www.genome.jp/entry/R01078" TargetMode="External"/><Relationship Id="rId3019" Type="http://schemas.openxmlformats.org/officeDocument/2006/relationships/hyperlink" Target="https://www.genome.jp/entry/3.6.1.15" TargetMode="External"/><Relationship Id="rId3226" Type="http://schemas.openxmlformats.org/officeDocument/2006/relationships/hyperlink" Target="https://www.genome.jp/entry/R08632" TargetMode="External"/><Relationship Id="rId147" Type="http://schemas.openxmlformats.org/officeDocument/2006/relationships/hyperlink" Target="https://www.genome.jp/entry/R06174" TargetMode="External"/><Relationship Id="rId354" Type="http://schemas.openxmlformats.org/officeDocument/2006/relationships/hyperlink" Target="https://www.genome.jp/entry/R08310" TargetMode="External"/><Relationship Id="rId799" Type="http://schemas.openxmlformats.org/officeDocument/2006/relationships/hyperlink" Target="https://www.genome.jp/entry/R02670" TargetMode="External"/><Relationship Id="rId1191" Type="http://schemas.openxmlformats.org/officeDocument/2006/relationships/hyperlink" Target="https://www.genome.jp/entry/R00256" TargetMode="External"/><Relationship Id="rId2035" Type="http://schemas.openxmlformats.org/officeDocument/2006/relationships/hyperlink" Target="https://www.genome.jp/entry/R00480" TargetMode="External"/><Relationship Id="rId2687" Type="http://schemas.openxmlformats.org/officeDocument/2006/relationships/hyperlink" Target="https://www.genome.jp/entry/3.1.3.62" TargetMode="External"/><Relationship Id="rId2894" Type="http://schemas.openxmlformats.org/officeDocument/2006/relationships/hyperlink" Target="https://www.genome.jp/entry/4.1.2.13" TargetMode="External"/><Relationship Id="rId3433" Type="http://schemas.openxmlformats.org/officeDocument/2006/relationships/hyperlink" Target="https://www.genome.jp/entry/3.5.1.88" TargetMode="External"/><Relationship Id="rId3640" Type="http://schemas.openxmlformats.org/officeDocument/2006/relationships/hyperlink" Target="https://www.genome.jp/entry/3.2.1.21" TargetMode="External"/><Relationship Id="rId3738" Type="http://schemas.openxmlformats.org/officeDocument/2006/relationships/hyperlink" Target="https://www.genome.jp/entry/3.1.4.53" TargetMode="External"/><Relationship Id="rId561" Type="http://schemas.openxmlformats.org/officeDocument/2006/relationships/hyperlink" Target="https://www.genome.jp/entry/1.1.1.237" TargetMode="External"/><Relationship Id="rId659" Type="http://schemas.openxmlformats.org/officeDocument/2006/relationships/hyperlink" Target="https://www.genome.jp/entry/R02935" TargetMode="External"/><Relationship Id="rId866" Type="http://schemas.openxmlformats.org/officeDocument/2006/relationships/hyperlink" Target="https://www.genome.jp/entry/1.14.99.46" TargetMode="External"/><Relationship Id="rId1289" Type="http://schemas.openxmlformats.org/officeDocument/2006/relationships/hyperlink" Target="https://www.genome.jp/entry/R01220" TargetMode="External"/><Relationship Id="rId1496" Type="http://schemas.openxmlformats.org/officeDocument/2006/relationships/hyperlink" Target="https://www.genome.jp/entry/R09380" TargetMode="External"/><Relationship Id="rId2242" Type="http://schemas.openxmlformats.org/officeDocument/2006/relationships/hyperlink" Target="https://www.genome.jp/entry/R13247" TargetMode="External"/><Relationship Id="rId2547" Type="http://schemas.openxmlformats.org/officeDocument/2006/relationships/hyperlink" Target="https://www.genome.jp/entry/3.1.3.11" TargetMode="External"/><Relationship Id="rId3500" Type="http://schemas.openxmlformats.org/officeDocument/2006/relationships/hyperlink" Target="https://www.genome.jp/entry/R01166" TargetMode="External"/><Relationship Id="rId214" Type="http://schemas.openxmlformats.org/officeDocument/2006/relationships/hyperlink" Target="https://www.genome.jp/entry/7.6.2.8" TargetMode="External"/><Relationship Id="rId421" Type="http://schemas.openxmlformats.org/officeDocument/2006/relationships/hyperlink" Target="https://www.genome.jp/entry/R00625" TargetMode="External"/><Relationship Id="rId519" Type="http://schemas.openxmlformats.org/officeDocument/2006/relationships/hyperlink" Target="https://www.genome.jp/entry/R01787" TargetMode="External"/><Relationship Id="rId1051" Type="http://schemas.openxmlformats.org/officeDocument/2006/relationships/hyperlink" Target="https://www.genome.jp/entry/1.2.99.6" TargetMode="External"/><Relationship Id="rId1149" Type="http://schemas.openxmlformats.org/officeDocument/2006/relationships/hyperlink" Target="https://www.genome.jp/entry/1.3.8.7" TargetMode="External"/><Relationship Id="rId1356" Type="http://schemas.openxmlformats.org/officeDocument/2006/relationships/hyperlink" Target="https://www.genome.jp/entry/R03194" TargetMode="External"/><Relationship Id="rId2102" Type="http://schemas.openxmlformats.org/officeDocument/2006/relationships/hyperlink" Target="https://www.genome.jp/entry/R00377" TargetMode="External"/><Relationship Id="rId2754" Type="http://schemas.openxmlformats.org/officeDocument/2006/relationships/hyperlink" Target="https://www.genome.jp/entry/R06411" TargetMode="External"/><Relationship Id="rId2961" Type="http://schemas.openxmlformats.org/officeDocument/2006/relationships/hyperlink" Target="https://www.genome.jp/entry/3.6.1.7" TargetMode="External"/><Relationship Id="rId726" Type="http://schemas.openxmlformats.org/officeDocument/2006/relationships/hyperlink" Target="https://www.genome.jp/entry/R05068" TargetMode="External"/><Relationship Id="rId933" Type="http://schemas.openxmlformats.org/officeDocument/2006/relationships/hyperlink" Target="https://www.genome.jp/entry/R11893" TargetMode="External"/><Relationship Id="rId1009" Type="http://schemas.openxmlformats.org/officeDocument/2006/relationships/hyperlink" Target="https://www.genome.jp/entry/1.2.1.39" TargetMode="External"/><Relationship Id="rId1563" Type="http://schemas.openxmlformats.org/officeDocument/2006/relationships/hyperlink" Target="https://www.genome.jp/entry/2.3.1.18" TargetMode="External"/><Relationship Id="rId1770" Type="http://schemas.openxmlformats.org/officeDocument/2006/relationships/hyperlink" Target="https://www.genome.jp/entry/R01876" TargetMode="External"/><Relationship Id="rId1868" Type="http://schemas.openxmlformats.org/officeDocument/2006/relationships/hyperlink" Target="https://www.genome.jp/entry/R00066" TargetMode="External"/><Relationship Id="rId2407" Type="http://schemas.openxmlformats.org/officeDocument/2006/relationships/hyperlink" Target="https://www.genome.jp/entry/2.9.1.3" TargetMode="External"/><Relationship Id="rId2614" Type="http://schemas.openxmlformats.org/officeDocument/2006/relationships/hyperlink" Target="https://www.genome.jp/entry/R07297" TargetMode="External"/><Relationship Id="rId2821" Type="http://schemas.openxmlformats.org/officeDocument/2006/relationships/hyperlink" Target="https://www.genome.jp/entry/R00658" TargetMode="External"/><Relationship Id="rId62" Type="http://schemas.openxmlformats.org/officeDocument/2006/relationships/hyperlink" Target="https://www.genome.jp/entry/R11765" TargetMode="External"/><Relationship Id="rId1216" Type="http://schemas.openxmlformats.org/officeDocument/2006/relationships/hyperlink" Target="https://www.genome.jp/entry/1.4.3.16" TargetMode="External"/><Relationship Id="rId1423" Type="http://schemas.openxmlformats.org/officeDocument/2006/relationships/hyperlink" Target="https://www.genome.jp/entry/2.2.1.6" TargetMode="External"/><Relationship Id="rId1630" Type="http://schemas.openxmlformats.org/officeDocument/2006/relationships/hyperlink" Target="https://www.genome.jp/entry/R03210" TargetMode="External"/><Relationship Id="rId2919" Type="http://schemas.openxmlformats.org/officeDocument/2006/relationships/hyperlink" Target="https://www.genome.jp/entry/4.1.1.19" TargetMode="External"/><Relationship Id="rId3083" Type="http://schemas.openxmlformats.org/officeDocument/2006/relationships/hyperlink" Target="https://www.genome.jp/entry/5.3.1.6" TargetMode="External"/><Relationship Id="rId3290" Type="http://schemas.openxmlformats.org/officeDocument/2006/relationships/hyperlink" Target="https://www.genome.jp/entry/R01001" TargetMode="External"/><Relationship Id="rId1728" Type="http://schemas.openxmlformats.org/officeDocument/2006/relationships/hyperlink" Target="https://www.genome.jp/entry/2.4.1.180" TargetMode="External"/><Relationship Id="rId1935" Type="http://schemas.openxmlformats.org/officeDocument/2006/relationships/hyperlink" Target="https://www.genome.jp/entry/R03243" TargetMode="External"/><Relationship Id="rId3150" Type="http://schemas.openxmlformats.org/officeDocument/2006/relationships/hyperlink" Target="https://www.genome.jp/entry/R06131" TargetMode="External"/><Relationship Id="rId3388" Type="http://schemas.openxmlformats.org/officeDocument/2006/relationships/hyperlink" Target="https://www.genome.jp/entry/R01015" TargetMode="External"/><Relationship Id="rId3595" Type="http://schemas.openxmlformats.org/officeDocument/2006/relationships/hyperlink" Target="https://www.genome.jp/entry/R06103" TargetMode="External"/><Relationship Id="rId2197" Type="http://schemas.openxmlformats.org/officeDocument/2006/relationships/hyperlink" Target="https://www.genome.jp/entry/R04112" TargetMode="External"/><Relationship Id="rId3010" Type="http://schemas.openxmlformats.org/officeDocument/2006/relationships/hyperlink" Target="https://www.genome.jp/entry/3.6.1.21" TargetMode="External"/><Relationship Id="rId3248" Type="http://schemas.openxmlformats.org/officeDocument/2006/relationships/hyperlink" Target="https://www.genome.jp/entry/4.4.1.1" TargetMode="External"/><Relationship Id="rId3455" Type="http://schemas.openxmlformats.org/officeDocument/2006/relationships/hyperlink" Target="https://www.genome.jp/entry/R00256" TargetMode="External"/><Relationship Id="rId3662" Type="http://schemas.openxmlformats.org/officeDocument/2006/relationships/hyperlink" Target="https://www.genome.jp/entry/R00028" TargetMode="External"/><Relationship Id="rId169" Type="http://schemas.openxmlformats.org/officeDocument/2006/relationships/hyperlink" Target="https://www.genome.jp/entry/1.2.1.105" TargetMode="External"/><Relationship Id="rId376" Type="http://schemas.openxmlformats.org/officeDocument/2006/relationships/hyperlink" Target="https://www.genome.jp/entry/R02124" TargetMode="External"/><Relationship Id="rId583" Type="http://schemas.openxmlformats.org/officeDocument/2006/relationships/hyperlink" Target="https://www.genome.jp/entry/1.1.1.282" TargetMode="External"/><Relationship Id="rId790" Type="http://schemas.openxmlformats.org/officeDocument/2006/relationships/hyperlink" Target="https://www.genome.jp/entry/1.11.1.21" TargetMode="External"/><Relationship Id="rId2057" Type="http://schemas.openxmlformats.org/officeDocument/2006/relationships/hyperlink" Target="https://www.genome.jp/entry/R11895" TargetMode="External"/><Relationship Id="rId2264" Type="http://schemas.openxmlformats.org/officeDocument/2006/relationships/hyperlink" Target="https://www.genome.jp/entry/6.3.4.2" TargetMode="External"/><Relationship Id="rId2471" Type="http://schemas.openxmlformats.org/officeDocument/2006/relationships/hyperlink" Target="https://www.genome.jp/entry/R01313" TargetMode="External"/><Relationship Id="rId3108" Type="http://schemas.openxmlformats.org/officeDocument/2006/relationships/hyperlink" Target="https://www.genome.jp/entry/R03509" TargetMode="External"/><Relationship Id="rId3315" Type="http://schemas.openxmlformats.org/officeDocument/2006/relationships/hyperlink" Target="https://www.genome.jp/entry/4.4.1.13" TargetMode="External"/><Relationship Id="rId3522" Type="http://schemas.openxmlformats.org/officeDocument/2006/relationships/hyperlink" Target="https://www.genome.jp/entry/R10046" TargetMode="External"/><Relationship Id="rId4" Type="http://schemas.openxmlformats.org/officeDocument/2006/relationships/hyperlink" Target="https://www.genome.jp/entry/4.2.3.1" TargetMode="External"/><Relationship Id="rId236" Type="http://schemas.openxmlformats.org/officeDocument/2006/relationships/hyperlink" Target="https://www.genome.jp/entry/4.2.1.59" TargetMode="External"/><Relationship Id="rId443" Type="http://schemas.openxmlformats.org/officeDocument/2006/relationships/hyperlink" Target="https://www.genome.jp/entry/R01130" TargetMode="External"/><Relationship Id="rId650" Type="http://schemas.openxmlformats.org/officeDocument/2006/relationships/hyperlink" Target="https://www.genome.jp/entry/R04743" TargetMode="External"/><Relationship Id="rId888" Type="http://schemas.openxmlformats.org/officeDocument/2006/relationships/hyperlink" Target="https://www.genome.jp/entry/1.17.1.4" TargetMode="External"/><Relationship Id="rId1073" Type="http://schemas.openxmlformats.org/officeDocument/2006/relationships/hyperlink" Target="https://www.genome.jp/entry/R11026" TargetMode="External"/><Relationship Id="rId1280" Type="http://schemas.openxmlformats.org/officeDocument/2006/relationships/hyperlink" Target="https://www.genome.jp/entry/R05705" TargetMode="External"/><Relationship Id="rId2124" Type="http://schemas.openxmlformats.org/officeDocument/2006/relationships/hyperlink" Target="https://www.genome.jp/entry/R00438" TargetMode="External"/><Relationship Id="rId2331" Type="http://schemas.openxmlformats.org/officeDocument/2006/relationships/hyperlink" Target="https://www.genome.jp/entry/6.2.1.22" TargetMode="External"/><Relationship Id="rId2569" Type="http://schemas.openxmlformats.org/officeDocument/2006/relationships/hyperlink" Target="https://www.genome.jp/entry/3.1.3.25" TargetMode="External"/><Relationship Id="rId2776" Type="http://schemas.openxmlformats.org/officeDocument/2006/relationships/hyperlink" Target="https://www.genome.jp/entry/4.2.1.130" TargetMode="External"/><Relationship Id="rId2983" Type="http://schemas.openxmlformats.org/officeDocument/2006/relationships/hyperlink" Target="https://www.genome.jp/entry/3.6.1.45" TargetMode="External"/><Relationship Id="rId303" Type="http://schemas.openxmlformats.org/officeDocument/2006/relationships/hyperlink" Target="https://www.genome.jp/entry/1.1.1.91" TargetMode="External"/><Relationship Id="rId748" Type="http://schemas.openxmlformats.org/officeDocument/2006/relationships/hyperlink" Target="https://www.genome.jp/entry/1.1.5.3" TargetMode="External"/><Relationship Id="rId955" Type="http://schemas.openxmlformats.org/officeDocument/2006/relationships/hyperlink" Target="https://www.genome.jp/entry/1.17.4.1" TargetMode="External"/><Relationship Id="rId1140" Type="http://schemas.openxmlformats.org/officeDocument/2006/relationships/hyperlink" Target="https://www.genome.jp/entry/R13223" TargetMode="External"/><Relationship Id="rId1378" Type="http://schemas.openxmlformats.org/officeDocument/2006/relationships/hyperlink" Target="https://www.genome.jp/entry/2.1.1.193" TargetMode="External"/><Relationship Id="rId1585" Type="http://schemas.openxmlformats.org/officeDocument/2006/relationships/hyperlink" Target="https://www.genome.jp/entry/R10648" TargetMode="External"/><Relationship Id="rId1792" Type="http://schemas.openxmlformats.org/officeDocument/2006/relationships/hyperlink" Target="https://www.genome.jp/entry/R01570" TargetMode="External"/><Relationship Id="rId2429" Type="http://schemas.openxmlformats.org/officeDocument/2006/relationships/hyperlink" Target="https://www.genome.jp/entry/R08251" TargetMode="External"/><Relationship Id="rId2636" Type="http://schemas.openxmlformats.org/officeDocument/2006/relationships/hyperlink" Target="https://www.genome.jp/entry/R03346" TargetMode="External"/><Relationship Id="rId2843" Type="http://schemas.openxmlformats.org/officeDocument/2006/relationships/hyperlink" Target="https://www.genome.jp/entry/R00750" TargetMode="External"/><Relationship Id="rId84" Type="http://schemas.openxmlformats.org/officeDocument/2006/relationships/hyperlink" Target="https://www.genome.jp/entry/R01761" TargetMode="External"/><Relationship Id="rId510" Type="http://schemas.openxmlformats.org/officeDocument/2006/relationships/hyperlink" Target="https://www.genome.jp/entry/1.1.1.21" TargetMode="External"/><Relationship Id="rId608" Type="http://schemas.openxmlformats.org/officeDocument/2006/relationships/hyperlink" Target="https://www.genome.jp/entry/1.1.1.35" TargetMode="External"/><Relationship Id="rId815" Type="http://schemas.openxmlformats.org/officeDocument/2006/relationships/hyperlink" Target="https://www.genome.jp/entry/R00602" TargetMode="External"/><Relationship Id="rId1238" Type="http://schemas.openxmlformats.org/officeDocument/2006/relationships/hyperlink" Target="https://www.genome.jp/entry/R09493" TargetMode="External"/><Relationship Id="rId1445" Type="http://schemas.openxmlformats.org/officeDocument/2006/relationships/hyperlink" Target="https://www.genome.jp/entry/R00014" TargetMode="External"/><Relationship Id="rId1652" Type="http://schemas.openxmlformats.org/officeDocument/2006/relationships/hyperlink" Target="https://www.genome.jp/entry/R06987" TargetMode="External"/><Relationship Id="rId1000" Type="http://schemas.openxmlformats.org/officeDocument/2006/relationships/hyperlink" Target="https://www.genome.jp/entry/R00904" TargetMode="External"/><Relationship Id="rId1305" Type="http://schemas.openxmlformats.org/officeDocument/2006/relationships/hyperlink" Target="https://www.genome.jp/entry/1.7.99.1" TargetMode="External"/><Relationship Id="rId1957" Type="http://schemas.openxmlformats.org/officeDocument/2006/relationships/hyperlink" Target="https://www.genome.jp/entry/2.7.1.189" TargetMode="External"/><Relationship Id="rId2703" Type="http://schemas.openxmlformats.org/officeDocument/2006/relationships/hyperlink" Target="https://www.genome.jp/entry/R00188" TargetMode="External"/><Relationship Id="rId2910" Type="http://schemas.openxmlformats.org/officeDocument/2006/relationships/hyperlink" Target="https://www.genome.jp/entry/4.1.1.37" TargetMode="External"/><Relationship Id="rId1512" Type="http://schemas.openxmlformats.org/officeDocument/2006/relationships/hyperlink" Target="https://www.genome.jp/entry/R08095" TargetMode="External"/><Relationship Id="rId1817" Type="http://schemas.openxmlformats.org/officeDocument/2006/relationships/hyperlink" Target="https://www.genome.jp/entry/R08245" TargetMode="External"/><Relationship Id="rId3172" Type="http://schemas.openxmlformats.org/officeDocument/2006/relationships/hyperlink" Target="https://www.genome.jp/entry/4.3.1.17" TargetMode="External"/><Relationship Id="rId11" Type="http://schemas.openxmlformats.org/officeDocument/2006/relationships/hyperlink" Target="https://www.genome.jp/entry/2.7.1.26" TargetMode="External"/><Relationship Id="rId398" Type="http://schemas.openxmlformats.org/officeDocument/2006/relationships/hyperlink" Target="https://www.genome.jp/entry/R01465" TargetMode="External"/><Relationship Id="rId2079" Type="http://schemas.openxmlformats.org/officeDocument/2006/relationships/hyperlink" Target="https://www.genome.jp/entry/R00442" TargetMode="External"/><Relationship Id="rId3032" Type="http://schemas.openxmlformats.org/officeDocument/2006/relationships/hyperlink" Target="https://www.genome.jp/entry/3.6.1.1" TargetMode="External"/><Relationship Id="rId3477" Type="http://schemas.openxmlformats.org/officeDocument/2006/relationships/hyperlink" Target="https://www.genome.jp/entry/3.5.1.135" TargetMode="External"/><Relationship Id="rId3684" Type="http://schemas.openxmlformats.org/officeDocument/2006/relationships/hyperlink" Target="https://www.genome.jp/entry/R01569" TargetMode="External"/><Relationship Id="rId160" Type="http://schemas.openxmlformats.org/officeDocument/2006/relationships/hyperlink" Target="https://www.genome.jp/entry/R00130" TargetMode="External"/><Relationship Id="rId2286" Type="http://schemas.openxmlformats.org/officeDocument/2006/relationships/hyperlink" Target="https://www.genome.jp/entry/R00497" TargetMode="External"/><Relationship Id="rId2493" Type="http://schemas.openxmlformats.org/officeDocument/2006/relationships/hyperlink" Target="https://www.genome.jp/entry/3.1.1.53" TargetMode="External"/><Relationship Id="rId3337" Type="http://schemas.openxmlformats.org/officeDocument/2006/relationships/hyperlink" Target="https://www.genome.jp/entry/R00434" TargetMode="External"/><Relationship Id="rId3544" Type="http://schemas.openxmlformats.org/officeDocument/2006/relationships/hyperlink" Target="https://www.genome.jp/entry/R12956" TargetMode="External"/><Relationship Id="rId258" Type="http://schemas.openxmlformats.org/officeDocument/2006/relationships/hyperlink" Target="https://www.genome.jp/entry/2.7.7.7" TargetMode="External"/><Relationship Id="rId465" Type="http://schemas.openxmlformats.org/officeDocument/2006/relationships/hyperlink" Target="https://www.genome.jp/entry/R01431" TargetMode="External"/><Relationship Id="rId672" Type="http://schemas.openxmlformats.org/officeDocument/2006/relationships/hyperlink" Target="https://www.genome.jp/entry/R00216" TargetMode="External"/><Relationship Id="rId1095" Type="http://schemas.openxmlformats.org/officeDocument/2006/relationships/hyperlink" Target="https://www.genome.jp/entry/R04319" TargetMode="External"/><Relationship Id="rId2146" Type="http://schemas.openxmlformats.org/officeDocument/2006/relationships/hyperlink" Target="https://www.genome.jp/entry/R01800" TargetMode="External"/><Relationship Id="rId2353" Type="http://schemas.openxmlformats.org/officeDocument/2006/relationships/hyperlink" Target="https://www.genome.jp/entry/R01354" TargetMode="External"/><Relationship Id="rId2560" Type="http://schemas.openxmlformats.org/officeDocument/2006/relationships/hyperlink" Target="https://www.genome.jp/entry/3.1.3.2" TargetMode="External"/><Relationship Id="rId2798" Type="http://schemas.openxmlformats.org/officeDocument/2006/relationships/hyperlink" Target="https://www.genome.jp/entry/R02728" TargetMode="External"/><Relationship Id="rId3404" Type="http://schemas.openxmlformats.org/officeDocument/2006/relationships/hyperlink" Target="https://www.genome.jp/entry/3.5.4.13" TargetMode="External"/><Relationship Id="rId3611" Type="http://schemas.openxmlformats.org/officeDocument/2006/relationships/hyperlink" Target="https://www.genome.jp/entry/3.2.1.22" TargetMode="External"/><Relationship Id="rId118" Type="http://schemas.openxmlformats.org/officeDocument/2006/relationships/hyperlink" Target="https://www.genome.jp/entry/2.2.1.6" TargetMode="External"/><Relationship Id="rId325" Type="http://schemas.openxmlformats.org/officeDocument/2006/relationships/hyperlink" Target="https://www.genome.jp/entry/1.1.1.1" TargetMode="External"/><Relationship Id="rId532" Type="http://schemas.openxmlformats.org/officeDocument/2006/relationships/hyperlink" Target="https://www.genome.jp/entry/1.1.1.21" TargetMode="External"/><Relationship Id="rId977" Type="http://schemas.openxmlformats.org/officeDocument/2006/relationships/hyperlink" Target="https://www.genome.jp/entry/1.2.1.10" TargetMode="External"/><Relationship Id="rId1162" Type="http://schemas.openxmlformats.org/officeDocument/2006/relationships/hyperlink" Target="https://www.genome.jp/entry/R04095" TargetMode="External"/><Relationship Id="rId2006" Type="http://schemas.openxmlformats.org/officeDocument/2006/relationships/hyperlink" Target="https://www.genome.jp/entry/2.7.1.48" TargetMode="External"/><Relationship Id="rId2213" Type="http://schemas.openxmlformats.org/officeDocument/2006/relationships/hyperlink" Target="https://www.genome.jp/entry/R13224" TargetMode="External"/><Relationship Id="rId2420" Type="http://schemas.openxmlformats.org/officeDocument/2006/relationships/hyperlink" Target="https://www.genome.jp/entry/3.1.1.1" TargetMode="External"/><Relationship Id="rId2658" Type="http://schemas.openxmlformats.org/officeDocument/2006/relationships/hyperlink" Target="https://www.genome.jp/entry/R02866" TargetMode="External"/><Relationship Id="rId2865" Type="http://schemas.openxmlformats.org/officeDocument/2006/relationships/hyperlink" Target="https://www.genome.jp/entry/R08570" TargetMode="External"/><Relationship Id="rId3709" Type="http://schemas.openxmlformats.org/officeDocument/2006/relationships/hyperlink" Target="https://www.genome.jp/entry/R02102" TargetMode="External"/><Relationship Id="rId837" Type="http://schemas.openxmlformats.org/officeDocument/2006/relationships/hyperlink" Target="https://www.genome.jp/entry/1.14.12.19" TargetMode="External"/><Relationship Id="rId1022" Type="http://schemas.openxmlformats.org/officeDocument/2006/relationships/hyperlink" Target="https://www.genome.jp/entry/R01825" TargetMode="External"/><Relationship Id="rId1467" Type="http://schemas.openxmlformats.org/officeDocument/2006/relationships/hyperlink" Target="https://www.genome.jp/entry/2.2.1.1" TargetMode="External"/><Relationship Id="rId1674" Type="http://schemas.openxmlformats.org/officeDocument/2006/relationships/hyperlink" Target="https://www.genome.jp/entry/2.3.2.2" TargetMode="External"/><Relationship Id="rId1881" Type="http://schemas.openxmlformats.org/officeDocument/2006/relationships/hyperlink" Target="https://www.genome.jp/entry/R00895" TargetMode="External"/><Relationship Id="rId2518" Type="http://schemas.openxmlformats.org/officeDocument/2006/relationships/hyperlink" Target="https://www.genome.jp/entry/3.1.3.1" TargetMode="External"/><Relationship Id="rId2725" Type="http://schemas.openxmlformats.org/officeDocument/2006/relationships/hyperlink" Target="https://www.genome.jp/entry/4.2.1.55" TargetMode="External"/><Relationship Id="rId2932" Type="http://schemas.openxmlformats.org/officeDocument/2006/relationships/hyperlink" Target="https://www.genome.jp/entry/R01882" TargetMode="External"/><Relationship Id="rId904" Type="http://schemas.openxmlformats.org/officeDocument/2006/relationships/hyperlink" Target="https://www.genome.jp/entry/R01768" TargetMode="External"/><Relationship Id="rId1327" Type="http://schemas.openxmlformats.org/officeDocument/2006/relationships/hyperlink" Target="https://www.genome.jp/entry/R07608" TargetMode="External"/><Relationship Id="rId1534" Type="http://schemas.openxmlformats.org/officeDocument/2006/relationships/hyperlink" Target="https://www.genome.jp/entry/R04747" TargetMode="External"/><Relationship Id="rId1741" Type="http://schemas.openxmlformats.org/officeDocument/2006/relationships/hyperlink" Target="https://www.genome.jp/entry/2.4.1.73" TargetMode="External"/><Relationship Id="rId1979" Type="http://schemas.openxmlformats.org/officeDocument/2006/relationships/hyperlink" Target="https://www.genome.jp/entry/2.7.1.34" TargetMode="External"/><Relationship Id="rId3194" Type="http://schemas.openxmlformats.org/officeDocument/2006/relationships/hyperlink" Target="https://www.genome.jp/entry/R00749" TargetMode="External"/><Relationship Id="rId33" Type="http://schemas.openxmlformats.org/officeDocument/2006/relationships/hyperlink" Target="https://www.genome.jp/entry/R00575" TargetMode="External"/><Relationship Id="rId1601" Type="http://schemas.openxmlformats.org/officeDocument/2006/relationships/hyperlink" Target="https://www.genome.jp/entry/2.3.1.29" TargetMode="External"/><Relationship Id="rId1839" Type="http://schemas.openxmlformats.org/officeDocument/2006/relationships/hyperlink" Target="https://www.genome.jp/entry/2.5.1.17" TargetMode="External"/><Relationship Id="rId3054" Type="http://schemas.openxmlformats.org/officeDocument/2006/relationships/hyperlink" Target="https://www.genome.jp/entry/3.5.4.16" TargetMode="External"/><Relationship Id="rId3499" Type="http://schemas.openxmlformats.org/officeDocument/2006/relationships/hyperlink" Target="https://www.genome.jp/entry/3.4.13.18" TargetMode="External"/><Relationship Id="rId182" Type="http://schemas.openxmlformats.org/officeDocument/2006/relationships/hyperlink" Target="https://www.genome.jp/entry/R00178" TargetMode="External"/><Relationship Id="rId1906" Type="http://schemas.openxmlformats.org/officeDocument/2006/relationships/hyperlink" Target="https://www.genome.jp/entry/2.6.1.42" TargetMode="External"/><Relationship Id="rId3261" Type="http://schemas.openxmlformats.org/officeDocument/2006/relationships/hyperlink" Target="https://www.genome.jp/entry/4.4.1.1" TargetMode="External"/><Relationship Id="rId3359" Type="http://schemas.openxmlformats.org/officeDocument/2006/relationships/hyperlink" Target="https://www.genome.jp/entry/5.1.3.2" TargetMode="External"/><Relationship Id="rId3566" Type="http://schemas.openxmlformats.org/officeDocument/2006/relationships/hyperlink" Target="https://www.genome.jp/entry/3.2.1.86" TargetMode="External"/><Relationship Id="rId487" Type="http://schemas.openxmlformats.org/officeDocument/2006/relationships/hyperlink" Target="https://www.genome.jp/entry/R01758" TargetMode="External"/><Relationship Id="rId694" Type="http://schemas.openxmlformats.org/officeDocument/2006/relationships/hyperlink" Target="https://www.genome.jp/entry/R01745" TargetMode="External"/><Relationship Id="rId2070" Type="http://schemas.openxmlformats.org/officeDocument/2006/relationships/hyperlink" Target="https://www.genome.jp/entry/R00137" TargetMode="External"/><Relationship Id="rId2168" Type="http://schemas.openxmlformats.org/officeDocument/2006/relationships/hyperlink" Target="https://www.genome.jp/entry/4.2.1.59" TargetMode="External"/><Relationship Id="rId2375" Type="http://schemas.openxmlformats.org/officeDocument/2006/relationships/hyperlink" Target="https://www.genome.jp/entry/R12689" TargetMode="External"/><Relationship Id="rId3121" Type="http://schemas.openxmlformats.org/officeDocument/2006/relationships/hyperlink" Target="https://www.genome.jp/entry/R04781" TargetMode="External"/><Relationship Id="rId3219" Type="http://schemas.openxmlformats.org/officeDocument/2006/relationships/hyperlink" Target="https://www.genome.jp/entry/4.4.1.1" TargetMode="External"/><Relationship Id="rId347" Type="http://schemas.openxmlformats.org/officeDocument/2006/relationships/hyperlink" Target="https://www.genome.jp/entry/R06927" TargetMode="External"/><Relationship Id="rId999" Type="http://schemas.openxmlformats.org/officeDocument/2006/relationships/hyperlink" Target="https://www.genome.jp/entry/R02549" TargetMode="External"/><Relationship Id="rId1184" Type="http://schemas.openxmlformats.org/officeDocument/2006/relationships/hyperlink" Target="https://www.genome.jp/entry/R00248" TargetMode="External"/><Relationship Id="rId2028" Type="http://schemas.openxmlformats.org/officeDocument/2006/relationships/hyperlink" Target="https://www.genome.jp/entry/2.7.1.89" TargetMode="External"/><Relationship Id="rId2582" Type="http://schemas.openxmlformats.org/officeDocument/2006/relationships/hyperlink" Target="https://www.genome.jp/entry/R01511" TargetMode="External"/><Relationship Id="rId2887" Type="http://schemas.openxmlformats.org/officeDocument/2006/relationships/hyperlink" Target="https://www.genome.jp/entry/4.1.2.13" TargetMode="External"/><Relationship Id="rId3426" Type="http://schemas.openxmlformats.org/officeDocument/2006/relationships/hyperlink" Target="https://www.genome.jp/entry/R03743" TargetMode="External"/><Relationship Id="rId3633" Type="http://schemas.openxmlformats.org/officeDocument/2006/relationships/hyperlink" Target="https://www.genome.jp/entry/3.2.1.21" TargetMode="External"/><Relationship Id="rId554" Type="http://schemas.openxmlformats.org/officeDocument/2006/relationships/hyperlink" Target="https://www.genome.jp/entry/1.1.1.23" TargetMode="External"/><Relationship Id="rId761" Type="http://schemas.openxmlformats.org/officeDocument/2006/relationships/hyperlink" Target="https://www.genome.jp/entry/R08657" TargetMode="External"/><Relationship Id="rId859" Type="http://schemas.openxmlformats.org/officeDocument/2006/relationships/hyperlink" Target="https://www.genome.jp/entry/1.14.14.5" TargetMode="External"/><Relationship Id="rId1391" Type="http://schemas.openxmlformats.org/officeDocument/2006/relationships/hyperlink" Target="https://www.genome.jp/entry/2.1.1.265" TargetMode="External"/><Relationship Id="rId1489" Type="http://schemas.openxmlformats.org/officeDocument/2006/relationships/hyperlink" Target="https://www.genome.jp/entry/2.3.1.109" TargetMode="External"/><Relationship Id="rId1696" Type="http://schemas.openxmlformats.org/officeDocument/2006/relationships/hyperlink" Target="https://www.genome.jp/entry/R02889" TargetMode="External"/><Relationship Id="rId2235" Type="http://schemas.openxmlformats.org/officeDocument/2006/relationships/hyperlink" Target="https://www.genome.jp/entry/R11885" TargetMode="External"/><Relationship Id="rId2442" Type="http://schemas.openxmlformats.org/officeDocument/2006/relationships/hyperlink" Target="https://www.genome.jp/entry/R06728" TargetMode="External"/><Relationship Id="rId3700" Type="http://schemas.openxmlformats.org/officeDocument/2006/relationships/hyperlink" Target="https://www.genome.jp/entry/R01968" TargetMode="External"/><Relationship Id="rId207" Type="http://schemas.openxmlformats.org/officeDocument/2006/relationships/hyperlink" Target="https://www.genome.jp/entry/R01226" TargetMode="External"/><Relationship Id="rId414" Type="http://schemas.openxmlformats.org/officeDocument/2006/relationships/hyperlink" Target="https://www.genome.jp/entry/R00625" TargetMode="External"/><Relationship Id="rId621" Type="http://schemas.openxmlformats.org/officeDocument/2006/relationships/hyperlink" Target="https://www.genome.jp/entry/R04741" TargetMode="External"/><Relationship Id="rId1044" Type="http://schemas.openxmlformats.org/officeDocument/2006/relationships/hyperlink" Target="https://www.genome.jp/entry/1.2.4.2" TargetMode="External"/><Relationship Id="rId1251" Type="http://schemas.openxmlformats.org/officeDocument/2006/relationships/hyperlink" Target="https://www.genome.jp/entry/1.5.1.3" TargetMode="External"/><Relationship Id="rId1349" Type="http://schemas.openxmlformats.org/officeDocument/2006/relationships/hyperlink" Target="https://www.genome.jp/entry/R03071" TargetMode="External"/><Relationship Id="rId2302" Type="http://schemas.openxmlformats.org/officeDocument/2006/relationships/hyperlink" Target="https://www.genome.jp/entry/R00189" TargetMode="External"/><Relationship Id="rId2747" Type="http://schemas.openxmlformats.org/officeDocument/2006/relationships/hyperlink" Target="https://www.genome.jp/entry/R04749" TargetMode="External"/><Relationship Id="rId2954" Type="http://schemas.openxmlformats.org/officeDocument/2006/relationships/hyperlink" Target="https://www.genome.jp/entry/R00087" TargetMode="External"/><Relationship Id="rId719" Type="http://schemas.openxmlformats.org/officeDocument/2006/relationships/hyperlink" Target="https://www.genome.jp/entry/1.1.1.86" TargetMode="External"/><Relationship Id="rId926" Type="http://schemas.openxmlformats.org/officeDocument/2006/relationships/hyperlink" Target="https://www.genome.jp/entry/1.17.4.1" TargetMode="External"/><Relationship Id="rId1111" Type="http://schemas.openxmlformats.org/officeDocument/2006/relationships/hyperlink" Target="https://www.genome.jp/entry/1.3.1.9" TargetMode="External"/><Relationship Id="rId1556" Type="http://schemas.openxmlformats.org/officeDocument/2006/relationships/hyperlink" Target="https://www.genome.jp/entry/R04726" TargetMode="External"/><Relationship Id="rId1763" Type="http://schemas.openxmlformats.org/officeDocument/2006/relationships/hyperlink" Target="https://www.genome.jp/entry/R02147" TargetMode="External"/><Relationship Id="rId1970" Type="http://schemas.openxmlformats.org/officeDocument/2006/relationships/hyperlink" Target="https://www.genome.jp/entry/2.7.1.23" TargetMode="External"/><Relationship Id="rId2607" Type="http://schemas.openxmlformats.org/officeDocument/2006/relationships/hyperlink" Target="https://www.genome.jp/entry/R02719" TargetMode="External"/><Relationship Id="rId2814" Type="http://schemas.openxmlformats.org/officeDocument/2006/relationships/hyperlink" Target="https://www.genome.jp/entry/R09837" TargetMode="External"/><Relationship Id="rId55" Type="http://schemas.openxmlformats.org/officeDocument/2006/relationships/hyperlink" Target="https://www.genome.jp/entry/1.5.1.3" TargetMode="External"/><Relationship Id="rId1209" Type="http://schemas.openxmlformats.org/officeDocument/2006/relationships/hyperlink" Target="https://www.genome.jp/entry/R00146" TargetMode="External"/><Relationship Id="rId1416" Type="http://schemas.openxmlformats.org/officeDocument/2006/relationships/hyperlink" Target="https://www.genome.jp/entry/R04326" TargetMode="External"/><Relationship Id="rId1623" Type="http://schemas.openxmlformats.org/officeDocument/2006/relationships/hyperlink" Target="https://www.genome.jp/entry/R04960" TargetMode="External"/><Relationship Id="rId1830" Type="http://schemas.openxmlformats.org/officeDocument/2006/relationships/hyperlink" Target="https://www.genome.jp/entry/R01658" TargetMode="External"/><Relationship Id="rId3076" Type="http://schemas.openxmlformats.org/officeDocument/2006/relationships/hyperlink" Target="https://www.genome.jp/entry/R00771" TargetMode="External"/><Relationship Id="rId3283" Type="http://schemas.openxmlformats.org/officeDocument/2006/relationships/hyperlink" Target="https://www.genome.jp/entry/4.4.1.1" TargetMode="External"/><Relationship Id="rId3490" Type="http://schemas.openxmlformats.org/officeDocument/2006/relationships/hyperlink" Target="https://www.genome.jp/entry/3.4.21.105" TargetMode="External"/><Relationship Id="rId1928" Type="http://schemas.openxmlformats.org/officeDocument/2006/relationships/hyperlink" Target="https://www.genome.jp/entry/R00256" TargetMode="External"/><Relationship Id="rId2092" Type="http://schemas.openxmlformats.org/officeDocument/2006/relationships/hyperlink" Target="https://www.genome.jp/entry/2.7.7.65" TargetMode="External"/><Relationship Id="rId3143" Type="http://schemas.openxmlformats.org/officeDocument/2006/relationships/hyperlink" Target="https://www.genome.jp/entry/4.3.1.17" TargetMode="External"/><Relationship Id="rId3350" Type="http://schemas.openxmlformats.org/officeDocument/2006/relationships/hyperlink" Target="https://www.genome.jp/entry/R01529" TargetMode="External"/><Relationship Id="rId3588" Type="http://schemas.openxmlformats.org/officeDocument/2006/relationships/hyperlink" Target="https://www.genome.jp/entry/3.2.1.28" TargetMode="External"/><Relationship Id="rId271" Type="http://schemas.openxmlformats.org/officeDocument/2006/relationships/hyperlink" Target="https://www.genome.jp/entry/R04238" TargetMode="External"/><Relationship Id="rId2397" Type="http://schemas.openxmlformats.org/officeDocument/2006/relationships/hyperlink" Target="https://www.genome.jp/entry/2.8.4.3" TargetMode="External"/><Relationship Id="rId3003" Type="http://schemas.openxmlformats.org/officeDocument/2006/relationships/hyperlink" Target="https://www.genome.jp/entry/3.6.1.21" TargetMode="External"/><Relationship Id="rId3448" Type="http://schemas.openxmlformats.org/officeDocument/2006/relationships/hyperlink" Target="https://www.genome.jp/entry/R03180" TargetMode="External"/><Relationship Id="rId3655" Type="http://schemas.openxmlformats.org/officeDocument/2006/relationships/hyperlink" Target="https://www.genome.jp/entry/R06092" TargetMode="External"/><Relationship Id="rId131" Type="http://schemas.openxmlformats.org/officeDocument/2006/relationships/hyperlink" Target="https://www.genome.jp/entry/6.3.2.13" TargetMode="External"/><Relationship Id="rId369" Type="http://schemas.openxmlformats.org/officeDocument/2006/relationships/hyperlink" Target="https://www.genome.jp/entry/1.1.1.1" TargetMode="External"/><Relationship Id="rId576" Type="http://schemas.openxmlformats.org/officeDocument/2006/relationships/hyperlink" Target="https://www.genome.jp/entry/1.1.1.271" TargetMode="External"/><Relationship Id="rId783" Type="http://schemas.openxmlformats.org/officeDocument/2006/relationships/hyperlink" Target="https://www.genome.jp/entry/1.11.1.19" TargetMode="External"/><Relationship Id="rId990" Type="http://schemas.openxmlformats.org/officeDocument/2006/relationships/hyperlink" Target="https://www.genome.jp/entry/1.2.1.19" TargetMode="External"/><Relationship Id="rId2257" Type="http://schemas.openxmlformats.org/officeDocument/2006/relationships/hyperlink" Target="https://www.genome.jp/entry/R01230" TargetMode="External"/><Relationship Id="rId2464" Type="http://schemas.openxmlformats.org/officeDocument/2006/relationships/hyperlink" Target="https://www.genome.jp/entry/3.1.1.4" TargetMode="External"/><Relationship Id="rId2671" Type="http://schemas.openxmlformats.org/officeDocument/2006/relationships/hyperlink" Target="https://www.genome.jp/entry/3.1.3.6" TargetMode="External"/><Relationship Id="rId3210" Type="http://schemas.openxmlformats.org/officeDocument/2006/relationships/hyperlink" Target="https://www.genome.jp/entry/R04559" TargetMode="External"/><Relationship Id="rId3308" Type="http://schemas.openxmlformats.org/officeDocument/2006/relationships/hyperlink" Target="https://www.genome.jp/entry/R03528" TargetMode="External"/><Relationship Id="rId3515" Type="http://schemas.openxmlformats.org/officeDocument/2006/relationships/hyperlink" Target="https://www.genome.jp/entry/R00947" TargetMode="External"/><Relationship Id="rId229" Type="http://schemas.openxmlformats.org/officeDocument/2006/relationships/hyperlink" Target="https://www.genome.jp/entry/4.2.1.59" TargetMode="External"/><Relationship Id="rId436" Type="http://schemas.openxmlformats.org/officeDocument/2006/relationships/hyperlink" Target="https://www.genome.jp/entry/R00746" TargetMode="External"/><Relationship Id="rId643" Type="http://schemas.openxmlformats.org/officeDocument/2006/relationships/hyperlink" Target="https://www.genome.jp/entry/1.1.1.35" TargetMode="External"/><Relationship Id="rId1066" Type="http://schemas.openxmlformats.org/officeDocument/2006/relationships/hyperlink" Target="https://www.genome.jp/entry/R00638" TargetMode="External"/><Relationship Id="rId1273" Type="http://schemas.openxmlformats.org/officeDocument/2006/relationships/hyperlink" Target="https://www.genome.jp/entry/R01794" TargetMode="External"/><Relationship Id="rId1480" Type="http://schemas.openxmlformats.org/officeDocument/2006/relationships/hyperlink" Target="https://www.genome.jp/entry/2.2.1.2" TargetMode="External"/><Relationship Id="rId2117" Type="http://schemas.openxmlformats.org/officeDocument/2006/relationships/hyperlink" Target="https://www.genome.jp/entry/R09383" TargetMode="External"/><Relationship Id="rId2324" Type="http://schemas.openxmlformats.org/officeDocument/2006/relationships/hyperlink" Target="https://www.genome.jp/entry/6.2.1.3" TargetMode="External"/><Relationship Id="rId2769" Type="http://schemas.openxmlformats.org/officeDocument/2006/relationships/hyperlink" Target="https://www.genome.jp/entry/R03224" TargetMode="External"/><Relationship Id="rId2976" Type="http://schemas.openxmlformats.org/officeDocument/2006/relationships/hyperlink" Target="https://www.genome.jp/entry/R02720" TargetMode="External"/><Relationship Id="rId3722" Type="http://schemas.openxmlformats.org/officeDocument/2006/relationships/hyperlink" Target="https://www.genome.jp/entry/3.1.4.16" TargetMode="External"/><Relationship Id="rId850" Type="http://schemas.openxmlformats.org/officeDocument/2006/relationships/hyperlink" Target="https://www.genome.jp/entry/R11875" TargetMode="External"/><Relationship Id="rId948" Type="http://schemas.openxmlformats.org/officeDocument/2006/relationships/hyperlink" Target="https://www.genome.jp/entry/1.17.4.1" TargetMode="External"/><Relationship Id="rId1133" Type="http://schemas.openxmlformats.org/officeDocument/2006/relationships/hyperlink" Target="https://www.genome.jp/entry/R02164" TargetMode="External"/><Relationship Id="rId1578" Type="http://schemas.openxmlformats.org/officeDocument/2006/relationships/hyperlink" Target="https://www.genome.jp/entry/2.3.1.223" TargetMode="External"/><Relationship Id="rId1785" Type="http://schemas.openxmlformats.org/officeDocument/2006/relationships/hyperlink" Target="https://www.genome.jp/entry/R08230" TargetMode="External"/><Relationship Id="rId1992" Type="http://schemas.openxmlformats.org/officeDocument/2006/relationships/hyperlink" Target="https://www.genome.jp/entry/R02493" TargetMode="External"/><Relationship Id="rId2531" Type="http://schemas.openxmlformats.org/officeDocument/2006/relationships/hyperlink" Target="https://www.genome.jp/entry/R00947" TargetMode="External"/><Relationship Id="rId2629" Type="http://schemas.openxmlformats.org/officeDocument/2006/relationships/hyperlink" Target="https://www.genome.jp/entry/R00183" TargetMode="External"/><Relationship Id="rId2836" Type="http://schemas.openxmlformats.org/officeDocument/2006/relationships/hyperlink" Target="https://www.genome.jp/entry/R12758" TargetMode="External"/><Relationship Id="rId77" Type="http://schemas.openxmlformats.org/officeDocument/2006/relationships/hyperlink" Target="https://www.genome.jp/entry/R00378" TargetMode="External"/><Relationship Id="rId503" Type="http://schemas.openxmlformats.org/officeDocument/2006/relationships/hyperlink" Target="https://www.genome.jp/entry/1.1.1.21" TargetMode="External"/><Relationship Id="rId710" Type="http://schemas.openxmlformats.org/officeDocument/2006/relationships/hyperlink" Target="https://www.genome.jp/entry/1.1.1.79" TargetMode="External"/><Relationship Id="rId808" Type="http://schemas.openxmlformats.org/officeDocument/2006/relationships/hyperlink" Target="https://www.genome.jp/entry/R00009" TargetMode="External"/><Relationship Id="rId1340" Type="http://schemas.openxmlformats.org/officeDocument/2006/relationships/hyperlink" Target="https://www.genome.jp/entry/1.8.5.7" TargetMode="External"/><Relationship Id="rId1438" Type="http://schemas.openxmlformats.org/officeDocument/2006/relationships/hyperlink" Target="https://www.genome.jp/entry/2.2.1.6" TargetMode="External"/><Relationship Id="rId1645" Type="http://schemas.openxmlformats.org/officeDocument/2006/relationships/hyperlink" Target="https://www.genome.jp/entry/2.3.1.51" TargetMode="External"/><Relationship Id="rId3098" Type="http://schemas.openxmlformats.org/officeDocument/2006/relationships/hyperlink" Target="https://www.genome.jp/entry/R10765" TargetMode="External"/><Relationship Id="rId1200" Type="http://schemas.openxmlformats.org/officeDocument/2006/relationships/hyperlink" Target="https://www.genome.jp/entry/1.4.1.4" TargetMode="External"/><Relationship Id="rId1852" Type="http://schemas.openxmlformats.org/officeDocument/2006/relationships/hyperlink" Target="https://www.genome.jp/entry/2.5.1.48" TargetMode="External"/><Relationship Id="rId2903" Type="http://schemas.openxmlformats.org/officeDocument/2006/relationships/hyperlink" Target="https://www.genome.jp/entry/4.1.1.49" TargetMode="External"/><Relationship Id="rId1505" Type="http://schemas.openxmlformats.org/officeDocument/2006/relationships/hyperlink" Target="https://www.genome.jp/entry/R04742" TargetMode="External"/><Relationship Id="rId1712" Type="http://schemas.openxmlformats.org/officeDocument/2006/relationships/hyperlink" Target="https://www.genome.jp/entry/2.4.1.17" TargetMode="External"/><Relationship Id="rId3165" Type="http://schemas.openxmlformats.org/officeDocument/2006/relationships/hyperlink" Target="https://www.genome.jp/entry/R00220" TargetMode="External"/><Relationship Id="rId3372" Type="http://schemas.openxmlformats.org/officeDocument/2006/relationships/hyperlink" Target="https://www.genome.jp/entry/5.1.3.29" TargetMode="External"/><Relationship Id="rId293" Type="http://schemas.openxmlformats.org/officeDocument/2006/relationships/hyperlink" Target="https://www.genome.jp/entry/R01041" TargetMode="External"/><Relationship Id="rId2181" Type="http://schemas.openxmlformats.org/officeDocument/2006/relationships/hyperlink" Target="https://www.genome.jp/entry/R10117" TargetMode="External"/><Relationship Id="rId3025" Type="http://schemas.openxmlformats.org/officeDocument/2006/relationships/hyperlink" Target="https://www.genome.jp/entry/3.6.1.12" TargetMode="External"/><Relationship Id="rId3232" Type="http://schemas.openxmlformats.org/officeDocument/2006/relationships/hyperlink" Target="https://www.genome.jp/entry/4.4.1.1" TargetMode="External"/><Relationship Id="rId3677" Type="http://schemas.openxmlformats.org/officeDocument/2006/relationships/hyperlink" Target="https://www.genome.jp/entry/3.2.1.108" TargetMode="External"/><Relationship Id="rId153" Type="http://schemas.openxmlformats.org/officeDocument/2006/relationships/hyperlink" Target="https://www.genome.jp/entry/R04587" TargetMode="External"/><Relationship Id="rId360" Type="http://schemas.openxmlformats.org/officeDocument/2006/relationships/hyperlink" Target="https://www.genome.jp/entry/1.1.1.1" TargetMode="External"/><Relationship Id="rId598" Type="http://schemas.openxmlformats.org/officeDocument/2006/relationships/hyperlink" Target="https://www.genome.jp/entry/1.1.1.305" TargetMode="External"/><Relationship Id="rId2041" Type="http://schemas.openxmlformats.org/officeDocument/2006/relationships/hyperlink" Target="https://www.genome.jp/entry/2.7.4.4" TargetMode="External"/><Relationship Id="rId2279" Type="http://schemas.openxmlformats.org/officeDocument/2006/relationships/hyperlink" Target="https://www.genome.jp/entry/R12933" TargetMode="External"/><Relationship Id="rId2486" Type="http://schemas.openxmlformats.org/officeDocument/2006/relationships/hyperlink" Target="https://www.genome.jp/entry/R07291" TargetMode="External"/><Relationship Id="rId2693" Type="http://schemas.openxmlformats.org/officeDocument/2006/relationships/hyperlink" Target="https://www.genome.jp/entry/R13243" TargetMode="External"/><Relationship Id="rId3537" Type="http://schemas.openxmlformats.org/officeDocument/2006/relationships/hyperlink" Target="https://www.genome.jp/entry/3.2.2.10" TargetMode="External"/><Relationship Id="rId220" Type="http://schemas.openxmlformats.org/officeDocument/2006/relationships/hyperlink" Target="https://www.genome.jp/entry/1.1.1.267" TargetMode="External"/><Relationship Id="rId458" Type="http://schemas.openxmlformats.org/officeDocument/2006/relationships/hyperlink" Target="https://www.genome.jp/entry/1.1.1.21" TargetMode="External"/><Relationship Id="rId665" Type="http://schemas.openxmlformats.org/officeDocument/2006/relationships/hyperlink" Target="https://www.genome.jp/entry/1.1.1.38" TargetMode="External"/><Relationship Id="rId872" Type="http://schemas.openxmlformats.org/officeDocument/2006/relationships/hyperlink" Target="https://www.genome.jp/entry/R12545" TargetMode="External"/><Relationship Id="rId1088" Type="http://schemas.openxmlformats.org/officeDocument/2006/relationships/hyperlink" Target="https://www.genome.jp/entry/R04962" TargetMode="External"/><Relationship Id="rId1295" Type="http://schemas.openxmlformats.org/officeDocument/2006/relationships/hyperlink" Target="https://www.genome.jp/entry/R03643" TargetMode="External"/><Relationship Id="rId2139" Type="http://schemas.openxmlformats.org/officeDocument/2006/relationships/hyperlink" Target="https://www.genome.jp/entry/R11555" TargetMode="External"/><Relationship Id="rId2346" Type="http://schemas.openxmlformats.org/officeDocument/2006/relationships/hyperlink" Target="https://www.genome.jp/entry/6.2.1.1" TargetMode="External"/><Relationship Id="rId2553" Type="http://schemas.openxmlformats.org/officeDocument/2006/relationships/hyperlink" Target="https://www.genome.jp/entry/3.1.3.11" TargetMode="External"/><Relationship Id="rId2760" Type="http://schemas.openxmlformats.org/officeDocument/2006/relationships/hyperlink" Target="https://www.genome.jp/entry/R04204" TargetMode="External"/><Relationship Id="rId2998" Type="http://schemas.openxmlformats.org/officeDocument/2006/relationships/hyperlink" Target="https://www.genome.jp/entry/3.6.1.21" TargetMode="External"/><Relationship Id="rId3604" Type="http://schemas.openxmlformats.org/officeDocument/2006/relationships/hyperlink" Target="https://www.genome.jp/entry/3.2.1.22" TargetMode="External"/><Relationship Id="rId318" Type="http://schemas.openxmlformats.org/officeDocument/2006/relationships/hyperlink" Target="https://www.genome.jp/entry/R01245" TargetMode="External"/><Relationship Id="rId525" Type="http://schemas.openxmlformats.org/officeDocument/2006/relationships/hyperlink" Target="https://www.genome.jp/entry/1.1.1.21" TargetMode="External"/><Relationship Id="rId732" Type="http://schemas.openxmlformats.org/officeDocument/2006/relationships/hyperlink" Target="https://www.genome.jp/entry/1.1.1.94" TargetMode="External"/><Relationship Id="rId1155" Type="http://schemas.openxmlformats.org/officeDocument/2006/relationships/hyperlink" Target="https://www.genome.jp/entry/1.3.8.7" TargetMode="External"/><Relationship Id="rId1362" Type="http://schemas.openxmlformats.org/officeDocument/2006/relationships/hyperlink" Target="https://www.genome.jp/entry/2.1.1.14" TargetMode="External"/><Relationship Id="rId2206" Type="http://schemas.openxmlformats.org/officeDocument/2006/relationships/hyperlink" Target="https://www.genome.jp/entry/R01736" TargetMode="External"/><Relationship Id="rId2413" Type="http://schemas.openxmlformats.org/officeDocument/2006/relationships/hyperlink" Target="https://www.genome.jp/entry/R12583" TargetMode="External"/><Relationship Id="rId2620" Type="http://schemas.openxmlformats.org/officeDocument/2006/relationships/hyperlink" Target="https://www.genome.jp/entry/R02323" TargetMode="External"/><Relationship Id="rId2858" Type="http://schemas.openxmlformats.org/officeDocument/2006/relationships/hyperlink" Target="https://www.genome.jp/entry/4.1.3.1" TargetMode="External"/><Relationship Id="rId99" Type="http://schemas.openxmlformats.org/officeDocument/2006/relationships/hyperlink" Target="https://www.genome.jp/entry/R04426" TargetMode="External"/><Relationship Id="rId1015" Type="http://schemas.openxmlformats.org/officeDocument/2006/relationships/hyperlink" Target="https://www.genome.jp/entry/1.2.1.41" TargetMode="External"/><Relationship Id="rId1222" Type="http://schemas.openxmlformats.org/officeDocument/2006/relationships/hyperlink" Target="https://www.genome.jp/entry/R03139" TargetMode="External"/><Relationship Id="rId1667" Type="http://schemas.openxmlformats.org/officeDocument/2006/relationships/hyperlink" Target="https://www.genome.jp/entry/R00230" TargetMode="External"/><Relationship Id="rId1874" Type="http://schemas.openxmlformats.org/officeDocument/2006/relationships/hyperlink" Target="https://www.genome.jp/entry/2.6.1.1" TargetMode="External"/><Relationship Id="rId2718" Type="http://schemas.openxmlformats.org/officeDocument/2006/relationships/hyperlink" Target="https://www.genome.jp/entry/R00173" TargetMode="External"/><Relationship Id="rId2925" Type="http://schemas.openxmlformats.org/officeDocument/2006/relationships/hyperlink" Target="https://www.genome.jp/entry/4.1.1.112" TargetMode="External"/><Relationship Id="rId1527" Type="http://schemas.openxmlformats.org/officeDocument/2006/relationships/hyperlink" Target="https://www.genome.jp/entry/R00391" TargetMode="External"/><Relationship Id="rId1734" Type="http://schemas.openxmlformats.org/officeDocument/2006/relationships/hyperlink" Target="https://www.genome.jp/entry/R07264" TargetMode="External"/><Relationship Id="rId1941" Type="http://schemas.openxmlformats.org/officeDocument/2006/relationships/hyperlink" Target="https://www.genome.jp/entry/R00756" TargetMode="External"/><Relationship Id="rId3187" Type="http://schemas.openxmlformats.org/officeDocument/2006/relationships/hyperlink" Target="https://www.genome.jp/entry/R06131" TargetMode="External"/><Relationship Id="rId3394" Type="http://schemas.openxmlformats.org/officeDocument/2006/relationships/hyperlink" Target="https://www.genome.jp/entry/5.3.1.16" TargetMode="External"/><Relationship Id="rId26" Type="http://schemas.openxmlformats.org/officeDocument/2006/relationships/hyperlink" Target="https://www.genome.jp/entry/6.3.5.5" TargetMode="External"/><Relationship Id="rId3047" Type="http://schemas.openxmlformats.org/officeDocument/2006/relationships/hyperlink" Target="https://www.genome.jp/entry/3.5.4.2" TargetMode="External"/><Relationship Id="rId3699" Type="http://schemas.openxmlformats.org/officeDocument/2006/relationships/hyperlink" Target="https://www.genome.jp/entry/R01664" TargetMode="External"/><Relationship Id="rId175" Type="http://schemas.openxmlformats.org/officeDocument/2006/relationships/hyperlink" Target="https://www.genome.jp/entry/1.8.1.4" TargetMode="External"/><Relationship Id="rId1801" Type="http://schemas.openxmlformats.org/officeDocument/2006/relationships/hyperlink" Target="https://www.genome.jp/entry/2.4.2.43" TargetMode="External"/><Relationship Id="rId3254" Type="http://schemas.openxmlformats.org/officeDocument/2006/relationships/hyperlink" Target="https://www.genome.jp/entry/R02408" TargetMode="External"/><Relationship Id="rId3461" Type="http://schemas.openxmlformats.org/officeDocument/2006/relationships/hyperlink" Target="https://www.genome.jp/entry/R00256" TargetMode="External"/><Relationship Id="rId3559" Type="http://schemas.openxmlformats.org/officeDocument/2006/relationships/hyperlink" Target="https://www.genome.jp/entry/3.2.1.86" TargetMode="External"/><Relationship Id="rId382" Type="http://schemas.openxmlformats.org/officeDocument/2006/relationships/hyperlink" Target="https://www.genome.jp/entry/R08306" TargetMode="External"/><Relationship Id="rId687" Type="http://schemas.openxmlformats.org/officeDocument/2006/relationships/hyperlink" Target="https://www.genome.jp/entry/1.1.1.6" TargetMode="External"/><Relationship Id="rId2063" Type="http://schemas.openxmlformats.org/officeDocument/2006/relationships/hyperlink" Target="https://www.genome.jp/entry/2.7.6.1" TargetMode="External"/><Relationship Id="rId2270" Type="http://schemas.openxmlformats.org/officeDocument/2006/relationships/hyperlink" Target="https://www.genome.jp/entry/R07404" TargetMode="External"/><Relationship Id="rId2368" Type="http://schemas.openxmlformats.org/officeDocument/2006/relationships/hyperlink" Target="https://www.genome.jp/entry/6.1.1.19" TargetMode="External"/><Relationship Id="rId3114" Type="http://schemas.openxmlformats.org/officeDocument/2006/relationships/hyperlink" Target="https://www.genome.jp/entry/R03165" TargetMode="External"/><Relationship Id="rId3321" Type="http://schemas.openxmlformats.org/officeDocument/2006/relationships/hyperlink" Target="https://www.genome.jp/entry/R01286" TargetMode="External"/><Relationship Id="rId242" Type="http://schemas.openxmlformats.org/officeDocument/2006/relationships/hyperlink" Target="https://www.genome.jp/entry/R04544" TargetMode="External"/><Relationship Id="rId894" Type="http://schemas.openxmlformats.org/officeDocument/2006/relationships/hyperlink" Target="https://www.genome.jp/entry/1.17.1.4" TargetMode="External"/><Relationship Id="rId1177" Type="http://schemas.openxmlformats.org/officeDocument/2006/relationships/hyperlink" Target="https://www.genome.jp/entry/R04754" TargetMode="External"/><Relationship Id="rId2130" Type="http://schemas.openxmlformats.org/officeDocument/2006/relationships/hyperlink" Target="https://www.genome.jp/entry/2.7.7.9" TargetMode="External"/><Relationship Id="rId2575" Type="http://schemas.openxmlformats.org/officeDocument/2006/relationships/hyperlink" Target="https://www.genome.jp/entry/R01186" TargetMode="External"/><Relationship Id="rId2782" Type="http://schemas.openxmlformats.org/officeDocument/2006/relationships/hyperlink" Target="https://www.genome.jp/entry/R03659" TargetMode="External"/><Relationship Id="rId3419" Type="http://schemas.openxmlformats.org/officeDocument/2006/relationships/hyperlink" Target="https://www.genome.jp/entry/3.5.2.9" TargetMode="External"/><Relationship Id="rId3626" Type="http://schemas.openxmlformats.org/officeDocument/2006/relationships/hyperlink" Target="https://www.genome.jp/entry/R06094" TargetMode="External"/><Relationship Id="rId102" Type="http://schemas.openxmlformats.org/officeDocument/2006/relationships/hyperlink" Target="https://www.genome.jp/entry/2.2.1.6" TargetMode="External"/><Relationship Id="rId547" Type="http://schemas.openxmlformats.org/officeDocument/2006/relationships/hyperlink" Target="https://www.genome.jp/entry/R04285" TargetMode="External"/><Relationship Id="rId754" Type="http://schemas.openxmlformats.org/officeDocument/2006/relationships/hyperlink" Target="https://www.genome.jp/entry/1.1.5.3" TargetMode="External"/><Relationship Id="rId961" Type="http://schemas.openxmlformats.org/officeDocument/2006/relationships/hyperlink" Target="https://www.genome.jp/entry/R11893" TargetMode="External"/><Relationship Id="rId1384" Type="http://schemas.openxmlformats.org/officeDocument/2006/relationships/hyperlink" Target="https://www.genome.jp/entry/2.1.1.222" TargetMode="External"/><Relationship Id="rId1591" Type="http://schemas.openxmlformats.org/officeDocument/2006/relationships/hyperlink" Target="https://www.genome.jp/entry/2.3.1.245" TargetMode="External"/><Relationship Id="rId1689" Type="http://schemas.openxmlformats.org/officeDocument/2006/relationships/hyperlink" Target="https://www.genome.jp/entry/R11443" TargetMode="External"/><Relationship Id="rId2228" Type="http://schemas.openxmlformats.org/officeDocument/2006/relationships/hyperlink" Target="https://www.genome.jp/entry/R11325" TargetMode="External"/><Relationship Id="rId2435" Type="http://schemas.openxmlformats.org/officeDocument/2006/relationships/hyperlink" Target="https://www.genome.jp/entry/3.1.1.1" TargetMode="External"/><Relationship Id="rId2642" Type="http://schemas.openxmlformats.org/officeDocument/2006/relationships/hyperlink" Target="https://www.genome.jp/entry/R07297" TargetMode="External"/><Relationship Id="rId90" Type="http://schemas.openxmlformats.org/officeDocument/2006/relationships/hyperlink" Target="https://www.genome.jp/entry/4.2.1.33" TargetMode="External"/><Relationship Id="rId407" Type="http://schemas.openxmlformats.org/officeDocument/2006/relationships/hyperlink" Target="https://www.genome.jp/entry/R02792" TargetMode="External"/><Relationship Id="rId614" Type="http://schemas.openxmlformats.org/officeDocument/2006/relationships/hyperlink" Target="https://www.genome.jp/entry/1.1.1.35" TargetMode="External"/><Relationship Id="rId821" Type="http://schemas.openxmlformats.org/officeDocument/2006/relationships/hyperlink" Target="https://www.genome.jp/entry/1.13.11.16" TargetMode="External"/><Relationship Id="rId1037" Type="http://schemas.openxmlformats.org/officeDocument/2006/relationships/hyperlink" Target="https://www.genome.jp/entry/1.2.1.88" TargetMode="External"/><Relationship Id="rId1244" Type="http://schemas.openxmlformats.org/officeDocument/2006/relationships/hyperlink" Target="https://www.genome.jp/entry/R01248" TargetMode="External"/><Relationship Id="rId1451" Type="http://schemas.openxmlformats.org/officeDocument/2006/relationships/hyperlink" Target="https://www.genome.jp/entry/2.2.1.6" TargetMode="External"/><Relationship Id="rId1896" Type="http://schemas.openxmlformats.org/officeDocument/2006/relationships/hyperlink" Target="https://www.genome.jp/entry/2.6.1.27" TargetMode="External"/><Relationship Id="rId2502" Type="http://schemas.openxmlformats.org/officeDocument/2006/relationships/hyperlink" Target="https://www.genome.jp/entry/3.1.1.85" TargetMode="External"/><Relationship Id="rId2947" Type="http://schemas.openxmlformats.org/officeDocument/2006/relationships/hyperlink" Target="https://www.genome.jp/entry/R00103" TargetMode="External"/><Relationship Id="rId919" Type="http://schemas.openxmlformats.org/officeDocument/2006/relationships/hyperlink" Target="https://www.genome.jp/entry/R11893" TargetMode="External"/><Relationship Id="rId1104" Type="http://schemas.openxmlformats.org/officeDocument/2006/relationships/hyperlink" Target="https://www.genome.jp/entry/1.3.1.9" TargetMode="External"/><Relationship Id="rId1311" Type="http://schemas.openxmlformats.org/officeDocument/2006/relationships/hyperlink" Target="https://www.genome.jp/entry/1.8.1.7" TargetMode="External"/><Relationship Id="rId1549" Type="http://schemas.openxmlformats.org/officeDocument/2006/relationships/hyperlink" Target="https://www.genome.jp/entry/2.3.1.179" TargetMode="External"/><Relationship Id="rId1756" Type="http://schemas.openxmlformats.org/officeDocument/2006/relationships/hyperlink" Target="https://www.genome.jp/entry/R02147" TargetMode="External"/><Relationship Id="rId1963" Type="http://schemas.openxmlformats.org/officeDocument/2006/relationships/hyperlink" Target="https://www.genome.jp/entry/2.7.1.21" TargetMode="External"/><Relationship Id="rId2807" Type="http://schemas.openxmlformats.org/officeDocument/2006/relationships/hyperlink" Target="https://www.genome.jp/entry/5.4.2.11" TargetMode="External"/><Relationship Id="rId48" Type="http://schemas.openxmlformats.org/officeDocument/2006/relationships/hyperlink" Target="https://www.genome.jp/entry/2.8.3.21" TargetMode="External"/><Relationship Id="rId1409" Type="http://schemas.openxmlformats.org/officeDocument/2006/relationships/hyperlink" Target="https://www.genome.jp/entry/2.1.1.80" TargetMode="External"/><Relationship Id="rId1616" Type="http://schemas.openxmlformats.org/officeDocument/2006/relationships/hyperlink" Target="https://www.genome.jp/entry/2.3.1.41" TargetMode="External"/><Relationship Id="rId1823" Type="http://schemas.openxmlformats.org/officeDocument/2006/relationships/hyperlink" Target="https://www.genome.jp/entry/R05074" TargetMode="External"/><Relationship Id="rId3069" Type="http://schemas.openxmlformats.org/officeDocument/2006/relationships/hyperlink" Target="https://www.genome.jp/entry/R13199" TargetMode="External"/><Relationship Id="rId3276" Type="http://schemas.openxmlformats.org/officeDocument/2006/relationships/hyperlink" Target="https://www.genome.jp/entry/4.4.1.1" TargetMode="External"/><Relationship Id="rId3483" Type="http://schemas.openxmlformats.org/officeDocument/2006/relationships/hyperlink" Target="https://www.genome.jp/entry/R00485" TargetMode="External"/><Relationship Id="rId3690" Type="http://schemas.openxmlformats.org/officeDocument/2006/relationships/hyperlink" Target="https://www.genome.jp/entry/R10776" TargetMode="External"/><Relationship Id="rId197" Type="http://schemas.openxmlformats.org/officeDocument/2006/relationships/hyperlink" Target="https://www.genome.jp/entry/R02142" TargetMode="External"/><Relationship Id="rId2085" Type="http://schemas.openxmlformats.org/officeDocument/2006/relationships/hyperlink" Target="https://www.genome.jp/entry/R00435" TargetMode="External"/><Relationship Id="rId2292" Type="http://schemas.openxmlformats.org/officeDocument/2006/relationships/hyperlink" Target="https://www.genome.jp/entry/6.3.2.17" TargetMode="External"/><Relationship Id="rId3136" Type="http://schemas.openxmlformats.org/officeDocument/2006/relationships/hyperlink" Target="https://www.genome.jp/entry/R00490" TargetMode="External"/><Relationship Id="rId3343" Type="http://schemas.openxmlformats.org/officeDocument/2006/relationships/hyperlink" Target="https://www.genome.jp/entry/4.7.1.1" TargetMode="External"/><Relationship Id="rId264" Type="http://schemas.openxmlformats.org/officeDocument/2006/relationships/hyperlink" Target="https://www.genome.jp/entry/R00379" TargetMode="External"/><Relationship Id="rId471" Type="http://schemas.openxmlformats.org/officeDocument/2006/relationships/hyperlink" Target="https://www.genome.jp/entry/1.1.1.21" TargetMode="External"/><Relationship Id="rId2152" Type="http://schemas.openxmlformats.org/officeDocument/2006/relationships/hyperlink" Target="https://www.genome.jp/entry/7.6.2.8" TargetMode="External"/><Relationship Id="rId2597" Type="http://schemas.openxmlformats.org/officeDocument/2006/relationships/hyperlink" Target="https://www.genome.jp/entry/R01968" TargetMode="External"/><Relationship Id="rId3550" Type="http://schemas.openxmlformats.org/officeDocument/2006/relationships/hyperlink" Target="https://www.genome.jp/entry/3.2.1.86" TargetMode="External"/><Relationship Id="rId3648" Type="http://schemas.openxmlformats.org/officeDocument/2006/relationships/hyperlink" Target="https://www.genome.jp/entry/R02558" TargetMode="External"/><Relationship Id="rId124" Type="http://schemas.openxmlformats.org/officeDocument/2006/relationships/hyperlink" Target="https://www.genome.jp/entry/R00226" TargetMode="External"/><Relationship Id="rId569" Type="http://schemas.openxmlformats.org/officeDocument/2006/relationships/hyperlink" Target="https://www.genome.jp/entry/R01370" TargetMode="External"/><Relationship Id="rId776" Type="http://schemas.openxmlformats.org/officeDocument/2006/relationships/hyperlink" Target="https://www.genome.jp/entry/R11635" TargetMode="External"/><Relationship Id="rId983" Type="http://schemas.openxmlformats.org/officeDocument/2006/relationships/hyperlink" Target="https://www.genome.jp/entry/R01172" TargetMode="External"/><Relationship Id="rId1199" Type="http://schemas.openxmlformats.org/officeDocument/2006/relationships/hyperlink" Target="https://www.genome.jp/entry/1.4.1.4" TargetMode="External"/><Relationship Id="rId2457" Type="http://schemas.openxmlformats.org/officeDocument/2006/relationships/hyperlink" Target="https://www.genome.jp/entry/R01314" TargetMode="External"/><Relationship Id="rId2664" Type="http://schemas.openxmlformats.org/officeDocument/2006/relationships/hyperlink" Target="https://www.genome.jp/entry/R03060" TargetMode="External"/><Relationship Id="rId3203" Type="http://schemas.openxmlformats.org/officeDocument/2006/relationships/hyperlink" Target="https://www.genome.jp/entry/R12152" TargetMode="External"/><Relationship Id="rId3410" Type="http://schemas.openxmlformats.org/officeDocument/2006/relationships/hyperlink" Target="https://www.genome.jp/entry/R01411" TargetMode="External"/><Relationship Id="rId3508" Type="http://schemas.openxmlformats.org/officeDocument/2006/relationships/hyperlink" Target="https://www.genome.jp/entry/R00899" TargetMode="External"/><Relationship Id="rId331" Type="http://schemas.openxmlformats.org/officeDocument/2006/relationships/hyperlink" Target="https://www.genome.jp/entry/1.1.1.1" TargetMode="External"/><Relationship Id="rId429" Type="http://schemas.openxmlformats.org/officeDocument/2006/relationships/hyperlink" Target="https://www.genome.jp/entry/R00746" TargetMode="External"/><Relationship Id="rId636" Type="http://schemas.openxmlformats.org/officeDocument/2006/relationships/hyperlink" Target="https://www.genome.jp/entry/1.1.1.35" TargetMode="External"/><Relationship Id="rId1059" Type="http://schemas.openxmlformats.org/officeDocument/2006/relationships/hyperlink" Target="https://www.genome.jp/entry/R00326" TargetMode="External"/><Relationship Id="rId1266" Type="http://schemas.openxmlformats.org/officeDocument/2006/relationships/hyperlink" Target="https://www.genome.jp/entry/R07354" TargetMode="External"/><Relationship Id="rId1473" Type="http://schemas.openxmlformats.org/officeDocument/2006/relationships/hyperlink" Target="https://www.genome.jp/entry/R01641" TargetMode="External"/><Relationship Id="rId2012" Type="http://schemas.openxmlformats.org/officeDocument/2006/relationships/hyperlink" Target="https://www.genome.jp/entry/R00968" TargetMode="External"/><Relationship Id="rId2317" Type="http://schemas.openxmlformats.org/officeDocument/2006/relationships/hyperlink" Target="https://www.genome.jp/entry/6.2.1.5" TargetMode="External"/><Relationship Id="rId2871" Type="http://schemas.openxmlformats.org/officeDocument/2006/relationships/hyperlink" Target="https://www.genome.jp/entry/R01766" TargetMode="External"/><Relationship Id="rId2969" Type="http://schemas.openxmlformats.org/officeDocument/2006/relationships/hyperlink" Target="https://www.genome.jp/entry/3.6.1.67" TargetMode="External"/><Relationship Id="rId3715" Type="http://schemas.openxmlformats.org/officeDocument/2006/relationships/hyperlink" Target="https://www.genome.jp/entry/3.1.3.99" TargetMode="External"/><Relationship Id="rId843" Type="http://schemas.openxmlformats.org/officeDocument/2006/relationships/hyperlink" Target="https://www.genome.jp/entry/1.14.12.19" TargetMode="External"/><Relationship Id="rId1126" Type="http://schemas.openxmlformats.org/officeDocument/2006/relationships/hyperlink" Target="https://www.genome.jp/entry/R13223" TargetMode="External"/><Relationship Id="rId1680" Type="http://schemas.openxmlformats.org/officeDocument/2006/relationships/hyperlink" Target="https://www.genome.jp/entry/2.3.2.2" TargetMode="External"/><Relationship Id="rId1778" Type="http://schemas.openxmlformats.org/officeDocument/2006/relationships/hyperlink" Target="https://www.genome.jp/entry/2.4.2.4" TargetMode="External"/><Relationship Id="rId1985" Type="http://schemas.openxmlformats.org/officeDocument/2006/relationships/hyperlink" Target="https://www.genome.jp/entry/R01909" TargetMode="External"/><Relationship Id="rId2524" Type="http://schemas.openxmlformats.org/officeDocument/2006/relationships/hyperlink" Target="https://www.genome.jp/entry/R02135" TargetMode="External"/><Relationship Id="rId2731" Type="http://schemas.openxmlformats.org/officeDocument/2006/relationships/hyperlink" Target="https://www.genome.jp/entry/R02752" TargetMode="External"/><Relationship Id="rId2829" Type="http://schemas.openxmlformats.org/officeDocument/2006/relationships/hyperlink" Target="https://www.genome.jp/entry/4.1.99.12" TargetMode="External"/><Relationship Id="rId703" Type="http://schemas.openxmlformats.org/officeDocument/2006/relationships/hyperlink" Target="https://www.genome.jp/entry/R03080" TargetMode="External"/><Relationship Id="rId910" Type="http://schemas.openxmlformats.org/officeDocument/2006/relationships/hyperlink" Target="https://www.genome.jp/entry/1.17.4.1" TargetMode="External"/><Relationship Id="rId1333" Type="http://schemas.openxmlformats.org/officeDocument/2006/relationships/hyperlink" Target="https://www.genome.jp/entry/R03915" TargetMode="External"/><Relationship Id="rId1540" Type="http://schemas.openxmlformats.org/officeDocument/2006/relationships/hyperlink" Target="https://www.genome.jp/entry/R08095" TargetMode="External"/><Relationship Id="rId1638" Type="http://schemas.openxmlformats.org/officeDocument/2006/relationships/hyperlink" Target="https://www.genome.jp/entry/R07940" TargetMode="External"/><Relationship Id="rId1400" Type="http://schemas.openxmlformats.org/officeDocument/2006/relationships/hyperlink" Target="https://www.genome.jp/entry/2.1.1.45" TargetMode="External"/><Relationship Id="rId1845" Type="http://schemas.openxmlformats.org/officeDocument/2006/relationships/hyperlink" Target="https://www.genome.jp/entry/R07100" TargetMode="External"/><Relationship Id="rId3060" Type="http://schemas.openxmlformats.org/officeDocument/2006/relationships/hyperlink" Target="https://www.genome.jp/entry/5.3.2.2" TargetMode="External"/><Relationship Id="rId3298" Type="http://schemas.openxmlformats.org/officeDocument/2006/relationships/hyperlink" Target="https://www.genome.jp/entry/4.4.1.13" TargetMode="External"/><Relationship Id="rId1705" Type="http://schemas.openxmlformats.org/officeDocument/2006/relationships/hyperlink" Target="https://www.genome.jp/entry/2.4.1.17" TargetMode="External"/><Relationship Id="rId1912" Type="http://schemas.openxmlformats.org/officeDocument/2006/relationships/hyperlink" Target="https://www.genome.jp/entry/R00734" TargetMode="External"/><Relationship Id="rId3158" Type="http://schemas.openxmlformats.org/officeDocument/2006/relationships/hyperlink" Target="https://www.genome.jp/entry/R11099" TargetMode="External"/><Relationship Id="rId3365" Type="http://schemas.openxmlformats.org/officeDocument/2006/relationships/hyperlink" Target="https://www.genome.jp/entry/R03244" TargetMode="External"/><Relationship Id="rId3572" Type="http://schemas.openxmlformats.org/officeDocument/2006/relationships/hyperlink" Target="https://www.genome.jp/entry/R05134" TargetMode="External"/><Relationship Id="rId286" Type="http://schemas.openxmlformats.org/officeDocument/2006/relationships/hyperlink" Target="https://www.genome.jp/entry/1.1.1.21" TargetMode="External"/><Relationship Id="rId493" Type="http://schemas.openxmlformats.org/officeDocument/2006/relationships/hyperlink" Target="https://www.genome.jp/entry/R01787" TargetMode="External"/><Relationship Id="rId2174" Type="http://schemas.openxmlformats.org/officeDocument/2006/relationships/hyperlink" Target="https://www.genome.jp/entry/R10208" TargetMode="External"/><Relationship Id="rId2381" Type="http://schemas.openxmlformats.org/officeDocument/2006/relationships/hyperlink" Target="https://www.genome.jp/entry/2.8.1.6" TargetMode="External"/><Relationship Id="rId3018" Type="http://schemas.openxmlformats.org/officeDocument/2006/relationships/hyperlink" Target="https://www.genome.jp/entry/3.6.1.15" TargetMode="External"/><Relationship Id="rId3225" Type="http://schemas.openxmlformats.org/officeDocument/2006/relationships/hyperlink" Target="https://www.genome.jp/entry/R01001" TargetMode="External"/><Relationship Id="rId3432" Type="http://schemas.openxmlformats.org/officeDocument/2006/relationships/hyperlink" Target="https://www.genome.jp/entry/3.5.1.88" TargetMode="External"/><Relationship Id="rId146" Type="http://schemas.openxmlformats.org/officeDocument/2006/relationships/hyperlink" Target="https://www.genome.jp/entry/R06172" TargetMode="External"/><Relationship Id="rId353" Type="http://schemas.openxmlformats.org/officeDocument/2006/relationships/hyperlink" Target="https://www.genome.jp/entry/R00624" TargetMode="External"/><Relationship Id="rId560" Type="http://schemas.openxmlformats.org/officeDocument/2006/relationships/hyperlink" Target="https://www.genome.jp/entry/1.1.1.237" TargetMode="External"/><Relationship Id="rId798" Type="http://schemas.openxmlformats.org/officeDocument/2006/relationships/hyperlink" Target="https://www.genome.jp/entry/R02596" TargetMode="External"/><Relationship Id="rId1190" Type="http://schemas.openxmlformats.org/officeDocument/2006/relationships/hyperlink" Target="https://www.genome.jp/entry/R00248" TargetMode="External"/><Relationship Id="rId2034" Type="http://schemas.openxmlformats.org/officeDocument/2006/relationships/hyperlink" Target="https://www.genome.jp/entry/2.7.2.4" TargetMode="External"/><Relationship Id="rId2241" Type="http://schemas.openxmlformats.org/officeDocument/2006/relationships/hyperlink" Target="https://www.genome.jp/entry/R11335" TargetMode="External"/><Relationship Id="rId2479" Type="http://schemas.openxmlformats.org/officeDocument/2006/relationships/hyperlink" Target="https://www.genome.jp/entry/3.1.1.5" TargetMode="External"/><Relationship Id="rId2686" Type="http://schemas.openxmlformats.org/officeDocument/2006/relationships/hyperlink" Target="https://www.genome.jp/entry/3.1.3.62" TargetMode="External"/><Relationship Id="rId2893" Type="http://schemas.openxmlformats.org/officeDocument/2006/relationships/hyperlink" Target="https://www.genome.jp/entry/4.1.2.13" TargetMode="External"/><Relationship Id="rId3737" Type="http://schemas.openxmlformats.org/officeDocument/2006/relationships/hyperlink" Target="https://www.genome.jp/entry/R00857" TargetMode="External"/><Relationship Id="rId213" Type="http://schemas.openxmlformats.org/officeDocument/2006/relationships/hyperlink" Target="https://www.genome.jp/entry/5.4.3.8" TargetMode="External"/><Relationship Id="rId420" Type="http://schemas.openxmlformats.org/officeDocument/2006/relationships/hyperlink" Target="https://www.genome.jp/entry/R07328" TargetMode="External"/><Relationship Id="rId658" Type="http://schemas.openxmlformats.org/officeDocument/2006/relationships/hyperlink" Target="https://www.genome.jp/entry/1.1.1.350" TargetMode="External"/><Relationship Id="rId865" Type="http://schemas.openxmlformats.org/officeDocument/2006/relationships/hyperlink" Target="https://www.genome.jp/entry/1.14.99.46" TargetMode="External"/><Relationship Id="rId1050" Type="http://schemas.openxmlformats.org/officeDocument/2006/relationships/hyperlink" Target="https://www.genome.jp/entry/1.2.99.6" TargetMode="External"/><Relationship Id="rId1288" Type="http://schemas.openxmlformats.org/officeDocument/2006/relationships/hyperlink" Target="https://www.genome.jp/entry/1.5.1.5" TargetMode="External"/><Relationship Id="rId1495" Type="http://schemas.openxmlformats.org/officeDocument/2006/relationships/hyperlink" Target="https://www.genome.jp/entry/R02617" TargetMode="External"/><Relationship Id="rId2101" Type="http://schemas.openxmlformats.org/officeDocument/2006/relationships/hyperlink" Target="https://www.genome.jp/entry/R00376" TargetMode="External"/><Relationship Id="rId2339" Type="http://schemas.openxmlformats.org/officeDocument/2006/relationships/hyperlink" Target="https://www.genome.jp/entry/6.2.1.17" TargetMode="External"/><Relationship Id="rId2546" Type="http://schemas.openxmlformats.org/officeDocument/2006/relationships/hyperlink" Target="https://www.genome.jp/entry/R00762" TargetMode="External"/><Relationship Id="rId2753" Type="http://schemas.openxmlformats.org/officeDocument/2006/relationships/hyperlink" Target="https://www.genome.jp/entry/R05595" TargetMode="External"/><Relationship Id="rId2960" Type="http://schemas.openxmlformats.org/officeDocument/2006/relationships/hyperlink" Target="https://www.genome.jp/entry/3.6.1.7" TargetMode="External"/><Relationship Id="rId518" Type="http://schemas.openxmlformats.org/officeDocument/2006/relationships/hyperlink" Target="https://www.genome.jp/entry/R01759" TargetMode="External"/><Relationship Id="rId725" Type="http://schemas.openxmlformats.org/officeDocument/2006/relationships/hyperlink" Target="https://www.genome.jp/entry/R04440" TargetMode="External"/><Relationship Id="rId932" Type="http://schemas.openxmlformats.org/officeDocument/2006/relationships/hyperlink" Target="https://www.genome.jp/entry/R08364" TargetMode="External"/><Relationship Id="rId1148" Type="http://schemas.openxmlformats.org/officeDocument/2006/relationships/hyperlink" Target="https://www.genome.jp/entry/1.3.8.7" TargetMode="External"/><Relationship Id="rId1355" Type="http://schemas.openxmlformats.org/officeDocument/2006/relationships/hyperlink" Target="https://www.genome.jp/entry/R00650" TargetMode="External"/><Relationship Id="rId1562" Type="http://schemas.openxmlformats.org/officeDocument/2006/relationships/hyperlink" Target="https://www.genome.jp/entry/R10119" TargetMode="External"/><Relationship Id="rId2406" Type="http://schemas.openxmlformats.org/officeDocument/2006/relationships/hyperlink" Target="https://www.genome.jp/entry/2.9.1.3" TargetMode="External"/><Relationship Id="rId2613" Type="http://schemas.openxmlformats.org/officeDocument/2006/relationships/hyperlink" Target="https://www.genome.jp/entry/R02102" TargetMode="External"/><Relationship Id="rId1008" Type="http://schemas.openxmlformats.org/officeDocument/2006/relationships/hyperlink" Target="https://www.genome.jp/entry/R03443" TargetMode="External"/><Relationship Id="rId1215" Type="http://schemas.openxmlformats.org/officeDocument/2006/relationships/hyperlink" Target="https://www.genome.jp/entry/R00146" TargetMode="External"/><Relationship Id="rId1422" Type="http://schemas.openxmlformats.org/officeDocument/2006/relationships/hyperlink" Target="https://www.genome.jp/entry/2.2.1.6" TargetMode="External"/><Relationship Id="rId1867" Type="http://schemas.openxmlformats.org/officeDocument/2006/relationships/hyperlink" Target="https://www.genome.jp/entry/2.5.1.9" TargetMode="External"/><Relationship Id="rId2820" Type="http://schemas.openxmlformats.org/officeDocument/2006/relationships/hyperlink" Target="https://www.genome.jp/entry/4.2.1.11" TargetMode="External"/><Relationship Id="rId2918" Type="http://schemas.openxmlformats.org/officeDocument/2006/relationships/hyperlink" Target="https://www.genome.jp/entry/R00451" TargetMode="External"/><Relationship Id="rId61" Type="http://schemas.openxmlformats.org/officeDocument/2006/relationships/hyperlink" Target="https://www.genome.jp/entry/R02235" TargetMode="External"/><Relationship Id="rId1727" Type="http://schemas.openxmlformats.org/officeDocument/2006/relationships/hyperlink" Target="https://www.genome.jp/entry/R02110" TargetMode="External"/><Relationship Id="rId1934" Type="http://schemas.openxmlformats.org/officeDocument/2006/relationships/hyperlink" Target="https://www.genome.jp/entry/2.6.1.9" TargetMode="External"/><Relationship Id="rId3082" Type="http://schemas.openxmlformats.org/officeDocument/2006/relationships/hyperlink" Target="https://www.genome.jp/entry/5.3.1.6" TargetMode="External"/><Relationship Id="rId3387" Type="http://schemas.openxmlformats.org/officeDocument/2006/relationships/hyperlink" Target="https://www.genome.jp/entry/R11073" TargetMode="External"/><Relationship Id="rId19" Type="http://schemas.openxmlformats.org/officeDocument/2006/relationships/hyperlink" Target="https://www.genome.jp/entry/3.2.2.2" TargetMode="External"/><Relationship Id="rId2196" Type="http://schemas.openxmlformats.org/officeDocument/2006/relationships/hyperlink" Target="https://www.genome.jp/entry/3.5.1.28" TargetMode="External"/><Relationship Id="rId3594" Type="http://schemas.openxmlformats.org/officeDocument/2006/relationships/hyperlink" Target="https://www.genome.jp/entry/R00010" TargetMode="External"/><Relationship Id="rId168" Type="http://schemas.openxmlformats.org/officeDocument/2006/relationships/hyperlink" Target="https://www.genome.jp/entry/2.3.1.12" TargetMode="External"/><Relationship Id="rId3247" Type="http://schemas.openxmlformats.org/officeDocument/2006/relationships/hyperlink" Target="https://www.genome.jp/entry/4.4.1.1" TargetMode="External"/><Relationship Id="rId3454" Type="http://schemas.openxmlformats.org/officeDocument/2006/relationships/hyperlink" Target="https://www.genome.jp/entry/3.5.1.2" TargetMode="External"/><Relationship Id="rId3661" Type="http://schemas.openxmlformats.org/officeDocument/2006/relationships/hyperlink" Target="https://www.genome.jp/entry/R13081" TargetMode="External"/><Relationship Id="rId375" Type="http://schemas.openxmlformats.org/officeDocument/2006/relationships/hyperlink" Target="https://www.genome.jp/entry/1.1.1.1" TargetMode="External"/><Relationship Id="rId582" Type="http://schemas.openxmlformats.org/officeDocument/2006/relationships/hyperlink" Target="https://www.genome.jp/entry/1.1.1.282" TargetMode="External"/><Relationship Id="rId2056" Type="http://schemas.openxmlformats.org/officeDocument/2006/relationships/hyperlink" Target="https://www.genome.jp/entry/R11894" TargetMode="External"/><Relationship Id="rId2263" Type="http://schemas.openxmlformats.org/officeDocument/2006/relationships/hyperlink" Target="https://www.genome.jp/entry/R09978" TargetMode="External"/><Relationship Id="rId2470" Type="http://schemas.openxmlformats.org/officeDocument/2006/relationships/hyperlink" Target="https://www.genome.jp/entry/3.1.1.4" TargetMode="External"/><Relationship Id="rId3107" Type="http://schemas.openxmlformats.org/officeDocument/2006/relationships/hyperlink" Target="https://www.genome.jp/entry/5.3.1.24" TargetMode="External"/><Relationship Id="rId3314" Type="http://schemas.openxmlformats.org/officeDocument/2006/relationships/hyperlink" Target="https://www.genome.jp/entry/4.4.1.13" TargetMode="External"/><Relationship Id="rId3521" Type="http://schemas.openxmlformats.org/officeDocument/2006/relationships/hyperlink" Target="https://www.genome.jp/entry/3.2.2.3" TargetMode="External"/><Relationship Id="rId3" Type="http://schemas.openxmlformats.org/officeDocument/2006/relationships/hyperlink" Target="https://www.genome.jp/entry/R00480" TargetMode="External"/><Relationship Id="rId235" Type="http://schemas.openxmlformats.org/officeDocument/2006/relationships/hyperlink" Target="https://www.genome.jp/entry/4.2.1.59" TargetMode="External"/><Relationship Id="rId442" Type="http://schemas.openxmlformats.org/officeDocument/2006/relationships/hyperlink" Target="https://www.genome.jp/entry/1.1.1.205" TargetMode="External"/><Relationship Id="rId887" Type="http://schemas.openxmlformats.org/officeDocument/2006/relationships/hyperlink" Target="https://www.genome.jp/entry/1.17.1.4" TargetMode="External"/><Relationship Id="rId1072" Type="http://schemas.openxmlformats.org/officeDocument/2006/relationships/hyperlink" Target="https://www.genome.jp/entry/R01414" TargetMode="External"/><Relationship Id="rId2123" Type="http://schemas.openxmlformats.org/officeDocument/2006/relationships/hyperlink" Target="https://www.genome.jp/entry/R00437" TargetMode="External"/><Relationship Id="rId2330" Type="http://schemas.openxmlformats.org/officeDocument/2006/relationships/hyperlink" Target="https://www.genome.jp/entry/R04030" TargetMode="External"/><Relationship Id="rId2568" Type="http://schemas.openxmlformats.org/officeDocument/2006/relationships/hyperlink" Target="https://www.genome.jp/entry/R00841" TargetMode="External"/><Relationship Id="rId2775" Type="http://schemas.openxmlformats.org/officeDocument/2006/relationships/hyperlink" Target="https://www.genome.jp/entry/4.2.1.136" TargetMode="External"/><Relationship Id="rId2982" Type="http://schemas.openxmlformats.org/officeDocument/2006/relationships/hyperlink" Target="https://www.genome.jp/entry/R04549" TargetMode="External"/><Relationship Id="rId3619" Type="http://schemas.openxmlformats.org/officeDocument/2006/relationships/hyperlink" Target="https://www.genome.jp/entry/R03618" TargetMode="External"/><Relationship Id="rId302" Type="http://schemas.openxmlformats.org/officeDocument/2006/relationships/hyperlink" Target="https://www.genome.jp/entry/R08878" TargetMode="External"/><Relationship Id="rId747" Type="http://schemas.openxmlformats.org/officeDocument/2006/relationships/hyperlink" Target="https://www.genome.jp/entry/1.1.5.3" TargetMode="External"/><Relationship Id="rId954" Type="http://schemas.openxmlformats.org/officeDocument/2006/relationships/hyperlink" Target="https://www.genome.jp/entry/1.17.4.1" TargetMode="External"/><Relationship Id="rId1377" Type="http://schemas.openxmlformats.org/officeDocument/2006/relationships/hyperlink" Target="https://www.genome.jp/entry/2.1.1.192" TargetMode="External"/><Relationship Id="rId1584" Type="http://schemas.openxmlformats.org/officeDocument/2006/relationships/hyperlink" Target="https://www.genome.jp/entry/R10648" TargetMode="External"/><Relationship Id="rId1791" Type="http://schemas.openxmlformats.org/officeDocument/2006/relationships/hyperlink" Target="https://www.genome.jp/entry/2.4.2.4" TargetMode="External"/><Relationship Id="rId2428" Type="http://schemas.openxmlformats.org/officeDocument/2006/relationships/hyperlink" Target="https://www.genome.jp/entry/R08249" TargetMode="External"/><Relationship Id="rId2635" Type="http://schemas.openxmlformats.org/officeDocument/2006/relationships/hyperlink" Target="https://www.genome.jp/entry/R02719" TargetMode="External"/><Relationship Id="rId2842" Type="http://schemas.openxmlformats.org/officeDocument/2006/relationships/hyperlink" Target="https://www.genome.jp/entry/4.1.3.39" TargetMode="External"/><Relationship Id="rId83" Type="http://schemas.openxmlformats.org/officeDocument/2006/relationships/hyperlink" Target="https://www.genome.jp/entry/R12991" TargetMode="External"/><Relationship Id="rId607" Type="http://schemas.openxmlformats.org/officeDocument/2006/relationships/hyperlink" Target="https://www.genome.jp/entry/1.1.1.35" TargetMode="External"/><Relationship Id="rId814" Type="http://schemas.openxmlformats.org/officeDocument/2006/relationships/hyperlink" Target="https://www.genome.jp/entry/R00009" TargetMode="External"/><Relationship Id="rId1237" Type="http://schemas.openxmlformats.org/officeDocument/2006/relationships/hyperlink" Target="https://www.genome.jp/entry/1.4.5.1" TargetMode="External"/><Relationship Id="rId1444" Type="http://schemas.openxmlformats.org/officeDocument/2006/relationships/hyperlink" Target="https://www.genome.jp/entry/R00226" TargetMode="External"/><Relationship Id="rId1651" Type="http://schemas.openxmlformats.org/officeDocument/2006/relationships/hyperlink" Target="https://www.genome.jp/entry/R00212" TargetMode="External"/><Relationship Id="rId1889" Type="http://schemas.openxmlformats.org/officeDocument/2006/relationships/hyperlink" Target="https://www.genome.jp/entry/2.6.1.19" TargetMode="External"/><Relationship Id="rId2702" Type="http://schemas.openxmlformats.org/officeDocument/2006/relationships/hyperlink" Target="https://www.genome.jp/entry/3.1.3.7" TargetMode="External"/><Relationship Id="rId1304" Type="http://schemas.openxmlformats.org/officeDocument/2006/relationships/hyperlink" Target="https://www.genome.jp/entry/1.7.99.1" TargetMode="External"/><Relationship Id="rId1511" Type="http://schemas.openxmlformats.org/officeDocument/2006/relationships/hyperlink" Target="https://www.genome.jp/entry/R08091" TargetMode="External"/><Relationship Id="rId1749" Type="http://schemas.openxmlformats.org/officeDocument/2006/relationships/hyperlink" Target="https://www.genome.jp/entry/2.4.2.1" TargetMode="External"/><Relationship Id="rId1956" Type="http://schemas.openxmlformats.org/officeDocument/2006/relationships/hyperlink" Target="https://www.genome.jp/entry/2.7.1.184" TargetMode="External"/><Relationship Id="rId3171" Type="http://schemas.openxmlformats.org/officeDocument/2006/relationships/hyperlink" Target="https://www.genome.jp/entry/4.3.1.17" TargetMode="External"/><Relationship Id="rId1609" Type="http://schemas.openxmlformats.org/officeDocument/2006/relationships/hyperlink" Target="https://www.genome.jp/entry/2.3.1.41" TargetMode="External"/><Relationship Id="rId1816" Type="http://schemas.openxmlformats.org/officeDocument/2006/relationships/hyperlink" Target="https://www.genome.jp/entry/R08237" TargetMode="External"/><Relationship Id="rId3269" Type="http://schemas.openxmlformats.org/officeDocument/2006/relationships/hyperlink" Target="https://www.genome.jp/entry/R09366" TargetMode="External"/><Relationship Id="rId3476" Type="http://schemas.openxmlformats.org/officeDocument/2006/relationships/hyperlink" Target="https://www.genome.jp/entry/R09107" TargetMode="External"/><Relationship Id="rId3683" Type="http://schemas.openxmlformats.org/officeDocument/2006/relationships/hyperlink" Target="https://www.genome.jp/entry/R10776" TargetMode="External"/><Relationship Id="rId10" Type="http://schemas.openxmlformats.org/officeDocument/2006/relationships/hyperlink" Target="https://www.genome.jp/entry/3.6.4.10" TargetMode="External"/><Relationship Id="rId397" Type="http://schemas.openxmlformats.org/officeDocument/2006/relationships/hyperlink" Target="https://www.genome.jp/entry/1.1.1.103" TargetMode="External"/><Relationship Id="rId2078" Type="http://schemas.openxmlformats.org/officeDocument/2006/relationships/hyperlink" Target="https://www.genome.jp/entry/R00441" TargetMode="External"/><Relationship Id="rId2285" Type="http://schemas.openxmlformats.org/officeDocument/2006/relationships/hyperlink" Target="https://www.genome.jp/entry/6.3.2.3" TargetMode="External"/><Relationship Id="rId2492" Type="http://schemas.openxmlformats.org/officeDocument/2006/relationships/hyperlink" Target="https://www.genome.jp/entry/R03417" TargetMode="External"/><Relationship Id="rId3031" Type="http://schemas.openxmlformats.org/officeDocument/2006/relationships/hyperlink" Target="https://www.genome.jp/entry/R03409" TargetMode="External"/><Relationship Id="rId3129" Type="http://schemas.openxmlformats.org/officeDocument/2006/relationships/hyperlink" Target="https://www.genome.jp/entry/R05070" TargetMode="External"/><Relationship Id="rId3336" Type="http://schemas.openxmlformats.org/officeDocument/2006/relationships/hyperlink" Target="https://www.genome.jp/entry/R00089" TargetMode="External"/><Relationship Id="rId257" Type="http://schemas.openxmlformats.org/officeDocument/2006/relationships/hyperlink" Target="https://www.genome.jp/entry/2.7.7.7" TargetMode="External"/><Relationship Id="rId464" Type="http://schemas.openxmlformats.org/officeDocument/2006/relationships/hyperlink" Target="https://www.genome.jp/entry/R01095" TargetMode="External"/><Relationship Id="rId1094" Type="http://schemas.openxmlformats.org/officeDocument/2006/relationships/hyperlink" Target="https://www.genome.jp/entry/1.3.1.34" TargetMode="External"/><Relationship Id="rId2145" Type="http://schemas.openxmlformats.org/officeDocument/2006/relationships/hyperlink" Target="https://www.genome.jp/entry/2.7.8.8" TargetMode="External"/><Relationship Id="rId2797" Type="http://schemas.openxmlformats.org/officeDocument/2006/relationships/hyperlink" Target="https://www.genome.jp/entry/5.4.2.6" TargetMode="External"/><Relationship Id="rId3543" Type="http://schemas.openxmlformats.org/officeDocument/2006/relationships/hyperlink" Target="https://www.genome.jp/entry/R12955" TargetMode="External"/><Relationship Id="rId117" Type="http://schemas.openxmlformats.org/officeDocument/2006/relationships/hyperlink" Target="https://www.genome.jp/entry/2.2.1.6" TargetMode="External"/><Relationship Id="rId671" Type="http://schemas.openxmlformats.org/officeDocument/2006/relationships/hyperlink" Target="https://www.genome.jp/entry/1.1.1.40" TargetMode="External"/><Relationship Id="rId769" Type="http://schemas.openxmlformats.org/officeDocument/2006/relationships/hyperlink" Target="https://www.genome.jp/entry/1.1.98.6" TargetMode="External"/><Relationship Id="rId976" Type="http://schemas.openxmlformats.org/officeDocument/2006/relationships/hyperlink" Target="https://www.genome.jp/entry/1.2.1.10" TargetMode="External"/><Relationship Id="rId1399" Type="http://schemas.openxmlformats.org/officeDocument/2006/relationships/hyperlink" Target="https://www.genome.jp/entry/R04858" TargetMode="External"/><Relationship Id="rId2352" Type="http://schemas.openxmlformats.org/officeDocument/2006/relationships/hyperlink" Target="https://www.genome.jp/entry/R00926" TargetMode="External"/><Relationship Id="rId2657" Type="http://schemas.openxmlformats.org/officeDocument/2006/relationships/hyperlink" Target="https://www.genome.jp/entry/R02866" TargetMode="External"/><Relationship Id="rId3403" Type="http://schemas.openxmlformats.org/officeDocument/2006/relationships/hyperlink" Target="https://www.genome.jp/entry/R08163" TargetMode="External"/><Relationship Id="rId3610" Type="http://schemas.openxmlformats.org/officeDocument/2006/relationships/hyperlink" Target="https://www.genome.jp/entry/3.2.1.22" TargetMode="External"/><Relationship Id="rId324" Type="http://schemas.openxmlformats.org/officeDocument/2006/relationships/hyperlink" Target="https://www.genome.jp/entry/1.1.1.1" TargetMode="External"/><Relationship Id="rId531" Type="http://schemas.openxmlformats.org/officeDocument/2006/relationships/hyperlink" Target="https://www.genome.jp/entry/1.1.1.21" TargetMode="External"/><Relationship Id="rId629" Type="http://schemas.openxmlformats.org/officeDocument/2006/relationships/hyperlink" Target="https://www.genome.jp/entry/R08094" TargetMode="External"/><Relationship Id="rId1161" Type="http://schemas.openxmlformats.org/officeDocument/2006/relationships/hyperlink" Target="https://www.genome.jp/entry/R03990" TargetMode="External"/><Relationship Id="rId1259" Type="http://schemas.openxmlformats.org/officeDocument/2006/relationships/hyperlink" Target="https://www.genome.jp/entry/1.5.1.30" TargetMode="External"/><Relationship Id="rId1466" Type="http://schemas.openxmlformats.org/officeDocument/2006/relationships/hyperlink" Target="https://www.genome.jp/entry/R09735" TargetMode="External"/><Relationship Id="rId2005" Type="http://schemas.openxmlformats.org/officeDocument/2006/relationships/hyperlink" Target="https://www.genome.jp/entry/R02320" TargetMode="External"/><Relationship Id="rId2212" Type="http://schemas.openxmlformats.org/officeDocument/2006/relationships/hyperlink" Target="https://www.genome.jp/entry/R02161" TargetMode="External"/><Relationship Id="rId2864" Type="http://schemas.openxmlformats.org/officeDocument/2006/relationships/hyperlink" Target="https://www.genome.jp/entry/4.1.2.51" TargetMode="External"/><Relationship Id="rId3708" Type="http://schemas.openxmlformats.org/officeDocument/2006/relationships/hyperlink" Target="https://www.genome.jp/entry/R02088" TargetMode="External"/><Relationship Id="rId836" Type="http://schemas.openxmlformats.org/officeDocument/2006/relationships/hyperlink" Target="https://www.genome.jp/entry/1.14.12.19" TargetMode="External"/><Relationship Id="rId1021" Type="http://schemas.openxmlformats.org/officeDocument/2006/relationships/hyperlink" Target="https://www.genome.jp/entry/1.2.1.72" TargetMode="External"/><Relationship Id="rId1119" Type="http://schemas.openxmlformats.org/officeDocument/2006/relationships/hyperlink" Target="https://www.genome.jp/entry/R04969" TargetMode="External"/><Relationship Id="rId1673" Type="http://schemas.openxmlformats.org/officeDocument/2006/relationships/hyperlink" Target="https://www.genome.jp/entry/2.3.2.2" TargetMode="External"/><Relationship Id="rId1880" Type="http://schemas.openxmlformats.org/officeDocument/2006/relationships/hyperlink" Target="https://www.genome.jp/entry/R00734" TargetMode="External"/><Relationship Id="rId1978" Type="http://schemas.openxmlformats.org/officeDocument/2006/relationships/hyperlink" Target="https://www.genome.jp/entry/R04391" TargetMode="External"/><Relationship Id="rId2517" Type="http://schemas.openxmlformats.org/officeDocument/2006/relationships/hyperlink" Target="https://www.genome.jp/entry/3.1.26.12" TargetMode="External"/><Relationship Id="rId2724" Type="http://schemas.openxmlformats.org/officeDocument/2006/relationships/hyperlink" Target="https://www.genome.jp/entry/C00345" TargetMode="External"/><Relationship Id="rId2931" Type="http://schemas.openxmlformats.org/officeDocument/2006/relationships/hyperlink" Target="https://www.genome.jp/entry/3.9.1.1" TargetMode="External"/><Relationship Id="rId903" Type="http://schemas.openxmlformats.org/officeDocument/2006/relationships/hyperlink" Target="https://www.genome.jp/entry/R02103" TargetMode="External"/><Relationship Id="rId1326" Type="http://schemas.openxmlformats.org/officeDocument/2006/relationships/hyperlink" Target="https://www.genome.jp/entry/1.8.4.14" TargetMode="External"/><Relationship Id="rId1533" Type="http://schemas.openxmlformats.org/officeDocument/2006/relationships/hyperlink" Target="https://www.genome.jp/entry/R04742" TargetMode="External"/><Relationship Id="rId1740" Type="http://schemas.openxmlformats.org/officeDocument/2006/relationships/hyperlink" Target="https://www.genome.jp/entry/R01994" TargetMode="External"/><Relationship Id="rId3193" Type="http://schemas.openxmlformats.org/officeDocument/2006/relationships/hyperlink" Target="https://www.genome.jp/entry/4.3.1.7" TargetMode="External"/><Relationship Id="rId32" Type="http://schemas.openxmlformats.org/officeDocument/2006/relationships/hyperlink" Target="https://www.genome.jp/entry/R00256" TargetMode="External"/><Relationship Id="rId1600" Type="http://schemas.openxmlformats.org/officeDocument/2006/relationships/hyperlink" Target="https://www.genome.jp/entry/R11479" TargetMode="External"/><Relationship Id="rId1838" Type="http://schemas.openxmlformats.org/officeDocument/2006/relationships/hyperlink" Target="https://www.genome.jp/entry/2.5.1.17" TargetMode="External"/><Relationship Id="rId3053" Type="http://schemas.openxmlformats.org/officeDocument/2006/relationships/hyperlink" Target="https://www.genome.jp/entry/3.5.4.16" TargetMode="External"/><Relationship Id="rId3260" Type="http://schemas.openxmlformats.org/officeDocument/2006/relationships/hyperlink" Target="https://www.genome.jp/entry/4.4.1.1" TargetMode="External"/><Relationship Id="rId3498" Type="http://schemas.openxmlformats.org/officeDocument/2006/relationships/hyperlink" Target="https://www.genome.jp/entry/3.4.13.18" TargetMode="External"/><Relationship Id="rId181" Type="http://schemas.openxmlformats.org/officeDocument/2006/relationships/hyperlink" Target="https://www.genome.jp/entry/R04425" TargetMode="External"/><Relationship Id="rId1905" Type="http://schemas.openxmlformats.org/officeDocument/2006/relationships/hyperlink" Target="https://www.genome.jp/entry/2.6.1.42" TargetMode="External"/><Relationship Id="rId3120" Type="http://schemas.openxmlformats.org/officeDocument/2006/relationships/hyperlink" Target="https://www.genome.jp/entry/4.2.1.80" TargetMode="External"/><Relationship Id="rId3358" Type="http://schemas.openxmlformats.org/officeDocument/2006/relationships/hyperlink" Target="https://www.genome.jp/entry/R02707" TargetMode="External"/><Relationship Id="rId3565" Type="http://schemas.openxmlformats.org/officeDocument/2006/relationships/hyperlink" Target="https://www.genome.jp/entry/3.2.1.86" TargetMode="External"/><Relationship Id="rId279" Type="http://schemas.openxmlformats.org/officeDocument/2006/relationships/hyperlink" Target="https://www.genome.jp/entry/1.1.1.21" TargetMode="External"/><Relationship Id="rId486" Type="http://schemas.openxmlformats.org/officeDocument/2006/relationships/hyperlink" Target="https://www.genome.jp/entry/R01093" TargetMode="External"/><Relationship Id="rId693" Type="http://schemas.openxmlformats.org/officeDocument/2006/relationships/hyperlink" Target="https://www.genome.jp/entry/1.1.1.60" TargetMode="External"/><Relationship Id="rId2167" Type="http://schemas.openxmlformats.org/officeDocument/2006/relationships/hyperlink" Target="https://www.genome.jp/entry/4.2.1.59" TargetMode="External"/><Relationship Id="rId2374" Type="http://schemas.openxmlformats.org/officeDocument/2006/relationships/hyperlink" Target="https://www.genome.jp/entry/R03105" TargetMode="External"/><Relationship Id="rId2581" Type="http://schemas.openxmlformats.org/officeDocument/2006/relationships/hyperlink" Target="https://www.genome.jp/entry/3.1.3.38" TargetMode="External"/><Relationship Id="rId3218" Type="http://schemas.openxmlformats.org/officeDocument/2006/relationships/hyperlink" Target="https://www.genome.jp/entry/4.4.1.1" TargetMode="External"/><Relationship Id="rId3425" Type="http://schemas.openxmlformats.org/officeDocument/2006/relationships/hyperlink" Target="https://www.genome.jp/entry/R06363" TargetMode="External"/><Relationship Id="rId3632" Type="http://schemas.openxmlformats.org/officeDocument/2006/relationships/hyperlink" Target="https://www.genome.jp/entry/3.2.1.21" TargetMode="External"/><Relationship Id="rId139" Type="http://schemas.openxmlformats.org/officeDocument/2006/relationships/hyperlink" Target="https://www.genome.jp/entry/2.4.1.227" TargetMode="External"/><Relationship Id="rId346" Type="http://schemas.openxmlformats.org/officeDocument/2006/relationships/hyperlink" Target="https://www.genome.jp/entry/R05234" TargetMode="External"/><Relationship Id="rId553" Type="http://schemas.openxmlformats.org/officeDocument/2006/relationships/hyperlink" Target="https://www.genome.jp/entry/1.1.1.23" TargetMode="External"/><Relationship Id="rId760" Type="http://schemas.openxmlformats.org/officeDocument/2006/relationships/hyperlink" Target="https://www.genome.jp/entry/R00849" TargetMode="External"/><Relationship Id="rId998" Type="http://schemas.openxmlformats.org/officeDocument/2006/relationships/hyperlink" Target="https://www.genome.jp/entry/1.2.1.19" TargetMode="External"/><Relationship Id="rId1183" Type="http://schemas.openxmlformats.org/officeDocument/2006/relationships/hyperlink" Target="https://www.genome.jp/entry/R00114" TargetMode="External"/><Relationship Id="rId1390" Type="http://schemas.openxmlformats.org/officeDocument/2006/relationships/hyperlink" Target="https://www.genome.jp/entry/2.1.1.242" TargetMode="External"/><Relationship Id="rId2027" Type="http://schemas.openxmlformats.org/officeDocument/2006/relationships/hyperlink" Target="https://www.genome.jp/entry/2.7.1.71" TargetMode="External"/><Relationship Id="rId2234" Type="http://schemas.openxmlformats.org/officeDocument/2006/relationships/hyperlink" Target="https://www.genome.jp/entry/R11325" TargetMode="External"/><Relationship Id="rId2441" Type="http://schemas.openxmlformats.org/officeDocument/2006/relationships/hyperlink" Target="https://www.genome.jp/entry/R00630" TargetMode="External"/><Relationship Id="rId2679" Type="http://schemas.openxmlformats.org/officeDocument/2006/relationships/hyperlink" Target="https://www.genome.jp/entry/3.1.3.6" TargetMode="External"/><Relationship Id="rId2886" Type="http://schemas.openxmlformats.org/officeDocument/2006/relationships/hyperlink" Target="https://www.genome.jp/entry/4.1.2.13" TargetMode="External"/><Relationship Id="rId206" Type="http://schemas.openxmlformats.org/officeDocument/2006/relationships/hyperlink" Target="https://www.genome.jp/entry/2.1.2.11" TargetMode="External"/><Relationship Id="rId413" Type="http://schemas.openxmlformats.org/officeDocument/2006/relationships/hyperlink" Target="https://www.genome.jp/entry/R07328" TargetMode="External"/><Relationship Id="rId858" Type="http://schemas.openxmlformats.org/officeDocument/2006/relationships/hyperlink" Target="https://www.genome.jp/entry/1.14.14.5" TargetMode="External"/><Relationship Id="rId1043" Type="http://schemas.openxmlformats.org/officeDocument/2006/relationships/hyperlink" Target="https://www.genome.jp/entry/R07418" TargetMode="External"/><Relationship Id="rId1488" Type="http://schemas.openxmlformats.org/officeDocument/2006/relationships/hyperlink" Target="https://www.genome.jp/entry/R00259" TargetMode="External"/><Relationship Id="rId1695" Type="http://schemas.openxmlformats.org/officeDocument/2006/relationships/hyperlink" Target="https://www.genome.jp/entry/2.4.1.12" TargetMode="External"/><Relationship Id="rId2539" Type="http://schemas.openxmlformats.org/officeDocument/2006/relationships/hyperlink" Target="https://www.genome.jp/entry/3.1.3.11" TargetMode="External"/><Relationship Id="rId2746" Type="http://schemas.openxmlformats.org/officeDocument/2006/relationships/hyperlink" Target="https://www.genome.jp/entry/R04744" TargetMode="External"/><Relationship Id="rId2953" Type="http://schemas.openxmlformats.org/officeDocument/2006/relationships/hyperlink" Target="https://www.genome.jp/entry/3.6.1.8" TargetMode="External"/><Relationship Id="rId620" Type="http://schemas.openxmlformats.org/officeDocument/2006/relationships/hyperlink" Target="https://www.genome.jp/entry/R04737" TargetMode="External"/><Relationship Id="rId718" Type="http://schemas.openxmlformats.org/officeDocument/2006/relationships/hyperlink" Target="https://www.genome.jp/entry/1.1.1.86" TargetMode="External"/><Relationship Id="rId925" Type="http://schemas.openxmlformats.org/officeDocument/2006/relationships/hyperlink" Target="https://www.genome.jp/entry/1.17.4.1" TargetMode="External"/><Relationship Id="rId1250" Type="http://schemas.openxmlformats.org/officeDocument/2006/relationships/hyperlink" Target="https://www.genome.jp/entry/1.5.1.3" TargetMode="External"/><Relationship Id="rId1348" Type="http://schemas.openxmlformats.org/officeDocument/2006/relationships/hyperlink" Target="https://www.genome.jp/entry/1.9.6.1" TargetMode="External"/><Relationship Id="rId1555" Type="http://schemas.openxmlformats.org/officeDocument/2006/relationships/hyperlink" Target="https://www.genome.jp/entry/R04355" TargetMode="External"/><Relationship Id="rId1762" Type="http://schemas.openxmlformats.org/officeDocument/2006/relationships/hyperlink" Target="https://www.genome.jp/entry/2.4.2.15" TargetMode="External"/><Relationship Id="rId2301" Type="http://schemas.openxmlformats.org/officeDocument/2006/relationships/hyperlink" Target="https://www.genome.jp/entry/6.3.1.5" TargetMode="External"/><Relationship Id="rId2606" Type="http://schemas.openxmlformats.org/officeDocument/2006/relationships/hyperlink" Target="https://www.genome.jp/entry/R02323" TargetMode="External"/><Relationship Id="rId1110" Type="http://schemas.openxmlformats.org/officeDocument/2006/relationships/hyperlink" Target="https://www.genome.jp/entry/1.3.1.9" TargetMode="External"/><Relationship Id="rId1208" Type="http://schemas.openxmlformats.org/officeDocument/2006/relationships/hyperlink" Target="https://www.genome.jp/entry/R00145" TargetMode="External"/><Relationship Id="rId1415" Type="http://schemas.openxmlformats.org/officeDocument/2006/relationships/hyperlink" Target="https://www.genome.jp/entry/R04325" TargetMode="External"/><Relationship Id="rId2813" Type="http://schemas.openxmlformats.org/officeDocument/2006/relationships/hyperlink" Target="https://www.genome.jp/entry/5.3.3.2" TargetMode="External"/><Relationship Id="rId54" Type="http://schemas.openxmlformats.org/officeDocument/2006/relationships/hyperlink" Target="https://www.genome.jp/entry/1.5.1.3" TargetMode="External"/><Relationship Id="rId1622" Type="http://schemas.openxmlformats.org/officeDocument/2006/relationships/hyperlink" Target="https://www.genome.jp/entry/R04952" TargetMode="External"/><Relationship Id="rId1927" Type="http://schemas.openxmlformats.org/officeDocument/2006/relationships/hyperlink" Target="https://www.genome.jp/entry/R04217" TargetMode="External"/><Relationship Id="rId3075" Type="http://schemas.openxmlformats.org/officeDocument/2006/relationships/hyperlink" Target="https://www.genome.jp/entry/R02740" TargetMode="External"/><Relationship Id="rId3282" Type="http://schemas.openxmlformats.org/officeDocument/2006/relationships/hyperlink" Target="https://www.genome.jp/entry/R09366" TargetMode="External"/><Relationship Id="rId2091" Type="http://schemas.openxmlformats.org/officeDocument/2006/relationships/hyperlink" Target="https://www.genome.jp/entry/2.7.7.62" TargetMode="External"/><Relationship Id="rId2189" Type="http://schemas.openxmlformats.org/officeDocument/2006/relationships/hyperlink" Target="https://www.genome.jp/entry/3.6.4.10" TargetMode="External"/><Relationship Id="rId3142" Type="http://schemas.openxmlformats.org/officeDocument/2006/relationships/hyperlink" Target="https://www.genome.jp/entry/4.3.1.17" TargetMode="External"/><Relationship Id="rId3587" Type="http://schemas.openxmlformats.org/officeDocument/2006/relationships/hyperlink" Target="https://www.genome.jp/entry/R08127" TargetMode="External"/><Relationship Id="rId270" Type="http://schemas.openxmlformats.org/officeDocument/2006/relationships/hyperlink" Target="https://www.genome.jp/entry/3.1.1.29" TargetMode="External"/><Relationship Id="rId2396" Type="http://schemas.openxmlformats.org/officeDocument/2006/relationships/hyperlink" Target="https://www.genome.jp/entry/2.8.4.3" TargetMode="External"/><Relationship Id="rId3002" Type="http://schemas.openxmlformats.org/officeDocument/2006/relationships/hyperlink" Target="https://www.genome.jp/entry/3.6.1.21" TargetMode="External"/><Relationship Id="rId3447" Type="http://schemas.openxmlformats.org/officeDocument/2006/relationships/hyperlink" Target="https://www.genome.jp/entry/R02540" TargetMode="External"/><Relationship Id="rId3654" Type="http://schemas.openxmlformats.org/officeDocument/2006/relationships/hyperlink" Target="https://www.genome.jp/entry/R06077" TargetMode="External"/><Relationship Id="rId130" Type="http://schemas.openxmlformats.org/officeDocument/2006/relationships/hyperlink" Target="https://www.genome.jp/entry/2.1.1.199" TargetMode="External"/><Relationship Id="rId368" Type="http://schemas.openxmlformats.org/officeDocument/2006/relationships/hyperlink" Target="https://www.genome.jp/entry/1.1.1.1" TargetMode="External"/><Relationship Id="rId575" Type="http://schemas.openxmlformats.org/officeDocument/2006/relationships/hyperlink" Target="https://www.genome.jp/entry/1.1.1.271" TargetMode="External"/><Relationship Id="rId782" Type="http://schemas.openxmlformats.org/officeDocument/2006/relationships/hyperlink" Target="https://www.genome.jp/entry/R00083" TargetMode="External"/><Relationship Id="rId2049" Type="http://schemas.openxmlformats.org/officeDocument/2006/relationships/hyperlink" Target="https://www.genome.jp/entry/R01137" TargetMode="External"/><Relationship Id="rId2256" Type="http://schemas.openxmlformats.org/officeDocument/2006/relationships/hyperlink" Target="https://www.genome.jp/entry/R00256" TargetMode="External"/><Relationship Id="rId2463" Type="http://schemas.openxmlformats.org/officeDocument/2006/relationships/hyperlink" Target="https://www.genome.jp/entry/3.1.1.4" TargetMode="External"/><Relationship Id="rId2670" Type="http://schemas.openxmlformats.org/officeDocument/2006/relationships/hyperlink" Target="https://www.genome.jp/entry/3.1.3.6" TargetMode="External"/><Relationship Id="rId3307" Type="http://schemas.openxmlformats.org/officeDocument/2006/relationships/hyperlink" Target="https://www.genome.jp/entry/R02953" TargetMode="External"/><Relationship Id="rId3514" Type="http://schemas.openxmlformats.org/officeDocument/2006/relationships/hyperlink" Target="https://www.genome.jp/entry/R00304" TargetMode="External"/><Relationship Id="rId3721" Type="http://schemas.openxmlformats.org/officeDocument/2006/relationships/hyperlink" Target="https://www.genome.jp/entry/3.1.4.16" TargetMode="External"/><Relationship Id="rId228" Type="http://schemas.openxmlformats.org/officeDocument/2006/relationships/hyperlink" Target="https://www.genome.jp/entry/4.2.1.59" TargetMode="External"/><Relationship Id="rId435" Type="http://schemas.openxmlformats.org/officeDocument/2006/relationships/hyperlink" Target="https://www.genome.jp/entry/R00625" TargetMode="External"/><Relationship Id="rId642" Type="http://schemas.openxmlformats.org/officeDocument/2006/relationships/hyperlink" Target="https://www.genome.jp/entry/1.1.1.35" TargetMode="External"/><Relationship Id="rId1065" Type="http://schemas.openxmlformats.org/officeDocument/2006/relationships/hyperlink" Target="https://www.genome.jp/entry/R00326" TargetMode="External"/><Relationship Id="rId1272" Type="http://schemas.openxmlformats.org/officeDocument/2006/relationships/hyperlink" Target="https://www.genome.jp/entry/R07355" TargetMode="External"/><Relationship Id="rId2116" Type="http://schemas.openxmlformats.org/officeDocument/2006/relationships/hyperlink" Target="https://www.genome.jp/entry/R11029" TargetMode="External"/><Relationship Id="rId2323" Type="http://schemas.openxmlformats.org/officeDocument/2006/relationships/hyperlink" Target="https://www.genome.jp/entry/6.2.1.3" TargetMode="External"/><Relationship Id="rId2530" Type="http://schemas.openxmlformats.org/officeDocument/2006/relationships/hyperlink" Target="https://www.genome.jp/entry/R00304" TargetMode="External"/><Relationship Id="rId2768" Type="http://schemas.openxmlformats.org/officeDocument/2006/relationships/hyperlink" Target="https://www.genome.jp/entry/R07314" TargetMode="External"/><Relationship Id="rId2975" Type="http://schemas.openxmlformats.org/officeDocument/2006/relationships/hyperlink" Target="https://www.genome.jp/entry/R00720" TargetMode="External"/><Relationship Id="rId502" Type="http://schemas.openxmlformats.org/officeDocument/2006/relationships/hyperlink" Target="https://www.genome.jp/entry/1.1.1.21" TargetMode="External"/><Relationship Id="rId947" Type="http://schemas.openxmlformats.org/officeDocument/2006/relationships/hyperlink" Target="https://www.genome.jp/entry/R11893" TargetMode="External"/><Relationship Id="rId1132" Type="http://schemas.openxmlformats.org/officeDocument/2006/relationships/hyperlink" Target="https://www.genome.jp/entry/R13223" TargetMode="External"/><Relationship Id="rId1577" Type="http://schemas.openxmlformats.org/officeDocument/2006/relationships/hyperlink" Target="https://www.genome.jp/entry/R00921" TargetMode="External"/><Relationship Id="rId1784" Type="http://schemas.openxmlformats.org/officeDocument/2006/relationships/hyperlink" Target="https://www.genome.jp/entry/R08222" TargetMode="External"/><Relationship Id="rId1991" Type="http://schemas.openxmlformats.org/officeDocument/2006/relationships/hyperlink" Target="https://www.genome.jp/entry/R01909" TargetMode="External"/><Relationship Id="rId2628" Type="http://schemas.openxmlformats.org/officeDocument/2006/relationships/hyperlink" Target="https://www.genome.jp/entry/R07297" TargetMode="External"/><Relationship Id="rId2835" Type="http://schemas.openxmlformats.org/officeDocument/2006/relationships/hyperlink" Target="https://www.genome.jp/entry/R11100" TargetMode="External"/><Relationship Id="rId76" Type="http://schemas.openxmlformats.org/officeDocument/2006/relationships/hyperlink" Target="https://www.genome.jp/entry/R00377" TargetMode="External"/><Relationship Id="rId807" Type="http://schemas.openxmlformats.org/officeDocument/2006/relationships/hyperlink" Target="https://www.genome.jp/entry/1.11.1.6" TargetMode="External"/><Relationship Id="rId1437" Type="http://schemas.openxmlformats.org/officeDocument/2006/relationships/hyperlink" Target="https://www.genome.jp/entry/2.2.1.6" TargetMode="External"/><Relationship Id="rId1644" Type="http://schemas.openxmlformats.org/officeDocument/2006/relationships/hyperlink" Target="https://www.genome.jp/entry/2.3.1.51" TargetMode="External"/><Relationship Id="rId1851" Type="http://schemas.openxmlformats.org/officeDocument/2006/relationships/hyperlink" Target="https://www.genome.jp/entry/R05000" TargetMode="External"/><Relationship Id="rId2902" Type="http://schemas.openxmlformats.org/officeDocument/2006/relationships/hyperlink" Target="https://www.genome.jp/entry/R05605" TargetMode="External"/><Relationship Id="rId3097" Type="http://schemas.openxmlformats.org/officeDocument/2006/relationships/hyperlink" Target="https://www.genome.jp/entry/5.3.1.31" TargetMode="External"/><Relationship Id="rId1504" Type="http://schemas.openxmlformats.org/officeDocument/2006/relationships/hyperlink" Target="https://www.genome.jp/entry/R03858" TargetMode="External"/><Relationship Id="rId1711" Type="http://schemas.openxmlformats.org/officeDocument/2006/relationships/hyperlink" Target="https://www.genome.jp/entry/2.4.1.17" TargetMode="External"/><Relationship Id="rId1949" Type="http://schemas.openxmlformats.org/officeDocument/2006/relationships/hyperlink" Target="https://www.genome.jp/entry/2.7.1.15" TargetMode="External"/><Relationship Id="rId3164" Type="http://schemas.openxmlformats.org/officeDocument/2006/relationships/hyperlink" Target="https://www.genome.jp/entry/4.3.1.17" TargetMode="External"/><Relationship Id="rId292" Type="http://schemas.openxmlformats.org/officeDocument/2006/relationships/hyperlink" Target="https://www.genome.jp/entry/R02820" TargetMode="External"/><Relationship Id="rId1809" Type="http://schemas.openxmlformats.org/officeDocument/2006/relationships/hyperlink" Target="https://www.genome.jp/entry/2.4.2.8" TargetMode="External"/><Relationship Id="rId3371" Type="http://schemas.openxmlformats.org/officeDocument/2006/relationships/hyperlink" Target="https://www.genome.jp/entry/R12770" TargetMode="External"/><Relationship Id="rId3469" Type="http://schemas.openxmlformats.org/officeDocument/2006/relationships/hyperlink" Target="https://www.genome.jp/entry/R06134" TargetMode="External"/><Relationship Id="rId3676" Type="http://schemas.openxmlformats.org/officeDocument/2006/relationships/hyperlink" Target="https://www.genome.jp/entry/R01100" TargetMode="External"/><Relationship Id="rId597" Type="http://schemas.openxmlformats.org/officeDocument/2006/relationships/hyperlink" Target="https://www.genome.jp/entry/1.1.1.304" TargetMode="External"/><Relationship Id="rId2180" Type="http://schemas.openxmlformats.org/officeDocument/2006/relationships/hyperlink" Target="https://www.genome.jp/entry/R04954" TargetMode="External"/><Relationship Id="rId2278" Type="http://schemas.openxmlformats.org/officeDocument/2006/relationships/hyperlink" Target="https://www.genome.jp/entry/R03182" TargetMode="External"/><Relationship Id="rId2485" Type="http://schemas.openxmlformats.org/officeDocument/2006/relationships/hyperlink" Target="https://www.genome.jp/entry/3.1.1.5" TargetMode="External"/><Relationship Id="rId3024" Type="http://schemas.openxmlformats.org/officeDocument/2006/relationships/hyperlink" Target="https://www.genome.jp/entry/3.6.1.12" TargetMode="External"/><Relationship Id="rId3231" Type="http://schemas.openxmlformats.org/officeDocument/2006/relationships/hyperlink" Target="https://www.genome.jp/entry/4.4.1.1" TargetMode="External"/><Relationship Id="rId3329" Type="http://schemas.openxmlformats.org/officeDocument/2006/relationships/hyperlink" Target="https://www.genome.jp/entry/4.4.1.21" TargetMode="External"/><Relationship Id="rId152" Type="http://schemas.openxmlformats.org/officeDocument/2006/relationships/hyperlink" Target="https://www.genome.jp/entry/R12926" TargetMode="External"/><Relationship Id="rId457" Type="http://schemas.openxmlformats.org/officeDocument/2006/relationships/hyperlink" Target="https://www.genome.jp/entry/1.1.1.21" TargetMode="External"/><Relationship Id="rId1087" Type="http://schemas.openxmlformats.org/officeDocument/2006/relationships/hyperlink" Target="https://www.genome.jp/entry/R01404" TargetMode="External"/><Relationship Id="rId1294" Type="http://schemas.openxmlformats.org/officeDocument/2006/relationships/hyperlink" Target="https://www.genome.jp/entry/R07358" TargetMode="External"/><Relationship Id="rId2040" Type="http://schemas.openxmlformats.org/officeDocument/2006/relationships/hyperlink" Target="https://www.genome.jp/entry/2.7.4.29" TargetMode="External"/><Relationship Id="rId2138" Type="http://schemas.openxmlformats.org/officeDocument/2006/relationships/hyperlink" Target="https://www.genome.jp/entry/R11205" TargetMode="External"/><Relationship Id="rId2692" Type="http://schemas.openxmlformats.org/officeDocument/2006/relationships/hyperlink" Target="https://www.genome.jp/entry/R03371" TargetMode="External"/><Relationship Id="rId2997" Type="http://schemas.openxmlformats.org/officeDocument/2006/relationships/hyperlink" Target="https://www.genome.jp/entry/R11896" TargetMode="External"/><Relationship Id="rId3536" Type="http://schemas.openxmlformats.org/officeDocument/2006/relationships/hyperlink" Target="https://www.genome.jp/entry/3.2.2.12" TargetMode="External"/><Relationship Id="rId664" Type="http://schemas.openxmlformats.org/officeDocument/2006/relationships/hyperlink" Target="https://www.genome.jp/entry/1.1.1.38" TargetMode="External"/><Relationship Id="rId871" Type="http://schemas.openxmlformats.org/officeDocument/2006/relationships/hyperlink" Target="https://www.genome.jp/entry/R12544" TargetMode="External"/><Relationship Id="rId969" Type="http://schemas.openxmlformats.org/officeDocument/2006/relationships/hyperlink" Target="https://www.genome.jp/entry/R10159" TargetMode="External"/><Relationship Id="rId1599" Type="http://schemas.openxmlformats.org/officeDocument/2006/relationships/hyperlink" Target="https://www.genome.jp/entry/2.3.1.280" TargetMode="External"/><Relationship Id="rId2345" Type="http://schemas.openxmlformats.org/officeDocument/2006/relationships/hyperlink" Target="https://www.genome.jp/entry/6.2.1.1" TargetMode="External"/><Relationship Id="rId2552" Type="http://schemas.openxmlformats.org/officeDocument/2006/relationships/hyperlink" Target="https://www.genome.jp/entry/3.1.3.11" TargetMode="External"/><Relationship Id="rId3603" Type="http://schemas.openxmlformats.org/officeDocument/2006/relationships/hyperlink" Target="https://www.genome.jp/entry/3.2.1.22" TargetMode="External"/><Relationship Id="rId317" Type="http://schemas.openxmlformats.org/officeDocument/2006/relationships/hyperlink" Target="https://www.genome.jp/entry/R01677" TargetMode="External"/><Relationship Id="rId524" Type="http://schemas.openxmlformats.org/officeDocument/2006/relationships/hyperlink" Target="https://www.genome.jp/entry/1.1.1.21" TargetMode="External"/><Relationship Id="rId731" Type="http://schemas.openxmlformats.org/officeDocument/2006/relationships/hyperlink" Target="https://www.genome.jp/entry/R06180" TargetMode="External"/><Relationship Id="rId1154" Type="http://schemas.openxmlformats.org/officeDocument/2006/relationships/hyperlink" Target="https://www.genome.jp/entry/1.3.8.7" TargetMode="External"/><Relationship Id="rId1361" Type="http://schemas.openxmlformats.org/officeDocument/2006/relationships/hyperlink" Target="https://www.genome.jp/entry/2.1.1.14" TargetMode="External"/><Relationship Id="rId1459" Type="http://schemas.openxmlformats.org/officeDocument/2006/relationships/hyperlink" Target="https://www.genome.jp/entry/R00014" TargetMode="External"/><Relationship Id="rId2205" Type="http://schemas.openxmlformats.org/officeDocument/2006/relationships/hyperlink" Target="https://www.genome.jp/entry/R04090" TargetMode="External"/><Relationship Id="rId2412" Type="http://schemas.openxmlformats.org/officeDocument/2006/relationships/hyperlink" Target="https://www.genome.jp/entry/R12582" TargetMode="External"/><Relationship Id="rId2857" Type="http://schemas.openxmlformats.org/officeDocument/2006/relationships/hyperlink" Target="https://www.genome.jp/entry/R00985" TargetMode="External"/><Relationship Id="rId98" Type="http://schemas.openxmlformats.org/officeDocument/2006/relationships/hyperlink" Target="https://www.genome.jp/entry/R01652" TargetMode="External"/><Relationship Id="rId829" Type="http://schemas.openxmlformats.org/officeDocument/2006/relationships/hyperlink" Target="https://www.genome.jp/entry/1.14.11.17" TargetMode="External"/><Relationship Id="rId1014" Type="http://schemas.openxmlformats.org/officeDocument/2006/relationships/hyperlink" Target="https://www.genome.jp/entry/R03300" TargetMode="External"/><Relationship Id="rId1221" Type="http://schemas.openxmlformats.org/officeDocument/2006/relationships/hyperlink" Target="https://www.genome.jp/entry/R02529" TargetMode="External"/><Relationship Id="rId1666" Type="http://schemas.openxmlformats.org/officeDocument/2006/relationships/hyperlink" Target="https://www.genome.jp/entry/2.3.1.8" TargetMode="External"/><Relationship Id="rId1873" Type="http://schemas.openxmlformats.org/officeDocument/2006/relationships/hyperlink" Target="https://www.genome.jp/entry/2.6.1.1" TargetMode="External"/><Relationship Id="rId2717" Type="http://schemas.openxmlformats.org/officeDocument/2006/relationships/hyperlink" Target="https://www.genome.jp/entry/R02494" TargetMode="External"/><Relationship Id="rId2924" Type="http://schemas.openxmlformats.org/officeDocument/2006/relationships/hyperlink" Target="https://www.genome.jp/entry/R00489" TargetMode="External"/><Relationship Id="rId1319" Type="http://schemas.openxmlformats.org/officeDocument/2006/relationships/hyperlink" Target="https://www.genome.jp/entry/1.8.4.13" TargetMode="External"/><Relationship Id="rId1526" Type="http://schemas.openxmlformats.org/officeDocument/2006/relationships/hyperlink" Target="https://www.genome.jp/entry/R08095" TargetMode="External"/><Relationship Id="rId1733" Type="http://schemas.openxmlformats.org/officeDocument/2006/relationships/hyperlink" Target="https://www.genome.jp/entry/2.4.1.230" TargetMode="External"/><Relationship Id="rId1940" Type="http://schemas.openxmlformats.org/officeDocument/2006/relationships/hyperlink" Target="https://www.genome.jp/entry/R04779" TargetMode="External"/><Relationship Id="rId3186" Type="http://schemas.openxmlformats.org/officeDocument/2006/relationships/hyperlink" Target="https://www.genome.jp/entry/R11101" TargetMode="External"/><Relationship Id="rId3393" Type="http://schemas.openxmlformats.org/officeDocument/2006/relationships/hyperlink" Target="https://www.genome.jp/entry/5.3.1.14" TargetMode="External"/><Relationship Id="rId25" Type="http://schemas.openxmlformats.org/officeDocument/2006/relationships/hyperlink" Target="https://www.genome.jp/entry/R04198" TargetMode="External"/><Relationship Id="rId1800" Type="http://schemas.openxmlformats.org/officeDocument/2006/relationships/hyperlink" Target="https://www.genome.jp/entry/2.4.2.43" TargetMode="External"/><Relationship Id="rId3046" Type="http://schemas.openxmlformats.org/officeDocument/2006/relationships/hyperlink" Target="https://www.genome.jp/entry/R00425" TargetMode="External"/><Relationship Id="rId3253" Type="http://schemas.openxmlformats.org/officeDocument/2006/relationships/hyperlink" Target="https://www.genome.jp/entry/R00782" TargetMode="External"/><Relationship Id="rId3460" Type="http://schemas.openxmlformats.org/officeDocument/2006/relationships/hyperlink" Target="https://www.genome.jp/entry/3.5.1.2" TargetMode="External"/><Relationship Id="rId3698" Type="http://schemas.openxmlformats.org/officeDocument/2006/relationships/hyperlink" Target="https://www.genome.jp/entry/R01569" TargetMode="External"/><Relationship Id="rId174" Type="http://schemas.openxmlformats.org/officeDocument/2006/relationships/hyperlink" Target="https://www.genome.jp/entry/1.8.1.4" TargetMode="External"/><Relationship Id="rId381" Type="http://schemas.openxmlformats.org/officeDocument/2006/relationships/hyperlink" Target="https://www.genome.jp/entry/R08281" TargetMode="External"/><Relationship Id="rId2062" Type="http://schemas.openxmlformats.org/officeDocument/2006/relationships/hyperlink" Target="https://www.genome.jp/entry/2.7.4.9" TargetMode="External"/><Relationship Id="rId3113" Type="http://schemas.openxmlformats.org/officeDocument/2006/relationships/hyperlink" Target="https://www.genome.jp/entry/R01055" TargetMode="External"/><Relationship Id="rId3558" Type="http://schemas.openxmlformats.org/officeDocument/2006/relationships/hyperlink" Target="https://www.genome.jp/entry/3.2.1.86" TargetMode="External"/><Relationship Id="rId241" Type="http://schemas.openxmlformats.org/officeDocument/2006/relationships/hyperlink" Target="https://www.genome.jp/entry/R04537" TargetMode="External"/><Relationship Id="rId479" Type="http://schemas.openxmlformats.org/officeDocument/2006/relationships/hyperlink" Target="https://www.genome.jp/entry/1.1.1.21" TargetMode="External"/><Relationship Id="rId686" Type="http://schemas.openxmlformats.org/officeDocument/2006/relationships/hyperlink" Target="https://www.genome.jp/entry/R02555" TargetMode="External"/><Relationship Id="rId893" Type="http://schemas.openxmlformats.org/officeDocument/2006/relationships/hyperlink" Target="https://www.genome.jp/entry/1.17.1.4" TargetMode="External"/><Relationship Id="rId2367" Type="http://schemas.openxmlformats.org/officeDocument/2006/relationships/hyperlink" Target="https://www.genome.jp/entry/R03664" TargetMode="External"/><Relationship Id="rId2574" Type="http://schemas.openxmlformats.org/officeDocument/2006/relationships/hyperlink" Target="https://www.genome.jp/entry/R01185" TargetMode="External"/><Relationship Id="rId2781" Type="http://schemas.openxmlformats.org/officeDocument/2006/relationships/hyperlink" Target="https://www.genome.jp/entry/R08218" TargetMode="External"/><Relationship Id="rId3320" Type="http://schemas.openxmlformats.org/officeDocument/2006/relationships/hyperlink" Target="https://www.genome.jp/entry/R12188" TargetMode="External"/><Relationship Id="rId3418" Type="http://schemas.openxmlformats.org/officeDocument/2006/relationships/hyperlink" Target="https://www.genome.jp/entry/R01157" TargetMode="External"/><Relationship Id="rId3625" Type="http://schemas.openxmlformats.org/officeDocument/2006/relationships/hyperlink" Target="https://www.genome.jp/entry/R06093" TargetMode="External"/><Relationship Id="rId339" Type="http://schemas.openxmlformats.org/officeDocument/2006/relationships/hyperlink" Target="https://www.genome.jp/entry/1.1.1.1" TargetMode="External"/><Relationship Id="rId546" Type="http://schemas.openxmlformats.org/officeDocument/2006/relationships/hyperlink" Target="https://www.genome.jp/entry/R02531" TargetMode="External"/><Relationship Id="rId753" Type="http://schemas.openxmlformats.org/officeDocument/2006/relationships/hyperlink" Target="https://www.genome.jp/entry/1.1.5.3" TargetMode="External"/><Relationship Id="rId1176" Type="http://schemas.openxmlformats.org/officeDocument/2006/relationships/hyperlink" Target="https://www.genome.jp/entry/R03990" TargetMode="External"/><Relationship Id="rId1383" Type="http://schemas.openxmlformats.org/officeDocument/2006/relationships/hyperlink" Target="https://www.genome.jp/entry/2.1.1.222" TargetMode="External"/><Relationship Id="rId2227" Type="http://schemas.openxmlformats.org/officeDocument/2006/relationships/hyperlink" Target="https://www.genome.jp/entry/R11886" TargetMode="External"/><Relationship Id="rId2434" Type="http://schemas.openxmlformats.org/officeDocument/2006/relationships/hyperlink" Target="https://www.genome.jp/entry/3.1.1.1" TargetMode="External"/><Relationship Id="rId2879" Type="http://schemas.openxmlformats.org/officeDocument/2006/relationships/hyperlink" Target="https://www.genome.jp/entry/R12696" TargetMode="External"/><Relationship Id="rId101" Type="http://schemas.openxmlformats.org/officeDocument/2006/relationships/hyperlink" Target="https://www.genome.jp/entry/R01213" TargetMode="External"/><Relationship Id="rId406" Type="http://schemas.openxmlformats.org/officeDocument/2006/relationships/hyperlink" Target="https://www.genome.jp/entry/R05607" TargetMode="External"/><Relationship Id="rId960" Type="http://schemas.openxmlformats.org/officeDocument/2006/relationships/hyperlink" Target="https://www.genome.jp/entry/R08364" TargetMode="External"/><Relationship Id="rId1036" Type="http://schemas.openxmlformats.org/officeDocument/2006/relationships/hyperlink" Target="https://www.genome.jp/entry/R04444" TargetMode="External"/><Relationship Id="rId1243" Type="http://schemas.openxmlformats.org/officeDocument/2006/relationships/hyperlink" Target="https://www.genome.jp/entry/1.5.1.2" TargetMode="External"/><Relationship Id="rId1590" Type="http://schemas.openxmlformats.org/officeDocument/2006/relationships/hyperlink" Target="https://www.genome.jp/entry/R12197" TargetMode="External"/><Relationship Id="rId1688" Type="http://schemas.openxmlformats.org/officeDocument/2006/relationships/hyperlink" Target="https://www.genome.jp/entry/2.3.2.6" TargetMode="External"/><Relationship Id="rId1895" Type="http://schemas.openxmlformats.org/officeDocument/2006/relationships/hyperlink" Target="https://www.genome.jp/entry/R00908" TargetMode="External"/><Relationship Id="rId2641" Type="http://schemas.openxmlformats.org/officeDocument/2006/relationships/hyperlink" Target="https://www.genome.jp/entry/R02102" TargetMode="External"/><Relationship Id="rId2739" Type="http://schemas.openxmlformats.org/officeDocument/2006/relationships/hyperlink" Target="https://www.genome.jp/entry/R02685" TargetMode="External"/><Relationship Id="rId2946" Type="http://schemas.openxmlformats.org/officeDocument/2006/relationships/hyperlink" Target="https://www.genome.jp/entry/R00662" TargetMode="External"/><Relationship Id="rId613" Type="http://schemas.openxmlformats.org/officeDocument/2006/relationships/hyperlink" Target="https://www.genome.jp/entry/1.1.1.35" TargetMode="External"/><Relationship Id="rId820" Type="http://schemas.openxmlformats.org/officeDocument/2006/relationships/hyperlink" Target="https://www.genome.jp/entry/1.12.7.2" TargetMode="External"/><Relationship Id="rId918" Type="http://schemas.openxmlformats.org/officeDocument/2006/relationships/hyperlink" Target="https://www.genome.jp/entry/R08364" TargetMode="External"/><Relationship Id="rId1450" Type="http://schemas.openxmlformats.org/officeDocument/2006/relationships/hyperlink" Target="https://www.genome.jp/entry/2.2.1.6" TargetMode="External"/><Relationship Id="rId1548" Type="http://schemas.openxmlformats.org/officeDocument/2006/relationships/hyperlink" Target="https://www.genome.jp/entry/2.3.1.179" TargetMode="External"/><Relationship Id="rId1755" Type="http://schemas.openxmlformats.org/officeDocument/2006/relationships/hyperlink" Target="https://www.genome.jp/entry/R08368" TargetMode="External"/><Relationship Id="rId2501" Type="http://schemas.openxmlformats.org/officeDocument/2006/relationships/hyperlink" Target="https://www.genome.jp/entry/R02624" TargetMode="External"/><Relationship Id="rId1103" Type="http://schemas.openxmlformats.org/officeDocument/2006/relationships/hyperlink" Target="https://www.genome.jp/entry/R06784" TargetMode="External"/><Relationship Id="rId1310" Type="http://schemas.openxmlformats.org/officeDocument/2006/relationships/hyperlink" Target="https://www.genome.jp/entry/R00858" TargetMode="External"/><Relationship Id="rId1408" Type="http://schemas.openxmlformats.org/officeDocument/2006/relationships/hyperlink" Target="https://www.genome.jp/entry/R03411" TargetMode="External"/><Relationship Id="rId1962" Type="http://schemas.openxmlformats.org/officeDocument/2006/relationships/hyperlink" Target="https://www.genome.jp/entry/R02780" TargetMode="External"/><Relationship Id="rId2806" Type="http://schemas.openxmlformats.org/officeDocument/2006/relationships/hyperlink" Target="https://www.genome.jp/entry/5.4.2.12" TargetMode="External"/><Relationship Id="rId47" Type="http://schemas.openxmlformats.org/officeDocument/2006/relationships/hyperlink" Target="https://www.genome.jp/entry/2.8.3.21" TargetMode="External"/><Relationship Id="rId1615" Type="http://schemas.openxmlformats.org/officeDocument/2006/relationships/hyperlink" Target="https://www.genome.jp/entry/2.3.1.41" TargetMode="External"/><Relationship Id="rId1822" Type="http://schemas.openxmlformats.org/officeDocument/2006/relationships/hyperlink" Target="https://www.genome.jp/entry/2.4.99.13" TargetMode="External"/><Relationship Id="rId3068" Type="http://schemas.openxmlformats.org/officeDocument/2006/relationships/hyperlink" Target="https://www.genome.jp/entry/R00771" TargetMode="External"/><Relationship Id="rId3275" Type="http://schemas.openxmlformats.org/officeDocument/2006/relationships/hyperlink" Target="https://www.genome.jp/entry/4.4.1.1" TargetMode="External"/><Relationship Id="rId3482" Type="http://schemas.openxmlformats.org/officeDocument/2006/relationships/hyperlink" Target="https://www.genome.jp/entry/R00944" TargetMode="External"/><Relationship Id="rId196" Type="http://schemas.openxmlformats.org/officeDocument/2006/relationships/hyperlink" Target="https://www.genome.jp/entry/2.4.2.8" TargetMode="External"/><Relationship Id="rId2084" Type="http://schemas.openxmlformats.org/officeDocument/2006/relationships/hyperlink" Target="https://www.genome.jp/entry/R00443" TargetMode="External"/><Relationship Id="rId2291" Type="http://schemas.openxmlformats.org/officeDocument/2006/relationships/hyperlink" Target="https://www.genome.jp/entry/6.3.2.17" TargetMode="External"/><Relationship Id="rId3135" Type="http://schemas.openxmlformats.org/officeDocument/2006/relationships/hyperlink" Target="https://www.genome.jp/entry/4.3.1.1" TargetMode="External"/><Relationship Id="rId3342" Type="http://schemas.openxmlformats.org/officeDocument/2006/relationships/hyperlink" Target="https://www.genome.jp/entry/4.6.1.22" TargetMode="External"/><Relationship Id="rId263" Type="http://schemas.openxmlformats.org/officeDocument/2006/relationships/hyperlink" Target="https://www.genome.jp/entry/R00378" TargetMode="External"/><Relationship Id="rId470" Type="http://schemas.openxmlformats.org/officeDocument/2006/relationships/hyperlink" Target="https://www.genome.jp/entry/R11764" TargetMode="External"/><Relationship Id="rId2151" Type="http://schemas.openxmlformats.org/officeDocument/2006/relationships/hyperlink" Target="https://www.genome.jp/entry/7.6.2.9" TargetMode="External"/><Relationship Id="rId2389" Type="http://schemas.openxmlformats.org/officeDocument/2006/relationships/hyperlink" Target="https://www.genome.jp/entry/2.8.1.8" TargetMode="External"/><Relationship Id="rId2596" Type="http://schemas.openxmlformats.org/officeDocument/2006/relationships/hyperlink" Target="https://www.genome.jp/entry/R01664" TargetMode="External"/><Relationship Id="rId3202" Type="http://schemas.openxmlformats.org/officeDocument/2006/relationships/hyperlink" Target="https://www.genome.jp/entry/R00256" TargetMode="External"/><Relationship Id="rId3647" Type="http://schemas.openxmlformats.org/officeDocument/2006/relationships/hyperlink" Target="https://www.genome.jp/entry/R00306" TargetMode="External"/><Relationship Id="rId123" Type="http://schemas.openxmlformats.org/officeDocument/2006/relationships/hyperlink" Target="https://www.genome.jp/entry/R00006" TargetMode="External"/><Relationship Id="rId330" Type="http://schemas.openxmlformats.org/officeDocument/2006/relationships/hyperlink" Target="https://www.genome.jp/entry/1.1.1.1" TargetMode="External"/><Relationship Id="rId568" Type="http://schemas.openxmlformats.org/officeDocument/2006/relationships/hyperlink" Target="https://www.genome.jp/entry/R12252" TargetMode="External"/><Relationship Id="rId775" Type="http://schemas.openxmlformats.org/officeDocument/2006/relationships/hyperlink" Target="https://www.genome.jp/entry/R11634" TargetMode="External"/><Relationship Id="rId982" Type="http://schemas.openxmlformats.org/officeDocument/2006/relationships/hyperlink" Target="https://www.genome.jp/entry/R00228" TargetMode="External"/><Relationship Id="rId1198" Type="http://schemas.openxmlformats.org/officeDocument/2006/relationships/hyperlink" Target="https://www.genome.jp/entry/1.4.1.4" TargetMode="External"/><Relationship Id="rId2011" Type="http://schemas.openxmlformats.org/officeDocument/2006/relationships/hyperlink" Target="https://www.genome.jp/entry/R00513" TargetMode="External"/><Relationship Id="rId2249" Type="http://schemas.openxmlformats.org/officeDocument/2006/relationships/hyperlink" Target="https://www.genome.jp/entry/6.5.1.8" TargetMode="External"/><Relationship Id="rId2456" Type="http://schemas.openxmlformats.org/officeDocument/2006/relationships/hyperlink" Target="https://www.genome.jp/entry/R02035" TargetMode="External"/><Relationship Id="rId2663" Type="http://schemas.openxmlformats.org/officeDocument/2006/relationships/hyperlink" Target="https://www.genome.jp/entry/3.1.3.6" TargetMode="External"/><Relationship Id="rId2870" Type="http://schemas.openxmlformats.org/officeDocument/2006/relationships/hyperlink" Target="https://www.genome.jp/entry/R01066" TargetMode="External"/><Relationship Id="rId3507" Type="http://schemas.openxmlformats.org/officeDocument/2006/relationships/hyperlink" Target="https://www.genome.jp/entry/3.4.11.1" TargetMode="External"/><Relationship Id="rId3714" Type="http://schemas.openxmlformats.org/officeDocument/2006/relationships/hyperlink" Target="https://www.genome.jp/entry/R00188" TargetMode="External"/><Relationship Id="rId428" Type="http://schemas.openxmlformats.org/officeDocument/2006/relationships/hyperlink" Target="https://www.genome.jp/entry/R00625" TargetMode="External"/><Relationship Id="rId635" Type="http://schemas.openxmlformats.org/officeDocument/2006/relationships/hyperlink" Target="https://www.genome.jp/entry/1.1.1.35" TargetMode="External"/><Relationship Id="rId842" Type="http://schemas.openxmlformats.org/officeDocument/2006/relationships/hyperlink" Target="https://www.genome.jp/entry/1.14.12.19" TargetMode="External"/><Relationship Id="rId1058" Type="http://schemas.openxmlformats.org/officeDocument/2006/relationships/hyperlink" Target="https://www.genome.jp/entry/R00544" TargetMode="External"/><Relationship Id="rId1265" Type="http://schemas.openxmlformats.org/officeDocument/2006/relationships/hyperlink" Target="https://www.genome.jp/entry/R09520" TargetMode="External"/><Relationship Id="rId1472" Type="http://schemas.openxmlformats.org/officeDocument/2006/relationships/hyperlink" Target="https://www.genome.jp/entry/2.2.1.1" TargetMode="External"/><Relationship Id="rId2109" Type="http://schemas.openxmlformats.org/officeDocument/2006/relationships/hyperlink" Target="https://www.genome.jp/entry/R00378" TargetMode="External"/><Relationship Id="rId2316" Type="http://schemas.openxmlformats.org/officeDocument/2006/relationships/hyperlink" Target="https://www.genome.jp/entry/R02404" TargetMode="External"/><Relationship Id="rId2523" Type="http://schemas.openxmlformats.org/officeDocument/2006/relationships/hyperlink" Target="https://www.genome.jp/entry/R00626" TargetMode="External"/><Relationship Id="rId2730" Type="http://schemas.openxmlformats.org/officeDocument/2006/relationships/hyperlink" Target="https://www.genome.jp/entry/R05608" TargetMode="External"/><Relationship Id="rId2968" Type="http://schemas.openxmlformats.org/officeDocument/2006/relationships/hyperlink" Target="https://www.genome.jp/entry/R11551" TargetMode="External"/><Relationship Id="rId702" Type="http://schemas.openxmlformats.org/officeDocument/2006/relationships/hyperlink" Target="https://www.genome.jp/entry/R02258" TargetMode="External"/><Relationship Id="rId1125" Type="http://schemas.openxmlformats.org/officeDocument/2006/relationships/hyperlink" Target="https://www.genome.jp/entry/R02164" TargetMode="External"/><Relationship Id="rId1332" Type="http://schemas.openxmlformats.org/officeDocument/2006/relationships/hyperlink" Target="https://www.genome.jp/entry/R02025" TargetMode="External"/><Relationship Id="rId1777" Type="http://schemas.openxmlformats.org/officeDocument/2006/relationships/hyperlink" Target="https://www.genome.jp/entry/2.4.2.4" TargetMode="External"/><Relationship Id="rId1984" Type="http://schemas.openxmlformats.org/officeDocument/2006/relationships/hyperlink" Target="https://www.genome.jp/entry/R00174" TargetMode="External"/><Relationship Id="rId2828" Type="http://schemas.openxmlformats.org/officeDocument/2006/relationships/hyperlink" Target="https://www.genome.jp/entry/R03472" TargetMode="External"/><Relationship Id="rId69" Type="http://schemas.openxmlformats.org/officeDocument/2006/relationships/hyperlink" Target="https://www.genome.jp/entry/R05681" TargetMode="External"/><Relationship Id="rId1637" Type="http://schemas.openxmlformats.org/officeDocument/2006/relationships/hyperlink" Target="https://www.genome.jp/entry/2.3.1.5" TargetMode="External"/><Relationship Id="rId1844" Type="http://schemas.openxmlformats.org/officeDocument/2006/relationships/hyperlink" Target="https://www.genome.jp/entry/R03522" TargetMode="External"/><Relationship Id="rId3297" Type="http://schemas.openxmlformats.org/officeDocument/2006/relationships/hyperlink" Target="https://www.genome.jp/entry/4.4.1.13" TargetMode="External"/><Relationship Id="rId1704" Type="http://schemas.openxmlformats.org/officeDocument/2006/relationships/hyperlink" Target="https://www.genome.jp/entry/2.4.1.17" TargetMode="External"/><Relationship Id="rId3157" Type="http://schemas.openxmlformats.org/officeDocument/2006/relationships/hyperlink" Target="https://www.genome.jp/entry/R00590" TargetMode="External"/><Relationship Id="rId285" Type="http://schemas.openxmlformats.org/officeDocument/2006/relationships/hyperlink" Target="https://www.genome.jp/entry/1.1.1.21" TargetMode="External"/><Relationship Id="rId1911" Type="http://schemas.openxmlformats.org/officeDocument/2006/relationships/hyperlink" Target="https://www.genome.jp/entry/R10991" TargetMode="External"/><Relationship Id="rId3364" Type="http://schemas.openxmlformats.org/officeDocument/2006/relationships/hyperlink" Target="https://www.genome.jp/entry/R05176" TargetMode="External"/><Relationship Id="rId3571" Type="http://schemas.openxmlformats.org/officeDocument/2006/relationships/hyperlink" Target="https://www.genome.jp/entry/R05133" TargetMode="External"/><Relationship Id="rId3669" Type="http://schemas.openxmlformats.org/officeDocument/2006/relationships/hyperlink" Target="https://www.genome.jp/entry/3.2.1.108" TargetMode="External"/><Relationship Id="rId492" Type="http://schemas.openxmlformats.org/officeDocument/2006/relationships/hyperlink" Target="https://www.genome.jp/entry/R01759" TargetMode="External"/><Relationship Id="rId797" Type="http://schemas.openxmlformats.org/officeDocument/2006/relationships/hyperlink" Target="https://www.genome.jp/entry/R00698" TargetMode="External"/><Relationship Id="rId2173" Type="http://schemas.openxmlformats.org/officeDocument/2006/relationships/hyperlink" Target="https://www.genome.jp/entry/4.2.1.59" TargetMode="External"/><Relationship Id="rId2380" Type="http://schemas.openxmlformats.org/officeDocument/2006/relationships/hyperlink" Target="https://www.genome.jp/entry/R07461" TargetMode="External"/><Relationship Id="rId2478" Type="http://schemas.openxmlformats.org/officeDocument/2006/relationships/hyperlink" Target="https://www.genome.jp/entry/R07387" TargetMode="External"/><Relationship Id="rId3017" Type="http://schemas.openxmlformats.org/officeDocument/2006/relationships/hyperlink" Target="https://www.genome.jp/entry/R01054" TargetMode="External"/><Relationship Id="rId3224" Type="http://schemas.openxmlformats.org/officeDocument/2006/relationships/hyperlink" Target="https://www.genome.jp/entry/4.4.1.1" TargetMode="External"/><Relationship Id="rId3431" Type="http://schemas.openxmlformats.org/officeDocument/2006/relationships/hyperlink" Target="https://www.genome.jp/entry/3.5.1.96" TargetMode="External"/><Relationship Id="rId145" Type="http://schemas.openxmlformats.org/officeDocument/2006/relationships/hyperlink" Target="https://www.genome.jp/entry/R05032" TargetMode="External"/><Relationship Id="rId352" Type="http://schemas.openxmlformats.org/officeDocument/2006/relationships/hyperlink" Target="https://www.genome.jp/entry/R10783" TargetMode="External"/><Relationship Id="rId1287" Type="http://schemas.openxmlformats.org/officeDocument/2006/relationships/hyperlink" Target="https://www.genome.jp/entry/1.5.1.42" TargetMode="External"/><Relationship Id="rId2033" Type="http://schemas.openxmlformats.org/officeDocument/2006/relationships/hyperlink" Target="https://www.genome.jp/entry/R00480" TargetMode="External"/><Relationship Id="rId2240" Type="http://schemas.openxmlformats.org/officeDocument/2006/relationships/hyperlink" Target="https://www.genome.jp/entry/R13247" TargetMode="External"/><Relationship Id="rId2685" Type="http://schemas.openxmlformats.org/officeDocument/2006/relationships/hyperlink" Target="https://www.genome.jp/entry/R02148" TargetMode="External"/><Relationship Id="rId2892" Type="http://schemas.openxmlformats.org/officeDocument/2006/relationships/hyperlink" Target="https://www.genome.jp/entry/R02568" TargetMode="External"/><Relationship Id="rId3529" Type="http://schemas.openxmlformats.org/officeDocument/2006/relationships/hyperlink" Target="https://www.genome.jp/entry/R01273" TargetMode="External"/><Relationship Id="rId3736" Type="http://schemas.openxmlformats.org/officeDocument/2006/relationships/hyperlink" Target="https://www.genome.jp/entry/3.1.4.46" TargetMode="External"/><Relationship Id="rId212" Type="http://schemas.openxmlformats.org/officeDocument/2006/relationships/hyperlink" Target="https://www.genome.jp/entry/7.2.2.16" TargetMode="External"/><Relationship Id="rId657" Type="http://schemas.openxmlformats.org/officeDocument/2006/relationships/hyperlink" Target="https://www.genome.jp/entry/R08094" TargetMode="External"/><Relationship Id="rId864" Type="http://schemas.openxmlformats.org/officeDocument/2006/relationships/hyperlink" Target="https://www.genome.jp/entry/1.14.99.46" TargetMode="External"/><Relationship Id="rId1494" Type="http://schemas.openxmlformats.org/officeDocument/2006/relationships/hyperlink" Target="https://www.genome.jp/entry/R00851" TargetMode="External"/><Relationship Id="rId1799" Type="http://schemas.openxmlformats.org/officeDocument/2006/relationships/hyperlink" Target="https://www.genome.jp/entry/2.4.2.43" TargetMode="External"/><Relationship Id="rId2100" Type="http://schemas.openxmlformats.org/officeDocument/2006/relationships/hyperlink" Target="https://www.genome.jp/entry/R00375" TargetMode="External"/><Relationship Id="rId2338" Type="http://schemas.openxmlformats.org/officeDocument/2006/relationships/hyperlink" Target="https://www.genome.jp/entry/6.2.1.17" TargetMode="External"/><Relationship Id="rId2545" Type="http://schemas.openxmlformats.org/officeDocument/2006/relationships/hyperlink" Target="https://www.genome.jp/entry/3.1.3.11" TargetMode="External"/><Relationship Id="rId2752" Type="http://schemas.openxmlformats.org/officeDocument/2006/relationships/hyperlink" Target="https://www.genome.jp/entry/R04137" TargetMode="External"/><Relationship Id="rId517" Type="http://schemas.openxmlformats.org/officeDocument/2006/relationships/hyperlink" Target="https://www.genome.jp/entry/R01431" TargetMode="External"/><Relationship Id="rId724" Type="http://schemas.openxmlformats.org/officeDocument/2006/relationships/hyperlink" Target="https://www.genome.jp/entry/R03051" TargetMode="External"/><Relationship Id="rId931" Type="http://schemas.openxmlformats.org/officeDocument/2006/relationships/hyperlink" Target="https://www.genome.jp/entry/R02019" TargetMode="External"/><Relationship Id="rId1147" Type="http://schemas.openxmlformats.org/officeDocument/2006/relationships/hyperlink" Target="https://www.genome.jp/entry/1.3.8.7" TargetMode="External"/><Relationship Id="rId1354" Type="http://schemas.openxmlformats.org/officeDocument/2006/relationships/hyperlink" Target="https://www.genome.jp/entry/R11063" TargetMode="External"/><Relationship Id="rId1561" Type="http://schemas.openxmlformats.org/officeDocument/2006/relationships/hyperlink" Target="https://www.genome.jp/entry/R10115" TargetMode="External"/><Relationship Id="rId2405" Type="http://schemas.openxmlformats.org/officeDocument/2006/relationships/hyperlink" Target="https://www.genome.jp/entry/R08219" TargetMode="External"/><Relationship Id="rId2612" Type="http://schemas.openxmlformats.org/officeDocument/2006/relationships/hyperlink" Target="https://www.genome.jp/entry/R02088" TargetMode="External"/><Relationship Id="rId60" Type="http://schemas.openxmlformats.org/officeDocument/2006/relationships/hyperlink" Target="https://www.genome.jp/entry/R00940" TargetMode="External"/><Relationship Id="rId1007" Type="http://schemas.openxmlformats.org/officeDocument/2006/relationships/hyperlink" Target="https://www.genome.jp/entry/R00713" TargetMode="External"/><Relationship Id="rId1214" Type="http://schemas.openxmlformats.org/officeDocument/2006/relationships/hyperlink" Target="https://www.genome.jp/entry/R00145" TargetMode="External"/><Relationship Id="rId1421" Type="http://schemas.openxmlformats.org/officeDocument/2006/relationships/hyperlink" Target="https://www.genome.jp/entry/R04386" TargetMode="External"/><Relationship Id="rId1659" Type="http://schemas.openxmlformats.org/officeDocument/2006/relationships/hyperlink" Target="https://www.genome.jp/entry/R03910" TargetMode="External"/><Relationship Id="rId1866" Type="http://schemas.openxmlformats.org/officeDocument/2006/relationships/hyperlink" Target="https://www.genome.jp/entry/R04457" TargetMode="External"/><Relationship Id="rId2917" Type="http://schemas.openxmlformats.org/officeDocument/2006/relationships/hyperlink" Target="https://www.genome.jp/entry/4.1.1.20" TargetMode="External"/><Relationship Id="rId3081" Type="http://schemas.openxmlformats.org/officeDocument/2006/relationships/hyperlink" Target="https://www.genome.jp/entry/R01819" TargetMode="External"/><Relationship Id="rId1519" Type="http://schemas.openxmlformats.org/officeDocument/2006/relationships/hyperlink" Target="https://www.genome.jp/entry/R04742" TargetMode="External"/><Relationship Id="rId1726" Type="http://schemas.openxmlformats.org/officeDocument/2006/relationships/hyperlink" Target="https://www.genome.jp/entry/R08615" TargetMode="External"/><Relationship Id="rId1933" Type="http://schemas.openxmlformats.org/officeDocument/2006/relationships/hyperlink" Target="https://www.genome.jp/entry/2.6.1.9" TargetMode="External"/><Relationship Id="rId3179" Type="http://schemas.openxmlformats.org/officeDocument/2006/relationships/hyperlink" Target="https://www.genome.jp/entry/R06131" TargetMode="External"/><Relationship Id="rId3386" Type="http://schemas.openxmlformats.org/officeDocument/2006/relationships/hyperlink" Target="https://www.genome.jp/entry/5.1.99.8" TargetMode="External"/><Relationship Id="rId3593" Type="http://schemas.openxmlformats.org/officeDocument/2006/relationships/hyperlink" Target="https://www.genome.jp/entry/3.2.1.28" TargetMode="External"/><Relationship Id="rId18" Type="http://schemas.openxmlformats.org/officeDocument/2006/relationships/hyperlink" Target="https://www.genome.jp/entry/R02341" TargetMode="External"/><Relationship Id="rId2195" Type="http://schemas.openxmlformats.org/officeDocument/2006/relationships/hyperlink" Target="https://www.genome.jp/entry/R04112" TargetMode="External"/><Relationship Id="rId3039" Type="http://schemas.openxmlformats.org/officeDocument/2006/relationships/hyperlink" Target="https://www.genome.jp/entry/R08221" TargetMode="External"/><Relationship Id="rId3246" Type="http://schemas.openxmlformats.org/officeDocument/2006/relationships/hyperlink" Target="https://www.genome.jp/entry/4.4.1.1" TargetMode="External"/><Relationship Id="rId3453" Type="http://schemas.openxmlformats.org/officeDocument/2006/relationships/hyperlink" Target="https://www.genome.jp/entry/3.5.1.2" TargetMode="External"/><Relationship Id="rId167" Type="http://schemas.openxmlformats.org/officeDocument/2006/relationships/hyperlink" Target="https://www.genome.jp/entry/R00014" TargetMode="External"/><Relationship Id="rId374" Type="http://schemas.openxmlformats.org/officeDocument/2006/relationships/hyperlink" Target="https://www.genome.jp/entry/1.1.1.1" TargetMode="External"/><Relationship Id="rId581" Type="http://schemas.openxmlformats.org/officeDocument/2006/relationships/hyperlink" Target="https://www.genome.jp/entry/1.1.1.28" TargetMode="External"/><Relationship Id="rId2055" Type="http://schemas.openxmlformats.org/officeDocument/2006/relationships/hyperlink" Target="https://www.genome.jp/entry/R12853" TargetMode="External"/><Relationship Id="rId2262" Type="http://schemas.openxmlformats.org/officeDocument/2006/relationships/hyperlink" Target="https://www.genome.jp/entry/6.3.4.20" TargetMode="External"/><Relationship Id="rId3106" Type="http://schemas.openxmlformats.org/officeDocument/2006/relationships/hyperlink" Target="https://www.genome.jp/entry/5.3.1.25" TargetMode="External"/><Relationship Id="rId3660" Type="http://schemas.openxmlformats.org/officeDocument/2006/relationships/hyperlink" Target="https://www.genome.jp/entry/R13065" TargetMode="External"/><Relationship Id="rId234" Type="http://schemas.openxmlformats.org/officeDocument/2006/relationships/hyperlink" Target="https://www.genome.jp/entry/4.2.1.59" TargetMode="External"/><Relationship Id="rId679" Type="http://schemas.openxmlformats.org/officeDocument/2006/relationships/hyperlink" Target="https://www.genome.jp/entry/R00268" TargetMode="External"/><Relationship Id="rId886" Type="http://schemas.openxmlformats.org/officeDocument/2006/relationships/hyperlink" Target="https://www.genome.jp/entry/1.17.1.4" TargetMode="External"/><Relationship Id="rId2567" Type="http://schemas.openxmlformats.org/officeDocument/2006/relationships/hyperlink" Target="https://www.genome.jp/entry/3.1.3.21" TargetMode="External"/><Relationship Id="rId2774" Type="http://schemas.openxmlformats.org/officeDocument/2006/relationships/hyperlink" Target="https://www.genome.jp/entry/R08093" TargetMode="External"/><Relationship Id="rId3313" Type="http://schemas.openxmlformats.org/officeDocument/2006/relationships/hyperlink" Target="https://www.genome.jp/entry/4.4.1.13" TargetMode="External"/><Relationship Id="rId3520" Type="http://schemas.openxmlformats.org/officeDocument/2006/relationships/hyperlink" Target="https://www.genome.jp/entry/3.2.2.31" TargetMode="External"/><Relationship Id="rId3618" Type="http://schemas.openxmlformats.org/officeDocument/2006/relationships/hyperlink" Target="https://www.genome.jp/entry/R01329" TargetMode="External"/><Relationship Id="rId2" Type="http://schemas.openxmlformats.org/officeDocument/2006/relationships/hyperlink" Target="https://www.genome.jp/entry/2.7.2.4" TargetMode="External"/><Relationship Id="rId441" Type="http://schemas.openxmlformats.org/officeDocument/2006/relationships/hyperlink" Target="https://www.genome.jp/entry/1.1.1.205" TargetMode="External"/><Relationship Id="rId539" Type="http://schemas.openxmlformats.org/officeDocument/2006/relationships/hyperlink" Target="https://www.genome.jp/entry/R01758" TargetMode="External"/><Relationship Id="rId746" Type="http://schemas.openxmlformats.org/officeDocument/2006/relationships/hyperlink" Target="https://www.genome.jp/entry/R08657" TargetMode="External"/><Relationship Id="rId1071" Type="http://schemas.openxmlformats.org/officeDocument/2006/relationships/hyperlink" Target="https://www.genome.jp/entry/1.3.1.1" TargetMode="External"/><Relationship Id="rId1169" Type="http://schemas.openxmlformats.org/officeDocument/2006/relationships/hyperlink" Target="https://www.genome.jp/entry/1.3.8.8" TargetMode="External"/><Relationship Id="rId1376" Type="http://schemas.openxmlformats.org/officeDocument/2006/relationships/hyperlink" Target="https://www.genome.jp/entry/2.1.1.190" TargetMode="External"/><Relationship Id="rId1583" Type="http://schemas.openxmlformats.org/officeDocument/2006/relationships/hyperlink" Target="https://www.genome.jp/entry/2.3.1.234" TargetMode="External"/><Relationship Id="rId2122" Type="http://schemas.openxmlformats.org/officeDocument/2006/relationships/hyperlink" Target="https://www.genome.jp/entry/2.7.7.77" TargetMode="External"/><Relationship Id="rId2427" Type="http://schemas.openxmlformats.org/officeDocument/2006/relationships/hyperlink" Target="https://www.genome.jp/entry/R08220" TargetMode="External"/><Relationship Id="rId2981" Type="http://schemas.openxmlformats.org/officeDocument/2006/relationships/hyperlink" Target="https://www.genome.jp/entry/3.6.1.54" TargetMode="External"/><Relationship Id="rId301" Type="http://schemas.openxmlformats.org/officeDocument/2006/relationships/hyperlink" Target="https://www.genome.jp/entry/1.1.1.346" TargetMode="External"/><Relationship Id="rId953" Type="http://schemas.openxmlformats.org/officeDocument/2006/relationships/hyperlink" Target="https://www.genome.jp/entry/1.17.4.1" TargetMode="External"/><Relationship Id="rId1029" Type="http://schemas.openxmlformats.org/officeDocument/2006/relationships/hyperlink" Target="https://www.genome.jp/entry/1.2.1.88" TargetMode="External"/><Relationship Id="rId1236" Type="http://schemas.openxmlformats.org/officeDocument/2006/relationships/hyperlink" Target="https://www.genome.jp/entry/1.4.5.1" TargetMode="External"/><Relationship Id="rId1790" Type="http://schemas.openxmlformats.org/officeDocument/2006/relationships/hyperlink" Target="https://www.genome.jp/entry/2.4.2.4" TargetMode="External"/><Relationship Id="rId1888" Type="http://schemas.openxmlformats.org/officeDocument/2006/relationships/hyperlink" Target="https://www.genome.jp/entry/2.6.1.19" TargetMode="External"/><Relationship Id="rId2634" Type="http://schemas.openxmlformats.org/officeDocument/2006/relationships/hyperlink" Target="https://www.genome.jp/entry/R02323" TargetMode="External"/><Relationship Id="rId2841" Type="http://schemas.openxmlformats.org/officeDocument/2006/relationships/hyperlink" Target="https://www.genome.jp/entry/R01302" TargetMode="External"/><Relationship Id="rId2939" Type="http://schemas.openxmlformats.org/officeDocument/2006/relationships/hyperlink" Target="https://www.genome.jp/entry/R00335" TargetMode="External"/><Relationship Id="rId82" Type="http://schemas.openxmlformats.org/officeDocument/2006/relationships/hyperlink" Target="https://www.genome.jp/entry/5.3.1.4" TargetMode="External"/><Relationship Id="rId606" Type="http://schemas.openxmlformats.org/officeDocument/2006/relationships/hyperlink" Target="https://www.genome.jp/entry/1.1.1.35" TargetMode="External"/><Relationship Id="rId813" Type="http://schemas.openxmlformats.org/officeDocument/2006/relationships/hyperlink" Target="https://www.genome.jp/entry/1.11.1.6" TargetMode="External"/><Relationship Id="rId1443" Type="http://schemas.openxmlformats.org/officeDocument/2006/relationships/hyperlink" Target="https://www.genome.jp/entry/R00006" TargetMode="External"/><Relationship Id="rId1650" Type="http://schemas.openxmlformats.org/officeDocument/2006/relationships/hyperlink" Target="https://www.genome.jp/entry/2.3.1.54" TargetMode="External"/><Relationship Id="rId1748" Type="http://schemas.openxmlformats.org/officeDocument/2006/relationships/hyperlink" Target="https://www.genome.jp/entry/2.4.2.1" TargetMode="External"/><Relationship Id="rId2701" Type="http://schemas.openxmlformats.org/officeDocument/2006/relationships/hyperlink" Target="https://www.genome.jp/entry/3.1.3.7" TargetMode="External"/><Relationship Id="rId1303" Type="http://schemas.openxmlformats.org/officeDocument/2006/relationships/hyperlink" Target="https://www.genome.jp/entry/R09497" TargetMode="External"/><Relationship Id="rId1510" Type="http://schemas.openxmlformats.org/officeDocument/2006/relationships/hyperlink" Target="https://www.genome.jp/entry/R07953" TargetMode="External"/><Relationship Id="rId1955" Type="http://schemas.openxmlformats.org/officeDocument/2006/relationships/hyperlink" Target="https://www.genome.jp/entry/2.7.1.180" TargetMode="External"/><Relationship Id="rId3170" Type="http://schemas.openxmlformats.org/officeDocument/2006/relationships/hyperlink" Target="https://www.genome.jp/entry/4.3.1.17" TargetMode="External"/><Relationship Id="rId1608" Type="http://schemas.openxmlformats.org/officeDocument/2006/relationships/hyperlink" Target="https://www.genome.jp/entry/2.3.1.41" TargetMode="External"/><Relationship Id="rId1815" Type="http://schemas.openxmlformats.org/officeDocument/2006/relationships/hyperlink" Target="https://www.genome.jp/entry/R02142" TargetMode="External"/><Relationship Id="rId3030" Type="http://schemas.openxmlformats.org/officeDocument/2006/relationships/hyperlink" Target="https://www.genome.jp/entry/R03042" TargetMode="External"/><Relationship Id="rId3268" Type="http://schemas.openxmlformats.org/officeDocument/2006/relationships/hyperlink" Target="https://www.genome.jp/entry/R04770" TargetMode="External"/><Relationship Id="rId3475" Type="http://schemas.openxmlformats.org/officeDocument/2006/relationships/hyperlink" Target="https://www.genome.jp/entry/R00669" TargetMode="External"/><Relationship Id="rId3682" Type="http://schemas.openxmlformats.org/officeDocument/2006/relationships/hyperlink" Target="https://www.genome.jp/entry/3.1.7.2" TargetMode="External"/><Relationship Id="rId189" Type="http://schemas.openxmlformats.org/officeDocument/2006/relationships/hyperlink" Target="https://www.genome.jp/entry/R00078" TargetMode="External"/><Relationship Id="rId396" Type="http://schemas.openxmlformats.org/officeDocument/2006/relationships/hyperlink" Target="https://www.genome.jp/entry/R10116" TargetMode="External"/><Relationship Id="rId2077" Type="http://schemas.openxmlformats.org/officeDocument/2006/relationships/hyperlink" Target="https://www.genome.jp/entry/R00435" TargetMode="External"/><Relationship Id="rId2284" Type="http://schemas.openxmlformats.org/officeDocument/2006/relationships/hyperlink" Target="https://www.genome.jp/entry/6.3.2.3" TargetMode="External"/><Relationship Id="rId2491" Type="http://schemas.openxmlformats.org/officeDocument/2006/relationships/hyperlink" Target="https://www.genome.jp/entry/R03416" TargetMode="External"/><Relationship Id="rId3128" Type="http://schemas.openxmlformats.org/officeDocument/2006/relationships/hyperlink" Target="https://www.genome.jp/entry/R01209" TargetMode="External"/><Relationship Id="rId3335" Type="http://schemas.openxmlformats.org/officeDocument/2006/relationships/hyperlink" Target="https://www.genome.jp/entry/4.6.1.1" TargetMode="External"/><Relationship Id="rId3542" Type="http://schemas.openxmlformats.org/officeDocument/2006/relationships/hyperlink" Target="https://www.genome.jp/entry/R00510" TargetMode="External"/><Relationship Id="rId256" Type="http://schemas.openxmlformats.org/officeDocument/2006/relationships/hyperlink" Target="https://www.genome.jp/entry/2.7.7.7" TargetMode="External"/><Relationship Id="rId463" Type="http://schemas.openxmlformats.org/officeDocument/2006/relationships/hyperlink" Target="https://www.genome.jp/entry/R01041" TargetMode="External"/><Relationship Id="rId670" Type="http://schemas.openxmlformats.org/officeDocument/2006/relationships/hyperlink" Target="https://www.genome.jp/entry/1.1.1.40" TargetMode="External"/><Relationship Id="rId1093" Type="http://schemas.openxmlformats.org/officeDocument/2006/relationships/hyperlink" Target="https://www.genome.jp/entry/1.3.1.34" TargetMode="External"/><Relationship Id="rId2144" Type="http://schemas.openxmlformats.org/officeDocument/2006/relationships/hyperlink" Target="https://www.genome.jp/entry/2.7.8.7" TargetMode="External"/><Relationship Id="rId2351" Type="http://schemas.openxmlformats.org/officeDocument/2006/relationships/hyperlink" Target="https://www.genome.jp/entry/R00925" TargetMode="External"/><Relationship Id="rId2589" Type="http://schemas.openxmlformats.org/officeDocument/2006/relationships/hyperlink" Target="https://www.genome.jp/entry/R00963" TargetMode="External"/><Relationship Id="rId2796" Type="http://schemas.openxmlformats.org/officeDocument/2006/relationships/hyperlink" Target="https://www.genome.jp/entry/5.4.2.6" TargetMode="External"/><Relationship Id="rId3402" Type="http://schemas.openxmlformats.org/officeDocument/2006/relationships/hyperlink" Target="https://www.genome.jp/entry/R08162" TargetMode="External"/><Relationship Id="rId116" Type="http://schemas.openxmlformats.org/officeDocument/2006/relationships/hyperlink" Target="https://www.genome.jp/entry/2.2.1.6" TargetMode="External"/><Relationship Id="rId323" Type="http://schemas.openxmlformats.org/officeDocument/2006/relationships/hyperlink" Target="https://www.genome.jp/entry/1.1.1.3" TargetMode="External"/><Relationship Id="rId530" Type="http://schemas.openxmlformats.org/officeDocument/2006/relationships/hyperlink" Target="https://www.genome.jp/entry/1.1.1.21" TargetMode="External"/><Relationship Id="rId768" Type="http://schemas.openxmlformats.org/officeDocument/2006/relationships/hyperlink" Target="https://www.genome.jp/entry/1.1.98.6" TargetMode="External"/><Relationship Id="rId975" Type="http://schemas.openxmlformats.org/officeDocument/2006/relationships/hyperlink" Target="https://www.genome.jp/entry/R01172" TargetMode="External"/><Relationship Id="rId1160" Type="http://schemas.openxmlformats.org/officeDocument/2006/relationships/hyperlink" Target="https://www.genome.jp/entry/R03857" TargetMode="External"/><Relationship Id="rId1398" Type="http://schemas.openxmlformats.org/officeDocument/2006/relationships/hyperlink" Target="https://www.genome.jp/entry/R00380" TargetMode="External"/><Relationship Id="rId2004" Type="http://schemas.openxmlformats.org/officeDocument/2006/relationships/hyperlink" Target="https://www.genome.jp/entry/R00724" TargetMode="External"/><Relationship Id="rId2211" Type="http://schemas.openxmlformats.org/officeDocument/2006/relationships/hyperlink" Target="https://www.genome.jp/entry/R13224" TargetMode="External"/><Relationship Id="rId2449" Type="http://schemas.openxmlformats.org/officeDocument/2006/relationships/hyperlink" Target="https://www.genome.jp/entry/R08300" TargetMode="External"/><Relationship Id="rId2656" Type="http://schemas.openxmlformats.org/officeDocument/2006/relationships/hyperlink" Target="https://www.genome.jp/entry/3.1.3.50" TargetMode="External"/><Relationship Id="rId2863" Type="http://schemas.openxmlformats.org/officeDocument/2006/relationships/hyperlink" Target="https://www.genome.jp/entry/4.1.2.51" TargetMode="External"/><Relationship Id="rId3707" Type="http://schemas.openxmlformats.org/officeDocument/2006/relationships/hyperlink" Target="https://www.genome.jp/entry/R01968" TargetMode="External"/><Relationship Id="rId628" Type="http://schemas.openxmlformats.org/officeDocument/2006/relationships/hyperlink" Target="https://www.genome.jp/entry/R05305" TargetMode="External"/><Relationship Id="rId835" Type="http://schemas.openxmlformats.org/officeDocument/2006/relationships/hyperlink" Target="https://www.genome.jp/entry/R05724" TargetMode="External"/><Relationship Id="rId1258" Type="http://schemas.openxmlformats.org/officeDocument/2006/relationships/hyperlink" Target="https://www.genome.jp/entry/1.5.1.30" TargetMode="External"/><Relationship Id="rId1465" Type="http://schemas.openxmlformats.org/officeDocument/2006/relationships/hyperlink" Target="https://www.genome.jp/entry/2.10.1.1" TargetMode="External"/><Relationship Id="rId1672" Type="http://schemas.openxmlformats.org/officeDocument/2006/relationships/hyperlink" Target="https://www.genome.jp/entry/R00921" TargetMode="External"/><Relationship Id="rId2309" Type="http://schemas.openxmlformats.org/officeDocument/2006/relationships/hyperlink" Target="https://www.genome.jp/entry/R12429" TargetMode="External"/><Relationship Id="rId2516" Type="http://schemas.openxmlformats.org/officeDocument/2006/relationships/hyperlink" Target="https://www.genome.jp/entry/3.1.21.3" TargetMode="External"/><Relationship Id="rId2723" Type="http://schemas.openxmlformats.org/officeDocument/2006/relationships/hyperlink" Target="https://www.genome.jp/entry/3.1.3.81" TargetMode="External"/><Relationship Id="rId1020" Type="http://schemas.openxmlformats.org/officeDocument/2006/relationships/hyperlink" Target="https://www.genome.jp/entry/R05049" TargetMode="External"/><Relationship Id="rId1118" Type="http://schemas.openxmlformats.org/officeDocument/2006/relationships/hyperlink" Target="https://www.genome.jp/entry/R04966" TargetMode="External"/><Relationship Id="rId1325" Type="http://schemas.openxmlformats.org/officeDocument/2006/relationships/hyperlink" Target="https://www.genome.jp/entry/1.8.4.14" TargetMode="External"/><Relationship Id="rId1532" Type="http://schemas.openxmlformats.org/officeDocument/2006/relationships/hyperlink" Target="https://www.genome.jp/entry/R03858" TargetMode="External"/><Relationship Id="rId1977" Type="http://schemas.openxmlformats.org/officeDocument/2006/relationships/hyperlink" Target="https://www.genome.jp/entry/R02971" TargetMode="External"/><Relationship Id="rId2930" Type="http://schemas.openxmlformats.org/officeDocument/2006/relationships/hyperlink" Target="https://www.genome.jp/entry/R11074" TargetMode="External"/><Relationship Id="rId902" Type="http://schemas.openxmlformats.org/officeDocument/2006/relationships/hyperlink" Target="https://www.genome.jp/entry/1.17.1.4" TargetMode="External"/><Relationship Id="rId1837" Type="http://schemas.openxmlformats.org/officeDocument/2006/relationships/hyperlink" Target="https://www.genome.jp/entry/R03066" TargetMode="External"/><Relationship Id="rId3192" Type="http://schemas.openxmlformats.org/officeDocument/2006/relationships/hyperlink" Target="https://www.genome.jp/entry/4.3.1.7" TargetMode="External"/><Relationship Id="rId3497" Type="http://schemas.openxmlformats.org/officeDocument/2006/relationships/hyperlink" Target="https://www.genome.jp/entry/3.4.13.21" TargetMode="External"/><Relationship Id="rId31" Type="http://schemas.openxmlformats.org/officeDocument/2006/relationships/hyperlink" Target="https://www.genome.jp/entry/6.3.5.5" TargetMode="External"/><Relationship Id="rId2099" Type="http://schemas.openxmlformats.org/officeDocument/2006/relationships/hyperlink" Target="https://www.genome.jp/entry/R00379" TargetMode="External"/><Relationship Id="rId3052" Type="http://schemas.openxmlformats.org/officeDocument/2006/relationships/hyperlink" Target="https://www.genome.jp/entry/3.5.4.16" TargetMode="External"/><Relationship Id="rId180" Type="http://schemas.openxmlformats.org/officeDocument/2006/relationships/hyperlink" Target="https://www.genome.jp/entry/4.2.1.99" TargetMode="External"/><Relationship Id="rId278" Type="http://schemas.openxmlformats.org/officeDocument/2006/relationships/hyperlink" Target="https://www.genome.jp/entry/1.1.1.21" TargetMode="External"/><Relationship Id="rId1904" Type="http://schemas.openxmlformats.org/officeDocument/2006/relationships/hyperlink" Target="https://www.genome.jp/entry/R00895" TargetMode="External"/><Relationship Id="rId3357" Type="http://schemas.openxmlformats.org/officeDocument/2006/relationships/hyperlink" Target="https://www.genome.jp/entry/R00414" TargetMode="External"/><Relationship Id="rId3564" Type="http://schemas.openxmlformats.org/officeDocument/2006/relationships/hyperlink" Target="https://www.genome.jp/entry/R05134" TargetMode="External"/><Relationship Id="rId485" Type="http://schemas.openxmlformats.org/officeDocument/2006/relationships/hyperlink" Target="https://www.genome.jp/entry/R01036" TargetMode="External"/><Relationship Id="rId692" Type="http://schemas.openxmlformats.org/officeDocument/2006/relationships/hyperlink" Target="https://www.genome.jp/entry/1.1.1.60" TargetMode="External"/><Relationship Id="rId2166" Type="http://schemas.openxmlformats.org/officeDocument/2006/relationships/hyperlink" Target="https://www.genome.jp/entry/4.2.1.59" TargetMode="External"/><Relationship Id="rId2373" Type="http://schemas.openxmlformats.org/officeDocument/2006/relationships/hyperlink" Target="https://www.genome.jp/entry/R08700" TargetMode="External"/><Relationship Id="rId2580" Type="http://schemas.openxmlformats.org/officeDocument/2006/relationships/hyperlink" Target="https://www.genome.jp/entry/R02751" TargetMode="External"/><Relationship Id="rId3217" Type="http://schemas.openxmlformats.org/officeDocument/2006/relationships/hyperlink" Target="https://www.genome.jp/entry/4.3.99.3" TargetMode="External"/><Relationship Id="rId3424" Type="http://schemas.openxmlformats.org/officeDocument/2006/relationships/hyperlink" Target="https://www.genome.jp/entry/R04318" TargetMode="External"/><Relationship Id="rId3631" Type="http://schemas.openxmlformats.org/officeDocument/2006/relationships/hyperlink" Target="https://www.genome.jp/entry/3.2.1.21" TargetMode="External"/><Relationship Id="rId138" Type="http://schemas.openxmlformats.org/officeDocument/2006/relationships/hyperlink" Target="https://www.genome.jp/entry/2.4.1.227" TargetMode="External"/><Relationship Id="rId345" Type="http://schemas.openxmlformats.org/officeDocument/2006/relationships/hyperlink" Target="https://www.genome.jp/entry/R04880" TargetMode="External"/><Relationship Id="rId552" Type="http://schemas.openxmlformats.org/officeDocument/2006/relationships/hyperlink" Target="https://www.genome.jp/entry/1.1.1.22" TargetMode="External"/><Relationship Id="rId997" Type="http://schemas.openxmlformats.org/officeDocument/2006/relationships/hyperlink" Target="https://www.genome.jp/entry/1.2.1.19" TargetMode="External"/><Relationship Id="rId1182" Type="http://schemas.openxmlformats.org/officeDocument/2006/relationships/hyperlink" Target="https://www.genome.jp/entry/1.4.1.13" TargetMode="External"/><Relationship Id="rId2026" Type="http://schemas.openxmlformats.org/officeDocument/2006/relationships/hyperlink" Target="https://www.genome.jp/entry/2.7.1.60" TargetMode="External"/><Relationship Id="rId2233" Type="http://schemas.openxmlformats.org/officeDocument/2006/relationships/hyperlink" Target="https://www.genome.jp/entry/R11886" TargetMode="External"/><Relationship Id="rId2440" Type="http://schemas.openxmlformats.org/officeDocument/2006/relationships/hyperlink" Target="https://www.genome.jp/entry/3.1.1.1" TargetMode="External"/><Relationship Id="rId2678" Type="http://schemas.openxmlformats.org/officeDocument/2006/relationships/hyperlink" Target="https://www.genome.jp/entry/3.1.3.6" TargetMode="External"/><Relationship Id="rId2885" Type="http://schemas.openxmlformats.org/officeDocument/2006/relationships/hyperlink" Target="https://www.genome.jp/entry/4.1.2.13" TargetMode="External"/><Relationship Id="rId3729" Type="http://schemas.openxmlformats.org/officeDocument/2006/relationships/hyperlink" Target="https://www.genome.jp/entry/R05135" TargetMode="External"/><Relationship Id="rId205" Type="http://schemas.openxmlformats.org/officeDocument/2006/relationships/hyperlink" Target="https://www.genome.jp/entry/2.1.2.11" TargetMode="External"/><Relationship Id="rId412" Type="http://schemas.openxmlformats.org/officeDocument/2006/relationships/hyperlink" Target="https://www.genome.jp/entry/R03458" TargetMode="External"/><Relationship Id="rId857" Type="http://schemas.openxmlformats.org/officeDocument/2006/relationships/hyperlink" Target="https://www.genome.jp/entry/R04987" TargetMode="External"/><Relationship Id="rId1042" Type="http://schemas.openxmlformats.org/officeDocument/2006/relationships/hyperlink" Target="https://www.genome.jp/entry/R07417" TargetMode="External"/><Relationship Id="rId1487" Type="http://schemas.openxmlformats.org/officeDocument/2006/relationships/hyperlink" Target="https://www.genome.jp/entry/2.3.1.1" TargetMode="External"/><Relationship Id="rId1694" Type="http://schemas.openxmlformats.org/officeDocument/2006/relationships/hyperlink" Target="https://www.genome.jp/entry/2.4.1.12" TargetMode="External"/><Relationship Id="rId2300" Type="http://schemas.openxmlformats.org/officeDocument/2006/relationships/hyperlink" Target="https://www.genome.jp/entry/R01917" TargetMode="External"/><Relationship Id="rId2538" Type="http://schemas.openxmlformats.org/officeDocument/2006/relationships/hyperlink" Target="https://www.genome.jp/entry/R00762" TargetMode="External"/><Relationship Id="rId2745" Type="http://schemas.openxmlformats.org/officeDocument/2006/relationships/hyperlink" Target="https://www.genome.jp/entry/R04740" TargetMode="External"/><Relationship Id="rId2952" Type="http://schemas.openxmlformats.org/officeDocument/2006/relationships/hyperlink" Target="https://www.genome.jp/entry/3.6.1.8" TargetMode="External"/><Relationship Id="rId717" Type="http://schemas.openxmlformats.org/officeDocument/2006/relationships/hyperlink" Target="https://www.genome.jp/entry/1.1.1.86" TargetMode="External"/><Relationship Id="rId924" Type="http://schemas.openxmlformats.org/officeDocument/2006/relationships/hyperlink" Target="https://www.genome.jp/entry/1.17.4.1" TargetMode="External"/><Relationship Id="rId1347" Type="http://schemas.openxmlformats.org/officeDocument/2006/relationships/hyperlink" Target="https://www.genome.jp/entry/1.9.6.1" TargetMode="External"/><Relationship Id="rId1554" Type="http://schemas.openxmlformats.org/officeDocument/2006/relationships/hyperlink" Target="https://www.genome.jp/entry/R02768" TargetMode="External"/><Relationship Id="rId1761" Type="http://schemas.openxmlformats.org/officeDocument/2006/relationships/hyperlink" Target="https://www.genome.jp/entry/2.4.2.14" TargetMode="External"/><Relationship Id="rId1999" Type="http://schemas.openxmlformats.org/officeDocument/2006/relationships/hyperlink" Target="https://www.genome.jp/entry/R00724" TargetMode="External"/><Relationship Id="rId2605" Type="http://schemas.openxmlformats.org/officeDocument/2006/relationships/hyperlink" Target="https://www.genome.jp/entry/R01227" TargetMode="External"/><Relationship Id="rId2812" Type="http://schemas.openxmlformats.org/officeDocument/2006/relationships/hyperlink" Target="https://www.genome.jp/entry/R04100" TargetMode="External"/><Relationship Id="rId53" Type="http://schemas.openxmlformats.org/officeDocument/2006/relationships/hyperlink" Target="https://www.genome.jp/entry/1.5.1.3" TargetMode="External"/><Relationship Id="rId1207" Type="http://schemas.openxmlformats.org/officeDocument/2006/relationships/hyperlink" Target="https://www.genome.jp/entry/R00248" TargetMode="External"/><Relationship Id="rId1414" Type="http://schemas.openxmlformats.org/officeDocument/2006/relationships/hyperlink" Target="https://www.genome.jp/entry/R07660" TargetMode="External"/><Relationship Id="rId1621" Type="http://schemas.openxmlformats.org/officeDocument/2006/relationships/hyperlink" Target="https://www.genome.jp/entry/R04726" TargetMode="External"/><Relationship Id="rId1859" Type="http://schemas.openxmlformats.org/officeDocument/2006/relationships/hyperlink" Target="https://www.genome.jp/entry/2.5.1.48" TargetMode="External"/><Relationship Id="rId3074" Type="http://schemas.openxmlformats.org/officeDocument/2006/relationships/hyperlink" Target="https://www.genome.jp/entry/5.3.1.9" TargetMode="External"/><Relationship Id="rId1719" Type="http://schemas.openxmlformats.org/officeDocument/2006/relationships/hyperlink" Target="https://www.genome.jp/entry/2.4.1.17" TargetMode="External"/><Relationship Id="rId1926" Type="http://schemas.openxmlformats.org/officeDocument/2006/relationships/hyperlink" Target="https://www.genome.jp/entry/2.6.1.81" TargetMode="External"/><Relationship Id="rId3281" Type="http://schemas.openxmlformats.org/officeDocument/2006/relationships/hyperlink" Target="https://www.genome.jp/entry/R04770" TargetMode="External"/><Relationship Id="rId3379" Type="http://schemas.openxmlformats.org/officeDocument/2006/relationships/hyperlink" Target="https://www.genome.jp/entry/5.1.3.9" TargetMode="External"/><Relationship Id="rId3586" Type="http://schemas.openxmlformats.org/officeDocument/2006/relationships/hyperlink" Target="https://www.genome.jp/entry/R10830" TargetMode="External"/><Relationship Id="rId2090" Type="http://schemas.openxmlformats.org/officeDocument/2006/relationships/hyperlink" Target="https://www.genome.jp/entry/R10706" TargetMode="External"/><Relationship Id="rId2188" Type="http://schemas.openxmlformats.org/officeDocument/2006/relationships/hyperlink" Target="https://www.genome.jp/entry/3.6.4.10" TargetMode="External"/><Relationship Id="rId2395" Type="http://schemas.openxmlformats.org/officeDocument/2006/relationships/hyperlink" Target="https://www.genome.jp/entry/R01365" TargetMode="External"/><Relationship Id="rId3141" Type="http://schemas.openxmlformats.org/officeDocument/2006/relationships/hyperlink" Target="https://www.genome.jp/entry/4.3.1.17" TargetMode="External"/><Relationship Id="rId3239" Type="http://schemas.openxmlformats.org/officeDocument/2006/relationships/hyperlink" Target="https://www.genome.jp/entry/R08632" TargetMode="External"/><Relationship Id="rId3446" Type="http://schemas.openxmlformats.org/officeDocument/2006/relationships/hyperlink" Target="https://www.genome.jp/entry/R00321" TargetMode="External"/><Relationship Id="rId367" Type="http://schemas.openxmlformats.org/officeDocument/2006/relationships/hyperlink" Target="https://www.genome.jp/entry/1.1.1.1" TargetMode="External"/><Relationship Id="rId574" Type="http://schemas.openxmlformats.org/officeDocument/2006/relationships/hyperlink" Target="https://www.genome.jp/entry/R05683" TargetMode="External"/><Relationship Id="rId2048" Type="http://schemas.openxmlformats.org/officeDocument/2006/relationships/hyperlink" Target="https://www.genome.jp/entry/R00722" TargetMode="External"/><Relationship Id="rId2255" Type="http://schemas.openxmlformats.org/officeDocument/2006/relationships/hyperlink" Target="https://www.genome.jp/entry/6.3.5.2" TargetMode="External"/><Relationship Id="rId3001" Type="http://schemas.openxmlformats.org/officeDocument/2006/relationships/hyperlink" Target="https://www.genome.jp/entry/3.6.1.21" TargetMode="External"/><Relationship Id="rId3653" Type="http://schemas.openxmlformats.org/officeDocument/2006/relationships/hyperlink" Target="https://www.genome.jp/entry/R04998" TargetMode="External"/><Relationship Id="rId227" Type="http://schemas.openxmlformats.org/officeDocument/2006/relationships/hyperlink" Target="https://www.genome.jp/entry/R04550" TargetMode="External"/><Relationship Id="rId781" Type="http://schemas.openxmlformats.org/officeDocument/2006/relationships/hyperlink" Target="https://www.genome.jp/entry/1.10.3.2" TargetMode="External"/><Relationship Id="rId879" Type="http://schemas.openxmlformats.org/officeDocument/2006/relationships/hyperlink" Target="https://www.genome.jp/entry/1.16.1.9" TargetMode="External"/><Relationship Id="rId2462" Type="http://schemas.openxmlformats.org/officeDocument/2006/relationships/hyperlink" Target="https://www.genome.jp/entry/3.1.1.4" TargetMode="External"/><Relationship Id="rId2767" Type="http://schemas.openxmlformats.org/officeDocument/2006/relationships/hyperlink" Target="https://www.genome.jp/entry/R07893" TargetMode="External"/><Relationship Id="rId3306" Type="http://schemas.openxmlformats.org/officeDocument/2006/relationships/hyperlink" Target="https://www.genome.jp/entry/R02408" TargetMode="External"/><Relationship Id="rId3513" Type="http://schemas.openxmlformats.org/officeDocument/2006/relationships/hyperlink" Target="https://www.genome.jp/entry/3.1.3.10" TargetMode="External"/><Relationship Id="rId3720" Type="http://schemas.openxmlformats.org/officeDocument/2006/relationships/hyperlink" Target="https://www.genome.jp/entry/3.1.4.16" TargetMode="External"/><Relationship Id="rId434" Type="http://schemas.openxmlformats.org/officeDocument/2006/relationships/hyperlink" Target="https://www.genome.jp/entry/R07328" TargetMode="External"/><Relationship Id="rId641" Type="http://schemas.openxmlformats.org/officeDocument/2006/relationships/hyperlink" Target="https://www.genome.jp/entry/1.1.1.35" TargetMode="External"/><Relationship Id="rId739" Type="http://schemas.openxmlformats.org/officeDocument/2006/relationships/hyperlink" Target="https://www.genome.jp/entry/R08198" TargetMode="External"/><Relationship Id="rId1064" Type="http://schemas.openxmlformats.org/officeDocument/2006/relationships/hyperlink" Target="https://www.genome.jp/entry/R00544" TargetMode="External"/><Relationship Id="rId1271" Type="http://schemas.openxmlformats.org/officeDocument/2006/relationships/hyperlink" Target="https://www.genome.jp/entry/R01793" TargetMode="External"/><Relationship Id="rId1369" Type="http://schemas.openxmlformats.org/officeDocument/2006/relationships/hyperlink" Target="https://www.genome.jp/entry/2.1.1.171" TargetMode="External"/><Relationship Id="rId1576" Type="http://schemas.openxmlformats.org/officeDocument/2006/relationships/hyperlink" Target="https://www.genome.jp/entry/2.3.1.222" TargetMode="External"/><Relationship Id="rId2115" Type="http://schemas.openxmlformats.org/officeDocument/2006/relationships/hyperlink" Target="https://www.genome.jp/entry/R00378" TargetMode="External"/><Relationship Id="rId2322" Type="http://schemas.openxmlformats.org/officeDocument/2006/relationships/hyperlink" Target="https://www.genome.jp/entry/R02539" TargetMode="External"/><Relationship Id="rId2974" Type="http://schemas.openxmlformats.org/officeDocument/2006/relationships/hyperlink" Target="https://www.genome.jp/entry/3.6.1.66" TargetMode="External"/><Relationship Id="rId501" Type="http://schemas.openxmlformats.org/officeDocument/2006/relationships/hyperlink" Target="https://www.genome.jp/entry/1.1.1.21" TargetMode="External"/><Relationship Id="rId946" Type="http://schemas.openxmlformats.org/officeDocument/2006/relationships/hyperlink" Target="https://www.genome.jp/entry/R08364" TargetMode="External"/><Relationship Id="rId1131" Type="http://schemas.openxmlformats.org/officeDocument/2006/relationships/hyperlink" Target="https://www.genome.jp/entry/R02164" TargetMode="External"/><Relationship Id="rId1229" Type="http://schemas.openxmlformats.org/officeDocument/2006/relationships/hyperlink" Target="https://www.genome.jp/entry/1.4.3.5" TargetMode="External"/><Relationship Id="rId1783" Type="http://schemas.openxmlformats.org/officeDocument/2006/relationships/hyperlink" Target="https://www.genome.jp/entry/R02748" TargetMode="External"/><Relationship Id="rId1990" Type="http://schemas.openxmlformats.org/officeDocument/2006/relationships/hyperlink" Target="https://www.genome.jp/entry/R00174" TargetMode="External"/><Relationship Id="rId2627" Type="http://schemas.openxmlformats.org/officeDocument/2006/relationships/hyperlink" Target="https://www.genome.jp/entry/R02102" TargetMode="External"/><Relationship Id="rId2834" Type="http://schemas.openxmlformats.org/officeDocument/2006/relationships/hyperlink" Target="https://www.genome.jp/entry/R00673" TargetMode="External"/><Relationship Id="rId75" Type="http://schemas.openxmlformats.org/officeDocument/2006/relationships/hyperlink" Target="https://www.genome.jp/entry/R00376" TargetMode="External"/><Relationship Id="rId806" Type="http://schemas.openxmlformats.org/officeDocument/2006/relationships/hyperlink" Target="https://www.genome.jp/entry/1.11.1.6" TargetMode="External"/><Relationship Id="rId1436" Type="http://schemas.openxmlformats.org/officeDocument/2006/relationships/hyperlink" Target="https://www.genome.jp/entry/2.2.1.6" TargetMode="External"/><Relationship Id="rId1643" Type="http://schemas.openxmlformats.org/officeDocument/2006/relationships/hyperlink" Target="https://www.genome.jp/entry/2.3.1.51" TargetMode="External"/><Relationship Id="rId1850" Type="http://schemas.openxmlformats.org/officeDocument/2006/relationships/hyperlink" Target="https://www.genome.jp/entry/R03223" TargetMode="External"/><Relationship Id="rId2901" Type="http://schemas.openxmlformats.org/officeDocument/2006/relationships/hyperlink" Target="https://www.genome.jp/entry/4.1.2.14" TargetMode="External"/><Relationship Id="rId3096" Type="http://schemas.openxmlformats.org/officeDocument/2006/relationships/hyperlink" Target="https://www.genome.jp/entry/5.3.1.31" TargetMode="External"/><Relationship Id="rId1503" Type="http://schemas.openxmlformats.org/officeDocument/2006/relationships/hyperlink" Target="https://www.genome.jp/entry/R01177" TargetMode="External"/><Relationship Id="rId1710" Type="http://schemas.openxmlformats.org/officeDocument/2006/relationships/hyperlink" Target="https://www.genome.jp/entry/2.4.1.17" TargetMode="External"/><Relationship Id="rId1948" Type="http://schemas.openxmlformats.org/officeDocument/2006/relationships/hyperlink" Target="https://www.genome.jp/entry/2.7.1.15" TargetMode="External"/><Relationship Id="rId3163" Type="http://schemas.openxmlformats.org/officeDocument/2006/relationships/hyperlink" Target="https://www.genome.jp/entry/4.3.1.17" TargetMode="External"/><Relationship Id="rId3370" Type="http://schemas.openxmlformats.org/officeDocument/2006/relationships/hyperlink" Target="https://www.genome.jp/entry/R12769" TargetMode="External"/><Relationship Id="rId291" Type="http://schemas.openxmlformats.org/officeDocument/2006/relationships/hyperlink" Target="https://www.genome.jp/entry/R01758" TargetMode="External"/><Relationship Id="rId1808" Type="http://schemas.openxmlformats.org/officeDocument/2006/relationships/hyperlink" Target="https://www.genome.jp/entry/R00190" TargetMode="External"/><Relationship Id="rId3023" Type="http://schemas.openxmlformats.org/officeDocument/2006/relationships/hyperlink" Target="https://www.genome.jp/entry/R00615" TargetMode="External"/><Relationship Id="rId3468" Type="http://schemas.openxmlformats.org/officeDocument/2006/relationships/hyperlink" Target="https://www.genome.jp/entry/R01579" TargetMode="External"/><Relationship Id="rId3675" Type="http://schemas.openxmlformats.org/officeDocument/2006/relationships/hyperlink" Target="https://www.genome.jp/entry/3.2.1.1" TargetMode="External"/><Relationship Id="rId151" Type="http://schemas.openxmlformats.org/officeDocument/2006/relationships/hyperlink" Target="https://www.genome.jp/entry/3.5.1.108" TargetMode="External"/><Relationship Id="rId389" Type="http://schemas.openxmlformats.org/officeDocument/2006/relationships/hyperlink" Target="https://www.genome.jp/entry/R07105" TargetMode="External"/><Relationship Id="rId596" Type="http://schemas.openxmlformats.org/officeDocument/2006/relationships/hyperlink" Target="https://www.genome.jp/entry/1.1.1.3" TargetMode="External"/><Relationship Id="rId2277" Type="http://schemas.openxmlformats.org/officeDocument/2006/relationships/hyperlink" Target="https://www.genome.jp/entry/R12933" TargetMode="External"/><Relationship Id="rId2484" Type="http://schemas.openxmlformats.org/officeDocument/2006/relationships/hyperlink" Target="https://www.genome.jp/entry/3.1.1.5" TargetMode="External"/><Relationship Id="rId2691" Type="http://schemas.openxmlformats.org/officeDocument/2006/relationships/hyperlink" Target="https://www.genome.jp/entry/3.1.3.62" TargetMode="External"/><Relationship Id="rId3230" Type="http://schemas.openxmlformats.org/officeDocument/2006/relationships/hyperlink" Target="https://www.genome.jp/entry/R09366" TargetMode="External"/><Relationship Id="rId3328" Type="http://schemas.openxmlformats.org/officeDocument/2006/relationships/hyperlink" Target="https://www.genome.jp/entry/4.4.1.16" TargetMode="External"/><Relationship Id="rId3535" Type="http://schemas.openxmlformats.org/officeDocument/2006/relationships/hyperlink" Target="https://www.genome.jp/entry/3.2.2.21" TargetMode="External"/><Relationship Id="rId249" Type="http://schemas.openxmlformats.org/officeDocument/2006/relationships/hyperlink" Target="https://www.genome.jp/entry/2.3.1.129" TargetMode="External"/><Relationship Id="rId456" Type="http://schemas.openxmlformats.org/officeDocument/2006/relationships/hyperlink" Target="https://www.genome.jp/entry/1.1.1.21" TargetMode="External"/><Relationship Id="rId663" Type="http://schemas.openxmlformats.org/officeDocument/2006/relationships/hyperlink" Target="https://www.genome.jp/entry/1.1.1.373" TargetMode="External"/><Relationship Id="rId870" Type="http://schemas.openxmlformats.org/officeDocument/2006/relationships/hyperlink" Target="https://www.genome.jp/entry/R12539" TargetMode="External"/><Relationship Id="rId1086" Type="http://schemas.openxmlformats.org/officeDocument/2006/relationships/hyperlink" Target="https://www.genome.jp/entry/1.3.1.104" TargetMode="External"/><Relationship Id="rId1293" Type="http://schemas.openxmlformats.org/officeDocument/2006/relationships/hyperlink" Target="https://www.genome.jp/entry/R07359" TargetMode="External"/><Relationship Id="rId2137" Type="http://schemas.openxmlformats.org/officeDocument/2006/relationships/hyperlink" Target="https://www.genome.jp/entry/R11204" TargetMode="External"/><Relationship Id="rId2344" Type="http://schemas.openxmlformats.org/officeDocument/2006/relationships/hyperlink" Target="https://www.genome.jp/entry/6.2.1.1" TargetMode="External"/><Relationship Id="rId2551" Type="http://schemas.openxmlformats.org/officeDocument/2006/relationships/hyperlink" Target="https://www.genome.jp/entry/3.1.3.11" TargetMode="External"/><Relationship Id="rId2789" Type="http://schemas.openxmlformats.org/officeDocument/2006/relationships/hyperlink" Target="https://www.genome.jp/entry/5.4.99.25" TargetMode="External"/><Relationship Id="rId2996" Type="http://schemas.openxmlformats.org/officeDocument/2006/relationships/hyperlink" Target="https://www.genome.jp/entry/R02100" TargetMode="External"/><Relationship Id="rId109" Type="http://schemas.openxmlformats.org/officeDocument/2006/relationships/hyperlink" Target="https://www.genome.jp/entry/R00006" TargetMode="External"/><Relationship Id="rId316" Type="http://schemas.openxmlformats.org/officeDocument/2006/relationships/hyperlink" Target="https://www.genome.jp/entry/R01770" TargetMode="External"/><Relationship Id="rId523" Type="http://schemas.openxmlformats.org/officeDocument/2006/relationships/hyperlink" Target="https://www.genome.jp/entry/1.1.1.21" TargetMode="External"/><Relationship Id="rId968" Type="http://schemas.openxmlformats.org/officeDocument/2006/relationships/hyperlink" Target="https://www.genome.jp/entry/R01195" TargetMode="External"/><Relationship Id="rId1153" Type="http://schemas.openxmlformats.org/officeDocument/2006/relationships/hyperlink" Target="https://www.genome.jp/entry/1.3.8.7" TargetMode="External"/><Relationship Id="rId1598" Type="http://schemas.openxmlformats.org/officeDocument/2006/relationships/hyperlink" Target="https://www.genome.jp/entry/2.3.1.274" TargetMode="External"/><Relationship Id="rId2204" Type="http://schemas.openxmlformats.org/officeDocument/2006/relationships/hyperlink" Target="https://www.genome.jp/entry/3.1.2.6" TargetMode="External"/><Relationship Id="rId2649" Type="http://schemas.openxmlformats.org/officeDocument/2006/relationships/hyperlink" Target="https://www.genome.jp/entry/R02719" TargetMode="External"/><Relationship Id="rId2856" Type="http://schemas.openxmlformats.org/officeDocument/2006/relationships/hyperlink" Target="https://www.genome.jp/entry/R00986" TargetMode="External"/><Relationship Id="rId3602" Type="http://schemas.openxmlformats.org/officeDocument/2006/relationships/hyperlink" Target="https://www.genome.jp/entry/3.2.1.22" TargetMode="External"/><Relationship Id="rId97" Type="http://schemas.openxmlformats.org/officeDocument/2006/relationships/hyperlink" Target="https://www.genome.jp/entry/R10170" TargetMode="External"/><Relationship Id="rId730" Type="http://schemas.openxmlformats.org/officeDocument/2006/relationships/hyperlink" Target="https://www.genome.jp/entry/R02545" TargetMode="External"/><Relationship Id="rId828" Type="http://schemas.openxmlformats.org/officeDocument/2006/relationships/hyperlink" Target="https://www.genome.jp/entry/R02075" TargetMode="External"/><Relationship Id="rId1013" Type="http://schemas.openxmlformats.org/officeDocument/2006/relationships/hyperlink" Target="https://www.genome.jp/entry/R02695" TargetMode="External"/><Relationship Id="rId1360" Type="http://schemas.openxmlformats.org/officeDocument/2006/relationships/hyperlink" Target="https://www.genome.jp/entry/R09365" TargetMode="External"/><Relationship Id="rId1458" Type="http://schemas.openxmlformats.org/officeDocument/2006/relationships/hyperlink" Target="https://www.genome.jp/entry/R00226" TargetMode="External"/><Relationship Id="rId1665" Type="http://schemas.openxmlformats.org/officeDocument/2006/relationships/hyperlink" Target="https://www.genome.jp/entry/2.3.1.8" TargetMode="External"/><Relationship Id="rId1872" Type="http://schemas.openxmlformats.org/officeDocument/2006/relationships/hyperlink" Target="https://www.genome.jp/entry/2.6.1.1" TargetMode="External"/><Relationship Id="rId2411" Type="http://schemas.openxmlformats.org/officeDocument/2006/relationships/hyperlink" Target="https://www.genome.jp/entry/R12581" TargetMode="External"/><Relationship Id="rId2509" Type="http://schemas.openxmlformats.org/officeDocument/2006/relationships/hyperlink" Target="https://www.genome.jp/entry/3.1.2.12" TargetMode="External"/><Relationship Id="rId2716" Type="http://schemas.openxmlformats.org/officeDocument/2006/relationships/hyperlink" Target="https://www.genome.jp/entry/R01911" TargetMode="External"/><Relationship Id="rId1220" Type="http://schemas.openxmlformats.org/officeDocument/2006/relationships/hyperlink" Target="https://www.genome.jp/entry/R02382" TargetMode="External"/><Relationship Id="rId1318" Type="http://schemas.openxmlformats.org/officeDocument/2006/relationships/hyperlink" Target="https://www.genome.jp/entry/1.8.4.12" TargetMode="External"/><Relationship Id="rId1525" Type="http://schemas.openxmlformats.org/officeDocument/2006/relationships/hyperlink" Target="https://www.genome.jp/entry/R08091" TargetMode="External"/><Relationship Id="rId2923" Type="http://schemas.openxmlformats.org/officeDocument/2006/relationships/hyperlink" Target="https://www.genome.jp/entry/R00261" TargetMode="External"/><Relationship Id="rId1732" Type="http://schemas.openxmlformats.org/officeDocument/2006/relationships/hyperlink" Target="https://www.genome.jp/entry/R06049" TargetMode="External"/><Relationship Id="rId3185" Type="http://schemas.openxmlformats.org/officeDocument/2006/relationships/hyperlink" Target="https://www.genome.jp/entry/R11098" TargetMode="External"/><Relationship Id="rId3392" Type="http://schemas.openxmlformats.org/officeDocument/2006/relationships/hyperlink" Target="https://www.genome.jp/entry/R01983" TargetMode="External"/><Relationship Id="rId24" Type="http://schemas.openxmlformats.org/officeDocument/2006/relationships/hyperlink" Target="https://www.genome.jp/entry/1.17.1.8" TargetMode="External"/><Relationship Id="rId2299" Type="http://schemas.openxmlformats.org/officeDocument/2006/relationships/hyperlink" Target="https://www.genome.jp/entry/6.3.1.8" TargetMode="External"/><Relationship Id="rId3045" Type="http://schemas.openxmlformats.org/officeDocument/2006/relationships/hyperlink" Target="https://www.genome.jp/entry/R03459" TargetMode="External"/><Relationship Id="rId3252" Type="http://schemas.openxmlformats.org/officeDocument/2006/relationships/hyperlink" Target="https://www.genome.jp/entry/R08632" TargetMode="External"/><Relationship Id="rId3697" Type="http://schemas.openxmlformats.org/officeDocument/2006/relationships/hyperlink" Target="https://www.genome.jp/entry/R10776" TargetMode="External"/><Relationship Id="rId173" Type="http://schemas.openxmlformats.org/officeDocument/2006/relationships/hyperlink" Target="https://www.genome.jp/entry/1.8.1.4" TargetMode="External"/><Relationship Id="rId380" Type="http://schemas.openxmlformats.org/officeDocument/2006/relationships/hyperlink" Target="https://www.genome.jp/entry/R06927" TargetMode="External"/><Relationship Id="rId2061" Type="http://schemas.openxmlformats.org/officeDocument/2006/relationships/hyperlink" Target="https://www.genome.jp/entry/R02090" TargetMode="External"/><Relationship Id="rId3112" Type="http://schemas.openxmlformats.org/officeDocument/2006/relationships/hyperlink" Target="https://www.genome.jp/entry/4.2.1.70" TargetMode="External"/><Relationship Id="rId3557" Type="http://schemas.openxmlformats.org/officeDocument/2006/relationships/hyperlink" Target="https://www.genome.jp/entry/3.2.1.86" TargetMode="External"/><Relationship Id="rId240" Type="http://schemas.openxmlformats.org/officeDocument/2006/relationships/hyperlink" Target="https://www.genome.jp/entry/R04535" TargetMode="External"/><Relationship Id="rId478" Type="http://schemas.openxmlformats.org/officeDocument/2006/relationships/hyperlink" Target="https://www.genome.jp/entry/1.1.1.21" TargetMode="External"/><Relationship Id="rId685" Type="http://schemas.openxmlformats.org/officeDocument/2006/relationships/hyperlink" Target="https://www.genome.jp/entry/1.1.1.57" TargetMode="External"/><Relationship Id="rId892" Type="http://schemas.openxmlformats.org/officeDocument/2006/relationships/hyperlink" Target="https://www.genome.jp/entry/1.17.1.4" TargetMode="External"/><Relationship Id="rId2159" Type="http://schemas.openxmlformats.org/officeDocument/2006/relationships/hyperlink" Target="https://www.genome.jp/entry/5.4.3.8" TargetMode="External"/><Relationship Id="rId2366" Type="http://schemas.openxmlformats.org/officeDocument/2006/relationships/hyperlink" Target="https://www.genome.jp/entry/6.1.1.2" TargetMode="External"/><Relationship Id="rId2573" Type="http://schemas.openxmlformats.org/officeDocument/2006/relationships/hyperlink" Target="https://www.genome.jp/entry/R07343" TargetMode="External"/><Relationship Id="rId2780" Type="http://schemas.openxmlformats.org/officeDocument/2006/relationships/hyperlink" Target="https://www.genome.jp/entry/R03662" TargetMode="External"/><Relationship Id="rId3417" Type="http://schemas.openxmlformats.org/officeDocument/2006/relationships/hyperlink" Target="https://www.genome.jp/entry/3.5.3.11" TargetMode="External"/><Relationship Id="rId3624" Type="http://schemas.openxmlformats.org/officeDocument/2006/relationships/hyperlink" Target="https://www.genome.jp/entry/R06091" TargetMode="External"/><Relationship Id="rId100" Type="http://schemas.openxmlformats.org/officeDocument/2006/relationships/hyperlink" Target="https://www.genome.jp/entry/2.3.3.13" TargetMode="External"/><Relationship Id="rId338" Type="http://schemas.openxmlformats.org/officeDocument/2006/relationships/hyperlink" Target="https://www.genome.jp/entry/1.1.1.1" TargetMode="External"/><Relationship Id="rId545" Type="http://schemas.openxmlformats.org/officeDocument/2006/relationships/hyperlink" Target="https://www.genome.jp/entry/R01787" TargetMode="External"/><Relationship Id="rId752" Type="http://schemas.openxmlformats.org/officeDocument/2006/relationships/hyperlink" Target="https://www.genome.jp/entry/1.1.5.3" TargetMode="External"/><Relationship Id="rId1175" Type="http://schemas.openxmlformats.org/officeDocument/2006/relationships/hyperlink" Target="https://www.genome.jp/entry/R03777" TargetMode="External"/><Relationship Id="rId1382" Type="http://schemas.openxmlformats.org/officeDocument/2006/relationships/hyperlink" Target="https://www.genome.jp/entry/2.1.1.207" TargetMode="External"/><Relationship Id="rId2019" Type="http://schemas.openxmlformats.org/officeDocument/2006/relationships/hyperlink" Target="https://www.genome.jp/entry/2.7.1.51" TargetMode="External"/><Relationship Id="rId2226" Type="http://schemas.openxmlformats.org/officeDocument/2006/relationships/hyperlink" Target="https://www.genome.jp/entry/R11885" TargetMode="External"/><Relationship Id="rId2433" Type="http://schemas.openxmlformats.org/officeDocument/2006/relationships/hyperlink" Target="https://www.genome.jp/entry/3.1.1.1" TargetMode="External"/><Relationship Id="rId2640" Type="http://schemas.openxmlformats.org/officeDocument/2006/relationships/hyperlink" Target="https://www.genome.jp/entry/R02088" TargetMode="External"/><Relationship Id="rId2878" Type="http://schemas.openxmlformats.org/officeDocument/2006/relationships/hyperlink" Target="https://www.genome.jp/entry/R02262" TargetMode="External"/><Relationship Id="rId405" Type="http://schemas.openxmlformats.org/officeDocument/2006/relationships/hyperlink" Target="https://www.genome.jp/entry/R07133" TargetMode="External"/><Relationship Id="rId612" Type="http://schemas.openxmlformats.org/officeDocument/2006/relationships/hyperlink" Target="https://www.genome.jp/entry/1.1.1.35" TargetMode="External"/><Relationship Id="rId1035" Type="http://schemas.openxmlformats.org/officeDocument/2006/relationships/hyperlink" Target="https://www.genome.jp/entry/R00708" TargetMode="External"/><Relationship Id="rId1242" Type="http://schemas.openxmlformats.org/officeDocument/2006/relationships/hyperlink" Target="https://www.genome.jp/entry/1.5.1.2" TargetMode="External"/><Relationship Id="rId1687" Type="http://schemas.openxmlformats.org/officeDocument/2006/relationships/hyperlink" Target="https://www.genome.jp/entry/2.3.2.6" TargetMode="External"/><Relationship Id="rId1894" Type="http://schemas.openxmlformats.org/officeDocument/2006/relationships/hyperlink" Target="https://www.genome.jp/entry/R01648" TargetMode="External"/><Relationship Id="rId2500" Type="http://schemas.openxmlformats.org/officeDocument/2006/relationships/hyperlink" Target="https://www.genome.jp/entry/R00628" TargetMode="External"/><Relationship Id="rId2738" Type="http://schemas.openxmlformats.org/officeDocument/2006/relationships/hyperlink" Target="https://www.genome.jp/entry/R03457" TargetMode="External"/><Relationship Id="rId2945" Type="http://schemas.openxmlformats.org/officeDocument/2006/relationships/hyperlink" Target="https://www.genome.jp/entry/R00515" TargetMode="External"/><Relationship Id="rId917" Type="http://schemas.openxmlformats.org/officeDocument/2006/relationships/hyperlink" Target="https://www.genome.jp/entry/R02019" TargetMode="External"/><Relationship Id="rId1102" Type="http://schemas.openxmlformats.org/officeDocument/2006/relationships/hyperlink" Target="https://www.genome.jp/entry/1.3.1.87" TargetMode="External"/><Relationship Id="rId1547" Type="http://schemas.openxmlformats.org/officeDocument/2006/relationships/hyperlink" Target="https://www.genome.jp/entry/2.3.1.179" TargetMode="External"/><Relationship Id="rId1754" Type="http://schemas.openxmlformats.org/officeDocument/2006/relationships/hyperlink" Target="https://www.genome.jp/entry/2.4.2.1" TargetMode="External"/><Relationship Id="rId1961" Type="http://schemas.openxmlformats.org/officeDocument/2006/relationships/hyperlink" Target="https://www.genome.jp/entry/R02780" TargetMode="External"/><Relationship Id="rId2805" Type="http://schemas.openxmlformats.org/officeDocument/2006/relationships/hyperlink" Target="https://www.genome.jp/entry/R03319" TargetMode="External"/><Relationship Id="rId46" Type="http://schemas.openxmlformats.org/officeDocument/2006/relationships/hyperlink" Target="https://www.genome.jp/entry/6.2.1.48" TargetMode="External"/><Relationship Id="rId1407" Type="http://schemas.openxmlformats.org/officeDocument/2006/relationships/hyperlink" Target="https://www.genome.jp/entry/2.1.1.77" TargetMode="External"/><Relationship Id="rId1614" Type="http://schemas.openxmlformats.org/officeDocument/2006/relationships/hyperlink" Target="https://www.genome.jp/entry/2.3.1.41" TargetMode="External"/><Relationship Id="rId1821" Type="http://schemas.openxmlformats.org/officeDocument/2006/relationships/hyperlink" Target="https://www.genome.jp/entry/2.4.99.13" TargetMode="External"/><Relationship Id="rId3067" Type="http://schemas.openxmlformats.org/officeDocument/2006/relationships/hyperlink" Target="https://www.genome.jp/entry/R02740" TargetMode="External"/><Relationship Id="rId3274" Type="http://schemas.openxmlformats.org/officeDocument/2006/relationships/hyperlink" Target="https://www.genome.jp/entry/4.4.1.1" TargetMode="External"/><Relationship Id="rId195" Type="http://schemas.openxmlformats.org/officeDocument/2006/relationships/hyperlink" Target="https://www.genome.jp/entry/2.4.2.8" TargetMode="External"/><Relationship Id="rId1919" Type="http://schemas.openxmlformats.org/officeDocument/2006/relationships/hyperlink" Target="https://www.genome.jp/entry/R10845" TargetMode="External"/><Relationship Id="rId3481" Type="http://schemas.openxmlformats.org/officeDocument/2006/relationships/hyperlink" Target="https://www.genome.jp/entry/3.5.1.111" TargetMode="External"/><Relationship Id="rId3579" Type="http://schemas.openxmlformats.org/officeDocument/2006/relationships/hyperlink" Target="https://www.genome.jp/entry/3.2.1.31" TargetMode="External"/><Relationship Id="rId2083" Type="http://schemas.openxmlformats.org/officeDocument/2006/relationships/hyperlink" Target="https://www.genome.jp/entry/R00442" TargetMode="External"/><Relationship Id="rId2290" Type="http://schemas.openxmlformats.org/officeDocument/2006/relationships/hyperlink" Target="https://www.genome.jp/entry/6.3.2.17" TargetMode="External"/><Relationship Id="rId2388" Type="http://schemas.openxmlformats.org/officeDocument/2006/relationships/hyperlink" Target="https://www.genome.jp/entry/2.8.1.8" TargetMode="External"/><Relationship Id="rId2595" Type="http://schemas.openxmlformats.org/officeDocument/2006/relationships/hyperlink" Target="https://www.genome.jp/entry/R01569" TargetMode="External"/><Relationship Id="rId3134" Type="http://schemas.openxmlformats.org/officeDocument/2006/relationships/hyperlink" Target="https://www.genome.jp/entry/R08166" TargetMode="External"/><Relationship Id="rId3341" Type="http://schemas.openxmlformats.org/officeDocument/2006/relationships/hyperlink" Target="https://www.genome.jp/entry/4.6.1.21" TargetMode="External"/><Relationship Id="rId3439" Type="http://schemas.openxmlformats.org/officeDocument/2006/relationships/hyperlink" Target="https://www.genome.jp/entry/R02622" TargetMode="External"/><Relationship Id="rId262" Type="http://schemas.openxmlformats.org/officeDocument/2006/relationships/hyperlink" Target="https://www.genome.jp/entry/R00377" TargetMode="External"/><Relationship Id="rId567" Type="http://schemas.openxmlformats.org/officeDocument/2006/relationships/hyperlink" Target="https://www.genome.jp/entry/R03373" TargetMode="External"/><Relationship Id="rId1197" Type="http://schemas.openxmlformats.org/officeDocument/2006/relationships/hyperlink" Target="https://www.genome.jp/entry/R01221" TargetMode="External"/><Relationship Id="rId2150" Type="http://schemas.openxmlformats.org/officeDocument/2006/relationships/hyperlink" Target="https://www.genome.jp/entry/R07461" TargetMode="External"/><Relationship Id="rId2248" Type="http://schemas.openxmlformats.org/officeDocument/2006/relationships/hyperlink" Target="https://www.genome.jp/entry/7.1.1.1" TargetMode="External"/><Relationship Id="rId3201" Type="http://schemas.openxmlformats.org/officeDocument/2006/relationships/hyperlink" Target="https://www.genome.jp/entry/R01086" TargetMode="External"/><Relationship Id="rId3646" Type="http://schemas.openxmlformats.org/officeDocument/2006/relationships/hyperlink" Target="https://www.genome.jp/entry/R00026" TargetMode="External"/><Relationship Id="rId122" Type="http://schemas.openxmlformats.org/officeDocument/2006/relationships/hyperlink" Target="https://www.genome.jp/entry/2.2.1.6" TargetMode="External"/><Relationship Id="rId774" Type="http://schemas.openxmlformats.org/officeDocument/2006/relationships/hyperlink" Target="https://www.genome.jp/entry/R11633" TargetMode="External"/><Relationship Id="rId981" Type="http://schemas.openxmlformats.org/officeDocument/2006/relationships/hyperlink" Target="https://www.genome.jp/entry/1.2.1.10" TargetMode="External"/><Relationship Id="rId1057" Type="http://schemas.openxmlformats.org/officeDocument/2006/relationships/hyperlink" Target="https://www.genome.jp/entry/1.2.99.6" TargetMode="External"/><Relationship Id="rId2010" Type="http://schemas.openxmlformats.org/officeDocument/2006/relationships/hyperlink" Target="https://www.genome.jp/entry/2.7.1.48" TargetMode="External"/><Relationship Id="rId2455" Type="http://schemas.openxmlformats.org/officeDocument/2006/relationships/hyperlink" Target="https://www.genome.jp/entry/3.1.1.31" TargetMode="External"/><Relationship Id="rId2662" Type="http://schemas.openxmlformats.org/officeDocument/2006/relationships/hyperlink" Target="https://www.genome.jp/entry/3.1.3.6" TargetMode="External"/><Relationship Id="rId3506" Type="http://schemas.openxmlformats.org/officeDocument/2006/relationships/hyperlink" Target="https://www.genome.jp/entry/3.4.11.1" TargetMode="External"/><Relationship Id="rId3713" Type="http://schemas.openxmlformats.org/officeDocument/2006/relationships/hyperlink" Target="https://www.genome.jp/entry/R11188" TargetMode="External"/><Relationship Id="rId427" Type="http://schemas.openxmlformats.org/officeDocument/2006/relationships/hyperlink" Target="https://www.genome.jp/entry/R07328" TargetMode="External"/><Relationship Id="rId634" Type="http://schemas.openxmlformats.org/officeDocument/2006/relationships/hyperlink" Target="https://www.genome.jp/entry/1.1.1.35" TargetMode="External"/><Relationship Id="rId841" Type="http://schemas.openxmlformats.org/officeDocument/2006/relationships/hyperlink" Target="https://www.genome.jp/entry/R06782" TargetMode="External"/><Relationship Id="rId1264" Type="http://schemas.openxmlformats.org/officeDocument/2006/relationships/hyperlink" Target="https://www.genome.jp/entry/R05707" TargetMode="External"/><Relationship Id="rId1471" Type="http://schemas.openxmlformats.org/officeDocument/2006/relationships/hyperlink" Target="https://www.genome.jp/entry/2.2.1.1" TargetMode="External"/><Relationship Id="rId1569" Type="http://schemas.openxmlformats.org/officeDocument/2006/relationships/hyperlink" Target="https://www.genome.jp/entry/R07766" TargetMode="External"/><Relationship Id="rId2108" Type="http://schemas.openxmlformats.org/officeDocument/2006/relationships/hyperlink" Target="https://www.genome.jp/entry/R00377" TargetMode="External"/><Relationship Id="rId2315" Type="http://schemas.openxmlformats.org/officeDocument/2006/relationships/hyperlink" Target="https://www.genome.jp/entry/R02404" TargetMode="External"/><Relationship Id="rId2522" Type="http://schemas.openxmlformats.org/officeDocument/2006/relationships/hyperlink" Target="https://www.genome.jp/entry/3.1.3.1" TargetMode="External"/><Relationship Id="rId2967" Type="http://schemas.openxmlformats.org/officeDocument/2006/relationships/hyperlink" Target="https://www.genome.jp/entry/R01515" TargetMode="External"/><Relationship Id="rId701" Type="http://schemas.openxmlformats.org/officeDocument/2006/relationships/hyperlink" Target="https://www.genome.jp/entry/1.1.1.75" TargetMode="External"/><Relationship Id="rId939" Type="http://schemas.openxmlformats.org/officeDocument/2006/relationships/hyperlink" Target="https://www.genome.jp/entry/1.17.4.1" TargetMode="External"/><Relationship Id="rId1124" Type="http://schemas.openxmlformats.org/officeDocument/2006/relationships/hyperlink" Target="https://www.genome.jp/entry/R03220" TargetMode="External"/><Relationship Id="rId1331" Type="http://schemas.openxmlformats.org/officeDocument/2006/relationships/hyperlink" Target="https://www.genome.jp/entry/R07608" TargetMode="External"/><Relationship Id="rId1776" Type="http://schemas.openxmlformats.org/officeDocument/2006/relationships/hyperlink" Target="https://www.genome.jp/entry/2.4.2.4" TargetMode="External"/><Relationship Id="rId1983" Type="http://schemas.openxmlformats.org/officeDocument/2006/relationships/hyperlink" Target="https://www.genome.jp/entry/2.7.1.35" TargetMode="External"/><Relationship Id="rId2827" Type="http://schemas.openxmlformats.org/officeDocument/2006/relationships/hyperlink" Target="https://www.genome.jp/entry/4.1.99.17" TargetMode="External"/><Relationship Id="rId68" Type="http://schemas.openxmlformats.org/officeDocument/2006/relationships/hyperlink" Target="https://www.genome.jp/entry/1.1.1.262" TargetMode="External"/><Relationship Id="rId1429" Type="http://schemas.openxmlformats.org/officeDocument/2006/relationships/hyperlink" Target="https://www.genome.jp/entry/R00006" TargetMode="External"/><Relationship Id="rId1636" Type="http://schemas.openxmlformats.org/officeDocument/2006/relationships/hyperlink" Target="https://www.genome.jp/entry/2.3.1.5" TargetMode="External"/><Relationship Id="rId1843" Type="http://schemas.openxmlformats.org/officeDocument/2006/relationships/hyperlink" Target="https://www.genome.jp/entry/R12183" TargetMode="External"/><Relationship Id="rId3089" Type="http://schemas.openxmlformats.org/officeDocument/2006/relationships/hyperlink" Target="https://www.genome.jp/entry/5.3.1.5" TargetMode="External"/><Relationship Id="rId3296" Type="http://schemas.openxmlformats.org/officeDocument/2006/relationships/hyperlink" Target="https://www.genome.jp/entry/4.4.1.13" TargetMode="External"/><Relationship Id="rId1703" Type="http://schemas.openxmlformats.org/officeDocument/2006/relationships/hyperlink" Target="https://www.genome.jp/entry/2.4.1.17" TargetMode="External"/><Relationship Id="rId1910" Type="http://schemas.openxmlformats.org/officeDocument/2006/relationships/hyperlink" Target="https://www.genome.jp/entry/R02199" TargetMode="External"/><Relationship Id="rId3156" Type="http://schemas.openxmlformats.org/officeDocument/2006/relationships/hyperlink" Target="https://www.genome.jp/entry/R00220" TargetMode="External"/><Relationship Id="rId3363" Type="http://schemas.openxmlformats.org/officeDocument/2006/relationships/hyperlink" Target="https://www.genome.jp/entry/R00418" TargetMode="External"/><Relationship Id="rId284" Type="http://schemas.openxmlformats.org/officeDocument/2006/relationships/hyperlink" Target="https://www.genome.jp/entry/1.1.1.21" TargetMode="External"/><Relationship Id="rId491" Type="http://schemas.openxmlformats.org/officeDocument/2006/relationships/hyperlink" Target="https://www.genome.jp/entry/R01431" TargetMode="External"/><Relationship Id="rId2172" Type="http://schemas.openxmlformats.org/officeDocument/2006/relationships/hyperlink" Target="https://www.genome.jp/entry/4.2.1.59" TargetMode="External"/><Relationship Id="rId3016" Type="http://schemas.openxmlformats.org/officeDocument/2006/relationships/hyperlink" Target="https://www.genome.jp/entry/R02677" TargetMode="External"/><Relationship Id="rId3223" Type="http://schemas.openxmlformats.org/officeDocument/2006/relationships/hyperlink" Target="https://www.genome.jp/entry/4.4.1.1" TargetMode="External"/><Relationship Id="rId3570" Type="http://schemas.openxmlformats.org/officeDocument/2006/relationships/hyperlink" Target="https://www.genome.jp/entry/R06112" TargetMode="External"/><Relationship Id="rId3668" Type="http://schemas.openxmlformats.org/officeDocument/2006/relationships/hyperlink" Target="https://www.genome.jp/entry/R06081" TargetMode="External"/><Relationship Id="rId144" Type="http://schemas.openxmlformats.org/officeDocument/2006/relationships/hyperlink" Target="https://www.genome.jp/entry/R06173" TargetMode="External"/><Relationship Id="rId589" Type="http://schemas.openxmlformats.org/officeDocument/2006/relationships/hyperlink" Target="https://www.genome.jp/entry/1.1.1.284" TargetMode="External"/><Relationship Id="rId796" Type="http://schemas.openxmlformats.org/officeDocument/2006/relationships/hyperlink" Target="https://www.genome.jp/entry/R00602" TargetMode="External"/><Relationship Id="rId2477" Type="http://schemas.openxmlformats.org/officeDocument/2006/relationships/hyperlink" Target="https://www.genome.jp/entry/R07379" TargetMode="External"/><Relationship Id="rId2684" Type="http://schemas.openxmlformats.org/officeDocument/2006/relationships/hyperlink" Target="https://www.genome.jp/entry/R01877" TargetMode="External"/><Relationship Id="rId3430" Type="http://schemas.openxmlformats.org/officeDocument/2006/relationships/hyperlink" Target="https://www.genome.jp/entry/3.5.2.17" TargetMode="External"/><Relationship Id="rId3528" Type="http://schemas.openxmlformats.org/officeDocument/2006/relationships/hyperlink" Target="https://www.genome.jp/entry/R10046" TargetMode="External"/><Relationship Id="rId3735" Type="http://schemas.openxmlformats.org/officeDocument/2006/relationships/hyperlink" Target="https://www.genome.jp/entry/3.1.4.46" TargetMode="External"/><Relationship Id="rId351" Type="http://schemas.openxmlformats.org/officeDocument/2006/relationships/hyperlink" Target="https://www.genome.jp/entry/R08558" TargetMode="External"/><Relationship Id="rId449" Type="http://schemas.openxmlformats.org/officeDocument/2006/relationships/hyperlink" Target="https://www.genome.jp/entry/1.1.1.21" TargetMode="External"/><Relationship Id="rId656" Type="http://schemas.openxmlformats.org/officeDocument/2006/relationships/hyperlink" Target="https://www.genome.jp/entry/R05305" TargetMode="External"/><Relationship Id="rId863" Type="http://schemas.openxmlformats.org/officeDocument/2006/relationships/hyperlink" Target="https://www.genome.jp/entry/1.14.99.46" TargetMode="External"/><Relationship Id="rId1079" Type="http://schemas.openxmlformats.org/officeDocument/2006/relationships/hyperlink" Target="https://www.genome.jp/entry/1.3.1.104" TargetMode="External"/><Relationship Id="rId1286" Type="http://schemas.openxmlformats.org/officeDocument/2006/relationships/hyperlink" Target="https://www.genome.jp/entry/R05705" TargetMode="External"/><Relationship Id="rId1493" Type="http://schemas.openxmlformats.org/officeDocument/2006/relationships/hyperlink" Target="https://www.genome.jp/entry/R04024" TargetMode="External"/><Relationship Id="rId2032" Type="http://schemas.openxmlformats.org/officeDocument/2006/relationships/hyperlink" Target="https://www.genome.jp/entry/2.7.2.4" TargetMode="External"/><Relationship Id="rId2337" Type="http://schemas.openxmlformats.org/officeDocument/2006/relationships/hyperlink" Target="https://www.genome.jp/entry/R00926" TargetMode="External"/><Relationship Id="rId2544" Type="http://schemas.openxmlformats.org/officeDocument/2006/relationships/hyperlink" Target="https://www.genome.jp/entry/3.1.3.11" TargetMode="External"/><Relationship Id="rId2891" Type="http://schemas.openxmlformats.org/officeDocument/2006/relationships/hyperlink" Target="https://www.genome.jp/entry/R01829" TargetMode="External"/><Relationship Id="rId2989" Type="http://schemas.openxmlformats.org/officeDocument/2006/relationships/hyperlink" Target="https://www.genome.jp/entry/3.6.1.40" TargetMode="External"/><Relationship Id="rId211" Type="http://schemas.openxmlformats.org/officeDocument/2006/relationships/hyperlink" Target="https://www.genome.jp/entry/R11786" TargetMode="External"/><Relationship Id="rId309" Type="http://schemas.openxmlformats.org/officeDocument/2006/relationships/hyperlink" Target="https://www.genome.jp/entry/3.1.26.4" TargetMode="External"/><Relationship Id="rId516" Type="http://schemas.openxmlformats.org/officeDocument/2006/relationships/hyperlink" Target="https://www.genome.jp/entry/R01095" TargetMode="External"/><Relationship Id="rId1146" Type="http://schemas.openxmlformats.org/officeDocument/2006/relationships/hyperlink" Target="https://www.genome.jp/entry/R04095" TargetMode="External"/><Relationship Id="rId1798" Type="http://schemas.openxmlformats.org/officeDocument/2006/relationships/hyperlink" Target="https://www.genome.jp/entry/2.4.2.43" TargetMode="External"/><Relationship Id="rId2751" Type="http://schemas.openxmlformats.org/officeDocument/2006/relationships/hyperlink" Target="https://www.genome.jp/entry/R03224" TargetMode="External"/><Relationship Id="rId2849" Type="http://schemas.openxmlformats.org/officeDocument/2006/relationships/hyperlink" Target="https://www.genome.jp/entry/R07263" TargetMode="External"/><Relationship Id="rId723" Type="http://schemas.openxmlformats.org/officeDocument/2006/relationships/hyperlink" Target="https://www.genome.jp/entry/R04439" TargetMode="External"/><Relationship Id="rId930" Type="http://schemas.openxmlformats.org/officeDocument/2006/relationships/hyperlink" Target="https://www.genome.jp/entry/R02018" TargetMode="External"/><Relationship Id="rId1006" Type="http://schemas.openxmlformats.org/officeDocument/2006/relationships/hyperlink" Target="https://www.genome.jp/entry/1.2.1.24" TargetMode="External"/><Relationship Id="rId1353" Type="http://schemas.openxmlformats.org/officeDocument/2006/relationships/hyperlink" Target="https://www.genome.jp/entry/1.97.1.9" TargetMode="External"/><Relationship Id="rId1560" Type="http://schemas.openxmlformats.org/officeDocument/2006/relationships/hyperlink" Target="https://www.genome.jp/entry/R04968" TargetMode="External"/><Relationship Id="rId1658" Type="http://schemas.openxmlformats.org/officeDocument/2006/relationships/hyperlink" Target="https://www.genome.jp/entry/2.3.1.57" TargetMode="External"/><Relationship Id="rId1865" Type="http://schemas.openxmlformats.org/officeDocument/2006/relationships/hyperlink" Target="https://www.genome.jp/entry/2.5.1.78" TargetMode="External"/><Relationship Id="rId2404" Type="http://schemas.openxmlformats.org/officeDocument/2006/relationships/hyperlink" Target="https://www.genome.jp/entry/2.9.1.1" TargetMode="External"/><Relationship Id="rId2611" Type="http://schemas.openxmlformats.org/officeDocument/2006/relationships/hyperlink" Target="https://www.genome.jp/entry/R01968" TargetMode="External"/><Relationship Id="rId2709" Type="http://schemas.openxmlformats.org/officeDocument/2006/relationships/hyperlink" Target="https://www.genome.jp/entry/R00173" TargetMode="External"/><Relationship Id="rId1213" Type="http://schemas.openxmlformats.org/officeDocument/2006/relationships/hyperlink" Target="https://www.genome.jp/entry/R00248" TargetMode="External"/><Relationship Id="rId1420" Type="http://schemas.openxmlformats.org/officeDocument/2006/relationships/hyperlink" Target="https://www.genome.jp/entry/2.1.3.15" TargetMode="External"/><Relationship Id="rId1518" Type="http://schemas.openxmlformats.org/officeDocument/2006/relationships/hyperlink" Target="https://www.genome.jp/entry/R03858" TargetMode="External"/><Relationship Id="rId2916" Type="http://schemas.openxmlformats.org/officeDocument/2006/relationships/hyperlink" Target="https://www.genome.jp/entry/R00965" TargetMode="External"/><Relationship Id="rId3080" Type="http://schemas.openxmlformats.org/officeDocument/2006/relationships/hyperlink" Target="https://www.genome.jp/entry/R00772" TargetMode="External"/><Relationship Id="rId1725" Type="http://schemas.openxmlformats.org/officeDocument/2006/relationships/hyperlink" Target="https://www.genome.jp/entry/R07106" TargetMode="External"/><Relationship Id="rId1932" Type="http://schemas.openxmlformats.org/officeDocument/2006/relationships/hyperlink" Target="https://www.genome.jp/entry/2.6.1.9" TargetMode="External"/><Relationship Id="rId3178" Type="http://schemas.openxmlformats.org/officeDocument/2006/relationships/hyperlink" Target="https://www.genome.jp/entry/R11100" TargetMode="External"/><Relationship Id="rId3385" Type="http://schemas.openxmlformats.org/officeDocument/2006/relationships/hyperlink" Target="https://www.genome.jp/entry/R11082" TargetMode="External"/><Relationship Id="rId3592" Type="http://schemas.openxmlformats.org/officeDocument/2006/relationships/hyperlink" Target="https://www.genome.jp/entry/3.2.1.28" TargetMode="External"/><Relationship Id="rId17" Type="http://schemas.openxmlformats.org/officeDocument/2006/relationships/hyperlink" Target="https://www.genome.jp/entry/R05884" TargetMode="External"/><Relationship Id="rId2194" Type="http://schemas.openxmlformats.org/officeDocument/2006/relationships/hyperlink" Target="https://www.genome.jp/entry/3.5.1.28" TargetMode="External"/><Relationship Id="rId3038" Type="http://schemas.openxmlformats.org/officeDocument/2006/relationships/hyperlink" Target="https://www.genome.jp/entry/R02485" TargetMode="External"/><Relationship Id="rId3245" Type="http://schemas.openxmlformats.org/officeDocument/2006/relationships/hyperlink" Target="https://www.genome.jp/entry/4.4.1.1" TargetMode="External"/><Relationship Id="rId3452" Type="http://schemas.openxmlformats.org/officeDocument/2006/relationships/hyperlink" Target="https://www.genome.jp/entry/3.5.1.2" TargetMode="External"/><Relationship Id="rId166" Type="http://schemas.openxmlformats.org/officeDocument/2006/relationships/hyperlink" Target="https://www.genome.jp/entry/R01699" TargetMode="External"/><Relationship Id="rId373" Type="http://schemas.openxmlformats.org/officeDocument/2006/relationships/hyperlink" Target="https://www.genome.jp/entry/1.1.1.1" TargetMode="External"/><Relationship Id="rId580" Type="http://schemas.openxmlformats.org/officeDocument/2006/relationships/hyperlink" Target="https://www.genome.jp/entry/R07060" TargetMode="External"/><Relationship Id="rId2054" Type="http://schemas.openxmlformats.org/officeDocument/2006/relationships/hyperlink" Target="https://www.genome.jp/entry/R03530" TargetMode="External"/><Relationship Id="rId2261" Type="http://schemas.openxmlformats.org/officeDocument/2006/relationships/hyperlink" Target="https://www.genome.jp/entry/6.3.4.21" TargetMode="External"/><Relationship Id="rId2499" Type="http://schemas.openxmlformats.org/officeDocument/2006/relationships/hyperlink" Target="https://www.genome.jp/entry/3.1.1.6" TargetMode="External"/><Relationship Id="rId3105" Type="http://schemas.openxmlformats.org/officeDocument/2006/relationships/hyperlink" Target="https://www.genome.jp/entry/R09769" TargetMode="External"/><Relationship Id="rId3312" Type="http://schemas.openxmlformats.org/officeDocument/2006/relationships/hyperlink" Target="https://www.genome.jp/entry/4.4.1.13" TargetMode="External"/><Relationship Id="rId1" Type="http://schemas.openxmlformats.org/officeDocument/2006/relationships/hyperlink" Target="https://www.genome.jp/entry/1.1.1.3" TargetMode="External"/><Relationship Id="rId233" Type="http://schemas.openxmlformats.org/officeDocument/2006/relationships/hyperlink" Target="https://www.genome.jp/entry/4.2.1.59" TargetMode="External"/><Relationship Id="rId440" Type="http://schemas.openxmlformats.org/officeDocument/2006/relationships/hyperlink" Target="https://www.genome.jp/entry/R02247" TargetMode="External"/><Relationship Id="rId678" Type="http://schemas.openxmlformats.org/officeDocument/2006/relationships/hyperlink" Target="https://www.genome.jp/entry/R00267" TargetMode="External"/><Relationship Id="rId885" Type="http://schemas.openxmlformats.org/officeDocument/2006/relationships/hyperlink" Target="https://www.genome.jp/entry/1.17.1.4" TargetMode="External"/><Relationship Id="rId1070" Type="http://schemas.openxmlformats.org/officeDocument/2006/relationships/hyperlink" Target="https://www.genome.jp/entry/1.3.1.1" TargetMode="External"/><Relationship Id="rId2121" Type="http://schemas.openxmlformats.org/officeDocument/2006/relationships/hyperlink" Target="https://www.genome.jp/entry/2.7.7.76" TargetMode="External"/><Relationship Id="rId2359" Type="http://schemas.openxmlformats.org/officeDocument/2006/relationships/hyperlink" Target="https://www.genome.jp/entry/6.1.1.6" TargetMode="External"/><Relationship Id="rId2566" Type="http://schemas.openxmlformats.org/officeDocument/2006/relationships/hyperlink" Target="https://www.genome.jp/entry/3.1.3.21" TargetMode="External"/><Relationship Id="rId2773" Type="http://schemas.openxmlformats.org/officeDocument/2006/relationships/hyperlink" Target="https://www.genome.jp/entry/R06942" TargetMode="External"/><Relationship Id="rId2980" Type="http://schemas.openxmlformats.org/officeDocument/2006/relationships/hyperlink" Target="https://www.genome.jp/entry/R09833" TargetMode="External"/><Relationship Id="rId3617" Type="http://schemas.openxmlformats.org/officeDocument/2006/relationships/hyperlink" Target="https://www.genome.jp/entry/R01194" TargetMode="External"/><Relationship Id="rId300" Type="http://schemas.openxmlformats.org/officeDocument/2006/relationships/hyperlink" Target="https://www.genome.jp/entry/R11764" TargetMode="External"/><Relationship Id="rId538" Type="http://schemas.openxmlformats.org/officeDocument/2006/relationships/hyperlink" Target="https://www.genome.jp/entry/R01093" TargetMode="External"/><Relationship Id="rId745" Type="http://schemas.openxmlformats.org/officeDocument/2006/relationships/hyperlink" Target="https://www.genome.jp/entry/R00849" TargetMode="External"/><Relationship Id="rId952" Type="http://schemas.openxmlformats.org/officeDocument/2006/relationships/hyperlink" Target="https://www.genome.jp/entry/1.17.4.1" TargetMode="External"/><Relationship Id="rId1168" Type="http://schemas.openxmlformats.org/officeDocument/2006/relationships/hyperlink" Target="https://www.genome.jp/entry/1.3.8.8" TargetMode="External"/><Relationship Id="rId1375" Type="http://schemas.openxmlformats.org/officeDocument/2006/relationships/hyperlink" Target="https://www.genome.jp/entry/2.1.1.189" TargetMode="External"/><Relationship Id="rId1582" Type="http://schemas.openxmlformats.org/officeDocument/2006/relationships/hyperlink" Target="https://www.genome.jp/entry/2.3.1.234" TargetMode="External"/><Relationship Id="rId2219" Type="http://schemas.openxmlformats.org/officeDocument/2006/relationships/hyperlink" Target="https://www.genome.jp/entry/R11325" TargetMode="External"/><Relationship Id="rId2426" Type="http://schemas.openxmlformats.org/officeDocument/2006/relationships/hyperlink" Target="https://www.genome.jp/entry/R08258" TargetMode="External"/><Relationship Id="rId2633" Type="http://schemas.openxmlformats.org/officeDocument/2006/relationships/hyperlink" Target="https://www.genome.jp/entry/R01227" TargetMode="External"/><Relationship Id="rId81" Type="http://schemas.openxmlformats.org/officeDocument/2006/relationships/hyperlink" Target="https://www.genome.jp/entry/5.3.1.4" TargetMode="External"/><Relationship Id="rId605" Type="http://schemas.openxmlformats.org/officeDocument/2006/relationships/hyperlink" Target="https://www.genome.jp/entry/1.1.1.35" TargetMode="External"/><Relationship Id="rId812" Type="http://schemas.openxmlformats.org/officeDocument/2006/relationships/hyperlink" Target="https://www.genome.jp/entry/1.11.1.6" TargetMode="External"/><Relationship Id="rId1028" Type="http://schemas.openxmlformats.org/officeDocument/2006/relationships/hyperlink" Target="https://www.genome.jp/entry/1.2.1.88" TargetMode="External"/><Relationship Id="rId1235" Type="http://schemas.openxmlformats.org/officeDocument/2006/relationships/hyperlink" Target="https://www.genome.jp/entry/R03425" TargetMode="External"/><Relationship Id="rId1442" Type="http://schemas.openxmlformats.org/officeDocument/2006/relationships/hyperlink" Target="https://www.genome.jp/entry/2.2.1.6" TargetMode="External"/><Relationship Id="rId1887" Type="http://schemas.openxmlformats.org/officeDocument/2006/relationships/hyperlink" Target="https://www.genome.jp/entry/R00768" TargetMode="External"/><Relationship Id="rId2840" Type="http://schemas.openxmlformats.org/officeDocument/2006/relationships/hyperlink" Target="https://www.genome.jp/entry/4.1.3.40" TargetMode="External"/><Relationship Id="rId2938" Type="http://schemas.openxmlformats.org/officeDocument/2006/relationships/hyperlink" Target="https://www.genome.jp/entry/R00335" TargetMode="External"/><Relationship Id="rId1302" Type="http://schemas.openxmlformats.org/officeDocument/2006/relationships/hyperlink" Target="https://www.genome.jp/entry/1.7.1.15" TargetMode="External"/><Relationship Id="rId1747" Type="http://schemas.openxmlformats.org/officeDocument/2006/relationships/hyperlink" Target="https://www.genome.jp/entry/2.4.2.1" TargetMode="External"/><Relationship Id="rId1954" Type="http://schemas.openxmlformats.org/officeDocument/2006/relationships/hyperlink" Target="https://www.genome.jp/entry/R12755" TargetMode="External"/><Relationship Id="rId2700" Type="http://schemas.openxmlformats.org/officeDocument/2006/relationships/hyperlink" Target="https://www.genome.jp/entry/R02587" TargetMode="External"/><Relationship Id="rId39" Type="http://schemas.openxmlformats.org/officeDocument/2006/relationships/hyperlink" Target="https://www.genome.jp/entry/R00575" TargetMode="External"/><Relationship Id="rId1607" Type="http://schemas.openxmlformats.org/officeDocument/2006/relationships/hyperlink" Target="https://www.genome.jp/entry/R04864" TargetMode="External"/><Relationship Id="rId1814" Type="http://schemas.openxmlformats.org/officeDocument/2006/relationships/hyperlink" Target="https://www.genome.jp/entry/2.4.2.8" TargetMode="External"/><Relationship Id="rId3267" Type="http://schemas.openxmlformats.org/officeDocument/2006/relationships/hyperlink" Target="https://www.genome.jp/entry/R02408" TargetMode="External"/><Relationship Id="rId188" Type="http://schemas.openxmlformats.org/officeDocument/2006/relationships/hyperlink" Target="https://www.genome.jp/entry/1.16.3.1" TargetMode="External"/><Relationship Id="rId395" Type="http://schemas.openxmlformats.org/officeDocument/2006/relationships/hyperlink" Target="https://www.genome.jp/entry/R07763" TargetMode="External"/><Relationship Id="rId2076" Type="http://schemas.openxmlformats.org/officeDocument/2006/relationships/hyperlink" Target="https://www.genome.jp/entry/R07285" TargetMode="External"/><Relationship Id="rId3474" Type="http://schemas.openxmlformats.org/officeDocument/2006/relationships/hyperlink" Target="https://www.genome.jp/entry/3.5.1.18" TargetMode="External"/><Relationship Id="rId3681" Type="http://schemas.openxmlformats.org/officeDocument/2006/relationships/hyperlink" Target="https://www.genome.jp/entry/R11262" TargetMode="External"/><Relationship Id="rId2283" Type="http://schemas.openxmlformats.org/officeDocument/2006/relationships/hyperlink" Target="https://www.genome.jp/entry/R10901" TargetMode="External"/><Relationship Id="rId2490" Type="http://schemas.openxmlformats.org/officeDocument/2006/relationships/hyperlink" Target="https://www.genome.jp/entry/R02747" TargetMode="External"/><Relationship Id="rId2588" Type="http://schemas.openxmlformats.org/officeDocument/2006/relationships/hyperlink" Target="https://www.genome.jp/entry/R00511" TargetMode="External"/><Relationship Id="rId3127" Type="http://schemas.openxmlformats.org/officeDocument/2006/relationships/hyperlink" Target="https://www.genome.jp/entry/4.2.1.9" TargetMode="External"/><Relationship Id="rId3334" Type="http://schemas.openxmlformats.org/officeDocument/2006/relationships/hyperlink" Target="https://www.genome.jp/entry/4.6.1.1" TargetMode="External"/><Relationship Id="rId3541" Type="http://schemas.openxmlformats.org/officeDocument/2006/relationships/hyperlink" Target="https://www.genome.jp/entry/R02171" TargetMode="External"/><Relationship Id="rId255" Type="http://schemas.openxmlformats.org/officeDocument/2006/relationships/hyperlink" Target="https://www.genome.jp/entry/2.7.7.7" TargetMode="External"/><Relationship Id="rId462" Type="http://schemas.openxmlformats.org/officeDocument/2006/relationships/hyperlink" Target="https://www.genome.jp/entry/R02820" TargetMode="External"/><Relationship Id="rId1092" Type="http://schemas.openxmlformats.org/officeDocument/2006/relationships/hyperlink" Target="https://www.genome.jp/entry/R01505" TargetMode="External"/><Relationship Id="rId1397" Type="http://schemas.openxmlformats.org/officeDocument/2006/relationships/hyperlink" Target="https://www.genome.jp/entry/2.1.1.37" TargetMode="External"/><Relationship Id="rId2143" Type="http://schemas.openxmlformats.org/officeDocument/2006/relationships/hyperlink" Target="https://www.genome.jp/entry/2.7.8.7" TargetMode="External"/><Relationship Id="rId2350" Type="http://schemas.openxmlformats.org/officeDocument/2006/relationships/hyperlink" Target="https://www.genome.jp/entry/R00316" TargetMode="External"/><Relationship Id="rId2795" Type="http://schemas.openxmlformats.org/officeDocument/2006/relationships/hyperlink" Target="https://www.genome.jp/entry/R01057" TargetMode="External"/><Relationship Id="rId3401" Type="http://schemas.openxmlformats.org/officeDocument/2006/relationships/hyperlink" Target="https://www.genome.jp/entry/R08159" TargetMode="External"/><Relationship Id="rId3639" Type="http://schemas.openxmlformats.org/officeDocument/2006/relationships/hyperlink" Target="https://www.genome.jp/entry/3.2.1.21" TargetMode="External"/><Relationship Id="rId115" Type="http://schemas.openxmlformats.org/officeDocument/2006/relationships/hyperlink" Target="https://www.genome.jp/entry/R08648" TargetMode="External"/><Relationship Id="rId322" Type="http://schemas.openxmlformats.org/officeDocument/2006/relationships/hyperlink" Target="https://www.genome.jp/entry/4.2.3.1" TargetMode="External"/><Relationship Id="rId767" Type="http://schemas.openxmlformats.org/officeDocument/2006/relationships/hyperlink" Target="https://www.genome.jp/entry/R01257" TargetMode="External"/><Relationship Id="rId974" Type="http://schemas.openxmlformats.org/officeDocument/2006/relationships/hyperlink" Target="https://www.genome.jp/entry/R00228" TargetMode="External"/><Relationship Id="rId2003" Type="http://schemas.openxmlformats.org/officeDocument/2006/relationships/hyperlink" Target="https://www.genome.jp/entry/R00659" TargetMode="External"/><Relationship Id="rId2210" Type="http://schemas.openxmlformats.org/officeDocument/2006/relationships/hyperlink" Target="https://www.genome.jp/entry/R02161" TargetMode="External"/><Relationship Id="rId2448" Type="http://schemas.openxmlformats.org/officeDocument/2006/relationships/hyperlink" Target="https://www.genome.jp/entry/R08295" TargetMode="External"/><Relationship Id="rId2655" Type="http://schemas.openxmlformats.org/officeDocument/2006/relationships/hyperlink" Target="https://www.genome.jp/entry/R02102" TargetMode="External"/><Relationship Id="rId2862" Type="http://schemas.openxmlformats.org/officeDocument/2006/relationships/hyperlink" Target="https://www.genome.jp/entry/R02261" TargetMode="External"/><Relationship Id="rId3706" Type="http://schemas.openxmlformats.org/officeDocument/2006/relationships/hyperlink" Target="https://www.genome.jp/entry/R01664" TargetMode="External"/><Relationship Id="rId627" Type="http://schemas.openxmlformats.org/officeDocument/2006/relationships/hyperlink" Target="https://www.genome.jp/entry/R07898" TargetMode="External"/><Relationship Id="rId834" Type="http://schemas.openxmlformats.org/officeDocument/2006/relationships/hyperlink" Target="https://www.genome.jp/entry/1.14.12.17" TargetMode="External"/><Relationship Id="rId1257" Type="http://schemas.openxmlformats.org/officeDocument/2006/relationships/hyperlink" Target="https://www.genome.jp/entry/R11765" TargetMode="External"/><Relationship Id="rId1464" Type="http://schemas.openxmlformats.org/officeDocument/2006/relationships/hyperlink" Target="https://www.genome.jp/entry/2.1.3.5" TargetMode="External"/><Relationship Id="rId1671" Type="http://schemas.openxmlformats.org/officeDocument/2006/relationships/hyperlink" Target="https://www.genome.jp/entry/R00230" TargetMode="External"/><Relationship Id="rId2308" Type="http://schemas.openxmlformats.org/officeDocument/2006/relationships/hyperlink" Target="https://www.genome.jp/entry/R07771" TargetMode="External"/><Relationship Id="rId2515" Type="http://schemas.openxmlformats.org/officeDocument/2006/relationships/hyperlink" Target="https://www.genome.jp/entry/3.1.21.1" TargetMode="External"/><Relationship Id="rId2722" Type="http://schemas.openxmlformats.org/officeDocument/2006/relationships/hyperlink" Target="https://www.genome.jp/entry/R03371" TargetMode="External"/><Relationship Id="rId901" Type="http://schemas.openxmlformats.org/officeDocument/2006/relationships/hyperlink" Target="https://www.genome.jp/entry/1.17.1.4" TargetMode="External"/><Relationship Id="rId1117" Type="http://schemas.openxmlformats.org/officeDocument/2006/relationships/hyperlink" Target="https://www.genome.jp/entry/R04961" TargetMode="External"/><Relationship Id="rId1324" Type="http://schemas.openxmlformats.org/officeDocument/2006/relationships/hyperlink" Target="https://www.genome.jp/entry/R07606" TargetMode="External"/><Relationship Id="rId1531" Type="http://schemas.openxmlformats.org/officeDocument/2006/relationships/hyperlink" Target="https://www.genome.jp/entry/R01177" TargetMode="External"/><Relationship Id="rId1769" Type="http://schemas.openxmlformats.org/officeDocument/2006/relationships/hyperlink" Target="https://www.genome.jp/entry/R10209" TargetMode="External"/><Relationship Id="rId1976" Type="http://schemas.openxmlformats.org/officeDocument/2006/relationships/hyperlink" Target="https://www.genome.jp/entry/R03018" TargetMode="External"/><Relationship Id="rId3191" Type="http://schemas.openxmlformats.org/officeDocument/2006/relationships/hyperlink" Target="https://www.genome.jp/entry/R06131" TargetMode="External"/><Relationship Id="rId30" Type="http://schemas.openxmlformats.org/officeDocument/2006/relationships/hyperlink" Target="https://www.genome.jp/entry/6.3.5.5" TargetMode="External"/><Relationship Id="rId1629" Type="http://schemas.openxmlformats.org/officeDocument/2006/relationships/hyperlink" Target="https://www.genome.jp/entry/2.3.1.47" TargetMode="External"/><Relationship Id="rId1836" Type="http://schemas.openxmlformats.org/officeDocument/2006/relationships/hyperlink" Target="https://www.genome.jp/entry/2.5.1.15" TargetMode="External"/><Relationship Id="rId3289" Type="http://schemas.openxmlformats.org/officeDocument/2006/relationships/hyperlink" Target="https://www.genome.jp/entry/4.4.1.1" TargetMode="External"/><Relationship Id="rId3496" Type="http://schemas.openxmlformats.org/officeDocument/2006/relationships/hyperlink" Target="https://www.genome.jp/entry/3.4.13.22" TargetMode="External"/><Relationship Id="rId1903" Type="http://schemas.openxmlformats.org/officeDocument/2006/relationships/hyperlink" Target="https://www.genome.jp/entry/2.6.1.3" TargetMode="External"/><Relationship Id="rId2098" Type="http://schemas.openxmlformats.org/officeDocument/2006/relationships/hyperlink" Target="https://www.genome.jp/entry/R11029" TargetMode="External"/><Relationship Id="rId3051" Type="http://schemas.openxmlformats.org/officeDocument/2006/relationships/hyperlink" Target="https://www.genome.jp/entry/3.5.4.16" TargetMode="External"/><Relationship Id="rId3149" Type="http://schemas.openxmlformats.org/officeDocument/2006/relationships/hyperlink" Target="https://www.genome.jp/entry/R11100" TargetMode="External"/><Relationship Id="rId3356" Type="http://schemas.openxmlformats.org/officeDocument/2006/relationships/hyperlink" Target="https://www.genome.jp/entry/R00420" TargetMode="External"/><Relationship Id="rId3563" Type="http://schemas.openxmlformats.org/officeDocument/2006/relationships/hyperlink" Target="https://www.genome.jp/entry/R05133" TargetMode="External"/><Relationship Id="rId277" Type="http://schemas.openxmlformats.org/officeDocument/2006/relationships/hyperlink" Target="https://www.genome.jp/entry/1.1.1.21" TargetMode="External"/><Relationship Id="rId484" Type="http://schemas.openxmlformats.org/officeDocument/2006/relationships/hyperlink" Target="https://www.genome.jp/entry/1.1.1.21" TargetMode="External"/><Relationship Id="rId2165" Type="http://schemas.openxmlformats.org/officeDocument/2006/relationships/hyperlink" Target="https://www.genome.jp/entry/4.2.1.59" TargetMode="External"/><Relationship Id="rId3009" Type="http://schemas.openxmlformats.org/officeDocument/2006/relationships/hyperlink" Target="https://www.genome.jp/entry/3.6.1.21" TargetMode="External"/><Relationship Id="rId3216" Type="http://schemas.openxmlformats.org/officeDocument/2006/relationships/hyperlink" Target="https://www.genome.jp/entry/R11861" TargetMode="External"/><Relationship Id="rId137" Type="http://schemas.openxmlformats.org/officeDocument/2006/relationships/hyperlink" Target="https://www.genome.jp/entry/R02783" TargetMode="External"/><Relationship Id="rId344" Type="http://schemas.openxmlformats.org/officeDocument/2006/relationships/hyperlink" Target="https://www.genome.jp/entry/R04805" TargetMode="External"/><Relationship Id="rId691" Type="http://schemas.openxmlformats.org/officeDocument/2006/relationships/hyperlink" Target="https://www.genome.jp/entry/R10715" TargetMode="External"/><Relationship Id="rId789" Type="http://schemas.openxmlformats.org/officeDocument/2006/relationships/hyperlink" Target="https://www.genome.jp/entry/1.11.1.21" TargetMode="External"/><Relationship Id="rId996" Type="http://schemas.openxmlformats.org/officeDocument/2006/relationships/hyperlink" Target="https://www.genome.jp/entry/1.2.1.19" TargetMode="External"/><Relationship Id="rId2025" Type="http://schemas.openxmlformats.org/officeDocument/2006/relationships/hyperlink" Target="https://www.genome.jp/entry/R01092" TargetMode="External"/><Relationship Id="rId2372" Type="http://schemas.openxmlformats.org/officeDocument/2006/relationships/hyperlink" Target="https://www.genome.jp/entry/2.8.1.13" TargetMode="External"/><Relationship Id="rId2677" Type="http://schemas.openxmlformats.org/officeDocument/2006/relationships/hyperlink" Target="https://www.genome.jp/entry/3.1.3.6" TargetMode="External"/><Relationship Id="rId2884" Type="http://schemas.openxmlformats.org/officeDocument/2006/relationships/hyperlink" Target="https://www.genome.jp/entry/R04986" TargetMode="External"/><Relationship Id="rId3423" Type="http://schemas.openxmlformats.org/officeDocument/2006/relationships/hyperlink" Target="https://www.genome.jp/entry/R03743" TargetMode="External"/><Relationship Id="rId3630" Type="http://schemas.openxmlformats.org/officeDocument/2006/relationships/hyperlink" Target="https://www.genome.jp/entry/3.2.1.21" TargetMode="External"/><Relationship Id="rId3728" Type="http://schemas.openxmlformats.org/officeDocument/2006/relationships/hyperlink" Target="https://www.genome.jp/entry/R03929" TargetMode="External"/><Relationship Id="rId551" Type="http://schemas.openxmlformats.org/officeDocument/2006/relationships/hyperlink" Target="https://www.genome.jp/entry/R08879" TargetMode="External"/><Relationship Id="rId649" Type="http://schemas.openxmlformats.org/officeDocument/2006/relationships/hyperlink" Target="https://www.genome.jp/entry/R04741" TargetMode="External"/><Relationship Id="rId856" Type="http://schemas.openxmlformats.org/officeDocument/2006/relationships/hyperlink" Target="https://www.genome.jp/entry/R08768" TargetMode="External"/><Relationship Id="rId1181" Type="http://schemas.openxmlformats.org/officeDocument/2006/relationships/hyperlink" Target="https://www.genome.jp/entry/1.4.1.13" TargetMode="External"/><Relationship Id="rId1279" Type="http://schemas.openxmlformats.org/officeDocument/2006/relationships/hyperlink" Target="https://www.genome.jp/entry/1.5.1.39" TargetMode="External"/><Relationship Id="rId1486" Type="http://schemas.openxmlformats.org/officeDocument/2006/relationships/hyperlink" Target="https://www.genome.jp/entry/2.2.1.9" TargetMode="External"/><Relationship Id="rId2232" Type="http://schemas.openxmlformats.org/officeDocument/2006/relationships/hyperlink" Target="https://www.genome.jp/entry/R11885" TargetMode="External"/><Relationship Id="rId2537" Type="http://schemas.openxmlformats.org/officeDocument/2006/relationships/hyperlink" Target="https://www.genome.jp/entry/3.1.3.11" TargetMode="External"/><Relationship Id="rId204" Type="http://schemas.openxmlformats.org/officeDocument/2006/relationships/hyperlink" Target="https://www.genome.jp/entry/R02473" TargetMode="External"/><Relationship Id="rId411" Type="http://schemas.openxmlformats.org/officeDocument/2006/relationships/hyperlink" Target="https://www.genome.jp/entry/1.1.1.193" TargetMode="External"/><Relationship Id="rId509" Type="http://schemas.openxmlformats.org/officeDocument/2006/relationships/hyperlink" Target="https://www.genome.jp/entry/1.1.1.21" TargetMode="External"/><Relationship Id="rId1041" Type="http://schemas.openxmlformats.org/officeDocument/2006/relationships/hyperlink" Target="https://www.genome.jp/entry/R09820" TargetMode="External"/><Relationship Id="rId1139" Type="http://schemas.openxmlformats.org/officeDocument/2006/relationships/hyperlink" Target="https://www.genome.jp/entry/R02164" TargetMode="External"/><Relationship Id="rId1346" Type="http://schemas.openxmlformats.org/officeDocument/2006/relationships/hyperlink" Target="https://www.genome.jp/entry/R00792" TargetMode="External"/><Relationship Id="rId1693" Type="http://schemas.openxmlformats.org/officeDocument/2006/relationships/hyperlink" Target="https://www.genome.jp/entry/R00351" TargetMode="External"/><Relationship Id="rId1998" Type="http://schemas.openxmlformats.org/officeDocument/2006/relationships/hyperlink" Target="https://www.genome.jp/entry/R00659" TargetMode="External"/><Relationship Id="rId2744" Type="http://schemas.openxmlformats.org/officeDocument/2006/relationships/hyperlink" Target="https://www.genome.jp/entry/R04738" TargetMode="External"/><Relationship Id="rId2951" Type="http://schemas.openxmlformats.org/officeDocument/2006/relationships/hyperlink" Target="https://www.genome.jp/entry/R03036" TargetMode="External"/><Relationship Id="rId716" Type="http://schemas.openxmlformats.org/officeDocument/2006/relationships/hyperlink" Target="https://www.genome.jp/entry/R04426" TargetMode="External"/><Relationship Id="rId923" Type="http://schemas.openxmlformats.org/officeDocument/2006/relationships/hyperlink" Target="https://www.genome.jp/entry/1.17.4.1" TargetMode="External"/><Relationship Id="rId1553" Type="http://schemas.openxmlformats.org/officeDocument/2006/relationships/hyperlink" Target="https://www.genome.jp/entry/2.3.1.179" TargetMode="External"/><Relationship Id="rId1760" Type="http://schemas.openxmlformats.org/officeDocument/2006/relationships/hyperlink" Target="https://www.genome.jp/entry/R01870" TargetMode="External"/><Relationship Id="rId1858" Type="http://schemas.openxmlformats.org/officeDocument/2006/relationships/hyperlink" Target="https://www.genome.jp/entry/2.5.1.48" TargetMode="External"/><Relationship Id="rId2604" Type="http://schemas.openxmlformats.org/officeDocument/2006/relationships/hyperlink" Target="https://www.genome.jp/entry/R01126" TargetMode="External"/><Relationship Id="rId2811" Type="http://schemas.openxmlformats.org/officeDocument/2006/relationships/hyperlink" Target="https://www.genome.jp/entry/R04100" TargetMode="External"/><Relationship Id="rId52" Type="http://schemas.openxmlformats.org/officeDocument/2006/relationships/hyperlink" Target="https://www.genome.jp/entry/1.5.1.3" TargetMode="External"/><Relationship Id="rId1206" Type="http://schemas.openxmlformats.org/officeDocument/2006/relationships/hyperlink" Target="https://www.genome.jp/entry/1.4.1.4" TargetMode="External"/><Relationship Id="rId1413" Type="http://schemas.openxmlformats.org/officeDocument/2006/relationships/hyperlink" Target="https://www.genome.jp/entry/2.1.2.13" TargetMode="External"/><Relationship Id="rId1620" Type="http://schemas.openxmlformats.org/officeDocument/2006/relationships/hyperlink" Target="https://www.genome.jp/entry/R04355" TargetMode="External"/><Relationship Id="rId2909" Type="http://schemas.openxmlformats.org/officeDocument/2006/relationships/hyperlink" Target="https://www.genome.jp/entry/4.1.1.37" TargetMode="External"/><Relationship Id="rId3073" Type="http://schemas.openxmlformats.org/officeDocument/2006/relationships/hyperlink" Target="https://www.genome.jp/entry/5.3.1.9" TargetMode="External"/><Relationship Id="rId3280" Type="http://schemas.openxmlformats.org/officeDocument/2006/relationships/hyperlink" Target="https://www.genome.jp/entry/R02408" TargetMode="External"/><Relationship Id="rId1718" Type="http://schemas.openxmlformats.org/officeDocument/2006/relationships/hyperlink" Target="https://www.genome.jp/entry/2.4.1.17" TargetMode="External"/><Relationship Id="rId1925" Type="http://schemas.openxmlformats.org/officeDocument/2006/relationships/hyperlink" Target="https://www.genome.jp/entry/R12688" TargetMode="External"/><Relationship Id="rId3140" Type="http://schemas.openxmlformats.org/officeDocument/2006/relationships/hyperlink" Target="https://www.genome.jp/entry/R00223" TargetMode="External"/><Relationship Id="rId3378" Type="http://schemas.openxmlformats.org/officeDocument/2006/relationships/hyperlink" Target="https://www.genome.jp/entry/5.1.3.9" TargetMode="External"/><Relationship Id="rId3585" Type="http://schemas.openxmlformats.org/officeDocument/2006/relationships/hyperlink" Target="https://www.genome.jp/entry/R07818" TargetMode="External"/><Relationship Id="rId299" Type="http://schemas.openxmlformats.org/officeDocument/2006/relationships/hyperlink" Target="https://www.genome.jp/entry/R04285" TargetMode="External"/><Relationship Id="rId2187" Type="http://schemas.openxmlformats.org/officeDocument/2006/relationships/hyperlink" Target="https://www.genome.jp/entry/R00462" TargetMode="External"/><Relationship Id="rId2394" Type="http://schemas.openxmlformats.org/officeDocument/2006/relationships/hyperlink" Target="https://www.genome.jp/entry/R10614" TargetMode="External"/><Relationship Id="rId3238" Type="http://schemas.openxmlformats.org/officeDocument/2006/relationships/hyperlink" Target="https://www.genome.jp/entry/R01001" TargetMode="External"/><Relationship Id="rId3445" Type="http://schemas.openxmlformats.org/officeDocument/2006/relationships/hyperlink" Target="https://www.genome.jp/entry/R03909" TargetMode="External"/><Relationship Id="rId3652" Type="http://schemas.openxmlformats.org/officeDocument/2006/relationships/hyperlink" Target="https://www.genome.jp/entry/R04949" TargetMode="External"/><Relationship Id="rId159" Type="http://schemas.openxmlformats.org/officeDocument/2006/relationships/hyperlink" Target="https://www.genome.jp/entry/2.7.1.24" TargetMode="External"/><Relationship Id="rId366" Type="http://schemas.openxmlformats.org/officeDocument/2006/relationships/hyperlink" Target="https://www.genome.jp/entry/1.1.1.1" TargetMode="External"/><Relationship Id="rId573" Type="http://schemas.openxmlformats.org/officeDocument/2006/relationships/hyperlink" Target="https://www.genome.jp/entry/1.1.1.251" TargetMode="External"/><Relationship Id="rId780" Type="http://schemas.openxmlformats.org/officeDocument/2006/relationships/hyperlink" Target="https://www.genome.jp/entry/R12508" TargetMode="External"/><Relationship Id="rId2047" Type="http://schemas.openxmlformats.org/officeDocument/2006/relationships/hyperlink" Target="https://www.genome.jp/entry/R00570" TargetMode="External"/><Relationship Id="rId2254" Type="http://schemas.openxmlformats.org/officeDocument/2006/relationships/hyperlink" Target="https://www.genome.jp/entry/6.3.5.2" TargetMode="External"/><Relationship Id="rId2461" Type="http://schemas.openxmlformats.org/officeDocument/2006/relationships/hyperlink" Target="https://www.genome.jp/entry/R07860" TargetMode="External"/><Relationship Id="rId2699" Type="http://schemas.openxmlformats.org/officeDocument/2006/relationships/hyperlink" Target="https://www.genome.jp/entry/3.1.3.68" TargetMode="External"/><Relationship Id="rId3000" Type="http://schemas.openxmlformats.org/officeDocument/2006/relationships/hyperlink" Target="https://www.genome.jp/entry/3.6.1.21" TargetMode="External"/><Relationship Id="rId3305" Type="http://schemas.openxmlformats.org/officeDocument/2006/relationships/hyperlink" Target="https://www.genome.jp/entry/R01286" TargetMode="External"/><Relationship Id="rId3512" Type="http://schemas.openxmlformats.org/officeDocument/2006/relationships/hyperlink" Target="https://www.genome.jp/entry/3.1.3.10" TargetMode="External"/><Relationship Id="rId226" Type="http://schemas.openxmlformats.org/officeDocument/2006/relationships/hyperlink" Target="https://www.genome.jp/entry/2.3.1.191" TargetMode="External"/><Relationship Id="rId433" Type="http://schemas.openxmlformats.org/officeDocument/2006/relationships/hyperlink" Target="https://www.genome.jp/entry/R02247" TargetMode="External"/><Relationship Id="rId878" Type="http://schemas.openxmlformats.org/officeDocument/2006/relationships/hyperlink" Target="https://www.genome.jp/entry/R12067" TargetMode="External"/><Relationship Id="rId1063" Type="http://schemas.openxmlformats.org/officeDocument/2006/relationships/hyperlink" Target="https://www.genome.jp/entry/1.2.99.6" TargetMode="External"/><Relationship Id="rId1270" Type="http://schemas.openxmlformats.org/officeDocument/2006/relationships/hyperlink" Target="https://www.genome.jp/entry/R07354" TargetMode="External"/><Relationship Id="rId2114" Type="http://schemas.openxmlformats.org/officeDocument/2006/relationships/hyperlink" Target="https://www.genome.jp/entry/R00377" TargetMode="External"/><Relationship Id="rId2559" Type="http://schemas.openxmlformats.org/officeDocument/2006/relationships/hyperlink" Target="https://www.genome.jp/entry/3.1.3.2" TargetMode="External"/><Relationship Id="rId2766" Type="http://schemas.openxmlformats.org/officeDocument/2006/relationships/hyperlink" Target="https://www.genome.jp/entry/R07889" TargetMode="External"/><Relationship Id="rId2973" Type="http://schemas.openxmlformats.org/officeDocument/2006/relationships/hyperlink" Target="https://www.genome.jp/entry/3.6.1.66" TargetMode="External"/><Relationship Id="rId640" Type="http://schemas.openxmlformats.org/officeDocument/2006/relationships/hyperlink" Target="https://www.genome.jp/entry/1.1.1.35" TargetMode="External"/><Relationship Id="rId738" Type="http://schemas.openxmlformats.org/officeDocument/2006/relationships/hyperlink" Target="https://www.genome.jp/entry/R01513" TargetMode="External"/><Relationship Id="rId945" Type="http://schemas.openxmlformats.org/officeDocument/2006/relationships/hyperlink" Target="https://www.genome.jp/entry/R02019" TargetMode="External"/><Relationship Id="rId1368" Type="http://schemas.openxmlformats.org/officeDocument/2006/relationships/hyperlink" Target="https://www.genome.jp/entry/2.1.1.170" TargetMode="External"/><Relationship Id="rId1575" Type="http://schemas.openxmlformats.org/officeDocument/2006/relationships/hyperlink" Target="https://www.genome.jp/entry/R10142" TargetMode="External"/><Relationship Id="rId1782" Type="http://schemas.openxmlformats.org/officeDocument/2006/relationships/hyperlink" Target="https://www.genome.jp/entry/R02484" TargetMode="External"/><Relationship Id="rId2321" Type="http://schemas.openxmlformats.org/officeDocument/2006/relationships/hyperlink" Target="https://www.genome.jp/entry/6.2.1.30" TargetMode="External"/><Relationship Id="rId2419" Type="http://schemas.openxmlformats.org/officeDocument/2006/relationships/hyperlink" Target="https://www.genome.jp/entry/3.1.1.1" TargetMode="External"/><Relationship Id="rId2626" Type="http://schemas.openxmlformats.org/officeDocument/2006/relationships/hyperlink" Target="https://www.genome.jp/entry/R02088" TargetMode="External"/><Relationship Id="rId2833" Type="http://schemas.openxmlformats.org/officeDocument/2006/relationships/hyperlink" Target="https://www.genome.jp/entry/4.1.99.1" TargetMode="External"/><Relationship Id="rId74" Type="http://schemas.openxmlformats.org/officeDocument/2006/relationships/hyperlink" Target="https://www.genome.jp/entry/R00375" TargetMode="External"/><Relationship Id="rId500" Type="http://schemas.openxmlformats.org/officeDocument/2006/relationships/hyperlink" Target="https://www.genome.jp/entry/1.1.1.21" TargetMode="External"/><Relationship Id="rId805" Type="http://schemas.openxmlformats.org/officeDocument/2006/relationships/hyperlink" Target="https://www.genome.jp/entry/1.11.1.6" TargetMode="External"/><Relationship Id="rId1130" Type="http://schemas.openxmlformats.org/officeDocument/2006/relationships/hyperlink" Target="https://www.genome.jp/entry/R13223" TargetMode="External"/><Relationship Id="rId1228" Type="http://schemas.openxmlformats.org/officeDocument/2006/relationships/hyperlink" Target="https://www.genome.jp/entry/1.4.3.5" TargetMode="External"/><Relationship Id="rId1435" Type="http://schemas.openxmlformats.org/officeDocument/2006/relationships/hyperlink" Target="https://www.genome.jp/entry/R08648" TargetMode="External"/><Relationship Id="rId1642" Type="http://schemas.openxmlformats.org/officeDocument/2006/relationships/hyperlink" Target="https://www.genome.jp/entry/R11902" TargetMode="External"/><Relationship Id="rId1947" Type="http://schemas.openxmlformats.org/officeDocument/2006/relationships/hyperlink" Target="https://www.genome.jp/entry/R05634" TargetMode="External"/><Relationship Id="rId2900" Type="http://schemas.openxmlformats.org/officeDocument/2006/relationships/hyperlink" Target="https://www.genome.jp/entry/R02568" TargetMode="External"/><Relationship Id="rId3095" Type="http://schemas.openxmlformats.org/officeDocument/2006/relationships/hyperlink" Target="https://www.genome.jp/entry/R10939" TargetMode="External"/><Relationship Id="rId1502" Type="http://schemas.openxmlformats.org/officeDocument/2006/relationships/hyperlink" Target="https://www.genome.jp/entry/R00927" TargetMode="External"/><Relationship Id="rId1807" Type="http://schemas.openxmlformats.org/officeDocument/2006/relationships/hyperlink" Target="https://www.genome.jp/entry/2.4.2.7" TargetMode="External"/><Relationship Id="rId3162" Type="http://schemas.openxmlformats.org/officeDocument/2006/relationships/hyperlink" Target="https://www.genome.jp/entry/4.3.1.17" TargetMode="External"/><Relationship Id="rId290" Type="http://schemas.openxmlformats.org/officeDocument/2006/relationships/hyperlink" Target="https://www.genome.jp/entry/R01093" TargetMode="External"/><Relationship Id="rId388" Type="http://schemas.openxmlformats.org/officeDocument/2006/relationships/hyperlink" Target="https://www.genome.jp/entry/R02246" TargetMode="External"/><Relationship Id="rId2069" Type="http://schemas.openxmlformats.org/officeDocument/2006/relationships/hyperlink" Target="https://www.genome.jp/entry/R03005" TargetMode="External"/><Relationship Id="rId3022" Type="http://schemas.openxmlformats.org/officeDocument/2006/relationships/hyperlink" Target="https://www.genome.jp/entry/R00086" TargetMode="External"/><Relationship Id="rId3467" Type="http://schemas.openxmlformats.org/officeDocument/2006/relationships/hyperlink" Target="https://www.genome.jp/entry/R00256" TargetMode="External"/><Relationship Id="rId3674" Type="http://schemas.openxmlformats.org/officeDocument/2006/relationships/hyperlink" Target="https://www.genome.jp/entry/3.2.1.1" TargetMode="External"/><Relationship Id="rId150" Type="http://schemas.openxmlformats.org/officeDocument/2006/relationships/hyperlink" Target="https://www.genome.jp/entry/3.5.1.108" TargetMode="External"/><Relationship Id="rId595" Type="http://schemas.openxmlformats.org/officeDocument/2006/relationships/hyperlink" Target="https://www.genome.jp/entry/1.1.1.3" TargetMode="External"/><Relationship Id="rId2276" Type="http://schemas.openxmlformats.org/officeDocument/2006/relationships/hyperlink" Target="https://www.genome.jp/entry/R03182" TargetMode="External"/><Relationship Id="rId2483" Type="http://schemas.openxmlformats.org/officeDocument/2006/relationships/hyperlink" Target="https://www.genome.jp/entry/3.1.1.5" TargetMode="External"/><Relationship Id="rId2690" Type="http://schemas.openxmlformats.org/officeDocument/2006/relationships/hyperlink" Target="https://www.genome.jp/entry/3.1.3.62" TargetMode="External"/><Relationship Id="rId3327" Type="http://schemas.openxmlformats.org/officeDocument/2006/relationships/hyperlink" Target="https://www.genome.jp/entry/R09366" TargetMode="External"/><Relationship Id="rId3534" Type="http://schemas.openxmlformats.org/officeDocument/2006/relationships/hyperlink" Target="https://www.genome.jp/entry/3.2.2.23" TargetMode="External"/><Relationship Id="rId248" Type="http://schemas.openxmlformats.org/officeDocument/2006/relationships/hyperlink" Target="https://www.genome.jp/entry/2.3.1.129" TargetMode="External"/><Relationship Id="rId455" Type="http://schemas.openxmlformats.org/officeDocument/2006/relationships/hyperlink" Target="https://www.genome.jp/entry/1.1.1.21" TargetMode="External"/><Relationship Id="rId662" Type="http://schemas.openxmlformats.org/officeDocument/2006/relationships/hyperlink" Target="https://www.genome.jp/entry/R07136" TargetMode="External"/><Relationship Id="rId1085" Type="http://schemas.openxmlformats.org/officeDocument/2006/relationships/hyperlink" Target="https://www.genome.jp/entry/1.3.1.104" TargetMode="External"/><Relationship Id="rId1292" Type="http://schemas.openxmlformats.org/officeDocument/2006/relationships/hyperlink" Target="https://www.genome.jp/entry/1.6.5.10" TargetMode="External"/><Relationship Id="rId2136" Type="http://schemas.openxmlformats.org/officeDocument/2006/relationships/hyperlink" Target="https://www.genome.jp/entry/2.7.8.42" TargetMode="External"/><Relationship Id="rId2343" Type="http://schemas.openxmlformats.org/officeDocument/2006/relationships/hyperlink" Target="https://www.genome.jp/entry/6.2.1.1" TargetMode="External"/><Relationship Id="rId2550" Type="http://schemas.openxmlformats.org/officeDocument/2006/relationships/hyperlink" Target="https://www.genome.jp/entry/R00762" TargetMode="External"/><Relationship Id="rId2788" Type="http://schemas.openxmlformats.org/officeDocument/2006/relationships/hyperlink" Target="https://www.genome.jp/entry/R09009" TargetMode="External"/><Relationship Id="rId2995" Type="http://schemas.openxmlformats.org/officeDocument/2006/relationships/hyperlink" Target="https://www.genome.jp/entry/R11896" TargetMode="External"/><Relationship Id="rId3601" Type="http://schemas.openxmlformats.org/officeDocument/2006/relationships/hyperlink" Target="https://www.genome.jp/entry/3.2.1.22" TargetMode="External"/><Relationship Id="rId108" Type="http://schemas.openxmlformats.org/officeDocument/2006/relationships/hyperlink" Target="https://www.genome.jp/entry/2.2.1.6" TargetMode="External"/><Relationship Id="rId315" Type="http://schemas.openxmlformats.org/officeDocument/2006/relationships/hyperlink" Target="https://www.genome.jp/entry/3.2.2.3" TargetMode="External"/><Relationship Id="rId522" Type="http://schemas.openxmlformats.org/officeDocument/2006/relationships/hyperlink" Target="https://www.genome.jp/entry/R11764" TargetMode="External"/><Relationship Id="rId967" Type="http://schemas.openxmlformats.org/officeDocument/2006/relationships/hyperlink" Target="https://www.genome.jp/entry/1.18.1.2" TargetMode="External"/><Relationship Id="rId1152" Type="http://schemas.openxmlformats.org/officeDocument/2006/relationships/hyperlink" Target="https://www.genome.jp/entry/1.3.8.7" TargetMode="External"/><Relationship Id="rId1597" Type="http://schemas.openxmlformats.org/officeDocument/2006/relationships/hyperlink" Target="https://www.genome.jp/entry/2.3.1.269" TargetMode="External"/><Relationship Id="rId2203" Type="http://schemas.openxmlformats.org/officeDocument/2006/relationships/hyperlink" Target="https://www.genome.jp/entry/3.1.2.6" TargetMode="External"/><Relationship Id="rId2410" Type="http://schemas.openxmlformats.org/officeDocument/2006/relationships/hyperlink" Target="https://www.genome.jp/entry/R12580" TargetMode="External"/><Relationship Id="rId2648" Type="http://schemas.openxmlformats.org/officeDocument/2006/relationships/hyperlink" Target="https://www.genome.jp/entry/R02323" TargetMode="External"/><Relationship Id="rId2855" Type="http://schemas.openxmlformats.org/officeDocument/2006/relationships/hyperlink" Target="https://www.genome.jp/entry/4.1.3.27" TargetMode="External"/><Relationship Id="rId96" Type="http://schemas.openxmlformats.org/officeDocument/2006/relationships/hyperlink" Target="https://www.genome.jp/entry/R03968" TargetMode="External"/><Relationship Id="rId827" Type="http://schemas.openxmlformats.org/officeDocument/2006/relationships/hyperlink" Target="https://www.genome.jp/entry/1.13.11.29" TargetMode="External"/><Relationship Id="rId1012" Type="http://schemas.openxmlformats.org/officeDocument/2006/relationships/hyperlink" Target="https://www.genome.jp/entry/R02536" TargetMode="External"/><Relationship Id="rId1457" Type="http://schemas.openxmlformats.org/officeDocument/2006/relationships/hyperlink" Target="https://www.genome.jp/entry/R00006" TargetMode="External"/><Relationship Id="rId1664" Type="http://schemas.openxmlformats.org/officeDocument/2006/relationships/hyperlink" Target="https://www.genome.jp/entry/R01556" TargetMode="External"/><Relationship Id="rId1871" Type="http://schemas.openxmlformats.org/officeDocument/2006/relationships/hyperlink" Target="https://www.genome.jp/entry/2.6.1.1" TargetMode="External"/><Relationship Id="rId2508" Type="http://schemas.openxmlformats.org/officeDocument/2006/relationships/hyperlink" Target="https://www.genome.jp/entry/3.1.13.5" TargetMode="External"/><Relationship Id="rId2715" Type="http://schemas.openxmlformats.org/officeDocument/2006/relationships/hyperlink" Target="https://www.genome.jp/entry/R00173" TargetMode="External"/><Relationship Id="rId2922" Type="http://schemas.openxmlformats.org/officeDocument/2006/relationships/hyperlink" Target="https://www.genome.jp/entry/R00489" TargetMode="External"/><Relationship Id="rId1317" Type="http://schemas.openxmlformats.org/officeDocument/2006/relationships/hyperlink" Target="https://www.genome.jp/entry/1.8.4.11" TargetMode="External"/><Relationship Id="rId1524" Type="http://schemas.openxmlformats.org/officeDocument/2006/relationships/hyperlink" Target="https://www.genome.jp/entry/R07953" TargetMode="External"/><Relationship Id="rId1731" Type="http://schemas.openxmlformats.org/officeDocument/2006/relationships/hyperlink" Target="https://www.genome.jp/entry/R02421" TargetMode="External"/><Relationship Id="rId1969" Type="http://schemas.openxmlformats.org/officeDocument/2006/relationships/hyperlink" Target="https://www.genome.jp/entry/2.7.1.22" TargetMode="External"/><Relationship Id="rId3184" Type="http://schemas.openxmlformats.org/officeDocument/2006/relationships/hyperlink" Target="https://www.genome.jp/entry/R00996" TargetMode="External"/><Relationship Id="rId23" Type="http://schemas.openxmlformats.org/officeDocument/2006/relationships/hyperlink" Target="https://www.genome.jp/entry/R01245" TargetMode="External"/><Relationship Id="rId1829" Type="http://schemas.openxmlformats.org/officeDocument/2006/relationships/hyperlink" Target="https://www.genome.jp/entry/2.5.1.1" TargetMode="External"/><Relationship Id="rId3391" Type="http://schemas.openxmlformats.org/officeDocument/2006/relationships/hyperlink" Target="https://www.genome.jp/entry/R01482" TargetMode="External"/><Relationship Id="rId3489" Type="http://schemas.openxmlformats.org/officeDocument/2006/relationships/hyperlink" Target="https://www.genome.jp/entry/3.4.21.53" TargetMode="External"/><Relationship Id="rId3696" Type="http://schemas.openxmlformats.org/officeDocument/2006/relationships/hyperlink" Target="https://www.genome.jp/entry/R12958" TargetMode="External"/><Relationship Id="rId2298" Type="http://schemas.openxmlformats.org/officeDocument/2006/relationships/hyperlink" Target="https://www.genome.jp/entry/R02237" TargetMode="External"/><Relationship Id="rId3044" Type="http://schemas.openxmlformats.org/officeDocument/2006/relationships/hyperlink" Target="https://www.genome.jp/entry/3.5.4.26" TargetMode="External"/><Relationship Id="rId3251" Type="http://schemas.openxmlformats.org/officeDocument/2006/relationships/hyperlink" Target="https://www.genome.jp/entry/R01001" TargetMode="External"/><Relationship Id="rId3349" Type="http://schemas.openxmlformats.org/officeDocument/2006/relationships/hyperlink" Target="https://www.genome.jp/entry/5.1.3.1" TargetMode="External"/><Relationship Id="rId3556" Type="http://schemas.openxmlformats.org/officeDocument/2006/relationships/hyperlink" Target="https://www.genome.jp/entry/R05134" TargetMode="External"/><Relationship Id="rId172" Type="http://schemas.openxmlformats.org/officeDocument/2006/relationships/hyperlink" Target="https://www.genome.jp/entry/1.8.1.4" TargetMode="External"/><Relationship Id="rId477" Type="http://schemas.openxmlformats.org/officeDocument/2006/relationships/hyperlink" Target="https://www.genome.jp/entry/1.1.1.21" TargetMode="External"/><Relationship Id="rId684" Type="http://schemas.openxmlformats.org/officeDocument/2006/relationships/hyperlink" Target="https://www.genome.jp/entry/1.1.1.55" TargetMode="External"/><Relationship Id="rId2060" Type="http://schemas.openxmlformats.org/officeDocument/2006/relationships/hyperlink" Target="https://www.genome.jp/entry/R00332" TargetMode="External"/><Relationship Id="rId2158" Type="http://schemas.openxmlformats.org/officeDocument/2006/relationships/hyperlink" Target="https://www.genome.jp/entry/R01150" TargetMode="External"/><Relationship Id="rId2365" Type="http://schemas.openxmlformats.org/officeDocument/2006/relationships/hyperlink" Target="https://www.genome.jp/entry/6.1.1.21" TargetMode="External"/><Relationship Id="rId3111" Type="http://schemas.openxmlformats.org/officeDocument/2006/relationships/hyperlink" Target="https://www.genome.jp/entry/R01540" TargetMode="External"/><Relationship Id="rId3209" Type="http://schemas.openxmlformats.org/officeDocument/2006/relationships/hyperlink" Target="https://www.genome.jp/entry/R01083" TargetMode="External"/><Relationship Id="rId337" Type="http://schemas.openxmlformats.org/officeDocument/2006/relationships/hyperlink" Target="https://www.genome.jp/entry/1.1.1.1" TargetMode="External"/><Relationship Id="rId891" Type="http://schemas.openxmlformats.org/officeDocument/2006/relationships/hyperlink" Target="https://www.genome.jp/entry/R12988" TargetMode="External"/><Relationship Id="rId989" Type="http://schemas.openxmlformats.org/officeDocument/2006/relationships/hyperlink" Target="https://www.genome.jp/entry/R01061" TargetMode="External"/><Relationship Id="rId2018" Type="http://schemas.openxmlformats.org/officeDocument/2006/relationships/hyperlink" Target="https://www.genome.jp/entry/2.7.1.51" TargetMode="External"/><Relationship Id="rId2572" Type="http://schemas.openxmlformats.org/officeDocument/2006/relationships/hyperlink" Target="https://www.genome.jp/entry/3.1.3.25" TargetMode="External"/><Relationship Id="rId2877" Type="http://schemas.openxmlformats.org/officeDocument/2006/relationships/hyperlink" Target="https://www.genome.jp/entry/R01785" TargetMode="External"/><Relationship Id="rId3416" Type="http://schemas.openxmlformats.org/officeDocument/2006/relationships/hyperlink" Target="https://www.genome.jp/entry/R05554" TargetMode="External"/><Relationship Id="rId3623" Type="http://schemas.openxmlformats.org/officeDocument/2006/relationships/hyperlink" Target="https://www.genome.jp/entry/R05961" TargetMode="External"/><Relationship Id="rId544" Type="http://schemas.openxmlformats.org/officeDocument/2006/relationships/hyperlink" Target="https://www.genome.jp/entry/R01759" TargetMode="External"/><Relationship Id="rId751" Type="http://schemas.openxmlformats.org/officeDocument/2006/relationships/hyperlink" Target="https://www.genome.jp/entry/R08657" TargetMode="External"/><Relationship Id="rId849" Type="http://schemas.openxmlformats.org/officeDocument/2006/relationships/hyperlink" Target="https://www.genome.jp/entry/R09838" TargetMode="External"/><Relationship Id="rId1174" Type="http://schemas.openxmlformats.org/officeDocument/2006/relationships/hyperlink" Target="https://www.genome.jp/entry/R01279" TargetMode="External"/><Relationship Id="rId1381" Type="http://schemas.openxmlformats.org/officeDocument/2006/relationships/hyperlink" Target="https://www.genome.jp/entry/2.1.1.200" TargetMode="External"/><Relationship Id="rId1479" Type="http://schemas.openxmlformats.org/officeDocument/2006/relationships/hyperlink" Target="https://www.genome.jp/entry/R08575" TargetMode="External"/><Relationship Id="rId1686" Type="http://schemas.openxmlformats.org/officeDocument/2006/relationships/hyperlink" Target="https://www.genome.jp/entry/2.3.2.6" TargetMode="External"/><Relationship Id="rId2225" Type="http://schemas.openxmlformats.org/officeDocument/2006/relationships/hyperlink" Target="https://www.genome.jp/entry/R11325" TargetMode="External"/><Relationship Id="rId2432" Type="http://schemas.openxmlformats.org/officeDocument/2006/relationships/hyperlink" Target="https://www.genome.jp/entry/3.1.1.1" TargetMode="External"/><Relationship Id="rId404" Type="http://schemas.openxmlformats.org/officeDocument/2006/relationships/hyperlink" Target="https://www.genome.jp/entry/1.1.1.140" TargetMode="External"/><Relationship Id="rId611" Type="http://schemas.openxmlformats.org/officeDocument/2006/relationships/hyperlink" Target="https://www.genome.jp/entry/1.1.1.35" TargetMode="External"/><Relationship Id="rId1034" Type="http://schemas.openxmlformats.org/officeDocument/2006/relationships/hyperlink" Target="https://www.genome.jp/entry/R00707" TargetMode="External"/><Relationship Id="rId1241" Type="http://schemas.openxmlformats.org/officeDocument/2006/relationships/hyperlink" Target="https://www.genome.jp/entry/1.5.1.2" TargetMode="External"/><Relationship Id="rId1339" Type="http://schemas.openxmlformats.org/officeDocument/2006/relationships/hyperlink" Target="https://www.genome.jp/entry/1.8.4.8" TargetMode="External"/><Relationship Id="rId1893" Type="http://schemas.openxmlformats.org/officeDocument/2006/relationships/hyperlink" Target="https://www.genome.jp/entry/2.6.1.19" TargetMode="External"/><Relationship Id="rId2737" Type="http://schemas.openxmlformats.org/officeDocument/2006/relationships/hyperlink" Target="https://www.genome.jp/entry/R02340" TargetMode="External"/><Relationship Id="rId2944" Type="http://schemas.openxmlformats.org/officeDocument/2006/relationships/hyperlink" Target="https://www.genome.jp/entry/R00087" TargetMode="External"/><Relationship Id="rId709" Type="http://schemas.openxmlformats.org/officeDocument/2006/relationships/hyperlink" Target="https://www.genome.jp/entry/R00465" TargetMode="External"/><Relationship Id="rId916" Type="http://schemas.openxmlformats.org/officeDocument/2006/relationships/hyperlink" Target="https://www.genome.jp/entry/R02018" TargetMode="External"/><Relationship Id="rId1101" Type="http://schemas.openxmlformats.org/officeDocument/2006/relationships/hyperlink" Target="https://www.genome.jp/entry/1.3.1.87" TargetMode="External"/><Relationship Id="rId1546" Type="http://schemas.openxmlformats.org/officeDocument/2006/relationships/hyperlink" Target="https://www.genome.jp/entry/2.3.1.179" TargetMode="External"/><Relationship Id="rId1753" Type="http://schemas.openxmlformats.org/officeDocument/2006/relationships/hyperlink" Target="https://www.genome.jp/entry/2.4.2.1" TargetMode="External"/><Relationship Id="rId1960" Type="http://schemas.openxmlformats.org/officeDocument/2006/relationships/hyperlink" Target="https://www.genome.jp/entry/R01600" TargetMode="External"/><Relationship Id="rId2804" Type="http://schemas.openxmlformats.org/officeDocument/2006/relationships/hyperlink" Target="https://www.genome.jp/entry/R00959" TargetMode="External"/><Relationship Id="rId45" Type="http://schemas.openxmlformats.org/officeDocument/2006/relationships/hyperlink" Target="https://www.genome.jp/entry/R10675" TargetMode="External"/><Relationship Id="rId1406" Type="http://schemas.openxmlformats.org/officeDocument/2006/relationships/hyperlink" Target="https://www.genome.jp/entry/2.1.1.64" TargetMode="External"/><Relationship Id="rId1613" Type="http://schemas.openxmlformats.org/officeDocument/2006/relationships/hyperlink" Target="https://www.genome.jp/entry/2.3.1.41" TargetMode="External"/><Relationship Id="rId1820" Type="http://schemas.openxmlformats.org/officeDocument/2006/relationships/hyperlink" Target="https://www.genome.jp/entry/R04658" TargetMode="External"/><Relationship Id="rId3066" Type="http://schemas.openxmlformats.org/officeDocument/2006/relationships/hyperlink" Target="https://www.genome.jp/entry/5.3.1.9" TargetMode="External"/><Relationship Id="rId3273" Type="http://schemas.openxmlformats.org/officeDocument/2006/relationships/hyperlink" Target="https://www.genome.jp/entry/4.4.1.1" TargetMode="External"/><Relationship Id="rId3480" Type="http://schemas.openxmlformats.org/officeDocument/2006/relationships/hyperlink" Target="https://www.genome.jp/entry/R11564" TargetMode="External"/><Relationship Id="rId194" Type="http://schemas.openxmlformats.org/officeDocument/2006/relationships/hyperlink" Target="https://www.genome.jp/entry/2.4.2.8" TargetMode="External"/><Relationship Id="rId1918" Type="http://schemas.openxmlformats.org/officeDocument/2006/relationships/hyperlink" Target="https://www.genome.jp/entry/R00734" TargetMode="External"/><Relationship Id="rId2082" Type="http://schemas.openxmlformats.org/officeDocument/2006/relationships/hyperlink" Target="https://www.genome.jp/entry/R00441" TargetMode="External"/><Relationship Id="rId3133" Type="http://schemas.openxmlformats.org/officeDocument/2006/relationships/hyperlink" Target="https://www.genome.jp/entry/4.2.3.5" TargetMode="External"/><Relationship Id="rId3578" Type="http://schemas.openxmlformats.org/officeDocument/2006/relationships/hyperlink" Target="https://www.genome.jp/entry/3.2.1.31" TargetMode="External"/><Relationship Id="rId261" Type="http://schemas.openxmlformats.org/officeDocument/2006/relationships/hyperlink" Target="https://www.genome.jp/entry/R00376" TargetMode="External"/><Relationship Id="rId499" Type="http://schemas.openxmlformats.org/officeDocument/2006/relationships/hyperlink" Target="https://www.genome.jp/entry/1.1.1.21" TargetMode="External"/><Relationship Id="rId2387" Type="http://schemas.openxmlformats.org/officeDocument/2006/relationships/hyperlink" Target="https://www.genome.jp/entry/2.8.1.8" TargetMode="External"/><Relationship Id="rId2594" Type="http://schemas.openxmlformats.org/officeDocument/2006/relationships/hyperlink" Target="https://www.genome.jp/entry/R03346" TargetMode="External"/><Relationship Id="rId3340" Type="http://schemas.openxmlformats.org/officeDocument/2006/relationships/hyperlink" Target="https://www.genome.jp/entry/R11372" TargetMode="External"/><Relationship Id="rId3438" Type="http://schemas.openxmlformats.org/officeDocument/2006/relationships/hyperlink" Target="https://www.genome.jp/entry/3.5.1.44" TargetMode="External"/><Relationship Id="rId3645" Type="http://schemas.openxmlformats.org/officeDocument/2006/relationships/hyperlink" Target="https://www.genome.jp/entry/3.2.1.21" TargetMode="External"/><Relationship Id="rId359" Type="http://schemas.openxmlformats.org/officeDocument/2006/relationships/hyperlink" Target="https://www.genome.jp/entry/1.1.1.1" TargetMode="External"/><Relationship Id="rId566" Type="http://schemas.openxmlformats.org/officeDocument/2006/relationships/hyperlink" Target="https://www.genome.jp/entry/R03339" TargetMode="External"/><Relationship Id="rId773" Type="http://schemas.openxmlformats.org/officeDocument/2006/relationships/hyperlink" Target="https://www.genome.jp/entry/R11592" TargetMode="External"/><Relationship Id="rId1196" Type="http://schemas.openxmlformats.org/officeDocument/2006/relationships/hyperlink" Target="https://www.genome.jp/entry/1.4.1.27" TargetMode="External"/><Relationship Id="rId2247" Type="http://schemas.openxmlformats.org/officeDocument/2006/relationships/hyperlink" Target="https://www.genome.jp/entry/R11335" TargetMode="External"/><Relationship Id="rId2454" Type="http://schemas.openxmlformats.org/officeDocument/2006/relationships/hyperlink" Target="https://www.genome.jp/entry/3.1.1.108" TargetMode="External"/><Relationship Id="rId2899" Type="http://schemas.openxmlformats.org/officeDocument/2006/relationships/hyperlink" Target="https://www.genome.jp/entry/R01829" TargetMode="External"/><Relationship Id="rId3200" Type="http://schemas.openxmlformats.org/officeDocument/2006/relationships/hyperlink" Target="https://www.genome.jp/entry/4.3.2.1" TargetMode="External"/><Relationship Id="rId3505" Type="http://schemas.openxmlformats.org/officeDocument/2006/relationships/hyperlink" Target="https://www.genome.jp/entry/R04951" TargetMode="External"/><Relationship Id="rId121" Type="http://schemas.openxmlformats.org/officeDocument/2006/relationships/hyperlink" Target="https://www.genome.jp/entry/2.2.1.6" TargetMode="External"/><Relationship Id="rId219" Type="http://schemas.openxmlformats.org/officeDocument/2006/relationships/hyperlink" Target="https://www.genome.jp/entry/2.7.4.22" TargetMode="External"/><Relationship Id="rId426" Type="http://schemas.openxmlformats.org/officeDocument/2006/relationships/hyperlink" Target="https://www.genome.jp/entry/R02247" TargetMode="External"/><Relationship Id="rId633" Type="http://schemas.openxmlformats.org/officeDocument/2006/relationships/hyperlink" Target="https://www.genome.jp/entry/1.1.1.35" TargetMode="External"/><Relationship Id="rId980" Type="http://schemas.openxmlformats.org/officeDocument/2006/relationships/hyperlink" Target="https://www.genome.jp/entry/1.2.1.10" TargetMode="External"/><Relationship Id="rId1056" Type="http://schemas.openxmlformats.org/officeDocument/2006/relationships/hyperlink" Target="https://www.genome.jp/entry/1.2.99.6" TargetMode="External"/><Relationship Id="rId1263" Type="http://schemas.openxmlformats.org/officeDocument/2006/relationships/hyperlink" Target="https://www.genome.jp/entry/1.5.1.30" TargetMode="External"/><Relationship Id="rId2107" Type="http://schemas.openxmlformats.org/officeDocument/2006/relationships/hyperlink" Target="https://www.genome.jp/entry/R00376" TargetMode="External"/><Relationship Id="rId2314" Type="http://schemas.openxmlformats.org/officeDocument/2006/relationships/hyperlink" Target="https://www.genome.jp/entry/6.2.1.5" TargetMode="External"/><Relationship Id="rId2661" Type="http://schemas.openxmlformats.org/officeDocument/2006/relationships/hyperlink" Target="https://www.genome.jp/entry/3.1.3.6" TargetMode="External"/><Relationship Id="rId2759" Type="http://schemas.openxmlformats.org/officeDocument/2006/relationships/hyperlink" Target="https://www.genome.jp/entry/R04170" TargetMode="External"/><Relationship Id="rId2966" Type="http://schemas.openxmlformats.org/officeDocument/2006/relationships/hyperlink" Target="https://www.genome.jp/entry/R01421" TargetMode="External"/><Relationship Id="rId3712" Type="http://schemas.openxmlformats.org/officeDocument/2006/relationships/hyperlink" Target="https://www.genome.jp/entry/R10546" TargetMode="External"/><Relationship Id="rId840" Type="http://schemas.openxmlformats.org/officeDocument/2006/relationships/hyperlink" Target="https://www.genome.jp/entry/1.14.12.19" TargetMode="External"/><Relationship Id="rId938" Type="http://schemas.openxmlformats.org/officeDocument/2006/relationships/hyperlink" Target="https://www.genome.jp/entry/1.17.4.1" TargetMode="External"/><Relationship Id="rId1470" Type="http://schemas.openxmlformats.org/officeDocument/2006/relationships/hyperlink" Target="https://www.genome.jp/entry/2.2.1.1" TargetMode="External"/><Relationship Id="rId1568" Type="http://schemas.openxmlformats.org/officeDocument/2006/relationships/hyperlink" Target="https://www.genome.jp/entry/2.3.1.181" TargetMode="External"/><Relationship Id="rId1775" Type="http://schemas.openxmlformats.org/officeDocument/2006/relationships/hyperlink" Target="https://www.genome.jp/entry/2.4.2.4" TargetMode="External"/><Relationship Id="rId2521" Type="http://schemas.openxmlformats.org/officeDocument/2006/relationships/hyperlink" Target="https://www.genome.jp/entry/3.1.3.1" TargetMode="External"/><Relationship Id="rId2619" Type="http://schemas.openxmlformats.org/officeDocument/2006/relationships/hyperlink" Target="https://www.genome.jp/entry/R01227" TargetMode="External"/><Relationship Id="rId2826" Type="http://schemas.openxmlformats.org/officeDocument/2006/relationships/hyperlink" Target="https://www.genome.jp/entry/4.1.99.19" TargetMode="External"/><Relationship Id="rId67" Type="http://schemas.openxmlformats.org/officeDocument/2006/relationships/hyperlink" Target="https://www.genome.jp/entry/1.1.1.262" TargetMode="External"/><Relationship Id="rId700" Type="http://schemas.openxmlformats.org/officeDocument/2006/relationships/hyperlink" Target="https://www.genome.jp/entry/R01740" TargetMode="External"/><Relationship Id="rId1123" Type="http://schemas.openxmlformats.org/officeDocument/2006/relationships/hyperlink" Target="https://www.genome.jp/entry/1.3.3.3" TargetMode="External"/><Relationship Id="rId1330" Type="http://schemas.openxmlformats.org/officeDocument/2006/relationships/hyperlink" Target="https://www.genome.jp/entry/1.8.4.14" TargetMode="External"/><Relationship Id="rId1428" Type="http://schemas.openxmlformats.org/officeDocument/2006/relationships/hyperlink" Target="https://www.genome.jp/entry/2.2.1.6" TargetMode="External"/><Relationship Id="rId1635" Type="http://schemas.openxmlformats.org/officeDocument/2006/relationships/hyperlink" Target="https://www.genome.jp/entry/2.3.1.5" TargetMode="External"/><Relationship Id="rId1982" Type="http://schemas.openxmlformats.org/officeDocument/2006/relationships/hyperlink" Target="https://www.genome.jp/entry/2.7.1.35" TargetMode="External"/><Relationship Id="rId3088" Type="http://schemas.openxmlformats.org/officeDocument/2006/relationships/hyperlink" Target="https://www.genome.jp/entry/5.3.1.5" TargetMode="External"/><Relationship Id="rId1842" Type="http://schemas.openxmlformats.org/officeDocument/2006/relationships/hyperlink" Target="https://www.genome.jp/entry/2.5.1.17" TargetMode="External"/><Relationship Id="rId3295" Type="http://schemas.openxmlformats.org/officeDocument/2006/relationships/hyperlink" Target="https://www.genome.jp/entry/R09366" TargetMode="External"/><Relationship Id="rId1702" Type="http://schemas.openxmlformats.org/officeDocument/2006/relationships/hyperlink" Target="https://www.genome.jp/entry/R00836" TargetMode="External"/><Relationship Id="rId3155" Type="http://schemas.openxmlformats.org/officeDocument/2006/relationships/hyperlink" Target="https://www.genome.jp/entry/4.3.1.17" TargetMode="External"/><Relationship Id="rId3362" Type="http://schemas.openxmlformats.org/officeDocument/2006/relationships/hyperlink" Target="https://www.genome.jp/entry/R00291" TargetMode="External"/><Relationship Id="rId283" Type="http://schemas.openxmlformats.org/officeDocument/2006/relationships/hyperlink" Target="https://www.genome.jp/entry/1.1.1.21" TargetMode="External"/><Relationship Id="rId490" Type="http://schemas.openxmlformats.org/officeDocument/2006/relationships/hyperlink" Target="https://www.genome.jp/entry/R01095" TargetMode="External"/><Relationship Id="rId2171" Type="http://schemas.openxmlformats.org/officeDocument/2006/relationships/hyperlink" Target="https://www.genome.jp/entry/4.2.1.59" TargetMode="External"/><Relationship Id="rId3015" Type="http://schemas.openxmlformats.org/officeDocument/2006/relationships/hyperlink" Target="https://www.genome.jp/entry/R01885" TargetMode="External"/><Relationship Id="rId3222" Type="http://schemas.openxmlformats.org/officeDocument/2006/relationships/hyperlink" Target="https://www.genome.jp/entry/4.4.1.1" TargetMode="External"/><Relationship Id="rId3667" Type="http://schemas.openxmlformats.org/officeDocument/2006/relationships/hyperlink" Target="https://www.genome.jp/entry/R02334" TargetMode="External"/><Relationship Id="rId143" Type="http://schemas.openxmlformats.org/officeDocument/2006/relationships/hyperlink" Target="https://www.genome.jp/entry/R05662" TargetMode="External"/><Relationship Id="rId350" Type="http://schemas.openxmlformats.org/officeDocument/2006/relationships/hyperlink" Target="https://www.genome.jp/entry/R08557" TargetMode="External"/><Relationship Id="rId588" Type="http://schemas.openxmlformats.org/officeDocument/2006/relationships/hyperlink" Target="https://www.genome.jp/entry/1.1.1.284" TargetMode="External"/><Relationship Id="rId795" Type="http://schemas.openxmlformats.org/officeDocument/2006/relationships/hyperlink" Target="https://www.genome.jp/entry/R03532" TargetMode="External"/><Relationship Id="rId2031" Type="http://schemas.openxmlformats.org/officeDocument/2006/relationships/hyperlink" Target="https://www.genome.jp/entry/2.7.13.2" TargetMode="External"/><Relationship Id="rId2269" Type="http://schemas.openxmlformats.org/officeDocument/2006/relationships/hyperlink" Target="https://www.genome.jp/entry/6.3.4.18" TargetMode="External"/><Relationship Id="rId2476" Type="http://schemas.openxmlformats.org/officeDocument/2006/relationships/hyperlink" Target="https://www.genome.jp/entry/R03107" TargetMode="External"/><Relationship Id="rId2683" Type="http://schemas.openxmlformats.org/officeDocument/2006/relationships/hyperlink" Target="https://www.genome.jp/entry/R01562" TargetMode="External"/><Relationship Id="rId2890" Type="http://schemas.openxmlformats.org/officeDocument/2006/relationships/hyperlink" Target="https://www.genome.jp/entry/R01070" TargetMode="External"/><Relationship Id="rId3527" Type="http://schemas.openxmlformats.org/officeDocument/2006/relationships/hyperlink" Target="https://www.genome.jp/entry/3.2.2.3" TargetMode="External"/><Relationship Id="rId3734" Type="http://schemas.openxmlformats.org/officeDocument/2006/relationships/hyperlink" Target="https://www.genome.jp/entry/3.1.4.46" TargetMode="External"/><Relationship Id="rId9" Type="http://schemas.openxmlformats.org/officeDocument/2006/relationships/hyperlink" Target="https://www.genome.jp/entry/R08575" TargetMode="External"/><Relationship Id="rId210" Type="http://schemas.openxmlformats.org/officeDocument/2006/relationships/hyperlink" Target="https://www.genome.jp/entry/3.1.4.58" TargetMode="External"/><Relationship Id="rId448" Type="http://schemas.openxmlformats.org/officeDocument/2006/relationships/hyperlink" Target="https://www.genome.jp/entry/1.1.1.21" TargetMode="External"/><Relationship Id="rId655" Type="http://schemas.openxmlformats.org/officeDocument/2006/relationships/hyperlink" Target="https://www.genome.jp/entry/R07898" TargetMode="External"/><Relationship Id="rId862" Type="http://schemas.openxmlformats.org/officeDocument/2006/relationships/hyperlink" Target="https://www.genome.jp/entry/1.14.99.46" TargetMode="External"/><Relationship Id="rId1078" Type="http://schemas.openxmlformats.org/officeDocument/2006/relationships/hyperlink" Target="https://www.genome.jp/entry/R11026" TargetMode="External"/><Relationship Id="rId1285" Type="http://schemas.openxmlformats.org/officeDocument/2006/relationships/hyperlink" Target="https://www.genome.jp/entry/R09750" TargetMode="External"/><Relationship Id="rId1492" Type="http://schemas.openxmlformats.org/officeDocument/2006/relationships/hyperlink" Target="https://www.genome.jp/entry/R08386" TargetMode="External"/><Relationship Id="rId2129" Type="http://schemas.openxmlformats.org/officeDocument/2006/relationships/hyperlink" Target="https://www.genome.jp/entry/R05081" TargetMode="External"/><Relationship Id="rId2336" Type="http://schemas.openxmlformats.org/officeDocument/2006/relationships/hyperlink" Target="https://www.genome.jp/entry/R00925" TargetMode="External"/><Relationship Id="rId2543" Type="http://schemas.openxmlformats.org/officeDocument/2006/relationships/hyperlink" Target="https://www.genome.jp/entry/3.1.3.11" TargetMode="External"/><Relationship Id="rId2750" Type="http://schemas.openxmlformats.org/officeDocument/2006/relationships/hyperlink" Target="https://www.genome.jp/entry/R07314" TargetMode="External"/><Relationship Id="rId2988" Type="http://schemas.openxmlformats.org/officeDocument/2006/relationships/hyperlink" Target="https://www.genome.jp/entry/R00328" TargetMode="External"/><Relationship Id="rId308" Type="http://schemas.openxmlformats.org/officeDocument/2006/relationships/hyperlink" Target="https://www.genome.jp/entry/R01736" TargetMode="External"/><Relationship Id="rId515" Type="http://schemas.openxmlformats.org/officeDocument/2006/relationships/hyperlink" Target="https://www.genome.jp/entry/R01041" TargetMode="External"/><Relationship Id="rId722" Type="http://schemas.openxmlformats.org/officeDocument/2006/relationships/hyperlink" Target="https://www.genome.jp/entry/1.1.1.86" TargetMode="External"/><Relationship Id="rId1145" Type="http://schemas.openxmlformats.org/officeDocument/2006/relationships/hyperlink" Target="https://www.genome.jp/entry/R04096" TargetMode="External"/><Relationship Id="rId1352" Type="http://schemas.openxmlformats.org/officeDocument/2006/relationships/hyperlink" Target="https://www.genome.jp/entry/R04710" TargetMode="External"/><Relationship Id="rId1797" Type="http://schemas.openxmlformats.org/officeDocument/2006/relationships/hyperlink" Target="https://www.genome.jp/entry/R08230" TargetMode="External"/><Relationship Id="rId2403" Type="http://schemas.openxmlformats.org/officeDocument/2006/relationships/hyperlink" Target="https://www.genome.jp/entry/R10652" TargetMode="External"/><Relationship Id="rId2848" Type="http://schemas.openxmlformats.org/officeDocument/2006/relationships/hyperlink" Target="https://www.genome.jp/entry/R04150" TargetMode="External"/><Relationship Id="rId89" Type="http://schemas.openxmlformats.org/officeDocument/2006/relationships/hyperlink" Target="https://www.genome.jp/entry/4.2.1.33" TargetMode="External"/><Relationship Id="rId1005" Type="http://schemas.openxmlformats.org/officeDocument/2006/relationships/hyperlink" Target="https://www.genome.jp/entry/R00203" TargetMode="External"/><Relationship Id="rId1212" Type="http://schemas.openxmlformats.org/officeDocument/2006/relationships/hyperlink" Target="https://www.genome.jp/entry/1.4.1.4" TargetMode="External"/><Relationship Id="rId1657" Type="http://schemas.openxmlformats.org/officeDocument/2006/relationships/hyperlink" Target="https://www.genome.jp/entry/2.3.1.57" TargetMode="External"/><Relationship Id="rId1864" Type="http://schemas.openxmlformats.org/officeDocument/2006/relationships/hyperlink" Target="https://www.genome.jp/entry/2.5.1.75" TargetMode="External"/><Relationship Id="rId2610" Type="http://schemas.openxmlformats.org/officeDocument/2006/relationships/hyperlink" Target="https://www.genome.jp/entry/R01664" TargetMode="External"/><Relationship Id="rId2708" Type="http://schemas.openxmlformats.org/officeDocument/2006/relationships/hyperlink" Target="https://www.genome.jp/entry/R11173" TargetMode="External"/><Relationship Id="rId2915" Type="http://schemas.openxmlformats.org/officeDocument/2006/relationships/hyperlink" Target="https://www.genome.jp/entry/4.1.1.23" TargetMode="External"/><Relationship Id="rId1517" Type="http://schemas.openxmlformats.org/officeDocument/2006/relationships/hyperlink" Target="https://www.genome.jp/entry/R01177" TargetMode="External"/><Relationship Id="rId1724" Type="http://schemas.openxmlformats.org/officeDocument/2006/relationships/hyperlink" Target="https://www.genome.jp/entry/R01383" TargetMode="External"/><Relationship Id="rId3177" Type="http://schemas.openxmlformats.org/officeDocument/2006/relationships/hyperlink" Target="https://www.genome.jp/entry/R11099" TargetMode="External"/><Relationship Id="rId16" Type="http://schemas.openxmlformats.org/officeDocument/2006/relationships/hyperlink" Target="https://www.genome.jp/entry/R04273" TargetMode="External"/><Relationship Id="rId1931" Type="http://schemas.openxmlformats.org/officeDocument/2006/relationships/hyperlink" Target="https://www.genome.jp/entry/R01716" TargetMode="External"/><Relationship Id="rId3037" Type="http://schemas.openxmlformats.org/officeDocument/2006/relationships/hyperlink" Target="https://www.genome.jp/entry/3.5.4.5" TargetMode="External"/><Relationship Id="rId3384" Type="http://schemas.openxmlformats.org/officeDocument/2006/relationships/hyperlink" Target="https://www.genome.jp/entry/R10281" TargetMode="External"/><Relationship Id="rId3591" Type="http://schemas.openxmlformats.org/officeDocument/2006/relationships/hyperlink" Target="https://www.genome.jp/entry/R06103" TargetMode="External"/><Relationship Id="rId3689" Type="http://schemas.openxmlformats.org/officeDocument/2006/relationships/hyperlink" Target="https://www.genome.jp/entry/R12958" TargetMode="External"/><Relationship Id="rId2193" Type="http://schemas.openxmlformats.org/officeDocument/2006/relationships/hyperlink" Target="https://www.genome.jp/entry/R04112" TargetMode="External"/><Relationship Id="rId2498" Type="http://schemas.openxmlformats.org/officeDocument/2006/relationships/hyperlink" Target="https://www.genome.jp/entry/R08601" TargetMode="External"/><Relationship Id="rId3244" Type="http://schemas.openxmlformats.org/officeDocument/2006/relationships/hyperlink" Target="https://www.genome.jp/entry/4.4.1.1" TargetMode="External"/><Relationship Id="rId3451" Type="http://schemas.openxmlformats.org/officeDocument/2006/relationships/hyperlink" Target="https://www.genome.jp/entry/R02059" TargetMode="External"/><Relationship Id="rId3549" Type="http://schemas.openxmlformats.org/officeDocument/2006/relationships/hyperlink" Target="https://www.genome.jp/entry/3.2.1.86" TargetMode="External"/><Relationship Id="rId165" Type="http://schemas.openxmlformats.org/officeDocument/2006/relationships/hyperlink" Target="https://www.genome.jp/entry/R04112" TargetMode="External"/><Relationship Id="rId372" Type="http://schemas.openxmlformats.org/officeDocument/2006/relationships/hyperlink" Target="https://www.genome.jp/entry/1.1.1.1" TargetMode="External"/><Relationship Id="rId677" Type="http://schemas.openxmlformats.org/officeDocument/2006/relationships/hyperlink" Target="https://www.genome.jp/entry/1.1.1.42" TargetMode="External"/><Relationship Id="rId2053" Type="http://schemas.openxmlformats.org/officeDocument/2006/relationships/hyperlink" Target="https://www.genome.jp/entry/R02331" TargetMode="External"/><Relationship Id="rId2260" Type="http://schemas.openxmlformats.org/officeDocument/2006/relationships/hyperlink" Target="https://www.genome.jp/entry/6.3.4.4" TargetMode="External"/><Relationship Id="rId2358" Type="http://schemas.openxmlformats.org/officeDocument/2006/relationships/hyperlink" Target="https://www.genome.jp/entry/R03658" TargetMode="External"/><Relationship Id="rId3104" Type="http://schemas.openxmlformats.org/officeDocument/2006/relationships/hyperlink" Target="https://www.genome.jp/entry/R05645" TargetMode="External"/><Relationship Id="rId3311" Type="http://schemas.openxmlformats.org/officeDocument/2006/relationships/hyperlink" Target="https://www.genome.jp/entry/R09366" TargetMode="External"/><Relationship Id="rId232" Type="http://schemas.openxmlformats.org/officeDocument/2006/relationships/hyperlink" Target="https://www.genome.jp/entry/4.2.1.59" TargetMode="External"/><Relationship Id="rId884" Type="http://schemas.openxmlformats.org/officeDocument/2006/relationships/hyperlink" Target="https://www.genome.jp/entry/R13252" TargetMode="External"/><Relationship Id="rId2120" Type="http://schemas.openxmlformats.org/officeDocument/2006/relationships/hyperlink" Target="https://www.genome.jp/entry/R09726" TargetMode="External"/><Relationship Id="rId2565" Type="http://schemas.openxmlformats.org/officeDocument/2006/relationships/hyperlink" Target="https://www.genome.jp/entry/3.1.3.21" TargetMode="External"/><Relationship Id="rId2772" Type="http://schemas.openxmlformats.org/officeDocument/2006/relationships/hyperlink" Target="https://www.genome.jp/entry/R06411" TargetMode="External"/><Relationship Id="rId3409" Type="http://schemas.openxmlformats.org/officeDocument/2006/relationships/hyperlink" Target="https://www.genome.jp/entry/R00974" TargetMode="External"/><Relationship Id="rId3616" Type="http://schemas.openxmlformats.org/officeDocument/2006/relationships/hyperlink" Target="https://www.genome.jp/entry/R01104" TargetMode="External"/><Relationship Id="rId537" Type="http://schemas.openxmlformats.org/officeDocument/2006/relationships/hyperlink" Target="https://www.genome.jp/entry/R01036" TargetMode="External"/><Relationship Id="rId744" Type="http://schemas.openxmlformats.org/officeDocument/2006/relationships/hyperlink" Target="https://www.genome.jp/entry/1.1.5.3" TargetMode="External"/><Relationship Id="rId951" Type="http://schemas.openxmlformats.org/officeDocument/2006/relationships/hyperlink" Target="https://www.genome.jp/entry/1.17.4.1" TargetMode="External"/><Relationship Id="rId1167" Type="http://schemas.openxmlformats.org/officeDocument/2006/relationships/hyperlink" Target="https://www.genome.jp/entry/1.3.8.8" TargetMode="External"/><Relationship Id="rId1374" Type="http://schemas.openxmlformats.org/officeDocument/2006/relationships/hyperlink" Target="https://www.genome.jp/entry/2.1.1.186" TargetMode="External"/><Relationship Id="rId1581" Type="http://schemas.openxmlformats.org/officeDocument/2006/relationships/hyperlink" Target="https://www.genome.jp/entry/R10648" TargetMode="External"/><Relationship Id="rId1679" Type="http://schemas.openxmlformats.org/officeDocument/2006/relationships/hyperlink" Target="https://www.genome.jp/entry/2.3.2.2" TargetMode="External"/><Relationship Id="rId2218" Type="http://schemas.openxmlformats.org/officeDocument/2006/relationships/hyperlink" Target="https://www.genome.jp/entry/R02161" TargetMode="External"/><Relationship Id="rId2425" Type="http://schemas.openxmlformats.org/officeDocument/2006/relationships/hyperlink" Target="https://www.genome.jp/entry/R08255" TargetMode="External"/><Relationship Id="rId2632" Type="http://schemas.openxmlformats.org/officeDocument/2006/relationships/hyperlink" Target="https://www.genome.jp/entry/R01126" TargetMode="External"/><Relationship Id="rId80" Type="http://schemas.openxmlformats.org/officeDocument/2006/relationships/hyperlink" Target="https://www.genome.jp/entry/R05850" TargetMode="External"/><Relationship Id="rId604" Type="http://schemas.openxmlformats.org/officeDocument/2006/relationships/hyperlink" Target="https://www.genome.jp/entry/1.1.1.35" TargetMode="External"/><Relationship Id="rId811" Type="http://schemas.openxmlformats.org/officeDocument/2006/relationships/hyperlink" Target="https://www.genome.jp/entry/1.11.1.6" TargetMode="External"/><Relationship Id="rId1027" Type="http://schemas.openxmlformats.org/officeDocument/2006/relationships/hyperlink" Target="https://www.genome.jp/entry/1.2.1.88" TargetMode="External"/><Relationship Id="rId1234" Type="http://schemas.openxmlformats.org/officeDocument/2006/relationships/hyperlink" Target="https://www.genome.jp/entry/1.4.4.2" TargetMode="External"/><Relationship Id="rId1441" Type="http://schemas.openxmlformats.org/officeDocument/2006/relationships/hyperlink" Target="https://www.genome.jp/entry/2.2.1.6" TargetMode="External"/><Relationship Id="rId1886" Type="http://schemas.openxmlformats.org/officeDocument/2006/relationships/hyperlink" Target="https://www.genome.jp/entry/2.6.1.16" TargetMode="External"/><Relationship Id="rId2937" Type="http://schemas.openxmlformats.org/officeDocument/2006/relationships/hyperlink" Target="https://www.genome.jp/entry/R00335" TargetMode="External"/><Relationship Id="rId909" Type="http://schemas.openxmlformats.org/officeDocument/2006/relationships/hyperlink" Target="https://www.genome.jp/entry/1.17.4.1" TargetMode="External"/><Relationship Id="rId1301" Type="http://schemas.openxmlformats.org/officeDocument/2006/relationships/hyperlink" Target="https://www.genome.jp/entry/R02163" TargetMode="External"/><Relationship Id="rId1539" Type="http://schemas.openxmlformats.org/officeDocument/2006/relationships/hyperlink" Target="https://www.genome.jp/entry/R08091" TargetMode="External"/><Relationship Id="rId1746" Type="http://schemas.openxmlformats.org/officeDocument/2006/relationships/hyperlink" Target="https://www.genome.jp/entry/2.4.2.1" TargetMode="External"/><Relationship Id="rId1953" Type="http://schemas.openxmlformats.org/officeDocument/2006/relationships/hyperlink" Target="https://www.genome.jp/entry/R05221" TargetMode="External"/><Relationship Id="rId3199" Type="http://schemas.openxmlformats.org/officeDocument/2006/relationships/hyperlink" Target="https://www.genome.jp/entry/R06132" TargetMode="External"/><Relationship Id="rId38" Type="http://schemas.openxmlformats.org/officeDocument/2006/relationships/hyperlink" Target="https://www.genome.jp/entry/R00256" TargetMode="External"/><Relationship Id="rId1606" Type="http://schemas.openxmlformats.org/officeDocument/2006/relationships/hyperlink" Target="https://www.genome.jp/entry/2.3.1.40" TargetMode="External"/><Relationship Id="rId1813" Type="http://schemas.openxmlformats.org/officeDocument/2006/relationships/hyperlink" Target="https://www.genome.jp/entry/2.4.2.8" TargetMode="External"/><Relationship Id="rId3059" Type="http://schemas.openxmlformats.org/officeDocument/2006/relationships/hyperlink" Target="https://www.genome.jp/entry/R05048" TargetMode="External"/><Relationship Id="rId3266" Type="http://schemas.openxmlformats.org/officeDocument/2006/relationships/hyperlink" Target="https://www.genome.jp/entry/R00782" TargetMode="External"/><Relationship Id="rId3473" Type="http://schemas.openxmlformats.org/officeDocument/2006/relationships/hyperlink" Target="https://www.genome.jp/entry/R06134" TargetMode="External"/><Relationship Id="rId187" Type="http://schemas.openxmlformats.org/officeDocument/2006/relationships/hyperlink" Target="https://www.genome.jp/entry/R00083" TargetMode="External"/><Relationship Id="rId394" Type="http://schemas.openxmlformats.org/officeDocument/2006/relationships/hyperlink" Target="https://www.genome.jp/entry/R04964" TargetMode="External"/><Relationship Id="rId2075" Type="http://schemas.openxmlformats.org/officeDocument/2006/relationships/hyperlink" Target="https://www.genome.jp/entry/2.7.7.56" TargetMode="External"/><Relationship Id="rId2282" Type="http://schemas.openxmlformats.org/officeDocument/2006/relationships/hyperlink" Target="https://www.genome.jp/entry/6.3.2.45" TargetMode="External"/><Relationship Id="rId3126" Type="http://schemas.openxmlformats.org/officeDocument/2006/relationships/hyperlink" Target="https://www.genome.jp/entry/4.2.1.9" TargetMode="External"/><Relationship Id="rId3680" Type="http://schemas.openxmlformats.org/officeDocument/2006/relationships/hyperlink" Target="https://www.genome.jp/entry/R02108" TargetMode="External"/><Relationship Id="rId254" Type="http://schemas.openxmlformats.org/officeDocument/2006/relationships/hyperlink" Target="https://www.genome.jp/entry/3.1.26.4" TargetMode="External"/><Relationship Id="rId699" Type="http://schemas.openxmlformats.org/officeDocument/2006/relationships/hyperlink" Target="https://www.genome.jp/entry/R01738" TargetMode="External"/><Relationship Id="rId1091" Type="http://schemas.openxmlformats.org/officeDocument/2006/relationships/hyperlink" Target="https://www.genome.jp/entry/1.3.1.28" TargetMode="External"/><Relationship Id="rId2587" Type="http://schemas.openxmlformats.org/officeDocument/2006/relationships/hyperlink" Target="https://www.genome.jp/entry/R00183" TargetMode="External"/><Relationship Id="rId2794" Type="http://schemas.openxmlformats.org/officeDocument/2006/relationships/hyperlink" Target="https://www.genome.jp/entry/R01717" TargetMode="External"/><Relationship Id="rId3333" Type="http://schemas.openxmlformats.org/officeDocument/2006/relationships/hyperlink" Target="https://www.genome.jp/entry/4.5.1.2" TargetMode="External"/><Relationship Id="rId3540" Type="http://schemas.openxmlformats.org/officeDocument/2006/relationships/hyperlink" Target="https://www.genome.jp/entry/3.2.2.10" TargetMode="External"/><Relationship Id="rId3638" Type="http://schemas.openxmlformats.org/officeDocument/2006/relationships/hyperlink" Target="https://www.genome.jp/entry/3.2.1.21" TargetMode="External"/><Relationship Id="rId114" Type="http://schemas.openxmlformats.org/officeDocument/2006/relationships/hyperlink" Target="https://www.genome.jp/entry/R04673" TargetMode="External"/><Relationship Id="rId461" Type="http://schemas.openxmlformats.org/officeDocument/2006/relationships/hyperlink" Target="https://www.genome.jp/entry/R01758" TargetMode="External"/><Relationship Id="rId559" Type="http://schemas.openxmlformats.org/officeDocument/2006/relationships/hyperlink" Target="https://www.genome.jp/entry/1.1.1.237" TargetMode="External"/><Relationship Id="rId766" Type="http://schemas.openxmlformats.org/officeDocument/2006/relationships/hyperlink" Target="https://www.genome.jp/entry/R00360" TargetMode="External"/><Relationship Id="rId1189" Type="http://schemas.openxmlformats.org/officeDocument/2006/relationships/hyperlink" Target="https://www.genome.jp/entry/R00114" TargetMode="External"/><Relationship Id="rId1396" Type="http://schemas.openxmlformats.org/officeDocument/2006/relationships/hyperlink" Target="https://www.genome.jp/entry/2.1.1.37" TargetMode="External"/><Relationship Id="rId2142" Type="http://schemas.openxmlformats.org/officeDocument/2006/relationships/hyperlink" Target="https://www.genome.jp/entry/2.7.8.5" TargetMode="External"/><Relationship Id="rId2447" Type="http://schemas.openxmlformats.org/officeDocument/2006/relationships/hyperlink" Target="https://www.genome.jp/entry/R08251" TargetMode="External"/><Relationship Id="rId3400" Type="http://schemas.openxmlformats.org/officeDocument/2006/relationships/hyperlink" Target="https://www.genome.jp/entry/R04014" TargetMode="External"/><Relationship Id="rId321" Type="http://schemas.openxmlformats.org/officeDocument/2006/relationships/hyperlink" Target="https://www.genome.jp/entry/R05086" TargetMode="External"/><Relationship Id="rId419" Type="http://schemas.openxmlformats.org/officeDocument/2006/relationships/hyperlink" Target="https://www.genome.jp/entry/R02247" TargetMode="External"/><Relationship Id="rId626" Type="http://schemas.openxmlformats.org/officeDocument/2006/relationships/hyperlink" Target="https://www.genome.jp/entry/R07894" TargetMode="External"/><Relationship Id="rId973" Type="http://schemas.openxmlformats.org/officeDocument/2006/relationships/hyperlink" Target="https://www.genome.jp/entry/1.2.1.10" TargetMode="External"/><Relationship Id="rId1049" Type="http://schemas.openxmlformats.org/officeDocument/2006/relationships/hyperlink" Target="https://www.genome.jp/entry/1.2.99.6" TargetMode="External"/><Relationship Id="rId1256" Type="http://schemas.openxmlformats.org/officeDocument/2006/relationships/hyperlink" Target="https://www.genome.jp/entry/R02235" TargetMode="External"/><Relationship Id="rId2002" Type="http://schemas.openxmlformats.org/officeDocument/2006/relationships/hyperlink" Target="https://www.genome.jp/entry/R00430" TargetMode="External"/><Relationship Id="rId2307" Type="http://schemas.openxmlformats.org/officeDocument/2006/relationships/hyperlink" Target="https://www.genome.jp/entry/R07770" TargetMode="External"/><Relationship Id="rId2654" Type="http://schemas.openxmlformats.org/officeDocument/2006/relationships/hyperlink" Target="https://www.genome.jp/entry/R02088" TargetMode="External"/><Relationship Id="rId2861" Type="http://schemas.openxmlformats.org/officeDocument/2006/relationships/hyperlink" Target="https://www.genome.jp/entry/4.1.2.53" TargetMode="External"/><Relationship Id="rId2959" Type="http://schemas.openxmlformats.org/officeDocument/2006/relationships/hyperlink" Target="https://www.genome.jp/entry/R12589" TargetMode="External"/><Relationship Id="rId3705" Type="http://schemas.openxmlformats.org/officeDocument/2006/relationships/hyperlink" Target="https://www.genome.jp/entry/R01569" TargetMode="External"/><Relationship Id="rId833" Type="http://schemas.openxmlformats.org/officeDocument/2006/relationships/hyperlink" Target="https://www.genome.jp/entry/1.14.12.17" TargetMode="External"/><Relationship Id="rId1116" Type="http://schemas.openxmlformats.org/officeDocument/2006/relationships/hyperlink" Target="https://www.genome.jp/entry/R04958" TargetMode="External"/><Relationship Id="rId1463" Type="http://schemas.openxmlformats.org/officeDocument/2006/relationships/hyperlink" Target="https://www.genome.jp/entry/R08648" TargetMode="External"/><Relationship Id="rId1670" Type="http://schemas.openxmlformats.org/officeDocument/2006/relationships/hyperlink" Target="https://www.genome.jp/entry/2.3.1.8" TargetMode="External"/><Relationship Id="rId1768" Type="http://schemas.openxmlformats.org/officeDocument/2006/relationships/hyperlink" Target="https://www.genome.jp/entry/2.4.2.29" TargetMode="External"/><Relationship Id="rId2514" Type="http://schemas.openxmlformats.org/officeDocument/2006/relationships/hyperlink" Target="https://www.genome.jp/entry/3.1.2.28" TargetMode="External"/><Relationship Id="rId2721" Type="http://schemas.openxmlformats.org/officeDocument/2006/relationships/hyperlink" Target="https://www.genome.jp/entry/3.1.3.8" TargetMode="External"/><Relationship Id="rId2819" Type="http://schemas.openxmlformats.org/officeDocument/2006/relationships/hyperlink" Target="https://www.genome.jp/entry/4.2.1.11" TargetMode="External"/><Relationship Id="rId900" Type="http://schemas.openxmlformats.org/officeDocument/2006/relationships/hyperlink" Target="https://www.genome.jp/entry/1.17.1.4" TargetMode="External"/><Relationship Id="rId1323" Type="http://schemas.openxmlformats.org/officeDocument/2006/relationships/hyperlink" Target="https://www.genome.jp/entry/1.8.4.13" TargetMode="External"/><Relationship Id="rId1530" Type="http://schemas.openxmlformats.org/officeDocument/2006/relationships/hyperlink" Target="https://www.genome.jp/entry/R00927" TargetMode="External"/><Relationship Id="rId1628" Type="http://schemas.openxmlformats.org/officeDocument/2006/relationships/hyperlink" Target="https://www.genome.jp/entry/2.3.1.47" TargetMode="External"/><Relationship Id="rId1975" Type="http://schemas.openxmlformats.org/officeDocument/2006/relationships/hyperlink" Target="https://www.genome.jp/entry/R00847" TargetMode="External"/><Relationship Id="rId3190" Type="http://schemas.openxmlformats.org/officeDocument/2006/relationships/hyperlink" Target="https://www.genome.jp/entry/R11101" TargetMode="External"/><Relationship Id="rId1835" Type="http://schemas.openxmlformats.org/officeDocument/2006/relationships/hyperlink" Target="https://www.genome.jp/entry/2.5.1.15" TargetMode="External"/><Relationship Id="rId3050" Type="http://schemas.openxmlformats.org/officeDocument/2006/relationships/hyperlink" Target="https://www.genome.jp/entry/3.5.4.16" TargetMode="External"/><Relationship Id="rId3288" Type="http://schemas.openxmlformats.org/officeDocument/2006/relationships/hyperlink" Target="https://www.genome.jp/entry/4.4.1.1" TargetMode="External"/><Relationship Id="rId3495" Type="http://schemas.openxmlformats.org/officeDocument/2006/relationships/hyperlink" Target="https://www.genome.jp/entry/3.4.13.9" TargetMode="External"/><Relationship Id="rId1902" Type="http://schemas.openxmlformats.org/officeDocument/2006/relationships/hyperlink" Target="https://www.genome.jp/entry/R07275" TargetMode="External"/><Relationship Id="rId2097" Type="http://schemas.openxmlformats.org/officeDocument/2006/relationships/hyperlink" Target="https://www.genome.jp/entry/R00378" TargetMode="External"/><Relationship Id="rId3148" Type="http://schemas.openxmlformats.org/officeDocument/2006/relationships/hyperlink" Target="https://www.genome.jp/entry/R11099" TargetMode="External"/><Relationship Id="rId3355" Type="http://schemas.openxmlformats.org/officeDocument/2006/relationships/hyperlink" Target="https://www.genome.jp/entry/5.1.3.14" TargetMode="External"/><Relationship Id="rId3562" Type="http://schemas.openxmlformats.org/officeDocument/2006/relationships/hyperlink" Target="https://www.genome.jp/entry/R06112" TargetMode="External"/><Relationship Id="rId276" Type="http://schemas.openxmlformats.org/officeDocument/2006/relationships/hyperlink" Target="https://www.genome.jp/entry/1.1.1.21" TargetMode="External"/><Relationship Id="rId483" Type="http://schemas.openxmlformats.org/officeDocument/2006/relationships/hyperlink" Target="https://www.genome.jp/entry/1.1.1.21" TargetMode="External"/><Relationship Id="rId690" Type="http://schemas.openxmlformats.org/officeDocument/2006/relationships/hyperlink" Target="https://www.genome.jp/entry/R01034" TargetMode="External"/><Relationship Id="rId2164" Type="http://schemas.openxmlformats.org/officeDocument/2006/relationships/hyperlink" Target="https://www.genome.jp/entry/4.2.1.59" TargetMode="External"/><Relationship Id="rId2371" Type="http://schemas.openxmlformats.org/officeDocument/2006/relationships/hyperlink" Target="https://www.genome.jp/entry/R03650" TargetMode="External"/><Relationship Id="rId3008" Type="http://schemas.openxmlformats.org/officeDocument/2006/relationships/hyperlink" Target="https://www.genome.jp/entry/3.6.1.21" TargetMode="External"/><Relationship Id="rId3215" Type="http://schemas.openxmlformats.org/officeDocument/2006/relationships/hyperlink" Target="https://www.genome.jp/entry/4.3.2.7" TargetMode="External"/><Relationship Id="rId3422" Type="http://schemas.openxmlformats.org/officeDocument/2006/relationships/hyperlink" Target="https://www.genome.jp/entry/R06363" TargetMode="External"/><Relationship Id="rId136" Type="http://schemas.openxmlformats.org/officeDocument/2006/relationships/hyperlink" Target="https://www.genome.jp/entry/6.3.2.9" TargetMode="External"/><Relationship Id="rId343" Type="http://schemas.openxmlformats.org/officeDocument/2006/relationships/hyperlink" Target="https://www.genome.jp/entry/R02124" TargetMode="External"/><Relationship Id="rId550" Type="http://schemas.openxmlformats.org/officeDocument/2006/relationships/hyperlink" Target="https://www.genome.jp/entry/R01739" TargetMode="External"/><Relationship Id="rId788" Type="http://schemas.openxmlformats.org/officeDocument/2006/relationships/hyperlink" Target="https://www.genome.jp/entry/1.11.1.21" TargetMode="External"/><Relationship Id="rId995" Type="http://schemas.openxmlformats.org/officeDocument/2006/relationships/hyperlink" Target="https://www.genome.jp/entry/R12215" TargetMode="External"/><Relationship Id="rId1180" Type="http://schemas.openxmlformats.org/officeDocument/2006/relationships/hyperlink" Target="https://www.genome.jp/entry/1.4.1.13" TargetMode="External"/><Relationship Id="rId2024" Type="http://schemas.openxmlformats.org/officeDocument/2006/relationships/hyperlink" Target="https://www.genome.jp/entry/2.7.1.59" TargetMode="External"/><Relationship Id="rId2231" Type="http://schemas.openxmlformats.org/officeDocument/2006/relationships/hyperlink" Target="https://www.genome.jp/entry/R11325" TargetMode="External"/><Relationship Id="rId2469" Type="http://schemas.openxmlformats.org/officeDocument/2006/relationships/hyperlink" Target="https://www.genome.jp/entry/3.1.1.4" TargetMode="External"/><Relationship Id="rId2676" Type="http://schemas.openxmlformats.org/officeDocument/2006/relationships/hyperlink" Target="https://www.genome.jp/entry/R02148" TargetMode="External"/><Relationship Id="rId2883" Type="http://schemas.openxmlformats.org/officeDocument/2006/relationships/hyperlink" Target="https://www.genome.jp/entry/R04985" TargetMode="External"/><Relationship Id="rId3727" Type="http://schemas.openxmlformats.org/officeDocument/2006/relationships/hyperlink" Target="https://www.genome.jp/entry/R03538" TargetMode="External"/><Relationship Id="rId203" Type="http://schemas.openxmlformats.org/officeDocument/2006/relationships/hyperlink" Target="https://www.genome.jp/entry/4.1.1.11" TargetMode="External"/><Relationship Id="rId648" Type="http://schemas.openxmlformats.org/officeDocument/2006/relationships/hyperlink" Target="https://www.genome.jp/entry/R04737" TargetMode="External"/><Relationship Id="rId855" Type="http://schemas.openxmlformats.org/officeDocument/2006/relationships/hyperlink" Target="https://www.genome.jp/entry/1.14.13.240" TargetMode="External"/><Relationship Id="rId1040" Type="http://schemas.openxmlformats.org/officeDocument/2006/relationships/hyperlink" Target="https://www.genome.jp/entry/R13148" TargetMode="External"/><Relationship Id="rId1278" Type="http://schemas.openxmlformats.org/officeDocument/2006/relationships/hyperlink" Target="https://www.genome.jp/entry/1.5.1.39" TargetMode="External"/><Relationship Id="rId1485" Type="http://schemas.openxmlformats.org/officeDocument/2006/relationships/hyperlink" Target="https://www.genome.jp/entry/R05636" TargetMode="External"/><Relationship Id="rId1692" Type="http://schemas.openxmlformats.org/officeDocument/2006/relationships/hyperlink" Target="https://www.genome.jp/entry/R00931" TargetMode="External"/><Relationship Id="rId2329" Type="http://schemas.openxmlformats.org/officeDocument/2006/relationships/hyperlink" Target="https://www.genome.jp/entry/6.2.1.26" TargetMode="External"/><Relationship Id="rId2536" Type="http://schemas.openxmlformats.org/officeDocument/2006/relationships/hyperlink" Target="https://www.genome.jp/entry/3.1.3.11" TargetMode="External"/><Relationship Id="rId2743" Type="http://schemas.openxmlformats.org/officeDocument/2006/relationships/hyperlink" Target="https://www.genome.jp/entry/R04224" TargetMode="External"/><Relationship Id="rId410" Type="http://schemas.openxmlformats.org/officeDocument/2006/relationships/hyperlink" Target="https://www.genome.jp/entry/R02703" TargetMode="External"/><Relationship Id="rId508" Type="http://schemas.openxmlformats.org/officeDocument/2006/relationships/hyperlink" Target="https://www.genome.jp/entry/1.1.1.21" TargetMode="External"/><Relationship Id="rId715" Type="http://schemas.openxmlformats.org/officeDocument/2006/relationships/hyperlink" Target="https://www.genome.jp/entry/R01652" TargetMode="External"/><Relationship Id="rId922" Type="http://schemas.openxmlformats.org/officeDocument/2006/relationships/hyperlink" Target="https://www.genome.jp/entry/1.17.4.1" TargetMode="External"/><Relationship Id="rId1138" Type="http://schemas.openxmlformats.org/officeDocument/2006/relationships/hyperlink" Target="https://www.genome.jp/entry/R13223" TargetMode="External"/><Relationship Id="rId1345" Type="http://schemas.openxmlformats.org/officeDocument/2006/relationships/hyperlink" Target="https://www.genome.jp/entry/R03071" TargetMode="External"/><Relationship Id="rId1552" Type="http://schemas.openxmlformats.org/officeDocument/2006/relationships/hyperlink" Target="https://www.genome.jp/entry/2.3.1.179" TargetMode="External"/><Relationship Id="rId1997" Type="http://schemas.openxmlformats.org/officeDocument/2006/relationships/hyperlink" Target="https://www.genome.jp/entry/R00430" TargetMode="External"/><Relationship Id="rId2603" Type="http://schemas.openxmlformats.org/officeDocument/2006/relationships/hyperlink" Target="https://www.genome.jp/entry/R00963" TargetMode="External"/><Relationship Id="rId2950" Type="http://schemas.openxmlformats.org/officeDocument/2006/relationships/hyperlink" Target="https://www.genome.jp/entry/R03004" TargetMode="External"/><Relationship Id="rId1205" Type="http://schemas.openxmlformats.org/officeDocument/2006/relationships/hyperlink" Target="https://www.genome.jp/entry/1.4.1.4" TargetMode="External"/><Relationship Id="rId1857" Type="http://schemas.openxmlformats.org/officeDocument/2006/relationships/hyperlink" Target="https://www.genome.jp/entry/2.5.1.48" TargetMode="External"/><Relationship Id="rId2810" Type="http://schemas.openxmlformats.org/officeDocument/2006/relationships/hyperlink" Target="https://www.genome.jp/entry/5.4.2.10" TargetMode="External"/><Relationship Id="rId2908" Type="http://schemas.openxmlformats.org/officeDocument/2006/relationships/hyperlink" Target="https://www.genome.jp/entry/R00013" TargetMode="External"/><Relationship Id="rId51" Type="http://schemas.openxmlformats.org/officeDocument/2006/relationships/hyperlink" Target="https://www.genome.jp/entry/R11600" TargetMode="External"/><Relationship Id="rId1412" Type="http://schemas.openxmlformats.org/officeDocument/2006/relationships/hyperlink" Target="https://www.genome.jp/entry/R02300" TargetMode="External"/><Relationship Id="rId1717" Type="http://schemas.openxmlformats.org/officeDocument/2006/relationships/hyperlink" Target="https://www.genome.jp/entry/2.4.1.17" TargetMode="External"/><Relationship Id="rId1924" Type="http://schemas.openxmlformats.org/officeDocument/2006/relationships/hyperlink" Target="https://www.genome.jp/entry/R01956" TargetMode="External"/><Relationship Id="rId3072" Type="http://schemas.openxmlformats.org/officeDocument/2006/relationships/hyperlink" Target="https://www.genome.jp/entry/5.3.1.9" TargetMode="External"/><Relationship Id="rId3377" Type="http://schemas.openxmlformats.org/officeDocument/2006/relationships/hyperlink" Target="https://www.genome.jp/entry/R11720" TargetMode="External"/><Relationship Id="rId298" Type="http://schemas.openxmlformats.org/officeDocument/2006/relationships/hyperlink" Target="https://www.genome.jp/entry/R02531" TargetMode="External"/><Relationship Id="rId3584" Type="http://schemas.openxmlformats.org/officeDocument/2006/relationships/hyperlink" Target="https://www.genome.jp/entry/R01478" TargetMode="External"/><Relationship Id="rId158" Type="http://schemas.openxmlformats.org/officeDocument/2006/relationships/hyperlink" Target="https://www.genome.jp/entry/R12595" TargetMode="External"/><Relationship Id="rId2186" Type="http://schemas.openxmlformats.org/officeDocument/2006/relationships/hyperlink" Target="https://www.genome.jp/entry/4.1.1.18" TargetMode="External"/><Relationship Id="rId2393" Type="http://schemas.openxmlformats.org/officeDocument/2006/relationships/hyperlink" Target="https://www.genome.jp/entry/2.8.3.19" TargetMode="External"/><Relationship Id="rId2698" Type="http://schemas.openxmlformats.org/officeDocument/2006/relationships/hyperlink" Target="https://www.genome.jp/entry/3.1.3.68" TargetMode="External"/><Relationship Id="rId3237" Type="http://schemas.openxmlformats.org/officeDocument/2006/relationships/hyperlink" Target="https://www.genome.jp/entry/4.4.1.1" TargetMode="External"/><Relationship Id="rId3444" Type="http://schemas.openxmlformats.org/officeDocument/2006/relationships/hyperlink" Target="https://www.genome.jp/entry/R06134" TargetMode="External"/><Relationship Id="rId3651" Type="http://schemas.openxmlformats.org/officeDocument/2006/relationships/hyperlink" Target="https://www.genome.jp/entry/R03527" TargetMode="External"/><Relationship Id="rId365" Type="http://schemas.openxmlformats.org/officeDocument/2006/relationships/hyperlink" Target="https://www.genome.jp/entry/1.1.1.1" TargetMode="External"/><Relationship Id="rId572" Type="http://schemas.openxmlformats.org/officeDocument/2006/relationships/hyperlink" Target="https://www.genome.jp/entry/R02413" TargetMode="External"/><Relationship Id="rId2046" Type="http://schemas.openxmlformats.org/officeDocument/2006/relationships/hyperlink" Target="https://www.genome.jp/entry/R00156" TargetMode="External"/><Relationship Id="rId2253" Type="http://schemas.openxmlformats.org/officeDocument/2006/relationships/hyperlink" Target="https://www.genome.jp/entry/6.3.5.2" TargetMode="External"/><Relationship Id="rId2460" Type="http://schemas.openxmlformats.org/officeDocument/2006/relationships/hyperlink" Target="https://www.genome.jp/entry/R04034" TargetMode="External"/><Relationship Id="rId3304" Type="http://schemas.openxmlformats.org/officeDocument/2006/relationships/hyperlink" Target="https://www.genome.jp/entry/R12188" TargetMode="External"/><Relationship Id="rId3511" Type="http://schemas.openxmlformats.org/officeDocument/2006/relationships/hyperlink" Target="https://www.genome.jp/entry/R03037" TargetMode="External"/><Relationship Id="rId225" Type="http://schemas.openxmlformats.org/officeDocument/2006/relationships/hyperlink" Target="https://www.genome.jp/entry/2.3.1.191" TargetMode="External"/><Relationship Id="rId432" Type="http://schemas.openxmlformats.org/officeDocument/2006/relationships/hyperlink" Target="https://www.genome.jp/entry/R01481" TargetMode="External"/><Relationship Id="rId877" Type="http://schemas.openxmlformats.org/officeDocument/2006/relationships/hyperlink" Target="https://www.genome.jp/entry/1.14.99.60" TargetMode="External"/><Relationship Id="rId1062" Type="http://schemas.openxmlformats.org/officeDocument/2006/relationships/hyperlink" Target="https://www.genome.jp/entry/1.2.99.6" TargetMode="External"/><Relationship Id="rId2113" Type="http://schemas.openxmlformats.org/officeDocument/2006/relationships/hyperlink" Target="https://www.genome.jp/entry/R00376" TargetMode="External"/><Relationship Id="rId2320" Type="http://schemas.openxmlformats.org/officeDocument/2006/relationships/hyperlink" Target="https://www.genome.jp/entry/R12148" TargetMode="External"/><Relationship Id="rId2558" Type="http://schemas.openxmlformats.org/officeDocument/2006/relationships/hyperlink" Target="https://www.genome.jp/entry/3.1.3.2" TargetMode="External"/><Relationship Id="rId2765" Type="http://schemas.openxmlformats.org/officeDocument/2006/relationships/hyperlink" Target="https://www.genome.jp/entry/R04749" TargetMode="External"/><Relationship Id="rId2972" Type="http://schemas.openxmlformats.org/officeDocument/2006/relationships/hyperlink" Target="https://www.genome.jp/entry/3.6.1.66" TargetMode="External"/><Relationship Id="rId3609" Type="http://schemas.openxmlformats.org/officeDocument/2006/relationships/hyperlink" Target="https://www.genome.jp/entry/3.2.1.22" TargetMode="External"/><Relationship Id="rId737" Type="http://schemas.openxmlformats.org/officeDocument/2006/relationships/hyperlink" Target="https://www.genome.jp/entry/1.1.1.95" TargetMode="External"/><Relationship Id="rId944" Type="http://schemas.openxmlformats.org/officeDocument/2006/relationships/hyperlink" Target="https://www.genome.jp/entry/R02018" TargetMode="External"/><Relationship Id="rId1367" Type="http://schemas.openxmlformats.org/officeDocument/2006/relationships/hyperlink" Target="https://www.genome.jp/entry/R09736" TargetMode="External"/><Relationship Id="rId1574" Type="http://schemas.openxmlformats.org/officeDocument/2006/relationships/hyperlink" Target="https://www.genome.jp/entry/2.3.1.210" TargetMode="External"/><Relationship Id="rId1781" Type="http://schemas.openxmlformats.org/officeDocument/2006/relationships/hyperlink" Target="https://www.genome.jp/entry/R01969" TargetMode="External"/><Relationship Id="rId2418" Type="http://schemas.openxmlformats.org/officeDocument/2006/relationships/hyperlink" Target="https://www.genome.jp/entry/3.1.1.1" TargetMode="External"/><Relationship Id="rId2625" Type="http://schemas.openxmlformats.org/officeDocument/2006/relationships/hyperlink" Target="https://www.genome.jp/entry/R01968" TargetMode="External"/><Relationship Id="rId2832" Type="http://schemas.openxmlformats.org/officeDocument/2006/relationships/hyperlink" Target="https://www.genome.jp/entry/4.1.99.1" TargetMode="External"/><Relationship Id="rId73" Type="http://schemas.openxmlformats.org/officeDocument/2006/relationships/hyperlink" Target="https://www.genome.jp/entry/R00379" TargetMode="External"/><Relationship Id="rId804" Type="http://schemas.openxmlformats.org/officeDocument/2006/relationships/hyperlink" Target="https://www.genome.jp/entry/1.11.1.26" TargetMode="External"/><Relationship Id="rId1227" Type="http://schemas.openxmlformats.org/officeDocument/2006/relationships/hyperlink" Target="https://www.genome.jp/entry/1.4.3.5" TargetMode="External"/><Relationship Id="rId1434" Type="http://schemas.openxmlformats.org/officeDocument/2006/relationships/hyperlink" Target="https://www.genome.jp/entry/R04673" TargetMode="External"/><Relationship Id="rId1641" Type="http://schemas.openxmlformats.org/officeDocument/2006/relationships/hyperlink" Target="https://www.genome.jp/entry/R08250" TargetMode="External"/><Relationship Id="rId1879" Type="http://schemas.openxmlformats.org/officeDocument/2006/relationships/hyperlink" Target="https://www.genome.jp/entry/R00694" TargetMode="External"/><Relationship Id="rId3094" Type="http://schemas.openxmlformats.org/officeDocument/2006/relationships/hyperlink" Target="https://www.genome.jp/entry/R01432" TargetMode="External"/><Relationship Id="rId1501" Type="http://schemas.openxmlformats.org/officeDocument/2006/relationships/hyperlink" Target="https://www.genome.jp/entry/R00829" TargetMode="External"/><Relationship Id="rId1739" Type="http://schemas.openxmlformats.org/officeDocument/2006/relationships/hyperlink" Target="https://www.genome.jp/entry/R11959" TargetMode="External"/><Relationship Id="rId1946" Type="http://schemas.openxmlformats.org/officeDocument/2006/relationships/hyperlink" Target="https://www.genome.jp/entry/2.7.1.148" TargetMode="External"/><Relationship Id="rId3399" Type="http://schemas.openxmlformats.org/officeDocument/2006/relationships/hyperlink" Target="https://www.genome.jp/entry/R01706" TargetMode="External"/><Relationship Id="rId1806" Type="http://schemas.openxmlformats.org/officeDocument/2006/relationships/hyperlink" Target="https://www.genome.jp/entry/2.4.2.7" TargetMode="External"/><Relationship Id="rId3161" Type="http://schemas.openxmlformats.org/officeDocument/2006/relationships/hyperlink" Target="https://www.genome.jp/entry/4.3.1.17" TargetMode="External"/><Relationship Id="rId3259" Type="http://schemas.openxmlformats.org/officeDocument/2006/relationships/hyperlink" Target="https://www.genome.jp/entry/4.4.1.1" TargetMode="External"/><Relationship Id="rId3466" Type="http://schemas.openxmlformats.org/officeDocument/2006/relationships/hyperlink" Target="https://www.genome.jp/entry/3.5.1.2" TargetMode="External"/><Relationship Id="rId387" Type="http://schemas.openxmlformats.org/officeDocument/2006/relationships/hyperlink" Target="https://www.genome.jp/entry/R08310" TargetMode="External"/><Relationship Id="rId594" Type="http://schemas.openxmlformats.org/officeDocument/2006/relationships/hyperlink" Target="https://www.genome.jp/entry/1.1.1.298" TargetMode="External"/><Relationship Id="rId2068" Type="http://schemas.openxmlformats.org/officeDocument/2006/relationships/hyperlink" Target="https://www.genome.jp/entry/2.7.7.13" TargetMode="External"/><Relationship Id="rId2275" Type="http://schemas.openxmlformats.org/officeDocument/2006/relationships/hyperlink" Target="https://www.genome.jp/entry/6.3.4.13" TargetMode="External"/><Relationship Id="rId3021" Type="http://schemas.openxmlformats.org/officeDocument/2006/relationships/hyperlink" Target="https://www.genome.jp/entry/R02319" TargetMode="External"/><Relationship Id="rId3119" Type="http://schemas.openxmlformats.org/officeDocument/2006/relationships/hyperlink" Target="https://www.genome.jp/entry/4.2.1.80" TargetMode="External"/><Relationship Id="rId3326" Type="http://schemas.openxmlformats.org/officeDocument/2006/relationships/hyperlink" Target="https://www.genome.jp/entry/R04941" TargetMode="External"/><Relationship Id="rId3673" Type="http://schemas.openxmlformats.org/officeDocument/2006/relationships/hyperlink" Target="https://www.genome.jp/entry/R01678" TargetMode="External"/><Relationship Id="rId247" Type="http://schemas.openxmlformats.org/officeDocument/2006/relationships/hyperlink" Target="https://www.genome.jp/entry/R10121" TargetMode="External"/><Relationship Id="rId899" Type="http://schemas.openxmlformats.org/officeDocument/2006/relationships/hyperlink" Target="https://www.genome.jp/entry/1.17.1.4" TargetMode="External"/><Relationship Id="rId1084" Type="http://schemas.openxmlformats.org/officeDocument/2006/relationships/hyperlink" Target="https://www.genome.jp/entry/1.3.1.104" TargetMode="External"/><Relationship Id="rId2482" Type="http://schemas.openxmlformats.org/officeDocument/2006/relationships/hyperlink" Target="https://www.genome.jp/entry/3.1.1.5" TargetMode="External"/><Relationship Id="rId2787" Type="http://schemas.openxmlformats.org/officeDocument/2006/relationships/hyperlink" Target="https://www.genome.jp/entry/R00505" TargetMode="External"/><Relationship Id="rId3533" Type="http://schemas.openxmlformats.org/officeDocument/2006/relationships/hyperlink" Target="https://www.genome.jp/entry/3.2.2.28" TargetMode="External"/><Relationship Id="rId3740" Type="http://schemas.openxmlformats.org/officeDocument/2006/relationships/hyperlink" Target="https://www.genome.jp/entry/R11945" TargetMode="External"/><Relationship Id="rId107" Type="http://schemas.openxmlformats.org/officeDocument/2006/relationships/hyperlink" Target="https://www.genome.jp/entry/2.2.1.6" TargetMode="External"/><Relationship Id="rId454" Type="http://schemas.openxmlformats.org/officeDocument/2006/relationships/hyperlink" Target="https://www.genome.jp/entry/1.1.1.21" TargetMode="External"/><Relationship Id="rId661" Type="http://schemas.openxmlformats.org/officeDocument/2006/relationships/hyperlink" Target="https://www.genome.jp/entry/1.1.1.37" TargetMode="External"/><Relationship Id="rId759" Type="http://schemas.openxmlformats.org/officeDocument/2006/relationships/hyperlink" Target="https://www.genome.jp/entry/1.1.5.3" TargetMode="External"/><Relationship Id="rId966" Type="http://schemas.openxmlformats.org/officeDocument/2006/relationships/hyperlink" Target="https://www.genome.jp/entry/1.18.1.2" TargetMode="External"/><Relationship Id="rId1291" Type="http://schemas.openxmlformats.org/officeDocument/2006/relationships/hyperlink" Target="https://www.genome.jp/entry/R00112" TargetMode="External"/><Relationship Id="rId1389" Type="http://schemas.openxmlformats.org/officeDocument/2006/relationships/hyperlink" Target="https://www.genome.jp/entry/R00597" TargetMode="External"/><Relationship Id="rId1596" Type="http://schemas.openxmlformats.org/officeDocument/2006/relationships/hyperlink" Target="https://www.genome.jp/entry/R04316" TargetMode="External"/><Relationship Id="rId2135" Type="http://schemas.openxmlformats.org/officeDocument/2006/relationships/hyperlink" Target="https://www.genome.jp/entry/R08856" TargetMode="External"/><Relationship Id="rId2342" Type="http://schemas.openxmlformats.org/officeDocument/2006/relationships/hyperlink" Target="https://www.genome.jp/entry/R00926" TargetMode="External"/><Relationship Id="rId2647" Type="http://schemas.openxmlformats.org/officeDocument/2006/relationships/hyperlink" Target="https://www.genome.jp/entry/R01227" TargetMode="External"/><Relationship Id="rId2994" Type="http://schemas.openxmlformats.org/officeDocument/2006/relationships/hyperlink" Target="https://www.genome.jp/entry/R02100" TargetMode="External"/><Relationship Id="rId3600" Type="http://schemas.openxmlformats.org/officeDocument/2006/relationships/hyperlink" Target="https://www.genome.jp/entry/3.2.1.22" TargetMode="External"/><Relationship Id="rId314" Type="http://schemas.openxmlformats.org/officeDocument/2006/relationships/hyperlink" Target="https://www.genome.jp/entry/3.2.2.3" TargetMode="External"/><Relationship Id="rId521" Type="http://schemas.openxmlformats.org/officeDocument/2006/relationships/hyperlink" Target="https://www.genome.jp/entry/R04285" TargetMode="External"/><Relationship Id="rId619" Type="http://schemas.openxmlformats.org/officeDocument/2006/relationships/hyperlink" Target="https://www.genome.jp/entry/R04203" TargetMode="External"/><Relationship Id="rId1151" Type="http://schemas.openxmlformats.org/officeDocument/2006/relationships/hyperlink" Target="https://www.genome.jp/entry/1.3.8.7" TargetMode="External"/><Relationship Id="rId1249" Type="http://schemas.openxmlformats.org/officeDocument/2006/relationships/hyperlink" Target="https://www.genome.jp/entry/1.5.1.3" TargetMode="External"/><Relationship Id="rId2202" Type="http://schemas.openxmlformats.org/officeDocument/2006/relationships/hyperlink" Target="https://www.genome.jp/entry/R01736" TargetMode="External"/><Relationship Id="rId2854" Type="http://schemas.openxmlformats.org/officeDocument/2006/relationships/hyperlink" Target="https://www.genome.jp/entry/4.1.3.27" TargetMode="External"/><Relationship Id="rId95" Type="http://schemas.openxmlformats.org/officeDocument/2006/relationships/hyperlink" Target="https://www.genome.jp/entry/4.2.1.33" TargetMode="External"/><Relationship Id="rId826" Type="http://schemas.openxmlformats.org/officeDocument/2006/relationships/hyperlink" Target="https://www.genome.jp/entry/1.13.11.29" TargetMode="External"/><Relationship Id="rId1011" Type="http://schemas.openxmlformats.org/officeDocument/2006/relationships/hyperlink" Target="https://www.genome.jp/entry/1.2.1.39" TargetMode="External"/><Relationship Id="rId1109" Type="http://schemas.openxmlformats.org/officeDocument/2006/relationships/hyperlink" Target="https://www.genome.jp/entry/1.3.1.9" TargetMode="External"/><Relationship Id="rId1456" Type="http://schemas.openxmlformats.org/officeDocument/2006/relationships/hyperlink" Target="https://www.genome.jp/entry/2.2.1.6" TargetMode="External"/><Relationship Id="rId1663" Type="http://schemas.openxmlformats.org/officeDocument/2006/relationships/hyperlink" Target="https://www.genome.jp/entry/2.3.1.79" TargetMode="External"/><Relationship Id="rId1870" Type="http://schemas.openxmlformats.org/officeDocument/2006/relationships/hyperlink" Target="https://www.genome.jp/entry/2.6.1.1" TargetMode="External"/><Relationship Id="rId1968" Type="http://schemas.openxmlformats.org/officeDocument/2006/relationships/hyperlink" Target="https://www.genome.jp/entry/R08124" TargetMode="External"/><Relationship Id="rId2507" Type="http://schemas.openxmlformats.org/officeDocument/2006/relationships/hyperlink" Target="https://www.genome.jp/entry/3.1.11.6" TargetMode="External"/><Relationship Id="rId2714" Type="http://schemas.openxmlformats.org/officeDocument/2006/relationships/hyperlink" Target="https://www.genome.jp/entry/R02494" TargetMode="External"/><Relationship Id="rId2921" Type="http://schemas.openxmlformats.org/officeDocument/2006/relationships/hyperlink" Target="https://www.genome.jp/entry/R00261" TargetMode="External"/><Relationship Id="rId1316" Type="http://schemas.openxmlformats.org/officeDocument/2006/relationships/hyperlink" Target="https://www.genome.jp/entry/1.8.4.11" TargetMode="External"/><Relationship Id="rId1523" Type="http://schemas.openxmlformats.org/officeDocument/2006/relationships/hyperlink" Target="https://www.genome.jp/entry/R07899" TargetMode="External"/><Relationship Id="rId1730" Type="http://schemas.openxmlformats.org/officeDocument/2006/relationships/hyperlink" Target="https://www.genome.jp/entry/2.4.1.21" TargetMode="External"/><Relationship Id="rId3183" Type="http://schemas.openxmlformats.org/officeDocument/2006/relationships/hyperlink" Target="https://www.genome.jp/entry/R00221" TargetMode="External"/><Relationship Id="rId3390" Type="http://schemas.openxmlformats.org/officeDocument/2006/relationships/hyperlink" Target="https://www.genome.jp/entry/5.3.1.12" TargetMode="External"/><Relationship Id="rId22" Type="http://schemas.openxmlformats.org/officeDocument/2006/relationships/hyperlink" Target="https://www.genome.jp/entry/R10046" TargetMode="External"/><Relationship Id="rId1828" Type="http://schemas.openxmlformats.org/officeDocument/2006/relationships/hyperlink" Target="https://www.genome.jp/entry/2.4.99.17" TargetMode="External"/><Relationship Id="rId3043" Type="http://schemas.openxmlformats.org/officeDocument/2006/relationships/hyperlink" Target="https://www.genome.jp/entry/R02556" TargetMode="External"/><Relationship Id="rId3250" Type="http://schemas.openxmlformats.org/officeDocument/2006/relationships/hyperlink" Target="https://www.genome.jp/entry/4.4.1.1" TargetMode="External"/><Relationship Id="rId3488" Type="http://schemas.openxmlformats.org/officeDocument/2006/relationships/hyperlink" Target="https://www.genome.jp/entry/3.4.21.83" TargetMode="External"/><Relationship Id="rId3695" Type="http://schemas.openxmlformats.org/officeDocument/2006/relationships/hyperlink" Target="https://www.genome.jp/entry/R02102" TargetMode="External"/><Relationship Id="rId171" Type="http://schemas.openxmlformats.org/officeDocument/2006/relationships/hyperlink" Target="https://www.genome.jp/entry/R01221" TargetMode="External"/><Relationship Id="rId2297" Type="http://schemas.openxmlformats.org/officeDocument/2006/relationships/hyperlink" Target="https://www.genome.jp/entry/6.3.2.12" TargetMode="External"/><Relationship Id="rId3348" Type="http://schemas.openxmlformats.org/officeDocument/2006/relationships/hyperlink" Target="https://www.genome.jp/entry/R10938" TargetMode="External"/><Relationship Id="rId3555" Type="http://schemas.openxmlformats.org/officeDocument/2006/relationships/hyperlink" Target="https://www.genome.jp/entry/R05133" TargetMode="External"/><Relationship Id="rId269" Type="http://schemas.openxmlformats.org/officeDocument/2006/relationships/hyperlink" Target="https://www.genome.jp/entry/R09597" TargetMode="External"/><Relationship Id="rId476" Type="http://schemas.openxmlformats.org/officeDocument/2006/relationships/hyperlink" Target="https://www.genome.jp/entry/1.1.1.21" TargetMode="External"/><Relationship Id="rId683" Type="http://schemas.openxmlformats.org/officeDocument/2006/relationships/hyperlink" Target="https://www.genome.jp/entry/R02736" TargetMode="External"/><Relationship Id="rId890" Type="http://schemas.openxmlformats.org/officeDocument/2006/relationships/hyperlink" Target="https://www.genome.jp/entry/R01768" TargetMode="External"/><Relationship Id="rId2157" Type="http://schemas.openxmlformats.org/officeDocument/2006/relationships/hyperlink" Target="https://www.genome.jp/entry/7.4.2.9" TargetMode="External"/><Relationship Id="rId2364" Type="http://schemas.openxmlformats.org/officeDocument/2006/relationships/hyperlink" Target="https://www.genome.jp/entry/R03648" TargetMode="External"/><Relationship Id="rId2571" Type="http://schemas.openxmlformats.org/officeDocument/2006/relationships/hyperlink" Target="https://www.genome.jp/entry/3.1.3.25" TargetMode="External"/><Relationship Id="rId3110" Type="http://schemas.openxmlformats.org/officeDocument/2006/relationships/hyperlink" Target="https://www.genome.jp/entry/4.2.1.7" TargetMode="External"/><Relationship Id="rId3208" Type="http://schemas.openxmlformats.org/officeDocument/2006/relationships/hyperlink" Target="https://www.genome.jp/entry/4.3.2.2" TargetMode="External"/><Relationship Id="rId3415" Type="http://schemas.openxmlformats.org/officeDocument/2006/relationships/hyperlink" Target="https://www.genome.jp/entry/3.5.3.26" TargetMode="External"/><Relationship Id="rId129" Type="http://schemas.openxmlformats.org/officeDocument/2006/relationships/hyperlink" Target="https://www.genome.jp/entry/R08648" TargetMode="External"/><Relationship Id="rId336" Type="http://schemas.openxmlformats.org/officeDocument/2006/relationships/hyperlink" Target="https://www.genome.jp/entry/1.1.1.1" TargetMode="External"/><Relationship Id="rId543" Type="http://schemas.openxmlformats.org/officeDocument/2006/relationships/hyperlink" Target="https://www.genome.jp/entry/R01431" TargetMode="External"/><Relationship Id="rId988" Type="http://schemas.openxmlformats.org/officeDocument/2006/relationships/hyperlink" Target="https://www.genome.jp/entry/1.2.1.12" TargetMode="External"/><Relationship Id="rId1173" Type="http://schemas.openxmlformats.org/officeDocument/2006/relationships/hyperlink" Target="https://www.genome.jp/entry/R00392" TargetMode="External"/><Relationship Id="rId1380" Type="http://schemas.openxmlformats.org/officeDocument/2006/relationships/hyperlink" Target="https://www.genome.jp/entry/2.1.1.198" TargetMode="External"/><Relationship Id="rId2017" Type="http://schemas.openxmlformats.org/officeDocument/2006/relationships/hyperlink" Target="https://www.genome.jp/entry/R04448" TargetMode="External"/><Relationship Id="rId2224" Type="http://schemas.openxmlformats.org/officeDocument/2006/relationships/hyperlink" Target="https://www.genome.jp/entry/R11886" TargetMode="External"/><Relationship Id="rId2669" Type="http://schemas.openxmlformats.org/officeDocument/2006/relationships/hyperlink" Target="https://www.genome.jp/entry/3.1.3.6" TargetMode="External"/><Relationship Id="rId2876" Type="http://schemas.openxmlformats.org/officeDocument/2006/relationships/hyperlink" Target="https://www.genome.jp/entry/R02263" TargetMode="External"/><Relationship Id="rId3622" Type="http://schemas.openxmlformats.org/officeDocument/2006/relationships/hyperlink" Target="https://www.genome.jp/entry/R05549" TargetMode="External"/><Relationship Id="rId403" Type="http://schemas.openxmlformats.org/officeDocument/2006/relationships/hyperlink" Target="https://www.genome.jp/entry/1.1.1.133" TargetMode="External"/><Relationship Id="rId750" Type="http://schemas.openxmlformats.org/officeDocument/2006/relationships/hyperlink" Target="https://www.genome.jp/entry/R00849" TargetMode="External"/><Relationship Id="rId848" Type="http://schemas.openxmlformats.org/officeDocument/2006/relationships/hyperlink" Target="https://www.genome.jp/entry/R06786" TargetMode="External"/><Relationship Id="rId1033" Type="http://schemas.openxmlformats.org/officeDocument/2006/relationships/hyperlink" Target="https://www.genome.jp/entry/R00245" TargetMode="External"/><Relationship Id="rId1478" Type="http://schemas.openxmlformats.org/officeDocument/2006/relationships/hyperlink" Target="https://www.genome.jp/entry/2.2.1.2" TargetMode="External"/><Relationship Id="rId1685" Type="http://schemas.openxmlformats.org/officeDocument/2006/relationships/hyperlink" Target="https://www.genome.jp/entry/R03971" TargetMode="External"/><Relationship Id="rId1892" Type="http://schemas.openxmlformats.org/officeDocument/2006/relationships/hyperlink" Target="https://www.genome.jp/entry/2.6.1.19" TargetMode="External"/><Relationship Id="rId2431" Type="http://schemas.openxmlformats.org/officeDocument/2006/relationships/hyperlink" Target="https://www.genome.jp/entry/R08300" TargetMode="External"/><Relationship Id="rId2529" Type="http://schemas.openxmlformats.org/officeDocument/2006/relationships/hyperlink" Target="https://www.genome.jp/entry/3.1.3.10" TargetMode="External"/><Relationship Id="rId2736" Type="http://schemas.openxmlformats.org/officeDocument/2006/relationships/hyperlink" Target="https://www.genome.jp/entry/R00674" TargetMode="External"/><Relationship Id="rId610" Type="http://schemas.openxmlformats.org/officeDocument/2006/relationships/hyperlink" Target="https://www.genome.jp/entry/1.1.1.35" TargetMode="External"/><Relationship Id="rId708" Type="http://schemas.openxmlformats.org/officeDocument/2006/relationships/hyperlink" Target="https://www.genome.jp/entry/1.1.1.79" TargetMode="External"/><Relationship Id="rId915" Type="http://schemas.openxmlformats.org/officeDocument/2006/relationships/hyperlink" Target="https://www.genome.jp/entry/R02017" TargetMode="External"/><Relationship Id="rId1240" Type="http://schemas.openxmlformats.org/officeDocument/2006/relationships/hyperlink" Target="https://www.genome.jp/entry/1.5.1.2" TargetMode="External"/><Relationship Id="rId1338" Type="http://schemas.openxmlformats.org/officeDocument/2006/relationships/hyperlink" Target="https://www.genome.jp/entry/R02824" TargetMode="External"/><Relationship Id="rId1545" Type="http://schemas.openxmlformats.org/officeDocument/2006/relationships/hyperlink" Target="https://www.genome.jp/entry/2.3.1.179" TargetMode="External"/><Relationship Id="rId2943" Type="http://schemas.openxmlformats.org/officeDocument/2006/relationships/hyperlink" Target="https://www.genome.jp/entry/R01532" TargetMode="External"/><Relationship Id="rId1100" Type="http://schemas.openxmlformats.org/officeDocument/2006/relationships/hyperlink" Target="https://www.genome.jp/entry/R00919" TargetMode="External"/><Relationship Id="rId1405" Type="http://schemas.openxmlformats.org/officeDocument/2006/relationships/hyperlink" Target="https://www.genome.jp/entry/R04314" TargetMode="External"/><Relationship Id="rId1752" Type="http://schemas.openxmlformats.org/officeDocument/2006/relationships/hyperlink" Target="https://www.genome.jp/entry/2.4.2.1" TargetMode="External"/><Relationship Id="rId2803" Type="http://schemas.openxmlformats.org/officeDocument/2006/relationships/hyperlink" Target="https://www.genome.jp/entry/R08639" TargetMode="External"/><Relationship Id="rId44" Type="http://schemas.openxmlformats.org/officeDocument/2006/relationships/hyperlink" Target="https://www.genome.jp/entry/4.2.1.149" TargetMode="External"/><Relationship Id="rId1612" Type="http://schemas.openxmlformats.org/officeDocument/2006/relationships/hyperlink" Target="https://www.genome.jp/entry/2.3.1.41" TargetMode="External"/><Relationship Id="rId1917" Type="http://schemas.openxmlformats.org/officeDocument/2006/relationships/hyperlink" Target="https://www.genome.jp/entry/R03120" TargetMode="External"/><Relationship Id="rId3065" Type="http://schemas.openxmlformats.org/officeDocument/2006/relationships/hyperlink" Target="https://www.genome.jp/entry/5.3.1.9" TargetMode="External"/><Relationship Id="rId3272" Type="http://schemas.openxmlformats.org/officeDocument/2006/relationships/hyperlink" Target="https://www.genome.jp/entry/4.4.1.1" TargetMode="External"/><Relationship Id="rId193" Type="http://schemas.openxmlformats.org/officeDocument/2006/relationships/hyperlink" Target="https://www.genome.jp/entry/2.4.2.8" TargetMode="External"/><Relationship Id="rId498" Type="http://schemas.openxmlformats.org/officeDocument/2006/relationships/hyperlink" Target="https://www.genome.jp/entry/1.1.1.21" TargetMode="External"/><Relationship Id="rId2081" Type="http://schemas.openxmlformats.org/officeDocument/2006/relationships/hyperlink" Target="https://www.genome.jp/entry/R00435" TargetMode="External"/><Relationship Id="rId2179" Type="http://schemas.openxmlformats.org/officeDocument/2006/relationships/hyperlink" Target="https://www.genome.jp/entry/R04568" TargetMode="External"/><Relationship Id="rId3132" Type="http://schemas.openxmlformats.org/officeDocument/2006/relationships/hyperlink" Target="https://www.genome.jp/entry/R03083" TargetMode="External"/><Relationship Id="rId3577" Type="http://schemas.openxmlformats.org/officeDocument/2006/relationships/hyperlink" Target="https://www.genome.jp/entry/R06200" TargetMode="External"/><Relationship Id="rId260" Type="http://schemas.openxmlformats.org/officeDocument/2006/relationships/hyperlink" Target="https://www.genome.jp/entry/2.7.7.7" TargetMode="External"/><Relationship Id="rId2386" Type="http://schemas.openxmlformats.org/officeDocument/2006/relationships/hyperlink" Target="https://www.genome.jp/entry/R11528" TargetMode="External"/><Relationship Id="rId2593" Type="http://schemas.openxmlformats.org/officeDocument/2006/relationships/hyperlink" Target="https://www.genome.jp/entry/R02719" TargetMode="External"/><Relationship Id="rId3437" Type="http://schemas.openxmlformats.org/officeDocument/2006/relationships/hyperlink" Target="https://www.genome.jp/entry/3.5.1.44" TargetMode="External"/><Relationship Id="rId3644" Type="http://schemas.openxmlformats.org/officeDocument/2006/relationships/hyperlink" Target="https://www.genome.jp/entry/3.2.1.21" TargetMode="External"/><Relationship Id="rId120" Type="http://schemas.openxmlformats.org/officeDocument/2006/relationships/hyperlink" Target="https://www.genome.jp/entry/2.2.1.6" TargetMode="External"/><Relationship Id="rId358" Type="http://schemas.openxmlformats.org/officeDocument/2006/relationships/hyperlink" Target="https://www.genome.jp/entry/1.1.1.1" TargetMode="External"/><Relationship Id="rId565" Type="http://schemas.openxmlformats.org/officeDocument/2006/relationships/hyperlink" Target="https://www.genome.jp/entry/R03337" TargetMode="External"/><Relationship Id="rId772" Type="http://schemas.openxmlformats.org/officeDocument/2006/relationships/hyperlink" Target="https://www.genome.jp/entry/1.1.98.6" TargetMode="External"/><Relationship Id="rId1195" Type="http://schemas.openxmlformats.org/officeDocument/2006/relationships/hyperlink" Target="https://www.genome.jp/entry/R01221" TargetMode="External"/><Relationship Id="rId2039" Type="http://schemas.openxmlformats.org/officeDocument/2006/relationships/hyperlink" Target="https://www.genome.jp/entry/R00512" TargetMode="External"/><Relationship Id="rId2246" Type="http://schemas.openxmlformats.org/officeDocument/2006/relationships/hyperlink" Target="https://www.genome.jp/entry/R13247" TargetMode="External"/><Relationship Id="rId2453" Type="http://schemas.openxmlformats.org/officeDocument/2006/relationships/hyperlink" Target="https://www.genome.jp/entry/R12391" TargetMode="External"/><Relationship Id="rId2660" Type="http://schemas.openxmlformats.org/officeDocument/2006/relationships/hyperlink" Target="https://www.genome.jp/entry/3.1.3.6" TargetMode="External"/><Relationship Id="rId2898" Type="http://schemas.openxmlformats.org/officeDocument/2006/relationships/hyperlink" Target="https://www.genome.jp/entry/R01070" TargetMode="External"/><Relationship Id="rId3504" Type="http://schemas.openxmlformats.org/officeDocument/2006/relationships/hyperlink" Target="https://www.genome.jp/entry/R00899" TargetMode="External"/><Relationship Id="rId3711" Type="http://schemas.openxmlformats.org/officeDocument/2006/relationships/hyperlink" Target="https://www.genome.jp/entry/R00511" TargetMode="External"/><Relationship Id="rId218" Type="http://schemas.openxmlformats.org/officeDocument/2006/relationships/hyperlink" Target="https://www.genome.jp/entry/2.3.1.117" TargetMode="External"/><Relationship Id="rId425" Type="http://schemas.openxmlformats.org/officeDocument/2006/relationships/hyperlink" Target="https://www.genome.jp/entry/R01481" TargetMode="External"/><Relationship Id="rId632" Type="http://schemas.openxmlformats.org/officeDocument/2006/relationships/hyperlink" Target="https://www.genome.jp/entry/1.1.1.35" TargetMode="External"/><Relationship Id="rId1055" Type="http://schemas.openxmlformats.org/officeDocument/2006/relationships/hyperlink" Target="https://www.genome.jp/entry/1.2.99.6" TargetMode="External"/><Relationship Id="rId1262" Type="http://schemas.openxmlformats.org/officeDocument/2006/relationships/hyperlink" Target="https://www.genome.jp/entry/1.5.1.30" TargetMode="External"/><Relationship Id="rId2106" Type="http://schemas.openxmlformats.org/officeDocument/2006/relationships/hyperlink" Target="https://www.genome.jp/entry/R00375" TargetMode="External"/><Relationship Id="rId2313" Type="http://schemas.openxmlformats.org/officeDocument/2006/relationships/hyperlink" Target="https://www.genome.jp/entry/6.2.1.5" TargetMode="External"/><Relationship Id="rId2520" Type="http://schemas.openxmlformats.org/officeDocument/2006/relationships/hyperlink" Target="https://www.genome.jp/entry/3.1.3.1" TargetMode="External"/><Relationship Id="rId2758" Type="http://schemas.openxmlformats.org/officeDocument/2006/relationships/hyperlink" Target="https://www.genome.jp/entry/R03045" TargetMode="External"/><Relationship Id="rId2965" Type="http://schemas.openxmlformats.org/officeDocument/2006/relationships/hyperlink" Target="https://www.genome.jp/entry/R00317" TargetMode="External"/><Relationship Id="rId937" Type="http://schemas.openxmlformats.org/officeDocument/2006/relationships/hyperlink" Target="https://www.genome.jp/entry/1.17.4.1" TargetMode="External"/><Relationship Id="rId1122" Type="http://schemas.openxmlformats.org/officeDocument/2006/relationships/hyperlink" Target="https://www.genome.jp/entry/R03191" TargetMode="External"/><Relationship Id="rId1567" Type="http://schemas.openxmlformats.org/officeDocument/2006/relationships/hyperlink" Target="https://www.genome.jp/entry/2.3.1.181" TargetMode="External"/><Relationship Id="rId1774" Type="http://schemas.openxmlformats.org/officeDocument/2006/relationships/hyperlink" Target="https://www.genome.jp/entry/2.4.2.4" TargetMode="External"/><Relationship Id="rId1981" Type="http://schemas.openxmlformats.org/officeDocument/2006/relationships/hyperlink" Target="https://www.genome.jp/entry/2.7.1.35" TargetMode="External"/><Relationship Id="rId2618" Type="http://schemas.openxmlformats.org/officeDocument/2006/relationships/hyperlink" Target="https://www.genome.jp/entry/R01126" TargetMode="External"/><Relationship Id="rId2825" Type="http://schemas.openxmlformats.org/officeDocument/2006/relationships/hyperlink" Target="https://www.genome.jp/entry/4.1.99.22" TargetMode="External"/><Relationship Id="rId66" Type="http://schemas.openxmlformats.org/officeDocument/2006/relationships/hyperlink" Target="https://www.genome.jp/entry/1.1.1.262" TargetMode="External"/><Relationship Id="rId1427" Type="http://schemas.openxmlformats.org/officeDocument/2006/relationships/hyperlink" Target="https://www.genome.jp/entry/2.2.1.6" TargetMode="External"/><Relationship Id="rId1634" Type="http://schemas.openxmlformats.org/officeDocument/2006/relationships/hyperlink" Target="https://www.genome.jp/entry/2.3.1.5" TargetMode="External"/><Relationship Id="rId1841" Type="http://schemas.openxmlformats.org/officeDocument/2006/relationships/hyperlink" Target="https://www.genome.jp/entry/2.5.1.17" TargetMode="External"/><Relationship Id="rId3087" Type="http://schemas.openxmlformats.org/officeDocument/2006/relationships/hyperlink" Target="https://www.genome.jp/entry/R01056" TargetMode="External"/><Relationship Id="rId3294" Type="http://schemas.openxmlformats.org/officeDocument/2006/relationships/hyperlink" Target="https://www.genome.jp/entry/R04770" TargetMode="External"/><Relationship Id="rId1939" Type="http://schemas.openxmlformats.org/officeDocument/2006/relationships/hyperlink" Target="https://www.genome.jp/entry/R03239" TargetMode="External"/><Relationship Id="rId3599" Type="http://schemas.openxmlformats.org/officeDocument/2006/relationships/hyperlink" Target="https://www.genome.jp/entry/3.2.1.22" TargetMode="External"/><Relationship Id="rId1701" Type="http://schemas.openxmlformats.org/officeDocument/2006/relationships/hyperlink" Target="https://www.genome.jp/entry/R06023" TargetMode="External"/><Relationship Id="rId3154" Type="http://schemas.openxmlformats.org/officeDocument/2006/relationships/hyperlink" Target="https://www.genome.jp/entry/4.3.1.17" TargetMode="External"/><Relationship Id="rId3361" Type="http://schemas.openxmlformats.org/officeDocument/2006/relationships/hyperlink" Target="https://www.genome.jp/entry/5.1.3.2" TargetMode="External"/><Relationship Id="rId3459" Type="http://schemas.openxmlformats.org/officeDocument/2006/relationships/hyperlink" Target="https://www.genome.jp/entry/3.5.1.2" TargetMode="External"/><Relationship Id="rId3666" Type="http://schemas.openxmlformats.org/officeDocument/2006/relationships/hyperlink" Target="https://www.genome.jp/entry/R01206" TargetMode="External"/><Relationship Id="rId282" Type="http://schemas.openxmlformats.org/officeDocument/2006/relationships/hyperlink" Target="https://www.genome.jp/entry/1.1.1.21" TargetMode="External"/><Relationship Id="rId587" Type="http://schemas.openxmlformats.org/officeDocument/2006/relationships/hyperlink" Target="https://www.genome.jp/entry/R06846" TargetMode="External"/><Relationship Id="rId2170" Type="http://schemas.openxmlformats.org/officeDocument/2006/relationships/hyperlink" Target="https://www.genome.jp/entry/4.2.1.59" TargetMode="External"/><Relationship Id="rId2268" Type="http://schemas.openxmlformats.org/officeDocument/2006/relationships/hyperlink" Target="https://www.genome.jp/entry/R00571" TargetMode="External"/><Relationship Id="rId3014" Type="http://schemas.openxmlformats.org/officeDocument/2006/relationships/hyperlink" Target="https://www.genome.jp/entry/R03570" TargetMode="External"/><Relationship Id="rId3221" Type="http://schemas.openxmlformats.org/officeDocument/2006/relationships/hyperlink" Target="https://www.genome.jp/entry/4.4.1.1" TargetMode="External"/><Relationship Id="rId3319" Type="http://schemas.openxmlformats.org/officeDocument/2006/relationships/hyperlink" Target="https://www.genome.jp/entry/4.4.1.13" TargetMode="External"/><Relationship Id="rId8" Type="http://schemas.openxmlformats.org/officeDocument/2006/relationships/hyperlink" Target="https://www.genome.jp/entry/2.2.1.2" TargetMode="External"/><Relationship Id="rId142" Type="http://schemas.openxmlformats.org/officeDocument/2006/relationships/hyperlink" Target="https://www.genome.jp/entry/2.4.1.227" TargetMode="External"/><Relationship Id="rId447" Type="http://schemas.openxmlformats.org/officeDocument/2006/relationships/hyperlink" Target="https://www.genome.jp/entry/1.1.1.21" TargetMode="External"/><Relationship Id="rId794" Type="http://schemas.openxmlformats.org/officeDocument/2006/relationships/hyperlink" Target="https://www.genome.jp/entry/R00009" TargetMode="External"/><Relationship Id="rId1077" Type="http://schemas.openxmlformats.org/officeDocument/2006/relationships/hyperlink" Target="https://www.genome.jp/entry/R01414" TargetMode="External"/><Relationship Id="rId2030" Type="http://schemas.openxmlformats.org/officeDocument/2006/relationships/hyperlink" Target="https://www.genome.jp/entry/R04401" TargetMode="External"/><Relationship Id="rId2128" Type="http://schemas.openxmlformats.org/officeDocument/2006/relationships/hyperlink" Target="https://www.genome.jp/entry/2.7.8.20" TargetMode="External"/><Relationship Id="rId2475" Type="http://schemas.openxmlformats.org/officeDocument/2006/relationships/hyperlink" Target="https://www.genome.jp/entry/R02053" TargetMode="External"/><Relationship Id="rId2682" Type="http://schemas.openxmlformats.org/officeDocument/2006/relationships/hyperlink" Target="https://www.genome.jp/entry/R03060" TargetMode="External"/><Relationship Id="rId2987" Type="http://schemas.openxmlformats.org/officeDocument/2006/relationships/hyperlink" Target="https://www.genome.jp/entry/3.6.1.42" TargetMode="External"/><Relationship Id="rId3526" Type="http://schemas.openxmlformats.org/officeDocument/2006/relationships/hyperlink" Target="https://www.genome.jp/entry/3.2.2.3" TargetMode="External"/><Relationship Id="rId3733" Type="http://schemas.openxmlformats.org/officeDocument/2006/relationships/hyperlink" Target="https://www.genome.jp/entry/R00857" TargetMode="External"/><Relationship Id="rId654" Type="http://schemas.openxmlformats.org/officeDocument/2006/relationships/hyperlink" Target="https://www.genome.jp/entry/R07894" TargetMode="External"/><Relationship Id="rId861" Type="http://schemas.openxmlformats.org/officeDocument/2006/relationships/hyperlink" Target="https://www.genome.jp/entry/R10206" TargetMode="External"/><Relationship Id="rId959" Type="http://schemas.openxmlformats.org/officeDocument/2006/relationships/hyperlink" Target="https://www.genome.jp/entry/R02019" TargetMode="External"/><Relationship Id="rId1284" Type="http://schemas.openxmlformats.org/officeDocument/2006/relationships/hyperlink" Target="https://www.genome.jp/entry/R05707" TargetMode="External"/><Relationship Id="rId1491" Type="http://schemas.openxmlformats.org/officeDocument/2006/relationships/hyperlink" Target="https://www.genome.jp/entry/2.3.1.118" TargetMode="External"/><Relationship Id="rId1589" Type="http://schemas.openxmlformats.org/officeDocument/2006/relationships/hyperlink" Target="https://www.genome.jp/entry/R05075" TargetMode="External"/><Relationship Id="rId2335" Type="http://schemas.openxmlformats.org/officeDocument/2006/relationships/hyperlink" Target="https://www.genome.jp/entry/6.2.1.17" TargetMode="External"/><Relationship Id="rId2542" Type="http://schemas.openxmlformats.org/officeDocument/2006/relationships/hyperlink" Target="https://www.genome.jp/entry/R00762" TargetMode="External"/><Relationship Id="rId307" Type="http://schemas.openxmlformats.org/officeDocument/2006/relationships/hyperlink" Target="https://www.genome.jp/entry/R04090" TargetMode="External"/><Relationship Id="rId514" Type="http://schemas.openxmlformats.org/officeDocument/2006/relationships/hyperlink" Target="https://www.genome.jp/entry/R02820" TargetMode="External"/><Relationship Id="rId721" Type="http://schemas.openxmlformats.org/officeDocument/2006/relationships/hyperlink" Target="https://www.genome.jp/entry/1.1.1.86" TargetMode="External"/><Relationship Id="rId1144" Type="http://schemas.openxmlformats.org/officeDocument/2006/relationships/hyperlink" Target="https://www.genome.jp/entry/1.3.8.4" TargetMode="External"/><Relationship Id="rId1351" Type="http://schemas.openxmlformats.org/officeDocument/2006/relationships/hyperlink" Target="https://www.genome.jp/entry/1.97.1.4" TargetMode="External"/><Relationship Id="rId1449" Type="http://schemas.openxmlformats.org/officeDocument/2006/relationships/hyperlink" Target="https://www.genome.jp/entry/R08648" TargetMode="External"/><Relationship Id="rId1796" Type="http://schemas.openxmlformats.org/officeDocument/2006/relationships/hyperlink" Target="https://www.genome.jp/entry/R08222" TargetMode="External"/><Relationship Id="rId2402" Type="http://schemas.openxmlformats.org/officeDocument/2006/relationships/hyperlink" Target="https://www.genome.jp/entry/2.8.4.4" TargetMode="External"/><Relationship Id="rId2847" Type="http://schemas.openxmlformats.org/officeDocument/2006/relationships/hyperlink" Target="https://www.genome.jp/entry/4.1.3.36" TargetMode="External"/><Relationship Id="rId88" Type="http://schemas.openxmlformats.org/officeDocument/2006/relationships/hyperlink" Target="https://www.genome.jp/entry/4.2.1.33" TargetMode="External"/><Relationship Id="rId819" Type="http://schemas.openxmlformats.org/officeDocument/2006/relationships/hyperlink" Target="https://www.genome.jp/entry/1.12.5.1" TargetMode="External"/><Relationship Id="rId1004" Type="http://schemas.openxmlformats.org/officeDocument/2006/relationships/hyperlink" Target="https://www.genome.jp/entry/R01446" TargetMode="External"/><Relationship Id="rId1211" Type="http://schemas.openxmlformats.org/officeDocument/2006/relationships/hyperlink" Target="https://www.genome.jp/entry/1.4.1.4" TargetMode="External"/><Relationship Id="rId1656" Type="http://schemas.openxmlformats.org/officeDocument/2006/relationships/hyperlink" Target="https://www.genome.jp/entry/R06987" TargetMode="External"/><Relationship Id="rId1863" Type="http://schemas.openxmlformats.org/officeDocument/2006/relationships/hyperlink" Target="https://www.genome.jp/entry/2.5.1.74" TargetMode="External"/><Relationship Id="rId2707" Type="http://schemas.openxmlformats.org/officeDocument/2006/relationships/hyperlink" Target="https://www.genome.jp/entry/R04594" TargetMode="External"/><Relationship Id="rId2914" Type="http://schemas.openxmlformats.org/officeDocument/2006/relationships/hyperlink" Target="https://www.genome.jp/entry/R00345" TargetMode="External"/><Relationship Id="rId1309" Type="http://schemas.openxmlformats.org/officeDocument/2006/relationships/hyperlink" Target="https://www.genome.jp/entry/1.8.1.2" TargetMode="External"/><Relationship Id="rId1516" Type="http://schemas.openxmlformats.org/officeDocument/2006/relationships/hyperlink" Target="https://www.genome.jp/entry/R00927" TargetMode="External"/><Relationship Id="rId1723" Type="http://schemas.openxmlformats.org/officeDocument/2006/relationships/hyperlink" Target="https://www.genome.jp/entry/R09428" TargetMode="External"/><Relationship Id="rId1930" Type="http://schemas.openxmlformats.org/officeDocument/2006/relationships/hyperlink" Target="https://www.genome.jp/entry/R00256" TargetMode="External"/><Relationship Id="rId3176" Type="http://schemas.openxmlformats.org/officeDocument/2006/relationships/hyperlink" Target="https://www.genome.jp/entry/R00590" TargetMode="External"/><Relationship Id="rId3383" Type="http://schemas.openxmlformats.org/officeDocument/2006/relationships/hyperlink" Target="https://www.genome.jp/entry/R10280" TargetMode="External"/><Relationship Id="rId3590" Type="http://schemas.openxmlformats.org/officeDocument/2006/relationships/hyperlink" Target="https://www.genome.jp/entry/R00010" TargetMode="External"/><Relationship Id="rId15" Type="http://schemas.openxmlformats.org/officeDocument/2006/relationships/hyperlink" Target="https://www.genome.jp/entry/5.2.1.8" TargetMode="External"/><Relationship Id="rId2192" Type="http://schemas.openxmlformats.org/officeDocument/2006/relationships/hyperlink" Target="https://www.genome.jp/entry/3.5.1.28" TargetMode="External"/><Relationship Id="rId3036" Type="http://schemas.openxmlformats.org/officeDocument/2006/relationships/hyperlink" Target="https://www.genome.jp/entry/3.5.4.5" TargetMode="External"/><Relationship Id="rId3243" Type="http://schemas.openxmlformats.org/officeDocument/2006/relationships/hyperlink" Target="https://www.genome.jp/entry/R09366" TargetMode="External"/><Relationship Id="rId3688" Type="http://schemas.openxmlformats.org/officeDocument/2006/relationships/hyperlink" Target="https://www.genome.jp/entry/R02102" TargetMode="External"/><Relationship Id="rId164" Type="http://schemas.openxmlformats.org/officeDocument/2006/relationships/hyperlink" Target="https://www.genome.jp/entry/3.5.1.28" TargetMode="External"/><Relationship Id="rId371" Type="http://schemas.openxmlformats.org/officeDocument/2006/relationships/hyperlink" Target="https://www.genome.jp/entry/1.1.1.1" TargetMode="External"/><Relationship Id="rId2052" Type="http://schemas.openxmlformats.org/officeDocument/2006/relationships/hyperlink" Target="https://www.genome.jp/entry/R02326" TargetMode="External"/><Relationship Id="rId2497" Type="http://schemas.openxmlformats.org/officeDocument/2006/relationships/hyperlink" Target="https://www.genome.jp/entry/R08600" TargetMode="External"/><Relationship Id="rId3450" Type="http://schemas.openxmlformats.org/officeDocument/2006/relationships/hyperlink" Target="https://www.genome.jp/entry/R05590" TargetMode="External"/><Relationship Id="rId3548" Type="http://schemas.openxmlformats.org/officeDocument/2006/relationships/hyperlink" Target="https://www.genome.jp/entry/R06113" TargetMode="External"/><Relationship Id="rId469" Type="http://schemas.openxmlformats.org/officeDocument/2006/relationships/hyperlink" Target="https://www.genome.jp/entry/R04285" TargetMode="External"/><Relationship Id="rId676" Type="http://schemas.openxmlformats.org/officeDocument/2006/relationships/hyperlink" Target="https://www.genome.jp/entry/1.1.1.42" TargetMode="External"/><Relationship Id="rId883" Type="http://schemas.openxmlformats.org/officeDocument/2006/relationships/hyperlink" Target="https://www.genome.jp/entry/R13251" TargetMode="External"/><Relationship Id="rId1099" Type="http://schemas.openxmlformats.org/officeDocument/2006/relationships/hyperlink" Target="https://www.genome.jp/entry/1.3.1.84" TargetMode="External"/><Relationship Id="rId2357" Type="http://schemas.openxmlformats.org/officeDocument/2006/relationships/hyperlink" Target="https://www.genome.jp/entry/6.1.1.6" TargetMode="External"/><Relationship Id="rId2564" Type="http://schemas.openxmlformats.org/officeDocument/2006/relationships/hyperlink" Target="https://www.genome.jp/entry/R00626" TargetMode="External"/><Relationship Id="rId3103" Type="http://schemas.openxmlformats.org/officeDocument/2006/relationships/hyperlink" Target="https://www.genome.jp/entry/R09768" TargetMode="External"/><Relationship Id="rId3310" Type="http://schemas.openxmlformats.org/officeDocument/2006/relationships/hyperlink" Target="https://www.genome.jp/entry/R04941" TargetMode="External"/><Relationship Id="rId3408" Type="http://schemas.openxmlformats.org/officeDocument/2006/relationships/hyperlink" Target="https://www.genome.jp/entry/3.5.4.1" TargetMode="External"/><Relationship Id="rId3615" Type="http://schemas.openxmlformats.org/officeDocument/2006/relationships/hyperlink" Target="https://www.genome.jp/entry/R01101" TargetMode="External"/><Relationship Id="rId231" Type="http://schemas.openxmlformats.org/officeDocument/2006/relationships/hyperlink" Target="https://www.genome.jp/entry/4.2.1.59" TargetMode="External"/><Relationship Id="rId329" Type="http://schemas.openxmlformats.org/officeDocument/2006/relationships/hyperlink" Target="https://www.genome.jp/entry/1.1.1.1" TargetMode="External"/><Relationship Id="rId536" Type="http://schemas.openxmlformats.org/officeDocument/2006/relationships/hyperlink" Target="https://www.genome.jp/entry/1.1.1.21" TargetMode="External"/><Relationship Id="rId1166" Type="http://schemas.openxmlformats.org/officeDocument/2006/relationships/hyperlink" Target="https://www.genome.jp/entry/1.3.8.8" TargetMode="External"/><Relationship Id="rId1373" Type="http://schemas.openxmlformats.org/officeDocument/2006/relationships/hyperlink" Target="https://www.genome.jp/entry/2.1.1.178" TargetMode="External"/><Relationship Id="rId2217" Type="http://schemas.openxmlformats.org/officeDocument/2006/relationships/hyperlink" Target="https://www.genome.jp/entry/R13224" TargetMode="External"/><Relationship Id="rId2771" Type="http://schemas.openxmlformats.org/officeDocument/2006/relationships/hyperlink" Target="https://www.genome.jp/entry/R05595" TargetMode="External"/><Relationship Id="rId2869" Type="http://schemas.openxmlformats.org/officeDocument/2006/relationships/hyperlink" Target="https://www.genome.jp/entry/4.1.2.4" TargetMode="External"/><Relationship Id="rId743" Type="http://schemas.openxmlformats.org/officeDocument/2006/relationships/hyperlink" Target="https://www.genome.jp/entry/1.1.5.3" TargetMode="External"/><Relationship Id="rId950" Type="http://schemas.openxmlformats.org/officeDocument/2006/relationships/hyperlink" Target="https://www.genome.jp/entry/1.17.4.1" TargetMode="External"/><Relationship Id="rId1026" Type="http://schemas.openxmlformats.org/officeDocument/2006/relationships/hyperlink" Target="https://www.genome.jp/entry/R02566" TargetMode="External"/><Relationship Id="rId1580" Type="http://schemas.openxmlformats.org/officeDocument/2006/relationships/hyperlink" Target="https://www.genome.jp/entry/2.3.1.234" TargetMode="External"/><Relationship Id="rId1678" Type="http://schemas.openxmlformats.org/officeDocument/2006/relationships/hyperlink" Target="https://www.genome.jp/entry/2.3.2.2" TargetMode="External"/><Relationship Id="rId1885" Type="http://schemas.openxmlformats.org/officeDocument/2006/relationships/hyperlink" Target="https://www.genome.jp/entry/R05052" TargetMode="External"/><Relationship Id="rId2424" Type="http://schemas.openxmlformats.org/officeDocument/2006/relationships/hyperlink" Target="https://www.genome.jp/entry/R06728" TargetMode="External"/><Relationship Id="rId2631" Type="http://schemas.openxmlformats.org/officeDocument/2006/relationships/hyperlink" Target="https://www.genome.jp/entry/R00963" TargetMode="External"/><Relationship Id="rId2729" Type="http://schemas.openxmlformats.org/officeDocument/2006/relationships/hyperlink" Target="https://www.genome.jp/entry/R00888" TargetMode="External"/><Relationship Id="rId2936" Type="http://schemas.openxmlformats.org/officeDocument/2006/relationships/hyperlink" Target="https://www.genome.jp/entry/R06789" TargetMode="External"/><Relationship Id="rId603" Type="http://schemas.openxmlformats.org/officeDocument/2006/relationships/hyperlink" Target="https://www.genome.jp/entry/1.1.1.35" TargetMode="External"/><Relationship Id="rId810" Type="http://schemas.openxmlformats.org/officeDocument/2006/relationships/hyperlink" Target="https://www.genome.jp/entry/R02670" TargetMode="External"/><Relationship Id="rId908" Type="http://schemas.openxmlformats.org/officeDocument/2006/relationships/hyperlink" Target="https://www.genome.jp/entry/1.17.4.1" TargetMode="External"/><Relationship Id="rId1233" Type="http://schemas.openxmlformats.org/officeDocument/2006/relationships/hyperlink" Target="https://www.genome.jp/entry/R01711" TargetMode="External"/><Relationship Id="rId1440" Type="http://schemas.openxmlformats.org/officeDocument/2006/relationships/hyperlink" Target="https://www.genome.jp/entry/2.2.1.6" TargetMode="External"/><Relationship Id="rId1538" Type="http://schemas.openxmlformats.org/officeDocument/2006/relationships/hyperlink" Target="https://www.genome.jp/entry/R07953" TargetMode="External"/><Relationship Id="rId1300" Type="http://schemas.openxmlformats.org/officeDocument/2006/relationships/hyperlink" Target="https://www.genome.jp/entry/R07358" TargetMode="External"/><Relationship Id="rId1745" Type="http://schemas.openxmlformats.org/officeDocument/2006/relationships/hyperlink" Target="https://www.genome.jp/entry/2.4.2.1" TargetMode="External"/><Relationship Id="rId1952" Type="http://schemas.openxmlformats.org/officeDocument/2006/relationships/hyperlink" Target="https://www.genome.jp/entry/2.7.1.156" TargetMode="External"/><Relationship Id="rId3198" Type="http://schemas.openxmlformats.org/officeDocument/2006/relationships/hyperlink" Target="https://www.genome.jp/entry/R00749" TargetMode="External"/><Relationship Id="rId37" Type="http://schemas.openxmlformats.org/officeDocument/2006/relationships/hyperlink" Target="https://www.genome.jp/entry/R07641" TargetMode="External"/><Relationship Id="rId1605" Type="http://schemas.openxmlformats.org/officeDocument/2006/relationships/hyperlink" Target="https://www.genome.jp/entry/2.3.1.39" TargetMode="External"/><Relationship Id="rId1812" Type="http://schemas.openxmlformats.org/officeDocument/2006/relationships/hyperlink" Target="https://www.genome.jp/entry/2.4.2.8" TargetMode="External"/><Relationship Id="rId3058" Type="http://schemas.openxmlformats.org/officeDocument/2006/relationships/hyperlink" Target="https://www.genome.jp/entry/R05046" TargetMode="External"/><Relationship Id="rId3265" Type="http://schemas.openxmlformats.org/officeDocument/2006/relationships/hyperlink" Target="https://www.genome.jp/entry/R08632" TargetMode="External"/><Relationship Id="rId3472" Type="http://schemas.openxmlformats.org/officeDocument/2006/relationships/hyperlink" Target="https://www.genome.jp/entry/R01268" TargetMode="External"/><Relationship Id="rId186" Type="http://schemas.openxmlformats.org/officeDocument/2006/relationships/hyperlink" Target="https://www.genome.jp/entry/1.10.3.2" TargetMode="External"/><Relationship Id="rId393" Type="http://schemas.openxmlformats.org/officeDocument/2006/relationships/hyperlink" Target="https://www.genome.jp/entry/R04953" TargetMode="External"/><Relationship Id="rId2074" Type="http://schemas.openxmlformats.org/officeDocument/2006/relationships/hyperlink" Target="https://www.genome.jp/entry/2.7.7.42" TargetMode="External"/><Relationship Id="rId2281" Type="http://schemas.openxmlformats.org/officeDocument/2006/relationships/hyperlink" Target="https://www.genome.jp/entry/R04591" TargetMode="External"/><Relationship Id="rId3125" Type="http://schemas.openxmlformats.org/officeDocument/2006/relationships/hyperlink" Target="https://www.genome.jp/entry/4.2.1.9" TargetMode="External"/><Relationship Id="rId3332" Type="http://schemas.openxmlformats.org/officeDocument/2006/relationships/hyperlink" Target="https://www.genome.jp/entry/R02530" TargetMode="External"/><Relationship Id="rId253" Type="http://schemas.openxmlformats.org/officeDocument/2006/relationships/hyperlink" Target="https://www.genome.jp/entry/R04606" TargetMode="External"/><Relationship Id="rId460" Type="http://schemas.openxmlformats.org/officeDocument/2006/relationships/hyperlink" Target="https://www.genome.jp/entry/R01093" TargetMode="External"/><Relationship Id="rId698" Type="http://schemas.openxmlformats.org/officeDocument/2006/relationships/hyperlink" Target="https://www.genome.jp/entry/R01708" TargetMode="External"/><Relationship Id="rId1090" Type="http://schemas.openxmlformats.org/officeDocument/2006/relationships/hyperlink" Target="https://www.genome.jp/entry/R04970" TargetMode="External"/><Relationship Id="rId2141" Type="http://schemas.openxmlformats.org/officeDocument/2006/relationships/hyperlink" Target="https://www.genome.jp/entry/R11557" TargetMode="External"/><Relationship Id="rId2379" Type="http://schemas.openxmlformats.org/officeDocument/2006/relationships/hyperlink" Target="https://www.genome.jp/entry/R03923" TargetMode="External"/><Relationship Id="rId2586" Type="http://schemas.openxmlformats.org/officeDocument/2006/relationships/hyperlink" Target="https://www.genome.jp/entry/R07297" TargetMode="External"/><Relationship Id="rId2793" Type="http://schemas.openxmlformats.org/officeDocument/2006/relationships/hyperlink" Target="https://www.genome.jp/entry/5.4.4.2" TargetMode="External"/><Relationship Id="rId3637" Type="http://schemas.openxmlformats.org/officeDocument/2006/relationships/hyperlink" Target="https://www.genome.jp/entry/3.2.1.21" TargetMode="External"/><Relationship Id="rId113" Type="http://schemas.openxmlformats.org/officeDocument/2006/relationships/hyperlink" Target="https://www.genome.jp/entry/R04672" TargetMode="External"/><Relationship Id="rId320" Type="http://schemas.openxmlformats.org/officeDocument/2006/relationships/hyperlink" Target="https://www.genome.jp/entry/2.2.1.2" TargetMode="External"/><Relationship Id="rId558" Type="http://schemas.openxmlformats.org/officeDocument/2006/relationships/hyperlink" Target="https://www.genome.jp/entry/R03012" TargetMode="External"/><Relationship Id="rId765" Type="http://schemas.openxmlformats.org/officeDocument/2006/relationships/hyperlink" Target="https://www.genome.jp/entry/R00361" TargetMode="External"/><Relationship Id="rId972" Type="http://schemas.openxmlformats.org/officeDocument/2006/relationships/hyperlink" Target="https://www.genome.jp/entry/1.2.1.10" TargetMode="External"/><Relationship Id="rId1188" Type="http://schemas.openxmlformats.org/officeDocument/2006/relationships/hyperlink" Target="https://www.genome.jp/entry/1.4.1.13" TargetMode="External"/><Relationship Id="rId1395" Type="http://schemas.openxmlformats.org/officeDocument/2006/relationships/hyperlink" Target="https://www.genome.jp/entry/R00594" TargetMode="External"/><Relationship Id="rId2001" Type="http://schemas.openxmlformats.org/officeDocument/2006/relationships/hyperlink" Target="https://www.genome.jp/entry/R00200" TargetMode="External"/><Relationship Id="rId2239" Type="http://schemas.openxmlformats.org/officeDocument/2006/relationships/hyperlink" Target="https://www.genome.jp/entry/R11886" TargetMode="External"/><Relationship Id="rId2446" Type="http://schemas.openxmlformats.org/officeDocument/2006/relationships/hyperlink" Target="https://www.genome.jp/entry/R08249" TargetMode="External"/><Relationship Id="rId2653" Type="http://schemas.openxmlformats.org/officeDocument/2006/relationships/hyperlink" Target="https://www.genome.jp/entry/R01968" TargetMode="External"/><Relationship Id="rId2860" Type="http://schemas.openxmlformats.org/officeDocument/2006/relationships/hyperlink" Target="https://www.genome.jp/entry/4.1.2.57" TargetMode="External"/><Relationship Id="rId3704" Type="http://schemas.openxmlformats.org/officeDocument/2006/relationships/hyperlink" Target="https://www.genome.jp/entry/R10776" TargetMode="External"/><Relationship Id="rId418" Type="http://schemas.openxmlformats.org/officeDocument/2006/relationships/hyperlink" Target="https://www.genome.jp/entry/R01481" TargetMode="External"/><Relationship Id="rId625" Type="http://schemas.openxmlformats.org/officeDocument/2006/relationships/hyperlink" Target="https://www.genome.jp/entry/R07890" TargetMode="External"/><Relationship Id="rId832" Type="http://schemas.openxmlformats.org/officeDocument/2006/relationships/hyperlink" Target="https://www.genome.jp/entry/1.14.11.64" TargetMode="External"/><Relationship Id="rId1048" Type="http://schemas.openxmlformats.org/officeDocument/2006/relationships/hyperlink" Target="https://www.genome.jp/entry/1.2.5.1" TargetMode="External"/><Relationship Id="rId1255" Type="http://schemas.openxmlformats.org/officeDocument/2006/relationships/hyperlink" Target="https://www.genome.jp/entry/R00940" TargetMode="External"/><Relationship Id="rId1462" Type="http://schemas.openxmlformats.org/officeDocument/2006/relationships/hyperlink" Target="https://www.genome.jp/entry/R04673" TargetMode="External"/><Relationship Id="rId2306" Type="http://schemas.openxmlformats.org/officeDocument/2006/relationships/hyperlink" Target="https://www.genome.jp/entry/R12449" TargetMode="External"/><Relationship Id="rId2513" Type="http://schemas.openxmlformats.org/officeDocument/2006/relationships/hyperlink" Target="https://www.genome.jp/entry/3.1.2.20" TargetMode="External"/><Relationship Id="rId2958" Type="http://schemas.openxmlformats.org/officeDocument/2006/relationships/hyperlink" Target="https://www.genome.jp/entry/R00719" TargetMode="External"/><Relationship Id="rId1115" Type="http://schemas.openxmlformats.org/officeDocument/2006/relationships/hyperlink" Target="https://www.genome.jp/entry/R04955" TargetMode="External"/><Relationship Id="rId1322" Type="http://schemas.openxmlformats.org/officeDocument/2006/relationships/hyperlink" Target="https://www.genome.jp/entry/1.8.4.13" TargetMode="External"/><Relationship Id="rId1767" Type="http://schemas.openxmlformats.org/officeDocument/2006/relationships/hyperlink" Target="https://www.genome.jp/entry/2.4.2.22" TargetMode="External"/><Relationship Id="rId1974" Type="http://schemas.openxmlformats.org/officeDocument/2006/relationships/hyperlink" Target="https://www.genome.jp/entry/2.7.1.30" TargetMode="External"/><Relationship Id="rId2720" Type="http://schemas.openxmlformats.org/officeDocument/2006/relationships/hyperlink" Target="https://www.genome.jp/entry/R02494" TargetMode="External"/><Relationship Id="rId2818" Type="http://schemas.openxmlformats.org/officeDocument/2006/relationships/hyperlink" Target="https://www.genome.jp/entry/4.2.1.113" TargetMode="External"/><Relationship Id="rId59" Type="http://schemas.openxmlformats.org/officeDocument/2006/relationships/hyperlink" Target="https://www.genome.jp/entry/R00939" TargetMode="External"/><Relationship Id="rId1627" Type="http://schemas.openxmlformats.org/officeDocument/2006/relationships/hyperlink" Target="https://www.genome.jp/entry/R10119" TargetMode="External"/><Relationship Id="rId1834" Type="http://schemas.openxmlformats.org/officeDocument/2006/relationships/hyperlink" Target="https://www.genome.jp/entry/2.5.1.145" TargetMode="External"/><Relationship Id="rId3287" Type="http://schemas.openxmlformats.org/officeDocument/2006/relationships/hyperlink" Target="https://www.genome.jp/entry/4.4.1.1" TargetMode="External"/><Relationship Id="rId2096" Type="http://schemas.openxmlformats.org/officeDocument/2006/relationships/hyperlink" Target="https://www.genome.jp/entry/R00377" TargetMode="External"/><Relationship Id="rId3494" Type="http://schemas.openxmlformats.org/officeDocument/2006/relationships/hyperlink" Target="https://www.genome.jp/entry/3.4.15.5" TargetMode="External"/><Relationship Id="rId1901" Type="http://schemas.openxmlformats.org/officeDocument/2006/relationships/hyperlink" Target="https://www.genome.jp/entry/2.6.1.29" TargetMode="External"/><Relationship Id="rId3147" Type="http://schemas.openxmlformats.org/officeDocument/2006/relationships/hyperlink" Target="https://www.genome.jp/entry/R00590" TargetMode="External"/><Relationship Id="rId3354" Type="http://schemas.openxmlformats.org/officeDocument/2006/relationships/hyperlink" Target="https://www.genome.jp/entry/5.1.3.14" TargetMode="External"/><Relationship Id="rId3561" Type="http://schemas.openxmlformats.org/officeDocument/2006/relationships/hyperlink" Target="https://www.genome.jp/entry/R00839" TargetMode="External"/><Relationship Id="rId3659" Type="http://schemas.openxmlformats.org/officeDocument/2006/relationships/hyperlink" Target="https://www.genome.jp/entry/R13052" TargetMode="External"/><Relationship Id="rId275" Type="http://schemas.openxmlformats.org/officeDocument/2006/relationships/hyperlink" Target="https://www.genome.jp/entry/1.1.1.21" TargetMode="External"/><Relationship Id="rId482" Type="http://schemas.openxmlformats.org/officeDocument/2006/relationships/hyperlink" Target="https://www.genome.jp/entry/1.1.1.21" TargetMode="External"/><Relationship Id="rId2163" Type="http://schemas.openxmlformats.org/officeDocument/2006/relationships/hyperlink" Target="https://www.genome.jp/entry/R05850" TargetMode="External"/><Relationship Id="rId2370" Type="http://schemas.openxmlformats.org/officeDocument/2006/relationships/hyperlink" Target="https://www.genome.jp/entry/6.1.1.17" TargetMode="External"/><Relationship Id="rId3007" Type="http://schemas.openxmlformats.org/officeDocument/2006/relationships/hyperlink" Target="https://www.genome.jp/entry/R01054" TargetMode="External"/><Relationship Id="rId3214" Type="http://schemas.openxmlformats.org/officeDocument/2006/relationships/hyperlink" Target="https://www.genome.jp/entry/R11861" TargetMode="External"/><Relationship Id="rId3421" Type="http://schemas.openxmlformats.org/officeDocument/2006/relationships/hyperlink" Target="https://www.genome.jp/entry/R04318" TargetMode="External"/><Relationship Id="rId135" Type="http://schemas.openxmlformats.org/officeDocument/2006/relationships/hyperlink" Target="https://www.genome.jp/entry/R04617" TargetMode="External"/><Relationship Id="rId342" Type="http://schemas.openxmlformats.org/officeDocument/2006/relationships/hyperlink" Target="https://www.genome.jp/entry/1.1.1.1" TargetMode="External"/><Relationship Id="rId787" Type="http://schemas.openxmlformats.org/officeDocument/2006/relationships/hyperlink" Target="https://www.genome.jp/entry/1.11.1.21" TargetMode="External"/><Relationship Id="rId994" Type="http://schemas.openxmlformats.org/officeDocument/2006/relationships/hyperlink" Target="https://www.genome.jp/entry/R00904" TargetMode="External"/><Relationship Id="rId2023" Type="http://schemas.openxmlformats.org/officeDocument/2006/relationships/hyperlink" Target="https://www.genome.jp/entry/2.7.1.55" TargetMode="External"/><Relationship Id="rId2230" Type="http://schemas.openxmlformats.org/officeDocument/2006/relationships/hyperlink" Target="https://www.genome.jp/entry/R11886" TargetMode="External"/><Relationship Id="rId2468" Type="http://schemas.openxmlformats.org/officeDocument/2006/relationships/hyperlink" Target="https://www.genome.jp/entry/3.1.1.4" TargetMode="External"/><Relationship Id="rId2675" Type="http://schemas.openxmlformats.org/officeDocument/2006/relationships/hyperlink" Target="https://www.genome.jp/entry/R01877" TargetMode="External"/><Relationship Id="rId2882" Type="http://schemas.openxmlformats.org/officeDocument/2006/relationships/hyperlink" Target="https://www.genome.jp/entry/4.1.1.8" TargetMode="External"/><Relationship Id="rId3519" Type="http://schemas.openxmlformats.org/officeDocument/2006/relationships/hyperlink" Target="https://www.genome.jp/entry/3.2.2.4" TargetMode="External"/><Relationship Id="rId3726" Type="http://schemas.openxmlformats.org/officeDocument/2006/relationships/hyperlink" Target="https://www.genome.jp/entry/R03537" TargetMode="External"/><Relationship Id="rId202" Type="http://schemas.openxmlformats.org/officeDocument/2006/relationships/hyperlink" Target="https://www.genome.jp/entry/R00132" TargetMode="External"/><Relationship Id="rId647" Type="http://schemas.openxmlformats.org/officeDocument/2006/relationships/hyperlink" Target="https://www.genome.jp/entry/R04203" TargetMode="External"/><Relationship Id="rId854" Type="http://schemas.openxmlformats.org/officeDocument/2006/relationships/hyperlink" Target="https://www.genome.jp/entry/1.14.13.240" TargetMode="External"/><Relationship Id="rId1277" Type="http://schemas.openxmlformats.org/officeDocument/2006/relationships/hyperlink" Target="https://www.genome.jp/entry/R05706" TargetMode="External"/><Relationship Id="rId1484" Type="http://schemas.openxmlformats.org/officeDocument/2006/relationships/hyperlink" Target="https://www.genome.jp/entry/2.2.1.7" TargetMode="External"/><Relationship Id="rId1691" Type="http://schemas.openxmlformats.org/officeDocument/2006/relationships/hyperlink" Target="https://www.genome.jp/entry/2.3.3.16" TargetMode="External"/><Relationship Id="rId2328" Type="http://schemas.openxmlformats.org/officeDocument/2006/relationships/hyperlink" Target="https://www.genome.jp/entry/R00390" TargetMode="External"/><Relationship Id="rId2535" Type="http://schemas.openxmlformats.org/officeDocument/2006/relationships/hyperlink" Target="https://www.genome.jp/entry/3.1.3.11" TargetMode="External"/><Relationship Id="rId2742" Type="http://schemas.openxmlformats.org/officeDocument/2006/relationships/hyperlink" Target="https://www.genome.jp/entry/R04204" TargetMode="External"/><Relationship Id="rId507" Type="http://schemas.openxmlformats.org/officeDocument/2006/relationships/hyperlink" Target="https://www.genome.jp/entry/1.1.1.21" TargetMode="External"/><Relationship Id="rId714" Type="http://schemas.openxmlformats.org/officeDocument/2006/relationships/hyperlink" Target="https://www.genome.jp/entry/R00215" TargetMode="External"/><Relationship Id="rId921" Type="http://schemas.openxmlformats.org/officeDocument/2006/relationships/hyperlink" Target="https://www.genome.jp/entry/1.17.4.1" TargetMode="External"/><Relationship Id="rId1137" Type="http://schemas.openxmlformats.org/officeDocument/2006/relationships/hyperlink" Target="https://www.genome.jp/entry/R02164" TargetMode="External"/><Relationship Id="rId1344" Type="http://schemas.openxmlformats.org/officeDocument/2006/relationships/hyperlink" Target="https://www.genome.jp/entry/1.9.6.1" TargetMode="External"/><Relationship Id="rId1551" Type="http://schemas.openxmlformats.org/officeDocument/2006/relationships/hyperlink" Target="https://www.genome.jp/entry/2.3.1.179" TargetMode="External"/><Relationship Id="rId1789" Type="http://schemas.openxmlformats.org/officeDocument/2006/relationships/hyperlink" Target="https://www.genome.jp/entry/2.4.2.4" TargetMode="External"/><Relationship Id="rId1996" Type="http://schemas.openxmlformats.org/officeDocument/2006/relationships/hyperlink" Target="https://www.genome.jp/entry/R00200" TargetMode="External"/><Relationship Id="rId2602" Type="http://schemas.openxmlformats.org/officeDocument/2006/relationships/hyperlink" Target="https://www.genome.jp/entry/R00511" TargetMode="External"/><Relationship Id="rId50" Type="http://schemas.openxmlformats.org/officeDocument/2006/relationships/hyperlink" Target="https://www.genome.jp/entry/R10644" TargetMode="External"/><Relationship Id="rId1204" Type="http://schemas.openxmlformats.org/officeDocument/2006/relationships/hyperlink" Target="https://www.genome.jp/entry/1.4.1.4" TargetMode="External"/><Relationship Id="rId1411" Type="http://schemas.openxmlformats.org/officeDocument/2006/relationships/hyperlink" Target="https://www.genome.jp/entry/R04125" TargetMode="External"/><Relationship Id="rId1649" Type="http://schemas.openxmlformats.org/officeDocument/2006/relationships/hyperlink" Target="https://www.genome.jp/entry/2.3.1.54" TargetMode="External"/><Relationship Id="rId1856" Type="http://schemas.openxmlformats.org/officeDocument/2006/relationships/hyperlink" Target="https://www.genome.jp/entry/2.5.1.48" TargetMode="External"/><Relationship Id="rId2907" Type="http://schemas.openxmlformats.org/officeDocument/2006/relationships/hyperlink" Target="https://www.genome.jp/entry/4.1.1.47" TargetMode="External"/><Relationship Id="rId3071" Type="http://schemas.openxmlformats.org/officeDocument/2006/relationships/hyperlink" Target="https://www.genome.jp/entry/5.3.1.9" TargetMode="External"/><Relationship Id="rId1509" Type="http://schemas.openxmlformats.org/officeDocument/2006/relationships/hyperlink" Target="https://www.genome.jp/entry/R07899" TargetMode="External"/><Relationship Id="rId1716" Type="http://schemas.openxmlformats.org/officeDocument/2006/relationships/hyperlink" Target="https://www.genome.jp/entry/2.4.1.17" TargetMode="External"/><Relationship Id="rId1923" Type="http://schemas.openxmlformats.org/officeDocument/2006/relationships/hyperlink" Target="https://www.genome.jp/entry/2.6.1.66" TargetMode="External"/><Relationship Id="rId3169" Type="http://schemas.openxmlformats.org/officeDocument/2006/relationships/hyperlink" Target="https://www.genome.jp/entry/R06131" TargetMode="External"/><Relationship Id="rId3376" Type="http://schemas.openxmlformats.org/officeDocument/2006/relationships/hyperlink" Target="https://www.genome.jp/entry/5.1.3.41" TargetMode="External"/><Relationship Id="rId3583" Type="http://schemas.openxmlformats.org/officeDocument/2006/relationships/hyperlink" Target="https://www.genome.jp/entry/3.2.1.31" TargetMode="External"/><Relationship Id="rId297" Type="http://schemas.openxmlformats.org/officeDocument/2006/relationships/hyperlink" Target="https://www.genome.jp/entry/R01787" TargetMode="External"/><Relationship Id="rId2185" Type="http://schemas.openxmlformats.org/officeDocument/2006/relationships/hyperlink" Target="https://www.genome.jp/entry/R00132" TargetMode="External"/><Relationship Id="rId2392" Type="http://schemas.openxmlformats.org/officeDocument/2006/relationships/hyperlink" Target="https://www.genome.jp/entry/R07290" TargetMode="External"/><Relationship Id="rId3029" Type="http://schemas.openxmlformats.org/officeDocument/2006/relationships/hyperlink" Target="https://www.genome.jp/entry/3.6.1.11" TargetMode="External"/><Relationship Id="rId3236" Type="http://schemas.openxmlformats.org/officeDocument/2006/relationships/hyperlink" Target="https://www.genome.jp/entry/4.4.1.1" TargetMode="External"/><Relationship Id="rId157" Type="http://schemas.openxmlformats.org/officeDocument/2006/relationships/hyperlink" Target="https://www.genome.jp/entry/R09877" TargetMode="External"/><Relationship Id="rId364" Type="http://schemas.openxmlformats.org/officeDocument/2006/relationships/hyperlink" Target="https://www.genome.jp/entry/1.1.1.1" TargetMode="External"/><Relationship Id="rId2045" Type="http://schemas.openxmlformats.org/officeDocument/2006/relationships/hyperlink" Target="https://www.genome.jp/entry/R00139" TargetMode="External"/><Relationship Id="rId2697" Type="http://schemas.openxmlformats.org/officeDocument/2006/relationships/hyperlink" Target="https://www.genome.jp/entry/R02587" TargetMode="External"/><Relationship Id="rId3443" Type="http://schemas.openxmlformats.org/officeDocument/2006/relationships/hyperlink" Target="https://www.genome.jp/entry/R02322" TargetMode="External"/><Relationship Id="rId3650" Type="http://schemas.openxmlformats.org/officeDocument/2006/relationships/hyperlink" Target="https://www.genome.jp/entry/R02985" TargetMode="External"/><Relationship Id="rId571" Type="http://schemas.openxmlformats.org/officeDocument/2006/relationships/hyperlink" Target="https://www.genome.jp/entry/1.1.1.25" TargetMode="External"/><Relationship Id="rId669" Type="http://schemas.openxmlformats.org/officeDocument/2006/relationships/hyperlink" Target="https://www.genome.jp/entry/R11337" TargetMode="External"/><Relationship Id="rId876" Type="http://schemas.openxmlformats.org/officeDocument/2006/relationships/hyperlink" Target="https://www.genome.jp/entry/R09937" TargetMode="External"/><Relationship Id="rId1299" Type="http://schemas.openxmlformats.org/officeDocument/2006/relationships/hyperlink" Target="https://www.genome.jp/entry/1.6.5.9" TargetMode="External"/><Relationship Id="rId2252" Type="http://schemas.openxmlformats.org/officeDocument/2006/relationships/hyperlink" Target="https://www.genome.jp/entry/6.3.5.2" TargetMode="External"/><Relationship Id="rId2557" Type="http://schemas.openxmlformats.org/officeDocument/2006/relationships/hyperlink" Target="https://www.genome.jp/entry/3.1.3.18" TargetMode="External"/><Relationship Id="rId3303" Type="http://schemas.openxmlformats.org/officeDocument/2006/relationships/hyperlink" Target="https://www.genome.jp/entry/4.4.1.13" TargetMode="External"/><Relationship Id="rId3510" Type="http://schemas.openxmlformats.org/officeDocument/2006/relationships/hyperlink" Target="https://www.genome.jp/entry/R09836" TargetMode="External"/><Relationship Id="rId3608" Type="http://schemas.openxmlformats.org/officeDocument/2006/relationships/hyperlink" Target="https://www.genome.jp/entry/3.2.1.22" TargetMode="External"/><Relationship Id="rId224" Type="http://schemas.openxmlformats.org/officeDocument/2006/relationships/hyperlink" Target="https://www.genome.jp/entry/R01799" TargetMode="External"/><Relationship Id="rId431" Type="http://schemas.openxmlformats.org/officeDocument/2006/relationships/hyperlink" Target="https://www.genome.jp/entry/R05231" TargetMode="External"/><Relationship Id="rId529" Type="http://schemas.openxmlformats.org/officeDocument/2006/relationships/hyperlink" Target="https://www.genome.jp/entry/1.1.1.21" TargetMode="External"/><Relationship Id="rId736" Type="http://schemas.openxmlformats.org/officeDocument/2006/relationships/hyperlink" Target="https://www.genome.jp/entry/1.1.1.95" TargetMode="External"/><Relationship Id="rId1061" Type="http://schemas.openxmlformats.org/officeDocument/2006/relationships/hyperlink" Target="https://www.genome.jp/entry/1.2.99.6" TargetMode="External"/><Relationship Id="rId1159" Type="http://schemas.openxmlformats.org/officeDocument/2006/relationships/hyperlink" Target="https://www.genome.jp/entry/R01175" TargetMode="External"/><Relationship Id="rId1366" Type="http://schemas.openxmlformats.org/officeDocument/2006/relationships/hyperlink" Target="https://www.genome.jp/entry/2.1.1.163" TargetMode="External"/><Relationship Id="rId2112" Type="http://schemas.openxmlformats.org/officeDocument/2006/relationships/hyperlink" Target="https://www.genome.jp/entry/R00375" TargetMode="External"/><Relationship Id="rId2417" Type="http://schemas.openxmlformats.org/officeDocument/2006/relationships/hyperlink" Target="https://www.genome.jp/entry/3.1.1.1" TargetMode="External"/><Relationship Id="rId2764" Type="http://schemas.openxmlformats.org/officeDocument/2006/relationships/hyperlink" Target="https://www.genome.jp/entry/R04744" TargetMode="External"/><Relationship Id="rId2971" Type="http://schemas.openxmlformats.org/officeDocument/2006/relationships/hyperlink" Target="https://www.genome.jp/entry/3.6.1.66" TargetMode="External"/><Relationship Id="rId943" Type="http://schemas.openxmlformats.org/officeDocument/2006/relationships/hyperlink" Target="https://www.genome.jp/entry/R02017" TargetMode="External"/><Relationship Id="rId1019" Type="http://schemas.openxmlformats.org/officeDocument/2006/relationships/hyperlink" Target="https://www.genome.jp/entry/1.2.1.71" TargetMode="External"/><Relationship Id="rId1573" Type="http://schemas.openxmlformats.org/officeDocument/2006/relationships/hyperlink" Target="https://www.genome.jp/entry/2.3.1.193" TargetMode="External"/><Relationship Id="rId1780" Type="http://schemas.openxmlformats.org/officeDocument/2006/relationships/hyperlink" Target="https://www.genome.jp/entry/R01570" TargetMode="External"/><Relationship Id="rId1878" Type="http://schemas.openxmlformats.org/officeDocument/2006/relationships/hyperlink" Target="https://www.genome.jp/entry/R00355" TargetMode="External"/><Relationship Id="rId2624" Type="http://schemas.openxmlformats.org/officeDocument/2006/relationships/hyperlink" Target="https://www.genome.jp/entry/R01664" TargetMode="External"/><Relationship Id="rId2831" Type="http://schemas.openxmlformats.org/officeDocument/2006/relationships/hyperlink" Target="https://www.genome.jp/entry/4.1.99.1" TargetMode="External"/><Relationship Id="rId2929" Type="http://schemas.openxmlformats.org/officeDocument/2006/relationships/hyperlink" Target="https://www.genome.jp/entry/4.1.1.101" TargetMode="External"/><Relationship Id="rId72" Type="http://schemas.openxmlformats.org/officeDocument/2006/relationships/hyperlink" Target="https://www.genome.jp/entry/5.4.99.29" TargetMode="External"/><Relationship Id="rId803" Type="http://schemas.openxmlformats.org/officeDocument/2006/relationships/hyperlink" Target="https://www.genome.jp/entry/R12570" TargetMode="External"/><Relationship Id="rId1226" Type="http://schemas.openxmlformats.org/officeDocument/2006/relationships/hyperlink" Target="https://www.genome.jp/entry/1.4.3.5" TargetMode="External"/><Relationship Id="rId1433" Type="http://schemas.openxmlformats.org/officeDocument/2006/relationships/hyperlink" Target="https://www.genome.jp/entry/R04672" TargetMode="External"/><Relationship Id="rId1640" Type="http://schemas.openxmlformats.org/officeDocument/2006/relationships/hyperlink" Target="https://www.genome.jp/entry/R08248" TargetMode="External"/><Relationship Id="rId1738" Type="http://schemas.openxmlformats.org/officeDocument/2006/relationships/hyperlink" Target="https://www.genome.jp/entry/2.4.1.352" TargetMode="External"/><Relationship Id="rId3093" Type="http://schemas.openxmlformats.org/officeDocument/2006/relationships/hyperlink" Target="https://www.genome.jp/entry/R00307" TargetMode="External"/><Relationship Id="rId1500" Type="http://schemas.openxmlformats.org/officeDocument/2006/relationships/hyperlink" Target="https://www.genome.jp/entry/R00238" TargetMode="External"/><Relationship Id="rId1945" Type="http://schemas.openxmlformats.org/officeDocument/2006/relationships/hyperlink" Target="https://www.genome.jp/entry/2.7.1.144" TargetMode="External"/><Relationship Id="rId3160" Type="http://schemas.openxmlformats.org/officeDocument/2006/relationships/hyperlink" Target="https://www.genome.jp/entry/R06131" TargetMode="External"/><Relationship Id="rId3398" Type="http://schemas.openxmlformats.org/officeDocument/2006/relationships/hyperlink" Target="https://www.genome.jp/entry/R02814" TargetMode="External"/><Relationship Id="rId1805" Type="http://schemas.openxmlformats.org/officeDocument/2006/relationships/hyperlink" Target="https://www.genome.jp/entry/2.4.2.53" TargetMode="External"/><Relationship Id="rId3020" Type="http://schemas.openxmlformats.org/officeDocument/2006/relationships/hyperlink" Target="https://www.genome.jp/entry/3.6.1.15" TargetMode="External"/><Relationship Id="rId3258" Type="http://schemas.openxmlformats.org/officeDocument/2006/relationships/hyperlink" Target="https://www.genome.jp/entry/4.4.1.1" TargetMode="External"/><Relationship Id="rId3465" Type="http://schemas.openxmlformats.org/officeDocument/2006/relationships/hyperlink" Target="https://www.genome.jp/entry/3.5.1.2" TargetMode="External"/><Relationship Id="rId3672" Type="http://schemas.openxmlformats.org/officeDocument/2006/relationships/hyperlink" Target="https://www.genome.jp/entry/R06114" TargetMode="External"/><Relationship Id="rId179" Type="http://schemas.openxmlformats.org/officeDocument/2006/relationships/hyperlink" Target="https://www.genome.jp/entry/R01698" TargetMode="External"/><Relationship Id="rId386" Type="http://schemas.openxmlformats.org/officeDocument/2006/relationships/hyperlink" Target="https://www.genome.jp/entry/R00624" TargetMode="External"/><Relationship Id="rId593" Type="http://schemas.openxmlformats.org/officeDocument/2006/relationships/hyperlink" Target="https://www.genome.jp/entry/R04210" TargetMode="External"/><Relationship Id="rId2067" Type="http://schemas.openxmlformats.org/officeDocument/2006/relationships/hyperlink" Target="https://www.genome.jp/entry/2.7.7.101" TargetMode="External"/><Relationship Id="rId2274" Type="http://schemas.openxmlformats.org/officeDocument/2006/relationships/hyperlink" Target="https://www.genome.jp/entry/R04562" TargetMode="External"/><Relationship Id="rId2481" Type="http://schemas.openxmlformats.org/officeDocument/2006/relationships/hyperlink" Target="https://www.genome.jp/entry/3.1.1.5" TargetMode="External"/><Relationship Id="rId3118" Type="http://schemas.openxmlformats.org/officeDocument/2006/relationships/hyperlink" Target="https://www.genome.jp/entry/4.2.1.80" TargetMode="External"/><Relationship Id="rId3325" Type="http://schemas.openxmlformats.org/officeDocument/2006/relationships/hyperlink" Target="https://www.genome.jp/entry/R00782" TargetMode="External"/><Relationship Id="rId3532" Type="http://schemas.openxmlformats.org/officeDocument/2006/relationships/hyperlink" Target="https://www.genome.jp/entry/3.2.2.3" TargetMode="External"/><Relationship Id="rId246" Type="http://schemas.openxmlformats.org/officeDocument/2006/relationships/hyperlink" Target="https://www.genome.jp/entry/R10117" TargetMode="External"/><Relationship Id="rId453" Type="http://schemas.openxmlformats.org/officeDocument/2006/relationships/hyperlink" Target="https://www.genome.jp/entry/1.1.1.21" TargetMode="External"/><Relationship Id="rId660" Type="http://schemas.openxmlformats.org/officeDocument/2006/relationships/hyperlink" Target="https://www.genome.jp/entry/1.1.1.37" TargetMode="External"/><Relationship Id="rId898" Type="http://schemas.openxmlformats.org/officeDocument/2006/relationships/hyperlink" Target="https://www.genome.jp/entry/R12988" TargetMode="External"/><Relationship Id="rId1083" Type="http://schemas.openxmlformats.org/officeDocument/2006/relationships/hyperlink" Target="https://www.genome.jp/entry/1.3.1.104" TargetMode="External"/><Relationship Id="rId1290" Type="http://schemas.openxmlformats.org/officeDocument/2006/relationships/hyperlink" Target="https://www.genome.jp/entry/1.6.1.3" TargetMode="External"/><Relationship Id="rId2134" Type="http://schemas.openxmlformats.org/officeDocument/2006/relationships/hyperlink" Target="https://www.genome.jp/entry/2.7.8.31" TargetMode="External"/><Relationship Id="rId2341" Type="http://schemas.openxmlformats.org/officeDocument/2006/relationships/hyperlink" Target="https://www.genome.jp/entry/R00925" TargetMode="External"/><Relationship Id="rId2579" Type="http://schemas.openxmlformats.org/officeDocument/2006/relationships/hyperlink" Target="https://www.genome.jp/entry/3.1.3.34" TargetMode="External"/><Relationship Id="rId2786" Type="http://schemas.openxmlformats.org/officeDocument/2006/relationships/hyperlink" Target="https://www.genome.jp/entry/5.4.99.9" TargetMode="External"/><Relationship Id="rId2993" Type="http://schemas.openxmlformats.org/officeDocument/2006/relationships/hyperlink" Target="https://www.genome.jp/entry/3.6.1.26" TargetMode="External"/><Relationship Id="rId106" Type="http://schemas.openxmlformats.org/officeDocument/2006/relationships/hyperlink" Target="https://www.genome.jp/entry/2.2.1.6" TargetMode="External"/><Relationship Id="rId313" Type="http://schemas.openxmlformats.org/officeDocument/2006/relationships/hyperlink" Target="https://www.genome.jp/entry/R01080" TargetMode="External"/><Relationship Id="rId758" Type="http://schemas.openxmlformats.org/officeDocument/2006/relationships/hyperlink" Target="https://www.genome.jp/entry/1.1.5.3" TargetMode="External"/><Relationship Id="rId965" Type="http://schemas.openxmlformats.org/officeDocument/2006/relationships/hyperlink" Target="https://www.genome.jp/entry/1.18.1.1" TargetMode="External"/><Relationship Id="rId1150" Type="http://schemas.openxmlformats.org/officeDocument/2006/relationships/hyperlink" Target="https://www.genome.jp/entry/1.3.8.7" TargetMode="External"/><Relationship Id="rId1388" Type="http://schemas.openxmlformats.org/officeDocument/2006/relationships/hyperlink" Target="https://www.genome.jp/entry/2.1.1.228" TargetMode="External"/><Relationship Id="rId1595" Type="http://schemas.openxmlformats.org/officeDocument/2006/relationships/hyperlink" Target="https://www.genome.jp/entry/2.3.1.267" TargetMode="External"/><Relationship Id="rId2439" Type="http://schemas.openxmlformats.org/officeDocument/2006/relationships/hyperlink" Target="https://www.genome.jp/entry/3.1.1.1" TargetMode="External"/><Relationship Id="rId2646" Type="http://schemas.openxmlformats.org/officeDocument/2006/relationships/hyperlink" Target="https://www.genome.jp/entry/R01126" TargetMode="External"/><Relationship Id="rId2853" Type="http://schemas.openxmlformats.org/officeDocument/2006/relationships/hyperlink" Target="https://www.genome.jp/entry/R00985" TargetMode="External"/><Relationship Id="rId94" Type="http://schemas.openxmlformats.org/officeDocument/2006/relationships/hyperlink" Target="https://www.genome.jp/entry/4.2.1.33" TargetMode="External"/><Relationship Id="rId520" Type="http://schemas.openxmlformats.org/officeDocument/2006/relationships/hyperlink" Target="https://www.genome.jp/entry/R02531" TargetMode="External"/><Relationship Id="rId618" Type="http://schemas.openxmlformats.org/officeDocument/2006/relationships/hyperlink" Target="https://www.genome.jp/entry/R01975" TargetMode="External"/><Relationship Id="rId825" Type="http://schemas.openxmlformats.org/officeDocument/2006/relationships/hyperlink" Target="https://www.genome.jp/entry/1.13.11.29" TargetMode="External"/><Relationship Id="rId1248" Type="http://schemas.openxmlformats.org/officeDocument/2006/relationships/hyperlink" Target="https://www.genome.jp/entry/1.5.1.3" TargetMode="External"/><Relationship Id="rId1455" Type="http://schemas.openxmlformats.org/officeDocument/2006/relationships/hyperlink" Target="https://www.genome.jp/entry/2.2.1.6" TargetMode="External"/><Relationship Id="rId1662" Type="http://schemas.openxmlformats.org/officeDocument/2006/relationships/hyperlink" Target="https://www.genome.jp/entry/2.3.1.79" TargetMode="External"/><Relationship Id="rId2201" Type="http://schemas.openxmlformats.org/officeDocument/2006/relationships/hyperlink" Target="https://www.genome.jp/entry/R04090" TargetMode="External"/><Relationship Id="rId2506" Type="http://schemas.openxmlformats.org/officeDocument/2006/relationships/hyperlink" Target="https://www.genome.jp/entry/3.1.11.5" TargetMode="External"/><Relationship Id="rId1010" Type="http://schemas.openxmlformats.org/officeDocument/2006/relationships/hyperlink" Target="https://www.genome.jp/entry/1.2.1.39" TargetMode="External"/><Relationship Id="rId1108" Type="http://schemas.openxmlformats.org/officeDocument/2006/relationships/hyperlink" Target="https://www.genome.jp/entry/1.3.1.9" TargetMode="External"/><Relationship Id="rId1315" Type="http://schemas.openxmlformats.org/officeDocument/2006/relationships/hyperlink" Target="https://www.genome.jp/entry/R03596" TargetMode="External"/><Relationship Id="rId1967" Type="http://schemas.openxmlformats.org/officeDocument/2006/relationships/hyperlink" Target="https://www.genome.jp/entry/2.7.1.218" TargetMode="External"/><Relationship Id="rId2713" Type="http://schemas.openxmlformats.org/officeDocument/2006/relationships/hyperlink" Target="https://www.genome.jp/entry/R01911" TargetMode="External"/><Relationship Id="rId2920" Type="http://schemas.openxmlformats.org/officeDocument/2006/relationships/hyperlink" Target="https://www.genome.jp/entry/4.1.1.17" TargetMode="External"/><Relationship Id="rId1522" Type="http://schemas.openxmlformats.org/officeDocument/2006/relationships/hyperlink" Target="https://www.genome.jp/entry/R07891" TargetMode="External"/><Relationship Id="rId21" Type="http://schemas.openxmlformats.org/officeDocument/2006/relationships/hyperlink" Target="https://www.genome.jp/entry/3.2.2.3" TargetMode="External"/><Relationship Id="rId2089" Type="http://schemas.openxmlformats.org/officeDocument/2006/relationships/hyperlink" Target="https://www.genome.jp/entry/R05633" TargetMode="External"/><Relationship Id="rId3487" Type="http://schemas.openxmlformats.org/officeDocument/2006/relationships/hyperlink" Target="https://www.genome.jp/entry/3.4.24.55" TargetMode="External"/><Relationship Id="rId3694" Type="http://schemas.openxmlformats.org/officeDocument/2006/relationships/hyperlink" Target="https://www.genome.jp/entry/R02088" TargetMode="External"/><Relationship Id="rId2296" Type="http://schemas.openxmlformats.org/officeDocument/2006/relationships/hyperlink" Target="https://www.genome.jp/entry/6.3.2.12" TargetMode="External"/><Relationship Id="rId3347" Type="http://schemas.openxmlformats.org/officeDocument/2006/relationships/hyperlink" Target="https://www.genome.jp/entry/5.1.1.20" TargetMode="External"/><Relationship Id="rId3554" Type="http://schemas.openxmlformats.org/officeDocument/2006/relationships/hyperlink" Target="https://www.genome.jp/entry/R06112" TargetMode="External"/><Relationship Id="rId268" Type="http://schemas.openxmlformats.org/officeDocument/2006/relationships/hyperlink" Target="https://www.genome.jp/entry/R00462" TargetMode="External"/><Relationship Id="rId475" Type="http://schemas.openxmlformats.org/officeDocument/2006/relationships/hyperlink" Target="https://www.genome.jp/entry/1.1.1.21" TargetMode="External"/><Relationship Id="rId682" Type="http://schemas.openxmlformats.org/officeDocument/2006/relationships/hyperlink" Target="https://www.genome.jp/entry/R00835" TargetMode="External"/><Relationship Id="rId2156" Type="http://schemas.openxmlformats.org/officeDocument/2006/relationships/hyperlink" Target="https://www.genome.jp/entry/7.5.2.6" TargetMode="External"/><Relationship Id="rId2363" Type="http://schemas.openxmlformats.org/officeDocument/2006/relationships/hyperlink" Target="https://www.genome.jp/entry/6.1.1.22" TargetMode="External"/><Relationship Id="rId2570" Type="http://schemas.openxmlformats.org/officeDocument/2006/relationships/hyperlink" Target="https://www.genome.jp/entry/3.1.3.25" TargetMode="External"/><Relationship Id="rId3207" Type="http://schemas.openxmlformats.org/officeDocument/2006/relationships/hyperlink" Target="https://www.genome.jp/entry/4.3.2.2" TargetMode="External"/><Relationship Id="rId3414" Type="http://schemas.openxmlformats.org/officeDocument/2006/relationships/hyperlink" Target="https://www.genome.jp/entry/R06138" TargetMode="External"/><Relationship Id="rId3621" Type="http://schemas.openxmlformats.org/officeDocument/2006/relationships/hyperlink" Target="https://www.genome.jp/entry/R04470" TargetMode="External"/><Relationship Id="rId128" Type="http://schemas.openxmlformats.org/officeDocument/2006/relationships/hyperlink" Target="https://www.genome.jp/entry/R04673" TargetMode="External"/><Relationship Id="rId335" Type="http://schemas.openxmlformats.org/officeDocument/2006/relationships/hyperlink" Target="https://www.genome.jp/entry/1.1.1.1" TargetMode="External"/><Relationship Id="rId542" Type="http://schemas.openxmlformats.org/officeDocument/2006/relationships/hyperlink" Target="https://www.genome.jp/entry/R01095" TargetMode="External"/><Relationship Id="rId1172" Type="http://schemas.openxmlformats.org/officeDocument/2006/relationships/hyperlink" Target="https://www.genome.jp/entry/1.3.8.8" TargetMode="External"/><Relationship Id="rId2016" Type="http://schemas.openxmlformats.org/officeDocument/2006/relationships/hyperlink" Target="https://www.genome.jp/entry/R03014" TargetMode="External"/><Relationship Id="rId2223" Type="http://schemas.openxmlformats.org/officeDocument/2006/relationships/hyperlink" Target="https://www.genome.jp/entry/R11885" TargetMode="External"/><Relationship Id="rId2430" Type="http://schemas.openxmlformats.org/officeDocument/2006/relationships/hyperlink" Target="https://www.genome.jp/entry/R08295" TargetMode="External"/><Relationship Id="rId402" Type="http://schemas.openxmlformats.org/officeDocument/2006/relationships/hyperlink" Target="https://www.genome.jp/entry/R02639" TargetMode="External"/><Relationship Id="rId1032" Type="http://schemas.openxmlformats.org/officeDocument/2006/relationships/hyperlink" Target="https://www.genome.jp/entry/1.2.1.88" TargetMode="External"/><Relationship Id="rId1989" Type="http://schemas.openxmlformats.org/officeDocument/2006/relationships/hyperlink" Target="https://www.genome.jp/entry/2.7.1.35" TargetMode="External"/><Relationship Id="rId1849" Type="http://schemas.openxmlformats.org/officeDocument/2006/relationships/hyperlink" Target="https://www.genome.jp/entry/R07116" TargetMode="External"/><Relationship Id="rId3064" Type="http://schemas.openxmlformats.org/officeDocument/2006/relationships/hyperlink" Target="https://www.genome.jp/entry/5.3.1.9" TargetMode="External"/><Relationship Id="rId192" Type="http://schemas.openxmlformats.org/officeDocument/2006/relationships/hyperlink" Target="https://www.genome.jp/entry/2.4.2.8" TargetMode="External"/><Relationship Id="rId1709" Type="http://schemas.openxmlformats.org/officeDocument/2006/relationships/hyperlink" Target="https://www.genome.jp/entry/2.4.1.17" TargetMode="External"/><Relationship Id="rId1916" Type="http://schemas.openxmlformats.org/officeDocument/2006/relationships/hyperlink" Target="https://www.genome.jp/entry/R04173" TargetMode="External"/><Relationship Id="rId3271" Type="http://schemas.openxmlformats.org/officeDocument/2006/relationships/hyperlink" Target="https://www.genome.jp/entry/4.4.1.1" TargetMode="External"/><Relationship Id="rId2080" Type="http://schemas.openxmlformats.org/officeDocument/2006/relationships/hyperlink" Target="https://www.genome.jp/entry/R00443" TargetMode="External"/><Relationship Id="rId3131" Type="http://schemas.openxmlformats.org/officeDocument/2006/relationships/hyperlink" Target="https://www.genome.jp/entry/4.2.3.3" TargetMode="External"/><Relationship Id="rId2897" Type="http://schemas.openxmlformats.org/officeDocument/2006/relationships/hyperlink" Target="https://www.genome.jp/entry/R01068" TargetMode="External"/><Relationship Id="rId869" Type="http://schemas.openxmlformats.org/officeDocument/2006/relationships/hyperlink" Target="https://www.genome.jp/entry/1.14.99.46" TargetMode="External"/><Relationship Id="rId1499" Type="http://schemas.openxmlformats.org/officeDocument/2006/relationships/hyperlink" Target="https://www.genome.jp/entry/R00391" TargetMode="External"/><Relationship Id="rId729" Type="http://schemas.openxmlformats.org/officeDocument/2006/relationships/hyperlink" Target="https://www.genome.jp/entry/1.1.1.93" TargetMode="External"/><Relationship Id="rId1359" Type="http://schemas.openxmlformats.org/officeDocument/2006/relationships/hyperlink" Target="https://www.genome.jp/entry/R00946" TargetMode="External"/><Relationship Id="rId2757" Type="http://schemas.openxmlformats.org/officeDocument/2006/relationships/hyperlink" Target="https://www.genome.jp/entry/R02685" TargetMode="External"/><Relationship Id="rId2964" Type="http://schemas.openxmlformats.org/officeDocument/2006/relationships/hyperlink" Target="https://www.genome.jp/entry/R00539" TargetMode="External"/><Relationship Id="rId936" Type="http://schemas.openxmlformats.org/officeDocument/2006/relationships/hyperlink" Target="https://www.genome.jp/entry/1.17.4.1" TargetMode="External"/><Relationship Id="rId1219" Type="http://schemas.openxmlformats.org/officeDocument/2006/relationships/hyperlink" Target="https://www.genome.jp/entry/R01853" TargetMode="External"/><Relationship Id="rId1566" Type="http://schemas.openxmlformats.org/officeDocument/2006/relationships/hyperlink" Target="https://www.genome.jp/entry/2.3.1.181" TargetMode="External"/><Relationship Id="rId1773" Type="http://schemas.openxmlformats.org/officeDocument/2006/relationships/hyperlink" Target="https://www.genome.jp/entry/R08229" TargetMode="External"/><Relationship Id="rId1980" Type="http://schemas.openxmlformats.org/officeDocument/2006/relationships/hyperlink" Target="https://www.genome.jp/entry/R02971" TargetMode="External"/><Relationship Id="rId2617" Type="http://schemas.openxmlformats.org/officeDocument/2006/relationships/hyperlink" Target="https://www.genome.jp/entry/R00963" TargetMode="External"/><Relationship Id="rId2824" Type="http://schemas.openxmlformats.org/officeDocument/2006/relationships/hyperlink" Target="https://www.genome.jp/entry/R03084" TargetMode="External"/><Relationship Id="rId65" Type="http://schemas.openxmlformats.org/officeDocument/2006/relationships/hyperlink" Target="https://www.genome.jp/entry/R10716" TargetMode="External"/><Relationship Id="rId1426" Type="http://schemas.openxmlformats.org/officeDocument/2006/relationships/hyperlink" Target="https://www.genome.jp/entry/2.2.1.6" TargetMode="External"/><Relationship Id="rId1633" Type="http://schemas.openxmlformats.org/officeDocument/2006/relationships/hyperlink" Target="https://www.genome.jp/entry/2.3.1.5" TargetMode="External"/><Relationship Id="rId1840" Type="http://schemas.openxmlformats.org/officeDocument/2006/relationships/hyperlink" Target="https://www.genome.jp/entry/2.5.1.17" TargetMode="External"/><Relationship Id="rId1700" Type="http://schemas.openxmlformats.org/officeDocument/2006/relationships/hyperlink" Target="https://www.genome.jp/entry/R02889" TargetMode="External"/><Relationship Id="rId3598" Type="http://schemas.openxmlformats.org/officeDocument/2006/relationships/hyperlink" Target="https://www.genome.jp/entry/3.2.1.22" TargetMode="External"/><Relationship Id="rId3458" Type="http://schemas.openxmlformats.org/officeDocument/2006/relationships/hyperlink" Target="https://www.genome.jp/entry/3.5.1.2" TargetMode="External"/><Relationship Id="rId3665" Type="http://schemas.openxmlformats.org/officeDocument/2006/relationships/hyperlink" Target="https://www.genome.jp/entry/3.2.1.199" TargetMode="External"/><Relationship Id="rId379" Type="http://schemas.openxmlformats.org/officeDocument/2006/relationships/hyperlink" Target="https://www.genome.jp/entry/R05234" TargetMode="External"/><Relationship Id="rId586" Type="http://schemas.openxmlformats.org/officeDocument/2006/relationships/hyperlink" Target="https://www.genome.jp/entry/R01872" TargetMode="External"/><Relationship Id="rId793" Type="http://schemas.openxmlformats.org/officeDocument/2006/relationships/hyperlink" Target="https://www.genome.jp/entry/1.11.1.21" TargetMode="External"/><Relationship Id="rId2267" Type="http://schemas.openxmlformats.org/officeDocument/2006/relationships/hyperlink" Target="https://www.genome.jp/entry/R00256" TargetMode="External"/><Relationship Id="rId2474" Type="http://schemas.openxmlformats.org/officeDocument/2006/relationships/hyperlink" Target="https://www.genome.jp/entry/R07859" TargetMode="External"/><Relationship Id="rId2681" Type="http://schemas.openxmlformats.org/officeDocument/2006/relationships/hyperlink" Target="https://www.genome.jp/entry/3.1.3.6" TargetMode="External"/><Relationship Id="rId3318" Type="http://schemas.openxmlformats.org/officeDocument/2006/relationships/hyperlink" Target="https://www.genome.jp/entry/4.4.1.13" TargetMode="External"/><Relationship Id="rId3525" Type="http://schemas.openxmlformats.org/officeDocument/2006/relationships/hyperlink" Target="https://www.genome.jp/entry/3.2.2.3" TargetMode="External"/><Relationship Id="rId239" Type="http://schemas.openxmlformats.org/officeDocument/2006/relationships/hyperlink" Target="https://www.genome.jp/entry/R04428" TargetMode="External"/><Relationship Id="rId446" Type="http://schemas.openxmlformats.org/officeDocument/2006/relationships/hyperlink" Target="https://www.genome.jp/entry/1.1.1.21" TargetMode="External"/><Relationship Id="rId653" Type="http://schemas.openxmlformats.org/officeDocument/2006/relationships/hyperlink" Target="https://www.genome.jp/entry/R07890" TargetMode="External"/><Relationship Id="rId1076" Type="http://schemas.openxmlformats.org/officeDocument/2006/relationships/hyperlink" Target="https://www.genome.jp/entry/1.3.1.1" TargetMode="External"/><Relationship Id="rId1283" Type="http://schemas.openxmlformats.org/officeDocument/2006/relationships/hyperlink" Target="https://www.genome.jp/entry/1.5.1.41" TargetMode="External"/><Relationship Id="rId1490" Type="http://schemas.openxmlformats.org/officeDocument/2006/relationships/hyperlink" Target="https://www.genome.jp/entry/2.3.1.118" TargetMode="External"/><Relationship Id="rId2127" Type="http://schemas.openxmlformats.org/officeDocument/2006/relationships/hyperlink" Target="https://www.genome.jp/entry/2.7.7.87" TargetMode="External"/><Relationship Id="rId2334" Type="http://schemas.openxmlformats.org/officeDocument/2006/relationships/hyperlink" Target="https://www.genome.jp/entry/6.2.1.17" TargetMode="External"/><Relationship Id="rId3732" Type="http://schemas.openxmlformats.org/officeDocument/2006/relationships/hyperlink" Target="https://www.genome.jp/entry/3.1.4.46" TargetMode="External"/><Relationship Id="rId306" Type="http://schemas.openxmlformats.org/officeDocument/2006/relationships/hyperlink" Target="https://www.genome.jp/entry/3.1.2.6" TargetMode="External"/><Relationship Id="rId860" Type="http://schemas.openxmlformats.org/officeDocument/2006/relationships/hyperlink" Target="https://www.genome.jp/entry/R07210" TargetMode="External"/><Relationship Id="rId1143" Type="http://schemas.openxmlformats.org/officeDocument/2006/relationships/hyperlink" Target="https://www.genome.jp/entry/1.3.8.4" TargetMode="External"/><Relationship Id="rId2541" Type="http://schemas.openxmlformats.org/officeDocument/2006/relationships/hyperlink" Target="https://www.genome.jp/entry/3.1.3.11" TargetMode="External"/><Relationship Id="rId513" Type="http://schemas.openxmlformats.org/officeDocument/2006/relationships/hyperlink" Target="https://www.genome.jp/entry/R01758" TargetMode="External"/><Relationship Id="rId720" Type="http://schemas.openxmlformats.org/officeDocument/2006/relationships/hyperlink" Target="https://www.genome.jp/entry/1.1.1.86" TargetMode="External"/><Relationship Id="rId1350" Type="http://schemas.openxmlformats.org/officeDocument/2006/relationships/hyperlink" Target="https://www.genome.jp/entry/R00792" TargetMode="External"/><Relationship Id="rId2401" Type="http://schemas.openxmlformats.org/officeDocument/2006/relationships/hyperlink" Target="https://www.genome.jp/entry/R10647" TargetMode="External"/><Relationship Id="rId1003" Type="http://schemas.openxmlformats.org/officeDocument/2006/relationships/hyperlink" Target="https://www.genome.jp/entry/1.2.1.21" TargetMode="External"/><Relationship Id="rId1210" Type="http://schemas.openxmlformats.org/officeDocument/2006/relationships/hyperlink" Target="https://www.genome.jp/entry/1.4.1.4" TargetMode="External"/><Relationship Id="rId3175" Type="http://schemas.openxmlformats.org/officeDocument/2006/relationships/hyperlink" Target="https://www.genome.jp/entry/R00220" TargetMode="External"/><Relationship Id="rId3382" Type="http://schemas.openxmlformats.org/officeDocument/2006/relationships/hyperlink" Target="https://www.genome.jp/entry/5.1.99.6" TargetMode="External"/><Relationship Id="rId2191" Type="http://schemas.openxmlformats.org/officeDocument/2006/relationships/hyperlink" Target="https://www.genome.jp/entry/R04112" TargetMode="External"/><Relationship Id="rId3035" Type="http://schemas.openxmlformats.org/officeDocument/2006/relationships/hyperlink" Target="https://www.genome.jp/entry/3.5.4.5" TargetMode="External"/><Relationship Id="rId3242" Type="http://schemas.openxmlformats.org/officeDocument/2006/relationships/hyperlink" Target="https://www.genome.jp/entry/R04770" TargetMode="External"/><Relationship Id="rId163" Type="http://schemas.openxmlformats.org/officeDocument/2006/relationships/hyperlink" Target="https://www.genome.jp/entry/R03348" TargetMode="External"/><Relationship Id="rId370" Type="http://schemas.openxmlformats.org/officeDocument/2006/relationships/hyperlink" Target="https://www.genome.jp/entry/1.1.1.1" TargetMode="External"/><Relationship Id="rId2051" Type="http://schemas.openxmlformats.org/officeDocument/2006/relationships/hyperlink" Target="https://www.genome.jp/entry/R02093" TargetMode="External"/><Relationship Id="rId3102" Type="http://schemas.openxmlformats.org/officeDocument/2006/relationships/hyperlink" Target="https://www.genome.jp/entry/R03163" TargetMode="External"/><Relationship Id="rId230" Type="http://schemas.openxmlformats.org/officeDocument/2006/relationships/hyperlink" Target="https://www.genome.jp/entry/4.2.1.59" TargetMode="External"/><Relationship Id="rId2868" Type="http://schemas.openxmlformats.org/officeDocument/2006/relationships/hyperlink" Target="https://www.genome.jp/entry/4.1.2.48" TargetMode="External"/><Relationship Id="rId1677" Type="http://schemas.openxmlformats.org/officeDocument/2006/relationships/hyperlink" Target="https://www.genome.jp/entry/2.3.2.2" TargetMode="External"/><Relationship Id="rId1884" Type="http://schemas.openxmlformats.org/officeDocument/2006/relationships/hyperlink" Target="https://www.genome.jp/entry/R02619" TargetMode="External"/><Relationship Id="rId2728" Type="http://schemas.openxmlformats.org/officeDocument/2006/relationships/hyperlink" Target="https://www.genome.jp/entry/4.2.1.47" TargetMode="External"/><Relationship Id="rId2935" Type="http://schemas.openxmlformats.org/officeDocument/2006/relationships/hyperlink" Target="https://www.genome.jp/entry/R02603" TargetMode="External"/><Relationship Id="rId907" Type="http://schemas.openxmlformats.org/officeDocument/2006/relationships/hyperlink" Target="https://www.genome.jp/entry/1.17.4.1" TargetMode="External"/><Relationship Id="rId1537" Type="http://schemas.openxmlformats.org/officeDocument/2006/relationships/hyperlink" Target="https://www.genome.jp/entry/R07899" TargetMode="External"/><Relationship Id="rId1744" Type="http://schemas.openxmlformats.org/officeDocument/2006/relationships/hyperlink" Target="https://www.genome.jp/entry/2.4.2.1" TargetMode="External"/><Relationship Id="rId1951" Type="http://schemas.openxmlformats.org/officeDocument/2006/relationships/hyperlink" Target="https://www.genome.jp/entry/2.7.1.156" TargetMode="External"/><Relationship Id="rId36" Type="http://schemas.openxmlformats.org/officeDocument/2006/relationships/hyperlink" Target="https://www.genome.jp/entry/R10949" TargetMode="External"/><Relationship Id="rId1604" Type="http://schemas.openxmlformats.org/officeDocument/2006/relationships/hyperlink" Target="https://www.genome.jp/entry/R01624" TargetMode="External"/><Relationship Id="rId1811" Type="http://schemas.openxmlformats.org/officeDocument/2006/relationships/hyperlink" Target="https://www.genome.jp/entry/2.4.2.8" TargetMode="External"/><Relationship Id="rId3569" Type="http://schemas.openxmlformats.org/officeDocument/2006/relationships/hyperlink" Target="https://www.genome.jp/entry/R00839" TargetMode="External"/><Relationship Id="rId697" Type="http://schemas.openxmlformats.org/officeDocument/2006/relationships/hyperlink" Target="https://www.genome.jp/entry/R01644" TargetMode="External"/><Relationship Id="rId2378" Type="http://schemas.openxmlformats.org/officeDocument/2006/relationships/hyperlink" Target="https://www.genome.jp/entry/2.8.1.4" TargetMode="External"/><Relationship Id="rId3429" Type="http://schemas.openxmlformats.org/officeDocument/2006/relationships/hyperlink" Target="https://www.genome.jp/entry/3.5.2.5" TargetMode="External"/><Relationship Id="rId1187" Type="http://schemas.openxmlformats.org/officeDocument/2006/relationships/hyperlink" Target="https://www.genome.jp/entry/1.4.1.13" TargetMode="External"/><Relationship Id="rId2585" Type="http://schemas.openxmlformats.org/officeDocument/2006/relationships/hyperlink" Target="https://www.genome.jp/entry/3.1.3.48" TargetMode="External"/><Relationship Id="rId2792" Type="http://schemas.openxmlformats.org/officeDocument/2006/relationships/hyperlink" Target="https://www.genome.jp/entry/5.4.99.19" TargetMode="External"/><Relationship Id="rId3636" Type="http://schemas.openxmlformats.org/officeDocument/2006/relationships/hyperlink" Target="https://www.genome.jp/entry/3.2.1.21" TargetMode="External"/><Relationship Id="rId557" Type="http://schemas.openxmlformats.org/officeDocument/2006/relationships/hyperlink" Target="https://www.genome.jp/entry/R01163" TargetMode="External"/><Relationship Id="rId764" Type="http://schemas.openxmlformats.org/officeDocument/2006/relationships/hyperlink" Target="https://www.genome.jp/entry/1.1.5.4" TargetMode="External"/><Relationship Id="rId971" Type="http://schemas.openxmlformats.org/officeDocument/2006/relationships/hyperlink" Target="https://www.genome.jp/entry/R11485" TargetMode="External"/><Relationship Id="rId1394" Type="http://schemas.openxmlformats.org/officeDocument/2006/relationships/hyperlink" Target="https://www.genome.jp/entry/2.1.1.34" TargetMode="External"/><Relationship Id="rId2238" Type="http://schemas.openxmlformats.org/officeDocument/2006/relationships/hyperlink" Target="https://www.genome.jp/entry/R11885" TargetMode="External"/><Relationship Id="rId2445" Type="http://schemas.openxmlformats.org/officeDocument/2006/relationships/hyperlink" Target="https://www.genome.jp/entry/R08220" TargetMode="External"/><Relationship Id="rId2652" Type="http://schemas.openxmlformats.org/officeDocument/2006/relationships/hyperlink" Target="https://www.genome.jp/entry/R01664" TargetMode="External"/><Relationship Id="rId3703" Type="http://schemas.openxmlformats.org/officeDocument/2006/relationships/hyperlink" Target="https://www.genome.jp/entry/R12958" TargetMode="External"/><Relationship Id="rId417" Type="http://schemas.openxmlformats.org/officeDocument/2006/relationships/hyperlink" Target="https://www.genome.jp/entry/R05231" TargetMode="External"/><Relationship Id="rId624" Type="http://schemas.openxmlformats.org/officeDocument/2006/relationships/hyperlink" Target="https://www.genome.jp/entry/R04748" TargetMode="External"/><Relationship Id="rId831" Type="http://schemas.openxmlformats.org/officeDocument/2006/relationships/hyperlink" Target="https://www.genome.jp/entry/1.14.11.54" TargetMode="External"/><Relationship Id="rId1047" Type="http://schemas.openxmlformats.org/officeDocument/2006/relationships/hyperlink" Target="https://www.genome.jp/entry/R03316" TargetMode="External"/><Relationship Id="rId1254" Type="http://schemas.openxmlformats.org/officeDocument/2006/relationships/hyperlink" Target="https://www.genome.jp/entry/R00939" TargetMode="External"/><Relationship Id="rId1461" Type="http://schemas.openxmlformats.org/officeDocument/2006/relationships/hyperlink" Target="https://www.genome.jp/entry/R04672" TargetMode="External"/><Relationship Id="rId2305" Type="http://schemas.openxmlformats.org/officeDocument/2006/relationships/hyperlink" Target="https://www.genome.jp/entry/R12433" TargetMode="External"/><Relationship Id="rId2512" Type="http://schemas.openxmlformats.org/officeDocument/2006/relationships/hyperlink" Target="https://www.genome.jp/entry/R00527" TargetMode="External"/><Relationship Id="rId1114" Type="http://schemas.openxmlformats.org/officeDocument/2006/relationships/hyperlink" Target="https://www.genome.jp/entry/R04429" TargetMode="External"/><Relationship Id="rId1321" Type="http://schemas.openxmlformats.org/officeDocument/2006/relationships/hyperlink" Target="https://www.genome.jp/entry/R07606" TargetMode="External"/><Relationship Id="rId3079" Type="http://schemas.openxmlformats.org/officeDocument/2006/relationships/hyperlink" Target="https://www.genome.jp/entry/5.3.1.8" TargetMode="External"/><Relationship Id="rId3286" Type="http://schemas.openxmlformats.org/officeDocument/2006/relationships/hyperlink" Target="https://www.genome.jp/entry/4.4.1.1" TargetMode="External"/><Relationship Id="rId3493" Type="http://schemas.openxmlformats.org/officeDocument/2006/relationships/hyperlink" Target="https://www.genome.jp/entry/3.4.17.13" TargetMode="External"/><Relationship Id="rId2095" Type="http://schemas.openxmlformats.org/officeDocument/2006/relationships/hyperlink" Target="https://www.genome.jp/entry/R00376" TargetMode="External"/><Relationship Id="rId3146" Type="http://schemas.openxmlformats.org/officeDocument/2006/relationships/hyperlink" Target="https://www.genome.jp/entry/R00220" TargetMode="External"/><Relationship Id="rId3353" Type="http://schemas.openxmlformats.org/officeDocument/2006/relationships/hyperlink" Target="https://www.genome.jp/entry/5.1.3.14" TargetMode="External"/><Relationship Id="rId274" Type="http://schemas.openxmlformats.org/officeDocument/2006/relationships/hyperlink" Target="https://www.genome.jp/entry/R05647" TargetMode="External"/><Relationship Id="rId481" Type="http://schemas.openxmlformats.org/officeDocument/2006/relationships/hyperlink" Target="https://www.genome.jp/entry/1.1.1.21" TargetMode="External"/><Relationship Id="rId2162" Type="http://schemas.openxmlformats.org/officeDocument/2006/relationships/hyperlink" Target="https://www.genome.jp/entry/5.1.3.4" TargetMode="External"/><Relationship Id="rId3006" Type="http://schemas.openxmlformats.org/officeDocument/2006/relationships/hyperlink" Target="https://www.genome.jp/entry/R02677" TargetMode="External"/><Relationship Id="rId3560" Type="http://schemas.openxmlformats.org/officeDocument/2006/relationships/hyperlink" Target="https://www.genome.jp/entry/3.2.1.86" TargetMode="External"/><Relationship Id="rId134" Type="http://schemas.openxmlformats.org/officeDocument/2006/relationships/hyperlink" Target="https://www.genome.jp/entry/R04573" TargetMode="External"/><Relationship Id="rId3213" Type="http://schemas.openxmlformats.org/officeDocument/2006/relationships/hyperlink" Target="https://www.genome.jp/entry/4.3.2.7" TargetMode="External"/><Relationship Id="rId3420" Type="http://schemas.openxmlformats.org/officeDocument/2006/relationships/hyperlink" Target="https://www.genome.jp/entry/R03743" TargetMode="External"/><Relationship Id="rId341" Type="http://schemas.openxmlformats.org/officeDocument/2006/relationships/hyperlink" Target="https://www.genome.jp/entry/1.1.1.1" TargetMode="External"/><Relationship Id="rId2022" Type="http://schemas.openxmlformats.org/officeDocument/2006/relationships/hyperlink" Target="https://www.genome.jp/entry/2.7.1.53" TargetMode="External"/><Relationship Id="rId2979" Type="http://schemas.openxmlformats.org/officeDocument/2006/relationships/hyperlink" Target="https://www.genome.jp/entry/3.6.1.56" TargetMode="External"/><Relationship Id="rId201" Type="http://schemas.openxmlformats.org/officeDocument/2006/relationships/hyperlink" Target="https://www.genome.jp/entry/4.2.1.1" TargetMode="External"/><Relationship Id="rId1788" Type="http://schemas.openxmlformats.org/officeDocument/2006/relationships/hyperlink" Target="https://www.genome.jp/entry/2.4.2.4" TargetMode="External"/><Relationship Id="rId1995" Type="http://schemas.openxmlformats.org/officeDocument/2006/relationships/hyperlink" Target="https://www.genome.jp/entry/R03920" TargetMode="External"/><Relationship Id="rId2839" Type="http://schemas.openxmlformats.org/officeDocument/2006/relationships/hyperlink" Target="https://www.genome.jp/entry/R10283" TargetMode="External"/><Relationship Id="rId1648" Type="http://schemas.openxmlformats.org/officeDocument/2006/relationships/hyperlink" Target="https://www.genome.jp/entry/R09381" TargetMode="External"/><Relationship Id="rId1508" Type="http://schemas.openxmlformats.org/officeDocument/2006/relationships/hyperlink" Target="https://www.genome.jp/entry/R07891" TargetMode="External"/><Relationship Id="rId1855" Type="http://schemas.openxmlformats.org/officeDocument/2006/relationships/hyperlink" Target="https://www.genome.jp/entry/2.5.1.48" TargetMode="External"/><Relationship Id="rId2906" Type="http://schemas.openxmlformats.org/officeDocument/2006/relationships/hyperlink" Target="https://www.genome.jp/entry/R03508" TargetMode="External"/><Relationship Id="rId3070" Type="http://schemas.openxmlformats.org/officeDocument/2006/relationships/hyperlink" Target="https://www.genome.jp/entry/5.3.1.9" TargetMode="External"/><Relationship Id="rId1715" Type="http://schemas.openxmlformats.org/officeDocument/2006/relationships/hyperlink" Target="https://www.genome.jp/entry/2.4.1.17" TargetMode="External"/><Relationship Id="rId1922" Type="http://schemas.openxmlformats.org/officeDocument/2006/relationships/hyperlink" Target="https://www.genome.jp/entry/R04438" TargetMode="External"/><Relationship Id="rId2489" Type="http://schemas.openxmlformats.org/officeDocument/2006/relationships/hyperlink" Target="https://www.genome.jp/entry/R02746" TargetMode="External"/><Relationship Id="rId2696" Type="http://schemas.openxmlformats.org/officeDocument/2006/relationships/hyperlink" Target="https://www.genome.jp/entry/3.1.3.68" TargetMode="External"/><Relationship Id="rId668" Type="http://schemas.openxmlformats.org/officeDocument/2006/relationships/hyperlink" Target="https://www.genome.jp/entry/1.1.1.399" TargetMode="External"/><Relationship Id="rId875" Type="http://schemas.openxmlformats.org/officeDocument/2006/relationships/hyperlink" Target="https://www.genome.jp/entry/R09936" TargetMode="External"/><Relationship Id="rId1298" Type="http://schemas.openxmlformats.org/officeDocument/2006/relationships/hyperlink" Target="https://www.genome.jp/entry/1.6.5.9" TargetMode="External"/><Relationship Id="rId2349" Type="http://schemas.openxmlformats.org/officeDocument/2006/relationships/hyperlink" Target="https://www.genome.jp/entry/R00235" TargetMode="External"/><Relationship Id="rId2556" Type="http://schemas.openxmlformats.org/officeDocument/2006/relationships/hyperlink" Target="https://www.genome.jp/entry/3.1.3.15" TargetMode="External"/><Relationship Id="rId2763" Type="http://schemas.openxmlformats.org/officeDocument/2006/relationships/hyperlink" Target="https://www.genome.jp/entry/R04740" TargetMode="External"/><Relationship Id="rId2970" Type="http://schemas.openxmlformats.org/officeDocument/2006/relationships/hyperlink" Target="https://www.genome.jp/entry/R04638" TargetMode="External"/><Relationship Id="rId3607" Type="http://schemas.openxmlformats.org/officeDocument/2006/relationships/hyperlink" Target="https://www.genome.jp/entry/3.2.1.22" TargetMode="External"/><Relationship Id="rId528" Type="http://schemas.openxmlformats.org/officeDocument/2006/relationships/hyperlink" Target="https://www.genome.jp/entry/1.1.1.21" TargetMode="External"/><Relationship Id="rId735" Type="http://schemas.openxmlformats.org/officeDocument/2006/relationships/hyperlink" Target="https://www.genome.jp/entry/R00844" TargetMode="External"/><Relationship Id="rId942" Type="http://schemas.openxmlformats.org/officeDocument/2006/relationships/hyperlink" Target="https://www.genome.jp/entry/R04294" TargetMode="External"/><Relationship Id="rId1158" Type="http://schemas.openxmlformats.org/officeDocument/2006/relationships/hyperlink" Target="https://www.genome.jp/entry/R00392" TargetMode="External"/><Relationship Id="rId1365" Type="http://schemas.openxmlformats.org/officeDocument/2006/relationships/hyperlink" Target="https://www.genome.jp/entry/2.1.1.144" TargetMode="External"/><Relationship Id="rId1572" Type="http://schemas.openxmlformats.org/officeDocument/2006/relationships/hyperlink" Target="https://www.genome.jp/entry/R07769" TargetMode="External"/><Relationship Id="rId2209" Type="http://schemas.openxmlformats.org/officeDocument/2006/relationships/hyperlink" Target="https://www.genome.jp/entry/R13224" TargetMode="External"/><Relationship Id="rId2416" Type="http://schemas.openxmlformats.org/officeDocument/2006/relationships/hyperlink" Target="https://www.genome.jp/entry/3.1.1.1" TargetMode="External"/><Relationship Id="rId2623" Type="http://schemas.openxmlformats.org/officeDocument/2006/relationships/hyperlink" Target="https://www.genome.jp/entry/R01569" TargetMode="External"/><Relationship Id="rId1018" Type="http://schemas.openxmlformats.org/officeDocument/2006/relationships/hyperlink" Target="https://www.genome.jp/entry/R04109" TargetMode="External"/><Relationship Id="rId1225" Type="http://schemas.openxmlformats.org/officeDocument/2006/relationships/hyperlink" Target="https://www.genome.jp/entry/R04027" TargetMode="External"/><Relationship Id="rId1432" Type="http://schemas.openxmlformats.org/officeDocument/2006/relationships/hyperlink" Target="https://www.genome.jp/entry/R03050" TargetMode="External"/><Relationship Id="rId2830" Type="http://schemas.openxmlformats.org/officeDocument/2006/relationships/hyperlink" Target="https://www.genome.jp/entry/4.1.99.1" TargetMode="External"/><Relationship Id="rId71" Type="http://schemas.openxmlformats.org/officeDocument/2006/relationships/hyperlink" Target="https://www.genome.jp/entry/5.4.99.28" TargetMode="External"/><Relationship Id="rId802" Type="http://schemas.openxmlformats.org/officeDocument/2006/relationships/hyperlink" Target="https://www.genome.jp/entry/1.11.1.24" TargetMode="External"/><Relationship Id="rId3397" Type="http://schemas.openxmlformats.org/officeDocument/2006/relationships/hyperlink" Target="https://www.genome.jp/entry/R04383" TargetMode="External"/><Relationship Id="rId178" Type="http://schemas.openxmlformats.org/officeDocument/2006/relationships/hyperlink" Target="https://www.genome.jp/entry/R07618" TargetMode="External"/><Relationship Id="rId3257" Type="http://schemas.openxmlformats.org/officeDocument/2006/relationships/hyperlink" Target="https://www.genome.jp/entry/4.4.1.1" TargetMode="External"/><Relationship Id="rId3464" Type="http://schemas.openxmlformats.org/officeDocument/2006/relationships/hyperlink" Target="https://www.genome.jp/entry/3.5.1.2" TargetMode="External"/><Relationship Id="rId3671" Type="http://schemas.openxmlformats.org/officeDocument/2006/relationships/hyperlink" Target="https://www.genome.jp/entry/3.2.1.108" TargetMode="External"/><Relationship Id="rId385" Type="http://schemas.openxmlformats.org/officeDocument/2006/relationships/hyperlink" Target="https://www.genome.jp/entry/R10783" TargetMode="External"/><Relationship Id="rId592" Type="http://schemas.openxmlformats.org/officeDocument/2006/relationships/hyperlink" Target="https://www.genome.jp/entry/1.1.1.290" TargetMode="External"/><Relationship Id="rId2066" Type="http://schemas.openxmlformats.org/officeDocument/2006/relationships/hyperlink" Target="https://www.genome.jp/entry/R00429" TargetMode="External"/><Relationship Id="rId2273" Type="http://schemas.openxmlformats.org/officeDocument/2006/relationships/hyperlink" Target="https://www.genome.jp/entry/6.3.4.15" TargetMode="External"/><Relationship Id="rId2480" Type="http://schemas.openxmlformats.org/officeDocument/2006/relationships/hyperlink" Target="https://www.genome.jp/entry/3.1.1.5" TargetMode="External"/><Relationship Id="rId3117" Type="http://schemas.openxmlformats.org/officeDocument/2006/relationships/hyperlink" Target="https://www.genome.jp/entry/R05606" TargetMode="External"/><Relationship Id="rId3324" Type="http://schemas.openxmlformats.org/officeDocument/2006/relationships/hyperlink" Target="https://www.genome.jp/entry/R03528" TargetMode="External"/><Relationship Id="rId3531" Type="http://schemas.openxmlformats.org/officeDocument/2006/relationships/hyperlink" Target="https://www.genome.jp/entry/3.2.2.3" TargetMode="External"/><Relationship Id="rId245" Type="http://schemas.openxmlformats.org/officeDocument/2006/relationships/hyperlink" Target="https://www.genome.jp/entry/R12803" TargetMode="External"/><Relationship Id="rId452" Type="http://schemas.openxmlformats.org/officeDocument/2006/relationships/hyperlink" Target="https://www.genome.jp/entry/1.1.1.21" TargetMode="External"/><Relationship Id="rId1082" Type="http://schemas.openxmlformats.org/officeDocument/2006/relationships/hyperlink" Target="https://www.genome.jp/entry/1.3.1.104" TargetMode="External"/><Relationship Id="rId2133" Type="http://schemas.openxmlformats.org/officeDocument/2006/relationships/hyperlink" Target="https://www.genome.jp/entry/R11174" TargetMode="External"/><Relationship Id="rId2340" Type="http://schemas.openxmlformats.org/officeDocument/2006/relationships/hyperlink" Target="https://www.genome.jp/entry/6.2.1.17" TargetMode="External"/><Relationship Id="rId105" Type="http://schemas.openxmlformats.org/officeDocument/2006/relationships/hyperlink" Target="https://www.genome.jp/entry/2.2.1.6" TargetMode="External"/><Relationship Id="rId312" Type="http://schemas.openxmlformats.org/officeDocument/2006/relationships/hyperlink" Target="https://www.genome.jp/entry/R01273" TargetMode="External"/><Relationship Id="rId2200" Type="http://schemas.openxmlformats.org/officeDocument/2006/relationships/hyperlink" Target="https://www.genome.jp/entry/3.1.2.6" TargetMode="External"/><Relationship Id="rId1899" Type="http://schemas.openxmlformats.org/officeDocument/2006/relationships/hyperlink" Target="https://www.genome.jp/entry/R02700" TargetMode="External"/><Relationship Id="rId1759" Type="http://schemas.openxmlformats.org/officeDocument/2006/relationships/hyperlink" Target="https://www.genome.jp/entry/R02294" TargetMode="External"/><Relationship Id="rId1966" Type="http://schemas.openxmlformats.org/officeDocument/2006/relationships/hyperlink" Target="https://www.genome.jp/entry/R01567" TargetMode="External"/><Relationship Id="rId3181" Type="http://schemas.openxmlformats.org/officeDocument/2006/relationships/hyperlink" Target="https://www.genome.jp/entry/4.3.1.18" TargetMode="External"/><Relationship Id="rId1619" Type="http://schemas.openxmlformats.org/officeDocument/2006/relationships/hyperlink" Target="https://www.genome.jp/entry/R02768" TargetMode="External"/><Relationship Id="rId1826" Type="http://schemas.openxmlformats.org/officeDocument/2006/relationships/hyperlink" Target="https://www.genome.jp/entry/R09765" TargetMode="External"/><Relationship Id="rId3041" Type="http://schemas.openxmlformats.org/officeDocument/2006/relationships/hyperlink" Target="https://www.genome.jp/entry/3.5.4.4" TargetMode="External"/><Relationship Id="rId779" Type="http://schemas.openxmlformats.org/officeDocument/2006/relationships/hyperlink" Target="https://www.genome.jp/entry/1.10.3.17" TargetMode="External"/><Relationship Id="rId986" Type="http://schemas.openxmlformats.org/officeDocument/2006/relationships/hyperlink" Target="https://www.genome.jp/entry/1.2.1.11" TargetMode="External"/><Relationship Id="rId2667" Type="http://schemas.openxmlformats.org/officeDocument/2006/relationships/hyperlink" Target="https://www.genome.jp/entry/R02148" TargetMode="External"/><Relationship Id="rId3718" Type="http://schemas.openxmlformats.org/officeDocument/2006/relationships/hyperlink" Target="https://www.genome.jp/entry/3.1.4.14" TargetMode="External"/><Relationship Id="rId639" Type="http://schemas.openxmlformats.org/officeDocument/2006/relationships/hyperlink" Target="https://www.genome.jp/entry/1.1.1.35" TargetMode="External"/><Relationship Id="rId1269" Type="http://schemas.openxmlformats.org/officeDocument/2006/relationships/hyperlink" Target="https://www.genome.jp/entry/R01794" TargetMode="External"/><Relationship Id="rId1476" Type="http://schemas.openxmlformats.org/officeDocument/2006/relationships/hyperlink" Target="https://www.genome.jp/entry/R06861" TargetMode="External"/><Relationship Id="rId2874" Type="http://schemas.openxmlformats.org/officeDocument/2006/relationships/hyperlink" Target="https://www.genome.jp/entry/R03277" TargetMode="External"/><Relationship Id="rId846" Type="http://schemas.openxmlformats.org/officeDocument/2006/relationships/hyperlink" Target="https://www.genome.jp/entry/1.14.12.19" TargetMode="External"/><Relationship Id="rId1129" Type="http://schemas.openxmlformats.org/officeDocument/2006/relationships/hyperlink" Target="https://www.genome.jp/entry/R02164" TargetMode="External"/><Relationship Id="rId1683" Type="http://schemas.openxmlformats.org/officeDocument/2006/relationships/hyperlink" Target="https://www.genome.jp/entry/R01687" TargetMode="External"/><Relationship Id="rId1890" Type="http://schemas.openxmlformats.org/officeDocument/2006/relationships/hyperlink" Target="https://www.genome.jp/entry/R01648" TargetMode="External"/><Relationship Id="rId2527" Type="http://schemas.openxmlformats.org/officeDocument/2006/relationships/hyperlink" Target="https://www.genome.jp/entry/R04620" TargetMode="External"/><Relationship Id="rId2734" Type="http://schemas.openxmlformats.org/officeDocument/2006/relationships/hyperlink" Target="https://www.genome.jp/entry/R00674" TargetMode="External"/><Relationship Id="rId2941" Type="http://schemas.openxmlformats.org/officeDocument/2006/relationships/hyperlink" Target="https://www.genome.jp/entry/R00335" TargetMode="External"/><Relationship Id="rId706" Type="http://schemas.openxmlformats.org/officeDocument/2006/relationships/hyperlink" Target="https://www.genome.jp/entry/1.1.1.79" TargetMode="External"/><Relationship Id="rId913" Type="http://schemas.openxmlformats.org/officeDocument/2006/relationships/hyperlink" Target="https://www.genome.jp/entry/1.17.4.1" TargetMode="External"/><Relationship Id="rId1336" Type="http://schemas.openxmlformats.org/officeDocument/2006/relationships/hyperlink" Target="https://www.genome.jp/entry/R02824" TargetMode="External"/><Relationship Id="rId1543" Type="http://schemas.openxmlformats.org/officeDocument/2006/relationships/hyperlink" Target="https://www.genome.jp/entry/2.3.1.179" TargetMode="External"/><Relationship Id="rId1750" Type="http://schemas.openxmlformats.org/officeDocument/2006/relationships/hyperlink" Target="https://www.genome.jp/entry/2.4.2.1" TargetMode="External"/><Relationship Id="rId2801" Type="http://schemas.openxmlformats.org/officeDocument/2006/relationships/hyperlink" Target="https://www.genome.jp/entry/5.4.2.2" TargetMode="External"/><Relationship Id="rId42" Type="http://schemas.openxmlformats.org/officeDocument/2006/relationships/hyperlink" Target="https://www.genome.jp/entry/R10949" TargetMode="External"/><Relationship Id="rId1403" Type="http://schemas.openxmlformats.org/officeDocument/2006/relationships/hyperlink" Target="https://www.genome.jp/entry/R00601" TargetMode="External"/><Relationship Id="rId1610" Type="http://schemas.openxmlformats.org/officeDocument/2006/relationships/hyperlink" Target="https://www.genome.jp/entry/2.3.1.41" TargetMode="External"/><Relationship Id="rId3368" Type="http://schemas.openxmlformats.org/officeDocument/2006/relationships/hyperlink" Target="https://www.genome.jp/entry/5.1.3.24" TargetMode="External"/><Relationship Id="rId3575" Type="http://schemas.openxmlformats.org/officeDocument/2006/relationships/hyperlink" Target="https://www.genome.jp/entry/3.2.1.4" TargetMode="External"/><Relationship Id="rId289" Type="http://schemas.openxmlformats.org/officeDocument/2006/relationships/hyperlink" Target="https://www.genome.jp/entry/R01036" TargetMode="External"/><Relationship Id="rId496" Type="http://schemas.openxmlformats.org/officeDocument/2006/relationships/hyperlink" Target="https://www.genome.jp/entry/R11764" TargetMode="External"/><Relationship Id="rId2177" Type="http://schemas.openxmlformats.org/officeDocument/2006/relationships/hyperlink" Target="https://www.genome.jp/entry/R04537" TargetMode="External"/><Relationship Id="rId2384" Type="http://schemas.openxmlformats.org/officeDocument/2006/relationships/hyperlink" Target="https://www.genome.jp/entry/R11528" TargetMode="External"/><Relationship Id="rId2591" Type="http://schemas.openxmlformats.org/officeDocument/2006/relationships/hyperlink" Target="https://www.genome.jp/entry/R01227" TargetMode="External"/><Relationship Id="rId3228" Type="http://schemas.openxmlformats.org/officeDocument/2006/relationships/hyperlink" Target="https://www.genome.jp/entry/R02408" TargetMode="External"/><Relationship Id="rId3435" Type="http://schemas.openxmlformats.org/officeDocument/2006/relationships/hyperlink" Target="https://www.genome.jp/entry/R04268" TargetMode="External"/><Relationship Id="rId3642" Type="http://schemas.openxmlformats.org/officeDocument/2006/relationships/hyperlink" Target="https://www.genome.jp/entry/3.2.1.21" TargetMode="External"/><Relationship Id="rId149" Type="http://schemas.openxmlformats.org/officeDocument/2006/relationships/hyperlink" Target="https://www.genome.jp/entry/R01150" TargetMode="External"/><Relationship Id="rId356" Type="http://schemas.openxmlformats.org/officeDocument/2006/relationships/hyperlink" Target="https://www.genome.jp/entry/R07105" TargetMode="External"/><Relationship Id="rId563" Type="http://schemas.openxmlformats.org/officeDocument/2006/relationships/hyperlink" Target="https://www.genome.jp/entry/1.1.1.237" TargetMode="External"/><Relationship Id="rId770" Type="http://schemas.openxmlformats.org/officeDocument/2006/relationships/hyperlink" Target="https://www.genome.jp/entry/1.1.98.6" TargetMode="External"/><Relationship Id="rId1193" Type="http://schemas.openxmlformats.org/officeDocument/2006/relationships/hyperlink" Target="https://www.genome.jp/entry/R01221" TargetMode="External"/><Relationship Id="rId2037" Type="http://schemas.openxmlformats.org/officeDocument/2006/relationships/hyperlink" Target="https://www.genome.jp/entry/2.7.4.16" TargetMode="External"/><Relationship Id="rId2244" Type="http://schemas.openxmlformats.org/officeDocument/2006/relationships/hyperlink" Target="https://www.genome.jp/entry/R13247" TargetMode="External"/><Relationship Id="rId2451" Type="http://schemas.openxmlformats.org/officeDocument/2006/relationships/hyperlink" Target="https://www.genome.jp/entry/3.1.1.106" TargetMode="External"/><Relationship Id="rId216" Type="http://schemas.openxmlformats.org/officeDocument/2006/relationships/hyperlink" Target="https://www.genome.jp/entry/R01401" TargetMode="External"/><Relationship Id="rId423" Type="http://schemas.openxmlformats.org/officeDocument/2006/relationships/hyperlink" Target="https://www.genome.jp/entry/R01041" TargetMode="External"/><Relationship Id="rId1053" Type="http://schemas.openxmlformats.org/officeDocument/2006/relationships/hyperlink" Target="https://www.genome.jp/entry/R00326" TargetMode="External"/><Relationship Id="rId1260" Type="http://schemas.openxmlformats.org/officeDocument/2006/relationships/hyperlink" Target="https://www.genome.jp/entry/R05707" TargetMode="External"/><Relationship Id="rId2104" Type="http://schemas.openxmlformats.org/officeDocument/2006/relationships/hyperlink" Target="https://www.genome.jp/entry/R11029" TargetMode="External"/><Relationship Id="rId3502" Type="http://schemas.openxmlformats.org/officeDocument/2006/relationships/hyperlink" Target="https://www.genome.jp/entry/R00899" TargetMode="External"/><Relationship Id="rId630" Type="http://schemas.openxmlformats.org/officeDocument/2006/relationships/hyperlink" Target="https://www.genome.jp/entry/1.1.1.35" TargetMode="External"/><Relationship Id="rId2311" Type="http://schemas.openxmlformats.org/officeDocument/2006/relationships/hyperlink" Target="https://www.genome.jp/entry/R00253" TargetMode="External"/><Relationship Id="rId1120" Type="http://schemas.openxmlformats.org/officeDocument/2006/relationships/hyperlink" Target="https://www.genome.jp/entry/R07765" TargetMode="External"/><Relationship Id="rId1937" Type="http://schemas.openxmlformats.org/officeDocument/2006/relationships/hyperlink" Target="https://www.genome.jp/entry/R00756" TargetMode="External"/><Relationship Id="rId3085" Type="http://schemas.openxmlformats.org/officeDocument/2006/relationships/hyperlink" Target="https://www.genome.jp/entry/5.3.1.6" TargetMode="External"/><Relationship Id="rId3292" Type="http://schemas.openxmlformats.org/officeDocument/2006/relationships/hyperlink" Target="https://www.genome.jp/entry/R00782" TargetMode="External"/><Relationship Id="rId3152" Type="http://schemas.openxmlformats.org/officeDocument/2006/relationships/hyperlink" Target="https://www.genome.jp/entry/4.3.1.17" TargetMode="External"/><Relationship Id="rId280" Type="http://schemas.openxmlformats.org/officeDocument/2006/relationships/hyperlink" Target="https://www.genome.jp/entry/1.1.1.21" TargetMode="External"/><Relationship Id="rId3012" Type="http://schemas.openxmlformats.org/officeDocument/2006/relationships/hyperlink" Target="https://www.genome.jp/entry/3.6.1.21" TargetMode="External"/><Relationship Id="rId140" Type="http://schemas.openxmlformats.org/officeDocument/2006/relationships/hyperlink" Target="https://www.genome.jp/entry/2.4.1.227" TargetMode="External"/><Relationship Id="rId6" Type="http://schemas.openxmlformats.org/officeDocument/2006/relationships/hyperlink" Target="https://www.genome.jp/entry/2.2.1.2" TargetMode="External"/><Relationship Id="rId2778" Type="http://schemas.openxmlformats.org/officeDocument/2006/relationships/hyperlink" Target="https://www.genome.jp/entry/6.1.1.14" TargetMode="External"/><Relationship Id="rId2985" Type="http://schemas.openxmlformats.org/officeDocument/2006/relationships/hyperlink" Target="https://www.genome.jp/entry/R03986" TargetMode="External"/><Relationship Id="rId957" Type="http://schemas.openxmlformats.org/officeDocument/2006/relationships/hyperlink" Target="https://www.genome.jp/entry/R02017" TargetMode="External"/><Relationship Id="rId1587" Type="http://schemas.openxmlformats.org/officeDocument/2006/relationships/hyperlink" Target="https://www.genome.jp/entry/2.3.1.242" TargetMode="External"/><Relationship Id="rId1794" Type="http://schemas.openxmlformats.org/officeDocument/2006/relationships/hyperlink" Target="https://www.genome.jp/entry/R02484" TargetMode="External"/><Relationship Id="rId2638" Type="http://schemas.openxmlformats.org/officeDocument/2006/relationships/hyperlink" Target="https://www.genome.jp/entry/R01664" TargetMode="External"/><Relationship Id="rId2845" Type="http://schemas.openxmlformats.org/officeDocument/2006/relationships/hyperlink" Target="https://www.genome.jp/entry/R05553" TargetMode="External"/><Relationship Id="rId86" Type="http://schemas.openxmlformats.org/officeDocument/2006/relationships/hyperlink" Target="https://www.genome.jp/entry/R02439" TargetMode="External"/><Relationship Id="rId817" Type="http://schemas.openxmlformats.org/officeDocument/2006/relationships/hyperlink" Target="https://www.genome.jp/entry/1.11.1.9" TargetMode="External"/><Relationship Id="rId1447" Type="http://schemas.openxmlformats.org/officeDocument/2006/relationships/hyperlink" Target="https://www.genome.jp/entry/R04672" TargetMode="External"/><Relationship Id="rId1654" Type="http://schemas.openxmlformats.org/officeDocument/2006/relationships/hyperlink" Target="https://www.genome.jp/entry/2.3.1.54" TargetMode="External"/><Relationship Id="rId1861" Type="http://schemas.openxmlformats.org/officeDocument/2006/relationships/hyperlink" Target="https://www.genome.jp/entry/R00177" TargetMode="External"/><Relationship Id="rId2705" Type="http://schemas.openxmlformats.org/officeDocument/2006/relationships/hyperlink" Target="https://www.genome.jp/entry/3.1.3.73" TargetMode="External"/><Relationship Id="rId2912" Type="http://schemas.openxmlformats.org/officeDocument/2006/relationships/hyperlink" Target="https://www.genome.jp/entry/R04972" TargetMode="External"/><Relationship Id="rId1307" Type="http://schemas.openxmlformats.org/officeDocument/2006/relationships/hyperlink" Target="https://www.genome.jp/entry/1.8.1.2" TargetMode="External"/><Relationship Id="rId1514" Type="http://schemas.openxmlformats.org/officeDocument/2006/relationships/hyperlink" Target="https://www.genome.jp/entry/R00238" TargetMode="External"/><Relationship Id="rId1721" Type="http://schemas.openxmlformats.org/officeDocument/2006/relationships/hyperlink" Target="https://www.genome.jp/entry/2.4.1.17" TargetMode="External"/><Relationship Id="rId13" Type="http://schemas.openxmlformats.org/officeDocument/2006/relationships/hyperlink" Target="https://www.genome.jp/entry/R03656" TargetMode="External"/><Relationship Id="rId3479" Type="http://schemas.openxmlformats.org/officeDocument/2006/relationships/hyperlink" Target="https://www.genome.jp/entry/R11562" TargetMode="External"/><Relationship Id="rId3686" Type="http://schemas.openxmlformats.org/officeDocument/2006/relationships/hyperlink" Target="https://www.genome.jp/entry/R01968" TargetMode="External"/><Relationship Id="rId2288" Type="http://schemas.openxmlformats.org/officeDocument/2006/relationships/hyperlink" Target="https://www.genome.jp/entry/R10993" TargetMode="External"/><Relationship Id="rId2495" Type="http://schemas.openxmlformats.org/officeDocument/2006/relationships/hyperlink" Target="https://www.genome.jp/entry/3.1.1.53" TargetMode="External"/><Relationship Id="rId3339" Type="http://schemas.openxmlformats.org/officeDocument/2006/relationships/hyperlink" Target="https://www.genome.jp/entry/4.6.1.17" TargetMode="External"/><Relationship Id="rId467" Type="http://schemas.openxmlformats.org/officeDocument/2006/relationships/hyperlink" Target="https://www.genome.jp/entry/R01787" TargetMode="External"/><Relationship Id="rId1097" Type="http://schemas.openxmlformats.org/officeDocument/2006/relationships/hyperlink" Target="https://www.genome.jp/entry/1.3.1.76" TargetMode="External"/><Relationship Id="rId2148" Type="http://schemas.openxmlformats.org/officeDocument/2006/relationships/hyperlink" Target="https://www.genome.jp/entry/R10247" TargetMode="External"/><Relationship Id="rId3546" Type="http://schemas.openxmlformats.org/officeDocument/2006/relationships/hyperlink" Target="https://www.genome.jp/entry/3.2.1.93" TargetMode="External"/><Relationship Id="rId674" Type="http://schemas.openxmlformats.org/officeDocument/2006/relationships/hyperlink" Target="https://www.genome.jp/entry/1.1.1.414" TargetMode="External"/><Relationship Id="rId881" Type="http://schemas.openxmlformats.org/officeDocument/2006/relationships/hyperlink" Target="https://www.genome.jp/entry/R00078" TargetMode="External"/><Relationship Id="rId2355" Type="http://schemas.openxmlformats.org/officeDocument/2006/relationships/hyperlink" Target="https://www.genome.jp/entry/6.1.1.7" TargetMode="External"/><Relationship Id="rId2562" Type="http://schemas.openxmlformats.org/officeDocument/2006/relationships/hyperlink" Target="https://www.genome.jp/entry/3.1.3.2" TargetMode="External"/><Relationship Id="rId3406" Type="http://schemas.openxmlformats.org/officeDocument/2006/relationships/hyperlink" Target="https://www.genome.jp/entry/3.5.4.10" TargetMode="External"/><Relationship Id="rId3613" Type="http://schemas.openxmlformats.org/officeDocument/2006/relationships/hyperlink" Target="https://www.genome.jp/entry/3.2.1.22" TargetMode="External"/><Relationship Id="rId327" Type="http://schemas.openxmlformats.org/officeDocument/2006/relationships/hyperlink" Target="https://www.genome.jp/entry/1.1.1.1" TargetMode="External"/><Relationship Id="rId534" Type="http://schemas.openxmlformats.org/officeDocument/2006/relationships/hyperlink" Target="https://www.genome.jp/entry/1.1.1.21" TargetMode="External"/><Relationship Id="rId741" Type="http://schemas.openxmlformats.org/officeDocument/2006/relationships/hyperlink" Target="https://www.genome.jp/entry/R11591" TargetMode="External"/><Relationship Id="rId1164" Type="http://schemas.openxmlformats.org/officeDocument/2006/relationships/hyperlink" Target="https://www.genome.jp/entry/R02661" TargetMode="External"/><Relationship Id="rId1371" Type="http://schemas.openxmlformats.org/officeDocument/2006/relationships/hyperlink" Target="https://www.genome.jp/entry/R07234" TargetMode="External"/><Relationship Id="rId2008" Type="http://schemas.openxmlformats.org/officeDocument/2006/relationships/hyperlink" Target="https://www.genome.jp/entry/2.7.1.48" TargetMode="External"/><Relationship Id="rId2215" Type="http://schemas.openxmlformats.org/officeDocument/2006/relationships/hyperlink" Target="https://www.genome.jp/entry/R13224" TargetMode="External"/><Relationship Id="rId2422" Type="http://schemas.openxmlformats.org/officeDocument/2006/relationships/hyperlink" Target="https://www.genome.jp/entry/3.1.1.1" TargetMode="External"/><Relationship Id="rId601" Type="http://schemas.openxmlformats.org/officeDocument/2006/relationships/hyperlink" Target="https://www.genome.jp/entry/R08878" TargetMode="External"/><Relationship Id="rId1024" Type="http://schemas.openxmlformats.org/officeDocument/2006/relationships/hyperlink" Target="https://www.genome.jp/entry/R00714" TargetMode="External"/><Relationship Id="rId1231" Type="http://schemas.openxmlformats.org/officeDocument/2006/relationships/hyperlink" Target="https://www.genome.jp/entry/R00278" TargetMode="External"/><Relationship Id="rId3196" Type="http://schemas.openxmlformats.org/officeDocument/2006/relationships/hyperlink" Target="https://www.genome.jp/entry/4.3.1.7" TargetMode="External"/><Relationship Id="rId3056" Type="http://schemas.openxmlformats.org/officeDocument/2006/relationships/hyperlink" Target="https://www.genome.jp/entry/R00428" TargetMode="External"/><Relationship Id="rId3263" Type="http://schemas.openxmlformats.org/officeDocument/2006/relationships/hyperlink" Target="https://www.genome.jp/entry/4.4.1.1" TargetMode="External"/><Relationship Id="rId3470" Type="http://schemas.openxmlformats.org/officeDocument/2006/relationships/hyperlink" Target="https://www.genome.jp/entry/3.5.1.19" TargetMode="External"/><Relationship Id="rId184" Type="http://schemas.openxmlformats.org/officeDocument/2006/relationships/hyperlink" Target="https://www.genome.jp/entry/R01920" TargetMode="External"/><Relationship Id="rId391" Type="http://schemas.openxmlformats.org/officeDocument/2006/relationships/hyperlink" Target="https://www.genome.jp/entry/R04534" TargetMode="External"/><Relationship Id="rId1908" Type="http://schemas.openxmlformats.org/officeDocument/2006/relationships/hyperlink" Target="https://www.genome.jp/entry/2.6.1.42" TargetMode="External"/><Relationship Id="rId2072" Type="http://schemas.openxmlformats.org/officeDocument/2006/relationships/hyperlink" Target="https://www.genome.jp/entry/2.7.7.3" TargetMode="External"/><Relationship Id="rId3123" Type="http://schemas.openxmlformats.org/officeDocument/2006/relationships/hyperlink" Target="https://www.genome.jp/entry/4.2.1.81" TargetMode="External"/><Relationship Id="rId251" Type="http://schemas.openxmlformats.org/officeDocument/2006/relationships/hyperlink" Target="https://www.genome.jp/entry/R04567" TargetMode="External"/><Relationship Id="rId3330" Type="http://schemas.openxmlformats.org/officeDocument/2006/relationships/hyperlink" Target="https://www.genome.jp/entry/R01291" TargetMode="External"/><Relationship Id="rId2889" Type="http://schemas.openxmlformats.org/officeDocument/2006/relationships/hyperlink" Target="https://www.genome.jp/entry/R01068" TargetMode="External"/><Relationship Id="rId111" Type="http://schemas.openxmlformats.org/officeDocument/2006/relationships/hyperlink" Target="https://www.genome.jp/entry/R00014" TargetMode="External"/><Relationship Id="rId1698" Type="http://schemas.openxmlformats.org/officeDocument/2006/relationships/hyperlink" Target="https://www.genome.jp/entry/2.4.1.12" TargetMode="External"/><Relationship Id="rId2749" Type="http://schemas.openxmlformats.org/officeDocument/2006/relationships/hyperlink" Target="https://www.genome.jp/entry/R07893" TargetMode="External"/><Relationship Id="rId2956" Type="http://schemas.openxmlformats.org/officeDocument/2006/relationships/hyperlink" Target="https://www.genome.jp/entry/3.6.1.73" TargetMode="External"/><Relationship Id="rId928" Type="http://schemas.openxmlformats.org/officeDocument/2006/relationships/hyperlink" Target="https://www.genome.jp/entry/R04294" TargetMode="External"/><Relationship Id="rId1558" Type="http://schemas.openxmlformats.org/officeDocument/2006/relationships/hyperlink" Target="https://www.genome.jp/entry/R04957" TargetMode="External"/><Relationship Id="rId1765" Type="http://schemas.openxmlformats.org/officeDocument/2006/relationships/hyperlink" Target="https://www.genome.jp/entry/R02147" TargetMode="External"/><Relationship Id="rId2609" Type="http://schemas.openxmlformats.org/officeDocument/2006/relationships/hyperlink" Target="https://www.genome.jp/entry/R01569" TargetMode="External"/><Relationship Id="rId57" Type="http://schemas.openxmlformats.org/officeDocument/2006/relationships/hyperlink" Target="https://www.genome.jp/entry/1.5.1.3" TargetMode="External"/><Relationship Id="rId1418" Type="http://schemas.openxmlformats.org/officeDocument/2006/relationships/hyperlink" Target="https://www.genome.jp/entry/2.1.2.9" TargetMode="External"/><Relationship Id="rId1972" Type="http://schemas.openxmlformats.org/officeDocument/2006/relationships/hyperlink" Target="https://www.genome.jp/entry/R00509" TargetMode="External"/><Relationship Id="rId2816" Type="http://schemas.openxmlformats.org/officeDocument/2006/relationships/hyperlink" Target="https://www.genome.jp/entry/R00674" TargetMode="External"/><Relationship Id="rId1625" Type="http://schemas.openxmlformats.org/officeDocument/2006/relationships/hyperlink" Target="https://www.genome.jp/entry/R04968" TargetMode="External"/><Relationship Id="rId1832" Type="http://schemas.openxmlformats.org/officeDocument/2006/relationships/hyperlink" Target="https://www.genome.jp/entry/2.5.1.129" TargetMode="External"/><Relationship Id="rId2399" Type="http://schemas.openxmlformats.org/officeDocument/2006/relationships/hyperlink" Target="https://www.genome.jp/entry/R10645" TargetMode="External"/><Relationship Id="rId3657" Type="http://schemas.openxmlformats.org/officeDocument/2006/relationships/hyperlink" Target="https://www.genome.jp/entry/R10039" TargetMode="External"/><Relationship Id="rId578" Type="http://schemas.openxmlformats.org/officeDocument/2006/relationships/hyperlink" Target="https://www.genome.jp/entry/R05692" TargetMode="External"/><Relationship Id="rId785" Type="http://schemas.openxmlformats.org/officeDocument/2006/relationships/hyperlink" Target="https://www.genome.jp/entry/1.11.1.21" TargetMode="External"/><Relationship Id="rId992" Type="http://schemas.openxmlformats.org/officeDocument/2006/relationships/hyperlink" Target="https://www.genome.jp/entry/1.2.1.19" TargetMode="External"/><Relationship Id="rId2259" Type="http://schemas.openxmlformats.org/officeDocument/2006/relationships/hyperlink" Target="https://www.genome.jp/entry/R00189" TargetMode="External"/><Relationship Id="rId2466" Type="http://schemas.openxmlformats.org/officeDocument/2006/relationships/hyperlink" Target="https://www.genome.jp/entry/3.1.1.4" TargetMode="External"/><Relationship Id="rId2673" Type="http://schemas.openxmlformats.org/officeDocument/2006/relationships/hyperlink" Target="https://www.genome.jp/entry/R03060" TargetMode="External"/><Relationship Id="rId2880" Type="http://schemas.openxmlformats.org/officeDocument/2006/relationships/hyperlink" Target="https://www.genome.jp/entry/4.1.1.65" TargetMode="External"/><Relationship Id="rId3517" Type="http://schemas.openxmlformats.org/officeDocument/2006/relationships/hyperlink" Target="https://www.genome.jp/entry/R01080" TargetMode="External"/><Relationship Id="rId3724" Type="http://schemas.openxmlformats.org/officeDocument/2006/relationships/hyperlink" Target="https://www.genome.jp/entry/3.1.4.16" TargetMode="External"/><Relationship Id="rId438" Type="http://schemas.openxmlformats.org/officeDocument/2006/relationships/hyperlink" Target="https://www.genome.jp/entry/R05231" TargetMode="External"/><Relationship Id="rId645" Type="http://schemas.openxmlformats.org/officeDocument/2006/relationships/hyperlink" Target="https://www.genome.jp/entry/R01778" TargetMode="External"/><Relationship Id="rId852" Type="http://schemas.openxmlformats.org/officeDocument/2006/relationships/hyperlink" Target="https://www.genome.jp/entry/R11875" TargetMode="External"/><Relationship Id="rId1068" Type="http://schemas.openxmlformats.org/officeDocument/2006/relationships/hyperlink" Target="https://www.genome.jp/entry/R05747" TargetMode="External"/><Relationship Id="rId1275" Type="http://schemas.openxmlformats.org/officeDocument/2006/relationships/hyperlink" Target="https://www.genome.jp/entry/R09748" TargetMode="External"/><Relationship Id="rId1482" Type="http://schemas.openxmlformats.org/officeDocument/2006/relationships/hyperlink" Target="https://www.genome.jp/entry/R08575" TargetMode="External"/><Relationship Id="rId2119" Type="http://schemas.openxmlformats.org/officeDocument/2006/relationships/hyperlink" Target="https://www.genome.jp/entry/2.7.7.75" TargetMode="External"/><Relationship Id="rId2326" Type="http://schemas.openxmlformats.org/officeDocument/2006/relationships/hyperlink" Target="https://www.genome.jp/entry/6.2.1.3" TargetMode="External"/><Relationship Id="rId2533" Type="http://schemas.openxmlformats.org/officeDocument/2006/relationships/hyperlink" Target="https://www.genome.jp/entry/3.1.3.108" TargetMode="External"/><Relationship Id="rId2740" Type="http://schemas.openxmlformats.org/officeDocument/2006/relationships/hyperlink" Target="https://www.genome.jp/entry/R03045" TargetMode="External"/><Relationship Id="rId505" Type="http://schemas.openxmlformats.org/officeDocument/2006/relationships/hyperlink" Target="https://www.genome.jp/entry/1.1.1.21" TargetMode="External"/><Relationship Id="rId712" Type="http://schemas.openxmlformats.org/officeDocument/2006/relationships/hyperlink" Target="https://www.genome.jp/entry/1.1.1.79" TargetMode="External"/><Relationship Id="rId1135" Type="http://schemas.openxmlformats.org/officeDocument/2006/relationships/hyperlink" Target="https://www.genome.jp/entry/R02164" TargetMode="External"/><Relationship Id="rId1342" Type="http://schemas.openxmlformats.org/officeDocument/2006/relationships/hyperlink" Target="https://www.genome.jp/entry/1.8.5.9" TargetMode="External"/><Relationship Id="rId1202" Type="http://schemas.openxmlformats.org/officeDocument/2006/relationships/hyperlink" Target="https://www.genome.jp/entry/R00145" TargetMode="External"/><Relationship Id="rId2600" Type="http://schemas.openxmlformats.org/officeDocument/2006/relationships/hyperlink" Target="https://www.genome.jp/entry/R07297" TargetMode="External"/><Relationship Id="rId3167" Type="http://schemas.openxmlformats.org/officeDocument/2006/relationships/hyperlink" Target="https://www.genome.jp/entry/R11099" TargetMode="External"/><Relationship Id="rId295" Type="http://schemas.openxmlformats.org/officeDocument/2006/relationships/hyperlink" Target="https://www.genome.jp/entry/R01431" TargetMode="External"/><Relationship Id="rId3374" Type="http://schemas.openxmlformats.org/officeDocument/2006/relationships/hyperlink" Target="https://www.genome.jp/entry/5.1.3.32" TargetMode="External"/><Relationship Id="rId3581" Type="http://schemas.openxmlformats.org/officeDocument/2006/relationships/hyperlink" Target="https://www.genome.jp/entry/3.2.1.31" TargetMode="External"/><Relationship Id="rId2183" Type="http://schemas.openxmlformats.org/officeDocument/2006/relationships/hyperlink" Target="https://www.genome.jp/entry/4.2.1.1" TargetMode="External"/><Relationship Id="rId2390" Type="http://schemas.openxmlformats.org/officeDocument/2006/relationships/hyperlink" Target="https://www.genome.jp/entry/R07767" TargetMode="External"/><Relationship Id="rId3027" Type="http://schemas.openxmlformats.org/officeDocument/2006/relationships/hyperlink" Target="https://www.genome.jp/entry/R01667" TargetMode="External"/><Relationship Id="rId3234" Type="http://schemas.openxmlformats.org/officeDocument/2006/relationships/hyperlink" Target="https://www.genome.jp/entry/4.4.1.1" TargetMode="External"/><Relationship Id="rId3441" Type="http://schemas.openxmlformats.org/officeDocument/2006/relationships/hyperlink" Target="https://www.genome.jp/entry/3.5.1.42" TargetMode="External"/><Relationship Id="rId155" Type="http://schemas.openxmlformats.org/officeDocument/2006/relationships/hyperlink" Target="https://www.genome.jp/entry/3.6.1.58" TargetMode="External"/><Relationship Id="rId362" Type="http://schemas.openxmlformats.org/officeDocument/2006/relationships/hyperlink" Target="https://www.genome.jp/entry/1.1.1.1" TargetMode="External"/><Relationship Id="rId2043" Type="http://schemas.openxmlformats.org/officeDocument/2006/relationships/hyperlink" Target="https://www.genome.jp/entry/R00331" TargetMode="External"/><Relationship Id="rId2250" Type="http://schemas.openxmlformats.org/officeDocument/2006/relationships/hyperlink" Target="https://www.genome.jp/entry/R00256" TargetMode="External"/><Relationship Id="rId3301" Type="http://schemas.openxmlformats.org/officeDocument/2006/relationships/hyperlink" Target="https://www.genome.jp/entry/4.4.1.13" TargetMode="External"/><Relationship Id="rId222" Type="http://schemas.openxmlformats.org/officeDocument/2006/relationships/hyperlink" Target="https://www.genome.jp/entry/R06447" TargetMode="External"/><Relationship Id="rId2110" Type="http://schemas.openxmlformats.org/officeDocument/2006/relationships/hyperlink" Target="https://www.genome.jp/entry/R11029" TargetMode="External"/><Relationship Id="rId1669" Type="http://schemas.openxmlformats.org/officeDocument/2006/relationships/hyperlink" Target="https://www.genome.jp/entry/2.3.1.8" TargetMode="External"/><Relationship Id="rId1876" Type="http://schemas.openxmlformats.org/officeDocument/2006/relationships/hyperlink" Target="https://www.genome.jp/entry/2.6.1.1" TargetMode="External"/><Relationship Id="rId2927" Type="http://schemas.openxmlformats.org/officeDocument/2006/relationships/hyperlink" Target="https://www.genome.jp/entry/R00217" TargetMode="External"/><Relationship Id="rId3091" Type="http://schemas.openxmlformats.org/officeDocument/2006/relationships/hyperlink" Target="https://www.genome.jp/entry/5.3.1.5" TargetMode="External"/><Relationship Id="rId1529" Type="http://schemas.openxmlformats.org/officeDocument/2006/relationships/hyperlink" Target="https://www.genome.jp/entry/R00829" TargetMode="External"/><Relationship Id="rId1736" Type="http://schemas.openxmlformats.org/officeDocument/2006/relationships/hyperlink" Target="https://www.genome.jp/entry/R06069" TargetMode="External"/><Relationship Id="rId1943" Type="http://schemas.openxmlformats.org/officeDocument/2006/relationships/hyperlink" Target="https://www.genome.jp/entry/R03239" TargetMode="External"/><Relationship Id="rId28" Type="http://schemas.openxmlformats.org/officeDocument/2006/relationships/hyperlink" Target="https://www.genome.jp/entry/6.3.5.5" TargetMode="External"/><Relationship Id="rId1803" Type="http://schemas.openxmlformats.org/officeDocument/2006/relationships/hyperlink" Target="https://www.genome.jp/entry/R09774" TargetMode="External"/><Relationship Id="rId689" Type="http://schemas.openxmlformats.org/officeDocument/2006/relationships/hyperlink" Target="https://www.genome.jp/entry/1.1.1.6" TargetMode="External"/><Relationship Id="rId896" Type="http://schemas.openxmlformats.org/officeDocument/2006/relationships/hyperlink" Target="https://www.genome.jp/entry/R02103" TargetMode="External"/><Relationship Id="rId2577" Type="http://schemas.openxmlformats.org/officeDocument/2006/relationships/hyperlink" Target="https://www.genome.jp/entry/R02853" TargetMode="External"/><Relationship Id="rId2784" Type="http://schemas.openxmlformats.org/officeDocument/2006/relationships/hyperlink" Target="https://www.genome.jp/entry/5.6.2.1" TargetMode="External"/><Relationship Id="rId3628" Type="http://schemas.openxmlformats.org/officeDocument/2006/relationships/hyperlink" Target="https://www.genome.jp/entry/3.2.1.21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enome.jp/entry/C00345" TargetMode="External"/><Relationship Id="rId1" Type="http://schemas.openxmlformats.org/officeDocument/2006/relationships/hyperlink" Target="https://www.genome.jp/entry/C003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4641"/>
  <sheetViews>
    <sheetView showGridLines="0" topLeftCell="A612" workbookViewId="0">
      <selection activeCell="N13" sqref="N13"/>
    </sheetView>
  </sheetViews>
  <sheetFormatPr defaultColWidth="8.26953125" defaultRowHeight="20.149999999999999" customHeight="1"/>
  <cols>
    <col min="1" max="1" width="11.7265625" style="1" customWidth="1"/>
    <col min="2" max="3" width="6.1796875" style="1" customWidth="1"/>
    <col min="4" max="4" width="12.1796875" style="1" customWidth="1"/>
    <col min="5" max="5" width="10.26953125" style="1" customWidth="1"/>
    <col min="6" max="6" width="59" style="1" customWidth="1"/>
    <col min="7" max="7" width="7.26953125" style="1" customWidth="1"/>
    <col min="8" max="8" width="8.81640625" style="1" customWidth="1"/>
    <col min="9" max="9" width="12.26953125" style="1" customWidth="1"/>
    <col min="10" max="10" width="18.81640625" style="1" customWidth="1"/>
    <col min="11" max="11" width="15.7265625" style="1" customWidth="1"/>
    <col min="12" max="12" width="12.7265625" style="1" customWidth="1"/>
    <col min="13" max="13" width="9.26953125" style="1" customWidth="1"/>
    <col min="14" max="14" width="8.26953125" style="1" customWidth="1"/>
    <col min="15" max="16384" width="8.26953125" style="1"/>
  </cols>
  <sheetData>
    <row r="1" spans="1:13" ht="27.75" customHeight="1">
      <c r="A1" s="71" t="s">
        <v>0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</row>
    <row r="2" spans="1:13" ht="20.2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</row>
    <row r="3" spans="1:13" ht="20.25" customHeight="1">
      <c r="A3" s="3" t="s">
        <v>14</v>
      </c>
      <c r="B3" s="4">
        <v>190</v>
      </c>
      <c r="C3" s="5">
        <v>255</v>
      </c>
      <c r="D3" s="6"/>
      <c r="E3" s="7" t="s">
        <v>15</v>
      </c>
      <c r="F3" s="7" t="s">
        <v>16</v>
      </c>
      <c r="G3" s="7" t="s">
        <v>17</v>
      </c>
      <c r="H3" s="5">
        <v>944742</v>
      </c>
      <c r="I3" s="7" t="s">
        <v>18</v>
      </c>
      <c r="J3" s="6"/>
      <c r="K3" s="7" t="s">
        <v>19</v>
      </c>
      <c r="L3" s="5">
        <v>21</v>
      </c>
      <c r="M3" s="7" t="s">
        <v>20</v>
      </c>
    </row>
    <row r="4" spans="1:13" ht="20.149999999999999" customHeight="1">
      <c r="A4" s="8" t="s">
        <v>14</v>
      </c>
      <c r="B4" s="9">
        <v>337</v>
      </c>
      <c r="C4" s="10">
        <v>2799</v>
      </c>
      <c r="D4" s="11"/>
      <c r="E4" s="12" t="s">
        <v>15</v>
      </c>
      <c r="F4" s="12" t="s">
        <v>21</v>
      </c>
      <c r="G4" s="12" t="s">
        <v>22</v>
      </c>
      <c r="H4" s="10">
        <v>945803</v>
      </c>
      <c r="I4" s="12" t="s">
        <v>18</v>
      </c>
      <c r="J4" s="11"/>
      <c r="K4" s="12" t="s">
        <v>23</v>
      </c>
      <c r="L4" s="10">
        <v>820</v>
      </c>
      <c r="M4" s="12" t="s">
        <v>24</v>
      </c>
    </row>
    <row r="5" spans="1:13" ht="20.149999999999999" customHeight="1">
      <c r="A5" s="8" t="s">
        <v>14</v>
      </c>
      <c r="B5" s="9">
        <v>2801</v>
      </c>
      <c r="C5" s="10">
        <v>3733</v>
      </c>
      <c r="D5" s="11"/>
      <c r="E5" s="12" t="s">
        <v>15</v>
      </c>
      <c r="F5" s="12" t="s">
        <v>25</v>
      </c>
      <c r="G5" s="12" t="s">
        <v>26</v>
      </c>
      <c r="H5" s="10">
        <v>947498</v>
      </c>
      <c r="I5" s="12" t="s">
        <v>18</v>
      </c>
      <c r="J5" s="11"/>
      <c r="K5" s="12" t="s">
        <v>27</v>
      </c>
      <c r="L5" s="10">
        <v>310</v>
      </c>
      <c r="M5" s="12" t="s">
        <v>28</v>
      </c>
    </row>
    <row r="6" spans="1:13" ht="20.149999999999999" customHeight="1">
      <c r="A6" s="8" t="s">
        <v>14</v>
      </c>
      <c r="B6" s="9">
        <v>3734</v>
      </c>
      <c r="C6" s="10">
        <v>5020</v>
      </c>
      <c r="D6" s="11"/>
      <c r="E6" s="12" t="s">
        <v>15</v>
      </c>
      <c r="F6" s="12" t="s">
        <v>29</v>
      </c>
      <c r="G6" s="12" t="s">
        <v>30</v>
      </c>
      <c r="H6" s="10">
        <v>945198</v>
      </c>
      <c r="I6" s="12" t="s">
        <v>18</v>
      </c>
      <c r="J6" s="11"/>
      <c r="K6" s="12" t="s">
        <v>31</v>
      </c>
      <c r="L6" s="10">
        <v>428</v>
      </c>
      <c r="M6" s="12" t="s">
        <v>32</v>
      </c>
    </row>
    <row r="7" spans="1:13" ht="20.149999999999999" customHeight="1">
      <c r="A7" s="8" t="s">
        <v>14</v>
      </c>
      <c r="B7" s="9">
        <v>5234</v>
      </c>
      <c r="C7" s="10">
        <v>5530</v>
      </c>
      <c r="D7" s="11"/>
      <c r="E7" s="12" t="s">
        <v>15</v>
      </c>
      <c r="F7" s="12" t="s">
        <v>33</v>
      </c>
      <c r="G7" s="12" t="s">
        <v>34</v>
      </c>
      <c r="H7" s="10">
        <v>944747</v>
      </c>
      <c r="I7" s="12" t="s">
        <v>18</v>
      </c>
      <c r="J7" s="11"/>
      <c r="K7" s="12" t="s">
        <v>35</v>
      </c>
      <c r="L7" s="10">
        <v>98</v>
      </c>
      <c r="M7" s="12" t="s">
        <v>36</v>
      </c>
    </row>
    <row r="8" spans="1:13" ht="20.149999999999999" customHeight="1">
      <c r="A8" s="8" t="s">
        <v>14</v>
      </c>
      <c r="B8" s="9">
        <v>5683</v>
      </c>
      <c r="C8" s="10">
        <v>6459</v>
      </c>
      <c r="D8" s="11"/>
      <c r="E8" s="12" t="s">
        <v>37</v>
      </c>
      <c r="F8" s="12" t="s">
        <v>38</v>
      </c>
      <c r="G8" s="12" t="s">
        <v>39</v>
      </c>
      <c r="H8" s="10">
        <v>944749</v>
      </c>
      <c r="I8" s="12" t="s">
        <v>18</v>
      </c>
      <c r="J8" s="11"/>
      <c r="K8" s="12" t="s">
        <v>40</v>
      </c>
      <c r="L8" s="10">
        <v>258</v>
      </c>
      <c r="M8" s="12" t="s">
        <v>41</v>
      </c>
    </row>
    <row r="9" spans="1:13" ht="20.149999999999999" customHeight="1">
      <c r="A9" s="8" t="s">
        <v>14</v>
      </c>
      <c r="B9" s="9">
        <v>6529</v>
      </c>
      <c r="C9" s="10">
        <v>7959</v>
      </c>
      <c r="D9" s="11"/>
      <c r="E9" s="12" t="s">
        <v>37</v>
      </c>
      <c r="F9" s="12" t="s">
        <v>42</v>
      </c>
      <c r="G9" s="12" t="s">
        <v>43</v>
      </c>
      <c r="H9" s="10">
        <v>944745</v>
      </c>
      <c r="I9" s="12" t="s">
        <v>18</v>
      </c>
      <c r="J9" s="11"/>
      <c r="K9" s="12" t="s">
        <v>44</v>
      </c>
      <c r="L9" s="10">
        <v>476</v>
      </c>
      <c r="M9" s="12" t="s">
        <v>45</v>
      </c>
    </row>
    <row r="10" spans="1:13" ht="20.149999999999999" customHeight="1">
      <c r="A10" s="8" t="s">
        <v>14</v>
      </c>
      <c r="B10" s="9">
        <v>8238</v>
      </c>
      <c r="C10" s="10">
        <v>9191</v>
      </c>
      <c r="D10" s="11"/>
      <c r="E10" s="12" t="s">
        <v>15</v>
      </c>
      <c r="F10" s="12" t="s">
        <v>46</v>
      </c>
      <c r="G10" s="12" t="s">
        <v>47</v>
      </c>
      <c r="H10" s="10">
        <v>944748</v>
      </c>
      <c r="I10" s="12" t="s">
        <v>18</v>
      </c>
      <c r="J10" s="11"/>
      <c r="K10" s="12" t="s">
        <v>48</v>
      </c>
      <c r="L10" s="10">
        <v>317</v>
      </c>
      <c r="M10" s="12" t="s">
        <v>49</v>
      </c>
    </row>
    <row r="11" spans="1:13" ht="20.149999999999999" customHeight="1">
      <c r="A11" s="8" t="s">
        <v>14</v>
      </c>
      <c r="B11" s="9">
        <v>9306</v>
      </c>
      <c r="C11" s="10">
        <v>9893</v>
      </c>
      <c r="D11" s="11"/>
      <c r="E11" s="12" t="s">
        <v>15</v>
      </c>
      <c r="F11" s="12" t="s">
        <v>50</v>
      </c>
      <c r="G11" s="12" t="s">
        <v>51</v>
      </c>
      <c r="H11" s="10">
        <v>944760</v>
      </c>
      <c r="I11" s="12" t="s">
        <v>18</v>
      </c>
      <c r="J11" s="11"/>
      <c r="K11" s="12" t="s">
        <v>52</v>
      </c>
      <c r="L11" s="10">
        <v>195</v>
      </c>
      <c r="M11" s="12" t="s">
        <v>53</v>
      </c>
    </row>
    <row r="12" spans="1:13" ht="20.149999999999999" customHeight="1">
      <c r="A12" s="8" t="s">
        <v>14</v>
      </c>
      <c r="B12" s="9">
        <v>9928</v>
      </c>
      <c r="C12" s="10">
        <v>10494</v>
      </c>
      <c r="D12" s="11"/>
      <c r="E12" s="12" t="s">
        <v>37</v>
      </c>
      <c r="F12" s="12" t="s">
        <v>54</v>
      </c>
      <c r="G12" s="12" t="s">
        <v>55</v>
      </c>
      <c r="H12" s="10">
        <v>944792</v>
      </c>
      <c r="I12" s="12" t="s">
        <v>18</v>
      </c>
      <c r="J12" s="11"/>
      <c r="K12" s="12" t="s">
        <v>56</v>
      </c>
      <c r="L12" s="10">
        <v>188</v>
      </c>
      <c r="M12" s="12" t="s">
        <v>57</v>
      </c>
    </row>
    <row r="13" spans="1:13" ht="20.149999999999999" customHeight="1">
      <c r="A13" s="8" t="s">
        <v>14</v>
      </c>
      <c r="B13" s="9">
        <v>10643</v>
      </c>
      <c r="C13" s="10">
        <v>11356</v>
      </c>
      <c r="D13" s="11"/>
      <c r="E13" s="12" t="s">
        <v>37</v>
      </c>
      <c r="F13" s="12" t="s">
        <v>58</v>
      </c>
      <c r="G13" s="12" t="s">
        <v>59</v>
      </c>
      <c r="H13" s="10">
        <v>944771</v>
      </c>
      <c r="I13" s="12" t="s">
        <v>18</v>
      </c>
      <c r="J13" s="11"/>
      <c r="K13" s="12" t="s">
        <v>60</v>
      </c>
      <c r="L13" s="10">
        <v>237</v>
      </c>
      <c r="M13" s="12" t="s">
        <v>61</v>
      </c>
    </row>
    <row r="14" spans="1:13" ht="20.149999999999999" customHeight="1">
      <c r="A14" s="8" t="s">
        <v>14</v>
      </c>
      <c r="B14" s="9">
        <v>10830</v>
      </c>
      <c r="C14" s="10">
        <v>11315</v>
      </c>
      <c r="D14" s="11"/>
      <c r="E14" s="12" t="s">
        <v>15</v>
      </c>
      <c r="F14" s="12" t="s">
        <v>62</v>
      </c>
      <c r="G14" s="12" t="s">
        <v>63</v>
      </c>
      <c r="H14" s="10">
        <v>948295</v>
      </c>
      <c r="I14" s="12" t="s">
        <v>18</v>
      </c>
      <c r="J14" s="11"/>
      <c r="K14" s="12" t="s">
        <v>64</v>
      </c>
      <c r="L14" s="10">
        <v>161</v>
      </c>
      <c r="M14" s="12" t="s">
        <v>65</v>
      </c>
    </row>
    <row r="15" spans="1:13" ht="20.149999999999999" customHeight="1">
      <c r="A15" s="8" t="s">
        <v>14</v>
      </c>
      <c r="B15" s="9">
        <v>11382</v>
      </c>
      <c r="C15" s="10">
        <v>11786</v>
      </c>
      <c r="D15" s="11"/>
      <c r="E15" s="12" t="s">
        <v>37</v>
      </c>
      <c r="F15" s="12" t="s">
        <v>66</v>
      </c>
      <c r="G15" s="12" t="s">
        <v>67</v>
      </c>
      <c r="H15" s="10">
        <v>944751</v>
      </c>
      <c r="I15" s="12" t="s">
        <v>18</v>
      </c>
      <c r="J15" s="11"/>
      <c r="K15" s="12" t="s">
        <v>68</v>
      </c>
      <c r="L15" s="10">
        <v>134</v>
      </c>
      <c r="M15" s="12" t="s">
        <v>69</v>
      </c>
    </row>
    <row r="16" spans="1:13" ht="20.149999999999999" customHeight="1">
      <c r="A16" s="8" t="s">
        <v>14</v>
      </c>
      <c r="B16" s="9">
        <v>12163</v>
      </c>
      <c r="C16" s="10">
        <v>14079</v>
      </c>
      <c r="D16" s="11"/>
      <c r="E16" s="12" t="s">
        <v>15</v>
      </c>
      <c r="F16" s="12" t="s">
        <v>70</v>
      </c>
      <c r="G16" s="12" t="s">
        <v>71</v>
      </c>
      <c r="H16" s="10">
        <v>944750</v>
      </c>
      <c r="I16" s="12" t="s">
        <v>18</v>
      </c>
      <c r="J16" s="11"/>
      <c r="K16" s="12" t="s">
        <v>72</v>
      </c>
      <c r="L16" s="10">
        <v>638</v>
      </c>
      <c r="M16" s="12" t="s">
        <v>73</v>
      </c>
    </row>
    <row r="17" spans="1:13" ht="20.149999999999999" customHeight="1">
      <c r="A17" s="8" t="s">
        <v>14</v>
      </c>
      <c r="B17" s="9">
        <v>14168</v>
      </c>
      <c r="C17" s="10">
        <v>15298</v>
      </c>
      <c r="D17" s="11"/>
      <c r="E17" s="12" t="s">
        <v>15</v>
      </c>
      <c r="F17" s="12" t="s">
        <v>74</v>
      </c>
      <c r="G17" s="12" t="s">
        <v>75</v>
      </c>
      <c r="H17" s="10">
        <v>944753</v>
      </c>
      <c r="I17" s="12" t="s">
        <v>18</v>
      </c>
      <c r="J17" s="11"/>
      <c r="K17" s="12" t="s">
        <v>76</v>
      </c>
      <c r="L17" s="10">
        <v>376</v>
      </c>
      <c r="M17" s="12" t="s">
        <v>77</v>
      </c>
    </row>
    <row r="18" spans="1:13" ht="20.149999999999999" customHeight="1">
      <c r="A18" s="8" t="s">
        <v>14</v>
      </c>
      <c r="B18" s="9">
        <v>15445</v>
      </c>
      <c r="C18" s="10">
        <v>16557</v>
      </c>
      <c r="D18" s="11"/>
      <c r="E18" s="12" t="s">
        <v>15</v>
      </c>
      <c r="F18" s="12" t="s">
        <v>78</v>
      </c>
      <c r="G18" s="12" t="s">
        <v>79</v>
      </c>
      <c r="H18" s="10">
        <v>944754</v>
      </c>
      <c r="I18" s="12" t="s">
        <v>18</v>
      </c>
      <c r="J18" s="11"/>
      <c r="K18" s="12" t="s">
        <v>80</v>
      </c>
      <c r="L18" s="10">
        <v>370</v>
      </c>
      <c r="M18" s="12" t="s">
        <v>81</v>
      </c>
    </row>
    <row r="19" spans="1:13" ht="20.149999999999999" customHeight="1">
      <c r="A19" s="8" t="s">
        <v>14</v>
      </c>
      <c r="B19" s="9">
        <v>16751</v>
      </c>
      <c r="C19" s="10">
        <v>16960</v>
      </c>
      <c r="D19" s="11"/>
      <c r="E19" s="12" t="s">
        <v>37</v>
      </c>
      <c r="F19" s="12" t="s">
        <v>82</v>
      </c>
      <c r="G19" s="12" t="s">
        <v>83</v>
      </c>
      <c r="H19" s="10">
        <v>944756</v>
      </c>
      <c r="I19" s="12" t="s">
        <v>18</v>
      </c>
      <c r="J19" s="11"/>
      <c r="K19" s="12" t="s">
        <v>84</v>
      </c>
      <c r="L19" s="10">
        <v>69</v>
      </c>
      <c r="M19" s="12" t="s">
        <v>85</v>
      </c>
    </row>
    <row r="20" spans="1:13" ht="20.149999999999999" customHeight="1">
      <c r="A20" s="8" t="s">
        <v>14</v>
      </c>
      <c r="B20" s="9">
        <v>16751</v>
      </c>
      <c r="C20" s="10">
        <v>16903</v>
      </c>
      <c r="D20" s="11"/>
      <c r="E20" s="12" t="s">
        <v>37</v>
      </c>
      <c r="F20" s="12" t="s">
        <v>86</v>
      </c>
      <c r="G20" s="12" t="s">
        <v>87</v>
      </c>
      <c r="H20" s="10">
        <v>2847744</v>
      </c>
      <c r="I20" s="12" t="s">
        <v>18</v>
      </c>
      <c r="J20" s="11"/>
      <c r="K20" s="12" t="s">
        <v>88</v>
      </c>
      <c r="L20" s="10">
        <v>50</v>
      </c>
      <c r="M20" s="12" t="s">
        <v>89</v>
      </c>
    </row>
    <row r="21" spans="1:13" ht="20.149999999999999" customHeight="1">
      <c r="A21" s="8" t="s">
        <v>14</v>
      </c>
      <c r="B21" s="9">
        <v>16952</v>
      </c>
      <c r="C21" s="10">
        <v>17010</v>
      </c>
      <c r="D21" s="11"/>
      <c r="E21" s="12" t="s">
        <v>15</v>
      </c>
      <c r="F21" s="12" t="s">
        <v>90</v>
      </c>
      <c r="G21" s="12" t="s">
        <v>91</v>
      </c>
      <c r="H21" s="10">
        <v>2847745</v>
      </c>
      <c r="I21" s="12" t="s">
        <v>92</v>
      </c>
      <c r="J21" s="11"/>
      <c r="K21" s="11"/>
      <c r="L21" s="11"/>
      <c r="M21" s="12" t="s">
        <v>93</v>
      </c>
    </row>
    <row r="22" spans="1:13" ht="20.149999999999999" customHeight="1">
      <c r="A22" s="8" t="s">
        <v>14</v>
      </c>
      <c r="B22" s="9">
        <v>17489</v>
      </c>
      <c r="C22" s="10">
        <v>18655</v>
      </c>
      <c r="D22" s="11"/>
      <c r="E22" s="12" t="s">
        <v>15</v>
      </c>
      <c r="F22" s="12" t="s">
        <v>94</v>
      </c>
      <c r="G22" s="12" t="s">
        <v>95</v>
      </c>
      <c r="H22" s="10">
        <v>944758</v>
      </c>
      <c r="I22" s="12" t="s">
        <v>18</v>
      </c>
      <c r="J22" s="11"/>
      <c r="K22" s="12" t="s">
        <v>96</v>
      </c>
      <c r="L22" s="10">
        <v>388</v>
      </c>
      <c r="M22" s="12" t="s">
        <v>97</v>
      </c>
    </row>
    <row r="23" spans="1:13" ht="20.149999999999999" customHeight="1">
      <c r="A23" s="8" t="s">
        <v>14</v>
      </c>
      <c r="B23" s="9">
        <v>18715</v>
      </c>
      <c r="C23" s="10">
        <v>19620</v>
      </c>
      <c r="D23" s="11"/>
      <c r="E23" s="12" t="s">
        <v>15</v>
      </c>
      <c r="F23" s="12" t="s">
        <v>98</v>
      </c>
      <c r="G23" s="12" t="s">
        <v>99</v>
      </c>
      <c r="H23" s="10">
        <v>944757</v>
      </c>
      <c r="I23" s="12" t="s">
        <v>18</v>
      </c>
      <c r="J23" s="11"/>
      <c r="K23" s="12" t="s">
        <v>100</v>
      </c>
      <c r="L23" s="10">
        <v>301</v>
      </c>
      <c r="M23" s="12" t="s">
        <v>101</v>
      </c>
    </row>
    <row r="24" spans="1:13" ht="20.149999999999999" customHeight="1">
      <c r="A24" s="8" t="s">
        <v>14</v>
      </c>
      <c r="B24" s="9">
        <v>19811</v>
      </c>
      <c r="C24" s="10">
        <v>20314</v>
      </c>
      <c r="D24" s="11"/>
      <c r="E24" s="12" t="s">
        <v>37</v>
      </c>
      <c r="F24" s="12" t="s">
        <v>102</v>
      </c>
      <c r="G24" s="12" t="s">
        <v>103</v>
      </c>
      <c r="H24" s="10">
        <v>944743</v>
      </c>
      <c r="I24" s="12" t="s">
        <v>18</v>
      </c>
      <c r="J24" s="11"/>
      <c r="K24" s="12" t="s">
        <v>104</v>
      </c>
      <c r="L24" s="10">
        <v>167</v>
      </c>
      <c r="M24" s="12" t="s">
        <v>105</v>
      </c>
    </row>
    <row r="25" spans="1:13" ht="20.149999999999999" customHeight="1">
      <c r="A25" s="8" t="s">
        <v>14</v>
      </c>
      <c r="B25" s="9">
        <v>20233</v>
      </c>
      <c r="C25" s="10">
        <v>20508</v>
      </c>
      <c r="D25" s="11"/>
      <c r="E25" s="12" t="s">
        <v>37</v>
      </c>
      <c r="F25" s="12" t="s">
        <v>106</v>
      </c>
      <c r="G25" s="12" t="s">
        <v>107</v>
      </c>
      <c r="H25" s="10">
        <v>948449</v>
      </c>
      <c r="I25" s="12" t="s">
        <v>18</v>
      </c>
      <c r="J25" s="11"/>
      <c r="K25" s="12" t="s">
        <v>108</v>
      </c>
      <c r="L25" s="10">
        <v>91</v>
      </c>
      <c r="M25" s="12" t="s">
        <v>109</v>
      </c>
    </row>
    <row r="26" spans="1:13" ht="20.149999999999999" customHeight="1">
      <c r="A26" s="8" t="s">
        <v>14</v>
      </c>
      <c r="B26" s="9">
        <v>20815</v>
      </c>
      <c r="C26" s="10">
        <v>21078</v>
      </c>
      <c r="D26" s="11"/>
      <c r="E26" s="12" t="s">
        <v>37</v>
      </c>
      <c r="F26" s="12" t="s">
        <v>110</v>
      </c>
      <c r="G26" s="12" t="s">
        <v>111</v>
      </c>
      <c r="H26" s="10">
        <v>944759</v>
      </c>
      <c r="I26" s="12" t="s">
        <v>18</v>
      </c>
      <c r="J26" s="11"/>
      <c r="K26" s="12" t="s">
        <v>112</v>
      </c>
      <c r="L26" s="10">
        <v>87</v>
      </c>
      <c r="M26" s="12" t="s">
        <v>113</v>
      </c>
    </row>
    <row r="27" spans="1:13" ht="20.149999999999999" customHeight="1">
      <c r="A27" s="8" t="s">
        <v>14</v>
      </c>
      <c r="B27" s="9">
        <v>21181</v>
      </c>
      <c r="C27" s="10">
        <v>21399</v>
      </c>
      <c r="D27" s="11"/>
      <c r="E27" s="12" t="s">
        <v>15</v>
      </c>
      <c r="F27" s="12" t="s">
        <v>114</v>
      </c>
      <c r="G27" s="12" t="s">
        <v>115</v>
      </c>
      <c r="H27" s="10">
        <v>949128</v>
      </c>
      <c r="I27" s="12" t="s">
        <v>18</v>
      </c>
      <c r="J27" s="11"/>
      <c r="K27" s="12" t="s">
        <v>116</v>
      </c>
      <c r="L27" s="10">
        <v>72</v>
      </c>
      <c r="M27" s="12" t="s">
        <v>117</v>
      </c>
    </row>
    <row r="28" spans="1:13" ht="20.149999999999999" customHeight="1">
      <c r="A28" s="8" t="s">
        <v>14</v>
      </c>
      <c r="B28" s="9">
        <v>21407</v>
      </c>
      <c r="C28" s="10">
        <v>22348</v>
      </c>
      <c r="D28" s="11"/>
      <c r="E28" s="12" t="s">
        <v>15</v>
      </c>
      <c r="F28" s="12" t="s">
        <v>118</v>
      </c>
      <c r="G28" s="12" t="s">
        <v>119</v>
      </c>
      <c r="H28" s="10">
        <v>949129</v>
      </c>
      <c r="I28" s="12" t="s">
        <v>18</v>
      </c>
      <c r="J28" s="11"/>
      <c r="K28" s="12" t="s">
        <v>120</v>
      </c>
      <c r="L28" s="10">
        <v>313</v>
      </c>
      <c r="M28" s="12" t="s">
        <v>121</v>
      </c>
    </row>
    <row r="29" spans="1:13" ht="20.149999999999999" customHeight="1">
      <c r="A29" s="8" t="s">
        <v>14</v>
      </c>
      <c r="B29" s="9">
        <v>22391</v>
      </c>
      <c r="C29" s="10">
        <v>25207</v>
      </c>
      <c r="D29" s="11"/>
      <c r="E29" s="12" t="s">
        <v>15</v>
      </c>
      <c r="F29" s="12" t="s">
        <v>122</v>
      </c>
      <c r="G29" s="12" t="s">
        <v>123</v>
      </c>
      <c r="H29" s="10">
        <v>944761</v>
      </c>
      <c r="I29" s="12" t="s">
        <v>18</v>
      </c>
      <c r="J29" s="11"/>
      <c r="K29" s="12" t="s">
        <v>124</v>
      </c>
      <c r="L29" s="10">
        <v>938</v>
      </c>
      <c r="M29" s="12" t="s">
        <v>125</v>
      </c>
    </row>
    <row r="30" spans="1:13" ht="20.149999999999999" customHeight="1">
      <c r="A30" s="8" t="s">
        <v>14</v>
      </c>
      <c r="B30" s="9">
        <v>25207</v>
      </c>
      <c r="C30" s="10">
        <v>25701</v>
      </c>
      <c r="D30" s="11"/>
      <c r="E30" s="12" t="s">
        <v>15</v>
      </c>
      <c r="F30" s="12" t="s">
        <v>126</v>
      </c>
      <c r="G30" s="12" t="s">
        <v>127</v>
      </c>
      <c r="H30" s="10">
        <v>944800</v>
      </c>
      <c r="I30" s="12" t="s">
        <v>18</v>
      </c>
      <c r="J30" s="11"/>
      <c r="K30" s="12" t="s">
        <v>128</v>
      </c>
      <c r="L30" s="10">
        <v>164</v>
      </c>
      <c r="M30" s="12" t="s">
        <v>129</v>
      </c>
    </row>
    <row r="31" spans="1:13" ht="20.149999999999999" customHeight="1">
      <c r="A31" s="8" t="s">
        <v>14</v>
      </c>
      <c r="B31" s="9">
        <v>25826</v>
      </c>
      <c r="C31" s="10">
        <v>26275</v>
      </c>
      <c r="D31" s="11"/>
      <c r="E31" s="12" t="s">
        <v>15</v>
      </c>
      <c r="F31" s="12" t="s">
        <v>130</v>
      </c>
      <c r="G31" s="12" t="s">
        <v>131</v>
      </c>
      <c r="H31" s="10">
        <v>944807</v>
      </c>
      <c r="I31" s="12" t="s">
        <v>18</v>
      </c>
      <c r="J31" s="11"/>
      <c r="K31" s="12" t="s">
        <v>132</v>
      </c>
      <c r="L31" s="10">
        <v>149</v>
      </c>
      <c r="M31" s="12" t="s">
        <v>133</v>
      </c>
    </row>
    <row r="32" spans="1:13" ht="20.149999999999999" customHeight="1">
      <c r="A32" s="8" t="s">
        <v>14</v>
      </c>
      <c r="B32" s="9">
        <v>26277</v>
      </c>
      <c r="C32" s="10">
        <v>27227</v>
      </c>
      <c r="D32" s="11"/>
      <c r="E32" s="12" t="s">
        <v>15</v>
      </c>
      <c r="F32" s="12" t="s">
        <v>134</v>
      </c>
      <c r="G32" s="12" t="s">
        <v>135</v>
      </c>
      <c r="H32" s="10">
        <v>944777</v>
      </c>
      <c r="I32" s="12" t="s">
        <v>18</v>
      </c>
      <c r="J32" s="11"/>
      <c r="K32" s="12" t="s">
        <v>136</v>
      </c>
      <c r="L32" s="10">
        <v>316</v>
      </c>
      <c r="M32" s="12" t="s">
        <v>137</v>
      </c>
    </row>
    <row r="33" spans="1:13" ht="20.149999999999999" customHeight="1">
      <c r="A33" s="8" t="s">
        <v>14</v>
      </c>
      <c r="B33" s="9">
        <v>27293</v>
      </c>
      <c r="C33" s="10">
        <v>28207</v>
      </c>
      <c r="D33" s="11"/>
      <c r="E33" s="12" t="s">
        <v>15</v>
      </c>
      <c r="F33" s="12" t="s">
        <v>138</v>
      </c>
      <c r="G33" s="12" t="s">
        <v>139</v>
      </c>
      <c r="H33" s="10">
        <v>944796</v>
      </c>
      <c r="I33" s="12" t="s">
        <v>18</v>
      </c>
      <c r="J33" s="11"/>
      <c r="K33" s="12" t="s">
        <v>140</v>
      </c>
      <c r="L33" s="10">
        <v>304</v>
      </c>
      <c r="M33" s="12" t="s">
        <v>141</v>
      </c>
    </row>
    <row r="34" spans="1:13" ht="20.149999999999999" customHeight="1">
      <c r="A34" s="8" t="s">
        <v>14</v>
      </c>
      <c r="B34" s="9">
        <v>28374</v>
      </c>
      <c r="C34" s="10">
        <v>29195</v>
      </c>
      <c r="D34" s="11"/>
      <c r="E34" s="12" t="s">
        <v>15</v>
      </c>
      <c r="F34" s="12" t="s">
        <v>142</v>
      </c>
      <c r="G34" s="12" t="s">
        <v>143</v>
      </c>
      <c r="H34" s="10">
        <v>944762</v>
      </c>
      <c r="I34" s="12" t="s">
        <v>18</v>
      </c>
      <c r="J34" s="11"/>
      <c r="K34" s="12" t="s">
        <v>144</v>
      </c>
      <c r="L34" s="10">
        <v>273</v>
      </c>
      <c r="M34" s="12" t="s">
        <v>145</v>
      </c>
    </row>
    <row r="35" spans="1:13" ht="20.149999999999999" customHeight="1">
      <c r="A35" s="8" t="s">
        <v>14</v>
      </c>
      <c r="B35" s="9">
        <v>29651</v>
      </c>
      <c r="C35" s="10">
        <v>30799</v>
      </c>
      <c r="D35" s="11"/>
      <c r="E35" s="12" t="s">
        <v>15</v>
      </c>
      <c r="F35" s="12" t="s">
        <v>146</v>
      </c>
      <c r="G35" s="12" t="s">
        <v>147</v>
      </c>
      <c r="H35" s="10">
        <v>949025</v>
      </c>
      <c r="I35" s="12" t="s">
        <v>18</v>
      </c>
      <c r="J35" s="11"/>
      <c r="K35" s="12" t="s">
        <v>148</v>
      </c>
      <c r="L35" s="10">
        <v>382</v>
      </c>
      <c r="M35" s="12" t="s">
        <v>149</v>
      </c>
    </row>
    <row r="36" spans="1:13" ht="20.149999999999999" customHeight="1">
      <c r="A36" s="8" t="s">
        <v>14</v>
      </c>
      <c r="B36" s="9">
        <v>30817</v>
      </c>
      <c r="C36" s="10">
        <v>34038</v>
      </c>
      <c r="D36" s="11"/>
      <c r="E36" s="12" t="s">
        <v>15</v>
      </c>
      <c r="F36" s="12" t="s">
        <v>150</v>
      </c>
      <c r="G36" s="12" t="s">
        <v>151</v>
      </c>
      <c r="H36" s="10">
        <v>944775</v>
      </c>
      <c r="I36" s="12" t="s">
        <v>18</v>
      </c>
      <c r="J36" s="11"/>
      <c r="K36" s="12" t="s">
        <v>152</v>
      </c>
      <c r="L36" s="10">
        <v>1073</v>
      </c>
      <c r="M36" s="12" t="s">
        <v>153</v>
      </c>
    </row>
    <row r="37" spans="1:13" ht="20.149999999999999" customHeight="1">
      <c r="A37" s="8" t="s">
        <v>14</v>
      </c>
      <c r="B37" s="9">
        <v>34300</v>
      </c>
      <c r="C37" s="10">
        <v>34695</v>
      </c>
      <c r="D37" s="11"/>
      <c r="E37" s="12" t="s">
        <v>15</v>
      </c>
      <c r="F37" s="12" t="s">
        <v>154</v>
      </c>
      <c r="G37" s="12" t="s">
        <v>155</v>
      </c>
      <c r="H37" s="10">
        <v>944795</v>
      </c>
      <c r="I37" s="12" t="s">
        <v>18</v>
      </c>
      <c r="J37" s="11"/>
      <c r="K37" s="12" t="s">
        <v>156</v>
      </c>
      <c r="L37" s="10">
        <v>131</v>
      </c>
      <c r="M37" s="12" t="s">
        <v>157</v>
      </c>
    </row>
    <row r="38" spans="1:13" ht="20.149999999999999" customHeight="1">
      <c r="A38" s="8" t="s">
        <v>14</v>
      </c>
      <c r="B38" s="9">
        <v>34781</v>
      </c>
      <c r="C38" s="10">
        <v>35371</v>
      </c>
      <c r="D38" s="11"/>
      <c r="E38" s="12" t="s">
        <v>37</v>
      </c>
      <c r="F38" s="12" t="s">
        <v>158</v>
      </c>
      <c r="G38" s="12" t="s">
        <v>159</v>
      </c>
      <c r="H38" s="10">
        <v>948999</v>
      </c>
      <c r="I38" s="12" t="s">
        <v>18</v>
      </c>
      <c r="J38" s="11"/>
      <c r="K38" s="12" t="s">
        <v>160</v>
      </c>
      <c r="L38" s="10">
        <v>196</v>
      </c>
      <c r="M38" s="12" t="s">
        <v>161</v>
      </c>
    </row>
    <row r="39" spans="1:13" ht="20.149999999999999" customHeight="1">
      <c r="A39" s="8" t="s">
        <v>14</v>
      </c>
      <c r="B39" s="9">
        <v>35377</v>
      </c>
      <c r="C39" s="10">
        <v>36162</v>
      </c>
      <c r="D39" s="11"/>
      <c r="E39" s="12" t="s">
        <v>37</v>
      </c>
      <c r="F39" s="12" t="s">
        <v>162</v>
      </c>
      <c r="G39" s="12" t="s">
        <v>163</v>
      </c>
      <c r="H39" s="10">
        <v>948995</v>
      </c>
      <c r="I39" s="12" t="s">
        <v>18</v>
      </c>
      <c r="J39" s="11"/>
      <c r="K39" s="12" t="s">
        <v>164</v>
      </c>
      <c r="L39" s="10">
        <v>261</v>
      </c>
      <c r="M39" s="12" t="s">
        <v>165</v>
      </c>
    </row>
    <row r="40" spans="1:13" ht="20.149999999999999" customHeight="1">
      <c r="A40" s="8" t="s">
        <v>14</v>
      </c>
      <c r="B40" s="9">
        <v>36271</v>
      </c>
      <c r="C40" s="10">
        <v>37824</v>
      </c>
      <c r="D40" s="11"/>
      <c r="E40" s="12" t="s">
        <v>37</v>
      </c>
      <c r="F40" s="12" t="s">
        <v>166</v>
      </c>
      <c r="G40" s="12" t="s">
        <v>167</v>
      </c>
      <c r="H40" s="10">
        <v>944886</v>
      </c>
      <c r="I40" s="12" t="s">
        <v>18</v>
      </c>
      <c r="J40" s="11"/>
      <c r="K40" s="12" t="s">
        <v>168</v>
      </c>
      <c r="L40" s="10">
        <v>517</v>
      </c>
      <c r="M40" s="12" t="s">
        <v>169</v>
      </c>
    </row>
    <row r="41" spans="1:13" ht="20.149999999999999" customHeight="1">
      <c r="A41" s="8" t="s">
        <v>14</v>
      </c>
      <c r="B41" s="9">
        <v>37898</v>
      </c>
      <c r="C41" s="10">
        <v>39115</v>
      </c>
      <c r="D41" s="11"/>
      <c r="E41" s="12" t="s">
        <v>37</v>
      </c>
      <c r="F41" s="12" t="s">
        <v>170</v>
      </c>
      <c r="G41" s="12" t="s">
        <v>171</v>
      </c>
      <c r="H41" s="10">
        <v>948997</v>
      </c>
      <c r="I41" s="12" t="s">
        <v>18</v>
      </c>
      <c r="J41" s="11"/>
      <c r="K41" s="12" t="s">
        <v>172</v>
      </c>
      <c r="L41" s="10">
        <v>405</v>
      </c>
      <c r="M41" s="12" t="s">
        <v>173</v>
      </c>
    </row>
    <row r="42" spans="1:13" ht="20.149999999999999" customHeight="1">
      <c r="A42" s="8" t="s">
        <v>14</v>
      </c>
      <c r="B42" s="9">
        <v>39244</v>
      </c>
      <c r="C42" s="10">
        <v>40386</v>
      </c>
      <c r="D42" s="11"/>
      <c r="E42" s="12" t="s">
        <v>37</v>
      </c>
      <c r="F42" s="12" t="s">
        <v>174</v>
      </c>
      <c r="G42" s="12" t="s">
        <v>175</v>
      </c>
      <c r="H42" s="10">
        <v>949064</v>
      </c>
      <c r="I42" s="12" t="s">
        <v>18</v>
      </c>
      <c r="J42" s="11"/>
      <c r="K42" s="12" t="s">
        <v>176</v>
      </c>
      <c r="L42" s="10">
        <v>380</v>
      </c>
      <c r="M42" s="12" t="s">
        <v>177</v>
      </c>
    </row>
    <row r="43" spans="1:13" ht="20.149999999999999" customHeight="1">
      <c r="A43" s="8" t="s">
        <v>14</v>
      </c>
      <c r="B43" s="9">
        <v>40417</v>
      </c>
      <c r="C43" s="10">
        <v>41931</v>
      </c>
      <c r="D43" s="11"/>
      <c r="E43" s="12" t="s">
        <v>37</v>
      </c>
      <c r="F43" s="12" t="s">
        <v>178</v>
      </c>
      <c r="G43" s="12" t="s">
        <v>179</v>
      </c>
      <c r="H43" s="10">
        <v>944765</v>
      </c>
      <c r="I43" s="12" t="s">
        <v>18</v>
      </c>
      <c r="J43" s="11"/>
      <c r="K43" s="12" t="s">
        <v>180</v>
      </c>
      <c r="L43" s="10">
        <v>504</v>
      </c>
      <c r="M43" s="12" t="s">
        <v>181</v>
      </c>
    </row>
    <row r="44" spans="1:13" ht="20.149999999999999" customHeight="1">
      <c r="A44" s="8" t="s">
        <v>14</v>
      </c>
      <c r="B44" s="9">
        <v>42403</v>
      </c>
      <c r="C44" s="10">
        <v>43173</v>
      </c>
      <c r="D44" s="11"/>
      <c r="E44" s="12" t="s">
        <v>15</v>
      </c>
      <c r="F44" s="12" t="s">
        <v>182</v>
      </c>
      <c r="G44" s="12" t="s">
        <v>183</v>
      </c>
      <c r="H44" s="10">
        <v>947316</v>
      </c>
      <c r="I44" s="12" t="s">
        <v>18</v>
      </c>
      <c r="J44" s="11"/>
      <c r="K44" s="12" t="s">
        <v>184</v>
      </c>
      <c r="L44" s="10">
        <v>256</v>
      </c>
      <c r="M44" s="12" t="s">
        <v>185</v>
      </c>
    </row>
    <row r="45" spans="1:13" ht="20.149999999999999" customHeight="1">
      <c r="A45" s="8" t="s">
        <v>14</v>
      </c>
      <c r="B45" s="9">
        <v>43188</v>
      </c>
      <c r="C45" s="10">
        <v>44129</v>
      </c>
      <c r="D45" s="11"/>
      <c r="E45" s="12" t="s">
        <v>15</v>
      </c>
      <c r="F45" s="12" t="s">
        <v>186</v>
      </c>
      <c r="G45" s="12" t="s">
        <v>187</v>
      </c>
      <c r="H45" s="10">
        <v>948939</v>
      </c>
      <c r="I45" s="12" t="s">
        <v>18</v>
      </c>
      <c r="J45" s="11"/>
      <c r="K45" s="12" t="s">
        <v>188</v>
      </c>
      <c r="L45" s="10">
        <v>313</v>
      </c>
      <c r="M45" s="12" t="s">
        <v>189</v>
      </c>
    </row>
    <row r="46" spans="1:13" ht="20.149999999999999" customHeight="1">
      <c r="A46" s="8" t="s">
        <v>14</v>
      </c>
      <c r="B46" s="9">
        <v>44180</v>
      </c>
      <c r="C46" s="10">
        <v>45466</v>
      </c>
      <c r="D46" s="11"/>
      <c r="E46" s="12" t="s">
        <v>15</v>
      </c>
      <c r="F46" s="12" t="s">
        <v>190</v>
      </c>
      <c r="G46" s="12" t="s">
        <v>191</v>
      </c>
      <c r="H46" s="10">
        <v>948958</v>
      </c>
      <c r="I46" s="12" t="s">
        <v>18</v>
      </c>
      <c r="J46" s="11"/>
      <c r="K46" s="12" t="s">
        <v>192</v>
      </c>
      <c r="L46" s="10">
        <v>428</v>
      </c>
      <c r="M46" s="12" t="s">
        <v>193</v>
      </c>
    </row>
    <row r="47" spans="1:13" ht="20.149999999999999" customHeight="1">
      <c r="A47" s="8" t="s">
        <v>14</v>
      </c>
      <c r="B47" s="9">
        <v>45463</v>
      </c>
      <c r="C47" s="10">
        <v>45750</v>
      </c>
      <c r="D47" s="11"/>
      <c r="E47" s="12" t="s">
        <v>15</v>
      </c>
      <c r="F47" s="12" t="s">
        <v>194</v>
      </c>
      <c r="G47" s="12" t="s">
        <v>195</v>
      </c>
      <c r="H47" s="10">
        <v>948590</v>
      </c>
      <c r="I47" s="12" t="s">
        <v>18</v>
      </c>
      <c r="J47" s="11"/>
      <c r="K47" s="12" t="s">
        <v>196</v>
      </c>
      <c r="L47" s="10">
        <v>95</v>
      </c>
      <c r="M47" s="12" t="s">
        <v>197</v>
      </c>
    </row>
    <row r="48" spans="1:13" ht="20.149999999999999" customHeight="1">
      <c r="A48" s="8" t="s">
        <v>14</v>
      </c>
      <c r="B48" s="9">
        <v>45807</v>
      </c>
      <c r="C48" s="10">
        <v>47138</v>
      </c>
      <c r="D48" s="11"/>
      <c r="E48" s="12" t="s">
        <v>15</v>
      </c>
      <c r="F48" s="12" t="s">
        <v>198</v>
      </c>
      <c r="G48" s="12" t="s">
        <v>199</v>
      </c>
      <c r="H48" s="10">
        <v>944766</v>
      </c>
      <c r="I48" s="12" t="s">
        <v>18</v>
      </c>
      <c r="J48" s="11"/>
      <c r="K48" s="12" t="s">
        <v>200</v>
      </c>
      <c r="L48" s="10">
        <v>443</v>
      </c>
      <c r="M48" s="12" t="s">
        <v>201</v>
      </c>
    </row>
    <row r="49" spans="1:13" ht="20.149999999999999" customHeight="1">
      <c r="A49" s="8" t="s">
        <v>14</v>
      </c>
      <c r="B49" s="9">
        <v>47246</v>
      </c>
      <c r="C49" s="10">
        <v>47776</v>
      </c>
      <c r="D49" s="11"/>
      <c r="E49" s="12" t="s">
        <v>15</v>
      </c>
      <c r="F49" s="12" t="s">
        <v>202</v>
      </c>
      <c r="G49" s="12" t="s">
        <v>203</v>
      </c>
      <c r="H49" s="10">
        <v>944767</v>
      </c>
      <c r="I49" s="12" t="s">
        <v>18</v>
      </c>
      <c r="J49" s="11"/>
      <c r="K49" s="12" t="s">
        <v>204</v>
      </c>
      <c r="L49" s="10">
        <v>176</v>
      </c>
      <c r="M49" s="12" t="s">
        <v>205</v>
      </c>
    </row>
    <row r="50" spans="1:13" ht="20.149999999999999" customHeight="1">
      <c r="A50" s="8" t="s">
        <v>14</v>
      </c>
      <c r="B50" s="9">
        <v>47769</v>
      </c>
      <c r="C50" s="10">
        <v>49631</v>
      </c>
      <c r="D50" s="11"/>
      <c r="E50" s="12" t="s">
        <v>15</v>
      </c>
      <c r="F50" s="12" t="s">
        <v>206</v>
      </c>
      <c r="G50" s="12" t="s">
        <v>207</v>
      </c>
      <c r="H50" s="10">
        <v>944773</v>
      </c>
      <c r="I50" s="12" t="s">
        <v>18</v>
      </c>
      <c r="J50" s="11"/>
      <c r="K50" s="12" t="s">
        <v>208</v>
      </c>
      <c r="L50" s="10">
        <v>620</v>
      </c>
      <c r="M50" s="12" t="s">
        <v>209</v>
      </c>
    </row>
    <row r="51" spans="1:13" ht="20.149999999999999" customHeight="1">
      <c r="A51" s="8" t="s">
        <v>14</v>
      </c>
      <c r="B51" s="9">
        <v>49823</v>
      </c>
      <c r="C51" s="10">
        <v>50302</v>
      </c>
      <c r="D51" s="11"/>
      <c r="E51" s="12" t="s">
        <v>15</v>
      </c>
      <c r="F51" s="12" t="s">
        <v>210</v>
      </c>
      <c r="G51" s="12" t="s">
        <v>211</v>
      </c>
      <c r="H51" s="10">
        <v>944790</v>
      </c>
      <c r="I51" s="12" t="s">
        <v>18</v>
      </c>
      <c r="J51" s="11"/>
      <c r="K51" s="12" t="s">
        <v>212</v>
      </c>
      <c r="L51" s="10">
        <v>159</v>
      </c>
      <c r="M51" s="12" t="s">
        <v>213</v>
      </c>
    </row>
    <row r="52" spans="1:13" ht="20.149999999999999" customHeight="1">
      <c r="A52" s="8" t="s">
        <v>14</v>
      </c>
      <c r="B52" s="9">
        <v>50380</v>
      </c>
      <c r="C52" s="10">
        <v>51222</v>
      </c>
      <c r="D52" s="11"/>
      <c r="E52" s="12" t="s">
        <v>37</v>
      </c>
      <c r="F52" s="12" t="s">
        <v>214</v>
      </c>
      <c r="G52" s="12" t="s">
        <v>215</v>
      </c>
      <c r="H52" s="10">
        <v>944770</v>
      </c>
      <c r="I52" s="12" t="s">
        <v>18</v>
      </c>
      <c r="J52" s="11"/>
      <c r="K52" s="12" t="s">
        <v>216</v>
      </c>
      <c r="L52" s="10">
        <v>280</v>
      </c>
      <c r="M52" s="12" t="s">
        <v>217</v>
      </c>
    </row>
    <row r="53" spans="1:13" ht="20.149999999999999" customHeight="1">
      <c r="A53" s="8" t="s">
        <v>14</v>
      </c>
      <c r="B53" s="9">
        <v>51229</v>
      </c>
      <c r="C53" s="10">
        <v>51606</v>
      </c>
      <c r="D53" s="11"/>
      <c r="E53" s="12" t="s">
        <v>37</v>
      </c>
      <c r="F53" s="12" t="s">
        <v>218</v>
      </c>
      <c r="G53" s="12" t="s">
        <v>219</v>
      </c>
      <c r="H53" s="10">
        <v>944772</v>
      </c>
      <c r="I53" s="12" t="s">
        <v>18</v>
      </c>
      <c r="J53" s="11"/>
      <c r="K53" s="12" t="s">
        <v>220</v>
      </c>
      <c r="L53" s="10">
        <v>125</v>
      </c>
      <c r="M53" s="12" t="s">
        <v>221</v>
      </c>
    </row>
    <row r="54" spans="1:13" ht="20.149999999999999" customHeight="1">
      <c r="A54" s="8" t="s">
        <v>14</v>
      </c>
      <c r="B54" s="9">
        <v>51609</v>
      </c>
      <c r="C54" s="10">
        <v>52430</v>
      </c>
      <c r="D54" s="11"/>
      <c r="E54" s="12" t="s">
        <v>37</v>
      </c>
      <c r="F54" s="12" t="s">
        <v>222</v>
      </c>
      <c r="G54" s="12" t="s">
        <v>223</v>
      </c>
      <c r="H54" s="10">
        <v>944939</v>
      </c>
      <c r="I54" s="12" t="s">
        <v>18</v>
      </c>
      <c r="J54" s="11"/>
      <c r="K54" s="12" t="s">
        <v>224</v>
      </c>
      <c r="L54" s="10">
        <v>273</v>
      </c>
      <c r="M54" s="12" t="s">
        <v>225</v>
      </c>
    </row>
    <row r="55" spans="1:13" ht="20.149999999999999" customHeight="1">
      <c r="A55" s="8" t="s">
        <v>14</v>
      </c>
      <c r="B55" s="9">
        <v>52427</v>
      </c>
      <c r="C55" s="10">
        <v>53416</v>
      </c>
      <c r="D55" s="11"/>
      <c r="E55" s="12" t="s">
        <v>37</v>
      </c>
      <c r="F55" s="12" t="s">
        <v>226</v>
      </c>
      <c r="G55" s="12" t="s">
        <v>227</v>
      </c>
      <c r="H55" s="10">
        <v>944919</v>
      </c>
      <c r="I55" s="12" t="s">
        <v>18</v>
      </c>
      <c r="J55" s="11"/>
      <c r="K55" s="12" t="s">
        <v>228</v>
      </c>
      <c r="L55" s="10">
        <v>329</v>
      </c>
      <c r="M55" s="12" t="s">
        <v>229</v>
      </c>
    </row>
    <row r="56" spans="1:13" ht="20.149999999999999" customHeight="1">
      <c r="A56" s="8" t="s">
        <v>14</v>
      </c>
      <c r="B56" s="9">
        <v>53416</v>
      </c>
      <c r="C56" s="10">
        <v>54702</v>
      </c>
      <c r="D56" s="11"/>
      <c r="E56" s="12" t="s">
        <v>37</v>
      </c>
      <c r="F56" s="12" t="s">
        <v>230</v>
      </c>
      <c r="G56" s="12" t="s">
        <v>231</v>
      </c>
      <c r="H56" s="10">
        <v>944812</v>
      </c>
      <c r="I56" s="12" t="s">
        <v>18</v>
      </c>
      <c r="J56" s="11"/>
      <c r="K56" s="12" t="s">
        <v>232</v>
      </c>
      <c r="L56" s="10">
        <v>428</v>
      </c>
      <c r="M56" s="12" t="s">
        <v>233</v>
      </c>
    </row>
    <row r="57" spans="1:13" ht="20.149999999999999" customHeight="1">
      <c r="A57" s="8" t="s">
        <v>14</v>
      </c>
      <c r="B57" s="9">
        <v>54755</v>
      </c>
      <c r="C57" s="10">
        <v>57109</v>
      </c>
      <c r="D57" s="11"/>
      <c r="E57" s="12" t="s">
        <v>37</v>
      </c>
      <c r="F57" s="12" t="s">
        <v>234</v>
      </c>
      <c r="G57" s="12" t="s">
        <v>235</v>
      </c>
      <c r="H57" s="10">
        <v>945011</v>
      </c>
      <c r="I57" s="12" t="s">
        <v>18</v>
      </c>
      <c r="J57" s="11"/>
      <c r="K57" s="12" t="s">
        <v>236</v>
      </c>
      <c r="L57" s="10">
        <v>784</v>
      </c>
      <c r="M57" s="12" t="s">
        <v>237</v>
      </c>
    </row>
    <row r="58" spans="1:13" ht="20.149999999999999" customHeight="1">
      <c r="A58" s="8" t="s">
        <v>14</v>
      </c>
      <c r="B58" s="9">
        <v>57364</v>
      </c>
      <c r="C58" s="10">
        <v>58179</v>
      </c>
      <c r="D58" s="11"/>
      <c r="E58" s="12" t="s">
        <v>15</v>
      </c>
      <c r="F58" s="12" t="s">
        <v>238</v>
      </c>
      <c r="G58" s="12" t="s">
        <v>239</v>
      </c>
      <c r="H58" s="10">
        <v>948992</v>
      </c>
      <c r="I58" s="12" t="s">
        <v>18</v>
      </c>
      <c r="J58" s="11"/>
      <c r="K58" s="12" t="s">
        <v>240</v>
      </c>
      <c r="L58" s="10">
        <v>271</v>
      </c>
      <c r="M58" s="12" t="s">
        <v>241</v>
      </c>
    </row>
    <row r="59" spans="1:13" ht="20.149999999999999" customHeight="1">
      <c r="A59" s="8" t="s">
        <v>14</v>
      </c>
      <c r="B59" s="9">
        <v>58474</v>
      </c>
      <c r="C59" s="10">
        <v>59124</v>
      </c>
      <c r="D59" s="11"/>
      <c r="E59" s="12" t="s">
        <v>15</v>
      </c>
      <c r="F59" s="12" t="s">
        <v>242</v>
      </c>
      <c r="G59" s="12" t="s">
        <v>243</v>
      </c>
      <c r="H59" s="10">
        <v>945039</v>
      </c>
      <c r="I59" s="12" t="s">
        <v>18</v>
      </c>
      <c r="J59" s="11"/>
      <c r="K59" s="12" t="s">
        <v>244</v>
      </c>
      <c r="L59" s="10">
        <v>216</v>
      </c>
      <c r="M59" s="12" t="s">
        <v>245</v>
      </c>
    </row>
    <row r="60" spans="1:13" ht="20.149999999999999" customHeight="1">
      <c r="A60" s="8" t="s">
        <v>14</v>
      </c>
      <c r="B60" s="9">
        <v>59121</v>
      </c>
      <c r="C60" s="10">
        <v>59279</v>
      </c>
      <c r="D60" s="11"/>
      <c r="E60" s="12" t="s">
        <v>15</v>
      </c>
      <c r="F60" s="12" t="s">
        <v>246</v>
      </c>
      <c r="G60" s="12" t="s">
        <v>247</v>
      </c>
      <c r="H60" s="10">
        <v>38094933</v>
      </c>
      <c r="I60" s="12" t="s">
        <v>18</v>
      </c>
      <c r="J60" s="11"/>
      <c r="K60" s="12" t="s">
        <v>248</v>
      </c>
      <c r="L60" s="10">
        <v>52</v>
      </c>
      <c r="M60" s="12" t="s">
        <v>249</v>
      </c>
    </row>
    <row r="61" spans="1:13" ht="20.149999999999999" customHeight="1">
      <c r="A61" s="8" t="s">
        <v>14</v>
      </c>
      <c r="B61" s="9">
        <v>59687</v>
      </c>
      <c r="C61" s="10">
        <v>60346</v>
      </c>
      <c r="D61" s="11"/>
      <c r="E61" s="12" t="s">
        <v>37</v>
      </c>
      <c r="F61" s="12" t="s">
        <v>250</v>
      </c>
      <c r="G61" s="12" t="s">
        <v>251</v>
      </c>
      <c r="H61" s="10">
        <v>946262</v>
      </c>
      <c r="I61" s="12" t="s">
        <v>18</v>
      </c>
      <c r="J61" s="11"/>
      <c r="K61" s="12" t="s">
        <v>252</v>
      </c>
      <c r="L61" s="10">
        <v>219</v>
      </c>
      <c r="M61" s="12" t="s">
        <v>253</v>
      </c>
    </row>
    <row r="62" spans="1:13" ht="20.149999999999999" customHeight="1">
      <c r="A62" s="8" t="s">
        <v>14</v>
      </c>
      <c r="B62" s="9">
        <v>60358</v>
      </c>
      <c r="C62" s="10">
        <v>63264</v>
      </c>
      <c r="D62" s="11"/>
      <c r="E62" s="12" t="s">
        <v>37</v>
      </c>
      <c r="F62" s="12" t="s">
        <v>254</v>
      </c>
      <c r="G62" s="12" t="s">
        <v>255</v>
      </c>
      <c r="H62" s="10">
        <v>948523</v>
      </c>
      <c r="I62" s="12" t="s">
        <v>18</v>
      </c>
      <c r="J62" s="11"/>
      <c r="K62" s="12" t="s">
        <v>256</v>
      </c>
      <c r="L62" s="10">
        <v>968</v>
      </c>
      <c r="M62" s="12" t="s">
        <v>257</v>
      </c>
    </row>
    <row r="63" spans="1:13" ht="20.149999999999999" customHeight="1">
      <c r="A63" s="8" t="s">
        <v>14</v>
      </c>
      <c r="B63" s="9">
        <v>63429</v>
      </c>
      <c r="C63" s="10">
        <v>65780</v>
      </c>
      <c r="D63" s="11"/>
      <c r="E63" s="12" t="s">
        <v>37</v>
      </c>
      <c r="F63" s="12" t="s">
        <v>258</v>
      </c>
      <c r="G63" s="12" t="s">
        <v>259</v>
      </c>
      <c r="H63" s="10">
        <v>944779</v>
      </c>
      <c r="I63" s="12" t="s">
        <v>18</v>
      </c>
      <c r="J63" s="11"/>
      <c r="K63" s="12" t="s">
        <v>260</v>
      </c>
      <c r="L63" s="10">
        <v>783</v>
      </c>
      <c r="M63" s="12" t="s">
        <v>261</v>
      </c>
    </row>
    <row r="64" spans="1:13" ht="20.149999999999999" customHeight="1">
      <c r="A64" s="8" t="s">
        <v>14</v>
      </c>
      <c r="B64" s="9">
        <v>65855</v>
      </c>
      <c r="C64" s="10">
        <v>66550</v>
      </c>
      <c r="D64" s="11"/>
      <c r="E64" s="12" t="s">
        <v>37</v>
      </c>
      <c r="F64" s="12" t="s">
        <v>262</v>
      </c>
      <c r="G64" s="12" t="s">
        <v>263</v>
      </c>
      <c r="H64" s="10">
        <v>945294</v>
      </c>
      <c r="I64" s="12" t="s">
        <v>18</v>
      </c>
      <c r="J64" s="11"/>
      <c r="K64" s="12" t="s">
        <v>264</v>
      </c>
      <c r="L64" s="10">
        <v>231</v>
      </c>
      <c r="M64" s="12" t="s">
        <v>265</v>
      </c>
    </row>
    <row r="65" spans="1:13" ht="20.149999999999999" customHeight="1">
      <c r="A65" s="8" t="s">
        <v>14</v>
      </c>
      <c r="B65" s="9">
        <v>66835</v>
      </c>
      <c r="C65" s="10">
        <v>68337</v>
      </c>
      <c r="D65" s="11"/>
      <c r="E65" s="12" t="s">
        <v>37</v>
      </c>
      <c r="F65" s="12" t="s">
        <v>266</v>
      </c>
      <c r="G65" s="12" t="s">
        <v>267</v>
      </c>
      <c r="H65" s="10">
        <v>947511</v>
      </c>
      <c r="I65" s="12" t="s">
        <v>18</v>
      </c>
      <c r="J65" s="11"/>
      <c r="K65" s="12" t="s">
        <v>268</v>
      </c>
      <c r="L65" s="10">
        <v>500</v>
      </c>
      <c r="M65" s="12" t="s">
        <v>269</v>
      </c>
    </row>
    <row r="66" spans="1:13" ht="20.149999999999999" customHeight="1">
      <c r="A66" s="8" t="s">
        <v>14</v>
      </c>
      <c r="B66" s="9">
        <v>68348</v>
      </c>
      <c r="C66" s="10">
        <v>70048</v>
      </c>
      <c r="D66" s="11"/>
      <c r="E66" s="12" t="s">
        <v>37</v>
      </c>
      <c r="F66" s="12" t="s">
        <v>270</v>
      </c>
      <c r="G66" s="12" t="s">
        <v>271</v>
      </c>
      <c r="H66" s="10">
        <v>946017</v>
      </c>
      <c r="I66" s="12" t="s">
        <v>18</v>
      </c>
      <c r="J66" s="11"/>
      <c r="K66" s="12" t="s">
        <v>272</v>
      </c>
      <c r="L66" s="10">
        <v>566</v>
      </c>
      <c r="M66" s="12" t="s">
        <v>273</v>
      </c>
    </row>
    <row r="67" spans="1:13" ht="20.149999999999999" customHeight="1">
      <c r="A67" s="8" t="s">
        <v>14</v>
      </c>
      <c r="B67" s="9">
        <v>70387</v>
      </c>
      <c r="C67" s="10">
        <v>71265</v>
      </c>
      <c r="D67" s="11"/>
      <c r="E67" s="12" t="s">
        <v>15</v>
      </c>
      <c r="F67" s="12" t="s">
        <v>274</v>
      </c>
      <c r="G67" s="12" t="s">
        <v>275</v>
      </c>
      <c r="H67" s="10">
        <v>944780</v>
      </c>
      <c r="I67" s="12" t="s">
        <v>18</v>
      </c>
      <c r="J67" s="11"/>
      <c r="K67" s="12" t="s">
        <v>276</v>
      </c>
      <c r="L67" s="10">
        <v>292</v>
      </c>
      <c r="M67" s="12" t="s">
        <v>277</v>
      </c>
    </row>
    <row r="68" spans="1:13" ht="20.149999999999999" customHeight="1">
      <c r="A68" s="8" t="s">
        <v>14</v>
      </c>
      <c r="B68" s="9">
        <v>71351</v>
      </c>
      <c r="C68" s="10">
        <v>72115</v>
      </c>
      <c r="D68" s="11"/>
      <c r="E68" s="12" t="s">
        <v>15</v>
      </c>
      <c r="F68" s="12" t="s">
        <v>278</v>
      </c>
      <c r="G68" s="12" t="s">
        <v>279</v>
      </c>
      <c r="H68" s="10">
        <v>944783</v>
      </c>
      <c r="I68" s="12" t="s">
        <v>18</v>
      </c>
      <c r="J68" s="11"/>
      <c r="K68" s="12" t="s">
        <v>280</v>
      </c>
      <c r="L68" s="10">
        <v>254</v>
      </c>
      <c r="M68" s="12" t="s">
        <v>281</v>
      </c>
    </row>
    <row r="69" spans="1:13" ht="20.149999999999999" customHeight="1">
      <c r="A69" s="8" t="s">
        <v>14</v>
      </c>
      <c r="B69" s="9">
        <v>72229</v>
      </c>
      <c r="C69" s="10">
        <v>72927</v>
      </c>
      <c r="D69" s="11"/>
      <c r="E69" s="12" t="s">
        <v>37</v>
      </c>
      <c r="F69" s="12" t="s">
        <v>282</v>
      </c>
      <c r="G69" s="12" t="s">
        <v>283</v>
      </c>
      <c r="H69" s="10">
        <v>944785</v>
      </c>
      <c r="I69" s="12" t="s">
        <v>18</v>
      </c>
      <c r="J69" s="11"/>
      <c r="K69" s="12" t="s">
        <v>284</v>
      </c>
      <c r="L69" s="10">
        <v>232</v>
      </c>
      <c r="M69" s="12" t="s">
        <v>285</v>
      </c>
    </row>
    <row r="70" spans="1:13" ht="20.149999999999999" customHeight="1">
      <c r="A70" s="8" t="s">
        <v>14</v>
      </c>
      <c r="B70" s="9">
        <v>72911</v>
      </c>
      <c r="C70" s="10">
        <v>74521</v>
      </c>
      <c r="D70" s="11"/>
      <c r="E70" s="12" t="s">
        <v>37</v>
      </c>
      <c r="F70" s="12" t="s">
        <v>286</v>
      </c>
      <c r="G70" s="12" t="s">
        <v>287</v>
      </c>
      <c r="H70" s="10">
        <v>944784</v>
      </c>
      <c r="I70" s="12" t="s">
        <v>18</v>
      </c>
      <c r="J70" s="11"/>
      <c r="K70" s="12" t="s">
        <v>288</v>
      </c>
      <c r="L70" s="10">
        <v>536</v>
      </c>
      <c r="M70" s="12" t="s">
        <v>289</v>
      </c>
    </row>
    <row r="71" spans="1:13" ht="20.149999999999999" customHeight="1">
      <c r="A71" s="8" t="s">
        <v>14</v>
      </c>
      <c r="B71" s="9">
        <v>74497</v>
      </c>
      <c r="C71" s="10">
        <v>75480</v>
      </c>
      <c r="D71" s="11"/>
      <c r="E71" s="12" t="s">
        <v>37</v>
      </c>
      <c r="F71" s="12" t="s">
        <v>290</v>
      </c>
      <c r="G71" s="12" t="s">
        <v>291</v>
      </c>
      <c r="H71" s="10">
        <v>946306</v>
      </c>
      <c r="I71" s="12" t="s">
        <v>18</v>
      </c>
      <c r="J71" s="11"/>
      <c r="K71" s="12" t="s">
        <v>292</v>
      </c>
      <c r="L71" s="10">
        <v>327</v>
      </c>
      <c r="M71" s="12" t="s">
        <v>293</v>
      </c>
    </row>
    <row r="72" spans="1:13" ht="20.149999999999999" customHeight="1">
      <c r="A72" s="8" t="s">
        <v>14</v>
      </c>
      <c r="B72" s="9">
        <v>75516</v>
      </c>
      <c r="C72" s="10">
        <v>75608</v>
      </c>
      <c r="D72" s="11"/>
      <c r="E72" s="12" t="s">
        <v>37</v>
      </c>
      <c r="F72" s="12" t="s">
        <v>294</v>
      </c>
      <c r="G72" s="12" t="s">
        <v>295</v>
      </c>
      <c r="H72" s="10">
        <v>63925622</v>
      </c>
      <c r="I72" s="12" t="s">
        <v>92</v>
      </c>
      <c r="J72" s="11"/>
      <c r="K72" s="11"/>
      <c r="L72" s="11"/>
      <c r="M72" s="12" t="s">
        <v>296</v>
      </c>
    </row>
    <row r="73" spans="1:13" ht="20.149999999999999" customHeight="1">
      <c r="A73" s="8" t="s">
        <v>14</v>
      </c>
      <c r="B73" s="9">
        <v>75644</v>
      </c>
      <c r="C73" s="10">
        <v>77299</v>
      </c>
      <c r="D73" s="11"/>
      <c r="E73" s="12" t="s">
        <v>37</v>
      </c>
      <c r="F73" s="12" t="s">
        <v>297</v>
      </c>
      <c r="G73" s="12" t="s">
        <v>298</v>
      </c>
      <c r="H73" s="10">
        <v>944788</v>
      </c>
      <c r="I73" s="12" t="s">
        <v>18</v>
      </c>
      <c r="J73" s="11"/>
      <c r="K73" s="12" t="s">
        <v>299</v>
      </c>
      <c r="L73" s="10">
        <v>551</v>
      </c>
      <c r="M73" s="12" t="s">
        <v>300</v>
      </c>
    </row>
    <row r="74" spans="1:13" ht="20.149999999999999" customHeight="1">
      <c r="A74" s="8" t="s">
        <v>14</v>
      </c>
      <c r="B74" s="9">
        <v>77367</v>
      </c>
      <c r="C74" s="10">
        <v>77593</v>
      </c>
      <c r="D74" s="11"/>
      <c r="E74" s="12" t="s">
        <v>15</v>
      </c>
      <c r="F74" s="12" t="s">
        <v>301</v>
      </c>
      <c r="G74" s="12" t="s">
        <v>302</v>
      </c>
      <c r="H74" s="10">
        <v>4056038</v>
      </c>
      <c r="I74" s="12" t="s">
        <v>92</v>
      </c>
      <c r="J74" s="11"/>
      <c r="K74" s="11"/>
      <c r="L74" s="11"/>
      <c r="M74" s="12" t="s">
        <v>303</v>
      </c>
    </row>
    <row r="75" spans="1:13" ht="20.149999999999999" customHeight="1">
      <c r="A75" s="8" t="s">
        <v>14</v>
      </c>
      <c r="B75" s="9">
        <v>77388</v>
      </c>
      <c r="C75" s="10">
        <v>77519</v>
      </c>
      <c r="D75" s="11"/>
      <c r="E75" s="12" t="s">
        <v>15</v>
      </c>
      <c r="F75" s="12" t="s">
        <v>304</v>
      </c>
      <c r="G75" s="12" t="s">
        <v>305</v>
      </c>
      <c r="H75" s="10">
        <v>7751624</v>
      </c>
      <c r="I75" s="12" t="s">
        <v>18</v>
      </c>
      <c r="J75" s="11"/>
      <c r="K75" s="12" t="s">
        <v>306</v>
      </c>
      <c r="L75" s="10">
        <v>43</v>
      </c>
      <c r="M75" s="12" t="s">
        <v>307</v>
      </c>
    </row>
    <row r="76" spans="1:13" ht="20.149999999999999" customHeight="1">
      <c r="A76" s="8" t="s">
        <v>14</v>
      </c>
      <c r="B76" s="9">
        <v>77621</v>
      </c>
      <c r="C76" s="10">
        <v>78799</v>
      </c>
      <c r="D76" s="11"/>
      <c r="E76" s="12" t="s">
        <v>15</v>
      </c>
      <c r="F76" s="12" t="s">
        <v>308</v>
      </c>
      <c r="G76" s="12" t="s">
        <v>309</v>
      </c>
      <c r="H76" s="10">
        <v>944793</v>
      </c>
      <c r="I76" s="12" t="s">
        <v>18</v>
      </c>
      <c r="J76" s="11"/>
      <c r="K76" s="12" t="s">
        <v>310</v>
      </c>
      <c r="L76" s="10">
        <v>392</v>
      </c>
      <c r="M76" s="12" t="s">
        <v>311</v>
      </c>
    </row>
    <row r="77" spans="1:13" ht="20.149999999999999" customHeight="1">
      <c r="A77" s="8" t="s">
        <v>14</v>
      </c>
      <c r="B77" s="9">
        <v>78848</v>
      </c>
      <c r="C77" s="10">
        <v>79453</v>
      </c>
      <c r="D77" s="11"/>
      <c r="E77" s="12" t="s">
        <v>37</v>
      </c>
      <c r="F77" s="12" t="s">
        <v>312</v>
      </c>
      <c r="G77" s="12" t="s">
        <v>313</v>
      </c>
      <c r="H77" s="10">
        <v>945642</v>
      </c>
      <c r="I77" s="12" t="s">
        <v>18</v>
      </c>
      <c r="J77" s="11"/>
      <c r="K77" s="12" t="s">
        <v>314</v>
      </c>
      <c r="L77" s="10">
        <v>201</v>
      </c>
      <c r="M77" s="12" t="s">
        <v>315</v>
      </c>
    </row>
    <row r="78" spans="1:13" ht="20.149999999999999" customHeight="1">
      <c r="A78" s="8" t="s">
        <v>14</v>
      </c>
      <c r="B78" s="9">
        <v>79464</v>
      </c>
      <c r="C78" s="10">
        <v>80864</v>
      </c>
      <c r="D78" s="11"/>
      <c r="E78" s="12" t="s">
        <v>37</v>
      </c>
      <c r="F78" s="12" t="s">
        <v>316</v>
      </c>
      <c r="G78" s="12" t="s">
        <v>317</v>
      </c>
      <c r="H78" s="10">
        <v>945076</v>
      </c>
      <c r="I78" s="12" t="s">
        <v>18</v>
      </c>
      <c r="J78" s="11"/>
      <c r="K78" s="12" t="s">
        <v>318</v>
      </c>
      <c r="L78" s="10">
        <v>466</v>
      </c>
      <c r="M78" s="12" t="s">
        <v>319</v>
      </c>
    </row>
    <row r="79" spans="1:13" ht="20.149999999999999" customHeight="1">
      <c r="A79" s="8" t="s">
        <v>14</v>
      </c>
      <c r="B79" s="9">
        <v>80867</v>
      </c>
      <c r="C79" s="10">
        <v>81958</v>
      </c>
      <c r="D79" s="11"/>
      <c r="E79" s="12" t="s">
        <v>37</v>
      </c>
      <c r="F79" s="12" t="s">
        <v>320</v>
      </c>
      <c r="G79" s="12" t="s">
        <v>321</v>
      </c>
      <c r="H79" s="10">
        <v>944798</v>
      </c>
      <c r="I79" s="12" t="s">
        <v>18</v>
      </c>
      <c r="J79" s="11"/>
      <c r="K79" s="12" t="s">
        <v>322</v>
      </c>
      <c r="L79" s="10">
        <v>363</v>
      </c>
      <c r="M79" s="12" t="s">
        <v>323</v>
      </c>
    </row>
    <row r="80" spans="1:13" ht="20.149999999999999" customHeight="1">
      <c r="A80" s="8" t="s">
        <v>14</v>
      </c>
      <c r="B80" s="9">
        <v>81958</v>
      </c>
      <c r="C80" s="10">
        <v>83529</v>
      </c>
      <c r="D80" s="11"/>
      <c r="E80" s="12" t="s">
        <v>37</v>
      </c>
      <c r="F80" s="12" t="s">
        <v>324</v>
      </c>
      <c r="G80" s="12" t="s">
        <v>325</v>
      </c>
      <c r="H80" s="10">
        <v>947465</v>
      </c>
      <c r="I80" s="12" t="s">
        <v>18</v>
      </c>
      <c r="J80" s="11"/>
      <c r="K80" s="12" t="s">
        <v>326</v>
      </c>
      <c r="L80" s="10">
        <v>523</v>
      </c>
      <c r="M80" s="12" t="s">
        <v>327</v>
      </c>
    </row>
    <row r="81" spans="1:13" ht="20.149999999999999" customHeight="1">
      <c r="A81" s="8" t="s">
        <v>14</v>
      </c>
      <c r="B81" s="9">
        <v>83622</v>
      </c>
      <c r="C81" s="10">
        <v>83708</v>
      </c>
      <c r="D81" s="11"/>
      <c r="E81" s="12" t="s">
        <v>37</v>
      </c>
      <c r="F81" s="12" t="s">
        <v>328</v>
      </c>
      <c r="G81" s="12" t="s">
        <v>329</v>
      </c>
      <c r="H81" s="10">
        <v>946072</v>
      </c>
      <c r="I81" s="12" t="s">
        <v>18</v>
      </c>
      <c r="J81" s="11"/>
      <c r="K81" s="12" t="s">
        <v>330</v>
      </c>
      <c r="L81" s="10">
        <v>28</v>
      </c>
      <c r="M81" s="12" t="s">
        <v>331</v>
      </c>
    </row>
    <row r="82" spans="1:13" ht="20.149999999999999" customHeight="1">
      <c r="A82" s="8" t="s">
        <v>14</v>
      </c>
      <c r="B82" s="9">
        <v>84368</v>
      </c>
      <c r="C82" s="10">
        <v>85312</v>
      </c>
      <c r="D82" s="11"/>
      <c r="E82" s="12" t="s">
        <v>15</v>
      </c>
      <c r="F82" s="12" t="s">
        <v>332</v>
      </c>
      <c r="G82" s="12" t="s">
        <v>333</v>
      </c>
      <c r="H82" s="10">
        <v>949034</v>
      </c>
      <c r="I82" s="12" t="s">
        <v>18</v>
      </c>
      <c r="J82" s="11"/>
      <c r="K82" s="12" t="s">
        <v>334</v>
      </c>
      <c r="L82" s="10">
        <v>314</v>
      </c>
      <c r="M82" s="12" t="s">
        <v>335</v>
      </c>
    </row>
    <row r="83" spans="1:13" ht="20.149999999999999" customHeight="1">
      <c r="A83" s="8" t="s">
        <v>14</v>
      </c>
      <c r="B83" s="9">
        <v>85467</v>
      </c>
      <c r="C83" s="10">
        <v>85511</v>
      </c>
      <c r="D83" s="11"/>
      <c r="E83" s="12" t="s">
        <v>37</v>
      </c>
      <c r="F83" s="12" t="s">
        <v>336</v>
      </c>
      <c r="G83" s="12" t="s">
        <v>337</v>
      </c>
      <c r="H83" s="10">
        <v>38094934</v>
      </c>
      <c r="I83" s="12" t="s">
        <v>18</v>
      </c>
      <c r="J83" s="11"/>
      <c r="K83" s="12" t="s">
        <v>338</v>
      </c>
      <c r="L83" s="10">
        <v>14</v>
      </c>
      <c r="M83" s="12" t="s">
        <v>339</v>
      </c>
    </row>
    <row r="84" spans="1:13" ht="20.149999999999999" customHeight="1">
      <c r="A84" s="8" t="s">
        <v>14</v>
      </c>
      <c r="B84" s="9">
        <v>85630</v>
      </c>
      <c r="C84" s="10">
        <v>87354</v>
      </c>
      <c r="D84" s="11"/>
      <c r="E84" s="12" t="s">
        <v>15</v>
      </c>
      <c r="F84" s="12" t="s">
        <v>340</v>
      </c>
      <c r="G84" s="12" t="s">
        <v>341</v>
      </c>
      <c r="H84" s="10">
        <v>948793</v>
      </c>
      <c r="I84" s="12" t="s">
        <v>18</v>
      </c>
      <c r="J84" s="11"/>
      <c r="K84" s="12" t="s">
        <v>342</v>
      </c>
      <c r="L84" s="10">
        <v>574</v>
      </c>
      <c r="M84" s="12" t="s">
        <v>343</v>
      </c>
    </row>
    <row r="85" spans="1:13" ht="20.149999999999999" customHeight="1">
      <c r="A85" s="8" t="s">
        <v>14</v>
      </c>
      <c r="B85" s="9">
        <v>87357</v>
      </c>
      <c r="C85" s="10">
        <v>87848</v>
      </c>
      <c r="D85" s="11"/>
      <c r="E85" s="12" t="s">
        <v>15</v>
      </c>
      <c r="F85" s="12" t="s">
        <v>344</v>
      </c>
      <c r="G85" s="12" t="s">
        <v>345</v>
      </c>
      <c r="H85" s="10">
        <v>947267</v>
      </c>
      <c r="I85" s="12" t="s">
        <v>18</v>
      </c>
      <c r="J85" s="11"/>
      <c r="K85" s="12" t="s">
        <v>346</v>
      </c>
      <c r="L85" s="10">
        <v>163</v>
      </c>
      <c r="M85" s="12" t="s">
        <v>347</v>
      </c>
    </row>
    <row r="86" spans="1:13" ht="20.149999999999999" customHeight="1">
      <c r="A86" s="8" t="s">
        <v>14</v>
      </c>
      <c r="B86" s="9">
        <v>88028</v>
      </c>
      <c r="C86" s="10">
        <v>89032</v>
      </c>
      <c r="D86" s="11"/>
      <c r="E86" s="12" t="s">
        <v>15</v>
      </c>
      <c r="F86" s="12" t="s">
        <v>348</v>
      </c>
      <c r="G86" s="12" t="s">
        <v>349</v>
      </c>
      <c r="H86" s="10">
        <v>944804</v>
      </c>
      <c r="I86" s="12" t="s">
        <v>18</v>
      </c>
      <c r="J86" s="11"/>
      <c r="K86" s="12" t="s">
        <v>350</v>
      </c>
      <c r="L86" s="10">
        <v>334</v>
      </c>
      <c r="M86" s="12" t="s">
        <v>351</v>
      </c>
    </row>
    <row r="87" spans="1:13" ht="20.149999999999999" customHeight="1">
      <c r="A87" s="8" t="s">
        <v>14</v>
      </c>
      <c r="B87" s="9">
        <v>89634</v>
      </c>
      <c r="C87" s="10">
        <v>90092</v>
      </c>
      <c r="D87" s="11"/>
      <c r="E87" s="12" t="s">
        <v>15</v>
      </c>
      <c r="F87" s="12" t="s">
        <v>352</v>
      </c>
      <c r="G87" s="12" t="s">
        <v>353</v>
      </c>
      <c r="H87" s="10">
        <v>944810</v>
      </c>
      <c r="I87" s="12" t="s">
        <v>18</v>
      </c>
      <c r="J87" s="11"/>
      <c r="K87" s="12" t="s">
        <v>354</v>
      </c>
      <c r="L87" s="10">
        <v>152</v>
      </c>
      <c r="M87" s="12" t="s">
        <v>355</v>
      </c>
    </row>
    <row r="88" spans="1:13" ht="20.149999999999999" customHeight="1">
      <c r="A88" s="8" t="s">
        <v>14</v>
      </c>
      <c r="B88" s="9">
        <v>90094</v>
      </c>
      <c r="C88" s="10">
        <v>91035</v>
      </c>
      <c r="D88" s="11"/>
      <c r="E88" s="12" t="s">
        <v>15</v>
      </c>
      <c r="F88" s="12" t="s">
        <v>356</v>
      </c>
      <c r="G88" s="12" t="s">
        <v>357</v>
      </c>
      <c r="H88" s="10">
        <v>944806</v>
      </c>
      <c r="I88" s="12" t="s">
        <v>18</v>
      </c>
      <c r="J88" s="11"/>
      <c r="K88" s="12" t="s">
        <v>358</v>
      </c>
      <c r="L88" s="10">
        <v>313</v>
      </c>
      <c r="M88" s="12" t="s">
        <v>359</v>
      </c>
    </row>
    <row r="89" spans="1:13" ht="20.149999999999999" customHeight="1">
      <c r="A89" s="8" t="s">
        <v>14</v>
      </c>
      <c r="B89" s="9">
        <v>91032</v>
      </c>
      <c r="C89" s="10">
        <v>91397</v>
      </c>
      <c r="D89" s="11"/>
      <c r="E89" s="12" t="s">
        <v>15</v>
      </c>
      <c r="F89" s="12" t="s">
        <v>360</v>
      </c>
      <c r="G89" s="12" t="s">
        <v>361</v>
      </c>
      <c r="H89" s="10">
        <v>944803</v>
      </c>
      <c r="I89" s="12" t="s">
        <v>18</v>
      </c>
      <c r="J89" s="11"/>
      <c r="K89" s="12" t="s">
        <v>362</v>
      </c>
      <c r="L89" s="10">
        <v>121</v>
      </c>
      <c r="M89" s="12" t="s">
        <v>363</v>
      </c>
    </row>
    <row r="90" spans="1:13" ht="20.149999999999999" customHeight="1">
      <c r="A90" s="8" t="s">
        <v>14</v>
      </c>
      <c r="B90" s="9">
        <v>91413</v>
      </c>
      <c r="C90" s="10">
        <v>93179</v>
      </c>
      <c r="D90" s="11"/>
      <c r="E90" s="12" t="s">
        <v>15</v>
      </c>
      <c r="F90" s="12" t="s">
        <v>364</v>
      </c>
      <c r="G90" s="12" t="s">
        <v>365</v>
      </c>
      <c r="H90" s="10">
        <v>944799</v>
      </c>
      <c r="I90" s="12" t="s">
        <v>18</v>
      </c>
      <c r="J90" s="11"/>
      <c r="K90" s="12" t="s">
        <v>366</v>
      </c>
      <c r="L90" s="10">
        <v>588</v>
      </c>
      <c r="M90" s="12" t="s">
        <v>367</v>
      </c>
    </row>
    <row r="91" spans="1:13" ht="20.149999999999999" customHeight="1">
      <c r="A91" s="8" t="s">
        <v>14</v>
      </c>
      <c r="B91" s="9">
        <v>92485</v>
      </c>
      <c r="C91" s="10">
        <v>92658</v>
      </c>
      <c r="D91" s="11"/>
      <c r="E91" s="12" t="s">
        <v>15</v>
      </c>
      <c r="F91" s="12" t="s">
        <v>368</v>
      </c>
      <c r="G91" s="12" t="s">
        <v>369</v>
      </c>
      <c r="H91" s="10">
        <v>71004551</v>
      </c>
      <c r="I91" s="12" t="s">
        <v>92</v>
      </c>
      <c r="J91" s="11"/>
      <c r="K91" s="11"/>
      <c r="L91" s="11"/>
      <c r="M91" s="12" t="s">
        <v>370</v>
      </c>
    </row>
    <row r="92" spans="1:13" ht="20.149999999999999" customHeight="1">
      <c r="A92" s="8" t="s">
        <v>14</v>
      </c>
      <c r="B92" s="9">
        <v>93166</v>
      </c>
      <c r="C92" s="10">
        <v>94653</v>
      </c>
      <c r="D92" s="11"/>
      <c r="E92" s="12" t="s">
        <v>15</v>
      </c>
      <c r="F92" s="12" t="s">
        <v>371</v>
      </c>
      <c r="G92" s="12" t="s">
        <v>372</v>
      </c>
      <c r="H92" s="10">
        <v>944791</v>
      </c>
      <c r="I92" s="12" t="s">
        <v>18</v>
      </c>
      <c r="J92" s="11"/>
      <c r="K92" s="12" t="s">
        <v>373</v>
      </c>
      <c r="L92" s="10">
        <v>495</v>
      </c>
      <c r="M92" s="12" t="s">
        <v>374</v>
      </c>
    </row>
    <row r="93" spans="1:13" ht="20.149999999999999" customHeight="1">
      <c r="A93" s="8" t="s">
        <v>14</v>
      </c>
      <c r="B93" s="9">
        <v>94650</v>
      </c>
      <c r="C93" s="10">
        <v>96008</v>
      </c>
      <c r="D93" s="11"/>
      <c r="E93" s="12" t="s">
        <v>15</v>
      </c>
      <c r="F93" s="12" t="s">
        <v>375</v>
      </c>
      <c r="G93" s="12" t="s">
        <v>376</v>
      </c>
      <c r="H93" s="10">
        <v>944813</v>
      </c>
      <c r="I93" s="12" t="s">
        <v>18</v>
      </c>
      <c r="J93" s="11"/>
      <c r="K93" s="12" t="s">
        <v>377</v>
      </c>
      <c r="L93" s="10">
        <v>452</v>
      </c>
      <c r="M93" s="12" t="s">
        <v>378</v>
      </c>
    </row>
    <row r="94" spans="1:13" ht="20.149999999999999" customHeight="1">
      <c r="A94" s="8" t="s">
        <v>14</v>
      </c>
      <c r="B94" s="9">
        <v>96002</v>
      </c>
      <c r="C94" s="10">
        <v>97084</v>
      </c>
      <c r="D94" s="11"/>
      <c r="E94" s="12" t="s">
        <v>15</v>
      </c>
      <c r="F94" s="12" t="s">
        <v>379</v>
      </c>
      <c r="G94" s="12" t="s">
        <v>380</v>
      </c>
      <c r="H94" s="10">
        <v>944814</v>
      </c>
      <c r="I94" s="12" t="s">
        <v>18</v>
      </c>
      <c r="J94" s="11"/>
      <c r="K94" s="12" t="s">
        <v>381</v>
      </c>
      <c r="L94" s="10">
        <v>360</v>
      </c>
      <c r="M94" s="12" t="s">
        <v>382</v>
      </c>
    </row>
    <row r="95" spans="1:13" ht="20.149999999999999" customHeight="1">
      <c r="A95" s="8" t="s">
        <v>14</v>
      </c>
      <c r="B95" s="9">
        <v>97087</v>
      </c>
      <c r="C95" s="10">
        <v>98403</v>
      </c>
      <c r="D95" s="11"/>
      <c r="E95" s="12" t="s">
        <v>15</v>
      </c>
      <c r="F95" s="12" t="s">
        <v>383</v>
      </c>
      <c r="G95" s="12" t="s">
        <v>384</v>
      </c>
      <c r="H95" s="10">
        <v>944818</v>
      </c>
      <c r="I95" s="12" t="s">
        <v>18</v>
      </c>
      <c r="J95" s="11"/>
      <c r="K95" s="12" t="s">
        <v>385</v>
      </c>
      <c r="L95" s="10">
        <v>438</v>
      </c>
      <c r="M95" s="12" t="s">
        <v>386</v>
      </c>
    </row>
    <row r="96" spans="1:13" ht="20.149999999999999" customHeight="1">
      <c r="A96" s="8" t="s">
        <v>14</v>
      </c>
      <c r="B96" s="9">
        <v>98403</v>
      </c>
      <c r="C96" s="10">
        <v>99647</v>
      </c>
      <c r="D96" s="11"/>
      <c r="E96" s="12" t="s">
        <v>15</v>
      </c>
      <c r="F96" s="12" t="s">
        <v>387</v>
      </c>
      <c r="G96" s="12" t="s">
        <v>388</v>
      </c>
      <c r="H96" s="10">
        <v>946322</v>
      </c>
      <c r="I96" s="12" t="s">
        <v>18</v>
      </c>
      <c r="J96" s="11"/>
      <c r="K96" s="12" t="s">
        <v>389</v>
      </c>
      <c r="L96" s="10">
        <v>414</v>
      </c>
      <c r="M96" s="12" t="s">
        <v>390</v>
      </c>
    </row>
    <row r="97" spans="1:13" ht="20.149999999999999" customHeight="1">
      <c r="A97" s="8" t="s">
        <v>14</v>
      </c>
      <c r="B97" s="9">
        <v>99644</v>
      </c>
      <c r="C97" s="10">
        <v>100711</v>
      </c>
      <c r="D97" s="11"/>
      <c r="E97" s="12" t="s">
        <v>15</v>
      </c>
      <c r="F97" s="12" t="s">
        <v>391</v>
      </c>
      <c r="G97" s="12" t="s">
        <v>392</v>
      </c>
      <c r="H97" s="10">
        <v>946321</v>
      </c>
      <c r="I97" s="12" t="s">
        <v>18</v>
      </c>
      <c r="J97" s="11"/>
      <c r="K97" s="12" t="s">
        <v>393</v>
      </c>
      <c r="L97" s="10">
        <v>355</v>
      </c>
      <c r="M97" s="12" t="s">
        <v>394</v>
      </c>
    </row>
    <row r="98" spans="1:13" ht="20.149999999999999" customHeight="1">
      <c r="A98" s="8" t="s">
        <v>14</v>
      </c>
      <c r="B98" s="9">
        <v>100765</v>
      </c>
      <c r="C98" s="10">
        <v>102240</v>
      </c>
      <c r="D98" s="11"/>
      <c r="E98" s="12" t="s">
        <v>15</v>
      </c>
      <c r="F98" s="12" t="s">
        <v>395</v>
      </c>
      <c r="G98" s="12" t="s">
        <v>396</v>
      </c>
      <c r="H98" s="10">
        <v>946153</v>
      </c>
      <c r="I98" s="12" t="s">
        <v>18</v>
      </c>
      <c r="J98" s="11"/>
      <c r="K98" s="12" t="s">
        <v>397</v>
      </c>
      <c r="L98" s="10">
        <v>491</v>
      </c>
      <c r="M98" s="12" t="s">
        <v>398</v>
      </c>
    </row>
    <row r="99" spans="1:13" ht="20.149999999999999" customHeight="1">
      <c r="A99" s="8" t="s">
        <v>14</v>
      </c>
      <c r="B99" s="9">
        <v>102233</v>
      </c>
      <c r="C99" s="10">
        <v>103153</v>
      </c>
      <c r="D99" s="11"/>
      <c r="E99" s="12" t="s">
        <v>15</v>
      </c>
      <c r="F99" s="12" t="s">
        <v>399</v>
      </c>
      <c r="G99" s="12" t="s">
        <v>400</v>
      </c>
      <c r="H99" s="10">
        <v>946324</v>
      </c>
      <c r="I99" s="12" t="s">
        <v>18</v>
      </c>
      <c r="J99" s="11"/>
      <c r="K99" s="12" t="s">
        <v>401</v>
      </c>
      <c r="L99" s="10">
        <v>306</v>
      </c>
      <c r="M99" s="12" t="s">
        <v>402</v>
      </c>
    </row>
    <row r="100" spans="1:13" ht="20.149999999999999" customHeight="1">
      <c r="A100" s="8" t="s">
        <v>14</v>
      </c>
      <c r="B100" s="9">
        <v>103155</v>
      </c>
      <c r="C100" s="10">
        <v>103985</v>
      </c>
      <c r="D100" s="11"/>
      <c r="E100" s="12" t="s">
        <v>15</v>
      </c>
      <c r="F100" s="12" t="s">
        <v>403</v>
      </c>
      <c r="G100" s="12" t="s">
        <v>404</v>
      </c>
      <c r="H100" s="10">
        <v>944823</v>
      </c>
      <c r="I100" s="12" t="s">
        <v>18</v>
      </c>
      <c r="J100" s="11"/>
      <c r="K100" s="12" t="s">
        <v>405</v>
      </c>
      <c r="L100" s="10">
        <v>276</v>
      </c>
      <c r="M100" s="12" t="s">
        <v>406</v>
      </c>
    </row>
    <row r="101" spans="1:13" ht="20.149999999999999" customHeight="1">
      <c r="A101" s="8" t="s">
        <v>14</v>
      </c>
      <c r="B101" s="9">
        <v>103982</v>
      </c>
      <c r="C101" s="10">
        <v>105244</v>
      </c>
      <c r="D101" s="11"/>
      <c r="E101" s="12" t="s">
        <v>15</v>
      </c>
      <c r="F101" s="12" t="s">
        <v>407</v>
      </c>
      <c r="G101" s="12" t="s">
        <v>408</v>
      </c>
      <c r="H101" s="10">
        <v>944778</v>
      </c>
      <c r="I101" s="12" t="s">
        <v>18</v>
      </c>
      <c r="J101" s="11"/>
      <c r="K101" s="12" t="s">
        <v>409</v>
      </c>
      <c r="L101" s="10">
        <v>420</v>
      </c>
      <c r="M101" s="12" t="s">
        <v>410</v>
      </c>
    </row>
    <row r="102" spans="1:13" ht="20.149999999999999" customHeight="1">
      <c r="A102" s="8" t="s">
        <v>14</v>
      </c>
      <c r="B102" s="9">
        <v>105305</v>
      </c>
      <c r="C102" s="10">
        <v>106456</v>
      </c>
      <c r="D102" s="11"/>
      <c r="E102" s="12" t="s">
        <v>15</v>
      </c>
      <c r="F102" s="12" t="s">
        <v>411</v>
      </c>
      <c r="G102" s="12" t="s">
        <v>412</v>
      </c>
      <c r="H102" s="10">
        <v>944786</v>
      </c>
      <c r="I102" s="12" t="s">
        <v>18</v>
      </c>
      <c r="J102" s="11"/>
      <c r="K102" s="12" t="s">
        <v>413</v>
      </c>
      <c r="L102" s="10">
        <v>383</v>
      </c>
      <c r="M102" s="12" t="s">
        <v>414</v>
      </c>
    </row>
    <row r="103" spans="1:13" ht="20.149999999999999" customHeight="1">
      <c r="A103" s="8" t="s">
        <v>14</v>
      </c>
      <c r="B103" s="9">
        <v>106557</v>
      </c>
      <c r="C103" s="10">
        <v>107474</v>
      </c>
      <c r="D103" s="11"/>
      <c r="E103" s="12" t="s">
        <v>15</v>
      </c>
      <c r="F103" s="12" t="s">
        <v>415</v>
      </c>
      <c r="G103" s="12" t="s">
        <v>416</v>
      </c>
      <c r="H103" s="10">
        <v>944816</v>
      </c>
      <c r="I103" s="12" t="s">
        <v>18</v>
      </c>
      <c r="J103" s="11"/>
      <c r="K103" s="12" t="s">
        <v>417</v>
      </c>
      <c r="L103" s="10">
        <v>305</v>
      </c>
      <c r="M103" s="12" t="s">
        <v>418</v>
      </c>
    </row>
    <row r="104" spans="1:13" ht="20.149999999999999" customHeight="1">
      <c r="A104" s="8" t="s">
        <v>14</v>
      </c>
      <c r="B104" s="9">
        <v>107705</v>
      </c>
      <c r="C104" s="10">
        <v>108217</v>
      </c>
      <c r="D104" s="11"/>
      <c r="E104" s="12" t="s">
        <v>15</v>
      </c>
      <c r="F104" s="12" t="s">
        <v>419</v>
      </c>
      <c r="G104" s="12" t="s">
        <v>420</v>
      </c>
      <c r="H104" s="10">
        <v>944831</v>
      </c>
      <c r="I104" s="12" t="s">
        <v>18</v>
      </c>
      <c r="J104" s="11"/>
      <c r="K104" s="12" t="s">
        <v>421</v>
      </c>
      <c r="L104" s="10">
        <v>170</v>
      </c>
      <c r="M104" s="12" t="s">
        <v>422</v>
      </c>
    </row>
    <row r="105" spans="1:13" ht="20.149999999999999" customHeight="1">
      <c r="A105" s="8" t="s">
        <v>14</v>
      </c>
      <c r="B105" s="9">
        <v>108279</v>
      </c>
      <c r="C105" s="10">
        <v>110984</v>
      </c>
      <c r="D105" s="11"/>
      <c r="E105" s="12" t="s">
        <v>15</v>
      </c>
      <c r="F105" s="12" t="s">
        <v>423</v>
      </c>
      <c r="G105" s="12" t="s">
        <v>424</v>
      </c>
      <c r="H105" s="10">
        <v>944821</v>
      </c>
      <c r="I105" s="12" t="s">
        <v>18</v>
      </c>
      <c r="J105" s="11"/>
      <c r="K105" s="12" t="s">
        <v>425</v>
      </c>
      <c r="L105" s="10">
        <v>901</v>
      </c>
      <c r="M105" s="12" t="s">
        <v>426</v>
      </c>
    </row>
    <row r="106" spans="1:13" ht="20.149999999999999" customHeight="1">
      <c r="A106" s="8" t="s">
        <v>14</v>
      </c>
      <c r="B106" s="9">
        <v>111044</v>
      </c>
      <c r="C106" s="10">
        <v>111433</v>
      </c>
      <c r="D106" s="11"/>
      <c r="E106" s="12" t="s">
        <v>15</v>
      </c>
      <c r="F106" s="12" t="s">
        <v>427</v>
      </c>
      <c r="G106" s="12" t="s">
        <v>428</v>
      </c>
      <c r="H106" s="10">
        <v>944824</v>
      </c>
      <c r="I106" s="12" t="s">
        <v>18</v>
      </c>
      <c r="J106" s="11"/>
      <c r="K106" s="12" t="s">
        <v>429</v>
      </c>
      <c r="L106" s="10">
        <v>129</v>
      </c>
      <c r="M106" s="12" t="s">
        <v>430</v>
      </c>
    </row>
    <row r="107" spans="1:13" ht="20.149999999999999" customHeight="1">
      <c r="A107" s="8" t="s">
        <v>14</v>
      </c>
      <c r="B107" s="9">
        <v>111649</v>
      </c>
      <c r="C107" s="10">
        <v>111846</v>
      </c>
      <c r="D107" s="11"/>
      <c r="E107" s="12" t="s">
        <v>37</v>
      </c>
      <c r="F107" s="12" t="s">
        <v>431</v>
      </c>
      <c r="G107" s="12" t="s">
        <v>432</v>
      </c>
      <c r="H107" s="10">
        <v>945630</v>
      </c>
      <c r="I107" s="12" t="s">
        <v>18</v>
      </c>
      <c r="J107" s="11"/>
      <c r="K107" s="12" t="s">
        <v>433</v>
      </c>
      <c r="L107" s="10">
        <v>65</v>
      </c>
      <c r="M107" s="12" t="s">
        <v>434</v>
      </c>
    </row>
    <row r="108" spans="1:13" ht="20.149999999999999" customHeight="1">
      <c r="A108" s="8" t="s">
        <v>14</v>
      </c>
      <c r="B108" s="9">
        <v>111856</v>
      </c>
      <c r="C108" s="10">
        <v>112599</v>
      </c>
      <c r="D108" s="11"/>
      <c r="E108" s="12" t="s">
        <v>37</v>
      </c>
      <c r="F108" s="12" t="s">
        <v>435</v>
      </c>
      <c r="G108" s="12" t="s">
        <v>436</v>
      </c>
      <c r="H108" s="10">
        <v>944873</v>
      </c>
      <c r="I108" s="12" t="s">
        <v>18</v>
      </c>
      <c r="J108" s="11"/>
      <c r="K108" s="12" t="s">
        <v>437</v>
      </c>
      <c r="L108" s="10">
        <v>247</v>
      </c>
      <c r="M108" s="12" t="s">
        <v>438</v>
      </c>
    </row>
    <row r="109" spans="1:13" ht="20.149999999999999" customHeight="1">
      <c r="A109" s="8" t="s">
        <v>14</v>
      </c>
      <c r="B109" s="9">
        <v>112599</v>
      </c>
      <c r="C109" s="10">
        <v>113219</v>
      </c>
      <c r="D109" s="11"/>
      <c r="E109" s="12" t="s">
        <v>37</v>
      </c>
      <c r="F109" s="12" t="s">
        <v>439</v>
      </c>
      <c r="G109" s="12" t="s">
        <v>440</v>
      </c>
      <c r="H109" s="10">
        <v>949060</v>
      </c>
      <c r="I109" s="12" t="s">
        <v>18</v>
      </c>
      <c r="J109" s="11"/>
      <c r="K109" s="12" t="s">
        <v>441</v>
      </c>
      <c r="L109" s="10">
        <v>206</v>
      </c>
      <c r="M109" s="12" t="s">
        <v>442</v>
      </c>
    </row>
    <row r="110" spans="1:13" ht="20.149999999999999" customHeight="1">
      <c r="A110" s="8" t="s">
        <v>14</v>
      </c>
      <c r="B110" s="9">
        <v>113244</v>
      </c>
      <c r="C110" s="10">
        <v>113288</v>
      </c>
      <c r="D110" s="11"/>
      <c r="E110" s="12" t="s">
        <v>15</v>
      </c>
      <c r="F110" s="12" t="s">
        <v>443</v>
      </c>
      <c r="G110" s="12" t="s">
        <v>444</v>
      </c>
      <c r="H110" s="10">
        <v>38094935</v>
      </c>
      <c r="I110" s="12" t="s">
        <v>18</v>
      </c>
      <c r="J110" s="11"/>
      <c r="K110" s="12" t="s">
        <v>445</v>
      </c>
      <c r="L110" s="10">
        <v>14</v>
      </c>
      <c r="M110" s="12" t="s">
        <v>446</v>
      </c>
    </row>
    <row r="111" spans="1:13" ht="20.149999999999999" customHeight="1">
      <c r="A111" s="8" t="s">
        <v>14</v>
      </c>
      <c r="B111" s="9">
        <v>113444</v>
      </c>
      <c r="C111" s="10">
        <v>114487</v>
      </c>
      <c r="D111" s="11"/>
      <c r="E111" s="12" t="s">
        <v>15</v>
      </c>
      <c r="F111" s="12" t="s">
        <v>447</v>
      </c>
      <c r="G111" s="12" t="s">
        <v>448</v>
      </c>
      <c r="H111" s="10">
        <v>948986</v>
      </c>
      <c r="I111" s="12" t="s">
        <v>18</v>
      </c>
      <c r="J111" s="11"/>
      <c r="K111" s="12" t="s">
        <v>449</v>
      </c>
      <c r="L111" s="10">
        <v>347</v>
      </c>
      <c r="M111" s="12" t="s">
        <v>450</v>
      </c>
    </row>
    <row r="112" spans="1:13" ht="20.149999999999999" customHeight="1">
      <c r="A112" s="8" t="s">
        <v>14</v>
      </c>
      <c r="B112" s="9">
        <v>114522</v>
      </c>
      <c r="C112" s="10">
        <v>115724</v>
      </c>
      <c r="D112" s="11"/>
      <c r="E112" s="12" t="s">
        <v>37</v>
      </c>
      <c r="F112" s="12" t="s">
        <v>451</v>
      </c>
      <c r="G112" s="12" t="s">
        <v>452</v>
      </c>
      <c r="H112" s="10">
        <v>945806</v>
      </c>
      <c r="I112" s="12" t="s">
        <v>18</v>
      </c>
      <c r="J112" s="11"/>
      <c r="K112" s="12" t="s">
        <v>453</v>
      </c>
      <c r="L112" s="10">
        <v>400</v>
      </c>
      <c r="M112" s="12" t="s">
        <v>454</v>
      </c>
    </row>
    <row r="113" spans="1:13" ht="20.149999999999999" customHeight="1">
      <c r="A113" s="8" t="s">
        <v>14</v>
      </c>
      <c r="B113" s="9">
        <v>115714</v>
      </c>
      <c r="C113" s="10">
        <v>117099</v>
      </c>
      <c r="D113" s="11"/>
      <c r="E113" s="12" t="s">
        <v>37</v>
      </c>
      <c r="F113" s="12" t="s">
        <v>455</v>
      </c>
      <c r="G113" s="12" t="s">
        <v>456</v>
      </c>
      <c r="H113" s="10">
        <v>947481</v>
      </c>
      <c r="I113" s="12" t="s">
        <v>18</v>
      </c>
      <c r="J113" s="11"/>
      <c r="K113" s="12" t="s">
        <v>457</v>
      </c>
      <c r="L113" s="10">
        <v>461</v>
      </c>
      <c r="M113" s="12" t="s">
        <v>458</v>
      </c>
    </row>
    <row r="114" spans="1:13" ht="20.149999999999999" customHeight="1">
      <c r="A114" s="8" t="s">
        <v>14</v>
      </c>
      <c r="B114" s="9">
        <v>117109</v>
      </c>
      <c r="C114" s="10">
        <v>117549</v>
      </c>
      <c r="D114" s="11"/>
      <c r="E114" s="12" t="s">
        <v>37</v>
      </c>
      <c r="F114" s="12" t="s">
        <v>459</v>
      </c>
      <c r="G114" s="12" t="s">
        <v>460</v>
      </c>
      <c r="H114" s="10">
        <v>945817</v>
      </c>
      <c r="I114" s="12" t="s">
        <v>18</v>
      </c>
      <c r="J114" s="11"/>
      <c r="K114" s="12" t="s">
        <v>461</v>
      </c>
      <c r="L114" s="10">
        <v>146</v>
      </c>
      <c r="M114" s="12" t="s">
        <v>462</v>
      </c>
    </row>
    <row r="115" spans="1:13" ht="20.149999999999999" customHeight="1">
      <c r="A115" s="8" t="s">
        <v>14</v>
      </c>
      <c r="B115" s="9">
        <v>117752</v>
      </c>
      <c r="C115" s="10">
        <v>118645</v>
      </c>
      <c r="D115" s="11"/>
      <c r="E115" s="12" t="s">
        <v>37</v>
      </c>
      <c r="F115" s="12" t="s">
        <v>463</v>
      </c>
      <c r="G115" s="12" t="s">
        <v>464</v>
      </c>
      <c r="H115" s="10">
        <v>948869</v>
      </c>
      <c r="I115" s="12" t="s">
        <v>18</v>
      </c>
      <c r="J115" s="11"/>
      <c r="K115" s="12" t="s">
        <v>465</v>
      </c>
      <c r="L115" s="10">
        <v>297</v>
      </c>
      <c r="M115" s="12" t="s">
        <v>466</v>
      </c>
    </row>
    <row r="116" spans="1:13" ht="20.149999999999999" customHeight="1">
      <c r="A116" s="8" t="s">
        <v>14</v>
      </c>
      <c r="B116" s="9">
        <v>118733</v>
      </c>
      <c r="C116" s="10">
        <v>119284</v>
      </c>
      <c r="D116" s="11"/>
      <c r="E116" s="12" t="s">
        <v>15</v>
      </c>
      <c r="F116" s="12" t="s">
        <v>467</v>
      </c>
      <c r="G116" s="12" t="s">
        <v>468</v>
      </c>
      <c r="H116" s="10">
        <v>948877</v>
      </c>
      <c r="I116" s="12" t="s">
        <v>18</v>
      </c>
      <c r="J116" s="11"/>
      <c r="K116" s="12" t="s">
        <v>469</v>
      </c>
      <c r="L116" s="10">
        <v>183</v>
      </c>
      <c r="M116" s="12" t="s">
        <v>470</v>
      </c>
    </row>
    <row r="117" spans="1:13" ht="20.149999999999999" customHeight="1">
      <c r="A117" s="8" t="s">
        <v>14</v>
      </c>
      <c r="B117" s="9">
        <v>119281</v>
      </c>
      <c r="C117" s="10">
        <v>120135</v>
      </c>
      <c r="D117" s="11"/>
      <c r="E117" s="12" t="s">
        <v>15</v>
      </c>
      <c r="F117" s="12" t="s">
        <v>471</v>
      </c>
      <c r="G117" s="12" t="s">
        <v>472</v>
      </c>
      <c r="H117" s="10">
        <v>946678</v>
      </c>
      <c r="I117" s="12" t="s">
        <v>18</v>
      </c>
      <c r="J117" s="11"/>
      <c r="K117" s="12" t="s">
        <v>473</v>
      </c>
      <c r="L117" s="10">
        <v>284</v>
      </c>
      <c r="M117" s="12" t="s">
        <v>474</v>
      </c>
    </row>
    <row r="118" spans="1:13" ht="20.149999999999999" customHeight="1">
      <c r="A118" s="8" t="s">
        <v>14</v>
      </c>
      <c r="B118" s="9">
        <v>120178</v>
      </c>
      <c r="C118" s="10">
        <v>121551</v>
      </c>
      <c r="D118" s="11"/>
      <c r="E118" s="12" t="s">
        <v>37</v>
      </c>
      <c r="F118" s="12" t="s">
        <v>475</v>
      </c>
      <c r="G118" s="12" t="s">
        <v>476</v>
      </c>
      <c r="H118" s="10">
        <v>946018</v>
      </c>
      <c r="I118" s="12" t="s">
        <v>18</v>
      </c>
      <c r="J118" s="11"/>
      <c r="K118" s="12" t="s">
        <v>477</v>
      </c>
      <c r="L118" s="10">
        <v>457</v>
      </c>
      <c r="M118" s="12" t="s">
        <v>478</v>
      </c>
    </row>
    <row r="119" spans="1:13" ht="20.149999999999999" customHeight="1">
      <c r="A119" s="8" t="s">
        <v>14</v>
      </c>
      <c r="B119" s="9">
        <v>122092</v>
      </c>
      <c r="C119" s="10">
        <v>122856</v>
      </c>
      <c r="D119" s="11"/>
      <c r="E119" s="12" t="s">
        <v>15</v>
      </c>
      <c r="F119" s="12" t="s">
        <v>479</v>
      </c>
      <c r="G119" s="12" t="s">
        <v>480</v>
      </c>
      <c r="H119" s="10">
        <v>944827</v>
      </c>
      <c r="I119" s="12" t="s">
        <v>18</v>
      </c>
      <c r="J119" s="11"/>
      <c r="K119" s="12" t="s">
        <v>481</v>
      </c>
      <c r="L119" s="10">
        <v>254</v>
      </c>
      <c r="M119" s="12" t="s">
        <v>482</v>
      </c>
    </row>
    <row r="120" spans="1:13" ht="20.149999999999999" customHeight="1">
      <c r="A120" s="8" t="s">
        <v>14</v>
      </c>
      <c r="B120" s="9">
        <v>123017</v>
      </c>
      <c r="C120" s="10">
        <v>125680</v>
      </c>
      <c r="D120" s="11"/>
      <c r="E120" s="12" t="s">
        <v>15</v>
      </c>
      <c r="F120" s="12" t="s">
        <v>483</v>
      </c>
      <c r="G120" s="12" t="s">
        <v>484</v>
      </c>
      <c r="H120" s="10">
        <v>944834</v>
      </c>
      <c r="I120" s="12" t="s">
        <v>18</v>
      </c>
      <c r="J120" s="11"/>
      <c r="K120" s="12" t="s">
        <v>485</v>
      </c>
      <c r="L120" s="10">
        <v>887</v>
      </c>
      <c r="M120" s="12" t="s">
        <v>486</v>
      </c>
    </row>
    <row r="121" spans="1:13" ht="20.149999999999999" customHeight="1">
      <c r="A121" s="8" t="s">
        <v>14</v>
      </c>
      <c r="B121" s="9">
        <v>125695</v>
      </c>
      <c r="C121" s="10">
        <v>127587</v>
      </c>
      <c r="D121" s="11"/>
      <c r="E121" s="12" t="s">
        <v>15</v>
      </c>
      <c r="F121" s="12" t="s">
        <v>487</v>
      </c>
      <c r="G121" s="12" t="s">
        <v>488</v>
      </c>
      <c r="H121" s="10">
        <v>944794</v>
      </c>
      <c r="I121" s="12" t="s">
        <v>18</v>
      </c>
      <c r="J121" s="11"/>
      <c r="K121" s="12" t="s">
        <v>489</v>
      </c>
      <c r="L121" s="10">
        <v>630</v>
      </c>
      <c r="M121" s="12" t="s">
        <v>490</v>
      </c>
    </row>
    <row r="122" spans="1:13" ht="20.149999999999999" customHeight="1">
      <c r="A122" s="8" t="s">
        <v>14</v>
      </c>
      <c r="B122" s="9">
        <v>127912</v>
      </c>
      <c r="C122" s="10">
        <v>129336</v>
      </c>
      <c r="D122" s="11"/>
      <c r="E122" s="12" t="s">
        <v>15</v>
      </c>
      <c r="F122" s="12" t="s">
        <v>491</v>
      </c>
      <c r="G122" s="12" t="s">
        <v>492</v>
      </c>
      <c r="H122" s="10">
        <v>944854</v>
      </c>
      <c r="I122" s="12" t="s">
        <v>18</v>
      </c>
      <c r="J122" s="11"/>
      <c r="K122" s="12" t="s">
        <v>493</v>
      </c>
      <c r="L122" s="10">
        <v>474</v>
      </c>
      <c r="M122" s="12" t="s">
        <v>494</v>
      </c>
    </row>
    <row r="123" spans="1:13" ht="20.149999999999999" customHeight="1">
      <c r="A123" s="8" t="s">
        <v>14</v>
      </c>
      <c r="B123" s="9">
        <v>129407</v>
      </c>
      <c r="C123" s="10">
        <v>131260</v>
      </c>
      <c r="D123" s="11"/>
      <c r="E123" s="12" t="s">
        <v>37</v>
      </c>
      <c r="F123" s="12" t="s">
        <v>495</v>
      </c>
      <c r="G123" s="12" t="s">
        <v>496</v>
      </c>
      <c r="H123" s="10">
        <v>944868</v>
      </c>
      <c r="I123" s="12" t="s">
        <v>18</v>
      </c>
      <c r="J123" s="11"/>
      <c r="K123" s="12" t="s">
        <v>497</v>
      </c>
      <c r="L123" s="10">
        <v>617</v>
      </c>
      <c r="M123" s="12" t="s">
        <v>498</v>
      </c>
    </row>
    <row r="124" spans="1:13" ht="20.149999999999999" customHeight="1">
      <c r="A124" s="8" t="s">
        <v>14</v>
      </c>
      <c r="B124" s="9">
        <v>131615</v>
      </c>
      <c r="C124" s="10">
        <v>134212</v>
      </c>
      <c r="D124" s="11"/>
      <c r="E124" s="12" t="s">
        <v>15</v>
      </c>
      <c r="F124" s="12" t="s">
        <v>499</v>
      </c>
      <c r="G124" s="12" t="s">
        <v>500</v>
      </c>
      <c r="H124" s="10">
        <v>944864</v>
      </c>
      <c r="I124" s="12" t="s">
        <v>18</v>
      </c>
      <c r="J124" s="11"/>
      <c r="K124" s="12" t="s">
        <v>501</v>
      </c>
      <c r="L124" s="10">
        <v>865</v>
      </c>
      <c r="M124" s="12" t="s">
        <v>502</v>
      </c>
    </row>
    <row r="125" spans="1:13" ht="20.149999999999999" customHeight="1">
      <c r="A125" s="8" t="s">
        <v>14</v>
      </c>
      <c r="B125" s="9">
        <v>134388</v>
      </c>
      <c r="C125" s="10">
        <v>134750</v>
      </c>
      <c r="D125" s="11"/>
      <c r="E125" s="12" t="s">
        <v>15</v>
      </c>
      <c r="F125" s="12" t="s">
        <v>503</v>
      </c>
      <c r="G125" s="12" t="s">
        <v>504</v>
      </c>
      <c r="H125" s="10">
        <v>944809</v>
      </c>
      <c r="I125" s="12" t="s">
        <v>18</v>
      </c>
      <c r="J125" s="11"/>
      <c r="K125" s="12" t="s">
        <v>505</v>
      </c>
      <c r="L125" s="10">
        <v>120</v>
      </c>
      <c r="M125" s="12" t="s">
        <v>506</v>
      </c>
    </row>
    <row r="126" spans="1:13" ht="20.149999999999999" customHeight="1">
      <c r="A126" s="8" t="s">
        <v>14</v>
      </c>
      <c r="B126" s="9">
        <v>134788</v>
      </c>
      <c r="C126" s="10">
        <v>135582</v>
      </c>
      <c r="D126" s="11"/>
      <c r="E126" s="12" t="s">
        <v>37</v>
      </c>
      <c r="F126" s="12" t="s">
        <v>507</v>
      </c>
      <c r="G126" s="12" t="s">
        <v>508</v>
      </c>
      <c r="H126" s="10">
        <v>947719</v>
      </c>
      <c r="I126" s="12" t="s">
        <v>18</v>
      </c>
      <c r="J126" s="11"/>
      <c r="K126" s="12" t="s">
        <v>509</v>
      </c>
      <c r="L126" s="10">
        <v>264</v>
      </c>
      <c r="M126" s="12" t="s">
        <v>510</v>
      </c>
    </row>
    <row r="127" spans="1:13" ht="20.149999999999999" customHeight="1">
      <c r="A127" s="8" t="s">
        <v>14</v>
      </c>
      <c r="B127" s="9">
        <v>135598</v>
      </c>
      <c r="C127" s="10">
        <v>136464</v>
      </c>
      <c r="D127" s="11"/>
      <c r="E127" s="12" t="s">
        <v>37</v>
      </c>
      <c r="F127" s="12" t="s">
        <v>511</v>
      </c>
      <c r="G127" s="12" t="s">
        <v>512</v>
      </c>
      <c r="H127" s="10">
        <v>947726</v>
      </c>
      <c r="I127" s="12" t="s">
        <v>18</v>
      </c>
      <c r="J127" s="11"/>
      <c r="K127" s="12" t="s">
        <v>513</v>
      </c>
      <c r="L127" s="10">
        <v>288</v>
      </c>
      <c r="M127" s="12" t="s">
        <v>514</v>
      </c>
    </row>
    <row r="128" spans="1:13" ht="20.149999999999999" customHeight="1">
      <c r="A128" s="8" t="s">
        <v>14</v>
      </c>
      <c r="B128" s="9">
        <v>136570</v>
      </c>
      <c r="C128" s="10">
        <v>136917</v>
      </c>
      <c r="D128" s="11"/>
      <c r="E128" s="12" t="s">
        <v>37</v>
      </c>
      <c r="F128" s="12" t="s">
        <v>515</v>
      </c>
      <c r="G128" s="12" t="s">
        <v>516</v>
      </c>
      <c r="H128" s="10">
        <v>948472</v>
      </c>
      <c r="I128" s="12" t="s">
        <v>18</v>
      </c>
      <c r="J128" s="11"/>
      <c r="K128" s="12" t="s">
        <v>517</v>
      </c>
      <c r="L128" s="10">
        <v>115</v>
      </c>
      <c r="M128" s="12" t="s">
        <v>518</v>
      </c>
    </row>
    <row r="129" spans="1:13" ht="20.149999999999999" customHeight="1">
      <c r="A129" s="8" t="s">
        <v>14</v>
      </c>
      <c r="B129" s="9">
        <v>137083</v>
      </c>
      <c r="C129" s="10">
        <v>138633</v>
      </c>
      <c r="D129" s="11"/>
      <c r="E129" s="12" t="s">
        <v>15</v>
      </c>
      <c r="F129" s="12" t="s">
        <v>519</v>
      </c>
      <c r="G129" s="12" t="s">
        <v>520</v>
      </c>
      <c r="H129" s="10">
        <v>947736</v>
      </c>
      <c r="I129" s="12" t="s">
        <v>18</v>
      </c>
      <c r="J129" s="11"/>
      <c r="K129" s="12" t="s">
        <v>521</v>
      </c>
      <c r="L129" s="10">
        <v>516</v>
      </c>
      <c r="M129" s="12" t="s">
        <v>522</v>
      </c>
    </row>
    <row r="130" spans="1:13" ht="20.149999999999999" customHeight="1">
      <c r="A130" s="8" t="s">
        <v>14</v>
      </c>
      <c r="B130" s="9">
        <v>138835</v>
      </c>
      <c r="C130" s="10">
        <v>141225</v>
      </c>
      <c r="D130" s="11"/>
      <c r="E130" s="12" t="s">
        <v>37</v>
      </c>
      <c r="F130" s="12" t="s">
        <v>523</v>
      </c>
      <c r="G130" s="12" t="s">
        <v>524</v>
      </c>
      <c r="H130" s="10">
        <v>944830</v>
      </c>
      <c r="I130" s="12" t="s">
        <v>18</v>
      </c>
      <c r="J130" s="11"/>
      <c r="K130" s="12" t="s">
        <v>525</v>
      </c>
      <c r="L130" s="10">
        <v>796</v>
      </c>
      <c r="M130" s="12" t="s">
        <v>526</v>
      </c>
    </row>
    <row r="131" spans="1:13" ht="20.149999999999999" customHeight="1">
      <c r="A131" s="8" t="s">
        <v>14</v>
      </c>
      <c r="B131" s="9">
        <v>141431</v>
      </c>
      <c r="C131" s="10">
        <v>141967</v>
      </c>
      <c r="D131" s="11"/>
      <c r="E131" s="12" t="s">
        <v>15</v>
      </c>
      <c r="F131" s="12" t="s">
        <v>527</v>
      </c>
      <c r="G131" s="12" t="s">
        <v>528</v>
      </c>
      <c r="H131" s="10">
        <v>946624</v>
      </c>
      <c r="I131" s="12" t="s">
        <v>18</v>
      </c>
      <c r="J131" s="11"/>
      <c r="K131" s="12" t="s">
        <v>529</v>
      </c>
      <c r="L131" s="10">
        <v>178</v>
      </c>
      <c r="M131" s="12" t="s">
        <v>530</v>
      </c>
    </row>
    <row r="132" spans="1:13" ht="20.149999999999999" customHeight="1">
      <c r="A132" s="8" t="s">
        <v>14</v>
      </c>
      <c r="B132" s="9">
        <v>142008</v>
      </c>
      <c r="C132" s="10">
        <v>142670</v>
      </c>
      <c r="D132" s="11"/>
      <c r="E132" s="12" t="s">
        <v>37</v>
      </c>
      <c r="F132" s="12" t="s">
        <v>531</v>
      </c>
      <c r="G132" s="12" t="s">
        <v>532</v>
      </c>
      <c r="H132" s="10">
        <v>944832</v>
      </c>
      <c r="I132" s="12" t="s">
        <v>18</v>
      </c>
      <c r="J132" s="11"/>
      <c r="K132" s="12" t="s">
        <v>533</v>
      </c>
      <c r="L132" s="10">
        <v>220</v>
      </c>
      <c r="M132" s="12" t="s">
        <v>534</v>
      </c>
    </row>
    <row r="133" spans="1:13" ht="20.149999999999999" customHeight="1">
      <c r="A133" s="8" t="s">
        <v>14</v>
      </c>
      <c r="B133" s="9">
        <v>142779</v>
      </c>
      <c r="C133" s="10">
        <v>143705</v>
      </c>
      <c r="D133" s="11"/>
      <c r="E133" s="12" t="s">
        <v>15</v>
      </c>
      <c r="F133" s="12" t="s">
        <v>535</v>
      </c>
      <c r="G133" s="12" t="s">
        <v>536</v>
      </c>
      <c r="H133" s="10">
        <v>944833</v>
      </c>
      <c r="I133" s="12" t="s">
        <v>18</v>
      </c>
      <c r="J133" s="11"/>
      <c r="K133" s="12" t="s">
        <v>537</v>
      </c>
      <c r="L133" s="10">
        <v>308</v>
      </c>
      <c r="M133" s="12" t="s">
        <v>538</v>
      </c>
    </row>
    <row r="134" spans="1:13" ht="20.149999999999999" customHeight="1">
      <c r="A134" s="8" t="s">
        <v>14</v>
      </c>
      <c r="B134" s="9">
        <v>143702</v>
      </c>
      <c r="C134" s="10">
        <v>144472</v>
      </c>
      <c r="D134" s="11"/>
      <c r="E134" s="12" t="s">
        <v>15</v>
      </c>
      <c r="F134" s="12" t="s">
        <v>539</v>
      </c>
      <c r="G134" s="12" t="s">
        <v>540</v>
      </c>
      <c r="H134" s="10">
        <v>944836</v>
      </c>
      <c r="I134" s="12" t="s">
        <v>18</v>
      </c>
      <c r="J134" s="11"/>
      <c r="K134" s="12" t="s">
        <v>541</v>
      </c>
      <c r="L134" s="10">
        <v>256</v>
      </c>
      <c r="M134" s="12" t="s">
        <v>542</v>
      </c>
    </row>
    <row r="135" spans="1:13" ht="20.149999999999999" customHeight="1">
      <c r="A135" s="8" t="s">
        <v>14</v>
      </c>
      <c r="B135" s="9">
        <v>144577</v>
      </c>
      <c r="C135" s="10">
        <v>145017</v>
      </c>
      <c r="D135" s="11"/>
      <c r="E135" s="12" t="s">
        <v>15</v>
      </c>
      <c r="F135" s="12" t="s">
        <v>543</v>
      </c>
      <c r="G135" s="12" t="s">
        <v>544</v>
      </c>
      <c r="H135" s="10">
        <v>947397</v>
      </c>
      <c r="I135" s="12" t="s">
        <v>18</v>
      </c>
      <c r="J135" s="11"/>
      <c r="K135" s="12" t="s">
        <v>545</v>
      </c>
      <c r="L135" s="10">
        <v>146</v>
      </c>
      <c r="M135" s="12" t="s">
        <v>546</v>
      </c>
    </row>
    <row r="136" spans="1:13" ht="20.149999999999999" customHeight="1">
      <c r="A136" s="8" t="s">
        <v>14</v>
      </c>
      <c r="B136" s="9">
        <v>145081</v>
      </c>
      <c r="C136" s="10">
        <v>146310</v>
      </c>
      <c r="D136" s="11"/>
      <c r="E136" s="12" t="s">
        <v>15</v>
      </c>
      <c r="F136" s="12" t="s">
        <v>547</v>
      </c>
      <c r="G136" s="12" t="s">
        <v>548</v>
      </c>
      <c r="H136" s="10">
        <v>946536</v>
      </c>
      <c r="I136" s="12" t="s">
        <v>18</v>
      </c>
      <c r="J136" s="11"/>
      <c r="K136" s="12" t="s">
        <v>549</v>
      </c>
      <c r="L136" s="10">
        <v>409</v>
      </c>
      <c r="M136" s="12" t="s">
        <v>550</v>
      </c>
    </row>
    <row r="137" spans="1:13" ht="20.149999999999999" customHeight="1">
      <c r="A137" s="8" t="s">
        <v>14</v>
      </c>
      <c r="B137" s="9">
        <v>146314</v>
      </c>
      <c r="C137" s="10">
        <v>146694</v>
      </c>
      <c r="D137" s="11"/>
      <c r="E137" s="12" t="s">
        <v>37</v>
      </c>
      <c r="F137" s="12" t="s">
        <v>551</v>
      </c>
      <c r="G137" s="12" t="s">
        <v>552</v>
      </c>
      <c r="H137" s="10">
        <v>945686</v>
      </c>
      <c r="I137" s="12" t="s">
        <v>18</v>
      </c>
      <c r="J137" s="11"/>
      <c r="K137" s="12" t="s">
        <v>553</v>
      </c>
      <c r="L137" s="10">
        <v>126</v>
      </c>
      <c r="M137" s="12" t="s">
        <v>554</v>
      </c>
    </row>
    <row r="138" spans="1:13" ht="20.149999999999999" customHeight="1">
      <c r="A138" s="8" t="s">
        <v>14</v>
      </c>
      <c r="B138" s="9">
        <v>146968</v>
      </c>
      <c r="C138" s="10">
        <v>147870</v>
      </c>
      <c r="D138" s="11"/>
      <c r="E138" s="12" t="s">
        <v>15</v>
      </c>
      <c r="F138" s="12" t="s">
        <v>555</v>
      </c>
      <c r="G138" s="12" t="s">
        <v>556</v>
      </c>
      <c r="H138" s="10">
        <v>944781</v>
      </c>
      <c r="I138" s="12" t="s">
        <v>18</v>
      </c>
      <c r="J138" s="11"/>
      <c r="K138" s="12" t="s">
        <v>557</v>
      </c>
      <c r="L138" s="10">
        <v>300</v>
      </c>
      <c r="M138" s="12" t="s">
        <v>558</v>
      </c>
    </row>
    <row r="139" spans="1:13" ht="20.149999999999999" customHeight="1">
      <c r="A139" s="8" t="s">
        <v>14</v>
      </c>
      <c r="B139" s="9">
        <v>147944</v>
      </c>
      <c r="C139" s="10">
        <v>148795</v>
      </c>
      <c r="D139" s="11"/>
      <c r="E139" s="12" t="s">
        <v>37</v>
      </c>
      <c r="F139" s="12" t="s">
        <v>559</v>
      </c>
      <c r="G139" s="12" t="s">
        <v>560</v>
      </c>
      <c r="H139" s="10">
        <v>944958</v>
      </c>
      <c r="I139" s="12" t="s">
        <v>18</v>
      </c>
      <c r="J139" s="11"/>
      <c r="K139" s="12" t="s">
        <v>561</v>
      </c>
      <c r="L139" s="10">
        <v>283</v>
      </c>
      <c r="M139" s="12" t="s">
        <v>562</v>
      </c>
    </row>
    <row r="140" spans="1:13" ht="20.149999999999999" customHeight="1">
      <c r="A140" s="8" t="s">
        <v>14</v>
      </c>
      <c r="B140" s="9">
        <v>148807</v>
      </c>
      <c r="C140" s="10">
        <v>149601</v>
      </c>
      <c r="D140" s="11"/>
      <c r="E140" s="12" t="s">
        <v>37</v>
      </c>
      <c r="F140" s="12" t="s">
        <v>563</v>
      </c>
      <c r="G140" s="12" t="s">
        <v>564</v>
      </c>
      <c r="H140" s="10">
        <v>944839</v>
      </c>
      <c r="I140" s="12" t="s">
        <v>18</v>
      </c>
      <c r="J140" s="11"/>
      <c r="K140" s="12" t="s">
        <v>565</v>
      </c>
      <c r="L140" s="10">
        <v>264</v>
      </c>
      <c r="M140" s="12" t="s">
        <v>566</v>
      </c>
    </row>
    <row r="141" spans="1:13" ht="20.149999999999999" customHeight="1">
      <c r="A141" s="8" t="s">
        <v>14</v>
      </c>
      <c r="B141" s="9">
        <v>149715</v>
      </c>
      <c r="C141" s="10">
        <v>150953</v>
      </c>
      <c r="D141" s="11"/>
      <c r="E141" s="12" t="s">
        <v>37</v>
      </c>
      <c r="F141" s="12" t="s">
        <v>567</v>
      </c>
      <c r="G141" s="12" t="s">
        <v>568</v>
      </c>
      <c r="H141" s="10">
        <v>944837</v>
      </c>
      <c r="I141" s="12" t="s">
        <v>18</v>
      </c>
      <c r="J141" s="11"/>
      <c r="K141" s="12" t="s">
        <v>569</v>
      </c>
      <c r="L141" s="10">
        <v>412</v>
      </c>
      <c r="M141" s="12" t="s">
        <v>570</v>
      </c>
    </row>
    <row r="142" spans="1:13" ht="20.149999999999999" customHeight="1">
      <c r="A142" s="8" t="s">
        <v>14</v>
      </c>
      <c r="B142" s="9">
        <v>151003</v>
      </c>
      <c r="C142" s="10">
        <v>151599</v>
      </c>
      <c r="D142" s="11"/>
      <c r="E142" s="12" t="s">
        <v>37</v>
      </c>
      <c r="F142" s="12" t="s">
        <v>571</v>
      </c>
      <c r="G142" s="12" t="s">
        <v>572</v>
      </c>
      <c r="H142" s="10">
        <v>944835</v>
      </c>
      <c r="I142" s="12" t="s">
        <v>18</v>
      </c>
      <c r="J142" s="11"/>
      <c r="K142" s="12" t="s">
        <v>573</v>
      </c>
      <c r="L142" s="10">
        <v>198</v>
      </c>
      <c r="M142" s="12" t="s">
        <v>574</v>
      </c>
    </row>
    <row r="143" spans="1:13" ht="20.149999999999999" customHeight="1">
      <c r="A143" s="8" t="s">
        <v>14</v>
      </c>
      <c r="B143" s="9">
        <v>151626</v>
      </c>
      <c r="C143" s="10">
        <v>152231</v>
      </c>
      <c r="D143" s="11"/>
      <c r="E143" s="12" t="s">
        <v>37</v>
      </c>
      <c r="F143" s="12" t="s">
        <v>575</v>
      </c>
      <c r="G143" s="12" t="s">
        <v>576</v>
      </c>
      <c r="H143" s="10">
        <v>944829</v>
      </c>
      <c r="I143" s="12" t="s">
        <v>18</v>
      </c>
      <c r="J143" s="11"/>
      <c r="K143" s="12" t="s">
        <v>577</v>
      </c>
      <c r="L143" s="10">
        <v>201</v>
      </c>
      <c r="M143" s="12" t="s">
        <v>578</v>
      </c>
    </row>
    <row r="144" spans="1:13" ht="20.149999999999999" customHeight="1">
      <c r="A144" s="8" t="s">
        <v>14</v>
      </c>
      <c r="B144" s="9">
        <v>152243</v>
      </c>
      <c r="C144" s="10">
        <v>152812</v>
      </c>
      <c r="D144" s="11"/>
      <c r="E144" s="12" t="s">
        <v>37</v>
      </c>
      <c r="F144" s="12" t="s">
        <v>579</v>
      </c>
      <c r="G144" s="12" t="s">
        <v>580</v>
      </c>
      <c r="H144" s="10">
        <v>944828</v>
      </c>
      <c r="I144" s="12" t="s">
        <v>18</v>
      </c>
      <c r="J144" s="11"/>
      <c r="K144" s="12" t="s">
        <v>581</v>
      </c>
      <c r="L144" s="10">
        <v>189</v>
      </c>
      <c r="M144" s="12" t="s">
        <v>582</v>
      </c>
    </row>
    <row r="145" spans="1:13" ht="20.149999999999999" customHeight="1">
      <c r="A145" s="8" t="s">
        <v>14</v>
      </c>
      <c r="B145" s="9">
        <v>152829</v>
      </c>
      <c r="C145" s="10">
        <v>155426</v>
      </c>
      <c r="D145" s="11"/>
      <c r="E145" s="12" t="s">
        <v>37</v>
      </c>
      <c r="F145" s="12" t="s">
        <v>583</v>
      </c>
      <c r="G145" s="12" t="s">
        <v>584</v>
      </c>
      <c r="H145" s="10">
        <v>944819</v>
      </c>
      <c r="I145" s="12" t="s">
        <v>18</v>
      </c>
      <c r="J145" s="11"/>
      <c r="K145" s="12" t="s">
        <v>585</v>
      </c>
      <c r="L145" s="10">
        <v>865</v>
      </c>
      <c r="M145" s="12" t="s">
        <v>586</v>
      </c>
    </row>
    <row r="146" spans="1:13" ht="20.149999999999999" customHeight="1">
      <c r="A146" s="8" t="s">
        <v>14</v>
      </c>
      <c r="B146" s="9">
        <v>155461</v>
      </c>
      <c r="C146" s="10">
        <v>156201</v>
      </c>
      <c r="D146" s="11"/>
      <c r="E146" s="12" t="s">
        <v>37</v>
      </c>
      <c r="F146" s="12" t="s">
        <v>587</v>
      </c>
      <c r="G146" s="12" t="s">
        <v>588</v>
      </c>
      <c r="H146" s="10">
        <v>944859</v>
      </c>
      <c r="I146" s="12" t="s">
        <v>18</v>
      </c>
      <c r="J146" s="11"/>
      <c r="K146" s="12" t="s">
        <v>589</v>
      </c>
      <c r="L146" s="10">
        <v>246</v>
      </c>
      <c r="M146" s="12" t="s">
        <v>590</v>
      </c>
    </row>
    <row r="147" spans="1:13" ht="20.149999999999999" customHeight="1">
      <c r="A147" s="8" t="s">
        <v>14</v>
      </c>
      <c r="B147" s="9">
        <v>156299</v>
      </c>
      <c r="C147" s="10">
        <v>156883</v>
      </c>
      <c r="D147" s="11"/>
      <c r="E147" s="12" t="s">
        <v>37</v>
      </c>
      <c r="F147" s="12" t="s">
        <v>591</v>
      </c>
      <c r="G147" s="12" t="s">
        <v>592</v>
      </c>
      <c r="H147" s="10">
        <v>944841</v>
      </c>
      <c r="I147" s="12" t="s">
        <v>18</v>
      </c>
      <c r="J147" s="11"/>
      <c r="K147" s="12" t="s">
        <v>593</v>
      </c>
      <c r="L147" s="10">
        <v>194</v>
      </c>
      <c r="M147" s="12" t="s">
        <v>594</v>
      </c>
    </row>
    <row r="148" spans="1:13" ht="20.149999999999999" customHeight="1">
      <c r="A148" s="8" t="s">
        <v>14</v>
      </c>
      <c r="B148" s="9">
        <v>157253</v>
      </c>
      <c r="C148" s="10">
        <v>157732</v>
      </c>
      <c r="D148" s="11"/>
      <c r="E148" s="12" t="s">
        <v>37</v>
      </c>
      <c r="F148" s="12" t="s">
        <v>595</v>
      </c>
      <c r="G148" s="12" t="s">
        <v>596</v>
      </c>
      <c r="H148" s="10">
        <v>948792</v>
      </c>
      <c r="I148" s="12" t="s">
        <v>18</v>
      </c>
      <c r="J148" s="11"/>
      <c r="K148" s="12" t="s">
        <v>597</v>
      </c>
      <c r="L148" s="10">
        <v>159</v>
      </c>
      <c r="M148" s="12" t="s">
        <v>598</v>
      </c>
    </row>
    <row r="149" spans="1:13" ht="20.149999999999999" customHeight="1">
      <c r="A149" s="8" t="s">
        <v>14</v>
      </c>
      <c r="B149" s="9">
        <v>157729</v>
      </c>
      <c r="C149" s="10">
        <v>159126</v>
      </c>
      <c r="D149" s="11"/>
      <c r="E149" s="12" t="s">
        <v>37</v>
      </c>
      <c r="F149" s="12" t="s">
        <v>599</v>
      </c>
      <c r="G149" s="12" t="s">
        <v>600</v>
      </c>
      <c r="H149" s="10">
        <v>947318</v>
      </c>
      <c r="I149" s="12" t="s">
        <v>18</v>
      </c>
      <c r="J149" s="11"/>
      <c r="K149" s="12" t="s">
        <v>601</v>
      </c>
      <c r="L149" s="10">
        <v>465</v>
      </c>
      <c r="M149" s="12" t="s">
        <v>602</v>
      </c>
    </row>
    <row r="150" spans="1:13" ht="20.149999999999999" customHeight="1">
      <c r="A150" s="8" t="s">
        <v>14</v>
      </c>
      <c r="B150" s="9">
        <v>159186</v>
      </c>
      <c r="C150" s="10">
        <v>160112</v>
      </c>
      <c r="D150" s="11"/>
      <c r="E150" s="12" t="s">
        <v>37</v>
      </c>
      <c r="F150" s="12" t="s">
        <v>603</v>
      </c>
      <c r="G150" s="12" t="s">
        <v>604</v>
      </c>
      <c r="H150" s="10">
        <v>944846</v>
      </c>
      <c r="I150" s="12" t="s">
        <v>18</v>
      </c>
      <c r="J150" s="11"/>
      <c r="K150" s="12" t="s">
        <v>605</v>
      </c>
      <c r="L150" s="10">
        <v>308</v>
      </c>
      <c r="M150" s="12" t="s">
        <v>606</v>
      </c>
    </row>
    <row r="151" spans="1:13" ht="20.149999999999999" customHeight="1">
      <c r="A151" s="8" t="s">
        <v>14</v>
      </c>
      <c r="B151" s="9">
        <v>160149</v>
      </c>
      <c r="C151" s="10">
        <v>160604</v>
      </c>
      <c r="D151" s="11"/>
      <c r="E151" s="12" t="s">
        <v>37</v>
      </c>
      <c r="F151" s="12" t="s">
        <v>607</v>
      </c>
      <c r="G151" s="12" t="s">
        <v>608</v>
      </c>
      <c r="H151" s="10">
        <v>944850</v>
      </c>
      <c r="I151" s="12" t="s">
        <v>18</v>
      </c>
      <c r="J151" s="11"/>
      <c r="K151" s="12" t="s">
        <v>609</v>
      </c>
      <c r="L151" s="10">
        <v>151</v>
      </c>
      <c r="M151" s="12" t="s">
        <v>610</v>
      </c>
    </row>
    <row r="152" spans="1:13" ht="20.149999999999999" customHeight="1">
      <c r="A152" s="8" t="s">
        <v>14</v>
      </c>
      <c r="B152" s="9">
        <v>160782</v>
      </c>
      <c r="C152" s="10">
        <v>161486</v>
      </c>
      <c r="D152" s="11"/>
      <c r="E152" s="12" t="s">
        <v>37</v>
      </c>
      <c r="F152" s="12" t="s">
        <v>611</v>
      </c>
      <c r="G152" s="12" t="s">
        <v>612</v>
      </c>
      <c r="H152" s="10">
        <v>944855</v>
      </c>
      <c r="I152" s="12" t="s">
        <v>18</v>
      </c>
      <c r="J152" s="11"/>
      <c r="K152" s="12" t="s">
        <v>613</v>
      </c>
      <c r="L152" s="10">
        <v>234</v>
      </c>
      <c r="M152" s="12" t="s">
        <v>614</v>
      </c>
    </row>
    <row r="153" spans="1:13" ht="20.149999999999999" customHeight="1">
      <c r="A153" s="8" t="s">
        <v>14</v>
      </c>
      <c r="B153" s="9">
        <v>161501</v>
      </c>
      <c r="C153" s="10">
        <v>162031</v>
      </c>
      <c r="D153" s="11"/>
      <c r="E153" s="12" t="s">
        <v>37</v>
      </c>
      <c r="F153" s="12" t="s">
        <v>615</v>
      </c>
      <c r="G153" s="12" t="s">
        <v>616</v>
      </c>
      <c r="H153" s="10">
        <v>944848</v>
      </c>
      <c r="I153" s="12" t="s">
        <v>18</v>
      </c>
      <c r="J153" s="11"/>
      <c r="K153" s="12" t="s">
        <v>617</v>
      </c>
      <c r="L153" s="10">
        <v>176</v>
      </c>
      <c r="M153" s="12" t="s">
        <v>618</v>
      </c>
    </row>
    <row r="154" spans="1:13" ht="20.149999999999999" customHeight="1">
      <c r="A154" s="8" t="s">
        <v>14</v>
      </c>
      <c r="B154" s="9">
        <v>162105</v>
      </c>
      <c r="C154" s="10">
        <v>164534</v>
      </c>
      <c r="D154" s="11"/>
      <c r="E154" s="12" t="s">
        <v>15</v>
      </c>
      <c r="F154" s="12" t="s">
        <v>619</v>
      </c>
      <c r="G154" s="12" t="s">
        <v>620</v>
      </c>
      <c r="H154" s="10">
        <v>944845</v>
      </c>
      <c r="I154" s="12" t="s">
        <v>18</v>
      </c>
      <c r="J154" s="11"/>
      <c r="K154" s="12" t="s">
        <v>621</v>
      </c>
      <c r="L154" s="10">
        <v>809</v>
      </c>
      <c r="M154" s="12" t="s">
        <v>622</v>
      </c>
    </row>
    <row r="155" spans="1:13" ht="20.149999999999999" customHeight="1">
      <c r="A155" s="8" t="s">
        <v>14</v>
      </c>
      <c r="B155" s="9">
        <v>164730</v>
      </c>
      <c r="C155" s="10">
        <v>167264</v>
      </c>
      <c r="D155" s="11"/>
      <c r="E155" s="12" t="s">
        <v>15</v>
      </c>
      <c r="F155" s="12" t="s">
        <v>623</v>
      </c>
      <c r="G155" s="12" t="s">
        <v>624</v>
      </c>
      <c r="H155" s="10">
        <v>944843</v>
      </c>
      <c r="I155" s="12" t="s">
        <v>18</v>
      </c>
      <c r="J155" s="11"/>
      <c r="K155" s="12" t="s">
        <v>625</v>
      </c>
      <c r="L155" s="10">
        <v>844</v>
      </c>
      <c r="M155" s="12" t="s">
        <v>626</v>
      </c>
    </row>
    <row r="156" spans="1:13" ht="20.149999999999999" customHeight="1">
      <c r="A156" s="8" t="s">
        <v>14</v>
      </c>
      <c r="B156" s="9">
        <v>167484</v>
      </c>
      <c r="C156" s="10">
        <v>169727</v>
      </c>
      <c r="D156" s="11"/>
      <c r="E156" s="12" t="s">
        <v>15</v>
      </c>
      <c r="F156" s="12" t="s">
        <v>627</v>
      </c>
      <c r="G156" s="12" t="s">
        <v>628</v>
      </c>
      <c r="H156" s="10">
        <v>944856</v>
      </c>
      <c r="I156" s="12" t="s">
        <v>18</v>
      </c>
      <c r="J156" s="11"/>
      <c r="K156" s="12" t="s">
        <v>629</v>
      </c>
      <c r="L156" s="10">
        <v>747</v>
      </c>
      <c r="M156" s="12" t="s">
        <v>630</v>
      </c>
    </row>
    <row r="157" spans="1:13" ht="20.149999999999999" customHeight="1">
      <c r="A157" s="8" t="s">
        <v>14</v>
      </c>
      <c r="B157" s="9">
        <v>169778</v>
      </c>
      <c r="C157" s="10">
        <v>170575</v>
      </c>
      <c r="D157" s="11"/>
      <c r="E157" s="12" t="s">
        <v>15</v>
      </c>
      <c r="F157" s="12" t="s">
        <v>631</v>
      </c>
      <c r="G157" s="12" t="s">
        <v>632</v>
      </c>
      <c r="H157" s="10">
        <v>945250</v>
      </c>
      <c r="I157" s="12" t="s">
        <v>18</v>
      </c>
      <c r="J157" s="11"/>
      <c r="K157" s="12" t="s">
        <v>633</v>
      </c>
      <c r="L157" s="10">
        <v>265</v>
      </c>
      <c r="M157" s="12" t="s">
        <v>634</v>
      </c>
    </row>
    <row r="158" spans="1:13" ht="20.149999999999999" customHeight="1">
      <c r="A158" s="8" t="s">
        <v>14</v>
      </c>
      <c r="B158" s="9">
        <v>170575</v>
      </c>
      <c r="C158" s="10">
        <v>171465</v>
      </c>
      <c r="D158" s="11"/>
      <c r="E158" s="12" t="s">
        <v>15</v>
      </c>
      <c r="F158" s="12" t="s">
        <v>635</v>
      </c>
      <c r="G158" s="12" t="s">
        <v>636</v>
      </c>
      <c r="H158" s="10">
        <v>947510</v>
      </c>
      <c r="I158" s="12" t="s">
        <v>18</v>
      </c>
      <c r="J158" s="11"/>
      <c r="K158" s="12" t="s">
        <v>637</v>
      </c>
      <c r="L158" s="10">
        <v>296</v>
      </c>
      <c r="M158" s="12" t="s">
        <v>638</v>
      </c>
    </row>
    <row r="159" spans="1:13" ht="20.149999999999999" customHeight="1">
      <c r="A159" s="8" t="s">
        <v>14</v>
      </c>
      <c r="B159" s="9">
        <v>171462</v>
      </c>
      <c r="C159" s="10">
        <v>173444</v>
      </c>
      <c r="D159" s="11"/>
      <c r="E159" s="12" t="s">
        <v>15</v>
      </c>
      <c r="F159" s="12" t="s">
        <v>639</v>
      </c>
      <c r="G159" s="12" t="s">
        <v>640</v>
      </c>
      <c r="H159" s="10">
        <v>946890</v>
      </c>
      <c r="I159" s="12" t="s">
        <v>18</v>
      </c>
      <c r="J159" s="11"/>
      <c r="K159" s="12" t="s">
        <v>641</v>
      </c>
      <c r="L159" s="10">
        <v>660</v>
      </c>
      <c r="M159" s="12" t="s">
        <v>642</v>
      </c>
    </row>
    <row r="160" spans="1:13" ht="20.149999999999999" customHeight="1">
      <c r="A160" s="8" t="s">
        <v>14</v>
      </c>
      <c r="B160" s="9">
        <v>173602</v>
      </c>
      <c r="C160" s="10">
        <v>174882</v>
      </c>
      <c r="D160" s="11"/>
      <c r="E160" s="12" t="s">
        <v>37</v>
      </c>
      <c r="F160" s="12" t="s">
        <v>643</v>
      </c>
      <c r="G160" s="12" t="s">
        <v>644</v>
      </c>
      <c r="H160" s="10">
        <v>946892</v>
      </c>
      <c r="I160" s="12" t="s">
        <v>18</v>
      </c>
      <c r="J160" s="11"/>
      <c r="K160" s="12" t="s">
        <v>645</v>
      </c>
      <c r="L160" s="10">
        <v>426</v>
      </c>
      <c r="M160" s="12" t="s">
        <v>646</v>
      </c>
    </row>
    <row r="161" spans="1:13" ht="20.149999999999999" customHeight="1">
      <c r="A161" s="8" t="s">
        <v>14</v>
      </c>
      <c r="B161" s="9">
        <v>175048</v>
      </c>
      <c r="C161" s="10">
        <v>175095</v>
      </c>
      <c r="D161" s="11"/>
      <c r="E161" s="12" t="s">
        <v>15</v>
      </c>
      <c r="F161" s="12" t="s">
        <v>647</v>
      </c>
      <c r="G161" s="12" t="s">
        <v>648</v>
      </c>
      <c r="H161" s="10">
        <v>63925623</v>
      </c>
      <c r="I161" s="12" t="s">
        <v>18</v>
      </c>
      <c r="J161" s="11"/>
      <c r="K161" s="12" t="s">
        <v>649</v>
      </c>
      <c r="L161" s="10">
        <v>15</v>
      </c>
      <c r="M161" s="12" t="s">
        <v>650</v>
      </c>
    </row>
    <row r="162" spans="1:13" ht="20.149999999999999" customHeight="1">
      <c r="A162" s="8" t="s">
        <v>14</v>
      </c>
      <c r="B162" s="9">
        <v>175107</v>
      </c>
      <c r="C162" s="10">
        <v>176528</v>
      </c>
      <c r="D162" s="11"/>
      <c r="E162" s="12" t="s">
        <v>15</v>
      </c>
      <c r="F162" s="12" t="s">
        <v>651</v>
      </c>
      <c r="G162" s="12" t="s">
        <v>652</v>
      </c>
      <c r="H162" s="10">
        <v>946715</v>
      </c>
      <c r="I162" s="12" t="s">
        <v>18</v>
      </c>
      <c r="J162" s="11"/>
      <c r="K162" s="12" t="s">
        <v>653</v>
      </c>
      <c r="L162" s="10">
        <v>473</v>
      </c>
      <c r="M162" s="12" t="s">
        <v>654</v>
      </c>
    </row>
    <row r="163" spans="1:13" ht="20.149999999999999" customHeight="1">
      <c r="A163" s="8" t="s">
        <v>14</v>
      </c>
      <c r="B163" s="9">
        <v>176552</v>
      </c>
      <c r="C163" s="10">
        <v>176617</v>
      </c>
      <c r="D163" s="11"/>
      <c r="E163" s="12" t="s">
        <v>15</v>
      </c>
      <c r="F163" s="12" t="s">
        <v>655</v>
      </c>
      <c r="G163" s="12" t="s">
        <v>656</v>
      </c>
      <c r="H163" s="10">
        <v>38094936</v>
      </c>
      <c r="I163" s="12" t="s">
        <v>18</v>
      </c>
      <c r="J163" s="11"/>
      <c r="K163" s="12" t="s">
        <v>657</v>
      </c>
      <c r="L163" s="10">
        <v>21</v>
      </c>
      <c r="M163" s="12" t="s">
        <v>658</v>
      </c>
    </row>
    <row r="164" spans="1:13" ht="20.149999999999999" customHeight="1">
      <c r="A164" s="8" t="s">
        <v>14</v>
      </c>
      <c r="B164" s="9">
        <v>176610</v>
      </c>
      <c r="C164" s="10">
        <v>176954</v>
      </c>
      <c r="D164" s="11"/>
      <c r="E164" s="12" t="s">
        <v>15</v>
      </c>
      <c r="F164" s="12" t="s">
        <v>659</v>
      </c>
      <c r="G164" s="12" t="s">
        <v>660</v>
      </c>
      <c r="H164" s="10">
        <v>944857</v>
      </c>
      <c r="I164" s="12" t="s">
        <v>18</v>
      </c>
      <c r="J164" s="11"/>
      <c r="K164" s="12" t="s">
        <v>661</v>
      </c>
      <c r="L164" s="10">
        <v>114</v>
      </c>
      <c r="M164" s="12" t="s">
        <v>662</v>
      </c>
    </row>
    <row r="165" spans="1:13" ht="20.149999999999999" customHeight="1">
      <c r="A165" s="8" t="s">
        <v>14</v>
      </c>
      <c r="B165" s="9">
        <v>177001</v>
      </c>
      <c r="C165" s="10">
        <v>177624</v>
      </c>
      <c r="D165" s="11"/>
      <c r="E165" s="12" t="s">
        <v>37</v>
      </c>
      <c r="F165" s="12" t="s">
        <v>663</v>
      </c>
      <c r="G165" s="12" t="s">
        <v>664</v>
      </c>
      <c r="H165" s="10">
        <v>949062</v>
      </c>
      <c r="I165" s="12" t="s">
        <v>18</v>
      </c>
      <c r="J165" s="11"/>
      <c r="K165" s="12" t="s">
        <v>665</v>
      </c>
      <c r="L165" s="10">
        <v>207</v>
      </c>
      <c r="M165" s="12" t="s">
        <v>666</v>
      </c>
    </row>
    <row r="166" spans="1:13" ht="20.149999999999999" customHeight="1">
      <c r="A166" s="8" t="s">
        <v>14</v>
      </c>
      <c r="B166" s="9">
        <v>177662</v>
      </c>
      <c r="C166" s="10">
        <v>178462</v>
      </c>
      <c r="D166" s="11"/>
      <c r="E166" s="12" t="s">
        <v>37</v>
      </c>
      <c r="F166" s="12" t="s">
        <v>667</v>
      </c>
      <c r="G166" s="12" t="s">
        <v>668</v>
      </c>
      <c r="H166" s="10">
        <v>947574</v>
      </c>
      <c r="I166" s="12" t="s">
        <v>18</v>
      </c>
      <c r="J166" s="11"/>
      <c r="K166" s="12" t="s">
        <v>669</v>
      </c>
      <c r="L166" s="10">
        <v>266</v>
      </c>
      <c r="M166" s="12" t="s">
        <v>670</v>
      </c>
    </row>
    <row r="167" spans="1:13" ht="20.149999999999999" customHeight="1">
      <c r="A167" s="8" t="s">
        <v>14</v>
      </c>
      <c r="B167" s="9">
        <v>178455</v>
      </c>
      <c r="C167" s="10">
        <v>179153</v>
      </c>
      <c r="D167" s="11"/>
      <c r="E167" s="12" t="s">
        <v>37</v>
      </c>
      <c r="F167" s="12" t="s">
        <v>671</v>
      </c>
      <c r="G167" s="12" t="s">
        <v>672</v>
      </c>
      <c r="H167" s="10">
        <v>948542</v>
      </c>
      <c r="I167" s="12" t="s">
        <v>18</v>
      </c>
      <c r="J167" s="11"/>
      <c r="K167" s="12" t="s">
        <v>673</v>
      </c>
      <c r="L167" s="10">
        <v>232</v>
      </c>
      <c r="M167" s="12" t="s">
        <v>674</v>
      </c>
    </row>
    <row r="168" spans="1:13" ht="20.149999999999999" customHeight="1">
      <c r="A168" s="8" t="s">
        <v>14</v>
      </c>
      <c r="B168" s="9">
        <v>179237</v>
      </c>
      <c r="C168" s="10">
        <v>180754</v>
      </c>
      <c r="D168" s="11"/>
      <c r="E168" s="12" t="s">
        <v>15</v>
      </c>
      <c r="F168" s="12" t="s">
        <v>675</v>
      </c>
      <c r="G168" s="12" t="s">
        <v>676</v>
      </c>
      <c r="H168" s="10">
        <v>947177</v>
      </c>
      <c r="I168" s="12" t="s">
        <v>18</v>
      </c>
      <c r="J168" s="11"/>
      <c r="K168" s="12" t="s">
        <v>677</v>
      </c>
      <c r="L168" s="10">
        <v>505</v>
      </c>
      <c r="M168" s="12" t="s">
        <v>678</v>
      </c>
    </row>
    <row r="169" spans="1:13" ht="20.149999999999999" customHeight="1">
      <c r="A169" s="8" t="s">
        <v>14</v>
      </c>
      <c r="B169" s="9">
        <v>180884</v>
      </c>
      <c r="C169" s="10">
        <v>182308</v>
      </c>
      <c r="D169" s="11"/>
      <c r="E169" s="12" t="s">
        <v>15</v>
      </c>
      <c r="F169" s="12" t="s">
        <v>679</v>
      </c>
      <c r="G169" s="12" t="s">
        <v>680</v>
      </c>
      <c r="H169" s="10">
        <v>947139</v>
      </c>
      <c r="I169" s="12" t="s">
        <v>18</v>
      </c>
      <c r="J169" s="11"/>
      <c r="K169" s="12" t="s">
        <v>681</v>
      </c>
      <c r="L169" s="10">
        <v>474</v>
      </c>
      <c r="M169" s="12" t="s">
        <v>682</v>
      </c>
    </row>
    <row r="170" spans="1:13" ht="20.149999999999999" customHeight="1">
      <c r="A170" s="8" t="s">
        <v>14</v>
      </c>
      <c r="B170" s="9">
        <v>182463</v>
      </c>
      <c r="C170" s="10">
        <v>183620</v>
      </c>
      <c r="D170" s="11"/>
      <c r="E170" s="12" t="s">
        <v>15</v>
      </c>
      <c r="F170" s="12" t="s">
        <v>683</v>
      </c>
      <c r="G170" s="12" t="s">
        <v>684</v>
      </c>
      <c r="H170" s="10">
        <v>944860</v>
      </c>
      <c r="I170" s="12" t="s">
        <v>18</v>
      </c>
      <c r="J170" s="11"/>
      <c r="K170" s="12" t="s">
        <v>685</v>
      </c>
      <c r="L170" s="10">
        <v>385</v>
      </c>
      <c r="M170" s="12" t="s">
        <v>686</v>
      </c>
    </row>
    <row r="171" spans="1:13" ht="20.149999999999999" customHeight="1">
      <c r="A171" s="8" t="s">
        <v>14</v>
      </c>
      <c r="B171" s="9">
        <v>183709</v>
      </c>
      <c r="C171" s="10">
        <v>184095</v>
      </c>
      <c r="D171" s="11"/>
      <c r="E171" s="12" t="s">
        <v>37</v>
      </c>
      <c r="F171" s="12" t="s">
        <v>687</v>
      </c>
      <c r="G171" s="12" t="s">
        <v>688</v>
      </c>
      <c r="H171" s="10">
        <v>947044</v>
      </c>
      <c r="I171" s="12" t="s">
        <v>18</v>
      </c>
      <c r="J171" s="11"/>
      <c r="K171" s="12" t="s">
        <v>689</v>
      </c>
      <c r="L171" s="10">
        <v>128</v>
      </c>
      <c r="M171" s="12" t="s">
        <v>690</v>
      </c>
    </row>
    <row r="172" spans="1:13" ht="20.149999999999999" customHeight="1">
      <c r="A172" s="8" t="s">
        <v>14</v>
      </c>
      <c r="B172" s="9">
        <v>184257</v>
      </c>
      <c r="C172" s="10">
        <v>185069</v>
      </c>
      <c r="D172" s="11"/>
      <c r="E172" s="12" t="s">
        <v>37</v>
      </c>
      <c r="F172" s="12" t="s">
        <v>691</v>
      </c>
      <c r="G172" s="12" t="s">
        <v>692</v>
      </c>
      <c r="H172" s="10">
        <v>945002</v>
      </c>
      <c r="I172" s="12" t="s">
        <v>18</v>
      </c>
      <c r="J172" s="11"/>
      <c r="K172" s="12" t="s">
        <v>693</v>
      </c>
      <c r="L172" s="10">
        <v>270</v>
      </c>
      <c r="M172" s="12" t="s">
        <v>694</v>
      </c>
    </row>
    <row r="173" spans="1:13" ht="20.149999999999999" customHeight="1">
      <c r="A173" s="8" t="s">
        <v>14</v>
      </c>
      <c r="B173" s="9">
        <v>185123</v>
      </c>
      <c r="C173" s="10">
        <v>185947</v>
      </c>
      <c r="D173" s="11"/>
      <c r="E173" s="12" t="s">
        <v>37</v>
      </c>
      <c r="F173" s="12" t="s">
        <v>695</v>
      </c>
      <c r="G173" s="12" t="s">
        <v>696</v>
      </c>
      <c r="H173" s="10">
        <v>944862</v>
      </c>
      <c r="I173" s="12" t="s">
        <v>18</v>
      </c>
      <c r="J173" s="11"/>
      <c r="K173" s="12" t="s">
        <v>697</v>
      </c>
      <c r="L173" s="10">
        <v>274</v>
      </c>
      <c r="M173" s="12" t="s">
        <v>698</v>
      </c>
    </row>
    <row r="174" spans="1:13" ht="20.149999999999999" customHeight="1">
      <c r="A174" s="8" t="s">
        <v>14</v>
      </c>
      <c r="B174" s="9">
        <v>185978</v>
      </c>
      <c r="C174" s="10">
        <v>188650</v>
      </c>
      <c r="D174" s="11"/>
      <c r="E174" s="12" t="s">
        <v>37</v>
      </c>
      <c r="F174" s="12" t="s">
        <v>699</v>
      </c>
      <c r="G174" s="12" t="s">
        <v>700</v>
      </c>
      <c r="H174" s="10">
        <v>944863</v>
      </c>
      <c r="I174" s="12" t="s">
        <v>18</v>
      </c>
      <c r="J174" s="11"/>
      <c r="K174" s="12" t="s">
        <v>701</v>
      </c>
      <c r="L174" s="10">
        <v>890</v>
      </c>
      <c r="M174" s="12" t="s">
        <v>702</v>
      </c>
    </row>
    <row r="175" spans="1:13" ht="20.149999999999999" customHeight="1">
      <c r="A175" s="8" t="s">
        <v>14</v>
      </c>
      <c r="B175" s="9">
        <v>188712</v>
      </c>
      <c r="C175" s="10">
        <v>189506</v>
      </c>
      <c r="D175" s="11"/>
      <c r="E175" s="12" t="s">
        <v>37</v>
      </c>
      <c r="F175" s="12" t="s">
        <v>703</v>
      </c>
      <c r="G175" s="12" t="s">
        <v>704</v>
      </c>
      <c r="H175" s="10">
        <v>947882</v>
      </c>
      <c r="I175" s="12" t="s">
        <v>18</v>
      </c>
      <c r="J175" s="11"/>
      <c r="K175" s="12" t="s">
        <v>705</v>
      </c>
      <c r="L175" s="10">
        <v>264</v>
      </c>
      <c r="M175" s="12" t="s">
        <v>706</v>
      </c>
    </row>
    <row r="176" spans="1:13" ht="20.149999999999999" customHeight="1">
      <c r="A176" s="8" t="s">
        <v>14</v>
      </c>
      <c r="B176" s="9">
        <v>189712</v>
      </c>
      <c r="C176" s="10">
        <v>189847</v>
      </c>
      <c r="D176" s="11"/>
      <c r="E176" s="12" t="s">
        <v>15</v>
      </c>
      <c r="F176" s="12" t="s">
        <v>707</v>
      </c>
      <c r="G176" s="12" t="s">
        <v>708</v>
      </c>
      <c r="H176" s="10">
        <v>2847773</v>
      </c>
      <c r="I176" s="12" t="s">
        <v>92</v>
      </c>
      <c r="J176" s="11"/>
      <c r="K176" s="11"/>
      <c r="L176" s="11"/>
      <c r="M176" s="12" t="s">
        <v>709</v>
      </c>
    </row>
    <row r="177" spans="1:13" ht="20.149999999999999" customHeight="1">
      <c r="A177" s="8" t="s">
        <v>14</v>
      </c>
      <c r="B177" s="9">
        <v>189874</v>
      </c>
      <c r="C177" s="10">
        <v>190599</v>
      </c>
      <c r="D177" s="11"/>
      <c r="E177" s="12" t="s">
        <v>15</v>
      </c>
      <c r="F177" s="12" t="s">
        <v>710</v>
      </c>
      <c r="G177" s="12" t="s">
        <v>711</v>
      </c>
      <c r="H177" s="10">
        <v>947874</v>
      </c>
      <c r="I177" s="12" t="s">
        <v>18</v>
      </c>
      <c r="J177" s="11"/>
      <c r="K177" s="12" t="s">
        <v>712</v>
      </c>
      <c r="L177" s="10">
        <v>241</v>
      </c>
      <c r="M177" s="12" t="s">
        <v>713</v>
      </c>
    </row>
    <row r="178" spans="1:13" ht="20.149999999999999" customHeight="1">
      <c r="A178" s="8" t="s">
        <v>14</v>
      </c>
      <c r="B178" s="9">
        <v>190857</v>
      </c>
      <c r="C178" s="10">
        <v>191708</v>
      </c>
      <c r="D178" s="11"/>
      <c r="E178" s="12" t="s">
        <v>15</v>
      </c>
      <c r="F178" s="12" t="s">
        <v>714</v>
      </c>
      <c r="G178" s="12" t="s">
        <v>715</v>
      </c>
      <c r="H178" s="10">
        <v>944866</v>
      </c>
      <c r="I178" s="12" t="s">
        <v>18</v>
      </c>
      <c r="J178" s="11"/>
      <c r="K178" s="12" t="s">
        <v>716</v>
      </c>
      <c r="L178" s="10">
        <v>283</v>
      </c>
      <c r="M178" s="12" t="s">
        <v>717</v>
      </c>
    </row>
    <row r="179" spans="1:13" ht="20.149999999999999" customHeight="1">
      <c r="A179" s="8" t="s">
        <v>14</v>
      </c>
      <c r="B179" s="9">
        <v>191855</v>
      </c>
      <c r="C179" s="10">
        <v>192580</v>
      </c>
      <c r="D179" s="11"/>
      <c r="E179" s="12" t="s">
        <v>15</v>
      </c>
      <c r="F179" s="12" t="s">
        <v>718</v>
      </c>
      <c r="G179" s="12" t="s">
        <v>719</v>
      </c>
      <c r="H179" s="10">
        <v>944989</v>
      </c>
      <c r="I179" s="12" t="s">
        <v>18</v>
      </c>
      <c r="J179" s="11"/>
      <c r="K179" s="12" t="s">
        <v>720</v>
      </c>
      <c r="L179" s="10">
        <v>241</v>
      </c>
      <c r="M179" s="12" t="s">
        <v>721</v>
      </c>
    </row>
    <row r="180" spans="1:13" ht="20.149999999999999" customHeight="1">
      <c r="A180" s="8" t="s">
        <v>14</v>
      </c>
      <c r="B180" s="9">
        <v>192872</v>
      </c>
      <c r="C180" s="10">
        <v>193429</v>
      </c>
      <c r="D180" s="11"/>
      <c r="E180" s="12" t="s">
        <v>15</v>
      </c>
      <c r="F180" s="12" t="s">
        <v>722</v>
      </c>
      <c r="G180" s="12" t="s">
        <v>723</v>
      </c>
      <c r="H180" s="10">
        <v>946122</v>
      </c>
      <c r="I180" s="12" t="s">
        <v>18</v>
      </c>
      <c r="J180" s="11"/>
      <c r="K180" s="12" t="s">
        <v>724</v>
      </c>
      <c r="L180" s="10">
        <v>185</v>
      </c>
      <c r="M180" s="12" t="s">
        <v>725</v>
      </c>
    </row>
    <row r="181" spans="1:13" ht="20.149999999999999" customHeight="1">
      <c r="A181" s="8" t="s">
        <v>14</v>
      </c>
      <c r="B181" s="9">
        <v>193521</v>
      </c>
      <c r="C181" s="10">
        <v>194717</v>
      </c>
      <c r="D181" s="11"/>
      <c r="E181" s="12" t="s">
        <v>15</v>
      </c>
      <c r="F181" s="12" t="s">
        <v>726</v>
      </c>
      <c r="G181" s="12" t="s">
        <v>727</v>
      </c>
      <c r="H181" s="10">
        <v>945019</v>
      </c>
      <c r="I181" s="12" t="s">
        <v>18</v>
      </c>
      <c r="J181" s="11"/>
      <c r="K181" s="12" t="s">
        <v>728</v>
      </c>
      <c r="L181" s="10">
        <v>398</v>
      </c>
      <c r="M181" s="12" t="s">
        <v>729</v>
      </c>
    </row>
    <row r="182" spans="1:13" ht="20.149999999999999" customHeight="1">
      <c r="A182" s="8" t="s">
        <v>14</v>
      </c>
      <c r="B182" s="9">
        <v>194784</v>
      </c>
      <c r="C182" s="10">
        <v>194844</v>
      </c>
      <c r="D182" s="11"/>
      <c r="E182" s="12" t="s">
        <v>15</v>
      </c>
      <c r="F182" s="12" t="s">
        <v>730</v>
      </c>
      <c r="G182" s="12" t="s">
        <v>731</v>
      </c>
      <c r="H182" s="10">
        <v>71004552</v>
      </c>
      <c r="I182" s="12" t="s">
        <v>92</v>
      </c>
      <c r="J182" s="11"/>
      <c r="K182" s="11"/>
      <c r="L182" s="11"/>
      <c r="M182" s="12" t="s">
        <v>732</v>
      </c>
    </row>
    <row r="183" spans="1:13" ht="20.149999999999999" customHeight="1">
      <c r="A183" s="8" t="s">
        <v>14</v>
      </c>
      <c r="B183" s="9">
        <v>194903</v>
      </c>
      <c r="C183" s="10">
        <v>195664</v>
      </c>
      <c r="D183" s="11"/>
      <c r="E183" s="12" t="s">
        <v>15</v>
      </c>
      <c r="F183" s="12" t="s">
        <v>733</v>
      </c>
      <c r="G183" s="12" t="s">
        <v>734</v>
      </c>
      <c r="H183" s="10">
        <v>944874</v>
      </c>
      <c r="I183" s="12" t="s">
        <v>18</v>
      </c>
      <c r="J183" s="11"/>
      <c r="K183" s="12" t="s">
        <v>735</v>
      </c>
      <c r="L183" s="10">
        <v>253</v>
      </c>
      <c r="M183" s="12" t="s">
        <v>736</v>
      </c>
    </row>
    <row r="184" spans="1:13" ht="20.149999999999999" customHeight="1">
      <c r="A184" s="8" t="s">
        <v>14</v>
      </c>
      <c r="B184" s="9">
        <v>195677</v>
      </c>
      <c r="C184" s="10">
        <v>196534</v>
      </c>
      <c r="D184" s="11"/>
      <c r="E184" s="12" t="s">
        <v>15</v>
      </c>
      <c r="F184" s="12" t="s">
        <v>737</v>
      </c>
      <c r="G184" s="12" t="s">
        <v>738</v>
      </c>
      <c r="H184" s="10">
        <v>944876</v>
      </c>
      <c r="I184" s="12" t="s">
        <v>18</v>
      </c>
      <c r="J184" s="11"/>
      <c r="K184" s="12" t="s">
        <v>739</v>
      </c>
      <c r="L184" s="10">
        <v>285</v>
      </c>
      <c r="M184" s="12" t="s">
        <v>740</v>
      </c>
    </row>
    <row r="185" spans="1:13" ht="20.149999999999999" customHeight="1">
      <c r="A185" s="8" t="s">
        <v>14</v>
      </c>
      <c r="B185" s="9">
        <v>196546</v>
      </c>
      <c r="C185" s="10">
        <v>197898</v>
      </c>
      <c r="D185" s="11"/>
      <c r="E185" s="12" t="s">
        <v>15</v>
      </c>
      <c r="F185" s="12" t="s">
        <v>741</v>
      </c>
      <c r="G185" s="12" t="s">
        <v>742</v>
      </c>
      <c r="H185" s="10">
        <v>944871</v>
      </c>
      <c r="I185" s="12" t="s">
        <v>18</v>
      </c>
      <c r="J185" s="11"/>
      <c r="K185" s="12" t="s">
        <v>743</v>
      </c>
      <c r="L185" s="10">
        <v>450</v>
      </c>
      <c r="M185" s="12" t="s">
        <v>744</v>
      </c>
    </row>
    <row r="186" spans="1:13" ht="20.149999999999999" customHeight="1">
      <c r="A186" s="8" t="s">
        <v>14</v>
      </c>
      <c r="B186" s="9">
        <v>197928</v>
      </c>
      <c r="C186" s="10">
        <v>200360</v>
      </c>
      <c r="D186" s="11"/>
      <c r="E186" s="12" t="s">
        <v>15</v>
      </c>
      <c r="F186" s="12" t="s">
        <v>745</v>
      </c>
      <c r="G186" s="12" t="s">
        <v>746</v>
      </c>
      <c r="H186" s="10">
        <v>944870</v>
      </c>
      <c r="I186" s="12" t="s">
        <v>18</v>
      </c>
      <c r="J186" s="11"/>
      <c r="K186" s="12" t="s">
        <v>747</v>
      </c>
      <c r="L186" s="10">
        <v>810</v>
      </c>
      <c r="M186" s="12" t="s">
        <v>748</v>
      </c>
    </row>
    <row r="187" spans="1:13" ht="20.149999999999999" customHeight="1">
      <c r="A187" s="8" t="s">
        <v>14</v>
      </c>
      <c r="B187" s="9">
        <v>200482</v>
      </c>
      <c r="C187" s="10">
        <v>200967</v>
      </c>
      <c r="D187" s="11"/>
      <c r="E187" s="12" t="s">
        <v>15</v>
      </c>
      <c r="F187" s="12" t="s">
        <v>749</v>
      </c>
      <c r="G187" s="12" t="s">
        <v>750</v>
      </c>
      <c r="H187" s="10">
        <v>944861</v>
      </c>
      <c r="I187" s="12" t="s">
        <v>18</v>
      </c>
      <c r="J187" s="11"/>
      <c r="K187" s="12" t="s">
        <v>751</v>
      </c>
      <c r="L187" s="10">
        <v>161</v>
      </c>
      <c r="M187" s="12" t="s">
        <v>752</v>
      </c>
    </row>
    <row r="188" spans="1:13" ht="20.149999999999999" customHeight="1">
      <c r="A188" s="8" t="s">
        <v>14</v>
      </c>
      <c r="B188" s="9">
        <v>200971</v>
      </c>
      <c r="C188" s="10">
        <v>201996</v>
      </c>
      <c r="D188" s="11"/>
      <c r="E188" s="12" t="s">
        <v>15</v>
      </c>
      <c r="F188" s="12" t="s">
        <v>753</v>
      </c>
      <c r="G188" s="12" t="s">
        <v>754</v>
      </c>
      <c r="H188" s="10">
        <v>944882</v>
      </c>
      <c r="I188" s="12" t="s">
        <v>18</v>
      </c>
      <c r="J188" s="11"/>
      <c r="K188" s="12" t="s">
        <v>755</v>
      </c>
      <c r="L188" s="10">
        <v>341</v>
      </c>
      <c r="M188" s="12" t="s">
        <v>756</v>
      </c>
    </row>
    <row r="189" spans="1:13" ht="20.149999999999999" customHeight="1">
      <c r="A189" s="8" t="s">
        <v>14</v>
      </c>
      <c r="B189" s="9">
        <v>202101</v>
      </c>
      <c r="C189" s="10">
        <v>202556</v>
      </c>
      <c r="D189" s="11"/>
      <c r="E189" s="12" t="s">
        <v>15</v>
      </c>
      <c r="F189" s="12" t="s">
        <v>757</v>
      </c>
      <c r="G189" s="12" t="s">
        <v>758</v>
      </c>
      <c r="H189" s="10">
        <v>944888</v>
      </c>
      <c r="I189" s="12" t="s">
        <v>18</v>
      </c>
      <c r="J189" s="11"/>
      <c r="K189" s="12" t="s">
        <v>759</v>
      </c>
      <c r="L189" s="10">
        <v>151</v>
      </c>
      <c r="M189" s="12" t="s">
        <v>760</v>
      </c>
    </row>
    <row r="190" spans="1:13" ht="20.149999999999999" customHeight="1">
      <c r="A190" s="8" t="s">
        <v>14</v>
      </c>
      <c r="B190" s="9">
        <v>202560</v>
      </c>
      <c r="C190" s="10">
        <v>203348</v>
      </c>
      <c r="D190" s="11"/>
      <c r="E190" s="12" t="s">
        <v>15</v>
      </c>
      <c r="F190" s="12" t="s">
        <v>761</v>
      </c>
      <c r="G190" s="12" t="s">
        <v>762</v>
      </c>
      <c r="H190" s="10">
        <v>944849</v>
      </c>
      <c r="I190" s="12" t="s">
        <v>18</v>
      </c>
      <c r="J190" s="11"/>
      <c r="K190" s="12" t="s">
        <v>763</v>
      </c>
      <c r="L190" s="10">
        <v>262</v>
      </c>
      <c r="M190" s="12" t="s">
        <v>764</v>
      </c>
    </row>
    <row r="191" spans="1:13" ht="20.149999999999999" customHeight="1">
      <c r="A191" s="8" t="s">
        <v>14</v>
      </c>
      <c r="B191" s="9">
        <v>203348</v>
      </c>
      <c r="C191" s="10">
        <v>204496</v>
      </c>
      <c r="D191" s="11"/>
      <c r="E191" s="12" t="s">
        <v>15</v>
      </c>
      <c r="F191" s="12" t="s">
        <v>765</v>
      </c>
      <c r="G191" s="12" t="s">
        <v>766</v>
      </c>
      <c r="H191" s="10">
        <v>944838</v>
      </c>
      <c r="I191" s="12" t="s">
        <v>18</v>
      </c>
      <c r="J191" s="11"/>
      <c r="K191" s="12" t="s">
        <v>767</v>
      </c>
      <c r="L191" s="10">
        <v>382</v>
      </c>
      <c r="M191" s="12" t="s">
        <v>768</v>
      </c>
    </row>
    <row r="192" spans="1:13" ht="20.149999999999999" customHeight="1">
      <c r="A192" s="8" t="s">
        <v>14</v>
      </c>
      <c r="B192" s="9">
        <v>204493</v>
      </c>
      <c r="C192" s="10">
        <v>205089</v>
      </c>
      <c r="D192" s="11"/>
      <c r="E192" s="12" t="s">
        <v>15</v>
      </c>
      <c r="F192" s="12" t="s">
        <v>769</v>
      </c>
      <c r="G192" s="12" t="s">
        <v>770</v>
      </c>
      <c r="H192" s="10">
        <v>944852</v>
      </c>
      <c r="I192" s="12" t="s">
        <v>18</v>
      </c>
      <c r="J192" s="11"/>
      <c r="K192" s="12" t="s">
        <v>771</v>
      </c>
      <c r="L192" s="10">
        <v>198</v>
      </c>
      <c r="M192" s="12" t="s">
        <v>772</v>
      </c>
    </row>
    <row r="193" spans="1:13" ht="20.149999999999999" customHeight="1">
      <c r="A193" s="8" t="s">
        <v>14</v>
      </c>
      <c r="B193" s="9">
        <v>205126</v>
      </c>
      <c r="C193" s="10">
        <v>208608</v>
      </c>
      <c r="D193" s="11"/>
      <c r="E193" s="12" t="s">
        <v>15</v>
      </c>
      <c r="F193" s="12" t="s">
        <v>773</v>
      </c>
      <c r="G193" s="12" t="s">
        <v>774</v>
      </c>
      <c r="H193" s="10">
        <v>944877</v>
      </c>
      <c r="I193" s="12" t="s">
        <v>18</v>
      </c>
      <c r="J193" s="11"/>
      <c r="K193" s="12" t="s">
        <v>775</v>
      </c>
      <c r="L193" s="10">
        <v>1160</v>
      </c>
      <c r="M193" s="12" t="s">
        <v>776</v>
      </c>
    </row>
    <row r="194" spans="1:13" ht="20.149999999999999" customHeight="1">
      <c r="A194" s="8" t="s">
        <v>14</v>
      </c>
      <c r="B194" s="9">
        <v>208621</v>
      </c>
      <c r="C194" s="10">
        <v>209580</v>
      </c>
      <c r="D194" s="11"/>
      <c r="E194" s="12" t="s">
        <v>15</v>
      </c>
      <c r="F194" s="12" t="s">
        <v>777</v>
      </c>
      <c r="G194" s="12" t="s">
        <v>778</v>
      </c>
      <c r="H194" s="10">
        <v>944895</v>
      </c>
      <c r="I194" s="12" t="s">
        <v>18</v>
      </c>
      <c r="J194" s="11"/>
      <c r="K194" s="12" t="s">
        <v>779</v>
      </c>
      <c r="L194" s="10">
        <v>319</v>
      </c>
      <c r="M194" s="12" t="s">
        <v>780</v>
      </c>
    </row>
    <row r="195" spans="1:13" ht="20.149999999999999" customHeight="1">
      <c r="A195" s="8" t="s">
        <v>14</v>
      </c>
      <c r="B195" s="9">
        <v>209679</v>
      </c>
      <c r="C195" s="10">
        <v>211820</v>
      </c>
      <c r="D195" s="11"/>
      <c r="E195" s="12" t="s">
        <v>15</v>
      </c>
      <c r="F195" s="12" t="s">
        <v>781</v>
      </c>
      <c r="G195" s="12" t="s">
        <v>782</v>
      </c>
      <c r="H195" s="10">
        <v>944887</v>
      </c>
      <c r="I195" s="12" t="s">
        <v>18</v>
      </c>
      <c r="J195" s="11"/>
      <c r="K195" s="12" t="s">
        <v>783</v>
      </c>
      <c r="L195" s="10">
        <v>713</v>
      </c>
      <c r="M195" s="12" t="s">
        <v>784</v>
      </c>
    </row>
    <row r="196" spans="1:13" ht="20.149999999999999" customHeight="1">
      <c r="A196" s="8" t="s">
        <v>14</v>
      </c>
      <c r="B196" s="9">
        <v>211877</v>
      </c>
      <c r="C196" s="10">
        <v>212266</v>
      </c>
      <c r="D196" s="11"/>
      <c r="E196" s="12" t="s">
        <v>15</v>
      </c>
      <c r="F196" s="12" t="s">
        <v>785</v>
      </c>
      <c r="G196" s="12" t="s">
        <v>786</v>
      </c>
      <c r="H196" s="10">
        <v>944875</v>
      </c>
      <c r="I196" s="12" t="s">
        <v>18</v>
      </c>
      <c r="J196" s="11"/>
      <c r="K196" s="12" t="s">
        <v>787</v>
      </c>
      <c r="L196" s="10">
        <v>129</v>
      </c>
      <c r="M196" s="12" t="s">
        <v>788</v>
      </c>
    </row>
    <row r="197" spans="1:13" ht="20.149999999999999" customHeight="1">
      <c r="A197" s="8" t="s">
        <v>14</v>
      </c>
      <c r="B197" s="9">
        <v>212331</v>
      </c>
      <c r="C197" s="10">
        <v>213629</v>
      </c>
      <c r="D197" s="11"/>
      <c r="E197" s="12" t="s">
        <v>15</v>
      </c>
      <c r="F197" s="12" t="s">
        <v>789</v>
      </c>
      <c r="G197" s="12" t="s">
        <v>790</v>
      </c>
      <c r="H197" s="10">
        <v>944889</v>
      </c>
      <c r="I197" s="12" t="s">
        <v>18</v>
      </c>
      <c r="J197" s="11"/>
      <c r="K197" s="12" t="s">
        <v>791</v>
      </c>
      <c r="L197" s="10">
        <v>432</v>
      </c>
      <c r="M197" s="12" t="s">
        <v>792</v>
      </c>
    </row>
    <row r="198" spans="1:13" ht="20.149999999999999" customHeight="1">
      <c r="A198" s="8" t="s">
        <v>14</v>
      </c>
      <c r="B198" s="9">
        <v>213678</v>
      </c>
      <c r="C198" s="10">
        <v>213932</v>
      </c>
      <c r="D198" s="11"/>
      <c r="E198" s="12" t="s">
        <v>37</v>
      </c>
      <c r="F198" s="12" t="s">
        <v>793</v>
      </c>
      <c r="G198" s="12" t="s">
        <v>794</v>
      </c>
      <c r="H198" s="10">
        <v>944891</v>
      </c>
      <c r="I198" s="12" t="s">
        <v>18</v>
      </c>
      <c r="J198" s="11"/>
      <c r="K198" s="12" t="s">
        <v>795</v>
      </c>
      <c r="L198" s="10">
        <v>84</v>
      </c>
      <c r="M198" s="12" t="s">
        <v>796</v>
      </c>
    </row>
    <row r="199" spans="1:13" ht="20.149999999999999" customHeight="1">
      <c r="A199" s="8" t="s">
        <v>14</v>
      </c>
      <c r="B199" s="9">
        <v>213925</v>
      </c>
      <c r="C199" s="10">
        <v>214125</v>
      </c>
      <c r="D199" s="11"/>
      <c r="E199" s="12" t="s">
        <v>37</v>
      </c>
      <c r="F199" s="12" t="s">
        <v>797</v>
      </c>
      <c r="G199" s="12" t="s">
        <v>798</v>
      </c>
      <c r="H199" s="10">
        <v>1450233</v>
      </c>
      <c r="I199" s="12" t="s">
        <v>18</v>
      </c>
      <c r="J199" s="11"/>
      <c r="K199" s="12" t="s">
        <v>799</v>
      </c>
      <c r="L199" s="10">
        <v>66</v>
      </c>
      <c r="M199" s="12" t="s">
        <v>800</v>
      </c>
    </row>
    <row r="200" spans="1:13" ht="20.149999999999999" customHeight="1">
      <c r="A200" s="8" t="s">
        <v>14</v>
      </c>
      <c r="B200" s="9">
        <v>214291</v>
      </c>
      <c r="C200" s="10">
        <v>214836</v>
      </c>
      <c r="D200" s="11"/>
      <c r="E200" s="12" t="s">
        <v>15</v>
      </c>
      <c r="F200" s="12" t="s">
        <v>801</v>
      </c>
      <c r="G200" s="12" t="s">
        <v>802</v>
      </c>
      <c r="H200" s="10">
        <v>946809</v>
      </c>
      <c r="I200" s="12" t="s">
        <v>18</v>
      </c>
      <c r="J200" s="11"/>
      <c r="K200" s="12" t="s">
        <v>803</v>
      </c>
      <c r="L200" s="10">
        <v>181</v>
      </c>
      <c r="M200" s="12" t="s">
        <v>804</v>
      </c>
    </row>
    <row r="201" spans="1:13" ht="20.149999999999999" customHeight="1">
      <c r="A201" s="8" t="s">
        <v>14</v>
      </c>
      <c r="B201" s="9">
        <v>214833</v>
      </c>
      <c r="C201" s="10">
        <v>215255</v>
      </c>
      <c r="D201" s="11"/>
      <c r="E201" s="12" t="s">
        <v>15</v>
      </c>
      <c r="F201" s="12" t="s">
        <v>805</v>
      </c>
      <c r="G201" s="12" t="s">
        <v>806</v>
      </c>
      <c r="H201" s="10">
        <v>946046</v>
      </c>
      <c r="I201" s="12" t="s">
        <v>18</v>
      </c>
      <c r="J201" s="11"/>
      <c r="K201" s="12" t="s">
        <v>807</v>
      </c>
      <c r="L201" s="10">
        <v>140</v>
      </c>
      <c r="M201" s="12" t="s">
        <v>808</v>
      </c>
    </row>
    <row r="202" spans="1:13" ht="20.149999999999999" customHeight="1">
      <c r="A202" s="8" t="s">
        <v>14</v>
      </c>
      <c r="B202" s="9">
        <v>215269</v>
      </c>
      <c r="C202" s="10">
        <v>215979</v>
      </c>
      <c r="D202" s="11"/>
      <c r="E202" s="12" t="s">
        <v>15</v>
      </c>
      <c r="F202" s="12" t="s">
        <v>809</v>
      </c>
      <c r="G202" s="12" t="s">
        <v>810</v>
      </c>
      <c r="H202" s="10">
        <v>946782</v>
      </c>
      <c r="I202" s="12" t="s">
        <v>18</v>
      </c>
      <c r="J202" s="11"/>
      <c r="K202" s="12" t="s">
        <v>811</v>
      </c>
      <c r="L202" s="10">
        <v>236</v>
      </c>
      <c r="M202" s="12" t="s">
        <v>812</v>
      </c>
    </row>
    <row r="203" spans="1:13" ht="20.149999999999999" customHeight="1">
      <c r="A203" s="8" t="s">
        <v>14</v>
      </c>
      <c r="B203" s="9">
        <v>216179</v>
      </c>
      <c r="C203" s="10">
        <v>217003</v>
      </c>
      <c r="D203" s="11"/>
      <c r="E203" s="12" t="s">
        <v>37</v>
      </c>
      <c r="F203" s="12" t="s">
        <v>813</v>
      </c>
      <c r="G203" s="12" t="s">
        <v>814</v>
      </c>
      <c r="H203" s="10">
        <v>944892</v>
      </c>
      <c r="I203" s="12" t="s">
        <v>18</v>
      </c>
      <c r="J203" s="11"/>
      <c r="K203" s="12" t="s">
        <v>815</v>
      </c>
      <c r="L203" s="10">
        <v>274</v>
      </c>
      <c r="M203" s="12" t="s">
        <v>816</v>
      </c>
    </row>
    <row r="204" spans="1:13" ht="20.149999999999999" customHeight="1">
      <c r="A204" s="8" t="s">
        <v>14</v>
      </c>
      <c r="B204" s="9">
        <v>217057</v>
      </c>
      <c r="C204" s="10">
        <v>218775</v>
      </c>
      <c r="D204" s="11"/>
      <c r="E204" s="12" t="s">
        <v>37</v>
      </c>
      <c r="F204" s="12" t="s">
        <v>817</v>
      </c>
      <c r="G204" s="12" t="s">
        <v>818</v>
      </c>
      <c r="H204" s="10">
        <v>949116</v>
      </c>
      <c r="I204" s="12" t="s">
        <v>18</v>
      </c>
      <c r="J204" s="11"/>
      <c r="K204" s="12" t="s">
        <v>819</v>
      </c>
      <c r="L204" s="10">
        <v>572</v>
      </c>
      <c r="M204" s="12" t="s">
        <v>820</v>
      </c>
    </row>
    <row r="205" spans="1:13" ht="20.149999999999999" customHeight="1">
      <c r="A205" s="8" t="s">
        <v>14</v>
      </c>
      <c r="B205" s="9">
        <v>218887</v>
      </c>
      <c r="C205" s="10">
        <v>219594</v>
      </c>
      <c r="D205" s="11"/>
      <c r="E205" s="12" t="s">
        <v>37</v>
      </c>
      <c r="F205" s="12" t="s">
        <v>821</v>
      </c>
      <c r="G205" s="12" t="s">
        <v>822</v>
      </c>
      <c r="H205" s="10">
        <v>949112</v>
      </c>
      <c r="I205" s="12" t="s">
        <v>18</v>
      </c>
      <c r="J205" s="11"/>
      <c r="K205" s="12" t="s">
        <v>823</v>
      </c>
      <c r="L205" s="10">
        <v>235</v>
      </c>
      <c r="M205" s="12" t="s">
        <v>824</v>
      </c>
    </row>
    <row r="206" spans="1:13" ht="20.149999999999999" customHeight="1">
      <c r="A206" s="8" t="s">
        <v>14</v>
      </c>
      <c r="B206" s="9">
        <v>219591</v>
      </c>
      <c r="C206" s="10">
        <v>219995</v>
      </c>
      <c r="D206" s="11"/>
      <c r="E206" s="12" t="s">
        <v>37</v>
      </c>
      <c r="F206" s="12" t="s">
        <v>825</v>
      </c>
      <c r="G206" s="12" t="s">
        <v>826</v>
      </c>
      <c r="H206" s="10">
        <v>949113</v>
      </c>
      <c r="I206" s="12" t="s">
        <v>18</v>
      </c>
      <c r="J206" s="11"/>
      <c r="K206" s="12" t="s">
        <v>827</v>
      </c>
      <c r="L206" s="10">
        <v>134</v>
      </c>
      <c r="M206" s="12" t="s">
        <v>828</v>
      </c>
    </row>
    <row r="207" spans="1:13" ht="20.149999999999999" customHeight="1">
      <c r="A207" s="8" t="s">
        <v>14</v>
      </c>
      <c r="B207" s="9">
        <v>220113</v>
      </c>
      <c r="C207" s="10">
        <v>220928</v>
      </c>
      <c r="D207" s="11"/>
      <c r="E207" s="12" t="s">
        <v>37</v>
      </c>
      <c r="F207" s="12" t="s">
        <v>829</v>
      </c>
      <c r="G207" s="12" t="s">
        <v>830</v>
      </c>
      <c r="H207" s="10">
        <v>944893</v>
      </c>
      <c r="I207" s="12" t="s">
        <v>18</v>
      </c>
      <c r="J207" s="11"/>
      <c r="K207" s="12" t="s">
        <v>831</v>
      </c>
      <c r="L207" s="10">
        <v>271</v>
      </c>
      <c r="M207" s="12" t="s">
        <v>832</v>
      </c>
    </row>
    <row r="208" spans="1:13" ht="20.149999999999999" customHeight="1">
      <c r="A208" s="8" t="s">
        <v>14</v>
      </c>
      <c r="B208" s="9">
        <v>220968</v>
      </c>
      <c r="C208" s="10">
        <v>221621</v>
      </c>
      <c r="D208" s="11"/>
      <c r="E208" s="12" t="s">
        <v>37</v>
      </c>
      <c r="F208" s="12" t="s">
        <v>833</v>
      </c>
      <c r="G208" s="12" t="s">
        <v>834</v>
      </c>
      <c r="H208" s="10">
        <v>944894</v>
      </c>
      <c r="I208" s="12" t="s">
        <v>18</v>
      </c>
      <c r="J208" s="11"/>
      <c r="K208" s="12" t="s">
        <v>835</v>
      </c>
      <c r="L208" s="10">
        <v>217</v>
      </c>
      <c r="M208" s="12" t="s">
        <v>836</v>
      </c>
    </row>
    <row r="209" spans="1:13" ht="20.149999999999999" customHeight="1">
      <c r="A209" s="8" t="s">
        <v>14</v>
      </c>
      <c r="B209" s="9">
        <v>221614</v>
      </c>
      <c r="C209" s="10">
        <v>222645</v>
      </c>
      <c r="D209" s="11"/>
      <c r="E209" s="12" t="s">
        <v>37</v>
      </c>
      <c r="F209" s="12" t="s">
        <v>837</v>
      </c>
      <c r="G209" s="12" t="s">
        <v>838</v>
      </c>
      <c r="H209" s="10">
        <v>944896</v>
      </c>
      <c r="I209" s="12" t="s">
        <v>18</v>
      </c>
      <c r="J209" s="11"/>
      <c r="K209" s="12" t="s">
        <v>839</v>
      </c>
      <c r="L209" s="10">
        <v>343</v>
      </c>
      <c r="M209" s="12" t="s">
        <v>840</v>
      </c>
    </row>
    <row r="210" spans="1:13" ht="20.149999999999999" customHeight="1">
      <c r="A210" s="8" t="s">
        <v>14</v>
      </c>
      <c r="B210" s="9">
        <v>222833</v>
      </c>
      <c r="C210" s="10">
        <v>223408</v>
      </c>
      <c r="D210" s="11"/>
      <c r="E210" s="12" t="s">
        <v>15</v>
      </c>
      <c r="F210" s="12" t="s">
        <v>841</v>
      </c>
      <c r="G210" s="12" t="s">
        <v>842</v>
      </c>
      <c r="H210" s="10">
        <v>944879</v>
      </c>
      <c r="I210" s="12" t="s">
        <v>18</v>
      </c>
      <c r="J210" s="11"/>
      <c r="K210" s="12" t="s">
        <v>843</v>
      </c>
      <c r="L210" s="10">
        <v>191</v>
      </c>
      <c r="M210" s="12" t="s">
        <v>844</v>
      </c>
    </row>
    <row r="211" spans="1:13" ht="20.149999999999999" customHeight="1">
      <c r="A211" s="8" t="s">
        <v>14</v>
      </c>
      <c r="B211" s="9">
        <v>223771</v>
      </c>
      <c r="C211" s="10">
        <v>225312</v>
      </c>
      <c r="D211" s="11"/>
      <c r="E211" s="12" t="s">
        <v>15</v>
      </c>
      <c r="F211" s="12" t="s">
        <v>845</v>
      </c>
      <c r="G211" s="12" t="s">
        <v>846</v>
      </c>
      <c r="H211" s="10">
        <v>944897</v>
      </c>
      <c r="I211" s="12" t="s">
        <v>847</v>
      </c>
      <c r="J211" s="11"/>
      <c r="K211" s="11"/>
      <c r="L211" s="11"/>
      <c r="M211" s="12" t="s">
        <v>848</v>
      </c>
    </row>
    <row r="212" spans="1:13" ht="20.149999999999999" customHeight="1">
      <c r="A212" s="8" t="s">
        <v>14</v>
      </c>
      <c r="B212" s="9">
        <v>225381</v>
      </c>
      <c r="C212" s="10">
        <v>225457</v>
      </c>
      <c r="D212" s="11"/>
      <c r="E212" s="12" t="s">
        <v>15</v>
      </c>
      <c r="F212" s="12" t="s">
        <v>849</v>
      </c>
      <c r="G212" s="12" t="s">
        <v>850</v>
      </c>
      <c r="H212" s="10">
        <v>944884</v>
      </c>
      <c r="I212" s="12" t="s">
        <v>851</v>
      </c>
      <c r="J212" s="11"/>
      <c r="K212" s="11"/>
      <c r="L212" s="11"/>
      <c r="M212" s="12" t="s">
        <v>852</v>
      </c>
    </row>
    <row r="213" spans="1:13" ht="20.149999999999999" customHeight="1">
      <c r="A213" s="8" t="s">
        <v>14</v>
      </c>
      <c r="B213" s="9">
        <v>225500</v>
      </c>
      <c r="C213" s="10">
        <v>225575</v>
      </c>
      <c r="D213" s="11"/>
      <c r="E213" s="12" t="s">
        <v>15</v>
      </c>
      <c r="F213" s="12" t="s">
        <v>853</v>
      </c>
      <c r="G213" s="12" t="s">
        <v>854</v>
      </c>
      <c r="H213" s="10">
        <v>944890</v>
      </c>
      <c r="I213" s="12" t="s">
        <v>851</v>
      </c>
      <c r="J213" s="11"/>
      <c r="K213" s="11"/>
      <c r="L213" s="11"/>
      <c r="M213" s="12" t="s">
        <v>855</v>
      </c>
    </row>
    <row r="214" spans="1:13" ht="20.149999999999999" customHeight="1">
      <c r="A214" s="8" t="s">
        <v>14</v>
      </c>
      <c r="B214" s="9">
        <v>225759</v>
      </c>
      <c r="C214" s="10">
        <v>228662</v>
      </c>
      <c r="D214" s="11"/>
      <c r="E214" s="12" t="s">
        <v>15</v>
      </c>
      <c r="F214" s="12" t="s">
        <v>856</v>
      </c>
      <c r="G214" s="12" t="s">
        <v>857</v>
      </c>
      <c r="H214" s="10">
        <v>944900</v>
      </c>
      <c r="I214" s="12" t="s">
        <v>847</v>
      </c>
      <c r="J214" s="11"/>
      <c r="K214" s="11"/>
      <c r="L214" s="11"/>
      <c r="M214" s="12" t="s">
        <v>858</v>
      </c>
    </row>
    <row r="215" spans="1:13" ht="20.149999999999999" customHeight="1">
      <c r="A215" s="8" t="s">
        <v>14</v>
      </c>
      <c r="B215" s="9">
        <v>228756</v>
      </c>
      <c r="C215" s="10">
        <v>228875</v>
      </c>
      <c r="D215" s="11"/>
      <c r="E215" s="12" t="s">
        <v>15</v>
      </c>
      <c r="F215" s="12" t="s">
        <v>859</v>
      </c>
      <c r="G215" s="12" t="s">
        <v>860</v>
      </c>
      <c r="H215" s="10">
        <v>944898</v>
      </c>
      <c r="I215" s="12" t="s">
        <v>847</v>
      </c>
      <c r="J215" s="11"/>
      <c r="K215" s="11"/>
      <c r="L215" s="11"/>
      <c r="M215" s="12" t="s">
        <v>861</v>
      </c>
    </row>
    <row r="216" spans="1:13" ht="20.149999999999999" customHeight="1">
      <c r="A216" s="8" t="s">
        <v>14</v>
      </c>
      <c r="B216" s="9">
        <v>228928</v>
      </c>
      <c r="C216" s="10">
        <v>229004</v>
      </c>
      <c r="D216" s="11"/>
      <c r="E216" s="12" t="s">
        <v>15</v>
      </c>
      <c r="F216" s="12" t="s">
        <v>862</v>
      </c>
      <c r="G216" s="12" t="s">
        <v>863</v>
      </c>
      <c r="H216" s="10">
        <v>944880</v>
      </c>
      <c r="I216" s="12" t="s">
        <v>851</v>
      </c>
      <c r="J216" s="11"/>
      <c r="K216" s="11"/>
      <c r="L216" s="11"/>
      <c r="M216" s="12" t="s">
        <v>864</v>
      </c>
    </row>
    <row r="217" spans="1:13" ht="20.149999999999999" customHeight="1">
      <c r="A217" s="8" t="s">
        <v>14</v>
      </c>
      <c r="B217" s="9">
        <v>229167</v>
      </c>
      <c r="C217" s="10">
        <v>229970</v>
      </c>
      <c r="D217" s="11"/>
      <c r="E217" s="12" t="s">
        <v>15</v>
      </c>
      <c r="F217" s="12" t="s">
        <v>865</v>
      </c>
      <c r="G217" s="12" t="s">
        <v>866</v>
      </c>
      <c r="H217" s="10">
        <v>944901</v>
      </c>
      <c r="I217" s="12" t="s">
        <v>18</v>
      </c>
      <c r="J217" s="11"/>
      <c r="K217" s="12" t="s">
        <v>867</v>
      </c>
      <c r="L217" s="10">
        <v>267</v>
      </c>
      <c r="M217" s="12" t="s">
        <v>868</v>
      </c>
    </row>
    <row r="218" spans="1:13" ht="20.149999999999999" customHeight="1">
      <c r="A218" s="8" t="s">
        <v>14</v>
      </c>
      <c r="B218" s="9">
        <v>229967</v>
      </c>
      <c r="C218" s="10">
        <v>230881</v>
      </c>
      <c r="D218" s="11"/>
      <c r="E218" s="12" t="s">
        <v>37</v>
      </c>
      <c r="F218" s="12" t="s">
        <v>869</v>
      </c>
      <c r="G218" s="12" t="s">
        <v>870</v>
      </c>
      <c r="H218" s="10">
        <v>947507</v>
      </c>
      <c r="I218" s="12" t="s">
        <v>18</v>
      </c>
      <c r="J218" s="11"/>
      <c r="K218" s="12" t="s">
        <v>871</v>
      </c>
      <c r="L218" s="10">
        <v>304</v>
      </c>
      <c r="M218" s="12" t="s">
        <v>872</v>
      </c>
    </row>
    <row r="219" spans="1:13" ht="20.149999999999999" customHeight="1">
      <c r="A219" s="8" t="s">
        <v>14</v>
      </c>
      <c r="B219" s="9">
        <v>231122</v>
      </c>
      <c r="C219" s="10">
        <v>231922</v>
      </c>
      <c r="D219" s="11"/>
      <c r="E219" s="12" t="s">
        <v>15</v>
      </c>
      <c r="F219" s="12" t="s">
        <v>873</v>
      </c>
      <c r="G219" s="12" t="s">
        <v>874</v>
      </c>
      <c r="H219" s="10">
        <v>946286</v>
      </c>
      <c r="I219" s="12" t="s">
        <v>18</v>
      </c>
      <c r="J219" s="11"/>
      <c r="K219" s="12" t="s">
        <v>875</v>
      </c>
      <c r="L219" s="10">
        <v>266</v>
      </c>
      <c r="M219" s="12" t="s">
        <v>876</v>
      </c>
    </row>
    <row r="220" spans="1:13" ht="20.149999999999999" customHeight="1">
      <c r="A220" s="8" t="s">
        <v>14</v>
      </c>
      <c r="B220" s="9">
        <v>231926</v>
      </c>
      <c r="C220" s="10">
        <v>232549</v>
      </c>
      <c r="D220" s="11"/>
      <c r="E220" s="12" t="s">
        <v>15</v>
      </c>
      <c r="F220" s="12" t="s">
        <v>877</v>
      </c>
      <c r="G220" s="12" t="s">
        <v>878</v>
      </c>
      <c r="H220" s="10">
        <v>946197</v>
      </c>
      <c r="I220" s="12" t="s">
        <v>18</v>
      </c>
      <c r="J220" s="11"/>
      <c r="K220" s="12" t="s">
        <v>879</v>
      </c>
      <c r="L220" s="10">
        <v>207</v>
      </c>
      <c r="M220" s="12" t="s">
        <v>880</v>
      </c>
    </row>
    <row r="221" spans="1:13" ht="20.149999999999999" customHeight="1">
      <c r="A221" s="8" t="s">
        <v>14</v>
      </c>
      <c r="B221" s="9">
        <v>232597</v>
      </c>
      <c r="C221" s="10">
        <v>233955</v>
      </c>
      <c r="D221" s="11"/>
      <c r="E221" s="12" t="s">
        <v>37</v>
      </c>
      <c r="F221" s="12" t="s">
        <v>881</v>
      </c>
      <c r="G221" s="12" t="s">
        <v>882</v>
      </c>
      <c r="H221" s="10">
        <v>945694</v>
      </c>
      <c r="I221" s="12" t="s">
        <v>18</v>
      </c>
      <c r="J221" s="11"/>
      <c r="K221" s="12" t="s">
        <v>883</v>
      </c>
      <c r="L221" s="10">
        <v>452</v>
      </c>
      <c r="M221" s="12" t="s">
        <v>884</v>
      </c>
    </row>
    <row r="222" spans="1:13" ht="20.149999999999999" customHeight="1">
      <c r="A222" s="8" t="s">
        <v>14</v>
      </c>
      <c r="B222" s="9">
        <v>234027</v>
      </c>
      <c r="C222" s="10">
        <v>234782</v>
      </c>
      <c r="D222" s="11"/>
      <c r="E222" s="12" t="s">
        <v>37</v>
      </c>
      <c r="F222" s="12" t="s">
        <v>885</v>
      </c>
      <c r="G222" s="12" t="s">
        <v>886</v>
      </c>
      <c r="H222" s="10">
        <v>944902</v>
      </c>
      <c r="I222" s="12" t="s">
        <v>18</v>
      </c>
      <c r="J222" s="11"/>
      <c r="K222" s="12" t="s">
        <v>887</v>
      </c>
      <c r="L222" s="10">
        <v>251</v>
      </c>
      <c r="M222" s="12" t="s">
        <v>888</v>
      </c>
    </row>
    <row r="223" spans="1:13" ht="20.149999999999999" customHeight="1">
      <c r="A223" s="8" t="s">
        <v>14</v>
      </c>
      <c r="B223" s="9">
        <v>234288</v>
      </c>
      <c r="C223" s="10">
        <v>234320</v>
      </c>
      <c r="D223" s="11"/>
      <c r="E223" s="12" t="s">
        <v>15</v>
      </c>
      <c r="F223" s="12" t="s">
        <v>889</v>
      </c>
      <c r="G223" s="12" t="s">
        <v>890</v>
      </c>
      <c r="H223" s="10">
        <v>71004553</v>
      </c>
      <c r="I223" s="12" t="s">
        <v>18</v>
      </c>
      <c r="J223" s="11"/>
      <c r="K223" s="12" t="s">
        <v>891</v>
      </c>
      <c r="L223" s="10">
        <v>10</v>
      </c>
      <c r="M223" s="12" t="s">
        <v>892</v>
      </c>
    </row>
    <row r="224" spans="1:13" ht="20.149999999999999" customHeight="1">
      <c r="A224" s="8" t="s">
        <v>14</v>
      </c>
      <c r="B224" s="9">
        <v>234816</v>
      </c>
      <c r="C224" s="10">
        <v>235538</v>
      </c>
      <c r="D224" s="11"/>
      <c r="E224" s="12" t="s">
        <v>15</v>
      </c>
      <c r="F224" s="12" t="s">
        <v>893</v>
      </c>
      <c r="G224" s="12" t="s">
        <v>894</v>
      </c>
      <c r="H224" s="10">
        <v>944903</v>
      </c>
      <c r="I224" s="12" t="s">
        <v>18</v>
      </c>
      <c r="J224" s="11"/>
      <c r="K224" s="12" t="s">
        <v>895</v>
      </c>
      <c r="L224" s="10">
        <v>240</v>
      </c>
      <c r="M224" s="12" t="s">
        <v>896</v>
      </c>
    </row>
    <row r="225" spans="1:13" ht="20.149999999999999" customHeight="1">
      <c r="A225" s="8" t="s">
        <v>14</v>
      </c>
      <c r="B225" s="9">
        <v>235535</v>
      </c>
      <c r="C225" s="10">
        <v>236002</v>
      </c>
      <c r="D225" s="11"/>
      <c r="E225" s="12" t="s">
        <v>37</v>
      </c>
      <c r="F225" s="12" t="s">
        <v>897</v>
      </c>
      <c r="G225" s="12" t="s">
        <v>898</v>
      </c>
      <c r="H225" s="10">
        <v>946955</v>
      </c>
      <c r="I225" s="12" t="s">
        <v>18</v>
      </c>
      <c r="J225" s="11"/>
      <c r="K225" s="12" t="s">
        <v>899</v>
      </c>
      <c r="L225" s="10">
        <v>155</v>
      </c>
      <c r="M225" s="12" t="s">
        <v>900</v>
      </c>
    </row>
    <row r="226" spans="1:13" ht="20.149999999999999" customHeight="1">
      <c r="A226" s="8" t="s">
        <v>14</v>
      </c>
      <c r="B226" s="9">
        <v>236067</v>
      </c>
      <c r="C226" s="10">
        <v>236798</v>
      </c>
      <c r="D226" s="11"/>
      <c r="E226" s="12" t="s">
        <v>15</v>
      </c>
      <c r="F226" s="12" t="s">
        <v>901</v>
      </c>
      <c r="G226" s="12" t="s">
        <v>902</v>
      </c>
      <c r="H226" s="10">
        <v>946441</v>
      </c>
      <c r="I226" s="12" t="s">
        <v>18</v>
      </c>
      <c r="J226" s="11"/>
      <c r="K226" s="12" t="s">
        <v>903</v>
      </c>
      <c r="L226" s="10">
        <v>243</v>
      </c>
      <c r="M226" s="12" t="s">
        <v>904</v>
      </c>
    </row>
    <row r="227" spans="1:13" ht="20.149999999999999" customHeight="1">
      <c r="A227" s="8" t="s">
        <v>14</v>
      </c>
      <c r="B227" s="9">
        <v>236931</v>
      </c>
      <c r="C227" s="10">
        <v>237007</v>
      </c>
      <c r="D227" s="11"/>
      <c r="E227" s="12" t="s">
        <v>15</v>
      </c>
      <c r="F227" s="12" t="s">
        <v>862</v>
      </c>
      <c r="G227" s="12" t="s">
        <v>905</v>
      </c>
      <c r="H227" s="10">
        <v>947541</v>
      </c>
      <c r="I227" s="12" t="s">
        <v>851</v>
      </c>
      <c r="J227" s="11"/>
      <c r="K227" s="11"/>
      <c r="L227" s="11"/>
      <c r="M227" s="12" t="s">
        <v>906</v>
      </c>
    </row>
    <row r="228" spans="1:13" ht="20.149999999999999" customHeight="1">
      <c r="A228" s="8" t="s">
        <v>14</v>
      </c>
      <c r="B228" s="9">
        <v>237335</v>
      </c>
      <c r="C228" s="10">
        <v>238120</v>
      </c>
      <c r="D228" s="11"/>
      <c r="E228" s="12" t="s">
        <v>15</v>
      </c>
      <c r="F228" s="12" t="s">
        <v>907</v>
      </c>
      <c r="G228" s="12" t="s">
        <v>908</v>
      </c>
      <c r="H228" s="10">
        <v>949009</v>
      </c>
      <c r="I228" s="12" t="s">
        <v>18</v>
      </c>
      <c r="J228" s="11"/>
      <c r="K228" s="12" t="s">
        <v>909</v>
      </c>
      <c r="L228" s="10">
        <v>261</v>
      </c>
      <c r="M228" s="12" t="s">
        <v>910</v>
      </c>
    </row>
    <row r="229" spans="1:13" ht="20.149999999999999" customHeight="1">
      <c r="A229" s="8" t="s">
        <v>14</v>
      </c>
      <c r="B229" s="9">
        <v>238257</v>
      </c>
      <c r="C229" s="10">
        <v>238736</v>
      </c>
      <c r="D229" s="11"/>
      <c r="E229" s="12" t="s">
        <v>37</v>
      </c>
      <c r="F229" s="12" t="s">
        <v>911</v>
      </c>
      <c r="G229" s="12" t="s">
        <v>912</v>
      </c>
      <c r="H229" s="10">
        <v>5061498</v>
      </c>
      <c r="I229" s="12" t="s">
        <v>18</v>
      </c>
      <c r="J229" s="11"/>
      <c r="K229" s="12" t="s">
        <v>913</v>
      </c>
      <c r="L229" s="10">
        <v>159</v>
      </c>
      <c r="M229" s="12" t="s">
        <v>914</v>
      </c>
    </row>
    <row r="230" spans="1:13" ht="20.149999999999999" customHeight="1">
      <c r="A230" s="8" t="s">
        <v>14</v>
      </c>
      <c r="B230" s="9">
        <v>238746</v>
      </c>
      <c r="C230" s="10">
        <v>239084</v>
      </c>
      <c r="D230" s="11"/>
      <c r="E230" s="12" t="s">
        <v>37</v>
      </c>
      <c r="F230" s="12" t="s">
        <v>915</v>
      </c>
      <c r="G230" s="12" t="s">
        <v>916</v>
      </c>
      <c r="H230" s="10">
        <v>946644</v>
      </c>
      <c r="I230" s="12" t="s">
        <v>917</v>
      </c>
      <c r="J230" s="11"/>
      <c r="K230" s="11"/>
      <c r="L230" s="11"/>
      <c r="M230" s="12" t="s">
        <v>918</v>
      </c>
    </row>
    <row r="231" spans="1:13" ht="20.149999999999999" customHeight="1">
      <c r="A231" s="8" t="s">
        <v>14</v>
      </c>
      <c r="B231" s="9">
        <v>239190</v>
      </c>
      <c r="C231" s="10">
        <v>239378</v>
      </c>
      <c r="D231" s="11"/>
      <c r="E231" s="12" t="s">
        <v>15</v>
      </c>
      <c r="F231" s="12" t="s">
        <v>915</v>
      </c>
      <c r="G231" s="12" t="s">
        <v>919</v>
      </c>
      <c r="H231" s="10">
        <v>1450235</v>
      </c>
      <c r="I231" s="12" t="s">
        <v>917</v>
      </c>
      <c r="J231" s="11"/>
      <c r="K231" s="11"/>
      <c r="L231" s="11"/>
      <c r="M231" s="12" t="s">
        <v>920</v>
      </c>
    </row>
    <row r="232" spans="1:13" ht="20.149999999999999" customHeight="1">
      <c r="A232" s="8" t="s">
        <v>14</v>
      </c>
      <c r="B232" s="9">
        <v>239419</v>
      </c>
      <c r="C232" s="10">
        <v>240189</v>
      </c>
      <c r="D232" s="11"/>
      <c r="E232" s="12" t="s">
        <v>37</v>
      </c>
      <c r="F232" s="12" t="s">
        <v>921</v>
      </c>
      <c r="G232" s="12" t="s">
        <v>922</v>
      </c>
      <c r="H232" s="10">
        <v>946585</v>
      </c>
      <c r="I232" s="12" t="s">
        <v>18</v>
      </c>
      <c r="J232" s="11"/>
      <c r="K232" s="12" t="s">
        <v>923</v>
      </c>
      <c r="L232" s="10">
        <v>256</v>
      </c>
      <c r="M232" s="12" t="s">
        <v>924</v>
      </c>
    </row>
    <row r="233" spans="1:13" ht="20.149999999999999" customHeight="1">
      <c r="A233" s="8" t="s">
        <v>14</v>
      </c>
      <c r="B233" s="9">
        <v>240343</v>
      </c>
      <c r="C233" s="10">
        <v>240816</v>
      </c>
      <c r="D233" s="11"/>
      <c r="E233" s="12" t="s">
        <v>15</v>
      </c>
      <c r="F233" s="12" t="s">
        <v>925</v>
      </c>
      <c r="G233" s="12" t="s">
        <v>926</v>
      </c>
      <c r="H233" s="10">
        <v>946530</v>
      </c>
      <c r="I233" s="12" t="s">
        <v>18</v>
      </c>
      <c r="J233" s="11"/>
      <c r="K233" s="12" t="s">
        <v>927</v>
      </c>
      <c r="L233" s="10">
        <v>157</v>
      </c>
      <c r="M233" s="12" t="s">
        <v>928</v>
      </c>
    </row>
    <row r="234" spans="1:13" ht="20.149999999999999" customHeight="1">
      <c r="A234" s="8" t="s">
        <v>14</v>
      </c>
      <c r="B234" s="9">
        <v>240859</v>
      </c>
      <c r="C234" s="10">
        <v>243303</v>
      </c>
      <c r="D234" s="11"/>
      <c r="E234" s="12" t="s">
        <v>37</v>
      </c>
      <c r="F234" s="12" t="s">
        <v>929</v>
      </c>
      <c r="G234" s="12" t="s">
        <v>930</v>
      </c>
      <c r="H234" s="10">
        <v>949007</v>
      </c>
      <c r="I234" s="12" t="s">
        <v>18</v>
      </c>
      <c r="J234" s="11"/>
      <c r="K234" s="12" t="s">
        <v>931</v>
      </c>
      <c r="L234" s="10">
        <v>814</v>
      </c>
      <c r="M234" s="12" t="s">
        <v>932</v>
      </c>
    </row>
    <row r="235" spans="1:13" ht="20.149999999999999" customHeight="1">
      <c r="A235" s="8" t="s">
        <v>14</v>
      </c>
      <c r="B235" s="9">
        <v>243543</v>
      </c>
      <c r="C235" s="10">
        <v>244121</v>
      </c>
      <c r="D235" s="11"/>
      <c r="E235" s="12" t="s">
        <v>15</v>
      </c>
      <c r="F235" s="12" t="s">
        <v>933</v>
      </c>
      <c r="G235" s="12" t="s">
        <v>934</v>
      </c>
      <c r="H235" s="10">
        <v>949134</v>
      </c>
      <c r="I235" s="12" t="s">
        <v>18</v>
      </c>
      <c r="J235" s="11"/>
      <c r="K235" s="12" t="s">
        <v>935</v>
      </c>
      <c r="L235" s="10">
        <v>192</v>
      </c>
      <c r="M235" s="12" t="s">
        <v>936</v>
      </c>
    </row>
    <row r="236" spans="1:13" ht="20.149999999999999" customHeight="1">
      <c r="A236" s="8" t="s">
        <v>14</v>
      </c>
      <c r="B236" s="9">
        <v>244327</v>
      </c>
      <c r="C236" s="10">
        <v>245094</v>
      </c>
      <c r="D236" s="11"/>
      <c r="E236" s="12" t="s">
        <v>15</v>
      </c>
      <c r="F236" s="12" t="s">
        <v>937</v>
      </c>
      <c r="G236" s="12" t="s">
        <v>938</v>
      </c>
      <c r="H236" s="10">
        <v>944906</v>
      </c>
      <c r="I236" s="12" t="s">
        <v>18</v>
      </c>
      <c r="J236" s="11"/>
      <c r="K236" s="12" t="s">
        <v>939</v>
      </c>
      <c r="L236" s="10">
        <v>255</v>
      </c>
      <c r="M236" s="12" t="s">
        <v>940</v>
      </c>
    </row>
    <row r="237" spans="1:13" ht="20.149999999999999" customHeight="1">
      <c r="A237" s="8" t="s">
        <v>14</v>
      </c>
      <c r="B237" s="9">
        <v>245065</v>
      </c>
      <c r="C237" s="10">
        <v>245805</v>
      </c>
      <c r="D237" s="11"/>
      <c r="E237" s="12" t="s">
        <v>37</v>
      </c>
      <c r="F237" s="12" t="s">
        <v>941</v>
      </c>
      <c r="G237" s="12" t="s">
        <v>942</v>
      </c>
      <c r="H237" s="10">
        <v>944910</v>
      </c>
      <c r="I237" s="12" t="s">
        <v>18</v>
      </c>
      <c r="J237" s="11"/>
      <c r="K237" s="12" t="s">
        <v>943</v>
      </c>
      <c r="L237" s="10">
        <v>246</v>
      </c>
      <c r="M237" s="12" t="s">
        <v>944</v>
      </c>
    </row>
    <row r="238" spans="1:13" ht="20.149999999999999" customHeight="1">
      <c r="A238" s="8" t="s">
        <v>14</v>
      </c>
      <c r="B238" s="9">
        <v>245961</v>
      </c>
      <c r="C238" s="10">
        <v>246239</v>
      </c>
      <c r="D238" s="11"/>
      <c r="E238" s="12" t="s">
        <v>37</v>
      </c>
      <c r="F238" s="12" t="s">
        <v>945</v>
      </c>
      <c r="G238" s="12" t="s">
        <v>946</v>
      </c>
      <c r="H238" s="10">
        <v>944911</v>
      </c>
      <c r="I238" s="12" t="s">
        <v>18</v>
      </c>
      <c r="J238" s="11"/>
      <c r="K238" s="12" t="s">
        <v>947</v>
      </c>
      <c r="L238" s="10">
        <v>92</v>
      </c>
      <c r="M238" s="12" t="s">
        <v>948</v>
      </c>
    </row>
    <row r="239" spans="1:13" ht="20.149999999999999" customHeight="1">
      <c r="A239" s="8" t="s">
        <v>14</v>
      </c>
      <c r="B239" s="9">
        <v>246242</v>
      </c>
      <c r="C239" s="10">
        <v>246502</v>
      </c>
      <c r="D239" s="11"/>
      <c r="E239" s="12" t="s">
        <v>37</v>
      </c>
      <c r="F239" s="12" t="s">
        <v>949</v>
      </c>
      <c r="G239" s="12" t="s">
        <v>950</v>
      </c>
      <c r="H239" s="10">
        <v>944914</v>
      </c>
      <c r="I239" s="12" t="s">
        <v>18</v>
      </c>
      <c r="J239" s="11"/>
      <c r="K239" s="12" t="s">
        <v>951</v>
      </c>
      <c r="L239" s="10">
        <v>86</v>
      </c>
      <c r="M239" s="12" t="s">
        <v>952</v>
      </c>
    </row>
    <row r="240" spans="1:13" ht="20.149999999999999" customHeight="1">
      <c r="A240" s="8" t="s">
        <v>14</v>
      </c>
      <c r="B240" s="9">
        <v>246712</v>
      </c>
      <c r="C240" s="10">
        <v>247461</v>
      </c>
      <c r="D240" s="11"/>
      <c r="E240" s="12" t="s">
        <v>15</v>
      </c>
      <c r="F240" s="12" t="s">
        <v>953</v>
      </c>
      <c r="G240" s="12" t="s">
        <v>954</v>
      </c>
      <c r="H240" s="10">
        <v>944899</v>
      </c>
      <c r="I240" s="12" t="s">
        <v>18</v>
      </c>
      <c r="J240" s="11"/>
      <c r="K240" s="12" t="s">
        <v>955</v>
      </c>
      <c r="L240" s="10">
        <v>249</v>
      </c>
      <c r="M240" s="12" t="s">
        <v>956</v>
      </c>
    </row>
    <row r="241" spans="1:13" ht="20.149999999999999" customHeight="1">
      <c r="A241" s="8" t="s">
        <v>14</v>
      </c>
      <c r="B241" s="9">
        <v>247637</v>
      </c>
      <c r="C241" s="10">
        <v>248134</v>
      </c>
      <c r="D241" s="11"/>
      <c r="E241" s="12" t="s">
        <v>15</v>
      </c>
      <c r="F241" s="12" t="s">
        <v>957</v>
      </c>
      <c r="G241" s="12" t="s">
        <v>958</v>
      </c>
      <c r="H241" s="10">
        <v>944913</v>
      </c>
      <c r="I241" s="12" t="s">
        <v>18</v>
      </c>
      <c r="J241" s="11"/>
      <c r="K241" s="12" t="s">
        <v>959</v>
      </c>
      <c r="L241" s="10">
        <v>165</v>
      </c>
      <c r="M241" s="12" t="s">
        <v>960</v>
      </c>
    </row>
    <row r="242" spans="1:13" ht="20.149999999999999" customHeight="1">
      <c r="A242" s="8" t="s">
        <v>14</v>
      </c>
      <c r="B242" s="9">
        <v>248358</v>
      </c>
      <c r="C242" s="10">
        <v>250070</v>
      </c>
      <c r="D242" s="11"/>
      <c r="E242" s="12" t="s">
        <v>37</v>
      </c>
      <c r="F242" s="12" t="s">
        <v>915</v>
      </c>
      <c r="G242" s="12" t="s">
        <v>961</v>
      </c>
      <c r="H242" s="10">
        <v>944908</v>
      </c>
      <c r="I242" s="12" t="s">
        <v>917</v>
      </c>
      <c r="J242" s="11"/>
      <c r="K242" s="11"/>
      <c r="L242" s="11"/>
      <c r="M242" s="12" t="s">
        <v>962</v>
      </c>
    </row>
    <row r="243" spans="1:13" ht="20.149999999999999" customHeight="1">
      <c r="A243" s="8" t="s">
        <v>14</v>
      </c>
      <c r="B243" s="9">
        <v>250072</v>
      </c>
      <c r="C243" s="10">
        <v>250827</v>
      </c>
      <c r="D243" s="11"/>
      <c r="E243" s="12" t="s">
        <v>15</v>
      </c>
      <c r="F243" s="12" t="s">
        <v>915</v>
      </c>
      <c r="G243" s="12" t="s">
        <v>963</v>
      </c>
      <c r="H243" s="10">
        <v>944921</v>
      </c>
      <c r="I243" s="12" t="s">
        <v>917</v>
      </c>
      <c r="J243" s="11"/>
      <c r="K243" s="11"/>
      <c r="L243" s="11"/>
      <c r="M243" s="12" t="s">
        <v>964</v>
      </c>
    </row>
    <row r="244" spans="1:13" ht="20.149999999999999" customHeight="1">
      <c r="A244" s="8" t="s">
        <v>14</v>
      </c>
      <c r="B244" s="9">
        <v>250898</v>
      </c>
      <c r="C244" s="10">
        <v>251953</v>
      </c>
      <c r="D244" s="11"/>
      <c r="E244" s="12" t="s">
        <v>15</v>
      </c>
      <c r="F244" s="12" t="s">
        <v>965</v>
      </c>
      <c r="G244" s="12" t="s">
        <v>966</v>
      </c>
      <c r="H244" s="10">
        <v>944922</v>
      </c>
      <c r="I244" s="12" t="s">
        <v>18</v>
      </c>
      <c r="J244" s="11"/>
      <c r="K244" s="12" t="s">
        <v>967</v>
      </c>
      <c r="L244" s="10">
        <v>351</v>
      </c>
      <c r="M244" s="12" t="s">
        <v>968</v>
      </c>
    </row>
    <row r="245" spans="1:13" ht="20.149999999999999" customHeight="1">
      <c r="A245" s="8" t="s">
        <v>14</v>
      </c>
      <c r="B245" s="9">
        <v>252005</v>
      </c>
      <c r="C245" s="10">
        <v>252298</v>
      </c>
      <c r="D245" s="11"/>
      <c r="E245" s="12" t="s">
        <v>15</v>
      </c>
      <c r="F245" s="12" t="s">
        <v>969</v>
      </c>
      <c r="G245" s="12" t="s">
        <v>970</v>
      </c>
      <c r="H245" s="10">
        <v>944920</v>
      </c>
      <c r="I245" s="12" t="s">
        <v>18</v>
      </c>
      <c r="J245" s="11"/>
      <c r="K245" s="12" t="s">
        <v>971</v>
      </c>
      <c r="L245" s="10">
        <v>97</v>
      </c>
      <c r="M245" s="12" t="s">
        <v>972</v>
      </c>
    </row>
    <row r="246" spans="1:13" ht="20.149999999999999" customHeight="1">
      <c r="A246" s="8" t="s">
        <v>14</v>
      </c>
      <c r="B246" s="9">
        <v>252301</v>
      </c>
      <c r="C246" s="10">
        <v>252699</v>
      </c>
      <c r="D246" s="11"/>
      <c r="E246" s="12" t="s">
        <v>15</v>
      </c>
      <c r="F246" s="12" t="s">
        <v>973</v>
      </c>
      <c r="G246" s="12" t="s">
        <v>974</v>
      </c>
      <c r="H246" s="10">
        <v>944916</v>
      </c>
      <c r="I246" s="12" t="s">
        <v>18</v>
      </c>
      <c r="J246" s="11"/>
      <c r="K246" s="12" t="s">
        <v>975</v>
      </c>
      <c r="L246" s="10">
        <v>132</v>
      </c>
      <c r="M246" s="12" t="s">
        <v>976</v>
      </c>
    </row>
    <row r="247" spans="1:13" ht="20.149999999999999" customHeight="1">
      <c r="A247" s="8" t="s">
        <v>14</v>
      </c>
      <c r="B247" s="9">
        <v>252709</v>
      </c>
      <c r="C247" s="10">
        <v>253161</v>
      </c>
      <c r="D247" s="11"/>
      <c r="E247" s="12" t="s">
        <v>15</v>
      </c>
      <c r="F247" s="12" t="s">
        <v>977</v>
      </c>
      <c r="G247" s="12" t="s">
        <v>978</v>
      </c>
      <c r="H247" s="10">
        <v>944912</v>
      </c>
      <c r="I247" s="12" t="s">
        <v>18</v>
      </c>
      <c r="J247" s="11"/>
      <c r="K247" s="12" t="s">
        <v>979</v>
      </c>
      <c r="L247" s="10">
        <v>150</v>
      </c>
      <c r="M247" s="12" t="s">
        <v>980</v>
      </c>
    </row>
    <row r="248" spans="1:13" ht="20.149999999999999" customHeight="1">
      <c r="A248" s="8" t="s">
        <v>14</v>
      </c>
      <c r="B248" s="9">
        <v>253467</v>
      </c>
      <c r="C248" s="10">
        <v>253733</v>
      </c>
      <c r="D248" s="11"/>
      <c r="E248" s="12" t="s">
        <v>15</v>
      </c>
      <c r="F248" s="12" t="s">
        <v>915</v>
      </c>
      <c r="G248" s="12" t="s">
        <v>981</v>
      </c>
      <c r="H248" s="10">
        <v>944924</v>
      </c>
      <c r="I248" s="12" t="s">
        <v>917</v>
      </c>
      <c r="J248" s="11"/>
      <c r="K248" s="11"/>
      <c r="L248" s="11"/>
      <c r="M248" s="12" t="s">
        <v>982</v>
      </c>
    </row>
    <row r="249" spans="1:13" ht="20.149999999999999" customHeight="1">
      <c r="A249" s="8" t="s">
        <v>14</v>
      </c>
      <c r="B249" s="9">
        <v>253702</v>
      </c>
      <c r="C249" s="10">
        <v>254202</v>
      </c>
      <c r="D249" s="11"/>
      <c r="E249" s="12" t="s">
        <v>15</v>
      </c>
      <c r="F249" s="12" t="s">
        <v>915</v>
      </c>
      <c r="G249" s="12" t="s">
        <v>983</v>
      </c>
      <c r="H249" s="10">
        <v>947374</v>
      </c>
      <c r="I249" s="12" t="s">
        <v>917</v>
      </c>
      <c r="J249" s="11"/>
      <c r="K249" s="11"/>
      <c r="L249" s="11"/>
      <c r="M249" s="12" t="s">
        <v>984</v>
      </c>
    </row>
    <row r="250" spans="1:13" ht="20.149999999999999" customHeight="1">
      <c r="A250" s="8" t="s">
        <v>14</v>
      </c>
      <c r="B250" s="9">
        <v>254259</v>
      </c>
      <c r="C250" s="10">
        <v>255716</v>
      </c>
      <c r="D250" s="11"/>
      <c r="E250" s="12" t="s">
        <v>37</v>
      </c>
      <c r="F250" s="12" t="s">
        <v>985</v>
      </c>
      <c r="G250" s="12" t="s">
        <v>986</v>
      </c>
      <c r="H250" s="10">
        <v>945013</v>
      </c>
      <c r="I250" s="12" t="s">
        <v>18</v>
      </c>
      <c r="J250" s="11"/>
      <c r="K250" s="12" t="s">
        <v>987</v>
      </c>
      <c r="L250" s="10">
        <v>485</v>
      </c>
      <c r="M250" s="12" t="s">
        <v>988</v>
      </c>
    </row>
    <row r="251" spans="1:13" ht="20.149999999999999" customHeight="1">
      <c r="A251" s="8" t="s">
        <v>14</v>
      </c>
      <c r="B251" s="9">
        <v>255977</v>
      </c>
      <c r="C251" s="10">
        <v>256435</v>
      </c>
      <c r="D251" s="11"/>
      <c r="E251" s="12" t="s">
        <v>15</v>
      </c>
      <c r="F251" s="12" t="s">
        <v>989</v>
      </c>
      <c r="G251" s="12" t="s">
        <v>990</v>
      </c>
      <c r="H251" s="10">
        <v>944817</v>
      </c>
      <c r="I251" s="12" t="s">
        <v>18</v>
      </c>
      <c r="J251" s="11"/>
      <c r="K251" s="12" t="s">
        <v>991</v>
      </c>
      <c r="L251" s="10">
        <v>152</v>
      </c>
      <c r="M251" s="12" t="s">
        <v>992</v>
      </c>
    </row>
    <row r="252" spans="1:13" ht="20.149999999999999" customHeight="1">
      <c r="A252" s="8" t="s">
        <v>14</v>
      </c>
      <c r="B252" s="9">
        <v>256527</v>
      </c>
      <c r="C252" s="10">
        <v>257771</v>
      </c>
      <c r="D252" s="11"/>
      <c r="E252" s="12" t="s">
        <v>15</v>
      </c>
      <c r="F252" s="12" t="s">
        <v>993</v>
      </c>
      <c r="G252" s="12" t="s">
        <v>994</v>
      </c>
      <c r="H252" s="10">
        <v>946039</v>
      </c>
      <c r="I252" s="12" t="s">
        <v>18</v>
      </c>
      <c r="J252" s="11"/>
      <c r="K252" s="12" t="s">
        <v>995</v>
      </c>
      <c r="L252" s="10">
        <v>414</v>
      </c>
      <c r="M252" s="12" t="s">
        <v>996</v>
      </c>
    </row>
    <row r="253" spans="1:13" ht="20.149999999999999" customHeight="1">
      <c r="A253" s="8" t="s">
        <v>14</v>
      </c>
      <c r="B253" s="9">
        <v>257829</v>
      </c>
      <c r="C253" s="10">
        <v>259006</v>
      </c>
      <c r="D253" s="11"/>
      <c r="E253" s="12" t="s">
        <v>15</v>
      </c>
      <c r="F253" s="12" t="s">
        <v>915</v>
      </c>
      <c r="G253" s="12" t="s">
        <v>997</v>
      </c>
      <c r="H253" s="10">
        <v>945077</v>
      </c>
      <c r="I253" s="12" t="s">
        <v>917</v>
      </c>
      <c r="J253" s="11"/>
      <c r="K253" s="11"/>
      <c r="L253" s="11"/>
      <c r="M253" s="12" t="s">
        <v>998</v>
      </c>
    </row>
    <row r="254" spans="1:13" ht="20.149999999999999" customHeight="1">
      <c r="A254" s="8" t="s">
        <v>14</v>
      </c>
      <c r="B254" s="9">
        <v>257923</v>
      </c>
      <c r="C254" s="10">
        <v>258426</v>
      </c>
      <c r="D254" s="11"/>
      <c r="E254" s="12" t="s">
        <v>37</v>
      </c>
      <c r="F254" s="12" t="s">
        <v>999</v>
      </c>
      <c r="G254" s="12" t="s">
        <v>1000</v>
      </c>
      <c r="H254" s="10">
        <v>38094937</v>
      </c>
      <c r="I254" s="12" t="s">
        <v>18</v>
      </c>
      <c r="J254" s="11"/>
      <c r="K254" s="12" t="s">
        <v>1001</v>
      </c>
      <c r="L254" s="10">
        <v>167</v>
      </c>
      <c r="M254" s="12" t="s">
        <v>1002</v>
      </c>
    </row>
    <row r="255" spans="1:13" ht="20.149999999999999" customHeight="1">
      <c r="A255" s="8" t="s">
        <v>14</v>
      </c>
      <c r="B255" s="9">
        <v>258345</v>
      </c>
      <c r="C255" s="10">
        <v>258620</v>
      </c>
      <c r="D255" s="11"/>
      <c r="E255" s="12" t="s">
        <v>37</v>
      </c>
      <c r="F255" s="12" t="s">
        <v>1003</v>
      </c>
      <c r="G255" s="12" t="s">
        <v>1004</v>
      </c>
      <c r="H255" s="10">
        <v>38094938</v>
      </c>
      <c r="I255" s="12" t="s">
        <v>18</v>
      </c>
      <c r="J255" s="11"/>
      <c r="K255" s="12" t="s">
        <v>1005</v>
      </c>
      <c r="L255" s="10">
        <v>91</v>
      </c>
      <c r="M255" s="12" t="s">
        <v>1006</v>
      </c>
    </row>
    <row r="256" spans="1:13" ht="20.149999999999999" customHeight="1">
      <c r="A256" s="8" t="s">
        <v>14</v>
      </c>
      <c r="B256" s="9">
        <v>259045</v>
      </c>
      <c r="C256" s="10">
        <v>260100</v>
      </c>
      <c r="D256" s="11"/>
      <c r="E256" s="12" t="s">
        <v>37</v>
      </c>
      <c r="F256" s="12" t="s">
        <v>1007</v>
      </c>
      <c r="G256" s="12" t="s">
        <v>1008</v>
      </c>
      <c r="H256" s="10">
        <v>944926</v>
      </c>
      <c r="I256" s="12" t="s">
        <v>18</v>
      </c>
      <c r="J256" s="11"/>
      <c r="K256" s="12" t="s">
        <v>1009</v>
      </c>
      <c r="L256" s="10">
        <v>351</v>
      </c>
      <c r="M256" s="12" t="s">
        <v>1010</v>
      </c>
    </row>
    <row r="257" spans="1:13" ht="20.149999999999999" customHeight="1">
      <c r="A257" s="8" t="s">
        <v>14</v>
      </c>
      <c r="B257" s="9">
        <v>260388</v>
      </c>
      <c r="C257" s="10">
        <v>261491</v>
      </c>
      <c r="D257" s="11"/>
      <c r="E257" s="12" t="s">
        <v>15</v>
      </c>
      <c r="F257" s="12" t="s">
        <v>1011</v>
      </c>
      <c r="G257" s="12" t="s">
        <v>1012</v>
      </c>
      <c r="H257" s="10">
        <v>946425</v>
      </c>
      <c r="I257" s="12" t="s">
        <v>18</v>
      </c>
      <c r="J257" s="11"/>
      <c r="K257" s="12" t="s">
        <v>1013</v>
      </c>
      <c r="L257" s="10">
        <v>367</v>
      </c>
      <c r="M257" s="12" t="s">
        <v>1014</v>
      </c>
    </row>
    <row r="258" spans="1:13" ht="20.149999999999999" customHeight="1">
      <c r="A258" s="8" t="s">
        <v>14</v>
      </c>
      <c r="B258" s="9">
        <v>261503</v>
      </c>
      <c r="C258" s="10">
        <v>262756</v>
      </c>
      <c r="D258" s="11"/>
      <c r="E258" s="12" t="s">
        <v>15</v>
      </c>
      <c r="F258" s="12" t="s">
        <v>1015</v>
      </c>
      <c r="G258" s="12" t="s">
        <v>1016</v>
      </c>
      <c r="H258" s="10">
        <v>946680</v>
      </c>
      <c r="I258" s="12" t="s">
        <v>18</v>
      </c>
      <c r="J258" s="11"/>
      <c r="K258" s="12" t="s">
        <v>1017</v>
      </c>
      <c r="L258" s="10">
        <v>417</v>
      </c>
      <c r="M258" s="12" t="s">
        <v>1018</v>
      </c>
    </row>
    <row r="259" spans="1:13" ht="20.149999999999999" customHeight="1">
      <c r="A259" s="8" t="s">
        <v>14</v>
      </c>
      <c r="B259" s="9">
        <v>262871</v>
      </c>
      <c r="C259" s="10">
        <v>262946</v>
      </c>
      <c r="D259" s="11"/>
      <c r="E259" s="12" t="s">
        <v>15</v>
      </c>
      <c r="F259" s="12" t="s">
        <v>1019</v>
      </c>
      <c r="G259" s="12" t="s">
        <v>1020</v>
      </c>
      <c r="H259" s="10">
        <v>947202</v>
      </c>
      <c r="I259" s="12" t="s">
        <v>851</v>
      </c>
      <c r="J259" s="11"/>
      <c r="K259" s="11"/>
      <c r="L259" s="11"/>
      <c r="M259" s="12" t="s">
        <v>1021</v>
      </c>
    </row>
    <row r="260" spans="1:13" ht="20.149999999999999" customHeight="1">
      <c r="A260" s="8" t="s">
        <v>14</v>
      </c>
      <c r="B260" s="9">
        <v>263150</v>
      </c>
      <c r="C260" s="10">
        <v>263212</v>
      </c>
      <c r="D260" s="11"/>
      <c r="E260" s="12" t="s">
        <v>37</v>
      </c>
      <c r="F260" s="12" t="s">
        <v>915</v>
      </c>
      <c r="G260" s="12" t="s">
        <v>1022</v>
      </c>
      <c r="H260" s="10">
        <v>5625552</v>
      </c>
      <c r="I260" s="12" t="s">
        <v>917</v>
      </c>
      <c r="J260" s="11"/>
      <c r="K260" s="11"/>
      <c r="L260" s="11"/>
      <c r="M260" s="12" t="s">
        <v>1023</v>
      </c>
    </row>
    <row r="261" spans="1:13" ht="20.149999999999999" customHeight="1">
      <c r="A261" s="8" t="s">
        <v>14</v>
      </c>
      <c r="B261" s="9">
        <v>263328</v>
      </c>
      <c r="C261" s="10">
        <v>263669</v>
      </c>
      <c r="D261" s="11"/>
      <c r="E261" s="12" t="s">
        <v>37</v>
      </c>
      <c r="F261" s="12" t="s">
        <v>1024</v>
      </c>
      <c r="G261" s="12" t="s">
        <v>1025</v>
      </c>
      <c r="H261" s="10">
        <v>946726</v>
      </c>
      <c r="I261" s="12" t="s">
        <v>18</v>
      </c>
      <c r="J261" s="11"/>
      <c r="K261" s="12" t="s">
        <v>1026</v>
      </c>
      <c r="L261" s="10">
        <v>113</v>
      </c>
      <c r="M261" s="12" t="s">
        <v>1027</v>
      </c>
    </row>
    <row r="262" spans="1:13" ht="20.149999999999999" customHeight="1">
      <c r="A262" s="8" t="s">
        <v>14</v>
      </c>
      <c r="B262" s="9">
        <v>263690</v>
      </c>
      <c r="C262" s="10">
        <v>264007</v>
      </c>
      <c r="D262" s="11"/>
      <c r="E262" s="12" t="s">
        <v>37</v>
      </c>
      <c r="F262" s="12" t="s">
        <v>1028</v>
      </c>
      <c r="G262" s="12" t="s">
        <v>1029</v>
      </c>
      <c r="H262" s="10">
        <v>944929</v>
      </c>
      <c r="I262" s="12" t="s">
        <v>18</v>
      </c>
      <c r="J262" s="11"/>
      <c r="K262" s="12" t="s">
        <v>1030</v>
      </c>
      <c r="L262" s="10">
        <v>105</v>
      </c>
      <c r="M262" s="12" t="s">
        <v>1031</v>
      </c>
    </row>
    <row r="263" spans="1:13" ht="20.149999999999999" customHeight="1">
      <c r="A263" s="8" t="s">
        <v>14</v>
      </c>
      <c r="B263" s="9">
        <v>264026</v>
      </c>
      <c r="C263" s="10">
        <v>264247</v>
      </c>
      <c r="D263" s="11"/>
      <c r="E263" s="12" t="s">
        <v>37</v>
      </c>
      <c r="F263" s="12" t="s">
        <v>1032</v>
      </c>
      <c r="G263" s="12" t="s">
        <v>1033</v>
      </c>
      <c r="H263" s="10">
        <v>1450236</v>
      </c>
      <c r="I263" s="12" t="s">
        <v>18</v>
      </c>
      <c r="J263" s="11"/>
      <c r="K263" s="12" t="s">
        <v>1034</v>
      </c>
      <c r="L263" s="10">
        <v>73</v>
      </c>
      <c r="M263" s="12" t="s">
        <v>1035</v>
      </c>
    </row>
    <row r="264" spans="1:13" ht="20.149999999999999" customHeight="1">
      <c r="A264" s="8" t="s">
        <v>14</v>
      </c>
      <c r="B264" s="9">
        <v>264256</v>
      </c>
      <c r="C264" s="10">
        <v>264732</v>
      </c>
      <c r="D264" s="11"/>
      <c r="E264" s="12" t="s">
        <v>37</v>
      </c>
      <c r="F264" s="12" t="s">
        <v>1036</v>
      </c>
      <c r="G264" s="12" t="s">
        <v>1037</v>
      </c>
      <c r="H264" s="10">
        <v>944930</v>
      </c>
      <c r="I264" s="12" t="s">
        <v>18</v>
      </c>
      <c r="J264" s="11"/>
      <c r="K264" s="12" t="s">
        <v>1038</v>
      </c>
      <c r="L264" s="10">
        <v>158</v>
      </c>
      <c r="M264" s="12" t="s">
        <v>1039</v>
      </c>
    </row>
    <row r="265" spans="1:13" ht="20.149999999999999" customHeight="1">
      <c r="A265" s="8" t="s">
        <v>14</v>
      </c>
      <c r="B265" s="9">
        <v>264748</v>
      </c>
      <c r="C265" s="10">
        <v>265206</v>
      </c>
      <c r="D265" s="11"/>
      <c r="E265" s="12" t="s">
        <v>37</v>
      </c>
      <c r="F265" s="12" t="s">
        <v>1040</v>
      </c>
      <c r="G265" s="12" t="s">
        <v>1041</v>
      </c>
      <c r="H265" s="10">
        <v>944931</v>
      </c>
      <c r="I265" s="12" t="s">
        <v>18</v>
      </c>
      <c r="J265" s="11"/>
      <c r="K265" s="12" t="s">
        <v>1042</v>
      </c>
      <c r="L265" s="10">
        <v>152</v>
      </c>
      <c r="M265" s="12" t="s">
        <v>1043</v>
      </c>
    </row>
    <row r="266" spans="1:13" ht="20.149999999999999" customHeight="1">
      <c r="A266" s="8" t="s">
        <v>14</v>
      </c>
      <c r="B266" s="9">
        <v>265304</v>
      </c>
      <c r="C266" s="10">
        <v>265543</v>
      </c>
      <c r="D266" s="11"/>
      <c r="E266" s="12" t="s">
        <v>37</v>
      </c>
      <c r="F266" s="12" t="s">
        <v>1044</v>
      </c>
      <c r="G266" s="12" t="s">
        <v>1045</v>
      </c>
      <c r="H266" s="10">
        <v>948839</v>
      </c>
      <c r="I266" s="12" t="s">
        <v>18</v>
      </c>
      <c r="J266" s="11"/>
      <c r="K266" s="12" t="s">
        <v>1046</v>
      </c>
      <c r="L266" s="10">
        <v>79</v>
      </c>
      <c r="M266" s="12" t="s">
        <v>1047</v>
      </c>
    </row>
    <row r="267" spans="1:13" ht="20.149999999999999" customHeight="1">
      <c r="A267" s="8" t="s">
        <v>14</v>
      </c>
      <c r="B267" s="9">
        <v>265620</v>
      </c>
      <c r="C267" s="10">
        <v>266087</v>
      </c>
      <c r="D267" s="11"/>
      <c r="E267" s="12" t="s">
        <v>37</v>
      </c>
      <c r="F267" s="12" t="s">
        <v>1048</v>
      </c>
      <c r="G267" s="12" t="s">
        <v>1049</v>
      </c>
      <c r="H267" s="10">
        <v>946846</v>
      </c>
      <c r="I267" s="12" t="s">
        <v>18</v>
      </c>
      <c r="J267" s="11"/>
      <c r="K267" s="12" t="s">
        <v>1050</v>
      </c>
      <c r="L267" s="10">
        <v>155</v>
      </c>
      <c r="M267" s="12" t="s">
        <v>1051</v>
      </c>
    </row>
    <row r="268" spans="1:13" ht="20.149999999999999" customHeight="1">
      <c r="A268" s="8" t="s">
        <v>14</v>
      </c>
      <c r="B268" s="9">
        <v>266110</v>
      </c>
      <c r="C268" s="10">
        <v>266553</v>
      </c>
      <c r="D268" s="11"/>
      <c r="E268" s="12" t="s">
        <v>37</v>
      </c>
      <c r="F268" s="12" t="s">
        <v>1052</v>
      </c>
      <c r="G268" s="12" t="s">
        <v>1053</v>
      </c>
      <c r="H268" s="10">
        <v>944934</v>
      </c>
      <c r="I268" s="12" t="s">
        <v>18</v>
      </c>
      <c r="J268" s="11"/>
      <c r="K268" s="12" t="s">
        <v>1054</v>
      </c>
      <c r="L268" s="10">
        <v>147</v>
      </c>
      <c r="M268" s="12" t="s">
        <v>1055</v>
      </c>
    </row>
    <row r="269" spans="1:13" ht="20.149999999999999" customHeight="1">
      <c r="A269" s="8" t="s">
        <v>14</v>
      </c>
      <c r="B269" s="9">
        <v>266553</v>
      </c>
      <c r="C269" s="10">
        <v>266774</v>
      </c>
      <c r="D269" s="11"/>
      <c r="E269" s="12" t="s">
        <v>37</v>
      </c>
      <c r="F269" s="12" t="s">
        <v>915</v>
      </c>
      <c r="G269" s="12" t="s">
        <v>1056</v>
      </c>
      <c r="H269" s="10">
        <v>5625553</v>
      </c>
      <c r="I269" s="12" t="s">
        <v>917</v>
      </c>
      <c r="J269" s="11"/>
      <c r="K269" s="11"/>
      <c r="L269" s="11"/>
      <c r="M269" s="12" t="s">
        <v>1057</v>
      </c>
    </row>
    <row r="270" spans="1:13" ht="20.149999999999999" customHeight="1">
      <c r="A270" s="8" t="s">
        <v>14</v>
      </c>
      <c r="B270" s="9">
        <v>266776</v>
      </c>
      <c r="C270" s="10">
        <v>266967</v>
      </c>
      <c r="D270" s="11"/>
      <c r="E270" s="12" t="s">
        <v>37</v>
      </c>
      <c r="F270" s="12" t="s">
        <v>915</v>
      </c>
      <c r="G270" s="12" t="s">
        <v>1058</v>
      </c>
      <c r="H270" s="10">
        <v>5625554</v>
      </c>
      <c r="I270" s="12" t="s">
        <v>917</v>
      </c>
      <c r="J270" s="11"/>
      <c r="K270" s="11"/>
      <c r="L270" s="11"/>
      <c r="M270" s="12" t="s">
        <v>1059</v>
      </c>
    </row>
    <row r="271" spans="1:13" ht="20.149999999999999" customHeight="1">
      <c r="A271" s="8" t="s">
        <v>14</v>
      </c>
      <c r="B271" s="9">
        <v>267184</v>
      </c>
      <c r="C271" s="10">
        <v>268005</v>
      </c>
      <c r="D271" s="11"/>
      <c r="E271" s="12" t="s">
        <v>37</v>
      </c>
      <c r="F271" s="12" t="s">
        <v>1060</v>
      </c>
      <c r="G271" s="12" t="s">
        <v>1061</v>
      </c>
      <c r="H271" s="10">
        <v>945373</v>
      </c>
      <c r="I271" s="12" t="s">
        <v>18</v>
      </c>
      <c r="J271" s="11"/>
      <c r="K271" s="12" t="s">
        <v>1062</v>
      </c>
      <c r="L271" s="10">
        <v>273</v>
      </c>
      <c r="M271" s="12" t="s">
        <v>1063</v>
      </c>
    </row>
    <row r="272" spans="1:13" ht="20.149999999999999" customHeight="1">
      <c r="A272" s="8" t="s">
        <v>14</v>
      </c>
      <c r="B272" s="9">
        <v>268097</v>
      </c>
      <c r="C272" s="10">
        <v>268960</v>
      </c>
      <c r="D272" s="11"/>
      <c r="E272" s="12" t="s">
        <v>37</v>
      </c>
      <c r="F272" s="12" t="s">
        <v>1064</v>
      </c>
      <c r="G272" s="12" t="s">
        <v>1065</v>
      </c>
      <c r="H272" s="10">
        <v>949004</v>
      </c>
      <c r="I272" s="12" t="s">
        <v>18</v>
      </c>
      <c r="J272" s="11"/>
      <c r="K272" s="12" t="s">
        <v>1066</v>
      </c>
      <c r="L272" s="10">
        <v>287</v>
      </c>
      <c r="M272" s="12" t="s">
        <v>1067</v>
      </c>
    </row>
    <row r="273" spans="1:13" ht="20.149999999999999" customHeight="1">
      <c r="A273" s="8" t="s">
        <v>14</v>
      </c>
      <c r="B273" s="9">
        <v>269289</v>
      </c>
      <c r="C273" s="10">
        <v>270182</v>
      </c>
      <c r="D273" s="11"/>
      <c r="E273" s="12" t="s">
        <v>37</v>
      </c>
      <c r="F273" s="12" t="s">
        <v>1068</v>
      </c>
      <c r="G273" s="12" t="s">
        <v>1069</v>
      </c>
      <c r="H273" s="10">
        <v>945417</v>
      </c>
      <c r="I273" s="12" t="s">
        <v>18</v>
      </c>
      <c r="J273" s="11"/>
      <c r="K273" s="12" t="s">
        <v>1070</v>
      </c>
      <c r="L273" s="10">
        <v>297</v>
      </c>
      <c r="M273" s="12" t="s">
        <v>1071</v>
      </c>
    </row>
    <row r="274" spans="1:13" ht="20.149999999999999" customHeight="1">
      <c r="A274" s="8" t="s">
        <v>14</v>
      </c>
      <c r="B274" s="9">
        <v>270278</v>
      </c>
      <c r="C274" s="10">
        <v>272190</v>
      </c>
      <c r="D274" s="11"/>
      <c r="E274" s="12" t="s">
        <v>15</v>
      </c>
      <c r="F274" s="12" t="s">
        <v>915</v>
      </c>
      <c r="G274" s="12" t="s">
        <v>1072</v>
      </c>
      <c r="H274" s="10">
        <v>5061501</v>
      </c>
      <c r="I274" s="12" t="s">
        <v>917</v>
      </c>
      <c r="J274" s="11"/>
      <c r="K274" s="11"/>
      <c r="L274" s="11"/>
      <c r="M274" s="12" t="s">
        <v>1073</v>
      </c>
    </row>
    <row r="275" spans="1:13" ht="20.149999999999999" customHeight="1">
      <c r="A275" s="8" t="s">
        <v>14</v>
      </c>
      <c r="B275" s="9">
        <v>270603</v>
      </c>
      <c r="C275" s="10">
        <v>271754</v>
      </c>
      <c r="D275" s="11"/>
      <c r="E275" s="12" t="s">
        <v>15</v>
      </c>
      <c r="F275" s="12" t="s">
        <v>1074</v>
      </c>
      <c r="G275" s="12" t="s">
        <v>1075</v>
      </c>
      <c r="H275" s="10">
        <v>949005</v>
      </c>
      <c r="I275" s="12" t="s">
        <v>18</v>
      </c>
      <c r="J275" s="11"/>
      <c r="K275" s="12" t="s">
        <v>1076</v>
      </c>
      <c r="L275" s="10">
        <v>383</v>
      </c>
      <c r="M275" s="12" t="s">
        <v>1077</v>
      </c>
    </row>
    <row r="276" spans="1:13" ht="20.149999999999999" customHeight="1">
      <c r="A276" s="8" t="s">
        <v>14</v>
      </c>
      <c r="B276" s="9">
        <v>272580</v>
      </c>
      <c r="C276" s="10">
        <v>272654</v>
      </c>
      <c r="D276" s="11"/>
      <c r="E276" s="12" t="s">
        <v>15</v>
      </c>
      <c r="F276" s="12" t="s">
        <v>1078</v>
      </c>
      <c r="G276" s="12" t="s">
        <v>1079</v>
      </c>
      <c r="H276" s="10">
        <v>7751631</v>
      </c>
      <c r="I276" s="12" t="s">
        <v>92</v>
      </c>
      <c r="J276" s="11"/>
      <c r="K276" s="11"/>
      <c r="L276" s="11"/>
      <c r="M276" s="12" t="s">
        <v>1080</v>
      </c>
    </row>
    <row r="277" spans="1:13" ht="20.149999999999999" customHeight="1">
      <c r="A277" s="8" t="s">
        <v>14</v>
      </c>
      <c r="B277" s="9">
        <v>272847</v>
      </c>
      <c r="C277" s="10">
        <v>273992</v>
      </c>
      <c r="D277" s="11"/>
      <c r="E277" s="12" t="s">
        <v>15</v>
      </c>
      <c r="F277" s="12" t="s">
        <v>1081</v>
      </c>
      <c r="G277" s="12" t="s">
        <v>1082</v>
      </c>
      <c r="H277" s="10">
        <v>944940</v>
      </c>
      <c r="I277" s="12" t="s">
        <v>18</v>
      </c>
      <c r="J277" s="11"/>
      <c r="K277" s="12" t="s">
        <v>1083</v>
      </c>
      <c r="L277" s="10">
        <v>381</v>
      </c>
      <c r="M277" s="12" t="s">
        <v>1084</v>
      </c>
    </row>
    <row r="278" spans="1:13" ht="20.149999999999999" customHeight="1">
      <c r="A278" s="8" t="s">
        <v>14</v>
      </c>
      <c r="B278" s="9">
        <v>274101</v>
      </c>
      <c r="C278" s="10">
        <v>275081</v>
      </c>
      <c r="D278" s="11"/>
      <c r="E278" s="12" t="s">
        <v>37</v>
      </c>
      <c r="F278" s="12" t="s">
        <v>1085</v>
      </c>
      <c r="G278" s="12" t="s">
        <v>1086</v>
      </c>
      <c r="H278" s="10">
        <v>944941</v>
      </c>
      <c r="I278" s="12" t="s">
        <v>18</v>
      </c>
      <c r="J278" s="11"/>
      <c r="K278" s="12" t="s">
        <v>1087</v>
      </c>
      <c r="L278" s="10">
        <v>326</v>
      </c>
      <c r="M278" s="12" t="s">
        <v>1088</v>
      </c>
    </row>
    <row r="279" spans="1:13" ht="20.149999999999999" customHeight="1">
      <c r="A279" s="8" t="s">
        <v>14</v>
      </c>
      <c r="B279" s="9">
        <v>275325</v>
      </c>
      <c r="C279" s="10">
        <v>276728</v>
      </c>
      <c r="D279" s="11"/>
      <c r="E279" s="12" t="s">
        <v>15</v>
      </c>
      <c r="F279" s="12" t="s">
        <v>1089</v>
      </c>
      <c r="G279" s="12" t="s">
        <v>1090</v>
      </c>
      <c r="H279" s="10">
        <v>946284</v>
      </c>
      <c r="I279" s="12" t="s">
        <v>18</v>
      </c>
      <c r="J279" s="11"/>
      <c r="K279" s="12" t="s">
        <v>1091</v>
      </c>
      <c r="L279" s="10">
        <v>467</v>
      </c>
      <c r="M279" s="12" t="s">
        <v>1092</v>
      </c>
    </row>
    <row r="280" spans="1:13" ht="20.149999999999999" customHeight="1">
      <c r="A280" s="8" t="s">
        <v>14</v>
      </c>
      <c r="B280" s="9">
        <v>276715</v>
      </c>
      <c r="C280" s="10">
        <v>277647</v>
      </c>
      <c r="D280" s="11"/>
      <c r="E280" s="12" t="s">
        <v>15</v>
      </c>
      <c r="F280" s="12" t="s">
        <v>1093</v>
      </c>
      <c r="G280" s="12" t="s">
        <v>1094</v>
      </c>
      <c r="H280" s="10">
        <v>946143</v>
      </c>
      <c r="I280" s="12" t="s">
        <v>18</v>
      </c>
      <c r="J280" s="11"/>
      <c r="K280" s="12" t="s">
        <v>1095</v>
      </c>
      <c r="L280" s="10">
        <v>310</v>
      </c>
      <c r="M280" s="12" t="s">
        <v>1096</v>
      </c>
    </row>
    <row r="281" spans="1:13" ht="20.149999999999999" customHeight="1">
      <c r="A281" s="8" t="s">
        <v>14</v>
      </c>
      <c r="B281" s="9">
        <v>277756</v>
      </c>
      <c r="C281" s="10">
        <v>278802</v>
      </c>
      <c r="D281" s="11"/>
      <c r="E281" s="12" t="s">
        <v>37</v>
      </c>
      <c r="F281" s="12" t="s">
        <v>1097</v>
      </c>
      <c r="G281" s="12" t="s">
        <v>1098</v>
      </c>
      <c r="H281" s="10">
        <v>947676</v>
      </c>
      <c r="I281" s="12" t="s">
        <v>18</v>
      </c>
      <c r="J281" s="11"/>
      <c r="K281" s="12" t="s">
        <v>1099</v>
      </c>
      <c r="L281" s="10">
        <v>348</v>
      </c>
      <c r="M281" s="12" t="s">
        <v>1100</v>
      </c>
    </row>
    <row r="282" spans="1:13" ht="20.149999999999999" customHeight="1">
      <c r="A282" s="8" t="s">
        <v>14</v>
      </c>
      <c r="B282" s="9">
        <v>278814</v>
      </c>
      <c r="C282" s="10">
        <v>279162</v>
      </c>
      <c r="D282" s="11"/>
      <c r="E282" s="12" t="s">
        <v>37</v>
      </c>
      <c r="F282" s="12" t="s">
        <v>915</v>
      </c>
      <c r="G282" s="12" t="s">
        <v>1101</v>
      </c>
      <c r="H282" s="10">
        <v>947073</v>
      </c>
      <c r="I282" s="12" t="s">
        <v>917</v>
      </c>
      <c r="J282" s="11"/>
      <c r="K282" s="11"/>
      <c r="L282" s="11"/>
      <c r="M282" s="12" t="s">
        <v>1102</v>
      </c>
    </row>
    <row r="283" spans="1:13" ht="20.149999999999999" customHeight="1">
      <c r="A283" s="8" t="s">
        <v>14</v>
      </c>
      <c r="B283" s="9">
        <v>279178</v>
      </c>
      <c r="C283" s="10">
        <v>279681</v>
      </c>
      <c r="D283" s="11"/>
      <c r="E283" s="12" t="s">
        <v>37</v>
      </c>
      <c r="F283" s="12" t="s">
        <v>102</v>
      </c>
      <c r="G283" s="12" t="s">
        <v>1103</v>
      </c>
      <c r="H283" s="10">
        <v>947698</v>
      </c>
      <c r="I283" s="12" t="s">
        <v>18</v>
      </c>
      <c r="J283" s="11"/>
      <c r="K283" s="12" t="s">
        <v>1104</v>
      </c>
      <c r="L283" s="10">
        <v>167</v>
      </c>
      <c r="M283" s="12" t="s">
        <v>1105</v>
      </c>
    </row>
    <row r="284" spans="1:13" ht="20.149999999999999" customHeight="1">
      <c r="A284" s="8" t="s">
        <v>14</v>
      </c>
      <c r="B284" s="9">
        <v>279600</v>
      </c>
      <c r="C284" s="10">
        <v>279875</v>
      </c>
      <c r="D284" s="11"/>
      <c r="E284" s="12" t="s">
        <v>37</v>
      </c>
      <c r="F284" s="12" t="s">
        <v>106</v>
      </c>
      <c r="G284" s="12" t="s">
        <v>1106</v>
      </c>
      <c r="H284" s="10">
        <v>944946</v>
      </c>
      <c r="I284" s="12" t="s">
        <v>18</v>
      </c>
      <c r="J284" s="11"/>
      <c r="K284" s="12" t="s">
        <v>1107</v>
      </c>
      <c r="L284" s="10">
        <v>91</v>
      </c>
      <c r="M284" s="12" t="s">
        <v>1108</v>
      </c>
    </row>
    <row r="285" spans="1:13" ht="20.149999999999999" customHeight="1">
      <c r="A285" s="8" t="s">
        <v>14</v>
      </c>
      <c r="B285" s="9">
        <v>279931</v>
      </c>
      <c r="C285" s="10">
        <v>280104</v>
      </c>
      <c r="D285" s="11"/>
      <c r="E285" s="12" t="s">
        <v>15</v>
      </c>
      <c r="F285" s="12" t="s">
        <v>915</v>
      </c>
      <c r="G285" s="12" t="s">
        <v>1109</v>
      </c>
      <c r="H285" s="10">
        <v>14678508</v>
      </c>
      <c r="I285" s="12" t="s">
        <v>917</v>
      </c>
      <c r="J285" s="11"/>
      <c r="K285" s="11"/>
      <c r="L285" s="11"/>
      <c r="M285" s="12" t="s">
        <v>1110</v>
      </c>
    </row>
    <row r="286" spans="1:13" ht="20.149999999999999" customHeight="1">
      <c r="A286" s="8" t="s">
        <v>14</v>
      </c>
      <c r="B286" s="9">
        <v>280114</v>
      </c>
      <c r="C286" s="10">
        <v>280362</v>
      </c>
      <c r="D286" s="11"/>
      <c r="E286" s="12" t="s">
        <v>37</v>
      </c>
      <c r="F286" s="12" t="s">
        <v>915</v>
      </c>
      <c r="G286" s="12" t="s">
        <v>1111</v>
      </c>
      <c r="H286" s="10">
        <v>1450237</v>
      </c>
      <c r="I286" s="12" t="s">
        <v>917</v>
      </c>
      <c r="J286" s="11"/>
      <c r="K286" s="11"/>
      <c r="L286" s="11"/>
      <c r="M286" s="12" t="s">
        <v>1112</v>
      </c>
    </row>
    <row r="287" spans="1:13" ht="20.149999999999999" customHeight="1">
      <c r="A287" s="8" t="s">
        <v>14</v>
      </c>
      <c r="B287" s="9">
        <v>280385</v>
      </c>
      <c r="C287" s="10">
        <v>280735</v>
      </c>
      <c r="D287" s="11"/>
      <c r="E287" s="12" t="s">
        <v>37</v>
      </c>
      <c r="F287" s="12" t="s">
        <v>1113</v>
      </c>
      <c r="G287" s="12" t="s">
        <v>1114</v>
      </c>
      <c r="H287" s="10">
        <v>944944</v>
      </c>
      <c r="I287" s="12" t="s">
        <v>18</v>
      </c>
      <c r="J287" s="11"/>
      <c r="K287" s="12" t="s">
        <v>1115</v>
      </c>
      <c r="L287" s="10">
        <v>116</v>
      </c>
      <c r="M287" s="12" t="s">
        <v>1116</v>
      </c>
    </row>
    <row r="288" spans="1:13" ht="20.149999999999999" customHeight="1">
      <c r="A288" s="8" t="s">
        <v>14</v>
      </c>
      <c r="B288" s="9">
        <v>280829</v>
      </c>
      <c r="C288" s="10">
        <v>281983</v>
      </c>
      <c r="D288" s="11"/>
      <c r="E288" s="12" t="s">
        <v>37</v>
      </c>
      <c r="F288" s="12" t="s">
        <v>1117</v>
      </c>
      <c r="G288" s="12" t="s">
        <v>1118</v>
      </c>
      <c r="H288" s="10">
        <v>944937</v>
      </c>
      <c r="I288" s="12" t="s">
        <v>18</v>
      </c>
      <c r="J288" s="11"/>
      <c r="K288" s="12" t="s">
        <v>1119</v>
      </c>
      <c r="L288" s="10">
        <v>384</v>
      </c>
      <c r="M288" s="12" t="s">
        <v>1120</v>
      </c>
    </row>
    <row r="289" spans="1:13" ht="20.149999999999999" customHeight="1">
      <c r="A289" s="8" t="s">
        <v>14</v>
      </c>
      <c r="B289" s="9">
        <v>282278</v>
      </c>
      <c r="C289" s="10">
        <v>283186</v>
      </c>
      <c r="D289" s="11"/>
      <c r="E289" s="12" t="s">
        <v>15</v>
      </c>
      <c r="F289" s="12" t="s">
        <v>1121</v>
      </c>
      <c r="G289" s="12" t="s">
        <v>1122</v>
      </c>
      <c r="H289" s="10">
        <v>944925</v>
      </c>
      <c r="I289" s="12" t="s">
        <v>18</v>
      </c>
      <c r="J289" s="11"/>
      <c r="K289" s="12" t="s">
        <v>1123</v>
      </c>
      <c r="L289" s="10">
        <v>302</v>
      </c>
      <c r="M289" s="12" t="s">
        <v>1124</v>
      </c>
    </row>
    <row r="290" spans="1:13" ht="20.149999999999999" customHeight="1">
      <c r="A290" s="8" t="s">
        <v>14</v>
      </c>
      <c r="B290" s="9">
        <v>283201</v>
      </c>
      <c r="C290" s="10">
        <v>285168</v>
      </c>
      <c r="D290" s="11"/>
      <c r="E290" s="12" t="s">
        <v>15</v>
      </c>
      <c r="F290" s="12" t="s">
        <v>1125</v>
      </c>
      <c r="G290" s="12" t="s">
        <v>1126</v>
      </c>
      <c r="H290" s="10">
        <v>944928</v>
      </c>
      <c r="I290" s="12" t="s">
        <v>18</v>
      </c>
      <c r="J290" s="11"/>
      <c r="K290" s="12" t="s">
        <v>1127</v>
      </c>
      <c r="L290" s="10">
        <v>655</v>
      </c>
      <c r="M290" s="12" t="s">
        <v>1128</v>
      </c>
    </row>
    <row r="291" spans="1:13" ht="20.149999999999999" customHeight="1">
      <c r="A291" s="8" t="s">
        <v>14</v>
      </c>
      <c r="B291" s="9">
        <v>285395</v>
      </c>
      <c r="C291" s="10">
        <v>286777</v>
      </c>
      <c r="D291" s="11"/>
      <c r="E291" s="12" t="s">
        <v>15</v>
      </c>
      <c r="F291" s="12" t="s">
        <v>1129</v>
      </c>
      <c r="G291" s="12" t="s">
        <v>1130</v>
      </c>
      <c r="H291" s="10">
        <v>944947</v>
      </c>
      <c r="I291" s="12" t="s">
        <v>18</v>
      </c>
      <c r="J291" s="11"/>
      <c r="K291" s="12" t="s">
        <v>1131</v>
      </c>
      <c r="L291" s="10">
        <v>460</v>
      </c>
      <c r="M291" s="12" t="s">
        <v>1132</v>
      </c>
    </row>
    <row r="292" spans="1:13" ht="20.149999999999999" customHeight="1">
      <c r="A292" s="8" t="s">
        <v>14</v>
      </c>
      <c r="B292" s="9">
        <v>286789</v>
      </c>
      <c r="C292" s="10">
        <v>288399</v>
      </c>
      <c r="D292" s="11"/>
      <c r="E292" s="12" t="s">
        <v>15</v>
      </c>
      <c r="F292" s="12" t="s">
        <v>1133</v>
      </c>
      <c r="G292" s="12" t="s">
        <v>1134</v>
      </c>
      <c r="H292" s="10">
        <v>944949</v>
      </c>
      <c r="I292" s="12" t="s">
        <v>18</v>
      </c>
      <c r="J292" s="11"/>
      <c r="K292" s="12" t="s">
        <v>1135</v>
      </c>
      <c r="L292" s="10">
        <v>536</v>
      </c>
      <c r="M292" s="12" t="s">
        <v>1136</v>
      </c>
    </row>
    <row r="293" spans="1:13" ht="20.149999999999999" customHeight="1">
      <c r="A293" s="8" t="s">
        <v>14</v>
      </c>
      <c r="B293" s="9">
        <v>288404</v>
      </c>
      <c r="C293" s="10">
        <v>289162</v>
      </c>
      <c r="D293" s="11"/>
      <c r="E293" s="12" t="s">
        <v>37</v>
      </c>
      <c r="F293" s="12" t="s">
        <v>1137</v>
      </c>
      <c r="G293" s="12" t="s">
        <v>1138</v>
      </c>
      <c r="H293" s="10">
        <v>945016</v>
      </c>
      <c r="I293" s="12" t="s">
        <v>18</v>
      </c>
      <c r="J293" s="11"/>
      <c r="K293" s="12" t="s">
        <v>1139</v>
      </c>
      <c r="L293" s="10">
        <v>252</v>
      </c>
      <c r="M293" s="12" t="s">
        <v>1140</v>
      </c>
    </row>
    <row r="294" spans="1:13" ht="20.149999999999999" customHeight="1">
      <c r="A294" s="8" t="s">
        <v>14</v>
      </c>
      <c r="B294" s="9">
        <v>289301</v>
      </c>
      <c r="C294" s="10">
        <v>290305</v>
      </c>
      <c r="D294" s="11"/>
      <c r="E294" s="12" t="s">
        <v>37</v>
      </c>
      <c r="F294" s="12" t="s">
        <v>1141</v>
      </c>
      <c r="G294" s="12" t="s">
        <v>1142</v>
      </c>
      <c r="H294" s="10">
        <v>944844</v>
      </c>
      <c r="I294" s="12" t="s">
        <v>18</v>
      </c>
      <c r="J294" s="11"/>
      <c r="K294" s="12" t="s">
        <v>1143</v>
      </c>
      <c r="L294" s="10">
        <v>334</v>
      </c>
      <c r="M294" s="12" t="s">
        <v>1144</v>
      </c>
    </row>
    <row r="295" spans="1:13" ht="20.149999999999999" customHeight="1">
      <c r="A295" s="8" t="s">
        <v>14</v>
      </c>
      <c r="B295" s="9">
        <v>290275</v>
      </c>
      <c r="C295" s="10">
        <v>290370</v>
      </c>
      <c r="D295" s="11"/>
      <c r="E295" s="12" t="s">
        <v>37</v>
      </c>
      <c r="F295" s="12" t="s">
        <v>1145</v>
      </c>
      <c r="G295" s="12" t="s">
        <v>1146</v>
      </c>
      <c r="H295" s="10">
        <v>63925624</v>
      </c>
      <c r="I295" s="12" t="s">
        <v>18</v>
      </c>
      <c r="J295" s="11"/>
      <c r="K295" s="12" t="s">
        <v>1147</v>
      </c>
      <c r="L295" s="10">
        <v>31</v>
      </c>
      <c r="M295" s="12" t="s">
        <v>1148</v>
      </c>
    </row>
    <row r="296" spans="1:13" ht="20.149999999999999" customHeight="1">
      <c r="A296" s="8" t="s">
        <v>14</v>
      </c>
      <c r="B296" s="9">
        <v>290510</v>
      </c>
      <c r="C296" s="10">
        <v>290638</v>
      </c>
      <c r="D296" s="11"/>
      <c r="E296" s="12" t="s">
        <v>15</v>
      </c>
      <c r="F296" s="12" t="s">
        <v>1149</v>
      </c>
      <c r="G296" s="12" t="s">
        <v>1150</v>
      </c>
      <c r="H296" s="10">
        <v>7751632</v>
      </c>
      <c r="I296" s="12" t="s">
        <v>18</v>
      </c>
      <c r="J296" s="11"/>
      <c r="K296" s="12" t="s">
        <v>1151</v>
      </c>
      <c r="L296" s="10">
        <v>42</v>
      </c>
      <c r="M296" s="12" t="s">
        <v>1152</v>
      </c>
    </row>
    <row r="297" spans="1:13" ht="20.149999999999999" customHeight="1">
      <c r="A297" s="8" t="s">
        <v>14</v>
      </c>
      <c r="B297" s="9">
        <v>290649</v>
      </c>
      <c r="C297" s="10">
        <v>291152</v>
      </c>
      <c r="D297" s="11"/>
      <c r="E297" s="12" t="s">
        <v>37</v>
      </c>
      <c r="F297" s="12" t="s">
        <v>102</v>
      </c>
      <c r="G297" s="12" t="s">
        <v>1153</v>
      </c>
      <c r="H297" s="10">
        <v>944950</v>
      </c>
      <c r="I297" s="12" t="s">
        <v>18</v>
      </c>
      <c r="J297" s="11"/>
      <c r="K297" s="12" t="s">
        <v>1154</v>
      </c>
      <c r="L297" s="10">
        <v>167</v>
      </c>
      <c r="M297" s="12" t="s">
        <v>1155</v>
      </c>
    </row>
    <row r="298" spans="1:13" ht="20.149999999999999" customHeight="1">
      <c r="A298" s="8" t="s">
        <v>14</v>
      </c>
      <c r="B298" s="9">
        <v>291071</v>
      </c>
      <c r="C298" s="10">
        <v>291346</v>
      </c>
      <c r="D298" s="11"/>
      <c r="E298" s="12" t="s">
        <v>37</v>
      </c>
      <c r="F298" s="12" t="s">
        <v>106</v>
      </c>
      <c r="G298" s="12" t="s">
        <v>1156</v>
      </c>
      <c r="H298" s="10">
        <v>944951</v>
      </c>
      <c r="I298" s="12" t="s">
        <v>18</v>
      </c>
      <c r="J298" s="11"/>
      <c r="K298" s="12" t="s">
        <v>1157</v>
      </c>
      <c r="L298" s="10">
        <v>91</v>
      </c>
      <c r="M298" s="12" t="s">
        <v>1158</v>
      </c>
    </row>
    <row r="299" spans="1:13" ht="20.149999999999999" customHeight="1">
      <c r="A299" s="8" t="s">
        <v>14</v>
      </c>
      <c r="B299" s="9">
        <v>291500</v>
      </c>
      <c r="C299" s="10">
        <v>292231</v>
      </c>
      <c r="D299" s="11"/>
      <c r="E299" s="12" t="s">
        <v>15</v>
      </c>
      <c r="F299" s="12" t="s">
        <v>1159</v>
      </c>
      <c r="G299" s="12" t="s">
        <v>1160</v>
      </c>
      <c r="H299" s="10">
        <v>949094</v>
      </c>
      <c r="I299" s="12" t="s">
        <v>18</v>
      </c>
      <c r="J299" s="11"/>
      <c r="K299" s="12" t="s">
        <v>1161</v>
      </c>
      <c r="L299" s="10">
        <v>243</v>
      </c>
      <c r="M299" s="12" t="s">
        <v>1162</v>
      </c>
    </row>
    <row r="300" spans="1:13" ht="20.149999999999999" customHeight="1">
      <c r="A300" s="8" t="s">
        <v>14</v>
      </c>
      <c r="B300" s="9">
        <v>292322</v>
      </c>
      <c r="C300" s="10">
        <v>292948</v>
      </c>
      <c r="D300" s="11"/>
      <c r="E300" s="12" t="s">
        <v>37</v>
      </c>
      <c r="F300" s="12" t="s">
        <v>1163</v>
      </c>
      <c r="G300" s="12" t="s">
        <v>1164</v>
      </c>
      <c r="H300" s="10">
        <v>945847</v>
      </c>
      <c r="I300" s="12" t="s">
        <v>18</v>
      </c>
      <c r="J300" s="11"/>
      <c r="K300" s="12" t="s">
        <v>1165</v>
      </c>
      <c r="L300" s="10">
        <v>208</v>
      </c>
      <c r="M300" s="12" t="s">
        <v>1166</v>
      </c>
    </row>
    <row r="301" spans="1:13" ht="20.149999999999999" customHeight="1">
      <c r="A301" s="8" t="s">
        <v>14</v>
      </c>
      <c r="B301" s="9">
        <v>293220</v>
      </c>
      <c r="C301" s="10">
        <v>293918</v>
      </c>
      <c r="D301" s="11"/>
      <c r="E301" s="12" t="s">
        <v>37</v>
      </c>
      <c r="F301" s="12" t="s">
        <v>1167</v>
      </c>
      <c r="G301" s="12" t="s">
        <v>1168</v>
      </c>
      <c r="H301" s="10">
        <v>945845</v>
      </c>
      <c r="I301" s="12" t="s">
        <v>18</v>
      </c>
      <c r="J301" s="11"/>
      <c r="K301" s="12" t="s">
        <v>1169</v>
      </c>
      <c r="L301" s="10">
        <v>232</v>
      </c>
      <c r="M301" s="12" t="s">
        <v>1170</v>
      </c>
    </row>
    <row r="302" spans="1:13" ht="20.149999999999999" customHeight="1">
      <c r="A302" s="8" t="s">
        <v>14</v>
      </c>
      <c r="B302" s="9">
        <v>293945</v>
      </c>
      <c r="C302" s="10">
        <v>294799</v>
      </c>
      <c r="D302" s="11"/>
      <c r="E302" s="12" t="s">
        <v>37</v>
      </c>
      <c r="F302" s="12" t="s">
        <v>1171</v>
      </c>
      <c r="G302" s="12" t="s">
        <v>1172</v>
      </c>
      <c r="H302" s="10">
        <v>944959</v>
      </c>
      <c r="I302" s="12" t="s">
        <v>18</v>
      </c>
      <c r="J302" s="11"/>
      <c r="K302" s="12" t="s">
        <v>1173</v>
      </c>
      <c r="L302" s="10">
        <v>284</v>
      </c>
      <c r="M302" s="12" t="s">
        <v>1174</v>
      </c>
    </row>
    <row r="303" spans="1:13" ht="20.149999999999999" customHeight="1">
      <c r="A303" s="8" t="s">
        <v>14</v>
      </c>
      <c r="B303" s="9">
        <v>294918</v>
      </c>
      <c r="C303" s="10">
        <v>295142</v>
      </c>
      <c r="D303" s="11"/>
      <c r="E303" s="12" t="s">
        <v>37</v>
      </c>
      <c r="F303" s="12" t="s">
        <v>1175</v>
      </c>
      <c r="G303" s="12" t="s">
        <v>1176</v>
      </c>
      <c r="H303" s="10">
        <v>38094939</v>
      </c>
      <c r="I303" s="12" t="s">
        <v>18</v>
      </c>
      <c r="J303" s="11"/>
      <c r="K303" s="12" t="s">
        <v>1177</v>
      </c>
      <c r="L303" s="10">
        <v>74</v>
      </c>
      <c r="M303" s="12" t="s">
        <v>1178</v>
      </c>
    </row>
    <row r="304" spans="1:13" ht="20.149999999999999" customHeight="1">
      <c r="A304" s="8" t="s">
        <v>14</v>
      </c>
      <c r="B304" s="9">
        <v>295139</v>
      </c>
      <c r="C304" s="10">
        <v>295579</v>
      </c>
      <c r="D304" s="11"/>
      <c r="E304" s="12" t="s">
        <v>37</v>
      </c>
      <c r="F304" s="12" t="s">
        <v>1179</v>
      </c>
      <c r="G304" s="12" t="s">
        <v>1180</v>
      </c>
      <c r="H304" s="10">
        <v>945349</v>
      </c>
      <c r="I304" s="12" t="s">
        <v>18</v>
      </c>
      <c r="J304" s="11"/>
      <c r="K304" s="12" t="s">
        <v>1181</v>
      </c>
      <c r="L304" s="10">
        <v>146</v>
      </c>
      <c r="M304" s="12" t="s">
        <v>1182</v>
      </c>
    </row>
    <row r="305" spans="1:13" ht="20.149999999999999" customHeight="1">
      <c r="A305" s="8" t="s">
        <v>14</v>
      </c>
      <c r="B305" s="9">
        <v>295696</v>
      </c>
      <c r="C305" s="10">
        <v>297096</v>
      </c>
      <c r="D305" s="11"/>
      <c r="E305" s="12" t="s">
        <v>37</v>
      </c>
      <c r="F305" s="12" t="s">
        <v>1183</v>
      </c>
      <c r="G305" s="12" t="s">
        <v>1184</v>
      </c>
      <c r="H305" s="10">
        <v>947351</v>
      </c>
      <c r="I305" s="12" t="s">
        <v>18</v>
      </c>
      <c r="J305" s="11"/>
      <c r="K305" s="12" t="s">
        <v>1185</v>
      </c>
      <c r="L305" s="10">
        <v>466</v>
      </c>
      <c r="M305" s="12" t="s">
        <v>1186</v>
      </c>
    </row>
    <row r="306" spans="1:13" ht="20.149999999999999" customHeight="1">
      <c r="A306" s="8" t="s">
        <v>14</v>
      </c>
      <c r="B306" s="9">
        <v>297381</v>
      </c>
      <c r="C306" s="10">
        <v>297791</v>
      </c>
      <c r="D306" s="11"/>
      <c r="E306" s="12" t="s">
        <v>37</v>
      </c>
      <c r="F306" s="12" t="s">
        <v>1187</v>
      </c>
      <c r="G306" s="12" t="s">
        <v>1188</v>
      </c>
      <c r="H306" s="10">
        <v>947411</v>
      </c>
      <c r="I306" s="12" t="s">
        <v>18</v>
      </c>
      <c r="J306" s="11"/>
      <c r="K306" s="12" t="s">
        <v>1189</v>
      </c>
      <c r="L306" s="10">
        <v>136</v>
      </c>
      <c r="M306" s="12" t="s">
        <v>1190</v>
      </c>
    </row>
    <row r="307" spans="1:13" ht="20.149999999999999" customHeight="1">
      <c r="A307" s="8" t="s">
        <v>14</v>
      </c>
      <c r="B307" s="9">
        <v>297770</v>
      </c>
      <c r="C307" s="10">
        <v>298726</v>
      </c>
      <c r="D307" s="11"/>
      <c r="E307" s="12" t="s">
        <v>37</v>
      </c>
      <c r="F307" s="12" t="s">
        <v>1191</v>
      </c>
      <c r="G307" s="12" t="s">
        <v>1192</v>
      </c>
      <c r="H307" s="10">
        <v>945010</v>
      </c>
      <c r="I307" s="12" t="s">
        <v>18</v>
      </c>
      <c r="J307" s="11"/>
      <c r="K307" s="12" t="s">
        <v>1193</v>
      </c>
      <c r="L307" s="10">
        <v>318</v>
      </c>
      <c r="M307" s="12" t="s">
        <v>1194</v>
      </c>
    </row>
    <row r="308" spans="1:13" ht="20.149999999999999" customHeight="1">
      <c r="A308" s="8" t="s">
        <v>14</v>
      </c>
      <c r="B308" s="9">
        <v>298736</v>
      </c>
      <c r="C308" s="10">
        <v>300934</v>
      </c>
      <c r="D308" s="11"/>
      <c r="E308" s="12" t="s">
        <v>37</v>
      </c>
      <c r="F308" s="12" t="s">
        <v>1195</v>
      </c>
      <c r="G308" s="12" t="s">
        <v>1196</v>
      </c>
      <c r="H308" s="10">
        <v>944961</v>
      </c>
      <c r="I308" s="12" t="s">
        <v>18</v>
      </c>
      <c r="J308" s="11"/>
      <c r="K308" s="12" t="s">
        <v>1197</v>
      </c>
      <c r="L308" s="10">
        <v>732</v>
      </c>
      <c r="M308" s="12" t="s">
        <v>1198</v>
      </c>
    </row>
    <row r="309" spans="1:13" ht="20.149999999999999" customHeight="1">
      <c r="A309" s="8" t="s">
        <v>14</v>
      </c>
      <c r="B309" s="9">
        <v>300931</v>
      </c>
      <c r="C309" s="10">
        <v>301887</v>
      </c>
      <c r="D309" s="11"/>
      <c r="E309" s="12" t="s">
        <v>37</v>
      </c>
      <c r="F309" s="12" t="s">
        <v>1199</v>
      </c>
      <c r="G309" s="12" t="s">
        <v>1200</v>
      </c>
      <c r="H309" s="10">
        <v>945710</v>
      </c>
      <c r="I309" s="12" t="s">
        <v>18</v>
      </c>
      <c r="J309" s="11"/>
      <c r="K309" s="12" t="s">
        <v>1201</v>
      </c>
      <c r="L309" s="10">
        <v>318</v>
      </c>
      <c r="M309" s="12" t="s">
        <v>1202</v>
      </c>
    </row>
    <row r="310" spans="1:13" ht="20.149999999999999" customHeight="1">
      <c r="A310" s="8" t="s">
        <v>14</v>
      </c>
      <c r="B310" s="9">
        <v>301884</v>
      </c>
      <c r="C310" s="10">
        <v>302573</v>
      </c>
      <c r="D310" s="11"/>
      <c r="E310" s="12" t="s">
        <v>37</v>
      </c>
      <c r="F310" s="12" t="s">
        <v>1203</v>
      </c>
      <c r="G310" s="12" t="s">
        <v>1204</v>
      </c>
      <c r="H310" s="10">
        <v>945330</v>
      </c>
      <c r="I310" s="12" t="s">
        <v>18</v>
      </c>
      <c r="J310" s="11"/>
      <c r="K310" s="12" t="s">
        <v>1205</v>
      </c>
      <c r="L310" s="10">
        <v>229</v>
      </c>
      <c r="M310" s="12" t="s">
        <v>1206</v>
      </c>
    </row>
    <row r="311" spans="1:13" ht="20.149999999999999" customHeight="1">
      <c r="A311" s="8" t="s">
        <v>14</v>
      </c>
      <c r="B311" s="9">
        <v>302991</v>
      </c>
      <c r="C311" s="10">
        <v>303605</v>
      </c>
      <c r="D311" s="11"/>
      <c r="E311" s="12" t="s">
        <v>15</v>
      </c>
      <c r="F311" s="12" t="s">
        <v>1207</v>
      </c>
      <c r="G311" s="12" t="s">
        <v>1208</v>
      </c>
      <c r="H311" s="10">
        <v>945677</v>
      </c>
      <c r="I311" s="12" t="s">
        <v>18</v>
      </c>
      <c r="J311" s="11"/>
      <c r="K311" s="12" t="s">
        <v>1209</v>
      </c>
      <c r="L311" s="10">
        <v>204</v>
      </c>
      <c r="M311" s="12" t="s">
        <v>1210</v>
      </c>
    </row>
    <row r="312" spans="1:13" ht="20.149999999999999" customHeight="1">
      <c r="A312" s="8" t="s">
        <v>14</v>
      </c>
      <c r="B312" s="9">
        <v>303853</v>
      </c>
      <c r="C312" s="10">
        <v>304182</v>
      </c>
      <c r="D312" s="11"/>
      <c r="E312" s="12" t="s">
        <v>37</v>
      </c>
      <c r="F312" s="12" t="s">
        <v>1211</v>
      </c>
      <c r="G312" s="12" t="s">
        <v>1212</v>
      </c>
      <c r="H312" s="10">
        <v>945905</v>
      </c>
      <c r="I312" s="12" t="s">
        <v>18</v>
      </c>
      <c r="J312" s="11"/>
      <c r="K312" s="12" t="s">
        <v>1213</v>
      </c>
      <c r="L312" s="10">
        <v>109</v>
      </c>
      <c r="M312" s="12" t="s">
        <v>1214</v>
      </c>
    </row>
    <row r="313" spans="1:13" ht="20.149999999999999" customHeight="1">
      <c r="A313" s="8" t="s">
        <v>14</v>
      </c>
      <c r="B313" s="9">
        <v>304495</v>
      </c>
      <c r="C313" s="10">
        <v>305205</v>
      </c>
      <c r="D313" s="11"/>
      <c r="E313" s="12" t="s">
        <v>37</v>
      </c>
      <c r="F313" s="12" t="s">
        <v>1215</v>
      </c>
      <c r="G313" s="12" t="s">
        <v>1216</v>
      </c>
      <c r="H313" s="10">
        <v>946631</v>
      </c>
      <c r="I313" s="12" t="s">
        <v>18</v>
      </c>
      <c r="J313" s="11"/>
      <c r="K313" s="12" t="s">
        <v>1217</v>
      </c>
      <c r="L313" s="10">
        <v>236</v>
      </c>
      <c r="M313" s="12" t="s">
        <v>1218</v>
      </c>
    </row>
    <row r="314" spans="1:13" ht="20.149999999999999" customHeight="1">
      <c r="A314" s="8" t="s">
        <v>14</v>
      </c>
      <c r="B314" s="9">
        <v>305174</v>
      </c>
      <c r="C314" s="10">
        <v>306817</v>
      </c>
      <c r="D314" s="11"/>
      <c r="E314" s="12" t="s">
        <v>37</v>
      </c>
      <c r="F314" s="12" t="s">
        <v>1219</v>
      </c>
      <c r="G314" s="12" t="s">
        <v>1220</v>
      </c>
      <c r="H314" s="10">
        <v>947349</v>
      </c>
      <c r="I314" s="12" t="s">
        <v>18</v>
      </c>
      <c r="J314" s="11"/>
      <c r="K314" s="12" t="s">
        <v>1221</v>
      </c>
      <c r="L314" s="10">
        <v>547</v>
      </c>
      <c r="M314" s="12" t="s">
        <v>1222</v>
      </c>
    </row>
    <row r="315" spans="1:13" ht="20.149999999999999" customHeight="1">
      <c r="A315" s="8" t="s">
        <v>14</v>
      </c>
      <c r="B315" s="9">
        <v>306807</v>
      </c>
      <c r="C315" s="10">
        <v>309332</v>
      </c>
      <c r="D315" s="11"/>
      <c r="E315" s="12" t="s">
        <v>37</v>
      </c>
      <c r="F315" s="12" t="s">
        <v>1223</v>
      </c>
      <c r="G315" s="12" t="s">
        <v>1224</v>
      </c>
      <c r="H315" s="10">
        <v>947606</v>
      </c>
      <c r="I315" s="12" t="s">
        <v>18</v>
      </c>
      <c r="J315" s="11"/>
      <c r="K315" s="12" t="s">
        <v>1225</v>
      </c>
      <c r="L315" s="10">
        <v>841</v>
      </c>
      <c r="M315" s="12" t="s">
        <v>1226</v>
      </c>
    </row>
    <row r="316" spans="1:13" ht="20.149999999999999" customHeight="1">
      <c r="A316" s="8" t="s">
        <v>14</v>
      </c>
      <c r="B316" s="9">
        <v>309358</v>
      </c>
      <c r="C316" s="10">
        <v>310026</v>
      </c>
      <c r="D316" s="11"/>
      <c r="E316" s="12" t="s">
        <v>37</v>
      </c>
      <c r="F316" s="12" t="s">
        <v>1227</v>
      </c>
      <c r="G316" s="12" t="s">
        <v>1228</v>
      </c>
      <c r="H316" s="10">
        <v>948806</v>
      </c>
      <c r="I316" s="12" t="s">
        <v>18</v>
      </c>
      <c r="J316" s="11"/>
      <c r="K316" s="12" t="s">
        <v>1229</v>
      </c>
      <c r="L316" s="10">
        <v>222</v>
      </c>
      <c r="M316" s="12" t="s">
        <v>1230</v>
      </c>
    </row>
    <row r="317" spans="1:13" ht="20.149999999999999" customHeight="1">
      <c r="A317" s="8" t="s">
        <v>14</v>
      </c>
      <c r="B317" s="9">
        <v>310084</v>
      </c>
      <c r="C317" s="10">
        <v>310671</v>
      </c>
      <c r="D317" s="11"/>
      <c r="E317" s="12" t="s">
        <v>37</v>
      </c>
      <c r="F317" s="12" t="s">
        <v>1231</v>
      </c>
      <c r="G317" s="12" t="s">
        <v>1232</v>
      </c>
      <c r="H317" s="10">
        <v>948759</v>
      </c>
      <c r="I317" s="12" t="s">
        <v>18</v>
      </c>
      <c r="J317" s="11"/>
      <c r="K317" s="12" t="s">
        <v>1233</v>
      </c>
      <c r="L317" s="10">
        <v>195</v>
      </c>
      <c r="M317" s="12" t="s">
        <v>1234</v>
      </c>
    </row>
    <row r="318" spans="1:13" ht="20.149999999999999" customHeight="1">
      <c r="A318" s="8" t="s">
        <v>14</v>
      </c>
      <c r="B318" s="9">
        <v>310746</v>
      </c>
      <c r="C318" s="10">
        <v>311336</v>
      </c>
      <c r="D318" s="11"/>
      <c r="E318" s="12" t="s">
        <v>37</v>
      </c>
      <c r="F318" s="12" t="s">
        <v>1235</v>
      </c>
      <c r="G318" s="12" t="s">
        <v>1236</v>
      </c>
      <c r="H318" s="10">
        <v>944966</v>
      </c>
      <c r="I318" s="12" t="s">
        <v>18</v>
      </c>
      <c r="J318" s="11"/>
      <c r="K318" s="12" t="s">
        <v>1237</v>
      </c>
      <c r="L318" s="10">
        <v>196</v>
      </c>
      <c r="M318" s="12" t="s">
        <v>1238</v>
      </c>
    </row>
    <row r="319" spans="1:13" ht="20.149999999999999" customHeight="1">
      <c r="A319" s="8" t="s">
        <v>14</v>
      </c>
      <c r="B319" s="9">
        <v>312112</v>
      </c>
      <c r="C319" s="10">
        <v>312339</v>
      </c>
      <c r="D319" s="11"/>
      <c r="E319" s="12" t="s">
        <v>15</v>
      </c>
      <c r="F319" s="12" t="s">
        <v>1239</v>
      </c>
      <c r="G319" s="12" t="s">
        <v>1240</v>
      </c>
      <c r="H319" s="10">
        <v>944962</v>
      </c>
      <c r="I319" s="12" t="s">
        <v>18</v>
      </c>
      <c r="J319" s="11"/>
      <c r="K319" s="12" t="s">
        <v>1241</v>
      </c>
      <c r="L319" s="10">
        <v>75</v>
      </c>
      <c r="M319" s="12" t="s">
        <v>1242</v>
      </c>
    </row>
    <row r="320" spans="1:13" ht="20.149999999999999" customHeight="1">
      <c r="A320" s="8" t="s">
        <v>14</v>
      </c>
      <c r="B320" s="9">
        <v>312374</v>
      </c>
      <c r="C320" s="10">
        <v>312514</v>
      </c>
      <c r="D320" s="11"/>
      <c r="E320" s="12" t="s">
        <v>37</v>
      </c>
      <c r="F320" s="12" t="s">
        <v>1243</v>
      </c>
      <c r="G320" s="12" t="s">
        <v>1244</v>
      </c>
      <c r="H320" s="10">
        <v>1450238</v>
      </c>
      <c r="I320" s="12" t="s">
        <v>18</v>
      </c>
      <c r="J320" s="11"/>
      <c r="K320" s="12" t="s">
        <v>1245</v>
      </c>
      <c r="L320" s="10">
        <v>46</v>
      </c>
      <c r="M320" s="12" t="s">
        <v>1246</v>
      </c>
    </row>
    <row r="321" spans="1:13" ht="20.149999999999999" customHeight="1">
      <c r="A321" s="8" t="s">
        <v>14</v>
      </c>
      <c r="B321" s="9">
        <v>312514</v>
      </c>
      <c r="C321" s="10">
        <v>312777</v>
      </c>
      <c r="D321" s="11"/>
      <c r="E321" s="12" t="s">
        <v>37</v>
      </c>
      <c r="F321" s="12" t="s">
        <v>1247</v>
      </c>
      <c r="G321" s="12" t="s">
        <v>1248</v>
      </c>
      <c r="H321" s="10">
        <v>944960</v>
      </c>
      <c r="I321" s="12" t="s">
        <v>18</v>
      </c>
      <c r="J321" s="11"/>
      <c r="K321" s="12" t="s">
        <v>1249</v>
      </c>
      <c r="L321" s="10">
        <v>87</v>
      </c>
      <c r="M321" s="12" t="s">
        <v>1250</v>
      </c>
    </row>
    <row r="322" spans="1:13" ht="20.149999999999999" customHeight="1">
      <c r="A322" s="8" t="s">
        <v>14</v>
      </c>
      <c r="B322" s="9">
        <v>313141</v>
      </c>
      <c r="C322" s="10">
        <v>313242</v>
      </c>
      <c r="D322" s="11"/>
      <c r="E322" s="12" t="s">
        <v>37</v>
      </c>
      <c r="F322" s="12" t="s">
        <v>1251</v>
      </c>
      <c r="G322" s="12" t="s">
        <v>1252</v>
      </c>
      <c r="H322" s="10">
        <v>7751635</v>
      </c>
      <c r="I322" s="12" t="s">
        <v>18</v>
      </c>
      <c r="J322" s="11"/>
      <c r="K322" s="12" t="s">
        <v>1253</v>
      </c>
      <c r="L322" s="10">
        <v>33</v>
      </c>
      <c r="M322" s="12" t="s">
        <v>1254</v>
      </c>
    </row>
    <row r="323" spans="1:13" ht="20.149999999999999" customHeight="1">
      <c r="A323" s="8" t="s">
        <v>14</v>
      </c>
      <c r="B323" s="9">
        <v>313716</v>
      </c>
      <c r="C323" s="10">
        <v>313805</v>
      </c>
      <c r="D323" s="11"/>
      <c r="E323" s="12" t="s">
        <v>37</v>
      </c>
      <c r="F323" s="12" t="s">
        <v>915</v>
      </c>
      <c r="G323" s="12" t="s">
        <v>1255</v>
      </c>
      <c r="H323" s="10">
        <v>5625556</v>
      </c>
      <c r="I323" s="12" t="s">
        <v>917</v>
      </c>
      <c r="J323" s="11"/>
      <c r="K323" s="11"/>
      <c r="L323" s="11"/>
      <c r="M323" s="12" t="s">
        <v>1256</v>
      </c>
    </row>
    <row r="324" spans="1:13" ht="20.149999999999999" customHeight="1">
      <c r="A324" s="8" t="s">
        <v>14</v>
      </c>
      <c r="B324" s="9">
        <v>314357</v>
      </c>
      <c r="C324" s="10">
        <v>315244</v>
      </c>
      <c r="D324" s="11"/>
      <c r="E324" s="12" t="s">
        <v>15</v>
      </c>
      <c r="F324" s="12" t="s">
        <v>915</v>
      </c>
      <c r="G324" s="12" t="s">
        <v>1257</v>
      </c>
      <c r="H324" s="10">
        <v>944957</v>
      </c>
      <c r="I324" s="12" t="s">
        <v>917</v>
      </c>
      <c r="J324" s="11"/>
      <c r="K324" s="11"/>
      <c r="L324" s="11"/>
      <c r="M324" s="12" t="s">
        <v>1258</v>
      </c>
    </row>
    <row r="325" spans="1:13" ht="20.149999999999999" customHeight="1">
      <c r="A325" s="8" t="s">
        <v>14</v>
      </c>
      <c r="B325" s="9">
        <v>315291</v>
      </c>
      <c r="C325" s="10">
        <v>315590</v>
      </c>
      <c r="D325" s="11"/>
      <c r="E325" s="12" t="s">
        <v>15</v>
      </c>
      <c r="F325" s="12" t="s">
        <v>1259</v>
      </c>
      <c r="G325" s="12" t="s">
        <v>1260</v>
      </c>
      <c r="H325" s="10">
        <v>944952</v>
      </c>
      <c r="I325" s="12" t="s">
        <v>18</v>
      </c>
      <c r="J325" s="11"/>
      <c r="K325" s="12" t="s">
        <v>1261</v>
      </c>
      <c r="L325" s="10">
        <v>99</v>
      </c>
      <c r="M325" s="12" t="s">
        <v>1262</v>
      </c>
    </row>
    <row r="326" spans="1:13" ht="20.149999999999999" customHeight="1">
      <c r="A326" s="8" t="s">
        <v>14</v>
      </c>
      <c r="B326" s="9">
        <v>315587</v>
      </c>
      <c r="C326" s="10">
        <v>316453</v>
      </c>
      <c r="D326" s="11"/>
      <c r="E326" s="12" t="s">
        <v>15</v>
      </c>
      <c r="F326" s="12" t="s">
        <v>1263</v>
      </c>
      <c r="G326" s="12" t="s">
        <v>1264</v>
      </c>
      <c r="H326" s="10">
        <v>944948</v>
      </c>
      <c r="I326" s="12" t="s">
        <v>18</v>
      </c>
      <c r="J326" s="11"/>
      <c r="K326" s="12" t="s">
        <v>1265</v>
      </c>
      <c r="L326" s="10">
        <v>288</v>
      </c>
      <c r="M326" s="12" t="s">
        <v>1266</v>
      </c>
    </row>
    <row r="327" spans="1:13" ht="20.149999999999999" customHeight="1">
      <c r="A327" s="8" t="s">
        <v>14</v>
      </c>
      <c r="B327" s="9">
        <v>316450</v>
      </c>
      <c r="C327" s="10">
        <v>317136</v>
      </c>
      <c r="D327" s="11"/>
      <c r="E327" s="12" t="s">
        <v>37</v>
      </c>
      <c r="F327" s="12" t="s">
        <v>915</v>
      </c>
      <c r="G327" s="12" t="s">
        <v>1267</v>
      </c>
      <c r="H327" s="10">
        <v>944956</v>
      </c>
      <c r="I327" s="12" t="s">
        <v>917</v>
      </c>
      <c r="J327" s="11"/>
      <c r="K327" s="11"/>
      <c r="L327" s="11"/>
      <c r="M327" s="12" t="s">
        <v>1268</v>
      </c>
    </row>
    <row r="328" spans="1:13" ht="20.149999999999999" customHeight="1">
      <c r="A328" s="8" t="s">
        <v>14</v>
      </c>
      <c r="B328" s="9">
        <v>317439</v>
      </c>
      <c r="C328" s="10">
        <v>317567</v>
      </c>
      <c r="D328" s="11"/>
      <c r="E328" s="12" t="s">
        <v>15</v>
      </c>
      <c r="F328" s="12" t="s">
        <v>915</v>
      </c>
      <c r="G328" s="12" t="s">
        <v>1269</v>
      </c>
      <c r="H328" s="10">
        <v>5625557</v>
      </c>
      <c r="I328" s="12" t="s">
        <v>917</v>
      </c>
      <c r="J328" s="11"/>
      <c r="K328" s="11"/>
      <c r="L328" s="11"/>
      <c r="M328" s="12" t="s">
        <v>1270</v>
      </c>
    </row>
    <row r="329" spans="1:13" ht="20.149999999999999" customHeight="1">
      <c r="A329" s="8" t="s">
        <v>14</v>
      </c>
      <c r="B329" s="9">
        <v>317726</v>
      </c>
      <c r="C329" s="10">
        <v>318319</v>
      </c>
      <c r="D329" s="11"/>
      <c r="E329" s="12" t="s">
        <v>37</v>
      </c>
      <c r="F329" s="12" t="s">
        <v>1271</v>
      </c>
      <c r="G329" s="12" t="s">
        <v>1272</v>
      </c>
      <c r="H329" s="10">
        <v>944974</v>
      </c>
      <c r="I329" s="12" t="s">
        <v>18</v>
      </c>
      <c r="J329" s="11"/>
      <c r="K329" s="12" t="s">
        <v>1273</v>
      </c>
      <c r="L329" s="10">
        <v>197</v>
      </c>
      <c r="M329" s="12" t="s">
        <v>1274</v>
      </c>
    </row>
    <row r="330" spans="1:13" ht="20.149999999999999" customHeight="1">
      <c r="A330" s="8" t="s">
        <v>14</v>
      </c>
      <c r="B330" s="9">
        <v>318331</v>
      </c>
      <c r="C330" s="10">
        <v>318567</v>
      </c>
      <c r="D330" s="11"/>
      <c r="E330" s="12" t="s">
        <v>37</v>
      </c>
      <c r="F330" s="12" t="s">
        <v>1275</v>
      </c>
      <c r="G330" s="12" t="s">
        <v>1276</v>
      </c>
      <c r="H330" s="10">
        <v>945658</v>
      </c>
      <c r="I330" s="12" t="s">
        <v>18</v>
      </c>
      <c r="J330" s="11"/>
      <c r="K330" s="12" t="s">
        <v>1277</v>
      </c>
      <c r="L330" s="10">
        <v>78</v>
      </c>
      <c r="M330" s="12" t="s">
        <v>1278</v>
      </c>
    </row>
    <row r="331" spans="1:13" ht="20.149999999999999" customHeight="1">
      <c r="A331" s="8" t="s">
        <v>14</v>
      </c>
      <c r="B331" s="9">
        <v>318676</v>
      </c>
      <c r="C331" s="10">
        <v>320001</v>
      </c>
      <c r="D331" s="11"/>
      <c r="E331" s="12" t="s">
        <v>37</v>
      </c>
      <c r="F331" s="12" t="s">
        <v>1279</v>
      </c>
      <c r="G331" s="12" t="s">
        <v>1280</v>
      </c>
      <c r="H331" s="10">
        <v>946092</v>
      </c>
      <c r="I331" s="12" t="s">
        <v>18</v>
      </c>
      <c r="J331" s="11"/>
      <c r="K331" s="12" t="s">
        <v>1281</v>
      </c>
      <c r="L331" s="10">
        <v>441</v>
      </c>
      <c r="M331" s="12" t="s">
        <v>1282</v>
      </c>
    </row>
    <row r="332" spans="1:13" ht="20.149999999999999" customHeight="1">
      <c r="A332" s="8" t="s">
        <v>14</v>
      </c>
      <c r="B332" s="9">
        <v>320227</v>
      </c>
      <c r="C332" s="10">
        <v>321081</v>
      </c>
      <c r="D332" s="11"/>
      <c r="E332" s="12" t="s">
        <v>15</v>
      </c>
      <c r="F332" s="12" t="s">
        <v>1283</v>
      </c>
      <c r="G332" s="12" t="s">
        <v>1284</v>
      </c>
      <c r="H332" s="10">
        <v>945616</v>
      </c>
      <c r="I332" s="12" t="s">
        <v>18</v>
      </c>
      <c r="J332" s="11"/>
      <c r="K332" s="12" t="s">
        <v>1285</v>
      </c>
      <c r="L332" s="10">
        <v>284</v>
      </c>
      <c r="M332" s="12" t="s">
        <v>1286</v>
      </c>
    </row>
    <row r="333" spans="1:13" ht="20.149999999999999" customHeight="1">
      <c r="A333" s="8" t="s">
        <v>14</v>
      </c>
      <c r="B333" s="9">
        <v>321608</v>
      </c>
      <c r="C333" s="10">
        <v>322327</v>
      </c>
      <c r="D333" s="11"/>
      <c r="E333" s="12" t="s">
        <v>15</v>
      </c>
      <c r="F333" s="12" t="s">
        <v>1287</v>
      </c>
      <c r="G333" s="12" t="s">
        <v>1288</v>
      </c>
      <c r="H333" s="10">
        <v>948438</v>
      </c>
      <c r="I333" s="12" t="s">
        <v>18</v>
      </c>
      <c r="J333" s="11"/>
      <c r="K333" s="12" t="s">
        <v>1289</v>
      </c>
      <c r="L333" s="10">
        <v>239</v>
      </c>
      <c r="M333" s="12" t="s">
        <v>1290</v>
      </c>
    </row>
    <row r="334" spans="1:13" ht="20.149999999999999" customHeight="1">
      <c r="A334" s="8" t="s">
        <v>14</v>
      </c>
      <c r="B334" s="9">
        <v>322338</v>
      </c>
      <c r="C334" s="10">
        <v>323765</v>
      </c>
      <c r="D334" s="11"/>
      <c r="E334" s="12" t="s">
        <v>15</v>
      </c>
      <c r="F334" s="12" t="s">
        <v>1291</v>
      </c>
      <c r="G334" s="12" t="s">
        <v>1292</v>
      </c>
      <c r="H334" s="10">
        <v>944980</v>
      </c>
      <c r="I334" s="12" t="s">
        <v>18</v>
      </c>
      <c r="J334" s="11"/>
      <c r="K334" s="12" t="s">
        <v>1293</v>
      </c>
      <c r="L334" s="10">
        <v>475</v>
      </c>
      <c r="M334" s="12" t="s">
        <v>1294</v>
      </c>
    </row>
    <row r="335" spans="1:13" ht="20.149999999999999" customHeight="1">
      <c r="A335" s="8" t="s">
        <v>14</v>
      </c>
      <c r="B335" s="9">
        <v>323758</v>
      </c>
      <c r="C335" s="10">
        <v>324453</v>
      </c>
      <c r="D335" s="11"/>
      <c r="E335" s="12" t="s">
        <v>15</v>
      </c>
      <c r="F335" s="12" t="s">
        <v>1295</v>
      </c>
      <c r="G335" s="12" t="s">
        <v>1296</v>
      </c>
      <c r="H335" s="10">
        <v>945906</v>
      </c>
      <c r="I335" s="12" t="s">
        <v>18</v>
      </c>
      <c r="J335" s="11"/>
      <c r="K335" s="12" t="s">
        <v>1297</v>
      </c>
      <c r="L335" s="10">
        <v>231</v>
      </c>
      <c r="M335" s="12" t="s">
        <v>1298</v>
      </c>
    </row>
    <row r="336" spans="1:13" ht="20.149999999999999" customHeight="1">
      <c r="A336" s="8" t="s">
        <v>14</v>
      </c>
      <c r="B336" s="9">
        <v>324696</v>
      </c>
      <c r="C336" s="10">
        <v>325364</v>
      </c>
      <c r="D336" s="11"/>
      <c r="E336" s="12" t="s">
        <v>37</v>
      </c>
      <c r="F336" s="12" t="s">
        <v>1299</v>
      </c>
      <c r="G336" s="12" t="s">
        <v>1300</v>
      </c>
      <c r="H336" s="10">
        <v>947513</v>
      </c>
      <c r="I336" s="12" t="s">
        <v>18</v>
      </c>
      <c r="J336" s="11"/>
      <c r="K336" s="12" t="s">
        <v>1301</v>
      </c>
      <c r="L336" s="10">
        <v>222</v>
      </c>
      <c r="M336" s="12" t="s">
        <v>1302</v>
      </c>
    </row>
    <row r="337" spans="1:13" ht="20.149999999999999" customHeight="1">
      <c r="A337" s="8" t="s">
        <v>14</v>
      </c>
      <c r="B337" s="9">
        <v>325577</v>
      </c>
      <c r="C337" s="10">
        <v>327247</v>
      </c>
      <c r="D337" s="11"/>
      <c r="E337" s="12" t="s">
        <v>37</v>
      </c>
      <c r="F337" s="12" t="s">
        <v>1303</v>
      </c>
      <c r="G337" s="12" t="s">
        <v>1304</v>
      </c>
      <c r="H337" s="10">
        <v>945716</v>
      </c>
      <c r="I337" s="12" t="s">
        <v>18</v>
      </c>
      <c r="J337" s="11"/>
      <c r="K337" s="12" t="s">
        <v>1305</v>
      </c>
      <c r="L337" s="10">
        <v>556</v>
      </c>
      <c r="M337" s="12" t="s">
        <v>1306</v>
      </c>
    </row>
    <row r="338" spans="1:13" ht="20.149999999999999" customHeight="1">
      <c r="A338" s="8" t="s">
        <v>14</v>
      </c>
      <c r="B338" s="9">
        <v>327261</v>
      </c>
      <c r="C338" s="10">
        <v>328733</v>
      </c>
      <c r="D338" s="11"/>
      <c r="E338" s="12" t="s">
        <v>37</v>
      </c>
      <c r="F338" s="12" t="s">
        <v>1307</v>
      </c>
      <c r="G338" s="12" t="s">
        <v>1308</v>
      </c>
      <c r="H338" s="10">
        <v>947376</v>
      </c>
      <c r="I338" s="12" t="s">
        <v>18</v>
      </c>
      <c r="J338" s="11"/>
      <c r="K338" s="12" t="s">
        <v>1309</v>
      </c>
      <c r="L338" s="10">
        <v>490</v>
      </c>
      <c r="M338" s="12" t="s">
        <v>1310</v>
      </c>
    </row>
    <row r="339" spans="1:13" ht="20.149999999999999" customHeight="1">
      <c r="A339" s="8" t="s">
        <v>14</v>
      </c>
      <c r="B339" s="9">
        <v>328747</v>
      </c>
      <c r="C339" s="10">
        <v>329334</v>
      </c>
      <c r="D339" s="11"/>
      <c r="E339" s="12" t="s">
        <v>37</v>
      </c>
      <c r="F339" s="12" t="s">
        <v>1311</v>
      </c>
      <c r="G339" s="12" t="s">
        <v>1312</v>
      </c>
      <c r="H339" s="10">
        <v>944981</v>
      </c>
      <c r="I339" s="12" t="s">
        <v>18</v>
      </c>
      <c r="J339" s="11"/>
      <c r="K339" s="12" t="s">
        <v>1313</v>
      </c>
      <c r="L339" s="10">
        <v>195</v>
      </c>
      <c r="M339" s="12" t="s">
        <v>1314</v>
      </c>
    </row>
    <row r="340" spans="1:13" ht="20.149999999999999" customHeight="1">
      <c r="A340" s="8" t="s">
        <v>14</v>
      </c>
      <c r="B340" s="9">
        <v>329463</v>
      </c>
      <c r="C340" s="10">
        <v>331496</v>
      </c>
      <c r="D340" s="11"/>
      <c r="E340" s="12" t="s">
        <v>15</v>
      </c>
      <c r="F340" s="12" t="s">
        <v>1315</v>
      </c>
      <c r="G340" s="12" t="s">
        <v>1316</v>
      </c>
      <c r="H340" s="10">
        <v>945079</v>
      </c>
      <c r="I340" s="12" t="s">
        <v>18</v>
      </c>
      <c r="J340" s="11"/>
      <c r="K340" s="12" t="s">
        <v>1317</v>
      </c>
      <c r="L340" s="10">
        <v>677</v>
      </c>
      <c r="M340" s="12" t="s">
        <v>1318</v>
      </c>
    </row>
    <row r="341" spans="1:13" ht="20.149999999999999" customHeight="1">
      <c r="A341" s="8" t="s">
        <v>14</v>
      </c>
      <c r="B341" s="9">
        <v>331802</v>
      </c>
      <c r="C341" s="10">
        <v>331876</v>
      </c>
      <c r="D341" s="11"/>
      <c r="E341" s="12" t="s">
        <v>15</v>
      </c>
      <c r="F341" s="12" t="s">
        <v>1319</v>
      </c>
      <c r="G341" s="12" t="s">
        <v>1320</v>
      </c>
      <c r="H341" s="10">
        <v>38094940</v>
      </c>
      <c r="I341" s="12" t="s">
        <v>18</v>
      </c>
      <c r="J341" s="11"/>
      <c r="K341" s="12" t="s">
        <v>1321</v>
      </c>
      <c r="L341" s="10">
        <v>24</v>
      </c>
      <c r="M341" s="12" t="s">
        <v>1322</v>
      </c>
    </row>
    <row r="342" spans="1:13" ht="20.149999999999999" customHeight="1">
      <c r="A342" s="8" t="s">
        <v>14</v>
      </c>
      <c r="B342" s="9">
        <v>332371</v>
      </c>
      <c r="C342" s="10">
        <v>333459</v>
      </c>
      <c r="D342" s="11"/>
      <c r="E342" s="12" t="s">
        <v>15</v>
      </c>
      <c r="F342" s="12" t="s">
        <v>1323</v>
      </c>
      <c r="G342" s="12" t="s">
        <v>1324</v>
      </c>
      <c r="H342" s="10">
        <v>947459</v>
      </c>
      <c r="I342" s="12" t="s">
        <v>18</v>
      </c>
      <c r="J342" s="11"/>
      <c r="K342" s="12" t="s">
        <v>1325</v>
      </c>
      <c r="L342" s="10">
        <v>362</v>
      </c>
      <c r="M342" s="12" t="s">
        <v>1326</v>
      </c>
    </row>
    <row r="343" spans="1:13" ht="20.149999999999999" customHeight="1">
      <c r="A343" s="8" t="s">
        <v>14</v>
      </c>
      <c r="B343" s="9">
        <v>333501</v>
      </c>
      <c r="C343" s="10">
        <v>334433</v>
      </c>
      <c r="D343" s="11"/>
      <c r="E343" s="12" t="s">
        <v>37</v>
      </c>
      <c r="F343" s="12" t="s">
        <v>1327</v>
      </c>
      <c r="G343" s="12" t="s">
        <v>1328</v>
      </c>
      <c r="H343" s="10">
        <v>945278</v>
      </c>
      <c r="I343" s="12" t="s">
        <v>18</v>
      </c>
      <c r="J343" s="11"/>
      <c r="K343" s="12" t="s">
        <v>1329</v>
      </c>
      <c r="L343" s="10">
        <v>310</v>
      </c>
      <c r="M343" s="12" t="s">
        <v>1330</v>
      </c>
    </row>
    <row r="344" spans="1:13" ht="20.149999999999999" customHeight="1">
      <c r="A344" s="8" t="s">
        <v>14</v>
      </c>
      <c r="B344" s="9">
        <v>334525</v>
      </c>
      <c r="C344" s="10">
        <v>335022</v>
      </c>
      <c r="D344" s="11"/>
      <c r="E344" s="12" t="s">
        <v>37</v>
      </c>
      <c r="F344" s="12" t="s">
        <v>1331</v>
      </c>
      <c r="G344" s="12" t="s">
        <v>1332</v>
      </c>
      <c r="H344" s="10">
        <v>947337</v>
      </c>
      <c r="I344" s="12" t="s">
        <v>18</v>
      </c>
      <c r="J344" s="11"/>
      <c r="K344" s="12" t="s">
        <v>1333</v>
      </c>
      <c r="L344" s="10">
        <v>165</v>
      </c>
      <c r="M344" s="12" t="s">
        <v>1334</v>
      </c>
    </row>
    <row r="345" spans="1:13" ht="20.149999999999999" customHeight="1">
      <c r="A345" s="8" t="s">
        <v>14</v>
      </c>
      <c r="B345" s="9">
        <v>335280</v>
      </c>
      <c r="C345" s="10">
        <v>335885</v>
      </c>
      <c r="D345" s="11"/>
      <c r="E345" s="12" t="s">
        <v>15</v>
      </c>
      <c r="F345" s="12" t="s">
        <v>1335</v>
      </c>
      <c r="G345" s="12" t="s">
        <v>1336</v>
      </c>
      <c r="H345" s="10">
        <v>947681</v>
      </c>
      <c r="I345" s="12" t="s">
        <v>18</v>
      </c>
      <c r="J345" s="11"/>
      <c r="K345" s="12" t="s">
        <v>1337</v>
      </c>
      <c r="L345" s="10">
        <v>201</v>
      </c>
      <c r="M345" s="12" t="s">
        <v>1338</v>
      </c>
    </row>
    <row r="346" spans="1:13" ht="20.149999999999999" customHeight="1">
      <c r="A346" s="8" t="s">
        <v>14</v>
      </c>
      <c r="B346" s="9">
        <v>335925</v>
      </c>
      <c r="C346" s="10">
        <v>336788</v>
      </c>
      <c r="D346" s="11"/>
      <c r="E346" s="12" t="s">
        <v>15</v>
      </c>
      <c r="F346" s="12" t="s">
        <v>1339</v>
      </c>
      <c r="G346" s="12" t="s">
        <v>1340</v>
      </c>
      <c r="H346" s="10">
        <v>947134</v>
      </c>
      <c r="I346" s="12" t="s">
        <v>18</v>
      </c>
      <c r="J346" s="11"/>
      <c r="K346" s="12" t="s">
        <v>1341</v>
      </c>
      <c r="L346" s="10">
        <v>287</v>
      </c>
      <c r="M346" s="12" t="s">
        <v>1342</v>
      </c>
    </row>
    <row r="347" spans="1:13" ht="20.149999999999999" customHeight="1">
      <c r="A347" s="8" t="s">
        <v>14</v>
      </c>
      <c r="B347" s="9">
        <v>336778</v>
      </c>
      <c r="C347" s="10">
        <v>338325</v>
      </c>
      <c r="D347" s="11"/>
      <c r="E347" s="12" t="s">
        <v>15</v>
      </c>
      <c r="F347" s="12" t="s">
        <v>1343</v>
      </c>
      <c r="G347" s="12" t="s">
        <v>1344</v>
      </c>
      <c r="H347" s="10">
        <v>947298</v>
      </c>
      <c r="I347" s="12" t="s">
        <v>18</v>
      </c>
      <c r="J347" s="11"/>
      <c r="K347" s="12" t="s">
        <v>1345</v>
      </c>
      <c r="L347" s="10">
        <v>515</v>
      </c>
      <c r="M347" s="12" t="s">
        <v>1346</v>
      </c>
    </row>
    <row r="348" spans="1:13" ht="20.149999999999999" customHeight="1">
      <c r="A348" s="8" t="s">
        <v>14</v>
      </c>
      <c r="B348" s="9">
        <v>338325</v>
      </c>
      <c r="C348" s="10">
        <v>339743</v>
      </c>
      <c r="D348" s="11"/>
      <c r="E348" s="12" t="s">
        <v>15</v>
      </c>
      <c r="F348" s="12" t="s">
        <v>1347</v>
      </c>
      <c r="G348" s="12" t="s">
        <v>1348</v>
      </c>
      <c r="H348" s="10">
        <v>945379</v>
      </c>
      <c r="I348" s="12" t="s">
        <v>18</v>
      </c>
      <c r="J348" s="11"/>
      <c r="K348" s="12" t="s">
        <v>1349</v>
      </c>
      <c r="L348" s="10">
        <v>472</v>
      </c>
      <c r="M348" s="12" t="s">
        <v>1350</v>
      </c>
    </row>
    <row r="349" spans="1:13" ht="20.149999999999999" customHeight="1">
      <c r="A349" s="8" t="s">
        <v>14</v>
      </c>
      <c r="B349" s="9">
        <v>339769</v>
      </c>
      <c r="C349" s="10">
        <v>340089</v>
      </c>
      <c r="D349" s="11"/>
      <c r="E349" s="12" t="s">
        <v>15</v>
      </c>
      <c r="F349" s="12" t="s">
        <v>1351</v>
      </c>
      <c r="G349" s="12" t="s">
        <v>1352</v>
      </c>
      <c r="H349" s="10">
        <v>945035</v>
      </c>
      <c r="I349" s="12" t="s">
        <v>18</v>
      </c>
      <c r="J349" s="11"/>
      <c r="K349" s="12" t="s">
        <v>1353</v>
      </c>
      <c r="L349" s="10">
        <v>106</v>
      </c>
      <c r="M349" s="12" t="s">
        <v>1354</v>
      </c>
    </row>
    <row r="350" spans="1:13" ht="20.149999999999999" customHeight="1">
      <c r="A350" s="8" t="s">
        <v>14</v>
      </c>
      <c r="B350" s="9">
        <v>340165</v>
      </c>
      <c r="C350" s="10">
        <v>341115</v>
      </c>
      <c r="D350" s="11"/>
      <c r="E350" s="12" t="s">
        <v>15</v>
      </c>
      <c r="F350" s="12" t="s">
        <v>1355</v>
      </c>
      <c r="G350" s="12" t="s">
        <v>1356</v>
      </c>
      <c r="H350" s="10">
        <v>944984</v>
      </c>
      <c r="I350" s="12" t="s">
        <v>18</v>
      </c>
      <c r="J350" s="11"/>
      <c r="K350" s="12" t="s">
        <v>1357</v>
      </c>
      <c r="L350" s="10">
        <v>316</v>
      </c>
      <c r="M350" s="12" t="s">
        <v>1358</v>
      </c>
    </row>
    <row r="351" spans="1:13" ht="20.149999999999999" customHeight="1">
      <c r="A351" s="8" t="s">
        <v>14</v>
      </c>
      <c r="B351" s="9">
        <v>341125</v>
      </c>
      <c r="C351" s="10">
        <v>342507</v>
      </c>
      <c r="D351" s="11"/>
      <c r="E351" s="12" t="s">
        <v>15</v>
      </c>
      <c r="F351" s="12" t="s">
        <v>1359</v>
      </c>
      <c r="G351" s="12" t="s">
        <v>1360</v>
      </c>
      <c r="H351" s="10">
        <v>944976</v>
      </c>
      <c r="I351" s="12" t="s">
        <v>18</v>
      </c>
      <c r="J351" s="11"/>
      <c r="K351" s="12" t="s">
        <v>1361</v>
      </c>
      <c r="L351" s="10">
        <v>460</v>
      </c>
      <c r="M351" s="12" t="s">
        <v>1362</v>
      </c>
    </row>
    <row r="352" spans="1:13" ht="20.149999999999999" customHeight="1">
      <c r="A352" s="8" t="s">
        <v>14</v>
      </c>
      <c r="B352" s="9">
        <v>342884</v>
      </c>
      <c r="C352" s="10">
        <v>343933</v>
      </c>
      <c r="D352" s="11"/>
      <c r="E352" s="12" t="s">
        <v>15</v>
      </c>
      <c r="F352" s="12" t="s">
        <v>1363</v>
      </c>
      <c r="G352" s="12" t="s">
        <v>1364</v>
      </c>
      <c r="H352" s="10">
        <v>944975</v>
      </c>
      <c r="I352" s="12" t="s">
        <v>18</v>
      </c>
      <c r="J352" s="11"/>
      <c r="K352" s="12" t="s">
        <v>1365</v>
      </c>
      <c r="L352" s="10">
        <v>349</v>
      </c>
      <c r="M352" s="12" t="s">
        <v>1366</v>
      </c>
    </row>
    <row r="353" spans="1:13" ht="20.149999999999999" customHeight="1">
      <c r="A353" s="8" t="s">
        <v>14</v>
      </c>
      <c r="B353" s="9">
        <v>344176</v>
      </c>
      <c r="C353" s="10">
        <v>344991</v>
      </c>
      <c r="D353" s="11"/>
      <c r="E353" s="12" t="s">
        <v>15</v>
      </c>
      <c r="F353" s="12" t="s">
        <v>1367</v>
      </c>
      <c r="G353" s="12" t="s">
        <v>1368</v>
      </c>
      <c r="H353" s="10">
        <v>944970</v>
      </c>
      <c r="I353" s="12" t="s">
        <v>18</v>
      </c>
      <c r="J353" s="11"/>
      <c r="K353" s="12" t="s">
        <v>1369</v>
      </c>
      <c r="L353" s="10">
        <v>271</v>
      </c>
      <c r="M353" s="12" t="s">
        <v>1370</v>
      </c>
    </row>
    <row r="354" spans="1:13" ht="20.149999999999999" customHeight="1">
      <c r="A354" s="8" t="s">
        <v>14</v>
      </c>
      <c r="B354" s="9">
        <v>345404</v>
      </c>
      <c r="C354" s="10">
        <v>345649</v>
      </c>
      <c r="D354" s="11"/>
      <c r="E354" s="12" t="s">
        <v>15</v>
      </c>
      <c r="F354" s="12" t="s">
        <v>1371</v>
      </c>
      <c r="G354" s="12" t="s">
        <v>1372</v>
      </c>
      <c r="H354" s="10">
        <v>944969</v>
      </c>
      <c r="I354" s="12" t="s">
        <v>18</v>
      </c>
      <c r="J354" s="11"/>
      <c r="K354" s="12" t="s">
        <v>1373</v>
      </c>
      <c r="L354" s="10">
        <v>81</v>
      </c>
      <c r="M354" s="12" t="s">
        <v>1374</v>
      </c>
    </row>
    <row r="355" spans="1:13" ht="20.149999999999999" customHeight="1">
      <c r="A355" s="8" t="s">
        <v>14</v>
      </c>
      <c r="B355" s="9">
        <v>345666</v>
      </c>
      <c r="C355" s="10">
        <v>346337</v>
      </c>
      <c r="D355" s="11"/>
      <c r="E355" s="12" t="s">
        <v>37</v>
      </c>
      <c r="F355" s="12" t="s">
        <v>1375</v>
      </c>
      <c r="G355" s="12" t="s">
        <v>1376</v>
      </c>
      <c r="H355" s="10">
        <v>944968</v>
      </c>
      <c r="I355" s="12" t="s">
        <v>18</v>
      </c>
      <c r="J355" s="11"/>
      <c r="K355" s="12" t="s">
        <v>1377</v>
      </c>
      <c r="L355" s="10">
        <v>223</v>
      </c>
      <c r="M355" s="12" t="s">
        <v>1378</v>
      </c>
    </row>
    <row r="356" spans="1:13" ht="20.149999999999999" customHeight="1">
      <c r="A356" s="8" t="s">
        <v>14</v>
      </c>
      <c r="B356" s="9">
        <v>346484</v>
      </c>
      <c r="C356" s="10">
        <v>346759</v>
      </c>
      <c r="D356" s="11"/>
      <c r="E356" s="12" t="s">
        <v>15</v>
      </c>
      <c r="F356" s="12" t="s">
        <v>1379</v>
      </c>
      <c r="G356" s="12" t="s">
        <v>1380</v>
      </c>
      <c r="H356" s="10">
        <v>944985</v>
      </c>
      <c r="I356" s="12" t="s">
        <v>18</v>
      </c>
      <c r="J356" s="11"/>
      <c r="K356" s="12" t="s">
        <v>1381</v>
      </c>
      <c r="L356" s="10">
        <v>91</v>
      </c>
      <c r="M356" s="12" t="s">
        <v>1382</v>
      </c>
    </row>
    <row r="357" spans="1:13" ht="20.149999999999999" customHeight="1">
      <c r="A357" s="8" t="s">
        <v>14</v>
      </c>
      <c r="B357" s="9">
        <v>346857</v>
      </c>
      <c r="C357" s="10">
        <v>348443</v>
      </c>
      <c r="D357" s="11"/>
      <c r="E357" s="12" t="s">
        <v>37</v>
      </c>
      <c r="F357" s="12" t="s">
        <v>1383</v>
      </c>
      <c r="G357" s="12" t="s">
        <v>1384</v>
      </c>
      <c r="H357" s="10">
        <v>944987</v>
      </c>
      <c r="I357" s="12" t="s">
        <v>18</v>
      </c>
      <c r="J357" s="11"/>
      <c r="K357" s="12" t="s">
        <v>1385</v>
      </c>
      <c r="L357" s="10">
        <v>528</v>
      </c>
      <c r="M357" s="12" t="s">
        <v>1386</v>
      </c>
    </row>
    <row r="358" spans="1:13" ht="20.149999999999999" customHeight="1">
      <c r="A358" s="8" t="s">
        <v>14</v>
      </c>
      <c r="B358" s="9">
        <v>348682</v>
      </c>
      <c r="C358" s="10">
        <v>349572</v>
      </c>
      <c r="D358" s="11"/>
      <c r="E358" s="12" t="s">
        <v>15</v>
      </c>
      <c r="F358" s="12" t="s">
        <v>1387</v>
      </c>
      <c r="G358" s="12" t="s">
        <v>1388</v>
      </c>
      <c r="H358" s="10">
        <v>944990</v>
      </c>
      <c r="I358" s="12" t="s">
        <v>18</v>
      </c>
      <c r="J358" s="11"/>
      <c r="K358" s="12" t="s">
        <v>1389</v>
      </c>
      <c r="L358" s="10">
        <v>296</v>
      </c>
      <c r="M358" s="12" t="s">
        <v>1390</v>
      </c>
    </row>
    <row r="359" spans="1:13" ht="20.149999999999999" customHeight="1">
      <c r="A359" s="8" t="s">
        <v>14</v>
      </c>
      <c r="B359" s="9">
        <v>350012</v>
      </c>
      <c r="C359" s="10">
        <v>351181</v>
      </c>
      <c r="D359" s="11"/>
      <c r="E359" s="12" t="s">
        <v>15</v>
      </c>
      <c r="F359" s="12" t="s">
        <v>1391</v>
      </c>
      <c r="G359" s="12" t="s">
        <v>1392</v>
      </c>
      <c r="H359" s="10">
        <v>947528</v>
      </c>
      <c r="I359" s="12" t="s">
        <v>18</v>
      </c>
      <c r="J359" s="11"/>
      <c r="K359" s="12" t="s">
        <v>1393</v>
      </c>
      <c r="L359" s="10">
        <v>389</v>
      </c>
      <c r="M359" s="12" t="s">
        <v>1394</v>
      </c>
    </row>
    <row r="360" spans="1:13" ht="20.149999999999999" customHeight="1">
      <c r="A360" s="8" t="s">
        <v>14</v>
      </c>
      <c r="B360" s="9">
        <v>351215</v>
      </c>
      <c r="C360" s="10">
        <v>352666</v>
      </c>
      <c r="D360" s="11"/>
      <c r="E360" s="12" t="s">
        <v>15</v>
      </c>
      <c r="F360" s="12" t="s">
        <v>1395</v>
      </c>
      <c r="G360" s="12" t="s">
        <v>1396</v>
      </c>
      <c r="H360" s="10">
        <v>945931</v>
      </c>
      <c r="I360" s="12" t="s">
        <v>18</v>
      </c>
      <c r="J360" s="11"/>
      <c r="K360" s="12" t="s">
        <v>1397</v>
      </c>
      <c r="L360" s="10">
        <v>483</v>
      </c>
      <c r="M360" s="12" t="s">
        <v>1398</v>
      </c>
    </row>
    <row r="361" spans="1:13" ht="20.149999999999999" customHeight="1">
      <c r="A361" s="8" t="s">
        <v>14</v>
      </c>
      <c r="B361" s="9">
        <v>352706</v>
      </c>
      <c r="C361" s="10">
        <v>354592</v>
      </c>
      <c r="D361" s="11"/>
      <c r="E361" s="12" t="s">
        <v>15</v>
      </c>
      <c r="F361" s="12" t="s">
        <v>1399</v>
      </c>
      <c r="G361" s="12" t="s">
        <v>1400</v>
      </c>
      <c r="H361" s="10">
        <v>946891</v>
      </c>
      <c r="I361" s="12" t="s">
        <v>18</v>
      </c>
      <c r="J361" s="11"/>
      <c r="K361" s="12" t="s">
        <v>1401</v>
      </c>
      <c r="L361" s="10">
        <v>628</v>
      </c>
      <c r="M361" s="12" t="s">
        <v>1402</v>
      </c>
    </row>
    <row r="362" spans="1:13" ht="20.149999999999999" customHeight="1">
      <c r="A362" s="8" t="s">
        <v>14</v>
      </c>
      <c r="B362" s="9">
        <v>354922</v>
      </c>
      <c r="C362" s="10">
        <v>356181</v>
      </c>
      <c r="D362" s="11"/>
      <c r="E362" s="12" t="s">
        <v>15</v>
      </c>
      <c r="F362" s="12" t="s">
        <v>1403</v>
      </c>
      <c r="G362" s="12" t="s">
        <v>1404</v>
      </c>
      <c r="H362" s="10">
        <v>944994</v>
      </c>
      <c r="I362" s="12" t="s">
        <v>18</v>
      </c>
      <c r="J362" s="11"/>
      <c r="K362" s="12" t="s">
        <v>1405</v>
      </c>
      <c r="L362" s="10">
        <v>419</v>
      </c>
      <c r="M362" s="12" t="s">
        <v>1406</v>
      </c>
    </row>
    <row r="363" spans="1:13" ht="20.149999999999999" customHeight="1">
      <c r="A363" s="8" t="s">
        <v>14</v>
      </c>
      <c r="B363" s="9">
        <v>356171</v>
      </c>
      <c r="C363" s="10">
        <v>357454</v>
      </c>
      <c r="D363" s="11"/>
      <c r="E363" s="12" t="s">
        <v>15</v>
      </c>
      <c r="F363" s="12" t="s">
        <v>1407</v>
      </c>
      <c r="G363" s="12" t="s">
        <v>1408</v>
      </c>
      <c r="H363" s="10">
        <v>944996</v>
      </c>
      <c r="I363" s="12" t="s">
        <v>18</v>
      </c>
      <c r="J363" s="11"/>
      <c r="K363" s="12" t="s">
        <v>1409</v>
      </c>
      <c r="L363" s="10">
        <v>427</v>
      </c>
      <c r="M363" s="12" t="s">
        <v>1410</v>
      </c>
    </row>
    <row r="364" spans="1:13" ht="20.149999999999999" customHeight="1">
      <c r="A364" s="8" t="s">
        <v>14</v>
      </c>
      <c r="B364" s="9">
        <v>357791</v>
      </c>
      <c r="C364" s="10">
        <v>358690</v>
      </c>
      <c r="D364" s="11"/>
      <c r="E364" s="12" t="s">
        <v>37</v>
      </c>
      <c r="F364" s="12" t="s">
        <v>1411</v>
      </c>
      <c r="G364" s="12" t="s">
        <v>1412</v>
      </c>
      <c r="H364" s="10">
        <v>945001</v>
      </c>
      <c r="I364" s="12" t="s">
        <v>18</v>
      </c>
      <c r="J364" s="11"/>
      <c r="K364" s="12" t="s">
        <v>1413</v>
      </c>
      <c r="L364" s="10">
        <v>299</v>
      </c>
      <c r="M364" s="12" t="s">
        <v>1414</v>
      </c>
    </row>
    <row r="365" spans="1:13" ht="20.149999999999999" customHeight="1">
      <c r="A365" s="8" t="s">
        <v>14</v>
      </c>
      <c r="B365" s="9">
        <v>358799</v>
      </c>
      <c r="C365" s="10">
        <v>359458</v>
      </c>
      <c r="D365" s="11"/>
      <c r="E365" s="12" t="s">
        <v>15</v>
      </c>
      <c r="F365" s="12" t="s">
        <v>1415</v>
      </c>
      <c r="G365" s="12" t="s">
        <v>1416</v>
      </c>
      <c r="H365" s="10">
        <v>946548</v>
      </c>
      <c r="I365" s="12" t="s">
        <v>18</v>
      </c>
      <c r="J365" s="11"/>
      <c r="K365" s="12" t="s">
        <v>1417</v>
      </c>
      <c r="L365" s="10">
        <v>219</v>
      </c>
      <c r="M365" s="12" t="s">
        <v>1418</v>
      </c>
    </row>
    <row r="366" spans="1:13" ht="20.149999999999999" customHeight="1">
      <c r="A366" s="8" t="s">
        <v>14</v>
      </c>
      <c r="B366" s="9">
        <v>359489</v>
      </c>
      <c r="C366" s="10">
        <v>359959</v>
      </c>
      <c r="D366" s="11"/>
      <c r="E366" s="12" t="s">
        <v>15</v>
      </c>
      <c r="F366" s="12" t="s">
        <v>1419</v>
      </c>
      <c r="G366" s="12" t="s">
        <v>1420</v>
      </c>
      <c r="H366" s="10">
        <v>948998</v>
      </c>
      <c r="I366" s="12" t="s">
        <v>18</v>
      </c>
      <c r="J366" s="11"/>
      <c r="K366" s="12" t="s">
        <v>1421</v>
      </c>
      <c r="L366" s="10">
        <v>156</v>
      </c>
      <c r="M366" s="12" t="s">
        <v>1422</v>
      </c>
    </row>
    <row r="367" spans="1:13" ht="20.149999999999999" customHeight="1">
      <c r="A367" s="8" t="s">
        <v>14</v>
      </c>
      <c r="B367" s="9">
        <v>359992</v>
      </c>
      <c r="C367" s="10">
        <v>361146</v>
      </c>
      <c r="D367" s="11"/>
      <c r="E367" s="12" t="s">
        <v>15</v>
      </c>
      <c r="F367" s="12" t="s">
        <v>1423</v>
      </c>
      <c r="G367" s="12" t="s">
        <v>1424</v>
      </c>
      <c r="H367" s="10">
        <v>946770</v>
      </c>
      <c r="I367" s="12" t="s">
        <v>18</v>
      </c>
      <c r="J367" s="11"/>
      <c r="K367" s="12" t="s">
        <v>1425</v>
      </c>
      <c r="L367" s="10">
        <v>384</v>
      </c>
      <c r="M367" s="12" t="s">
        <v>1426</v>
      </c>
    </row>
    <row r="368" spans="1:13" ht="20.149999999999999" customHeight="1">
      <c r="A368" s="8" t="s">
        <v>14</v>
      </c>
      <c r="B368" s="9">
        <v>361249</v>
      </c>
      <c r="C368" s="10">
        <v>361860</v>
      </c>
      <c r="D368" s="11"/>
      <c r="E368" s="12" t="s">
        <v>37</v>
      </c>
      <c r="F368" s="12" t="s">
        <v>1427</v>
      </c>
      <c r="G368" s="12" t="s">
        <v>1428</v>
      </c>
      <c r="H368" s="10">
        <v>945674</v>
      </c>
      <c r="I368" s="12" t="s">
        <v>18</v>
      </c>
      <c r="J368" s="11"/>
      <c r="K368" s="12" t="s">
        <v>1429</v>
      </c>
      <c r="L368" s="10">
        <v>203</v>
      </c>
      <c r="M368" s="12" t="s">
        <v>1430</v>
      </c>
    </row>
    <row r="369" spans="1:13" ht="20.149999999999999" customHeight="1">
      <c r="A369" s="8" t="s">
        <v>14</v>
      </c>
      <c r="B369" s="9">
        <v>361926</v>
      </c>
      <c r="C369" s="10">
        <v>363179</v>
      </c>
      <c r="D369" s="11"/>
      <c r="E369" s="12" t="s">
        <v>37</v>
      </c>
      <c r="F369" s="12" t="s">
        <v>1431</v>
      </c>
      <c r="G369" s="12" t="s">
        <v>1432</v>
      </c>
      <c r="H369" s="10">
        <v>949083</v>
      </c>
      <c r="I369" s="12" t="s">
        <v>18</v>
      </c>
      <c r="J369" s="11"/>
      <c r="K369" s="12" t="s">
        <v>1433</v>
      </c>
      <c r="L369" s="10">
        <v>417</v>
      </c>
      <c r="M369" s="12" t="s">
        <v>1434</v>
      </c>
    </row>
    <row r="370" spans="1:13" ht="20.149999999999999" customHeight="1">
      <c r="A370" s="8" t="s">
        <v>14</v>
      </c>
      <c r="B370" s="9">
        <v>363231</v>
      </c>
      <c r="C370" s="10">
        <v>366305</v>
      </c>
      <c r="D370" s="11"/>
      <c r="E370" s="12" t="s">
        <v>37</v>
      </c>
      <c r="F370" s="12" t="s">
        <v>1435</v>
      </c>
      <c r="G370" s="12" t="s">
        <v>1436</v>
      </c>
      <c r="H370" s="10">
        <v>945006</v>
      </c>
      <c r="I370" s="12" t="s">
        <v>18</v>
      </c>
      <c r="J370" s="11"/>
      <c r="K370" s="12" t="s">
        <v>1437</v>
      </c>
      <c r="L370" s="10">
        <v>1024</v>
      </c>
      <c r="M370" s="12" t="s">
        <v>1438</v>
      </c>
    </row>
    <row r="371" spans="1:13" ht="20.149999999999999" customHeight="1">
      <c r="A371" s="8" t="s">
        <v>14</v>
      </c>
      <c r="B371" s="9">
        <v>366428</v>
      </c>
      <c r="C371" s="10">
        <v>367510</v>
      </c>
      <c r="D371" s="11"/>
      <c r="E371" s="12" t="s">
        <v>37</v>
      </c>
      <c r="F371" s="12" t="s">
        <v>1439</v>
      </c>
      <c r="G371" s="12" t="s">
        <v>1440</v>
      </c>
      <c r="H371" s="10">
        <v>945007</v>
      </c>
      <c r="I371" s="12" t="s">
        <v>18</v>
      </c>
      <c r="J371" s="11"/>
      <c r="K371" s="12" t="s">
        <v>1441</v>
      </c>
      <c r="L371" s="10">
        <v>360</v>
      </c>
      <c r="M371" s="12" t="s">
        <v>1442</v>
      </c>
    </row>
    <row r="372" spans="1:13" ht="20.149999999999999" customHeight="1">
      <c r="A372" s="8" t="s">
        <v>14</v>
      </c>
      <c r="B372" s="9">
        <v>367587</v>
      </c>
      <c r="C372" s="10">
        <v>368420</v>
      </c>
      <c r="D372" s="11"/>
      <c r="E372" s="12" t="s">
        <v>37</v>
      </c>
      <c r="F372" s="12" t="s">
        <v>1443</v>
      </c>
      <c r="G372" s="12" t="s">
        <v>1444</v>
      </c>
      <c r="H372" s="10">
        <v>945938</v>
      </c>
      <c r="I372" s="12" t="s">
        <v>18</v>
      </c>
      <c r="J372" s="11"/>
      <c r="K372" s="12" t="s">
        <v>1445</v>
      </c>
      <c r="L372" s="10">
        <v>277</v>
      </c>
      <c r="M372" s="12" t="s">
        <v>1446</v>
      </c>
    </row>
    <row r="373" spans="1:13" ht="20.149999999999999" customHeight="1">
      <c r="A373" s="8" t="s">
        <v>14</v>
      </c>
      <c r="B373" s="9">
        <v>368611</v>
      </c>
      <c r="C373" s="10">
        <v>370275</v>
      </c>
      <c r="D373" s="11"/>
      <c r="E373" s="12" t="s">
        <v>15</v>
      </c>
      <c r="F373" s="12" t="s">
        <v>1447</v>
      </c>
      <c r="G373" s="12" t="s">
        <v>1448</v>
      </c>
      <c r="H373" s="10">
        <v>945197</v>
      </c>
      <c r="I373" s="12" t="s">
        <v>18</v>
      </c>
      <c r="J373" s="11"/>
      <c r="K373" s="12" t="s">
        <v>1449</v>
      </c>
      <c r="L373" s="10">
        <v>554</v>
      </c>
      <c r="M373" s="12" t="s">
        <v>1450</v>
      </c>
    </row>
    <row r="374" spans="1:13" ht="20.149999999999999" customHeight="1">
      <c r="A374" s="8" t="s">
        <v>14</v>
      </c>
      <c r="B374" s="9">
        <v>370277</v>
      </c>
      <c r="C374" s="10">
        <v>371221</v>
      </c>
      <c r="D374" s="11"/>
      <c r="E374" s="12" t="s">
        <v>15</v>
      </c>
      <c r="F374" s="12" t="s">
        <v>1451</v>
      </c>
      <c r="G374" s="12" t="s">
        <v>1452</v>
      </c>
      <c r="H374" s="10">
        <v>945047</v>
      </c>
      <c r="I374" s="12" t="s">
        <v>18</v>
      </c>
      <c r="J374" s="11"/>
      <c r="K374" s="12" t="s">
        <v>1453</v>
      </c>
      <c r="L374" s="10">
        <v>314</v>
      </c>
      <c r="M374" s="12" t="s">
        <v>1454</v>
      </c>
    </row>
    <row r="375" spans="1:13" ht="20.149999999999999" customHeight="1">
      <c r="A375" s="8" t="s">
        <v>14</v>
      </c>
      <c r="B375" s="9">
        <v>371239</v>
      </c>
      <c r="C375" s="10">
        <v>372105</v>
      </c>
      <c r="D375" s="11"/>
      <c r="E375" s="12" t="s">
        <v>15</v>
      </c>
      <c r="F375" s="12" t="s">
        <v>1455</v>
      </c>
      <c r="G375" s="12" t="s">
        <v>1456</v>
      </c>
      <c r="H375" s="10">
        <v>944954</v>
      </c>
      <c r="I375" s="12" t="s">
        <v>18</v>
      </c>
      <c r="J375" s="11"/>
      <c r="K375" s="12" t="s">
        <v>1457</v>
      </c>
      <c r="L375" s="10">
        <v>288</v>
      </c>
      <c r="M375" s="12" t="s">
        <v>1458</v>
      </c>
    </row>
    <row r="376" spans="1:13" ht="20.149999999999999" customHeight="1">
      <c r="A376" s="8" t="s">
        <v>14</v>
      </c>
      <c r="B376" s="9">
        <v>372115</v>
      </c>
      <c r="C376" s="10">
        <v>372924</v>
      </c>
      <c r="D376" s="11"/>
      <c r="E376" s="12" t="s">
        <v>15</v>
      </c>
      <c r="F376" s="12" t="s">
        <v>1459</v>
      </c>
      <c r="G376" s="12" t="s">
        <v>1460</v>
      </c>
      <c r="H376" s="10">
        <v>944768</v>
      </c>
      <c r="I376" s="12" t="s">
        <v>18</v>
      </c>
      <c r="J376" s="11"/>
      <c r="K376" s="12" t="s">
        <v>1461</v>
      </c>
      <c r="L376" s="10">
        <v>269</v>
      </c>
      <c r="M376" s="12" t="s">
        <v>1462</v>
      </c>
    </row>
    <row r="377" spans="1:13" ht="20.149999999999999" customHeight="1">
      <c r="A377" s="8" t="s">
        <v>14</v>
      </c>
      <c r="B377" s="9">
        <v>372921</v>
      </c>
      <c r="C377" s="10">
        <v>373871</v>
      </c>
      <c r="D377" s="11"/>
      <c r="E377" s="12" t="s">
        <v>15</v>
      </c>
      <c r="F377" s="12" t="s">
        <v>1463</v>
      </c>
      <c r="G377" s="12" t="s">
        <v>1464</v>
      </c>
      <c r="H377" s="10">
        <v>945008</v>
      </c>
      <c r="I377" s="12" t="s">
        <v>18</v>
      </c>
      <c r="J377" s="11"/>
      <c r="K377" s="12" t="s">
        <v>1465</v>
      </c>
      <c r="L377" s="10">
        <v>316</v>
      </c>
      <c r="M377" s="12" t="s">
        <v>1466</v>
      </c>
    </row>
    <row r="378" spans="1:13" ht="20.149999999999999" customHeight="1">
      <c r="A378" s="8" t="s">
        <v>14</v>
      </c>
      <c r="B378" s="9">
        <v>373868</v>
      </c>
      <c r="C378" s="10">
        <v>374881</v>
      </c>
      <c r="D378" s="11"/>
      <c r="E378" s="12" t="s">
        <v>15</v>
      </c>
      <c r="F378" s="12" t="s">
        <v>1467</v>
      </c>
      <c r="G378" s="12" t="s">
        <v>1468</v>
      </c>
      <c r="H378" s="10">
        <v>945012</v>
      </c>
      <c r="I378" s="12" t="s">
        <v>18</v>
      </c>
      <c r="J378" s="11"/>
      <c r="K378" s="12" t="s">
        <v>1469</v>
      </c>
      <c r="L378" s="10">
        <v>337</v>
      </c>
      <c r="M378" s="12" t="s">
        <v>1470</v>
      </c>
    </row>
    <row r="379" spans="1:13" ht="20.149999999999999" customHeight="1">
      <c r="A379" s="8" t="s">
        <v>14</v>
      </c>
      <c r="B379" s="9">
        <v>375459</v>
      </c>
      <c r="C379" s="10">
        <v>376670</v>
      </c>
      <c r="D379" s="11"/>
      <c r="E379" s="12" t="s">
        <v>15</v>
      </c>
      <c r="F379" s="12" t="s">
        <v>1471</v>
      </c>
      <c r="G379" s="12" t="s">
        <v>1472</v>
      </c>
      <c r="H379" s="10">
        <v>944997</v>
      </c>
      <c r="I379" s="12" t="s">
        <v>18</v>
      </c>
      <c r="J379" s="11"/>
      <c r="K379" s="12" t="s">
        <v>1473</v>
      </c>
      <c r="L379" s="10">
        <v>403</v>
      </c>
      <c r="M379" s="12" t="s">
        <v>1474</v>
      </c>
    </row>
    <row r="380" spans="1:13" ht="20.149999999999999" customHeight="1">
      <c r="A380" s="8" t="s">
        <v>14</v>
      </c>
      <c r="B380" s="9">
        <v>376772</v>
      </c>
      <c r="C380" s="10">
        <v>377311</v>
      </c>
      <c r="D380" s="11"/>
      <c r="E380" s="12" t="s">
        <v>15</v>
      </c>
      <c r="F380" s="12" t="s">
        <v>1475</v>
      </c>
      <c r="G380" s="12" t="s">
        <v>1476</v>
      </c>
      <c r="H380" s="10">
        <v>944993</v>
      </c>
      <c r="I380" s="12" t="s">
        <v>18</v>
      </c>
      <c r="J380" s="11"/>
      <c r="K380" s="12" t="s">
        <v>1477</v>
      </c>
      <c r="L380" s="10">
        <v>179</v>
      </c>
      <c r="M380" s="12" t="s">
        <v>1478</v>
      </c>
    </row>
    <row r="381" spans="1:13" ht="20.149999999999999" customHeight="1">
      <c r="A381" s="8" t="s">
        <v>14</v>
      </c>
      <c r="B381" s="9">
        <v>377535</v>
      </c>
      <c r="C381" s="10">
        <v>378368</v>
      </c>
      <c r="D381" s="11"/>
      <c r="E381" s="12" t="s">
        <v>37</v>
      </c>
      <c r="F381" s="12" t="s">
        <v>1479</v>
      </c>
      <c r="G381" s="12" t="s">
        <v>1480</v>
      </c>
      <c r="H381" s="10">
        <v>944991</v>
      </c>
      <c r="I381" s="12" t="s">
        <v>18</v>
      </c>
      <c r="J381" s="11"/>
      <c r="K381" s="12" t="s">
        <v>1481</v>
      </c>
      <c r="L381" s="10">
        <v>277</v>
      </c>
      <c r="M381" s="12" t="s">
        <v>1482</v>
      </c>
    </row>
    <row r="382" spans="1:13" ht="20.149999999999999" customHeight="1">
      <c r="A382" s="8" t="s">
        <v>14</v>
      </c>
      <c r="B382" s="9">
        <v>378462</v>
      </c>
      <c r="C382" s="10">
        <v>379571</v>
      </c>
      <c r="D382" s="11"/>
      <c r="E382" s="12" t="s">
        <v>37</v>
      </c>
      <c r="F382" s="12" t="s">
        <v>1483</v>
      </c>
      <c r="G382" s="12" t="s">
        <v>1484</v>
      </c>
      <c r="H382" s="10">
        <v>944988</v>
      </c>
      <c r="I382" s="12" t="s">
        <v>18</v>
      </c>
      <c r="J382" s="11"/>
      <c r="K382" s="12" t="s">
        <v>1485</v>
      </c>
      <c r="L382" s="10">
        <v>369</v>
      </c>
      <c r="M382" s="12" t="s">
        <v>1486</v>
      </c>
    </row>
    <row r="383" spans="1:13" ht="20.149999999999999" customHeight="1">
      <c r="A383" s="8" t="s">
        <v>14</v>
      </c>
      <c r="B383" s="9">
        <v>379606</v>
      </c>
      <c r="C383" s="10">
        <v>379881</v>
      </c>
      <c r="D383" s="11"/>
      <c r="E383" s="12" t="s">
        <v>37</v>
      </c>
      <c r="F383" s="12" t="s">
        <v>1487</v>
      </c>
      <c r="G383" s="12" t="s">
        <v>1488</v>
      </c>
      <c r="H383" s="10">
        <v>944986</v>
      </c>
      <c r="I383" s="12" t="s">
        <v>18</v>
      </c>
      <c r="J383" s="11"/>
      <c r="K383" s="12" t="s">
        <v>1489</v>
      </c>
      <c r="L383" s="10">
        <v>91</v>
      </c>
      <c r="M383" s="12" t="s">
        <v>1490</v>
      </c>
    </row>
    <row r="384" spans="1:13" ht="20.149999999999999" customHeight="1">
      <c r="A384" s="8" t="s">
        <v>14</v>
      </c>
      <c r="B384" s="9">
        <v>380069</v>
      </c>
      <c r="C384" s="10">
        <v>380842</v>
      </c>
      <c r="D384" s="11"/>
      <c r="E384" s="12" t="s">
        <v>37</v>
      </c>
      <c r="F384" s="12" t="s">
        <v>1491</v>
      </c>
      <c r="G384" s="12" t="s">
        <v>1492</v>
      </c>
      <c r="H384" s="10">
        <v>945014</v>
      </c>
      <c r="I384" s="12" t="s">
        <v>18</v>
      </c>
      <c r="J384" s="11"/>
      <c r="K384" s="12" t="s">
        <v>1493</v>
      </c>
      <c r="L384" s="10">
        <v>257</v>
      </c>
      <c r="M384" s="12" t="s">
        <v>1494</v>
      </c>
    </row>
    <row r="385" spans="1:13" ht="20.149999999999999" customHeight="1">
      <c r="A385" s="8" t="s">
        <v>14</v>
      </c>
      <c r="B385" s="9">
        <v>380844</v>
      </c>
      <c r="C385" s="10">
        <v>382872</v>
      </c>
      <c r="D385" s="11"/>
      <c r="E385" s="12" t="s">
        <v>37</v>
      </c>
      <c r="F385" s="12" t="s">
        <v>915</v>
      </c>
      <c r="G385" s="12" t="s">
        <v>1495</v>
      </c>
      <c r="H385" s="10">
        <v>4056039</v>
      </c>
      <c r="I385" s="12" t="s">
        <v>917</v>
      </c>
      <c r="J385" s="11"/>
      <c r="K385" s="11"/>
      <c r="L385" s="11"/>
      <c r="M385" s="12" t="s">
        <v>1496</v>
      </c>
    </row>
    <row r="386" spans="1:13" ht="20.149999999999999" customHeight="1">
      <c r="A386" s="8" t="s">
        <v>14</v>
      </c>
      <c r="B386" s="9">
        <v>381351</v>
      </c>
      <c r="C386" s="10">
        <v>381716</v>
      </c>
      <c r="D386" s="11"/>
      <c r="E386" s="12" t="s">
        <v>15</v>
      </c>
      <c r="F386" s="12" t="s">
        <v>1497</v>
      </c>
      <c r="G386" s="12" t="s">
        <v>1498</v>
      </c>
      <c r="H386" s="10">
        <v>945025</v>
      </c>
      <c r="I386" s="12" t="s">
        <v>18</v>
      </c>
      <c r="J386" s="11"/>
      <c r="K386" s="12" t="s">
        <v>1499</v>
      </c>
      <c r="L386" s="10">
        <v>121</v>
      </c>
      <c r="M386" s="12" t="s">
        <v>1500</v>
      </c>
    </row>
    <row r="387" spans="1:13" ht="20.149999999999999" customHeight="1">
      <c r="A387" s="8" t="s">
        <v>14</v>
      </c>
      <c r="B387" s="9">
        <v>381674</v>
      </c>
      <c r="C387" s="10">
        <v>382579</v>
      </c>
      <c r="D387" s="11"/>
      <c r="E387" s="12" t="s">
        <v>15</v>
      </c>
      <c r="F387" s="12" t="s">
        <v>1501</v>
      </c>
      <c r="G387" s="12" t="s">
        <v>1502</v>
      </c>
      <c r="H387" s="10">
        <v>945203</v>
      </c>
      <c r="I387" s="12" t="s">
        <v>18</v>
      </c>
      <c r="J387" s="11"/>
      <c r="K387" s="12" t="s">
        <v>1503</v>
      </c>
      <c r="L387" s="10">
        <v>301</v>
      </c>
      <c r="M387" s="12" t="s">
        <v>1504</v>
      </c>
    </row>
    <row r="388" spans="1:13" ht="20.149999999999999" customHeight="1">
      <c r="A388" s="8" t="s">
        <v>14</v>
      </c>
      <c r="B388" s="9">
        <v>382739</v>
      </c>
      <c r="C388" s="10">
        <v>383935</v>
      </c>
      <c r="D388" s="11"/>
      <c r="E388" s="12" t="s">
        <v>37</v>
      </c>
      <c r="F388" s="12" t="s">
        <v>1505</v>
      </c>
      <c r="G388" s="12" t="s">
        <v>1506</v>
      </c>
      <c r="H388" s="10">
        <v>945308</v>
      </c>
      <c r="I388" s="12" t="s">
        <v>18</v>
      </c>
      <c r="J388" s="11"/>
      <c r="K388" s="12" t="s">
        <v>1507</v>
      </c>
      <c r="L388" s="10">
        <v>398</v>
      </c>
      <c r="M388" s="12" t="s">
        <v>1508</v>
      </c>
    </row>
    <row r="389" spans="1:13" ht="20.149999999999999" customHeight="1">
      <c r="A389" s="8" t="s">
        <v>14</v>
      </c>
      <c r="B389" s="9">
        <v>383960</v>
      </c>
      <c r="C389" s="10">
        <v>384079</v>
      </c>
      <c r="D389" s="11"/>
      <c r="E389" s="12" t="s">
        <v>15</v>
      </c>
      <c r="F389" s="12" t="s">
        <v>1509</v>
      </c>
      <c r="G389" s="12" t="s">
        <v>1510</v>
      </c>
      <c r="H389" s="10">
        <v>38094941</v>
      </c>
      <c r="I389" s="12" t="s">
        <v>18</v>
      </c>
      <c r="J389" s="11"/>
      <c r="K389" s="12" t="s">
        <v>1511</v>
      </c>
      <c r="L389" s="10">
        <v>39</v>
      </c>
      <c r="M389" s="12" t="s">
        <v>1512</v>
      </c>
    </row>
    <row r="390" spans="1:13" ht="20.149999999999999" customHeight="1">
      <c r="A390" s="8" t="s">
        <v>14</v>
      </c>
      <c r="B390" s="9">
        <v>384059</v>
      </c>
      <c r="C390" s="10">
        <v>384616</v>
      </c>
      <c r="D390" s="11"/>
      <c r="E390" s="12" t="s">
        <v>37</v>
      </c>
      <c r="F390" s="12" t="s">
        <v>1513</v>
      </c>
      <c r="G390" s="12" t="s">
        <v>1514</v>
      </c>
      <c r="H390" s="10">
        <v>946967</v>
      </c>
      <c r="I390" s="12" t="s">
        <v>18</v>
      </c>
      <c r="J390" s="11"/>
      <c r="K390" s="12" t="s">
        <v>1515</v>
      </c>
      <c r="L390" s="10">
        <v>185</v>
      </c>
      <c r="M390" s="12" t="s">
        <v>1516</v>
      </c>
    </row>
    <row r="391" spans="1:13" ht="20.149999999999999" customHeight="1">
      <c r="A391" s="8" t="s">
        <v>14</v>
      </c>
      <c r="B391" s="9">
        <v>385232</v>
      </c>
      <c r="C391" s="10">
        <v>386194</v>
      </c>
      <c r="D391" s="11"/>
      <c r="E391" s="12" t="s">
        <v>15</v>
      </c>
      <c r="F391" s="12" t="s">
        <v>1517</v>
      </c>
      <c r="G391" s="12" t="s">
        <v>1518</v>
      </c>
      <c r="H391" s="10">
        <v>945030</v>
      </c>
      <c r="I391" s="12" t="s">
        <v>18</v>
      </c>
      <c r="J391" s="11"/>
      <c r="K391" s="12" t="s">
        <v>1519</v>
      </c>
      <c r="L391" s="10">
        <v>320</v>
      </c>
      <c r="M391" s="12" t="s">
        <v>1520</v>
      </c>
    </row>
    <row r="392" spans="1:13" ht="20.149999999999999" customHeight="1">
      <c r="A392" s="8" t="s">
        <v>14</v>
      </c>
      <c r="B392" s="9">
        <v>386207</v>
      </c>
      <c r="C392" s="10">
        <v>386974</v>
      </c>
      <c r="D392" s="11"/>
      <c r="E392" s="12" t="s">
        <v>15</v>
      </c>
      <c r="F392" s="12" t="s">
        <v>1521</v>
      </c>
      <c r="G392" s="12" t="s">
        <v>1522</v>
      </c>
      <c r="H392" s="10">
        <v>945027</v>
      </c>
      <c r="I392" s="12" t="s">
        <v>18</v>
      </c>
      <c r="J392" s="11"/>
      <c r="K392" s="12" t="s">
        <v>1523</v>
      </c>
      <c r="L392" s="10">
        <v>255</v>
      </c>
      <c r="M392" s="12" t="s">
        <v>1524</v>
      </c>
    </row>
    <row r="393" spans="1:13" ht="20.149999999999999" customHeight="1">
      <c r="A393" s="8" t="s">
        <v>14</v>
      </c>
      <c r="B393" s="9">
        <v>386971</v>
      </c>
      <c r="C393" s="10">
        <v>387798</v>
      </c>
      <c r="D393" s="11"/>
      <c r="E393" s="12" t="s">
        <v>15</v>
      </c>
      <c r="F393" s="12" t="s">
        <v>1525</v>
      </c>
      <c r="G393" s="12" t="s">
        <v>1526</v>
      </c>
      <c r="H393" s="10">
        <v>945026</v>
      </c>
      <c r="I393" s="12" t="s">
        <v>18</v>
      </c>
      <c r="J393" s="11"/>
      <c r="K393" s="12" t="s">
        <v>1527</v>
      </c>
      <c r="L393" s="10">
        <v>275</v>
      </c>
      <c r="M393" s="12" t="s">
        <v>1528</v>
      </c>
    </row>
    <row r="394" spans="1:13" ht="20.149999999999999" customHeight="1">
      <c r="A394" s="8" t="s">
        <v>14</v>
      </c>
      <c r="B394" s="9">
        <v>387795</v>
      </c>
      <c r="C394" s="10">
        <v>388646</v>
      </c>
      <c r="D394" s="11"/>
      <c r="E394" s="12" t="s">
        <v>15</v>
      </c>
      <c r="F394" s="12" t="s">
        <v>1529</v>
      </c>
      <c r="G394" s="12" t="s">
        <v>1530</v>
      </c>
      <c r="H394" s="10">
        <v>945021</v>
      </c>
      <c r="I394" s="12" t="s">
        <v>18</v>
      </c>
      <c r="J394" s="11"/>
      <c r="K394" s="12" t="s">
        <v>1531</v>
      </c>
      <c r="L394" s="10">
        <v>283</v>
      </c>
      <c r="M394" s="12" t="s">
        <v>1532</v>
      </c>
    </row>
    <row r="395" spans="1:13" ht="20.149999999999999" customHeight="1">
      <c r="A395" s="8" t="s">
        <v>14</v>
      </c>
      <c r="B395" s="9">
        <v>388753</v>
      </c>
      <c r="C395" s="10">
        <v>389727</v>
      </c>
      <c r="D395" s="11"/>
      <c r="E395" s="12" t="s">
        <v>37</v>
      </c>
      <c r="F395" s="12" t="s">
        <v>1533</v>
      </c>
      <c r="G395" s="12" t="s">
        <v>1534</v>
      </c>
      <c r="H395" s="10">
        <v>945017</v>
      </c>
      <c r="I395" s="12" t="s">
        <v>18</v>
      </c>
      <c r="J395" s="11"/>
      <c r="K395" s="12" t="s">
        <v>1535</v>
      </c>
      <c r="L395" s="10">
        <v>324</v>
      </c>
      <c r="M395" s="12" t="s">
        <v>1536</v>
      </c>
    </row>
    <row r="396" spans="1:13" ht="20.149999999999999" customHeight="1">
      <c r="A396" s="8" t="s">
        <v>14</v>
      </c>
      <c r="B396" s="9">
        <v>390251</v>
      </c>
      <c r="C396" s="10">
        <v>394418</v>
      </c>
      <c r="D396" s="11"/>
      <c r="E396" s="12" t="s">
        <v>15</v>
      </c>
      <c r="F396" s="12" t="s">
        <v>915</v>
      </c>
      <c r="G396" s="12" t="s">
        <v>1537</v>
      </c>
      <c r="H396" s="10">
        <v>4056040</v>
      </c>
      <c r="I396" s="12" t="s">
        <v>917</v>
      </c>
      <c r="J396" s="11"/>
      <c r="K396" s="11"/>
      <c r="L396" s="11"/>
      <c r="M396" s="12" t="s">
        <v>1538</v>
      </c>
    </row>
    <row r="397" spans="1:13" ht="20.149999999999999" customHeight="1">
      <c r="A397" s="8" t="s">
        <v>14</v>
      </c>
      <c r="B397" s="9">
        <v>391592</v>
      </c>
      <c r="C397" s="10">
        <v>391648</v>
      </c>
      <c r="D397" s="11"/>
      <c r="E397" s="12" t="s">
        <v>37</v>
      </c>
      <c r="F397" s="12" t="s">
        <v>1539</v>
      </c>
      <c r="G397" s="12" t="s">
        <v>1540</v>
      </c>
      <c r="H397" s="10">
        <v>63925625</v>
      </c>
      <c r="I397" s="12" t="s">
        <v>18</v>
      </c>
      <c r="J397" s="11"/>
      <c r="K397" s="12" t="s">
        <v>1541</v>
      </c>
      <c r="L397" s="10">
        <v>18</v>
      </c>
      <c r="M397" s="12" t="s">
        <v>1542</v>
      </c>
    </row>
    <row r="398" spans="1:13" ht="20.149999999999999" customHeight="1">
      <c r="A398" s="8" t="s">
        <v>14</v>
      </c>
      <c r="B398" s="9">
        <v>391739</v>
      </c>
      <c r="C398" s="10">
        <v>392605</v>
      </c>
      <c r="D398" s="11"/>
      <c r="E398" s="12" t="s">
        <v>37</v>
      </c>
      <c r="F398" s="12" t="s">
        <v>1263</v>
      </c>
      <c r="G398" s="12" t="s">
        <v>1543</v>
      </c>
      <c r="H398" s="10">
        <v>945036</v>
      </c>
      <c r="I398" s="12" t="s">
        <v>18</v>
      </c>
      <c r="J398" s="11"/>
      <c r="K398" s="12" t="s">
        <v>1544</v>
      </c>
      <c r="L398" s="10">
        <v>288</v>
      </c>
      <c r="M398" s="12" t="s">
        <v>1545</v>
      </c>
    </row>
    <row r="399" spans="1:13" ht="20.149999999999999" customHeight="1">
      <c r="A399" s="8" t="s">
        <v>14</v>
      </c>
      <c r="B399" s="9">
        <v>392602</v>
      </c>
      <c r="C399" s="10">
        <v>392901</v>
      </c>
      <c r="D399" s="11"/>
      <c r="E399" s="12" t="s">
        <v>37</v>
      </c>
      <c r="F399" s="12" t="s">
        <v>1259</v>
      </c>
      <c r="G399" s="12" t="s">
        <v>1546</v>
      </c>
      <c r="H399" s="10">
        <v>946900</v>
      </c>
      <c r="I399" s="12" t="s">
        <v>18</v>
      </c>
      <c r="J399" s="11"/>
      <c r="K399" s="12" t="s">
        <v>1547</v>
      </c>
      <c r="L399" s="10">
        <v>99</v>
      </c>
      <c r="M399" s="12" t="s">
        <v>1548</v>
      </c>
    </row>
    <row r="400" spans="1:13" ht="20.149999999999999" customHeight="1">
      <c r="A400" s="8" t="s">
        <v>14</v>
      </c>
      <c r="B400" s="9">
        <v>394506</v>
      </c>
      <c r="C400" s="10">
        <v>395129</v>
      </c>
      <c r="D400" s="11"/>
      <c r="E400" s="12" t="s">
        <v>15</v>
      </c>
      <c r="F400" s="12" t="s">
        <v>1549</v>
      </c>
      <c r="G400" s="12" t="s">
        <v>1550</v>
      </c>
      <c r="H400" s="10">
        <v>946902</v>
      </c>
      <c r="I400" s="12" t="s">
        <v>18</v>
      </c>
      <c r="J400" s="11"/>
      <c r="K400" s="12" t="s">
        <v>1551</v>
      </c>
      <c r="L400" s="10">
        <v>207</v>
      </c>
      <c r="M400" s="12" t="s">
        <v>1552</v>
      </c>
    </row>
    <row r="401" spans="1:13" ht="20.149999999999999" customHeight="1">
      <c r="A401" s="8" t="s">
        <v>14</v>
      </c>
      <c r="B401" s="9">
        <v>395130</v>
      </c>
      <c r="C401" s="10">
        <v>396287</v>
      </c>
      <c r="D401" s="11"/>
      <c r="E401" s="12" t="s">
        <v>37</v>
      </c>
      <c r="F401" s="12" t="s">
        <v>1553</v>
      </c>
      <c r="G401" s="12" t="s">
        <v>1554</v>
      </c>
      <c r="H401" s="10">
        <v>946904</v>
      </c>
      <c r="I401" s="12" t="s">
        <v>18</v>
      </c>
      <c r="J401" s="11"/>
      <c r="K401" s="12" t="s">
        <v>1555</v>
      </c>
      <c r="L401" s="10">
        <v>385</v>
      </c>
      <c r="M401" s="12" t="s">
        <v>1556</v>
      </c>
    </row>
    <row r="402" spans="1:13" ht="20.149999999999999" customHeight="1">
      <c r="A402" s="8" t="s">
        <v>14</v>
      </c>
      <c r="B402" s="9">
        <v>396639</v>
      </c>
      <c r="C402" s="10">
        <v>397859</v>
      </c>
      <c r="D402" s="11"/>
      <c r="E402" s="12" t="s">
        <v>15</v>
      </c>
      <c r="F402" s="12" t="s">
        <v>1557</v>
      </c>
      <c r="G402" s="12" t="s">
        <v>1558</v>
      </c>
      <c r="H402" s="10">
        <v>946884</v>
      </c>
      <c r="I402" s="12" t="s">
        <v>18</v>
      </c>
      <c r="J402" s="11"/>
      <c r="K402" s="12" t="s">
        <v>1559</v>
      </c>
      <c r="L402" s="10">
        <v>406</v>
      </c>
      <c r="M402" s="12" t="s">
        <v>1560</v>
      </c>
    </row>
    <row r="403" spans="1:13" ht="20.149999999999999" customHeight="1">
      <c r="A403" s="8" t="s">
        <v>14</v>
      </c>
      <c r="B403" s="9">
        <v>397872</v>
      </c>
      <c r="C403" s="10">
        <v>398966</v>
      </c>
      <c r="D403" s="11"/>
      <c r="E403" s="12" t="s">
        <v>15</v>
      </c>
      <c r="F403" s="12" t="s">
        <v>1561</v>
      </c>
      <c r="G403" s="12" t="s">
        <v>1562</v>
      </c>
      <c r="H403" s="10">
        <v>945038</v>
      </c>
      <c r="I403" s="12" t="s">
        <v>18</v>
      </c>
      <c r="J403" s="11"/>
      <c r="K403" s="12" t="s">
        <v>1563</v>
      </c>
      <c r="L403" s="10">
        <v>364</v>
      </c>
      <c r="M403" s="12" t="s">
        <v>1564</v>
      </c>
    </row>
    <row r="404" spans="1:13" ht="20.149999999999999" customHeight="1">
      <c r="A404" s="8" t="s">
        <v>14</v>
      </c>
      <c r="B404" s="9">
        <v>399025</v>
      </c>
      <c r="C404" s="10">
        <v>399333</v>
      </c>
      <c r="D404" s="11"/>
      <c r="E404" s="12" t="s">
        <v>37</v>
      </c>
      <c r="F404" s="12" t="s">
        <v>1565</v>
      </c>
      <c r="G404" s="12" t="s">
        <v>1566</v>
      </c>
      <c r="H404" s="10">
        <v>945223</v>
      </c>
      <c r="I404" s="12" t="s">
        <v>18</v>
      </c>
      <c r="J404" s="11"/>
      <c r="K404" s="12" t="s">
        <v>1567</v>
      </c>
      <c r="L404" s="10">
        <v>102</v>
      </c>
      <c r="M404" s="12" t="s">
        <v>1568</v>
      </c>
    </row>
    <row r="405" spans="1:13" ht="20.149999999999999" customHeight="1">
      <c r="A405" s="8" t="s">
        <v>14</v>
      </c>
      <c r="B405" s="9">
        <v>399593</v>
      </c>
      <c r="C405" s="10">
        <v>399805</v>
      </c>
      <c r="D405" s="11"/>
      <c r="E405" s="12" t="s">
        <v>15</v>
      </c>
      <c r="F405" s="12" t="s">
        <v>1569</v>
      </c>
      <c r="G405" s="12" t="s">
        <v>1570</v>
      </c>
      <c r="H405" s="10">
        <v>947355</v>
      </c>
      <c r="I405" s="12" t="s">
        <v>18</v>
      </c>
      <c r="J405" s="11"/>
      <c r="K405" s="12" t="s">
        <v>1571</v>
      </c>
      <c r="L405" s="10">
        <v>70</v>
      </c>
      <c r="M405" s="12" t="s">
        <v>1572</v>
      </c>
    </row>
    <row r="406" spans="1:13" ht="20.149999999999999" customHeight="1">
      <c r="A406" s="8" t="s">
        <v>14</v>
      </c>
      <c r="B406" s="9">
        <v>399829</v>
      </c>
      <c r="C406" s="10">
        <v>400923</v>
      </c>
      <c r="D406" s="11"/>
      <c r="E406" s="12" t="s">
        <v>37</v>
      </c>
      <c r="F406" s="12" t="s">
        <v>1573</v>
      </c>
      <c r="G406" s="12" t="s">
        <v>1574</v>
      </c>
      <c r="H406" s="10">
        <v>945313</v>
      </c>
      <c r="I406" s="12" t="s">
        <v>18</v>
      </c>
      <c r="J406" s="11"/>
      <c r="K406" s="12" t="s">
        <v>1575</v>
      </c>
      <c r="L406" s="10">
        <v>364</v>
      </c>
      <c r="M406" s="12" t="s">
        <v>1576</v>
      </c>
    </row>
    <row r="407" spans="1:13" ht="20.149999999999999" customHeight="1">
      <c r="A407" s="8" t="s">
        <v>14</v>
      </c>
      <c r="B407" s="9">
        <v>401386</v>
      </c>
      <c r="C407" s="10">
        <v>401646</v>
      </c>
      <c r="D407" s="11"/>
      <c r="E407" s="12" t="s">
        <v>15</v>
      </c>
      <c r="F407" s="12" t="s">
        <v>1577</v>
      </c>
      <c r="G407" s="12" t="s">
        <v>1578</v>
      </c>
      <c r="H407" s="10">
        <v>947709</v>
      </c>
      <c r="I407" s="12" t="s">
        <v>18</v>
      </c>
      <c r="J407" s="11"/>
      <c r="K407" s="12" t="s">
        <v>1579</v>
      </c>
      <c r="L407" s="10">
        <v>86</v>
      </c>
      <c r="M407" s="12" t="s">
        <v>1580</v>
      </c>
    </row>
    <row r="408" spans="1:13" ht="20.149999999999999" customHeight="1">
      <c r="A408" s="8" t="s">
        <v>14</v>
      </c>
      <c r="B408" s="9">
        <v>401747</v>
      </c>
      <c r="C408" s="10">
        <v>403162</v>
      </c>
      <c r="D408" s="11"/>
      <c r="E408" s="12" t="s">
        <v>15</v>
      </c>
      <c r="F408" s="12" t="s">
        <v>1581</v>
      </c>
      <c r="G408" s="12" t="s">
        <v>1582</v>
      </c>
      <c r="H408" s="10">
        <v>945041</v>
      </c>
      <c r="I408" s="12" t="s">
        <v>18</v>
      </c>
      <c r="J408" s="11"/>
      <c r="K408" s="12" t="s">
        <v>1583</v>
      </c>
      <c r="L408" s="10">
        <v>471</v>
      </c>
      <c r="M408" s="12" t="s">
        <v>1584</v>
      </c>
    </row>
    <row r="409" spans="1:13" ht="20.149999999999999" customHeight="1">
      <c r="A409" s="8" t="s">
        <v>14</v>
      </c>
      <c r="B409" s="9">
        <v>403281</v>
      </c>
      <c r="C409" s="10">
        <v>403601</v>
      </c>
      <c r="D409" s="11"/>
      <c r="E409" s="12" t="s">
        <v>15</v>
      </c>
      <c r="F409" s="12" t="s">
        <v>1585</v>
      </c>
      <c r="G409" s="12" t="s">
        <v>1586</v>
      </c>
      <c r="H409" s="10">
        <v>945040</v>
      </c>
      <c r="I409" s="12" t="s">
        <v>18</v>
      </c>
      <c r="J409" s="11"/>
      <c r="K409" s="12" t="s">
        <v>1587</v>
      </c>
      <c r="L409" s="10">
        <v>106</v>
      </c>
      <c r="M409" s="12" t="s">
        <v>1588</v>
      </c>
    </row>
    <row r="410" spans="1:13" ht="20.149999999999999" customHeight="1">
      <c r="A410" s="8" t="s">
        <v>14</v>
      </c>
      <c r="B410" s="9">
        <v>403703</v>
      </c>
      <c r="C410" s="10">
        <v>404818</v>
      </c>
      <c r="D410" s="11"/>
      <c r="E410" s="12" t="s">
        <v>15</v>
      </c>
      <c r="F410" s="12" t="s">
        <v>1589</v>
      </c>
      <c r="G410" s="12" t="s">
        <v>1590</v>
      </c>
      <c r="H410" s="10">
        <v>945037</v>
      </c>
      <c r="I410" s="12" t="s">
        <v>18</v>
      </c>
      <c r="J410" s="11"/>
      <c r="K410" s="12" t="s">
        <v>1591</v>
      </c>
      <c r="L410" s="10">
        <v>371</v>
      </c>
      <c r="M410" s="12" t="s">
        <v>1592</v>
      </c>
    </row>
    <row r="411" spans="1:13" ht="20.149999999999999" customHeight="1">
      <c r="A411" s="8" t="s">
        <v>14</v>
      </c>
      <c r="B411" s="9">
        <v>404835</v>
      </c>
      <c r="C411" s="10">
        <v>405644</v>
      </c>
      <c r="D411" s="11"/>
      <c r="E411" s="12" t="s">
        <v>37</v>
      </c>
      <c r="F411" s="12" t="s">
        <v>1593</v>
      </c>
      <c r="G411" s="12" t="s">
        <v>1594</v>
      </c>
      <c r="H411" s="10">
        <v>945034</v>
      </c>
      <c r="I411" s="12" t="s">
        <v>18</v>
      </c>
      <c r="J411" s="11"/>
      <c r="K411" s="12" t="s">
        <v>1595</v>
      </c>
      <c r="L411" s="10">
        <v>269</v>
      </c>
      <c r="M411" s="12" t="s">
        <v>1596</v>
      </c>
    </row>
    <row r="412" spans="1:13" ht="20.149999999999999" customHeight="1">
      <c r="A412" s="8" t="s">
        <v>14</v>
      </c>
      <c r="B412" s="9">
        <v>405764</v>
      </c>
      <c r="C412" s="10">
        <v>406222</v>
      </c>
      <c r="D412" s="11"/>
      <c r="E412" s="12" t="s">
        <v>15</v>
      </c>
      <c r="F412" s="12" t="s">
        <v>1597</v>
      </c>
      <c r="G412" s="12" t="s">
        <v>1598</v>
      </c>
      <c r="H412" s="10">
        <v>945033</v>
      </c>
      <c r="I412" s="12" t="s">
        <v>18</v>
      </c>
      <c r="J412" s="11"/>
      <c r="K412" s="12" t="s">
        <v>1599</v>
      </c>
      <c r="L412" s="10">
        <v>152</v>
      </c>
      <c r="M412" s="12" t="s">
        <v>1600</v>
      </c>
    </row>
    <row r="413" spans="1:13" ht="20.149999999999999" customHeight="1">
      <c r="A413" s="8" t="s">
        <v>14</v>
      </c>
      <c r="B413" s="9">
        <v>406405</v>
      </c>
      <c r="C413" s="10">
        <v>406929</v>
      </c>
      <c r="D413" s="11"/>
      <c r="E413" s="12" t="s">
        <v>15</v>
      </c>
      <c r="F413" s="12" t="s">
        <v>1601</v>
      </c>
      <c r="G413" s="12" t="s">
        <v>1602</v>
      </c>
      <c r="H413" s="10">
        <v>945031</v>
      </c>
      <c r="I413" s="12" t="s">
        <v>18</v>
      </c>
      <c r="J413" s="11"/>
      <c r="K413" s="12" t="s">
        <v>1603</v>
      </c>
      <c r="L413" s="10">
        <v>174</v>
      </c>
      <c r="M413" s="12" t="s">
        <v>1604</v>
      </c>
    </row>
    <row r="414" spans="1:13" ht="20.149999999999999" customHeight="1">
      <c r="A414" s="8" t="s">
        <v>14</v>
      </c>
      <c r="B414" s="9">
        <v>406979</v>
      </c>
      <c r="C414" s="10">
        <v>407170</v>
      </c>
      <c r="D414" s="11"/>
      <c r="E414" s="12" t="s">
        <v>15</v>
      </c>
      <c r="F414" s="12" t="s">
        <v>1605</v>
      </c>
      <c r="G414" s="12" t="s">
        <v>1606</v>
      </c>
      <c r="H414" s="10">
        <v>945043</v>
      </c>
      <c r="I414" s="12" t="s">
        <v>18</v>
      </c>
      <c r="J414" s="11"/>
      <c r="K414" s="12" t="s">
        <v>1607</v>
      </c>
      <c r="L414" s="10">
        <v>63</v>
      </c>
      <c r="M414" s="12" t="s">
        <v>1608</v>
      </c>
    </row>
    <row r="415" spans="1:13" ht="20.149999999999999" customHeight="1">
      <c r="A415" s="8" t="s">
        <v>14</v>
      </c>
      <c r="B415" s="9">
        <v>407428</v>
      </c>
      <c r="C415" s="10">
        <v>408105</v>
      </c>
      <c r="D415" s="11"/>
      <c r="E415" s="12" t="s">
        <v>15</v>
      </c>
      <c r="F415" s="12" t="s">
        <v>1609</v>
      </c>
      <c r="G415" s="12" t="s">
        <v>1610</v>
      </c>
      <c r="H415" s="10">
        <v>945045</v>
      </c>
      <c r="I415" s="12" t="s">
        <v>18</v>
      </c>
      <c r="J415" s="11"/>
      <c r="K415" s="12" t="s">
        <v>1611</v>
      </c>
      <c r="L415" s="10">
        <v>225</v>
      </c>
      <c r="M415" s="12" t="s">
        <v>1612</v>
      </c>
    </row>
    <row r="416" spans="1:13" ht="20.149999999999999" customHeight="1">
      <c r="A416" s="8" t="s">
        <v>14</v>
      </c>
      <c r="B416" s="9">
        <v>408177</v>
      </c>
      <c r="C416" s="10">
        <v>408461</v>
      </c>
      <c r="D416" s="11"/>
      <c r="E416" s="12" t="s">
        <v>15</v>
      </c>
      <c r="F416" s="12" t="s">
        <v>1613</v>
      </c>
      <c r="G416" s="12" t="s">
        <v>1614</v>
      </c>
      <c r="H416" s="10">
        <v>945048</v>
      </c>
      <c r="I416" s="12" t="s">
        <v>18</v>
      </c>
      <c r="J416" s="11"/>
      <c r="K416" s="12" t="s">
        <v>1615</v>
      </c>
      <c r="L416" s="10">
        <v>94</v>
      </c>
      <c r="M416" s="12" t="s">
        <v>1616</v>
      </c>
    </row>
    <row r="417" spans="1:13" ht="20.149999999999999" customHeight="1">
      <c r="A417" s="8" t="s">
        <v>14</v>
      </c>
      <c r="B417" s="9">
        <v>408609</v>
      </c>
      <c r="C417" s="10">
        <v>408950</v>
      </c>
      <c r="D417" s="11"/>
      <c r="E417" s="12" t="s">
        <v>15</v>
      </c>
      <c r="F417" s="12" t="s">
        <v>915</v>
      </c>
      <c r="G417" s="12" t="s">
        <v>1617</v>
      </c>
      <c r="H417" s="10">
        <v>945423</v>
      </c>
      <c r="I417" s="12" t="s">
        <v>917</v>
      </c>
      <c r="J417" s="11"/>
      <c r="K417" s="11"/>
      <c r="L417" s="11"/>
      <c r="M417" s="12" t="s">
        <v>1618</v>
      </c>
    </row>
    <row r="418" spans="1:13" ht="20.149999999999999" customHeight="1">
      <c r="A418" s="8" t="s">
        <v>14</v>
      </c>
      <c r="B418" s="9">
        <v>408947</v>
      </c>
      <c r="C418" s="10">
        <v>409030</v>
      </c>
      <c r="D418" s="11"/>
      <c r="E418" s="12" t="s">
        <v>15</v>
      </c>
      <c r="F418" s="12" t="s">
        <v>1619</v>
      </c>
      <c r="G418" s="12" t="s">
        <v>1620</v>
      </c>
      <c r="H418" s="10">
        <v>38094942</v>
      </c>
      <c r="I418" s="12" t="s">
        <v>18</v>
      </c>
      <c r="J418" s="11"/>
      <c r="K418" s="12" t="s">
        <v>1621</v>
      </c>
      <c r="L418" s="10">
        <v>27</v>
      </c>
      <c r="M418" s="12" t="s">
        <v>1622</v>
      </c>
    </row>
    <row r="419" spans="1:13" ht="20.149999999999999" customHeight="1">
      <c r="A419" s="8" t="s">
        <v>14</v>
      </c>
      <c r="B419" s="9">
        <v>409108</v>
      </c>
      <c r="C419" s="10">
        <v>410019</v>
      </c>
      <c r="D419" s="11"/>
      <c r="E419" s="12" t="s">
        <v>37</v>
      </c>
      <c r="F419" s="12" t="s">
        <v>1623</v>
      </c>
      <c r="G419" s="12" t="s">
        <v>1624</v>
      </c>
      <c r="H419" s="10">
        <v>948585</v>
      </c>
      <c r="I419" s="12" t="s">
        <v>18</v>
      </c>
      <c r="J419" s="11"/>
      <c r="K419" s="12" t="s">
        <v>1625</v>
      </c>
      <c r="L419" s="10">
        <v>303</v>
      </c>
      <c r="M419" s="12" t="s">
        <v>1626</v>
      </c>
    </row>
    <row r="420" spans="1:13" ht="20.149999999999999" customHeight="1">
      <c r="A420" s="8" t="s">
        <v>14</v>
      </c>
      <c r="B420" s="9">
        <v>410144</v>
      </c>
      <c r="C420" s="10">
        <v>411052</v>
      </c>
      <c r="D420" s="11"/>
      <c r="E420" s="12" t="s">
        <v>15</v>
      </c>
      <c r="F420" s="12" t="s">
        <v>1627</v>
      </c>
      <c r="G420" s="12" t="s">
        <v>1628</v>
      </c>
      <c r="H420" s="10">
        <v>949086</v>
      </c>
      <c r="I420" s="12" t="s">
        <v>18</v>
      </c>
      <c r="J420" s="11"/>
      <c r="K420" s="12" t="s">
        <v>1629</v>
      </c>
      <c r="L420" s="10">
        <v>302</v>
      </c>
      <c r="M420" s="12" t="s">
        <v>1630</v>
      </c>
    </row>
    <row r="421" spans="1:13" ht="20.149999999999999" customHeight="1">
      <c r="A421" s="8" t="s">
        <v>14</v>
      </c>
      <c r="B421" s="9">
        <v>411297</v>
      </c>
      <c r="C421" s="10">
        <v>412481</v>
      </c>
      <c r="D421" s="11"/>
      <c r="E421" s="12" t="s">
        <v>37</v>
      </c>
      <c r="F421" s="12" t="s">
        <v>1631</v>
      </c>
      <c r="G421" s="12" t="s">
        <v>1632</v>
      </c>
      <c r="H421" s="10">
        <v>949077</v>
      </c>
      <c r="I421" s="12" t="s">
        <v>18</v>
      </c>
      <c r="J421" s="11"/>
      <c r="K421" s="12" t="s">
        <v>1633</v>
      </c>
      <c r="L421" s="10">
        <v>394</v>
      </c>
      <c r="M421" s="12" t="s">
        <v>1634</v>
      </c>
    </row>
    <row r="422" spans="1:13" ht="20.149999999999999" customHeight="1">
      <c r="A422" s="8" t="s">
        <v>14</v>
      </c>
      <c r="B422" s="9">
        <v>412607</v>
      </c>
      <c r="C422" s="10">
        <v>415753</v>
      </c>
      <c r="D422" s="11"/>
      <c r="E422" s="12" t="s">
        <v>37</v>
      </c>
      <c r="F422" s="12" t="s">
        <v>1635</v>
      </c>
      <c r="G422" s="12" t="s">
        <v>1636</v>
      </c>
      <c r="H422" s="10">
        <v>949076</v>
      </c>
      <c r="I422" s="12" t="s">
        <v>18</v>
      </c>
      <c r="J422" s="11"/>
      <c r="K422" s="12" t="s">
        <v>1637</v>
      </c>
      <c r="L422" s="10">
        <v>1048</v>
      </c>
      <c r="M422" s="12" t="s">
        <v>1638</v>
      </c>
    </row>
    <row r="423" spans="1:13" ht="20.149999999999999" customHeight="1">
      <c r="A423" s="8" t="s">
        <v>14</v>
      </c>
      <c r="B423" s="9">
        <v>415750</v>
      </c>
      <c r="C423" s="10">
        <v>416952</v>
      </c>
      <c r="D423" s="11"/>
      <c r="E423" s="12" t="s">
        <v>37</v>
      </c>
      <c r="F423" s="12" t="s">
        <v>1639</v>
      </c>
      <c r="G423" s="12" t="s">
        <v>1640</v>
      </c>
      <c r="H423" s="10">
        <v>945049</v>
      </c>
      <c r="I423" s="12" t="s">
        <v>18</v>
      </c>
      <c r="J423" s="11"/>
      <c r="K423" s="12" t="s">
        <v>1641</v>
      </c>
      <c r="L423" s="10">
        <v>400</v>
      </c>
      <c r="M423" s="12" t="s">
        <v>1642</v>
      </c>
    </row>
    <row r="424" spans="1:13" ht="20.149999999999999" customHeight="1">
      <c r="A424" s="8" t="s">
        <v>14</v>
      </c>
      <c r="B424" s="9">
        <v>417142</v>
      </c>
      <c r="C424" s="10">
        <v>417831</v>
      </c>
      <c r="D424" s="11"/>
      <c r="E424" s="12" t="s">
        <v>15</v>
      </c>
      <c r="F424" s="12" t="s">
        <v>1643</v>
      </c>
      <c r="G424" s="12" t="s">
        <v>1644</v>
      </c>
      <c r="H424" s="10">
        <v>945046</v>
      </c>
      <c r="I424" s="12" t="s">
        <v>18</v>
      </c>
      <c r="J424" s="11"/>
      <c r="K424" s="12" t="s">
        <v>1645</v>
      </c>
      <c r="L424" s="10">
        <v>229</v>
      </c>
      <c r="M424" s="12" t="s">
        <v>1646</v>
      </c>
    </row>
    <row r="425" spans="1:13" ht="20.149999999999999" customHeight="1">
      <c r="A425" s="8" t="s">
        <v>14</v>
      </c>
      <c r="B425" s="9">
        <v>417889</v>
      </c>
      <c r="C425" s="10">
        <v>419184</v>
      </c>
      <c r="D425" s="11"/>
      <c r="E425" s="12" t="s">
        <v>15</v>
      </c>
      <c r="F425" s="12" t="s">
        <v>1647</v>
      </c>
      <c r="G425" s="12" t="s">
        <v>1648</v>
      </c>
      <c r="H425" s="10">
        <v>945044</v>
      </c>
      <c r="I425" s="12" t="s">
        <v>18</v>
      </c>
      <c r="J425" s="11"/>
      <c r="K425" s="12" t="s">
        <v>1649</v>
      </c>
      <c r="L425" s="10">
        <v>431</v>
      </c>
      <c r="M425" s="12" t="s">
        <v>1650</v>
      </c>
    </row>
    <row r="426" spans="1:13" ht="20.149999999999999" customHeight="1">
      <c r="A426" s="8" t="s">
        <v>14</v>
      </c>
      <c r="B426" s="9">
        <v>419591</v>
      </c>
      <c r="C426" s="10">
        <v>420910</v>
      </c>
      <c r="D426" s="11"/>
      <c r="E426" s="12" t="s">
        <v>15</v>
      </c>
      <c r="F426" s="12" t="s">
        <v>1651</v>
      </c>
      <c r="G426" s="12" t="s">
        <v>1652</v>
      </c>
      <c r="H426" s="10">
        <v>945042</v>
      </c>
      <c r="I426" s="12" t="s">
        <v>18</v>
      </c>
      <c r="J426" s="11"/>
      <c r="K426" s="12" t="s">
        <v>1653</v>
      </c>
      <c r="L426" s="10">
        <v>439</v>
      </c>
      <c r="M426" s="12" t="s">
        <v>1654</v>
      </c>
    </row>
    <row r="427" spans="1:13" ht="20.149999999999999" customHeight="1">
      <c r="A427" s="8" t="s">
        <v>14</v>
      </c>
      <c r="B427" s="9">
        <v>420986</v>
      </c>
      <c r="C427" s="10">
        <v>422359</v>
      </c>
      <c r="D427" s="11"/>
      <c r="E427" s="12" t="s">
        <v>15</v>
      </c>
      <c r="F427" s="12" t="s">
        <v>1655</v>
      </c>
      <c r="G427" s="12" t="s">
        <v>1656</v>
      </c>
      <c r="H427" s="10">
        <v>945050</v>
      </c>
      <c r="I427" s="12" t="s">
        <v>18</v>
      </c>
      <c r="J427" s="11"/>
      <c r="K427" s="12" t="s">
        <v>1657</v>
      </c>
      <c r="L427" s="10">
        <v>457</v>
      </c>
      <c r="M427" s="12" t="s">
        <v>1658</v>
      </c>
    </row>
    <row r="428" spans="1:13" ht="20.149999999999999" customHeight="1">
      <c r="A428" s="8" t="s">
        <v>14</v>
      </c>
      <c r="B428" s="9">
        <v>422518</v>
      </c>
      <c r="C428" s="10">
        <v>424332</v>
      </c>
      <c r="D428" s="11"/>
      <c r="E428" s="12" t="s">
        <v>15</v>
      </c>
      <c r="F428" s="12" t="s">
        <v>1659</v>
      </c>
      <c r="G428" s="12" t="s">
        <v>1660</v>
      </c>
      <c r="H428" s="10">
        <v>949131</v>
      </c>
      <c r="I428" s="12" t="s">
        <v>18</v>
      </c>
      <c r="J428" s="11"/>
      <c r="K428" s="12" t="s">
        <v>1661</v>
      </c>
      <c r="L428" s="10">
        <v>604</v>
      </c>
      <c r="M428" s="12" t="s">
        <v>1662</v>
      </c>
    </row>
    <row r="429" spans="1:13" ht="20.149999999999999" customHeight="1">
      <c r="A429" s="8" t="s">
        <v>14</v>
      </c>
      <c r="B429" s="9">
        <v>424337</v>
      </c>
      <c r="C429" s="10">
        <v>424918</v>
      </c>
      <c r="D429" s="11"/>
      <c r="E429" s="12" t="s">
        <v>37</v>
      </c>
      <c r="F429" s="12" t="s">
        <v>1663</v>
      </c>
      <c r="G429" s="12" t="s">
        <v>1664</v>
      </c>
      <c r="H429" s="10">
        <v>949132</v>
      </c>
      <c r="I429" s="12" t="s">
        <v>18</v>
      </c>
      <c r="J429" s="11"/>
      <c r="K429" s="12" t="s">
        <v>1665</v>
      </c>
      <c r="L429" s="10">
        <v>193</v>
      </c>
      <c r="M429" s="12" t="s">
        <v>1666</v>
      </c>
    </row>
    <row r="430" spans="1:13" ht="20.149999999999999" customHeight="1">
      <c r="A430" s="8" t="s">
        <v>14</v>
      </c>
      <c r="B430" s="9">
        <v>425011</v>
      </c>
      <c r="C430" s="10">
        <v>426081</v>
      </c>
      <c r="D430" s="11"/>
      <c r="E430" s="12" t="s">
        <v>15</v>
      </c>
      <c r="F430" s="12" t="s">
        <v>1667</v>
      </c>
      <c r="G430" s="12" t="s">
        <v>1668</v>
      </c>
      <c r="H430" s="10">
        <v>944905</v>
      </c>
      <c r="I430" s="12" t="s">
        <v>18</v>
      </c>
      <c r="J430" s="11"/>
      <c r="K430" s="12" t="s">
        <v>1669</v>
      </c>
      <c r="L430" s="10">
        <v>356</v>
      </c>
      <c r="M430" s="12" t="s">
        <v>1670</v>
      </c>
    </row>
    <row r="431" spans="1:13" ht="20.149999999999999" customHeight="1">
      <c r="A431" s="8" t="s">
        <v>14</v>
      </c>
      <c r="B431" s="9">
        <v>426137</v>
      </c>
      <c r="C431" s="10">
        <v>427264</v>
      </c>
      <c r="D431" s="11"/>
      <c r="E431" s="12" t="s">
        <v>15</v>
      </c>
      <c r="F431" s="12" t="s">
        <v>1671</v>
      </c>
      <c r="G431" s="12" t="s">
        <v>1672</v>
      </c>
      <c r="H431" s="10">
        <v>949130</v>
      </c>
      <c r="I431" s="12" t="s">
        <v>18</v>
      </c>
      <c r="J431" s="11"/>
      <c r="K431" s="12" t="s">
        <v>1673</v>
      </c>
      <c r="L431" s="10">
        <v>375</v>
      </c>
      <c r="M431" s="12" t="s">
        <v>1674</v>
      </c>
    </row>
    <row r="432" spans="1:13" ht="20.149999999999999" customHeight="1">
      <c r="A432" s="8" t="s">
        <v>14</v>
      </c>
      <c r="B432" s="9">
        <v>427287</v>
      </c>
      <c r="C432" s="10">
        <v>427619</v>
      </c>
      <c r="D432" s="11"/>
      <c r="E432" s="12" t="s">
        <v>15</v>
      </c>
      <c r="F432" s="12" t="s">
        <v>1675</v>
      </c>
      <c r="G432" s="12" t="s">
        <v>1676</v>
      </c>
      <c r="H432" s="10">
        <v>945374</v>
      </c>
      <c r="I432" s="12" t="s">
        <v>18</v>
      </c>
      <c r="J432" s="11"/>
      <c r="K432" s="12" t="s">
        <v>1677</v>
      </c>
      <c r="L432" s="10">
        <v>110</v>
      </c>
      <c r="M432" s="12" t="s">
        <v>1678</v>
      </c>
    </row>
    <row r="433" spans="1:13" ht="20.149999999999999" customHeight="1">
      <c r="A433" s="8" t="s">
        <v>14</v>
      </c>
      <c r="B433" s="9">
        <v>427647</v>
      </c>
      <c r="C433" s="10">
        <v>429494</v>
      </c>
      <c r="D433" s="11"/>
      <c r="E433" s="12" t="s">
        <v>15</v>
      </c>
      <c r="F433" s="12" t="s">
        <v>1679</v>
      </c>
      <c r="G433" s="12" t="s">
        <v>1680</v>
      </c>
      <c r="H433" s="10">
        <v>949133</v>
      </c>
      <c r="I433" s="12" t="s">
        <v>18</v>
      </c>
      <c r="J433" s="11"/>
      <c r="K433" s="12" t="s">
        <v>1681</v>
      </c>
      <c r="L433" s="10">
        <v>615</v>
      </c>
      <c r="M433" s="12" t="s">
        <v>1682</v>
      </c>
    </row>
    <row r="434" spans="1:13" ht="20.149999999999999" customHeight="1">
      <c r="A434" s="8" t="s">
        <v>14</v>
      </c>
      <c r="B434" s="9">
        <v>429505</v>
      </c>
      <c r="C434" s="10">
        <v>430476</v>
      </c>
      <c r="D434" s="11"/>
      <c r="E434" s="12" t="s">
        <v>15</v>
      </c>
      <c r="F434" s="12" t="s">
        <v>1683</v>
      </c>
      <c r="G434" s="12" t="s">
        <v>1684</v>
      </c>
      <c r="H434" s="10">
        <v>949120</v>
      </c>
      <c r="I434" s="12" t="s">
        <v>18</v>
      </c>
      <c r="J434" s="11"/>
      <c r="K434" s="12" t="s">
        <v>1685</v>
      </c>
      <c r="L434" s="10">
        <v>323</v>
      </c>
      <c r="M434" s="12" t="s">
        <v>1686</v>
      </c>
    </row>
    <row r="435" spans="1:13" ht="20.149999999999999" customHeight="1">
      <c r="A435" s="8" t="s">
        <v>14</v>
      </c>
      <c r="B435" s="9">
        <v>430605</v>
      </c>
      <c r="C435" s="10">
        <v>430952</v>
      </c>
      <c r="D435" s="11"/>
      <c r="E435" s="12" t="s">
        <v>15</v>
      </c>
      <c r="F435" s="12" t="s">
        <v>1687</v>
      </c>
      <c r="G435" s="12" t="s">
        <v>1688</v>
      </c>
      <c r="H435" s="10">
        <v>945051</v>
      </c>
      <c r="I435" s="12" t="s">
        <v>18</v>
      </c>
      <c r="J435" s="11"/>
      <c r="K435" s="12" t="s">
        <v>1689</v>
      </c>
      <c r="L435" s="10">
        <v>115</v>
      </c>
      <c r="M435" s="12" t="s">
        <v>1690</v>
      </c>
    </row>
    <row r="436" spans="1:13" ht="20.149999999999999" customHeight="1">
      <c r="A436" s="8" t="s">
        <v>14</v>
      </c>
      <c r="B436" s="9">
        <v>431129</v>
      </c>
      <c r="C436" s="10">
        <v>432013</v>
      </c>
      <c r="D436" s="11"/>
      <c r="E436" s="12" t="s">
        <v>37</v>
      </c>
      <c r="F436" s="12" t="s">
        <v>1691</v>
      </c>
      <c r="G436" s="12" t="s">
        <v>1692</v>
      </c>
      <c r="H436" s="10">
        <v>946242</v>
      </c>
      <c r="I436" s="12" t="s">
        <v>18</v>
      </c>
      <c r="J436" s="11"/>
      <c r="K436" s="12" t="s">
        <v>1693</v>
      </c>
      <c r="L436" s="10">
        <v>294</v>
      </c>
      <c r="M436" s="12" t="s">
        <v>1694</v>
      </c>
    </row>
    <row r="437" spans="1:13" ht="20.149999999999999" customHeight="1">
      <c r="A437" s="8" t="s">
        <v>14</v>
      </c>
      <c r="B437" s="9">
        <v>432312</v>
      </c>
      <c r="C437" s="10">
        <v>432851</v>
      </c>
      <c r="D437" s="11"/>
      <c r="E437" s="12" t="s">
        <v>37</v>
      </c>
      <c r="F437" s="12" t="s">
        <v>1695</v>
      </c>
      <c r="G437" s="12" t="s">
        <v>1696</v>
      </c>
      <c r="H437" s="10">
        <v>947233</v>
      </c>
      <c r="I437" s="12" t="s">
        <v>18</v>
      </c>
      <c r="J437" s="11"/>
      <c r="K437" s="12" t="s">
        <v>1697</v>
      </c>
      <c r="L437" s="10">
        <v>179</v>
      </c>
      <c r="M437" s="12" t="s">
        <v>1698</v>
      </c>
    </row>
    <row r="438" spans="1:13" ht="20.149999999999999" customHeight="1">
      <c r="A438" s="8" t="s">
        <v>14</v>
      </c>
      <c r="B438" s="9">
        <v>433002</v>
      </c>
      <c r="C438" s="10">
        <v>433451</v>
      </c>
      <c r="D438" s="11"/>
      <c r="E438" s="12" t="s">
        <v>15</v>
      </c>
      <c r="F438" s="12" t="s">
        <v>1699</v>
      </c>
      <c r="G438" s="12" t="s">
        <v>1700</v>
      </c>
      <c r="H438" s="10">
        <v>947437</v>
      </c>
      <c r="I438" s="12" t="s">
        <v>18</v>
      </c>
      <c r="J438" s="11"/>
      <c r="K438" s="12" t="s">
        <v>1701</v>
      </c>
      <c r="L438" s="10">
        <v>149</v>
      </c>
      <c r="M438" s="12" t="s">
        <v>1702</v>
      </c>
    </row>
    <row r="439" spans="1:13" ht="20.149999999999999" customHeight="1">
      <c r="A439" s="8" t="s">
        <v>14</v>
      </c>
      <c r="B439" s="9">
        <v>433455</v>
      </c>
      <c r="C439" s="10">
        <v>434558</v>
      </c>
      <c r="D439" s="11"/>
      <c r="E439" s="12" t="s">
        <v>15</v>
      </c>
      <c r="F439" s="12" t="s">
        <v>1703</v>
      </c>
      <c r="G439" s="12" t="s">
        <v>1704</v>
      </c>
      <c r="H439" s="10">
        <v>945620</v>
      </c>
      <c r="I439" s="12" t="s">
        <v>18</v>
      </c>
      <c r="J439" s="11"/>
      <c r="K439" s="12" t="s">
        <v>1705</v>
      </c>
      <c r="L439" s="10">
        <v>367</v>
      </c>
      <c r="M439" s="12" t="s">
        <v>1706</v>
      </c>
    </row>
    <row r="440" spans="1:13" ht="20.149999999999999" customHeight="1">
      <c r="A440" s="8" t="s">
        <v>14</v>
      </c>
      <c r="B440" s="9">
        <v>434647</v>
      </c>
      <c r="C440" s="10">
        <v>435117</v>
      </c>
      <c r="D440" s="11"/>
      <c r="E440" s="12" t="s">
        <v>15</v>
      </c>
      <c r="F440" s="12" t="s">
        <v>1707</v>
      </c>
      <c r="G440" s="12" t="s">
        <v>1708</v>
      </c>
      <c r="H440" s="10">
        <v>946453</v>
      </c>
      <c r="I440" s="12" t="s">
        <v>18</v>
      </c>
      <c r="J440" s="11"/>
      <c r="K440" s="12" t="s">
        <v>1709</v>
      </c>
      <c r="L440" s="10">
        <v>156</v>
      </c>
      <c r="M440" s="12" t="s">
        <v>1710</v>
      </c>
    </row>
    <row r="441" spans="1:13" ht="20.149999999999999" customHeight="1">
      <c r="A441" s="8" t="s">
        <v>14</v>
      </c>
      <c r="B441" s="9">
        <v>435137</v>
      </c>
      <c r="C441" s="10">
        <v>435556</v>
      </c>
      <c r="D441" s="11"/>
      <c r="E441" s="12" t="s">
        <v>15</v>
      </c>
      <c r="F441" s="12" t="s">
        <v>1711</v>
      </c>
      <c r="G441" s="12" t="s">
        <v>1712</v>
      </c>
      <c r="H441" s="10">
        <v>945054</v>
      </c>
      <c r="I441" s="12" t="s">
        <v>18</v>
      </c>
      <c r="J441" s="11"/>
      <c r="K441" s="12" t="s">
        <v>1713</v>
      </c>
      <c r="L441" s="10">
        <v>139</v>
      </c>
      <c r="M441" s="12" t="s">
        <v>1714</v>
      </c>
    </row>
    <row r="442" spans="1:13" ht="20.149999999999999" customHeight="1">
      <c r="A442" s="8" t="s">
        <v>14</v>
      </c>
      <c r="B442" s="9">
        <v>435634</v>
      </c>
      <c r="C442" s="10">
        <v>436611</v>
      </c>
      <c r="D442" s="11"/>
      <c r="E442" s="12" t="s">
        <v>15</v>
      </c>
      <c r="F442" s="12" t="s">
        <v>1715</v>
      </c>
      <c r="G442" s="12" t="s">
        <v>1716</v>
      </c>
      <c r="H442" s="10">
        <v>947387</v>
      </c>
      <c r="I442" s="12" t="s">
        <v>18</v>
      </c>
      <c r="J442" s="11"/>
      <c r="K442" s="12" t="s">
        <v>1717</v>
      </c>
      <c r="L442" s="10">
        <v>325</v>
      </c>
      <c r="M442" s="12" t="s">
        <v>1718</v>
      </c>
    </row>
    <row r="443" spans="1:13" ht="20.149999999999999" customHeight="1">
      <c r="A443" s="8" t="s">
        <v>14</v>
      </c>
      <c r="B443" s="9">
        <v>436589</v>
      </c>
      <c r="C443" s="10">
        <v>437107</v>
      </c>
      <c r="D443" s="11"/>
      <c r="E443" s="12" t="s">
        <v>15</v>
      </c>
      <c r="F443" s="12" t="s">
        <v>1719</v>
      </c>
      <c r="G443" s="12" t="s">
        <v>1720</v>
      </c>
      <c r="H443" s="10">
        <v>947542</v>
      </c>
      <c r="I443" s="12" t="s">
        <v>18</v>
      </c>
      <c r="J443" s="11"/>
      <c r="K443" s="12" t="s">
        <v>1721</v>
      </c>
      <c r="L443" s="10">
        <v>172</v>
      </c>
      <c r="M443" s="12" t="s">
        <v>1722</v>
      </c>
    </row>
    <row r="444" spans="1:13" ht="20.149999999999999" customHeight="1">
      <c r="A444" s="8" t="s">
        <v>14</v>
      </c>
      <c r="B444" s="9">
        <v>437161</v>
      </c>
      <c r="C444" s="10">
        <v>438135</v>
      </c>
      <c r="D444" s="11"/>
      <c r="E444" s="12" t="s">
        <v>37</v>
      </c>
      <c r="F444" s="12" t="s">
        <v>1723</v>
      </c>
      <c r="G444" s="12" t="s">
        <v>1724</v>
      </c>
      <c r="H444" s="10">
        <v>946903</v>
      </c>
      <c r="I444" s="12" t="s">
        <v>18</v>
      </c>
      <c r="J444" s="11"/>
      <c r="K444" s="12" t="s">
        <v>1725</v>
      </c>
      <c r="L444" s="10">
        <v>324</v>
      </c>
      <c r="M444" s="12" t="s">
        <v>1726</v>
      </c>
    </row>
    <row r="445" spans="1:13" ht="20.149999999999999" customHeight="1">
      <c r="A445" s="8" t="s">
        <v>14</v>
      </c>
      <c r="B445" s="9">
        <v>438315</v>
      </c>
      <c r="C445" s="10">
        <v>440177</v>
      </c>
      <c r="D445" s="11"/>
      <c r="E445" s="12" t="s">
        <v>37</v>
      </c>
      <c r="F445" s="12" t="s">
        <v>1727</v>
      </c>
      <c r="G445" s="12" t="s">
        <v>1728</v>
      </c>
      <c r="H445" s="10">
        <v>945060</v>
      </c>
      <c r="I445" s="12" t="s">
        <v>18</v>
      </c>
      <c r="J445" s="11"/>
      <c r="K445" s="12" t="s">
        <v>1729</v>
      </c>
      <c r="L445" s="10">
        <v>620</v>
      </c>
      <c r="M445" s="12" t="s">
        <v>1730</v>
      </c>
    </row>
    <row r="446" spans="1:13" ht="20.149999999999999" customHeight="1">
      <c r="A446" s="8" t="s">
        <v>14</v>
      </c>
      <c r="B446" s="9">
        <v>440202</v>
      </c>
      <c r="C446" s="10">
        <v>441101</v>
      </c>
      <c r="D446" s="11"/>
      <c r="E446" s="12" t="s">
        <v>37</v>
      </c>
      <c r="F446" s="12" t="s">
        <v>1731</v>
      </c>
      <c r="G446" s="12" t="s">
        <v>1732</v>
      </c>
      <c r="H446" s="10">
        <v>945064</v>
      </c>
      <c r="I446" s="12" t="s">
        <v>18</v>
      </c>
      <c r="J446" s="11"/>
      <c r="K446" s="12" t="s">
        <v>1733</v>
      </c>
      <c r="L446" s="10">
        <v>299</v>
      </c>
      <c r="M446" s="12" t="s">
        <v>1734</v>
      </c>
    </row>
    <row r="447" spans="1:13" ht="20.149999999999999" customHeight="1">
      <c r="A447" s="8" t="s">
        <v>14</v>
      </c>
      <c r="B447" s="9">
        <v>441101</v>
      </c>
      <c r="C447" s="10">
        <v>441343</v>
      </c>
      <c r="D447" s="11"/>
      <c r="E447" s="12" t="s">
        <v>37</v>
      </c>
      <c r="F447" s="12" t="s">
        <v>1735</v>
      </c>
      <c r="G447" s="12" t="s">
        <v>1736</v>
      </c>
      <c r="H447" s="10">
        <v>945069</v>
      </c>
      <c r="I447" s="12" t="s">
        <v>18</v>
      </c>
      <c r="J447" s="11"/>
      <c r="K447" s="12" t="s">
        <v>1737</v>
      </c>
      <c r="L447" s="10">
        <v>80</v>
      </c>
      <c r="M447" s="12" t="s">
        <v>1738</v>
      </c>
    </row>
    <row r="448" spans="1:13" ht="20.149999999999999" customHeight="1">
      <c r="A448" s="8" t="s">
        <v>14</v>
      </c>
      <c r="B448" s="9">
        <v>441549</v>
      </c>
      <c r="C448" s="10">
        <v>442997</v>
      </c>
      <c r="D448" s="11"/>
      <c r="E448" s="12" t="s">
        <v>15</v>
      </c>
      <c r="F448" s="12" t="s">
        <v>1739</v>
      </c>
      <c r="G448" s="12" t="s">
        <v>1740</v>
      </c>
      <c r="H448" s="10">
        <v>945067</v>
      </c>
      <c r="I448" s="12" t="s">
        <v>18</v>
      </c>
      <c r="J448" s="11"/>
      <c r="K448" s="12" t="s">
        <v>1741</v>
      </c>
      <c r="L448" s="10">
        <v>482</v>
      </c>
      <c r="M448" s="12" t="s">
        <v>1742</v>
      </c>
    </row>
    <row r="449" spans="1:13" ht="20.149999999999999" customHeight="1">
      <c r="A449" s="8" t="s">
        <v>14</v>
      </c>
      <c r="B449" s="9">
        <v>443051</v>
      </c>
      <c r="C449" s="10">
        <v>443641</v>
      </c>
      <c r="D449" s="11"/>
      <c r="E449" s="12" t="s">
        <v>37</v>
      </c>
      <c r="F449" s="12" t="s">
        <v>1743</v>
      </c>
      <c r="G449" s="12" t="s">
        <v>1744</v>
      </c>
      <c r="H449" s="10">
        <v>945066</v>
      </c>
      <c r="I449" s="12" t="s">
        <v>18</v>
      </c>
      <c r="J449" s="11"/>
      <c r="K449" s="12" t="s">
        <v>1745</v>
      </c>
      <c r="L449" s="10">
        <v>196</v>
      </c>
      <c r="M449" s="12" t="s">
        <v>1746</v>
      </c>
    </row>
    <row r="450" spans="1:13" ht="20.149999999999999" customHeight="1">
      <c r="A450" s="8" t="s">
        <v>14</v>
      </c>
      <c r="B450" s="9">
        <v>443604</v>
      </c>
      <c r="C450" s="10">
        <v>444515</v>
      </c>
      <c r="D450" s="11"/>
      <c r="E450" s="12" t="s">
        <v>37</v>
      </c>
      <c r="F450" s="12" t="s">
        <v>1747</v>
      </c>
      <c r="G450" s="12" t="s">
        <v>1748</v>
      </c>
      <c r="H450" s="10">
        <v>945065</v>
      </c>
      <c r="I450" s="12" t="s">
        <v>18</v>
      </c>
      <c r="J450" s="11"/>
      <c r="K450" s="12" t="s">
        <v>1749</v>
      </c>
      <c r="L450" s="10">
        <v>303</v>
      </c>
      <c r="M450" s="12" t="s">
        <v>1750</v>
      </c>
    </row>
    <row r="451" spans="1:13" ht="20.149999999999999" customHeight="1">
      <c r="A451" s="8" t="s">
        <v>14</v>
      </c>
      <c r="B451" s="9">
        <v>444683</v>
      </c>
      <c r="C451" s="10">
        <v>445174</v>
      </c>
      <c r="D451" s="11"/>
      <c r="E451" s="12" t="s">
        <v>15</v>
      </c>
      <c r="F451" s="12" t="s">
        <v>1751</v>
      </c>
      <c r="G451" s="12" t="s">
        <v>1752</v>
      </c>
      <c r="H451" s="10">
        <v>945063</v>
      </c>
      <c r="I451" s="12" t="s">
        <v>18</v>
      </c>
      <c r="J451" s="11"/>
      <c r="K451" s="12" t="s">
        <v>1753</v>
      </c>
      <c r="L451" s="10">
        <v>163</v>
      </c>
      <c r="M451" s="12" t="s">
        <v>1754</v>
      </c>
    </row>
    <row r="452" spans="1:13" ht="20.149999999999999" customHeight="1">
      <c r="A452" s="8" t="s">
        <v>14</v>
      </c>
      <c r="B452" s="9">
        <v>445302</v>
      </c>
      <c r="C452" s="10">
        <v>446666</v>
      </c>
      <c r="D452" s="11"/>
      <c r="E452" s="12" t="s">
        <v>37</v>
      </c>
      <c r="F452" s="12" t="s">
        <v>1755</v>
      </c>
      <c r="G452" s="12" t="s">
        <v>1756</v>
      </c>
      <c r="H452" s="10">
        <v>945058</v>
      </c>
      <c r="I452" s="12" t="s">
        <v>18</v>
      </c>
      <c r="J452" s="11"/>
      <c r="K452" s="12" t="s">
        <v>1757</v>
      </c>
      <c r="L452" s="10">
        <v>454</v>
      </c>
      <c r="M452" s="12" t="s">
        <v>1758</v>
      </c>
    </row>
    <row r="453" spans="1:13" ht="20.149999999999999" customHeight="1">
      <c r="A453" s="8" t="s">
        <v>14</v>
      </c>
      <c r="B453" s="9">
        <v>446815</v>
      </c>
      <c r="C453" s="10">
        <v>447705</v>
      </c>
      <c r="D453" s="11"/>
      <c r="E453" s="12" t="s">
        <v>37</v>
      </c>
      <c r="F453" s="12" t="s">
        <v>1759</v>
      </c>
      <c r="G453" s="12" t="s">
        <v>1760</v>
      </c>
      <c r="H453" s="10">
        <v>945073</v>
      </c>
      <c r="I453" s="12" t="s">
        <v>18</v>
      </c>
      <c r="J453" s="11"/>
      <c r="K453" s="12" t="s">
        <v>1761</v>
      </c>
      <c r="L453" s="10">
        <v>296</v>
      </c>
      <c r="M453" s="12" t="s">
        <v>1762</v>
      </c>
    </row>
    <row r="454" spans="1:13" ht="20.149999999999999" customHeight="1">
      <c r="A454" s="8" t="s">
        <v>14</v>
      </c>
      <c r="B454" s="9">
        <v>447717</v>
      </c>
      <c r="C454" s="10">
        <v>448046</v>
      </c>
      <c r="D454" s="11"/>
      <c r="E454" s="12" t="s">
        <v>37</v>
      </c>
      <c r="F454" s="12" t="s">
        <v>1763</v>
      </c>
      <c r="G454" s="12" t="s">
        <v>1764</v>
      </c>
      <c r="H454" s="10">
        <v>944918</v>
      </c>
      <c r="I454" s="12" t="s">
        <v>18</v>
      </c>
      <c r="J454" s="11"/>
      <c r="K454" s="12" t="s">
        <v>1765</v>
      </c>
      <c r="L454" s="10">
        <v>109</v>
      </c>
      <c r="M454" s="12" t="s">
        <v>1766</v>
      </c>
    </row>
    <row r="455" spans="1:13" ht="20.149999999999999" customHeight="1">
      <c r="A455" s="8" t="s">
        <v>14</v>
      </c>
      <c r="B455" s="9">
        <v>448046</v>
      </c>
      <c r="C455" s="10">
        <v>448660</v>
      </c>
      <c r="D455" s="11"/>
      <c r="E455" s="12" t="s">
        <v>37</v>
      </c>
      <c r="F455" s="12" t="s">
        <v>1767</v>
      </c>
      <c r="G455" s="12" t="s">
        <v>1768</v>
      </c>
      <c r="H455" s="10">
        <v>946897</v>
      </c>
      <c r="I455" s="12" t="s">
        <v>18</v>
      </c>
      <c r="J455" s="11"/>
      <c r="K455" s="12" t="s">
        <v>1769</v>
      </c>
      <c r="L455" s="10">
        <v>204</v>
      </c>
      <c r="M455" s="12" t="s">
        <v>1770</v>
      </c>
    </row>
    <row r="456" spans="1:13" ht="20.149999999999999" customHeight="1">
      <c r="A456" s="8" t="s">
        <v>14</v>
      </c>
      <c r="B456" s="9">
        <v>448650</v>
      </c>
      <c r="C456" s="10">
        <v>450641</v>
      </c>
      <c r="D456" s="11"/>
      <c r="E456" s="12" t="s">
        <v>37</v>
      </c>
      <c r="F456" s="12" t="s">
        <v>1771</v>
      </c>
      <c r="G456" s="12" t="s">
        <v>1772</v>
      </c>
      <c r="H456" s="10">
        <v>945615</v>
      </c>
      <c r="I456" s="12" t="s">
        <v>18</v>
      </c>
      <c r="J456" s="11"/>
      <c r="K456" s="12" t="s">
        <v>1773</v>
      </c>
      <c r="L456" s="10">
        <v>663</v>
      </c>
      <c r="M456" s="12" t="s">
        <v>1774</v>
      </c>
    </row>
    <row r="457" spans="1:13" ht="20.149999999999999" customHeight="1">
      <c r="A457" s="8" t="s">
        <v>14</v>
      </c>
      <c r="B457" s="9">
        <v>450663</v>
      </c>
      <c r="C457" s="10">
        <v>451610</v>
      </c>
      <c r="D457" s="11"/>
      <c r="E457" s="12" t="s">
        <v>37</v>
      </c>
      <c r="F457" s="12" t="s">
        <v>1775</v>
      </c>
      <c r="G457" s="12" t="s">
        <v>1776</v>
      </c>
      <c r="H457" s="10">
        <v>945080</v>
      </c>
      <c r="I457" s="12" t="s">
        <v>18</v>
      </c>
      <c r="J457" s="11"/>
      <c r="K457" s="12" t="s">
        <v>1777</v>
      </c>
      <c r="L457" s="10">
        <v>315</v>
      </c>
      <c r="M457" s="12" t="s">
        <v>1778</v>
      </c>
    </row>
    <row r="458" spans="1:13" ht="20.149999999999999" customHeight="1">
      <c r="A458" s="8" t="s">
        <v>14</v>
      </c>
      <c r="B458" s="9">
        <v>452070</v>
      </c>
      <c r="C458" s="10">
        <v>453545</v>
      </c>
      <c r="D458" s="11"/>
      <c r="E458" s="12" t="s">
        <v>37</v>
      </c>
      <c r="F458" s="12" t="s">
        <v>1779</v>
      </c>
      <c r="G458" s="12" t="s">
        <v>1780</v>
      </c>
      <c r="H458" s="10">
        <v>946438</v>
      </c>
      <c r="I458" s="12" t="s">
        <v>18</v>
      </c>
      <c r="J458" s="11"/>
      <c r="K458" s="12" t="s">
        <v>1781</v>
      </c>
      <c r="L458" s="10">
        <v>491</v>
      </c>
      <c r="M458" s="12" t="s">
        <v>1782</v>
      </c>
    </row>
    <row r="459" spans="1:13" ht="20.149999999999999" customHeight="1">
      <c r="A459" s="8" t="s">
        <v>14</v>
      </c>
      <c r="B459" s="9">
        <v>453589</v>
      </c>
      <c r="C459" s="10">
        <v>454167</v>
      </c>
      <c r="D459" s="11"/>
      <c r="E459" s="12" t="s">
        <v>37</v>
      </c>
      <c r="F459" s="12" t="s">
        <v>1783</v>
      </c>
      <c r="G459" s="12" t="s">
        <v>1784</v>
      </c>
      <c r="H459" s="10">
        <v>945521</v>
      </c>
      <c r="I459" s="12" t="s">
        <v>18</v>
      </c>
      <c r="J459" s="11"/>
      <c r="K459" s="12" t="s">
        <v>1785</v>
      </c>
      <c r="L459" s="10">
        <v>192</v>
      </c>
      <c r="M459" s="12" t="s">
        <v>1786</v>
      </c>
    </row>
    <row r="460" spans="1:13" ht="20.149999999999999" customHeight="1">
      <c r="A460" s="8" t="s">
        <v>14</v>
      </c>
      <c r="B460" s="9">
        <v>454472</v>
      </c>
      <c r="C460" s="10">
        <v>454789</v>
      </c>
      <c r="D460" s="11"/>
      <c r="E460" s="12" t="s">
        <v>15</v>
      </c>
      <c r="F460" s="12" t="s">
        <v>1787</v>
      </c>
      <c r="G460" s="12" t="s">
        <v>1788</v>
      </c>
      <c r="H460" s="10">
        <v>947043</v>
      </c>
      <c r="I460" s="12" t="s">
        <v>18</v>
      </c>
      <c r="J460" s="11"/>
      <c r="K460" s="12" t="s">
        <v>1789</v>
      </c>
      <c r="L460" s="10">
        <v>105</v>
      </c>
      <c r="M460" s="12" t="s">
        <v>1790</v>
      </c>
    </row>
    <row r="461" spans="1:13" ht="20.149999999999999" customHeight="1">
      <c r="A461" s="8" t="s">
        <v>14</v>
      </c>
      <c r="B461" s="9">
        <v>455133</v>
      </c>
      <c r="C461" s="10">
        <v>456431</v>
      </c>
      <c r="D461" s="11"/>
      <c r="E461" s="12" t="s">
        <v>15</v>
      </c>
      <c r="F461" s="12" t="s">
        <v>1791</v>
      </c>
      <c r="G461" s="12" t="s">
        <v>1792</v>
      </c>
      <c r="H461" s="10">
        <v>945081</v>
      </c>
      <c r="I461" s="12" t="s">
        <v>18</v>
      </c>
      <c r="J461" s="11"/>
      <c r="K461" s="12" t="s">
        <v>1793</v>
      </c>
      <c r="L461" s="10">
        <v>432</v>
      </c>
      <c r="M461" s="12" t="s">
        <v>1794</v>
      </c>
    </row>
    <row r="462" spans="1:13" ht="20.149999999999999" customHeight="1">
      <c r="A462" s="8" t="s">
        <v>14</v>
      </c>
      <c r="B462" s="9">
        <v>456677</v>
      </c>
      <c r="C462" s="10">
        <v>457300</v>
      </c>
      <c r="D462" s="11"/>
      <c r="E462" s="12" t="s">
        <v>15</v>
      </c>
      <c r="F462" s="12" t="s">
        <v>1795</v>
      </c>
      <c r="G462" s="12" t="s">
        <v>1796</v>
      </c>
      <c r="H462" s="10">
        <v>945082</v>
      </c>
      <c r="I462" s="12" t="s">
        <v>18</v>
      </c>
      <c r="J462" s="11"/>
      <c r="K462" s="12" t="s">
        <v>1797</v>
      </c>
      <c r="L462" s="10">
        <v>207</v>
      </c>
      <c r="M462" s="12" t="s">
        <v>1798</v>
      </c>
    </row>
    <row r="463" spans="1:13" ht="20.149999999999999" customHeight="1">
      <c r="A463" s="8" t="s">
        <v>14</v>
      </c>
      <c r="B463" s="9">
        <v>457426</v>
      </c>
      <c r="C463" s="10">
        <v>458700</v>
      </c>
      <c r="D463" s="11"/>
      <c r="E463" s="12" t="s">
        <v>15</v>
      </c>
      <c r="F463" s="12" t="s">
        <v>1799</v>
      </c>
      <c r="G463" s="12" t="s">
        <v>1800</v>
      </c>
      <c r="H463" s="10">
        <v>945083</v>
      </c>
      <c r="I463" s="12" t="s">
        <v>18</v>
      </c>
      <c r="J463" s="11"/>
      <c r="K463" s="12" t="s">
        <v>1801</v>
      </c>
      <c r="L463" s="10">
        <v>424</v>
      </c>
      <c r="M463" s="12" t="s">
        <v>1802</v>
      </c>
    </row>
    <row r="464" spans="1:13" ht="20.149999999999999" customHeight="1">
      <c r="A464" s="8" t="s">
        <v>14</v>
      </c>
      <c r="B464" s="9">
        <v>458888</v>
      </c>
      <c r="C464" s="10">
        <v>461242</v>
      </c>
      <c r="D464" s="11"/>
      <c r="E464" s="12" t="s">
        <v>15</v>
      </c>
      <c r="F464" s="12" t="s">
        <v>1803</v>
      </c>
      <c r="G464" s="12" t="s">
        <v>1804</v>
      </c>
      <c r="H464" s="10">
        <v>945085</v>
      </c>
      <c r="I464" s="12" t="s">
        <v>18</v>
      </c>
      <c r="J464" s="11"/>
      <c r="K464" s="12" t="s">
        <v>1805</v>
      </c>
      <c r="L464" s="10">
        <v>784</v>
      </c>
      <c r="M464" s="12" t="s">
        <v>1806</v>
      </c>
    </row>
    <row r="465" spans="1:13" ht="20.149999999999999" customHeight="1">
      <c r="A465" s="8" t="s">
        <v>14</v>
      </c>
      <c r="B465" s="9">
        <v>461451</v>
      </c>
      <c r="C465" s="10">
        <v>461723</v>
      </c>
      <c r="D465" s="11"/>
      <c r="E465" s="12" t="s">
        <v>15</v>
      </c>
      <c r="F465" s="12" t="s">
        <v>1807</v>
      </c>
      <c r="G465" s="12" t="s">
        <v>1808</v>
      </c>
      <c r="H465" s="10">
        <v>949095</v>
      </c>
      <c r="I465" s="12" t="s">
        <v>18</v>
      </c>
      <c r="J465" s="11"/>
      <c r="K465" s="12" t="s">
        <v>1809</v>
      </c>
      <c r="L465" s="10">
        <v>90</v>
      </c>
      <c r="M465" s="12" t="s">
        <v>1810</v>
      </c>
    </row>
    <row r="466" spans="1:13" ht="20.149999999999999" customHeight="1">
      <c r="A466" s="8" t="s">
        <v>14</v>
      </c>
      <c r="B466" s="9">
        <v>461915</v>
      </c>
      <c r="C466" s="10">
        <v>463786</v>
      </c>
      <c r="D466" s="11"/>
      <c r="E466" s="12" t="s">
        <v>15</v>
      </c>
      <c r="F466" s="12" t="s">
        <v>1811</v>
      </c>
      <c r="G466" s="12" t="s">
        <v>1812</v>
      </c>
      <c r="H466" s="10">
        <v>946056</v>
      </c>
      <c r="I466" s="12" t="s">
        <v>18</v>
      </c>
      <c r="J466" s="11"/>
      <c r="K466" s="12" t="s">
        <v>1813</v>
      </c>
      <c r="L466" s="10">
        <v>623</v>
      </c>
      <c r="M466" s="12" t="s">
        <v>1814</v>
      </c>
    </row>
    <row r="467" spans="1:13" ht="20.149999999999999" customHeight="1">
      <c r="A467" s="8" t="s">
        <v>14</v>
      </c>
      <c r="B467" s="9">
        <v>463937</v>
      </c>
      <c r="C467" s="10">
        <v>464308</v>
      </c>
      <c r="D467" s="11"/>
      <c r="E467" s="12" t="s">
        <v>15</v>
      </c>
      <c r="F467" s="12" t="s">
        <v>1815</v>
      </c>
      <c r="G467" s="12" t="s">
        <v>1816</v>
      </c>
      <c r="H467" s="10">
        <v>945884</v>
      </c>
      <c r="I467" s="12" t="s">
        <v>18</v>
      </c>
      <c r="J467" s="11"/>
      <c r="K467" s="12" t="s">
        <v>1817</v>
      </c>
      <c r="L467" s="10">
        <v>123</v>
      </c>
      <c r="M467" s="12" t="s">
        <v>1818</v>
      </c>
    </row>
    <row r="468" spans="1:13" ht="20.149999999999999" customHeight="1">
      <c r="A468" s="8" t="s">
        <v>14</v>
      </c>
      <c r="B468" s="9">
        <v>464402</v>
      </c>
      <c r="C468" s="10">
        <v>464800</v>
      </c>
      <c r="D468" s="11"/>
      <c r="E468" s="12" t="s">
        <v>15</v>
      </c>
      <c r="F468" s="12" t="s">
        <v>1819</v>
      </c>
      <c r="G468" s="12" t="s">
        <v>1820</v>
      </c>
      <c r="H468" s="10">
        <v>945812</v>
      </c>
      <c r="I468" s="12" t="s">
        <v>18</v>
      </c>
      <c r="J468" s="11"/>
      <c r="K468" s="12" t="s">
        <v>1821</v>
      </c>
      <c r="L468" s="10">
        <v>132</v>
      </c>
      <c r="M468" s="12" t="s">
        <v>1822</v>
      </c>
    </row>
    <row r="469" spans="1:13" ht="20.149999999999999" customHeight="1">
      <c r="A469" s="8" t="s">
        <v>14</v>
      </c>
      <c r="B469" s="9">
        <v>464852</v>
      </c>
      <c r="C469" s="10">
        <v>465547</v>
      </c>
      <c r="D469" s="11"/>
      <c r="E469" s="12" t="s">
        <v>37</v>
      </c>
      <c r="F469" s="12" t="s">
        <v>1823</v>
      </c>
      <c r="G469" s="12" t="s">
        <v>1824</v>
      </c>
      <c r="H469" s="10">
        <v>947034</v>
      </c>
      <c r="I469" s="12" t="s">
        <v>18</v>
      </c>
      <c r="J469" s="11"/>
      <c r="K469" s="12" t="s">
        <v>1825</v>
      </c>
      <c r="L469" s="10">
        <v>231</v>
      </c>
      <c r="M469" s="12" t="s">
        <v>1826</v>
      </c>
    </row>
    <row r="470" spans="1:13" ht="20.149999999999999" customHeight="1">
      <c r="A470" s="8" t="s">
        <v>14</v>
      </c>
      <c r="B470" s="9">
        <v>465612</v>
      </c>
      <c r="C470" s="10">
        <v>467312</v>
      </c>
      <c r="D470" s="11"/>
      <c r="E470" s="12" t="s">
        <v>37</v>
      </c>
      <c r="F470" s="12" t="s">
        <v>1827</v>
      </c>
      <c r="G470" s="12" t="s">
        <v>1828</v>
      </c>
      <c r="H470" s="10">
        <v>949093</v>
      </c>
      <c r="I470" s="12" t="s">
        <v>18</v>
      </c>
      <c r="J470" s="11"/>
      <c r="K470" s="12" t="s">
        <v>1829</v>
      </c>
      <c r="L470" s="10">
        <v>566</v>
      </c>
      <c r="M470" s="12" t="s">
        <v>1830</v>
      </c>
    </row>
    <row r="471" spans="1:13" ht="20.149999999999999" customHeight="1">
      <c r="A471" s="8" t="s">
        <v>14</v>
      </c>
      <c r="B471" s="9">
        <v>467412</v>
      </c>
      <c r="C471" s="10">
        <v>468230</v>
      </c>
      <c r="D471" s="11"/>
      <c r="E471" s="12" t="s">
        <v>15</v>
      </c>
      <c r="F471" s="12" t="s">
        <v>1831</v>
      </c>
      <c r="G471" s="12" t="s">
        <v>1832</v>
      </c>
      <c r="H471" s="10">
        <v>945089</v>
      </c>
      <c r="I471" s="12" t="s">
        <v>18</v>
      </c>
      <c r="J471" s="11"/>
      <c r="K471" s="12" t="s">
        <v>1833</v>
      </c>
      <c r="L471" s="10">
        <v>272</v>
      </c>
      <c r="M471" s="12" t="s">
        <v>1834</v>
      </c>
    </row>
    <row r="472" spans="1:13" ht="20.149999999999999" customHeight="1">
      <c r="A472" s="8" t="s">
        <v>14</v>
      </c>
      <c r="B472" s="9">
        <v>468383</v>
      </c>
      <c r="C472" s="10">
        <v>468841</v>
      </c>
      <c r="D472" s="11"/>
      <c r="E472" s="12" t="s">
        <v>15</v>
      </c>
      <c r="F472" s="12" t="s">
        <v>1835</v>
      </c>
      <c r="G472" s="12" t="s">
        <v>1836</v>
      </c>
      <c r="H472" s="10">
        <v>945091</v>
      </c>
      <c r="I472" s="12" t="s">
        <v>18</v>
      </c>
      <c r="J472" s="11"/>
      <c r="K472" s="12" t="s">
        <v>1837</v>
      </c>
      <c r="L472" s="10">
        <v>152</v>
      </c>
      <c r="M472" s="12" t="s">
        <v>1838</v>
      </c>
    </row>
    <row r="473" spans="1:13" ht="20.149999999999999" customHeight="1">
      <c r="A473" s="8" t="s">
        <v>14</v>
      </c>
      <c r="B473" s="9">
        <v>468871</v>
      </c>
      <c r="C473" s="10">
        <v>470643</v>
      </c>
      <c r="D473" s="11"/>
      <c r="E473" s="12" t="s">
        <v>15</v>
      </c>
      <c r="F473" s="12" t="s">
        <v>1839</v>
      </c>
      <c r="G473" s="12" t="s">
        <v>1840</v>
      </c>
      <c r="H473" s="10">
        <v>945092</v>
      </c>
      <c r="I473" s="12" t="s">
        <v>18</v>
      </c>
      <c r="J473" s="11"/>
      <c r="K473" s="12" t="s">
        <v>1841</v>
      </c>
      <c r="L473" s="10">
        <v>590</v>
      </c>
      <c r="M473" s="12" t="s">
        <v>1842</v>
      </c>
    </row>
    <row r="474" spans="1:13" ht="20.149999999999999" customHeight="1">
      <c r="A474" s="8" t="s">
        <v>14</v>
      </c>
      <c r="B474" s="9">
        <v>470636</v>
      </c>
      <c r="C474" s="10">
        <v>472417</v>
      </c>
      <c r="D474" s="11"/>
      <c r="E474" s="12" t="s">
        <v>15</v>
      </c>
      <c r="F474" s="12" t="s">
        <v>1843</v>
      </c>
      <c r="G474" s="12" t="s">
        <v>1844</v>
      </c>
      <c r="H474" s="10">
        <v>945088</v>
      </c>
      <c r="I474" s="12" t="s">
        <v>18</v>
      </c>
      <c r="J474" s="11"/>
      <c r="K474" s="12" t="s">
        <v>1845</v>
      </c>
      <c r="L474" s="10">
        <v>593</v>
      </c>
      <c r="M474" s="12" t="s">
        <v>1846</v>
      </c>
    </row>
    <row r="475" spans="1:13" ht="20.149999999999999" customHeight="1">
      <c r="A475" s="8" t="s">
        <v>14</v>
      </c>
      <c r="B475" s="9">
        <v>472598</v>
      </c>
      <c r="C475" s="10">
        <v>472936</v>
      </c>
      <c r="D475" s="11"/>
      <c r="E475" s="12" t="s">
        <v>15</v>
      </c>
      <c r="F475" s="12" t="s">
        <v>1847</v>
      </c>
      <c r="G475" s="12" t="s">
        <v>1848</v>
      </c>
      <c r="H475" s="10">
        <v>945087</v>
      </c>
      <c r="I475" s="12" t="s">
        <v>18</v>
      </c>
      <c r="J475" s="11"/>
      <c r="K475" s="12" t="s">
        <v>1849</v>
      </c>
      <c r="L475" s="10">
        <v>112</v>
      </c>
      <c r="M475" s="12" t="s">
        <v>1850</v>
      </c>
    </row>
    <row r="476" spans="1:13" ht="20.149999999999999" customHeight="1">
      <c r="A476" s="8" t="s">
        <v>14</v>
      </c>
      <c r="B476" s="9">
        <v>472966</v>
      </c>
      <c r="C476" s="10">
        <v>474252</v>
      </c>
      <c r="D476" s="11"/>
      <c r="E476" s="12" t="s">
        <v>15</v>
      </c>
      <c r="F476" s="12" t="s">
        <v>1851</v>
      </c>
      <c r="G476" s="12" t="s">
        <v>1852</v>
      </c>
      <c r="H476" s="10">
        <v>945084</v>
      </c>
      <c r="I476" s="12" t="s">
        <v>18</v>
      </c>
      <c r="J476" s="11"/>
      <c r="K476" s="12" t="s">
        <v>1853</v>
      </c>
      <c r="L476" s="10">
        <v>428</v>
      </c>
      <c r="M476" s="12" t="s">
        <v>1854</v>
      </c>
    </row>
    <row r="477" spans="1:13" ht="20.149999999999999" customHeight="1">
      <c r="A477" s="8" t="s">
        <v>14</v>
      </c>
      <c r="B477" s="9">
        <v>474301</v>
      </c>
      <c r="C477" s="10">
        <v>475161</v>
      </c>
      <c r="D477" s="11"/>
      <c r="E477" s="12" t="s">
        <v>37</v>
      </c>
      <c r="F477" s="12" t="s">
        <v>1855</v>
      </c>
      <c r="G477" s="12" t="s">
        <v>1856</v>
      </c>
      <c r="H477" s="10">
        <v>945074</v>
      </c>
      <c r="I477" s="12" t="s">
        <v>18</v>
      </c>
      <c r="J477" s="11"/>
      <c r="K477" s="12" t="s">
        <v>1857</v>
      </c>
      <c r="L477" s="10">
        <v>286</v>
      </c>
      <c r="M477" s="12" t="s">
        <v>1858</v>
      </c>
    </row>
    <row r="478" spans="1:13" ht="20.149999999999999" customHeight="1">
      <c r="A478" s="8" t="s">
        <v>14</v>
      </c>
      <c r="B478" s="9">
        <v>475379</v>
      </c>
      <c r="C478" s="10">
        <v>475951</v>
      </c>
      <c r="D478" s="11"/>
      <c r="E478" s="12" t="s">
        <v>15</v>
      </c>
      <c r="F478" s="12" t="s">
        <v>1859</v>
      </c>
      <c r="G478" s="12" t="s">
        <v>1860</v>
      </c>
      <c r="H478" s="10">
        <v>945070</v>
      </c>
      <c r="I478" s="12" t="s">
        <v>18</v>
      </c>
      <c r="J478" s="11"/>
      <c r="K478" s="12" t="s">
        <v>1861</v>
      </c>
      <c r="L478" s="10">
        <v>190</v>
      </c>
      <c r="M478" s="12" t="s">
        <v>1862</v>
      </c>
    </row>
    <row r="479" spans="1:13" ht="20.149999999999999" customHeight="1">
      <c r="A479" s="8" t="s">
        <v>14</v>
      </c>
      <c r="B479" s="9">
        <v>475982</v>
      </c>
      <c r="C479" s="10">
        <v>476371</v>
      </c>
      <c r="D479" s="11"/>
      <c r="E479" s="12" t="s">
        <v>37</v>
      </c>
      <c r="F479" s="12" t="s">
        <v>1863</v>
      </c>
      <c r="G479" s="12" t="s">
        <v>1864</v>
      </c>
      <c r="H479" s="10">
        <v>945094</v>
      </c>
      <c r="I479" s="12" t="s">
        <v>18</v>
      </c>
      <c r="J479" s="11"/>
      <c r="K479" s="12" t="s">
        <v>1865</v>
      </c>
      <c r="L479" s="10">
        <v>129</v>
      </c>
      <c r="M479" s="12" t="s">
        <v>1866</v>
      </c>
    </row>
    <row r="480" spans="1:13" ht="20.149999999999999" customHeight="1">
      <c r="A480" s="8" t="s">
        <v>14</v>
      </c>
      <c r="B480" s="9">
        <v>476448</v>
      </c>
      <c r="C480" s="10">
        <v>476561</v>
      </c>
      <c r="D480" s="11"/>
      <c r="E480" s="12" t="s">
        <v>15</v>
      </c>
      <c r="F480" s="12" t="s">
        <v>1867</v>
      </c>
      <c r="G480" s="12" t="s">
        <v>1868</v>
      </c>
      <c r="H480" s="10">
        <v>944909</v>
      </c>
      <c r="I480" s="12" t="s">
        <v>92</v>
      </c>
      <c r="J480" s="11"/>
      <c r="K480" s="11"/>
      <c r="L480" s="11"/>
      <c r="M480" s="12" t="s">
        <v>1869</v>
      </c>
    </row>
    <row r="481" spans="1:13" ht="20.149999999999999" customHeight="1">
      <c r="A481" s="8" t="s">
        <v>14</v>
      </c>
      <c r="B481" s="9">
        <v>476672</v>
      </c>
      <c r="C481" s="10">
        <v>477025</v>
      </c>
      <c r="D481" s="11"/>
      <c r="E481" s="12" t="s">
        <v>15</v>
      </c>
      <c r="F481" s="12" t="s">
        <v>1870</v>
      </c>
      <c r="G481" s="12" t="s">
        <v>1871</v>
      </c>
      <c r="H481" s="10">
        <v>948863</v>
      </c>
      <c r="I481" s="12" t="s">
        <v>18</v>
      </c>
      <c r="J481" s="11"/>
      <c r="K481" s="12" t="s">
        <v>1872</v>
      </c>
      <c r="L481" s="10">
        <v>117</v>
      </c>
      <c r="M481" s="12" t="s">
        <v>1873</v>
      </c>
    </row>
    <row r="482" spans="1:13" ht="20.149999999999999" customHeight="1">
      <c r="A482" s="8" t="s">
        <v>14</v>
      </c>
      <c r="B482" s="9">
        <v>477067</v>
      </c>
      <c r="C482" s="10">
        <v>478617</v>
      </c>
      <c r="D482" s="11"/>
      <c r="E482" s="12" t="s">
        <v>37</v>
      </c>
      <c r="F482" s="12" t="s">
        <v>1874</v>
      </c>
      <c r="G482" s="12" t="s">
        <v>1875</v>
      </c>
      <c r="H482" s="10">
        <v>948951</v>
      </c>
      <c r="I482" s="12" t="s">
        <v>18</v>
      </c>
      <c r="J482" s="11"/>
      <c r="K482" s="12" t="s">
        <v>1876</v>
      </c>
      <c r="L482" s="10">
        <v>516</v>
      </c>
      <c r="M482" s="12" t="s">
        <v>1877</v>
      </c>
    </row>
    <row r="483" spans="1:13" ht="20.149999999999999" customHeight="1">
      <c r="A483" s="8" t="s">
        <v>14</v>
      </c>
      <c r="B483" s="9">
        <v>478781</v>
      </c>
      <c r="C483" s="10">
        <v>479251</v>
      </c>
      <c r="D483" s="11"/>
      <c r="E483" s="12" t="s">
        <v>37</v>
      </c>
      <c r="F483" s="12" t="s">
        <v>1878</v>
      </c>
      <c r="G483" s="12" t="s">
        <v>1879</v>
      </c>
      <c r="H483" s="10">
        <v>948876</v>
      </c>
      <c r="I483" s="12" t="s">
        <v>18</v>
      </c>
      <c r="J483" s="11"/>
      <c r="K483" s="12" t="s">
        <v>1880</v>
      </c>
      <c r="L483" s="10">
        <v>156</v>
      </c>
      <c r="M483" s="12" t="s">
        <v>1881</v>
      </c>
    </row>
    <row r="484" spans="1:13" ht="20.149999999999999" customHeight="1">
      <c r="A484" s="8" t="s">
        <v>14</v>
      </c>
      <c r="B484" s="9">
        <v>479367</v>
      </c>
      <c r="C484" s="10">
        <v>479918</v>
      </c>
      <c r="D484" s="11"/>
      <c r="E484" s="12" t="s">
        <v>37</v>
      </c>
      <c r="F484" s="12" t="s">
        <v>1882</v>
      </c>
      <c r="G484" s="12" t="s">
        <v>1883</v>
      </c>
      <c r="H484" s="10">
        <v>945096</v>
      </c>
      <c r="I484" s="12" t="s">
        <v>18</v>
      </c>
      <c r="J484" s="11"/>
      <c r="K484" s="12" t="s">
        <v>1884</v>
      </c>
      <c r="L484" s="10">
        <v>183</v>
      </c>
      <c r="M484" s="12" t="s">
        <v>1885</v>
      </c>
    </row>
    <row r="485" spans="1:13" ht="20.149999999999999" customHeight="1">
      <c r="A485" s="8" t="s">
        <v>14</v>
      </c>
      <c r="B485" s="9">
        <v>480090</v>
      </c>
      <c r="C485" s="10">
        <v>480308</v>
      </c>
      <c r="D485" s="11"/>
      <c r="E485" s="12" t="s">
        <v>37</v>
      </c>
      <c r="F485" s="12" t="s">
        <v>1886</v>
      </c>
      <c r="G485" s="12" t="s">
        <v>1887</v>
      </c>
      <c r="H485" s="10">
        <v>945098</v>
      </c>
      <c r="I485" s="12" t="s">
        <v>18</v>
      </c>
      <c r="J485" s="11"/>
      <c r="K485" s="12" t="s">
        <v>1888</v>
      </c>
      <c r="L485" s="10">
        <v>72</v>
      </c>
      <c r="M485" s="12" t="s">
        <v>1889</v>
      </c>
    </row>
    <row r="486" spans="1:13" ht="20.149999999999999" customHeight="1">
      <c r="A486" s="8" t="s">
        <v>14</v>
      </c>
      <c r="B486" s="9">
        <v>480334</v>
      </c>
      <c r="C486" s="10">
        <v>480708</v>
      </c>
      <c r="D486" s="11"/>
      <c r="E486" s="12" t="s">
        <v>37</v>
      </c>
      <c r="F486" s="12" t="s">
        <v>1890</v>
      </c>
      <c r="G486" s="12" t="s">
        <v>1891</v>
      </c>
      <c r="H486" s="10">
        <v>945106</v>
      </c>
      <c r="I486" s="12" t="s">
        <v>18</v>
      </c>
      <c r="J486" s="11"/>
      <c r="K486" s="12" t="s">
        <v>1892</v>
      </c>
      <c r="L486" s="10">
        <v>124</v>
      </c>
      <c r="M486" s="12" t="s">
        <v>1893</v>
      </c>
    </row>
    <row r="487" spans="1:13" ht="20.149999999999999" customHeight="1">
      <c r="A487" s="8" t="s">
        <v>14</v>
      </c>
      <c r="B487" s="9">
        <v>481254</v>
      </c>
      <c r="C487" s="10">
        <v>484403</v>
      </c>
      <c r="D487" s="11"/>
      <c r="E487" s="12" t="s">
        <v>37</v>
      </c>
      <c r="F487" s="12" t="s">
        <v>1894</v>
      </c>
      <c r="G487" s="12" t="s">
        <v>1895</v>
      </c>
      <c r="H487" s="10">
        <v>945108</v>
      </c>
      <c r="I487" s="12" t="s">
        <v>18</v>
      </c>
      <c r="J487" s="11"/>
      <c r="K487" s="12" t="s">
        <v>1896</v>
      </c>
      <c r="L487" s="10">
        <v>1049</v>
      </c>
      <c r="M487" s="12" t="s">
        <v>1897</v>
      </c>
    </row>
    <row r="488" spans="1:13" ht="20.149999999999999" customHeight="1">
      <c r="A488" s="8" t="s">
        <v>14</v>
      </c>
      <c r="B488" s="9">
        <v>484426</v>
      </c>
      <c r="C488" s="10">
        <v>485619</v>
      </c>
      <c r="D488" s="11"/>
      <c r="E488" s="12" t="s">
        <v>37</v>
      </c>
      <c r="F488" s="12" t="s">
        <v>1898</v>
      </c>
      <c r="G488" s="12" t="s">
        <v>1899</v>
      </c>
      <c r="H488" s="10">
        <v>945112</v>
      </c>
      <c r="I488" s="12" t="s">
        <v>18</v>
      </c>
      <c r="J488" s="11"/>
      <c r="K488" s="12" t="s">
        <v>1900</v>
      </c>
      <c r="L488" s="10">
        <v>397</v>
      </c>
      <c r="M488" s="12" t="s">
        <v>1901</v>
      </c>
    </row>
    <row r="489" spans="1:13" ht="20.149999999999999" customHeight="1">
      <c r="A489" s="8" t="s">
        <v>14</v>
      </c>
      <c r="B489" s="9">
        <v>485761</v>
      </c>
      <c r="C489" s="10">
        <v>486408</v>
      </c>
      <c r="D489" s="11"/>
      <c r="E489" s="12" t="s">
        <v>15</v>
      </c>
      <c r="F489" s="12" t="s">
        <v>1902</v>
      </c>
      <c r="G489" s="12" t="s">
        <v>1903</v>
      </c>
      <c r="H489" s="10">
        <v>945516</v>
      </c>
      <c r="I489" s="12" t="s">
        <v>18</v>
      </c>
      <c r="J489" s="11"/>
      <c r="K489" s="12" t="s">
        <v>1904</v>
      </c>
      <c r="L489" s="10">
        <v>215</v>
      </c>
      <c r="M489" s="12" t="s">
        <v>1905</v>
      </c>
    </row>
    <row r="490" spans="1:13" ht="20.149999999999999" customHeight="1">
      <c r="A490" s="8" t="s">
        <v>14</v>
      </c>
      <c r="B490" s="9">
        <v>486536</v>
      </c>
      <c r="C490" s="10">
        <v>489898</v>
      </c>
      <c r="D490" s="11"/>
      <c r="E490" s="12" t="s">
        <v>15</v>
      </c>
      <c r="F490" s="12" t="s">
        <v>1906</v>
      </c>
      <c r="G490" s="12" t="s">
        <v>1907</v>
      </c>
      <c r="H490" s="10">
        <v>945132</v>
      </c>
      <c r="I490" s="12" t="s">
        <v>18</v>
      </c>
      <c r="J490" s="11"/>
      <c r="K490" s="12" t="s">
        <v>1908</v>
      </c>
      <c r="L490" s="10">
        <v>1120</v>
      </c>
      <c r="M490" s="12" t="s">
        <v>1909</v>
      </c>
    </row>
    <row r="491" spans="1:13" ht="20.149999999999999" customHeight="1">
      <c r="A491" s="8" t="s">
        <v>14</v>
      </c>
      <c r="B491" s="9">
        <v>490110</v>
      </c>
      <c r="C491" s="10">
        <v>490271</v>
      </c>
      <c r="D491" s="11"/>
      <c r="E491" s="12" t="s">
        <v>37</v>
      </c>
      <c r="F491" s="12" t="s">
        <v>1910</v>
      </c>
      <c r="G491" s="12" t="s">
        <v>1911</v>
      </c>
      <c r="H491" s="10">
        <v>945144</v>
      </c>
      <c r="I491" s="12" t="s">
        <v>18</v>
      </c>
      <c r="J491" s="11"/>
      <c r="K491" s="12" t="s">
        <v>1912</v>
      </c>
      <c r="L491" s="10">
        <v>53</v>
      </c>
      <c r="M491" s="12" t="s">
        <v>1913</v>
      </c>
    </row>
    <row r="492" spans="1:13" ht="20.149999999999999" customHeight="1">
      <c r="A492" s="8" t="s">
        <v>14</v>
      </c>
      <c r="B492" s="9">
        <v>490285</v>
      </c>
      <c r="C492" s="10">
        <v>490812</v>
      </c>
      <c r="D492" s="11"/>
      <c r="E492" s="12" t="s">
        <v>37</v>
      </c>
      <c r="F492" s="12" t="s">
        <v>1914</v>
      </c>
      <c r="G492" s="12" t="s">
        <v>1915</v>
      </c>
      <c r="H492" s="10">
        <v>945071</v>
      </c>
      <c r="I492" s="12" t="s">
        <v>18</v>
      </c>
      <c r="J492" s="11"/>
      <c r="K492" s="12" t="s">
        <v>1916</v>
      </c>
      <c r="L492" s="10">
        <v>175</v>
      </c>
      <c r="M492" s="12" t="s">
        <v>1917</v>
      </c>
    </row>
    <row r="493" spans="1:13" ht="20.149999999999999" customHeight="1">
      <c r="A493" s="8" t="s">
        <v>14</v>
      </c>
      <c r="B493" s="9">
        <v>490882</v>
      </c>
      <c r="C493" s="10">
        <v>491259</v>
      </c>
      <c r="D493" s="11"/>
      <c r="E493" s="12" t="s">
        <v>15</v>
      </c>
      <c r="F493" s="12" t="s">
        <v>1918</v>
      </c>
      <c r="G493" s="12" t="s">
        <v>1919</v>
      </c>
      <c r="H493" s="10">
        <v>945558</v>
      </c>
      <c r="I493" s="12" t="s">
        <v>18</v>
      </c>
      <c r="J493" s="11"/>
      <c r="K493" s="12" t="s">
        <v>1920</v>
      </c>
      <c r="L493" s="10">
        <v>125</v>
      </c>
      <c r="M493" s="12" t="s">
        <v>1921</v>
      </c>
    </row>
    <row r="494" spans="1:13" ht="20.149999999999999" customHeight="1">
      <c r="A494" s="8" t="s">
        <v>14</v>
      </c>
      <c r="B494" s="9">
        <v>491412</v>
      </c>
      <c r="C494" s="10">
        <v>491963</v>
      </c>
      <c r="D494" s="11"/>
      <c r="E494" s="12" t="s">
        <v>15</v>
      </c>
      <c r="F494" s="12" t="s">
        <v>1922</v>
      </c>
      <c r="G494" s="12" t="s">
        <v>1923</v>
      </c>
      <c r="H494" s="10">
        <v>945113</v>
      </c>
      <c r="I494" s="12" t="s">
        <v>18</v>
      </c>
      <c r="J494" s="11"/>
      <c r="K494" s="12" t="s">
        <v>1924</v>
      </c>
      <c r="L494" s="10">
        <v>183</v>
      </c>
      <c r="M494" s="12" t="s">
        <v>1925</v>
      </c>
    </row>
    <row r="495" spans="1:13" ht="20.149999999999999" customHeight="1">
      <c r="A495" s="8" t="s">
        <v>14</v>
      </c>
      <c r="B495" s="9">
        <v>492092</v>
      </c>
      <c r="C495" s="10">
        <v>494023</v>
      </c>
      <c r="D495" s="11"/>
      <c r="E495" s="12" t="s">
        <v>15</v>
      </c>
      <c r="F495" s="12" t="s">
        <v>1926</v>
      </c>
      <c r="G495" s="12" t="s">
        <v>1927</v>
      </c>
      <c r="H495" s="10">
        <v>945105</v>
      </c>
      <c r="I495" s="12" t="s">
        <v>18</v>
      </c>
      <c r="J495" s="11"/>
      <c r="K495" s="12" t="s">
        <v>1928</v>
      </c>
      <c r="L495" s="10">
        <v>643</v>
      </c>
      <c r="M495" s="12" t="s">
        <v>1929</v>
      </c>
    </row>
    <row r="496" spans="1:13" ht="20.149999999999999" customHeight="1">
      <c r="A496" s="8" t="s">
        <v>14</v>
      </c>
      <c r="B496" s="9">
        <v>494076</v>
      </c>
      <c r="C496" s="10">
        <v>494405</v>
      </c>
      <c r="D496" s="11"/>
      <c r="E496" s="12" t="s">
        <v>15</v>
      </c>
      <c r="F496" s="12" t="s">
        <v>1930</v>
      </c>
      <c r="G496" s="12" t="s">
        <v>1931</v>
      </c>
      <c r="H496" s="10">
        <v>945104</v>
      </c>
      <c r="I496" s="12" t="s">
        <v>18</v>
      </c>
      <c r="J496" s="11"/>
      <c r="K496" s="12" t="s">
        <v>1932</v>
      </c>
      <c r="L496" s="10">
        <v>109</v>
      </c>
      <c r="M496" s="12" t="s">
        <v>1933</v>
      </c>
    </row>
    <row r="497" spans="1:13" ht="20.149999999999999" customHeight="1">
      <c r="A497" s="8" t="s">
        <v>14</v>
      </c>
      <c r="B497" s="9">
        <v>494405</v>
      </c>
      <c r="C497" s="10">
        <v>495010</v>
      </c>
      <c r="D497" s="11"/>
      <c r="E497" s="12" t="s">
        <v>15</v>
      </c>
      <c r="F497" s="12" t="s">
        <v>1934</v>
      </c>
      <c r="G497" s="12" t="s">
        <v>1935</v>
      </c>
      <c r="H497" s="10">
        <v>945100</v>
      </c>
      <c r="I497" s="12" t="s">
        <v>18</v>
      </c>
      <c r="J497" s="11"/>
      <c r="K497" s="12" t="s">
        <v>1936</v>
      </c>
      <c r="L497" s="10">
        <v>201</v>
      </c>
      <c r="M497" s="12" t="s">
        <v>1937</v>
      </c>
    </row>
    <row r="498" spans="1:13" ht="20.149999999999999" customHeight="1">
      <c r="A498" s="8" t="s">
        <v>14</v>
      </c>
      <c r="B498" s="9">
        <v>495120</v>
      </c>
      <c r="C498" s="10">
        <v>496994</v>
      </c>
      <c r="D498" s="11"/>
      <c r="E498" s="12" t="s">
        <v>15</v>
      </c>
      <c r="F498" s="12" t="s">
        <v>1938</v>
      </c>
      <c r="G498" s="12" t="s">
        <v>1939</v>
      </c>
      <c r="H498" s="10">
        <v>945099</v>
      </c>
      <c r="I498" s="12" t="s">
        <v>18</v>
      </c>
      <c r="J498" s="11"/>
      <c r="K498" s="12" t="s">
        <v>1940</v>
      </c>
      <c r="L498" s="10">
        <v>624</v>
      </c>
      <c r="M498" s="12" t="s">
        <v>1941</v>
      </c>
    </row>
    <row r="499" spans="1:13" ht="20.149999999999999" customHeight="1">
      <c r="A499" s="8" t="s">
        <v>14</v>
      </c>
      <c r="B499" s="9">
        <v>497175</v>
      </c>
      <c r="C499" s="10">
        <v>497819</v>
      </c>
      <c r="D499" s="11"/>
      <c r="E499" s="12" t="s">
        <v>15</v>
      </c>
      <c r="F499" s="12" t="s">
        <v>1942</v>
      </c>
      <c r="G499" s="12" t="s">
        <v>1943</v>
      </c>
      <c r="H499" s="10">
        <v>945097</v>
      </c>
      <c r="I499" s="12" t="s">
        <v>18</v>
      </c>
      <c r="J499" s="11"/>
      <c r="K499" s="12" t="s">
        <v>1944</v>
      </c>
      <c r="L499" s="10">
        <v>214</v>
      </c>
      <c r="M499" s="12" t="s">
        <v>1945</v>
      </c>
    </row>
    <row r="500" spans="1:13" ht="20.149999999999999" customHeight="1">
      <c r="A500" s="8" t="s">
        <v>14</v>
      </c>
      <c r="B500" s="9">
        <v>498055</v>
      </c>
      <c r="C500" s="10">
        <v>499017</v>
      </c>
      <c r="D500" s="11"/>
      <c r="E500" s="12" t="s">
        <v>15</v>
      </c>
      <c r="F500" s="12" t="s">
        <v>1946</v>
      </c>
      <c r="G500" s="12" t="s">
        <v>1947</v>
      </c>
      <c r="H500" s="10">
        <v>947532</v>
      </c>
      <c r="I500" s="12" t="s">
        <v>18</v>
      </c>
      <c r="J500" s="11"/>
      <c r="K500" s="12" t="s">
        <v>1948</v>
      </c>
      <c r="L500" s="10">
        <v>320</v>
      </c>
      <c r="M500" s="12" t="s">
        <v>1949</v>
      </c>
    </row>
    <row r="501" spans="1:13" ht="20.149999999999999" customHeight="1">
      <c r="A501" s="8" t="s">
        <v>14</v>
      </c>
      <c r="B501" s="9">
        <v>499014</v>
      </c>
      <c r="C501" s="10">
        <v>499973</v>
      </c>
      <c r="D501" s="11"/>
      <c r="E501" s="12" t="s">
        <v>37</v>
      </c>
      <c r="F501" s="12" t="s">
        <v>1950</v>
      </c>
      <c r="G501" s="12" t="s">
        <v>1951</v>
      </c>
      <c r="H501" s="10">
        <v>947514</v>
      </c>
      <c r="I501" s="12" t="s">
        <v>18</v>
      </c>
      <c r="J501" s="11"/>
      <c r="K501" s="12" t="s">
        <v>1952</v>
      </c>
      <c r="L501" s="10">
        <v>319</v>
      </c>
      <c r="M501" s="12" t="s">
        <v>1953</v>
      </c>
    </row>
    <row r="502" spans="1:13" ht="20.149999999999999" customHeight="1">
      <c r="A502" s="8" t="s">
        <v>14</v>
      </c>
      <c r="B502" s="9">
        <v>500125</v>
      </c>
      <c r="C502" s="10">
        <v>501429</v>
      </c>
      <c r="D502" s="11"/>
      <c r="E502" s="12" t="s">
        <v>15</v>
      </c>
      <c r="F502" s="12" t="s">
        <v>1954</v>
      </c>
      <c r="G502" s="12" t="s">
        <v>1955</v>
      </c>
      <c r="H502" s="10">
        <v>946584</v>
      </c>
      <c r="I502" s="12" t="s">
        <v>18</v>
      </c>
      <c r="J502" s="11"/>
      <c r="K502" s="12" t="s">
        <v>1956</v>
      </c>
      <c r="L502" s="10">
        <v>434</v>
      </c>
      <c r="M502" s="12" t="s">
        <v>1957</v>
      </c>
    </row>
    <row r="503" spans="1:13" ht="20.149999999999999" customHeight="1">
      <c r="A503" s="8" t="s">
        <v>14</v>
      </c>
      <c r="B503" s="9">
        <v>501562</v>
      </c>
      <c r="C503" s="10">
        <v>503238</v>
      </c>
      <c r="D503" s="11"/>
      <c r="E503" s="12" t="s">
        <v>37</v>
      </c>
      <c r="F503" s="12" t="s">
        <v>1958</v>
      </c>
      <c r="G503" s="12" t="s">
        <v>1959</v>
      </c>
      <c r="H503" s="10">
        <v>946576</v>
      </c>
      <c r="I503" s="12" t="s">
        <v>18</v>
      </c>
      <c r="J503" s="11"/>
      <c r="K503" s="12" t="s">
        <v>1960</v>
      </c>
      <c r="L503" s="10">
        <v>558</v>
      </c>
      <c r="M503" s="12" t="s">
        <v>1961</v>
      </c>
    </row>
    <row r="504" spans="1:13" ht="20.149999999999999" customHeight="1">
      <c r="A504" s="8" t="s">
        <v>14</v>
      </c>
      <c r="B504" s="9">
        <v>503476</v>
      </c>
      <c r="C504" s="10">
        <v>504696</v>
      </c>
      <c r="D504" s="11"/>
      <c r="E504" s="12" t="s">
        <v>37</v>
      </c>
      <c r="F504" s="12" t="s">
        <v>1962</v>
      </c>
      <c r="G504" s="12" t="s">
        <v>1963</v>
      </c>
      <c r="H504" s="10">
        <v>945119</v>
      </c>
      <c r="I504" s="12" t="s">
        <v>18</v>
      </c>
      <c r="J504" s="11"/>
      <c r="K504" s="12" t="s">
        <v>1964</v>
      </c>
      <c r="L504" s="10">
        <v>406</v>
      </c>
      <c r="M504" s="12" t="s">
        <v>1965</v>
      </c>
    </row>
    <row r="505" spans="1:13" ht="20.149999999999999" customHeight="1">
      <c r="A505" s="8" t="s">
        <v>14</v>
      </c>
      <c r="B505" s="9">
        <v>504914</v>
      </c>
      <c r="C505" s="10">
        <v>506566</v>
      </c>
      <c r="D505" s="11"/>
      <c r="E505" s="12" t="s">
        <v>15</v>
      </c>
      <c r="F505" s="12" t="s">
        <v>1966</v>
      </c>
      <c r="G505" s="12" t="s">
        <v>1967</v>
      </c>
      <c r="H505" s="10">
        <v>947331</v>
      </c>
      <c r="I505" s="12" t="s">
        <v>18</v>
      </c>
      <c r="J505" s="11"/>
      <c r="K505" s="12" t="s">
        <v>1968</v>
      </c>
      <c r="L505" s="10">
        <v>550</v>
      </c>
      <c r="M505" s="12" t="s">
        <v>1969</v>
      </c>
    </row>
    <row r="506" spans="1:13" ht="20.149999999999999" customHeight="1">
      <c r="A506" s="8" t="s">
        <v>14</v>
      </c>
      <c r="B506" s="9">
        <v>506603</v>
      </c>
      <c r="C506" s="10">
        <v>507082</v>
      </c>
      <c r="D506" s="11"/>
      <c r="E506" s="12" t="s">
        <v>37</v>
      </c>
      <c r="F506" s="12" t="s">
        <v>1970</v>
      </c>
      <c r="G506" s="12" t="s">
        <v>1971</v>
      </c>
      <c r="H506" s="10">
        <v>947083</v>
      </c>
      <c r="I506" s="12" t="s">
        <v>18</v>
      </c>
      <c r="J506" s="11"/>
      <c r="K506" s="12" t="s">
        <v>1972</v>
      </c>
      <c r="L506" s="10">
        <v>159</v>
      </c>
      <c r="M506" s="12" t="s">
        <v>1973</v>
      </c>
    </row>
    <row r="507" spans="1:13" ht="20.149999999999999" customHeight="1">
      <c r="A507" s="8" t="s">
        <v>14</v>
      </c>
      <c r="B507" s="9">
        <v>507204</v>
      </c>
      <c r="C507" s="10">
        <v>507287</v>
      </c>
      <c r="D507" s="11"/>
      <c r="E507" s="12" t="s">
        <v>15</v>
      </c>
      <c r="F507" s="12" t="s">
        <v>1974</v>
      </c>
      <c r="G507" s="12" t="s">
        <v>1975</v>
      </c>
      <c r="H507" s="10">
        <v>5061500</v>
      </c>
      <c r="I507" s="12" t="s">
        <v>92</v>
      </c>
      <c r="J507" s="11"/>
      <c r="K507" s="11"/>
      <c r="L507" s="11"/>
      <c r="M507" s="12" t="s">
        <v>1976</v>
      </c>
    </row>
    <row r="508" spans="1:13" ht="20.149999999999999" customHeight="1">
      <c r="A508" s="8" t="s">
        <v>14</v>
      </c>
      <c r="B508" s="9">
        <v>507286</v>
      </c>
      <c r="C508" s="10">
        <v>508080</v>
      </c>
      <c r="D508" s="11"/>
      <c r="E508" s="12" t="s">
        <v>37</v>
      </c>
      <c r="F508" s="12" t="s">
        <v>1977</v>
      </c>
      <c r="G508" s="12" t="s">
        <v>1978</v>
      </c>
      <c r="H508" s="10">
        <v>945124</v>
      </c>
      <c r="I508" s="12" t="s">
        <v>18</v>
      </c>
      <c r="J508" s="11"/>
      <c r="K508" s="12" t="s">
        <v>1979</v>
      </c>
      <c r="L508" s="10">
        <v>264</v>
      </c>
      <c r="M508" s="12" t="s">
        <v>1980</v>
      </c>
    </row>
    <row r="509" spans="1:13" ht="20.149999999999999" customHeight="1">
      <c r="A509" s="8" t="s">
        <v>14</v>
      </c>
      <c r="B509" s="9">
        <v>508218</v>
      </c>
      <c r="C509" s="10">
        <v>508559</v>
      </c>
      <c r="D509" s="11"/>
      <c r="E509" s="12" t="s">
        <v>15</v>
      </c>
      <c r="F509" s="12" t="s">
        <v>1981</v>
      </c>
      <c r="G509" s="12" t="s">
        <v>1982</v>
      </c>
      <c r="H509" s="10">
        <v>948800</v>
      </c>
      <c r="I509" s="12" t="s">
        <v>18</v>
      </c>
      <c r="J509" s="11"/>
      <c r="K509" s="12" t="s">
        <v>1983</v>
      </c>
      <c r="L509" s="10">
        <v>113</v>
      </c>
      <c r="M509" s="12" t="s">
        <v>1984</v>
      </c>
    </row>
    <row r="510" spans="1:13" ht="20.149999999999999" customHeight="1">
      <c r="A510" s="8" t="s">
        <v>14</v>
      </c>
      <c r="B510" s="9">
        <v>508875</v>
      </c>
      <c r="C510" s="10">
        <v>511379</v>
      </c>
      <c r="D510" s="11"/>
      <c r="E510" s="12" t="s">
        <v>37</v>
      </c>
      <c r="F510" s="12" t="s">
        <v>1985</v>
      </c>
      <c r="G510" s="12" t="s">
        <v>1986</v>
      </c>
      <c r="H510" s="10">
        <v>946106</v>
      </c>
      <c r="I510" s="12" t="s">
        <v>18</v>
      </c>
      <c r="J510" s="11"/>
      <c r="K510" s="12" t="s">
        <v>1987</v>
      </c>
      <c r="L510" s="10">
        <v>834</v>
      </c>
      <c r="M510" s="12" t="s">
        <v>1988</v>
      </c>
    </row>
    <row r="511" spans="1:13" ht="20.149999999999999" customHeight="1">
      <c r="A511" s="8" t="s">
        <v>14</v>
      </c>
      <c r="B511" s="9">
        <v>511641</v>
      </c>
      <c r="C511" s="10">
        <v>512573</v>
      </c>
      <c r="D511" s="11"/>
      <c r="E511" s="12" t="s">
        <v>15</v>
      </c>
      <c r="F511" s="12" t="s">
        <v>1989</v>
      </c>
      <c r="G511" s="12" t="s">
        <v>1990</v>
      </c>
      <c r="H511" s="10">
        <v>946187</v>
      </c>
      <c r="I511" s="12" t="s">
        <v>18</v>
      </c>
      <c r="J511" s="11"/>
      <c r="K511" s="12" t="s">
        <v>1991</v>
      </c>
      <c r="L511" s="10">
        <v>310</v>
      </c>
      <c r="M511" s="12" t="s">
        <v>1992</v>
      </c>
    </row>
    <row r="512" spans="1:13" ht="20.149999999999999" customHeight="1">
      <c r="A512" s="8" t="s">
        <v>14</v>
      </c>
      <c r="B512" s="9">
        <v>512576</v>
      </c>
      <c r="C512" s="10">
        <v>513868</v>
      </c>
      <c r="D512" s="11"/>
      <c r="E512" s="12" t="s">
        <v>15</v>
      </c>
      <c r="F512" s="12" t="s">
        <v>1993</v>
      </c>
      <c r="G512" s="12" t="s">
        <v>1994</v>
      </c>
      <c r="H512" s="10">
        <v>945363</v>
      </c>
      <c r="I512" s="12" t="s">
        <v>18</v>
      </c>
      <c r="J512" s="11"/>
      <c r="K512" s="12" t="s">
        <v>1995</v>
      </c>
      <c r="L512" s="10">
        <v>430</v>
      </c>
      <c r="M512" s="12" t="s">
        <v>1996</v>
      </c>
    </row>
    <row r="513" spans="1:13" ht="20.149999999999999" customHeight="1">
      <c r="A513" s="8" t="s">
        <v>14</v>
      </c>
      <c r="B513" s="9">
        <v>513993</v>
      </c>
      <c r="C513" s="10">
        <v>514400</v>
      </c>
      <c r="D513" s="11"/>
      <c r="E513" s="12" t="s">
        <v>15</v>
      </c>
      <c r="F513" s="12" t="s">
        <v>1997</v>
      </c>
      <c r="G513" s="12" t="s">
        <v>1998</v>
      </c>
      <c r="H513" s="10">
        <v>945332</v>
      </c>
      <c r="I513" s="12" t="s">
        <v>18</v>
      </c>
      <c r="J513" s="11"/>
      <c r="K513" s="12" t="s">
        <v>1999</v>
      </c>
      <c r="L513" s="10">
        <v>135</v>
      </c>
      <c r="M513" s="12" t="s">
        <v>2000</v>
      </c>
    </row>
    <row r="514" spans="1:13" ht="20.149999999999999" customHeight="1">
      <c r="A514" s="8" t="s">
        <v>14</v>
      </c>
      <c r="B514" s="9">
        <v>514401</v>
      </c>
      <c r="C514" s="10">
        <v>514859</v>
      </c>
      <c r="D514" s="11"/>
      <c r="E514" s="12" t="s">
        <v>37</v>
      </c>
      <c r="F514" s="12" t="s">
        <v>2001</v>
      </c>
      <c r="G514" s="12" t="s">
        <v>2002</v>
      </c>
      <c r="H514" s="10">
        <v>945126</v>
      </c>
      <c r="I514" s="12" t="s">
        <v>18</v>
      </c>
      <c r="J514" s="11"/>
      <c r="K514" s="12" t="s">
        <v>2003</v>
      </c>
      <c r="L514" s="10">
        <v>152</v>
      </c>
      <c r="M514" s="12" t="s">
        <v>2004</v>
      </c>
    </row>
    <row r="515" spans="1:13" ht="20.149999999999999" customHeight="1">
      <c r="A515" s="8" t="s">
        <v>14</v>
      </c>
      <c r="B515" s="9">
        <v>514856</v>
      </c>
      <c r="C515" s="10">
        <v>515773</v>
      </c>
      <c r="D515" s="11"/>
      <c r="E515" s="12" t="s">
        <v>37</v>
      </c>
      <c r="F515" s="12" t="s">
        <v>2005</v>
      </c>
      <c r="G515" s="12" t="s">
        <v>2006</v>
      </c>
      <c r="H515" s="10">
        <v>947257</v>
      </c>
      <c r="I515" s="12" t="s">
        <v>18</v>
      </c>
      <c r="J515" s="11"/>
      <c r="K515" s="12" t="s">
        <v>2007</v>
      </c>
      <c r="L515" s="10">
        <v>305</v>
      </c>
      <c r="M515" s="12" t="s">
        <v>2008</v>
      </c>
    </row>
    <row r="516" spans="1:13" ht="20.149999999999999" customHeight="1">
      <c r="A516" s="8" t="s">
        <v>14</v>
      </c>
      <c r="B516" s="9">
        <v>515919</v>
      </c>
      <c r="C516" s="10">
        <v>516596</v>
      </c>
      <c r="D516" s="11"/>
      <c r="E516" s="12" t="s">
        <v>15</v>
      </c>
      <c r="F516" s="12" t="s">
        <v>2009</v>
      </c>
      <c r="G516" s="12" t="s">
        <v>2010</v>
      </c>
      <c r="H516" s="10">
        <v>946990</v>
      </c>
      <c r="I516" s="12" t="s">
        <v>18</v>
      </c>
      <c r="J516" s="11"/>
      <c r="K516" s="12" t="s">
        <v>2011</v>
      </c>
      <c r="L516" s="10">
        <v>225</v>
      </c>
      <c r="M516" s="12" t="s">
        <v>2012</v>
      </c>
    </row>
    <row r="517" spans="1:13" ht="20.149999999999999" customHeight="1">
      <c r="A517" s="8" t="s">
        <v>14</v>
      </c>
      <c r="B517" s="9">
        <v>516583</v>
      </c>
      <c r="C517" s="10">
        <v>517362</v>
      </c>
      <c r="D517" s="11"/>
      <c r="E517" s="12" t="s">
        <v>15</v>
      </c>
      <c r="F517" s="12" t="s">
        <v>2013</v>
      </c>
      <c r="G517" s="12" t="s">
        <v>2014</v>
      </c>
      <c r="H517" s="10">
        <v>945137</v>
      </c>
      <c r="I517" s="12" t="s">
        <v>18</v>
      </c>
      <c r="J517" s="11"/>
      <c r="K517" s="12" t="s">
        <v>2015</v>
      </c>
      <c r="L517" s="10">
        <v>259</v>
      </c>
      <c r="M517" s="12" t="s">
        <v>2016</v>
      </c>
    </row>
    <row r="518" spans="1:13" ht="20.149999999999999" customHeight="1">
      <c r="A518" s="8" t="s">
        <v>14</v>
      </c>
      <c r="B518" s="9">
        <v>517425</v>
      </c>
      <c r="C518" s="10">
        <v>518279</v>
      </c>
      <c r="D518" s="11"/>
      <c r="E518" s="12" t="s">
        <v>37</v>
      </c>
      <c r="F518" s="12" t="s">
        <v>2017</v>
      </c>
      <c r="G518" s="12" t="s">
        <v>2018</v>
      </c>
      <c r="H518" s="10">
        <v>947119</v>
      </c>
      <c r="I518" s="12" t="s">
        <v>18</v>
      </c>
      <c r="J518" s="11"/>
      <c r="K518" s="12" t="s">
        <v>2019</v>
      </c>
      <c r="L518" s="10">
        <v>284</v>
      </c>
      <c r="M518" s="12" t="s">
        <v>2020</v>
      </c>
    </row>
    <row r="519" spans="1:13" ht="20.149999999999999" customHeight="1">
      <c r="A519" s="8" t="s">
        <v>14</v>
      </c>
      <c r="B519" s="9">
        <v>518340</v>
      </c>
      <c r="C519" s="10">
        <v>519149</v>
      </c>
      <c r="D519" s="11"/>
      <c r="E519" s="12" t="s">
        <v>37</v>
      </c>
      <c r="F519" s="12" t="s">
        <v>2021</v>
      </c>
      <c r="G519" s="12" t="s">
        <v>2022</v>
      </c>
      <c r="H519" s="10">
        <v>945337</v>
      </c>
      <c r="I519" s="12" t="s">
        <v>18</v>
      </c>
      <c r="J519" s="11"/>
      <c r="K519" s="12" t="s">
        <v>2023</v>
      </c>
      <c r="L519" s="10">
        <v>269</v>
      </c>
      <c r="M519" s="12" t="s">
        <v>2024</v>
      </c>
    </row>
    <row r="520" spans="1:13" ht="20.149999999999999" customHeight="1">
      <c r="A520" s="8" t="s">
        <v>14</v>
      </c>
      <c r="B520" s="9">
        <v>519139</v>
      </c>
      <c r="C520" s="10">
        <v>519765</v>
      </c>
      <c r="D520" s="11"/>
      <c r="E520" s="12" t="s">
        <v>37</v>
      </c>
      <c r="F520" s="12" t="s">
        <v>2025</v>
      </c>
      <c r="G520" s="12" t="s">
        <v>2026</v>
      </c>
      <c r="H520" s="10">
        <v>945127</v>
      </c>
      <c r="I520" s="12" t="s">
        <v>18</v>
      </c>
      <c r="J520" s="11"/>
      <c r="K520" s="12" t="s">
        <v>2027</v>
      </c>
      <c r="L520" s="10">
        <v>208</v>
      </c>
      <c r="M520" s="12" t="s">
        <v>2028</v>
      </c>
    </row>
    <row r="521" spans="1:13" ht="20.149999999999999" customHeight="1">
      <c r="A521" s="8" t="s">
        <v>14</v>
      </c>
      <c r="B521" s="9">
        <v>519733</v>
      </c>
      <c r="C521" s="10">
        <v>520419</v>
      </c>
      <c r="D521" s="11"/>
      <c r="E521" s="12" t="s">
        <v>15</v>
      </c>
      <c r="F521" s="12" t="s">
        <v>2029</v>
      </c>
      <c r="G521" s="12" t="s">
        <v>2030</v>
      </c>
      <c r="H521" s="10">
        <v>945122</v>
      </c>
      <c r="I521" s="12" t="s">
        <v>18</v>
      </c>
      <c r="J521" s="11"/>
      <c r="K521" s="12" t="s">
        <v>2031</v>
      </c>
      <c r="L521" s="10">
        <v>228</v>
      </c>
      <c r="M521" s="12" t="s">
        <v>2032</v>
      </c>
    </row>
    <row r="522" spans="1:13" ht="20.149999999999999" customHeight="1">
      <c r="A522" s="8" t="s">
        <v>14</v>
      </c>
      <c r="B522" s="9">
        <v>520416</v>
      </c>
      <c r="C522" s="10">
        <v>522830</v>
      </c>
      <c r="D522" s="11"/>
      <c r="E522" s="12" t="s">
        <v>15</v>
      </c>
      <c r="F522" s="12" t="s">
        <v>2033</v>
      </c>
      <c r="G522" s="12" t="s">
        <v>2034</v>
      </c>
      <c r="H522" s="10">
        <v>945118</v>
      </c>
      <c r="I522" s="12" t="s">
        <v>18</v>
      </c>
      <c r="J522" s="11"/>
      <c r="K522" s="12" t="s">
        <v>2035</v>
      </c>
      <c r="L522" s="10">
        <v>804</v>
      </c>
      <c r="M522" s="12" t="s">
        <v>2036</v>
      </c>
    </row>
    <row r="523" spans="1:13" ht="20.149999999999999" customHeight="1">
      <c r="A523" s="8" t="s">
        <v>14</v>
      </c>
      <c r="B523" s="9">
        <v>523261</v>
      </c>
      <c r="C523" s="10">
        <v>527541</v>
      </c>
      <c r="D523" s="11"/>
      <c r="E523" s="12" t="s">
        <v>15</v>
      </c>
      <c r="F523" s="12" t="s">
        <v>2037</v>
      </c>
      <c r="G523" s="12" t="s">
        <v>2038</v>
      </c>
      <c r="H523" s="10">
        <v>945116</v>
      </c>
      <c r="I523" s="12" t="s">
        <v>18</v>
      </c>
      <c r="J523" s="11"/>
      <c r="K523" s="12" t="s">
        <v>2039</v>
      </c>
      <c r="L523" s="10">
        <v>1426</v>
      </c>
      <c r="M523" s="12" t="s">
        <v>2040</v>
      </c>
    </row>
    <row r="524" spans="1:13" ht="20.149999999999999" customHeight="1">
      <c r="A524" s="8" t="s">
        <v>14</v>
      </c>
      <c r="B524" s="9">
        <v>527581</v>
      </c>
      <c r="C524" s="10">
        <v>527949</v>
      </c>
      <c r="D524" s="11"/>
      <c r="E524" s="12" t="s">
        <v>15</v>
      </c>
      <c r="F524" s="12" t="s">
        <v>2041</v>
      </c>
      <c r="G524" s="12" t="s">
        <v>2042</v>
      </c>
      <c r="H524" s="10">
        <v>945115</v>
      </c>
      <c r="I524" s="12" t="s">
        <v>18</v>
      </c>
      <c r="J524" s="11"/>
      <c r="K524" s="12" t="s">
        <v>2043</v>
      </c>
      <c r="L524" s="10">
        <v>122</v>
      </c>
      <c r="M524" s="12" t="s">
        <v>2044</v>
      </c>
    </row>
    <row r="525" spans="1:13" ht="20.149999999999999" customHeight="1">
      <c r="A525" s="8" t="s">
        <v>14</v>
      </c>
      <c r="B525" s="9">
        <v>527949</v>
      </c>
      <c r="C525" s="10">
        <v>528659</v>
      </c>
      <c r="D525" s="11"/>
      <c r="E525" s="12" t="s">
        <v>15</v>
      </c>
      <c r="F525" s="12" t="s">
        <v>915</v>
      </c>
      <c r="G525" s="12" t="s">
        <v>2045</v>
      </c>
      <c r="H525" s="10">
        <v>945114</v>
      </c>
      <c r="I525" s="12" t="s">
        <v>917</v>
      </c>
      <c r="J525" s="11"/>
      <c r="K525" s="11"/>
      <c r="L525" s="11"/>
      <c r="M525" s="12" t="s">
        <v>2046</v>
      </c>
    </row>
    <row r="526" spans="1:13" ht="20.149999999999999" customHeight="1">
      <c r="A526" s="8" t="s">
        <v>14</v>
      </c>
      <c r="B526" s="9">
        <v>528640</v>
      </c>
      <c r="C526" s="10">
        <v>529130</v>
      </c>
      <c r="D526" s="11"/>
      <c r="E526" s="12" t="s">
        <v>15</v>
      </c>
      <c r="F526" s="12" t="s">
        <v>915</v>
      </c>
      <c r="G526" s="12" t="s">
        <v>2047</v>
      </c>
      <c r="H526" s="10">
        <v>945133</v>
      </c>
      <c r="I526" s="12" t="s">
        <v>917</v>
      </c>
      <c r="J526" s="11"/>
      <c r="K526" s="11"/>
      <c r="L526" s="11"/>
      <c r="M526" s="12" t="s">
        <v>2048</v>
      </c>
    </row>
    <row r="527" spans="1:13" ht="20.149999999999999" customHeight="1">
      <c r="A527" s="8" t="s">
        <v>14</v>
      </c>
      <c r="B527" s="9">
        <v>529497</v>
      </c>
      <c r="C527" s="10">
        <v>529592</v>
      </c>
      <c r="D527" s="11"/>
      <c r="E527" s="12" t="s">
        <v>15</v>
      </c>
      <c r="F527" s="12" t="s">
        <v>915</v>
      </c>
      <c r="G527" s="12" t="s">
        <v>2049</v>
      </c>
      <c r="H527" s="10">
        <v>5625558</v>
      </c>
      <c r="I527" s="12" t="s">
        <v>917</v>
      </c>
      <c r="J527" s="11"/>
      <c r="K527" s="11"/>
      <c r="L527" s="11"/>
      <c r="M527" s="12" t="s">
        <v>2050</v>
      </c>
    </row>
    <row r="528" spans="1:13" ht="20.149999999999999" customHeight="1">
      <c r="A528" s="8" t="s">
        <v>14</v>
      </c>
      <c r="B528" s="9">
        <v>529645</v>
      </c>
      <c r="C528" s="10">
        <v>530016</v>
      </c>
      <c r="D528" s="11"/>
      <c r="E528" s="12" t="s">
        <v>37</v>
      </c>
      <c r="F528" s="12" t="s">
        <v>2051</v>
      </c>
      <c r="G528" s="12" t="s">
        <v>2052</v>
      </c>
      <c r="H528" s="10">
        <v>946803</v>
      </c>
      <c r="I528" s="12" t="s">
        <v>18</v>
      </c>
      <c r="J528" s="11"/>
      <c r="K528" s="12" t="s">
        <v>2053</v>
      </c>
      <c r="L528" s="10">
        <v>123</v>
      </c>
      <c r="M528" s="12" t="s">
        <v>2054</v>
      </c>
    </row>
    <row r="529" spans="1:13" ht="20.149999999999999" customHeight="1">
      <c r="A529" s="8" t="s">
        <v>14</v>
      </c>
      <c r="B529" s="9">
        <v>530132</v>
      </c>
      <c r="C529" s="10">
        <v>531226</v>
      </c>
      <c r="D529" s="11"/>
      <c r="E529" s="12" t="s">
        <v>37</v>
      </c>
      <c r="F529" s="12" t="s">
        <v>2055</v>
      </c>
      <c r="G529" s="12" t="s">
        <v>2056</v>
      </c>
      <c r="H529" s="10">
        <v>947063</v>
      </c>
      <c r="I529" s="12" t="s">
        <v>18</v>
      </c>
      <c r="J529" s="11"/>
      <c r="K529" s="12" t="s">
        <v>2057</v>
      </c>
      <c r="L529" s="10">
        <v>364</v>
      </c>
      <c r="M529" s="12" t="s">
        <v>2058</v>
      </c>
    </row>
    <row r="530" spans="1:13" ht="20.149999999999999" customHeight="1">
      <c r="A530" s="8" t="s">
        <v>14</v>
      </c>
      <c r="B530" s="9">
        <v>531295</v>
      </c>
      <c r="C530" s="10">
        <v>532221</v>
      </c>
      <c r="D530" s="11"/>
      <c r="E530" s="12" t="s">
        <v>37</v>
      </c>
      <c r="F530" s="12" t="s">
        <v>2059</v>
      </c>
      <c r="G530" s="12" t="s">
        <v>2060</v>
      </c>
      <c r="H530" s="10">
        <v>945139</v>
      </c>
      <c r="I530" s="12" t="s">
        <v>18</v>
      </c>
      <c r="J530" s="11"/>
      <c r="K530" s="12" t="s">
        <v>2061</v>
      </c>
      <c r="L530" s="10">
        <v>308</v>
      </c>
      <c r="M530" s="12" t="s">
        <v>2062</v>
      </c>
    </row>
    <row r="531" spans="1:13" ht="20.149999999999999" customHeight="1">
      <c r="A531" s="8" t="s">
        <v>14</v>
      </c>
      <c r="B531" s="9">
        <v>532451</v>
      </c>
      <c r="C531" s="10">
        <v>532933</v>
      </c>
      <c r="D531" s="11"/>
      <c r="E531" s="12" t="s">
        <v>15</v>
      </c>
      <c r="F531" s="12" t="s">
        <v>2063</v>
      </c>
      <c r="G531" s="12" t="s">
        <v>2064</v>
      </c>
      <c r="H531" s="10">
        <v>945141</v>
      </c>
      <c r="I531" s="12" t="s">
        <v>18</v>
      </c>
      <c r="J531" s="11"/>
      <c r="K531" s="12" t="s">
        <v>2065</v>
      </c>
      <c r="L531" s="10">
        <v>160</v>
      </c>
      <c r="M531" s="12" t="s">
        <v>2066</v>
      </c>
    </row>
    <row r="532" spans="1:13" ht="20.149999999999999" customHeight="1">
      <c r="A532" s="8" t="s">
        <v>14</v>
      </c>
      <c r="B532" s="9">
        <v>533011</v>
      </c>
      <c r="C532" s="10">
        <v>533826</v>
      </c>
      <c r="D532" s="11"/>
      <c r="E532" s="12" t="s">
        <v>15</v>
      </c>
      <c r="F532" s="12" t="s">
        <v>2067</v>
      </c>
      <c r="G532" s="12" t="s">
        <v>2068</v>
      </c>
      <c r="H532" s="10">
        <v>945333</v>
      </c>
      <c r="I532" s="12" t="s">
        <v>18</v>
      </c>
      <c r="J532" s="11"/>
      <c r="K532" s="12" t="s">
        <v>2069</v>
      </c>
      <c r="L532" s="10">
        <v>271</v>
      </c>
      <c r="M532" s="12" t="s">
        <v>2070</v>
      </c>
    </row>
    <row r="533" spans="1:13" ht="20.149999999999999" customHeight="1">
      <c r="A533" s="8" t="s">
        <v>14</v>
      </c>
      <c r="B533" s="9">
        <v>533629</v>
      </c>
      <c r="C533" s="10">
        <v>533863</v>
      </c>
      <c r="D533" s="11"/>
      <c r="E533" s="12" t="s">
        <v>15</v>
      </c>
      <c r="F533" s="12" t="s">
        <v>2071</v>
      </c>
      <c r="G533" s="12" t="s">
        <v>2072</v>
      </c>
      <c r="H533" s="10">
        <v>71004554</v>
      </c>
      <c r="I533" s="12" t="s">
        <v>92</v>
      </c>
      <c r="J533" s="11"/>
      <c r="K533" s="11"/>
      <c r="L533" s="11"/>
      <c r="M533" s="12" t="s">
        <v>2073</v>
      </c>
    </row>
    <row r="534" spans="1:13" ht="20.149999999999999" customHeight="1">
      <c r="A534" s="8" t="s">
        <v>14</v>
      </c>
      <c r="B534" s="9">
        <v>533916</v>
      </c>
      <c r="C534" s="10">
        <v>535697</v>
      </c>
      <c r="D534" s="11"/>
      <c r="E534" s="12" t="s">
        <v>15</v>
      </c>
      <c r="F534" s="12" t="s">
        <v>2074</v>
      </c>
      <c r="G534" s="12" t="s">
        <v>2075</v>
      </c>
      <c r="H534" s="10">
        <v>945394</v>
      </c>
      <c r="I534" s="12" t="s">
        <v>18</v>
      </c>
      <c r="J534" s="11"/>
      <c r="K534" s="12" t="s">
        <v>2076</v>
      </c>
      <c r="L534" s="10">
        <v>593</v>
      </c>
      <c r="M534" s="12" t="s">
        <v>2077</v>
      </c>
    </row>
    <row r="535" spans="1:13" ht="20.149999999999999" customHeight="1">
      <c r="A535" s="8" t="s">
        <v>14</v>
      </c>
      <c r="B535" s="9">
        <v>535710</v>
      </c>
      <c r="C535" s="10">
        <v>536486</v>
      </c>
      <c r="D535" s="11"/>
      <c r="E535" s="12" t="s">
        <v>15</v>
      </c>
      <c r="F535" s="12" t="s">
        <v>2078</v>
      </c>
      <c r="G535" s="12" t="s">
        <v>2079</v>
      </c>
      <c r="H535" s="10">
        <v>946186</v>
      </c>
      <c r="I535" s="12" t="s">
        <v>18</v>
      </c>
      <c r="J535" s="11"/>
      <c r="K535" s="12" t="s">
        <v>2080</v>
      </c>
      <c r="L535" s="10">
        <v>258</v>
      </c>
      <c r="M535" s="12" t="s">
        <v>2081</v>
      </c>
    </row>
    <row r="536" spans="1:13" ht="20.149999999999999" customHeight="1">
      <c r="A536" s="8" t="s">
        <v>14</v>
      </c>
      <c r="B536" s="9">
        <v>536586</v>
      </c>
      <c r="C536" s="10">
        <v>537464</v>
      </c>
      <c r="D536" s="11"/>
      <c r="E536" s="12" t="s">
        <v>15</v>
      </c>
      <c r="F536" s="12" t="s">
        <v>2082</v>
      </c>
      <c r="G536" s="12" t="s">
        <v>2083</v>
      </c>
      <c r="H536" s="10">
        <v>945146</v>
      </c>
      <c r="I536" s="12" t="s">
        <v>18</v>
      </c>
      <c r="J536" s="11"/>
      <c r="K536" s="12" t="s">
        <v>2084</v>
      </c>
      <c r="L536" s="10">
        <v>292</v>
      </c>
      <c r="M536" s="12" t="s">
        <v>2085</v>
      </c>
    </row>
    <row r="537" spans="1:13" ht="20.149999999999999" customHeight="1">
      <c r="A537" s="8" t="s">
        <v>14</v>
      </c>
      <c r="B537" s="9">
        <v>537633</v>
      </c>
      <c r="C537" s="10">
        <v>539087</v>
      </c>
      <c r="D537" s="11"/>
      <c r="E537" s="12" t="s">
        <v>15</v>
      </c>
      <c r="F537" s="12" t="s">
        <v>2086</v>
      </c>
      <c r="G537" s="12" t="s">
        <v>2087</v>
      </c>
      <c r="H537" s="10">
        <v>945138</v>
      </c>
      <c r="I537" s="12" t="s">
        <v>18</v>
      </c>
      <c r="J537" s="11"/>
      <c r="K537" s="12" t="s">
        <v>2088</v>
      </c>
      <c r="L537" s="10">
        <v>484</v>
      </c>
      <c r="M537" s="12" t="s">
        <v>2089</v>
      </c>
    </row>
    <row r="538" spans="1:13" ht="20.149999999999999" customHeight="1">
      <c r="A538" s="8" t="s">
        <v>14</v>
      </c>
      <c r="B538" s="9">
        <v>539147</v>
      </c>
      <c r="C538" s="10">
        <v>540508</v>
      </c>
      <c r="D538" s="11"/>
      <c r="E538" s="12" t="s">
        <v>15</v>
      </c>
      <c r="F538" s="12" t="s">
        <v>2090</v>
      </c>
      <c r="G538" s="12" t="s">
        <v>2091</v>
      </c>
      <c r="H538" s="10">
        <v>945134</v>
      </c>
      <c r="I538" s="12" t="s">
        <v>18</v>
      </c>
      <c r="J538" s="11"/>
      <c r="K538" s="12" t="s">
        <v>2092</v>
      </c>
      <c r="L538" s="10">
        <v>453</v>
      </c>
      <c r="M538" s="12" t="s">
        <v>2093</v>
      </c>
    </row>
    <row r="539" spans="1:13" ht="20.149999999999999" customHeight="1">
      <c r="A539" s="8" t="s">
        <v>14</v>
      </c>
      <c r="B539" s="9">
        <v>540565</v>
      </c>
      <c r="C539" s="10">
        <v>541866</v>
      </c>
      <c r="D539" s="11"/>
      <c r="E539" s="12" t="s">
        <v>15</v>
      </c>
      <c r="F539" s="12" t="s">
        <v>2094</v>
      </c>
      <c r="G539" s="12" t="s">
        <v>2095</v>
      </c>
      <c r="H539" s="10">
        <v>945131</v>
      </c>
      <c r="I539" s="12" t="s">
        <v>18</v>
      </c>
      <c r="J539" s="11"/>
      <c r="K539" s="12" t="s">
        <v>2096</v>
      </c>
      <c r="L539" s="10">
        <v>433</v>
      </c>
      <c r="M539" s="12" t="s">
        <v>2097</v>
      </c>
    </row>
    <row r="540" spans="1:13" ht="20.149999999999999" customHeight="1">
      <c r="A540" s="8" t="s">
        <v>14</v>
      </c>
      <c r="B540" s="9">
        <v>541888</v>
      </c>
      <c r="C540" s="10">
        <v>543033</v>
      </c>
      <c r="D540" s="11"/>
      <c r="E540" s="12" t="s">
        <v>15</v>
      </c>
      <c r="F540" s="12" t="s">
        <v>2098</v>
      </c>
      <c r="G540" s="12" t="s">
        <v>2099</v>
      </c>
      <c r="H540" s="10">
        <v>945129</v>
      </c>
      <c r="I540" s="12" t="s">
        <v>18</v>
      </c>
      <c r="J540" s="11"/>
      <c r="K540" s="12" t="s">
        <v>2100</v>
      </c>
      <c r="L540" s="10">
        <v>381</v>
      </c>
      <c r="M540" s="12" t="s">
        <v>2101</v>
      </c>
    </row>
    <row r="541" spans="1:13" ht="20.149999999999999" customHeight="1">
      <c r="A541" s="8" t="s">
        <v>14</v>
      </c>
      <c r="B541" s="9">
        <v>543261</v>
      </c>
      <c r="C541" s="10">
        <v>544046</v>
      </c>
      <c r="D541" s="11"/>
      <c r="E541" s="12" t="s">
        <v>37</v>
      </c>
      <c r="F541" s="12" t="s">
        <v>2102</v>
      </c>
      <c r="G541" s="12" t="s">
        <v>2103</v>
      </c>
      <c r="H541" s="10">
        <v>945149</v>
      </c>
      <c r="I541" s="12" t="s">
        <v>18</v>
      </c>
      <c r="J541" s="11"/>
      <c r="K541" s="12" t="s">
        <v>2104</v>
      </c>
      <c r="L541" s="10">
        <v>261</v>
      </c>
      <c r="M541" s="12" t="s">
        <v>2105</v>
      </c>
    </row>
    <row r="542" spans="1:13" ht="20.149999999999999" customHeight="1">
      <c r="A542" s="8" t="s">
        <v>14</v>
      </c>
      <c r="B542" s="9">
        <v>544057</v>
      </c>
      <c r="C542" s="10">
        <v>545292</v>
      </c>
      <c r="D542" s="11"/>
      <c r="E542" s="12" t="s">
        <v>37</v>
      </c>
      <c r="F542" s="12" t="s">
        <v>2106</v>
      </c>
      <c r="G542" s="12" t="s">
        <v>2107</v>
      </c>
      <c r="H542" s="10">
        <v>945150</v>
      </c>
      <c r="I542" s="12" t="s">
        <v>18</v>
      </c>
      <c r="J542" s="11"/>
      <c r="K542" s="12" t="s">
        <v>2108</v>
      </c>
      <c r="L542" s="10">
        <v>411</v>
      </c>
      <c r="M542" s="12" t="s">
        <v>2109</v>
      </c>
    </row>
    <row r="543" spans="1:13" ht="20.149999999999999" customHeight="1">
      <c r="A543" s="8" t="s">
        <v>14</v>
      </c>
      <c r="B543" s="9">
        <v>545314</v>
      </c>
      <c r="C543" s="10">
        <v>546363</v>
      </c>
      <c r="D543" s="11"/>
      <c r="E543" s="12" t="s">
        <v>37</v>
      </c>
      <c r="F543" s="12" t="s">
        <v>2110</v>
      </c>
      <c r="G543" s="12" t="s">
        <v>2111</v>
      </c>
      <c r="H543" s="10">
        <v>948342</v>
      </c>
      <c r="I543" s="12" t="s">
        <v>18</v>
      </c>
      <c r="J543" s="11"/>
      <c r="K543" s="12" t="s">
        <v>2112</v>
      </c>
      <c r="L543" s="10">
        <v>349</v>
      </c>
      <c r="M543" s="12" t="s">
        <v>2113</v>
      </c>
    </row>
    <row r="544" spans="1:13" ht="20.149999999999999" customHeight="1">
      <c r="A544" s="8" t="s">
        <v>14</v>
      </c>
      <c r="B544" s="9">
        <v>546680</v>
      </c>
      <c r="C544" s="10">
        <v>548347</v>
      </c>
      <c r="D544" s="11"/>
      <c r="E544" s="12" t="s">
        <v>15</v>
      </c>
      <c r="F544" s="12" t="s">
        <v>2114</v>
      </c>
      <c r="G544" s="12" t="s">
        <v>2115</v>
      </c>
      <c r="H544" s="10">
        <v>946298</v>
      </c>
      <c r="I544" s="12" t="s">
        <v>18</v>
      </c>
      <c r="J544" s="11"/>
      <c r="K544" s="12" t="s">
        <v>2116</v>
      </c>
      <c r="L544" s="10">
        <v>555</v>
      </c>
      <c r="M544" s="12" t="s">
        <v>2117</v>
      </c>
    </row>
    <row r="545" spans="1:13" ht="20.149999999999999" customHeight="1">
      <c r="A545" s="8" t="s">
        <v>14</v>
      </c>
      <c r="B545" s="9">
        <v>548357</v>
      </c>
      <c r="C545" s="10">
        <v>549616</v>
      </c>
      <c r="D545" s="11"/>
      <c r="E545" s="12" t="s">
        <v>15</v>
      </c>
      <c r="F545" s="12" t="s">
        <v>2118</v>
      </c>
      <c r="G545" s="12" t="s">
        <v>2119</v>
      </c>
      <c r="H545" s="10">
        <v>4056025</v>
      </c>
      <c r="I545" s="12" t="s">
        <v>18</v>
      </c>
      <c r="J545" s="11"/>
      <c r="K545" s="12" t="s">
        <v>2120</v>
      </c>
      <c r="L545" s="10">
        <v>419</v>
      </c>
      <c r="M545" s="12" t="s">
        <v>2121</v>
      </c>
    </row>
    <row r="546" spans="1:13" ht="20.149999999999999" customHeight="1">
      <c r="A546" s="8" t="s">
        <v>14</v>
      </c>
      <c r="B546" s="9">
        <v>549627</v>
      </c>
      <c r="C546" s="10">
        <v>550442</v>
      </c>
      <c r="D546" s="11"/>
      <c r="E546" s="12" t="s">
        <v>15</v>
      </c>
      <c r="F546" s="12" t="s">
        <v>2122</v>
      </c>
      <c r="G546" s="12" t="s">
        <v>2123</v>
      </c>
      <c r="H546" s="10">
        <v>945195</v>
      </c>
      <c r="I546" s="12" t="s">
        <v>18</v>
      </c>
      <c r="J546" s="11"/>
      <c r="K546" s="12" t="s">
        <v>2124</v>
      </c>
      <c r="L546" s="10">
        <v>271</v>
      </c>
      <c r="M546" s="12" t="s">
        <v>2125</v>
      </c>
    </row>
    <row r="547" spans="1:13" ht="20.149999999999999" customHeight="1">
      <c r="A547" s="8" t="s">
        <v>14</v>
      </c>
      <c r="B547" s="9">
        <v>550439</v>
      </c>
      <c r="C547" s="10">
        <v>551332</v>
      </c>
      <c r="D547" s="11"/>
      <c r="E547" s="12" t="s">
        <v>15</v>
      </c>
      <c r="F547" s="12" t="s">
        <v>2126</v>
      </c>
      <c r="G547" s="12" t="s">
        <v>2127</v>
      </c>
      <c r="H547" s="10">
        <v>944972</v>
      </c>
      <c r="I547" s="12" t="s">
        <v>18</v>
      </c>
      <c r="J547" s="11"/>
      <c r="K547" s="12" t="s">
        <v>2128</v>
      </c>
      <c r="L547" s="10">
        <v>297</v>
      </c>
      <c r="M547" s="12" t="s">
        <v>2129</v>
      </c>
    </row>
    <row r="548" spans="1:13" ht="20.149999999999999" customHeight="1">
      <c r="A548" s="8" t="s">
        <v>14</v>
      </c>
      <c r="B548" s="9">
        <v>551527</v>
      </c>
      <c r="C548" s="10">
        <v>552594</v>
      </c>
      <c r="D548" s="11"/>
      <c r="E548" s="12" t="s">
        <v>37</v>
      </c>
      <c r="F548" s="12" t="s">
        <v>2130</v>
      </c>
      <c r="G548" s="12" t="s">
        <v>2131</v>
      </c>
      <c r="H548" s="10">
        <v>945153</v>
      </c>
      <c r="I548" s="12" t="s">
        <v>18</v>
      </c>
      <c r="J548" s="11"/>
      <c r="K548" s="12" t="s">
        <v>2132</v>
      </c>
      <c r="L548" s="10">
        <v>355</v>
      </c>
      <c r="M548" s="12" t="s">
        <v>2133</v>
      </c>
    </row>
    <row r="549" spans="1:13" ht="20.149999999999999" customHeight="1">
      <c r="A549" s="8" t="s">
        <v>14</v>
      </c>
      <c r="B549" s="9">
        <v>552591</v>
      </c>
      <c r="C549" s="10">
        <v>553100</v>
      </c>
      <c r="D549" s="11"/>
      <c r="E549" s="12" t="s">
        <v>37</v>
      </c>
      <c r="F549" s="12" t="s">
        <v>2134</v>
      </c>
      <c r="G549" s="12" t="s">
        <v>2135</v>
      </c>
      <c r="H549" s="10">
        <v>949031</v>
      </c>
      <c r="I549" s="12" t="s">
        <v>18</v>
      </c>
      <c r="J549" s="11"/>
      <c r="K549" s="12" t="s">
        <v>2136</v>
      </c>
      <c r="L549" s="10">
        <v>169</v>
      </c>
      <c r="M549" s="12" t="s">
        <v>2137</v>
      </c>
    </row>
    <row r="550" spans="1:13" ht="20.149999999999999" customHeight="1">
      <c r="A550" s="8" t="s">
        <v>14</v>
      </c>
      <c r="B550" s="9">
        <v>553218</v>
      </c>
      <c r="C550" s="10">
        <v>553940</v>
      </c>
      <c r="D550" s="11"/>
      <c r="E550" s="12" t="s">
        <v>37</v>
      </c>
      <c r="F550" s="12" t="s">
        <v>2138</v>
      </c>
      <c r="G550" s="12" t="s">
        <v>2139</v>
      </c>
      <c r="H550" s="10">
        <v>949053</v>
      </c>
      <c r="I550" s="12" t="s">
        <v>18</v>
      </c>
      <c r="J550" s="11"/>
      <c r="K550" s="12" t="s">
        <v>2140</v>
      </c>
      <c r="L550" s="10">
        <v>240</v>
      </c>
      <c r="M550" s="12" t="s">
        <v>2141</v>
      </c>
    </row>
    <row r="551" spans="1:13" ht="20.149999999999999" customHeight="1">
      <c r="A551" s="8" t="s">
        <v>14</v>
      </c>
      <c r="B551" s="9">
        <v>553943</v>
      </c>
      <c r="C551" s="10">
        <v>554437</v>
      </c>
      <c r="D551" s="11"/>
      <c r="E551" s="12" t="s">
        <v>37</v>
      </c>
      <c r="F551" s="12" t="s">
        <v>2142</v>
      </c>
      <c r="G551" s="12" t="s">
        <v>2143</v>
      </c>
      <c r="H551" s="10">
        <v>949038</v>
      </c>
      <c r="I551" s="12" t="s">
        <v>18</v>
      </c>
      <c r="J551" s="11"/>
      <c r="K551" s="12" t="s">
        <v>2144</v>
      </c>
      <c r="L551" s="10">
        <v>164</v>
      </c>
      <c r="M551" s="12" t="s">
        <v>2145</v>
      </c>
    </row>
    <row r="552" spans="1:13" ht="20.149999999999999" customHeight="1">
      <c r="A552" s="8" t="s">
        <v>14</v>
      </c>
      <c r="B552" s="9">
        <v>554611</v>
      </c>
      <c r="C552" s="10">
        <v>555996</v>
      </c>
      <c r="D552" s="11"/>
      <c r="E552" s="12" t="s">
        <v>15</v>
      </c>
      <c r="F552" s="12" t="s">
        <v>2146</v>
      </c>
      <c r="G552" s="12" t="s">
        <v>2147</v>
      </c>
      <c r="H552" s="10">
        <v>946969</v>
      </c>
      <c r="I552" s="12" t="s">
        <v>18</v>
      </c>
      <c r="J552" s="11"/>
      <c r="K552" s="12" t="s">
        <v>2148</v>
      </c>
      <c r="L552" s="10">
        <v>461</v>
      </c>
      <c r="M552" s="12" t="s">
        <v>2149</v>
      </c>
    </row>
    <row r="553" spans="1:13" ht="20.149999999999999" customHeight="1">
      <c r="A553" s="8" t="s">
        <v>14</v>
      </c>
      <c r="B553" s="9">
        <v>556032</v>
      </c>
      <c r="C553" s="10">
        <v>556553</v>
      </c>
      <c r="D553" s="11"/>
      <c r="E553" s="12" t="s">
        <v>37</v>
      </c>
      <c r="F553" s="12" t="s">
        <v>2150</v>
      </c>
      <c r="G553" s="12" t="s">
        <v>2151</v>
      </c>
      <c r="H553" s="10">
        <v>945155</v>
      </c>
      <c r="I553" s="12" t="s">
        <v>18</v>
      </c>
      <c r="J553" s="11"/>
      <c r="K553" s="12" t="s">
        <v>2152</v>
      </c>
      <c r="L553" s="10">
        <v>173</v>
      </c>
      <c r="M553" s="12" t="s">
        <v>2153</v>
      </c>
    </row>
    <row r="554" spans="1:13" ht="20.149999999999999" customHeight="1">
      <c r="A554" s="8" t="s">
        <v>14</v>
      </c>
      <c r="B554" s="9">
        <v>556661</v>
      </c>
      <c r="C554" s="10">
        <v>556873</v>
      </c>
      <c r="D554" s="11"/>
      <c r="E554" s="12" t="s">
        <v>37</v>
      </c>
      <c r="F554" s="12" t="s">
        <v>2154</v>
      </c>
      <c r="G554" s="12" t="s">
        <v>2155</v>
      </c>
      <c r="H554" s="10">
        <v>945158</v>
      </c>
      <c r="I554" s="12" t="s">
        <v>18</v>
      </c>
      <c r="J554" s="11"/>
      <c r="K554" s="12" t="s">
        <v>2156</v>
      </c>
      <c r="L554" s="10">
        <v>70</v>
      </c>
      <c r="M554" s="12" t="s">
        <v>2157</v>
      </c>
    </row>
    <row r="555" spans="1:13" ht="20.149999999999999" customHeight="1">
      <c r="A555" s="8" t="s">
        <v>14</v>
      </c>
      <c r="B555" s="9">
        <v>556875</v>
      </c>
      <c r="C555" s="10">
        <v>557741</v>
      </c>
      <c r="D555" s="11"/>
      <c r="E555" s="12" t="s">
        <v>37</v>
      </c>
      <c r="F555" s="12" t="s">
        <v>2158</v>
      </c>
      <c r="G555" s="12" t="s">
        <v>2159</v>
      </c>
      <c r="H555" s="10">
        <v>945221</v>
      </c>
      <c r="I555" s="12" t="s">
        <v>18</v>
      </c>
      <c r="J555" s="11"/>
      <c r="K555" s="12" t="s">
        <v>2160</v>
      </c>
      <c r="L555" s="10">
        <v>288</v>
      </c>
      <c r="M555" s="12" t="s">
        <v>2161</v>
      </c>
    </row>
    <row r="556" spans="1:13" ht="20.149999999999999" customHeight="1">
      <c r="A556" s="8" t="s">
        <v>14</v>
      </c>
      <c r="B556" s="9">
        <v>558212</v>
      </c>
      <c r="C556" s="10">
        <v>558754</v>
      </c>
      <c r="D556" s="11"/>
      <c r="E556" s="12" t="s">
        <v>15</v>
      </c>
      <c r="F556" s="12" t="s">
        <v>2162</v>
      </c>
      <c r="G556" s="12" t="s">
        <v>2163</v>
      </c>
      <c r="H556" s="10">
        <v>945522</v>
      </c>
      <c r="I556" s="12" t="s">
        <v>18</v>
      </c>
      <c r="J556" s="11"/>
      <c r="K556" s="12" t="s">
        <v>2164</v>
      </c>
      <c r="L556" s="10">
        <v>180</v>
      </c>
      <c r="M556" s="12" t="s">
        <v>2165</v>
      </c>
    </row>
    <row r="557" spans="1:13" ht="20.149999999999999" customHeight="1">
      <c r="A557" s="8" t="s">
        <v>14</v>
      </c>
      <c r="B557" s="9">
        <v>558974</v>
      </c>
      <c r="C557" s="10">
        <v>559666</v>
      </c>
      <c r="D557" s="11"/>
      <c r="E557" s="12" t="s">
        <v>15</v>
      </c>
      <c r="F557" s="12" t="s">
        <v>2166</v>
      </c>
      <c r="G557" s="12" t="s">
        <v>2167</v>
      </c>
      <c r="H557" s="10">
        <v>945367</v>
      </c>
      <c r="I557" s="12" t="s">
        <v>18</v>
      </c>
      <c r="J557" s="11"/>
      <c r="K557" s="12" t="s">
        <v>2168</v>
      </c>
      <c r="L557" s="10">
        <v>230</v>
      </c>
      <c r="M557" s="12" t="s">
        <v>2169</v>
      </c>
    </row>
    <row r="558" spans="1:13" ht="20.149999999999999" customHeight="1">
      <c r="A558" s="8" t="s">
        <v>14</v>
      </c>
      <c r="B558" s="9">
        <v>559697</v>
      </c>
      <c r="C558" s="10">
        <v>562300</v>
      </c>
      <c r="D558" s="11"/>
      <c r="E558" s="12" t="s">
        <v>15</v>
      </c>
      <c r="F558" s="12" t="s">
        <v>2170</v>
      </c>
      <c r="G558" s="12" t="s">
        <v>2171</v>
      </c>
      <c r="H558" s="10">
        <v>945160</v>
      </c>
      <c r="I558" s="12" t="s">
        <v>18</v>
      </c>
      <c r="J558" s="11"/>
      <c r="K558" s="12" t="s">
        <v>2172</v>
      </c>
      <c r="L558" s="10">
        <v>867</v>
      </c>
      <c r="M558" s="12" t="s">
        <v>2173</v>
      </c>
    </row>
    <row r="559" spans="1:13" ht="20.149999999999999" customHeight="1">
      <c r="A559" s="8" t="s">
        <v>14</v>
      </c>
      <c r="B559" s="9">
        <v>562336</v>
      </c>
      <c r="C559" s="10">
        <v>563319</v>
      </c>
      <c r="D559" s="11"/>
      <c r="E559" s="12" t="s">
        <v>15</v>
      </c>
      <c r="F559" s="12" t="s">
        <v>2174</v>
      </c>
      <c r="G559" s="12" t="s">
        <v>2175</v>
      </c>
      <c r="H559" s="10">
        <v>945407</v>
      </c>
      <c r="I559" s="12" t="s">
        <v>18</v>
      </c>
      <c r="J559" s="11"/>
      <c r="K559" s="12" t="s">
        <v>2176</v>
      </c>
      <c r="L559" s="10">
        <v>327</v>
      </c>
      <c r="M559" s="12" t="s">
        <v>2177</v>
      </c>
    </row>
    <row r="560" spans="1:13" ht="20.149999999999999" customHeight="1">
      <c r="A560" s="8" t="s">
        <v>14</v>
      </c>
      <c r="B560" s="9">
        <v>563330</v>
      </c>
      <c r="C560" s="10">
        <v>563845</v>
      </c>
      <c r="D560" s="11"/>
      <c r="E560" s="12" t="s">
        <v>15</v>
      </c>
      <c r="F560" s="12" t="s">
        <v>2178</v>
      </c>
      <c r="G560" s="12" t="s">
        <v>2179</v>
      </c>
      <c r="H560" s="10">
        <v>944977</v>
      </c>
      <c r="I560" s="12" t="s">
        <v>18</v>
      </c>
      <c r="J560" s="11"/>
      <c r="K560" s="12" t="s">
        <v>2180</v>
      </c>
      <c r="L560" s="10">
        <v>171</v>
      </c>
      <c r="M560" s="12" t="s">
        <v>2181</v>
      </c>
    </row>
    <row r="561" spans="1:13" ht="20.149999999999999" customHeight="1">
      <c r="A561" s="8" t="s">
        <v>14</v>
      </c>
      <c r="B561" s="9">
        <v>563848</v>
      </c>
      <c r="C561" s="10">
        <v>564480</v>
      </c>
      <c r="D561" s="11"/>
      <c r="E561" s="12" t="s">
        <v>37</v>
      </c>
      <c r="F561" s="12" t="s">
        <v>2182</v>
      </c>
      <c r="G561" s="12" t="s">
        <v>2183</v>
      </c>
      <c r="H561" s="10">
        <v>947079</v>
      </c>
      <c r="I561" s="12" t="s">
        <v>18</v>
      </c>
      <c r="J561" s="11"/>
      <c r="K561" s="12" t="s">
        <v>2184</v>
      </c>
      <c r="L561" s="10">
        <v>210</v>
      </c>
      <c r="M561" s="12" t="s">
        <v>2185</v>
      </c>
    </row>
    <row r="562" spans="1:13" ht="20.149999999999999" customHeight="1">
      <c r="A562" s="8" t="s">
        <v>14</v>
      </c>
      <c r="B562" s="9">
        <v>564723</v>
      </c>
      <c r="C562" s="10">
        <v>564799</v>
      </c>
      <c r="D562" s="11"/>
      <c r="E562" s="12" t="s">
        <v>15</v>
      </c>
      <c r="F562" s="12" t="s">
        <v>2186</v>
      </c>
      <c r="G562" s="12" t="s">
        <v>2187</v>
      </c>
      <c r="H562" s="10">
        <v>945161</v>
      </c>
      <c r="I562" s="12" t="s">
        <v>851</v>
      </c>
      <c r="J562" s="11"/>
      <c r="K562" s="11"/>
      <c r="L562" s="11"/>
      <c r="M562" s="12" t="s">
        <v>2188</v>
      </c>
    </row>
    <row r="563" spans="1:13" ht="20.149999999999999" customHeight="1">
      <c r="A563" s="8" t="s">
        <v>14</v>
      </c>
      <c r="B563" s="9">
        <v>564815</v>
      </c>
      <c r="C563" s="10">
        <v>565978</v>
      </c>
      <c r="D563" s="11"/>
      <c r="E563" s="12" t="s">
        <v>37</v>
      </c>
      <c r="F563" s="12" t="s">
        <v>2189</v>
      </c>
      <c r="G563" s="12" t="s">
        <v>2190</v>
      </c>
      <c r="H563" s="10">
        <v>947162</v>
      </c>
      <c r="I563" s="12" t="s">
        <v>18</v>
      </c>
      <c r="J563" s="11"/>
      <c r="K563" s="12" t="s">
        <v>2191</v>
      </c>
      <c r="L563" s="10">
        <v>387</v>
      </c>
      <c r="M563" s="12" t="s">
        <v>2192</v>
      </c>
    </row>
    <row r="564" spans="1:13" ht="20.149999999999999" customHeight="1">
      <c r="A564" s="8" t="s">
        <v>14</v>
      </c>
      <c r="B564" s="9">
        <v>565858</v>
      </c>
      <c r="C564" s="10">
        <v>566079</v>
      </c>
      <c r="D564" s="11"/>
      <c r="E564" s="12" t="s">
        <v>37</v>
      </c>
      <c r="F564" s="12" t="s">
        <v>915</v>
      </c>
      <c r="G564" s="12" t="s">
        <v>2193</v>
      </c>
      <c r="H564" s="10">
        <v>5625559</v>
      </c>
      <c r="I564" s="12" t="s">
        <v>917</v>
      </c>
      <c r="J564" s="11"/>
      <c r="K564" s="11"/>
      <c r="L564" s="11"/>
      <c r="M564" s="12" t="s">
        <v>2194</v>
      </c>
    </row>
    <row r="565" spans="1:13" ht="20.149999999999999" customHeight="1">
      <c r="A565" s="8" t="s">
        <v>14</v>
      </c>
      <c r="B565" s="9">
        <v>566098</v>
      </c>
      <c r="C565" s="10">
        <v>566361</v>
      </c>
      <c r="D565" s="11"/>
      <c r="E565" s="12" t="s">
        <v>37</v>
      </c>
      <c r="F565" s="12" t="s">
        <v>915</v>
      </c>
      <c r="G565" s="12" t="s">
        <v>2195</v>
      </c>
      <c r="H565" s="10">
        <v>947902</v>
      </c>
      <c r="I565" s="12" t="s">
        <v>917</v>
      </c>
      <c r="J565" s="11"/>
      <c r="K565" s="11"/>
      <c r="L565" s="11"/>
      <c r="M565" s="12" t="s">
        <v>2196</v>
      </c>
    </row>
    <row r="566" spans="1:13" ht="20.149999999999999" customHeight="1">
      <c r="A566" s="8" t="s">
        <v>14</v>
      </c>
      <c r="B566" s="9">
        <v>566376</v>
      </c>
      <c r="C566" s="10">
        <v>566687</v>
      </c>
      <c r="D566" s="11"/>
      <c r="E566" s="12" t="s">
        <v>15</v>
      </c>
      <c r="F566" s="12" t="s">
        <v>915</v>
      </c>
      <c r="G566" s="12" t="s">
        <v>2197</v>
      </c>
      <c r="H566" s="10">
        <v>945299</v>
      </c>
      <c r="I566" s="12" t="s">
        <v>917</v>
      </c>
      <c r="J566" s="11"/>
      <c r="K566" s="11"/>
      <c r="L566" s="11"/>
      <c r="M566" s="12" t="s">
        <v>2198</v>
      </c>
    </row>
    <row r="567" spans="1:13" ht="20.149999999999999" customHeight="1">
      <c r="A567" s="8" t="s">
        <v>14</v>
      </c>
      <c r="B567" s="9">
        <v>566684</v>
      </c>
      <c r="C567" s="10">
        <v>568247</v>
      </c>
      <c r="D567" s="11"/>
      <c r="E567" s="12" t="s">
        <v>15</v>
      </c>
      <c r="F567" s="12" t="s">
        <v>915</v>
      </c>
      <c r="G567" s="12" t="s">
        <v>2199</v>
      </c>
      <c r="H567" s="10">
        <v>945024</v>
      </c>
      <c r="I567" s="12" t="s">
        <v>917</v>
      </c>
      <c r="J567" s="11"/>
      <c r="K567" s="11"/>
      <c r="L567" s="11"/>
      <c r="M567" s="12" t="s">
        <v>2200</v>
      </c>
    </row>
    <row r="568" spans="1:13" ht="20.149999999999999" customHeight="1">
      <c r="A568" s="8" t="s">
        <v>14</v>
      </c>
      <c r="B568" s="9">
        <v>566842</v>
      </c>
      <c r="C568" s="10">
        <v>567141</v>
      </c>
      <c r="D568" s="11"/>
      <c r="E568" s="12" t="s">
        <v>15</v>
      </c>
      <c r="F568" s="12" t="s">
        <v>1259</v>
      </c>
      <c r="G568" s="12" t="s">
        <v>2201</v>
      </c>
      <c r="H568" s="10">
        <v>945759</v>
      </c>
      <c r="I568" s="12" t="s">
        <v>18</v>
      </c>
      <c r="J568" s="11"/>
      <c r="K568" s="12" t="s">
        <v>2202</v>
      </c>
      <c r="L568" s="10">
        <v>99</v>
      </c>
      <c r="M568" s="12" t="s">
        <v>2203</v>
      </c>
    </row>
    <row r="569" spans="1:13" ht="20.149999999999999" customHeight="1">
      <c r="A569" s="8" t="s">
        <v>14</v>
      </c>
      <c r="B569" s="9">
        <v>567138</v>
      </c>
      <c r="C569" s="10">
        <v>568004</v>
      </c>
      <c r="D569" s="11"/>
      <c r="E569" s="12" t="s">
        <v>15</v>
      </c>
      <c r="F569" s="12" t="s">
        <v>1263</v>
      </c>
      <c r="G569" s="12" t="s">
        <v>2204</v>
      </c>
      <c r="H569" s="10">
        <v>947988</v>
      </c>
      <c r="I569" s="12" t="s">
        <v>18</v>
      </c>
      <c r="J569" s="11"/>
      <c r="K569" s="12" t="s">
        <v>2205</v>
      </c>
      <c r="L569" s="10">
        <v>288</v>
      </c>
      <c r="M569" s="12" t="s">
        <v>2206</v>
      </c>
    </row>
    <row r="570" spans="1:13" ht="20.149999999999999" customHeight="1">
      <c r="A570" s="8" t="s">
        <v>14</v>
      </c>
      <c r="B570" s="9">
        <v>568315</v>
      </c>
      <c r="C570" s="10">
        <v>568647</v>
      </c>
      <c r="D570" s="11"/>
      <c r="E570" s="12" t="s">
        <v>15</v>
      </c>
      <c r="F570" s="12" t="s">
        <v>2207</v>
      </c>
      <c r="G570" s="12" t="s">
        <v>2208</v>
      </c>
      <c r="H570" s="10">
        <v>948442</v>
      </c>
      <c r="I570" s="12" t="s">
        <v>18</v>
      </c>
      <c r="J570" s="11"/>
      <c r="K570" s="12" t="s">
        <v>2209</v>
      </c>
      <c r="L570" s="10">
        <v>110</v>
      </c>
      <c r="M570" s="12" t="s">
        <v>2210</v>
      </c>
    </row>
    <row r="571" spans="1:13" ht="20.149999999999999" customHeight="1">
      <c r="A571" s="8" t="s">
        <v>14</v>
      </c>
      <c r="B571" s="9">
        <v>568695</v>
      </c>
      <c r="C571" s="10">
        <v>568844</v>
      </c>
      <c r="D571" s="11"/>
      <c r="E571" s="12" t="s">
        <v>15</v>
      </c>
      <c r="F571" s="12" t="s">
        <v>2211</v>
      </c>
      <c r="G571" s="12" t="s">
        <v>2212</v>
      </c>
      <c r="H571" s="10">
        <v>38094943</v>
      </c>
      <c r="I571" s="12" t="s">
        <v>18</v>
      </c>
      <c r="J571" s="11"/>
      <c r="K571" s="12" t="s">
        <v>2213</v>
      </c>
      <c r="L571" s="10">
        <v>49</v>
      </c>
      <c r="M571" s="12" t="s">
        <v>2214</v>
      </c>
    </row>
    <row r="572" spans="1:13" ht="20.149999999999999" customHeight="1">
      <c r="A572" s="8" t="s">
        <v>14</v>
      </c>
      <c r="B572" s="9">
        <v>568902</v>
      </c>
      <c r="C572" s="10">
        <v>570428</v>
      </c>
      <c r="D572" s="11"/>
      <c r="E572" s="12" t="s">
        <v>15</v>
      </c>
      <c r="F572" s="12" t="s">
        <v>2215</v>
      </c>
      <c r="G572" s="12" t="s">
        <v>2216</v>
      </c>
      <c r="H572" s="10">
        <v>945166</v>
      </c>
      <c r="I572" s="12" t="s">
        <v>18</v>
      </c>
      <c r="J572" s="11"/>
      <c r="K572" s="12" t="s">
        <v>2217</v>
      </c>
      <c r="L572" s="10">
        <v>508</v>
      </c>
      <c r="M572" s="12" t="s">
        <v>2218</v>
      </c>
    </row>
    <row r="573" spans="1:13" ht="20.149999999999999" customHeight="1">
      <c r="A573" s="8" t="s">
        <v>14</v>
      </c>
      <c r="B573" s="9">
        <v>570893</v>
      </c>
      <c r="C573" s="10">
        <v>571444</v>
      </c>
      <c r="D573" s="11"/>
      <c r="E573" s="12" t="s">
        <v>15</v>
      </c>
      <c r="F573" s="12" t="s">
        <v>2219</v>
      </c>
      <c r="G573" s="12" t="s">
        <v>2220</v>
      </c>
      <c r="H573" s="10">
        <v>945165</v>
      </c>
      <c r="I573" s="12" t="s">
        <v>18</v>
      </c>
      <c r="J573" s="11"/>
      <c r="K573" s="12" t="s">
        <v>2221</v>
      </c>
      <c r="L573" s="10">
        <v>183</v>
      </c>
      <c r="M573" s="12" t="s">
        <v>2222</v>
      </c>
    </row>
    <row r="574" spans="1:13" ht="20.149999999999999" customHeight="1">
      <c r="A574" s="8" t="s">
        <v>14</v>
      </c>
      <c r="B574" s="9">
        <v>571454</v>
      </c>
      <c r="C574" s="10">
        <v>572251</v>
      </c>
      <c r="D574" s="11"/>
      <c r="E574" s="12" t="s">
        <v>15</v>
      </c>
      <c r="F574" s="12" t="s">
        <v>2223</v>
      </c>
      <c r="G574" s="12" t="s">
        <v>2224</v>
      </c>
      <c r="H574" s="10">
        <v>945163</v>
      </c>
      <c r="I574" s="12" t="s">
        <v>18</v>
      </c>
      <c r="J574" s="11"/>
      <c r="K574" s="12" t="s">
        <v>2225</v>
      </c>
      <c r="L574" s="10">
        <v>265</v>
      </c>
      <c r="M574" s="12" t="s">
        <v>2226</v>
      </c>
    </row>
    <row r="575" spans="1:13" ht="20.149999999999999" customHeight="1">
      <c r="A575" s="8" t="s">
        <v>14</v>
      </c>
      <c r="B575" s="9">
        <v>572368</v>
      </c>
      <c r="C575" s="10">
        <v>572469</v>
      </c>
      <c r="D575" s="11"/>
      <c r="E575" s="12" t="s">
        <v>15</v>
      </c>
      <c r="F575" s="12" t="s">
        <v>2227</v>
      </c>
      <c r="G575" s="12" t="s">
        <v>2228</v>
      </c>
      <c r="H575" s="10">
        <v>5061504</v>
      </c>
      <c r="I575" s="12" t="s">
        <v>18</v>
      </c>
      <c r="J575" s="11"/>
      <c r="K575" s="12" t="s">
        <v>2229</v>
      </c>
      <c r="L575" s="10">
        <v>33</v>
      </c>
      <c r="M575" s="12" t="s">
        <v>2230</v>
      </c>
    </row>
    <row r="576" spans="1:13" ht="20.149999999999999" customHeight="1">
      <c r="A576" s="8" t="s">
        <v>14</v>
      </c>
      <c r="B576" s="9">
        <v>572466</v>
      </c>
      <c r="C576" s="10">
        <v>572921</v>
      </c>
      <c r="D576" s="11"/>
      <c r="E576" s="12" t="s">
        <v>15</v>
      </c>
      <c r="F576" s="12" t="s">
        <v>1863</v>
      </c>
      <c r="G576" s="12" t="s">
        <v>2231</v>
      </c>
      <c r="H576" s="10">
        <v>945162</v>
      </c>
      <c r="I576" s="12" t="s">
        <v>18</v>
      </c>
      <c r="J576" s="11"/>
      <c r="K576" s="12" t="s">
        <v>2232</v>
      </c>
      <c r="L576" s="10">
        <v>151</v>
      </c>
      <c r="M576" s="12" t="s">
        <v>2233</v>
      </c>
    </row>
    <row r="577" spans="1:13" ht="20.149999999999999" customHeight="1">
      <c r="A577" s="8" t="s">
        <v>14</v>
      </c>
      <c r="B577" s="9">
        <v>572921</v>
      </c>
      <c r="C577" s="10">
        <v>573091</v>
      </c>
      <c r="D577" s="11"/>
      <c r="E577" s="12" t="s">
        <v>15</v>
      </c>
      <c r="F577" s="12" t="s">
        <v>2234</v>
      </c>
      <c r="G577" s="12" t="s">
        <v>2235</v>
      </c>
      <c r="H577" s="10">
        <v>945151</v>
      </c>
      <c r="I577" s="12" t="s">
        <v>18</v>
      </c>
      <c r="J577" s="11"/>
      <c r="K577" s="12" t="s">
        <v>2236</v>
      </c>
      <c r="L577" s="10">
        <v>56</v>
      </c>
      <c r="M577" s="12" t="s">
        <v>2237</v>
      </c>
    </row>
    <row r="578" spans="1:13" ht="20.149999999999999" customHeight="1">
      <c r="A578" s="8" t="s">
        <v>14</v>
      </c>
      <c r="B578" s="9">
        <v>573084</v>
      </c>
      <c r="C578" s="10">
        <v>573374</v>
      </c>
      <c r="D578" s="11"/>
      <c r="E578" s="12" t="s">
        <v>15</v>
      </c>
      <c r="F578" s="12" t="s">
        <v>2238</v>
      </c>
      <c r="G578" s="12" t="s">
        <v>2239</v>
      </c>
      <c r="H578" s="10">
        <v>945147</v>
      </c>
      <c r="I578" s="12" t="s">
        <v>18</v>
      </c>
      <c r="J578" s="11"/>
      <c r="K578" s="12" t="s">
        <v>2240</v>
      </c>
      <c r="L578" s="10">
        <v>96</v>
      </c>
      <c r="M578" s="12" t="s">
        <v>2241</v>
      </c>
    </row>
    <row r="579" spans="1:13" ht="20.149999999999999" customHeight="1">
      <c r="A579" s="8" t="s">
        <v>14</v>
      </c>
      <c r="B579" s="9">
        <v>573371</v>
      </c>
      <c r="C579" s="10">
        <v>573733</v>
      </c>
      <c r="D579" s="11"/>
      <c r="E579" s="12" t="s">
        <v>15</v>
      </c>
      <c r="F579" s="12" t="s">
        <v>2242</v>
      </c>
      <c r="G579" s="12" t="s">
        <v>2243</v>
      </c>
      <c r="H579" s="10">
        <v>945174</v>
      </c>
      <c r="I579" s="12" t="s">
        <v>18</v>
      </c>
      <c r="J579" s="11"/>
      <c r="K579" s="12" t="s">
        <v>2244</v>
      </c>
      <c r="L579" s="10">
        <v>120</v>
      </c>
      <c r="M579" s="12" t="s">
        <v>2245</v>
      </c>
    </row>
    <row r="580" spans="1:13" ht="20.149999999999999" customHeight="1">
      <c r="A580" s="8" t="s">
        <v>14</v>
      </c>
      <c r="B580" s="9">
        <v>573730</v>
      </c>
      <c r="C580" s="10">
        <v>573870</v>
      </c>
      <c r="D580" s="11"/>
      <c r="E580" s="12" t="s">
        <v>15</v>
      </c>
      <c r="F580" s="12" t="s">
        <v>2246</v>
      </c>
      <c r="G580" s="12" t="s">
        <v>2247</v>
      </c>
      <c r="H580" s="10">
        <v>1450240</v>
      </c>
      <c r="I580" s="12" t="s">
        <v>18</v>
      </c>
      <c r="J580" s="11"/>
      <c r="K580" s="12" t="s">
        <v>2248</v>
      </c>
      <c r="L580" s="10">
        <v>46</v>
      </c>
      <c r="M580" s="12" t="s">
        <v>2249</v>
      </c>
    </row>
    <row r="581" spans="1:13" ht="20.149999999999999" customHeight="1">
      <c r="A581" s="8" t="s">
        <v>14</v>
      </c>
      <c r="B581" s="9">
        <v>573956</v>
      </c>
      <c r="C581" s="10">
        <v>574339</v>
      </c>
      <c r="D581" s="11"/>
      <c r="E581" s="12" t="s">
        <v>15</v>
      </c>
      <c r="F581" s="12" t="s">
        <v>2250</v>
      </c>
      <c r="G581" s="12" t="s">
        <v>2251</v>
      </c>
      <c r="H581" s="10">
        <v>945177</v>
      </c>
      <c r="I581" s="12" t="s">
        <v>18</v>
      </c>
      <c r="J581" s="11"/>
      <c r="K581" s="12" t="s">
        <v>2252</v>
      </c>
      <c r="L581" s="10">
        <v>127</v>
      </c>
      <c r="M581" s="12" t="s">
        <v>2253</v>
      </c>
    </row>
    <row r="582" spans="1:13" ht="20.149999999999999" customHeight="1">
      <c r="A582" s="8" t="s">
        <v>14</v>
      </c>
      <c r="B582" s="9">
        <v>574529</v>
      </c>
      <c r="C582" s="10">
        <v>576825</v>
      </c>
      <c r="D582" s="11"/>
      <c r="E582" s="12" t="s">
        <v>37</v>
      </c>
      <c r="F582" s="12" t="s">
        <v>915</v>
      </c>
      <c r="G582" s="12" t="s">
        <v>2254</v>
      </c>
      <c r="H582" s="10">
        <v>946786</v>
      </c>
      <c r="I582" s="12" t="s">
        <v>917</v>
      </c>
      <c r="J582" s="11"/>
      <c r="K582" s="11"/>
      <c r="L582" s="11"/>
      <c r="M582" s="12" t="s">
        <v>2255</v>
      </c>
    </row>
    <row r="583" spans="1:13" ht="20.149999999999999" customHeight="1">
      <c r="A583" s="8" t="s">
        <v>14</v>
      </c>
      <c r="B583" s="9">
        <v>574737</v>
      </c>
      <c r="C583" s="10">
        <v>575717</v>
      </c>
      <c r="D583" s="11"/>
      <c r="E583" s="12" t="s">
        <v>37</v>
      </c>
      <c r="F583" s="12" t="s">
        <v>1085</v>
      </c>
      <c r="G583" s="12" t="s">
        <v>2256</v>
      </c>
      <c r="H583" s="10">
        <v>946163</v>
      </c>
      <c r="I583" s="12" t="s">
        <v>18</v>
      </c>
      <c r="J583" s="11"/>
      <c r="K583" s="12" t="s">
        <v>2257</v>
      </c>
      <c r="L583" s="10">
        <v>326</v>
      </c>
      <c r="M583" s="12" t="s">
        <v>2258</v>
      </c>
    </row>
    <row r="584" spans="1:13" ht="20.149999999999999" customHeight="1">
      <c r="A584" s="8" t="s">
        <v>14</v>
      </c>
      <c r="B584" s="9">
        <v>577398</v>
      </c>
      <c r="C584" s="10">
        <v>577613</v>
      </c>
      <c r="D584" s="11"/>
      <c r="E584" s="12" t="s">
        <v>15</v>
      </c>
      <c r="F584" s="12" t="s">
        <v>2259</v>
      </c>
      <c r="G584" s="12" t="s">
        <v>2260</v>
      </c>
      <c r="H584" s="10">
        <v>947545</v>
      </c>
      <c r="I584" s="12" t="s">
        <v>18</v>
      </c>
      <c r="J584" s="11"/>
      <c r="K584" s="12" t="s">
        <v>2261</v>
      </c>
      <c r="L584" s="10">
        <v>71</v>
      </c>
      <c r="M584" s="12" t="s">
        <v>2262</v>
      </c>
    </row>
    <row r="585" spans="1:13" ht="20.149999999999999" customHeight="1">
      <c r="A585" s="8" t="s">
        <v>14</v>
      </c>
      <c r="B585" s="9">
        <v>577613</v>
      </c>
      <c r="C585" s="10">
        <v>578110</v>
      </c>
      <c r="D585" s="11"/>
      <c r="E585" s="12" t="s">
        <v>15</v>
      </c>
      <c r="F585" s="12" t="s">
        <v>2263</v>
      </c>
      <c r="G585" s="12" t="s">
        <v>2264</v>
      </c>
      <c r="H585" s="10">
        <v>947539</v>
      </c>
      <c r="I585" s="12" t="s">
        <v>18</v>
      </c>
      <c r="J585" s="11"/>
      <c r="K585" s="12" t="s">
        <v>2265</v>
      </c>
      <c r="L585" s="10">
        <v>165</v>
      </c>
      <c r="M585" s="12" t="s">
        <v>2266</v>
      </c>
    </row>
    <row r="586" spans="1:13" ht="20.149999999999999" customHeight="1">
      <c r="A586" s="8" t="s">
        <v>14</v>
      </c>
      <c r="B586" s="9">
        <v>578107</v>
      </c>
      <c r="C586" s="10">
        <v>578568</v>
      </c>
      <c r="D586" s="11"/>
      <c r="E586" s="12" t="s">
        <v>15</v>
      </c>
      <c r="F586" s="12" t="s">
        <v>2267</v>
      </c>
      <c r="G586" s="12" t="s">
        <v>2268</v>
      </c>
      <c r="H586" s="10">
        <v>945929</v>
      </c>
      <c r="I586" s="12" t="s">
        <v>18</v>
      </c>
      <c r="J586" s="11"/>
      <c r="K586" s="12" t="s">
        <v>2269</v>
      </c>
      <c r="L586" s="10">
        <v>153</v>
      </c>
      <c r="M586" s="12" t="s">
        <v>2270</v>
      </c>
    </row>
    <row r="587" spans="1:13" ht="20.149999999999999" customHeight="1">
      <c r="A587" s="8" t="s">
        <v>14</v>
      </c>
      <c r="B587" s="9">
        <v>578327</v>
      </c>
      <c r="C587" s="10">
        <v>578509</v>
      </c>
      <c r="D587" s="11"/>
      <c r="E587" s="12" t="s">
        <v>15</v>
      </c>
      <c r="F587" s="12" t="s">
        <v>2271</v>
      </c>
      <c r="G587" s="12" t="s">
        <v>2272</v>
      </c>
      <c r="H587" s="10">
        <v>1450242</v>
      </c>
      <c r="I587" s="12" t="s">
        <v>18</v>
      </c>
      <c r="J587" s="11"/>
      <c r="K587" s="12" t="s">
        <v>2273</v>
      </c>
      <c r="L587" s="10">
        <v>60</v>
      </c>
      <c r="M587" s="12" t="s">
        <v>2274</v>
      </c>
    </row>
    <row r="588" spans="1:13" ht="20.149999999999999" customHeight="1">
      <c r="A588" s="8" t="s">
        <v>14</v>
      </c>
      <c r="B588" s="9">
        <v>578600</v>
      </c>
      <c r="C588" s="10">
        <v>578893</v>
      </c>
      <c r="D588" s="11"/>
      <c r="E588" s="12" t="s">
        <v>37</v>
      </c>
      <c r="F588" s="12" t="s">
        <v>2275</v>
      </c>
      <c r="G588" s="12" t="s">
        <v>2276</v>
      </c>
      <c r="H588" s="10">
        <v>948980</v>
      </c>
      <c r="I588" s="12" t="s">
        <v>18</v>
      </c>
      <c r="J588" s="11"/>
      <c r="K588" s="12" t="s">
        <v>2277</v>
      </c>
      <c r="L588" s="10">
        <v>97</v>
      </c>
      <c r="M588" s="12" t="s">
        <v>2278</v>
      </c>
    </row>
    <row r="589" spans="1:13" ht="20.149999999999999" customHeight="1">
      <c r="A589" s="8" t="s">
        <v>14</v>
      </c>
      <c r="B589" s="9">
        <v>579184</v>
      </c>
      <c r="C589" s="10">
        <v>579594</v>
      </c>
      <c r="D589" s="11"/>
      <c r="E589" s="12" t="s">
        <v>37</v>
      </c>
      <c r="F589" s="12" t="s">
        <v>2279</v>
      </c>
      <c r="G589" s="12" t="s">
        <v>2280</v>
      </c>
      <c r="H589" s="10">
        <v>945178</v>
      </c>
      <c r="I589" s="12" t="s">
        <v>18</v>
      </c>
      <c r="J589" s="11"/>
      <c r="K589" s="12" t="s">
        <v>2281</v>
      </c>
      <c r="L589" s="10">
        <v>136</v>
      </c>
      <c r="M589" s="12" t="s">
        <v>2282</v>
      </c>
    </row>
    <row r="590" spans="1:13" ht="20.149999999999999" customHeight="1">
      <c r="A590" s="8" t="s">
        <v>14</v>
      </c>
      <c r="B590" s="9">
        <v>579880</v>
      </c>
      <c r="C590" s="10">
        <v>580086</v>
      </c>
      <c r="D590" s="11"/>
      <c r="E590" s="12" t="s">
        <v>15</v>
      </c>
      <c r="F590" s="12" t="s">
        <v>2283</v>
      </c>
      <c r="G590" s="12" t="s">
        <v>2284</v>
      </c>
      <c r="H590" s="10">
        <v>945175</v>
      </c>
      <c r="I590" s="12" t="s">
        <v>18</v>
      </c>
      <c r="J590" s="11"/>
      <c r="K590" s="12" t="s">
        <v>2285</v>
      </c>
      <c r="L590" s="10">
        <v>68</v>
      </c>
      <c r="M590" s="12" t="s">
        <v>2286</v>
      </c>
    </row>
    <row r="591" spans="1:13" ht="20.149999999999999" customHeight="1">
      <c r="A591" s="8" t="s">
        <v>14</v>
      </c>
      <c r="B591" s="9">
        <v>580251</v>
      </c>
      <c r="C591" s="10">
        <v>580445</v>
      </c>
      <c r="D591" s="11"/>
      <c r="E591" s="12" t="s">
        <v>37</v>
      </c>
      <c r="F591" s="12" t="s">
        <v>2287</v>
      </c>
      <c r="G591" s="12" t="s">
        <v>2288</v>
      </c>
      <c r="H591" s="10">
        <v>5061499</v>
      </c>
      <c r="I591" s="12" t="s">
        <v>18</v>
      </c>
      <c r="J591" s="11"/>
      <c r="K591" s="12" t="s">
        <v>2289</v>
      </c>
      <c r="L591" s="10">
        <v>64</v>
      </c>
      <c r="M591" s="12" t="s">
        <v>2290</v>
      </c>
    </row>
    <row r="592" spans="1:13" ht="20.149999999999999" customHeight="1">
      <c r="A592" s="8" t="s">
        <v>14</v>
      </c>
      <c r="B592" s="9">
        <v>580834</v>
      </c>
      <c r="C592" s="10">
        <v>581379</v>
      </c>
      <c r="D592" s="11"/>
      <c r="E592" s="12" t="s">
        <v>15</v>
      </c>
      <c r="F592" s="12" t="s">
        <v>2291</v>
      </c>
      <c r="G592" s="12" t="s">
        <v>2292</v>
      </c>
      <c r="H592" s="10">
        <v>945172</v>
      </c>
      <c r="I592" s="12" t="s">
        <v>18</v>
      </c>
      <c r="J592" s="11"/>
      <c r="K592" s="12" t="s">
        <v>2293</v>
      </c>
      <c r="L592" s="10">
        <v>181</v>
      </c>
      <c r="M592" s="12" t="s">
        <v>2294</v>
      </c>
    </row>
    <row r="593" spans="1:13" ht="20.149999999999999" customHeight="1">
      <c r="A593" s="8" t="s">
        <v>14</v>
      </c>
      <c r="B593" s="9">
        <v>581354</v>
      </c>
      <c r="C593" s="10">
        <v>581662</v>
      </c>
      <c r="D593" s="11"/>
      <c r="E593" s="12" t="s">
        <v>15</v>
      </c>
      <c r="F593" s="12" t="s">
        <v>915</v>
      </c>
      <c r="G593" s="12" t="s">
        <v>2295</v>
      </c>
      <c r="H593" s="10">
        <v>5625560</v>
      </c>
      <c r="I593" s="12" t="s">
        <v>917</v>
      </c>
      <c r="J593" s="11"/>
      <c r="K593" s="11"/>
      <c r="L593" s="11"/>
      <c r="M593" s="12" t="s">
        <v>2296</v>
      </c>
    </row>
    <row r="594" spans="1:13" ht="20.149999999999999" customHeight="1">
      <c r="A594" s="8" t="s">
        <v>14</v>
      </c>
      <c r="B594" s="9">
        <v>581534</v>
      </c>
      <c r="C594" s="10">
        <v>582097</v>
      </c>
      <c r="D594" s="11"/>
      <c r="E594" s="12" t="s">
        <v>15</v>
      </c>
      <c r="F594" s="12" t="s">
        <v>2297</v>
      </c>
      <c r="G594" s="12" t="s">
        <v>2298</v>
      </c>
      <c r="H594" s="10">
        <v>945171</v>
      </c>
      <c r="I594" s="12" t="s">
        <v>18</v>
      </c>
      <c r="J594" s="11"/>
      <c r="K594" s="12" t="s">
        <v>2299</v>
      </c>
      <c r="L594" s="10">
        <v>187</v>
      </c>
      <c r="M594" s="12" t="s">
        <v>2300</v>
      </c>
    </row>
    <row r="595" spans="1:13" ht="20.149999999999999" customHeight="1">
      <c r="A595" s="8" t="s">
        <v>14</v>
      </c>
      <c r="B595" s="9">
        <v>582152</v>
      </c>
      <c r="C595" s="10">
        <v>582806</v>
      </c>
      <c r="D595" s="11"/>
      <c r="E595" s="12" t="s">
        <v>37</v>
      </c>
      <c r="F595" s="12" t="s">
        <v>915</v>
      </c>
      <c r="G595" s="12" t="s">
        <v>2301</v>
      </c>
      <c r="H595" s="10">
        <v>945170</v>
      </c>
      <c r="I595" s="12" t="s">
        <v>917</v>
      </c>
      <c r="J595" s="11"/>
      <c r="K595" s="11"/>
      <c r="L595" s="11"/>
      <c r="M595" s="12" t="s">
        <v>2302</v>
      </c>
    </row>
    <row r="596" spans="1:13" ht="20.149999999999999" customHeight="1">
      <c r="A596" s="8" t="s">
        <v>14</v>
      </c>
      <c r="B596" s="9">
        <v>582875</v>
      </c>
      <c r="C596" s="10">
        <v>583060</v>
      </c>
      <c r="D596" s="11"/>
      <c r="E596" s="12" t="s">
        <v>15</v>
      </c>
      <c r="F596" s="12" t="s">
        <v>2303</v>
      </c>
      <c r="G596" s="12" t="s">
        <v>2304</v>
      </c>
      <c r="H596" s="10">
        <v>945183</v>
      </c>
      <c r="I596" s="12" t="s">
        <v>18</v>
      </c>
      <c r="J596" s="11"/>
      <c r="K596" s="12" t="s">
        <v>2305</v>
      </c>
      <c r="L596" s="10">
        <v>61</v>
      </c>
      <c r="M596" s="12" t="s">
        <v>2306</v>
      </c>
    </row>
    <row r="597" spans="1:13" ht="20.149999999999999" customHeight="1">
      <c r="A597" s="8" t="s">
        <v>14</v>
      </c>
      <c r="B597" s="9">
        <v>583681</v>
      </c>
      <c r="C597" s="10">
        <v>584430</v>
      </c>
      <c r="D597" s="11"/>
      <c r="E597" s="12" t="s">
        <v>15</v>
      </c>
      <c r="F597" s="12" t="s">
        <v>2307</v>
      </c>
      <c r="G597" s="12" t="s">
        <v>2308</v>
      </c>
      <c r="H597" s="10">
        <v>948797</v>
      </c>
      <c r="I597" s="12" t="s">
        <v>18</v>
      </c>
      <c r="J597" s="11"/>
      <c r="K597" s="12" t="s">
        <v>2309</v>
      </c>
      <c r="L597" s="10">
        <v>249</v>
      </c>
      <c r="M597" s="12" t="s">
        <v>2310</v>
      </c>
    </row>
    <row r="598" spans="1:13" ht="20.149999999999999" customHeight="1">
      <c r="A598" s="8" t="s">
        <v>14</v>
      </c>
      <c r="B598" s="9">
        <v>584680</v>
      </c>
      <c r="C598" s="10">
        <v>585633</v>
      </c>
      <c r="D598" s="11"/>
      <c r="E598" s="12" t="s">
        <v>37</v>
      </c>
      <c r="F598" s="12" t="s">
        <v>2311</v>
      </c>
      <c r="G598" s="12" t="s">
        <v>2312</v>
      </c>
      <c r="H598" s="10">
        <v>945185</v>
      </c>
      <c r="I598" s="12" t="s">
        <v>18</v>
      </c>
      <c r="J598" s="11"/>
      <c r="K598" s="12" t="s">
        <v>2313</v>
      </c>
      <c r="L598" s="10">
        <v>317</v>
      </c>
      <c r="M598" s="12" t="s">
        <v>2314</v>
      </c>
    </row>
    <row r="599" spans="1:13" ht="20.149999999999999" customHeight="1">
      <c r="A599" s="8" t="s">
        <v>14</v>
      </c>
      <c r="B599" s="9">
        <v>586147</v>
      </c>
      <c r="C599" s="10">
        <v>586908</v>
      </c>
      <c r="D599" s="11"/>
      <c r="E599" s="12" t="s">
        <v>37</v>
      </c>
      <c r="F599" s="12" t="s">
        <v>2315</v>
      </c>
      <c r="G599" s="12" t="s">
        <v>2316</v>
      </c>
      <c r="H599" s="10">
        <v>949114</v>
      </c>
      <c r="I599" s="12" t="s">
        <v>18</v>
      </c>
      <c r="J599" s="11"/>
      <c r="K599" s="12" t="s">
        <v>2317</v>
      </c>
      <c r="L599" s="10">
        <v>253</v>
      </c>
      <c r="M599" s="12" t="s">
        <v>2318</v>
      </c>
    </row>
    <row r="600" spans="1:13" ht="20.149999999999999" customHeight="1">
      <c r="A600" s="8" t="s">
        <v>14</v>
      </c>
      <c r="B600" s="9">
        <v>587091</v>
      </c>
      <c r="C600" s="10">
        <v>587981</v>
      </c>
      <c r="D600" s="11"/>
      <c r="E600" s="12" t="s">
        <v>37</v>
      </c>
      <c r="F600" s="12" t="s">
        <v>2319</v>
      </c>
      <c r="G600" s="12" t="s">
        <v>2320</v>
      </c>
      <c r="H600" s="10">
        <v>945186</v>
      </c>
      <c r="I600" s="12" t="s">
        <v>18</v>
      </c>
      <c r="J600" s="11"/>
      <c r="K600" s="12" t="s">
        <v>2321</v>
      </c>
      <c r="L600" s="10">
        <v>296</v>
      </c>
      <c r="M600" s="12" t="s">
        <v>2322</v>
      </c>
    </row>
    <row r="601" spans="1:13" ht="20.149999999999999" customHeight="1">
      <c r="A601" s="8" t="s">
        <v>14</v>
      </c>
      <c r="B601" s="9">
        <v>587982</v>
      </c>
      <c r="C601" s="10">
        <v>590954</v>
      </c>
      <c r="D601" s="11"/>
      <c r="E601" s="12" t="s">
        <v>37</v>
      </c>
      <c r="F601" s="12" t="s">
        <v>2323</v>
      </c>
      <c r="G601" s="12" t="s">
        <v>2324</v>
      </c>
      <c r="H601" s="10">
        <v>944741</v>
      </c>
      <c r="I601" s="12" t="s">
        <v>18</v>
      </c>
      <c r="J601" s="11"/>
      <c r="K601" s="12" t="s">
        <v>2325</v>
      </c>
      <c r="L601" s="10">
        <v>990</v>
      </c>
      <c r="M601" s="12" t="s">
        <v>2326</v>
      </c>
    </row>
    <row r="602" spans="1:13" ht="20.149999999999999" customHeight="1">
      <c r="A602" s="8" t="s">
        <v>14</v>
      </c>
      <c r="B602" s="9">
        <v>590941</v>
      </c>
      <c r="C602" s="10">
        <v>593178</v>
      </c>
      <c r="D602" s="11"/>
      <c r="E602" s="12" t="s">
        <v>37</v>
      </c>
      <c r="F602" s="12" t="s">
        <v>2327</v>
      </c>
      <c r="G602" s="12" t="s">
        <v>2328</v>
      </c>
      <c r="H602" s="10">
        <v>945849</v>
      </c>
      <c r="I602" s="12" t="s">
        <v>18</v>
      </c>
      <c r="J602" s="11"/>
      <c r="K602" s="12" t="s">
        <v>2329</v>
      </c>
      <c r="L602" s="10">
        <v>745</v>
      </c>
      <c r="M602" s="12" t="s">
        <v>2330</v>
      </c>
    </row>
    <row r="603" spans="1:13" ht="20.149999999999999" customHeight="1">
      <c r="A603" s="8" t="s">
        <v>14</v>
      </c>
      <c r="B603" s="9">
        <v>593328</v>
      </c>
      <c r="C603" s="10">
        <v>594770</v>
      </c>
      <c r="D603" s="11"/>
      <c r="E603" s="12" t="s">
        <v>37</v>
      </c>
      <c r="F603" s="12" t="s">
        <v>2331</v>
      </c>
      <c r="G603" s="12" t="s">
        <v>2332</v>
      </c>
      <c r="H603" s="10">
        <v>945978</v>
      </c>
      <c r="I603" s="12" t="s">
        <v>18</v>
      </c>
      <c r="J603" s="11"/>
      <c r="K603" s="12" t="s">
        <v>2333</v>
      </c>
      <c r="L603" s="10">
        <v>480</v>
      </c>
      <c r="M603" s="12" t="s">
        <v>2334</v>
      </c>
    </row>
    <row r="604" spans="1:13" ht="20.149999999999999" customHeight="1">
      <c r="A604" s="8" t="s">
        <v>14</v>
      </c>
      <c r="B604" s="9">
        <v>594760</v>
      </c>
      <c r="C604" s="10">
        <v>595443</v>
      </c>
      <c r="D604" s="11"/>
      <c r="E604" s="12" t="s">
        <v>37</v>
      </c>
      <c r="F604" s="12" t="s">
        <v>2335</v>
      </c>
      <c r="G604" s="12" t="s">
        <v>2336</v>
      </c>
      <c r="H604" s="10">
        <v>945003</v>
      </c>
      <c r="I604" s="12" t="s">
        <v>18</v>
      </c>
      <c r="J604" s="11"/>
      <c r="K604" s="12" t="s">
        <v>2337</v>
      </c>
      <c r="L604" s="10">
        <v>227</v>
      </c>
      <c r="M604" s="12" t="s">
        <v>2338</v>
      </c>
    </row>
    <row r="605" spans="1:13" ht="20.149999999999999" customHeight="1">
      <c r="A605" s="8" t="s">
        <v>14</v>
      </c>
      <c r="B605" s="9">
        <v>595600</v>
      </c>
      <c r="C605" s="10">
        <v>596973</v>
      </c>
      <c r="D605" s="11"/>
      <c r="E605" s="12" t="s">
        <v>15</v>
      </c>
      <c r="F605" s="12" t="s">
        <v>2339</v>
      </c>
      <c r="G605" s="12" t="s">
        <v>2340</v>
      </c>
      <c r="H605" s="10">
        <v>946288</v>
      </c>
      <c r="I605" s="12" t="s">
        <v>18</v>
      </c>
      <c r="J605" s="11"/>
      <c r="K605" s="12" t="s">
        <v>2341</v>
      </c>
      <c r="L605" s="10">
        <v>457</v>
      </c>
      <c r="M605" s="12" t="s">
        <v>2342</v>
      </c>
    </row>
    <row r="606" spans="1:13" ht="20.149999999999999" customHeight="1">
      <c r="A606" s="8" t="s">
        <v>14</v>
      </c>
      <c r="B606" s="9">
        <v>597131</v>
      </c>
      <c r="C606" s="10">
        <v>597463</v>
      </c>
      <c r="D606" s="11"/>
      <c r="E606" s="12" t="s">
        <v>15</v>
      </c>
      <c r="F606" s="12" t="s">
        <v>2343</v>
      </c>
      <c r="G606" s="12" t="s">
        <v>2344</v>
      </c>
      <c r="H606" s="10">
        <v>945188</v>
      </c>
      <c r="I606" s="12" t="s">
        <v>18</v>
      </c>
      <c r="J606" s="11"/>
      <c r="K606" s="12" t="s">
        <v>2345</v>
      </c>
      <c r="L606" s="10">
        <v>110</v>
      </c>
      <c r="M606" s="12" t="s">
        <v>2346</v>
      </c>
    </row>
    <row r="607" spans="1:13" ht="20.149999999999999" customHeight="1">
      <c r="A607" s="8" t="s">
        <v>14</v>
      </c>
      <c r="B607" s="9">
        <v>597479</v>
      </c>
      <c r="C607" s="10">
        <v>598702</v>
      </c>
      <c r="D607" s="11"/>
      <c r="E607" s="12" t="s">
        <v>15</v>
      </c>
      <c r="F607" s="12" t="s">
        <v>2347</v>
      </c>
      <c r="G607" s="12" t="s">
        <v>2348</v>
      </c>
      <c r="H607" s="10">
        <v>945189</v>
      </c>
      <c r="I607" s="12" t="s">
        <v>18</v>
      </c>
      <c r="J607" s="11"/>
      <c r="K607" s="12" t="s">
        <v>2349</v>
      </c>
      <c r="L607" s="10">
        <v>407</v>
      </c>
      <c r="M607" s="12" t="s">
        <v>2350</v>
      </c>
    </row>
    <row r="608" spans="1:13" ht="20.149999999999999" customHeight="1">
      <c r="A608" s="8" t="s">
        <v>14</v>
      </c>
      <c r="B608" s="9">
        <v>598714</v>
      </c>
      <c r="C608" s="10">
        <v>601857</v>
      </c>
      <c r="D608" s="11"/>
      <c r="E608" s="12" t="s">
        <v>15</v>
      </c>
      <c r="F608" s="12" t="s">
        <v>2351</v>
      </c>
      <c r="G608" s="12" t="s">
        <v>2352</v>
      </c>
      <c r="H608" s="10">
        <v>945191</v>
      </c>
      <c r="I608" s="12" t="s">
        <v>18</v>
      </c>
      <c r="J608" s="11"/>
      <c r="K608" s="12" t="s">
        <v>2353</v>
      </c>
      <c r="L608" s="10">
        <v>1047</v>
      </c>
      <c r="M608" s="12" t="s">
        <v>2354</v>
      </c>
    </row>
    <row r="609" spans="1:13" ht="20.149999999999999" customHeight="1">
      <c r="A609" s="8" t="s">
        <v>14</v>
      </c>
      <c r="B609" s="9">
        <v>601959</v>
      </c>
      <c r="C609" s="10">
        <v>603335</v>
      </c>
      <c r="D609" s="11"/>
      <c r="E609" s="12" t="s">
        <v>15</v>
      </c>
      <c r="F609" s="12" t="s">
        <v>2355</v>
      </c>
      <c r="G609" s="12" t="s">
        <v>2356</v>
      </c>
      <c r="H609" s="10">
        <v>945199</v>
      </c>
      <c r="I609" s="12" t="s">
        <v>18</v>
      </c>
      <c r="J609" s="11"/>
      <c r="K609" s="12" t="s">
        <v>2357</v>
      </c>
      <c r="L609" s="10">
        <v>458</v>
      </c>
      <c r="M609" s="12" t="s">
        <v>2358</v>
      </c>
    </row>
    <row r="610" spans="1:13" ht="20.149999999999999" customHeight="1">
      <c r="A610" s="8" t="s">
        <v>14</v>
      </c>
      <c r="B610" s="9">
        <v>603416</v>
      </c>
      <c r="C610" s="10">
        <v>604663</v>
      </c>
      <c r="D610" s="11"/>
      <c r="E610" s="12" t="s">
        <v>37</v>
      </c>
      <c r="F610" s="12" t="s">
        <v>2359</v>
      </c>
      <c r="G610" s="12" t="s">
        <v>2360</v>
      </c>
      <c r="H610" s="10">
        <v>946243</v>
      </c>
      <c r="I610" s="12" t="s">
        <v>18</v>
      </c>
      <c r="J610" s="11"/>
      <c r="K610" s="12" t="s">
        <v>2361</v>
      </c>
      <c r="L610" s="10">
        <v>415</v>
      </c>
      <c r="M610" s="12" t="s">
        <v>2362</v>
      </c>
    </row>
    <row r="611" spans="1:13" ht="20.149999999999999" customHeight="1">
      <c r="A611" s="8" t="s">
        <v>14</v>
      </c>
      <c r="B611" s="9">
        <v>604771</v>
      </c>
      <c r="C611" s="10">
        <v>605424</v>
      </c>
      <c r="D611" s="11"/>
      <c r="E611" s="12" t="s">
        <v>37</v>
      </c>
      <c r="F611" s="12" t="s">
        <v>2363</v>
      </c>
      <c r="G611" s="12" t="s">
        <v>2364</v>
      </c>
      <c r="H611" s="10">
        <v>945778</v>
      </c>
      <c r="I611" s="12" t="s">
        <v>18</v>
      </c>
      <c r="J611" s="11"/>
      <c r="K611" s="12" t="s">
        <v>2365</v>
      </c>
      <c r="L611" s="10">
        <v>217</v>
      </c>
      <c r="M611" s="12" t="s">
        <v>2366</v>
      </c>
    </row>
    <row r="612" spans="1:13" ht="20.149999999999999" customHeight="1">
      <c r="A612" s="8" t="s">
        <v>14</v>
      </c>
      <c r="B612" s="9">
        <v>605518</v>
      </c>
      <c r="C612" s="10">
        <v>605886</v>
      </c>
      <c r="D612" s="11"/>
      <c r="E612" s="12" t="s">
        <v>37</v>
      </c>
      <c r="F612" s="12" t="s">
        <v>2367</v>
      </c>
      <c r="G612" s="12" t="s">
        <v>2368</v>
      </c>
      <c r="H612" s="10">
        <v>948302</v>
      </c>
      <c r="I612" s="12" t="s">
        <v>18</v>
      </c>
      <c r="J612" s="11"/>
      <c r="K612" s="12" t="s">
        <v>2369</v>
      </c>
      <c r="L612" s="10">
        <v>122</v>
      </c>
      <c r="M612" s="12" t="s">
        <v>2370</v>
      </c>
    </row>
    <row r="613" spans="1:13" ht="20.149999999999999" customHeight="1">
      <c r="A613" s="8" t="s">
        <v>14</v>
      </c>
      <c r="B613" s="9">
        <v>605951</v>
      </c>
      <c r="C613" s="10">
        <v>606199</v>
      </c>
      <c r="D613" s="11"/>
      <c r="E613" s="12" t="s">
        <v>37</v>
      </c>
      <c r="F613" s="12" t="s">
        <v>2371</v>
      </c>
      <c r="G613" s="12" t="s">
        <v>2372</v>
      </c>
      <c r="H613" s="10">
        <v>947183</v>
      </c>
      <c r="I613" s="12" t="s">
        <v>18</v>
      </c>
      <c r="J613" s="11"/>
      <c r="K613" s="12" t="s">
        <v>2373</v>
      </c>
      <c r="L613" s="10">
        <v>82</v>
      </c>
      <c r="M613" s="12" t="s">
        <v>2374</v>
      </c>
    </row>
    <row r="614" spans="1:13" ht="20.149999999999999" customHeight="1">
      <c r="A614" s="8" t="s">
        <v>14</v>
      </c>
      <c r="B614" s="9">
        <v>606265</v>
      </c>
      <c r="C614" s="10">
        <v>607383</v>
      </c>
      <c r="D614" s="11"/>
      <c r="E614" s="12" t="s">
        <v>37</v>
      </c>
      <c r="F614" s="12" t="s">
        <v>2375</v>
      </c>
      <c r="G614" s="12" t="s">
        <v>2376</v>
      </c>
      <c r="H614" s="10">
        <v>947246</v>
      </c>
      <c r="I614" s="12" t="s">
        <v>18</v>
      </c>
      <c r="J614" s="11"/>
      <c r="K614" s="12" t="s">
        <v>2377</v>
      </c>
      <c r="L614" s="10">
        <v>372</v>
      </c>
      <c r="M614" s="12" t="s">
        <v>2378</v>
      </c>
    </row>
    <row r="615" spans="1:13" ht="20.149999999999999" customHeight="1">
      <c r="A615" s="8" t="s">
        <v>14</v>
      </c>
      <c r="B615" s="9">
        <v>607733</v>
      </c>
      <c r="C615" s="10">
        <v>607792</v>
      </c>
      <c r="D615" s="11"/>
      <c r="E615" s="12" t="s">
        <v>37</v>
      </c>
      <c r="F615" s="12" t="s">
        <v>2379</v>
      </c>
      <c r="G615" s="12" t="s">
        <v>2380</v>
      </c>
      <c r="H615" s="10">
        <v>71004555</v>
      </c>
      <c r="I615" s="12" t="s">
        <v>92</v>
      </c>
      <c r="J615" s="11"/>
      <c r="K615" s="11"/>
      <c r="L615" s="11"/>
      <c r="M615" s="12" t="s">
        <v>2381</v>
      </c>
    </row>
    <row r="616" spans="1:13" ht="20.149999999999999" customHeight="1">
      <c r="A616" s="8" t="s">
        <v>14</v>
      </c>
      <c r="B616" s="9">
        <v>607836</v>
      </c>
      <c r="C616" s="10">
        <v>607988</v>
      </c>
      <c r="D616" s="11"/>
      <c r="E616" s="12" t="s">
        <v>15</v>
      </c>
      <c r="F616" s="12" t="s">
        <v>2382</v>
      </c>
      <c r="G616" s="12" t="s">
        <v>2383</v>
      </c>
      <c r="H616" s="10">
        <v>2847715</v>
      </c>
      <c r="I616" s="12" t="s">
        <v>18</v>
      </c>
      <c r="J616" s="11"/>
      <c r="K616" s="12" t="s">
        <v>2384</v>
      </c>
      <c r="L616" s="10">
        <v>50</v>
      </c>
      <c r="M616" s="12" t="s">
        <v>2385</v>
      </c>
    </row>
    <row r="617" spans="1:13" ht="20.149999999999999" customHeight="1">
      <c r="A617" s="8" t="s">
        <v>14</v>
      </c>
      <c r="B617" s="9">
        <v>608065</v>
      </c>
      <c r="C617" s="10">
        <v>609177</v>
      </c>
      <c r="D617" s="11"/>
      <c r="E617" s="12" t="s">
        <v>15</v>
      </c>
      <c r="F617" s="12" t="s">
        <v>78</v>
      </c>
      <c r="G617" s="12" t="s">
        <v>2386</v>
      </c>
      <c r="H617" s="10">
        <v>945200</v>
      </c>
      <c r="I617" s="12" t="s">
        <v>18</v>
      </c>
      <c r="J617" s="11"/>
      <c r="K617" s="12" t="s">
        <v>2387</v>
      </c>
      <c r="L617" s="10">
        <v>370</v>
      </c>
      <c r="M617" s="12" t="s">
        <v>2388</v>
      </c>
    </row>
    <row r="618" spans="1:13" ht="20.149999999999999" customHeight="1">
      <c r="A618" s="8" t="s">
        <v>14</v>
      </c>
      <c r="B618" s="9">
        <v>609459</v>
      </c>
      <c r="C618" s="10">
        <v>610079</v>
      </c>
      <c r="D618" s="11"/>
      <c r="E618" s="12" t="s">
        <v>37</v>
      </c>
      <c r="F618" s="12" t="s">
        <v>2389</v>
      </c>
      <c r="G618" s="12" t="s">
        <v>2390</v>
      </c>
      <c r="H618" s="10">
        <v>945194</v>
      </c>
      <c r="I618" s="12" t="s">
        <v>18</v>
      </c>
      <c r="J618" s="11"/>
      <c r="K618" s="12" t="s">
        <v>2391</v>
      </c>
      <c r="L618" s="10">
        <v>206</v>
      </c>
      <c r="M618" s="12" t="s">
        <v>2392</v>
      </c>
    </row>
    <row r="619" spans="1:13" ht="20.149999999999999" customHeight="1">
      <c r="A619" s="8" t="s">
        <v>14</v>
      </c>
      <c r="B619" s="9">
        <v>610254</v>
      </c>
      <c r="C619" s="10">
        <v>612494</v>
      </c>
      <c r="D619" s="11"/>
      <c r="E619" s="12" t="s">
        <v>37</v>
      </c>
      <c r="F619" s="12" t="s">
        <v>2393</v>
      </c>
      <c r="G619" s="12" t="s">
        <v>2394</v>
      </c>
      <c r="H619" s="10">
        <v>945193</v>
      </c>
      <c r="I619" s="12" t="s">
        <v>18</v>
      </c>
      <c r="J619" s="11"/>
      <c r="K619" s="12" t="s">
        <v>2395</v>
      </c>
      <c r="L619" s="10">
        <v>746</v>
      </c>
      <c r="M619" s="12" t="s">
        <v>2396</v>
      </c>
    </row>
    <row r="620" spans="1:13" ht="20.149999999999999" customHeight="1">
      <c r="A620" s="8" t="s">
        <v>14</v>
      </c>
      <c r="B620" s="9">
        <v>612737</v>
      </c>
      <c r="C620" s="10">
        <v>613939</v>
      </c>
      <c r="D620" s="11"/>
      <c r="E620" s="12" t="s">
        <v>15</v>
      </c>
      <c r="F620" s="12" t="s">
        <v>2397</v>
      </c>
      <c r="G620" s="12" t="s">
        <v>2398</v>
      </c>
      <c r="H620" s="10">
        <v>945181</v>
      </c>
      <c r="I620" s="12" t="s">
        <v>18</v>
      </c>
      <c r="J620" s="11"/>
      <c r="K620" s="12" t="s">
        <v>2399</v>
      </c>
      <c r="L620" s="10">
        <v>400</v>
      </c>
      <c r="M620" s="12" t="s">
        <v>2400</v>
      </c>
    </row>
    <row r="621" spans="1:13" ht="20.149999999999999" customHeight="1">
      <c r="A621" s="8" t="s">
        <v>14</v>
      </c>
      <c r="B621" s="9">
        <v>613942</v>
      </c>
      <c r="C621" s="10">
        <v>614160</v>
      </c>
      <c r="D621" s="11"/>
      <c r="E621" s="12" t="s">
        <v>15</v>
      </c>
      <c r="F621" s="12" t="s">
        <v>2401</v>
      </c>
      <c r="G621" s="12" t="s">
        <v>2402</v>
      </c>
      <c r="H621" s="10">
        <v>1450243</v>
      </c>
      <c r="I621" s="12" t="s">
        <v>18</v>
      </c>
      <c r="J621" s="11"/>
      <c r="K621" s="12" t="s">
        <v>2403</v>
      </c>
      <c r="L621" s="10">
        <v>72</v>
      </c>
      <c r="M621" s="12" t="s">
        <v>2404</v>
      </c>
    </row>
    <row r="622" spans="1:13" ht="20.149999999999999" customHeight="1">
      <c r="A622" s="8" t="s">
        <v>14</v>
      </c>
      <c r="B622" s="9">
        <v>614157</v>
      </c>
      <c r="C622" s="10">
        <v>618038</v>
      </c>
      <c r="D622" s="11"/>
      <c r="E622" s="12" t="s">
        <v>15</v>
      </c>
      <c r="F622" s="12" t="s">
        <v>2405</v>
      </c>
      <c r="G622" s="12" t="s">
        <v>2406</v>
      </c>
      <c r="H622" s="10">
        <v>945184</v>
      </c>
      <c r="I622" s="12" t="s">
        <v>18</v>
      </c>
      <c r="J622" s="11"/>
      <c r="K622" s="12" t="s">
        <v>2407</v>
      </c>
      <c r="L622" s="10">
        <v>1293</v>
      </c>
      <c r="M622" s="12" t="s">
        <v>2408</v>
      </c>
    </row>
    <row r="623" spans="1:13" ht="20.149999999999999" customHeight="1">
      <c r="A623" s="8" t="s">
        <v>14</v>
      </c>
      <c r="B623" s="9">
        <v>618254</v>
      </c>
      <c r="C623" s="10">
        <v>619387</v>
      </c>
      <c r="D623" s="11"/>
      <c r="E623" s="12" t="s">
        <v>15</v>
      </c>
      <c r="F623" s="12" t="s">
        <v>2409</v>
      </c>
      <c r="G623" s="12" t="s">
        <v>2410</v>
      </c>
      <c r="H623" s="10">
        <v>945180</v>
      </c>
      <c r="I623" s="12" t="s">
        <v>18</v>
      </c>
      <c r="J623" s="11"/>
      <c r="K623" s="12" t="s">
        <v>2411</v>
      </c>
      <c r="L623" s="10">
        <v>377</v>
      </c>
      <c r="M623" s="12" t="s">
        <v>2412</v>
      </c>
    </row>
    <row r="624" spans="1:13" ht="20.149999999999999" customHeight="1">
      <c r="A624" s="8" t="s">
        <v>14</v>
      </c>
      <c r="B624" s="9">
        <v>619384</v>
      </c>
      <c r="C624" s="10">
        <v>620199</v>
      </c>
      <c r="D624" s="11"/>
      <c r="E624" s="12" t="s">
        <v>37</v>
      </c>
      <c r="F624" s="12" t="s">
        <v>2413</v>
      </c>
      <c r="G624" s="12" t="s">
        <v>2414</v>
      </c>
      <c r="H624" s="10">
        <v>945201</v>
      </c>
      <c r="I624" s="12" t="s">
        <v>18</v>
      </c>
      <c r="J624" s="11"/>
      <c r="K624" s="12" t="s">
        <v>2415</v>
      </c>
      <c r="L624" s="10">
        <v>271</v>
      </c>
      <c r="M624" s="12" t="s">
        <v>2416</v>
      </c>
    </row>
    <row r="625" spans="1:13" ht="20.149999999999999" customHeight="1">
      <c r="A625" s="8" t="s">
        <v>14</v>
      </c>
      <c r="B625" s="9">
        <v>620196</v>
      </c>
      <c r="C625" s="10">
        <v>621188</v>
      </c>
      <c r="D625" s="11"/>
      <c r="E625" s="12" t="s">
        <v>37</v>
      </c>
      <c r="F625" s="12" t="s">
        <v>2417</v>
      </c>
      <c r="G625" s="12" t="s">
        <v>2418</v>
      </c>
      <c r="H625" s="10">
        <v>945209</v>
      </c>
      <c r="I625" s="12" t="s">
        <v>18</v>
      </c>
      <c r="J625" s="11"/>
      <c r="K625" s="12" t="s">
        <v>2419</v>
      </c>
      <c r="L625" s="10">
        <v>330</v>
      </c>
      <c r="M625" s="12" t="s">
        <v>2420</v>
      </c>
    </row>
    <row r="626" spans="1:13" ht="20.149999999999999" customHeight="1">
      <c r="A626" s="8" t="s">
        <v>14</v>
      </c>
      <c r="B626" s="9">
        <v>621185</v>
      </c>
      <c r="C626" s="10">
        <v>622189</v>
      </c>
      <c r="D626" s="11"/>
      <c r="E626" s="12" t="s">
        <v>37</v>
      </c>
      <c r="F626" s="12" t="s">
        <v>2421</v>
      </c>
      <c r="G626" s="12" t="s">
        <v>2422</v>
      </c>
      <c r="H626" s="10">
        <v>945214</v>
      </c>
      <c r="I626" s="12" t="s">
        <v>18</v>
      </c>
      <c r="J626" s="11"/>
      <c r="K626" s="12" t="s">
        <v>2423</v>
      </c>
      <c r="L626" s="10">
        <v>334</v>
      </c>
      <c r="M626" s="12" t="s">
        <v>2424</v>
      </c>
    </row>
    <row r="627" spans="1:13" ht="20.149999999999999" customHeight="1">
      <c r="A627" s="8" t="s">
        <v>14</v>
      </c>
      <c r="B627" s="9">
        <v>622300</v>
      </c>
      <c r="C627" s="10">
        <v>623550</v>
      </c>
      <c r="D627" s="11"/>
      <c r="E627" s="12" t="s">
        <v>15</v>
      </c>
      <c r="F627" s="12" t="s">
        <v>2425</v>
      </c>
      <c r="G627" s="12" t="s">
        <v>2426</v>
      </c>
      <c r="H627" s="10">
        <v>946268</v>
      </c>
      <c r="I627" s="12" t="s">
        <v>18</v>
      </c>
      <c r="J627" s="11"/>
      <c r="K627" s="12" t="s">
        <v>2427</v>
      </c>
      <c r="L627" s="10">
        <v>416</v>
      </c>
      <c r="M627" s="12" t="s">
        <v>2428</v>
      </c>
    </row>
    <row r="628" spans="1:13" ht="20.149999999999999" customHeight="1">
      <c r="A628" s="8" t="s">
        <v>14</v>
      </c>
      <c r="B628" s="9">
        <v>623554</v>
      </c>
      <c r="C628" s="10">
        <v>624510</v>
      </c>
      <c r="D628" s="11"/>
      <c r="E628" s="12" t="s">
        <v>37</v>
      </c>
      <c r="F628" s="12" t="s">
        <v>2429</v>
      </c>
      <c r="G628" s="12" t="s">
        <v>2430</v>
      </c>
      <c r="H628" s="10">
        <v>947538</v>
      </c>
      <c r="I628" s="12" t="s">
        <v>18</v>
      </c>
      <c r="J628" s="11"/>
      <c r="K628" s="12" t="s">
        <v>2431</v>
      </c>
      <c r="L628" s="10">
        <v>318</v>
      </c>
      <c r="M628" s="12" t="s">
        <v>2432</v>
      </c>
    </row>
    <row r="629" spans="1:13" ht="20.149999999999999" customHeight="1">
      <c r="A629" s="8" t="s">
        <v>14</v>
      </c>
      <c r="B629" s="9">
        <v>624885</v>
      </c>
      <c r="C629" s="10">
        <v>626060</v>
      </c>
      <c r="D629" s="11"/>
      <c r="E629" s="12" t="s">
        <v>15</v>
      </c>
      <c r="F629" s="12" t="s">
        <v>2433</v>
      </c>
      <c r="G629" s="12" t="s">
        <v>2434</v>
      </c>
      <c r="H629" s="10">
        <v>945511</v>
      </c>
      <c r="I629" s="12" t="s">
        <v>18</v>
      </c>
      <c r="J629" s="11"/>
      <c r="K629" s="12" t="s">
        <v>2435</v>
      </c>
      <c r="L629" s="10">
        <v>391</v>
      </c>
      <c r="M629" s="12" t="s">
        <v>2436</v>
      </c>
    </row>
    <row r="630" spans="1:13" ht="20.149999999999999" customHeight="1">
      <c r="A630" s="8" t="s">
        <v>14</v>
      </c>
      <c r="B630" s="9">
        <v>626070</v>
      </c>
      <c r="C630" s="10">
        <v>627680</v>
      </c>
      <c r="D630" s="11"/>
      <c r="E630" s="12" t="s">
        <v>15</v>
      </c>
      <c r="F630" s="12" t="s">
        <v>2437</v>
      </c>
      <c r="G630" s="12" t="s">
        <v>2438</v>
      </c>
      <c r="H630" s="10">
        <v>947426</v>
      </c>
      <c r="I630" s="12" t="s">
        <v>18</v>
      </c>
      <c r="J630" s="11"/>
      <c r="K630" s="12" t="s">
        <v>2439</v>
      </c>
      <c r="L630" s="10">
        <v>536</v>
      </c>
      <c r="M630" s="12" t="s">
        <v>2440</v>
      </c>
    </row>
    <row r="631" spans="1:13" ht="20.149999999999999" customHeight="1">
      <c r="A631" s="8" t="s">
        <v>14</v>
      </c>
      <c r="B631" s="9">
        <v>627694</v>
      </c>
      <c r="C631" s="10">
        <v>628551</v>
      </c>
      <c r="D631" s="11"/>
      <c r="E631" s="12" t="s">
        <v>15</v>
      </c>
      <c r="F631" s="12" t="s">
        <v>2441</v>
      </c>
      <c r="G631" s="12" t="s">
        <v>2442</v>
      </c>
      <c r="H631" s="10">
        <v>946178</v>
      </c>
      <c r="I631" s="12" t="s">
        <v>18</v>
      </c>
      <c r="J631" s="11"/>
      <c r="K631" s="12" t="s">
        <v>2443</v>
      </c>
      <c r="L631" s="10">
        <v>285</v>
      </c>
      <c r="M631" s="12" t="s">
        <v>2444</v>
      </c>
    </row>
    <row r="632" spans="1:13" ht="20.149999999999999" customHeight="1">
      <c r="A632" s="8" t="s">
        <v>14</v>
      </c>
      <c r="B632" s="9">
        <v>628551</v>
      </c>
      <c r="C632" s="10">
        <v>629297</v>
      </c>
      <c r="D632" s="11"/>
      <c r="E632" s="12" t="s">
        <v>15</v>
      </c>
      <c r="F632" s="12" t="s">
        <v>2445</v>
      </c>
      <c r="G632" s="12" t="s">
        <v>2446</v>
      </c>
      <c r="H632" s="10">
        <v>945284</v>
      </c>
      <c r="I632" s="12" t="s">
        <v>18</v>
      </c>
      <c r="J632" s="11"/>
      <c r="K632" s="12" t="s">
        <v>2447</v>
      </c>
      <c r="L632" s="10">
        <v>248</v>
      </c>
      <c r="M632" s="12" t="s">
        <v>2448</v>
      </c>
    </row>
    <row r="633" spans="1:13" ht="20.149999999999999" customHeight="1">
      <c r="A633" s="8" t="s">
        <v>14</v>
      </c>
      <c r="B633" s="9">
        <v>629300</v>
      </c>
      <c r="C633" s="10">
        <v>629713</v>
      </c>
      <c r="D633" s="11"/>
      <c r="E633" s="12" t="s">
        <v>15</v>
      </c>
      <c r="F633" s="12" t="s">
        <v>2449</v>
      </c>
      <c r="G633" s="12" t="s">
        <v>2450</v>
      </c>
      <c r="H633" s="10">
        <v>945215</v>
      </c>
      <c r="I633" s="12" t="s">
        <v>18</v>
      </c>
      <c r="J633" s="11"/>
      <c r="K633" s="12" t="s">
        <v>2451</v>
      </c>
      <c r="L633" s="10">
        <v>137</v>
      </c>
      <c r="M633" s="12" t="s">
        <v>2452</v>
      </c>
    </row>
    <row r="634" spans="1:13" ht="20.149999999999999" customHeight="1">
      <c r="A634" s="8" t="s">
        <v>14</v>
      </c>
      <c r="B634" s="9">
        <v>629894</v>
      </c>
      <c r="C634" s="10">
        <v>631999</v>
      </c>
      <c r="D634" s="11"/>
      <c r="E634" s="12" t="s">
        <v>15</v>
      </c>
      <c r="F634" s="12" t="s">
        <v>2453</v>
      </c>
      <c r="G634" s="12" t="s">
        <v>2454</v>
      </c>
      <c r="H634" s="10">
        <v>945213</v>
      </c>
      <c r="I634" s="12" t="s">
        <v>18</v>
      </c>
      <c r="J634" s="11"/>
      <c r="K634" s="12" t="s">
        <v>2455</v>
      </c>
      <c r="L634" s="10">
        <v>701</v>
      </c>
      <c r="M634" s="12" t="s">
        <v>2456</v>
      </c>
    </row>
    <row r="635" spans="1:13" ht="20.149999999999999" customHeight="1">
      <c r="A635" s="8" t="s">
        <v>14</v>
      </c>
      <c r="B635" s="9">
        <v>632182</v>
      </c>
      <c r="C635" s="10">
        <v>632379</v>
      </c>
      <c r="D635" s="11"/>
      <c r="E635" s="12" t="s">
        <v>15</v>
      </c>
      <c r="F635" s="12" t="s">
        <v>2457</v>
      </c>
      <c r="G635" s="12" t="s">
        <v>2458</v>
      </c>
      <c r="H635" s="10">
        <v>949021</v>
      </c>
      <c r="I635" s="12" t="s">
        <v>18</v>
      </c>
      <c r="J635" s="11"/>
      <c r="K635" s="12" t="s">
        <v>2459</v>
      </c>
      <c r="L635" s="10">
        <v>65</v>
      </c>
      <c r="M635" s="12" t="s">
        <v>2460</v>
      </c>
    </row>
    <row r="636" spans="1:13" ht="20.149999999999999" customHeight="1">
      <c r="A636" s="8" t="s">
        <v>14</v>
      </c>
      <c r="B636" s="9">
        <v>632389</v>
      </c>
      <c r="C636" s="10">
        <v>633477</v>
      </c>
      <c r="D636" s="11"/>
      <c r="E636" s="12" t="s">
        <v>37</v>
      </c>
      <c r="F636" s="12" t="s">
        <v>2461</v>
      </c>
      <c r="G636" s="12" t="s">
        <v>2462</v>
      </c>
      <c r="H636" s="10">
        <v>945212</v>
      </c>
      <c r="I636" s="12" t="s">
        <v>18</v>
      </c>
      <c r="J636" s="11"/>
      <c r="K636" s="12" t="s">
        <v>2463</v>
      </c>
      <c r="L636" s="10">
        <v>362</v>
      </c>
      <c r="M636" s="12" t="s">
        <v>2464</v>
      </c>
    </row>
    <row r="637" spans="1:13" ht="20.149999999999999" customHeight="1">
      <c r="A637" s="8" t="s">
        <v>14</v>
      </c>
      <c r="B637" s="9">
        <v>633586</v>
      </c>
      <c r="C637" s="10">
        <v>634746</v>
      </c>
      <c r="D637" s="11"/>
      <c r="E637" s="12" t="s">
        <v>15</v>
      </c>
      <c r="F637" s="12" t="s">
        <v>2465</v>
      </c>
      <c r="G637" s="12" t="s">
        <v>2466</v>
      </c>
      <c r="H637" s="10">
        <v>945211</v>
      </c>
      <c r="I637" s="12" t="s">
        <v>18</v>
      </c>
      <c r="J637" s="11"/>
      <c r="K637" s="12" t="s">
        <v>2467</v>
      </c>
      <c r="L637" s="10">
        <v>386</v>
      </c>
      <c r="M637" s="12" t="s">
        <v>2468</v>
      </c>
    </row>
    <row r="638" spans="1:13" ht="20.149999999999999" customHeight="1">
      <c r="A638" s="8" t="s">
        <v>14</v>
      </c>
      <c r="B638" s="9">
        <v>634747</v>
      </c>
      <c r="C638" s="10">
        <v>635376</v>
      </c>
      <c r="D638" s="11"/>
      <c r="E638" s="12" t="s">
        <v>37</v>
      </c>
      <c r="F638" s="12" t="s">
        <v>2469</v>
      </c>
      <c r="G638" s="12" t="s">
        <v>2470</v>
      </c>
      <c r="H638" s="10">
        <v>945206</v>
      </c>
      <c r="I638" s="12" t="s">
        <v>18</v>
      </c>
      <c r="J638" s="11"/>
      <c r="K638" s="12" t="s">
        <v>2471</v>
      </c>
      <c r="L638" s="10">
        <v>209</v>
      </c>
      <c r="M638" s="12" t="s">
        <v>2472</v>
      </c>
    </row>
    <row r="639" spans="1:13" ht="20.149999999999999" customHeight="1">
      <c r="A639" s="8" t="s">
        <v>14</v>
      </c>
      <c r="B639" s="9">
        <v>635349</v>
      </c>
      <c r="C639" s="10">
        <v>636569</v>
      </c>
      <c r="D639" s="11"/>
      <c r="E639" s="12" t="s">
        <v>37</v>
      </c>
      <c r="F639" s="12" t="s">
        <v>2473</v>
      </c>
      <c r="G639" s="12" t="s">
        <v>2474</v>
      </c>
      <c r="H639" s="10">
        <v>945205</v>
      </c>
      <c r="I639" s="12" t="s">
        <v>18</v>
      </c>
      <c r="J639" s="11"/>
      <c r="K639" s="12" t="s">
        <v>2475</v>
      </c>
      <c r="L639" s="10">
        <v>406</v>
      </c>
      <c r="M639" s="12" t="s">
        <v>2476</v>
      </c>
    </row>
    <row r="640" spans="1:13" ht="20.149999999999999" customHeight="1">
      <c r="A640" s="8" t="s">
        <v>14</v>
      </c>
      <c r="B640" s="9">
        <v>636716</v>
      </c>
      <c r="C640" s="10">
        <v>637618</v>
      </c>
      <c r="D640" s="11"/>
      <c r="E640" s="12" t="s">
        <v>37</v>
      </c>
      <c r="F640" s="12" t="s">
        <v>2477</v>
      </c>
      <c r="G640" s="12" t="s">
        <v>2478</v>
      </c>
      <c r="H640" s="10">
        <v>945216</v>
      </c>
      <c r="I640" s="12" t="s">
        <v>18</v>
      </c>
      <c r="J640" s="11"/>
      <c r="K640" s="12" t="s">
        <v>2479</v>
      </c>
      <c r="L640" s="10">
        <v>300</v>
      </c>
      <c r="M640" s="12" t="s">
        <v>2480</v>
      </c>
    </row>
    <row r="641" spans="1:13" ht="20.149999999999999" customHeight="1">
      <c r="A641" s="8" t="s">
        <v>14</v>
      </c>
      <c r="B641" s="9">
        <v>637827</v>
      </c>
      <c r="C641" s="10">
        <v>638573</v>
      </c>
      <c r="D641" s="11"/>
      <c r="E641" s="12" t="s">
        <v>37</v>
      </c>
      <c r="F641" s="12" t="s">
        <v>2481</v>
      </c>
      <c r="G641" s="12" t="s">
        <v>2482</v>
      </c>
      <c r="H641" s="10">
        <v>945224</v>
      </c>
      <c r="I641" s="12" t="s">
        <v>18</v>
      </c>
      <c r="J641" s="11"/>
      <c r="K641" s="12" t="s">
        <v>2483</v>
      </c>
      <c r="L641" s="10">
        <v>248</v>
      </c>
      <c r="M641" s="12" t="s">
        <v>2484</v>
      </c>
    </row>
    <row r="642" spans="1:13" ht="20.149999999999999" customHeight="1">
      <c r="A642" s="8" t="s">
        <v>14</v>
      </c>
      <c r="B642" s="9">
        <v>638945</v>
      </c>
      <c r="C642" s="10">
        <v>639508</v>
      </c>
      <c r="D642" s="11"/>
      <c r="E642" s="12" t="s">
        <v>15</v>
      </c>
      <c r="F642" s="12" t="s">
        <v>2485</v>
      </c>
      <c r="G642" s="12" t="s">
        <v>2486</v>
      </c>
      <c r="H642" s="10">
        <v>945225</v>
      </c>
      <c r="I642" s="12" t="s">
        <v>18</v>
      </c>
      <c r="J642" s="11"/>
      <c r="K642" s="12" t="s">
        <v>2487</v>
      </c>
      <c r="L642" s="10">
        <v>187</v>
      </c>
      <c r="M642" s="12" t="s">
        <v>2488</v>
      </c>
    </row>
    <row r="643" spans="1:13" ht="20.149999999999999" customHeight="1">
      <c r="A643" s="8" t="s">
        <v>14</v>
      </c>
      <c r="B643" s="9">
        <v>639753</v>
      </c>
      <c r="C643" s="10">
        <v>641318</v>
      </c>
      <c r="D643" s="11"/>
      <c r="E643" s="12" t="s">
        <v>15</v>
      </c>
      <c r="F643" s="12" t="s">
        <v>2489</v>
      </c>
      <c r="G643" s="12" t="s">
        <v>2490</v>
      </c>
      <c r="H643" s="10">
        <v>947540</v>
      </c>
      <c r="I643" s="12" t="s">
        <v>18</v>
      </c>
      <c r="J643" s="11"/>
      <c r="K643" s="12" t="s">
        <v>2491</v>
      </c>
      <c r="L643" s="10">
        <v>521</v>
      </c>
      <c r="M643" s="12" t="s">
        <v>2492</v>
      </c>
    </row>
    <row r="644" spans="1:13" ht="20.149999999999999" customHeight="1">
      <c r="A644" s="8" t="s">
        <v>14</v>
      </c>
      <c r="B644" s="9">
        <v>641439</v>
      </c>
      <c r="C644" s="10">
        <v>641867</v>
      </c>
      <c r="D644" s="11"/>
      <c r="E644" s="12" t="s">
        <v>37</v>
      </c>
      <c r="F644" s="12" t="s">
        <v>2493</v>
      </c>
      <c r="G644" s="12" t="s">
        <v>2494</v>
      </c>
      <c r="H644" s="10">
        <v>945229</v>
      </c>
      <c r="I644" s="12" t="s">
        <v>18</v>
      </c>
      <c r="J644" s="11"/>
      <c r="K644" s="12" t="s">
        <v>2495</v>
      </c>
      <c r="L644" s="10">
        <v>142</v>
      </c>
      <c r="M644" s="12" t="s">
        <v>2496</v>
      </c>
    </row>
    <row r="645" spans="1:13" ht="20.149999999999999" customHeight="1">
      <c r="A645" s="8" t="s">
        <v>14</v>
      </c>
      <c r="B645" s="9">
        <v>642088</v>
      </c>
      <c r="C645" s="10">
        <v>643326</v>
      </c>
      <c r="D645" s="11"/>
      <c r="E645" s="12" t="s">
        <v>15</v>
      </c>
      <c r="F645" s="12" t="s">
        <v>2497</v>
      </c>
      <c r="G645" s="12" t="s">
        <v>2498</v>
      </c>
      <c r="H645" s="10">
        <v>949067</v>
      </c>
      <c r="I645" s="12" t="s">
        <v>18</v>
      </c>
      <c r="J645" s="11"/>
      <c r="K645" s="12" t="s">
        <v>2499</v>
      </c>
      <c r="L645" s="10">
        <v>412</v>
      </c>
      <c r="M645" s="12" t="s">
        <v>2500</v>
      </c>
    </row>
    <row r="646" spans="1:13" ht="20.149999999999999" customHeight="1">
      <c r="A646" s="8" t="s">
        <v>14</v>
      </c>
      <c r="B646" s="9">
        <v>643330</v>
      </c>
      <c r="C646" s="10">
        <v>643419</v>
      </c>
      <c r="D646" s="11"/>
      <c r="E646" s="12" t="s">
        <v>37</v>
      </c>
      <c r="F646" s="12" t="s">
        <v>2501</v>
      </c>
      <c r="G646" s="12" t="s">
        <v>2502</v>
      </c>
      <c r="H646" s="10">
        <v>38094944</v>
      </c>
      <c r="I646" s="12" t="s">
        <v>18</v>
      </c>
      <c r="J646" s="11"/>
      <c r="K646" s="12" t="s">
        <v>2503</v>
      </c>
      <c r="L646" s="10">
        <v>29</v>
      </c>
      <c r="M646" s="12" t="s">
        <v>2504</v>
      </c>
    </row>
    <row r="647" spans="1:13" ht="20.149999999999999" customHeight="1">
      <c r="A647" s="8" t="s">
        <v>14</v>
      </c>
      <c r="B647" s="9">
        <v>643557</v>
      </c>
      <c r="C647" s="10">
        <v>643967</v>
      </c>
      <c r="D647" s="11"/>
      <c r="E647" s="12" t="s">
        <v>37</v>
      </c>
      <c r="F647" s="12" t="s">
        <v>2505</v>
      </c>
      <c r="G647" s="12" t="s">
        <v>2506</v>
      </c>
      <c r="H647" s="10">
        <v>947546</v>
      </c>
      <c r="I647" s="12" t="s">
        <v>18</v>
      </c>
      <c r="J647" s="11"/>
      <c r="K647" s="12" t="s">
        <v>2507</v>
      </c>
      <c r="L647" s="10">
        <v>136</v>
      </c>
      <c r="M647" s="12" t="s">
        <v>2508</v>
      </c>
    </row>
    <row r="648" spans="1:13" ht="20.149999999999999" customHeight="1">
      <c r="A648" s="8" t="s">
        <v>14</v>
      </c>
      <c r="B648" s="9">
        <v>644197</v>
      </c>
      <c r="C648" s="10">
        <v>645003</v>
      </c>
      <c r="D648" s="11"/>
      <c r="E648" s="12" t="s">
        <v>37</v>
      </c>
      <c r="F648" s="12" t="s">
        <v>2509</v>
      </c>
      <c r="G648" s="12" t="s">
        <v>2510</v>
      </c>
      <c r="H648" s="10">
        <v>949065</v>
      </c>
      <c r="I648" s="12" t="s">
        <v>18</v>
      </c>
      <c r="J648" s="11"/>
      <c r="K648" s="12" t="s">
        <v>2511</v>
      </c>
      <c r="L648" s="10">
        <v>268</v>
      </c>
      <c r="M648" s="12" t="s">
        <v>2512</v>
      </c>
    </row>
    <row r="649" spans="1:13" ht="20.149999999999999" customHeight="1">
      <c r="A649" s="8" t="s">
        <v>14</v>
      </c>
      <c r="B649" s="9">
        <v>645117</v>
      </c>
      <c r="C649" s="10">
        <v>646580</v>
      </c>
      <c r="D649" s="11"/>
      <c r="E649" s="12" t="s">
        <v>37</v>
      </c>
      <c r="F649" s="12" t="s">
        <v>2513</v>
      </c>
      <c r="G649" s="12" t="s">
        <v>2514</v>
      </c>
      <c r="H649" s="10">
        <v>949070</v>
      </c>
      <c r="I649" s="12" t="s">
        <v>18</v>
      </c>
      <c r="J649" s="11"/>
      <c r="K649" s="12" t="s">
        <v>2515</v>
      </c>
      <c r="L649" s="10">
        <v>487</v>
      </c>
      <c r="M649" s="12" t="s">
        <v>2516</v>
      </c>
    </row>
    <row r="650" spans="1:13" ht="20.149999999999999" customHeight="1">
      <c r="A650" s="8" t="s">
        <v>14</v>
      </c>
      <c r="B650" s="9">
        <v>646631</v>
      </c>
      <c r="C650" s="10">
        <v>647509</v>
      </c>
      <c r="D650" s="11"/>
      <c r="E650" s="12" t="s">
        <v>37</v>
      </c>
      <c r="F650" s="12" t="s">
        <v>2517</v>
      </c>
      <c r="G650" s="12" t="s">
        <v>2518</v>
      </c>
      <c r="H650" s="10">
        <v>946395</v>
      </c>
      <c r="I650" s="12" t="s">
        <v>18</v>
      </c>
      <c r="J650" s="11"/>
      <c r="K650" s="12" t="s">
        <v>2519</v>
      </c>
      <c r="L650" s="10">
        <v>292</v>
      </c>
      <c r="M650" s="12" t="s">
        <v>2520</v>
      </c>
    </row>
    <row r="651" spans="1:13" ht="20.149999999999999" customHeight="1">
      <c r="A651" s="8" t="s">
        <v>14</v>
      </c>
      <c r="B651" s="9">
        <v>647484</v>
      </c>
      <c r="C651" s="10">
        <v>648035</v>
      </c>
      <c r="D651" s="11"/>
      <c r="E651" s="12" t="s">
        <v>37</v>
      </c>
      <c r="F651" s="12" t="s">
        <v>2521</v>
      </c>
      <c r="G651" s="12" t="s">
        <v>2522</v>
      </c>
      <c r="H651" s="10">
        <v>949084</v>
      </c>
      <c r="I651" s="12" t="s">
        <v>18</v>
      </c>
      <c r="J651" s="11"/>
      <c r="K651" s="12" t="s">
        <v>2523</v>
      </c>
      <c r="L651" s="10">
        <v>183</v>
      </c>
      <c r="M651" s="12" t="s">
        <v>2524</v>
      </c>
    </row>
    <row r="652" spans="1:13" ht="20.149999999999999" customHeight="1">
      <c r="A652" s="8" t="s">
        <v>14</v>
      </c>
      <c r="B652" s="9">
        <v>648039</v>
      </c>
      <c r="C652" s="10">
        <v>649571</v>
      </c>
      <c r="D652" s="11"/>
      <c r="E652" s="12" t="s">
        <v>37</v>
      </c>
      <c r="F652" s="12" t="s">
        <v>2525</v>
      </c>
      <c r="G652" s="12" t="s">
        <v>2526</v>
      </c>
      <c r="H652" s="10">
        <v>945230</v>
      </c>
      <c r="I652" s="12" t="s">
        <v>18</v>
      </c>
      <c r="J652" s="11"/>
      <c r="K652" s="12" t="s">
        <v>2527</v>
      </c>
      <c r="L652" s="10">
        <v>510</v>
      </c>
      <c r="M652" s="12" t="s">
        <v>2528</v>
      </c>
    </row>
    <row r="653" spans="1:13" ht="20.149999999999999" customHeight="1">
      <c r="A653" s="8" t="s">
        <v>14</v>
      </c>
      <c r="B653" s="9">
        <v>649582</v>
      </c>
      <c r="C653" s="10">
        <v>650490</v>
      </c>
      <c r="D653" s="11"/>
      <c r="E653" s="12" t="s">
        <v>37</v>
      </c>
      <c r="F653" s="12" t="s">
        <v>2529</v>
      </c>
      <c r="G653" s="12" t="s">
        <v>2530</v>
      </c>
      <c r="H653" s="10">
        <v>945406</v>
      </c>
      <c r="I653" s="12" t="s">
        <v>18</v>
      </c>
      <c r="J653" s="11"/>
      <c r="K653" s="12" t="s">
        <v>2531</v>
      </c>
      <c r="L653" s="10">
        <v>302</v>
      </c>
      <c r="M653" s="12" t="s">
        <v>2532</v>
      </c>
    </row>
    <row r="654" spans="1:13" ht="20.149999999999999" customHeight="1">
      <c r="A654" s="8" t="s">
        <v>14</v>
      </c>
      <c r="B654" s="9">
        <v>650487</v>
      </c>
      <c r="C654" s="10">
        <v>650783</v>
      </c>
      <c r="D654" s="11"/>
      <c r="E654" s="12" t="s">
        <v>37</v>
      </c>
      <c r="F654" s="12" t="s">
        <v>2533</v>
      </c>
      <c r="G654" s="12" t="s">
        <v>2534</v>
      </c>
      <c r="H654" s="10">
        <v>945415</v>
      </c>
      <c r="I654" s="12" t="s">
        <v>18</v>
      </c>
      <c r="J654" s="11"/>
      <c r="K654" s="12" t="s">
        <v>2535</v>
      </c>
      <c r="L654" s="10">
        <v>98</v>
      </c>
      <c r="M654" s="12" t="s">
        <v>2536</v>
      </c>
    </row>
    <row r="655" spans="1:13" ht="20.149999999999999" customHeight="1">
      <c r="A655" s="8" t="s">
        <v>14</v>
      </c>
      <c r="B655" s="9">
        <v>650798</v>
      </c>
      <c r="C655" s="10">
        <v>651856</v>
      </c>
      <c r="D655" s="11"/>
      <c r="E655" s="12" t="s">
        <v>37</v>
      </c>
      <c r="F655" s="12" t="s">
        <v>2537</v>
      </c>
      <c r="G655" s="12" t="s">
        <v>2538</v>
      </c>
      <c r="H655" s="10">
        <v>945231</v>
      </c>
      <c r="I655" s="12" t="s">
        <v>18</v>
      </c>
      <c r="J655" s="11"/>
      <c r="K655" s="12" t="s">
        <v>2539</v>
      </c>
      <c r="L655" s="10">
        <v>352</v>
      </c>
      <c r="M655" s="12" t="s">
        <v>2540</v>
      </c>
    </row>
    <row r="656" spans="1:13" ht="20.149999999999999" customHeight="1">
      <c r="A656" s="8" t="s">
        <v>14</v>
      </c>
      <c r="B656" s="9">
        <v>652235</v>
      </c>
      <c r="C656" s="10">
        <v>653893</v>
      </c>
      <c r="D656" s="11"/>
      <c r="E656" s="12" t="s">
        <v>15</v>
      </c>
      <c r="F656" s="12" t="s">
        <v>2541</v>
      </c>
      <c r="G656" s="12" t="s">
        <v>2542</v>
      </c>
      <c r="H656" s="10">
        <v>945233</v>
      </c>
      <c r="I656" s="12" t="s">
        <v>18</v>
      </c>
      <c r="J656" s="11"/>
      <c r="K656" s="12" t="s">
        <v>2543</v>
      </c>
      <c r="L656" s="10">
        <v>552</v>
      </c>
      <c r="M656" s="12" t="s">
        <v>2544</v>
      </c>
    </row>
    <row r="657" spans="1:13" ht="20.149999999999999" customHeight="1">
      <c r="A657" s="8" t="s">
        <v>14</v>
      </c>
      <c r="B657" s="9">
        <v>653862</v>
      </c>
      <c r="C657" s="10">
        <v>654542</v>
      </c>
      <c r="D657" s="11"/>
      <c r="E657" s="12" t="s">
        <v>15</v>
      </c>
      <c r="F657" s="12" t="s">
        <v>2545</v>
      </c>
      <c r="G657" s="12" t="s">
        <v>2546</v>
      </c>
      <c r="H657" s="10">
        <v>947008</v>
      </c>
      <c r="I657" s="12" t="s">
        <v>18</v>
      </c>
      <c r="J657" s="11"/>
      <c r="K657" s="12" t="s">
        <v>2547</v>
      </c>
      <c r="L657" s="10">
        <v>226</v>
      </c>
      <c r="M657" s="12" t="s">
        <v>2548</v>
      </c>
    </row>
    <row r="658" spans="1:13" ht="20.149999999999999" customHeight="1">
      <c r="A658" s="8" t="s">
        <v>14</v>
      </c>
      <c r="B658" s="9">
        <v>654583</v>
      </c>
      <c r="C658" s="10">
        <v>655968</v>
      </c>
      <c r="D658" s="11"/>
      <c r="E658" s="12" t="s">
        <v>37</v>
      </c>
      <c r="F658" s="12" t="s">
        <v>2549</v>
      </c>
      <c r="G658" s="12" t="s">
        <v>2550</v>
      </c>
      <c r="H658" s="10">
        <v>945000</v>
      </c>
      <c r="I658" s="12" t="s">
        <v>18</v>
      </c>
      <c r="J658" s="11"/>
      <c r="K658" s="12" t="s">
        <v>2551</v>
      </c>
      <c r="L658" s="10">
        <v>461</v>
      </c>
      <c r="M658" s="12" t="s">
        <v>2552</v>
      </c>
    </row>
    <row r="659" spans="1:13" ht="20.149999999999999" customHeight="1">
      <c r="A659" s="8" t="s">
        <v>14</v>
      </c>
      <c r="B659" s="9">
        <v>656557</v>
      </c>
      <c r="C659" s="10">
        <v>657117</v>
      </c>
      <c r="D659" s="11"/>
      <c r="E659" s="12" t="s">
        <v>15</v>
      </c>
      <c r="F659" s="12" t="s">
        <v>2553</v>
      </c>
      <c r="G659" s="12" t="s">
        <v>2554</v>
      </c>
      <c r="H659" s="10">
        <v>946360</v>
      </c>
      <c r="I659" s="12" t="s">
        <v>18</v>
      </c>
      <c r="J659" s="11"/>
      <c r="K659" s="12" t="s">
        <v>2555</v>
      </c>
      <c r="L659" s="10">
        <v>186</v>
      </c>
      <c r="M659" s="12" t="s">
        <v>2556</v>
      </c>
    </row>
    <row r="660" spans="1:13" ht="20.149999999999999" customHeight="1">
      <c r="A660" s="8" t="s">
        <v>14</v>
      </c>
      <c r="B660" s="9">
        <v>657292</v>
      </c>
      <c r="C660" s="10">
        <v>657501</v>
      </c>
      <c r="D660" s="11"/>
      <c r="E660" s="12" t="s">
        <v>15</v>
      </c>
      <c r="F660" s="12" t="s">
        <v>2557</v>
      </c>
      <c r="G660" s="12" t="s">
        <v>2558</v>
      </c>
      <c r="H660" s="10">
        <v>947024</v>
      </c>
      <c r="I660" s="12" t="s">
        <v>18</v>
      </c>
      <c r="J660" s="11"/>
      <c r="K660" s="12" t="s">
        <v>2559</v>
      </c>
      <c r="L660" s="10">
        <v>69</v>
      </c>
      <c r="M660" s="12" t="s">
        <v>2560</v>
      </c>
    </row>
    <row r="661" spans="1:13" ht="20.149999999999999" customHeight="1">
      <c r="A661" s="8" t="s">
        <v>14</v>
      </c>
      <c r="B661" s="9">
        <v>657555</v>
      </c>
      <c r="C661" s="10">
        <v>657938</v>
      </c>
      <c r="D661" s="11"/>
      <c r="E661" s="12" t="s">
        <v>37</v>
      </c>
      <c r="F661" s="12" t="s">
        <v>2561</v>
      </c>
      <c r="G661" s="12" t="s">
        <v>2562</v>
      </c>
      <c r="H661" s="10">
        <v>945798</v>
      </c>
      <c r="I661" s="12" t="s">
        <v>18</v>
      </c>
      <c r="J661" s="11"/>
      <c r="K661" s="12" t="s">
        <v>2563</v>
      </c>
      <c r="L661" s="10">
        <v>127</v>
      </c>
      <c r="M661" s="12" t="s">
        <v>2564</v>
      </c>
    </row>
    <row r="662" spans="1:13" ht="20.149999999999999" customHeight="1">
      <c r="A662" s="8" t="s">
        <v>14</v>
      </c>
      <c r="B662" s="9">
        <v>658031</v>
      </c>
      <c r="C662" s="10">
        <v>658818</v>
      </c>
      <c r="D662" s="11"/>
      <c r="E662" s="12" t="s">
        <v>15</v>
      </c>
      <c r="F662" s="12" t="s">
        <v>915</v>
      </c>
      <c r="G662" s="12" t="s">
        <v>2565</v>
      </c>
      <c r="H662" s="10">
        <v>4056041</v>
      </c>
      <c r="I662" s="12" t="s">
        <v>917</v>
      </c>
      <c r="J662" s="11"/>
      <c r="K662" s="11"/>
      <c r="L662" s="11"/>
      <c r="M662" s="12" t="s">
        <v>2566</v>
      </c>
    </row>
    <row r="663" spans="1:13" ht="20.149999999999999" customHeight="1">
      <c r="A663" s="8" t="s">
        <v>14</v>
      </c>
      <c r="B663" s="9">
        <v>658947</v>
      </c>
      <c r="C663" s="10">
        <v>659150</v>
      </c>
      <c r="D663" s="11"/>
      <c r="E663" s="12" t="s">
        <v>15</v>
      </c>
      <c r="F663" s="12" t="s">
        <v>2567</v>
      </c>
      <c r="G663" s="12" t="s">
        <v>2568</v>
      </c>
      <c r="H663" s="10">
        <v>945228</v>
      </c>
      <c r="I663" s="12" t="s">
        <v>18</v>
      </c>
      <c r="J663" s="11"/>
      <c r="K663" s="12" t="s">
        <v>2569</v>
      </c>
      <c r="L663" s="10">
        <v>67</v>
      </c>
      <c r="M663" s="12" t="s">
        <v>2570</v>
      </c>
    </row>
    <row r="664" spans="1:13" ht="20.149999999999999" customHeight="1">
      <c r="A664" s="8" t="s">
        <v>14</v>
      </c>
      <c r="B664" s="9">
        <v>659251</v>
      </c>
      <c r="C664" s="10">
        <v>660216</v>
      </c>
      <c r="D664" s="11"/>
      <c r="E664" s="12" t="s">
        <v>37</v>
      </c>
      <c r="F664" s="12" t="s">
        <v>2571</v>
      </c>
      <c r="G664" s="12" t="s">
        <v>2572</v>
      </c>
      <c r="H664" s="10">
        <v>945227</v>
      </c>
      <c r="I664" s="12" t="s">
        <v>18</v>
      </c>
      <c r="J664" s="11"/>
      <c r="K664" s="12" t="s">
        <v>2573</v>
      </c>
      <c r="L664" s="10">
        <v>321</v>
      </c>
      <c r="M664" s="12" t="s">
        <v>2574</v>
      </c>
    </row>
    <row r="665" spans="1:13" ht="20.149999999999999" customHeight="1">
      <c r="A665" s="8" t="s">
        <v>14</v>
      </c>
      <c r="B665" s="9">
        <v>660425</v>
      </c>
      <c r="C665" s="10">
        <v>661378</v>
      </c>
      <c r="D665" s="11"/>
      <c r="E665" s="12" t="s">
        <v>37</v>
      </c>
      <c r="F665" s="12" t="s">
        <v>2575</v>
      </c>
      <c r="G665" s="12" t="s">
        <v>2576</v>
      </c>
      <c r="H665" s="10">
        <v>945219</v>
      </c>
      <c r="I665" s="12" t="s">
        <v>18</v>
      </c>
      <c r="J665" s="11"/>
      <c r="K665" s="12" t="s">
        <v>2577</v>
      </c>
      <c r="L665" s="10">
        <v>317</v>
      </c>
      <c r="M665" s="12" t="s">
        <v>2578</v>
      </c>
    </row>
    <row r="666" spans="1:13" ht="20.149999999999999" customHeight="1">
      <c r="A666" s="8" t="s">
        <v>14</v>
      </c>
      <c r="B666" s="9">
        <v>661637</v>
      </c>
      <c r="C666" s="10">
        <v>662278</v>
      </c>
      <c r="D666" s="11"/>
      <c r="E666" s="12" t="s">
        <v>37</v>
      </c>
      <c r="F666" s="12" t="s">
        <v>2579</v>
      </c>
      <c r="G666" s="12" t="s">
        <v>2580</v>
      </c>
      <c r="H666" s="10">
        <v>945217</v>
      </c>
      <c r="I666" s="12" t="s">
        <v>18</v>
      </c>
      <c r="J666" s="11"/>
      <c r="K666" s="12" t="s">
        <v>2581</v>
      </c>
      <c r="L666" s="10">
        <v>213</v>
      </c>
      <c r="M666" s="12" t="s">
        <v>2582</v>
      </c>
    </row>
    <row r="667" spans="1:13" ht="20.149999999999999" customHeight="1">
      <c r="A667" s="8" t="s">
        <v>14</v>
      </c>
      <c r="B667" s="9">
        <v>662379</v>
      </c>
      <c r="C667" s="10">
        <v>662642</v>
      </c>
      <c r="D667" s="11"/>
      <c r="E667" s="12" t="s">
        <v>37</v>
      </c>
      <c r="F667" s="12" t="s">
        <v>2583</v>
      </c>
      <c r="G667" s="12" t="s">
        <v>2584</v>
      </c>
      <c r="H667" s="10">
        <v>945220</v>
      </c>
      <c r="I667" s="12" t="s">
        <v>18</v>
      </c>
      <c r="J667" s="11"/>
      <c r="K667" s="12" t="s">
        <v>2585</v>
      </c>
      <c r="L667" s="10">
        <v>87</v>
      </c>
      <c r="M667" s="12" t="s">
        <v>2586</v>
      </c>
    </row>
    <row r="668" spans="1:13" ht="20.149999999999999" customHeight="1">
      <c r="A668" s="8" t="s">
        <v>14</v>
      </c>
      <c r="B668" s="9">
        <v>662752</v>
      </c>
      <c r="C668" s="10">
        <v>663963</v>
      </c>
      <c r="D668" s="11"/>
      <c r="E668" s="12" t="s">
        <v>37</v>
      </c>
      <c r="F668" s="12" t="s">
        <v>2587</v>
      </c>
      <c r="G668" s="12" t="s">
        <v>2588</v>
      </c>
      <c r="H668" s="10">
        <v>945222</v>
      </c>
      <c r="I668" s="12" t="s">
        <v>18</v>
      </c>
      <c r="J668" s="11"/>
      <c r="K668" s="12" t="s">
        <v>2589</v>
      </c>
      <c r="L668" s="10">
        <v>403</v>
      </c>
      <c r="M668" s="12" t="s">
        <v>2590</v>
      </c>
    </row>
    <row r="669" spans="1:13" ht="20.149999999999999" customHeight="1">
      <c r="A669" s="8" t="s">
        <v>14</v>
      </c>
      <c r="B669" s="9">
        <v>664102</v>
      </c>
      <c r="C669" s="10">
        <v>665190</v>
      </c>
      <c r="D669" s="11"/>
      <c r="E669" s="12" t="s">
        <v>37</v>
      </c>
      <c r="F669" s="12" t="s">
        <v>2591</v>
      </c>
      <c r="G669" s="12" t="s">
        <v>2592</v>
      </c>
      <c r="H669" s="10">
        <v>945241</v>
      </c>
      <c r="I669" s="12" t="s">
        <v>18</v>
      </c>
      <c r="J669" s="11"/>
      <c r="K669" s="12" t="s">
        <v>2593</v>
      </c>
      <c r="L669" s="10">
        <v>362</v>
      </c>
      <c r="M669" s="12" t="s">
        <v>2594</v>
      </c>
    </row>
    <row r="670" spans="1:13" ht="20.149999999999999" customHeight="1">
      <c r="A670" s="8" t="s">
        <v>14</v>
      </c>
      <c r="B670" s="9">
        <v>665201</v>
      </c>
      <c r="C670" s="10">
        <v>666313</v>
      </c>
      <c r="D670" s="11"/>
      <c r="E670" s="12" t="s">
        <v>37</v>
      </c>
      <c r="F670" s="12" t="s">
        <v>2595</v>
      </c>
      <c r="G670" s="12" t="s">
        <v>2596</v>
      </c>
      <c r="H670" s="10">
        <v>945238</v>
      </c>
      <c r="I670" s="12" t="s">
        <v>18</v>
      </c>
      <c r="J670" s="11"/>
      <c r="K670" s="12" t="s">
        <v>2597</v>
      </c>
      <c r="L670" s="10">
        <v>370</v>
      </c>
      <c r="M670" s="12" t="s">
        <v>2598</v>
      </c>
    </row>
    <row r="671" spans="1:13" ht="20.149999999999999" customHeight="1">
      <c r="A671" s="8" t="s">
        <v>14</v>
      </c>
      <c r="B671" s="9">
        <v>666316</v>
      </c>
      <c r="C671" s="10">
        <v>668217</v>
      </c>
      <c r="D671" s="11"/>
      <c r="E671" s="12" t="s">
        <v>37</v>
      </c>
      <c r="F671" s="12" t="s">
        <v>2599</v>
      </c>
      <c r="G671" s="12" t="s">
        <v>2600</v>
      </c>
      <c r="H671" s="10">
        <v>945240</v>
      </c>
      <c r="I671" s="12" t="s">
        <v>18</v>
      </c>
      <c r="J671" s="11"/>
      <c r="K671" s="12" t="s">
        <v>2601</v>
      </c>
      <c r="L671" s="10">
        <v>633</v>
      </c>
      <c r="M671" s="12" t="s">
        <v>2602</v>
      </c>
    </row>
    <row r="672" spans="1:13" ht="20.149999999999999" customHeight="1">
      <c r="A672" s="8" t="s">
        <v>14</v>
      </c>
      <c r="B672" s="9">
        <v>668248</v>
      </c>
      <c r="C672" s="10">
        <v>668715</v>
      </c>
      <c r="D672" s="11"/>
      <c r="E672" s="12" t="s">
        <v>37</v>
      </c>
      <c r="F672" s="12" t="s">
        <v>2603</v>
      </c>
      <c r="G672" s="12" t="s">
        <v>2604</v>
      </c>
      <c r="H672" s="10">
        <v>945239</v>
      </c>
      <c r="I672" s="12" t="s">
        <v>18</v>
      </c>
      <c r="J672" s="11"/>
      <c r="K672" s="12" t="s">
        <v>2605</v>
      </c>
      <c r="L672" s="10">
        <v>155</v>
      </c>
      <c r="M672" s="12" t="s">
        <v>2606</v>
      </c>
    </row>
    <row r="673" spans="1:13" ht="20.149999999999999" customHeight="1">
      <c r="A673" s="8" t="s">
        <v>14</v>
      </c>
      <c r="B673" s="9">
        <v>668719</v>
      </c>
      <c r="C673" s="10">
        <v>669036</v>
      </c>
      <c r="D673" s="11"/>
      <c r="E673" s="12" t="s">
        <v>37</v>
      </c>
      <c r="F673" s="12" t="s">
        <v>2607</v>
      </c>
      <c r="G673" s="12" t="s">
        <v>2608</v>
      </c>
      <c r="H673" s="10">
        <v>945237</v>
      </c>
      <c r="I673" s="12" t="s">
        <v>18</v>
      </c>
      <c r="J673" s="11"/>
      <c r="K673" s="12" t="s">
        <v>2609</v>
      </c>
      <c r="L673" s="10">
        <v>105</v>
      </c>
      <c r="M673" s="12" t="s">
        <v>2610</v>
      </c>
    </row>
    <row r="674" spans="1:13" ht="20.149999999999999" customHeight="1">
      <c r="A674" s="8" t="s">
        <v>14</v>
      </c>
      <c r="B674" s="9">
        <v>669296</v>
      </c>
      <c r="C674" s="10">
        <v>669907</v>
      </c>
      <c r="D674" s="11"/>
      <c r="E674" s="12" t="s">
        <v>37</v>
      </c>
      <c r="F674" s="12" t="s">
        <v>2611</v>
      </c>
      <c r="G674" s="12" t="s">
        <v>2612</v>
      </c>
      <c r="H674" s="10">
        <v>945246</v>
      </c>
      <c r="I674" s="12" t="s">
        <v>18</v>
      </c>
      <c r="J674" s="11"/>
      <c r="K674" s="12" t="s">
        <v>2613</v>
      </c>
      <c r="L674" s="10">
        <v>203</v>
      </c>
      <c r="M674" s="12" t="s">
        <v>2614</v>
      </c>
    </row>
    <row r="675" spans="1:13" ht="20.149999999999999" customHeight="1">
      <c r="A675" s="8" t="s">
        <v>14</v>
      </c>
      <c r="B675" s="9">
        <v>669931</v>
      </c>
      <c r="C675" s="10">
        <v>670572</v>
      </c>
      <c r="D675" s="11"/>
      <c r="E675" s="12" t="s">
        <v>37</v>
      </c>
      <c r="F675" s="12" t="s">
        <v>2615</v>
      </c>
      <c r="G675" s="12" t="s">
        <v>2616</v>
      </c>
      <c r="H675" s="10">
        <v>945248</v>
      </c>
      <c r="I675" s="12" t="s">
        <v>18</v>
      </c>
      <c r="J675" s="11"/>
      <c r="K675" s="12" t="s">
        <v>2617</v>
      </c>
      <c r="L675" s="10">
        <v>213</v>
      </c>
      <c r="M675" s="12" t="s">
        <v>2618</v>
      </c>
    </row>
    <row r="676" spans="1:13" ht="20.149999999999999" customHeight="1">
      <c r="A676" s="8" t="s">
        <v>14</v>
      </c>
      <c r="B676" s="9">
        <v>670574</v>
      </c>
      <c r="C676" s="10">
        <v>671605</v>
      </c>
      <c r="D676" s="11"/>
      <c r="E676" s="12" t="s">
        <v>37</v>
      </c>
      <c r="F676" s="12" t="s">
        <v>2619</v>
      </c>
      <c r="G676" s="12" t="s">
        <v>2620</v>
      </c>
      <c r="H676" s="10">
        <v>947573</v>
      </c>
      <c r="I676" s="12" t="s">
        <v>18</v>
      </c>
      <c r="J676" s="11"/>
      <c r="K676" s="12" t="s">
        <v>2621</v>
      </c>
      <c r="L676" s="10">
        <v>343</v>
      </c>
      <c r="M676" s="12" t="s">
        <v>2622</v>
      </c>
    </row>
    <row r="677" spans="1:13" ht="20.149999999999999" customHeight="1">
      <c r="A677" s="8" t="s">
        <v>14</v>
      </c>
      <c r="B677" s="9">
        <v>671605</v>
      </c>
      <c r="C677" s="10">
        <v>672186</v>
      </c>
      <c r="D677" s="11"/>
      <c r="E677" s="12" t="s">
        <v>37</v>
      </c>
      <c r="F677" s="12" t="s">
        <v>2623</v>
      </c>
      <c r="G677" s="12" t="s">
        <v>2624</v>
      </c>
      <c r="H677" s="10">
        <v>946257</v>
      </c>
      <c r="I677" s="12" t="s">
        <v>18</v>
      </c>
      <c r="J677" s="11"/>
      <c r="K677" s="12" t="s">
        <v>2625</v>
      </c>
      <c r="L677" s="10">
        <v>193</v>
      </c>
      <c r="M677" s="12" t="s">
        <v>2626</v>
      </c>
    </row>
    <row r="678" spans="1:13" ht="20.149999999999999" customHeight="1">
      <c r="A678" s="8" t="s">
        <v>14</v>
      </c>
      <c r="B678" s="9">
        <v>672201</v>
      </c>
      <c r="C678" s="10">
        <v>674783</v>
      </c>
      <c r="D678" s="11"/>
      <c r="E678" s="12" t="s">
        <v>37</v>
      </c>
      <c r="F678" s="12" t="s">
        <v>2627</v>
      </c>
      <c r="G678" s="12" t="s">
        <v>2628</v>
      </c>
      <c r="H678" s="10">
        <v>947497</v>
      </c>
      <c r="I678" s="12" t="s">
        <v>18</v>
      </c>
      <c r="J678" s="11"/>
      <c r="K678" s="12" t="s">
        <v>2629</v>
      </c>
      <c r="L678" s="10">
        <v>860</v>
      </c>
      <c r="M678" s="12" t="s">
        <v>2630</v>
      </c>
    </row>
    <row r="679" spans="1:13" ht="20.149999999999999" customHeight="1">
      <c r="A679" s="8" t="s">
        <v>14</v>
      </c>
      <c r="B679" s="9">
        <v>675018</v>
      </c>
      <c r="C679" s="10">
        <v>675500</v>
      </c>
      <c r="D679" s="11"/>
      <c r="E679" s="12" t="s">
        <v>15</v>
      </c>
      <c r="F679" s="12" t="s">
        <v>2631</v>
      </c>
      <c r="G679" s="12" t="s">
        <v>2632</v>
      </c>
      <c r="H679" s="10">
        <v>945252</v>
      </c>
      <c r="I679" s="12" t="s">
        <v>18</v>
      </c>
      <c r="J679" s="11"/>
      <c r="K679" s="12" t="s">
        <v>2633</v>
      </c>
      <c r="L679" s="10">
        <v>160</v>
      </c>
      <c r="M679" s="12" t="s">
        <v>2634</v>
      </c>
    </row>
    <row r="680" spans="1:13" ht="20.149999999999999" customHeight="1">
      <c r="A680" s="8" t="s">
        <v>14</v>
      </c>
      <c r="B680" s="9">
        <v>675570</v>
      </c>
      <c r="C680" s="10">
        <v>676547</v>
      </c>
      <c r="D680" s="11"/>
      <c r="E680" s="12" t="s">
        <v>37</v>
      </c>
      <c r="F680" s="12" t="s">
        <v>2635</v>
      </c>
      <c r="G680" s="12" t="s">
        <v>2636</v>
      </c>
      <c r="H680" s="10">
        <v>945251</v>
      </c>
      <c r="I680" s="12" t="s">
        <v>18</v>
      </c>
      <c r="J680" s="11"/>
      <c r="K680" s="12" t="s">
        <v>2637</v>
      </c>
      <c r="L680" s="10">
        <v>325</v>
      </c>
      <c r="M680" s="12" t="s">
        <v>2638</v>
      </c>
    </row>
    <row r="681" spans="1:13" ht="20.149999999999999" customHeight="1">
      <c r="A681" s="8" t="s">
        <v>14</v>
      </c>
      <c r="B681" s="9">
        <v>676711</v>
      </c>
      <c r="C681" s="10">
        <v>677418</v>
      </c>
      <c r="D681" s="11"/>
      <c r="E681" s="12" t="s">
        <v>15</v>
      </c>
      <c r="F681" s="12" t="s">
        <v>2639</v>
      </c>
      <c r="G681" s="12" t="s">
        <v>2640</v>
      </c>
      <c r="H681" s="10">
        <v>945249</v>
      </c>
      <c r="I681" s="12" t="s">
        <v>18</v>
      </c>
      <c r="J681" s="11"/>
      <c r="K681" s="12" t="s">
        <v>2641</v>
      </c>
      <c r="L681" s="10">
        <v>235</v>
      </c>
      <c r="M681" s="12" t="s">
        <v>2642</v>
      </c>
    </row>
    <row r="682" spans="1:13" ht="20.149999999999999" customHeight="1">
      <c r="A682" s="8" t="s">
        <v>14</v>
      </c>
      <c r="B682" s="9">
        <v>677415</v>
      </c>
      <c r="C682" s="10">
        <v>678842</v>
      </c>
      <c r="D682" s="11"/>
      <c r="E682" s="12" t="s">
        <v>15</v>
      </c>
      <c r="F682" s="12" t="s">
        <v>2643</v>
      </c>
      <c r="G682" s="12" t="s">
        <v>2644</v>
      </c>
      <c r="H682" s="10">
        <v>945245</v>
      </c>
      <c r="I682" s="12" t="s">
        <v>18</v>
      </c>
      <c r="J682" s="11"/>
      <c r="K682" s="12" t="s">
        <v>2645</v>
      </c>
      <c r="L682" s="10">
        <v>475</v>
      </c>
      <c r="M682" s="12" t="s">
        <v>2646</v>
      </c>
    </row>
    <row r="683" spans="1:13" ht="20.149999999999999" customHeight="1">
      <c r="A683" s="8" t="s">
        <v>14</v>
      </c>
      <c r="B683" s="9">
        <v>678852</v>
      </c>
      <c r="C683" s="10">
        <v>679406</v>
      </c>
      <c r="D683" s="11"/>
      <c r="E683" s="12" t="s">
        <v>37</v>
      </c>
      <c r="F683" s="12" t="s">
        <v>2647</v>
      </c>
      <c r="G683" s="12" t="s">
        <v>2648</v>
      </c>
      <c r="H683" s="10">
        <v>945243</v>
      </c>
      <c r="I683" s="12" t="s">
        <v>18</v>
      </c>
      <c r="J683" s="11"/>
      <c r="K683" s="12" t="s">
        <v>2649</v>
      </c>
      <c r="L683" s="10">
        <v>184</v>
      </c>
      <c r="M683" s="12" t="s">
        <v>2650</v>
      </c>
    </row>
    <row r="684" spans="1:13" ht="20.149999999999999" customHeight="1">
      <c r="A684" s="8" t="s">
        <v>14</v>
      </c>
      <c r="B684" s="9">
        <v>679508</v>
      </c>
      <c r="C684" s="10">
        <v>680215</v>
      </c>
      <c r="D684" s="11"/>
      <c r="E684" s="12" t="s">
        <v>15</v>
      </c>
      <c r="F684" s="12" t="s">
        <v>2651</v>
      </c>
      <c r="G684" s="12" t="s">
        <v>2652</v>
      </c>
      <c r="H684" s="10">
        <v>945244</v>
      </c>
      <c r="I684" s="12" t="s">
        <v>18</v>
      </c>
      <c r="J684" s="11"/>
      <c r="K684" s="12" t="s">
        <v>2653</v>
      </c>
      <c r="L684" s="10">
        <v>235</v>
      </c>
      <c r="M684" s="12" t="s">
        <v>2654</v>
      </c>
    </row>
    <row r="685" spans="1:13" ht="20.149999999999999" customHeight="1">
      <c r="A685" s="8" t="s">
        <v>14</v>
      </c>
      <c r="B685" s="9">
        <v>680212</v>
      </c>
      <c r="C685" s="10">
        <v>681663</v>
      </c>
      <c r="D685" s="11"/>
      <c r="E685" s="12" t="s">
        <v>15</v>
      </c>
      <c r="F685" s="12" t="s">
        <v>2655</v>
      </c>
      <c r="G685" s="12" t="s">
        <v>2656</v>
      </c>
      <c r="H685" s="10">
        <v>945253</v>
      </c>
      <c r="I685" s="12" t="s">
        <v>18</v>
      </c>
      <c r="J685" s="11"/>
      <c r="K685" s="12" t="s">
        <v>2657</v>
      </c>
      <c r="L685" s="10">
        <v>483</v>
      </c>
      <c r="M685" s="12" t="s">
        <v>2658</v>
      </c>
    </row>
    <row r="686" spans="1:13" ht="20.149999999999999" customHeight="1">
      <c r="A686" s="8" t="s">
        <v>14</v>
      </c>
      <c r="B686" s="9">
        <v>681723</v>
      </c>
      <c r="C686" s="10">
        <v>683393</v>
      </c>
      <c r="D686" s="11"/>
      <c r="E686" s="12" t="s">
        <v>37</v>
      </c>
      <c r="F686" s="12" t="s">
        <v>2659</v>
      </c>
      <c r="G686" s="12" t="s">
        <v>2660</v>
      </c>
      <c r="H686" s="10">
        <v>945218</v>
      </c>
      <c r="I686" s="12" t="s">
        <v>18</v>
      </c>
      <c r="J686" s="11"/>
      <c r="K686" s="12" t="s">
        <v>2661</v>
      </c>
      <c r="L686" s="10">
        <v>556</v>
      </c>
      <c r="M686" s="12" t="s">
        <v>2662</v>
      </c>
    </row>
    <row r="687" spans="1:13" ht="20.149999999999999" customHeight="1">
      <c r="A687" s="8" t="s">
        <v>14</v>
      </c>
      <c r="B687" s="9">
        <v>683477</v>
      </c>
      <c r="C687" s="10">
        <v>684412</v>
      </c>
      <c r="D687" s="11"/>
      <c r="E687" s="12" t="s">
        <v>37</v>
      </c>
      <c r="F687" s="12" t="s">
        <v>2663</v>
      </c>
      <c r="G687" s="12" t="s">
        <v>2664</v>
      </c>
      <c r="H687" s="10">
        <v>945503</v>
      </c>
      <c r="I687" s="12" t="s">
        <v>18</v>
      </c>
      <c r="J687" s="11"/>
      <c r="K687" s="12" t="s">
        <v>2665</v>
      </c>
      <c r="L687" s="10">
        <v>311</v>
      </c>
      <c r="M687" s="12" t="s">
        <v>2666</v>
      </c>
    </row>
    <row r="688" spans="1:13" ht="20.149999999999999" customHeight="1">
      <c r="A688" s="8" t="s">
        <v>14</v>
      </c>
      <c r="B688" s="9">
        <v>684530</v>
      </c>
      <c r="C688" s="10">
        <v>685255</v>
      </c>
      <c r="D688" s="11"/>
      <c r="E688" s="12" t="s">
        <v>37</v>
      </c>
      <c r="F688" s="12" t="s">
        <v>2667</v>
      </c>
      <c r="G688" s="12" t="s">
        <v>2668</v>
      </c>
      <c r="H688" s="10">
        <v>945254</v>
      </c>
      <c r="I688" s="12" t="s">
        <v>18</v>
      </c>
      <c r="J688" s="11"/>
      <c r="K688" s="12" t="s">
        <v>2669</v>
      </c>
      <c r="L688" s="10">
        <v>241</v>
      </c>
      <c r="M688" s="12" t="s">
        <v>2670</v>
      </c>
    </row>
    <row r="689" spans="1:13" ht="20.149999999999999" customHeight="1">
      <c r="A689" s="8" t="s">
        <v>14</v>
      </c>
      <c r="B689" s="9">
        <v>685255</v>
      </c>
      <c r="C689" s="10">
        <v>685929</v>
      </c>
      <c r="D689" s="11"/>
      <c r="E689" s="12" t="s">
        <v>37</v>
      </c>
      <c r="F689" s="12" t="s">
        <v>2671</v>
      </c>
      <c r="G689" s="12" t="s">
        <v>2672</v>
      </c>
      <c r="H689" s="10">
        <v>947354</v>
      </c>
      <c r="I689" s="12" t="s">
        <v>18</v>
      </c>
      <c r="J689" s="11"/>
      <c r="K689" s="12" t="s">
        <v>2673</v>
      </c>
      <c r="L689" s="10">
        <v>224</v>
      </c>
      <c r="M689" s="12" t="s">
        <v>2674</v>
      </c>
    </row>
    <row r="690" spans="1:13" ht="20.149999999999999" customHeight="1">
      <c r="A690" s="8" t="s">
        <v>14</v>
      </c>
      <c r="B690" s="9">
        <v>685929</v>
      </c>
      <c r="C690" s="10">
        <v>686669</v>
      </c>
      <c r="D690" s="11"/>
      <c r="E690" s="12" t="s">
        <v>37</v>
      </c>
      <c r="F690" s="12" t="s">
        <v>2675</v>
      </c>
      <c r="G690" s="12" t="s">
        <v>2676</v>
      </c>
      <c r="H690" s="10">
        <v>945443</v>
      </c>
      <c r="I690" s="12" t="s">
        <v>18</v>
      </c>
      <c r="J690" s="11"/>
      <c r="K690" s="12" t="s">
        <v>2677</v>
      </c>
      <c r="L690" s="10">
        <v>246</v>
      </c>
      <c r="M690" s="12" t="s">
        <v>2678</v>
      </c>
    </row>
    <row r="691" spans="1:13" ht="20.149999999999999" customHeight="1">
      <c r="A691" s="8" t="s">
        <v>14</v>
      </c>
      <c r="B691" s="9">
        <v>686681</v>
      </c>
      <c r="C691" s="10">
        <v>686843</v>
      </c>
      <c r="D691" s="11"/>
      <c r="E691" s="12" t="s">
        <v>37</v>
      </c>
      <c r="F691" s="12" t="s">
        <v>2679</v>
      </c>
      <c r="G691" s="12" t="s">
        <v>2680</v>
      </c>
      <c r="H691" s="10">
        <v>63925626</v>
      </c>
      <c r="I691" s="12" t="s">
        <v>92</v>
      </c>
      <c r="J691" s="11"/>
      <c r="K691" s="11"/>
      <c r="L691" s="11"/>
      <c r="M691" s="12" t="s">
        <v>2681</v>
      </c>
    </row>
    <row r="692" spans="1:13" ht="20.149999999999999" customHeight="1">
      <c r="A692" s="8" t="s">
        <v>14</v>
      </c>
      <c r="B692" s="9">
        <v>686839</v>
      </c>
      <c r="C692" s="10">
        <v>687747</v>
      </c>
      <c r="D692" s="11"/>
      <c r="E692" s="12" t="s">
        <v>37</v>
      </c>
      <c r="F692" s="12" t="s">
        <v>2682</v>
      </c>
      <c r="G692" s="12" t="s">
        <v>2683</v>
      </c>
      <c r="H692" s="10">
        <v>946938</v>
      </c>
      <c r="I692" s="12" t="s">
        <v>18</v>
      </c>
      <c r="J692" s="11"/>
      <c r="K692" s="12" t="s">
        <v>2684</v>
      </c>
      <c r="L692" s="10">
        <v>302</v>
      </c>
      <c r="M692" s="12" t="s">
        <v>2685</v>
      </c>
    </row>
    <row r="693" spans="1:13" ht="20.149999999999999" customHeight="1">
      <c r="A693" s="8" t="s">
        <v>14</v>
      </c>
      <c r="B693" s="9">
        <v>687997</v>
      </c>
      <c r="C693" s="10">
        <v>688977</v>
      </c>
      <c r="D693" s="11"/>
      <c r="E693" s="12" t="s">
        <v>37</v>
      </c>
      <c r="F693" s="12" t="s">
        <v>1085</v>
      </c>
      <c r="G693" s="12" t="s">
        <v>2686</v>
      </c>
      <c r="H693" s="10">
        <v>944917</v>
      </c>
      <c r="I693" s="12" t="s">
        <v>18</v>
      </c>
      <c r="J693" s="11"/>
      <c r="K693" s="12" t="s">
        <v>2687</v>
      </c>
      <c r="L693" s="10">
        <v>326</v>
      </c>
      <c r="M693" s="12" t="s">
        <v>2688</v>
      </c>
    </row>
    <row r="694" spans="1:13" ht="20.149999999999999" customHeight="1">
      <c r="A694" s="8" t="s">
        <v>14</v>
      </c>
      <c r="B694" s="9">
        <v>689343</v>
      </c>
      <c r="C694" s="10">
        <v>690881</v>
      </c>
      <c r="D694" s="11"/>
      <c r="E694" s="12" t="s">
        <v>37</v>
      </c>
      <c r="F694" s="12" t="s">
        <v>2689</v>
      </c>
      <c r="G694" s="12" t="s">
        <v>2690</v>
      </c>
      <c r="H694" s="10">
        <v>946201</v>
      </c>
      <c r="I694" s="12" t="s">
        <v>18</v>
      </c>
      <c r="J694" s="11"/>
      <c r="K694" s="12" t="s">
        <v>2691</v>
      </c>
      <c r="L694" s="10">
        <v>512</v>
      </c>
      <c r="M694" s="12" t="s">
        <v>2692</v>
      </c>
    </row>
    <row r="695" spans="1:13" ht="20.149999999999999" customHeight="1">
      <c r="A695" s="8" t="s">
        <v>14</v>
      </c>
      <c r="B695" s="9">
        <v>690906</v>
      </c>
      <c r="C695" s="10">
        <v>691784</v>
      </c>
      <c r="D695" s="11"/>
      <c r="E695" s="12" t="s">
        <v>37</v>
      </c>
      <c r="F695" s="12" t="s">
        <v>2693</v>
      </c>
      <c r="G695" s="12" t="s">
        <v>2694</v>
      </c>
      <c r="H695" s="10">
        <v>946417</v>
      </c>
      <c r="I695" s="12" t="s">
        <v>18</v>
      </c>
      <c r="J695" s="11"/>
      <c r="K695" s="12" t="s">
        <v>2695</v>
      </c>
      <c r="L695" s="10">
        <v>292</v>
      </c>
      <c r="M695" s="12" t="s">
        <v>2696</v>
      </c>
    </row>
    <row r="696" spans="1:13" ht="20.149999999999999" customHeight="1">
      <c r="A696" s="8" t="s">
        <v>14</v>
      </c>
      <c r="B696" s="9">
        <v>691874</v>
      </c>
      <c r="C696" s="10">
        <v>692341</v>
      </c>
      <c r="D696" s="11"/>
      <c r="E696" s="12" t="s">
        <v>37</v>
      </c>
      <c r="F696" s="12" t="s">
        <v>2697</v>
      </c>
      <c r="G696" s="12" t="s">
        <v>2698</v>
      </c>
      <c r="H696" s="10">
        <v>946430</v>
      </c>
      <c r="I696" s="12" t="s">
        <v>18</v>
      </c>
      <c r="J696" s="11"/>
      <c r="K696" s="12" t="s">
        <v>2699</v>
      </c>
      <c r="L696" s="10">
        <v>155</v>
      </c>
      <c r="M696" s="12" t="s">
        <v>2700</v>
      </c>
    </row>
    <row r="697" spans="1:13" ht="20.149999999999999" customHeight="1">
      <c r="A697" s="8" t="s">
        <v>14</v>
      </c>
      <c r="B697" s="9">
        <v>692338</v>
      </c>
      <c r="C697" s="10">
        <v>693378</v>
      </c>
      <c r="D697" s="11"/>
      <c r="E697" s="12" t="s">
        <v>37</v>
      </c>
      <c r="F697" s="12" t="s">
        <v>2701</v>
      </c>
      <c r="G697" s="12" t="s">
        <v>2702</v>
      </c>
      <c r="H697" s="10">
        <v>948044</v>
      </c>
      <c r="I697" s="12" t="s">
        <v>18</v>
      </c>
      <c r="J697" s="11"/>
      <c r="K697" s="12" t="s">
        <v>2703</v>
      </c>
      <c r="L697" s="10">
        <v>346</v>
      </c>
      <c r="M697" s="12" t="s">
        <v>2704</v>
      </c>
    </row>
    <row r="698" spans="1:13" ht="20.149999999999999" customHeight="1">
      <c r="A698" s="8" t="s">
        <v>14</v>
      </c>
      <c r="B698" s="9">
        <v>693531</v>
      </c>
      <c r="C698" s="10">
        <v>694955</v>
      </c>
      <c r="D698" s="11"/>
      <c r="E698" s="12" t="s">
        <v>37</v>
      </c>
      <c r="F698" s="12" t="s">
        <v>2705</v>
      </c>
      <c r="G698" s="12" t="s">
        <v>2706</v>
      </c>
      <c r="H698" s="10">
        <v>945260</v>
      </c>
      <c r="I698" s="12" t="s">
        <v>18</v>
      </c>
      <c r="J698" s="11"/>
      <c r="K698" s="12" t="s">
        <v>2707</v>
      </c>
      <c r="L698" s="10">
        <v>474</v>
      </c>
      <c r="M698" s="12" t="s">
        <v>2708</v>
      </c>
    </row>
    <row r="699" spans="1:13" ht="20.149999999999999" customHeight="1">
      <c r="A699" s="8" t="s">
        <v>14</v>
      </c>
      <c r="B699" s="9">
        <v>695101</v>
      </c>
      <c r="C699" s="10">
        <v>696276</v>
      </c>
      <c r="D699" s="11"/>
      <c r="E699" s="12" t="s">
        <v>15</v>
      </c>
      <c r="F699" s="12" t="s">
        <v>2709</v>
      </c>
      <c r="G699" s="12" t="s">
        <v>2710</v>
      </c>
      <c r="H699" s="10">
        <v>945261</v>
      </c>
      <c r="I699" s="12" t="s">
        <v>18</v>
      </c>
      <c r="J699" s="11"/>
      <c r="K699" s="12" t="s">
        <v>2711</v>
      </c>
      <c r="L699" s="10">
        <v>391</v>
      </c>
      <c r="M699" s="12" t="s">
        <v>2712</v>
      </c>
    </row>
    <row r="700" spans="1:13" ht="20.149999999999999" customHeight="1">
      <c r="A700" s="8" t="s">
        <v>14</v>
      </c>
      <c r="B700" s="9">
        <v>696430</v>
      </c>
      <c r="C700" s="10">
        <v>696504</v>
      </c>
      <c r="D700" s="11"/>
      <c r="E700" s="12" t="s">
        <v>37</v>
      </c>
      <c r="F700" s="12" t="s">
        <v>2713</v>
      </c>
      <c r="G700" s="12" t="s">
        <v>2714</v>
      </c>
      <c r="H700" s="10">
        <v>945257</v>
      </c>
      <c r="I700" s="12" t="s">
        <v>851</v>
      </c>
      <c r="J700" s="11"/>
      <c r="K700" s="11"/>
      <c r="L700" s="11"/>
      <c r="M700" s="12" t="s">
        <v>2715</v>
      </c>
    </row>
    <row r="701" spans="1:13" ht="20.149999999999999" customHeight="1">
      <c r="A701" s="8" t="s">
        <v>14</v>
      </c>
      <c r="B701" s="9">
        <v>696542</v>
      </c>
      <c r="C701" s="10">
        <v>696616</v>
      </c>
      <c r="D701" s="11"/>
      <c r="E701" s="12" t="s">
        <v>37</v>
      </c>
      <c r="F701" s="12" t="s">
        <v>2713</v>
      </c>
      <c r="G701" s="12" t="s">
        <v>2716</v>
      </c>
      <c r="H701" s="10">
        <v>945255</v>
      </c>
      <c r="I701" s="12" t="s">
        <v>851</v>
      </c>
      <c r="J701" s="11"/>
      <c r="K701" s="11"/>
      <c r="L701" s="11"/>
      <c r="M701" s="12" t="s">
        <v>2717</v>
      </c>
    </row>
    <row r="702" spans="1:13" ht="20.149999999999999" customHeight="1">
      <c r="A702" s="8" t="s">
        <v>14</v>
      </c>
      <c r="B702" s="9">
        <v>696664</v>
      </c>
      <c r="C702" s="10">
        <v>696740</v>
      </c>
      <c r="D702" s="11"/>
      <c r="E702" s="12" t="s">
        <v>37</v>
      </c>
      <c r="F702" s="12" t="s">
        <v>2718</v>
      </c>
      <c r="G702" s="12" t="s">
        <v>2719</v>
      </c>
      <c r="H702" s="10">
        <v>945262</v>
      </c>
      <c r="I702" s="12" t="s">
        <v>851</v>
      </c>
      <c r="J702" s="11"/>
      <c r="K702" s="11"/>
      <c r="L702" s="11"/>
      <c r="M702" s="12" t="s">
        <v>2720</v>
      </c>
    </row>
    <row r="703" spans="1:13" ht="20.149999999999999" customHeight="1">
      <c r="A703" s="8" t="s">
        <v>14</v>
      </c>
      <c r="B703" s="9">
        <v>696756</v>
      </c>
      <c r="C703" s="10">
        <v>696830</v>
      </c>
      <c r="D703" s="11"/>
      <c r="E703" s="12" t="s">
        <v>37</v>
      </c>
      <c r="F703" s="12" t="s">
        <v>2713</v>
      </c>
      <c r="G703" s="12" t="s">
        <v>2721</v>
      </c>
      <c r="H703" s="10">
        <v>945750</v>
      </c>
      <c r="I703" s="12" t="s">
        <v>851</v>
      </c>
      <c r="J703" s="11"/>
      <c r="K703" s="11"/>
      <c r="L703" s="11"/>
      <c r="M703" s="12" t="s">
        <v>2722</v>
      </c>
    </row>
    <row r="704" spans="1:13" ht="20.149999999999999" customHeight="1">
      <c r="A704" s="8" t="s">
        <v>14</v>
      </c>
      <c r="B704" s="9">
        <v>696865</v>
      </c>
      <c r="C704" s="10">
        <v>696939</v>
      </c>
      <c r="D704" s="11"/>
      <c r="E704" s="12" t="s">
        <v>37</v>
      </c>
      <c r="F704" s="12" t="s">
        <v>2713</v>
      </c>
      <c r="G704" s="12" t="s">
        <v>2723</v>
      </c>
      <c r="H704" s="10">
        <v>945269</v>
      </c>
      <c r="I704" s="12" t="s">
        <v>851</v>
      </c>
      <c r="J704" s="11"/>
      <c r="K704" s="11"/>
      <c r="L704" s="11"/>
      <c r="M704" s="12" t="s">
        <v>2724</v>
      </c>
    </row>
    <row r="705" spans="1:13" ht="20.149999999999999" customHeight="1">
      <c r="A705" s="8" t="s">
        <v>14</v>
      </c>
      <c r="B705" s="9">
        <v>696963</v>
      </c>
      <c r="C705" s="10">
        <v>697047</v>
      </c>
      <c r="D705" s="11"/>
      <c r="E705" s="12" t="s">
        <v>37</v>
      </c>
      <c r="F705" s="12" t="s">
        <v>2725</v>
      </c>
      <c r="G705" s="12" t="s">
        <v>2726</v>
      </c>
      <c r="H705" s="10">
        <v>945264</v>
      </c>
      <c r="I705" s="12" t="s">
        <v>851</v>
      </c>
      <c r="J705" s="11"/>
      <c r="K705" s="11"/>
      <c r="L705" s="11"/>
      <c r="M705" s="12" t="s">
        <v>2727</v>
      </c>
    </row>
    <row r="706" spans="1:13" ht="20.149999999999999" customHeight="1">
      <c r="A706" s="8" t="s">
        <v>14</v>
      </c>
      <c r="B706" s="9">
        <v>697057</v>
      </c>
      <c r="C706" s="10">
        <v>697133</v>
      </c>
      <c r="D706" s="11"/>
      <c r="E706" s="12" t="s">
        <v>37</v>
      </c>
      <c r="F706" s="12" t="s">
        <v>2718</v>
      </c>
      <c r="G706" s="12" t="s">
        <v>2728</v>
      </c>
      <c r="H706" s="10">
        <v>945280</v>
      </c>
      <c r="I706" s="12" t="s">
        <v>851</v>
      </c>
      <c r="J706" s="11"/>
      <c r="K706" s="11"/>
      <c r="L706" s="11"/>
      <c r="M706" s="12" t="s">
        <v>2729</v>
      </c>
    </row>
    <row r="707" spans="1:13" ht="20.149999999999999" customHeight="1">
      <c r="A707" s="8" t="s">
        <v>14</v>
      </c>
      <c r="B707" s="9">
        <v>697513</v>
      </c>
      <c r="C707" s="10">
        <v>699177</v>
      </c>
      <c r="D707" s="11"/>
      <c r="E707" s="12" t="s">
        <v>37</v>
      </c>
      <c r="F707" s="12" t="s">
        <v>2730</v>
      </c>
      <c r="G707" s="12" t="s">
        <v>2731</v>
      </c>
      <c r="H707" s="10">
        <v>945281</v>
      </c>
      <c r="I707" s="12" t="s">
        <v>18</v>
      </c>
      <c r="J707" s="11"/>
      <c r="K707" s="12" t="s">
        <v>2732</v>
      </c>
      <c r="L707" s="10">
        <v>554</v>
      </c>
      <c r="M707" s="12" t="s">
        <v>2733</v>
      </c>
    </row>
    <row r="708" spans="1:13" ht="20.149999999999999" customHeight="1">
      <c r="A708" s="8" t="s">
        <v>14</v>
      </c>
      <c r="B708" s="9">
        <v>699574</v>
      </c>
      <c r="C708" s="10">
        <v>700326</v>
      </c>
      <c r="D708" s="11"/>
      <c r="E708" s="12" t="s">
        <v>37</v>
      </c>
      <c r="F708" s="12" t="s">
        <v>2734</v>
      </c>
      <c r="G708" s="12" t="s">
        <v>2735</v>
      </c>
      <c r="H708" s="10">
        <v>945283</v>
      </c>
      <c r="I708" s="12" t="s">
        <v>18</v>
      </c>
      <c r="J708" s="11"/>
      <c r="K708" s="12" t="s">
        <v>2736</v>
      </c>
      <c r="L708" s="10">
        <v>250</v>
      </c>
      <c r="M708" s="12" t="s">
        <v>2737</v>
      </c>
    </row>
    <row r="709" spans="1:13" ht="20.149999999999999" customHeight="1">
      <c r="A709" s="8" t="s">
        <v>14</v>
      </c>
      <c r="B709" s="9">
        <v>700374</v>
      </c>
      <c r="C709" s="10">
        <v>701594</v>
      </c>
      <c r="D709" s="11"/>
      <c r="E709" s="12" t="s">
        <v>37</v>
      </c>
      <c r="F709" s="12" t="s">
        <v>2738</v>
      </c>
      <c r="G709" s="12" t="s">
        <v>2739</v>
      </c>
      <c r="H709" s="10">
        <v>945285</v>
      </c>
      <c r="I709" s="12" t="s">
        <v>18</v>
      </c>
      <c r="J709" s="11"/>
      <c r="K709" s="12" t="s">
        <v>2740</v>
      </c>
      <c r="L709" s="10">
        <v>406</v>
      </c>
      <c r="M709" s="12" t="s">
        <v>2741</v>
      </c>
    </row>
    <row r="710" spans="1:13" ht="20.149999999999999" customHeight="1">
      <c r="A710" s="8" t="s">
        <v>14</v>
      </c>
      <c r="B710" s="9">
        <v>701603</v>
      </c>
      <c r="C710" s="10">
        <v>702751</v>
      </c>
      <c r="D710" s="11"/>
      <c r="E710" s="12" t="s">
        <v>37</v>
      </c>
      <c r="F710" s="12" t="s">
        <v>2742</v>
      </c>
      <c r="G710" s="12" t="s">
        <v>2743</v>
      </c>
      <c r="H710" s="10">
        <v>945289</v>
      </c>
      <c r="I710" s="12" t="s">
        <v>18</v>
      </c>
      <c r="J710" s="11"/>
      <c r="K710" s="12" t="s">
        <v>2744</v>
      </c>
      <c r="L710" s="10">
        <v>382</v>
      </c>
      <c r="M710" s="12" t="s">
        <v>2745</v>
      </c>
    </row>
    <row r="711" spans="1:13" ht="20.149999999999999" customHeight="1">
      <c r="A711" s="8" t="s">
        <v>14</v>
      </c>
      <c r="B711" s="9">
        <v>702811</v>
      </c>
      <c r="C711" s="10">
        <v>703611</v>
      </c>
      <c r="D711" s="11"/>
      <c r="E711" s="12" t="s">
        <v>37</v>
      </c>
      <c r="F711" s="12" t="s">
        <v>2746</v>
      </c>
      <c r="G711" s="12" t="s">
        <v>2747</v>
      </c>
      <c r="H711" s="10">
        <v>945290</v>
      </c>
      <c r="I711" s="12" t="s">
        <v>18</v>
      </c>
      <c r="J711" s="11"/>
      <c r="K711" s="12" t="s">
        <v>2748</v>
      </c>
      <c r="L711" s="10">
        <v>266</v>
      </c>
      <c r="M711" s="12" t="s">
        <v>2749</v>
      </c>
    </row>
    <row r="712" spans="1:13" ht="20.149999999999999" customHeight="1">
      <c r="A712" s="8" t="s">
        <v>14</v>
      </c>
      <c r="B712" s="9">
        <v>703944</v>
      </c>
      <c r="C712" s="10">
        <v>705890</v>
      </c>
      <c r="D712" s="11"/>
      <c r="E712" s="12" t="s">
        <v>15</v>
      </c>
      <c r="F712" s="12" t="s">
        <v>2750</v>
      </c>
      <c r="G712" s="12" t="s">
        <v>2751</v>
      </c>
      <c r="H712" s="10">
        <v>945292</v>
      </c>
      <c r="I712" s="12" t="s">
        <v>18</v>
      </c>
      <c r="J712" s="11"/>
      <c r="K712" s="12" t="s">
        <v>2752</v>
      </c>
      <c r="L712" s="10">
        <v>648</v>
      </c>
      <c r="M712" s="12" t="s">
        <v>2753</v>
      </c>
    </row>
    <row r="713" spans="1:13" ht="20.149999999999999" customHeight="1">
      <c r="A713" s="8" t="s">
        <v>14</v>
      </c>
      <c r="B713" s="9">
        <v>706093</v>
      </c>
      <c r="C713" s="10">
        <v>707757</v>
      </c>
      <c r="D713" s="11"/>
      <c r="E713" s="12" t="s">
        <v>15</v>
      </c>
      <c r="F713" s="12" t="s">
        <v>2754</v>
      </c>
      <c r="G713" s="12" t="s">
        <v>2755</v>
      </c>
      <c r="H713" s="10">
        <v>945310</v>
      </c>
      <c r="I713" s="12" t="s">
        <v>18</v>
      </c>
      <c r="J713" s="11"/>
      <c r="K713" s="12" t="s">
        <v>2756</v>
      </c>
      <c r="L713" s="10">
        <v>554</v>
      </c>
      <c r="M713" s="12" t="s">
        <v>2757</v>
      </c>
    </row>
    <row r="714" spans="1:13" ht="20.149999999999999" customHeight="1">
      <c r="A714" s="8" t="s">
        <v>14</v>
      </c>
      <c r="B714" s="9">
        <v>708236</v>
      </c>
      <c r="C714" s="10">
        <v>708333</v>
      </c>
      <c r="D714" s="11"/>
      <c r="E714" s="12" t="s">
        <v>15</v>
      </c>
      <c r="F714" s="12" t="s">
        <v>2758</v>
      </c>
      <c r="G714" s="12" t="s">
        <v>2759</v>
      </c>
      <c r="H714" s="10">
        <v>71004556</v>
      </c>
      <c r="I714" s="12" t="s">
        <v>92</v>
      </c>
      <c r="J714" s="11"/>
      <c r="K714" s="11"/>
      <c r="L714" s="11"/>
      <c r="M714" s="12" t="s">
        <v>2760</v>
      </c>
    </row>
    <row r="715" spans="1:13" ht="20.149999999999999" customHeight="1">
      <c r="A715" s="8" t="s">
        <v>14</v>
      </c>
      <c r="B715" s="9">
        <v>708334</v>
      </c>
      <c r="C715" s="10">
        <v>709740</v>
      </c>
      <c r="D715" s="11"/>
      <c r="E715" s="12" t="s">
        <v>15</v>
      </c>
      <c r="F715" s="12" t="s">
        <v>2761</v>
      </c>
      <c r="G715" s="12" t="s">
        <v>2762</v>
      </c>
      <c r="H715" s="10">
        <v>945296</v>
      </c>
      <c r="I715" s="12" t="s">
        <v>18</v>
      </c>
      <c r="J715" s="11"/>
      <c r="K715" s="12" t="s">
        <v>2763</v>
      </c>
      <c r="L715" s="10">
        <v>468</v>
      </c>
      <c r="M715" s="12" t="s">
        <v>2764</v>
      </c>
    </row>
    <row r="716" spans="1:13" ht="20.149999999999999" customHeight="1">
      <c r="A716" s="8" t="s">
        <v>14</v>
      </c>
      <c r="B716" s="9">
        <v>709790</v>
      </c>
      <c r="C716" s="10">
        <v>710116</v>
      </c>
      <c r="D716" s="11"/>
      <c r="E716" s="12" t="s">
        <v>15</v>
      </c>
      <c r="F716" s="12" t="s">
        <v>2765</v>
      </c>
      <c r="G716" s="12" t="s">
        <v>2766</v>
      </c>
      <c r="H716" s="10">
        <v>945713</v>
      </c>
      <c r="I716" s="12" t="s">
        <v>18</v>
      </c>
      <c r="J716" s="11"/>
      <c r="K716" s="12" t="s">
        <v>2767</v>
      </c>
      <c r="L716" s="10">
        <v>108</v>
      </c>
      <c r="M716" s="12" t="s">
        <v>2768</v>
      </c>
    </row>
    <row r="717" spans="1:13" ht="20.149999999999999" customHeight="1">
      <c r="A717" s="8" t="s">
        <v>14</v>
      </c>
      <c r="B717" s="9">
        <v>710200</v>
      </c>
      <c r="C717" s="10">
        <v>710646</v>
      </c>
      <c r="D717" s="11"/>
      <c r="E717" s="12" t="s">
        <v>37</v>
      </c>
      <c r="F717" s="12" t="s">
        <v>2769</v>
      </c>
      <c r="G717" s="12" t="s">
        <v>2770</v>
      </c>
      <c r="H717" s="10">
        <v>945295</v>
      </c>
      <c r="I717" s="12" t="s">
        <v>18</v>
      </c>
      <c r="J717" s="11"/>
      <c r="K717" s="12" t="s">
        <v>2771</v>
      </c>
      <c r="L717" s="10">
        <v>148</v>
      </c>
      <c r="M717" s="12" t="s">
        <v>2772</v>
      </c>
    </row>
    <row r="718" spans="1:13" ht="20.149999999999999" customHeight="1">
      <c r="A718" s="8" t="s">
        <v>14</v>
      </c>
      <c r="B718" s="9">
        <v>710639</v>
      </c>
      <c r="C718" s="10">
        <v>710725</v>
      </c>
      <c r="D718" s="11"/>
      <c r="E718" s="12" t="s">
        <v>37</v>
      </c>
      <c r="F718" s="12" t="s">
        <v>2773</v>
      </c>
      <c r="G718" s="12" t="s">
        <v>2774</v>
      </c>
      <c r="H718" s="10">
        <v>5625562</v>
      </c>
      <c r="I718" s="12" t="s">
        <v>18</v>
      </c>
      <c r="J718" s="11"/>
      <c r="K718" s="12" t="s">
        <v>2775</v>
      </c>
      <c r="L718" s="10">
        <v>28</v>
      </c>
      <c r="M718" s="12" t="s">
        <v>2776</v>
      </c>
    </row>
    <row r="719" spans="1:13" ht="20.149999999999999" customHeight="1">
      <c r="A719" s="8" t="s">
        <v>14</v>
      </c>
      <c r="B719" s="9">
        <v>710935</v>
      </c>
      <c r="C719" s="10">
        <v>711465</v>
      </c>
      <c r="D719" s="11"/>
      <c r="E719" s="12" t="s">
        <v>37</v>
      </c>
      <c r="F719" s="12" t="s">
        <v>2777</v>
      </c>
      <c r="G719" s="12" t="s">
        <v>2778</v>
      </c>
      <c r="H719" s="10">
        <v>945293</v>
      </c>
      <c r="I719" s="12" t="s">
        <v>18</v>
      </c>
      <c r="J719" s="11"/>
      <c r="K719" s="12" t="s">
        <v>2779</v>
      </c>
      <c r="L719" s="10">
        <v>176</v>
      </c>
      <c r="M719" s="12" t="s">
        <v>2780</v>
      </c>
    </row>
    <row r="720" spans="1:13" ht="20.149999999999999" customHeight="1">
      <c r="A720" s="8" t="s">
        <v>14</v>
      </c>
      <c r="B720" s="9">
        <v>711605</v>
      </c>
      <c r="C720" s="10">
        <v>711898</v>
      </c>
      <c r="D720" s="11"/>
      <c r="E720" s="12" t="s">
        <v>37</v>
      </c>
      <c r="F720" s="12" t="s">
        <v>2781</v>
      </c>
      <c r="G720" s="12" t="s">
        <v>2782</v>
      </c>
      <c r="H720" s="10">
        <v>945291</v>
      </c>
      <c r="I720" s="12" t="s">
        <v>18</v>
      </c>
      <c r="J720" s="11"/>
      <c r="K720" s="12" t="s">
        <v>2783</v>
      </c>
      <c r="L720" s="10">
        <v>97</v>
      </c>
      <c r="M720" s="12" t="s">
        <v>2784</v>
      </c>
    </row>
    <row r="721" spans="1:13" ht="20.149999999999999" customHeight="1">
      <c r="A721" s="8" t="s">
        <v>14</v>
      </c>
      <c r="B721" s="9">
        <v>712038</v>
      </c>
      <c r="C721" s="10">
        <v>712802</v>
      </c>
      <c r="D721" s="11"/>
      <c r="E721" s="12" t="s">
        <v>37</v>
      </c>
      <c r="F721" s="12" t="s">
        <v>2785</v>
      </c>
      <c r="G721" s="12" t="s">
        <v>2786</v>
      </c>
      <c r="H721" s="10">
        <v>945288</v>
      </c>
      <c r="I721" s="12" t="s">
        <v>18</v>
      </c>
      <c r="J721" s="11"/>
      <c r="K721" s="12" t="s">
        <v>2787</v>
      </c>
      <c r="L721" s="10">
        <v>254</v>
      </c>
      <c r="M721" s="12" t="s">
        <v>2788</v>
      </c>
    </row>
    <row r="722" spans="1:13" ht="20.149999999999999" customHeight="1">
      <c r="A722" s="8" t="s">
        <v>14</v>
      </c>
      <c r="B722" s="9">
        <v>712987</v>
      </c>
      <c r="C722" s="10">
        <v>713532</v>
      </c>
      <c r="D722" s="11"/>
      <c r="E722" s="12" t="s">
        <v>15</v>
      </c>
      <c r="F722" s="12" t="s">
        <v>2789</v>
      </c>
      <c r="G722" s="12" t="s">
        <v>2790</v>
      </c>
      <c r="H722" s="10">
        <v>945272</v>
      </c>
      <c r="I722" s="12" t="s">
        <v>18</v>
      </c>
      <c r="J722" s="11"/>
      <c r="K722" s="12" t="s">
        <v>2791</v>
      </c>
      <c r="L722" s="10">
        <v>181</v>
      </c>
      <c r="M722" s="12" t="s">
        <v>2792</v>
      </c>
    </row>
    <row r="723" spans="1:13" ht="20.149999999999999" customHeight="1">
      <c r="A723" s="8" t="s">
        <v>14</v>
      </c>
      <c r="B723" s="9">
        <v>713558</v>
      </c>
      <c r="C723" s="10">
        <v>715198</v>
      </c>
      <c r="D723" s="11"/>
      <c r="E723" s="12" t="s">
        <v>15</v>
      </c>
      <c r="F723" s="12" t="s">
        <v>2793</v>
      </c>
      <c r="G723" s="12" t="s">
        <v>2794</v>
      </c>
      <c r="H723" s="10">
        <v>945271</v>
      </c>
      <c r="I723" s="12" t="s">
        <v>18</v>
      </c>
      <c r="J723" s="11"/>
      <c r="K723" s="12" t="s">
        <v>2795</v>
      </c>
      <c r="L723" s="10">
        <v>546</v>
      </c>
      <c r="M723" s="12" t="s">
        <v>2796</v>
      </c>
    </row>
    <row r="724" spans="1:13" ht="20.149999999999999" customHeight="1">
      <c r="A724" s="8" t="s">
        <v>14</v>
      </c>
      <c r="B724" s="9">
        <v>715412</v>
      </c>
      <c r="C724" s="10">
        <v>715906</v>
      </c>
      <c r="D724" s="11"/>
      <c r="E724" s="12" t="s">
        <v>15</v>
      </c>
      <c r="F724" s="12" t="s">
        <v>2797</v>
      </c>
      <c r="G724" s="12" t="s">
        <v>2798</v>
      </c>
      <c r="H724" s="10">
        <v>945274</v>
      </c>
      <c r="I724" s="12" t="s">
        <v>18</v>
      </c>
      <c r="J724" s="11"/>
      <c r="K724" s="12" t="s">
        <v>2799</v>
      </c>
      <c r="L724" s="10">
        <v>164</v>
      </c>
      <c r="M724" s="12" t="s">
        <v>2800</v>
      </c>
    </row>
    <row r="725" spans="1:13" ht="20.149999999999999" customHeight="1">
      <c r="A725" s="8" t="s">
        <v>14</v>
      </c>
      <c r="B725" s="9">
        <v>715947</v>
      </c>
      <c r="C725" s="10">
        <v>716597</v>
      </c>
      <c r="D725" s="11"/>
      <c r="E725" s="12" t="s">
        <v>37</v>
      </c>
      <c r="F725" s="12" t="s">
        <v>915</v>
      </c>
      <c r="G725" s="12" t="s">
        <v>2801</v>
      </c>
      <c r="H725" s="10">
        <v>945287</v>
      </c>
      <c r="I725" s="12" t="s">
        <v>917</v>
      </c>
      <c r="J725" s="11"/>
      <c r="K725" s="11"/>
      <c r="L725" s="11"/>
      <c r="M725" s="12" t="s">
        <v>2802</v>
      </c>
    </row>
    <row r="726" spans="1:13" ht="20.149999999999999" customHeight="1">
      <c r="A726" s="8" t="s">
        <v>14</v>
      </c>
      <c r="B726" s="9">
        <v>716721</v>
      </c>
      <c r="C726" s="10">
        <v>716870</v>
      </c>
      <c r="D726" s="11"/>
      <c r="E726" s="12" t="s">
        <v>37</v>
      </c>
      <c r="F726" s="12" t="s">
        <v>915</v>
      </c>
      <c r="G726" s="12" t="s">
        <v>2803</v>
      </c>
      <c r="H726" s="10">
        <v>5625563</v>
      </c>
      <c r="I726" s="12" t="s">
        <v>917</v>
      </c>
      <c r="J726" s="11"/>
      <c r="K726" s="11"/>
      <c r="L726" s="11"/>
      <c r="M726" s="12" t="s">
        <v>2804</v>
      </c>
    </row>
    <row r="727" spans="1:13" ht="20.149999999999999" customHeight="1">
      <c r="A727" s="8" t="s">
        <v>14</v>
      </c>
      <c r="B727" s="9">
        <v>716946</v>
      </c>
      <c r="C727" s="10">
        <v>718265</v>
      </c>
      <c r="D727" s="11"/>
      <c r="E727" s="12" t="s">
        <v>37</v>
      </c>
      <c r="F727" s="12" t="s">
        <v>2805</v>
      </c>
      <c r="G727" s="12" t="s">
        <v>2806</v>
      </c>
      <c r="H727" s="10">
        <v>945422</v>
      </c>
      <c r="I727" s="12" t="s">
        <v>18</v>
      </c>
      <c r="J727" s="11"/>
      <c r="K727" s="12" t="s">
        <v>2807</v>
      </c>
      <c r="L727" s="10">
        <v>439</v>
      </c>
      <c r="M727" s="12" t="s">
        <v>2808</v>
      </c>
    </row>
    <row r="728" spans="1:13" ht="20.149999999999999" customHeight="1">
      <c r="A728" s="8" t="s">
        <v>14</v>
      </c>
      <c r="B728" s="9">
        <v>718262</v>
      </c>
      <c r="C728" s="10">
        <v>720460</v>
      </c>
      <c r="D728" s="11"/>
      <c r="E728" s="12" t="s">
        <v>37</v>
      </c>
      <c r="F728" s="12" t="s">
        <v>2809</v>
      </c>
      <c r="G728" s="12" t="s">
        <v>2810</v>
      </c>
      <c r="H728" s="10">
        <v>945297</v>
      </c>
      <c r="I728" s="12" t="s">
        <v>18</v>
      </c>
      <c r="J728" s="11"/>
      <c r="K728" s="12" t="s">
        <v>2811</v>
      </c>
      <c r="L728" s="10">
        <v>732</v>
      </c>
      <c r="M728" s="12" t="s">
        <v>2812</v>
      </c>
    </row>
    <row r="729" spans="1:13" ht="20.149999999999999" customHeight="1">
      <c r="A729" s="8" t="s">
        <v>14</v>
      </c>
      <c r="B729" s="9">
        <v>720718</v>
      </c>
      <c r="C729" s="10">
        <v>720822</v>
      </c>
      <c r="D729" s="11"/>
      <c r="E729" s="12" t="s">
        <v>37</v>
      </c>
      <c r="F729" s="12" t="s">
        <v>2813</v>
      </c>
      <c r="G729" s="12" t="s">
        <v>2814</v>
      </c>
      <c r="H729" s="10">
        <v>63925627</v>
      </c>
      <c r="I729" s="12" t="s">
        <v>18</v>
      </c>
      <c r="J729" s="11"/>
      <c r="K729" s="12" t="s">
        <v>2815</v>
      </c>
      <c r="L729" s="10">
        <v>34</v>
      </c>
      <c r="M729" s="12" t="s">
        <v>2816</v>
      </c>
    </row>
    <row r="730" spans="1:13" ht="20.149999999999999" customHeight="1">
      <c r="A730" s="8" t="s">
        <v>14</v>
      </c>
      <c r="B730" s="9">
        <v>721056</v>
      </c>
      <c r="C730" s="10">
        <v>721733</v>
      </c>
      <c r="D730" s="11"/>
      <c r="E730" s="12" t="s">
        <v>37</v>
      </c>
      <c r="F730" s="12" t="s">
        <v>2817</v>
      </c>
      <c r="G730" s="12" t="s">
        <v>2818</v>
      </c>
      <c r="H730" s="10">
        <v>945302</v>
      </c>
      <c r="I730" s="12" t="s">
        <v>18</v>
      </c>
      <c r="J730" s="11"/>
      <c r="K730" s="12" t="s">
        <v>2819</v>
      </c>
      <c r="L730" s="10">
        <v>225</v>
      </c>
      <c r="M730" s="12" t="s">
        <v>2820</v>
      </c>
    </row>
    <row r="731" spans="1:13" ht="20.149999999999999" customHeight="1">
      <c r="A731" s="8" t="s">
        <v>14</v>
      </c>
      <c r="B731" s="9">
        <v>721730</v>
      </c>
      <c r="C731" s="10">
        <v>724414</v>
      </c>
      <c r="D731" s="11"/>
      <c r="E731" s="12" t="s">
        <v>37</v>
      </c>
      <c r="F731" s="12" t="s">
        <v>2821</v>
      </c>
      <c r="G731" s="12" t="s">
        <v>2822</v>
      </c>
      <c r="H731" s="10">
        <v>946744</v>
      </c>
      <c r="I731" s="12" t="s">
        <v>18</v>
      </c>
      <c r="J731" s="11"/>
      <c r="K731" s="12" t="s">
        <v>2823</v>
      </c>
      <c r="L731" s="10">
        <v>894</v>
      </c>
      <c r="M731" s="12" t="s">
        <v>2824</v>
      </c>
    </row>
    <row r="732" spans="1:13" ht="20.149999999999999" customHeight="1">
      <c r="A732" s="8" t="s">
        <v>14</v>
      </c>
      <c r="B732" s="9">
        <v>724407</v>
      </c>
      <c r="C732" s="10">
        <v>724979</v>
      </c>
      <c r="D732" s="11"/>
      <c r="E732" s="12" t="s">
        <v>37</v>
      </c>
      <c r="F732" s="12" t="s">
        <v>2825</v>
      </c>
      <c r="G732" s="12" t="s">
        <v>2826</v>
      </c>
      <c r="H732" s="10">
        <v>947508</v>
      </c>
      <c r="I732" s="12" t="s">
        <v>18</v>
      </c>
      <c r="J732" s="11"/>
      <c r="K732" s="12" t="s">
        <v>2827</v>
      </c>
      <c r="L732" s="10">
        <v>190</v>
      </c>
      <c r="M732" s="12" t="s">
        <v>2828</v>
      </c>
    </row>
    <row r="733" spans="1:13" ht="20.149999999999999" customHeight="1">
      <c r="A733" s="8" t="s">
        <v>14</v>
      </c>
      <c r="B733" s="9">
        <v>724988</v>
      </c>
      <c r="C733" s="10">
        <v>727036</v>
      </c>
      <c r="D733" s="11"/>
      <c r="E733" s="12" t="s">
        <v>37</v>
      </c>
      <c r="F733" s="12" t="s">
        <v>2829</v>
      </c>
      <c r="G733" s="12" t="s">
        <v>2830</v>
      </c>
      <c r="H733" s="10">
        <v>947450</v>
      </c>
      <c r="I733" s="12" t="s">
        <v>18</v>
      </c>
      <c r="J733" s="11"/>
      <c r="K733" s="12" t="s">
        <v>2831</v>
      </c>
      <c r="L733" s="10">
        <v>682</v>
      </c>
      <c r="M733" s="12" t="s">
        <v>2832</v>
      </c>
    </row>
    <row r="734" spans="1:13" ht="20.149999999999999" customHeight="1">
      <c r="A734" s="8" t="s">
        <v>14</v>
      </c>
      <c r="B734" s="9">
        <v>727059</v>
      </c>
      <c r="C734" s="10">
        <v>728732</v>
      </c>
      <c r="D734" s="11"/>
      <c r="E734" s="12" t="s">
        <v>37</v>
      </c>
      <c r="F734" s="12" t="s">
        <v>2833</v>
      </c>
      <c r="G734" s="12" t="s">
        <v>2834</v>
      </c>
      <c r="H734" s="10">
        <v>946045</v>
      </c>
      <c r="I734" s="12" t="s">
        <v>18</v>
      </c>
      <c r="J734" s="11"/>
      <c r="K734" s="12" t="s">
        <v>2835</v>
      </c>
      <c r="L734" s="10">
        <v>557</v>
      </c>
      <c r="M734" s="12" t="s">
        <v>2836</v>
      </c>
    </row>
    <row r="735" spans="1:13" ht="20.149999999999999" customHeight="1">
      <c r="A735" s="8" t="s">
        <v>14</v>
      </c>
      <c r="B735" s="9">
        <v>728732</v>
      </c>
      <c r="C735" s="10">
        <v>728821</v>
      </c>
      <c r="D735" s="11"/>
      <c r="E735" s="12" t="s">
        <v>37</v>
      </c>
      <c r="F735" s="12" t="s">
        <v>2837</v>
      </c>
      <c r="G735" s="12" t="s">
        <v>2838</v>
      </c>
      <c r="H735" s="10">
        <v>948946</v>
      </c>
      <c r="I735" s="12" t="s">
        <v>18</v>
      </c>
      <c r="J735" s="11"/>
      <c r="K735" s="12" t="s">
        <v>2839</v>
      </c>
      <c r="L735" s="10">
        <v>29</v>
      </c>
      <c r="M735" s="12" t="s">
        <v>2840</v>
      </c>
    </row>
    <row r="736" spans="1:13" ht="20.149999999999999" customHeight="1">
      <c r="A736" s="8" t="s">
        <v>14</v>
      </c>
      <c r="B736" s="9">
        <v>729134</v>
      </c>
      <c r="C736" s="10">
        <v>729340</v>
      </c>
      <c r="D736" s="11"/>
      <c r="E736" s="12" t="s">
        <v>15</v>
      </c>
      <c r="F736" s="12" t="s">
        <v>2841</v>
      </c>
      <c r="G736" s="12" t="s">
        <v>2842</v>
      </c>
      <c r="H736" s="10">
        <v>947452</v>
      </c>
      <c r="I736" s="12" t="s">
        <v>18</v>
      </c>
      <c r="J736" s="11"/>
      <c r="K736" s="12" t="s">
        <v>2843</v>
      </c>
      <c r="L736" s="10">
        <v>68</v>
      </c>
      <c r="M736" s="12" t="s">
        <v>2844</v>
      </c>
    </row>
    <row r="737" spans="1:13" ht="20.149999999999999" customHeight="1">
      <c r="A737" s="8" t="s">
        <v>14</v>
      </c>
      <c r="B737" s="9">
        <v>729583</v>
      </c>
      <c r="C737" s="10">
        <v>733776</v>
      </c>
      <c r="D737" s="11"/>
      <c r="E737" s="12" t="s">
        <v>15</v>
      </c>
      <c r="F737" s="12" t="s">
        <v>2845</v>
      </c>
      <c r="G737" s="12" t="s">
        <v>2846</v>
      </c>
      <c r="H737" s="10">
        <v>945306</v>
      </c>
      <c r="I737" s="12" t="s">
        <v>18</v>
      </c>
      <c r="J737" s="11"/>
      <c r="K737" s="12" t="s">
        <v>2847</v>
      </c>
      <c r="L737" s="10">
        <v>1397</v>
      </c>
      <c r="M737" s="12" t="s">
        <v>2848</v>
      </c>
    </row>
    <row r="738" spans="1:13" ht="20.149999999999999" customHeight="1">
      <c r="A738" s="8" t="s">
        <v>14</v>
      </c>
      <c r="B738" s="9">
        <v>733776</v>
      </c>
      <c r="C738" s="10">
        <v>734102</v>
      </c>
      <c r="D738" s="11"/>
      <c r="E738" s="12" t="s">
        <v>15</v>
      </c>
      <c r="F738" s="12" t="s">
        <v>2849</v>
      </c>
      <c r="G738" s="12" t="s">
        <v>2850</v>
      </c>
      <c r="H738" s="10">
        <v>947566</v>
      </c>
      <c r="I738" s="12" t="s">
        <v>18</v>
      </c>
      <c r="J738" s="11"/>
      <c r="K738" s="12" t="s">
        <v>2851</v>
      </c>
      <c r="L738" s="10">
        <v>108</v>
      </c>
      <c r="M738" s="12" t="s">
        <v>2852</v>
      </c>
    </row>
    <row r="739" spans="1:13" ht="20.149999999999999" customHeight="1">
      <c r="A739" s="8" t="s">
        <v>14</v>
      </c>
      <c r="B739" s="9">
        <v>734220</v>
      </c>
      <c r="C739" s="10">
        <v>735653</v>
      </c>
      <c r="D739" s="11"/>
      <c r="E739" s="12" t="s">
        <v>15</v>
      </c>
      <c r="F739" s="12" t="s">
        <v>915</v>
      </c>
      <c r="G739" s="12" t="s">
        <v>2853</v>
      </c>
      <c r="H739" s="10">
        <v>946124</v>
      </c>
      <c r="I739" s="12" t="s">
        <v>917</v>
      </c>
      <c r="J739" s="11"/>
      <c r="K739" s="11"/>
      <c r="L739" s="11"/>
      <c r="M739" s="12" t="s">
        <v>2854</v>
      </c>
    </row>
    <row r="740" spans="1:13" ht="20.149999999999999" customHeight="1">
      <c r="A740" s="8" t="s">
        <v>14</v>
      </c>
      <c r="B740" s="9">
        <v>735650</v>
      </c>
      <c r="C740" s="10">
        <v>736219</v>
      </c>
      <c r="D740" s="11"/>
      <c r="E740" s="12" t="s">
        <v>15</v>
      </c>
      <c r="F740" s="12" t="s">
        <v>2855</v>
      </c>
      <c r="G740" s="12" t="s">
        <v>2856</v>
      </c>
      <c r="H740" s="10">
        <v>947288</v>
      </c>
      <c r="I740" s="12" t="s">
        <v>18</v>
      </c>
      <c r="J740" s="11"/>
      <c r="K740" s="12" t="s">
        <v>2857</v>
      </c>
      <c r="L740" s="10">
        <v>189</v>
      </c>
      <c r="M740" s="12" t="s">
        <v>2858</v>
      </c>
    </row>
    <row r="741" spans="1:13" ht="20.149999999999999" customHeight="1">
      <c r="A741" s="8" t="s">
        <v>14</v>
      </c>
      <c r="B741" s="9">
        <v>736445</v>
      </c>
      <c r="C741" s="10">
        <v>736699</v>
      </c>
      <c r="D741" s="11"/>
      <c r="E741" s="12" t="s">
        <v>15</v>
      </c>
      <c r="F741" s="12" t="s">
        <v>2859</v>
      </c>
      <c r="G741" s="12" t="s">
        <v>2860</v>
      </c>
      <c r="H741" s="10">
        <v>1450245</v>
      </c>
      <c r="I741" s="12" t="s">
        <v>18</v>
      </c>
      <c r="J741" s="11"/>
      <c r="K741" s="12" t="s">
        <v>2861</v>
      </c>
      <c r="L741" s="10">
        <v>84</v>
      </c>
      <c r="M741" s="12" t="s">
        <v>2862</v>
      </c>
    </row>
    <row r="742" spans="1:13" ht="20.149999999999999" customHeight="1">
      <c r="A742" s="8" t="s">
        <v>14</v>
      </c>
      <c r="B742" s="9">
        <v>736900</v>
      </c>
      <c r="C742" s="10">
        <v>737961</v>
      </c>
      <c r="D742" s="11"/>
      <c r="E742" s="12" t="s">
        <v>15</v>
      </c>
      <c r="F742" s="12" t="s">
        <v>915</v>
      </c>
      <c r="G742" s="12" t="s">
        <v>2863</v>
      </c>
      <c r="H742" s="10">
        <v>947075</v>
      </c>
      <c r="I742" s="12" t="s">
        <v>917</v>
      </c>
      <c r="J742" s="11"/>
      <c r="K742" s="11"/>
      <c r="L742" s="11"/>
      <c r="M742" s="12" t="s">
        <v>2864</v>
      </c>
    </row>
    <row r="743" spans="1:13" ht="20.149999999999999" customHeight="1">
      <c r="A743" s="8" t="s">
        <v>14</v>
      </c>
      <c r="B743" s="9">
        <v>738092</v>
      </c>
      <c r="C743" s="10">
        <v>738853</v>
      </c>
      <c r="D743" s="11"/>
      <c r="E743" s="12" t="s">
        <v>15</v>
      </c>
      <c r="F743" s="12" t="s">
        <v>2865</v>
      </c>
      <c r="G743" s="12" t="s">
        <v>2866</v>
      </c>
      <c r="H743" s="10">
        <v>945176</v>
      </c>
      <c r="I743" s="12" t="s">
        <v>18</v>
      </c>
      <c r="J743" s="11"/>
      <c r="K743" s="12" t="s">
        <v>2867</v>
      </c>
      <c r="L743" s="10">
        <v>253</v>
      </c>
      <c r="M743" s="12" t="s">
        <v>2868</v>
      </c>
    </row>
    <row r="744" spans="1:13" ht="20.149999999999999" customHeight="1">
      <c r="A744" s="8" t="s">
        <v>14</v>
      </c>
      <c r="B744" s="9">
        <v>739001</v>
      </c>
      <c r="C744" s="10">
        <v>739510</v>
      </c>
      <c r="D744" s="11"/>
      <c r="E744" s="12" t="s">
        <v>15</v>
      </c>
      <c r="F744" s="12" t="s">
        <v>2869</v>
      </c>
      <c r="G744" s="12" t="s">
        <v>2870</v>
      </c>
      <c r="H744" s="10">
        <v>944853</v>
      </c>
      <c r="I744" s="12" t="s">
        <v>18</v>
      </c>
      <c r="J744" s="11"/>
      <c r="K744" s="12" t="s">
        <v>2871</v>
      </c>
      <c r="L744" s="10">
        <v>169</v>
      </c>
      <c r="M744" s="12" t="s">
        <v>2872</v>
      </c>
    </row>
    <row r="745" spans="1:13" ht="20.149999999999999" customHeight="1">
      <c r="A745" s="8" t="s">
        <v>14</v>
      </c>
      <c r="B745" s="9">
        <v>739507</v>
      </c>
      <c r="C745" s="10">
        <v>740925</v>
      </c>
      <c r="D745" s="11"/>
      <c r="E745" s="12" t="s">
        <v>15</v>
      </c>
      <c r="F745" s="12" t="s">
        <v>2873</v>
      </c>
      <c r="G745" s="12" t="s">
        <v>2874</v>
      </c>
      <c r="H745" s="10">
        <v>947005</v>
      </c>
      <c r="I745" s="12" t="s">
        <v>18</v>
      </c>
      <c r="J745" s="11"/>
      <c r="K745" s="12" t="s">
        <v>2875</v>
      </c>
      <c r="L745" s="10">
        <v>472</v>
      </c>
      <c r="M745" s="12" t="s">
        <v>2876</v>
      </c>
    </row>
    <row r="746" spans="1:13" ht="20.149999999999999" customHeight="1">
      <c r="A746" s="8" t="s">
        <v>14</v>
      </c>
      <c r="B746" s="9">
        <v>741075</v>
      </c>
      <c r="C746" s="10">
        <v>742556</v>
      </c>
      <c r="D746" s="11"/>
      <c r="E746" s="12" t="s">
        <v>37</v>
      </c>
      <c r="F746" s="12" t="s">
        <v>2877</v>
      </c>
      <c r="G746" s="12" t="s">
        <v>2878</v>
      </c>
      <c r="H746" s="10">
        <v>947368</v>
      </c>
      <c r="I746" s="12" t="s">
        <v>18</v>
      </c>
      <c r="J746" s="11"/>
      <c r="K746" s="12" t="s">
        <v>2879</v>
      </c>
      <c r="L746" s="10">
        <v>493</v>
      </c>
      <c r="M746" s="12" t="s">
        <v>2880</v>
      </c>
    </row>
    <row r="747" spans="1:13" ht="20.149999999999999" customHeight="1">
      <c r="A747" s="8" t="s">
        <v>14</v>
      </c>
      <c r="B747" s="9">
        <v>742827</v>
      </c>
      <c r="C747" s="10">
        <v>743570</v>
      </c>
      <c r="D747" s="11"/>
      <c r="E747" s="12" t="s">
        <v>15</v>
      </c>
      <c r="F747" s="12" t="s">
        <v>2881</v>
      </c>
      <c r="G747" s="12" t="s">
        <v>2882</v>
      </c>
      <c r="H747" s="10">
        <v>945824</v>
      </c>
      <c r="I747" s="12" t="s">
        <v>18</v>
      </c>
      <c r="J747" s="11"/>
      <c r="K747" s="12" t="s">
        <v>2883</v>
      </c>
      <c r="L747" s="10">
        <v>247</v>
      </c>
      <c r="M747" s="12" t="s">
        <v>2884</v>
      </c>
    </row>
    <row r="748" spans="1:13" ht="20.149999999999999" customHeight="1">
      <c r="A748" s="8" t="s">
        <v>14</v>
      </c>
      <c r="B748" s="9">
        <v>743593</v>
      </c>
      <c r="C748" s="10">
        <v>744249</v>
      </c>
      <c r="D748" s="11"/>
      <c r="E748" s="12" t="s">
        <v>15</v>
      </c>
      <c r="F748" s="12" t="s">
        <v>2885</v>
      </c>
      <c r="G748" s="12" t="s">
        <v>2886</v>
      </c>
      <c r="H748" s="10">
        <v>945311</v>
      </c>
      <c r="I748" s="12" t="s">
        <v>18</v>
      </c>
      <c r="J748" s="11"/>
      <c r="K748" s="12" t="s">
        <v>2887</v>
      </c>
      <c r="L748" s="10">
        <v>218</v>
      </c>
      <c r="M748" s="12" t="s">
        <v>2888</v>
      </c>
    </row>
    <row r="749" spans="1:13" ht="20.149999999999999" customHeight="1">
      <c r="A749" s="8" t="s">
        <v>14</v>
      </c>
      <c r="B749" s="9">
        <v>744243</v>
      </c>
      <c r="C749" s="10">
        <v>745175</v>
      </c>
      <c r="D749" s="11"/>
      <c r="E749" s="12" t="s">
        <v>15</v>
      </c>
      <c r="F749" s="12" t="s">
        <v>2889</v>
      </c>
      <c r="G749" s="12" t="s">
        <v>2890</v>
      </c>
      <c r="H749" s="10">
        <v>945317</v>
      </c>
      <c r="I749" s="12" t="s">
        <v>18</v>
      </c>
      <c r="J749" s="11"/>
      <c r="K749" s="12" t="s">
        <v>2891</v>
      </c>
      <c r="L749" s="10">
        <v>310</v>
      </c>
      <c r="M749" s="12" t="s">
        <v>2892</v>
      </c>
    </row>
    <row r="750" spans="1:13" ht="20.149999999999999" customHeight="1">
      <c r="A750" s="8" t="s">
        <v>14</v>
      </c>
      <c r="B750" s="9">
        <v>745165</v>
      </c>
      <c r="C750" s="10">
        <v>745899</v>
      </c>
      <c r="D750" s="11"/>
      <c r="E750" s="12" t="s">
        <v>15</v>
      </c>
      <c r="F750" s="12" t="s">
        <v>2893</v>
      </c>
      <c r="G750" s="12" t="s">
        <v>2894</v>
      </c>
      <c r="H750" s="10">
        <v>945318</v>
      </c>
      <c r="I750" s="12" t="s">
        <v>18</v>
      </c>
      <c r="J750" s="11"/>
      <c r="K750" s="12" t="s">
        <v>2895</v>
      </c>
      <c r="L750" s="10">
        <v>244</v>
      </c>
      <c r="M750" s="12" t="s">
        <v>2896</v>
      </c>
    </row>
    <row r="751" spans="1:13" ht="20.149999999999999" customHeight="1">
      <c r="A751" s="8" t="s">
        <v>14</v>
      </c>
      <c r="B751" s="9">
        <v>745935</v>
      </c>
      <c r="C751" s="10">
        <v>746726</v>
      </c>
      <c r="D751" s="11"/>
      <c r="E751" s="12" t="s">
        <v>15</v>
      </c>
      <c r="F751" s="12" t="s">
        <v>2897</v>
      </c>
      <c r="G751" s="12" t="s">
        <v>2898</v>
      </c>
      <c r="H751" s="10">
        <v>945320</v>
      </c>
      <c r="I751" s="12" t="s">
        <v>18</v>
      </c>
      <c r="J751" s="11"/>
      <c r="K751" s="12" t="s">
        <v>2899</v>
      </c>
      <c r="L751" s="10">
        <v>263</v>
      </c>
      <c r="M751" s="12" t="s">
        <v>2900</v>
      </c>
    </row>
    <row r="752" spans="1:13" ht="20.149999999999999" customHeight="1">
      <c r="A752" s="8" t="s">
        <v>14</v>
      </c>
      <c r="B752" s="9">
        <v>746723</v>
      </c>
      <c r="C752" s="10">
        <v>747769</v>
      </c>
      <c r="D752" s="11"/>
      <c r="E752" s="12" t="s">
        <v>37</v>
      </c>
      <c r="F752" s="12" t="s">
        <v>2901</v>
      </c>
      <c r="G752" s="12" t="s">
        <v>2902</v>
      </c>
      <c r="H752" s="10">
        <v>945321</v>
      </c>
      <c r="I752" s="12" t="s">
        <v>18</v>
      </c>
      <c r="J752" s="11"/>
      <c r="K752" s="12" t="s">
        <v>2903</v>
      </c>
      <c r="L752" s="10">
        <v>348</v>
      </c>
      <c r="M752" s="12" t="s">
        <v>2904</v>
      </c>
    </row>
    <row r="753" spans="1:13" ht="20.149999999999999" customHeight="1">
      <c r="A753" s="8" t="s">
        <v>14</v>
      </c>
      <c r="B753" s="9">
        <v>747921</v>
      </c>
      <c r="C753" s="10">
        <v>748982</v>
      </c>
      <c r="D753" s="11"/>
      <c r="E753" s="12" t="s">
        <v>37</v>
      </c>
      <c r="F753" s="12" t="s">
        <v>2905</v>
      </c>
      <c r="G753" s="12" t="s">
        <v>2906</v>
      </c>
      <c r="H753" s="10">
        <v>947550</v>
      </c>
      <c r="I753" s="12" t="s">
        <v>18</v>
      </c>
      <c r="J753" s="11"/>
      <c r="K753" s="12" t="s">
        <v>2907</v>
      </c>
      <c r="L753" s="10">
        <v>353</v>
      </c>
      <c r="M753" s="12" t="s">
        <v>2908</v>
      </c>
    </row>
    <row r="754" spans="1:13" ht="20.149999999999999" customHeight="1">
      <c r="A754" s="8" t="s">
        <v>14</v>
      </c>
      <c r="B754" s="9">
        <v>748979</v>
      </c>
      <c r="C754" s="10">
        <v>749707</v>
      </c>
      <c r="D754" s="11"/>
      <c r="E754" s="12" t="s">
        <v>37</v>
      </c>
      <c r="F754" s="12" t="s">
        <v>2909</v>
      </c>
      <c r="G754" s="12" t="s">
        <v>2910</v>
      </c>
      <c r="H754" s="10">
        <v>945110</v>
      </c>
      <c r="I754" s="12" t="s">
        <v>18</v>
      </c>
      <c r="J754" s="11"/>
      <c r="K754" s="12" t="s">
        <v>2911</v>
      </c>
      <c r="L754" s="10">
        <v>242</v>
      </c>
      <c r="M754" s="12" t="s">
        <v>2912</v>
      </c>
    </row>
    <row r="755" spans="1:13" ht="20.149999999999999" customHeight="1">
      <c r="A755" s="8" t="s">
        <v>14</v>
      </c>
      <c r="B755" s="9">
        <v>749722</v>
      </c>
      <c r="C755" s="10">
        <v>752169</v>
      </c>
      <c r="D755" s="11"/>
      <c r="E755" s="12" t="s">
        <v>37</v>
      </c>
      <c r="F755" s="12" t="s">
        <v>2913</v>
      </c>
      <c r="G755" s="12" t="s">
        <v>2914</v>
      </c>
      <c r="H755" s="10">
        <v>946537</v>
      </c>
      <c r="I755" s="12" t="s">
        <v>18</v>
      </c>
      <c r="J755" s="11"/>
      <c r="K755" s="12" t="s">
        <v>2915</v>
      </c>
      <c r="L755" s="10">
        <v>815</v>
      </c>
      <c r="M755" s="12" t="s">
        <v>2916</v>
      </c>
    </row>
    <row r="756" spans="1:13" ht="20.149999999999999" customHeight="1">
      <c r="A756" s="8" t="s">
        <v>14</v>
      </c>
      <c r="B756" s="9">
        <v>752229</v>
      </c>
      <c r="C756" s="10">
        <v>752795</v>
      </c>
      <c r="D756" s="11"/>
      <c r="E756" s="12" t="s">
        <v>37</v>
      </c>
      <c r="F756" s="12" t="s">
        <v>2917</v>
      </c>
      <c r="G756" s="12" t="s">
        <v>2918</v>
      </c>
      <c r="H756" s="10">
        <v>945325</v>
      </c>
      <c r="I756" s="12" t="s">
        <v>18</v>
      </c>
      <c r="J756" s="11"/>
      <c r="K756" s="12" t="s">
        <v>2919</v>
      </c>
      <c r="L756" s="10">
        <v>188</v>
      </c>
      <c r="M756" s="12" t="s">
        <v>2920</v>
      </c>
    </row>
    <row r="757" spans="1:13" ht="20.149999999999999" customHeight="1">
      <c r="A757" s="8" t="s">
        <v>14</v>
      </c>
      <c r="B757" s="9">
        <v>753185</v>
      </c>
      <c r="C757" s="10">
        <v>754468</v>
      </c>
      <c r="D757" s="11"/>
      <c r="E757" s="12" t="s">
        <v>37</v>
      </c>
      <c r="F757" s="12" t="s">
        <v>2921</v>
      </c>
      <c r="G757" s="12" t="s">
        <v>2922</v>
      </c>
      <c r="H757" s="10">
        <v>945323</v>
      </c>
      <c r="I757" s="12" t="s">
        <v>18</v>
      </c>
      <c r="J757" s="11"/>
      <c r="K757" s="12" t="s">
        <v>2923</v>
      </c>
      <c r="L757" s="10">
        <v>427</v>
      </c>
      <c r="M757" s="12" t="s">
        <v>2924</v>
      </c>
    </row>
    <row r="758" spans="1:13" ht="20.149999999999999" customHeight="1">
      <c r="A758" s="8" t="s">
        <v>14</v>
      </c>
      <c r="B758" s="9">
        <v>754658</v>
      </c>
      <c r="C758" s="10">
        <v>754690</v>
      </c>
      <c r="D758" s="11"/>
      <c r="E758" s="12" t="s">
        <v>37</v>
      </c>
      <c r="F758" s="12" t="s">
        <v>2925</v>
      </c>
      <c r="G758" s="12" t="s">
        <v>2926</v>
      </c>
      <c r="H758" s="10">
        <v>63925628</v>
      </c>
      <c r="I758" s="12" t="s">
        <v>18</v>
      </c>
      <c r="J758" s="11"/>
      <c r="K758" s="12" t="s">
        <v>2927</v>
      </c>
      <c r="L758" s="10">
        <v>10</v>
      </c>
      <c r="M758" s="12" t="s">
        <v>2928</v>
      </c>
    </row>
    <row r="759" spans="1:13" ht="20.149999999999999" customHeight="1">
      <c r="A759" s="8" t="s">
        <v>14</v>
      </c>
      <c r="B759" s="9">
        <v>754674</v>
      </c>
      <c r="C759" s="10">
        <v>754781</v>
      </c>
      <c r="D759" s="11"/>
      <c r="E759" s="12" t="s">
        <v>37</v>
      </c>
      <c r="F759" s="12" t="s">
        <v>2929</v>
      </c>
      <c r="G759" s="12" t="s">
        <v>2930</v>
      </c>
      <c r="H759" s="10">
        <v>38094945</v>
      </c>
      <c r="I759" s="12" t="s">
        <v>18</v>
      </c>
      <c r="J759" s="11"/>
      <c r="K759" s="12" t="s">
        <v>2931</v>
      </c>
      <c r="L759" s="10">
        <v>35</v>
      </c>
      <c r="M759" s="12" t="s">
        <v>2932</v>
      </c>
    </row>
    <row r="760" spans="1:13" ht="20.149999999999999" customHeight="1">
      <c r="A760" s="8" t="s">
        <v>14</v>
      </c>
      <c r="B760" s="9">
        <v>755177</v>
      </c>
      <c r="C760" s="10">
        <v>755566</v>
      </c>
      <c r="D760" s="11"/>
      <c r="E760" s="12" t="s">
        <v>15</v>
      </c>
      <c r="F760" s="12" t="s">
        <v>2933</v>
      </c>
      <c r="G760" s="12" t="s">
        <v>2934</v>
      </c>
      <c r="H760" s="10">
        <v>945316</v>
      </c>
      <c r="I760" s="12" t="s">
        <v>18</v>
      </c>
      <c r="J760" s="11"/>
      <c r="K760" s="12" t="s">
        <v>2935</v>
      </c>
      <c r="L760" s="10">
        <v>129</v>
      </c>
      <c r="M760" s="12" t="s">
        <v>2936</v>
      </c>
    </row>
    <row r="761" spans="1:13" ht="20.149999999999999" customHeight="1">
      <c r="A761" s="8" t="s">
        <v>14</v>
      </c>
      <c r="B761" s="9">
        <v>755560</v>
      </c>
      <c r="C761" s="10">
        <v>755907</v>
      </c>
      <c r="D761" s="11"/>
      <c r="E761" s="12" t="s">
        <v>15</v>
      </c>
      <c r="F761" s="12" t="s">
        <v>2937</v>
      </c>
      <c r="G761" s="12" t="s">
        <v>2938</v>
      </c>
      <c r="H761" s="10">
        <v>945322</v>
      </c>
      <c r="I761" s="12" t="s">
        <v>18</v>
      </c>
      <c r="J761" s="11"/>
      <c r="K761" s="12" t="s">
        <v>2939</v>
      </c>
      <c r="L761" s="10">
        <v>115</v>
      </c>
      <c r="M761" s="12" t="s">
        <v>2940</v>
      </c>
    </row>
    <row r="762" spans="1:13" ht="20.149999999999999" customHeight="1">
      <c r="A762" s="8" t="s">
        <v>14</v>
      </c>
      <c r="B762" s="9">
        <v>755907</v>
      </c>
      <c r="C762" s="10">
        <v>757673</v>
      </c>
      <c r="D762" s="11"/>
      <c r="E762" s="12" t="s">
        <v>15</v>
      </c>
      <c r="F762" s="12" t="s">
        <v>2941</v>
      </c>
      <c r="G762" s="12" t="s">
        <v>2942</v>
      </c>
      <c r="H762" s="10">
        <v>945402</v>
      </c>
      <c r="I762" s="12" t="s">
        <v>18</v>
      </c>
      <c r="J762" s="11"/>
      <c r="K762" s="12" t="s">
        <v>2943</v>
      </c>
      <c r="L762" s="10">
        <v>588</v>
      </c>
      <c r="M762" s="12" t="s">
        <v>2944</v>
      </c>
    </row>
    <row r="763" spans="1:13" ht="20.149999999999999" customHeight="1">
      <c r="A763" s="8" t="s">
        <v>14</v>
      </c>
      <c r="B763" s="9">
        <v>757689</v>
      </c>
      <c r="C763" s="10">
        <v>758405</v>
      </c>
      <c r="D763" s="11"/>
      <c r="E763" s="12" t="s">
        <v>15</v>
      </c>
      <c r="F763" s="12" t="s">
        <v>2945</v>
      </c>
      <c r="G763" s="12" t="s">
        <v>2946</v>
      </c>
      <c r="H763" s="10">
        <v>945300</v>
      </c>
      <c r="I763" s="12" t="s">
        <v>18</v>
      </c>
      <c r="J763" s="11"/>
      <c r="K763" s="12" t="s">
        <v>2947</v>
      </c>
      <c r="L763" s="10">
        <v>238</v>
      </c>
      <c r="M763" s="12" t="s">
        <v>2948</v>
      </c>
    </row>
    <row r="764" spans="1:13" ht="20.149999999999999" customHeight="1">
      <c r="A764" s="8" t="s">
        <v>14</v>
      </c>
      <c r="B764" s="9">
        <v>758706</v>
      </c>
      <c r="C764" s="10">
        <v>761507</v>
      </c>
      <c r="D764" s="11"/>
      <c r="E764" s="12" t="s">
        <v>15</v>
      </c>
      <c r="F764" s="12" t="s">
        <v>2949</v>
      </c>
      <c r="G764" s="12" t="s">
        <v>2950</v>
      </c>
      <c r="H764" s="10">
        <v>945303</v>
      </c>
      <c r="I764" s="12" t="s">
        <v>18</v>
      </c>
      <c r="J764" s="11"/>
      <c r="K764" s="12" t="s">
        <v>2951</v>
      </c>
      <c r="L764" s="10">
        <v>933</v>
      </c>
      <c r="M764" s="12" t="s">
        <v>2952</v>
      </c>
    </row>
    <row r="765" spans="1:13" ht="20.149999999999999" customHeight="1">
      <c r="A765" s="8" t="s">
        <v>14</v>
      </c>
      <c r="B765" s="9">
        <v>761522</v>
      </c>
      <c r="C765" s="10">
        <v>762739</v>
      </c>
      <c r="D765" s="11"/>
      <c r="E765" s="12" t="s">
        <v>15</v>
      </c>
      <c r="F765" s="12" t="s">
        <v>2953</v>
      </c>
      <c r="G765" s="12" t="s">
        <v>2954</v>
      </c>
      <c r="H765" s="10">
        <v>945307</v>
      </c>
      <c r="I765" s="12" t="s">
        <v>18</v>
      </c>
      <c r="J765" s="11"/>
      <c r="K765" s="12" t="s">
        <v>2955</v>
      </c>
      <c r="L765" s="10">
        <v>405</v>
      </c>
      <c r="M765" s="12" t="s">
        <v>2956</v>
      </c>
    </row>
    <row r="766" spans="1:13" ht="20.149999999999999" customHeight="1">
      <c r="A766" s="8" t="s">
        <v>14</v>
      </c>
      <c r="B766" s="9">
        <v>763014</v>
      </c>
      <c r="C766" s="10">
        <v>764180</v>
      </c>
      <c r="D766" s="11"/>
      <c r="E766" s="12" t="s">
        <v>15</v>
      </c>
      <c r="F766" s="12" t="s">
        <v>2957</v>
      </c>
      <c r="G766" s="12" t="s">
        <v>2958</v>
      </c>
      <c r="H766" s="10">
        <v>945312</v>
      </c>
      <c r="I766" s="12" t="s">
        <v>18</v>
      </c>
      <c r="J766" s="11"/>
      <c r="K766" s="12" t="s">
        <v>2959</v>
      </c>
      <c r="L766" s="10">
        <v>388</v>
      </c>
      <c r="M766" s="12" t="s">
        <v>2960</v>
      </c>
    </row>
    <row r="767" spans="1:13" ht="20.149999999999999" customHeight="1">
      <c r="A767" s="8" t="s">
        <v>14</v>
      </c>
      <c r="B767" s="9">
        <v>764180</v>
      </c>
      <c r="C767" s="10">
        <v>765049</v>
      </c>
      <c r="D767" s="11"/>
      <c r="E767" s="12" t="s">
        <v>15</v>
      </c>
      <c r="F767" s="12" t="s">
        <v>2961</v>
      </c>
      <c r="G767" s="12" t="s">
        <v>2962</v>
      </c>
      <c r="H767" s="10">
        <v>945314</v>
      </c>
      <c r="I767" s="12" t="s">
        <v>18</v>
      </c>
      <c r="J767" s="11"/>
      <c r="K767" s="12" t="s">
        <v>2963</v>
      </c>
      <c r="L767" s="10">
        <v>289</v>
      </c>
      <c r="M767" s="12" t="s">
        <v>2964</v>
      </c>
    </row>
    <row r="768" spans="1:13" ht="20.149999999999999" customHeight="1">
      <c r="A768" s="8" t="s">
        <v>14</v>
      </c>
      <c r="B768" s="9">
        <v>765050</v>
      </c>
      <c r="C768" s="10">
        <v>765150</v>
      </c>
      <c r="D768" s="11"/>
      <c r="E768" s="12" t="s">
        <v>15</v>
      </c>
      <c r="F768" s="12" t="s">
        <v>2965</v>
      </c>
      <c r="G768" s="12" t="s">
        <v>2966</v>
      </c>
      <c r="H768" s="10">
        <v>63925629</v>
      </c>
      <c r="I768" s="12" t="s">
        <v>92</v>
      </c>
      <c r="J768" s="11"/>
      <c r="K768" s="11"/>
      <c r="L768" s="11"/>
      <c r="M768" s="12" t="s">
        <v>2967</v>
      </c>
    </row>
    <row r="769" spans="1:13" ht="20.149999999999999" customHeight="1">
      <c r="A769" s="8" t="s">
        <v>14</v>
      </c>
      <c r="B769" s="9">
        <v>765153</v>
      </c>
      <c r="C769" s="10">
        <v>765875</v>
      </c>
      <c r="D769" s="11"/>
      <c r="E769" s="12" t="s">
        <v>37</v>
      </c>
      <c r="F769" s="12" t="s">
        <v>2968</v>
      </c>
      <c r="G769" s="12" t="s">
        <v>2969</v>
      </c>
      <c r="H769" s="10">
        <v>945371</v>
      </c>
      <c r="I769" s="12" t="s">
        <v>18</v>
      </c>
      <c r="J769" s="11"/>
      <c r="K769" s="12" t="s">
        <v>2970</v>
      </c>
      <c r="L769" s="10">
        <v>240</v>
      </c>
      <c r="M769" s="12" t="s">
        <v>2971</v>
      </c>
    </row>
    <row r="770" spans="1:13" ht="20.149999999999999" customHeight="1">
      <c r="A770" s="8" t="s">
        <v>14</v>
      </c>
      <c r="B770" s="9">
        <v>765984</v>
      </c>
      <c r="C770" s="10">
        <v>767960</v>
      </c>
      <c r="D770" s="11"/>
      <c r="E770" s="12" t="s">
        <v>15</v>
      </c>
      <c r="F770" s="12" t="s">
        <v>2972</v>
      </c>
      <c r="G770" s="12" t="s">
        <v>2973</v>
      </c>
      <c r="H770" s="10">
        <v>945355</v>
      </c>
      <c r="I770" s="12" t="s">
        <v>18</v>
      </c>
      <c r="J770" s="11"/>
      <c r="K770" s="12" t="s">
        <v>2974</v>
      </c>
      <c r="L770" s="10">
        <v>658</v>
      </c>
      <c r="M770" s="12" t="s">
        <v>2975</v>
      </c>
    </row>
    <row r="771" spans="1:13" ht="20.149999999999999" customHeight="1">
      <c r="A771" s="8" t="s">
        <v>14</v>
      </c>
      <c r="B771" s="9">
        <v>767978</v>
      </c>
      <c r="C771" s="10">
        <v>770611</v>
      </c>
      <c r="D771" s="11"/>
      <c r="E771" s="12" t="s">
        <v>15</v>
      </c>
      <c r="F771" s="12" t="s">
        <v>2976</v>
      </c>
      <c r="G771" s="12" t="s">
        <v>2977</v>
      </c>
      <c r="H771" s="10">
        <v>945359</v>
      </c>
      <c r="I771" s="12" t="s">
        <v>18</v>
      </c>
      <c r="J771" s="11"/>
      <c r="K771" s="12" t="s">
        <v>2978</v>
      </c>
      <c r="L771" s="10">
        <v>877</v>
      </c>
      <c r="M771" s="12" t="s">
        <v>2979</v>
      </c>
    </row>
    <row r="772" spans="1:13" ht="20.149999999999999" customHeight="1">
      <c r="A772" s="8" t="s">
        <v>14</v>
      </c>
      <c r="B772" s="9">
        <v>771458</v>
      </c>
      <c r="C772" s="10">
        <v>773026</v>
      </c>
      <c r="D772" s="11"/>
      <c r="E772" s="12" t="s">
        <v>15</v>
      </c>
      <c r="F772" s="12" t="s">
        <v>2980</v>
      </c>
      <c r="G772" s="12" t="s">
        <v>2981</v>
      </c>
      <c r="H772" s="10">
        <v>945341</v>
      </c>
      <c r="I772" s="12" t="s">
        <v>18</v>
      </c>
      <c r="J772" s="11"/>
      <c r="K772" s="12" t="s">
        <v>2982</v>
      </c>
      <c r="L772" s="10">
        <v>522</v>
      </c>
      <c r="M772" s="12" t="s">
        <v>2983</v>
      </c>
    </row>
    <row r="773" spans="1:13" ht="20.149999999999999" customHeight="1">
      <c r="A773" s="8" t="s">
        <v>14</v>
      </c>
      <c r="B773" s="9">
        <v>773042</v>
      </c>
      <c r="C773" s="10">
        <v>774181</v>
      </c>
      <c r="D773" s="11"/>
      <c r="E773" s="12" t="s">
        <v>15</v>
      </c>
      <c r="F773" s="12" t="s">
        <v>2984</v>
      </c>
      <c r="G773" s="12" t="s">
        <v>2985</v>
      </c>
      <c r="H773" s="10">
        <v>945347</v>
      </c>
      <c r="I773" s="12" t="s">
        <v>18</v>
      </c>
      <c r="J773" s="11"/>
      <c r="K773" s="12" t="s">
        <v>2986</v>
      </c>
      <c r="L773" s="10">
        <v>379</v>
      </c>
      <c r="M773" s="12" t="s">
        <v>2987</v>
      </c>
    </row>
    <row r="774" spans="1:13" ht="20.149999999999999" customHeight="1">
      <c r="A774" s="8" t="s">
        <v>14</v>
      </c>
      <c r="B774" s="9">
        <v>774196</v>
      </c>
      <c r="C774" s="10">
        <v>774309</v>
      </c>
      <c r="D774" s="11"/>
      <c r="E774" s="12" t="s">
        <v>15</v>
      </c>
      <c r="F774" s="12" t="s">
        <v>2988</v>
      </c>
      <c r="G774" s="12" t="s">
        <v>2989</v>
      </c>
      <c r="H774" s="10">
        <v>1450246</v>
      </c>
      <c r="I774" s="12" t="s">
        <v>18</v>
      </c>
      <c r="J774" s="11"/>
      <c r="K774" s="12" t="s">
        <v>2990</v>
      </c>
      <c r="L774" s="10">
        <v>37</v>
      </c>
      <c r="M774" s="12" t="s">
        <v>2991</v>
      </c>
    </row>
    <row r="775" spans="1:13" ht="20.149999999999999" customHeight="1">
      <c r="A775" s="8" t="s">
        <v>14</v>
      </c>
      <c r="B775" s="9">
        <v>774309</v>
      </c>
      <c r="C775" s="10">
        <v>774602</v>
      </c>
      <c r="D775" s="11"/>
      <c r="E775" s="12" t="s">
        <v>15</v>
      </c>
      <c r="F775" s="12" t="s">
        <v>2992</v>
      </c>
      <c r="G775" s="12" t="s">
        <v>2993</v>
      </c>
      <c r="H775" s="10">
        <v>945326</v>
      </c>
      <c r="I775" s="12" t="s">
        <v>18</v>
      </c>
      <c r="J775" s="11"/>
      <c r="K775" s="12" t="s">
        <v>2994</v>
      </c>
      <c r="L775" s="10">
        <v>97</v>
      </c>
      <c r="M775" s="12" t="s">
        <v>2995</v>
      </c>
    </row>
    <row r="776" spans="1:13" ht="20.149999999999999" customHeight="1">
      <c r="A776" s="8" t="s">
        <v>14</v>
      </c>
      <c r="B776" s="9">
        <v>774752</v>
      </c>
      <c r="C776" s="10">
        <v>775156</v>
      </c>
      <c r="D776" s="11"/>
      <c r="E776" s="12" t="s">
        <v>15</v>
      </c>
      <c r="F776" s="12" t="s">
        <v>2996</v>
      </c>
      <c r="G776" s="12" t="s">
        <v>2997</v>
      </c>
      <c r="H776" s="10">
        <v>948907</v>
      </c>
      <c r="I776" s="12" t="s">
        <v>18</v>
      </c>
      <c r="J776" s="11"/>
      <c r="K776" s="12" t="s">
        <v>2998</v>
      </c>
      <c r="L776" s="10">
        <v>134</v>
      </c>
      <c r="M776" s="12" t="s">
        <v>2999</v>
      </c>
    </row>
    <row r="777" spans="1:13" ht="20.149999999999999" customHeight="1">
      <c r="A777" s="8" t="s">
        <v>14</v>
      </c>
      <c r="B777" s="9">
        <v>775153</v>
      </c>
      <c r="C777" s="10">
        <v>775845</v>
      </c>
      <c r="D777" s="11"/>
      <c r="E777" s="12" t="s">
        <v>15</v>
      </c>
      <c r="F777" s="12" t="s">
        <v>3000</v>
      </c>
      <c r="G777" s="12" t="s">
        <v>3001</v>
      </c>
      <c r="H777" s="10">
        <v>948900</v>
      </c>
      <c r="I777" s="12" t="s">
        <v>18</v>
      </c>
      <c r="J777" s="11"/>
      <c r="K777" s="12" t="s">
        <v>3002</v>
      </c>
      <c r="L777" s="10">
        <v>230</v>
      </c>
      <c r="M777" s="12" t="s">
        <v>3003</v>
      </c>
    </row>
    <row r="778" spans="1:13" ht="20.149999999999999" customHeight="1">
      <c r="A778" s="8" t="s">
        <v>14</v>
      </c>
      <c r="B778" s="9">
        <v>775849</v>
      </c>
      <c r="C778" s="10">
        <v>776277</v>
      </c>
      <c r="D778" s="11"/>
      <c r="E778" s="12" t="s">
        <v>15</v>
      </c>
      <c r="F778" s="12" t="s">
        <v>3004</v>
      </c>
      <c r="G778" s="12" t="s">
        <v>3005</v>
      </c>
      <c r="H778" s="10">
        <v>945328</v>
      </c>
      <c r="I778" s="12" t="s">
        <v>18</v>
      </c>
      <c r="J778" s="11"/>
      <c r="K778" s="12" t="s">
        <v>3006</v>
      </c>
      <c r="L778" s="10">
        <v>142</v>
      </c>
      <c r="M778" s="12" t="s">
        <v>3007</v>
      </c>
    </row>
    <row r="779" spans="1:13" ht="20.149999999999999" customHeight="1">
      <c r="A779" s="8" t="s">
        <v>14</v>
      </c>
      <c r="B779" s="9">
        <v>776342</v>
      </c>
      <c r="C779" s="10">
        <v>777607</v>
      </c>
      <c r="D779" s="11"/>
      <c r="E779" s="12" t="s">
        <v>15</v>
      </c>
      <c r="F779" s="12" t="s">
        <v>3008</v>
      </c>
      <c r="G779" s="12" t="s">
        <v>3009</v>
      </c>
      <c r="H779" s="10">
        <v>946625</v>
      </c>
      <c r="I779" s="12" t="s">
        <v>18</v>
      </c>
      <c r="J779" s="11"/>
      <c r="K779" s="12" t="s">
        <v>3010</v>
      </c>
      <c r="L779" s="10">
        <v>421</v>
      </c>
      <c r="M779" s="12" t="s">
        <v>3011</v>
      </c>
    </row>
    <row r="780" spans="1:13" ht="20.149999999999999" customHeight="1">
      <c r="A780" s="8" t="s">
        <v>14</v>
      </c>
      <c r="B780" s="9">
        <v>777740</v>
      </c>
      <c r="C780" s="10">
        <v>779032</v>
      </c>
      <c r="D780" s="11"/>
      <c r="E780" s="12" t="s">
        <v>15</v>
      </c>
      <c r="F780" s="12" t="s">
        <v>3012</v>
      </c>
      <c r="G780" s="12" t="s">
        <v>3013</v>
      </c>
      <c r="H780" s="10">
        <v>945429</v>
      </c>
      <c r="I780" s="12" t="s">
        <v>18</v>
      </c>
      <c r="J780" s="11"/>
      <c r="K780" s="12" t="s">
        <v>3014</v>
      </c>
      <c r="L780" s="10">
        <v>430</v>
      </c>
      <c r="M780" s="12" t="s">
        <v>3015</v>
      </c>
    </row>
    <row r="781" spans="1:13" ht="20.149999999999999" customHeight="1">
      <c r="A781" s="8" t="s">
        <v>14</v>
      </c>
      <c r="B781" s="9">
        <v>779067</v>
      </c>
      <c r="C781" s="10">
        <v>779588</v>
      </c>
      <c r="D781" s="11"/>
      <c r="E781" s="12" t="s">
        <v>15</v>
      </c>
      <c r="F781" s="12" t="s">
        <v>3016</v>
      </c>
      <c r="G781" s="12" t="s">
        <v>3017</v>
      </c>
      <c r="H781" s="10">
        <v>945004</v>
      </c>
      <c r="I781" s="12" t="s">
        <v>18</v>
      </c>
      <c r="J781" s="11"/>
      <c r="K781" s="12" t="s">
        <v>3018</v>
      </c>
      <c r="L781" s="10">
        <v>173</v>
      </c>
      <c r="M781" s="12" t="s">
        <v>3019</v>
      </c>
    </row>
    <row r="782" spans="1:13" ht="20.149999999999999" customHeight="1">
      <c r="A782" s="8" t="s">
        <v>14</v>
      </c>
      <c r="B782" s="9">
        <v>779598</v>
      </c>
      <c r="C782" s="10">
        <v>780389</v>
      </c>
      <c r="D782" s="11"/>
      <c r="E782" s="12" t="s">
        <v>15</v>
      </c>
      <c r="F782" s="12" t="s">
        <v>3020</v>
      </c>
      <c r="G782" s="12" t="s">
        <v>3021</v>
      </c>
      <c r="H782" s="10">
        <v>947227</v>
      </c>
      <c r="I782" s="12" t="s">
        <v>18</v>
      </c>
      <c r="J782" s="11"/>
      <c r="K782" s="12" t="s">
        <v>3022</v>
      </c>
      <c r="L782" s="10">
        <v>263</v>
      </c>
      <c r="M782" s="12" t="s">
        <v>3023</v>
      </c>
    </row>
    <row r="783" spans="1:13" ht="20.149999999999999" customHeight="1">
      <c r="A783" s="8" t="s">
        <v>14</v>
      </c>
      <c r="B783" s="9">
        <v>780554</v>
      </c>
      <c r="C783" s="10">
        <v>780629</v>
      </c>
      <c r="D783" s="11"/>
      <c r="E783" s="12" t="s">
        <v>15</v>
      </c>
      <c r="F783" s="12" t="s">
        <v>3024</v>
      </c>
      <c r="G783" s="12" t="s">
        <v>3025</v>
      </c>
      <c r="H783" s="10">
        <v>945336</v>
      </c>
      <c r="I783" s="12" t="s">
        <v>851</v>
      </c>
      <c r="J783" s="11"/>
      <c r="K783" s="11"/>
      <c r="L783" s="11"/>
      <c r="M783" s="12" t="s">
        <v>3026</v>
      </c>
    </row>
    <row r="784" spans="1:13" ht="20.149999999999999" customHeight="1">
      <c r="A784" s="8" t="s">
        <v>14</v>
      </c>
      <c r="B784" s="9">
        <v>780765</v>
      </c>
      <c r="C784" s="10">
        <v>780840</v>
      </c>
      <c r="D784" s="11"/>
      <c r="E784" s="12" t="s">
        <v>15</v>
      </c>
      <c r="F784" s="12" t="s">
        <v>3027</v>
      </c>
      <c r="G784" s="12" t="s">
        <v>3028</v>
      </c>
      <c r="H784" s="10">
        <v>945331</v>
      </c>
      <c r="I784" s="12" t="s">
        <v>851</v>
      </c>
      <c r="J784" s="11"/>
      <c r="K784" s="11"/>
      <c r="L784" s="11"/>
      <c r="M784" s="12" t="s">
        <v>3029</v>
      </c>
    </row>
    <row r="785" spans="1:13" ht="20.149999999999999" customHeight="1">
      <c r="A785" s="8" t="s">
        <v>14</v>
      </c>
      <c r="B785" s="9">
        <v>780843</v>
      </c>
      <c r="C785" s="10">
        <v>780918</v>
      </c>
      <c r="D785" s="11"/>
      <c r="E785" s="12" t="s">
        <v>15</v>
      </c>
      <c r="F785" s="12" t="s">
        <v>3024</v>
      </c>
      <c r="G785" s="12" t="s">
        <v>3030</v>
      </c>
      <c r="H785" s="10">
        <v>945338</v>
      </c>
      <c r="I785" s="12" t="s">
        <v>851</v>
      </c>
      <c r="J785" s="11"/>
      <c r="K785" s="11"/>
      <c r="L785" s="11"/>
      <c r="M785" s="12" t="s">
        <v>3031</v>
      </c>
    </row>
    <row r="786" spans="1:13" ht="20.149999999999999" customHeight="1">
      <c r="A786" s="8" t="s">
        <v>14</v>
      </c>
      <c r="B786" s="9">
        <v>781068</v>
      </c>
      <c r="C786" s="10">
        <v>781143</v>
      </c>
      <c r="D786" s="11"/>
      <c r="E786" s="12" t="s">
        <v>15</v>
      </c>
      <c r="F786" s="12" t="s">
        <v>3027</v>
      </c>
      <c r="G786" s="12" t="s">
        <v>3032</v>
      </c>
      <c r="H786" s="10">
        <v>945345</v>
      </c>
      <c r="I786" s="12" t="s">
        <v>851</v>
      </c>
      <c r="J786" s="11"/>
      <c r="K786" s="11"/>
      <c r="L786" s="11"/>
      <c r="M786" s="12" t="s">
        <v>3033</v>
      </c>
    </row>
    <row r="787" spans="1:13" ht="20.149999999999999" customHeight="1">
      <c r="A787" s="8" t="s">
        <v>14</v>
      </c>
      <c r="B787" s="9">
        <v>781147</v>
      </c>
      <c r="C787" s="10">
        <v>781222</v>
      </c>
      <c r="D787" s="11"/>
      <c r="E787" s="12" t="s">
        <v>15</v>
      </c>
      <c r="F787" s="12" t="s">
        <v>3024</v>
      </c>
      <c r="G787" s="12" t="s">
        <v>3034</v>
      </c>
      <c r="H787" s="10">
        <v>945342</v>
      </c>
      <c r="I787" s="12" t="s">
        <v>851</v>
      </c>
      <c r="J787" s="11"/>
      <c r="K787" s="11"/>
      <c r="L787" s="11"/>
      <c r="M787" s="12" t="s">
        <v>3035</v>
      </c>
    </row>
    <row r="788" spans="1:13" ht="20.149999999999999" customHeight="1">
      <c r="A788" s="8" t="s">
        <v>14</v>
      </c>
      <c r="B788" s="9">
        <v>781369</v>
      </c>
      <c r="C788" s="10">
        <v>781444</v>
      </c>
      <c r="D788" s="11"/>
      <c r="E788" s="12" t="s">
        <v>15</v>
      </c>
      <c r="F788" s="12" t="s">
        <v>3024</v>
      </c>
      <c r="G788" s="12" t="s">
        <v>3036</v>
      </c>
      <c r="H788" s="10">
        <v>945352</v>
      </c>
      <c r="I788" s="12" t="s">
        <v>851</v>
      </c>
      <c r="J788" s="11"/>
      <c r="K788" s="11"/>
      <c r="L788" s="11"/>
      <c r="M788" s="12" t="s">
        <v>3037</v>
      </c>
    </row>
    <row r="789" spans="1:13" ht="20.149999999999999" customHeight="1">
      <c r="A789" s="8" t="s">
        <v>14</v>
      </c>
      <c r="B789" s="9">
        <v>781577</v>
      </c>
      <c r="C789" s="10">
        <v>781652</v>
      </c>
      <c r="D789" s="11"/>
      <c r="E789" s="12" t="s">
        <v>15</v>
      </c>
      <c r="F789" s="12" t="s">
        <v>3024</v>
      </c>
      <c r="G789" s="12" t="s">
        <v>3038</v>
      </c>
      <c r="H789" s="10">
        <v>945353</v>
      </c>
      <c r="I789" s="12" t="s">
        <v>851</v>
      </c>
      <c r="J789" s="11"/>
      <c r="K789" s="11"/>
      <c r="L789" s="11"/>
      <c r="M789" s="12" t="s">
        <v>3039</v>
      </c>
    </row>
    <row r="790" spans="1:13" ht="20.149999999999999" customHeight="1">
      <c r="A790" s="8" t="s">
        <v>14</v>
      </c>
      <c r="B790" s="9">
        <v>782085</v>
      </c>
      <c r="C790" s="10">
        <v>783128</v>
      </c>
      <c r="D790" s="11"/>
      <c r="E790" s="12" t="s">
        <v>15</v>
      </c>
      <c r="F790" s="12" t="s">
        <v>3040</v>
      </c>
      <c r="G790" s="12" t="s">
        <v>3041</v>
      </c>
      <c r="H790" s="10">
        <v>945351</v>
      </c>
      <c r="I790" s="12" t="s">
        <v>18</v>
      </c>
      <c r="J790" s="11"/>
      <c r="K790" s="12" t="s">
        <v>3042</v>
      </c>
      <c r="L790" s="10">
        <v>347</v>
      </c>
      <c r="M790" s="12" t="s">
        <v>3043</v>
      </c>
    </row>
    <row r="791" spans="1:13" ht="20.149999999999999" customHeight="1">
      <c r="A791" s="8" t="s">
        <v>14</v>
      </c>
      <c r="B791" s="9">
        <v>783166</v>
      </c>
      <c r="C791" s="10">
        <v>783885</v>
      </c>
      <c r="D791" s="11"/>
      <c r="E791" s="12" t="s">
        <v>15</v>
      </c>
      <c r="F791" s="12" t="s">
        <v>3044</v>
      </c>
      <c r="G791" s="12" t="s">
        <v>3045</v>
      </c>
      <c r="H791" s="10">
        <v>945350</v>
      </c>
      <c r="I791" s="12" t="s">
        <v>18</v>
      </c>
      <c r="J791" s="11"/>
      <c r="K791" s="12" t="s">
        <v>3046</v>
      </c>
      <c r="L791" s="10">
        <v>239</v>
      </c>
      <c r="M791" s="12" t="s">
        <v>3047</v>
      </c>
    </row>
    <row r="792" spans="1:13" ht="20.149999999999999" customHeight="1">
      <c r="A792" s="8" t="s">
        <v>14</v>
      </c>
      <c r="B792" s="9">
        <v>783882</v>
      </c>
      <c r="C792" s="10">
        <v>784823</v>
      </c>
      <c r="D792" s="11"/>
      <c r="E792" s="12" t="s">
        <v>37</v>
      </c>
      <c r="F792" s="12" t="s">
        <v>3048</v>
      </c>
      <c r="G792" s="12" t="s">
        <v>3049</v>
      </c>
      <c r="H792" s="10">
        <v>945348</v>
      </c>
      <c r="I792" s="12" t="s">
        <v>18</v>
      </c>
      <c r="J792" s="11"/>
      <c r="K792" s="12" t="s">
        <v>3050</v>
      </c>
      <c r="L792" s="10">
        <v>313</v>
      </c>
      <c r="M792" s="12" t="s">
        <v>3051</v>
      </c>
    </row>
    <row r="793" spans="1:13" ht="20.149999999999999" customHeight="1">
      <c r="A793" s="8" t="s">
        <v>14</v>
      </c>
      <c r="B793" s="9">
        <v>784937</v>
      </c>
      <c r="C793" s="10">
        <v>785317</v>
      </c>
      <c r="D793" s="11"/>
      <c r="E793" s="12" t="s">
        <v>37</v>
      </c>
      <c r="F793" s="12" t="s">
        <v>3052</v>
      </c>
      <c r="G793" s="12" t="s">
        <v>3053</v>
      </c>
      <c r="H793" s="10">
        <v>945356</v>
      </c>
      <c r="I793" s="12" t="s">
        <v>18</v>
      </c>
      <c r="J793" s="11"/>
      <c r="K793" s="12" t="s">
        <v>3054</v>
      </c>
      <c r="L793" s="10">
        <v>126</v>
      </c>
      <c r="M793" s="12" t="s">
        <v>3055</v>
      </c>
    </row>
    <row r="794" spans="1:13" ht="20.149999999999999" customHeight="1">
      <c r="A794" s="8" t="s">
        <v>14</v>
      </c>
      <c r="B794" s="9">
        <v>785633</v>
      </c>
      <c r="C794" s="10">
        <v>786685</v>
      </c>
      <c r="D794" s="11"/>
      <c r="E794" s="12" t="s">
        <v>15</v>
      </c>
      <c r="F794" s="12" t="s">
        <v>3056</v>
      </c>
      <c r="G794" s="12" t="s">
        <v>3057</v>
      </c>
      <c r="H794" s="10">
        <v>945605</v>
      </c>
      <c r="I794" s="12" t="s">
        <v>18</v>
      </c>
      <c r="J794" s="11"/>
      <c r="K794" s="12" t="s">
        <v>3058</v>
      </c>
      <c r="L794" s="10">
        <v>350</v>
      </c>
      <c r="M794" s="12" t="s">
        <v>3059</v>
      </c>
    </row>
    <row r="795" spans="1:13" ht="20.149999999999999" customHeight="1">
      <c r="A795" s="8" t="s">
        <v>14</v>
      </c>
      <c r="B795" s="9">
        <v>786843</v>
      </c>
      <c r="C795" s="10">
        <v>787595</v>
      </c>
      <c r="D795" s="11"/>
      <c r="E795" s="12" t="s">
        <v>37</v>
      </c>
      <c r="F795" s="12" t="s">
        <v>3060</v>
      </c>
      <c r="G795" s="12" t="s">
        <v>3061</v>
      </c>
      <c r="H795" s="10">
        <v>945068</v>
      </c>
      <c r="I795" s="12" t="s">
        <v>18</v>
      </c>
      <c r="J795" s="11"/>
      <c r="K795" s="12" t="s">
        <v>3062</v>
      </c>
      <c r="L795" s="10">
        <v>250</v>
      </c>
      <c r="M795" s="12" t="s">
        <v>3063</v>
      </c>
    </row>
    <row r="796" spans="1:13" ht="20.149999999999999" customHeight="1">
      <c r="A796" s="8" t="s">
        <v>14</v>
      </c>
      <c r="B796" s="9">
        <v>787797</v>
      </c>
      <c r="C796" s="10">
        <v>788837</v>
      </c>
      <c r="D796" s="11"/>
      <c r="E796" s="12" t="s">
        <v>37</v>
      </c>
      <c r="F796" s="12" t="s">
        <v>3064</v>
      </c>
      <c r="G796" s="12" t="s">
        <v>3065</v>
      </c>
      <c r="H796" s="10">
        <v>944943</v>
      </c>
      <c r="I796" s="12" t="s">
        <v>18</v>
      </c>
      <c r="J796" s="11"/>
      <c r="K796" s="12" t="s">
        <v>3066</v>
      </c>
      <c r="L796" s="10">
        <v>346</v>
      </c>
      <c r="M796" s="12" t="s">
        <v>3067</v>
      </c>
    </row>
    <row r="797" spans="1:13" ht="20.149999999999999" customHeight="1">
      <c r="A797" s="8" t="s">
        <v>14</v>
      </c>
      <c r="B797" s="9">
        <v>788831</v>
      </c>
      <c r="C797" s="10">
        <v>789979</v>
      </c>
      <c r="D797" s="11"/>
      <c r="E797" s="12" t="s">
        <v>37</v>
      </c>
      <c r="F797" s="12" t="s">
        <v>3068</v>
      </c>
      <c r="G797" s="12" t="s">
        <v>3069</v>
      </c>
      <c r="H797" s="10">
        <v>945358</v>
      </c>
      <c r="I797" s="12" t="s">
        <v>18</v>
      </c>
      <c r="J797" s="11"/>
      <c r="K797" s="12" t="s">
        <v>3070</v>
      </c>
      <c r="L797" s="10">
        <v>382</v>
      </c>
      <c r="M797" s="12" t="s">
        <v>3071</v>
      </c>
    </row>
    <row r="798" spans="1:13" ht="20.149999999999999" customHeight="1">
      <c r="A798" s="8" t="s">
        <v>14</v>
      </c>
      <c r="B798" s="9">
        <v>789983</v>
      </c>
      <c r="C798" s="10">
        <v>791029</v>
      </c>
      <c r="D798" s="11"/>
      <c r="E798" s="12" t="s">
        <v>37</v>
      </c>
      <c r="F798" s="12" t="s">
        <v>3072</v>
      </c>
      <c r="G798" s="12" t="s">
        <v>3073</v>
      </c>
      <c r="H798" s="10">
        <v>945357</v>
      </c>
      <c r="I798" s="12" t="s">
        <v>18</v>
      </c>
      <c r="J798" s="11"/>
      <c r="K798" s="12" t="s">
        <v>3074</v>
      </c>
      <c r="L798" s="10">
        <v>348</v>
      </c>
      <c r="M798" s="12" t="s">
        <v>3075</v>
      </c>
    </row>
    <row r="799" spans="1:13" ht="20.149999999999999" customHeight="1">
      <c r="A799" s="8" t="s">
        <v>14</v>
      </c>
      <c r="B799" s="9">
        <v>791039</v>
      </c>
      <c r="C799" s="10">
        <v>792055</v>
      </c>
      <c r="D799" s="11"/>
      <c r="E799" s="12" t="s">
        <v>37</v>
      </c>
      <c r="F799" s="12" t="s">
        <v>3076</v>
      </c>
      <c r="G799" s="12" t="s">
        <v>3077</v>
      </c>
      <c r="H799" s="10">
        <v>945354</v>
      </c>
      <c r="I799" s="12" t="s">
        <v>18</v>
      </c>
      <c r="J799" s="11"/>
      <c r="K799" s="12" t="s">
        <v>3078</v>
      </c>
      <c r="L799" s="10">
        <v>338</v>
      </c>
      <c r="M799" s="12" t="s">
        <v>3079</v>
      </c>
    </row>
    <row r="800" spans="1:13" ht="20.149999999999999" customHeight="1">
      <c r="A800" s="8" t="s">
        <v>14</v>
      </c>
      <c r="B800" s="9">
        <v>792316</v>
      </c>
      <c r="C800" s="10">
        <v>793788</v>
      </c>
      <c r="D800" s="11"/>
      <c r="E800" s="12" t="s">
        <v>37</v>
      </c>
      <c r="F800" s="12" t="s">
        <v>3080</v>
      </c>
      <c r="G800" s="12" t="s">
        <v>3081</v>
      </c>
      <c r="H800" s="10">
        <v>945368</v>
      </c>
      <c r="I800" s="12" t="s">
        <v>18</v>
      </c>
      <c r="J800" s="11"/>
      <c r="K800" s="12" t="s">
        <v>3082</v>
      </c>
      <c r="L800" s="10">
        <v>490</v>
      </c>
      <c r="M800" s="12" t="s">
        <v>3083</v>
      </c>
    </row>
    <row r="801" spans="1:13" ht="20.149999999999999" customHeight="1">
      <c r="A801" s="8" t="s">
        <v>14</v>
      </c>
      <c r="B801" s="9">
        <v>793856</v>
      </c>
      <c r="C801" s="10">
        <v>794644</v>
      </c>
      <c r="D801" s="11"/>
      <c r="E801" s="12" t="s">
        <v>37</v>
      </c>
      <c r="F801" s="12" t="s">
        <v>3084</v>
      </c>
      <c r="G801" s="12" t="s">
        <v>3085</v>
      </c>
      <c r="H801" s="10">
        <v>945366</v>
      </c>
      <c r="I801" s="12" t="s">
        <v>18</v>
      </c>
      <c r="J801" s="11"/>
      <c r="K801" s="12" t="s">
        <v>3086</v>
      </c>
      <c r="L801" s="10">
        <v>262</v>
      </c>
      <c r="M801" s="12" t="s">
        <v>3087</v>
      </c>
    </row>
    <row r="802" spans="1:13" ht="20.149999999999999" customHeight="1">
      <c r="A802" s="8" t="s">
        <v>14</v>
      </c>
      <c r="B802" s="9">
        <v>794773</v>
      </c>
      <c r="C802" s="10">
        <v>794922</v>
      </c>
      <c r="D802" s="11"/>
      <c r="E802" s="12" t="s">
        <v>15</v>
      </c>
      <c r="F802" s="12" t="s">
        <v>3088</v>
      </c>
      <c r="G802" s="12" t="s">
        <v>3089</v>
      </c>
      <c r="H802" s="10">
        <v>945365</v>
      </c>
      <c r="I802" s="12" t="s">
        <v>18</v>
      </c>
      <c r="J802" s="11"/>
      <c r="K802" s="12" t="s">
        <v>3090</v>
      </c>
      <c r="L802" s="10">
        <v>49</v>
      </c>
      <c r="M802" s="12" t="s">
        <v>3091</v>
      </c>
    </row>
    <row r="803" spans="1:13" ht="20.149999999999999" customHeight="1">
      <c r="A803" s="8" t="s">
        <v>14</v>
      </c>
      <c r="B803" s="9">
        <v>795089</v>
      </c>
      <c r="C803" s="10">
        <v>795862</v>
      </c>
      <c r="D803" s="11"/>
      <c r="E803" s="12" t="s">
        <v>15</v>
      </c>
      <c r="F803" s="12" t="s">
        <v>3092</v>
      </c>
      <c r="G803" s="12" t="s">
        <v>3093</v>
      </c>
      <c r="H803" s="10">
        <v>945364</v>
      </c>
      <c r="I803" s="12" t="s">
        <v>18</v>
      </c>
      <c r="J803" s="11"/>
      <c r="K803" s="12" t="s">
        <v>3094</v>
      </c>
      <c r="L803" s="10">
        <v>257</v>
      </c>
      <c r="M803" s="12" t="s">
        <v>3095</v>
      </c>
    </row>
    <row r="804" spans="1:13" ht="20.149999999999999" customHeight="1">
      <c r="A804" s="8" t="s">
        <v>14</v>
      </c>
      <c r="B804" s="9">
        <v>795862</v>
      </c>
      <c r="C804" s="10">
        <v>796551</v>
      </c>
      <c r="D804" s="11"/>
      <c r="E804" s="12" t="s">
        <v>15</v>
      </c>
      <c r="F804" s="12" t="s">
        <v>3096</v>
      </c>
      <c r="G804" s="12" t="s">
        <v>3097</v>
      </c>
      <c r="H804" s="10">
        <v>945361</v>
      </c>
      <c r="I804" s="12" t="s">
        <v>18</v>
      </c>
      <c r="J804" s="11"/>
      <c r="K804" s="12" t="s">
        <v>3098</v>
      </c>
      <c r="L804" s="10">
        <v>229</v>
      </c>
      <c r="M804" s="12" t="s">
        <v>3099</v>
      </c>
    </row>
    <row r="805" spans="1:13" ht="20.149999999999999" customHeight="1">
      <c r="A805" s="8" t="s">
        <v>14</v>
      </c>
      <c r="B805" s="9">
        <v>796554</v>
      </c>
      <c r="C805" s="10">
        <v>797612</v>
      </c>
      <c r="D805" s="11"/>
      <c r="E805" s="12" t="s">
        <v>15</v>
      </c>
      <c r="F805" s="12" t="s">
        <v>3100</v>
      </c>
      <c r="G805" s="12" t="s">
        <v>3101</v>
      </c>
      <c r="H805" s="10">
        <v>945362</v>
      </c>
      <c r="I805" s="12" t="s">
        <v>18</v>
      </c>
      <c r="J805" s="11"/>
      <c r="K805" s="12" t="s">
        <v>3102</v>
      </c>
      <c r="L805" s="10">
        <v>352</v>
      </c>
      <c r="M805" s="12" t="s">
        <v>3103</v>
      </c>
    </row>
    <row r="806" spans="1:13" ht="20.149999999999999" customHeight="1">
      <c r="A806" s="8" t="s">
        <v>14</v>
      </c>
      <c r="B806" s="9">
        <v>797613</v>
      </c>
      <c r="C806" s="10">
        <v>798431</v>
      </c>
      <c r="D806" s="11"/>
      <c r="E806" s="12" t="s">
        <v>37</v>
      </c>
      <c r="F806" s="12" t="s">
        <v>3104</v>
      </c>
      <c r="G806" s="12" t="s">
        <v>3105</v>
      </c>
      <c r="H806" s="10">
        <v>945372</v>
      </c>
      <c r="I806" s="12" t="s">
        <v>18</v>
      </c>
      <c r="J806" s="11"/>
      <c r="K806" s="12" t="s">
        <v>3106</v>
      </c>
      <c r="L806" s="10">
        <v>272</v>
      </c>
      <c r="M806" s="12" t="s">
        <v>3107</v>
      </c>
    </row>
    <row r="807" spans="1:13" ht="20.149999999999999" customHeight="1">
      <c r="A807" s="8" t="s">
        <v>14</v>
      </c>
      <c r="B807" s="9">
        <v>798586</v>
      </c>
      <c r="C807" s="10">
        <v>799581</v>
      </c>
      <c r="D807" s="11"/>
      <c r="E807" s="12" t="s">
        <v>15</v>
      </c>
      <c r="F807" s="12" t="s">
        <v>3108</v>
      </c>
      <c r="G807" s="12" t="s">
        <v>3109</v>
      </c>
      <c r="H807" s="10">
        <v>946398</v>
      </c>
      <c r="I807" s="12" t="s">
        <v>18</v>
      </c>
      <c r="J807" s="11"/>
      <c r="K807" s="12" t="s">
        <v>3110</v>
      </c>
      <c r="L807" s="10">
        <v>331</v>
      </c>
      <c r="M807" s="12" t="s">
        <v>3111</v>
      </c>
    </row>
    <row r="808" spans="1:13" ht="20.149999999999999" customHeight="1">
      <c r="A808" s="8" t="s">
        <v>14</v>
      </c>
      <c r="B808" s="9">
        <v>799622</v>
      </c>
      <c r="C808" s="10">
        <v>800575</v>
      </c>
      <c r="D808" s="11"/>
      <c r="E808" s="12" t="s">
        <v>37</v>
      </c>
      <c r="F808" s="12" t="s">
        <v>3112</v>
      </c>
      <c r="G808" s="12" t="s">
        <v>3113</v>
      </c>
      <c r="H808" s="10">
        <v>944869</v>
      </c>
      <c r="I808" s="12" t="s">
        <v>18</v>
      </c>
      <c r="J808" s="11"/>
      <c r="K808" s="12" t="s">
        <v>3114</v>
      </c>
      <c r="L808" s="10">
        <v>317</v>
      </c>
      <c r="M808" s="12" t="s">
        <v>3115</v>
      </c>
    </row>
    <row r="809" spans="1:13" ht="20.149999999999999" customHeight="1">
      <c r="A809" s="8" t="s">
        <v>14</v>
      </c>
      <c r="B809" s="9">
        <v>800759</v>
      </c>
      <c r="C809" s="10">
        <v>801811</v>
      </c>
      <c r="D809" s="11"/>
      <c r="E809" s="12" t="s">
        <v>15</v>
      </c>
      <c r="F809" s="12" t="s">
        <v>3116</v>
      </c>
      <c r="G809" s="12" t="s">
        <v>3117</v>
      </c>
      <c r="H809" s="10">
        <v>945375</v>
      </c>
      <c r="I809" s="12" t="s">
        <v>18</v>
      </c>
      <c r="J809" s="11"/>
      <c r="K809" s="12" t="s">
        <v>3118</v>
      </c>
      <c r="L809" s="10">
        <v>350</v>
      </c>
      <c r="M809" s="12" t="s">
        <v>3119</v>
      </c>
    </row>
    <row r="810" spans="1:13" ht="20.149999999999999" customHeight="1">
      <c r="A810" s="8" t="s">
        <v>14</v>
      </c>
      <c r="B810" s="9">
        <v>801887</v>
      </c>
      <c r="C810" s="10">
        <v>803320</v>
      </c>
      <c r="D810" s="11"/>
      <c r="E810" s="12" t="s">
        <v>15</v>
      </c>
      <c r="F810" s="12" t="s">
        <v>3120</v>
      </c>
      <c r="G810" s="12" t="s">
        <v>3121</v>
      </c>
      <c r="H810" s="10">
        <v>945377</v>
      </c>
      <c r="I810" s="12" t="s">
        <v>18</v>
      </c>
      <c r="J810" s="11"/>
      <c r="K810" s="12" t="s">
        <v>3122</v>
      </c>
      <c r="L810" s="10">
        <v>477</v>
      </c>
      <c r="M810" s="12" t="s">
        <v>3123</v>
      </c>
    </row>
    <row r="811" spans="1:13" ht="20.149999999999999" customHeight="1">
      <c r="A811" s="8" t="s">
        <v>14</v>
      </c>
      <c r="B811" s="9">
        <v>803503</v>
      </c>
      <c r="C811" s="10">
        <v>805764</v>
      </c>
      <c r="D811" s="11"/>
      <c r="E811" s="12" t="s">
        <v>15</v>
      </c>
      <c r="F811" s="12" t="s">
        <v>3124</v>
      </c>
      <c r="G811" s="12" t="s">
        <v>3125</v>
      </c>
      <c r="H811" s="10">
        <v>945380</v>
      </c>
      <c r="I811" s="12" t="s">
        <v>18</v>
      </c>
      <c r="J811" s="11"/>
      <c r="K811" s="12" t="s">
        <v>3126</v>
      </c>
      <c r="L811" s="10">
        <v>753</v>
      </c>
      <c r="M811" s="12" t="s">
        <v>3127</v>
      </c>
    </row>
    <row r="812" spans="1:13" ht="20.149999999999999" customHeight="1">
      <c r="A812" s="8" t="s">
        <v>14</v>
      </c>
      <c r="B812" s="9">
        <v>805998</v>
      </c>
      <c r="C812" s="10">
        <v>807281</v>
      </c>
      <c r="D812" s="11"/>
      <c r="E812" s="12" t="s">
        <v>37</v>
      </c>
      <c r="F812" s="12" t="s">
        <v>3128</v>
      </c>
      <c r="G812" s="12" t="s">
        <v>3129</v>
      </c>
      <c r="H812" s="10">
        <v>945381</v>
      </c>
      <c r="I812" s="12" t="s">
        <v>18</v>
      </c>
      <c r="J812" s="11"/>
      <c r="K812" s="12" t="s">
        <v>3130</v>
      </c>
      <c r="L812" s="10">
        <v>427</v>
      </c>
      <c r="M812" s="12" t="s">
        <v>3131</v>
      </c>
    </row>
    <row r="813" spans="1:13" ht="20.149999999999999" customHeight="1">
      <c r="A813" s="8" t="s">
        <v>14</v>
      </c>
      <c r="B813" s="9">
        <v>807433</v>
      </c>
      <c r="C813" s="10">
        <v>807909</v>
      </c>
      <c r="D813" s="11"/>
      <c r="E813" s="12" t="s">
        <v>37</v>
      </c>
      <c r="F813" s="12" t="s">
        <v>3132</v>
      </c>
      <c r="G813" s="12" t="s">
        <v>3133</v>
      </c>
      <c r="H813" s="10">
        <v>945383</v>
      </c>
      <c r="I813" s="12" t="s">
        <v>18</v>
      </c>
      <c r="J813" s="11"/>
      <c r="K813" s="12" t="s">
        <v>3134</v>
      </c>
      <c r="L813" s="10">
        <v>158</v>
      </c>
      <c r="M813" s="12" t="s">
        <v>3135</v>
      </c>
    </row>
    <row r="814" spans="1:13" ht="20.149999999999999" customHeight="1">
      <c r="A814" s="8" t="s">
        <v>14</v>
      </c>
      <c r="B814" s="9">
        <v>807968</v>
      </c>
      <c r="C814" s="10">
        <v>809257</v>
      </c>
      <c r="D814" s="11"/>
      <c r="E814" s="12" t="s">
        <v>37</v>
      </c>
      <c r="F814" s="12" t="s">
        <v>3136</v>
      </c>
      <c r="G814" s="12" t="s">
        <v>3137</v>
      </c>
      <c r="H814" s="10">
        <v>945376</v>
      </c>
      <c r="I814" s="12" t="s">
        <v>18</v>
      </c>
      <c r="J814" s="11"/>
      <c r="K814" s="12" t="s">
        <v>3138</v>
      </c>
      <c r="L814" s="10">
        <v>429</v>
      </c>
      <c r="M814" s="12" t="s">
        <v>3139</v>
      </c>
    </row>
    <row r="815" spans="1:13" ht="20.149999999999999" customHeight="1">
      <c r="A815" s="8" t="s">
        <v>14</v>
      </c>
      <c r="B815" s="9">
        <v>809344</v>
      </c>
      <c r="C815" s="10">
        <v>810384</v>
      </c>
      <c r="D815" s="11"/>
      <c r="E815" s="12" t="s">
        <v>15</v>
      </c>
      <c r="F815" s="12" t="s">
        <v>3140</v>
      </c>
      <c r="G815" s="12" t="s">
        <v>3141</v>
      </c>
      <c r="H815" s="10">
        <v>945370</v>
      </c>
      <c r="I815" s="12" t="s">
        <v>18</v>
      </c>
      <c r="J815" s="11"/>
      <c r="K815" s="12" t="s">
        <v>3142</v>
      </c>
      <c r="L815" s="10">
        <v>346</v>
      </c>
      <c r="M815" s="12" t="s">
        <v>3143</v>
      </c>
    </row>
    <row r="816" spans="1:13" ht="20.149999999999999" customHeight="1">
      <c r="A816" s="8" t="s">
        <v>14</v>
      </c>
      <c r="B816" s="9">
        <v>810381</v>
      </c>
      <c r="C816" s="10">
        <v>811535</v>
      </c>
      <c r="D816" s="11"/>
      <c r="E816" s="12" t="s">
        <v>15</v>
      </c>
      <c r="F816" s="12" t="s">
        <v>3144</v>
      </c>
      <c r="G816" s="12" t="s">
        <v>3145</v>
      </c>
      <c r="H816" s="10">
        <v>945384</v>
      </c>
      <c r="I816" s="12" t="s">
        <v>18</v>
      </c>
      <c r="J816" s="11"/>
      <c r="K816" s="12" t="s">
        <v>3146</v>
      </c>
      <c r="L816" s="10">
        <v>384</v>
      </c>
      <c r="M816" s="12" t="s">
        <v>3147</v>
      </c>
    </row>
    <row r="817" spans="1:13" ht="20.149999999999999" customHeight="1">
      <c r="A817" s="8" t="s">
        <v>14</v>
      </c>
      <c r="B817" s="9">
        <v>811522</v>
      </c>
      <c r="C817" s="10">
        <v>812277</v>
      </c>
      <c r="D817" s="11"/>
      <c r="E817" s="12" t="s">
        <v>15</v>
      </c>
      <c r="F817" s="12" t="s">
        <v>3148</v>
      </c>
      <c r="G817" s="12" t="s">
        <v>3149</v>
      </c>
      <c r="H817" s="10">
        <v>945388</v>
      </c>
      <c r="I817" s="12" t="s">
        <v>18</v>
      </c>
      <c r="J817" s="11"/>
      <c r="K817" s="12" t="s">
        <v>3150</v>
      </c>
      <c r="L817" s="10">
        <v>251</v>
      </c>
      <c r="M817" s="12" t="s">
        <v>3151</v>
      </c>
    </row>
    <row r="818" spans="1:13" ht="20.149999999999999" customHeight="1">
      <c r="A818" s="8" t="s">
        <v>14</v>
      </c>
      <c r="B818" s="9">
        <v>812270</v>
      </c>
      <c r="C818" s="10">
        <v>812947</v>
      </c>
      <c r="D818" s="11"/>
      <c r="E818" s="12" t="s">
        <v>15</v>
      </c>
      <c r="F818" s="12" t="s">
        <v>3152</v>
      </c>
      <c r="G818" s="12" t="s">
        <v>3153</v>
      </c>
      <c r="H818" s="10">
        <v>945387</v>
      </c>
      <c r="I818" s="12" t="s">
        <v>18</v>
      </c>
      <c r="J818" s="11"/>
      <c r="K818" s="12" t="s">
        <v>3154</v>
      </c>
      <c r="L818" s="10">
        <v>225</v>
      </c>
      <c r="M818" s="12" t="s">
        <v>3155</v>
      </c>
    </row>
    <row r="819" spans="1:13" ht="20.149999999999999" customHeight="1">
      <c r="A819" s="8" t="s">
        <v>14</v>
      </c>
      <c r="B819" s="9">
        <v>813526</v>
      </c>
      <c r="C819" s="10">
        <v>815547</v>
      </c>
      <c r="D819" s="11"/>
      <c r="E819" s="12" t="s">
        <v>15</v>
      </c>
      <c r="F819" s="12" t="s">
        <v>3156</v>
      </c>
      <c r="G819" s="12" t="s">
        <v>3157</v>
      </c>
      <c r="H819" s="10">
        <v>945385</v>
      </c>
      <c r="I819" s="12" t="s">
        <v>18</v>
      </c>
      <c r="J819" s="11"/>
      <c r="K819" s="12" t="s">
        <v>3158</v>
      </c>
      <c r="L819" s="10">
        <v>673</v>
      </c>
      <c r="M819" s="12" t="s">
        <v>3159</v>
      </c>
    </row>
    <row r="820" spans="1:13" ht="20.149999999999999" customHeight="1">
      <c r="A820" s="8" t="s">
        <v>14</v>
      </c>
      <c r="B820" s="9">
        <v>815739</v>
      </c>
      <c r="C820" s="10">
        <v>816647</v>
      </c>
      <c r="D820" s="11"/>
      <c r="E820" s="12" t="s">
        <v>37</v>
      </c>
      <c r="F820" s="12" t="s">
        <v>3160</v>
      </c>
      <c r="G820" s="12" t="s">
        <v>3161</v>
      </c>
      <c r="H820" s="10">
        <v>945390</v>
      </c>
      <c r="I820" s="12" t="s">
        <v>18</v>
      </c>
      <c r="J820" s="11"/>
      <c r="K820" s="12" t="s">
        <v>3162</v>
      </c>
      <c r="L820" s="10">
        <v>302</v>
      </c>
      <c r="M820" s="12" t="s">
        <v>3163</v>
      </c>
    </row>
    <row r="821" spans="1:13" ht="20.149999999999999" customHeight="1">
      <c r="A821" s="8" t="s">
        <v>14</v>
      </c>
      <c r="B821" s="9">
        <v>817044</v>
      </c>
      <c r="C821" s="10">
        <v>818033</v>
      </c>
      <c r="D821" s="11"/>
      <c r="E821" s="12" t="s">
        <v>15</v>
      </c>
      <c r="F821" s="12" t="s">
        <v>3164</v>
      </c>
      <c r="G821" s="12" t="s">
        <v>3165</v>
      </c>
      <c r="H821" s="10">
        <v>945392</v>
      </c>
      <c r="I821" s="12" t="s">
        <v>18</v>
      </c>
      <c r="J821" s="11"/>
      <c r="K821" s="12" t="s">
        <v>3166</v>
      </c>
      <c r="L821" s="10">
        <v>329</v>
      </c>
      <c r="M821" s="12" t="s">
        <v>3167</v>
      </c>
    </row>
    <row r="822" spans="1:13" ht="20.149999999999999" customHeight="1">
      <c r="A822" s="8" t="s">
        <v>14</v>
      </c>
      <c r="B822" s="9">
        <v>818055</v>
      </c>
      <c r="C822" s="10">
        <v>818567</v>
      </c>
      <c r="D822" s="11"/>
      <c r="E822" s="12" t="s">
        <v>15</v>
      </c>
      <c r="F822" s="12" t="s">
        <v>3168</v>
      </c>
      <c r="G822" s="12" t="s">
        <v>3169</v>
      </c>
      <c r="H822" s="10">
        <v>945396</v>
      </c>
      <c r="I822" s="12" t="s">
        <v>18</v>
      </c>
      <c r="J822" s="11"/>
      <c r="K822" s="12" t="s">
        <v>3170</v>
      </c>
      <c r="L822" s="10">
        <v>170</v>
      </c>
      <c r="M822" s="12" t="s">
        <v>3171</v>
      </c>
    </row>
    <row r="823" spans="1:13" ht="20.149999999999999" customHeight="1">
      <c r="A823" s="8" t="s">
        <v>14</v>
      </c>
      <c r="B823" s="9">
        <v>818570</v>
      </c>
      <c r="C823" s="10">
        <v>819055</v>
      </c>
      <c r="D823" s="11"/>
      <c r="E823" s="12" t="s">
        <v>15</v>
      </c>
      <c r="F823" s="12" t="s">
        <v>3172</v>
      </c>
      <c r="G823" s="12" t="s">
        <v>3173</v>
      </c>
      <c r="H823" s="10">
        <v>945397</v>
      </c>
      <c r="I823" s="12" t="s">
        <v>18</v>
      </c>
      <c r="J823" s="11"/>
      <c r="K823" s="12" t="s">
        <v>3174</v>
      </c>
      <c r="L823" s="10">
        <v>161</v>
      </c>
      <c r="M823" s="12" t="s">
        <v>3175</v>
      </c>
    </row>
    <row r="824" spans="1:13" ht="20.149999999999999" customHeight="1">
      <c r="A824" s="8" t="s">
        <v>14</v>
      </c>
      <c r="B824" s="9">
        <v>819048</v>
      </c>
      <c r="C824" s="10">
        <v>819293</v>
      </c>
      <c r="D824" s="11"/>
      <c r="E824" s="12" t="s">
        <v>15</v>
      </c>
      <c r="F824" s="12" t="s">
        <v>3176</v>
      </c>
      <c r="G824" s="12" t="s">
        <v>3177</v>
      </c>
      <c r="H824" s="10">
        <v>945398</v>
      </c>
      <c r="I824" s="12" t="s">
        <v>18</v>
      </c>
      <c r="J824" s="11"/>
      <c r="K824" s="12" t="s">
        <v>3178</v>
      </c>
      <c r="L824" s="10">
        <v>81</v>
      </c>
      <c r="M824" s="12" t="s">
        <v>3179</v>
      </c>
    </row>
    <row r="825" spans="1:13" ht="20.149999999999999" customHeight="1">
      <c r="A825" s="8" t="s">
        <v>14</v>
      </c>
      <c r="B825" s="9">
        <v>819295</v>
      </c>
      <c r="C825" s="10">
        <v>819747</v>
      </c>
      <c r="D825" s="11"/>
      <c r="E825" s="12" t="s">
        <v>15</v>
      </c>
      <c r="F825" s="12" t="s">
        <v>3180</v>
      </c>
      <c r="G825" s="12" t="s">
        <v>3181</v>
      </c>
      <c r="H825" s="10">
        <v>945399</v>
      </c>
      <c r="I825" s="12" t="s">
        <v>18</v>
      </c>
      <c r="J825" s="11"/>
      <c r="K825" s="12" t="s">
        <v>3182</v>
      </c>
      <c r="L825" s="10">
        <v>150</v>
      </c>
      <c r="M825" s="12" t="s">
        <v>3183</v>
      </c>
    </row>
    <row r="826" spans="1:13" ht="20.149999999999999" customHeight="1">
      <c r="A826" s="8" t="s">
        <v>14</v>
      </c>
      <c r="B826" s="9">
        <v>819884</v>
      </c>
      <c r="C826" s="10">
        <v>820588</v>
      </c>
      <c r="D826" s="11"/>
      <c r="E826" s="12" t="s">
        <v>15</v>
      </c>
      <c r="F826" s="12" t="s">
        <v>3184</v>
      </c>
      <c r="G826" s="12" t="s">
        <v>3185</v>
      </c>
      <c r="H826" s="10">
        <v>945401</v>
      </c>
      <c r="I826" s="12" t="s">
        <v>18</v>
      </c>
      <c r="J826" s="11"/>
      <c r="K826" s="12" t="s">
        <v>3186</v>
      </c>
      <c r="L826" s="10">
        <v>234</v>
      </c>
      <c r="M826" s="12" t="s">
        <v>3187</v>
      </c>
    </row>
    <row r="827" spans="1:13" ht="20.149999999999999" customHeight="1">
      <c r="A827" s="8" t="s">
        <v>14</v>
      </c>
      <c r="B827" s="9">
        <v>820793</v>
      </c>
      <c r="C827" s="10">
        <v>821506</v>
      </c>
      <c r="D827" s="11"/>
      <c r="E827" s="12" t="s">
        <v>15</v>
      </c>
      <c r="F827" s="12" t="s">
        <v>3188</v>
      </c>
      <c r="G827" s="12" t="s">
        <v>3189</v>
      </c>
      <c r="H827" s="10">
        <v>949001</v>
      </c>
      <c r="I827" s="12" t="s">
        <v>18</v>
      </c>
      <c r="J827" s="11"/>
      <c r="K827" s="12" t="s">
        <v>3190</v>
      </c>
      <c r="L827" s="10">
        <v>237</v>
      </c>
      <c r="M827" s="12" t="s">
        <v>3191</v>
      </c>
    </row>
    <row r="828" spans="1:13" ht="20.149999999999999" customHeight="1">
      <c r="A828" s="8" t="s">
        <v>14</v>
      </c>
      <c r="B828" s="9">
        <v>821542</v>
      </c>
      <c r="C828" s="10">
        <v>822498</v>
      </c>
      <c r="D828" s="11"/>
      <c r="E828" s="12" t="s">
        <v>37</v>
      </c>
      <c r="F828" s="12" t="s">
        <v>3192</v>
      </c>
      <c r="G828" s="12" t="s">
        <v>3193</v>
      </c>
      <c r="H828" s="10">
        <v>945410</v>
      </c>
      <c r="I828" s="12" t="s">
        <v>18</v>
      </c>
      <c r="J828" s="11"/>
      <c r="K828" s="12" t="s">
        <v>3194</v>
      </c>
      <c r="L828" s="10">
        <v>318</v>
      </c>
      <c r="M828" s="12" t="s">
        <v>3195</v>
      </c>
    </row>
    <row r="829" spans="1:13" ht="20.149999999999999" customHeight="1">
      <c r="A829" s="8" t="s">
        <v>14</v>
      </c>
      <c r="B829" s="9">
        <v>822498</v>
      </c>
      <c r="C829" s="10">
        <v>823739</v>
      </c>
      <c r="D829" s="11"/>
      <c r="E829" s="12" t="s">
        <v>37</v>
      </c>
      <c r="F829" s="12" t="s">
        <v>3196</v>
      </c>
      <c r="G829" s="12" t="s">
        <v>3197</v>
      </c>
      <c r="H829" s="10">
        <v>945409</v>
      </c>
      <c r="I829" s="12" t="s">
        <v>18</v>
      </c>
      <c r="J829" s="11"/>
      <c r="K829" s="12" t="s">
        <v>3198</v>
      </c>
      <c r="L829" s="10">
        <v>413</v>
      </c>
      <c r="M829" s="12" t="s">
        <v>3199</v>
      </c>
    </row>
    <row r="830" spans="1:13" ht="20.149999999999999" customHeight="1">
      <c r="A830" s="8" t="s">
        <v>14</v>
      </c>
      <c r="B830" s="9">
        <v>823736</v>
      </c>
      <c r="C830" s="10">
        <v>824497</v>
      </c>
      <c r="D830" s="11"/>
      <c r="E830" s="12" t="s">
        <v>37</v>
      </c>
      <c r="F830" s="12" t="s">
        <v>3200</v>
      </c>
      <c r="G830" s="12" t="s">
        <v>3201</v>
      </c>
      <c r="H830" s="10">
        <v>945408</v>
      </c>
      <c r="I830" s="12" t="s">
        <v>18</v>
      </c>
      <c r="J830" s="11"/>
      <c r="K830" s="12" t="s">
        <v>3202</v>
      </c>
      <c r="L830" s="10">
        <v>253</v>
      </c>
      <c r="M830" s="12" t="s">
        <v>3203</v>
      </c>
    </row>
    <row r="831" spans="1:13" ht="20.149999999999999" customHeight="1">
      <c r="A831" s="8" t="s">
        <v>14</v>
      </c>
      <c r="B831" s="9">
        <v>824630</v>
      </c>
      <c r="C831" s="10">
        <v>825040</v>
      </c>
      <c r="D831" s="11"/>
      <c r="E831" s="12" t="s">
        <v>15</v>
      </c>
      <c r="F831" s="12" t="s">
        <v>3204</v>
      </c>
      <c r="G831" s="12" t="s">
        <v>3205</v>
      </c>
      <c r="H831" s="10">
        <v>945405</v>
      </c>
      <c r="I831" s="12" t="s">
        <v>18</v>
      </c>
      <c r="J831" s="11"/>
      <c r="K831" s="12" t="s">
        <v>3206</v>
      </c>
      <c r="L831" s="10">
        <v>136</v>
      </c>
      <c r="M831" s="12" t="s">
        <v>3207</v>
      </c>
    </row>
    <row r="832" spans="1:13" ht="20.149999999999999" customHeight="1">
      <c r="A832" s="8" t="s">
        <v>14</v>
      </c>
      <c r="B832" s="9">
        <v>825002</v>
      </c>
      <c r="C832" s="10">
        <v>826108</v>
      </c>
      <c r="D832" s="11"/>
      <c r="E832" s="12" t="s">
        <v>37</v>
      </c>
      <c r="F832" s="12" t="s">
        <v>3208</v>
      </c>
      <c r="G832" s="12" t="s">
        <v>3209</v>
      </c>
      <c r="H832" s="10">
        <v>945403</v>
      </c>
      <c r="I832" s="12" t="s">
        <v>18</v>
      </c>
      <c r="J832" s="11"/>
      <c r="K832" s="12" t="s">
        <v>3210</v>
      </c>
      <c r="L832" s="10">
        <v>368</v>
      </c>
      <c r="M832" s="12" t="s">
        <v>3211</v>
      </c>
    </row>
    <row r="833" spans="1:13" ht="20.149999999999999" customHeight="1">
      <c r="A833" s="8" t="s">
        <v>14</v>
      </c>
      <c r="B833" s="9">
        <v>826119</v>
      </c>
      <c r="C833" s="10">
        <v>827252</v>
      </c>
      <c r="D833" s="11"/>
      <c r="E833" s="12" t="s">
        <v>37</v>
      </c>
      <c r="F833" s="12" t="s">
        <v>3212</v>
      </c>
      <c r="G833" s="12" t="s">
        <v>3213</v>
      </c>
      <c r="H833" s="10">
        <v>945411</v>
      </c>
      <c r="I833" s="12" t="s">
        <v>18</v>
      </c>
      <c r="J833" s="11"/>
      <c r="K833" s="12" t="s">
        <v>3214</v>
      </c>
      <c r="L833" s="10">
        <v>377</v>
      </c>
      <c r="M833" s="12" t="s">
        <v>3215</v>
      </c>
    </row>
    <row r="834" spans="1:13" ht="20.149999999999999" customHeight="1">
      <c r="A834" s="8" t="s">
        <v>14</v>
      </c>
      <c r="B834" s="9">
        <v>827245</v>
      </c>
      <c r="C834" s="10">
        <v>828981</v>
      </c>
      <c r="D834" s="11"/>
      <c r="E834" s="12" t="s">
        <v>37</v>
      </c>
      <c r="F834" s="12" t="s">
        <v>3216</v>
      </c>
      <c r="G834" s="12" t="s">
        <v>3217</v>
      </c>
      <c r="H834" s="10">
        <v>945413</v>
      </c>
      <c r="I834" s="12" t="s">
        <v>18</v>
      </c>
      <c r="J834" s="11"/>
      <c r="K834" s="12" t="s">
        <v>3218</v>
      </c>
      <c r="L834" s="10">
        <v>578</v>
      </c>
      <c r="M834" s="12" t="s">
        <v>3219</v>
      </c>
    </row>
    <row r="835" spans="1:13" ht="20.149999999999999" customHeight="1">
      <c r="A835" s="8" t="s">
        <v>14</v>
      </c>
      <c r="B835" s="9">
        <v>828974</v>
      </c>
      <c r="C835" s="10">
        <v>829972</v>
      </c>
      <c r="D835" s="11"/>
      <c r="E835" s="12" t="s">
        <v>37</v>
      </c>
      <c r="F835" s="12" t="s">
        <v>3220</v>
      </c>
      <c r="G835" s="12" t="s">
        <v>3221</v>
      </c>
      <c r="H835" s="10">
        <v>945414</v>
      </c>
      <c r="I835" s="12" t="s">
        <v>18</v>
      </c>
      <c r="J835" s="11"/>
      <c r="K835" s="12" t="s">
        <v>3222</v>
      </c>
      <c r="L835" s="10">
        <v>332</v>
      </c>
      <c r="M835" s="12" t="s">
        <v>3223</v>
      </c>
    </row>
    <row r="836" spans="1:13" ht="20.149999999999999" customHeight="1">
      <c r="A836" s="8" t="s">
        <v>14</v>
      </c>
      <c r="B836" s="9">
        <v>829972</v>
      </c>
      <c r="C836" s="10">
        <v>830643</v>
      </c>
      <c r="D836" s="11"/>
      <c r="E836" s="12" t="s">
        <v>37</v>
      </c>
      <c r="F836" s="12" t="s">
        <v>3224</v>
      </c>
      <c r="G836" s="12" t="s">
        <v>3225</v>
      </c>
      <c r="H836" s="10">
        <v>945421</v>
      </c>
      <c r="I836" s="12" t="s">
        <v>18</v>
      </c>
      <c r="J836" s="11"/>
      <c r="K836" s="12" t="s">
        <v>3226</v>
      </c>
      <c r="L836" s="10">
        <v>223</v>
      </c>
      <c r="M836" s="12" t="s">
        <v>3227</v>
      </c>
    </row>
    <row r="837" spans="1:13" ht="20.149999999999999" customHeight="1">
      <c r="A837" s="8" t="s">
        <v>14</v>
      </c>
      <c r="B837" s="9">
        <v>830872</v>
      </c>
      <c r="C837" s="10">
        <v>832236</v>
      </c>
      <c r="D837" s="11"/>
      <c r="E837" s="12" t="s">
        <v>15</v>
      </c>
      <c r="F837" s="12" t="s">
        <v>3228</v>
      </c>
      <c r="G837" s="12" t="s">
        <v>3229</v>
      </c>
      <c r="H837" s="10">
        <v>945425</v>
      </c>
      <c r="I837" s="12" t="s">
        <v>18</v>
      </c>
      <c r="J837" s="11"/>
      <c r="K837" s="12" t="s">
        <v>3230</v>
      </c>
      <c r="L837" s="10">
        <v>454</v>
      </c>
      <c r="M837" s="12" t="s">
        <v>3231</v>
      </c>
    </row>
    <row r="838" spans="1:13" ht="20.149999999999999" customHeight="1">
      <c r="A838" s="8" t="s">
        <v>14</v>
      </c>
      <c r="B838" s="9">
        <v>832468</v>
      </c>
      <c r="C838" s="10">
        <v>832950</v>
      </c>
      <c r="D838" s="11"/>
      <c r="E838" s="12" t="s">
        <v>37</v>
      </c>
      <c r="F838" s="12" t="s">
        <v>3232</v>
      </c>
      <c r="G838" s="12" t="s">
        <v>3233</v>
      </c>
      <c r="H838" s="10">
        <v>945426</v>
      </c>
      <c r="I838" s="12" t="s">
        <v>18</v>
      </c>
      <c r="J838" s="11"/>
      <c r="K838" s="12" t="s">
        <v>3234</v>
      </c>
      <c r="L838" s="10">
        <v>160</v>
      </c>
      <c r="M838" s="12" t="s">
        <v>3235</v>
      </c>
    </row>
    <row r="839" spans="1:13" ht="20.149999999999999" customHeight="1">
      <c r="A839" s="8" t="s">
        <v>14</v>
      </c>
      <c r="B839" s="9">
        <v>833070</v>
      </c>
      <c r="C839" s="10">
        <v>835220</v>
      </c>
      <c r="D839" s="11"/>
      <c r="E839" s="12" t="s">
        <v>15</v>
      </c>
      <c r="F839" s="12" t="s">
        <v>3236</v>
      </c>
      <c r="G839" s="12" t="s">
        <v>3237</v>
      </c>
      <c r="H839" s="10">
        <v>945431</v>
      </c>
      <c r="I839" s="12" t="s">
        <v>18</v>
      </c>
      <c r="J839" s="11"/>
      <c r="K839" s="12" t="s">
        <v>3238</v>
      </c>
      <c r="L839" s="10">
        <v>716</v>
      </c>
      <c r="M839" s="12" t="s">
        <v>3239</v>
      </c>
    </row>
    <row r="840" spans="1:13" ht="20.149999999999999" customHeight="1">
      <c r="A840" s="8" t="s">
        <v>14</v>
      </c>
      <c r="B840" s="9">
        <v>835248</v>
      </c>
      <c r="C840" s="10">
        <v>836210</v>
      </c>
      <c r="D840" s="11"/>
      <c r="E840" s="12" t="s">
        <v>15</v>
      </c>
      <c r="F840" s="12" t="s">
        <v>3240</v>
      </c>
      <c r="G840" s="12" t="s">
        <v>3241</v>
      </c>
      <c r="H840" s="10">
        <v>945424</v>
      </c>
      <c r="I840" s="12" t="s">
        <v>18</v>
      </c>
      <c r="J840" s="11"/>
      <c r="K840" s="12" t="s">
        <v>3242</v>
      </c>
      <c r="L840" s="10">
        <v>320</v>
      </c>
      <c r="M840" s="12" t="s">
        <v>3243</v>
      </c>
    </row>
    <row r="841" spans="1:13" ht="20.149999999999999" customHeight="1">
      <c r="A841" s="8" t="s">
        <v>14</v>
      </c>
      <c r="B841" s="9">
        <v>836351</v>
      </c>
      <c r="C841" s="10">
        <v>837436</v>
      </c>
      <c r="D841" s="11"/>
      <c r="E841" s="12" t="s">
        <v>15</v>
      </c>
      <c r="F841" s="12" t="s">
        <v>3244</v>
      </c>
      <c r="G841" s="12" t="s">
        <v>3245</v>
      </c>
      <c r="H841" s="10">
        <v>945412</v>
      </c>
      <c r="I841" s="12" t="s">
        <v>18</v>
      </c>
      <c r="J841" s="11"/>
      <c r="K841" s="12" t="s">
        <v>3246</v>
      </c>
      <c r="L841" s="10">
        <v>361</v>
      </c>
      <c r="M841" s="12" t="s">
        <v>3247</v>
      </c>
    </row>
    <row r="842" spans="1:13" ht="20.149999999999999" customHeight="1">
      <c r="A842" s="8" t="s">
        <v>14</v>
      </c>
      <c r="B842" s="9">
        <v>837435</v>
      </c>
      <c r="C842" s="10">
        <v>837531</v>
      </c>
      <c r="D842" s="11"/>
      <c r="E842" s="12" t="s">
        <v>37</v>
      </c>
      <c r="F842" s="12" t="s">
        <v>3248</v>
      </c>
      <c r="G842" s="12" t="s">
        <v>3249</v>
      </c>
      <c r="H842" s="10">
        <v>71004557</v>
      </c>
      <c r="I842" s="12" t="s">
        <v>92</v>
      </c>
      <c r="J842" s="11"/>
      <c r="K842" s="11"/>
      <c r="L842" s="11"/>
      <c r="M842" s="12" t="s">
        <v>3250</v>
      </c>
    </row>
    <row r="843" spans="1:13" ht="20.149999999999999" customHeight="1">
      <c r="A843" s="8" t="s">
        <v>14</v>
      </c>
      <c r="B843" s="9">
        <v>837503</v>
      </c>
      <c r="C843" s="10">
        <v>837562</v>
      </c>
      <c r="D843" s="11"/>
      <c r="E843" s="12" t="s">
        <v>15</v>
      </c>
      <c r="F843" s="12" t="s">
        <v>3251</v>
      </c>
      <c r="G843" s="12" t="s">
        <v>3252</v>
      </c>
      <c r="H843" s="10">
        <v>63925630</v>
      </c>
      <c r="I843" s="12" t="s">
        <v>18</v>
      </c>
      <c r="J843" s="11"/>
      <c r="K843" s="12" t="s">
        <v>3253</v>
      </c>
      <c r="L843" s="10">
        <v>19</v>
      </c>
      <c r="M843" s="12" t="s">
        <v>3254</v>
      </c>
    </row>
    <row r="844" spans="1:13" ht="20.149999999999999" customHeight="1">
      <c r="A844" s="8" t="s">
        <v>14</v>
      </c>
      <c r="B844" s="9">
        <v>837665</v>
      </c>
      <c r="C844" s="10">
        <v>837925</v>
      </c>
      <c r="D844" s="11"/>
      <c r="E844" s="12" t="s">
        <v>37</v>
      </c>
      <c r="F844" s="12" t="s">
        <v>3255</v>
      </c>
      <c r="G844" s="12" t="s">
        <v>3256</v>
      </c>
      <c r="H844" s="10">
        <v>945433</v>
      </c>
      <c r="I844" s="12" t="s">
        <v>18</v>
      </c>
      <c r="J844" s="11"/>
      <c r="K844" s="12" t="s">
        <v>3257</v>
      </c>
      <c r="L844" s="10">
        <v>86</v>
      </c>
      <c r="M844" s="12" t="s">
        <v>3258</v>
      </c>
    </row>
    <row r="845" spans="1:13" ht="20.149999999999999" customHeight="1">
      <c r="A845" s="8" t="s">
        <v>14</v>
      </c>
      <c r="B845" s="9">
        <v>838190</v>
      </c>
      <c r="C845" s="10">
        <v>838456</v>
      </c>
      <c r="D845" s="11"/>
      <c r="E845" s="12" t="s">
        <v>37</v>
      </c>
      <c r="F845" s="12" t="s">
        <v>3259</v>
      </c>
      <c r="G845" s="12" t="s">
        <v>3260</v>
      </c>
      <c r="H845" s="10">
        <v>945434</v>
      </c>
      <c r="I845" s="12" t="s">
        <v>18</v>
      </c>
      <c r="J845" s="11"/>
      <c r="K845" s="12" t="s">
        <v>3261</v>
      </c>
      <c r="L845" s="10">
        <v>88</v>
      </c>
      <c r="M845" s="12" t="s">
        <v>3262</v>
      </c>
    </row>
    <row r="846" spans="1:13" ht="20.149999999999999" customHeight="1">
      <c r="A846" s="8" t="s">
        <v>14</v>
      </c>
      <c r="B846" s="9">
        <v>838530</v>
      </c>
      <c r="C846" s="10">
        <v>839207</v>
      </c>
      <c r="D846" s="11"/>
      <c r="E846" s="12" t="s">
        <v>37</v>
      </c>
      <c r="F846" s="12" t="s">
        <v>3263</v>
      </c>
      <c r="G846" s="12" t="s">
        <v>3264</v>
      </c>
      <c r="H846" s="10">
        <v>947502</v>
      </c>
      <c r="I846" s="12" t="s">
        <v>18</v>
      </c>
      <c r="J846" s="11"/>
      <c r="K846" s="12" t="s">
        <v>3265</v>
      </c>
      <c r="L846" s="10">
        <v>225</v>
      </c>
      <c r="M846" s="12" t="s">
        <v>3266</v>
      </c>
    </row>
    <row r="847" spans="1:13" ht="20.149999999999999" customHeight="1">
      <c r="A847" s="8" t="s">
        <v>14</v>
      </c>
      <c r="B847" s="9">
        <v>839249</v>
      </c>
      <c r="C847" s="10">
        <v>841531</v>
      </c>
      <c r="D847" s="11"/>
      <c r="E847" s="12" t="s">
        <v>37</v>
      </c>
      <c r="F847" s="12" t="s">
        <v>3267</v>
      </c>
      <c r="G847" s="12" t="s">
        <v>3268</v>
      </c>
      <c r="H847" s="10">
        <v>946246</v>
      </c>
      <c r="I847" s="12" t="s">
        <v>18</v>
      </c>
      <c r="J847" s="11"/>
      <c r="K847" s="12" t="s">
        <v>3269</v>
      </c>
      <c r="L847" s="10">
        <v>760</v>
      </c>
      <c r="M847" s="12" t="s">
        <v>3270</v>
      </c>
    </row>
    <row r="848" spans="1:13" ht="20.149999999999999" customHeight="1">
      <c r="A848" s="8" t="s">
        <v>14</v>
      </c>
      <c r="B848" s="9">
        <v>841796</v>
      </c>
      <c r="C848" s="10">
        <v>842056</v>
      </c>
      <c r="D848" s="11"/>
      <c r="E848" s="12" t="s">
        <v>37</v>
      </c>
      <c r="F848" s="12" t="s">
        <v>3271</v>
      </c>
      <c r="G848" s="12" t="s">
        <v>3272</v>
      </c>
      <c r="H848" s="10">
        <v>947523</v>
      </c>
      <c r="I848" s="12" t="s">
        <v>18</v>
      </c>
      <c r="J848" s="11"/>
      <c r="K848" s="12" t="s">
        <v>3273</v>
      </c>
      <c r="L848" s="10">
        <v>86</v>
      </c>
      <c r="M848" s="12" t="s">
        <v>3274</v>
      </c>
    </row>
    <row r="849" spans="1:13" ht="20.149999999999999" customHeight="1">
      <c r="A849" s="8" t="s">
        <v>14</v>
      </c>
      <c r="B849" s="9">
        <v>842332</v>
      </c>
      <c r="C849" s="10">
        <v>843258</v>
      </c>
      <c r="D849" s="11"/>
      <c r="E849" s="12" t="s">
        <v>15</v>
      </c>
      <c r="F849" s="12" t="s">
        <v>3275</v>
      </c>
      <c r="G849" s="12" t="s">
        <v>3276</v>
      </c>
      <c r="H849" s="10">
        <v>944938</v>
      </c>
      <c r="I849" s="12" t="s">
        <v>18</v>
      </c>
      <c r="J849" s="11"/>
      <c r="K849" s="12" t="s">
        <v>3277</v>
      </c>
      <c r="L849" s="10">
        <v>308</v>
      </c>
      <c r="M849" s="12" t="s">
        <v>3278</v>
      </c>
    </row>
    <row r="850" spans="1:13" ht="20.149999999999999" customHeight="1">
      <c r="A850" s="8" t="s">
        <v>14</v>
      </c>
      <c r="B850" s="9">
        <v>843255</v>
      </c>
      <c r="C850" s="10">
        <v>845480</v>
      </c>
      <c r="D850" s="11"/>
      <c r="E850" s="12" t="s">
        <v>37</v>
      </c>
      <c r="F850" s="12" t="s">
        <v>3279</v>
      </c>
      <c r="G850" s="12" t="s">
        <v>3280</v>
      </c>
      <c r="H850" s="10">
        <v>945935</v>
      </c>
      <c r="I850" s="12" t="s">
        <v>18</v>
      </c>
      <c r="J850" s="11"/>
      <c r="K850" s="12" t="s">
        <v>3281</v>
      </c>
      <c r="L850" s="10">
        <v>741</v>
      </c>
      <c r="M850" s="12" t="s">
        <v>3282</v>
      </c>
    </row>
    <row r="851" spans="1:13" ht="20.149999999999999" customHeight="1">
      <c r="A851" s="8" t="s">
        <v>14</v>
      </c>
      <c r="B851" s="9">
        <v>845741</v>
      </c>
      <c r="C851" s="10">
        <v>846463</v>
      </c>
      <c r="D851" s="11"/>
      <c r="E851" s="12" t="s">
        <v>37</v>
      </c>
      <c r="F851" s="12" t="s">
        <v>3283</v>
      </c>
      <c r="G851" s="12" t="s">
        <v>3284</v>
      </c>
      <c r="H851" s="10">
        <v>945435</v>
      </c>
      <c r="I851" s="12" t="s">
        <v>18</v>
      </c>
      <c r="J851" s="11"/>
      <c r="K851" s="12" t="s">
        <v>3285</v>
      </c>
      <c r="L851" s="10">
        <v>240</v>
      </c>
      <c r="M851" s="12" t="s">
        <v>3286</v>
      </c>
    </row>
    <row r="852" spans="1:13" ht="20.149999999999999" customHeight="1">
      <c r="A852" s="8" t="s">
        <v>14</v>
      </c>
      <c r="B852" s="9">
        <v>846460</v>
      </c>
      <c r="C852" s="10">
        <v>847119</v>
      </c>
      <c r="D852" s="11"/>
      <c r="E852" s="12" t="s">
        <v>37</v>
      </c>
      <c r="F852" s="12" t="s">
        <v>3287</v>
      </c>
      <c r="G852" s="12" t="s">
        <v>3288</v>
      </c>
      <c r="H852" s="10">
        <v>945621</v>
      </c>
      <c r="I852" s="12" t="s">
        <v>18</v>
      </c>
      <c r="J852" s="11"/>
      <c r="K852" s="12" t="s">
        <v>3289</v>
      </c>
      <c r="L852" s="10">
        <v>219</v>
      </c>
      <c r="M852" s="12" t="s">
        <v>3290</v>
      </c>
    </row>
    <row r="853" spans="1:13" ht="20.149999999999999" customHeight="1">
      <c r="A853" s="8" t="s">
        <v>14</v>
      </c>
      <c r="B853" s="9">
        <v>847258</v>
      </c>
      <c r="C853" s="10">
        <v>848004</v>
      </c>
      <c r="D853" s="11"/>
      <c r="E853" s="12" t="s">
        <v>37</v>
      </c>
      <c r="F853" s="12" t="s">
        <v>3291</v>
      </c>
      <c r="G853" s="12" t="s">
        <v>3292</v>
      </c>
      <c r="H853" s="10">
        <v>944872</v>
      </c>
      <c r="I853" s="12" t="s">
        <v>18</v>
      </c>
      <c r="J853" s="11"/>
      <c r="K853" s="12" t="s">
        <v>3293</v>
      </c>
      <c r="L853" s="10">
        <v>248</v>
      </c>
      <c r="M853" s="12" t="s">
        <v>3294</v>
      </c>
    </row>
    <row r="854" spans="1:13" ht="20.149999999999999" customHeight="1">
      <c r="A854" s="8" t="s">
        <v>14</v>
      </c>
      <c r="B854" s="9">
        <v>848408</v>
      </c>
      <c r="C854" s="10">
        <v>848911</v>
      </c>
      <c r="D854" s="11"/>
      <c r="E854" s="12" t="s">
        <v>37</v>
      </c>
      <c r="F854" s="12" t="s">
        <v>3295</v>
      </c>
      <c r="G854" s="12" t="s">
        <v>3296</v>
      </c>
      <c r="H854" s="10">
        <v>945101</v>
      </c>
      <c r="I854" s="12" t="s">
        <v>18</v>
      </c>
      <c r="J854" s="11"/>
      <c r="K854" s="12" t="s">
        <v>3297</v>
      </c>
      <c r="L854" s="10">
        <v>167</v>
      </c>
      <c r="M854" s="12" t="s">
        <v>3298</v>
      </c>
    </row>
    <row r="855" spans="1:13" ht="20.149999999999999" customHeight="1">
      <c r="A855" s="8" t="s">
        <v>14</v>
      </c>
      <c r="B855" s="9">
        <v>849210</v>
      </c>
      <c r="C855" s="10">
        <v>850097</v>
      </c>
      <c r="D855" s="11"/>
      <c r="E855" s="12" t="s">
        <v>37</v>
      </c>
      <c r="F855" s="12" t="s">
        <v>3299</v>
      </c>
      <c r="G855" s="12" t="s">
        <v>3300</v>
      </c>
      <c r="H855" s="10">
        <v>947045</v>
      </c>
      <c r="I855" s="12" t="s">
        <v>18</v>
      </c>
      <c r="J855" s="11"/>
      <c r="K855" s="12" t="s">
        <v>3301</v>
      </c>
      <c r="L855" s="10">
        <v>295</v>
      </c>
      <c r="M855" s="12" t="s">
        <v>3302</v>
      </c>
    </row>
    <row r="856" spans="1:13" ht="20.149999999999999" customHeight="1">
      <c r="A856" s="8" t="s">
        <v>14</v>
      </c>
      <c r="B856" s="9">
        <v>850332</v>
      </c>
      <c r="C856" s="10">
        <v>850397</v>
      </c>
      <c r="D856" s="11"/>
      <c r="E856" s="12" t="s">
        <v>15</v>
      </c>
      <c r="F856" s="12" t="s">
        <v>3303</v>
      </c>
      <c r="G856" s="12" t="s">
        <v>3304</v>
      </c>
      <c r="H856" s="10">
        <v>38094946</v>
      </c>
      <c r="I856" s="12" t="s">
        <v>18</v>
      </c>
      <c r="J856" s="11"/>
      <c r="K856" s="12" t="s">
        <v>3305</v>
      </c>
      <c r="L856" s="10">
        <v>21</v>
      </c>
      <c r="M856" s="12" t="s">
        <v>3306</v>
      </c>
    </row>
    <row r="857" spans="1:13" ht="20.149999999999999" customHeight="1">
      <c r="A857" s="8" t="s">
        <v>14</v>
      </c>
      <c r="B857" s="9">
        <v>850450</v>
      </c>
      <c r="C857" s="10">
        <v>850965</v>
      </c>
      <c r="D857" s="11"/>
      <c r="E857" s="12" t="s">
        <v>15</v>
      </c>
      <c r="F857" s="12" t="s">
        <v>3307</v>
      </c>
      <c r="G857" s="12" t="s">
        <v>3308</v>
      </c>
      <c r="H857" s="10">
        <v>944967</v>
      </c>
      <c r="I857" s="12" t="s">
        <v>18</v>
      </c>
      <c r="J857" s="11"/>
      <c r="K857" s="12" t="s">
        <v>3309</v>
      </c>
      <c r="L857" s="10">
        <v>171</v>
      </c>
      <c r="M857" s="12" t="s">
        <v>3310</v>
      </c>
    </row>
    <row r="858" spans="1:13" ht="20.149999999999999" customHeight="1">
      <c r="A858" s="8" t="s">
        <v>14</v>
      </c>
      <c r="B858" s="9">
        <v>851014</v>
      </c>
      <c r="C858" s="10">
        <v>852597</v>
      </c>
      <c r="D858" s="11"/>
      <c r="E858" s="12" t="s">
        <v>37</v>
      </c>
      <c r="F858" s="12" t="s">
        <v>3311</v>
      </c>
      <c r="G858" s="12" t="s">
        <v>3312</v>
      </c>
      <c r="H858" s="10">
        <v>945360</v>
      </c>
      <c r="I858" s="12" t="s">
        <v>18</v>
      </c>
      <c r="J858" s="11"/>
      <c r="K858" s="12" t="s">
        <v>3313</v>
      </c>
      <c r="L858" s="10">
        <v>527</v>
      </c>
      <c r="M858" s="12" t="s">
        <v>3314</v>
      </c>
    </row>
    <row r="859" spans="1:13" ht="20.149999999999999" customHeight="1">
      <c r="A859" s="8" t="s">
        <v>14</v>
      </c>
      <c r="B859" s="9">
        <v>852725</v>
      </c>
      <c r="C859" s="10">
        <v>853064</v>
      </c>
      <c r="D859" s="11"/>
      <c r="E859" s="12" t="s">
        <v>37</v>
      </c>
      <c r="F859" s="12" t="s">
        <v>3315</v>
      </c>
      <c r="G859" s="12" t="s">
        <v>3316</v>
      </c>
      <c r="H859" s="10">
        <v>2847681</v>
      </c>
      <c r="I859" s="12" t="s">
        <v>92</v>
      </c>
      <c r="J859" s="11"/>
      <c r="K859" s="11"/>
      <c r="L859" s="11"/>
      <c r="M859" s="12" t="s">
        <v>3317</v>
      </c>
    </row>
    <row r="860" spans="1:13" ht="20.149999999999999" customHeight="1">
      <c r="A860" s="8" t="s">
        <v>14</v>
      </c>
      <c r="B860" s="9">
        <v>852869</v>
      </c>
      <c r="C860" s="10">
        <v>852997</v>
      </c>
      <c r="D860" s="11"/>
      <c r="E860" s="12" t="s">
        <v>37</v>
      </c>
      <c r="F860" s="12" t="s">
        <v>3318</v>
      </c>
      <c r="G860" s="12" t="s">
        <v>3319</v>
      </c>
      <c r="H860" s="10">
        <v>14678509</v>
      </c>
      <c r="I860" s="12" t="s">
        <v>18</v>
      </c>
      <c r="J860" s="11"/>
      <c r="K860" s="12" t="s">
        <v>3320</v>
      </c>
      <c r="L860" s="10">
        <v>42</v>
      </c>
      <c r="M860" s="12" t="s">
        <v>3321</v>
      </c>
    </row>
    <row r="861" spans="1:13" ht="20.149999999999999" customHeight="1">
      <c r="A861" s="8" t="s">
        <v>14</v>
      </c>
      <c r="B861" s="9">
        <v>853183</v>
      </c>
      <c r="C861" s="10">
        <v>853650</v>
      </c>
      <c r="D861" s="11"/>
      <c r="E861" s="12" t="s">
        <v>15</v>
      </c>
      <c r="F861" s="12" t="s">
        <v>3322</v>
      </c>
      <c r="G861" s="12" t="s">
        <v>3323</v>
      </c>
      <c r="H861" s="10">
        <v>945437</v>
      </c>
      <c r="I861" s="12" t="s">
        <v>18</v>
      </c>
      <c r="J861" s="11"/>
      <c r="K861" s="12" t="s">
        <v>3324</v>
      </c>
      <c r="L861" s="10">
        <v>155</v>
      </c>
      <c r="M861" s="12" t="s">
        <v>3325</v>
      </c>
    </row>
    <row r="862" spans="1:13" ht="20.149999999999999" customHeight="1">
      <c r="A862" s="8" t="s">
        <v>14</v>
      </c>
      <c r="B862" s="9">
        <v>853647</v>
      </c>
      <c r="C862" s="10">
        <v>854765</v>
      </c>
      <c r="D862" s="11"/>
      <c r="E862" s="12" t="s">
        <v>15</v>
      </c>
      <c r="F862" s="12" t="s">
        <v>3326</v>
      </c>
      <c r="G862" s="12" t="s">
        <v>3327</v>
      </c>
      <c r="H862" s="10">
        <v>945438</v>
      </c>
      <c r="I862" s="12" t="s">
        <v>18</v>
      </c>
      <c r="J862" s="11"/>
      <c r="K862" s="12" t="s">
        <v>3328</v>
      </c>
      <c r="L862" s="10">
        <v>372</v>
      </c>
      <c r="M862" s="12" t="s">
        <v>3329</v>
      </c>
    </row>
    <row r="863" spans="1:13" ht="20.149999999999999" customHeight="1">
      <c r="A863" s="8" t="s">
        <v>14</v>
      </c>
      <c r="B863" s="9">
        <v>854824</v>
      </c>
      <c r="C863" s="10">
        <v>855744</v>
      </c>
      <c r="D863" s="11"/>
      <c r="E863" s="12" t="s">
        <v>37</v>
      </c>
      <c r="F863" s="12" t="s">
        <v>3330</v>
      </c>
      <c r="G863" s="12" t="s">
        <v>3331</v>
      </c>
      <c r="H863" s="10">
        <v>945441</v>
      </c>
      <c r="I863" s="12" t="s">
        <v>18</v>
      </c>
      <c r="J863" s="11"/>
      <c r="K863" s="12" t="s">
        <v>3332</v>
      </c>
      <c r="L863" s="10">
        <v>306</v>
      </c>
      <c r="M863" s="12" t="s">
        <v>3333</v>
      </c>
    </row>
    <row r="864" spans="1:13" ht="20.149999999999999" customHeight="1">
      <c r="A864" s="8" t="s">
        <v>14</v>
      </c>
      <c r="B864" s="9">
        <v>855963</v>
      </c>
      <c r="C864" s="10">
        <v>857555</v>
      </c>
      <c r="D864" s="11"/>
      <c r="E864" s="12" t="s">
        <v>15</v>
      </c>
      <c r="F864" s="12" t="s">
        <v>3334</v>
      </c>
      <c r="G864" s="12" t="s">
        <v>3335</v>
      </c>
      <c r="H864" s="10">
        <v>945440</v>
      </c>
      <c r="I864" s="12" t="s">
        <v>18</v>
      </c>
      <c r="J864" s="11"/>
      <c r="K864" s="12" t="s">
        <v>3336</v>
      </c>
      <c r="L864" s="10">
        <v>530</v>
      </c>
      <c r="M864" s="12" t="s">
        <v>3337</v>
      </c>
    </row>
    <row r="865" spans="1:13" ht="20.149999999999999" customHeight="1">
      <c r="A865" s="8" t="s">
        <v>14</v>
      </c>
      <c r="B865" s="9">
        <v>857796</v>
      </c>
      <c r="C865" s="10">
        <v>859061</v>
      </c>
      <c r="D865" s="11"/>
      <c r="E865" s="12" t="s">
        <v>37</v>
      </c>
      <c r="F865" s="12" t="s">
        <v>3338</v>
      </c>
      <c r="G865" s="12" t="s">
        <v>3339</v>
      </c>
      <c r="H865" s="10">
        <v>945439</v>
      </c>
      <c r="I865" s="12" t="s">
        <v>18</v>
      </c>
      <c r="J865" s="11"/>
      <c r="K865" s="12" t="s">
        <v>3340</v>
      </c>
      <c r="L865" s="10">
        <v>421</v>
      </c>
      <c r="M865" s="12" t="s">
        <v>3341</v>
      </c>
    </row>
    <row r="866" spans="1:13" ht="20.149999999999999" customHeight="1">
      <c r="A866" s="8" t="s">
        <v>14</v>
      </c>
      <c r="B866" s="9">
        <v>859213</v>
      </c>
      <c r="C866" s="10">
        <v>860028</v>
      </c>
      <c r="D866" s="11"/>
      <c r="E866" s="12" t="s">
        <v>37</v>
      </c>
      <c r="F866" s="12" t="s">
        <v>3342</v>
      </c>
      <c r="G866" s="12" t="s">
        <v>3343</v>
      </c>
      <c r="H866" s="10">
        <v>945432</v>
      </c>
      <c r="I866" s="12" t="s">
        <v>18</v>
      </c>
      <c r="J866" s="11"/>
      <c r="K866" s="12" t="s">
        <v>3344</v>
      </c>
      <c r="L866" s="10">
        <v>271</v>
      </c>
      <c r="M866" s="12" t="s">
        <v>3345</v>
      </c>
    </row>
    <row r="867" spans="1:13" ht="20.149999999999999" customHeight="1">
      <c r="A867" s="8" t="s">
        <v>14</v>
      </c>
      <c r="B867" s="9">
        <v>860174</v>
      </c>
      <c r="C867" s="10">
        <v>862606</v>
      </c>
      <c r="D867" s="11"/>
      <c r="E867" s="12" t="s">
        <v>37</v>
      </c>
      <c r="F867" s="12" t="s">
        <v>3346</v>
      </c>
      <c r="G867" s="12" t="s">
        <v>3347</v>
      </c>
      <c r="H867" s="10">
        <v>945444</v>
      </c>
      <c r="I867" s="12" t="s">
        <v>18</v>
      </c>
      <c r="J867" s="11"/>
      <c r="K867" s="12" t="s">
        <v>3348</v>
      </c>
      <c r="L867" s="10">
        <v>810</v>
      </c>
      <c r="M867" s="12" t="s">
        <v>3349</v>
      </c>
    </row>
    <row r="868" spans="1:13" ht="20.149999999999999" customHeight="1">
      <c r="A868" s="8" t="s">
        <v>14</v>
      </c>
      <c r="B868" s="9">
        <v>862612</v>
      </c>
      <c r="C868" s="10">
        <v>863511</v>
      </c>
      <c r="D868" s="11"/>
      <c r="E868" s="12" t="s">
        <v>37</v>
      </c>
      <c r="F868" s="12" t="s">
        <v>3350</v>
      </c>
      <c r="G868" s="12" t="s">
        <v>3351</v>
      </c>
      <c r="H868" s="10">
        <v>945445</v>
      </c>
      <c r="I868" s="12" t="s">
        <v>18</v>
      </c>
      <c r="J868" s="11"/>
      <c r="K868" s="12" t="s">
        <v>3352</v>
      </c>
      <c r="L868" s="10">
        <v>299</v>
      </c>
      <c r="M868" s="12" t="s">
        <v>3353</v>
      </c>
    </row>
    <row r="869" spans="1:13" ht="20.149999999999999" customHeight="1">
      <c r="A869" s="8" t="s">
        <v>14</v>
      </c>
      <c r="B869" s="9">
        <v>863642</v>
      </c>
      <c r="C869" s="10">
        <v>864304</v>
      </c>
      <c r="D869" s="11"/>
      <c r="E869" s="12" t="s">
        <v>15</v>
      </c>
      <c r="F869" s="12" t="s">
        <v>3354</v>
      </c>
      <c r="G869" s="12" t="s">
        <v>3355</v>
      </c>
      <c r="H869" s="10">
        <v>945449</v>
      </c>
      <c r="I869" s="12" t="s">
        <v>18</v>
      </c>
      <c r="J869" s="11"/>
      <c r="K869" s="12" t="s">
        <v>3356</v>
      </c>
      <c r="L869" s="10">
        <v>220</v>
      </c>
      <c r="M869" s="12" t="s">
        <v>3357</v>
      </c>
    </row>
    <row r="870" spans="1:13" ht="20.149999999999999" customHeight="1">
      <c r="A870" s="8" t="s">
        <v>14</v>
      </c>
      <c r="B870" s="9">
        <v>864380</v>
      </c>
      <c r="C870" s="10">
        <v>865129</v>
      </c>
      <c r="D870" s="11"/>
      <c r="E870" s="12" t="s">
        <v>37</v>
      </c>
      <c r="F870" s="12" t="s">
        <v>3358</v>
      </c>
      <c r="G870" s="12" t="s">
        <v>3359</v>
      </c>
      <c r="H870" s="10">
        <v>945452</v>
      </c>
      <c r="I870" s="12" t="s">
        <v>18</v>
      </c>
      <c r="J870" s="11"/>
      <c r="K870" s="12" t="s">
        <v>3360</v>
      </c>
      <c r="L870" s="10">
        <v>249</v>
      </c>
      <c r="M870" s="12" t="s">
        <v>3361</v>
      </c>
    </row>
    <row r="871" spans="1:13" ht="20.149999999999999" customHeight="1">
      <c r="A871" s="8" t="s">
        <v>14</v>
      </c>
      <c r="B871" s="9">
        <v>865129</v>
      </c>
      <c r="C871" s="10">
        <v>866364</v>
      </c>
      <c r="D871" s="11"/>
      <c r="E871" s="12" t="s">
        <v>37</v>
      </c>
      <c r="F871" s="12" t="s">
        <v>3362</v>
      </c>
      <c r="G871" s="12" t="s">
        <v>3363</v>
      </c>
      <c r="H871" s="10">
        <v>945454</v>
      </c>
      <c r="I871" s="12" t="s">
        <v>18</v>
      </c>
      <c r="J871" s="11"/>
      <c r="K871" s="12" t="s">
        <v>3364</v>
      </c>
      <c r="L871" s="10">
        <v>411</v>
      </c>
      <c r="M871" s="12" t="s">
        <v>3365</v>
      </c>
    </row>
    <row r="872" spans="1:13" ht="20.149999999999999" customHeight="1">
      <c r="A872" s="8" t="s">
        <v>14</v>
      </c>
      <c r="B872" s="9">
        <v>866568</v>
      </c>
      <c r="C872" s="10">
        <v>867533</v>
      </c>
      <c r="D872" s="11"/>
      <c r="E872" s="12" t="s">
        <v>15</v>
      </c>
      <c r="F872" s="12" t="s">
        <v>3366</v>
      </c>
      <c r="G872" s="12" t="s">
        <v>3367</v>
      </c>
      <c r="H872" s="10">
        <v>945456</v>
      </c>
      <c r="I872" s="12" t="s">
        <v>18</v>
      </c>
      <c r="J872" s="11"/>
      <c r="K872" s="12" t="s">
        <v>3368</v>
      </c>
      <c r="L872" s="10">
        <v>321</v>
      </c>
      <c r="M872" s="12" t="s">
        <v>3369</v>
      </c>
    </row>
    <row r="873" spans="1:13" ht="20.149999999999999" customHeight="1">
      <c r="A873" s="8" t="s">
        <v>14</v>
      </c>
      <c r="B873" s="9">
        <v>867520</v>
      </c>
      <c r="C873" s="10">
        <v>869391</v>
      </c>
      <c r="D873" s="11"/>
      <c r="E873" s="12" t="s">
        <v>15</v>
      </c>
      <c r="F873" s="12" t="s">
        <v>3370</v>
      </c>
      <c r="G873" s="12" t="s">
        <v>3371</v>
      </c>
      <c r="H873" s="10">
        <v>945457</v>
      </c>
      <c r="I873" s="12" t="s">
        <v>18</v>
      </c>
      <c r="J873" s="11"/>
      <c r="K873" s="12" t="s">
        <v>3372</v>
      </c>
      <c r="L873" s="10">
        <v>623</v>
      </c>
      <c r="M873" s="12" t="s">
        <v>3373</v>
      </c>
    </row>
    <row r="874" spans="1:13" ht="20.149999999999999" customHeight="1">
      <c r="A874" s="8" t="s">
        <v>14</v>
      </c>
      <c r="B874" s="9">
        <v>869411</v>
      </c>
      <c r="C874" s="10">
        <v>870949</v>
      </c>
      <c r="D874" s="11"/>
      <c r="E874" s="12" t="s">
        <v>15</v>
      </c>
      <c r="F874" s="12" t="s">
        <v>3374</v>
      </c>
      <c r="G874" s="12" t="s">
        <v>3375</v>
      </c>
      <c r="H874" s="10">
        <v>945459</v>
      </c>
      <c r="I874" s="12" t="s">
        <v>18</v>
      </c>
      <c r="J874" s="11"/>
      <c r="K874" s="12" t="s">
        <v>3376</v>
      </c>
      <c r="L874" s="10">
        <v>512</v>
      </c>
      <c r="M874" s="12" t="s">
        <v>3377</v>
      </c>
    </row>
    <row r="875" spans="1:13" ht="20.149999999999999" customHeight="1">
      <c r="A875" s="8" t="s">
        <v>14</v>
      </c>
      <c r="B875" s="9">
        <v>870967</v>
      </c>
      <c r="C875" s="10">
        <v>871887</v>
      </c>
      <c r="D875" s="11"/>
      <c r="E875" s="12" t="s">
        <v>15</v>
      </c>
      <c r="F875" s="12" t="s">
        <v>3378</v>
      </c>
      <c r="G875" s="12" t="s">
        <v>3379</v>
      </c>
      <c r="H875" s="10">
        <v>945460</v>
      </c>
      <c r="I875" s="12" t="s">
        <v>18</v>
      </c>
      <c r="J875" s="11"/>
      <c r="K875" s="12" t="s">
        <v>3380</v>
      </c>
      <c r="L875" s="10">
        <v>306</v>
      </c>
      <c r="M875" s="12" t="s">
        <v>3381</v>
      </c>
    </row>
    <row r="876" spans="1:13" ht="20.149999999999999" customHeight="1">
      <c r="A876" s="8" t="s">
        <v>14</v>
      </c>
      <c r="B876" s="9">
        <v>871890</v>
      </c>
      <c r="C876" s="10">
        <v>872801</v>
      </c>
      <c r="D876" s="11"/>
      <c r="E876" s="12" t="s">
        <v>15</v>
      </c>
      <c r="F876" s="12" t="s">
        <v>3382</v>
      </c>
      <c r="G876" s="12" t="s">
        <v>3383</v>
      </c>
      <c r="H876" s="10">
        <v>945461</v>
      </c>
      <c r="I876" s="12" t="s">
        <v>18</v>
      </c>
      <c r="J876" s="11"/>
      <c r="K876" s="12" t="s">
        <v>3384</v>
      </c>
      <c r="L876" s="10">
        <v>303</v>
      </c>
      <c r="M876" s="12" t="s">
        <v>3385</v>
      </c>
    </row>
    <row r="877" spans="1:13" ht="20.149999999999999" customHeight="1">
      <c r="A877" s="8" t="s">
        <v>14</v>
      </c>
      <c r="B877" s="9">
        <v>872979</v>
      </c>
      <c r="C877" s="10">
        <v>875327</v>
      </c>
      <c r="D877" s="11"/>
      <c r="E877" s="12" t="s">
        <v>15</v>
      </c>
      <c r="F877" s="12" t="s">
        <v>3386</v>
      </c>
      <c r="G877" s="12" t="s">
        <v>3387</v>
      </c>
      <c r="H877" s="10">
        <v>945462</v>
      </c>
      <c r="I877" s="12" t="s">
        <v>18</v>
      </c>
      <c r="J877" s="11"/>
      <c r="K877" s="12" t="s">
        <v>3388</v>
      </c>
      <c r="L877" s="10">
        <v>782</v>
      </c>
      <c r="M877" s="12" t="s">
        <v>3389</v>
      </c>
    </row>
    <row r="878" spans="1:13" ht="20.149999999999999" customHeight="1">
      <c r="A878" s="8" t="s">
        <v>14</v>
      </c>
      <c r="B878" s="9">
        <v>875335</v>
      </c>
      <c r="C878" s="10">
        <v>876663</v>
      </c>
      <c r="D878" s="11"/>
      <c r="E878" s="12" t="s">
        <v>15</v>
      </c>
      <c r="F878" s="12" t="s">
        <v>3390</v>
      </c>
      <c r="G878" s="12" t="s">
        <v>3391</v>
      </c>
      <c r="H878" s="10">
        <v>945463</v>
      </c>
      <c r="I878" s="12" t="s">
        <v>18</v>
      </c>
      <c r="J878" s="11"/>
      <c r="K878" s="12" t="s">
        <v>3392</v>
      </c>
      <c r="L878" s="10">
        <v>442</v>
      </c>
      <c r="M878" s="12" t="s">
        <v>3393</v>
      </c>
    </row>
    <row r="879" spans="1:13" ht="20.149999999999999" customHeight="1">
      <c r="A879" s="8" t="s">
        <v>14</v>
      </c>
      <c r="B879" s="9">
        <v>876710</v>
      </c>
      <c r="C879" s="10">
        <v>878035</v>
      </c>
      <c r="D879" s="11"/>
      <c r="E879" s="12" t="s">
        <v>37</v>
      </c>
      <c r="F879" s="12" t="s">
        <v>3394</v>
      </c>
      <c r="G879" s="12" t="s">
        <v>3395</v>
      </c>
      <c r="H879" s="10">
        <v>945465</v>
      </c>
      <c r="I879" s="12" t="s">
        <v>18</v>
      </c>
      <c r="J879" s="11"/>
      <c r="K879" s="12" t="s">
        <v>3396</v>
      </c>
      <c r="L879" s="10">
        <v>441</v>
      </c>
      <c r="M879" s="12" t="s">
        <v>3397</v>
      </c>
    </row>
    <row r="880" spans="1:13" ht="20.149999999999999" customHeight="1">
      <c r="A880" s="8" t="s">
        <v>14</v>
      </c>
      <c r="B880" s="9">
        <v>878248</v>
      </c>
      <c r="C880" s="10">
        <v>878631</v>
      </c>
      <c r="D880" s="11"/>
      <c r="E880" s="12" t="s">
        <v>15</v>
      </c>
      <c r="F880" s="12" t="s">
        <v>3398</v>
      </c>
      <c r="G880" s="12" t="s">
        <v>3399</v>
      </c>
      <c r="H880" s="10">
        <v>945466</v>
      </c>
      <c r="I880" s="12" t="s">
        <v>18</v>
      </c>
      <c r="J880" s="11"/>
      <c r="K880" s="12" t="s">
        <v>3400</v>
      </c>
      <c r="L880" s="10">
        <v>127</v>
      </c>
      <c r="M880" s="12" t="s">
        <v>3401</v>
      </c>
    </row>
    <row r="881" spans="1:13" ht="20.149999999999999" customHeight="1">
      <c r="A881" s="8" t="s">
        <v>14</v>
      </c>
      <c r="B881" s="9">
        <v>878742</v>
      </c>
      <c r="C881" s="10">
        <v>879857</v>
      </c>
      <c r="D881" s="11"/>
      <c r="E881" s="12" t="s">
        <v>15</v>
      </c>
      <c r="F881" s="12" t="s">
        <v>3402</v>
      </c>
      <c r="G881" s="12" t="s">
        <v>3403</v>
      </c>
      <c r="H881" s="10">
        <v>945467</v>
      </c>
      <c r="I881" s="12" t="s">
        <v>18</v>
      </c>
      <c r="J881" s="11"/>
      <c r="K881" s="12" t="s">
        <v>3404</v>
      </c>
      <c r="L881" s="10">
        <v>371</v>
      </c>
      <c r="M881" s="12" t="s">
        <v>3405</v>
      </c>
    </row>
    <row r="882" spans="1:13" ht="20.149999999999999" customHeight="1">
      <c r="A882" s="8" t="s">
        <v>14</v>
      </c>
      <c r="B882" s="9">
        <v>879854</v>
      </c>
      <c r="C882" s="10">
        <v>880480</v>
      </c>
      <c r="D882" s="11"/>
      <c r="E882" s="12" t="s">
        <v>37</v>
      </c>
      <c r="F882" s="12" t="s">
        <v>3406</v>
      </c>
      <c r="G882" s="12" t="s">
        <v>3407</v>
      </c>
      <c r="H882" s="10">
        <v>945469</v>
      </c>
      <c r="I882" s="12" t="s">
        <v>18</v>
      </c>
      <c r="J882" s="11"/>
      <c r="K882" s="12" t="s">
        <v>3408</v>
      </c>
      <c r="L882" s="10">
        <v>208</v>
      </c>
      <c r="M882" s="12" t="s">
        <v>3409</v>
      </c>
    </row>
    <row r="883" spans="1:13" ht="20.149999999999999" customHeight="1">
      <c r="A883" s="8" t="s">
        <v>14</v>
      </c>
      <c r="B883" s="9">
        <v>880727</v>
      </c>
      <c r="C883" s="10">
        <v>881929</v>
      </c>
      <c r="D883" s="11"/>
      <c r="E883" s="12" t="s">
        <v>15</v>
      </c>
      <c r="F883" s="12" t="s">
        <v>3410</v>
      </c>
      <c r="G883" s="12" t="s">
        <v>3411</v>
      </c>
      <c r="H883" s="10">
        <v>945455</v>
      </c>
      <c r="I883" s="12" t="s">
        <v>18</v>
      </c>
      <c r="J883" s="11"/>
      <c r="K883" s="12" t="s">
        <v>3412</v>
      </c>
      <c r="L883" s="10">
        <v>400</v>
      </c>
      <c r="M883" s="12" t="s">
        <v>3413</v>
      </c>
    </row>
    <row r="884" spans="1:13" ht="20.149999999999999" customHeight="1">
      <c r="A884" s="8" t="s">
        <v>14</v>
      </c>
      <c r="B884" s="9">
        <v>881976</v>
      </c>
      <c r="C884" s="10">
        <v>882734</v>
      </c>
      <c r="D884" s="11"/>
      <c r="E884" s="12" t="s">
        <v>37</v>
      </c>
      <c r="F884" s="12" t="s">
        <v>3414</v>
      </c>
      <c r="G884" s="12" t="s">
        <v>3415</v>
      </c>
      <c r="H884" s="10">
        <v>945453</v>
      </c>
      <c r="I884" s="12" t="s">
        <v>18</v>
      </c>
      <c r="J884" s="11"/>
      <c r="K884" s="12" t="s">
        <v>3416</v>
      </c>
      <c r="L884" s="10">
        <v>252</v>
      </c>
      <c r="M884" s="12" t="s">
        <v>3417</v>
      </c>
    </row>
    <row r="885" spans="1:13" ht="20.149999999999999" customHeight="1">
      <c r="A885" s="8" t="s">
        <v>14</v>
      </c>
      <c r="B885" s="9">
        <v>882792</v>
      </c>
      <c r="C885" s="10">
        <v>883388</v>
      </c>
      <c r="D885" s="11"/>
      <c r="E885" s="12" t="s">
        <v>37</v>
      </c>
      <c r="F885" s="12" t="s">
        <v>3418</v>
      </c>
      <c r="G885" s="12" t="s">
        <v>3419</v>
      </c>
      <c r="H885" s="10">
        <v>945450</v>
      </c>
      <c r="I885" s="12" t="s">
        <v>18</v>
      </c>
      <c r="J885" s="11"/>
      <c r="K885" s="12" t="s">
        <v>3420</v>
      </c>
      <c r="L885" s="10">
        <v>198</v>
      </c>
      <c r="M885" s="12" t="s">
        <v>3421</v>
      </c>
    </row>
    <row r="886" spans="1:13" ht="20.149999999999999" customHeight="1">
      <c r="A886" s="8" t="s">
        <v>14</v>
      </c>
      <c r="B886" s="9">
        <v>883673</v>
      </c>
      <c r="C886" s="10">
        <v>884905</v>
      </c>
      <c r="D886" s="11"/>
      <c r="E886" s="12" t="s">
        <v>15</v>
      </c>
      <c r="F886" s="12" t="s">
        <v>3422</v>
      </c>
      <c r="G886" s="12" t="s">
        <v>3423</v>
      </c>
      <c r="H886" s="10">
        <v>945448</v>
      </c>
      <c r="I886" s="12" t="s">
        <v>18</v>
      </c>
      <c r="J886" s="11"/>
      <c r="K886" s="12" t="s">
        <v>3424</v>
      </c>
      <c r="L886" s="10">
        <v>410</v>
      </c>
      <c r="M886" s="12" t="s">
        <v>3425</v>
      </c>
    </row>
    <row r="887" spans="1:13" ht="20.149999999999999" customHeight="1">
      <c r="A887" s="8" t="s">
        <v>14</v>
      </c>
      <c r="B887" s="9">
        <v>884946</v>
      </c>
      <c r="C887" s="10">
        <v>885230</v>
      </c>
      <c r="D887" s="11"/>
      <c r="E887" s="12" t="s">
        <v>37</v>
      </c>
      <c r="F887" s="12" t="s">
        <v>3426</v>
      </c>
      <c r="G887" s="12" t="s">
        <v>3427</v>
      </c>
      <c r="H887" s="10">
        <v>945447</v>
      </c>
      <c r="I887" s="12" t="s">
        <v>18</v>
      </c>
      <c r="J887" s="11"/>
      <c r="K887" s="12" t="s">
        <v>3428</v>
      </c>
      <c r="L887" s="10">
        <v>94</v>
      </c>
      <c r="M887" s="12" t="s">
        <v>3429</v>
      </c>
    </row>
    <row r="888" spans="1:13" ht="20.149999999999999" customHeight="1">
      <c r="A888" s="8" t="s">
        <v>14</v>
      </c>
      <c r="B888" s="9">
        <v>885316</v>
      </c>
      <c r="C888" s="10">
        <v>886131</v>
      </c>
      <c r="D888" s="11"/>
      <c r="E888" s="12" t="s">
        <v>37</v>
      </c>
      <c r="F888" s="12" t="s">
        <v>3430</v>
      </c>
      <c r="G888" s="12" t="s">
        <v>3431</v>
      </c>
      <c r="H888" s="10">
        <v>945470</v>
      </c>
      <c r="I888" s="12" t="s">
        <v>18</v>
      </c>
      <c r="J888" s="11"/>
      <c r="K888" s="12" t="s">
        <v>3432</v>
      </c>
      <c r="L888" s="10">
        <v>271</v>
      </c>
      <c r="M888" s="12" t="s">
        <v>3433</v>
      </c>
    </row>
    <row r="889" spans="1:13" ht="20.149999999999999" customHeight="1">
      <c r="A889" s="8" t="s">
        <v>14</v>
      </c>
      <c r="B889" s="9">
        <v>886131</v>
      </c>
      <c r="C889" s="10">
        <v>887339</v>
      </c>
      <c r="D889" s="11"/>
      <c r="E889" s="12" t="s">
        <v>37</v>
      </c>
      <c r="F889" s="12" t="s">
        <v>3434</v>
      </c>
      <c r="G889" s="12" t="s">
        <v>3435</v>
      </c>
      <c r="H889" s="10">
        <v>945471</v>
      </c>
      <c r="I889" s="12" t="s">
        <v>18</v>
      </c>
      <c r="J889" s="11"/>
      <c r="K889" s="12" t="s">
        <v>3436</v>
      </c>
      <c r="L889" s="10">
        <v>402</v>
      </c>
      <c r="M889" s="12" t="s">
        <v>3437</v>
      </c>
    </row>
    <row r="890" spans="1:13" ht="20.149999999999999" customHeight="1">
      <c r="A890" s="8" t="s">
        <v>14</v>
      </c>
      <c r="B890" s="9">
        <v>887423</v>
      </c>
      <c r="C890" s="10">
        <v>887959</v>
      </c>
      <c r="D890" s="11"/>
      <c r="E890" s="12" t="s">
        <v>15</v>
      </c>
      <c r="F890" s="12" t="s">
        <v>3438</v>
      </c>
      <c r="G890" s="12" t="s">
        <v>3439</v>
      </c>
      <c r="H890" s="10">
        <v>945473</v>
      </c>
      <c r="I890" s="12" t="s">
        <v>18</v>
      </c>
      <c r="J890" s="11"/>
      <c r="K890" s="12" t="s">
        <v>3440</v>
      </c>
      <c r="L890" s="10">
        <v>178</v>
      </c>
      <c r="M890" s="12" t="s">
        <v>3441</v>
      </c>
    </row>
    <row r="891" spans="1:13" ht="20.149999999999999" customHeight="1">
      <c r="A891" s="8" t="s">
        <v>14</v>
      </c>
      <c r="B891" s="9">
        <v>887979</v>
      </c>
      <c r="C891" s="10">
        <v>888057</v>
      </c>
      <c r="D891" s="11"/>
      <c r="E891" s="12" t="s">
        <v>37</v>
      </c>
      <c r="F891" s="12" t="s">
        <v>3442</v>
      </c>
      <c r="G891" s="12" t="s">
        <v>3443</v>
      </c>
      <c r="H891" s="10">
        <v>2847774</v>
      </c>
      <c r="I891" s="12" t="s">
        <v>92</v>
      </c>
      <c r="J891" s="11"/>
      <c r="K891" s="11"/>
      <c r="L891" s="11"/>
      <c r="M891" s="12" t="s">
        <v>3444</v>
      </c>
    </row>
    <row r="892" spans="1:13" ht="20.149999999999999" customHeight="1">
      <c r="A892" s="8" t="s">
        <v>14</v>
      </c>
      <c r="B892" s="9">
        <v>888134</v>
      </c>
      <c r="C892" s="10">
        <v>889819</v>
      </c>
      <c r="D892" s="11"/>
      <c r="E892" s="12" t="s">
        <v>37</v>
      </c>
      <c r="F892" s="12" t="s">
        <v>3445</v>
      </c>
      <c r="G892" s="12" t="s">
        <v>3446</v>
      </c>
      <c r="H892" s="10">
        <v>945474</v>
      </c>
      <c r="I892" s="12" t="s">
        <v>18</v>
      </c>
      <c r="J892" s="11"/>
      <c r="K892" s="12" t="s">
        <v>3447</v>
      </c>
      <c r="L892" s="10">
        <v>561</v>
      </c>
      <c r="M892" s="12" t="s">
        <v>3448</v>
      </c>
    </row>
    <row r="893" spans="1:13" ht="20.149999999999999" customHeight="1">
      <c r="A893" s="8" t="s">
        <v>14</v>
      </c>
      <c r="B893" s="9">
        <v>890089</v>
      </c>
      <c r="C893" s="10">
        <v>890466</v>
      </c>
      <c r="D893" s="11"/>
      <c r="E893" s="12" t="s">
        <v>15</v>
      </c>
      <c r="F893" s="12" t="s">
        <v>1878</v>
      </c>
      <c r="G893" s="12" t="s">
        <v>3449</v>
      </c>
      <c r="H893" s="10">
        <v>945477</v>
      </c>
      <c r="I893" s="12" t="s">
        <v>18</v>
      </c>
      <c r="J893" s="11"/>
      <c r="K893" s="12" t="s">
        <v>3450</v>
      </c>
      <c r="L893" s="10">
        <v>125</v>
      </c>
      <c r="M893" s="12" t="s">
        <v>3451</v>
      </c>
    </row>
    <row r="894" spans="1:13" ht="20.149999999999999" customHeight="1">
      <c r="A894" s="8" t="s">
        <v>14</v>
      </c>
      <c r="B894" s="9">
        <v>890496</v>
      </c>
      <c r="C894" s="10">
        <v>890753</v>
      </c>
      <c r="D894" s="11"/>
      <c r="E894" s="12" t="s">
        <v>37</v>
      </c>
      <c r="F894" s="12" t="s">
        <v>3452</v>
      </c>
      <c r="G894" s="12" t="s">
        <v>3453</v>
      </c>
      <c r="H894" s="10">
        <v>945479</v>
      </c>
      <c r="I894" s="12" t="s">
        <v>18</v>
      </c>
      <c r="J894" s="11"/>
      <c r="K894" s="12" t="s">
        <v>3454</v>
      </c>
      <c r="L894" s="10">
        <v>85</v>
      </c>
      <c r="M894" s="12" t="s">
        <v>3455</v>
      </c>
    </row>
    <row r="895" spans="1:13" ht="20.149999999999999" customHeight="1">
      <c r="A895" s="8" t="s">
        <v>14</v>
      </c>
      <c r="B895" s="9">
        <v>890913</v>
      </c>
      <c r="C895" s="10">
        <v>891200</v>
      </c>
      <c r="D895" s="11"/>
      <c r="E895" s="12" t="s">
        <v>15</v>
      </c>
      <c r="F895" s="12" t="s">
        <v>3456</v>
      </c>
      <c r="G895" s="12" t="s">
        <v>3457</v>
      </c>
      <c r="H895" s="10">
        <v>945481</v>
      </c>
      <c r="I895" s="12" t="s">
        <v>18</v>
      </c>
      <c r="J895" s="11"/>
      <c r="K895" s="12" t="s">
        <v>3458</v>
      </c>
      <c r="L895" s="10">
        <v>95</v>
      </c>
      <c r="M895" s="12" t="s">
        <v>3459</v>
      </c>
    </row>
    <row r="896" spans="1:13" ht="20.149999999999999" customHeight="1">
      <c r="A896" s="8" t="s">
        <v>14</v>
      </c>
      <c r="B896" s="9">
        <v>891184</v>
      </c>
      <c r="C896" s="10">
        <v>891906</v>
      </c>
      <c r="D896" s="11"/>
      <c r="E896" s="12" t="s">
        <v>15</v>
      </c>
      <c r="F896" s="12" t="s">
        <v>3460</v>
      </c>
      <c r="G896" s="12" t="s">
        <v>3461</v>
      </c>
      <c r="H896" s="10">
        <v>945483</v>
      </c>
      <c r="I896" s="12" t="s">
        <v>18</v>
      </c>
      <c r="J896" s="11"/>
      <c r="K896" s="12" t="s">
        <v>3462</v>
      </c>
      <c r="L896" s="10">
        <v>240</v>
      </c>
      <c r="M896" s="12" t="s">
        <v>3463</v>
      </c>
    </row>
    <row r="897" spans="1:13" ht="20.149999999999999" customHeight="1">
      <c r="A897" s="8" t="s">
        <v>14</v>
      </c>
      <c r="B897" s="9">
        <v>891967</v>
      </c>
      <c r="C897" s="10">
        <v>892869</v>
      </c>
      <c r="D897" s="11"/>
      <c r="E897" s="12" t="s">
        <v>15</v>
      </c>
      <c r="F897" s="12" t="s">
        <v>3464</v>
      </c>
      <c r="G897" s="12" t="s">
        <v>3465</v>
      </c>
      <c r="H897" s="10">
        <v>945484</v>
      </c>
      <c r="I897" s="12" t="s">
        <v>18</v>
      </c>
      <c r="J897" s="11"/>
      <c r="K897" s="12" t="s">
        <v>3466</v>
      </c>
      <c r="L897" s="10">
        <v>300</v>
      </c>
      <c r="M897" s="12" t="s">
        <v>3467</v>
      </c>
    </row>
    <row r="898" spans="1:13" ht="20.149999999999999" customHeight="1">
      <c r="A898" s="8" t="s">
        <v>14</v>
      </c>
      <c r="B898" s="9">
        <v>892957</v>
      </c>
      <c r="C898" s="10">
        <v>893433</v>
      </c>
      <c r="D898" s="11"/>
      <c r="E898" s="12" t="s">
        <v>15</v>
      </c>
      <c r="F898" s="12" t="s">
        <v>3468</v>
      </c>
      <c r="G898" s="12" t="s">
        <v>3469</v>
      </c>
      <c r="H898" s="10">
        <v>945482</v>
      </c>
      <c r="I898" s="12" t="s">
        <v>18</v>
      </c>
      <c r="J898" s="11"/>
      <c r="K898" s="12" t="s">
        <v>3470</v>
      </c>
      <c r="L898" s="10">
        <v>158</v>
      </c>
      <c r="M898" s="12" t="s">
        <v>3471</v>
      </c>
    </row>
    <row r="899" spans="1:13" ht="20.149999999999999" customHeight="1">
      <c r="A899" s="8" t="s">
        <v>14</v>
      </c>
      <c r="B899" s="9">
        <v>893784</v>
      </c>
      <c r="C899" s="10">
        <v>894896</v>
      </c>
      <c r="D899" s="11"/>
      <c r="E899" s="12" t="s">
        <v>15</v>
      </c>
      <c r="F899" s="12" t="s">
        <v>3472</v>
      </c>
      <c r="G899" s="12" t="s">
        <v>3473</v>
      </c>
      <c r="H899" s="10">
        <v>945480</v>
      </c>
      <c r="I899" s="12" t="s">
        <v>18</v>
      </c>
      <c r="J899" s="11"/>
      <c r="K899" s="12" t="s">
        <v>3474</v>
      </c>
      <c r="L899" s="10">
        <v>370</v>
      </c>
      <c r="M899" s="12" t="s">
        <v>3475</v>
      </c>
    </row>
    <row r="900" spans="1:13" ht="20.149999999999999" customHeight="1">
      <c r="A900" s="8" t="s">
        <v>14</v>
      </c>
      <c r="B900" s="9">
        <v>894991</v>
      </c>
      <c r="C900" s="10">
        <v>896124</v>
      </c>
      <c r="D900" s="11"/>
      <c r="E900" s="12" t="s">
        <v>15</v>
      </c>
      <c r="F900" s="12" t="s">
        <v>3476</v>
      </c>
      <c r="G900" s="12" t="s">
        <v>3477</v>
      </c>
      <c r="H900" s="10">
        <v>945476</v>
      </c>
      <c r="I900" s="12" t="s">
        <v>18</v>
      </c>
      <c r="J900" s="11"/>
      <c r="K900" s="12" t="s">
        <v>3478</v>
      </c>
      <c r="L900" s="10">
        <v>377</v>
      </c>
      <c r="M900" s="12" t="s">
        <v>3479</v>
      </c>
    </row>
    <row r="901" spans="1:13" ht="20.149999999999999" customHeight="1">
      <c r="A901" s="8" t="s">
        <v>14</v>
      </c>
      <c r="B901" s="9">
        <v>896134</v>
      </c>
      <c r="C901" s="10">
        <v>897087</v>
      </c>
      <c r="D901" s="11"/>
      <c r="E901" s="12" t="s">
        <v>15</v>
      </c>
      <c r="F901" s="12" t="s">
        <v>3480</v>
      </c>
      <c r="G901" s="12" t="s">
        <v>3481</v>
      </c>
      <c r="H901" s="10">
        <v>945475</v>
      </c>
      <c r="I901" s="12" t="s">
        <v>18</v>
      </c>
      <c r="J901" s="11"/>
      <c r="K901" s="12" t="s">
        <v>3482</v>
      </c>
      <c r="L901" s="10">
        <v>317</v>
      </c>
      <c r="M901" s="12" t="s">
        <v>3483</v>
      </c>
    </row>
    <row r="902" spans="1:13" ht="20.149999999999999" customHeight="1">
      <c r="A902" s="8" t="s">
        <v>14</v>
      </c>
      <c r="B902" s="9">
        <v>897084</v>
      </c>
      <c r="C902" s="10">
        <v>897929</v>
      </c>
      <c r="D902" s="11"/>
      <c r="E902" s="12" t="s">
        <v>15</v>
      </c>
      <c r="F902" s="12" t="s">
        <v>3484</v>
      </c>
      <c r="G902" s="12" t="s">
        <v>3485</v>
      </c>
      <c r="H902" s="10">
        <v>945485</v>
      </c>
      <c r="I902" s="12" t="s">
        <v>18</v>
      </c>
      <c r="J902" s="11"/>
      <c r="K902" s="12" t="s">
        <v>3486</v>
      </c>
      <c r="L902" s="10">
        <v>281</v>
      </c>
      <c r="M902" s="12" t="s">
        <v>3487</v>
      </c>
    </row>
    <row r="903" spans="1:13" ht="20.149999999999999" customHeight="1">
      <c r="A903" s="8" t="s">
        <v>14</v>
      </c>
      <c r="B903" s="9">
        <v>897989</v>
      </c>
      <c r="C903" s="10">
        <v>898477</v>
      </c>
      <c r="D903" s="11"/>
      <c r="E903" s="12" t="s">
        <v>15</v>
      </c>
      <c r="F903" s="12" t="s">
        <v>1878</v>
      </c>
      <c r="G903" s="12" t="s">
        <v>3488</v>
      </c>
      <c r="H903" s="10">
        <v>945488</v>
      </c>
      <c r="I903" s="12" t="s">
        <v>18</v>
      </c>
      <c r="J903" s="11"/>
      <c r="K903" s="12" t="s">
        <v>3489</v>
      </c>
      <c r="L903" s="10">
        <v>162</v>
      </c>
      <c r="M903" s="12" t="s">
        <v>3490</v>
      </c>
    </row>
    <row r="904" spans="1:13" ht="20.149999999999999" customHeight="1">
      <c r="A904" s="8" t="s">
        <v>14</v>
      </c>
      <c r="B904" s="9">
        <v>898518</v>
      </c>
      <c r="C904" s="10">
        <v>899645</v>
      </c>
      <c r="D904" s="11"/>
      <c r="E904" s="12" t="s">
        <v>15</v>
      </c>
      <c r="F904" s="12" t="s">
        <v>3491</v>
      </c>
      <c r="G904" s="12" t="s">
        <v>3492</v>
      </c>
      <c r="H904" s="10">
        <v>947260</v>
      </c>
      <c r="I904" s="12" t="s">
        <v>18</v>
      </c>
      <c r="J904" s="11"/>
      <c r="K904" s="12" t="s">
        <v>3493</v>
      </c>
      <c r="L904" s="10">
        <v>375</v>
      </c>
      <c r="M904" s="12" t="s">
        <v>3494</v>
      </c>
    </row>
    <row r="905" spans="1:13" ht="20.149999999999999" customHeight="1">
      <c r="A905" s="8" t="s">
        <v>14</v>
      </c>
      <c r="B905" s="9">
        <v>899844</v>
      </c>
      <c r="C905" s="10">
        <v>900575</v>
      </c>
      <c r="D905" s="11"/>
      <c r="E905" s="12" t="s">
        <v>37</v>
      </c>
      <c r="F905" s="12" t="s">
        <v>3495</v>
      </c>
      <c r="G905" s="12" t="s">
        <v>3496</v>
      </c>
      <c r="H905" s="10">
        <v>948981</v>
      </c>
      <c r="I905" s="12" t="s">
        <v>18</v>
      </c>
      <c r="J905" s="11"/>
      <c r="K905" s="12" t="s">
        <v>3497</v>
      </c>
      <c r="L905" s="10">
        <v>243</v>
      </c>
      <c r="M905" s="12" t="s">
        <v>3498</v>
      </c>
    </row>
    <row r="906" spans="1:13" ht="20.149999999999999" customHeight="1">
      <c r="A906" s="8" t="s">
        <v>14</v>
      </c>
      <c r="B906" s="9">
        <v>900866</v>
      </c>
      <c r="C906" s="10">
        <v>901534</v>
      </c>
      <c r="D906" s="11"/>
      <c r="E906" s="12" t="s">
        <v>37</v>
      </c>
      <c r="F906" s="12" t="s">
        <v>3499</v>
      </c>
      <c r="G906" s="12" t="s">
        <v>3500</v>
      </c>
      <c r="H906" s="10">
        <v>949066</v>
      </c>
      <c r="I906" s="12" t="s">
        <v>18</v>
      </c>
      <c r="J906" s="11"/>
      <c r="K906" s="12" t="s">
        <v>3501</v>
      </c>
      <c r="L906" s="10">
        <v>222</v>
      </c>
      <c r="M906" s="12" t="s">
        <v>3502</v>
      </c>
    </row>
    <row r="907" spans="1:13" ht="20.149999999999999" customHeight="1">
      <c r="A907" s="8" t="s">
        <v>14</v>
      </c>
      <c r="B907" s="9">
        <v>901534</v>
      </c>
      <c r="C907" s="10">
        <v>902250</v>
      </c>
      <c r="D907" s="11"/>
      <c r="E907" s="12" t="s">
        <v>37</v>
      </c>
      <c r="F907" s="12" t="s">
        <v>3503</v>
      </c>
      <c r="G907" s="12" t="s">
        <v>3504</v>
      </c>
      <c r="H907" s="10">
        <v>949046</v>
      </c>
      <c r="I907" s="12" t="s">
        <v>18</v>
      </c>
      <c r="J907" s="11"/>
      <c r="K907" s="12" t="s">
        <v>3505</v>
      </c>
      <c r="L907" s="10">
        <v>238</v>
      </c>
      <c r="M907" s="12" t="s">
        <v>3506</v>
      </c>
    </row>
    <row r="908" spans="1:13" ht="20.149999999999999" customHeight="1">
      <c r="A908" s="8" t="s">
        <v>14</v>
      </c>
      <c r="B908" s="9">
        <v>902257</v>
      </c>
      <c r="C908" s="10">
        <v>902988</v>
      </c>
      <c r="D908" s="11"/>
      <c r="E908" s="12" t="s">
        <v>37</v>
      </c>
      <c r="F908" s="12" t="s">
        <v>3507</v>
      </c>
      <c r="G908" s="12" t="s">
        <v>3508</v>
      </c>
      <c r="H908" s="10">
        <v>948988</v>
      </c>
      <c r="I908" s="12" t="s">
        <v>18</v>
      </c>
      <c r="J908" s="11"/>
      <c r="K908" s="12" t="s">
        <v>3509</v>
      </c>
      <c r="L908" s="10">
        <v>243</v>
      </c>
      <c r="M908" s="12" t="s">
        <v>3510</v>
      </c>
    </row>
    <row r="909" spans="1:13" ht="20.149999999999999" customHeight="1">
      <c r="A909" s="8" t="s">
        <v>14</v>
      </c>
      <c r="B909" s="9">
        <v>903006</v>
      </c>
      <c r="C909" s="10">
        <v>903734</v>
      </c>
      <c r="D909" s="11"/>
      <c r="E909" s="12" t="s">
        <v>37</v>
      </c>
      <c r="F909" s="12" t="s">
        <v>3511</v>
      </c>
      <c r="G909" s="12" t="s">
        <v>3512</v>
      </c>
      <c r="H909" s="10">
        <v>945489</v>
      </c>
      <c r="I909" s="12" t="s">
        <v>18</v>
      </c>
      <c r="J909" s="11"/>
      <c r="K909" s="12" t="s">
        <v>3513</v>
      </c>
      <c r="L909" s="10">
        <v>242</v>
      </c>
      <c r="M909" s="12" t="s">
        <v>3514</v>
      </c>
    </row>
    <row r="910" spans="1:13" ht="20.149999999999999" customHeight="1">
      <c r="A910" s="8" t="s">
        <v>14</v>
      </c>
      <c r="B910" s="9">
        <v>903952</v>
      </c>
      <c r="C910" s="10">
        <v>904467</v>
      </c>
      <c r="D910" s="11"/>
      <c r="E910" s="12" t="s">
        <v>37</v>
      </c>
      <c r="F910" s="12" t="s">
        <v>3515</v>
      </c>
      <c r="G910" s="12" t="s">
        <v>3516</v>
      </c>
      <c r="H910" s="10">
        <v>945491</v>
      </c>
      <c r="I910" s="12" t="s">
        <v>18</v>
      </c>
      <c r="J910" s="11"/>
      <c r="K910" s="12" t="s">
        <v>3517</v>
      </c>
      <c r="L910" s="10">
        <v>171</v>
      </c>
      <c r="M910" s="12" t="s">
        <v>3518</v>
      </c>
    </row>
    <row r="911" spans="1:13" ht="20.149999999999999" customHeight="1">
      <c r="A911" s="8" t="s">
        <v>14</v>
      </c>
      <c r="B911" s="9">
        <v>904593</v>
      </c>
      <c r="C911" s="10">
        <v>904916</v>
      </c>
      <c r="D911" s="11"/>
      <c r="E911" s="12" t="s">
        <v>15</v>
      </c>
      <c r="F911" s="12" t="s">
        <v>3519</v>
      </c>
      <c r="G911" s="12" t="s">
        <v>3520</v>
      </c>
      <c r="H911" s="10">
        <v>945493</v>
      </c>
      <c r="I911" s="12" t="s">
        <v>18</v>
      </c>
      <c r="J911" s="11"/>
      <c r="K911" s="12" t="s">
        <v>3521</v>
      </c>
      <c r="L911" s="10">
        <v>107</v>
      </c>
      <c r="M911" s="12" t="s">
        <v>3522</v>
      </c>
    </row>
    <row r="912" spans="1:13" ht="20.149999999999999" customHeight="1">
      <c r="A912" s="8" t="s">
        <v>14</v>
      </c>
      <c r="B912" s="9">
        <v>904913</v>
      </c>
      <c r="C912" s="10">
        <v>905743</v>
      </c>
      <c r="D912" s="11"/>
      <c r="E912" s="12" t="s">
        <v>15</v>
      </c>
      <c r="F912" s="12" t="s">
        <v>3523</v>
      </c>
      <c r="G912" s="12" t="s">
        <v>3524</v>
      </c>
      <c r="H912" s="10">
        <v>945494</v>
      </c>
      <c r="I912" s="12" t="s">
        <v>18</v>
      </c>
      <c r="J912" s="11"/>
      <c r="K912" s="12" t="s">
        <v>3525</v>
      </c>
      <c r="L912" s="10">
        <v>276</v>
      </c>
      <c r="M912" s="12" t="s">
        <v>3526</v>
      </c>
    </row>
    <row r="913" spans="1:13" ht="20.149999999999999" customHeight="1">
      <c r="A913" s="8" t="s">
        <v>14</v>
      </c>
      <c r="B913" s="9">
        <v>905740</v>
      </c>
      <c r="C913" s="10">
        <v>906753</v>
      </c>
      <c r="D913" s="11"/>
      <c r="E913" s="12" t="s">
        <v>37</v>
      </c>
      <c r="F913" s="12" t="s">
        <v>3527</v>
      </c>
      <c r="G913" s="12" t="s">
        <v>3528</v>
      </c>
      <c r="H913" s="10">
        <v>945495</v>
      </c>
      <c r="I913" s="12" t="s">
        <v>18</v>
      </c>
      <c r="J913" s="11"/>
      <c r="K913" s="12" t="s">
        <v>3529</v>
      </c>
      <c r="L913" s="10">
        <v>337</v>
      </c>
      <c r="M913" s="12" t="s">
        <v>3530</v>
      </c>
    </row>
    <row r="914" spans="1:13" ht="20.149999999999999" customHeight="1">
      <c r="A914" s="8" t="s">
        <v>14</v>
      </c>
      <c r="B914" s="9">
        <v>906852</v>
      </c>
      <c r="C914" s="10">
        <v>908282</v>
      </c>
      <c r="D914" s="11"/>
      <c r="E914" s="12" t="s">
        <v>37</v>
      </c>
      <c r="F914" s="12" t="s">
        <v>3531</v>
      </c>
      <c r="G914" s="12" t="s">
        <v>3532</v>
      </c>
      <c r="H914" s="10">
        <v>945496</v>
      </c>
      <c r="I914" s="12" t="s">
        <v>18</v>
      </c>
      <c r="J914" s="11"/>
      <c r="K914" s="12" t="s">
        <v>3533</v>
      </c>
      <c r="L914" s="10">
        <v>476</v>
      </c>
      <c r="M914" s="12" t="s">
        <v>3534</v>
      </c>
    </row>
    <row r="915" spans="1:13" ht="20.149999999999999" customHeight="1">
      <c r="A915" s="8" t="s">
        <v>14</v>
      </c>
      <c r="B915" s="9">
        <v>908293</v>
      </c>
      <c r="C915" s="10">
        <v>909294</v>
      </c>
      <c r="D915" s="11"/>
      <c r="E915" s="12" t="s">
        <v>37</v>
      </c>
      <c r="F915" s="12" t="s">
        <v>3535</v>
      </c>
      <c r="G915" s="12" t="s">
        <v>3536</v>
      </c>
      <c r="H915" s="10">
        <v>944955</v>
      </c>
      <c r="I915" s="12" t="s">
        <v>18</v>
      </c>
      <c r="J915" s="11"/>
      <c r="K915" s="12" t="s">
        <v>3537</v>
      </c>
      <c r="L915" s="10">
        <v>333</v>
      </c>
      <c r="M915" s="12" t="s">
        <v>3538</v>
      </c>
    </row>
    <row r="916" spans="1:13" ht="20.149999999999999" customHeight="1">
      <c r="A916" s="8" t="s">
        <v>14</v>
      </c>
      <c r="B916" s="9">
        <v>909331</v>
      </c>
      <c r="C916" s="10">
        <v>911049</v>
      </c>
      <c r="D916" s="11"/>
      <c r="E916" s="12" t="s">
        <v>37</v>
      </c>
      <c r="F916" s="12" t="s">
        <v>3539</v>
      </c>
      <c r="G916" s="12" t="s">
        <v>3540</v>
      </c>
      <c r="H916" s="10">
        <v>946132</v>
      </c>
      <c r="I916" s="12" t="s">
        <v>18</v>
      </c>
      <c r="J916" s="11"/>
      <c r="K916" s="12" t="s">
        <v>3541</v>
      </c>
      <c r="L916" s="10">
        <v>572</v>
      </c>
      <c r="M916" s="12" t="s">
        <v>3542</v>
      </c>
    </row>
    <row r="917" spans="1:13" ht="20.149999999999999" customHeight="1">
      <c r="A917" s="8" t="s">
        <v>14</v>
      </c>
      <c r="B917" s="9">
        <v>911182</v>
      </c>
      <c r="C917" s="10">
        <v>912150</v>
      </c>
      <c r="D917" s="11"/>
      <c r="E917" s="12" t="s">
        <v>37</v>
      </c>
      <c r="F917" s="12" t="s">
        <v>3543</v>
      </c>
      <c r="G917" s="12" t="s">
        <v>3544</v>
      </c>
      <c r="H917" s="10">
        <v>947660</v>
      </c>
      <c r="I917" s="12" t="s">
        <v>18</v>
      </c>
      <c r="J917" s="11"/>
      <c r="K917" s="12" t="s">
        <v>3545</v>
      </c>
      <c r="L917" s="10">
        <v>322</v>
      </c>
      <c r="M917" s="12" t="s">
        <v>3546</v>
      </c>
    </row>
    <row r="918" spans="1:13" ht="20.149999999999999" customHeight="1">
      <c r="A918" s="8" t="s">
        <v>14</v>
      </c>
      <c r="B918" s="9">
        <v>912162</v>
      </c>
      <c r="C918" s="10">
        <v>913814</v>
      </c>
      <c r="D918" s="11"/>
      <c r="E918" s="12" t="s">
        <v>37</v>
      </c>
      <c r="F918" s="12" t="s">
        <v>3547</v>
      </c>
      <c r="G918" s="12" t="s">
        <v>3548</v>
      </c>
      <c r="H918" s="10">
        <v>946592</v>
      </c>
      <c r="I918" s="12" t="s">
        <v>18</v>
      </c>
      <c r="J918" s="11"/>
      <c r="K918" s="12" t="s">
        <v>3549</v>
      </c>
      <c r="L918" s="10">
        <v>550</v>
      </c>
      <c r="M918" s="12" t="s">
        <v>3550</v>
      </c>
    </row>
    <row r="919" spans="1:13" ht="20.149999999999999" customHeight="1">
      <c r="A919" s="8" t="s">
        <v>14</v>
      </c>
      <c r="B919" s="9">
        <v>913958</v>
      </c>
      <c r="C919" s="10">
        <v>914857</v>
      </c>
      <c r="D919" s="11"/>
      <c r="E919" s="12" t="s">
        <v>37</v>
      </c>
      <c r="F919" s="12" t="s">
        <v>3551</v>
      </c>
      <c r="G919" s="12" t="s">
        <v>3552</v>
      </c>
      <c r="H919" s="10">
        <v>947142</v>
      </c>
      <c r="I919" s="12" t="s">
        <v>18</v>
      </c>
      <c r="J919" s="11"/>
      <c r="K919" s="12" t="s">
        <v>3553</v>
      </c>
      <c r="L919" s="10">
        <v>299</v>
      </c>
      <c r="M919" s="12" t="s">
        <v>3554</v>
      </c>
    </row>
    <row r="920" spans="1:13" ht="20.149999999999999" customHeight="1">
      <c r="A920" s="8" t="s">
        <v>14</v>
      </c>
      <c r="B920" s="9">
        <v>915352</v>
      </c>
      <c r="C920" s="10">
        <v>916047</v>
      </c>
      <c r="D920" s="11"/>
      <c r="E920" s="12" t="s">
        <v>37</v>
      </c>
      <c r="F920" s="12" t="s">
        <v>3555</v>
      </c>
      <c r="G920" s="12" t="s">
        <v>3556</v>
      </c>
      <c r="H920" s="10">
        <v>945497</v>
      </c>
      <c r="I920" s="12" t="s">
        <v>18</v>
      </c>
      <c r="J920" s="11"/>
      <c r="K920" s="12" t="s">
        <v>3557</v>
      </c>
      <c r="L920" s="10">
        <v>231</v>
      </c>
      <c r="M920" s="12" t="s">
        <v>3558</v>
      </c>
    </row>
    <row r="921" spans="1:13" ht="20.149999999999999" customHeight="1">
      <c r="A921" s="8" t="s">
        <v>14</v>
      </c>
      <c r="B921" s="9">
        <v>916473</v>
      </c>
      <c r="C921" s="10">
        <v>918131</v>
      </c>
      <c r="D921" s="11"/>
      <c r="E921" s="12" t="s">
        <v>15</v>
      </c>
      <c r="F921" s="12" t="s">
        <v>3559</v>
      </c>
      <c r="G921" s="12" t="s">
        <v>3560</v>
      </c>
      <c r="H921" s="10">
        <v>945498</v>
      </c>
      <c r="I921" s="12" t="s">
        <v>18</v>
      </c>
      <c r="J921" s="11"/>
      <c r="K921" s="12" t="s">
        <v>3561</v>
      </c>
      <c r="L921" s="10">
        <v>552</v>
      </c>
      <c r="M921" s="12" t="s">
        <v>3562</v>
      </c>
    </row>
    <row r="922" spans="1:13" ht="20.149999999999999" customHeight="1">
      <c r="A922" s="8" t="s">
        <v>14</v>
      </c>
      <c r="B922" s="9">
        <v>918128</v>
      </c>
      <c r="C922" s="10">
        <v>919120</v>
      </c>
      <c r="D922" s="11"/>
      <c r="E922" s="12" t="s">
        <v>37</v>
      </c>
      <c r="F922" s="12" t="s">
        <v>3563</v>
      </c>
      <c r="G922" s="12" t="s">
        <v>3564</v>
      </c>
      <c r="H922" s="10">
        <v>946025</v>
      </c>
      <c r="I922" s="12" t="s">
        <v>18</v>
      </c>
      <c r="J922" s="11"/>
      <c r="K922" s="12" t="s">
        <v>3565</v>
      </c>
      <c r="L922" s="10">
        <v>330</v>
      </c>
      <c r="M922" s="12" t="s">
        <v>3566</v>
      </c>
    </row>
    <row r="923" spans="1:13" ht="20.149999999999999" customHeight="1">
      <c r="A923" s="8" t="s">
        <v>14</v>
      </c>
      <c r="B923" s="9">
        <v>919235</v>
      </c>
      <c r="C923" s="10">
        <v>920350</v>
      </c>
      <c r="D923" s="11"/>
      <c r="E923" s="12" t="s">
        <v>15</v>
      </c>
      <c r="F923" s="12" t="s">
        <v>3567</v>
      </c>
      <c r="G923" s="12" t="s">
        <v>3568</v>
      </c>
      <c r="H923" s="10">
        <v>947322</v>
      </c>
      <c r="I923" s="12" t="s">
        <v>18</v>
      </c>
      <c r="J923" s="11"/>
      <c r="K923" s="12" t="s">
        <v>3569</v>
      </c>
      <c r="L923" s="10">
        <v>371</v>
      </c>
      <c r="M923" s="12" t="s">
        <v>3570</v>
      </c>
    </row>
    <row r="924" spans="1:13" ht="20.149999999999999" customHeight="1">
      <c r="A924" s="8" t="s">
        <v>14</v>
      </c>
      <c r="B924" s="9">
        <v>920347</v>
      </c>
      <c r="C924" s="10">
        <v>922293</v>
      </c>
      <c r="D924" s="11"/>
      <c r="E924" s="12" t="s">
        <v>15</v>
      </c>
      <c r="F924" s="12" t="s">
        <v>3571</v>
      </c>
      <c r="G924" s="12" t="s">
        <v>3572</v>
      </c>
      <c r="H924" s="10">
        <v>945164</v>
      </c>
      <c r="I924" s="12" t="s">
        <v>18</v>
      </c>
      <c r="J924" s="11"/>
      <c r="K924" s="12" t="s">
        <v>3573</v>
      </c>
      <c r="L924" s="10">
        <v>648</v>
      </c>
      <c r="M924" s="12" t="s">
        <v>3574</v>
      </c>
    </row>
    <row r="925" spans="1:13" ht="20.149999999999999" customHeight="1">
      <c r="A925" s="8" t="s">
        <v>14</v>
      </c>
      <c r="B925" s="9">
        <v>922366</v>
      </c>
      <c r="C925" s="10">
        <v>922590</v>
      </c>
      <c r="D925" s="11"/>
      <c r="E925" s="12" t="s">
        <v>37</v>
      </c>
      <c r="F925" s="12" t="s">
        <v>3575</v>
      </c>
      <c r="G925" s="12" t="s">
        <v>3576</v>
      </c>
      <c r="H925" s="10">
        <v>945669</v>
      </c>
      <c r="I925" s="12" t="s">
        <v>18</v>
      </c>
      <c r="J925" s="11"/>
      <c r="K925" s="12" t="s">
        <v>3577</v>
      </c>
      <c r="L925" s="10">
        <v>74</v>
      </c>
      <c r="M925" s="12" t="s">
        <v>3578</v>
      </c>
    </row>
    <row r="926" spans="1:13" ht="20.149999999999999" customHeight="1">
      <c r="A926" s="8" t="s">
        <v>14</v>
      </c>
      <c r="B926" s="9">
        <v>922740</v>
      </c>
      <c r="C926" s="10">
        <v>922814</v>
      </c>
      <c r="D926" s="11"/>
      <c r="E926" s="12" t="s">
        <v>15</v>
      </c>
      <c r="F926" s="12" t="s">
        <v>3579</v>
      </c>
      <c r="G926" s="12" t="s">
        <v>3580</v>
      </c>
      <c r="H926" s="10">
        <v>63925631</v>
      </c>
      <c r="I926" s="12" t="s">
        <v>18</v>
      </c>
      <c r="J926" s="11"/>
      <c r="K926" s="12" t="s">
        <v>3581</v>
      </c>
      <c r="L926" s="10">
        <v>24</v>
      </c>
      <c r="M926" s="12" t="s">
        <v>3582</v>
      </c>
    </row>
    <row r="927" spans="1:13" ht="20.149999999999999" customHeight="1">
      <c r="A927" s="8" t="s">
        <v>14</v>
      </c>
      <c r="B927" s="9">
        <v>922913</v>
      </c>
      <c r="C927" s="10">
        <v>923233</v>
      </c>
      <c r="D927" s="11"/>
      <c r="E927" s="12" t="s">
        <v>15</v>
      </c>
      <c r="F927" s="12" t="s">
        <v>3583</v>
      </c>
      <c r="G927" s="12" t="s">
        <v>3584</v>
      </c>
      <c r="H927" s="10">
        <v>948443</v>
      </c>
      <c r="I927" s="12" t="s">
        <v>18</v>
      </c>
      <c r="J927" s="11"/>
      <c r="K927" s="12" t="s">
        <v>3585</v>
      </c>
      <c r="L927" s="10">
        <v>106</v>
      </c>
      <c r="M927" s="12" t="s">
        <v>3586</v>
      </c>
    </row>
    <row r="928" spans="1:13" ht="20.149999999999999" customHeight="1">
      <c r="A928" s="8" t="s">
        <v>14</v>
      </c>
      <c r="B928" s="9">
        <v>923264</v>
      </c>
      <c r="C928" s="10">
        <v>925540</v>
      </c>
      <c r="D928" s="11"/>
      <c r="E928" s="12" t="s">
        <v>15</v>
      </c>
      <c r="F928" s="12" t="s">
        <v>3587</v>
      </c>
      <c r="G928" s="12" t="s">
        <v>3588</v>
      </c>
      <c r="H928" s="10">
        <v>945764</v>
      </c>
      <c r="I928" s="12" t="s">
        <v>18</v>
      </c>
      <c r="J928" s="11"/>
      <c r="K928" s="12" t="s">
        <v>3589</v>
      </c>
      <c r="L928" s="10">
        <v>758</v>
      </c>
      <c r="M928" s="12" t="s">
        <v>3590</v>
      </c>
    </row>
    <row r="929" spans="1:13" ht="20.149999999999999" customHeight="1">
      <c r="A929" s="8" t="s">
        <v>14</v>
      </c>
      <c r="B929" s="9">
        <v>925884</v>
      </c>
      <c r="C929" s="10">
        <v>925971</v>
      </c>
      <c r="D929" s="11"/>
      <c r="E929" s="12" t="s">
        <v>37</v>
      </c>
      <c r="F929" s="12" t="s">
        <v>3591</v>
      </c>
      <c r="G929" s="12" t="s">
        <v>3592</v>
      </c>
      <c r="H929" s="10">
        <v>945501</v>
      </c>
      <c r="I929" s="12" t="s">
        <v>851</v>
      </c>
      <c r="J929" s="11"/>
      <c r="K929" s="11"/>
      <c r="L929" s="11"/>
      <c r="M929" s="12" t="s">
        <v>3593</v>
      </c>
    </row>
    <row r="930" spans="1:13" ht="20.149999999999999" customHeight="1">
      <c r="A930" s="8" t="s">
        <v>14</v>
      </c>
      <c r="B930" s="9">
        <v>926225</v>
      </c>
      <c r="C930" s="10">
        <v>926443</v>
      </c>
      <c r="D930" s="11"/>
      <c r="E930" s="12" t="s">
        <v>37</v>
      </c>
      <c r="F930" s="12" t="s">
        <v>3594</v>
      </c>
      <c r="G930" s="12" t="s">
        <v>3595</v>
      </c>
      <c r="H930" s="10">
        <v>945500</v>
      </c>
      <c r="I930" s="12" t="s">
        <v>18</v>
      </c>
      <c r="J930" s="11"/>
      <c r="K930" s="12" t="s">
        <v>3596</v>
      </c>
      <c r="L930" s="10">
        <v>72</v>
      </c>
      <c r="M930" s="12" t="s">
        <v>3597</v>
      </c>
    </row>
    <row r="931" spans="1:13" ht="20.149999999999999" customHeight="1">
      <c r="A931" s="8" t="s">
        <v>14</v>
      </c>
      <c r="B931" s="9">
        <v>926728</v>
      </c>
      <c r="C931" s="10">
        <v>927432</v>
      </c>
      <c r="D931" s="11"/>
      <c r="E931" s="12" t="s">
        <v>37</v>
      </c>
      <c r="F931" s="12" t="s">
        <v>3598</v>
      </c>
      <c r="G931" s="12" t="s">
        <v>3599</v>
      </c>
      <c r="H931" s="10">
        <v>945490</v>
      </c>
      <c r="I931" s="12" t="s">
        <v>18</v>
      </c>
      <c r="J931" s="11"/>
      <c r="K931" s="12" t="s">
        <v>3600</v>
      </c>
      <c r="L931" s="10">
        <v>234</v>
      </c>
      <c r="M931" s="12" t="s">
        <v>3601</v>
      </c>
    </row>
    <row r="932" spans="1:13" ht="20.149999999999999" customHeight="1">
      <c r="A932" s="8" t="s">
        <v>14</v>
      </c>
      <c r="B932" s="9">
        <v>927474</v>
      </c>
      <c r="C932" s="10">
        <v>929195</v>
      </c>
      <c r="D932" s="11"/>
      <c r="E932" s="12" t="s">
        <v>37</v>
      </c>
      <c r="F932" s="12" t="s">
        <v>3602</v>
      </c>
      <c r="G932" s="12" t="s">
        <v>3603</v>
      </c>
      <c r="H932" s="10">
        <v>945504</v>
      </c>
      <c r="I932" s="12" t="s">
        <v>18</v>
      </c>
      <c r="J932" s="11"/>
      <c r="K932" s="12" t="s">
        <v>3604</v>
      </c>
      <c r="L932" s="10">
        <v>573</v>
      </c>
      <c r="M932" s="12" t="s">
        <v>3605</v>
      </c>
    </row>
    <row r="933" spans="1:13" ht="20.149999999999999" customHeight="1">
      <c r="A933" s="8" t="s">
        <v>14</v>
      </c>
      <c r="B933" s="9">
        <v>929196</v>
      </c>
      <c r="C933" s="10">
        <v>930962</v>
      </c>
      <c r="D933" s="11"/>
      <c r="E933" s="12" t="s">
        <v>37</v>
      </c>
      <c r="F933" s="12" t="s">
        <v>3606</v>
      </c>
      <c r="G933" s="12" t="s">
        <v>3607</v>
      </c>
      <c r="H933" s="10">
        <v>949052</v>
      </c>
      <c r="I933" s="12" t="s">
        <v>18</v>
      </c>
      <c r="J933" s="11"/>
      <c r="K933" s="12" t="s">
        <v>3608</v>
      </c>
      <c r="L933" s="10">
        <v>588</v>
      </c>
      <c r="M933" s="12" t="s">
        <v>3609</v>
      </c>
    </row>
    <row r="934" spans="1:13" ht="20.149999999999999" customHeight="1">
      <c r="A934" s="8" t="s">
        <v>14</v>
      </c>
      <c r="B934" s="9">
        <v>931085</v>
      </c>
      <c r="C934" s="10">
        <v>932050</v>
      </c>
      <c r="D934" s="11"/>
      <c r="E934" s="12" t="s">
        <v>37</v>
      </c>
      <c r="F934" s="12" t="s">
        <v>3610</v>
      </c>
      <c r="G934" s="12" t="s">
        <v>3611</v>
      </c>
      <c r="H934" s="10">
        <v>949054</v>
      </c>
      <c r="I934" s="12" t="s">
        <v>18</v>
      </c>
      <c r="J934" s="11"/>
      <c r="K934" s="12" t="s">
        <v>3612</v>
      </c>
      <c r="L934" s="10">
        <v>321</v>
      </c>
      <c r="M934" s="12" t="s">
        <v>3613</v>
      </c>
    </row>
    <row r="935" spans="1:13" ht="20.149999999999999" customHeight="1">
      <c r="A935" s="8" t="s">
        <v>14</v>
      </c>
      <c r="B935" s="9">
        <v>932595</v>
      </c>
      <c r="C935" s="10">
        <v>933089</v>
      </c>
      <c r="D935" s="11"/>
      <c r="E935" s="12" t="s">
        <v>15</v>
      </c>
      <c r="F935" s="12" t="s">
        <v>3614</v>
      </c>
      <c r="G935" s="12" t="s">
        <v>3615</v>
      </c>
      <c r="H935" s="10">
        <v>949051</v>
      </c>
      <c r="I935" s="12" t="s">
        <v>18</v>
      </c>
      <c r="J935" s="11"/>
      <c r="K935" s="12" t="s">
        <v>3616</v>
      </c>
      <c r="L935" s="10">
        <v>164</v>
      </c>
      <c r="M935" s="12" t="s">
        <v>3617</v>
      </c>
    </row>
    <row r="936" spans="1:13" ht="20.149999999999999" customHeight="1">
      <c r="A936" s="8" t="s">
        <v>14</v>
      </c>
      <c r="B936" s="9">
        <v>933224</v>
      </c>
      <c r="C936" s="10">
        <v>937213</v>
      </c>
      <c r="D936" s="11"/>
      <c r="E936" s="12" t="s">
        <v>15</v>
      </c>
      <c r="F936" s="12" t="s">
        <v>3618</v>
      </c>
      <c r="G936" s="12" t="s">
        <v>3619</v>
      </c>
      <c r="H936" s="10">
        <v>945102</v>
      </c>
      <c r="I936" s="12" t="s">
        <v>18</v>
      </c>
      <c r="J936" s="11"/>
      <c r="K936" s="12" t="s">
        <v>3620</v>
      </c>
      <c r="L936" s="10">
        <v>1329</v>
      </c>
      <c r="M936" s="12" t="s">
        <v>3621</v>
      </c>
    </row>
    <row r="937" spans="1:13" ht="20.149999999999999" customHeight="1">
      <c r="A937" s="8" t="s">
        <v>14</v>
      </c>
      <c r="B937" s="9">
        <v>937372</v>
      </c>
      <c r="C937" s="10">
        <v>937983</v>
      </c>
      <c r="D937" s="11"/>
      <c r="E937" s="12" t="s">
        <v>15</v>
      </c>
      <c r="F937" s="12" t="s">
        <v>3622</v>
      </c>
      <c r="G937" s="12" t="s">
        <v>3623</v>
      </c>
      <c r="H937" s="10">
        <v>948989</v>
      </c>
      <c r="I937" s="12" t="s">
        <v>18</v>
      </c>
      <c r="J937" s="11"/>
      <c r="K937" s="12" t="s">
        <v>3624</v>
      </c>
      <c r="L937" s="10">
        <v>203</v>
      </c>
      <c r="M937" s="12" t="s">
        <v>3625</v>
      </c>
    </row>
    <row r="938" spans="1:13" ht="20.149999999999999" customHeight="1">
      <c r="A938" s="8" t="s">
        <v>14</v>
      </c>
      <c r="B938" s="9">
        <v>937994</v>
      </c>
      <c r="C938" s="10">
        <v>939337</v>
      </c>
      <c r="D938" s="11"/>
      <c r="E938" s="12" t="s">
        <v>15</v>
      </c>
      <c r="F938" s="12" t="s">
        <v>3626</v>
      </c>
      <c r="G938" s="12" t="s">
        <v>3627</v>
      </c>
      <c r="H938" s="10">
        <v>945505</v>
      </c>
      <c r="I938" s="12" t="s">
        <v>18</v>
      </c>
      <c r="J938" s="11"/>
      <c r="K938" s="12" t="s">
        <v>3628</v>
      </c>
      <c r="L938" s="10">
        <v>447</v>
      </c>
      <c r="M938" s="12" t="s">
        <v>3629</v>
      </c>
    </row>
    <row r="939" spans="1:13" ht="20.149999999999999" customHeight="1">
      <c r="A939" s="8" t="s">
        <v>14</v>
      </c>
      <c r="B939" s="9">
        <v>939428</v>
      </c>
      <c r="C939" s="10">
        <v>940720</v>
      </c>
      <c r="D939" s="11"/>
      <c r="E939" s="12" t="s">
        <v>15</v>
      </c>
      <c r="F939" s="12" t="s">
        <v>3630</v>
      </c>
      <c r="G939" s="12" t="s">
        <v>3631</v>
      </c>
      <c r="H939" s="10">
        <v>945506</v>
      </c>
      <c r="I939" s="12" t="s">
        <v>18</v>
      </c>
      <c r="J939" s="11"/>
      <c r="K939" s="12" t="s">
        <v>3632</v>
      </c>
      <c r="L939" s="10">
        <v>430</v>
      </c>
      <c r="M939" s="12" t="s">
        <v>3633</v>
      </c>
    </row>
    <row r="940" spans="1:13" ht="20.149999999999999" customHeight="1">
      <c r="A940" s="8" t="s">
        <v>14</v>
      </c>
      <c r="B940" s="9">
        <v>940959</v>
      </c>
      <c r="C940" s="10">
        <v>943403</v>
      </c>
      <c r="D940" s="11"/>
      <c r="E940" s="12" t="s">
        <v>15</v>
      </c>
      <c r="F940" s="12" t="s">
        <v>3634</v>
      </c>
      <c r="G940" s="12" t="s">
        <v>3635</v>
      </c>
      <c r="H940" s="10">
        <v>945508</v>
      </c>
      <c r="I940" s="12" t="s">
        <v>18</v>
      </c>
      <c r="J940" s="11"/>
      <c r="K940" s="12" t="s">
        <v>3636</v>
      </c>
      <c r="L940" s="10">
        <v>814</v>
      </c>
      <c r="M940" s="12" t="s">
        <v>3637</v>
      </c>
    </row>
    <row r="941" spans="1:13" ht="20.149999999999999" customHeight="1">
      <c r="A941" s="8" t="s">
        <v>14</v>
      </c>
      <c r="B941" s="9">
        <v>943414</v>
      </c>
      <c r="C941" s="10">
        <v>944031</v>
      </c>
      <c r="D941" s="11"/>
      <c r="E941" s="12" t="s">
        <v>15</v>
      </c>
      <c r="F941" s="12" t="s">
        <v>3638</v>
      </c>
      <c r="G941" s="12" t="s">
        <v>3639</v>
      </c>
      <c r="H941" s="10">
        <v>945507</v>
      </c>
      <c r="I941" s="12" t="s">
        <v>18</v>
      </c>
      <c r="J941" s="11"/>
      <c r="K941" s="12" t="s">
        <v>3640</v>
      </c>
      <c r="L941" s="10">
        <v>205</v>
      </c>
      <c r="M941" s="12" t="s">
        <v>3641</v>
      </c>
    </row>
    <row r="942" spans="1:13" ht="20.149999999999999" customHeight="1">
      <c r="A942" s="8" t="s">
        <v>14</v>
      </c>
      <c r="B942" s="9">
        <v>944033</v>
      </c>
      <c r="C942" s="10">
        <v>944896</v>
      </c>
      <c r="D942" s="11"/>
      <c r="E942" s="12" t="s">
        <v>15</v>
      </c>
      <c r="F942" s="12" t="s">
        <v>3642</v>
      </c>
      <c r="G942" s="12" t="s">
        <v>3643</v>
      </c>
      <c r="H942" s="10">
        <v>945502</v>
      </c>
      <c r="I942" s="12" t="s">
        <v>18</v>
      </c>
      <c r="J942" s="11"/>
      <c r="K942" s="12" t="s">
        <v>3644</v>
      </c>
      <c r="L942" s="10">
        <v>287</v>
      </c>
      <c r="M942" s="12" t="s">
        <v>3645</v>
      </c>
    </row>
    <row r="943" spans="1:13" ht="20.149999999999999" customHeight="1">
      <c r="A943" s="8" t="s">
        <v>14</v>
      </c>
      <c r="B943" s="9">
        <v>944931</v>
      </c>
      <c r="C943" s="10">
        <v>945557</v>
      </c>
      <c r="D943" s="11"/>
      <c r="E943" s="12" t="s">
        <v>37</v>
      </c>
      <c r="F943" s="12" t="s">
        <v>3646</v>
      </c>
      <c r="G943" s="12" t="s">
        <v>3647</v>
      </c>
      <c r="H943" s="10">
        <v>945512</v>
      </c>
      <c r="I943" s="12" t="s">
        <v>18</v>
      </c>
      <c r="J943" s="11"/>
      <c r="K943" s="12" t="s">
        <v>3648</v>
      </c>
      <c r="L943" s="10">
        <v>208</v>
      </c>
      <c r="M943" s="12" t="s">
        <v>3649</v>
      </c>
    </row>
    <row r="944" spans="1:13" ht="20.149999999999999" customHeight="1">
      <c r="A944" s="8" t="s">
        <v>14</v>
      </c>
      <c r="B944" s="9">
        <v>945871</v>
      </c>
      <c r="C944" s="10">
        <v>947019</v>
      </c>
      <c r="D944" s="11"/>
      <c r="E944" s="12" t="s">
        <v>15</v>
      </c>
      <c r="F944" s="12" t="s">
        <v>3650</v>
      </c>
      <c r="G944" s="12" t="s">
        <v>3651</v>
      </c>
      <c r="H944" s="10">
        <v>945515</v>
      </c>
      <c r="I944" s="12" t="s">
        <v>18</v>
      </c>
      <c r="J944" s="11"/>
      <c r="K944" s="12" t="s">
        <v>3652</v>
      </c>
      <c r="L944" s="10">
        <v>382</v>
      </c>
      <c r="M944" s="12" t="s">
        <v>3653</v>
      </c>
    </row>
    <row r="945" spans="1:13" ht="20.149999999999999" customHeight="1">
      <c r="A945" s="8" t="s">
        <v>14</v>
      </c>
      <c r="B945" s="9">
        <v>947229</v>
      </c>
      <c r="C945" s="10">
        <v>948659</v>
      </c>
      <c r="D945" s="11"/>
      <c r="E945" s="12" t="s">
        <v>15</v>
      </c>
      <c r="F945" s="12" t="s">
        <v>3654</v>
      </c>
      <c r="G945" s="12" t="s">
        <v>3655</v>
      </c>
      <c r="H945" s="10">
        <v>945518</v>
      </c>
      <c r="I945" s="12" t="s">
        <v>18</v>
      </c>
      <c r="J945" s="11"/>
      <c r="K945" s="12" t="s">
        <v>3656</v>
      </c>
      <c r="L945" s="10">
        <v>476</v>
      </c>
      <c r="M945" s="12" t="s">
        <v>3657</v>
      </c>
    </row>
    <row r="946" spans="1:13" ht="20.149999999999999" customHeight="1">
      <c r="A946" s="8" t="s">
        <v>14</v>
      </c>
      <c r="B946" s="9">
        <v>948660</v>
      </c>
      <c r="C946" s="10">
        <v>949568</v>
      </c>
      <c r="D946" s="11"/>
      <c r="E946" s="12" t="s">
        <v>37</v>
      </c>
      <c r="F946" s="12" t="s">
        <v>3658</v>
      </c>
      <c r="G946" s="12" t="s">
        <v>3659</v>
      </c>
      <c r="H946" s="10">
        <v>945523</v>
      </c>
      <c r="I946" s="12" t="s">
        <v>18</v>
      </c>
      <c r="J946" s="11"/>
      <c r="K946" s="12" t="s">
        <v>3660</v>
      </c>
      <c r="L946" s="10">
        <v>302</v>
      </c>
      <c r="M946" s="12" t="s">
        <v>3661</v>
      </c>
    </row>
    <row r="947" spans="1:13" ht="20.149999999999999" customHeight="1">
      <c r="A947" s="8" t="s">
        <v>14</v>
      </c>
      <c r="B947" s="9">
        <v>949668</v>
      </c>
      <c r="C947" s="10">
        <v>950258</v>
      </c>
      <c r="D947" s="11"/>
      <c r="E947" s="12" t="s">
        <v>15</v>
      </c>
      <c r="F947" s="12" t="s">
        <v>3662</v>
      </c>
      <c r="G947" s="12" t="s">
        <v>3663</v>
      </c>
      <c r="H947" s="10">
        <v>945520</v>
      </c>
      <c r="I947" s="12" t="s">
        <v>18</v>
      </c>
      <c r="J947" s="11"/>
      <c r="K947" s="12" t="s">
        <v>3664</v>
      </c>
      <c r="L947" s="10">
        <v>196</v>
      </c>
      <c r="M947" s="12" t="s">
        <v>3665</v>
      </c>
    </row>
    <row r="948" spans="1:13" ht="20.149999999999999" customHeight="1">
      <c r="A948" s="8" t="s">
        <v>14</v>
      </c>
      <c r="B948" s="9">
        <v>950340</v>
      </c>
      <c r="C948" s="10">
        <v>951080</v>
      </c>
      <c r="D948" s="11"/>
      <c r="E948" s="12" t="s">
        <v>37</v>
      </c>
      <c r="F948" s="12" t="s">
        <v>3666</v>
      </c>
      <c r="G948" s="12" t="s">
        <v>3667</v>
      </c>
      <c r="H948" s="10">
        <v>945517</v>
      </c>
      <c r="I948" s="12" t="s">
        <v>18</v>
      </c>
      <c r="J948" s="11"/>
      <c r="K948" s="12" t="s">
        <v>3668</v>
      </c>
      <c r="L948" s="10">
        <v>246</v>
      </c>
      <c r="M948" s="12" t="s">
        <v>3669</v>
      </c>
    </row>
    <row r="949" spans="1:13" ht="20.149999999999999" customHeight="1">
      <c r="A949" s="8" t="s">
        <v>14</v>
      </c>
      <c r="B949" s="9">
        <v>951272</v>
      </c>
      <c r="C949" s="10">
        <v>953554</v>
      </c>
      <c r="D949" s="11"/>
      <c r="E949" s="12" t="s">
        <v>37</v>
      </c>
      <c r="F949" s="12" t="s">
        <v>3670</v>
      </c>
      <c r="G949" s="12" t="s">
        <v>3671</v>
      </c>
      <c r="H949" s="10">
        <v>945514</v>
      </c>
      <c r="I949" s="12" t="s">
        <v>18</v>
      </c>
      <c r="J949" s="11"/>
      <c r="K949" s="12" t="s">
        <v>3672</v>
      </c>
      <c r="L949" s="10">
        <v>760</v>
      </c>
      <c r="M949" s="12" t="s">
        <v>3673</v>
      </c>
    </row>
    <row r="950" spans="1:13" ht="20.149999999999999" customHeight="1">
      <c r="A950" s="8" t="s">
        <v>14</v>
      </c>
      <c r="B950" s="9">
        <v>953609</v>
      </c>
      <c r="C950" s="10">
        <v>954466</v>
      </c>
      <c r="D950" s="11"/>
      <c r="E950" s="12" t="s">
        <v>37</v>
      </c>
      <c r="F950" s="12" t="s">
        <v>3674</v>
      </c>
      <c r="G950" s="12" t="s">
        <v>3675</v>
      </c>
      <c r="H950" s="10">
        <v>945513</v>
      </c>
      <c r="I950" s="12" t="s">
        <v>18</v>
      </c>
      <c r="J950" s="11"/>
      <c r="K950" s="12" t="s">
        <v>3676</v>
      </c>
      <c r="L950" s="10">
        <v>285</v>
      </c>
      <c r="M950" s="12" t="s">
        <v>3677</v>
      </c>
    </row>
    <row r="951" spans="1:13" ht="20.149999999999999" customHeight="1">
      <c r="A951" s="8" t="s">
        <v>14</v>
      </c>
      <c r="B951" s="9">
        <v>954872</v>
      </c>
      <c r="C951" s="10">
        <v>956632</v>
      </c>
      <c r="D951" s="11"/>
      <c r="E951" s="12" t="s">
        <v>37</v>
      </c>
      <c r="F951" s="12" t="s">
        <v>3678</v>
      </c>
      <c r="G951" s="12" t="s">
        <v>3679</v>
      </c>
      <c r="H951" s="10">
        <v>945509</v>
      </c>
      <c r="I951" s="12" t="s">
        <v>18</v>
      </c>
      <c r="J951" s="11"/>
      <c r="K951" s="12" t="s">
        <v>3680</v>
      </c>
      <c r="L951" s="10">
        <v>586</v>
      </c>
      <c r="M951" s="12" t="s">
        <v>3681</v>
      </c>
    </row>
    <row r="952" spans="1:13" ht="20.149999999999999" customHeight="1">
      <c r="A952" s="8" t="s">
        <v>14</v>
      </c>
      <c r="B952" s="9">
        <v>956762</v>
      </c>
      <c r="C952" s="10">
        <v>957454</v>
      </c>
      <c r="D952" s="11"/>
      <c r="E952" s="12" t="s">
        <v>15</v>
      </c>
      <c r="F952" s="12" t="s">
        <v>3682</v>
      </c>
      <c r="G952" s="12" t="s">
        <v>3683</v>
      </c>
      <c r="H952" s="10">
        <v>945525</v>
      </c>
      <c r="I952" s="12" t="s">
        <v>18</v>
      </c>
      <c r="J952" s="11"/>
      <c r="K952" s="12" t="s">
        <v>3684</v>
      </c>
      <c r="L952" s="10">
        <v>230</v>
      </c>
      <c r="M952" s="12" t="s">
        <v>3685</v>
      </c>
    </row>
    <row r="953" spans="1:13" ht="20.149999999999999" customHeight="1">
      <c r="A953" s="8" t="s">
        <v>14</v>
      </c>
      <c r="B953" s="9">
        <v>957653</v>
      </c>
      <c r="C953" s="10">
        <v>958741</v>
      </c>
      <c r="D953" s="11"/>
      <c r="E953" s="12" t="s">
        <v>15</v>
      </c>
      <c r="F953" s="12" t="s">
        <v>3686</v>
      </c>
      <c r="G953" s="12" t="s">
        <v>3687</v>
      </c>
      <c r="H953" s="10">
        <v>945527</v>
      </c>
      <c r="I953" s="12" t="s">
        <v>18</v>
      </c>
      <c r="J953" s="11"/>
      <c r="K953" s="12" t="s">
        <v>3688</v>
      </c>
      <c r="L953" s="10">
        <v>362</v>
      </c>
      <c r="M953" s="12" t="s">
        <v>3689</v>
      </c>
    </row>
    <row r="954" spans="1:13" ht="20.149999999999999" customHeight="1">
      <c r="A954" s="8" t="s">
        <v>14</v>
      </c>
      <c r="B954" s="9">
        <v>958812</v>
      </c>
      <c r="C954" s="10">
        <v>960095</v>
      </c>
      <c r="D954" s="11"/>
      <c r="E954" s="12" t="s">
        <v>15</v>
      </c>
      <c r="F954" s="12" t="s">
        <v>3690</v>
      </c>
      <c r="G954" s="12" t="s">
        <v>3691</v>
      </c>
      <c r="H954" s="10">
        <v>945528</v>
      </c>
      <c r="I954" s="12" t="s">
        <v>18</v>
      </c>
      <c r="J954" s="11"/>
      <c r="K954" s="12" t="s">
        <v>3692</v>
      </c>
      <c r="L954" s="10">
        <v>427</v>
      </c>
      <c r="M954" s="12" t="s">
        <v>3693</v>
      </c>
    </row>
    <row r="955" spans="1:13" ht="20.149999999999999" customHeight="1">
      <c r="A955" s="8" t="s">
        <v>14</v>
      </c>
      <c r="B955" s="9">
        <v>960264</v>
      </c>
      <c r="C955" s="10">
        <v>961028</v>
      </c>
      <c r="D955" s="11"/>
      <c r="E955" s="12" t="s">
        <v>15</v>
      </c>
      <c r="F955" s="12" t="s">
        <v>3694</v>
      </c>
      <c r="G955" s="12" t="s">
        <v>3695</v>
      </c>
      <c r="H955" s="10">
        <v>945534</v>
      </c>
      <c r="I955" s="12" t="s">
        <v>18</v>
      </c>
      <c r="J955" s="11"/>
      <c r="K955" s="12" t="s">
        <v>3696</v>
      </c>
      <c r="L955" s="10">
        <v>254</v>
      </c>
      <c r="M955" s="12" t="s">
        <v>3697</v>
      </c>
    </row>
    <row r="956" spans="1:13" ht="20.149999999999999" customHeight="1">
      <c r="A956" s="8" t="s">
        <v>14</v>
      </c>
      <c r="B956" s="9">
        <v>961201</v>
      </c>
      <c r="C956" s="10">
        <v>961884</v>
      </c>
      <c r="D956" s="11"/>
      <c r="E956" s="12" t="s">
        <v>15</v>
      </c>
      <c r="F956" s="12" t="s">
        <v>3698</v>
      </c>
      <c r="G956" s="12" t="s">
        <v>3699</v>
      </c>
      <c r="H956" s="10">
        <v>945535</v>
      </c>
      <c r="I956" s="12" t="s">
        <v>18</v>
      </c>
      <c r="J956" s="11"/>
      <c r="K956" s="12" t="s">
        <v>3700</v>
      </c>
      <c r="L956" s="10">
        <v>227</v>
      </c>
      <c r="M956" s="12" t="s">
        <v>3701</v>
      </c>
    </row>
    <row r="957" spans="1:13" ht="20.149999999999999" customHeight="1">
      <c r="A957" s="8" t="s">
        <v>14</v>
      </c>
      <c r="B957" s="9">
        <v>961995</v>
      </c>
      <c r="C957" s="10">
        <v>963668</v>
      </c>
      <c r="D957" s="11"/>
      <c r="E957" s="12" t="s">
        <v>15</v>
      </c>
      <c r="F957" s="12" t="s">
        <v>3702</v>
      </c>
      <c r="G957" s="12" t="s">
        <v>3703</v>
      </c>
      <c r="H957" s="10">
        <v>945536</v>
      </c>
      <c r="I957" s="12" t="s">
        <v>18</v>
      </c>
      <c r="J957" s="11"/>
      <c r="K957" s="12" t="s">
        <v>3704</v>
      </c>
      <c r="L957" s="10">
        <v>557</v>
      </c>
      <c r="M957" s="12" t="s">
        <v>3705</v>
      </c>
    </row>
    <row r="958" spans="1:13" ht="20.149999999999999" customHeight="1">
      <c r="A958" s="8" t="s">
        <v>14</v>
      </c>
      <c r="B958" s="9">
        <v>963828</v>
      </c>
      <c r="C958" s="10">
        <v>964112</v>
      </c>
      <c r="D958" s="11"/>
      <c r="E958" s="12" t="s">
        <v>15</v>
      </c>
      <c r="F958" s="12" t="s">
        <v>3706</v>
      </c>
      <c r="G958" s="12" t="s">
        <v>3707</v>
      </c>
      <c r="H958" s="10">
        <v>945533</v>
      </c>
      <c r="I958" s="12" t="s">
        <v>18</v>
      </c>
      <c r="J958" s="11"/>
      <c r="K958" s="12" t="s">
        <v>3708</v>
      </c>
      <c r="L958" s="10">
        <v>94</v>
      </c>
      <c r="M958" s="12" t="s">
        <v>3709</v>
      </c>
    </row>
    <row r="959" spans="1:13" ht="20.149999999999999" customHeight="1">
      <c r="A959" s="8" t="s">
        <v>14</v>
      </c>
      <c r="B959" s="9">
        <v>964320</v>
      </c>
      <c r="C959" s="10">
        <v>966584</v>
      </c>
      <c r="D959" s="11"/>
      <c r="E959" s="12" t="s">
        <v>15</v>
      </c>
      <c r="F959" s="12" t="s">
        <v>3710</v>
      </c>
      <c r="G959" s="12" t="s">
        <v>3711</v>
      </c>
      <c r="H959" s="10">
        <v>945531</v>
      </c>
      <c r="I959" s="12" t="s">
        <v>18</v>
      </c>
      <c r="J959" s="11"/>
      <c r="K959" s="12" t="s">
        <v>3712</v>
      </c>
      <c r="L959" s="10">
        <v>754</v>
      </c>
      <c r="M959" s="12" t="s">
        <v>3713</v>
      </c>
    </row>
    <row r="960" spans="1:13" ht="20.149999999999999" customHeight="1">
      <c r="A960" s="8" t="s">
        <v>14</v>
      </c>
      <c r="B960" s="9">
        <v>966621</v>
      </c>
      <c r="C960" s="10">
        <v>968369</v>
      </c>
      <c r="D960" s="11"/>
      <c r="E960" s="12" t="s">
        <v>15</v>
      </c>
      <c r="F960" s="12" t="s">
        <v>3714</v>
      </c>
      <c r="G960" s="12" t="s">
        <v>3715</v>
      </c>
      <c r="H960" s="10">
        <v>945530</v>
      </c>
      <c r="I960" s="12" t="s">
        <v>18</v>
      </c>
      <c r="J960" s="11"/>
      <c r="K960" s="12" t="s">
        <v>3716</v>
      </c>
      <c r="L960" s="10">
        <v>582</v>
      </c>
      <c r="M960" s="12" t="s">
        <v>3717</v>
      </c>
    </row>
    <row r="961" spans="1:13" ht="20.149999999999999" customHeight="1">
      <c r="A961" s="8" t="s">
        <v>14</v>
      </c>
      <c r="B961" s="9">
        <v>968366</v>
      </c>
      <c r="C961" s="10">
        <v>969352</v>
      </c>
      <c r="D961" s="11"/>
      <c r="E961" s="12" t="s">
        <v>15</v>
      </c>
      <c r="F961" s="12" t="s">
        <v>3718</v>
      </c>
      <c r="G961" s="12" t="s">
        <v>3719</v>
      </c>
      <c r="H961" s="10">
        <v>945526</v>
      </c>
      <c r="I961" s="12" t="s">
        <v>18</v>
      </c>
      <c r="J961" s="11"/>
      <c r="K961" s="12" t="s">
        <v>3720</v>
      </c>
      <c r="L961" s="10">
        <v>328</v>
      </c>
      <c r="M961" s="12" t="s">
        <v>3721</v>
      </c>
    </row>
    <row r="962" spans="1:13" ht="20.149999999999999" customHeight="1">
      <c r="A962" s="8" t="s">
        <v>14</v>
      </c>
      <c r="B962" s="9">
        <v>969389</v>
      </c>
      <c r="C962" s="10">
        <v>970621</v>
      </c>
      <c r="D962" s="11"/>
      <c r="E962" s="12" t="s">
        <v>15</v>
      </c>
      <c r="F962" s="12" t="s">
        <v>3722</v>
      </c>
      <c r="G962" s="12" t="s">
        <v>3723</v>
      </c>
      <c r="H962" s="10">
        <v>945524</v>
      </c>
      <c r="I962" s="12" t="s">
        <v>18</v>
      </c>
      <c r="J962" s="11"/>
      <c r="K962" s="12" t="s">
        <v>3724</v>
      </c>
      <c r="L962" s="10">
        <v>410</v>
      </c>
      <c r="M962" s="12" t="s">
        <v>3725</v>
      </c>
    </row>
    <row r="963" spans="1:13" ht="20.149999999999999" customHeight="1">
      <c r="A963" s="8" t="s">
        <v>14</v>
      </c>
      <c r="B963" s="9">
        <v>970673</v>
      </c>
      <c r="C963" s="10">
        <v>970855</v>
      </c>
      <c r="D963" s="11"/>
      <c r="E963" s="12" t="s">
        <v>15</v>
      </c>
      <c r="F963" s="12" t="s">
        <v>3726</v>
      </c>
      <c r="G963" s="12" t="s">
        <v>3727</v>
      </c>
      <c r="H963" s="10">
        <v>945537</v>
      </c>
      <c r="I963" s="12" t="s">
        <v>18</v>
      </c>
      <c r="J963" s="11"/>
      <c r="K963" s="12" t="s">
        <v>3728</v>
      </c>
      <c r="L963" s="10">
        <v>60</v>
      </c>
      <c r="M963" s="12" t="s">
        <v>3729</v>
      </c>
    </row>
    <row r="964" spans="1:13" ht="20.149999999999999" customHeight="1">
      <c r="A964" s="8" t="s">
        <v>14</v>
      </c>
      <c r="B964" s="9">
        <v>970852</v>
      </c>
      <c r="C964" s="10">
        <v>971598</v>
      </c>
      <c r="D964" s="11"/>
      <c r="E964" s="12" t="s">
        <v>15</v>
      </c>
      <c r="F964" s="12" t="s">
        <v>3730</v>
      </c>
      <c r="G964" s="12" t="s">
        <v>3731</v>
      </c>
      <c r="H964" s="10">
        <v>945539</v>
      </c>
      <c r="I964" s="12" t="s">
        <v>18</v>
      </c>
      <c r="J964" s="11"/>
      <c r="K964" s="12" t="s">
        <v>3732</v>
      </c>
      <c r="L964" s="10">
        <v>248</v>
      </c>
      <c r="M964" s="12" t="s">
        <v>3733</v>
      </c>
    </row>
    <row r="965" spans="1:13" ht="20.149999999999999" customHeight="1">
      <c r="A965" s="8" t="s">
        <v>14</v>
      </c>
      <c r="B965" s="9">
        <v>971752</v>
      </c>
      <c r="C965" s="10">
        <v>972645</v>
      </c>
      <c r="D965" s="11"/>
      <c r="E965" s="12" t="s">
        <v>15</v>
      </c>
      <c r="F965" s="12" t="s">
        <v>3734</v>
      </c>
      <c r="G965" s="12" t="s">
        <v>3735</v>
      </c>
      <c r="H965" s="10">
        <v>945545</v>
      </c>
      <c r="I965" s="12" t="s">
        <v>18</v>
      </c>
      <c r="J965" s="11"/>
      <c r="K965" s="12" t="s">
        <v>3736</v>
      </c>
      <c r="L965" s="10">
        <v>297</v>
      </c>
      <c r="M965" s="12" t="s">
        <v>3737</v>
      </c>
    </row>
    <row r="966" spans="1:13" ht="20.149999999999999" customHeight="1">
      <c r="A966" s="8" t="s">
        <v>14</v>
      </c>
      <c r="B966" s="9">
        <v>972622</v>
      </c>
      <c r="C966" s="10">
        <v>973401</v>
      </c>
      <c r="D966" s="11"/>
      <c r="E966" s="12" t="s">
        <v>37</v>
      </c>
      <c r="F966" s="12" t="s">
        <v>3738</v>
      </c>
      <c r="G966" s="12" t="s">
        <v>3739</v>
      </c>
      <c r="H966" s="10">
        <v>945546</v>
      </c>
      <c r="I966" s="12" t="s">
        <v>18</v>
      </c>
      <c r="J966" s="11"/>
      <c r="K966" s="12" t="s">
        <v>3740</v>
      </c>
      <c r="L966" s="10">
        <v>259</v>
      </c>
      <c r="M966" s="12" t="s">
        <v>3741</v>
      </c>
    </row>
    <row r="967" spans="1:13" ht="20.149999999999999" customHeight="1">
      <c r="A967" s="8" t="s">
        <v>14</v>
      </c>
      <c r="B967" s="9">
        <v>973537</v>
      </c>
      <c r="C967" s="10">
        <v>974322</v>
      </c>
      <c r="D967" s="11"/>
      <c r="E967" s="12" t="s">
        <v>15</v>
      </c>
      <c r="F967" s="12" t="s">
        <v>3742</v>
      </c>
      <c r="G967" s="12" t="s">
        <v>3743</v>
      </c>
      <c r="H967" s="10">
        <v>945547</v>
      </c>
      <c r="I967" s="12" t="s">
        <v>18</v>
      </c>
      <c r="J967" s="11"/>
      <c r="K967" s="12" t="s">
        <v>3744</v>
      </c>
      <c r="L967" s="10">
        <v>261</v>
      </c>
      <c r="M967" s="12" t="s">
        <v>3745</v>
      </c>
    </row>
    <row r="968" spans="1:13" ht="20.149999999999999" customHeight="1">
      <c r="A968" s="8" t="s">
        <v>14</v>
      </c>
      <c r="B968" s="9">
        <v>974319</v>
      </c>
      <c r="C968" s="10">
        <v>975641</v>
      </c>
      <c r="D968" s="11"/>
      <c r="E968" s="12" t="s">
        <v>15</v>
      </c>
      <c r="F968" s="12" t="s">
        <v>3746</v>
      </c>
      <c r="G968" s="12" t="s">
        <v>3747</v>
      </c>
      <c r="H968" s="10">
        <v>945548</v>
      </c>
      <c r="I968" s="12" t="s">
        <v>18</v>
      </c>
      <c r="J968" s="11"/>
      <c r="K968" s="12" t="s">
        <v>3748</v>
      </c>
      <c r="L968" s="10">
        <v>440</v>
      </c>
      <c r="M968" s="12" t="s">
        <v>3749</v>
      </c>
    </row>
    <row r="969" spans="1:13" ht="20.149999999999999" customHeight="1">
      <c r="A969" s="8" t="s">
        <v>14</v>
      </c>
      <c r="B969" s="9">
        <v>975622</v>
      </c>
      <c r="C969" s="10">
        <v>976326</v>
      </c>
      <c r="D969" s="11"/>
      <c r="E969" s="12" t="s">
        <v>15</v>
      </c>
      <c r="F969" s="12" t="s">
        <v>3750</v>
      </c>
      <c r="G969" s="12" t="s">
        <v>3751</v>
      </c>
      <c r="H969" s="10">
        <v>945550</v>
      </c>
      <c r="I969" s="12" t="s">
        <v>18</v>
      </c>
      <c r="J969" s="11"/>
      <c r="K969" s="12" t="s">
        <v>3752</v>
      </c>
      <c r="L969" s="10">
        <v>234</v>
      </c>
      <c r="M969" s="12" t="s">
        <v>3753</v>
      </c>
    </row>
    <row r="970" spans="1:13" ht="20.149999999999999" customHeight="1">
      <c r="A970" s="8" t="s">
        <v>14</v>
      </c>
      <c r="B970" s="9">
        <v>976326</v>
      </c>
      <c r="C970" s="10">
        <v>980786</v>
      </c>
      <c r="D970" s="11"/>
      <c r="E970" s="12" t="s">
        <v>15</v>
      </c>
      <c r="F970" s="12" t="s">
        <v>3754</v>
      </c>
      <c r="G970" s="12" t="s">
        <v>3755</v>
      </c>
      <c r="H970" s="10">
        <v>945549</v>
      </c>
      <c r="I970" s="12" t="s">
        <v>18</v>
      </c>
      <c r="J970" s="11"/>
      <c r="K970" s="12" t="s">
        <v>3756</v>
      </c>
      <c r="L970" s="10">
        <v>1486</v>
      </c>
      <c r="M970" s="12" t="s">
        <v>3757</v>
      </c>
    </row>
    <row r="971" spans="1:13" ht="20.149999999999999" customHeight="1">
      <c r="A971" s="8" t="s">
        <v>14</v>
      </c>
      <c r="B971" s="9">
        <v>981047</v>
      </c>
      <c r="C971" s="10">
        <v>982894</v>
      </c>
      <c r="D971" s="11"/>
      <c r="E971" s="12" t="s">
        <v>15</v>
      </c>
      <c r="F971" s="12" t="s">
        <v>3758</v>
      </c>
      <c r="G971" s="12" t="s">
        <v>3759</v>
      </c>
      <c r="H971" s="10">
        <v>945541</v>
      </c>
      <c r="I971" s="12" t="s">
        <v>18</v>
      </c>
      <c r="J971" s="11"/>
      <c r="K971" s="12" t="s">
        <v>3760</v>
      </c>
      <c r="L971" s="10">
        <v>615</v>
      </c>
      <c r="M971" s="12" t="s">
        <v>3761</v>
      </c>
    </row>
    <row r="972" spans="1:13" ht="20.149999999999999" customHeight="1">
      <c r="A972" s="8" t="s">
        <v>14</v>
      </c>
      <c r="B972" s="9">
        <v>983075</v>
      </c>
      <c r="C972" s="10">
        <v>983623</v>
      </c>
      <c r="D972" s="11"/>
      <c r="E972" s="12" t="s">
        <v>15</v>
      </c>
      <c r="F972" s="12" t="s">
        <v>3762</v>
      </c>
      <c r="G972" s="12" t="s">
        <v>3763</v>
      </c>
      <c r="H972" s="10">
        <v>945538</v>
      </c>
      <c r="I972" s="12" t="s">
        <v>18</v>
      </c>
      <c r="J972" s="11"/>
      <c r="K972" s="12" t="s">
        <v>3764</v>
      </c>
      <c r="L972" s="10">
        <v>182</v>
      </c>
      <c r="M972" s="12" t="s">
        <v>3765</v>
      </c>
    </row>
    <row r="973" spans="1:13" ht="20.149999999999999" customHeight="1">
      <c r="A973" s="8" t="s">
        <v>14</v>
      </c>
      <c r="B973" s="9">
        <v>983650</v>
      </c>
      <c r="C973" s="10">
        <v>984297</v>
      </c>
      <c r="D973" s="11"/>
      <c r="E973" s="12" t="s">
        <v>15</v>
      </c>
      <c r="F973" s="12" t="s">
        <v>3766</v>
      </c>
      <c r="G973" s="12" t="s">
        <v>3767</v>
      </c>
      <c r="H973" s="10">
        <v>945551</v>
      </c>
      <c r="I973" s="12" t="s">
        <v>18</v>
      </c>
      <c r="J973" s="11"/>
      <c r="K973" s="12" t="s">
        <v>3768</v>
      </c>
      <c r="L973" s="10">
        <v>215</v>
      </c>
      <c r="M973" s="12" t="s">
        <v>3769</v>
      </c>
    </row>
    <row r="974" spans="1:13" ht="20.149999999999999" customHeight="1">
      <c r="A974" s="8" t="s">
        <v>14</v>
      </c>
      <c r="B974" s="9">
        <v>984519</v>
      </c>
      <c r="C974" s="10">
        <v>985709</v>
      </c>
      <c r="D974" s="11"/>
      <c r="E974" s="12" t="s">
        <v>37</v>
      </c>
      <c r="F974" s="12" t="s">
        <v>3770</v>
      </c>
      <c r="G974" s="12" t="s">
        <v>3771</v>
      </c>
      <c r="H974" s="10">
        <v>945553</v>
      </c>
      <c r="I974" s="12" t="s">
        <v>18</v>
      </c>
      <c r="J974" s="11"/>
      <c r="K974" s="12" t="s">
        <v>3772</v>
      </c>
      <c r="L974" s="10">
        <v>396</v>
      </c>
      <c r="M974" s="12" t="s">
        <v>3773</v>
      </c>
    </row>
    <row r="975" spans="1:13" ht="20.149999999999999" customHeight="1">
      <c r="A975" s="8" t="s">
        <v>14</v>
      </c>
      <c r="B975" s="9">
        <v>985894</v>
      </c>
      <c r="C975" s="10">
        <v>986982</v>
      </c>
      <c r="D975" s="11"/>
      <c r="E975" s="12" t="s">
        <v>37</v>
      </c>
      <c r="F975" s="12" t="s">
        <v>3774</v>
      </c>
      <c r="G975" s="12" t="s">
        <v>3775</v>
      </c>
      <c r="H975" s="10">
        <v>945554</v>
      </c>
      <c r="I975" s="12" t="s">
        <v>18</v>
      </c>
      <c r="J975" s="11"/>
      <c r="K975" s="12" t="s">
        <v>3776</v>
      </c>
      <c r="L975" s="10">
        <v>362</v>
      </c>
      <c r="M975" s="12" t="s">
        <v>3777</v>
      </c>
    </row>
    <row r="976" spans="1:13" ht="20.149999999999999" customHeight="1">
      <c r="A976" s="8" t="s">
        <v>14</v>
      </c>
      <c r="B976" s="9">
        <v>987585</v>
      </c>
      <c r="C976" s="10">
        <v>988985</v>
      </c>
      <c r="D976" s="11"/>
      <c r="E976" s="12" t="s">
        <v>37</v>
      </c>
      <c r="F976" s="12" t="s">
        <v>3778</v>
      </c>
      <c r="G976" s="12" t="s">
        <v>3779</v>
      </c>
      <c r="H976" s="10">
        <v>945555</v>
      </c>
      <c r="I976" s="12" t="s">
        <v>18</v>
      </c>
      <c r="J976" s="11"/>
      <c r="K976" s="12" t="s">
        <v>3780</v>
      </c>
      <c r="L976" s="10">
        <v>466</v>
      </c>
      <c r="M976" s="12" t="s">
        <v>3781</v>
      </c>
    </row>
    <row r="977" spans="1:13" ht="20.149999999999999" customHeight="1">
      <c r="A977" s="8" t="s">
        <v>14</v>
      </c>
      <c r="B977" s="9">
        <v>989154</v>
      </c>
      <c r="C977" s="10">
        <v>990356</v>
      </c>
      <c r="D977" s="11"/>
      <c r="E977" s="12" t="s">
        <v>37</v>
      </c>
      <c r="F977" s="12" t="s">
        <v>3782</v>
      </c>
      <c r="G977" s="12" t="s">
        <v>3783</v>
      </c>
      <c r="H977" s="10">
        <v>946648</v>
      </c>
      <c r="I977" s="12" t="s">
        <v>18</v>
      </c>
      <c r="J977" s="11"/>
      <c r="K977" s="12" t="s">
        <v>3784</v>
      </c>
      <c r="L977" s="10">
        <v>400</v>
      </c>
      <c r="M977" s="12" t="s">
        <v>3785</v>
      </c>
    </row>
    <row r="978" spans="1:13" ht="20.149999999999999" customHeight="1">
      <c r="A978" s="8" t="s">
        <v>14</v>
      </c>
      <c r="B978" s="9">
        <v>990622</v>
      </c>
      <c r="C978" s="10">
        <v>993234</v>
      </c>
      <c r="D978" s="11"/>
      <c r="E978" s="12" t="s">
        <v>15</v>
      </c>
      <c r="F978" s="12" t="s">
        <v>3786</v>
      </c>
      <c r="G978" s="12" t="s">
        <v>3787</v>
      </c>
      <c r="H978" s="10">
        <v>947253</v>
      </c>
      <c r="I978" s="12" t="s">
        <v>18</v>
      </c>
      <c r="J978" s="11"/>
      <c r="K978" s="12" t="s">
        <v>3788</v>
      </c>
      <c r="L978" s="10">
        <v>870</v>
      </c>
      <c r="M978" s="12" t="s">
        <v>3789</v>
      </c>
    </row>
    <row r="979" spans="1:13" ht="20.149999999999999" customHeight="1">
      <c r="A979" s="8" t="s">
        <v>14</v>
      </c>
      <c r="B979" s="9">
        <v>993277</v>
      </c>
      <c r="C979" s="10">
        <v>994044</v>
      </c>
      <c r="D979" s="11"/>
      <c r="E979" s="12" t="s">
        <v>37</v>
      </c>
      <c r="F979" s="12" t="s">
        <v>3790</v>
      </c>
      <c r="G979" s="12" t="s">
        <v>3791</v>
      </c>
      <c r="H979" s="10">
        <v>947220</v>
      </c>
      <c r="I979" s="12" t="s">
        <v>18</v>
      </c>
      <c r="J979" s="11"/>
      <c r="K979" s="12" t="s">
        <v>3792</v>
      </c>
      <c r="L979" s="10">
        <v>255</v>
      </c>
      <c r="M979" s="12" t="s">
        <v>3793</v>
      </c>
    </row>
    <row r="980" spans="1:13" ht="20.149999999999999" customHeight="1">
      <c r="A980" s="8" t="s">
        <v>14</v>
      </c>
      <c r="B980" s="9">
        <v>994041</v>
      </c>
      <c r="C980" s="10">
        <v>994832</v>
      </c>
      <c r="D980" s="11"/>
      <c r="E980" s="12" t="s">
        <v>37</v>
      </c>
      <c r="F980" s="12" t="s">
        <v>3794</v>
      </c>
      <c r="G980" s="12" t="s">
        <v>3795</v>
      </c>
      <c r="H980" s="10">
        <v>947216</v>
      </c>
      <c r="I980" s="12" t="s">
        <v>18</v>
      </c>
      <c r="J980" s="11"/>
      <c r="K980" s="12" t="s">
        <v>3796</v>
      </c>
      <c r="L980" s="10">
        <v>263</v>
      </c>
      <c r="M980" s="12" t="s">
        <v>3797</v>
      </c>
    </row>
    <row r="981" spans="1:13" ht="20.149999999999999" customHeight="1">
      <c r="A981" s="8" t="s">
        <v>14</v>
      </c>
      <c r="B981" s="9">
        <v>994843</v>
      </c>
      <c r="C981" s="10">
        <v>995988</v>
      </c>
      <c r="D981" s="11"/>
      <c r="E981" s="12" t="s">
        <v>37</v>
      </c>
      <c r="F981" s="12" t="s">
        <v>3798</v>
      </c>
      <c r="G981" s="12" t="s">
        <v>3799</v>
      </c>
      <c r="H981" s="10">
        <v>945557</v>
      </c>
      <c r="I981" s="12" t="s">
        <v>18</v>
      </c>
      <c r="J981" s="11"/>
      <c r="K981" s="12" t="s">
        <v>3800</v>
      </c>
      <c r="L981" s="10">
        <v>381</v>
      </c>
      <c r="M981" s="12" t="s">
        <v>3801</v>
      </c>
    </row>
    <row r="982" spans="1:13" ht="20.149999999999999" customHeight="1">
      <c r="A982" s="8" t="s">
        <v>14</v>
      </c>
      <c r="B982" s="9">
        <v>995985</v>
      </c>
      <c r="C982" s="10">
        <v>996944</v>
      </c>
      <c r="D982" s="11"/>
      <c r="E982" s="12" t="s">
        <v>37</v>
      </c>
      <c r="F982" s="12" t="s">
        <v>3802</v>
      </c>
      <c r="G982" s="12" t="s">
        <v>3803</v>
      </c>
      <c r="H982" s="10">
        <v>945560</v>
      </c>
      <c r="I982" s="12" t="s">
        <v>18</v>
      </c>
      <c r="J982" s="11"/>
      <c r="K982" s="12" t="s">
        <v>3804</v>
      </c>
      <c r="L982" s="10">
        <v>319</v>
      </c>
      <c r="M982" s="12" t="s">
        <v>3805</v>
      </c>
    </row>
    <row r="983" spans="1:13" ht="20.149999999999999" customHeight="1">
      <c r="A983" s="8" t="s">
        <v>14</v>
      </c>
      <c r="B983" s="9">
        <v>996937</v>
      </c>
      <c r="C983" s="10">
        <v>997512</v>
      </c>
      <c r="D983" s="11"/>
      <c r="E983" s="12" t="s">
        <v>37</v>
      </c>
      <c r="F983" s="12" t="s">
        <v>3806</v>
      </c>
      <c r="G983" s="12" t="s">
        <v>3807</v>
      </c>
      <c r="H983" s="10">
        <v>945947</v>
      </c>
      <c r="I983" s="12" t="s">
        <v>18</v>
      </c>
      <c r="J983" s="11"/>
      <c r="K983" s="12" t="s">
        <v>3808</v>
      </c>
      <c r="L983" s="10">
        <v>191</v>
      </c>
      <c r="M983" s="12" t="s">
        <v>3809</v>
      </c>
    </row>
    <row r="984" spans="1:13" ht="20.149999999999999" customHeight="1">
      <c r="A984" s="8" t="s">
        <v>14</v>
      </c>
      <c r="B984" s="9">
        <v>997868</v>
      </c>
      <c r="C984" s="10">
        <v>998407</v>
      </c>
      <c r="D984" s="11"/>
      <c r="E984" s="12" t="s">
        <v>15</v>
      </c>
      <c r="F984" s="12" t="s">
        <v>3810</v>
      </c>
      <c r="G984" s="12" t="s">
        <v>3811</v>
      </c>
      <c r="H984" s="10">
        <v>948306</v>
      </c>
      <c r="I984" s="12" t="s">
        <v>18</v>
      </c>
      <c r="J984" s="11"/>
      <c r="K984" s="12" t="s">
        <v>3812</v>
      </c>
      <c r="L984" s="10">
        <v>179</v>
      </c>
      <c r="M984" s="12" t="s">
        <v>3813</v>
      </c>
    </row>
    <row r="985" spans="1:13" ht="20.149999999999999" customHeight="1">
      <c r="A985" s="8" t="s">
        <v>14</v>
      </c>
      <c r="B985" s="9">
        <v>998490</v>
      </c>
      <c r="C985" s="10">
        <v>999191</v>
      </c>
      <c r="D985" s="11"/>
      <c r="E985" s="12" t="s">
        <v>15</v>
      </c>
      <c r="F985" s="12" t="s">
        <v>3814</v>
      </c>
      <c r="G985" s="12" t="s">
        <v>3815</v>
      </c>
      <c r="H985" s="10">
        <v>946773</v>
      </c>
      <c r="I985" s="12" t="s">
        <v>18</v>
      </c>
      <c r="J985" s="11"/>
      <c r="K985" s="12" t="s">
        <v>3816</v>
      </c>
      <c r="L985" s="10">
        <v>233</v>
      </c>
      <c r="M985" s="12" t="s">
        <v>3817</v>
      </c>
    </row>
    <row r="986" spans="1:13" ht="20.149999999999999" customHeight="1">
      <c r="A986" s="8" t="s">
        <v>14</v>
      </c>
      <c r="B986" s="9">
        <v>999216</v>
      </c>
      <c r="C986" s="10">
        <v>1001816</v>
      </c>
      <c r="D986" s="11"/>
      <c r="E986" s="12" t="s">
        <v>15</v>
      </c>
      <c r="F986" s="12" t="s">
        <v>3818</v>
      </c>
      <c r="G986" s="12" t="s">
        <v>3819</v>
      </c>
      <c r="H986" s="10">
        <v>946934</v>
      </c>
      <c r="I986" s="12" t="s">
        <v>18</v>
      </c>
      <c r="J986" s="11"/>
      <c r="K986" s="12" t="s">
        <v>3820</v>
      </c>
      <c r="L986" s="10">
        <v>866</v>
      </c>
      <c r="M986" s="12" t="s">
        <v>3821</v>
      </c>
    </row>
    <row r="987" spans="1:13" ht="20.149999999999999" customHeight="1">
      <c r="A987" s="8" t="s">
        <v>14</v>
      </c>
      <c r="B987" s="9">
        <v>1001807</v>
      </c>
      <c r="C987" s="10">
        <v>1002877</v>
      </c>
      <c r="D987" s="11"/>
      <c r="E987" s="12" t="s">
        <v>15</v>
      </c>
      <c r="F987" s="12" t="s">
        <v>3822</v>
      </c>
      <c r="G987" s="12" t="s">
        <v>3823</v>
      </c>
      <c r="H987" s="10">
        <v>947185</v>
      </c>
      <c r="I987" s="12" t="s">
        <v>18</v>
      </c>
      <c r="J987" s="11"/>
      <c r="K987" s="12" t="s">
        <v>3824</v>
      </c>
      <c r="L987" s="10">
        <v>356</v>
      </c>
      <c r="M987" s="12" t="s">
        <v>3825</v>
      </c>
    </row>
    <row r="988" spans="1:13" ht="20.149999999999999" customHeight="1">
      <c r="A988" s="8" t="s">
        <v>14</v>
      </c>
      <c r="B988" s="9">
        <v>1002889</v>
      </c>
      <c r="C988" s="10">
        <v>1003431</v>
      </c>
      <c r="D988" s="11"/>
      <c r="E988" s="12" t="s">
        <v>15</v>
      </c>
      <c r="F988" s="12" t="s">
        <v>3826</v>
      </c>
      <c r="G988" s="12" t="s">
        <v>3827</v>
      </c>
      <c r="H988" s="10">
        <v>945561</v>
      </c>
      <c r="I988" s="12" t="s">
        <v>18</v>
      </c>
      <c r="J988" s="11"/>
      <c r="K988" s="12" t="s">
        <v>3828</v>
      </c>
      <c r="L988" s="10">
        <v>180</v>
      </c>
      <c r="M988" s="12" t="s">
        <v>3829</v>
      </c>
    </row>
    <row r="989" spans="1:13" ht="20.149999999999999" customHeight="1">
      <c r="A989" s="8" t="s">
        <v>14</v>
      </c>
      <c r="B989" s="9">
        <v>1003439</v>
      </c>
      <c r="C989" s="10">
        <v>1003954</v>
      </c>
      <c r="D989" s="11"/>
      <c r="E989" s="12" t="s">
        <v>15</v>
      </c>
      <c r="F989" s="12" t="s">
        <v>3830</v>
      </c>
      <c r="G989" s="12" t="s">
        <v>3831</v>
      </c>
      <c r="H989" s="10">
        <v>945562</v>
      </c>
      <c r="I989" s="12" t="s">
        <v>18</v>
      </c>
      <c r="J989" s="11"/>
      <c r="K989" s="12" t="s">
        <v>3832</v>
      </c>
      <c r="L989" s="10">
        <v>171</v>
      </c>
      <c r="M989" s="12" t="s">
        <v>3833</v>
      </c>
    </row>
    <row r="990" spans="1:13" ht="20.149999999999999" customHeight="1">
      <c r="A990" s="8" t="s">
        <v>14</v>
      </c>
      <c r="B990" s="9">
        <v>1003947</v>
      </c>
      <c r="C990" s="10">
        <v>1004657</v>
      </c>
      <c r="D990" s="11"/>
      <c r="E990" s="12" t="s">
        <v>15</v>
      </c>
      <c r="F990" s="12" t="s">
        <v>3834</v>
      </c>
      <c r="G990" s="12" t="s">
        <v>3835</v>
      </c>
      <c r="H990" s="10">
        <v>945559</v>
      </c>
      <c r="I990" s="12" t="s">
        <v>18</v>
      </c>
      <c r="J990" s="11"/>
      <c r="K990" s="12" t="s">
        <v>3836</v>
      </c>
      <c r="L990" s="10">
        <v>236</v>
      </c>
      <c r="M990" s="12" t="s">
        <v>3837</v>
      </c>
    </row>
    <row r="991" spans="1:13" ht="20.149999999999999" customHeight="1">
      <c r="A991" s="8" t="s">
        <v>14</v>
      </c>
      <c r="B991" s="9">
        <v>1004768</v>
      </c>
      <c r="C991" s="10">
        <v>1005778</v>
      </c>
      <c r="D991" s="11"/>
      <c r="E991" s="12" t="s">
        <v>15</v>
      </c>
      <c r="F991" s="12" t="s">
        <v>3838</v>
      </c>
      <c r="G991" s="12" t="s">
        <v>3839</v>
      </c>
      <c r="H991" s="10">
        <v>945556</v>
      </c>
      <c r="I991" s="12" t="s">
        <v>18</v>
      </c>
      <c r="J991" s="11"/>
      <c r="K991" s="12" t="s">
        <v>3840</v>
      </c>
      <c r="L991" s="10">
        <v>336</v>
      </c>
      <c r="M991" s="12" t="s">
        <v>3841</v>
      </c>
    </row>
    <row r="992" spans="1:13" ht="20.149999999999999" customHeight="1">
      <c r="A992" s="8" t="s">
        <v>14</v>
      </c>
      <c r="B992" s="9">
        <v>1005952</v>
      </c>
      <c r="C992" s="10">
        <v>1006494</v>
      </c>
      <c r="D992" s="11"/>
      <c r="E992" s="12" t="s">
        <v>15</v>
      </c>
      <c r="F992" s="12" t="s">
        <v>3842</v>
      </c>
      <c r="G992" s="12" t="s">
        <v>3843</v>
      </c>
      <c r="H992" s="10">
        <v>945552</v>
      </c>
      <c r="I992" s="12" t="s">
        <v>18</v>
      </c>
      <c r="J992" s="11"/>
      <c r="K992" s="12" t="s">
        <v>3844</v>
      </c>
      <c r="L992" s="10">
        <v>180</v>
      </c>
      <c r="M992" s="12" t="s">
        <v>3845</v>
      </c>
    </row>
    <row r="993" spans="1:13" ht="20.149999999999999" customHeight="1">
      <c r="A993" s="8" t="s">
        <v>14</v>
      </c>
      <c r="B993" s="9">
        <v>1006491</v>
      </c>
      <c r="C993" s="10">
        <v>1007600</v>
      </c>
      <c r="D993" s="11"/>
      <c r="E993" s="12" t="s">
        <v>37</v>
      </c>
      <c r="F993" s="12" t="s">
        <v>3846</v>
      </c>
      <c r="G993" s="12" t="s">
        <v>3847</v>
      </c>
      <c r="H993" s="10">
        <v>945563</v>
      </c>
      <c r="I993" s="12" t="s">
        <v>18</v>
      </c>
      <c r="J993" s="11"/>
      <c r="K993" s="12" t="s">
        <v>3848</v>
      </c>
      <c r="L993" s="10">
        <v>369</v>
      </c>
      <c r="M993" s="12" t="s">
        <v>3849</v>
      </c>
    </row>
    <row r="994" spans="1:13" ht="20.149999999999999" customHeight="1">
      <c r="A994" s="8" t="s">
        <v>14</v>
      </c>
      <c r="B994" s="9">
        <v>1007844</v>
      </c>
      <c r="C994" s="10">
        <v>1009952</v>
      </c>
      <c r="D994" s="11"/>
      <c r="E994" s="12" t="s">
        <v>15</v>
      </c>
      <c r="F994" s="12" t="s">
        <v>3850</v>
      </c>
      <c r="G994" s="12" t="s">
        <v>3851</v>
      </c>
      <c r="H994" s="10">
        <v>945564</v>
      </c>
      <c r="I994" s="12" t="s">
        <v>18</v>
      </c>
      <c r="J994" s="11"/>
      <c r="K994" s="12" t="s">
        <v>3852</v>
      </c>
      <c r="L994" s="10">
        <v>702</v>
      </c>
      <c r="M994" s="12" t="s">
        <v>3853</v>
      </c>
    </row>
    <row r="995" spans="1:13" ht="20.149999999999999" customHeight="1">
      <c r="A995" s="8" t="s">
        <v>14</v>
      </c>
      <c r="B995" s="9">
        <v>1009964</v>
      </c>
      <c r="C995" s="10">
        <v>1011871</v>
      </c>
      <c r="D995" s="11"/>
      <c r="E995" s="12" t="s">
        <v>15</v>
      </c>
      <c r="F995" s="12" t="s">
        <v>3854</v>
      </c>
      <c r="G995" s="12" t="s">
        <v>3855</v>
      </c>
      <c r="H995" s="10">
        <v>945566</v>
      </c>
      <c r="I995" s="12" t="s">
        <v>18</v>
      </c>
      <c r="J995" s="11"/>
      <c r="K995" s="12" t="s">
        <v>3856</v>
      </c>
      <c r="L995" s="10">
        <v>635</v>
      </c>
      <c r="M995" s="12" t="s">
        <v>3857</v>
      </c>
    </row>
    <row r="996" spans="1:13" ht="20.149999999999999" customHeight="1">
      <c r="A996" s="8" t="s">
        <v>14</v>
      </c>
      <c r="B996" s="9">
        <v>1012001</v>
      </c>
      <c r="C996" s="10">
        <v>1013254</v>
      </c>
      <c r="D996" s="11"/>
      <c r="E996" s="12" t="s">
        <v>15</v>
      </c>
      <c r="F996" s="12" t="s">
        <v>3858</v>
      </c>
      <c r="G996" s="12" t="s">
        <v>3859</v>
      </c>
      <c r="H996" s="10">
        <v>944999</v>
      </c>
      <c r="I996" s="12" t="s">
        <v>18</v>
      </c>
      <c r="J996" s="11"/>
      <c r="K996" s="12" t="s">
        <v>3860</v>
      </c>
      <c r="L996" s="10">
        <v>417</v>
      </c>
      <c r="M996" s="12" t="s">
        <v>3861</v>
      </c>
    </row>
    <row r="997" spans="1:13" ht="20.149999999999999" customHeight="1">
      <c r="A997" s="8" t="s">
        <v>14</v>
      </c>
      <c r="B997" s="9">
        <v>1013259</v>
      </c>
      <c r="C997" s="10">
        <v>1014899</v>
      </c>
      <c r="D997" s="11"/>
      <c r="E997" s="12" t="s">
        <v>15</v>
      </c>
      <c r="F997" s="12" t="s">
        <v>3862</v>
      </c>
      <c r="G997" s="12" t="s">
        <v>3863</v>
      </c>
      <c r="H997" s="10">
        <v>945653</v>
      </c>
      <c r="I997" s="12" t="s">
        <v>18</v>
      </c>
      <c r="J997" s="11"/>
      <c r="K997" s="12" t="s">
        <v>3864</v>
      </c>
      <c r="L997" s="10">
        <v>546</v>
      </c>
      <c r="M997" s="12" t="s">
        <v>3865</v>
      </c>
    </row>
    <row r="998" spans="1:13" ht="20.149999999999999" customHeight="1">
      <c r="A998" s="8" t="s">
        <v>14</v>
      </c>
      <c r="B998" s="9">
        <v>1014896</v>
      </c>
      <c r="C998" s="10">
        <v>1015459</v>
      </c>
      <c r="D998" s="11"/>
      <c r="E998" s="12" t="s">
        <v>15</v>
      </c>
      <c r="F998" s="12" t="s">
        <v>3866</v>
      </c>
      <c r="G998" s="12" t="s">
        <v>3867</v>
      </c>
      <c r="H998" s="10">
        <v>946972</v>
      </c>
      <c r="I998" s="12" t="s">
        <v>18</v>
      </c>
      <c r="J998" s="11"/>
      <c r="K998" s="12" t="s">
        <v>3868</v>
      </c>
      <c r="L998" s="10">
        <v>187</v>
      </c>
      <c r="M998" s="12" t="s">
        <v>3869</v>
      </c>
    </row>
    <row r="999" spans="1:13" ht="20.149999999999999" customHeight="1">
      <c r="A999" s="8" t="s">
        <v>14</v>
      </c>
      <c r="B999" s="9">
        <v>1015715</v>
      </c>
      <c r="C999" s="10">
        <v>1015882</v>
      </c>
      <c r="D999" s="11"/>
      <c r="E999" s="12" t="s">
        <v>15</v>
      </c>
      <c r="F999" s="12" t="s">
        <v>3870</v>
      </c>
      <c r="G999" s="12" t="s">
        <v>3871</v>
      </c>
      <c r="H999" s="10">
        <v>945567</v>
      </c>
      <c r="I999" s="12" t="s">
        <v>18</v>
      </c>
      <c r="J999" s="11"/>
      <c r="K999" s="12" t="s">
        <v>3872</v>
      </c>
      <c r="L999" s="10">
        <v>55</v>
      </c>
      <c r="M999" s="12" t="s">
        <v>3873</v>
      </c>
    </row>
    <row r="1000" spans="1:13" ht="20.149999999999999" customHeight="1">
      <c r="A1000" s="8" t="s">
        <v>14</v>
      </c>
      <c r="B1000" s="9">
        <v>1015952</v>
      </c>
      <c r="C1000" s="10">
        <v>1016470</v>
      </c>
      <c r="D1000" s="11"/>
      <c r="E1000" s="12" t="s">
        <v>37</v>
      </c>
      <c r="F1000" s="12" t="s">
        <v>3874</v>
      </c>
      <c r="G1000" s="12" t="s">
        <v>3875</v>
      </c>
      <c r="H1000" s="10">
        <v>945568</v>
      </c>
      <c r="I1000" s="12" t="s">
        <v>18</v>
      </c>
      <c r="J1000" s="11"/>
      <c r="K1000" s="12" t="s">
        <v>3876</v>
      </c>
      <c r="L1000" s="10">
        <v>172</v>
      </c>
      <c r="M1000" s="12" t="s">
        <v>3877</v>
      </c>
    </row>
    <row r="1001" spans="1:13" ht="20.149999999999999" customHeight="1">
      <c r="A1001" s="8" t="s">
        <v>14</v>
      </c>
      <c r="B1001" s="9">
        <v>1016539</v>
      </c>
      <c r="C1001" s="10">
        <v>1018299</v>
      </c>
      <c r="D1001" s="11"/>
      <c r="E1001" s="12" t="s">
        <v>37</v>
      </c>
      <c r="F1001" s="12" t="s">
        <v>3878</v>
      </c>
      <c r="G1001" s="12" t="s">
        <v>3879</v>
      </c>
      <c r="H1001" s="10">
        <v>945569</v>
      </c>
      <c r="I1001" s="12" t="s">
        <v>18</v>
      </c>
      <c r="J1001" s="11"/>
      <c r="K1001" s="12" t="s">
        <v>3880</v>
      </c>
      <c r="L1001" s="10">
        <v>586</v>
      </c>
      <c r="M1001" s="12" t="s">
        <v>3881</v>
      </c>
    </row>
    <row r="1002" spans="1:13" ht="20.149999999999999" customHeight="1">
      <c r="A1002" s="8" t="s">
        <v>14</v>
      </c>
      <c r="B1002" s="9">
        <v>1018485</v>
      </c>
      <c r="C1002" s="10">
        <v>1018937</v>
      </c>
      <c r="D1002" s="11"/>
      <c r="E1002" s="12" t="s">
        <v>15</v>
      </c>
      <c r="F1002" s="12" t="s">
        <v>3882</v>
      </c>
      <c r="G1002" s="12" t="s">
        <v>3883</v>
      </c>
      <c r="H1002" s="10">
        <v>945570</v>
      </c>
      <c r="I1002" s="12" t="s">
        <v>18</v>
      </c>
      <c r="J1002" s="11"/>
      <c r="K1002" s="12" t="s">
        <v>3884</v>
      </c>
      <c r="L1002" s="10">
        <v>150</v>
      </c>
      <c r="M1002" s="12" t="s">
        <v>3885</v>
      </c>
    </row>
    <row r="1003" spans="1:13" ht="20.149999999999999" customHeight="1">
      <c r="A1003" s="8" t="s">
        <v>14</v>
      </c>
      <c r="B1003" s="9">
        <v>1019013</v>
      </c>
      <c r="C1003" s="10">
        <v>1020053</v>
      </c>
      <c r="D1003" s="11"/>
      <c r="E1003" s="12" t="s">
        <v>37</v>
      </c>
      <c r="F1003" s="12" t="s">
        <v>3886</v>
      </c>
      <c r="G1003" s="12" t="s">
        <v>3887</v>
      </c>
      <c r="H1003" s="10">
        <v>945571</v>
      </c>
      <c r="I1003" s="12" t="s">
        <v>18</v>
      </c>
      <c r="J1003" s="11"/>
      <c r="K1003" s="12" t="s">
        <v>3888</v>
      </c>
      <c r="L1003" s="10">
        <v>346</v>
      </c>
      <c r="M1003" s="12" t="s">
        <v>3889</v>
      </c>
    </row>
    <row r="1004" spans="1:13" ht="20.149999999999999" customHeight="1">
      <c r="A1004" s="8" t="s">
        <v>14</v>
      </c>
      <c r="B1004" s="9">
        <v>1020410</v>
      </c>
      <c r="C1004" s="10">
        <v>1020919</v>
      </c>
      <c r="D1004" s="11"/>
      <c r="E1004" s="12" t="s">
        <v>37</v>
      </c>
      <c r="F1004" s="12" t="s">
        <v>3890</v>
      </c>
      <c r="G1004" s="12" t="s">
        <v>3891</v>
      </c>
      <c r="H1004" s="10">
        <v>947335</v>
      </c>
      <c r="I1004" s="12" t="s">
        <v>18</v>
      </c>
      <c r="J1004" s="11"/>
      <c r="K1004" s="12" t="s">
        <v>3892</v>
      </c>
      <c r="L1004" s="10">
        <v>169</v>
      </c>
      <c r="M1004" s="12" t="s">
        <v>3893</v>
      </c>
    </row>
    <row r="1005" spans="1:13" ht="20.149999999999999" customHeight="1">
      <c r="A1005" s="8" t="s">
        <v>14</v>
      </c>
      <c r="B1005" s="9">
        <v>1021138</v>
      </c>
      <c r="C1005" s="10">
        <v>1021767</v>
      </c>
      <c r="D1005" s="11"/>
      <c r="E1005" s="12" t="s">
        <v>15</v>
      </c>
      <c r="F1005" s="12" t="s">
        <v>3894</v>
      </c>
      <c r="G1005" s="12" t="s">
        <v>3895</v>
      </c>
      <c r="H1005" s="10">
        <v>946504</v>
      </c>
      <c r="I1005" s="12" t="s">
        <v>18</v>
      </c>
      <c r="J1005" s="11"/>
      <c r="K1005" s="12" t="s">
        <v>3896</v>
      </c>
      <c r="L1005" s="10">
        <v>209</v>
      </c>
      <c r="M1005" s="12" t="s">
        <v>3897</v>
      </c>
    </row>
    <row r="1006" spans="1:13" ht="20.149999999999999" customHeight="1">
      <c r="A1006" s="8" t="s">
        <v>14</v>
      </c>
      <c r="B1006" s="9">
        <v>1021730</v>
      </c>
      <c r="C1006" s="10">
        <v>1023883</v>
      </c>
      <c r="D1006" s="11"/>
      <c r="E1006" s="12" t="s">
        <v>37</v>
      </c>
      <c r="F1006" s="12" t="s">
        <v>3898</v>
      </c>
      <c r="G1006" s="12" t="s">
        <v>3899</v>
      </c>
      <c r="H1006" s="10">
        <v>947001</v>
      </c>
      <c r="I1006" s="12" t="s">
        <v>18</v>
      </c>
      <c r="J1006" s="11"/>
      <c r="K1006" s="12" t="s">
        <v>3900</v>
      </c>
      <c r="L1006" s="10">
        <v>717</v>
      </c>
      <c r="M1006" s="12" t="s">
        <v>3901</v>
      </c>
    </row>
    <row r="1007" spans="1:13" ht="20.149999999999999" customHeight="1">
      <c r="A1007" s="8" t="s">
        <v>14</v>
      </c>
      <c r="B1007" s="9">
        <v>1023902</v>
      </c>
      <c r="C1007" s="10">
        <v>1024348</v>
      </c>
      <c r="D1007" s="11"/>
      <c r="E1007" s="12" t="s">
        <v>37</v>
      </c>
      <c r="F1007" s="12" t="s">
        <v>3902</v>
      </c>
      <c r="G1007" s="12" t="s">
        <v>3903</v>
      </c>
      <c r="H1007" s="10">
        <v>945594</v>
      </c>
      <c r="I1007" s="12" t="s">
        <v>18</v>
      </c>
      <c r="J1007" s="11"/>
      <c r="K1007" s="12" t="s">
        <v>3904</v>
      </c>
      <c r="L1007" s="10">
        <v>148</v>
      </c>
      <c r="M1007" s="12" t="s">
        <v>3905</v>
      </c>
    </row>
    <row r="1008" spans="1:13" ht="20.149999999999999" customHeight="1">
      <c r="A1008" s="8" t="s">
        <v>14</v>
      </c>
      <c r="B1008" s="9">
        <v>1024471</v>
      </c>
      <c r="C1008" s="10">
        <v>1026525</v>
      </c>
      <c r="D1008" s="11"/>
      <c r="E1008" s="12" t="s">
        <v>15</v>
      </c>
      <c r="F1008" s="12" t="s">
        <v>3906</v>
      </c>
      <c r="G1008" s="12" t="s">
        <v>3907</v>
      </c>
      <c r="H1008" s="10">
        <v>946227</v>
      </c>
      <c r="I1008" s="12" t="s">
        <v>18</v>
      </c>
      <c r="J1008" s="11"/>
      <c r="K1008" s="12" t="s">
        <v>3908</v>
      </c>
      <c r="L1008" s="10">
        <v>684</v>
      </c>
      <c r="M1008" s="12" t="s">
        <v>3909</v>
      </c>
    </row>
    <row r="1009" spans="1:13" ht="20.149999999999999" customHeight="1">
      <c r="A1009" s="8" t="s">
        <v>14</v>
      </c>
      <c r="B1009" s="9">
        <v>1026557</v>
      </c>
      <c r="C1009" s="10">
        <v>1027015</v>
      </c>
      <c r="D1009" s="11"/>
      <c r="E1009" s="12" t="s">
        <v>37</v>
      </c>
      <c r="F1009" s="12" t="s">
        <v>3910</v>
      </c>
      <c r="G1009" s="12" t="s">
        <v>3911</v>
      </c>
      <c r="H1009" s="10">
        <v>945574</v>
      </c>
      <c r="I1009" s="12" t="s">
        <v>18</v>
      </c>
      <c r="J1009" s="11"/>
      <c r="K1009" s="12" t="s">
        <v>3912</v>
      </c>
      <c r="L1009" s="10">
        <v>152</v>
      </c>
      <c r="M1009" s="12" t="s">
        <v>3913</v>
      </c>
    </row>
    <row r="1010" spans="1:13" ht="20.149999999999999" customHeight="1">
      <c r="A1010" s="8" t="s">
        <v>14</v>
      </c>
      <c r="B1010" s="9">
        <v>1027111</v>
      </c>
      <c r="C1010" s="10">
        <v>1027773</v>
      </c>
      <c r="D1010" s="11"/>
      <c r="E1010" s="12" t="s">
        <v>37</v>
      </c>
      <c r="F1010" s="12" t="s">
        <v>3914</v>
      </c>
      <c r="G1010" s="12" t="s">
        <v>3915</v>
      </c>
      <c r="H1010" s="10">
        <v>945577</v>
      </c>
      <c r="I1010" s="12" t="s">
        <v>18</v>
      </c>
      <c r="J1010" s="11"/>
      <c r="K1010" s="12" t="s">
        <v>3916</v>
      </c>
      <c r="L1010" s="10">
        <v>220</v>
      </c>
      <c r="M1010" s="12" t="s">
        <v>3917</v>
      </c>
    </row>
    <row r="1011" spans="1:13" ht="20.149999999999999" customHeight="1">
      <c r="A1011" s="8" t="s">
        <v>14</v>
      </c>
      <c r="B1011" s="9">
        <v>1027946</v>
      </c>
      <c r="C1011" s="10">
        <v>1028359</v>
      </c>
      <c r="D1011" s="11"/>
      <c r="E1011" s="12" t="s">
        <v>15</v>
      </c>
      <c r="F1011" s="12" t="s">
        <v>3918</v>
      </c>
      <c r="G1011" s="12" t="s">
        <v>3919</v>
      </c>
      <c r="H1011" s="10">
        <v>949008</v>
      </c>
      <c r="I1011" s="12" t="s">
        <v>18</v>
      </c>
      <c r="J1011" s="11"/>
      <c r="K1011" s="12" t="s">
        <v>3920</v>
      </c>
      <c r="L1011" s="10">
        <v>137</v>
      </c>
      <c r="M1011" s="12" t="s">
        <v>3921</v>
      </c>
    </row>
    <row r="1012" spans="1:13" ht="20.149999999999999" customHeight="1">
      <c r="A1012" s="8" t="s">
        <v>14</v>
      </c>
      <c r="B1012" s="9">
        <v>1028404</v>
      </c>
      <c r="C1012" s="10">
        <v>1028721</v>
      </c>
      <c r="D1012" s="11"/>
      <c r="E1012" s="12" t="s">
        <v>37</v>
      </c>
      <c r="F1012" s="12" t="s">
        <v>3922</v>
      </c>
      <c r="G1012" s="12" t="s">
        <v>3923</v>
      </c>
      <c r="H1012" s="10">
        <v>945578</v>
      </c>
      <c r="I1012" s="12" t="s">
        <v>18</v>
      </c>
      <c r="J1012" s="11"/>
      <c r="K1012" s="12" t="s">
        <v>3924</v>
      </c>
      <c r="L1012" s="10">
        <v>105</v>
      </c>
      <c r="M1012" s="12" t="s">
        <v>3925</v>
      </c>
    </row>
    <row r="1013" spans="1:13" ht="20.149999999999999" customHeight="1">
      <c r="A1013" s="8" t="s">
        <v>14</v>
      </c>
      <c r="B1013" s="9">
        <v>1028779</v>
      </c>
      <c r="C1013" s="10">
        <v>1029969</v>
      </c>
      <c r="D1013" s="11"/>
      <c r="E1013" s="12" t="s">
        <v>37</v>
      </c>
      <c r="F1013" s="12" t="s">
        <v>3926</v>
      </c>
      <c r="G1013" s="12" t="s">
        <v>3927</v>
      </c>
      <c r="H1013" s="10">
        <v>946691</v>
      </c>
      <c r="I1013" s="12" t="s">
        <v>18</v>
      </c>
      <c r="J1013" s="11"/>
      <c r="K1013" s="12" t="s">
        <v>3928</v>
      </c>
      <c r="L1013" s="10">
        <v>396</v>
      </c>
      <c r="M1013" s="12" t="s">
        <v>3929</v>
      </c>
    </row>
    <row r="1014" spans="1:13" ht="20.149999999999999" customHeight="1">
      <c r="A1014" s="8" t="s">
        <v>14</v>
      </c>
      <c r="B1014" s="9">
        <v>1030064</v>
      </c>
      <c r="C1014" s="10">
        <v>1030342</v>
      </c>
      <c r="D1014" s="11"/>
      <c r="E1014" s="12" t="s">
        <v>15</v>
      </c>
      <c r="F1014" s="12" t="s">
        <v>3930</v>
      </c>
      <c r="G1014" s="12" t="s">
        <v>3931</v>
      </c>
      <c r="H1014" s="10">
        <v>945304</v>
      </c>
      <c r="I1014" s="12" t="s">
        <v>18</v>
      </c>
      <c r="J1014" s="11"/>
      <c r="K1014" s="12" t="s">
        <v>3932</v>
      </c>
      <c r="L1014" s="10">
        <v>92</v>
      </c>
      <c r="M1014" s="12" t="s">
        <v>3933</v>
      </c>
    </row>
    <row r="1015" spans="1:13" ht="20.149999999999999" customHeight="1">
      <c r="A1015" s="8" t="s">
        <v>14</v>
      </c>
      <c r="B1015" s="9">
        <v>1030339</v>
      </c>
      <c r="C1015" s="10">
        <v>1030668</v>
      </c>
      <c r="D1015" s="11"/>
      <c r="E1015" s="12" t="s">
        <v>37</v>
      </c>
      <c r="F1015" s="12" t="s">
        <v>3934</v>
      </c>
      <c r="G1015" s="12" t="s">
        <v>3935</v>
      </c>
      <c r="H1015" s="10">
        <v>945023</v>
      </c>
      <c r="I1015" s="12" t="s">
        <v>18</v>
      </c>
      <c r="J1015" s="11"/>
      <c r="K1015" s="12" t="s">
        <v>3936</v>
      </c>
      <c r="L1015" s="10">
        <v>109</v>
      </c>
      <c r="M1015" s="12" t="s">
        <v>3937</v>
      </c>
    </row>
    <row r="1016" spans="1:13" ht="20.149999999999999" customHeight="1">
      <c r="A1016" s="8" t="s">
        <v>14</v>
      </c>
      <c r="B1016" s="9">
        <v>1030759</v>
      </c>
      <c r="C1016" s="10">
        <v>1031418</v>
      </c>
      <c r="D1016" s="11"/>
      <c r="E1016" s="12" t="s">
        <v>37</v>
      </c>
      <c r="F1016" s="12" t="s">
        <v>3938</v>
      </c>
      <c r="G1016" s="12" t="s">
        <v>3939</v>
      </c>
      <c r="H1016" s="10">
        <v>946016</v>
      </c>
      <c r="I1016" s="12" t="s">
        <v>18</v>
      </c>
      <c r="J1016" s="11"/>
      <c r="K1016" s="12" t="s">
        <v>3940</v>
      </c>
      <c r="L1016" s="10">
        <v>219</v>
      </c>
      <c r="M1016" s="12" t="s">
        <v>3941</v>
      </c>
    </row>
    <row r="1017" spans="1:13" ht="20.149999999999999" customHeight="1">
      <c r="A1017" s="8" t="s">
        <v>14</v>
      </c>
      <c r="B1017" s="9">
        <v>1031625</v>
      </c>
      <c r="C1017" s="10">
        <v>1031712</v>
      </c>
      <c r="D1017" s="11"/>
      <c r="E1017" s="12" t="s">
        <v>37</v>
      </c>
      <c r="F1017" s="12" t="s">
        <v>3591</v>
      </c>
      <c r="G1017" s="12" t="s">
        <v>3942</v>
      </c>
      <c r="H1017" s="10">
        <v>944826</v>
      </c>
      <c r="I1017" s="12" t="s">
        <v>851</v>
      </c>
      <c r="J1017" s="11"/>
      <c r="K1017" s="11"/>
      <c r="L1017" s="11"/>
      <c r="M1017" s="12" t="s">
        <v>3943</v>
      </c>
    </row>
    <row r="1018" spans="1:13" ht="20.149999999999999" customHeight="1">
      <c r="A1018" s="8" t="s">
        <v>14</v>
      </c>
      <c r="B1018" s="9">
        <v>1032139</v>
      </c>
      <c r="C1018" s="10">
        <v>1033257</v>
      </c>
      <c r="D1018" s="11"/>
      <c r="E1018" s="12" t="s">
        <v>15</v>
      </c>
      <c r="F1018" s="12" t="s">
        <v>3944</v>
      </c>
      <c r="G1018" s="12" t="s">
        <v>3945</v>
      </c>
      <c r="H1018" s="10">
        <v>945579</v>
      </c>
      <c r="I1018" s="12" t="s">
        <v>18</v>
      </c>
      <c r="J1018" s="11"/>
      <c r="K1018" s="12" t="s">
        <v>3946</v>
      </c>
      <c r="L1018" s="10">
        <v>372</v>
      </c>
      <c r="M1018" s="12" t="s">
        <v>3947</v>
      </c>
    </row>
    <row r="1019" spans="1:13" ht="20.149999999999999" customHeight="1">
      <c r="A1019" s="8" t="s">
        <v>14</v>
      </c>
      <c r="B1019" s="9">
        <v>1033254</v>
      </c>
      <c r="C1019" s="10">
        <v>1035047</v>
      </c>
      <c r="D1019" s="11"/>
      <c r="E1019" s="12" t="s">
        <v>15</v>
      </c>
      <c r="F1019" s="12" t="s">
        <v>3948</v>
      </c>
      <c r="G1019" s="12" t="s">
        <v>3949</v>
      </c>
      <c r="H1019" s="10">
        <v>945580</v>
      </c>
      <c r="I1019" s="12" t="s">
        <v>18</v>
      </c>
      <c r="J1019" s="11"/>
      <c r="K1019" s="12" t="s">
        <v>3950</v>
      </c>
      <c r="L1019" s="10">
        <v>597</v>
      </c>
      <c r="M1019" s="12" t="s">
        <v>3951</v>
      </c>
    </row>
    <row r="1020" spans="1:13" ht="20.149999999999999" customHeight="1">
      <c r="A1020" s="8" t="s">
        <v>14</v>
      </c>
      <c r="B1020" s="9">
        <v>1035066</v>
      </c>
      <c r="C1020" s="10">
        <v>1035773</v>
      </c>
      <c r="D1020" s="11"/>
      <c r="E1020" s="12" t="s">
        <v>15</v>
      </c>
      <c r="F1020" s="12" t="s">
        <v>3952</v>
      </c>
      <c r="G1020" s="12" t="s">
        <v>3953</v>
      </c>
      <c r="H1020" s="10">
        <v>945581</v>
      </c>
      <c r="I1020" s="12" t="s">
        <v>18</v>
      </c>
      <c r="J1020" s="11"/>
      <c r="K1020" s="12" t="s">
        <v>3954</v>
      </c>
      <c r="L1020" s="10">
        <v>235</v>
      </c>
      <c r="M1020" s="12" t="s">
        <v>3955</v>
      </c>
    </row>
    <row r="1021" spans="1:13" ht="20.149999999999999" customHeight="1">
      <c r="A1021" s="8" t="s">
        <v>14</v>
      </c>
      <c r="B1021" s="9">
        <v>1035770</v>
      </c>
      <c r="C1021" s="10">
        <v>1036357</v>
      </c>
      <c r="D1021" s="11"/>
      <c r="E1021" s="12" t="s">
        <v>15</v>
      </c>
      <c r="F1021" s="12" t="s">
        <v>3956</v>
      </c>
      <c r="G1021" s="12" t="s">
        <v>3957</v>
      </c>
      <c r="H1021" s="10">
        <v>945575</v>
      </c>
      <c r="I1021" s="12" t="s">
        <v>18</v>
      </c>
      <c r="J1021" s="11"/>
      <c r="K1021" s="12" t="s">
        <v>3958</v>
      </c>
      <c r="L1021" s="10">
        <v>195</v>
      </c>
      <c r="M1021" s="12" t="s">
        <v>3959</v>
      </c>
    </row>
    <row r="1022" spans="1:13" ht="20.149999999999999" customHeight="1">
      <c r="A1022" s="8" t="s">
        <v>14</v>
      </c>
      <c r="B1022" s="9">
        <v>1036354</v>
      </c>
      <c r="C1022" s="10">
        <v>1036752</v>
      </c>
      <c r="D1022" s="11"/>
      <c r="E1022" s="12" t="s">
        <v>15</v>
      </c>
      <c r="F1022" s="12" t="s">
        <v>3960</v>
      </c>
      <c r="G1022" s="12" t="s">
        <v>3961</v>
      </c>
      <c r="H1022" s="10">
        <v>945573</v>
      </c>
      <c r="I1022" s="12" t="s">
        <v>18</v>
      </c>
      <c r="J1022" s="11"/>
      <c r="K1022" s="12" t="s">
        <v>3962</v>
      </c>
      <c r="L1022" s="10">
        <v>132</v>
      </c>
      <c r="M1022" s="12" t="s">
        <v>3963</v>
      </c>
    </row>
    <row r="1023" spans="1:13" ht="20.149999999999999" customHeight="1">
      <c r="A1023" s="8" t="s">
        <v>14</v>
      </c>
      <c r="B1023" s="9">
        <v>1036749</v>
      </c>
      <c r="C1023" s="10">
        <v>1037606</v>
      </c>
      <c r="D1023" s="11"/>
      <c r="E1023" s="12" t="s">
        <v>15</v>
      </c>
      <c r="F1023" s="12" t="s">
        <v>3964</v>
      </c>
      <c r="G1023" s="12" t="s">
        <v>3965</v>
      </c>
      <c r="H1023" s="10">
        <v>945572</v>
      </c>
      <c r="I1023" s="12" t="s">
        <v>18</v>
      </c>
      <c r="J1023" s="11"/>
      <c r="K1023" s="12" t="s">
        <v>3966</v>
      </c>
      <c r="L1023" s="10">
        <v>285</v>
      </c>
      <c r="M1023" s="12" t="s">
        <v>3967</v>
      </c>
    </row>
    <row r="1024" spans="1:13" ht="20.149999999999999" customHeight="1">
      <c r="A1024" s="8" t="s">
        <v>14</v>
      </c>
      <c r="B1024" s="9">
        <v>1037740</v>
      </c>
      <c r="C1024" s="10">
        <v>1039284</v>
      </c>
      <c r="D1024" s="11"/>
      <c r="E1024" s="12" t="s">
        <v>15</v>
      </c>
      <c r="F1024" s="12" t="s">
        <v>3968</v>
      </c>
      <c r="G1024" s="12" t="s">
        <v>3969</v>
      </c>
      <c r="H1024" s="10">
        <v>945585</v>
      </c>
      <c r="I1024" s="12" t="s">
        <v>18</v>
      </c>
      <c r="J1024" s="11"/>
      <c r="K1024" s="12" t="s">
        <v>3970</v>
      </c>
      <c r="L1024" s="10">
        <v>514</v>
      </c>
      <c r="M1024" s="12" t="s">
        <v>3971</v>
      </c>
    </row>
    <row r="1025" spans="1:13" ht="20.149999999999999" customHeight="1">
      <c r="A1025" s="8" t="s">
        <v>14</v>
      </c>
      <c r="B1025" s="9">
        <v>1039296</v>
      </c>
      <c r="C1025" s="10">
        <v>1040432</v>
      </c>
      <c r="D1025" s="11"/>
      <c r="E1025" s="12" t="s">
        <v>15</v>
      </c>
      <c r="F1025" s="12" t="s">
        <v>3972</v>
      </c>
      <c r="G1025" s="12" t="s">
        <v>3973</v>
      </c>
      <c r="H1025" s="10">
        <v>947547</v>
      </c>
      <c r="I1025" s="12" t="s">
        <v>18</v>
      </c>
      <c r="J1025" s="11"/>
      <c r="K1025" s="12" t="s">
        <v>3974</v>
      </c>
      <c r="L1025" s="10">
        <v>378</v>
      </c>
      <c r="M1025" s="12" t="s">
        <v>3975</v>
      </c>
    </row>
    <row r="1026" spans="1:13" ht="20.149999999999999" customHeight="1">
      <c r="A1026" s="8" t="s">
        <v>14</v>
      </c>
      <c r="B1026" s="9">
        <v>1040445</v>
      </c>
      <c r="C1026" s="10">
        <v>1040537</v>
      </c>
      <c r="D1026" s="11"/>
      <c r="E1026" s="12" t="s">
        <v>15</v>
      </c>
      <c r="F1026" s="12" t="s">
        <v>3976</v>
      </c>
      <c r="G1026" s="12" t="s">
        <v>3977</v>
      </c>
      <c r="H1026" s="10">
        <v>948955</v>
      </c>
      <c r="I1026" s="12" t="s">
        <v>18</v>
      </c>
      <c r="J1026" s="11"/>
      <c r="K1026" s="12" t="s">
        <v>3978</v>
      </c>
      <c r="L1026" s="10">
        <v>30</v>
      </c>
      <c r="M1026" s="12" t="s">
        <v>3979</v>
      </c>
    </row>
    <row r="1027" spans="1:13" ht="20.149999999999999" customHeight="1">
      <c r="A1027" s="8" t="s">
        <v>14</v>
      </c>
      <c r="B1027" s="9">
        <v>1040617</v>
      </c>
      <c r="C1027" s="10">
        <v>1041915</v>
      </c>
      <c r="D1027" s="11"/>
      <c r="E1027" s="12" t="s">
        <v>15</v>
      </c>
      <c r="F1027" s="12" t="s">
        <v>3980</v>
      </c>
      <c r="G1027" s="12" t="s">
        <v>3981</v>
      </c>
      <c r="H1027" s="10">
        <v>946206</v>
      </c>
      <c r="I1027" s="12" t="s">
        <v>18</v>
      </c>
      <c r="J1027" s="11"/>
      <c r="K1027" s="12" t="s">
        <v>3982</v>
      </c>
      <c r="L1027" s="10">
        <v>432</v>
      </c>
      <c r="M1027" s="12" t="s">
        <v>3983</v>
      </c>
    </row>
    <row r="1028" spans="1:13" ht="20.149999999999999" customHeight="1">
      <c r="A1028" s="8" t="s">
        <v>14</v>
      </c>
      <c r="B1028" s="9">
        <v>1042030</v>
      </c>
      <c r="C1028" s="10">
        <v>1044210</v>
      </c>
      <c r="D1028" s="11"/>
      <c r="E1028" s="12" t="s">
        <v>37</v>
      </c>
      <c r="F1028" s="12" t="s">
        <v>3984</v>
      </c>
      <c r="G1028" s="12" t="s">
        <v>3985</v>
      </c>
      <c r="H1028" s="10">
        <v>947409</v>
      </c>
      <c r="I1028" s="12" t="s">
        <v>18</v>
      </c>
      <c r="J1028" s="11"/>
      <c r="K1028" s="12" t="s">
        <v>3986</v>
      </c>
      <c r="L1028" s="10">
        <v>726</v>
      </c>
      <c r="M1028" s="12" t="s">
        <v>3987</v>
      </c>
    </row>
    <row r="1029" spans="1:13" ht="20.149999999999999" customHeight="1">
      <c r="A1029" s="8" t="s">
        <v>14</v>
      </c>
      <c r="B1029" s="9">
        <v>1044230</v>
      </c>
      <c r="C1029" s="10">
        <v>1044676</v>
      </c>
      <c r="D1029" s="11"/>
      <c r="E1029" s="12" t="s">
        <v>37</v>
      </c>
      <c r="F1029" s="12" t="s">
        <v>3988</v>
      </c>
      <c r="G1029" s="12" t="s">
        <v>3989</v>
      </c>
      <c r="H1029" s="10">
        <v>945236</v>
      </c>
      <c r="I1029" s="12" t="s">
        <v>18</v>
      </c>
      <c r="J1029" s="11"/>
      <c r="K1029" s="12" t="s">
        <v>3990</v>
      </c>
      <c r="L1029" s="10">
        <v>148</v>
      </c>
      <c r="M1029" s="12" t="s">
        <v>3991</v>
      </c>
    </row>
    <row r="1030" spans="1:13" ht="20.149999999999999" customHeight="1">
      <c r="A1030" s="8" t="s">
        <v>14</v>
      </c>
      <c r="B1030" s="9">
        <v>1044664</v>
      </c>
      <c r="C1030" s="10">
        <v>1045803</v>
      </c>
      <c r="D1030" s="11"/>
      <c r="E1030" s="12" t="s">
        <v>37</v>
      </c>
      <c r="F1030" s="12" t="s">
        <v>3992</v>
      </c>
      <c r="G1030" s="12" t="s">
        <v>3993</v>
      </c>
      <c r="H1030" s="10">
        <v>945586</v>
      </c>
      <c r="I1030" s="12" t="s">
        <v>18</v>
      </c>
      <c r="J1030" s="11"/>
      <c r="K1030" s="12" t="s">
        <v>3994</v>
      </c>
      <c r="L1030" s="10">
        <v>379</v>
      </c>
      <c r="M1030" s="12" t="s">
        <v>3995</v>
      </c>
    </row>
    <row r="1031" spans="1:13" ht="20.149999999999999" customHeight="1">
      <c r="A1031" s="8" t="s">
        <v>14</v>
      </c>
      <c r="B1031" s="9">
        <v>1045849</v>
      </c>
      <c r="C1031" s="10">
        <v>1047945</v>
      </c>
      <c r="D1031" s="11"/>
      <c r="E1031" s="12" t="s">
        <v>37</v>
      </c>
      <c r="F1031" s="12" t="s">
        <v>3996</v>
      </c>
      <c r="G1031" s="12" t="s">
        <v>3997</v>
      </c>
      <c r="H1031" s="10">
        <v>945588</v>
      </c>
      <c r="I1031" s="12" t="s">
        <v>18</v>
      </c>
      <c r="J1031" s="11"/>
      <c r="K1031" s="12" t="s">
        <v>3998</v>
      </c>
      <c r="L1031" s="10">
        <v>698</v>
      </c>
      <c r="M1031" s="12" t="s">
        <v>3999</v>
      </c>
    </row>
    <row r="1032" spans="1:13" ht="20.149999999999999" customHeight="1">
      <c r="A1032" s="8" t="s">
        <v>14</v>
      </c>
      <c r="B1032" s="9">
        <v>1047945</v>
      </c>
      <c r="C1032" s="10">
        <v>1048691</v>
      </c>
      <c r="D1032" s="11"/>
      <c r="E1032" s="12" t="s">
        <v>37</v>
      </c>
      <c r="F1032" s="12" t="s">
        <v>4000</v>
      </c>
      <c r="G1032" s="12" t="s">
        <v>4001</v>
      </c>
      <c r="H1032" s="10">
        <v>944978</v>
      </c>
      <c r="I1032" s="12" t="s">
        <v>18</v>
      </c>
      <c r="J1032" s="11"/>
      <c r="K1032" s="12" t="s">
        <v>4002</v>
      </c>
      <c r="L1032" s="10">
        <v>248</v>
      </c>
      <c r="M1032" s="12" t="s">
        <v>4003</v>
      </c>
    </row>
    <row r="1033" spans="1:13" ht="20.149999999999999" customHeight="1">
      <c r="A1033" s="8" t="s">
        <v>14</v>
      </c>
      <c r="B1033" s="9">
        <v>1048688</v>
      </c>
      <c r="C1033" s="10">
        <v>1049332</v>
      </c>
      <c r="D1033" s="11"/>
      <c r="E1033" s="12" t="s">
        <v>37</v>
      </c>
      <c r="F1033" s="12" t="s">
        <v>4004</v>
      </c>
      <c r="G1033" s="12" t="s">
        <v>4005</v>
      </c>
      <c r="H1033" s="10">
        <v>949118</v>
      </c>
      <c r="I1033" s="12" t="s">
        <v>18</v>
      </c>
      <c r="J1033" s="11"/>
      <c r="K1033" s="12" t="s">
        <v>4006</v>
      </c>
      <c r="L1033" s="10">
        <v>214</v>
      </c>
      <c r="M1033" s="12" t="s">
        <v>4007</v>
      </c>
    </row>
    <row r="1034" spans="1:13" ht="20.149999999999999" customHeight="1">
      <c r="A1034" s="8" t="s">
        <v>14</v>
      </c>
      <c r="B1034" s="9">
        <v>1049439</v>
      </c>
      <c r="C1034" s="10">
        <v>1049744</v>
      </c>
      <c r="D1034" s="11"/>
      <c r="E1034" s="12" t="s">
        <v>37</v>
      </c>
      <c r="F1034" s="12" t="s">
        <v>4008</v>
      </c>
      <c r="G1034" s="12" t="s">
        <v>4009</v>
      </c>
      <c r="H1034" s="10">
        <v>945029</v>
      </c>
      <c r="I1034" s="12" t="s">
        <v>18</v>
      </c>
      <c r="J1034" s="11"/>
      <c r="K1034" s="12" t="s">
        <v>4010</v>
      </c>
      <c r="L1034" s="10">
        <v>101</v>
      </c>
      <c r="M1034" s="12" t="s">
        <v>4011</v>
      </c>
    </row>
    <row r="1035" spans="1:13" ht="20.149999999999999" customHeight="1">
      <c r="A1035" s="8" t="s">
        <v>14</v>
      </c>
      <c r="B1035" s="9">
        <v>1049833</v>
      </c>
      <c r="C1035" s="10">
        <v>1050108</v>
      </c>
      <c r="D1035" s="11"/>
      <c r="E1035" s="12" t="s">
        <v>15</v>
      </c>
      <c r="F1035" s="12" t="s">
        <v>106</v>
      </c>
      <c r="G1035" s="12" t="s">
        <v>4012</v>
      </c>
      <c r="H1035" s="10">
        <v>1450250</v>
      </c>
      <c r="I1035" s="12" t="s">
        <v>18</v>
      </c>
      <c r="J1035" s="11"/>
      <c r="K1035" s="12" t="s">
        <v>4013</v>
      </c>
      <c r="L1035" s="10">
        <v>91</v>
      </c>
      <c r="M1035" s="12" t="s">
        <v>4014</v>
      </c>
    </row>
    <row r="1036" spans="1:13" ht="20.149999999999999" customHeight="1">
      <c r="A1036" s="8" t="s">
        <v>14</v>
      </c>
      <c r="B1036" s="9">
        <v>1050027</v>
      </c>
      <c r="C1036" s="10">
        <v>1050530</v>
      </c>
      <c r="D1036" s="11"/>
      <c r="E1036" s="12" t="s">
        <v>15</v>
      </c>
      <c r="F1036" s="12" t="s">
        <v>102</v>
      </c>
      <c r="G1036" s="12" t="s">
        <v>4015</v>
      </c>
      <c r="H1036" s="10">
        <v>945009</v>
      </c>
      <c r="I1036" s="12" t="s">
        <v>18</v>
      </c>
      <c r="J1036" s="11"/>
      <c r="K1036" s="12" t="s">
        <v>4016</v>
      </c>
      <c r="L1036" s="10">
        <v>167</v>
      </c>
      <c r="M1036" s="12" t="s">
        <v>4017</v>
      </c>
    </row>
    <row r="1037" spans="1:13" ht="20.149999999999999" customHeight="1">
      <c r="A1037" s="8" t="s">
        <v>14</v>
      </c>
      <c r="B1037" s="9">
        <v>1050963</v>
      </c>
      <c r="C1037" s="10">
        <v>1051175</v>
      </c>
      <c r="D1037" s="11"/>
      <c r="E1037" s="12" t="s">
        <v>37</v>
      </c>
      <c r="F1037" s="12" t="s">
        <v>4018</v>
      </c>
      <c r="G1037" s="12" t="s">
        <v>4019</v>
      </c>
      <c r="H1037" s="10">
        <v>945590</v>
      </c>
      <c r="I1037" s="12" t="s">
        <v>18</v>
      </c>
      <c r="J1037" s="11"/>
      <c r="K1037" s="12" t="s">
        <v>4020</v>
      </c>
      <c r="L1037" s="10">
        <v>70</v>
      </c>
      <c r="M1037" s="12" t="s">
        <v>4021</v>
      </c>
    </row>
    <row r="1038" spans="1:13" ht="20.149999999999999" customHeight="1">
      <c r="A1038" s="8" t="s">
        <v>14</v>
      </c>
      <c r="B1038" s="9">
        <v>1051461</v>
      </c>
      <c r="C1038" s="10">
        <v>1051673</v>
      </c>
      <c r="D1038" s="11"/>
      <c r="E1038" s="12" t="s">
        <v>15</v>
      </c>
      <c r="F1038" s="12" t="s">
        <v>4022</v>
      </c>
      <c r="G1038" s="12" t="s">
        <v>4023</v>
      </c>
      <c r="H1038" s="10">
        <v>945591</v>
      </c>
      <c r="I1038" s="12" t="s">
        <v>18</v>
      </c>
      <c r="J1038" s="11"/>
      <c r="K1038" s="12" t="s">
        <v>4024</v>
      </c>
      <c r="L1038" s="10">
        <v>70</v>
      </c>
      <c r="M1038" s="12" t="s">
        <v>4025</v>
      </c>
    </row>
    <row r="1039" spans="1:13" ht="20.149999999999999" customHeight="1">
      <c r="A1039" s="8" t="s">
        <v>14</v>
      </c>
      <c r="B1039" s="9">
        <v>1051684</v>
      </c>
      <c r="C1039" s="10">
        <v>1051872</v>
      </c>
      <c r="D1039" s="11"/>
      <c r="E1039" s="12" t="s">
        <v>15</v>
      </c>
      <c r="F1039" s="12" t="s">
        <v>4026</v>
      </c>
      <c r="G1039" s="12" t="s">
        <v>4027</v>
      </c>
      <c r="H1039" s="10">
        <v>38094947</v>
      </c>
      <c r="I1039" s="12" t="s">
        <v>18</v>
      </c>
      <c r="J1039" s="11"/>
      <c r="K1039" s="12" t="s">
        <v>4028</v>
      </c>
      <c r="L1039" s="10">
        <v>62</v>
      </c>
      <c r="M1039" s="12" t="s">
        <v>4029</v>
      </c>
    </row>
    <row r="1040" spans="1:13" ht="20.149999999999999" customHeight="1">
      <c r="A1040" s="8" t="s">
        <v>14</v>
      </c>
      <c r="B1040" s="9">
        <v>1051847</v>
      </c>
      <c r="C1040" s="10">
        <v>1052077</v>
      </c>
      <c r="D1040" s="11"/>
      <c r="E1040" s="12" t="s">
        <v>15</v>
      </c>
      <c r="F1040" s="12" t="s">
        <v>4030</v>
      </c>
      <c r="G1040" s="12" t="s">
        <v>4031</v>
      </c>
      <c r="H1040" s="10">
        <v>946951</v>
      </c>
      <c r="I1040" s="12" t="s">
        <v>18</v>
      </c>
      <c r="J1040" s="11"/>
      <c r="K1040" s="12" t="s">
        <v>4032</v>
      </c>
      <c r="L1040" s="10">
        <v>76</v>
      </c>
      <c r="M1040" s="12" t="s">
        <v>4033</v>
      </c>
    </row>
    <row r="1041" spans="1:13" ht="20.149999999999999" customHeight="1">
      <c r="A1041" s="8" t="s">
        <v>14</v>
      </c>
      <c r="B1041" s="9">
        <v>1052067</v>
      </c>
      <c r="C1041" s="10">
        <v>1052240</v>
      </c>
      <c r="D1041" s="11"/>
      <c r="E1041" s="12" t="s">
        <v>15</v>
      </c>
      <c r="F1041" s="12" t="s">
        <v>4034</v>
      </c>
      <c r="G1041" s="12" t="s">
        <v>4035</v>
      </c>
      <c r="H1041" s="10">
        <v>1450249</v>
      </c>
      <c r="I1041" s="12" t="s">
        <v>18</v>
      </c>
      <c r="J1041" s="11"/>
      <c r="K1041" s="12" t="s">
        <v>4036</v>
      </c>
      <c r="L1041" s="10">
        <v>57</v>
      </c>
      <c r="M1041" s="12" t="s">
        <v>4037</v>
      </c>
    </row>
    <row r="1042" spans="1:13" ht="20.149999999999999" customHeight="1">
      <c r="A1042" s="8" t="s">
        <v>14</v>
      </c>
      <c r="B1042" s="9">
        <v>1052289</v>
      </c>
      <c r="C1042" s="10">
        <v>1053362</v>
      </c>
      <c r="D1042" s="11"/>
      <c r="E1042" s="12" t="s">
        <v>37</v>
      </c>
      <c r="F1042" s="12" t="s">
        <v>4038</v>
      </c>
      <c r="G1042" s="12" t="s">
        <v>4039</v>
      </c>
      <c r="H1042" s="10">
        <v>946295</v>
      </c>
      <c r="I1042" s="12" t="s">
        <v>18</v>
      </c>
      <c r="J1042" s="11"/>
      <c r="K1042" s="12" t="s">
        <v>4040</v>
      </c>
      <c r="L1042" s="10">
        <v>357</v>
      </c>
      <c r="M1042" s="12" t="s">
        <v>4041</v>
      </c>
    </row>
    <row r="1043" spans="1:13" ht="20.149999999999999" customHeight="1">
      <c r="A1043" s="8" t="s">
        <v>14</v>
      </c>
      <c r="B1043" s="9">
        <v>1053434</v>
      </c>
      <c r="C1043" s="10">
        <v>1056178</v>
      </c>
      <c r="D1043" s="11"/>
      <c r="E1043" s="12" t="s">
        <v>37</v>
      </c>
      <c r="F1043" s="12" t="s">
        <v>4042</v>
      </c>
      <c r="G1043" s="12" t="s">
        <v>4043</v>
      </c>
      <c r="H1043" s="10">
        <v>945595</v>
      </c>
      <c r="I1043" s="12" t="s">
        <v>18</v>
      </c>
      <c r="J1043" s="11"/>
      <c r="K1043" s="12" t="s">
        <v>4044</v>
      </c>
      <c r="L1043" s="10">
        <v>914</v>
      </c>
      <c r="M1043" s="12" t="s">
        <v>4045</v>
      </c>
    </row>
    <row r="1044" spans="1:13" ht="20.149999999999999" customHeight="1">
      <c r="A1044" s="8" t="s">
        <v>14</v>
      </c>
      <c r="B1044" s="9">
        <v>1056261</v>
      </c>
      <c r="C1044" s="10">
        <v>1057289</v>
      </c>
      <c r="D1044" s="11"/>
      <c r="E1044" s="12" t="s">
        <v>15</v>
      </c>
      <c r="F1044" s="12" t="s">
        <v>4046</v>
      </c>
      <c r="G1044" s="12" t="s">
        <v>4047</v>
      </c>
      <c r="H1044" s="10">
        <v>946289</v>
      </c>
      <c r="I1044" s="12" t="s">
        <v>18</v>
      </c>
      <c r="J1044" s="11"/>
      <c r="K1044" s="12" t="s">
        <v>4048</v>
      </c>
      <c r="L1044" s="10">
        <v>342</v>
      </c>
      <c r="M1044" s="12" t="s">
        <v>4049</v>
      </c>
    </row>
    <row r="1045" spans="1:13" ht="20.149999999999999" customHeight="1">
      <c r="A1045" s="8" t="s">
        <v>14</v>
      </c>
      <c r="B1045" s="9">
        <v>1057262</v>
      </c>
      <c r="C1045" s="10">
        <v>1057954</v>
      </c>
      <c r="D1045" s="11"/>
      <c r="E1045" s="12" t="s">
        <v>37</v>
      </c>
      <c r="F1045" s="12" t="s">
        <v>4050</v>
      </c>
      <c r="G1045" s="12" t="s">
        <v>4051</v>
      </c>
      <c r="H1045" s="10">
        <v>946182</v>
      </c>
      <c r="I1045" s="12" t="s">
        <v>18</v>
      </c>
      <c r="J1045" s="11"/>
      <c r="K1045" s="12" t="s">
        <v>4052</v>
      </c>
      <c r="L1045" s="10">
        <v>230</v>
      </c>
      <c r="M1045" s="12" t="s">
        <v>4053</v>
      </c>
    </row>
    <row r="1046" spans="1:13" ht="20.149999999999999" customHeight="1">
      <c r="A1046" s="8" t="s">
        <v>14</v>
      </c>
      <c r="B1046" s="9">
        <v>1058084</v>
      </c>
      <c r="C1046" s="10">
        <v>1059256</v>
      </c>
      <c r="D1046" s="11"/>
      <c r="E1046" s="12" t="s">
        <v>15</v>
      </c>
      <c r="F1046" s="12" t="s">
        <v>4054</v>
      </c>
      <c r="G1046" s="12" t="s">
        <v>4055</v>
      </c>
      <c r="H1046" s="10">
        <v>946252</v>
      </c>
      <c r="I1046" s="12" t="s">
        <v>18</v>
      </c>
      <c r="J1046" s="11"/>
      <c r="K1046" s="12" t="s">
        <v>4056</v>
      </c>
      <c r="L1046" s="10">
        <v>390</v>
      </c>
      <c r="M1046" s="12" t="s">
        <v>4057</v>
      </c>
    </row>
    <row r="1047" spans="1:13" ht="20.149999999999999" customHeight="1">
      <c r="A1047" s="8" t="s">
        <v>14</v>
      </c>
      <c r="B1047" s="9">
        <v>1059256</v>
      </c>
      <c r="C1047" s="10">
        <v>1061802</v>
      </c>
      <c r="D1047" s="11"/>
      <c r="E1047" s="12" t="s">
        <v>15</v>
      </c>
      <c r="F1047" s="12" t="s">
        <v>4058</v>
      </c>
      <c r="G1047" s="12" t="s">
        <v>4059</v>
      </c>
      <c r="H1047" s="10">
        <v>946267</v>
      </c>
      <c r="I1047" s="12" t="s">
        <v>18</v>
      </c>
      <c r="J1047" s="11"/>
      <c r="K1047" s="12" t="s">
        <v>4060</v>
      </c>
      <c r="L1047" s="10">
        <v>848</v>
      </c>
      <c r="M1047" s="12" t="s">
        <v>4061</v>
      </c>
    </row>
    <row r="1048" spans="1:13" ht="20.149999999999999" customHeight="1">
      <c r="A1048" s="8" t="s">
        <v>14</v>
      </c>
      <c r="B1048" s="9">
        <v>1061799</v>
      </c>
      <c r="C1048" s="10">
        <v>1062398</v>
      </c>
      <c r="D1048" s="11"/>
      <c r="E1048" s="12" t="s">
        <v>15</v>
      </c>
      <c r="F1048" s="12" t="s">
        <v>4062</v>
      </c>
      <c r="G1048" s="12" t="s">
        <v>4063</v>
      </c>
      <c r="H1048" s="10">
        <v>945625</v>
      </c>
      <c r="I1048" s="12" t="s">
        <v>18</v>
      </c>
      <c r="J1048" s="11"/>
      <c r="K1048" s="12" t="s">
        <v>4064</v>
      </c>
      <c r="L1048" s="10">
        <v>199</v>
      </c>
      <c r="M1048" s="12" t="s">
        <v>4065</v>
      </c>
    </row>
    <row r="1049" spans="1:13" ht="20.149999999999999" customHeight="1">
      <c r="A1049" s="8" t="s">
        <v>14</v>
      </c>
      <c r="B1049" s="9">
        <v>1062550</v>
      </c>
      <c r="C1049" s="10">
        <v>1062855</v>
      </c>
      <c r="D1049" s="11"/>
      <c r="E1049" s="12" t="s">
        <v>37</v>
      </c>
      <c r="F1049" s="12" t="s">
        <v>4066</v>
      </c>
      <c r="G1049" s="12" t="s">
        <v>4067</v>
      </c>
      <c r="H1049" s="10">
        <v>945597</v>
      </c>
      <c r="I1049" s="12" t="s">
        <v>18</v>
      </c>
      <c r="J1049" s="11"/>
      <c r="K1049" s="12" t="s">
        <v>4068</v>
      </c>
      <c r="L1049" s="10">
        <v>101</v>
      </c>
      <c r="M1049" s="12" t="s">
        <v>4069</v>
      </c>
    </row>
    <row r="1050" spans="1:13" ht="20.149999999999999" customHeight="1">
      <c r="A1050" s="8" t="s">
        <v>14</v>
      </c>
      <c r="B1050" s="9">
        <v>1062855</v>
      </c>
      <c r="C1050" s="10">
        <v>1063775</v>
      </c>
      <c r="D1050" s="11"/>
      <c r="E1050" s="12" t="s">
        <v>37</v>
      </c>
      <c r="F1050" s="12" t="s">
        <v>4070</v>
      </c>
      <c r="G1050" s="12" t="s">
        <v>4071</v>
      </c>
      <c r="H1050" s="10">
        <v>947572</v>
      </c>
      <c r="I1050" s="12" t="s">
        <v>18</v>
      </c>
      <c r="J1050" s="11"/>
      <c r="K1050" s="12" t="s">
        <v>4072</v>
      </c>
      <c r="L1050" s="10">
        <v>306</v>
      </c>
      <c r="M1050" s="12" t="s">
        <v>4073</v>
      </c>
    </row>
    <row r="1051" spans="1:13" ht="20.149999999999999" customHeight="1">
      <c r="A1051" s="8" t="s">
        <v>14</v>
      </c>
      <c r="B1051" s="9">
        <v>1064036</v>
      </c>
      <c r="C1051" s="10">
        <v>1065292</v>
      </c>
      <c r="D1051" s="11"/>
      <c r="E1051" s="12" t="s">
        <v>15</v>
      </c>
      <c r="F1051" s="12" t="s">
        <v>4074</v>
      </c>
      <c r="G1051" s="12" t="s">
        <v>4075</v>
      </c>
      <c r="H1051" s="10">
        <v>947468</v>
      </c>
      <c r="I1051" s="12" t="s">
        <v>18</v>
      </c>
      <c r="J1051" s="11"/>
      <c r="K1051" s="12" t="s">
        <v>4076</v>
      </c>
      <c r="L1051" s="10">
        <v>418</v>
      </c>
      <c r="M1051" s="12" t="s">
        <v>4077</v>
      </c>
    </row>
    <row r="1052" spans="1:13" ht="20.149999999999999" customHeight="1">
      <c r="A1052" s="8" t="s">
        <v>14</v>
      </c>
      <c r="B1052" s="9">
        <v>1065585</v>
      </c>
      <c r="C1052" s="10">
        <v>1066826</v>
      </c>
      <c r="D1052" s="11"/>
      <c r="E1052" s="12" t="s">
        <v>15</v>
      </c>
      <c r="F1052" s="12" t="s">
        <v>4078</v>
      </c>
      <c r="G1052" s="12" t="s">
        <v>4079</v>
      </c>
      <c r="H1052" s="10">
        <v>945773</v>
      </c>
      <c r="I1052" s="12" t="s">
        <v>18</v>
      </c>
      <c r="J1052" s="11"/>
      <c r="K1052" s="12" t="s">
        <v>4080</v>
      </c>
      <c r="L1052" s="10">
        <v>413</v>
      </c>
      <c r="M1052" s="12" t="s">
        <v>4081</v>
      </c>
    </row>
    <row r="1053" spans="1:13" ht="20.149999999999999" customHeight="1">
      <c r="A1053" s="8" t="s">
        <v>14</v>
      </c>
      <c r="B1053" s="9">
        <v>1066864</v>
      </c>
      <c r="C1053" s="10">
        <v>1067091</v>
      </c>
      <c r="D1053" s="11"/>
      <c r="E1053" s="12" t="s">
        <v>37</v>
      </c>
      <c r="F1053" s="12" t="s">
        <v>4082</v>
      </c>
      <c r="G1053" s="12" t="s">
        <v>4083</v>
      </c>
      <c r="H1053" s="10">
        <v>948930</v>
      </c>
      <c r="I1053" s="12" t="s">
        <v>18</v>
      </c>
      <c r="J1053" s="11"/>
      <c r="K1053" s="12" t="s">
        <v>4084</v>
      </c>
      <c r="L1053" s="10">
        <v>75</v>
      </c>
      <c r="M1053" s="12" t="s">
        <v>4085</v>
      </c>
    </row>
    <row r="1054" spans="1:13" ht="20.149999999999999" customHeight="1">
      <c r="A1054" s="8" t="s">
        <v>14</v>
      </c>
      <c r="B1054" s="9">
        <v>1067112</v>
      </c>
      <c r="C1054" s="10">
        <v>1067708</v>
      </c>
      <c r="D1054" s="11"/>
      <c r="E1054" s="12" t="s">
        <v>37</v>
      </c>
      <c r="F1054" s="12" t="s">
        <v>4086</v>
      </c>
      <c r="G1054" s="12" t="s">
        <v>4087</v>
      </c>
      <c r="H1054" s="10">
        <v>947263</v>
      </c>
      <c r="I1054" s="12" t="s">
        <v>18</v>
      </c>
      <c r="J1054" s="11"/>
      <c r="K1054" s="12" t="s">
        <v>4088</v>
      </c>
      <c r="L1054" s="10">
        <v>198</v>
      </c>
      <c r="M1054" s="12" t="s">
        <v>4089</v>
      </c>
    </row>
    <row r="1055" spans="1:13" ht="20.149999999999999" customHeight="1">
      <c r="A1055" s="8" t="s">
        <v>14</v>
      </c>
      <c r="B1055" s="9">
        <v>1068081</v>
      </c>
      <c r="C1055" s="10">
        <v>1068254</v>
      </c>
      <c r="D1055" s="11"/>
      <c r="E1055" s="12" t="s">
        <v>15</v>
      </c>
      <c r="F1055" s="12" t="s">
        <v>4090</v>
      </c>
      <c r="G1055" s="12" t="s">
        <v>4091</v>
      </c>
      <c r="H1055" s="10">
        <v>945598</v>
      </c>
      <c r="I1055" s="12" t="s">
        <v>18</v>
      </c>
      <c r="J1055" s="11"/>
      <c r="K1055" s="12" t="s">
        <v>4092</v>
      </c>
      <c r="L1055" s="10">
        <v>57</v>
      </c>
      <c r="M1055" s="12" t="s">
        <v>4093</v>
      </c>
    </row>
    <row r="1056" spans="1:13" ht="20.149999999999999" customHeight="1">
      <c r="A1056" s="8" t="s">
        <v>14</v>
      </c>
      <c r="B1056" s="9">
        <v>1068511</v>
      </c>
      <c r="C1056" s="10">
        <v>1069839</v>
      </c>
      <c r="D1056" s="11"/>
      <c r="E1056" s="12" t="s">
        <v>37</v>
      </c>
      <c r="F1056" s="12" t="s">
        <v>4094</v>
      </c>
      <c r="G1056" s="12" t="s">
        <v>4095</v>
      </c>
      <c r="H1056" s="10">
        <v>946589</v>
      </c>
      <c r="I1056" s="12" t="s">
        <v>18</v>
      </c>
      <c r="J1056" s="11"/>
      <c r="K1056" s="12" t="s">
        <v>4096</v>
      </c>
      <c r="L1056" s="10">
        <v>442</v>
      </c>
      <c r="M1056" s="12" t="s">
        <v>4097</v>
      </c>
    </row>
    <row r="1057" spans="1:13" ht="20.149999999999999" customHeight="1">
      <c r="A1057" s="8" t="s">
        <v>14</v>
      </c>
      <c r="B1057" s="9">
        <v>1069860</v>
      </c>
      <c r="C1057" s="10">
        <v>1070354</v>
      </c>
      <c r="D1057" s="11"/>
      <c r="E1057" s="12" t="s">
        <v>37</v>
      </c>
      <c r="F1057" s="12" t="s">
        <v>4098</v>
      </c>
      <c r="G1057" s="12" t="s">
        <v>4099</v>
      </c>
      <c r="H1057" s="10">
        <v>946594</v>
      </c>
      <c r="I1057" s="12" t="s">
        <v>18</v>
      </c>
      <c r="J1057" s="11"/>
      <c r="K1057" s="12" t="s">
        <v>4100</v>
      </c>
      <c r="L1057" s="10">
        <v>164</v>
      </c>
      <c r="M1057" s="12" t="s">
        <v>4101</v>
      </c>
    </row>
    <row r="1058" spans="1:13" ht="20.149999999999999" customHeight="1">
      <c r="A1058" s="8" t="s">
        <v>14</v>
      </c>
      <c r="B1058" s="9">
        <v>1070365</v>
      </c>
      <c r="C1058" s="10">
        <v>1070955</v>
      </c>
      <c r="D1058" s="11"/>
      <c r="E1058" s="12" t="s">
        <v>37</v>
      </c>
      <c r="F1058" s="12" t="s">
        <v>4102</v>
      </c>
      <c r="G1058" s="12" t="s">
        <v>4103</v>
      </c>
      <c r="H1058" s="10">
        <v>946591</v>
      </c>
      <c r="I1058" s="12" t="s">
        <v>18</v>
      </c>
      <c r="J1058" s="11"/>
      <c r="K1058" s="12" t="s">
        <v>4104</v>
      </c>
      <c r="L1058" s="10">
        <v>196</v>
      </c>
      <c r="M1058" s="12" t="s">
        <v>4105</v>
      </c>
    </row>
    <row r="1059" spans="1:13" ht="20.149999999999999" customHeight="1">
      <c r="A1059" s="8" t="s">
        <v>14</v>
      </c>
      <c r="B1059" s="9">
        <v>1070965</v>
      </c>
      <c r="C1059" s="10">
        <v>1071765</v>
      </c>
      <c r="D1059" s="11"/>
      <c r="E1059" s="12" t="s">
        <v>37</v>
      </c>
      <c r="F1059" s="12" t="s">
        <v>4106</v>
      </c>
      <c r="G1059" s="12" t="s">
        <v>4107</v>
      </c>
      <c r="H1059" s="10">
        <v>946586</v>
      </c>
      <c r="I1059" s="12" t="s">
        <v>18</v>
      </c>
      <c r="J1059" s="11"/>
      <c r="K1059" s="12" t="s">
        <v>4108</v>
      </c>
      <c r="L1059" s="10">
        <v>266</v>
      </c>
      <c r="M1059" s="12" t="s">
        <v>4109</v>
      </c>
    </row>
    <row r="1060" spans="1:13" ht="20.149999999999999" customHeight="1">
      <c r="A1060" s="8" t="s">
        <v>14</v>
      </c>
      <c r="B1060" s="9">
        <v>1071773</v>
      </c>
      <c r="C1060" s="10">
        <v>1072159</v>
      </c>
      <c r="D1060" s="11"/>
      <c r="E1060" s="12" t="s">
        <v>37</v>
      </c>
      <c r="F1060" s="12" t="s">
        <v>4110</v>
      </c>
      <c r="G1060" s="12" t="s">
        <v>4111</v>
      </c>
      <c r="H1060" s="10">
        <v>945599</v>
      </c>
      <c r="I1060" s="12" t="s">
        <v>18</v>
      </c>
      <c r="J1060" s="11"/>
      <c r="K1060" s="12" t="s">
        <v>4112</v>
      </c>
      <c r="L1060" s="10">
        <v>128</v>
      </c>
      <c r="M1060" s="12" t="s">
        <v>4113</v>
      </c>
    </row>
    <row r="1061" spans="1:13" ht="20.149999999999999" customHeight="1">
      <c r="A1061" s="8" t="s">
        <v>14</v>
      </c>
      <c r="B1061" s="9">
        <v>1072171</v>
      </c>
      <c r="C1061" s="10">
        <v>1072863</v>
      </c>
      <c r="D1061" s="11"/>
      <c r="E1061" s="12" t="s">
        <v>37</v>
      </c>
      <c r="F1061" s="12" t="s">
        <v>4114</v>
      </c>
      <c r="G1061" s="12" t="s">
        <v>4115</v>
      </c>
      <c r="H1061" s="10">
        <v>945699</v>
      </c>
      <c r="I1061" s="12" t="s">
        <v>18</v>
      </c>
      <c r="J1061" s="11"/>
      <c r="K1061" s="12" t="s">
        <v>4116</v>
      </c>
      <c r="L1061" s="10">
        <v>230</v>
      </c>
      <c r="M1061" s="12" t="s">
        <v>4117</v>
      </c>
    </row>
    <row r="1062" spans="1:13" ht="20.149999999999999" customHeight="1">
      <c r="A1062" s="8" t="s">
        <v>14</v>
      </c>
      <c r="B1062" s="9">
        <v>1072863</v>
      </c>
      <c r="C1062" s="10">
        <v>1074011</v>
      </c>
      <c r="D1062" s="11"/>
      <c r="E1062" s="12" t="s">
        <v>37</v>
      </c>
      <c r="F1062" s="12" t="s">
        <v>4118</v>
      </c>
      <c r="G1062" s="12" t="s">
        <v>4119</v>
      </c>
      <c r="H1062" s="10">
        <v>945643</v>
      </c>
      <c r="I1062" s="12" t="s">
        <v>18</v>
      </c>
      <c r="J1062" s="11"/>
      <c r="K1062" s="12" t="s">
        <v>4120</v>
      </c>
      <c r="L1062" s="10">
        <v>382</v>
      </c>
      <c r="M1062" s="12" t="s">
        <v>4121</v>
      </c>
    </row>
    <row r="1063" spans="1:13" ht="20.149999999999999" customHeight="1">
      <c r="A1063" s="8" t="s">
        <v>14</v>
      </c>
      <c r="B1063" s="9">
        <v>1074242</v>
      </c>
      <c r="C1063" s="10">
        <v>1074880</v>
      </c>
      <c r="D1063" s="11"/>
      <c r="E1063" s="12" t="s">
        <v>15</v>
      </c>
      <c r="F1063" s="12" t="s">
        <v>4122</v>
      </c>
      <c r="G1063" s="12" t="s">
        <v>4123</v>
      </c>
      <c r="H1063" s="10">
        <v>945075</v>
      </c>
      <c r="I1063" s="12" t="s">
        <v>18</v>
      </c>
      <c r="J1063" s="11"/>
      <c r="K1063" s="12" t="s">
        <v>4124</v>
      </c>
      <c r="L1063" s="10">
        <v>212</v>
      </c>
      <c r="M1063" s="12" t="s">
        <v>4125</v>
      </c>
    </row>
    <row r="1064" spans="1:13" ht="20.149999999999999" customHeight="1">
      <c r="A1064" s="8" t="s">
        <v>14</v>
      </c>
      <c r="B1064" s="9">
        <v>1074920</v>
      </c>
      <c r="C1064" s="10">
        <v>1078882</v>
      </c>
      <c r="D1064" s="11"/>
      <c r="E1064" s="12" t="s">
        <v>37</v>
      </c>
      <c r="F1064" s="12" t="s">
        <v>4126</v>
      </c>
      <c r="G1064" s="12" t="s">
        <v>4127</v>
      </c>
      <c r="H1064" s="10">
        <v>945600</v>
      </c>
      <c r="I1064" s="12" t="s">
        <v>18</v>
      </c>
      <c r="J1064" s="11"/>
      <c r="K1064" s="12" t="s">
        <v>4128</v>
      </c>
      <c r="L1064" s="10">
        <v>1320</v>
      </c>
      <c r="M1064" s="12" t="s">
        <v>4129</v>
      </c>
    </row>
    <row r="1065" spans="1:13" ht="20.149999999999999" customHeight="1">
      <c r="A1065" s="8" t="s">
        <v>14</v>
      </c>
      <c r="B1065" s="9">
        <v>1079120</v>
      </c>
      <c r="C1065" s="10">
        <v>1079146</v>
      </c>
      <c r="D1065" s="11"/>
      <c r="E1065" s="12" t="s">
        <v>15</v>
      </c>
      <c r="F1065" s="12" t="s">
        <v>4130</v>
      </c>
      <c r="G1065" s="12" t="s">
        <v>4131</v>
      </c>
      <c r="H1065" s="10">
        <v>38094948</v>
      </c>
      <c r="I1065" s="12" t="s">
        <v>18</v>
      </c>
      <c r="J1065" s="11"/>
      <c r="K1065" s="12" t="s">
        <v>4132</v>
      </c>
      <c r="L1065" s="10">
        <v>8</v>
      </c>
      <c r="M1065" s="12" t="s">
        <v>4133</v>
      </c>
    </row>
    <row r="1066" spans="1:13" ht="20.149999999999999" customHeight="1">
      <c r="A1066" s="8" t="s">
        <v>14</v>
      </c>
      <c r="B1066" s="9">
        <v>1079305</v>
      </c>
      <c r="C1066" s="10">
        <v>1080813</v>
      </c>
      <c r="D1066" s="11"/>
      <c r="E1066" s="12" t="s">
        <v>15</v>
      </c>
      <c r="F1066" s="12" t="s">
        <v>4134</v>
      </c>
      <c r="G1066" s="12" t="s">
        <v>4135</v>
      </c>
      <c r="H1066" s="10">
        <v>945602</v>
      </c>
      <c r="I1066" s="12" t="s">
        <v>18</v>
      </c>
      <c r="J1066" s="11"/>
      <c r="K1066" s="12" t="s">
        <v>4136</v>
      </c>
      <c r="L1066" s="10">
        <v>502</v>
      </c>
      <c r="M1066" s="12" t="s">
        <v>4137</v>
      </c>
    </row>
    <row r="1067" spans="1:13" ht="20.149999999999999" customHeight="1">
      <c r="A1067" s="8" t="s">
        <v>14</v>
      </c>
      <c r="B1067" s="9">
        <v>1081356</v>
      </c>
      <c r="C1067" s="10">
        <v>1082185</v>
      </c>
      <c r="D1067" s="11"/>
      <c r="E1067" s="12" t="s">
        <v>15</v>
      </c>
      <c r="F1067" s="12" t="s">
        <v>915</v>
      </c>
      <c r="G1067" s="12" t="s">
        <v>4138</v>
      </c>
      <c r="H1067" s="10">
        <v>948956</v>
      </c>
      <c r="I1067" s="12" t="s">
        <v>917</v>
      </c>
      <c r="J1067" s="11"/>
      <c r="K1067" s="11"/>
      <c r="L1067" s="11"/>
      <c r="M1067" s="12" t="s">
        <v>4139</v>
      </c>
    </row>
    <row r="1068" spans="1:13" ht="20.149999999999999" customHeight="1">
      <c r="A1068" s="8" t="s">
        <v>14</v>
      </c>
      <c r="B1068" s="9">
        <v>1082243</v>
      </c>
      <c r="C1068" s="10">
        <v>1083370</v>
      </c>
      <c r="D1068" s="11"/>
      <c r="E1068" s="12" t="s">
        <v>15</v>
      </c>
      <c r="F1068" s="12" t="s">
        <v>4140</v>
      </c>
      <c r="G1068" s="12" t="s">
        <v>4141</v>
      </c>
      <c r="H1068" s="10">
        <v>945603</v>
      </c>
      <c r="I1068" s="12" t="s">
        <v>18</v>
      </c>
      <c r="J1068" s="11"/>
      <c r="K1068" s="12" t="s">
        <v>4142</v>
      </c>
      <c r="L1068" s="10">
        <v>375</v>
      </c>
      <c r="M1068" s="12" t="s">
        <v>4143</v>
      </c>
    </row>
    <row r="1069" spans="1:13" ht="20.149999999999999" customHeight="1">
      <c r="A1069" s="8" t="s">
        <v>14</v>
      </c>
      <c r="B1069" s="9">
        <v>1083376</v>
      </c>
      <c r="C1069" s="10">
        <v>1084647</v>
      </c>
      <c r="D1069" s="11"/>
      <c r="E1069" s="12" t="s">
        <v>15</v>
      </c>
      <c r="F1069" s="12" t="s">
        <v>4144</v>
      </c>
      <c r="G1069" s="12" t="s">
        <v>4145</v>
      </c>
      <c r="H1069" s="10">
        <v>946500</v>
      </c>
      <c r="I1069" s="12" t="s">
        <v>18</v>
      </c>
      <c r="J1069" s="11"/>
      <c r="K1069" s="12" t="s">
        <v>4146</v>
      </c>
      <c r="L1069" s="10">
        <v>423</v>
      </c>
      <c r="M1069" s="12" t="s">
        <v>4147</v>
      </c>
    </row>
    <row r="1070" spans="1:13" ht="20.149999999999999" customHeight="1">
      <c r="A1070" s="8" t="s">
        <v>14</v>
      </c>
      <c r="B1070" s="9">
        <v>1084992</v>
      </c>
      <c r="C1070" s="10">
        <v>1086056</v>
      </c>
      <c r="D1070" s="11"/>
      <c r="E1070" s="12" t="s">
        <v>15</v>
      </c>
      <c r="F1070" s="12" t="s">
        <v>4148</v>
      </c>
      <c r="G1070" s="12" t="s">
        <v>4149</v>
      </c>
      <c r="H1070" s="10">
        <v>948010</v>
      </c>
      <c r="I1070" s="12" t="s">
        <v>18</v>
      </c>
      <c r="J1070" s="11"/>
      <c r="K1070" s="12" t="s">
        <v>4150</v>
      </c>
      <c r="L1070" s="10">
        <v>354</v>
      </c>
      <c r="M1070" s="12" t="s">
        <v>4151</v>
      </c>
    </row>
    <row r="1071" spans="1:13" ht="20.149999999999999" customHeight="1">
      <c r="A1071" s="8" t="s">
        <v>14</v>
      </c>
      <c r="B1071" s="9">
        <v>1086106</v>
      </c>
      <c r="C1071" s="10">
        <v>1086519</v>
      </c>
      <c r="D1071" s="11"/>
      <c r="E1071" s="12" t="s">
        <v>37</v>
      </c>
      <c r="F1071" s="12" t="s">
        <v>4152</v>
      </c>
      <c r="G1071" s="12" t="s">
        <v>4153</v>
      </c>
      <c r="H1071" s="10">
        <v>947503</v>
      </c>
      <c r="I1071" s="12" t="s">
        <v>18</v>
      </c>
      <c r="J1071" s="11"/>
      <c r="K1071" s="12" t="s">
        <v>4154</v>
      </c>
      <c r="L1071" s="10">
        <v>137</v>
      </c>
      <c r="M1071" s="12" t="s">
        <v>4155</v>
      </c>
    </row>
    <row r="1072" spans="1:13" ht="20.149999999999999" customHeight="1">
      <c r="A1072" s="8" t="s">
        <v>14</v>
      </c>
      <c r="B1072" s="9">
        <v>1086521</v>
      </c>
      <c r="C1072" s="10">
        <v>1087846</v>
      </c>
      <c r="D1072" s="11"/>
      <c r="E1072" s="12" t="s">
        <v>37</v>
      </c>
      <c r="F1072" s="12" t="s">
        <v>4156</v>
      </c>
      <c r="G1072" s="12" t="s">
        <v>4157</v>
      </c>
      <c r="H1072" s="10">
        <v>945606</v>
      </c>
      <c r="I1072" s="12" t="s">
        <v>18</v>
      </c>
      <c r="J1072" s="11"/>
      <c r="K1072" s="12" t="s">
        <v>4158</v>
      </c>
      <c r="L1072" s="10">
        <v>441</v>
      </c>
      <c r="M1072" s="12" t="s">
        <v>4159</v>
      </c>
    </row>
    <row r="1073" spans="1:13" ht="20.149999999999999" customHeight="1">
      <c r="A1073" s="8" t="s">
        <v>14</v>
      </c>
      <c r="B1073" s="9">
        <v>1087839</v>
      </c>
      <c r="C1073" s="10">
        <v>1089857</v>
      </c>
      <c r="D1073" s="11"/>
      <c r="E1073" s="12" t="s">
        <v>37</v>
      </c>
      <c r="F1073" s="12" t="s">
        <v>4160</v>
      </c>
      <c r="G1073" s="12" t="s">
        <v>4161</v>
      </c>
      <c r="H1073" s="10">
        <v>945604</v>
      </c>
      <c r="I1073" s="12" t="s">
        <v>18</v>
      </c>
      <c r="J1073" s="11"/>
      <c r="K1073" s="12" t="s">
        <v>4162</v>
      </c>
      <c r="L1073" s="10">
        <v>672</v>
      </c>
      <c r="M1073" s="12" t="s">
        <v>4163</v>
      </c>
    </row>
    <row r="1074" spans="1:13" ht="20.149999999999999" customHeight="1">
      <c r="A1074" s="8" t="s">
        <v>14</v>
      </c>
      <c r="B1074" s="9">
        <v>1089866</v>
      </c>
      <c r="C1074" s="10">
        <v>1092289</v>
      </c>
      <c r="D1074" s="11"/>
      <c r="E1074" s="12" t="s">
        <v>37</v>
      </c>
      <c r="F1074" s="12" t="s">
        <v>4164</v>
      </c>
      <c r="G1074" s="12" t="s">
        <v>4165</v>
      </c>
      <c r="H1074" s="10">
        <v>945596</v>
      </c>
      <c r="I1074" s="12" t="s">
        <v>18</v>
      </c>
      <c r="J1074" s="11"/>
      <c r="K1074" s="12" t="s">
        <v>4166</v>
      </c>
      <c r="L1074" s="10">
        <v>807</v>
      </c>
      <c r="M1074" s="12" t="s">
        <v>4167</v>
      </c>
    </row>
    <row r="1075" spans="1:13" ht="20.149999999999999" customHeight="1">
      <c r="A1075" s="8" t="s">
        <v>14</v>
      </c>
      <c r="B1075" s="9">
        <v>1092876</v>
      </c>
      <c r="C1075" s="10">
        <v>1094234</v>
      </c>
      <c r="D1075" s="11"/>
      <c r="E1075" s="12" t="s">
        <v>15</v>
      </c>
      <c r="F1075" s="12" t="s">
        <v>4168</v>
      </c>
      <c r="G1075" s="12" t="s">
        <v>4169</v>
      </c>
      <c r="H1075" s="10">
        <v>945593</v>
      </c>
      <c r="I1075" s="12" t="s">
        <v>18</v>
      </c>
      <c r="J1075" s="11"/>
      <c r="K1075" s="12" t="s">
        <v>4170</v>
      </c>
      <c r="L1075" s="10">
        <v>452</v>
      </c>
      <c r="M1075" s="12" t="s">
        <v>4171</v>
      </c>
    </row>
    <row r="1076" spans="1:13" ht="20.149999999999999" customHeight="1">
      <c r="A1076" s="8" t="s">
        <v>14</v>
      </c>
      <c r="B1076" s="9">
        <v>1094275</v>
      </c>
      <c r="C1076" s="10">
        <v>1095141</v>
      </c>
      <c r="D1076" s="11"/>
      <c r="E1076" s="12" t="s">
        <v>37</v>
      </c>
      <c r="F1076" s="12" t="s">
        <v>1263</v>
      </c>
      <c r="G1076" s="12" t="s">
        <v>4172</v>
      </c>
      <c r="H1076" s="10">
        <v>945587</v>
      </c>
      <c r="I1076" s="12" t="s">
        <v>18</v>
      </c>
      <c r="J1076" s="11"/>
      <c r="K1076" s="12" t="s">
        <v>4173</v>
      </c>
      <c r="L1076" s="10">
        <v>288</v>
      </c>
      <c r="M1076" s="12" t="s">
        <v>4174</v>
      </c>
    </row>
    <row r="1077" spans="1:13" ht="20.149999999999999" customHeight="1">
      <c r="A1077" s="8" t="s">
        <v>14</v>
      </c>
      <c r="B1077" s="9">
        <v>1095138</v>
      </c>
      <c r="C1077" s="10">
        <v>1095437</v>
      </c>
      <c r="D1077" s="11"/>
      <c r="E1077" s="12" t="s">
        <v>37</v>
      </c>
      <c r="F1077" s="12" t="s">
        <v>1259</v>
      </c>
      <c r="G1077" s="12" t="s">
        <v>4175</v>
      </c>
      <c r="H1077" s="10">
        <v>945584</v>
      </c>
      <c r="I1077" s="12" t="s">
        <v>18</v>
      </c>
      <c r="J1077" s="11"/>
      <c r="K1077" s="12" t="s">
        <v>4176</v>
      </c>
      <c r="L1077" s="10">
        <v>99</v>
      </c>
      <c r="M1077" s="12" t="s">
        <v>4177</v>
      </c>
    </row>
    <row r="1078" spans="1:13" ht="20.149999999999999" customHeight="1">
      <c r="A1078" s="8" t="s">
        <v>14</v>
      </c>
      <c r="B1078" s="9">
        <v>1095544</v>
      </c>
      <c r="C1078" s="10">
        <v>1095846</v>
      </c>
      <c r="D1078" s="11"/>
      <c r="E1078" s="12" t="s">
        <v>15</v>
      </c>
      <c r="F1078" s="12" t="s">
        <v>915</v>
      </c>
      <c r="G1078" s="12" t="s">
        <v>4178</v>
      </c>
      <c r="H1078" s="10">
        <v>945589</v>
      </c>
      <c r="I1078" s="12" t="s">
        <v>917</v>
      </c>
      <c r="J1078" s="11"/>
      <c r="K1078" s="11"/>
      <c r="L1078" s="11"/>
      <c r="M1078" s="12" t="s">
        <v>4179</v>
      </c>
    </row>
    <row r="1079" spans="1:13" ht="20.149999999999999" customHeight="1">
      <c r="A1079" s="8" t="s">
        <v>14</v>
      </c>
      <c r="B1079" s="9">
        <v>1095843</v>
      </c>
      <c r="C1079" s="10">
        <v>1096829</v>
      </c>
      <c r="D1079" s="11"/>
      <c r="E1079" s="12" t="s">
        <v>15</v>
      </c>
      <c r="F1079" s="12" t="s">
        <v>4180</v>
      </c>
      <c r="G1079" s="12" t="s">
        <v>4181</v>
      </c>
      <c r="H1079" s="10">
        <v>945592</v>
      </c>
      <c r="I1079" s="12" t="s">
        <v>18</v>
      </c>
      <c r="J1079" s="11"/>
      <c r="K1079" s="12" t="s">
        <v>4182</v>
      </c>
      <c r="L1079" s="10">
        <v>328</v>
      </c>
      <c r="M1079" s="12" t="s">
        <v>4183</v>
      </c>
    </row>
    <row r="1080" spans="1:13" ht="20.149999999999999" customHeight="1">
      <c r="A1080" s="8" t="s">
        <v>14</v>
      </c>
      <c r="B1080" s="9">
        <v>1097565</v>
      </c>
      <c r="C1080" s="10">
        <v>1097652</v>
      </c>
      <c r="D1080" s="11"/>
      <c r="E1080" s="12" t="s">
        <v>37</v>
      </c>
      <c r="F1080" s="12" t="s">
        <v>3591</v>
      </c>
      <c r="G1080" s="12" t="s">
        <v>4184</v>
      </c>
      <c r="H1080" s="10">
        <v>945714</v>
      </c>
      <c r="I1080" s="12" t="s">
        <v>851</v>
      </c>
      <c r="J1080" s="11"/>
      <c r="K1080" s="11"/>
      <c r="L1080" s="11"/>
      <c r="M1080" s="12" t="s">
        <v>4185</v>
      </c>
    </row>
    <row r="1081" spans="1:13" ht="20.149999999999999" customHeight="1">
      <c r="A1081" s="8" t="s">
        <v>14</v>
      </c>
      <c r="B1081" s="9">
        <v>1097886</v>
      </c>
      <c r="C1081" s="10">
        <v>1098824</v>
      </c>
      <c r="D1081" s="11"/>
      <c r="E1081" s="12" t="s">
        <v>15</v>
      </c>
      <c r="F1081" s="12" t="s">
        <v>4186</v>
      </c>
      <c r="G1081" s="12" t="s">
        <v>4187</v>
      </c>
      <c r="H1081" s="10">
        <v>946431</v>
      </c>
      <c r="I1081" s="12" t="s">
        <v>18</v>
      </c>
      <c r="J1081" s="11"/>
      <c r="K1081" s="12" t="s">
        <v>4188</v>
      </c>
      <c r="L1081" s="10">
        <v>312</v>
      </c>
      <c r="M1081" s="12" t="s">
        <v>4189</v>
      </c>
    </row>
    <row r="1082" spans="1:13" ht="20.149999999999999" customHeight="1">
      <c r="A1082" s="8" t="s">
        <v>14</v>
      </c>
      <c r="B1082" s="9">
        <v>1098879</v>
      </c>
      <c r="C1082" s="10">
        <v>1099616</v>
      </c>
      <c r="D1082" s="11"/>
      <c r="E1082" s="12" t="s">
        <v>15</v>
      </c>
      <c r="F1082" s="12" t="s">
        <v>4190</v>
      </c>
      <c r="G1082" s="12" t="s">
        <v>4191</v>
      </c>
      <c r="H1082" s="10">
        <v>948477</v>
      </c>
      <c r="I1082" s="12" t="s">
        <v>18</v>
      </c>
      <c r="J1082" s="11"/>
      <c r="K1082" s="12" t="s">
        <v>4192</v>
      </c>
      <c r="L1082" s="10">
        <v>245</v>
      </c>
      <c r="M1082" s="12" t="s">
        <v>4193</v>
      </c>
    </row>
    <row r="1083" spans="1:13" ht="20.149999999999999" customHeight="1">
      <c r="A1083" s="8" t="s">
        <v>14</v>
      </c>
      <c r="B1083" s="9">
        <v>1099640</v>
      </c>
      <c r="C1083" s="10">
        <v>1100194</v>
      </c>
      <c r="D1083" s="11"/>
      <c r="E1083" s="12" t="s">
        <v>15</v>
      </c>
      <c r="F1083" s="12" t="s">
        <v>4194</v>
      </c>
      <c r="G1083" s="12" t="s">
        <v>4195</v>
      </c>
      <c r="H1083" s="10">
        <v>945609</v>
      </c>
      <c r="I1083" s="12" t="s">
        <v>18</v>
      </c>
      <c r="J1083" s="11"/>
      <c r="K1083" s="12" t="s">
        <v>4196</v>
      </c>
      <c r="L1083" s="10">
        <v>184</v>
      </c>
      <c r="M1083" s="12" t="s">
        <v>4197</v>
      </c>
    </row>
    <row r="1084" spans="1:13" ht="20.149999999999999" customHeight="1">
      <c r="A1084" s="8" t="s">
        <v>14</v>
      </c>
      <c r="B1084" s="9">
        <v>1100296</v>
      </c>
      <c r="C1084" s="10">
        <v>1100787</v>
      </c>
      <c r="D1084" s="11"/>
      <c r="E1084" s="12" t="s">
        <v>15</v>
      </c>
      <c r="F1084" s="12" t="s">
        <v>4198</v>
      </c>
      <c r="G1084" s="12" t="s">
        <v>4199</v>
      </c>
      <c r="H1084" s="10">
        <v>945617</v>
      </c>
      <c r="I1084" s="12" t="s">
        <v>18</v>
      </c>
      <c r="J1084" s="11"/>
      <c r="K1084" s="12" t="s">
        <v>4200</v>
      </c>
      <c r="L1084" s="10">
        <v>163</v>
      </c>
      <c r="M1084" s="12" t="s">
        <v>4201</v>
      </c>
    </row>
    <row r="1085" spans="1:13" ht="20.149999999999999" customHeight="1">
      <c r="A1085" s="8" t="s">
        <v>14</v>
      </c>
      <c r="B1085" s="9">
        <v>1100851</v>
      </c>
      <c r="C1085" s="10">
        <v>1101684</v>
      </c>
      <c r="D1085" s="11"/>
      <c r="E1085" s="12" t="s">
        <v>37</v>
      </c>
      <c r="F1085" s="12" t="s">
        <v>4202</v>
      </c>
      <c r="G1085" s="12" t="s">
        <v>4203</v>
      </c>
      <c r="H1085" s="10">
        <v>945619</v>
      </c>
      <c r="I1085" s="12" t="s">
        <v>18</v>
      </c>
      <c r="J1085" s="11"/>
      <c r="K1085" s="12" t="s">
        <v>4204</v>
      </c>
      <c r="L1085" s="10">
        <v>277</v>
      </c>
      <c r="M1085" s="12" t="s">
        <v>4205</v>
      </c>
    </row>
    <row r="1086" spans="1:13" ht="20.149999999999999" customHeight="1">
      <c r="A1086" s="8" t="s">
        <v>14</v>
      </c>
      <c r="B1086" s="9">
        <v>1101711</v>
      </c>
      <c r="C1086" s="10">
        <v>1102127</v>
      </c>
      <c r="D1086" s="11"/>
      <c r="E1086" s="12" t="s">
        <v>37</v>
      </c>
      <c r="F1086" s="12" t="s">
        <v>4206</v>
      </c>
      <c r="G1086" s="12" t="s">
        <v>4207</v>
      </c>
      <c r="H1086" s="10">
        <v>945622</v>
      </c>
      <c r="I1086" s="12" t="s">
        <v>18</v>
      </c>
      <c r="J1086" s="11"/>
      <c r="K1086" s="12" t="s">
        <v>4208</v>
      </c>
      <c r="L1086" s="10">
        <v>138</v>
      </c>
      <c r="M1086" s="12" t="s">
        <v>4209</v>
      </c>
    </row>
    <row r="1087" spans="1:13" ht="20.149999999999999" customHeight="1">
      <c r="A1087" s="8" t="s">
        <v>14</v>
      </c>
      <c r="B1087" s="9">
        <v>1102152</v>
      </c>
      <c r="C1087" s="10">
        <v>1102541</v>
      </c>
      <c r="D1087" s="11"/>
      <c r="E1087" s="12" t="s">
        <v>37</v>
      </c>
      <c r="F1087" s="12" t="s">
        <v>4210</v>
      </c>
      <c r="G1087" s="12" t="s">
        <v>4211</v>
      </c>
      <c r="H1087" s="10">
        <v>945711</v>
      </c>
      <c r="I1087" s="12" t="s">
        <v>18</v>
      </c>
      <c r="J1087" s="11"/>
      <c r="K1087" s="12" t="s">
        <v>4212</v>
      </c>
      <c r="L1087" s="10">
        <v>129</v>
      </c>
      <c r="M1087" s="12" t="s">
        <v>4213</v>
      </c>
    </row>
    <row r="1088" spans="1:13" ht="20.149999999999999" customHeight="1">
      <c r="A1088" s="8" t="s">
        <v>14</v>
      </c>
      <c r="B1088" s="9">
        <v>1102546</v>
      </c>
      <c r="C1088" s="10">
        <v>1103196</v>
      </c>
      <c r="D1088" s="11"/>
      <c r="E1088" s="12" t="s">
        <v>37</v>
      </c>
      <c r="F1088" s="12" t="s">
        <v>4214</v>
      </c>
      <c r="G1088" s="12" t="s">
        <v>4215</v>
      </c>
      <c r="H1088" s="10">
        <v>949119</v>
      </c>
      <c r="I1088" s="12" t="s">
        <v>18</v>
      </c>
      <c r="J1088" s="11"/>
      <c r="K1088" s="12" t="s">
        <v>4216</v>
      </c>
      <c r="L1088" s="10">
        <v>216</v>
      </c>
      <c r="M1088" s="12" t="s">
        <v>4217</v>
      </c>
    </row>
    <row r="1089" spans="1:13" ht="20.149999999999999" customHeight="1">
      <c r="A1089" s="8" t="s">
        <v>14</v>
      </c>
      <c r="B1089" s="9">
        <v>1103951</v>
      </c>
      <c r="C1089" s="10">
        <v>1104406</v>
      </c>
      <c r="D1089" s="11"/>
      <c r="E1089" s="12" t="s">
        <v>15</v>
      </c>
      <c r="F1089" s="12" t="s">
        <v>4218</v>
      </c>
      <c r="G1089" s="12" t="s">
        <v>4219</v>
      </c>
      <c r="H1089" s="10">
        <v>947391</v>
      </c>
      <c r="I1089" s="12" t="s">
        <v>18</v>
      </c>
      <c r="J1089" s="11"/>
      <c r="K1089" s="12" t="s">
        <v>4220</v>
      </c>
      <c r="L1089" s="10">
        <v>151</v>
      </c>
      <c r="M1089" s="12" t="s">
        <v>4221</v>
      </c>
    </row>
    <row r="1090" spans="1:13" ht="20.149999999999999" customHeight="1">
      <c r="A1090" s="8" t="s">
        <v>14</v>
      </c>
      <c r="B1090" s="9">
        <v>1104447</v>
      </c>
      <c r="C1090" s="10">
        <v>1104902</v>
      </c>
      <c r="D1090" s="11"/>
      <c r="E1090" s="12" t="s">
        <v>15</v>
      </c>
      <c r="F1090" s="12" t="s">
        <v>4222</v>
      </c>
      <c r="G1090" s="12" t="s">
        <v>4223</v>
      </c>
      <c r="H1090" s="10">
        <v>949055</v>
      </c>
      <c r="I1090" s="12" t="s">
        <v>18</v>
      </c>
      <c r="J1090" s="11"/>
      <c r="K1090" s="12" t="s">
        <v>4224</v>
      </c>
      <c r="L1090" s="10">
        <v>151</v>
      </c>
      <c r="M1090" s="12" t="s">
        <v>4225</v>
      </c>
    </row>
    <row r="1091" spans="1:13" ht="20.149999999999999" customHeight="1">
      <c r="A1091" s="8" t="s">
        <v>14</v>
      </c>
      <c r="B1091" s="9">
        <v>1104961</v>
      </c>
      <c r="C1091" s="10">
        <v>1105293</v>
      </c>
      <c r="D1091" s="11"/>
      <c r="E1091" s="12" t="s">
        <v>15</v>
      </c>
      <c r="F1091" s="12" t="s">
        <v>4226</v>
      </c>
      <c r="G1091" s="12" t="s">
        <v>4227</v>
      </c>
      <c r="H1091" s="10">
        <v>945623</v>
      </c>
      <c r="I1091" s="12" t="s">
        <v>18</v>
      </c>
      <c r="J1091" s="11"/>
      <c r="K1091" s="12" t="s">
        <v>4228</v>
      </c>
      <c r="L1091" s="10">
        <v>110</v>
      </c>
      <c r="M1091" s="12" t="s">
        <v>4229</v>
      </c>
    </row>
    <row r="1092" spans="1:13" ht="20.149999999999999" customHeight="1">
      <c r="A1092" s="8" t="s">
        <v>14</v>
      </c>
      <c r="B1092" s="9">
        <v>1105414</v>
      </c>
      <c r="C1092" s="10">
        <v>1105725</v>
      </c>
      <c r="D1092" s="11"/>
      <c r="E1092" s="12" t="s">
        <v>15</v>
      </c>
      <c r="F1092" s="12" t="s">
        <v>4230</v>
      </c>
      <c r="G1092" s="12" t="s">
        <v>4231</v>
      </c>
      <c r="H1092" s="10">
        <v>949012</v>
      </c>
      <c r="I1092" s="12" t="s">
        <v>18</v>
      </c>
      <c r="J1092" s="11"/>
      <c r="K1092" s="12" t="s">
        <v>4232</v>
      </c>
      <c r="L1092" s="10">
        <v>103</v>
      </c>
      <c r="M1092" s="12" t="s">
        <v>4233</v>
      </c>
    </row>
    <row r="1093" spans="1:13" ht="20.149999999999999" customHeight="1">
      <c r="A1093" s="8" t="s">
        <v>14</v>
      </c>
      <c r="B1093" s="9">
        <v>1105820</v>
      </c>
      <c r="C1093" s="10">
        <v>1106353</v>
      </c>
      <c r="D1093" s="11"/>
      <c r="E1093" s="12" t="s">
        <v>15</v>
      </c>
      <c r="F1093" s="12" t="s">
        <v>4234</v>
      </c>
      <c r="G1093" s="12" t="s">
        <v>4235</v>
      </c>
      <c r="H1093" s="10">
        <v>946987</v>
      </c>
      <c r="I1093" s="12" t="s">
        <v>18</v>
      </c>
      <c r="J1093" s="11"/>
      <c r="K1093" s="12" t="s">
        <v>4236</v>
      </c>
      <c r="L1093" s="10">
        <v>177</v>
      </c>
      <c r="M1093" s="12" t="s">
        <v>4237</v>
      </c>
    </row>
    <row r="1094" spans="1:13" ht="20.149999999999999" customHeight="1">
      <c r="A1094" s="8" t="s">
        <v>14</v>
      </c>
      <c r="B1094" s="9">
        <v>1106355</v>
      </c>
      <c r="C1094" s="10">
        <v>1107776</v>
      </c>
      <c r="D1094" s="11"/>
      <c r="E1094" s="12" t="s">
        <v>15</v>
      </c>
      <c r="F1094" s="12" t="s">
        <v>4238</v>
      </c>
      <c r="G1094" s="12" t="s">
        <v>4239</v>
      </c>
      <c r="H1094" s="10">
        <v>947321</v>
      </c>
      <c r="I1094" s="12" t="s">
        <v>18</v>
      </c>
      <c r="J1094" s="11"/>
      <c r="K1094" s="12" t="s">
        <v>4240</v>
      </c>
      <c r="L1094" s="10">
        <v>473</v>
      </c>
      <c r="M1094" s="12" t="s">
        <v>4241</v>
      </c>
    </row>
    <row r="1095" spans="1:13" ht="20.149999999999999" customHeight="1">
      <c r="A1095" s="8" t="s">
        <v>14</v>
      </c>
      <c r="B1095" s="9">
        <v>1107784</v>
      </c>
      <c r="C1095" s="10">
        <v>1108941</v>
      </c>
      <c r="D1095" s="11"/>
      <c r="E1095" s="12" t="s">
        <v>37</v>
      </c>
      <c r="F1095" s="12" t="s">
        <v>4242</v>
      </c>
      <c r="G1095" s="12" t="s">
        <v>4243</v>
      </c>
      <c r="H1095" s="10">
        <v>946944</v>
      </c>
      <c r="I1095" s="12" t="s">
        <v>18</v>
      </c>
      <c r="J1095" s="11"/>
      <c r="K1095" s="12" t="s">
        <v>4244</v>
      </c>
      <c r="L1095" s="10">
        <v>385</v>
      </c>
      <c r="M1095" s="12" t="s">
        <v>4245</v>
      </c>
    </row>
    <row r="1096" spans="1:13" ht="20.149999999999999" customHeight="1">
      <c r="A1096" s="8" t="s">
        <v>14</v>
      </c>
      <c r="B1096" s="9">
        <v>1109335</v>
      </c>
      <c r="C1096" s="10">
        <v>1110870</v>
      </c>
      <c r="D1096" s="11"/>
      <c r="E1096" s="12" t="s">
        <v>15</v>
      </c>
      <c r="F1096" s="12" t="s">
        <v>4246</v>
      </c>
      <c r="G1096" s="12" t="s">
        <v>4247</v>
      </c>
      <c r="H1096" s="10">
        <v>945005</v>
      </c>
      <c r="I1096" s="12" t="s">
        <v>18</v>
      </c>
      <c r="J1096" s="11"/>
      <c r="K1096" s="12" t="s">
        <v>4248</v>
      </c>
      <c r="L1096" s="10">
        <v>511</v>
      </c>
      <c r="M1096" s="12" t="s">
        <v>4249</v>
      </c>
    </row>
    <row r="1097" spans="1:13" ht="20.149999999999999" customHeight="1">
      <c r="A1097" s="8" t="s">
        <v>14</v>
      </c>
      <c r="B1097" s="9">
        <v>1110863</v>
      </c>
      <c r="C1097" s="10">
        <v>1113406</v>
      </c>
      <c r="D1097" s="11"/>
      <c r="E1097" s="12" t="s">
        <v>15</v>
      </c>
      <c r="F1097" s="12" t="s">
        <v>4250</v>
      </c>
      <c r="G1097" s="12" t="s">
        <v>4251</v>
      </c>
      <c r="H1097" s="10">
        <v>945624</v>
      </c>
      <c r="I1097" s="12" t="s">
        <v>18</v>
      </c>
      <c r="J1097" s="11"/>
      <c r="K1097" s="12" t="s">
        <v>4252</v>
      </c>
      <c r="L1097" s="10">
        <v>847</v>
      </c>
      <c r="M1097" s="12" t="s">
        <v>4253</v>
      </c>
    </row>
    <row r="1098" spans="1:13" ht="20.149999999999999" customHeight="1">
      <c r="A1098" s="8" t="s">
        <v>14</v>
      </c>
      <c r="B1098" s="9">
        <v>1113579</v>
      </c>
      <c r="C1098" s="10">
        <v>1113806</v>
      </c>
      <c r="D1098" s="11"/>
      <c r="E1098" s="12" t="s">
        <v>15</v>
      </c>
      <c r="F1098" s="12" t="s">
        <v>4254</v>
      </c>
      <c r="G1098" s="12" t="s">
        <v>4255</v>
      </c>
      <c r="H1098" s="10">
        <v>945613</v>
      </c>
      <c r="I1098" s="12" t="s">
        <v>18</v>
      </c>
      <c r="J1098" s="11"/>
      <c r="K1098" s="12" t="s">
        <v>4256</v>
      </c>
      <c r="L1098" s="10">
        <v>75</v>
      </c>
      <c r="M1098" s="12" t="s">
        <v>4257</v>
      </c>
    </row>
    <row r="1099" spans="1:13" ht="20.149999999999999" customHeight="1">
      <c r="A1099" s="8" t="s">
        <v>14</v>
      </c>
      <c r="B1099" s="9">
        <v>1113807</v>
      </c>
      <c r="C1099" s="10">
        <v>1114181</v>
      </c>
      <c r="D1099" s="11"/>
      <c r="E1099" s="12" t="s">
        <v>37</v>
      </c>
      <c r="F1099" s="12" t="s">
        <v>4258</v>
      </c>
      <c r="G1099" s="12" t="s">
        <v>4259</v>
      </c>
      <c r="H1099" s="10">
        <v>945612</v>
      </c>
      <c r="I1099" s="12" t="s">
        <v>18</v>
      </c>
      <c r="J1099" s="11"/>
      <c r="K1099" s="12" t="s">
        <v>4260</v>
      </c>
      <c r="L1099" s="10">
        <v>124</v>
      </c>
      <c r="M1099" s="12" t="s">
        <v>4261</v>
      </c>
    </row>
    <row r="1100" spans="1:13" ht="20.149999999999999" customHeight="1">
      <c r="A1100" s="8" t="s">
        <v>14</v>
      </c>
      <c r="B1100" s="9">
        <v>1114264</v>
      </c>
      <c r="C1100" s="10">
        <v>1115490</v>
      </c>
      <c r="D1100" s="11"/>
      <c r="E1100" s="12" t="s">
        <v>37</v>
      </c>
      <c r="F1100" s="12" t="s">
        <v>4262</v>
      </c>
      <c r="G1100" s="12" t="s">
        <v>4263</v>
      </c>
      <c r="H1100" s="10">
        <v>945627</v>
      </c>
      <c r="I1100" s="12" t="s">
        <v>18</v>
      </c>
      <c r="J1100" s="11"/>
      <c r="K1100" s="12" t="s">
        <v>4264</v>
      </c>
      <c r="L1100" s="10">
        <v>408</v>
      </c>
      <c r="M1100" s="12" t="s">
        <v>4265</v>
      </c>
    </row>
    <row r="1101" spans="1:13" ht="20.149999999999999" customHeight="1">
      <c r="A1101" s="8" t="s">
        <v>14</v>
      </c>
      <c r="B1101" s="9">
        <v>1115662</v>
      </c>
      <c r="C1101" s="10">
        <v>1116582</v>
      </c>
      <c r="D1101" s="11"/>
      <c r="E1101" s="12" t="s">
        <v>37</v>
      </c>
      <c r="F1101" s="12" t="s">
        <v>4266</v>
      </c>
      <c r="G1101" s="12" t="s">
        <v>4267</v>
      </c>
      <c r="H1101" s="10">
        <v>946216</v>
      </c>
      <c r="I1101" s="12" t="s">
        <v>18</v>
      </c>
      <c r="J1101" s="11"/>
      <c r="K1101" s="12" t="s">
        <v>4268</v>
      </c>
      <c r="L1101" s="10">
        <v>306</v>
      </c>
      <c r="M1101" s="12" t="s">
        <v>4269</v>
      </c>
    </row>
    <row r="1102" spans="1:13" ht="20.149999999999999" customHeight="1">
      <c r="A1102" s="8" t="s">
        <v>14</v>
      </c>
      <c r="B1102" s="9">
        <v>1116807</v>
      </c>
      <c r="C1102" s="10">
        <v>1117859</v>
      </c>
      <c r="D1102" s="11"/>
      <c r="E1102" s="12" t="s">
        <v>15</v>
      </c>
      <c r="F1102" s="12" t="s">
        <v>4270</v>
      </c>
      <c r="G1102" s="12" t="s">
        <v>4271</v>
      </c>
      <c r="H1102" s="10">
        <v>945601</v>
      </c>
      <c r="I1102" s="12" t="s">
        <v>18</v>
      </c>
      <c r="J1102" s="11"/>
      <c r="K1102" s="12" t="s">
        <v>4272</v>
      </c>
      <c r="L1102" s="10">
        <v>350</v>
      </c>
      <c r="M1102" s="12" t="s">
        <v>4273</v>
      </c>
    </row>
    <row r="1103" spans="1:13" ht="20.149999999999999" customHeight="1">
      <c r="A1103" s="8" t="s">
        <v>14</v>
      </c>
      <c r="B1103" s="9">
        <v>1117901</v>
      </c>
      <c r="C1103" s="10">
        <v>1118476</v>
      </c>
      <c r="D1103" s="11"/>
      <c r="E1103" s="12" t="s">
        <v>37</v>
      </c>
      <c r="F1103" s="12" t="s">
        <v>4274</v>
      </c>
      <c r="G1103" s="12" t="s">
        <v>4275</v>
      </c>
      <c r="H1103" s="10">
        <v>946145</v>
      </c>
      <c r="I1103" s="12" t="s">
        <v>18</v>
      </c>
      <c r="J1103" s="11"/>
      <c r="K1103" s="12" t="s">
        <v>4276</v>
      </c>
      <c r="L1103" s="10">
        <v>191</v>
      </c>
      <c r="M1103" s="12" t="s">
        <v>4277</v>
      </c>
    </row>
    <row r="1104" spans="1:13" ht="20.149999999999999" customHeight="1">
      <c r="A1104" s="8" t="s">
        <v>14</v>
      </c>
      <c r="B1104" s="9">
        <v>1118480</v>
      </c>
      <c r="C1104" s="10">
        <v>1119046</v>
      </c>
      <c r="D1104" s="11"/>
      <c r="E1104" s="12" t="s">
        <v>37</v>
      </c>
      <c r="F1104" s="12" t="s">
        <v>4278</v>
      </c>
      <c r="G1104" s="12" t="s">
        <v>4279</v>
      </c>
      <c r="H1104" s="10">
        <v>945628</v>
      </c>
      <c r="I1104" s="12" t="s">
        <v>18</v>
      </c>
      <c r="J1104" s="11"/>
      <c r="K1104" s="12" t="s">
        <v>4280</v>
      </c>
      <c r="L1104" s="10">
        <v>188</v>
      </c>
      <c r="M1104" s="12" t="s">
        <v>4281</v>
      </c>
    </row>
    <row r="1105" spans="1:13" ht="20.149999999999999" customHeight="1">
      <c r="A1105" s="8" t="s">
        <v>14</v>
      </c>
      <c r="B1105" s="9">
        <v>1119307</v>
      </c>
      <c r="C1105" s="10">
        <v>1119447</v>
      </c>
      <c r="D1105" s="11"/>
      <c r="E1105" s="12" t="s">
        <v>37</v>
      </c>
      <c r="F1105" s="12" t="s">
        <v>4282</v>
      </c>
      <c r="G1105" s="12" t="s">
        <v>4283</v>
      </c>
      <c r="H1105" s="10">
        <v>945629</v>
      </c>
      <c r="I1105" s="12" t="s">
        <v>18</v>
      </c>
      <c r="J1105" s="11"/>
      <c r="K1105" s="12" t="s">
        <v>4284</v>
      </c>
      <c r="L1105" s="10">
        <v>46</v>
      </c>
      <c r="M1105" s="12" t="s">
        <v>4285</v>
      </c>
    </row>
    <row r="1106" spans="1:13" ht="20.149999999999999" customHeight="1">
      <c r="A1106" s="8" t="s">
        <v>14</v>
      </c>
      <c r="B1106" s="9">
        <v>1119468</v>
      </c>
      <c r="C1106" s="10">
        <v>1120586</v>
      </c>
      <c r="D1106" s="11"/>
      <c r="E1106" s="12" t="s">
        <v>37</v>
      </c>
      <c r="F1106" s="12" t="s">
        <v>4286</v>
      </c>
      <c r="G1106" s="12" t="s">
        <v>4287</v>
      </c>
      <c r="H1106" s="10">
        <v>944983</v>
      </c>
      <c r="I1106" s="12" t="s">
        <v>18</v>
      </c>
      <c r="J1106" s="11"/>
      <c r="K1106" s="12" t="s">
        <v>4288</v>
      </c>
      <c r="L1106" s="10">
        <v>372</v>
      </c>
      <c r="M1106" s="12" t="s">
        <v>4289</v>
      </c>
    </row>
    <row r="1107" spans="1:13" ht="20.149999999999999" customHeight="1">
      <c r="A1107" s="8" t="s">
        <v>14</v>
      </c>
      <c r="B1107" s="9">
        <v>1120701</v>
      </c>
      <c r="C1107" s="10">
        <v>1120955</v>
      </c>
      <c r="D1107" s="11"/>
      <c r="E1107" s="12" t="s">
        <v>37</v>
      </c>
      <c r="F1107" s="12" t="s">
        <v>3398</v>
      </c>
      <c r="G1107" s="12" t="s">
        <v>4290</v>
      </c>
      <c r="H1107" s="10">
        <v>946104</v>
      </c>
      <c r="I1107" s="12" t="s">
        <v>18</v>
      </c>
      <c r="J1107" s="11"/>
      <c r="K1107" s="12" t="s">
        <v>4291</v>
      </c>
      <c r="L1107" s="10">
        <v>84</v>
      </c>
      <c r="M1107" s="12" t="s">
        <v>4292</v>
      </c>
    </row>
    <row r="1108" spans="1:13" ht="20.149999999999999" customHeight="1">
      <c r="A1108" s="8" t="s">
        <v>14</v>
      </c>
      <c r="B1108" s="9">
        <v>1121242</v>
      </c>
      <c r="C1108" s="10">
        <v>1121487</v>
      </c>
      <c r="D1108" s="11"/>
      <c r="E1108" s="12" t="s">
        <v>37</v>
      </c>
      <c r="F1108" s="12" t="s">
        <v>4293</v>
      </c>
      <c r="G1108" s="12" t="s">
        <v>4294</v>
      </c>
      <c r="H1108" s="10">
        <v>945022</v>
      </c>
      <c r="I1108" s="12" t="s">
        <v>18</v>
      </c>
      <c r="J1108" s="11"/>
      <c r="K1108" s="12" t="s">
        <v>4295</v>
      </c>
      <c r="L1108" s="10">
        <v>81</v>
      </c>
      <c r="M1108" s="12" t="s">
        <v>4296</v>
      </c>
    </row>
    <row r="1109" spans="1:13" ht="20.149999999999999" customHeight="1">
      <c r="A1109" s="8" t="s">
        <v>14</v>
      </c>
      <c r="B1109" s="9">
        <v>1121561</v>
      </c>
      <c r="C1109" s="10">
        <v>1122607</v>
      </c>
      <c r="D1109" s="11"/>
      <c r="E1109" s="12" t="s">
        <v>37</v>
      </c>
      <c r="F1109" s="12" t="s">
        <v>4297</v>
      </c>
      <c r="G1109" s="12" t="s">
        <v>4298</v>
      </c>
      <c r="H1109" s="10">
        <v>945787</v>
      </c>
      <c r="I1109" s="12" t="s">
        <v>18</v>
      </c>
      <c r="J1109" s="11"/>
      <c r="K1109" s="12" t="s">
        <v>4299</v>
      </c>
      <c r="L1109" s="10">
        <v>348</v>
      </c>
      <c r="M1109" s="12" t="s">
        <v>4300</v>
      </c>
    </row>
    <row r="1110" spans="1:13" ht="20.149999999999999" customHeight="1">
      <c r="A1110" s="8" t="s">
        <v>14</v>
      </c>
      <c r="B1110" s="9">
        <v>1122713</v>
      </c>
      <c r="C1110" s="10">
        <v>1123273</v>
      </c>
      <c r="D1110" s="11"/>
      <c r="E1110" s="12" t="s">
        <v>37</v>
      </c>
      <c r="F1110" s="12" t="s">
        <v>4301</v>
      </c>
      <c r="G1110" s="12" t="s">
        <v>4302</v>
      </c>
      <c r="H1110" s="10">
        <v>947377</v>
      </c>
      <c r="I1110" s="12" t="s">
        <v>18</v>
      </c>
      <c r="J1110" s="11"/>
      <c r="K1110" s="12" t="s">
        <v>4303</v>
      </c>
      <c r="L1110" s="10">
        <v>186</v>
      </c>
      <c r="M1110" s="12" t="s">
        <v>4304</v>
      </c>
    </row>
    <row r="1111" spans="1:13" ht="20.149999999999999" customHeight="1">
      <c r="A1111" s="8" t="s">
        <v>14</v>
      </c>
      <c r="B1111" s="9">
        <v>1123407</v>
      </c>
      <c r="C1111" s="10">
        <v>1124054</v>
      </c>
      <c r="D1111" s="11"/>
      <c r="E1111" s="12" t="s">
        <v>37</v>
      </c>
      <c r="F1111" s="12" t="s">
        <v>4305</v>
      </c>
      <c r="G1111" s="12" t="s">
        <v>4306</v>
      </c>
      <c r="H1111" s="10">
        <v>946926</v>
      </c>
      <c r="I1111" s="12" t="s">
        <v>18</v>
      </c>
      <c r="J1111" s="11"/>
      <c r="K1111" s="12" t="s">
        <v>4307</v>
      </c>
      <c r="L1111" s="10">
        <v>215</v>
      </c>
      <c r="M1111" s="12" t="s">
        <v>4308</v>
      </c>
    </row>
    <row r="1112" spans="1:13" ht="20.149999999999999" customHeight="1">
      <c r="A1112" s="8" t="s">
        <v>14</v>
      </c>
      <c r="B1112" s="9">
        <v>1124118</v>
      </c>
      <c r="C1112" s="10">
        <v>1125326</v>
      </c>
      <c r="D1112" s="11"/>
      <c r="E1112" s="12" t="s">
        <v>37</v>
      </c>
      <c r="F1112" s="12" t="s">
        <v>4309</v>
      </c>
      <c r="G1112" s="12" t="s">
        <v>4310</v>
      </c>
      <c r="H1112" s="10">
        <v>946920</v>
      </c>
      <c r="I1112" s="12" t="s">
        <v>18</v>
      </c>
      <c r="J1112" s="11"/>
      <c r="K1112" s="12" t="s">
        <v>4311</v>
      </c>
      <c r="L1112" s="10">
        <v>402</v>
      </c>
      <c r="M1112" s="12" t="s">
        <v>4312</v>
      </c>
    </row>
    <row r="1113" spans="1:13" ht="20.149999999999999" customHeight="1">
      <c r="A1113" s="8" t="s">
        <v>14</v>
      </c>
      <c r="B1113" s="9">
        <v>1125562</v>
      </c>
      <c r="C1113" s="10">
        <v>1126146</v>
      </c>
      <c r="D1113" s="11"/>
      <c r="E1113" s="12" t="s">
        <v>15</v>
      </c>
      <c r="F1113" s="12" t="s">
        <v>4313</v>
      </c>
      <c r="G1113" s="12" t="s">
        <v>4314</v>
      </c>
      <c r="H1113" s="10">
        <v>946910</v>
      </c>
      <c r="I1113" s="12" t="s">
        <v>18</v>
      </c>
      <c r="J1113" s="11"/>
      <c r="K1113" s="12" t="s">
        <v>4315</v>
      </c>
      <c r="L1113" s="10">
        <v>194</v>
      </c>
      <c r="M1113" s="12" t="s">
        <v>4316</v>
      </c>
    </row>
    <row r="1114" spans="1:13" ht="20.149999999999999" customHeight="1">
      <c r="A1114" s="8" t="s">
        <v>14</v>
      </c>
      <c r="B1114" s="9">
        <v>1126157</v>
      </c>
      <c r="C1114" s="10">
        <v>1126804</v>
      </c>
      <c r="D1114" s="11"/>
      <c r="E1114" s="12" t="s">
        <v>15</v>
      </c>
      <c r="F1114" s="12" t="s">
        <v>4317</v>
      </c>
      <c r="G1114" s="12" t="s">
        <v>4318</v>
      </c>
      <c r="H1114" s="10">
        <v>945633</v>
      </c>
      <c r="I1114" s="12" t="s">
        <v>18</v>
      </c>
      <c r="J1114" s="11"/>
      <c r="K1114" s="12" t="s">
        <v>4319</v>
      </c>
      <c r="L1114" s="10">
        <v>215</v>
      </c>
      <c r="M1114" s="12" t="s">
        <v>4320</v>
      </c>
    </row>
    <row r="1115" spans="1:13" ht="20.149999999999999" customHeight="1">
      <c r="A1115" s="8" t="s">
        <v>14</v>
      </c>
      <c r="B1115" s="9">
        <v>1126806</v>
      </c>
      <c r="C1115" s="10">
        <v>1127729</v>
      </c>
      <c r="D1115" s="11"/>
      <c r="E1115" s="12" t="s">
        <v>15</v>
      </c>
      <c r="F1115" s="12" t="s">
        <v>4321</v>
      </c>
      <c r="G1115" s="12" t="s">
        <v>4322</v>
      </c>
      <c r="H1115" s="10">
        <v>945204</v>
      </c>
      <c r="I1115" s="12" t="s">
        <v>18</v>
      </c>
      <c r="J1115" s="11"/>
      <c r="K1115" s="12" t="s">
        <v>4323</v>
      </c>
      <c r="L1115" s="10">
        <v>307</v>
      </c>
      <c r="M1115" s="12" t="s">
        <v>4324</v>
      </c>
    </row>
    <row r="1116" spans="1:13" ht="20.149999999999999" customHeight="1">
      <c r="A1116" s="8" t="s">
        <v>14</v>
      </c>
      <c r="B1116" s="9">
        <v>1127839</v>
      </c>
      <c r="C1116" s="10">
        <v>1129374</v>
      </c>
      <c r="D1116" s="11"/>
      <c r="E1116" s="12" t="s">
        <v>15</v>
      </c>
      <c r="F1116" s="12" t="s">
        <v>4325</v>
      </c>
      <c r="G1116" s="12" t="s">
        <v>4326</v>
      </c>
      <c r="H1116" s="10">
        <v>945487</v>
      </c>
      <c r="I1116" s="12" t="s">
        <v>18</v>
      </c>
      <c r="J1116" s="11"/>
      <c r="K1116" s="12" t="s">
        <v>4327</v>
      </c>
      <c r="L1116" s="10">
        <v>511</v>
      </c>
      <c r="M1116" s="12" t="s">
        <v>4328</v>
      </c>
    </row>
    <row r="1117" spans="1:13" ht="20.149999999999999" customHeight="1">
      <c r="A1117" s="8" t="s">
        <v>14</v>
      </c>
      <c r="B1117" s="9">
        <v>1129414</v>
      </c>
      <c r="C1117" s="10">
        <v>1129830</v>
      </c>
      <c r="D1117" s="11"/>
      <c r="E1117" s="12" t="s">
        <v>37</v>
      </c>
      <c r="F1117" s="12" t="s">
        <v>4329</v>
      </c>
      <c r="G1117" s="12" t="s">
        <v>4330</v>
      </c>
      <c r="H1117" s="10">
        <v>945634</v>
      </c>
      <c r="I1117" s="12" t="s">
        <v>18</v>
      </c>
      <c r="J1117" s="11"/>
      <c r="K1117" s="12" t="s">
        <v>4331</v>
      </c>
      <c r="L1117" s="10">
        <v>138</v>
      </c>
      <c r="M1117" s="12" t="s">
        <v>4332</v>
      </c>
    </row>
    <row r="1118" spans="1:13" ht="20.149999999999999" customHeight="1">
      <c r="A1118" s="8" t="s">
        <v>14</v>
      </c>
      <c r="B1118" s="9">
        <v>1129835</v>
      </c>
      <c r="C1118" s="10">
        <v>1130128</v>
      </c>
      <c r="D1118" s="11"/>
      <c r="E1118" s="12" t="s">
        <v>37</v>
      </c>
      <c r="F1118" s="12" t="s">
        <v>4333</v>
      </c>
      <c r="G1118" s="12" t="s">
        <v>4334</v>
      </c>
      <c r="H1118" s="10">
        <v>946684</v>
      </c>
      <c r="I1118" s="12" t="s">
        <v>18</v>
      </c>
      <c r="J1118" s="11"/>
      <c r="K1118" s="12" t="s">
        <v>4335</v>
      </c>
      <c r="L1118" s="10">
        <v>97</v>
      </c>
      <c r="M1118" s="12" t="s">
        <v>4336</v>
      </c>
    </row>
    <row r="1119" spans="1:13" ht="20.149999999999999" customHeight="1">
      <c r="A1119" s="8" t="s">
        <v>14</v>
      </c>
      <c r="B1119" s="9">
        <v>1130204</v>
      </c>
      <c r="C1119" s="10">
        <v>1130863</v>
      </c>
      <c r="D1119" s="11"/>
      <c r="E1119" s="12" t="s">
        <v>37</v>
      </c>
      <c r="F1119" s="12" t="s">
        <v>4337</v>
      </c>
      <c r="G1119" s="12" t="s">
        <v>4338</v>
      </c>
      <c r="H1119" s="10">
        <v>946300</v>
      </c>
      <c r="I1119" s="12" t="s">
        <v>18</v>
      </c>
      <c r="J1119" s="11"/>
      <c r="K1119" s="12" t="s">
        <v>4339</v>
      </c>
      <c r="L1119" s="10">
        <v>219</v>
      </c>
      <c r="M1119" s="12" t="s">
        <v>4340</v>
      </c>
    </row>
    <row r="1120" spans="1:13" ht="20.149999999999999" customHeight="1">
      <c r="A1120" s="8" t="s">
        <v>14</v>
      </c>
      <c r="B1120" s="9">
        <v>1131018</v>
      </c>
      <c r="C1120" s="10">
        <v>1131434</v>
      </c>
      <c r="D1120" s="11"/>
      <c r="E1120" s="12" t="s">
        <v>15</v>
      </c>
      <c r="F1120" s="12" t="s">
        <v>4341</v>
      </c>
      <c r="G1120" s="12" t="s">
        <v>4342</v>
      </c>
      <c r="H1120" s="10">
        <v>945678</v>
      </c>
      <c r="I1120" s="12" t="s">
        <v>18</v>
      </c>
      <c r="J1120" s="11"/>
      <c r="K1120" s="12" t="s">
        <v>4343</v>
      </c>
      <c r="L1120" s="10">
        <v>138</v>
      </c>
      <c r="M1120" s="12" t="s">
        <v>4344</v>
      </c>
    </row>
    <row r="1121" spans="1:13" ht="20.149999999999999" customHeight="1">
      <c r="A1121" s="8" t="s">
        <v>14</v>
      </c>
      <c r="B1121" s="9">
        <v>1131438</v>
      </c>
      <c r="C1121" s="10">
        <v>1131842</v>
      </c>
      <c r="D1121" s="11"/>
      <c r="E1121" s="12" t="s">
        <v>15</v>
      </c>
      <c r="F1121" s="12" t="s">
        <v>4345</v>
      </c>
      <c r="G1121" s="12" t="s">
        <v>4346</v>
      </c>
      <c r="H1121" s="10">
        <v>946687</v>
      </c>
      <c r="I1121" s="12" t="s">
        <v>18</v>
      </c>
      <c r="J1121" s="11"/>
      <c r="K1121" s="12" t="s">
        <v>4347</v>
      </c>
      <c r="L1121" s="10">
        <v>134</v>
      </c>
      <c r="M1121" s="12" t="s">
        <v>4348</v>
      </c>
    </row>
    <row r="1122" spans="1:13" ht="20.149999999999999" customHeight="1">
      <c r="A1122" s="8" t="s">
        <v>14</v>
      </c>
      <c r="B1122" s="9">
        <v>1131854</v>
      </c>
      <c r="C1122" s="10">
        <v>1132549</v>
      </c>
      <c r="D1122" s="11"/>
      <c r="E1122" s="12" t="s">
        <v>15</v>
      </c>
      <c r="F1122" s="12" t="s">
        <v>4349</v>
      </c>
      <c r="G1122" s="12" t="s">
        <v>4350</v>
      </c>
      <c r="H1122" s="10">
        <v>945813</v>
      </c>
      <c r="I1122" s="12" t="s">
        <v>18</v>
      </c>
      <c r="J1122" s="11"/>
      <c r="K1122" s="12" t="s">
        <v>4351</v>
      </c>
      <c r="L1122" s="10">
        <v>231</v>
      </c>
      <c r="M1122" s="12" t="s">
        <v>4352</v>
      </c>
    </row>
    <row r="1123" spans="1:13" ht="20.149999999999999" customHeight="1">
      <c r="A1123" s="8" t="s">
        <v>14</v>
      </c>
      <c r="B1123" s="9">
        <v>1132574</v>
      </c>
      <c r="C1123" s="10">
        <v>1133782</v>
      </c>
      <c r="D1123" s="11"/>
      <c r="E1123" s="12" t="s">
        <v>15</v>
      </c>
      <c r="F1123" s="12" t="s">
        <v>4353</v>
      </c>
      <c r="G1123" s="12" t="s">
        <v>4354</v>
      </c>
      <c r="H1123" s="10">
        <v>945636</v>
      </c>
      <c r="I1123" s="12" t="s">
        <v>18</v>
      </c>
      <c r="J1123" s="11"/>
      <c r="K1123" s="12" t="s">
        <v>4355</v>
      </c>
      <c r="L1123" s="10">
        <v>402</v>
      </c>
      <c r="M1123" s="12" t="s">
        <v>4356</v>
      </c>
    </row>
    <row r="1124" spans="1:13" ht="20.149999999999999" customHeight="1">
      <c r="A1124" s="8" t="s">
        <v>14</v>
      </c>
      <c r="B1124" s="9">
        <v>1133802</v>
      </c>
      <c r="C1124" s="10">
        <v>1134557</v>
      </c>
      <c r="D1124" s="11"/>
      <c r="E1124" s="12" t="s">
        <v>15</v>
      </c>
      <c r="F1124" s="12" t="s">
        <v>4357</v>
      </c>
      <c r="G1124" s="12" t="s">
        <v>4358</v>
      </c>
      <c r="H1124" s="10">
        <v>945639</v>
      </c>
      <c r="I1124" s="12" t="s">
        <v>18</v>
      </c>
      <c r="J1124" s="11"/>
      <c r="K1124" s="12" t="s">
        <v>4359</v>
      </c>
      <c r="L1124" s="10">
        <v>251</v>
      </c>
      <c r="M1124" s="12" t="s">
        <v>4360</v>
      </c>
    </row>
    <row r="1125" spans="1:13" ht="20.149999999999999" customHeight="1">
      <c r="A1125" s="8" t="s">
        <v>14</v>
      </c>
      <c r="B1125" s="9">
        <v>1134729</v>
      </c>
      <c r="C1125" s="10">
        <v>1135511</v>
      </c>
      <c r="D1125" s="11"/>
      <c r="E1125" s="12" t="s">
        <v>15</v>
      </c>
      <c r="F1125" s="12" t="s">
        <v>4361</v>
      </c>
      <c r="G1125" s="12" t="s">
        <v>4362</v>
      </c>
      <c r="H1125" s="10">
        <v>945647</v>
      </c>
      <c r="I1125" s="12" t="s">
        <v>18</v>
      </c>
      <c r="J1125" s="11"/>
      <c r="K1125" s="12" t="s">
        <v>4363</v>
      </c>
      <c r="L1125" s="10">
        <v>260</v>
      </c>
      <c r="M1125" s="12" t="s">
        <v>4364</v>
      </c>
    </row>
    <row r="1126" spans="1:13" ht="20.149999999999999" customHeight="1">
      <c r="A1126" s="8" t="s">
        <v>14</v>
      </c>
      <c r="B1126" s="9">
        <v>1135564</v>
      </c>
      <c r="C1126" s="10">
        <v>1136262</v>
      </c>
      <c r="D1126" s="11"/>
      <c r="E1126" s="12" t="s">
        <v>15</v>
      </c>
      <c r="F1126" s="12" t="s">
        <v>4365</v>
      </c>
      <c r="G1126" s="12" t="s">
        <v>4366</v>
      </c>
      <c r="H1126" s="10">
        <v>946996</v>
      </c>
      <c r="I1126" s="12" t="s">
        <v>18</v>
      </c>
      <c r="J1126" s="11"/>
      <c r="K1126" s="12" t="s">
        <v>4367</v>
      </c>
      <c r="L1126" s="10">
        <v>232</v>
      </c>
      <c r="M1126" s="12" t="s">
        <v>4368</v>
      </c>
    </row>
    <row r="1127" spans="1:13" ht="20.149999999999999" customHeight="1">
      <c r="A1127" s="8" t="s">
        <v>14</v>
      </c>
      <c r="B1127" s="9">
        <v>1136274</v>
      </c>
      <c r="C1127" s="10">
        <v>1137371</v>
      </c>
      <c r="D1127" s="11"/>
      <c r="E1127" s="12" t="s">
        <v>15</v>
      </c>
      <c r="F1127" s="12" t="s">
        <v>4369</v>
      </c>
      <c r="G1127" s="12" t="s">
        <v>4370</v>
      </c>
      <c r="H1127" s="10">
        <v>947534</v>
      </c>
      <c r="I1127" s="12" t="s">
        <v>18</v>
      </c>
      <c r="J1127" s="11"/>
      <c r="K1127" s="12" t="s">
        <v>4371</v>
      </c>
      <c r="L1127" s="10">
        <v>365</v>
      </c>
      <c r="M1127" s="12" t="s">
        <v>4372</v>
      </c>
    </row>
    <row r="1128" spans="1:13" ht="20.149999999999999" customHeight="1">
      <c r="A1128" s="8" t="s">
        <v>14</v>
      </c>
      <c r="B1128" s="9">
        <v>1137371</v>
      </c>
      <c r="C1128" s="10">
        <v>1138312</v>
      </c>
      <c r="D1128" s="11"/>
      <c r="E1128" s="12" t="s">
        <v>15</v>
      </c>
      <c r="F1128" s="12" t="s">
        <v>4373</v>
      </c>
      <c r="G1128" s="12" t="s">
        <v>4374</v>
      </c>
      <c r="H1128" s="10">
        <v>947456</v>
      </c>
      <c r="I1128" s="12" t="s">
        <v>18</v>
      </c>
      <c r="J1128" s="11"/>
      <c r="K1128" s="12" t="s">
        <v>4375</v>
      </c>
      <c r="L1128" s="10">
        <v>313</v>
      </c>
      <c r="M1128" s="12" t="s">
        <v>4376</v>
      </c>
    </row>
    <row r="1129" spans="1:13" ht="20.149999999999999" customHeight="1">
      <c r="A1129" s="8" t="s">
        <v>14</v>
      </c>
      <c r="B1129" s="9">
        <v>1138378</v>
      </c>
      <c r="C1129" s="10">
        <v>1140021</v>
      </c>
      <c r="D1129" s="11"/>
      <c r="E1129" s="12" t="s">
        <v>15</v>
      </c>
      <c r="F1129" s="12" t="s">
        <v>4377</v>
      </c>
      <c r="G1129" s="12" t="s">
        <v>4378</v>
      </c>
      <c r="H1129" s="10">
        <v>945648</v>
      </c>
      <c r="I1129" s="12" t="s">
        <v>18</v>
      </c>
      <c r="J1129" s="11"/>
      <c r="K1129" s="12" t="s">
        <v>4379</v>
      </c>
      <c r="L1129" s="10">
        <v>547</v>
      </c>
      <c r="M1129" s="12" t="s">
        <v>4380</v>
      </c>
    </row>
    <row r="1130" spans="1:13" ht="20.149999999999999" customHeight="1">
      <c r="A1130" s="8" t="s">
        <v>14</v>
      </c>
      <c r="B1130" s="9">
        <v>1140033</v>
      </c>
      <c r="C1130" s="10">
        <v>1140986</v>
      </c>
      <c r="D1130" s="11"/>
      <c r="E1130" s="12" t="s">
        <v>15</v>
      </c>
      <c r="F1130" s="12" t="s">
        <v>4381</v>
      </c>
      <c r="G1130" s="12" t="s">
        <v>4382</v>
      </c>
      <c r="H1130" s="10">
        <v>945646</v>
      </c>
      <c r="I1130" s="12" t="s">
        <v>18</v>
      </c>
      <c r="J1130" s="11"/>
      <c r="K1130" s="12" t="s">
        <v>4383</v>
      </c>
      <c r="L1130" s="10">
        <v>317</v>
      </c>
      <c r="M1130" s="12" t="s">
        <v>4384</v>
      </c>
    </row>
    <row r="1131" spans="1:13" ht="20.149999999999999" customHeight="1">
      <c r="A1131" s="8" t="s">
        <v>14</v>
      </c>
      <c r="B1131" s="9">
        <v>1140986</v>
      </c>
      <c r="C1131" s="10">
        <v>1141063</v>
      </c>
      <c r="D1131" s="11"/>
      <c r="E1131" s="12" t="s">
        <v>15</v>
      </c>
      <c r="F1131" s="12" t="s">
        <v>4385</v>
      </c>
      <c r="G1131" s="12" t="s">
        <v>4386</v>
      </c>
      <c r="H1131" s="10">
        <v>71004558</v>
      </c>
      <c r="I1131" s="12" t="s">
        <v>92</v>
      </c>
      <c r="J1131" s="11"/>
      <c r="K1131" s="11"/>
      <c r="L1131" s="11"/>
      <c r="M1131" s="12" t="s">
        <v>4387</v>
      </c>
    </row>
    <row r="1132" spans="1:13" ht="20.149999999999999" customHeight="1">
      <c r="A1132" s="8" t="s">
        <v>14</v>
      </c>
      <c r="B1132" s="9">
        <v>1141182</v>
      </c>
      <c r="C1132" s="10">
        <v>1144367</v>
      </c>
      <c r="D1132" s="11"/>
      <c r="E1132" s="12" t="s">
        <v>37</v>
      </c>
      <c r="F1132" s="12" t="s">
        <v>4388</v>
      </c>
      <c r="G1132" s="12" t="s">
        <v>4389</v>
      </c>
      <c r="H1132" s="10">
        <v>945641</v>
      </c>
      <c r="I1132" s="12" t="s">
        <v>18</v>
      </c>
      <c r="J1132" s="11"/>
      <c r="K1132" s="12" t="s">
        <v>4390</v>
      </c>
      <c r="L1132" s="10">
        <v>1061</v>
      </c>
      <c r="M1132" s="12" t="s">
        <v>4391</v>
      </c>
    </row>
    <row r="1133" spans="1:13" ht="20.149999999999999" customHeight="1">
      <c r="A1133" s="8" t="s">
        <v>14</v>
      </c>
      <c r="B1133" s="9">
        <v>1144502</v>
      </c>
      <c r="C1133" s="10">
        <v>1144822</v>
      </c>
      <c r="D1133" s="11"/>
      <c r="E1133" s="12" t="s">
        <v>15</v>
      </c>
      <c r="F1133" s="12" t="s">
        <v>4392</v>
      </c>
      <c r="G1133" s="12" t="s">
        <v>4393</v>
      </c>
      <c r="H1133" s="10">
        <v>945640</v>
      </c>
      <c r="I1133" s="12" t="s">
        <v>18</v>
      </c>
      <c r="J1133" s="11"/>
      <c r="K1133" s="12" t="s">
        <v>4394</v>
      </c>
      <c r="L1133" s="10">
        <v>106</v>
      </c>
      <c r="M1133" s="12" t="s">
        <v>4395</v>
      </c>
    </row>
    <row r="1134" spans="1:13" ht="20.149999999999999" customHeight="1">
      <c r="A1134" s="8" t="s">
        <v>14</v>
      </c>
      <c r="B1134" s="9">
        <v>1144940</v>
      </c>
      <c r="C1134" s="10">
        <v>1145899</v>
      </c>
      <c r="D1134" s="11"/>
      <c r="E1134" s="12" t="s">
        <v>15</v>
      </c>
      <c r="F1134" s="12" t="s">
        <v>4396</v>
      </c>
      <c r="G1134" s="12" t="s">
        <v>4397</v>
      </c>
      <c r="H1134" s="10">
        <v>945637</v>
      </c>
      <c r="I1134" s="12" t="s">
        <v>18</v>
      </c>
      <c r="J1134" s="11"/>
      <c r="K1134" s="12" t="s">
        <v>4398</v>
      </c>
      <c r="L1134" s="10">
        <v>319</v>
      </c>
      <c r="M1134" s="12" t="s">
        <v>4399</v>
      </c>
    </row>
    <row r="1135" spans="1:13" ht="20.149999999999999" customHeight="1">
      <c r="A1135" s="8" t="s">
        <v>14</v>
      </c>
      <c r="B1135" s="9">
        <v>1146011</v>
      </c>
      <c r="C1135" s="10">
        <v>1146595</v>
      </c>
      <c r="D1135" s="11"/>
      <c r="E1135" s="12" t="s">
        <v>37</v>
      </c>
      <c r="F1135" s="12" t="s">
        <v>4400</v>
      </c>
      <c r="G1135" s="12" t="s">
        <v>4401</v>
      </c>
      <c r="H1135" s="10">
        <v>945631</v>
      </c>
      <c r="I1135" s="12" t="s">
        <v>18</v>
      </c>
      <c r="J1135" s="11"/>
      <c r="K1135" s="12" t="s">
        <v>4402</v>
      </c>
      <c r="L1135" s="10">
        <v>194</v>
      </c>
      <c r="M1135" s="12" t="s">
        <v>4403</v>
      </c>
    </row>
    <row r="1136" spans="1:13" ht="20.149999999999999" customHeight="1">
      <c r="A1136" s="8" t="s">
        <v>14</v>
      </c>
      <c r="B1136" s="9">
        <v>1146589</v>
      </c>
      <c r="C1136" s="10">
        <v>1146757</v>
      </c>
      <c r="D1136" s="11"/>
      <c r="E1136" s="12" t="s">
        <v>15</v>
      </c>
      <c r="F1136" s="12" t="s">
        <v>4404</v>
      </c>
      <c r="G1136" s="12" t="s">
        <v>4405</v>
      </c>
      <c r="H1136" s="10">
        <v>2847755</v>
      </c>
      <c r="I1136" s="12" t="s">
        <v>92</v>
      </c>
      <c r="J1136" s="11"/>
      <c r="K1136" s="11"/>
      <c r="L1136" s="11"/>
      <c r="M1136" s="12" t="s">
        <v>4406</v>
      </c>
    </row>
    <row r="1137" spans="1:13" ht="20.149999999999999" customHeight="1">
      <c r="A1137" s="8" t="s">
        <v>14</v>
      </c>
      <c r="B1137" s="9">
        <v>1146794</v>
      </c>
      <c r="C1137" s="10">
        <v>1147315</v>
      </c>
      <c r="D1137" s="11"/>
      <c r="E1137" s="12" t="s">
        <v>15</v>
      </c>
      <c r="F1137" s="12" t="s">
        <v>4407</v>
      </c>
      <c r="G1137" s="12" t="s">
        <v>4408</v>
      </c>
      <c r="H1137" s="10">
        <v>945650</v>
      </c>
      <c r="I1137" s="12" t="s">
        <v>18</v>
      </c>
      <c r="J1137" s="11"/>
      <c r="K1137" s="12" t="s">
        <v>4409</v>
      </c>
      <c r="L1137" s="10">
        <v>173</v>
      </c>
      <c r="M1137" s="12" t="s">
        <v>4410</v>
      </c>
    </row>
    <row r="1138" spans="1:13" ht="20.149999999999999" customHeight="1">
      <c r="A1138" s="8" t="s">
        <v>14</v>
      </c>
      <c r="B1138" s="9">
        <v>1147367</v>
      </c>
      <c r="C1138" s="10">
        <v>1147540</v>
      </c>
      <c r="D1138" s="11"/>
      <c r="E1138" s="12" t="s">
        <v>15</v>
      </c>
      <c r="F1138" s="12" t="s">
        <v>4411</v>
      </c>
      <c r="G1138" s="12" t="s">
        <v>4412</v>
      </c>
      <c r="H1138" s="10">
        <v>945657</v>
      </c>
      <c r="I1138" s="12" t="s">
        <v>18</v>
      </c>
      <c r="J1138" s="11"/>
      <c r="K1138" s="12" t="s">
        <v>4413</v>
      </c>
      <c r="L1138" s="10">
        <v>57</v>
      </c>
      <c r="M1138" s="12" t="s">
        <v>4414</v>
      </c>
    </row>
    <row r="1139" spans="1:13" ht="20.149999999999999" customHeight="1">
      <c r="A1139" s="8" t="s">
        <v>14</v>
      </c>
      <c r="B1139" s="9">
        <v>1147621</v>
      </c>
      <c r="C1139" s="10">
        <v>1148691</v>
      </c>
      <c r="D1139" s="11"/>
      <c r="E1139" s="12" t="s">
        <v>15</v>
      </c>
      <c r="F1139" s="12" t="s">
        <v>4415</v>
      </c>
      <c r="G1139" s="12" t="s">
        <v>4416</v>
      </c>
      <c r="H1139" s="10">
        <v>946165</v>
      </c>
      <c r="I1139" s="12" t="s">
        <v>18</v>
      </c>
      <c r="J1139" s="11"/>
      <c r="K1139" s="12" t="s">
        <v>4417</v>
      </c>
      <c r="L1139" s="10">
        <v>356</v>
      </c>
      <c r="M1139" s="12" t="s">
        <v>4418</v>
      </c>
    </row>
    <row r="1140" spans="1:13" ht="20.149999999999999" customHeight="1">
      <c r="A1140" s="8" t="s">
        <v>14</v>
      </c>
      <c r="B1140" s="9">
        <v>1148759</v>
      </c>
      <c r="C1140" s="10">
        <v>1149712</v>
      </c>
      <c r="D1140" s="11"/>
      <c r="E1140" s="12" t="s">
        <v>15</v>
      </c>
      <c r="F1140" s="12" t="s">
        <v>4419</v>
      </c>
      <c r="G1140" s="12" t="s">
        <v>4420</v>
      </c>
      <c r="H1140" s="10">
        <v>946003</v>
      </c>
      <c r="I1140" s="12" t="s">
        <v>18</v>
      </c>
      <c r="J1140" s="11"/>
      <c r="K1140" s="12" t="s">
        <v>4421</v>
      </c>
      <c r="L1140" s="10">
        <v>317</v>
      </c>
      <c r="M1140" s="12" t="s">
        <v>4422</v>
      </c>
    </row>
    <row r="1141" spans="1:13" ht="20.149999999999999" customHeight="1">
      <c r="A1141" s="8" t="s">
        <v>14</v>
      </c>
      <c r="B1141" s="9">
        <v>1149728</v>
      </c>
      <c r="C1141" s="10">
        <v>1150657</v>
      </c>
      <c r="D1141" s="11"/>
      <c r="E1141" s="12" t="s">
        <v>15</v>
      </c>
      <c r="F1141" s="12" t="s">
        <v>4423</v>
      </c>
      <c r="G1141" s="12" t="s">
        <v>4424</v>
      </c>
      <c r="H1141" s="10">
        <v>945766</v>
      </c>
      <c r="I1141" s="12" t="s">
        <v>18</v>
      </c>
      <c r="J1141" s="11"/>
      <c r="K1141" s="12" t="s">
        <v>4425</v>
      </c>
      <c r="L1141" s="10">
        <v>309</v>
      </c>
      <c r="M1141" s="12" t="s">
        <v>4426</v>
      </c>
    </row>
    <row r="1142" spans="1:13" ht="20.149999999999999" customHeight="1">
      <c r="A1142" s="8" t="s">
        <v>14</v>
      </c>
      <c r="B1142" s="9">
        <v>1150670</v>
      </c>
      <c r="C1142" s="10">
        <v>1151404</v>
      </c>
      <c r="D1142" s="11"/>
      <c r="E1142" s="12" t="s">
        <v>15</v>
      </c>
      <c r="F1142" s="12" t="s">
        <v>4427</v>
      </c>
      <c r="G1142" s="12" t="s">
        <v>4428</v>
      </c>
      <c r="H1142" s="10">
        <v>945645</v>
      </c>
      <c r="I1142" s="12" t="s">
        <v>18</v>
      </c>
      <c r="J1142" s="11"/>
      <c r="K1142" s="12" t="s">
        <v>4429</v>
      </c>
      <c r="L1142" s="10">
        <v>244</v>
      </c>
      <c r="M1142" s="12" t="s">
        <v>4430</v>
      </c>
    </row>
    <row r="1143" spans="1:13" ht="20.149999999999999" customHeight="1">
      <c r="A1143" s="8" t="s">
        <v>14</v>
      </c>
      <c r="B1143" s="9">
        <v>1151615</v>
      </c>
      <c r="C1143" s="10">
        <v>1151851</v>
      </c>
      <c r="D1143" s="11"/>
      <c r="E1143" s="12" t="s">
        <v>15</v>
      </c>
      <c r="F1143" s="12" t="s">
        <v>4431</v>
      </c>
      <c r="G1143" s="12" t="s">
        <v>4432</v>
      </c>
      <c r="H1143" s="10">
        <v>944805</v>
      </c>
      <c r="I1143" s="12" t="s">
        <v>18</v>
      </c>
      <c r="J1143" s="11"/>
      <c r="K1143" s="12" t="s">
        <v>4433</v>
      </c>
      <c r="L1143" s="10">
        <v>78</v>
      </c>
      <c r="M1143" s="12" t="s">
        <v>4434</v>
      </c>
    </row>
    <row r="1144" spans="1:13" ht="20.149999999999999" customHeight="1">
      <c r="A1144" s="8" t="s">
        <v>14</v>
      </c>
      <c r="B1144" s="9">
        <v>1151939</v>
      </c>
      <c r="C1144" s="10">
        <v>1153180</v>
      </c>
      <c r="D1144" s="11"/>
      <c r="E1144" s="12" t="s">
        <v>15</v>
      </c>
      <c r="F1144" s="12" t="s">
        <v>4435</v>
      </c>
      <c r="G1144" s="12" t="s">
        <v>4436</v>
      </c>
      <c r="H1144" s="10">
        <v>946665</v>
      </c>
      <c r="I1144" s="12" t="s">
        <v>18</v>
      </c>
      <c r="J1144" s="11"/>
      <c r="K1144" s="12" t="s">
        <v>4437</v>
      </c>
      <c r="L1144" s="10">
        <v>413</v>
      </c>
      <c r="M1144" s="12" t="s">
        <v>4438</v>
      </c>
    </row>
    <row r="1145" spans="1:13" ht="20.149999999999999" customHeight="1">
      <c r="A1145" s="8" t="s">
        <v>14</v>
      </c>
      <c r="B1145" s="9">
        <v>1153300</v>
      </c>
      <c r="C1145" s="10">
        <v>1154109</v>
      </c>
      <c r="D1145" s="11"/>
      <c r="E1145" s="12" t="s">
        <v>15</v>
      </c>
      <c r="F1145" s="12" t="s">
        <v>4439</v>
      </c>
      <c r="G1145" s="12" t="s">
        <v>4440</v>
      </c>
      <c r="H1145" s="10">
        <v>946647</v>
      </c>
      <c r="I1145" s="12" t="s">
        <v>18</v>
      </c>
      <c r="J1145" s="11"/>
      <c r="K1145" s="12" t="s">
        <v>4441</v>
      </c>
      <c r="L1145" s="10">
        <v>269</v>
      </c>
      <c r="M1145" s="12" t="s">
        <v>4442</v>
      </c>
    </row>
    <row r="1146" spans="1:13" ht="20.149999999999999" customHeight="1">
      <c r="A1146" s="8" t="s">
        <v>14</v>
      </c>
      <c r="B1146" s="9">
        <v>1154112</v>
      </c>
      <c r="C1146" s="10">
        <v>1155134</v>
      </c>
      <c r="D1146" s="11"/>
      <c r="E1146" s="12" t="s">
        <v>15</v>
      </c>
      <c r="F1146" s="12" t="s">
        <v>4443</v>
      </c>
      <c r="G1146" s="12" t="s">
        <v>4444</v>
      </c>
      <c r="H1146" s="10">
        <v>945660</v>
      </c>
      <c r="I1146" s="12" t="s">
        <v>18</v>
      </c>
      <c r="J1146" s="11"/>
      <c r="K1146" s="12" t="s">
        <v>4445</v>
      </c>
      <c r="L1146" s="10">
        <v>340</v>
      </c>
      <c r="M1146" s="12" t="s">
        <v>4446</v>
      </c>
    </row>
    <row r="1147" spans="1:13" ht="20.149999999999999" customHeight="1">
      <c r="A1147" s="8" t="s">
        <v>14</v>
      </c>
      <c r="B1147" s="9">
        <v>1155124</v>
      </c>
      <c r="C1147" s="10">
        <v>1155765</v>
      </c>
      <c r="D1147" s="11"/>
      <c r="E1147" s="12" t="s">
        <v>15</v>
      </c>
      <c r="F1147" s="12" t="s">
        <v>4447</v>
      </c>
      <c r="G1147" s="12" t="s">
        <v>4448</v>
      </c>
      <c r="H1147" s="10">
        <v>945663</v>
      </c>
      <c r="I1147" s="12" t="s">
        <v>18</v>
      </c>
      <c r="J1147" s="11"/>
      <c r="K1147" s="12" t="s">
        <v>4449</v>
      </c>
      <c r="L1147" s="10">
        <v>213</v>
      </c>
      <c r="M1147" s="12" t="s">
        <v>4450</v>
      </c>
    </row>
    <row r="1148" spans="1:13" ht="20.149999999999999" customHeight="1">
      <c r="A1148" s="8" t="s">
        <v>14</v>
      </c>
      <c r="B1148" s="9">
        <v>1155762</v>
      </c>
      <c r="C1148" s="10">
        <v>1156766</v>
      </c>
      <c r="D1148" s="11"/>
      <c r="E1148" s="12" t="s">
        <v>15</v>
      </c>
      <c r="F1148" s="12" t="s">
        <v>4451</v>
      </c>
      <c r="G1148" s="12" t="s">
        <v>4452</v>
      </c>
      <c r="H1148" s="10">
        <v>945661</v>
      </c>
      <c r="I1148" s="12" t="s">
        <v>18</v>
      </c>
      <c r="J1148" s="11"/>
      <c r="K1148" s="12" t="s">
        <v>4453</v>
      </c>
      <c r="L1148" s="10">
        <v>334</v>
      </c>
      <c r="M1148" s="12" t="s">
        <v>4454</v>
      </c>
    </row>
    <row r="1149" spans="1:13" ht="20.149999999999999" customHeight="1">
      <c r="A1149" s="8" t="s">
        <v>14</v>
      </c>
      <c r="B1149" s="9">
        <v>1156777</v>
      </c>
      <c r="C1149" s="10">
        <v>1157574</v>
      </c>
      <c r="D1149" s="11"/>
      <c r="E1149" s="12" t="s">
        <v>15</v>
      </c>
      <c r="F1149" s="12" t="s">
        <v>4455</v>
      </c>
      <c r="G1149" s="12" t="s">
        <v>4456</v>
      </c>
      <c r="H1149" s="10">
        <v>945656</v>
      </c>
      <c r="I1149" s="12" t="s">
        <v>18</v>
      </c>
      <c r="J1149" s="11"/>
      <c r="K1149" s="12" t="s">
        <v>4457</v>
      </c>
      <c r="L1149" s="10">
        <v>265</v>
      </c>
      <c r="M1149" s="12" t="s">
        <v>4458</v>
      </c>
    </row>
    <row r="1150" spans="1:13" ht="20.149999999999999" customHeight="1">
      <c r="A1150" s="8" t="s">
        <v>14</v>
      </c>
      <c r="B1150" s="9">
        <v>1157869</v>
      </c>
      <c r="C1150" s="10">
        <v>1159302</v>
      </c>
      <c r="D1150" s="11"/>
      <c r="E1150" s="12" t="s">
        <v>15</v>
      </c>
      <c r="F1150" s="12" t="s">
        <v>4459</v>
      </c>
      <c r="G1150" s="12" t="s">
        <v>4460</v>
      </c>
      <c r="H1150" s="10">
        <v>945651</v>
      </c>
      <c r="I1150" s="12" t="s">
        <v>18</v>
      </c>
      <c r="J1150" s="11"/>
      <c r="K1150" s="12" t="s">
        <v>4461</v>
      </c>
      <c r="L1150" s="10">
        <v>477</v>
      </c>
      <c r="M1150" s="12" t="s">
        <v>4462</v>
      </c>
    </row>
    <row r="1151" spans="1:13" ht="20.149999999999999" customHeight="1">
      <c r="A1151" s="8" t="s">
        <v>14</v>
      </c>
      <c r="B1151" s="9">
        <v>1159362</v>
      </c>
      <c r="C1151" s="10">
        <v>1161551</v>
      </c>
      <c r="D1151" s="11"/>
      <c r="E1151" s="12" t="s">
        <v>37</v>
      </c>
      <c r="F1151" s="12" t="s">
        <v>4463</v>
      </c>
      <c r="G1151" s="12" t="s">
        <v>4464</v>
      </c>
      <c r="H1151" s="10">
        <v>945649</v>
      </c>
      <c r="I1151" s="12" t="s">
        <v>18</v>
      </c>
      <c r="J1151" s="11"/>
      <c r="K1151" s="12" t="s">
        <v>4465</v>
      </c>
      <c r="L1151" s="10">
        <v>729</v>
      </c>
      <c r="M1151" s="12" t="s">
        <v>4466</v>
      </c>
    </row>
    <row r="1152" spans="1:13" ht="20.149999999999999" customHeight="1">
      <c r="A1152" s="8" t="s">
        <v>14</v>
      </c>
      <c r="B1152" s="9">
        <v>1161885</v>
      </c>
      <c r="C1152" s="10">
        <v>1162244</v>
      </c>
      <c r="D1152" s="11"/>
      <c r="E1152" s="12" t="s">
        <v>15</v>
      </c>
      <c r="F1152" s="12" t="s">
        <v>4467</v>
      </c>
      <c r="G1152" s="12" t="s">
        <v>4468</v>
      </c>
      <c r="H1152" s="10">
        <v>948549</v>
      </c>
      <c r="I1152" s="12" t="s">
        <v>18</v>
      </c>
      <c r="J1152" s="11"/>
      <c r="K1152" s="12" t="s">
        <v>4469</v>
      </c>
      <c r="L1152" s="10">
        <v>119</v>
      </c>
      <c r="M1152" s="12" t="s">
        <v>4470</v>
      </c>
    </row>
    <row r="1153" spans="1:13" ht="20.149999999999999" customHeight="1">
      <c r="A1153" s="8" t="s">
        <v>14</v>
      </c>
      <c r="B1153" s="9">
        <v>1162247</v>
      </c>
      <c r="C1153" s="10">
        <v>1162624</v>
      </c>
      <c r="D1153" s="11"/>
      <c r="E1153" s="12" t="s">
        <v>15</v>
      </c>
      <c r="F1153" s="12" t="s">
        <v>4471</v>
      </c>
      <c r="G1153" s="12" t="s">
        <v>4472</v>
      </c>
      <c r="H1153" s="10">
        <v>948539</v>
      </c>
      <c r="I1153" s="12" t="s">
        <v>18</v>
      </c>
      <c r="J1153" s="11"/>
      <c r="K1153" s="12" t="s">
        <v>4473</v>
      </c>
      <c r="L1153" s="10">
        <v>125</v>
      </c>
      <c r="M1153" s="12" t="s">
        <v>4474</v>
      </c>
    </row>
    <row r="1154" spans="1:13" ht="20.149999999999999" customHeight="1">
      <c r="A1154" s="8" t="s">
        <v>14</v>
      </c>
      <c r="B1154" s="9">
        <v>1162638</v>
      </c>
      <c r="C1154" s="10">
        <v>1163279</v>
      </c>
      <c r="D1154" s="11"/>
      <c r="E1154" s="12" t="s">
        <v>15</v>
      </c>
      <c r="F1154" s="12" t="s">
        <v>4475</v>
      </c>
      <c r="G1154" s="12" t="s">
        <v>4476</v>
      </c>
      <c r="H1154" s="10">
        <v>948536</v>
      </c>
      <c r="I1154" s="12" t="s">
        <v>18</v>
      </c>
      <c r="J1154" s="11"/>
      <c r="K1154" s="12" t="s">
        <v>4477</v>
      </c>
      <c r="L1154" s="10">
        <v>213</v>
      </c>
      <c r="M1154" s="12" t="s">
        <v>4478</v>
      </c>
    </row>
    <row r="1155" spans="1:13" ht="20.149999999999999" customHeight="1">
      <c r="A1155" s="8" t="s">
        <v>14</v>
      </c>
      <c r="B1155" s="9">
        <v>1163260</v>
      </c>
      <c r="C1155" s="10">
        <v>1164084</v>
      </c>
      <c r="D1155" s="11"/>
      <c r="E1155" s="12" t="s">
        <v>15</v>
      </c>
      <c r="F1155" s="12" t="s">
        <v>4479</v>
      </c>
      <c r="G1155" s="12" t="s">
        <v>4480</v>
      </c>
      <c r="H1155" s="10">
        <v>948525</v>
      </c>
      <c r="I1155" s="12" t="s">
        <v>18</v>
      </c>
      <c r="J1155" s="11"/>
      <c r="K1155" s="12" t="s">
        <v>4481</v>
      </c>
      <c r="L1155" s="10">
        <v>274</v>
      </c>
      <c r="M1155" s="12" t="s">
        <v>4482</v>
      </c>
    </row>
    <row r="1156" spans="1:13" ht="20.149999999999999" customHeight="1">
      <c r="A1156" s="8" t="s">
        <v>14</v>
      </c>
      <c r="B1156" s="9">
        <v>1164095</v>
      </c>
      <c r="C1156" s="10">
        <v>1165120</v>
      </c>
      <c r="D1156" s="11"/>
      <c r="E1156" s="12" t="s">
        <v>15</v>
      </c>
      <c r="F1156" s="12" t="s">
        <v>4483</v>
      </c>
      <c r="G1156" s="12" t="s">
        <v>4484</v>
      </c>
      <c r="H1156" s="10">
        <v>945671</v>
      </c>
      <c r="I1156" s="12" t="s">
        <v>18</v>
      </c>
      <c r="J1156" s="11"/>
      <c r="K1156" s="12" t="s">
        <v>4485</v>
      </c>
      <c r="L1156" s="10">
        <v>341</v>
      </c>
      <c r="M1156" s="12" t="s">
        <v>4486</v>
      </c>
    </row>
    <row r="1157" spans="1:13" ht="20.149999999999999" customHeight="1">
      <c r="A1157" s="8" t="s">
        <v>14</v>
      </c>
      <c r="B1157" s="9">
        <v>1165143</v>
      </c>
      <c r="C1157" s="10">
        <v>1165685</v>
      </c>
      <c r="D1157" s="11"/>
      <c r="E1157" s="12" t="s">
        <v>15</v>
      </c>
      <c r="F1157" s="12" t="s">
        <v>4487</v>
      </c>
      <c r="G1157" s="12" t="s">
        <v>4488</v>
      </c>
      <c r="H1157" s="10">
        <v>945676</v>
      </c>
      <c r="I1157" s="12" t="s">
        <v>18</v>
      </c>
      <c r="J1157" s="11"/>
      <c r="K1157" s="12" t="s">
        <v>4489</v>
      </c>
      <c r="L1157" s="10">
        <v>180</v>
      </c>
      <c r="M1157" s="12" t="s">
        <v>4490</v>
      </c>
    </row>
    <row r="1158" spans="1:13" ht="20.149999999999999" customHeight="1">
      <c r="A1158" s="8" t="s">
        <v>14</v>
      </c>
      <c r="B1158" s="9">
        <v>1166085</v>
      </c>
      <c r="C1158" s="10">
        <v>1167389</v>
      </c>
      <c r="D1158" s="11"/>
      <c r="E1158" s="12" t="s">
        <v>15</v>
      </c>
      <c r="F1158" s="12" t="s">
        <v>4491</v>
      </c>
      <c r="G1158" s="12" t="s">
        <v>4492</v>
      </c>
      <c r="H1158" s="10">
        <v>946792</v>
      </c>
      <c r="I1158" s="12" t="s">
        <v>18</v>
      </c>
      <c r="J1158" s="11"/>
      <c r="K1158" s="12" t="s">
        <v>4493</v>
      </c>
      <c r="L1158" s="10">
        <v>434</v>
      </c>
      <c r="M1158" s="12" t="s">
        <v>4494</v>
      </c>
    </row>
    <row r="1159" spans="1:13" ht="20.149999999999999" customHeight="1">
      <c r="A1159" s="8" t="s">
        <v>14</v>
      </c>
      <c r="B1159" s="9">
        <v>1167599</v>
      </c>
      <c r="C1159" s="10">
        <v>1168138</v>
      </c>
      <c r="D1159" s="11"/>
      <c r="E1159" s="12" t="s">
        <v>15</v>
      </c>
      <c r="F1159" s="12" t="s">
        <v>4495</v>
      </c>
      <c r="G1159" s="12" t="s">
        <v>4496</v>
      </c>
      <c r="H1159" s="10">
        <v>945977</v>
      </c>
      <c r="I1159" s="12" t="s">
        <v>18</v>
      </c>
      <c r="J1159" s="11"/>
      <c r="K1159" s="12" t="s">
        <v>4497</v>
      </c>
      <c r="L1159" s="10">
        <v>179</v>
      </c>
      <c r="M1159" s="12" t="s">
        <v>4498</v>
      </c>
    </row>
    <row r="1160" spans="1:13" ht="20.149999999999999" customHeight="1">
      <c r="A1160" s="8" t="s">
        <v>14</v>
      </c>
      <c r="B1160" s="9">
        <v>1168200</v>
      </c>
      <c r="C1160" s="10">
        <v>1168832</v>
      </c>
      <c r="D1160" s="11"/>
      <c r="E1160" s="12" t="s">
        <v>37</v>
      </c>
      <c r="F1160" s="12" t="s">
        <v>4499</v>
      </c>
      <c r="G1160" s="12" t="s">
        <v>4500</v>
      </c>
      <c r="H1160" s="10">
        <v>947425</v>
      </c>
      <c r="I1160" s="12" t="s">
        <v>18</v>
      </c>
      <c r="J1160" s="11"/>
      <c r="K1160" s="12" t="s">
        <v>4501</v>
      </c>
      <c r="L1160" s="10">
        <v>210</v>
      </c>
      <c r="M1160" s="12" t="s">
        <v>4502</v>
      </c>
    </row>
    <row r="1161" spans="1:13" ht="20.149999999999999" customHeight="1">
      <c r="A1161" s="8" t="s">
        <v>14</v>
      </c>
      <c r="B1161" s="9">
        <v>1169073</v>
      </c>
      <c r="C1161" s="10">
        <v>1169330</v>
      </c>
      <c r="D1161" s="11"/>
      <c r="E1161" s="12" t="s">
        <v>15</v>
      </c>
      <c r="F1161" s="12" t="s">
        <v>4503</v>
      </c>
      <c r="G1161" s="12" t="s">
        <v>4504</v>
      </c>
      <c r="H1161" s="10">
        <v>945492</v>
      </c>
      <c r="I1161" s="12" t="s">
        <v>18</v>
      </c>
      <c r="J1161" s="11"/>
      <c r="K1161" s="12" t="s">
        <v>4505</v>
      </c>
      <c r="L1161" s="10">
        <v>85</v>
      </c>
      <c r="M1161" s="12" t="s">
        <v>4506</v>
      </c>
    </row>
    <row r="1162" spans="1:13" ht="20.149999999999999" customHeight="1">
      <c r="A1162" s="8" t="s">
        <v>14</v>
      </c>
      <c r="B1162" s="9">
        <v>1169303</v>
      </c>
      <c r="C1162" s="10">
        <v>1169402</v>
      </c>
      <c r="D1162" s="11"/>
      <c r="E1162" s="12" t="s">
        <v>15</v>
      </c>
      <c r="F1162" s="12" t="s">
        <v>4507</v>
      </c>
      <c r="G1162" s="12" t="s">
        <v>4508</v>
      </c>
      <c r="H1162" s="10">
        <v>71004559</v>
      </c>
      <c r="I1162" s="12" t="s">
        <v>92</v>
      </c>
      <c r="J1162" s="11"/>
      <c r="K1162" s="11"/>
      <c r="L1162" s="11"/>
      <c r="M1162" s="12" t="s">
        <v>4509</v>
      </c>
    </row>
    <row r="1163" spans="1:13" ht="20.149999999999999" customHeight="1">
      <c r="A1163" s="8" t="s">
        <v>14</v>
      </c>
      <c r="B1163" s="9">
        <v>1169412</v>
      </c>
      <c r="C1163" s="10">
        <v>1170374</v>
      </c>
      <c r="D1163" s="11"/>
      <c r="E1163" s="12" t="s">
        <v>37</v>
      </c>
      <c r="F1163" s="12" t="s">
        <v>4510</v>
      </c>
      <c r="G1163" s="12" t="s">
        <v>4511</v>
      </c>
      <c r="H1163" s="10">
        <v>945666</v>
      </c>
      <c r="I1163" s="12" t="s">
        <v>18</v>
      </c>
      <c r="J1163" s="11"/>
      <c r="K1163" s="12" t="s">
        <v>4512</v>
      </c>
      <c r="L1163" s="10">
        <v>320</v>
      </c>
      <c r="M1163" s="12" t="s">
        <v>4513</v>
      </c>
    </row>
    <row r="1164" spans="1:13" ht="20.149999999999999" customHeight="1">
      <c r="A1164" s="8" t="s">
        <v>14</v>
      </c>
      <c r="B1164" s="9">
        <v>1170518</v>
      </c>
      <c r="C1164" s="10">
        <v>1173964</v>
      </c>
      <c r="D1164" s="11"/>
      <c r="E1164" s="12" t="s">
        <v>37</v>
      </c>
      <c r="F1164" s="12" t="s">
        <v>4514</v>
      </c>
      <c r="G1164" s="12" t="s">
        <v>4515</v>
      </c>
      <c r="H1164" s="10">
        <v>945681</v>
      </c>
      <c r="I1164" s="12" t="s">
        <v>18</v>
      </c>
      <c r="J1164" s="11"/>
      <c r="K1164" s="12" t="s">
        <v>4516</v>
      </c>
      <c r="L1164" s="10">
        <v>1148</v>
      </c>
      <c r="M1164" s="12" t="s">
        <v>4517</v>
      </c>
    </row>
    <row r="1165" spans="1:13" ht="20.149999999999999" customHeight="1">
      <c r="A1165" s="8" t="s">
        <v>14</v>
      </c>
      <c r="B1165" s="9">
        <v>1174092</v>
      </c>
      <c r="C1165" s="10">
        <v>1175165</v>
      </c>
      <c r="D1165" s="11"/>
      <c r="E1165" s="12" t="s">
        <v>37</v>
      </c>
      <c r="F1165" s="12" t="s">
        <v>4518</v>
      </c>
      <c r="G1165" s="12" t="s">
        <v>4519</v>
      </c>
      <c r="H1165" s="10">
        <v>945679</v>
      </c>
      <c r="I1165" s="12" t="s">
        <v>18</v>
      </c>
      <c r="J1165" s="11"/>
      <c r="K1165" s="12" t="s">
        <v>4520</v>
      </c>
      <c r="L1165" s="10">
        <v>357</v>
      </c>
      <c r="M1165" s="12" t="s">
        <v>4521</v>
      </c>
    </row>
    <row r="1166" spans="1:13" ht="20.149999999999999" customHeight="1">
      <c r="A1166" s="8" t="s">
        <v>14</v>
      </c>
      <c r="B1166" s="9">
        <v>1175427</v>
      </c>
      <c r="C1166" s="10">
        <v>1176626</v>
      </c>
      <c r="D1166" s="11"/>
      <c r="E1166" s="12" t="s">
        <v>15</v>
      </c>
      <c r="F1166" s="12" t="s">
        <v>4522</v>
      </c>
      <c r="G1166" s="12" t="s">
        <v>4523</v>
      </c>
      <c r="H1166" s="10">
        <v>945673</v>
      </c>
      <c r="I1166" s="12" t="s">
        <v>18</v>
      </c>
      <c r="J1166" s="11"/>
      <c r="K1166" s="12" t="s">
        <v>4524</v>
      </c>
      <c r="L1166" s="10">
        <v>399</v>
      </c>
      <c r="M1166" s="12" t="s">
        <v>4525</v>
      </c>
    </row>
    <row r="1167" spans="1:13" ht="20.149999999999999" customHeight="1">
      <c r="A1167" s="8" t="s">
        <v>14</v>
      </c>
      <c r="B1167" s="9">
        <v>1176619</v>
      </c>
      <c r="C1167" s="10">
        <v>1177320</v>
      </c>
      <c r="D1167" s="11"/>
      <c r="E1167" s="12" t="s">
        <v>15</v>
      </c>
      <c r="F1167" s="12" t="s">
        <v>4526</v>
      </c>
      <c r="G1167" s="12" t="s">
        <v>4527</v>
      </c>
      <c r="H1167" s="10">
        <v>945670</v>
      </c>
      <c r="I1167" s="12" t="s">
        <v>18</v>
      </c>
      <c r="J1167" s="11"/>
      <c r="K1167" s="12" t="s">
        <v>4528</v>
      </c>
      <c r="L1167" s="10">
        <v>233</v>
      </c>
      <c r="M1167" s="12" t="s">
        <v>4529</v>
      </c>
    </row>
    <row r="1168" spans="1:13" ht="20.149999999999999" customHeight="1">
      <c r="A1168" s="8" t="s">
        <v>14</v>
      </c>
      <c r="B1168" s="9">
        <v>1177320</v>
      </c>
      <c r="C1168" s="10">
        <v>1178564</v>
      </c>
      <c r="D1168" s="11"/>
      <c r="E1168" s="12" t="s">
        <v>15</v>
      </c>
      <c r="F1168" s="12" t="s">
        <v>4522</v>
      </c>
      <c r="G1168" s="12" t="s">
        <v>4530</v>
      </c>
      <c r="H1168" s="10">
        <v>945665</v>
      </c>
      <c r="I1168" s="12" t="s">
        <v>18</v>
      </c>
      <c r="J1168" s="11"/>
      <c r="K1168" s="12" t="s">
        <v>4531</v>
      </c>
      <c r="L1168" s="10">
        <v>414</v>
      </c>
      <c r="M1168" s="12" t="s">
        <v>4532</v>
      </c>
    </row>
    <row r="1169" spans="1:13" ht="20.149999999999999" customHeight="1">
      <c r="A1169" s="8" t="s">
        <v>14</v>
      </c>
      <c r="B1169" s="9">
        <v>1178593</v>
      </c>
      <c r="C1169" s="10">
        <v>1179504</v>
      </c>
      <c r="D1169" s="11"/>
      <c r="E1169" s="12" t="s">
        <v>15</v>
      </c>
      <c r="F1169" s="12" t="s">
        <v>4533</v>
      </c>
      <c r="G1169" s="12" t="s">
        <v>4534</v>
      </c>
      <c r="H1169" s="10">
        <v>945664</v>
      </c>
      <c r="I1169" s="12" t="s">
        <v>18</v>
      </c>
      <c r="J1169" s="11"/>
      <c r="K1169" s="12" t="s">
        <v>4535</v>
      </c>
      <c r="L1169" s="10">
        <v>303</v>
      </c>
      <c r="M1169" s="12" t="s">
        <v>4536</v>
      </c>
    </row>
    <row r="1170" spans="1:13" ht="20.149999999999999" customHeight="1">
      <c r="A1170" s="8" t="s">
        <v>14</v>
      </c>
      <c r="B1170" s="9">
        <v>1179520</v>
      </c>
      <c r="C1170" s="10">
        <v>1180359</v>
      </c>
      <c r="D1170" s="11"/>
      <c r="E1170" s="12" t="s">
        <v>15</v>
      </c>
      <c r="F1170" s="12" t="s">
        <v>4537</v>
      </c>
      <c r="G1170" s="12" t="s">
        <v>4538</v>
      </c>
      <c r="H1170" s="10">
        <v>945687</v>
      </c>
      <c r="I1170" s="12" t="s">
        <v>18</v>
      </c>
      <c r="J1170" s="11"/>
      <c r="K1170" s="12" t="s">
        <v>4539</v>
      </c>
      <c r="L1170" s="10">
        <v>279</v>
      </c>
      <c r="M1170" s="12" t="s">
        <v>4540</v>
      </c>
    </row>
    <row r="1171" spans="1:13" ht="20.149999999999999" customHeight="1">
      <c r="A1171" s="8" t="s">
        <v>14</v>
      </c>
      <c r="B1171" s="9">
        <v>1180479</v>
      </c>
      <c r="C1171" s="10">
        <v>1181267</v>
      </c>
      <c r="D1171" s="11"/>
      <c r="E1171" s="12" t="s">
        <v>37</v>
      </c>
      <c r="F1171" s="12" t="s">
        <v>4541</v>
      </c>
      <c r="G1171" s="12" t="s">
        <v>4542</v>
      </c>
      <c r="H1171" s="10">
        <v>945685</v>
      </c>
      <c r="I1171" s="12" t="s">
        <v>18</v>
      </c>
      <c r="J1171" s="11"/>
      <c r="K1171" s="12" t="s">
        <v>4543</v>
      </c>
      <c r="L1171" s="10">
        <v>262</v>
      </c>
      <c r="M1171" s="12" t="s">
        <v>4544</v>
      </c>
    </row>
    <row r="1172" spans="1:13" ht="20.149999999999999" customHeight="1">
      <c r="A1172" s="8" t="s">
        <v>14</v>
      </c>
      <c r="B1172" s="9">
        <v>1181264</v>
      </c>
      <c r="C1172" s="10">
        <v>1181725</v>
      </c>
      <c r="D1172" s="11"/>
      <c r="E1172" s="12" t="s">
        <v>37</v>
      </c>
      <c r="F1172" s="12" t="s">
        <v>4545</v>
      </c>
      <c r="G1172" s="12" t="s">
        <v>4546</v>
      </c>
      <c r="H1172" s="10">
        <v>945684</v>
      </c>
      <c r="I1172" s="12" t="s">
        <v>18</v>
      </c>
      <c r="J1172" s="11"/>
      <c r="K1172" s="12" t="s">
        <v>4547</v>
      </c>
      <c r="L1172" s="10">
        <v>153</v>
      </c>
      <c r="M1172" s="12" t="s">
        <v>4548</v>
      </c>
    </row>
    <row r="1173" spans="1:13" ht="20.149999999999999" customHeight="1">
      <c r="A1173" s="8" t="s">
        <v>14</v>
      </c>
      <c r="B1173" s="9">
        <v>1181783</v>
      </c>
      <c r="C1173" s="10">
        <v>1182829</v>
      </c>
      <c r="D1173" s="11"/>
      <c r="E1173" s="12" t="s">
        <v>37</v>
      </c>
      <c r="F1173" s="12" t="s">
        <v>4549</v>
      </c>
      <c r="G1173" s="12" t="s">
        <v>4550</v>
      </c>
      <c r="H1173" s="10">
        <v>945682</v>
      </c>
      <c r="I1173" s="12" t="s">
        <v>18</v>
      </c>
      <c r="J1173" s="11"/>
      <c r="K1173" s="12" t="s">
        <v>4551</v>
      </c>
      <c r="L1173" s="10">
        <v>348</v>
      </c>
      <c r="M1173" s="12" t="s">
        <v>4552</v>
      </c>
    </row>
    <row r="1174" spans="1:13" ht="20.149999999999999" customHeight="1">
      <c r="A1174" s="8" t="s">
        <v>14</v>
      </c>
      <c r="B1174" s="9">
        <v>1182826</v>
      </c>
      <c r="C1174" s="10">
        <v>1183620</v>
      </c>
      <c r="D1174" s="11"/>
      <c r="E1174" s="12" t="s">
        <v>37</v>
      </c>
      <c r="F1174" s="12" t="s">
        <v>4553</v>
      </c>
      <c r="G1174" s="12" t="s">
        <v>4554</v>
      </c>
      <c r="H1174" s="10">
        <v>945691</v>
      </c>
      <c r="I1174" s="12" t="s">
        <v>18</v>
      </c>
      <c r="J1174" s="11"/>
      <c r="K1174" s="12" t="s">
        <v>4555</v>
      </c>
      <c r="L1174" s="10">
        <v>264</v>
      </c>
      <c r="M1174" s="12" t="s">
        <v>4556</v>
      </c>
    </row>
    <row r="1175" spans="1:13" ht="20.149999999999999" customHeight="1">
      <c r="A1175" s="8" t="s">
        <v>14</v>
      </c>
      <c r="B1175" s="9">
        <v>1183617</v>
      </c>
      <c r="C1175" s="10">
        <v>1184444</v>
      </c>
      <c r="D1175" s="11"/>
      <c r="E1175" s="12" t="s">
        <v>37</v>
      </c>
      <c r="F1175" s="12" t="s">
        <v>4557</v>
      </c>
      <c r="G1175" s="12" t="s">
        <v>4558</v>
      </c>
      <c r="H1175" s="10">
        <v>945692</v>
      </c>
      <c r="I1175" s="12" t="s">
        <v>18</v>
      </c>
      <c r="J1175" s="11"/>
      <c r="K1175" s="12" t="s">
        <v>4559</v>
      </c>
      <c r="L1175" s="10">
        <v>275</v>
      </c>
      <c r="M1175" s="12" t="s">
        <v>4560</v>
      </c>
    </row>
    <row r="1176" spans="1:13" ht="20.149999999999999" customHeight="1">
      <c r="A1176" s="8" t="s">
        <v>14</v>
      </c>
      <c r="B1176" s="9">
        <v>1184458</v>
      </c>
      <c r="C1176" s="10">
        <v>1185594</v>
      </c>
      <c r="D1176" s="11"/>
      <c r="E1176" s="12" t="s">
        <v>37</v>
      </c>
      <c r="F1176" s="12" t="s">
        <v>4561</v>
      </c>
      <c r="G1176" s="12" t="s">
        <v>4562</v>
      </c>
      <c r="H1176" s="10">
        <v>946323</v>
      </c>
      <c r="I1176" s="12" t="s">
        <v>18</v>
      </c>
      <c r="J1176" s="11"/>
      <c r="K1176" s="12" t="s">
        <v>4563</v>
      </c>
      <c r="L1176" s="10">
        <v>378</v>
      </c>
      <c r="M1176" s="12" t="s">
        <v>4564</v>
      </c>
    </row>
    <row r="1177" spans="1:13" ht="20.149999999999999" customHeight="1">
      <c r="A1177" s="8" t="s">
        <v>14</v>
      </c>
      <c r="B1177" s="9">
        <v>1185844</v>
      </c>
      <c r="C1177" s="10">
        <v>1187070</v>
      </c>
      <c r="D1177" s="11"/>
      <c r="E1177" s="12" t="s">
        <v>15</v>
      </c>
      <c r="F1177" s="12" t="s">
        <v>4565</v>
      </c>
      <c r="G1177" s="12" t="s">
        <v>4566</v>
      </c>
      <c r="H1177" s="10">
        <v>946333</v>
      </c>
      <c r="I1177" s="12" t="s">
        <v>18</v>
      </c>
      <c r="J1177" s="11"/>
      <c r="K1177" s="12" t="s">
        <v>4567</v>
      </c>
      <c r="L1177" s="10">
        <v>408</v>
      </c>
      <c r="M1177" s="12" t="s">
        <v>4568</v>
      </c>
    </row>
    <row r="1178" spans="1:13" ht="20.149999999999999" customHeight="1">
      <c r="A1178" s="8" t="s">
        <v>14</v>
      </c>
      <c r="B1178" s="9">
        <v>1187119</v>
      </c>
      <c r="C1178" s="10">
        <v>1188240</v>
      </c>
      <c r="D1178" s="11"/>
      <c r="E1178" s="12" t="s">
        <v>37</v>
      </c>
      <c r="F1178" s="12" t="s">
        <v>4569</v>
      </c>
      <c r="G1178" s="12" t="s">
        <v>4570</v>
      </c>
      <c r="H1178" s="10">
        <v>945391</v>
      </c>
      <c r="I1178" s="12" t="s">
        <v>18</v>
      </c>
      <c r="J1178" s="11"/>
      <c r="K1178" s="12" t="s">
        <v>4571</v>
      </c>
      <c r="L1178" s="10">
        <v>373</v>
      </c>
      <c r="M1178" s="12" t="s">
        <v>4572</v>
      </c>
    </row>
    <row r="1179" spans="1:13" ht="20.149999999999999" customHeight="1">
      <c r="A1179" s="8" t="s">
        <v>14</v>
      </c>
      <c r="B1179" s="9">
        <v>1188316</v>
      </c>
      <c r="C1179" s="10">
        <v>1189776</v>
      </c>
      <c r="D1179" s="11"/>
      <c r="E1179" s="12" t="s">
        <v>37</v>
      </c>
      <c r="F1179" s="12" t="s">
        <v>4573</v>
      </c>
      <c r="G1179" s="12" t="s">
        <v>4574</v>
      </c>
      <c r="H1179" s="10">
        <v>946326</v>
      </c>
      <c r="I1179" s="12" t="s">
        <v>18</v>
      </c>
      <c r="J1179" s="11"/>
      <c r="K1179" s="12" t="s">
        <v>4575</v>
      </c>
      <c r="L1179" s="10">
        <v>486</v>
      </c>
      <c r="M1179" s="12" t="s">
        <v>4576</v>
      </c>
    </row>
    <row r="1180" spans="1:13" ht="20.149999999999999" customHeight="1">
      <c r="A1180" s="8" t="s">
        <v>14</v>
      </c>
      <c r="B1180" s="9">
        <v>1189776</v>
      </c>
      <c r="C1180" s="10">
        <v>1190447</v>
      </c>
      <c r="D1180" s="11"/>
      <c r="E1180" s="12" t="s">
        <v>37</v>
      </c>
      <c r="F1180" s="12" t="s">
        <v>4577</v>
      </c>
      <c r="G1180" s="12" t="s">
        <v>4578</v>
      </c>
      <c r="H1180" s="10">
        <v>945697</v>
      </c>
      <c r="I1180" s="12" t="s">
        <v>18</v>
      </c>
      <c r="J1180" s="11"/>
      <c r="K1180" s="12" t="s">
        <v>4579</v>
      </c>
      <c r="L1180" s="10">
        <v>223</v>
      </c>
      <c r="M1180" s="12" t="s">
        <v>4580</v>
      </c>
    </row>
    <row r="1181" spans="1:13" ht="20.149999999999999" customHeight="1">
      <c r="A1181" s="8" t="s">
        <v>14</v>
      </c>
      <c r="B1181" s="9">
        <v>1190616</v>
      </c>
      <c r="C1181" s="10">
        <v>1191986</v>
      </c>
      <c r="D1181" s="11"/>
      <c r="E1181" s="12" t="s">
        <v>37</v>
      </c>
      <c r="F1181" s="12" t="s">
        <v>4581</v>
      </c>
      <c r="G1181" s="12" t="s">
        <v>4582</v>
      </c>
      <c r="H1181" s="10">
        <v>945695</v>
      </c>
      <c r="I1181" s="12" t="s">
        <v>18</v>
      </c>
      <c r="J1181" s="11"/>
      <c r="K1181" s="12" t="s">
        <v>4583</v>
      </c>
      <c r="L1181" s="10">
        <v>456</v>
      </c>
      <c r="M1181" s="12" t="s">
        <v>4584</v>
      </c>
    </row>
    <row r="1182" spans="1:13" ht="20.149999999999999" customHeight="1">
      <c r="A1182" s="8" t="s">
        <v>14</v>
      </c>
      <c r="B1182" s="9">
        <v>1191990</v>
      </c>
      <c r="C1182" s="10">
        <v>1192631</v>
      </c>
      <c r="D1182" s="11"/>
      <c r="E1182" s="12" t="s">
        <v>37</v>
      </c>
      <c r="F1182" s="12" t="s">
        <v>4585</v>
      </c>
      <c r="G1182" s="12" t="s">
        <v>4586</v>
      </c>
      <c r="H1182" s="10">
        <v>945693</v>
      </c>
      <c r="I1182" s="12" t="s">
        <v>18</v>
      </c>
      <c r="J1182" s="11"/>
      <c r="K1182" s="12" t="s">
        <v>4587</v>
      </c>
      <c r="L1182" s="10">
        <v>213</v>
      </c>
      <c r="M1182" s="12" t="s">
        <v>4588</v>
      </c>
    </row>
    <row r="1183" spans="1:13" ht="20.149999999999999" customHeight="1">
      <c r="A1183" s="8" t="s">
        <v>14</v>
      </c>
      <c r="B1183" s="9">
        <v>1192667</v>
      </c>
      <c r="C1183" s="10">
        <v>1193773</v>
      </c>
      <c r="D1183" s="11"/>
      <c r="E1183" s="12" t="s">
        <v>37</v>
      </c>
      <c r="F1183" s="12" t="s">
        <v>4589</v>
      </c>
      <c r="G1183" s="12" t="s">
        <v>4590</v>
      </c>
      <c r="H1183" s="10">
        <v>945690</v>
      </c>
      <c r="I1183" s="12" t="s">
        <v>18</v>
      </c>
      <c r="J1183" s="11"/>
      <c r="K1183" s="12" t="s">
        <v>4591</v>
      </c>
      <c r="L1183" s="10">
        <v>368</v>
      </c>
      <c r="M1183" s="12" t="s">
        <v>4592</v>
      </c>
    </row>
    <row r="1184" spans="1:13" ht="20.149999999999999" customHeight="1">
      <c r="A1184" s="8" t="s">
        <v>14</v>
      </c>
      <c r="B1184" s="9">
        <v>1193827</v>
      </c>
      <c r="C1184" s="10">
        <v>1194288</v>
      </c>
      <c r="D1184" s="11"/>
      <c r="E1184" s="12" t="s">
        <v>37</v>
      </c>
      <c r="F1184" s="12" t="s">
        <v>4593</v>
      </c>
      <c r="G1184" s="12" t="s">
        <v>4594</v>
      </c>
      <c r="H1184" s="10">
        <v>945689</v>
      </c>
      <c r="I1184" s="12" t="s">
        <v>18</v>
      </c>
      <c r="J1184" s="11"/>
      <c r="K1184" s="12" t="s">
        <v>4595</v>
      </c>
      <c r="L1184" s="10">
        <v>153</v>
      </c>
      <c r="M1184" s="12" t="s">
        <v>4596</v>
      </c>
    </row>
    <row r="1185" spans="1:13" ht="20.149999999999999" customHeight="1">
      <c r="A1185" s="8" t="s">
        <v>14</v>
      </c>
      <c r="B1185" s="9">
        <v>1194298</v>
      </c>
      <c r="C1185" s="10">
        <v>1194951</v>
      </c>
      <c r="D1185" s="11"/>
      <c r="E1185" s="12" t="s">
        <v>37</v>
      </c>
      <c r="F1185" s="12" t="s">
        <v>4597</v>
      </c>
      <c r="G1185" s="12" t="s">
        <v>4598</v>
      </c>
      <c r="H1185" s="10">
        <v>945701</v>
      </c>
      <c r="I1185" s="12" t="s">
        <v>18</v>
      </c>
      <c r="J1185" s="11"/>
      <c r="K1185" s="12" t="s">
        <v>4599</v>
      </c>
      <c r="L1185" s="10">
        <v>217</v>
      </c>
      <c r="M1185" s="12" t="s">
        <v>4600</v>
      </c>
    </row>
    <row r="1186" spans="1:13" ht="20.149999999999999" customHeight="1">
      <c r="A1186" s="8" t="s">
        <v>14</v>
      </c>
      <c r="B1186" s="9">
        <v>1195123</v>
      </c>
      <c r="C1186" s="10">
        <v>1196373</v>
      </c>
      <c r="D1186" s="11"/>
      <c r="E1186" s="12" t="s">
        <v>15</v>
      </c>
      <c r="F1186" s="12" t="s">
        <v>4601</v>
      </c>
      <c r="G1186" s="12" t="s">
        <v>4602</v>
      </c>
      <c r="H1186" s="10">
        <v>945702</v>
      </c>
      <c r="I1186" s="12" t="s">
        <v>18</v>
      </c>
      <c r="J1186" s="11"/>
      <c r="K1186" s="12" t="s">
        <v>4603</v>
      </c>
      <c r="L1186" s="10">
        <v>416</v>
      </c>
      <c r="M1186" s="12" t="s">
        <v>4604</v>
      </c>
    </row>
    <row r="1187" spans="1:13" ht="20.149999999999999" customHeight="1">
      <c r="A1187" s="8" t="s">
        <v>14</v>
      </c>
      <c r="B1187" s="9">
        <v>1196711</v>
      </c>
      <c r="C1187" s="10">
        <v>1196782</v>
      </c>
      <c r="D1187" s="11"/>
      <c r="E1187" s="12" t="s">
        <v>15</v>
      </c>
      <c r="F1187" s="12" t="s">
        <v>4605</v>
      </c>
      <c r="G1187" s="12" t="s">
        <v>4606</v>
      </c>
      <c r="H1187" s="10">
        <v>71004560</v>
      </c>
      <c r="I1187" s="12" t="s">
        <v>92</v>
      </c>
      <c r="J1187" s="11"/>
      <c r="K1187" s="11"/>
      <c r="L1187" s="11"/>
      <c r="M1187" s="12" t="s">
        <v>4607</v>
      </c>
    </row>
    <row r="1188" spans="1:13" ht="20.149999999999999" customHeight="1">
      <c r="A1188" s="8" t="s">
        <v>14</v>
      </c>
      <c r="B1188" s="9">
        <v>1196867</v>
      </c>
      <c r="C1188" s="10">
        <v>1197532</v>
      </c>
      <c r="D1188" s="11"/>
      <c r="E1188" s="12" t="s">
        <v>37</v>
      </c>
      <c r="F1188" s="12" t="s">
        <v>4608</v>
      </c>
      <c r="G1188" s="12" t="s">
        <v>4609</v>
      </c>
      <c r="H1188" s="10">
        <v>945329</v>
      </c>
      <c r="I1188" s="12" t="s">
        <v>18</v>
      </c>
      <c r="J1188" s="11"/>
      <c r="K1188" s="12" t="s">
        <v>4610</v>
      </c>
      <c r="L1188" s="10">
        <v>221</v>
      </c>
      <c r="M1188" s="12" t="s">
        <v>4611</v>
      </c>
    </row>
    <row r="1189" spans="1:13" ht="20.149999999999999" customHeight="1">
      <c r="A1189" s="8" t="s">
        <v>14</v>
      </c>
      <c r="B1189" s="9">
        <v>1197533</v>
      </c>
      <c r="C1189" s="10">
        <v>1198237</v>
      </c>
      <c r="D1189" s="11"/>
      <c r="E1189" s="12" t="s">
        <v>37</v>
      </c>
      <c r="F1189" s="12" t="s">
        <v>4612</v>
      </c>
      <c r="G1189" s="12" t="s">
        <v>4613</v>
      </c>
      <c r="H1189" s="10">
        <v>946722</v>
      </c>
      <c r="I1189" s="12" t="s">
        <v>18</v>
      </c>
      <c r="J1189" s="11"/>
      <c r="K1189" s="12" t="s">
        <v>4614</v>
      </c>
      <c r="L1189" s="10">
        <v>234</v>
      </c>
      <c r="M1189" s="12" t="s">
        <v>4615</v>
      </c>
    </row>
    <row r="1190" spans="1:13" ht="20.149999999999999" customHeight="1">
      <c r="A1190" s="8" t="s">
        <v>14</v>
      </c>
      <c r="B1190" s="9">
        <v>1198695</v>
      </c>
      <c r="C1190" s="10">
        <v>1199588</v>
      </c>
      <c r="D1190" s="11"/>
      <c r="E1190" s="12" t="s">
        <v>15</v>
      </c>
      <c r="F1190" s="12" t="s">
        <v>4616</v>
      </c>
      <c r="G1190" s="12" t="s">
        <v>4617</v>
      </c>
      <c r="H1190" s="10">
        <v>948421</v>
      </c>
      <c r="I1190" s="12" t="s">
        <v>18</v>
      </c>
      <c r="J1190" s="11"/>
      <c r="K1190" s="12" t="s">
        <v>4618</v>
      </c>
      <c r="L1190" s="10">
        <v>297</v>
      </c>
      <c r="M1190" s="12" t="s">
        <v>4619</v>
      </c>
    </row>
    <row r="1191" spans="1:13" ht="20.149999999999999" customHeight="1">
      <c r="A1191" s="8" t="s">
        <v>14</v>
      </c>
      <c r="B1191" s="9">
        <v>1199679</v>
      </c>
      <c r="C1191" s="10">
        <v>1200806</v>
      </c>
      <c r="D1191" s="11"/>
      <c r="E1191" s="12" t="s">
        <v>37</v>
      </c>
      <c r="F1191" s="12" t="s">
        <v>2189</v>
      </c>
      <c r="G1191" s="12" t="s">
        <v>4620</v>
      </c>
      <c r="H1191" s="10">
        <v>948034</v>
      </c>
      <c r="I1191" s="12" t="s">
        <v>18</v>
      </c>
      <c r="J1191" s="11"/>
      <c r="K1191" s="12" t="s">
        <v>4621</v>
      </c>
      <c r="L1191" s="10">
        <v>375</v>
      </c>
      <c r="M1191" s="12" t="s">
        <v>4622</v>
      </c>
    </row>
    <row r="1192" spans="1:13" ht="20.149999999999999" customHeight="1">
      <c r="A1192" s="8" t="s">
        <v>14</v>
      </c>
      <c r="B1192" s="9">
        <v>1200787</v>
      </c>
      <c r="C1192" s="10">
        <v>1201032</v>
      </c>
      <c r="D1192" s="11"/>
      <c r="E1192" s="12" t="s">
        <v>37</v>
      </c>
      <c r="F1192" s="12" t="s">
        <v>4623</v>
      </c>
      <c r="G1192" s="12" t="s">
        <v>4624</v>
      </c>
      <c r="H1192" s="10">
        <v>945705</v>
      </c>
      <c r="I1192" s="12" t="s">
        <v>18</v>
      </c>
      <c r="J1192" s="11"/>
      <c r="K1192" s="12" t="s">
        <v>4625</v>
      </c>
      <c r="L1192" s="10">
        <v>81</v>
      </c>
      <c r="M1192" s="12" t="s">
        <v>4626</v>
      </c>
    </row>
    <row r="1193" spans="1:13" ht="20.149999999999999" customHeight="1">
      <c r="A1193" s="8" t="s">
        <v>14</v>
      </c>
      <c r="B1193" s="9">
        <v>1201069</v>
      </c>
      <c r="C1193" s="10">
        <v>1201380</v>
      </c>
      <c r="D1193" s="11"/>
      <c r="E1193" s="12" t="s">
        <v>37</v>
      </c>
      <c r="F1193" s="12" t="s">
        <v>4627</v>
      </c>
      <c r="G1193" s="12" t="s">
        <v>4628</v>
      </c>
      <c r="H1193" s="10">
        <v>945706</v>
      </c>
      <c r="I1193" s="12" t="s">
        <v>18</v>
      </c>
      <c r="J1193" s="11"/>
      <c r="K1193" s="12" t="s">
        <v>4629</v>
      </c>
      <c r="L1193" s="10">
        <v>103</v>
      </c>
      <c r="M1193" s="12" t="s">
        <v>4630</v>
      </c>
    </row>
    <row r="1194" spans="1:13" ht="20.149999999999999" customHeight="1">
      <c r="A1194" s="8" t="s">
        <v>14</v>
      </c>
      <c r="B1194" s="9">
        <v>1201497</v>
      </c>
      <c r="C1194" s="10">
        <v>1201838</v>
      </c>
      <c r="D1194" s="11"/>
      <c r="E1194" s="12" t="s">
        <v>15</v>
      </c>
      <c r="F1194" s="12" t="s">
        <v>4631</v>
      </c>
      <c r="G1194" s="12" t="s">
        <v>4632</v>
      </c>
      <c r="H1194" s="10">
        <v>945712</v>
      </c>
      <c r="I1194" s="12" t="s">
        <v>18</v>
      </c>
      <c r="J1194" s="11"/>
      <c r="K1194" s="12" t="s">
        <v>4633</v>
      </c>
      <c r="L1194" s="10">
        <v>113</v>
      </c>
      <c r="M1194" s="12" t="s">
        <v>4634</v>
      </c>
    </row>
    <row r="1195" spans="1:13" ht="20.149999999999999" customHeight="1">
      <c r="A1195" s="8" t="s">
        <v>14</v>
      </c>
      <c r="B1195" s="9">
        <v>1201776</v>
      </c>
      <c r="C1195" s="10">
        <v>1202084</v>
      </c>
      <c r="D1195" s="11"/>
      <c r="E1195" s="12" t="s">
        <v>37</v>
      </c>
      <c r="F1195" s="12" t="s">
        <v>4635</v>
      </c>
      <c r="G1195" s="12" t="s">
        <v>4636</v>
      </c>
      <c r="H1195" s="10">
        <v>945718</v>
      </c>
      <c r="I1195" s="12" t="s">
        <v>18</v>
      </c>
      <c r="J1195" s="11"/>
      <c r="K1195" s="12" t="s">
        <v>4637</v>
      </c>
      <c r="L1195" s="10">
        <v>102</v>
      </c>
      <c r="M1195" s="12" t="s">
        <v>4638</v>
      </c>
    </row>
    <row r="1196" spans="1:13" ht="20.149999999999999" customHeight="1">
      <c r="A1196" s="8" t="s">
        <v>14</v>
      </c>
      <c r="B1196" s="9">
        <v>1202259</v>
      </c>
      <c r="C1196" s="10">
        <v>1202933</v>
      </c>
      <c r="D1196" s="11"/>
      <c r="E1196" s="12" t="s">
        <v>37</v>
      </c>
      <c r="F1196" s="12" t="s">
        <v>4639</v>
      </c>
      <c r="G1196" s="12" t="s">
        <v>4640</v>
      </c>
      <c r="H1196" s="10">
        <v>945719</v>
      </c>
      <c r="I1196" s="12" t="s">
        <v>18</v>
      </c>
      <c r="J1196" s="11"/>
      <c r="K1196" s="12" t="s">
        <v>4641</v>
      </c>
      <c r="L1196" s="10">
        <v>224</v>
      </c>
      <c r="M1196" s="12" t="s">
        <v>4642</v>
      </c>
    </row>
    <row r="1197" spans="1:13" ht="20.149999999999999" customHeight="1">
      <c r="A1197" s="8" t="s">
        <v>14</v>
      </c>
      <c r="B1197" s="9">
        <v>1203024</v>
      </c>
      <c r="C1197" s="10">
        <v>1203224</v>
      </c>
      <c r="D1197" s="11"/>
      <c r="E1197" s="12" t="s">
        <v>15</v>
      </c>
      <c r="F1197" s="12" t="s">
        <v>4643</v>
      </c>
      <c r="G1197" s="12" t="s">
        <v>4644</v>
      </c>
      <c r="H1197" s="10">
        <v>945720</v>
      </c>
      <c r="I1197" s="12" t="s">
        <v>18</v>
      </c>
      <c r="J1197" s="11"/>
      <c r="K1197" s="12" t="s">
        <v>4645</v>
      </c>
      <c r="L1197" s="10">
        <v>66</v>
      </c>
      <c r="M1197" s="12" t="s">
        <v>4646</v>
      </c>
    </row>
    <row r="1198" spans="1:13" ht="20.149999999999999" customHeight="1">
      <c r="A1198" s="8" t="s">
        <v>14</v>
      </c>
      <c r="B1198" s="9">
        <v>1203268</v>
      </c>
      <c r="C1198" s="10">
        <v>1203825</v>
      </c>
      <c r="D1198" s="11"/>
      <c r="E1198" s="12" t="s">
        <v>15</v>
      </c>
      <c r="F1198" s="12" t="s">
        <v>4647</v>
      </c>
      <c r="G1198" s="12" t="s">
        <v>4648</v>
      </c>
      <c r="H1198" s="10">
        <v>945717</v>
      </c>
      <c r="I1198" s="12" t="s">
        <v>18</v>
      </c>
      <c r="J1198" s="11"/>
      <c r="K1198" s="12" t="s">
        <v>4649</v>
      </c>
      <c r="L1198" s="10">
        <v>185</v>
      </c>
      <c r="M1198" s="12" t="s">
        <v>4650</v>
      </c>
    </row>
    <row r="1199" spans="1:13" ht="20.149999999999999" customHeight="1">
      <c r="A1199" s="8" t="s">
        <v>14</v>
      </c>
      <c r="B1199" s="9">
        <v>1203822</v>
      </c>
      <c r="C1199" s="10">
        <v>1204160</v>
      </c>
      <c r="D1199" s="11"/>
      <c r="E1199" s="12" t="s">
        <v>15</v>
      </c>
      <c r="F1199" s="12" t="s">
        <v>4651</v>
      </c>
      <c r="G1199" s="12" t="s">
        <v>4652</v>
      </c>
      <c r="H1199" s="10">
        <v>945715</v>
      </c>
      <c r="I1199" s="12" t="s">
        <v>18</v>
      </c>
      <c r="J1199" s="11"/>
      <c r="K1199" s="12" t="s">
        <v>4653</v>
      </c>
      <c r="L1199" s="10">
        <v>112</v>
      </c>
      <c r="M1199" s="12" t="s">
        <v>4654</v>
      </c>
    </row>
    <row r="1200" spans="1:13" ht="20.149999999999999" customHeight="1">
      <c r="A1200" s="8" t="s">
        <v>14</v>
      </c>
      <c r="B1200" s="9">
        <v>1204170</v>
      </c>
      <c r="C1200" s="10">
        <v>1205537</v>
      </c>
      <c r="D1200" s="11"/>
      <c r="E1200" s="12" t="s">
        <v>15</v>
      </c>
      <c r="F1200" s="12" t="s">
        <v>4655</v>
      </c>
      <c r="G1200" s="12" t="s">
        <v>4656</v>
      </c>
      <c r="H1200" s="10">
        <v>945708</v>
      </c>
      <c r="I1200" s="12" t="s">
        <v>18</v>
      </c>
      <c r="J1200" s="11"/>
      <c r="K1200" s="12" t="s">
        <v>4657</v>
      </c>
      <c r="L1200" s="10">
        <v>455</v>
      </c>
      <c r="M1200" s="12" t="s">
        <v>4658</v>
      </c>
    </row>
    <row r="1201" spans="1:13" ht="20.149999999999999" customHeight="1">
      <c r="A1201" s="8" t="s">
        <v>14</v>
      </c>
      <c r="B1201" s="9">
        <v>1204170</v>
      </c>
      <c r="C1201" s="10">
        <v>1204403</v>
      </c>
      <c r="D1201" s="11"/>
      <c r="E1201" s="12" t="s">
        <v>15</v>
      </c>
      <c r="F1201" s="12" t="s">
        <v>915</v>
      </c>
      <c r="G1201" s="12" t="s">
        <v>4659</v>
      </c>
      <c r="H1201" s="10">
        <v>7751644</v>
      </c>
      <c r="I1201" s="12" t="s">
        <v>917</v>
      </c>
      <c r="J1201" s="11"/>
      <c r="K1201" s="11"/>
      <c r="L1201" s="11"/>
      <c r="M1201" s="12" t="s">
        <v>4660</v>
      </c>
    </row>
    <row r="1202" spans="1:13" ht="20.149999999999999" customHeight="1">
      <c r="A1202" s="8" t="s">
        <v>14</v>
      </c>
      <c r="B1202" s="9">
        <v>1204401</v>
      </c>
      <c r="C1202" s="10">
        <v>1205537</v>
      </c>
      <c r="D1202" s="11"/>
      <c r="E1202" s="12" t="s">
        <v>15</v>
      </c>
      <c r="F1202" s="12" t="s">
        <v>915</v>
      </c>
      <c r="G1202" s="12" t="s">
        <v>4661</v>
      </c>
      <c r="H1202" s="10">
        <v>7751645</v>
      </c>
      <c r="I1202" s="12" t="s">
        <v>917</v>
      </c>
      <c r="J1202" s="11"/>
      <c r="K1202" s="11"/>
      <c r="L1202" s="11"/>
      <c r="M1202" s="12" t="s">
        <v>4662</v>
      </c>
    </row>
    <row r="1203" spans="1:13" ht="20.149999999999999" customHeight="1">
      <c r="A1203" s="8" t="s">
        <v>14</v>
      </c>
      <c r="B1203" s="9">
        <v>1205549</v>
      </c>
      <c r="C1203" s="10">
        <v>1205731</v>
      </c>
      <c r="D1203" s="11"/>
      <c r="E1203" s="12" t="s">
        <v>15</v>
      </c>
      <c r="F1203" s="12" t="s">
        <v>4663</v>
      </c>
      <c r="G1203" s="12" t="s">
        <v>4664</v>
      </c>
      <c r="H1203" s="10">
        <v>945700</v>
      </c>
      <c r="I1203" s="12" t="s">
        <v>18</v>
      </c>
      <c r="J1203" s="11"/>
      <c r="K1203" s="12" t="s">
        <v>4665</v>
      </c>
      <c r="L1203" s="10">
        <v>60</v>
      </c>
      <c r="M1203" s="12" t="s">
        <v>4666</v>
      </c>
    </row>
    <row r="1204" spans="1:13" ht="20.149999999999999" customHeight="1">
      <c r="A1204" s="8" t="s">
        <v>14</v>
      </c>
      <c r="B1204" s="9">
        <v>1205731</v>
      </c>
      <c r="C1204" s="10">
        <v>1206204</v>
      </c>
      <c r="D1204" s="11"/>
      <c r="E1204" s="12" t="s">
        <v>15</v>
      </c>
      <c r="F1204" s="12" t="s">
        <v>4667</v>
      </c>
      <c r="G1204" s="12" t="s">
        <v>4668</v>
      </c>
      <c r="H1204" s="10">
        <v>945698</v>
      </c>
      <c r="I1204" s="12" t="s">
        <v>18</v>
      </c>
      <c r="J1204" s="11"/>
      <c r="K1204" s="12" t="s">
        <v>4669</v>
      </c>
      <c r="L1204" s="10">
        <v>157</v>
      </c>
      <c r="M1204" s="12" t="s">
        <v>4670</v>
      </c>
    </row>
    <row r="1205" spans="1:13" ht="20.149999999999999" customHeight="1">
      <c r="A1205" s="8" t="s">
        <v>14</v>
      </c>
      <c r="B1205" s="9">
        <v>1206131</v>
      </c>
      <c r="C1205" s="10">
        <v>1206922</v>
      </c>
      <c r="D1205" s="11"/>
      <c r="E1205" s="12" t="s">
        <v>15</v>
      </c>
      <c r="F1205" s="12" t="s">
        <v>915</v>
      </c>
      <c r="G1205" s="12" t="s">
        <v>4671</v>
      </c>
      <c r="H1205" s="10">
        <v>945703</v>
      </c>
      <c r="I1205" s="12" t="s">
        <v>917</v>
      </c>
      <c r="J1205" s="11"/>
      <c r="K1205" s="11"/>
      <c r="L1205" s="11"/>
      <c r="M1205" s="12" t="s">
        <v>4672</v>
      </c>
    </row>
    <row r="1206" spans="1:13" ht="20.149999999999999" customHeight="1">
      <c r="A1206" s="8" t="s">
        <v>14</v>
      </c>
      <c r="B1206" s="9">
        <v>1206913</v>
      </c>
      <c r="C1206" s="10">
        <v>1207497</v>
      </c>
      <c r="D1206" s="11"/>
      <c r="E1206" s="12" t="s">
        <v>15</v>
      </c>
      <c r="F1206" s="12" t="s">
        <v>4673</v>
      </c>
      <c r="G1206" s="12" t="s">
        <v>4674</v>
      </c>
      <c r="H1206" s="10">
        <v>945707</v>
      </c>
      <c r="I1206" s="12" t="s">
        <v>18</v>
      </c>
      <c r="J1206" s="11"/>
      <c r="K1206" s="12" t="s">
        <v>4675</v>
      </c>
      <c r="L1206" s="10">
        <v>194</v>
      </c>
      <c r="M1206" s="12" t="s">
        <v>4676</v>
      </c>
    </row>
    <row r="1207" spans="1:13" ht="20.149999999999999" customHeight="1">
      <c r="A1207" s="8" t="s">
        <v>14</v>
      </c>
      <c r="B1207" s="9">
        <v>1207501</v>
      </c>
      <c r="C1207" s="10">
        <v>1208130</v>
      </c>
      <c r="D1207" s="11"/>
      <c r="E1207" s="12" t="s">
        <v>15</v>
      </c>
      <c r="F1207" s="12" t="s">
        <v>4677</v>
      </c>
      <c r="G1207" s="12" t="s">
        <v>4678</v>
      </c>
      <c r="H1207" s="10">
        <v>945726</v>
      </c>
      <c r="I1207" s="12" t="s">
        <v>18</v>
      </c>
      <c r="J1207" s="11"/>
      <c r="K1207" s="12" t="s">
        <v>4679</v>
      </c>
      <c r="L1207" s="10">
        <v>209</v>
      </c>
      <c r="M1207" s="12" t="s">
        <v>4680</v>
      </c>
    </row>
    <row r="1208" spans="1:13" ht="20.149999999999999" customHeight="1">
      <c r="A1208" s="8" t="s">
        <v>14</v>
      </c>
      <c r="B1208" s="9">
        <v>1208132</v>
      </c>
      <c r="C1208" s="10">
        <v>1208545</v>
      </c>
      <c r="D1208" s="11"/>
      <c r="E1208" s="12" t="s">
        <v>15</v>
      </c>
      <c r="F1208" s="12" t="s">
        <v>4681</v>
      </c>
      <c r="G1208" s="12" t="s">
        <v>4682</v>
      </c>
      <c r="H1208" s="10">
        <v>945724</v>
      </c>
      <c r="I1208" s="12" t="s">
        <v>18</v>
      </c>
      <c r="J1208" s="11"/>
      <c r="K1208" s="12" t="s">
        <v>4683</v>
      </c>
      <c r="L1208" s="10">
        <v>137</v>
      </c>
      <c r="M1208" s="12" t="s">
        <v>4684</v>
      </c>
    </row>
    <row r="1209" spans="1:13" ht="20.149999999999999" customHeight="1">
      <c r="A1209" s="8" t="s">
        <v>14</v>
      </c>
      <c r="B1209" s="9">
        <v>1208517</v>
      </c>
      <c r="C1209" s="10">
        <v>1209119</v>
      </c>
      <c r="D1209" s="11"/>
      <c r="E1209" s="12" t="s">
        <v>37</v>
      </c>
      <c r="F1209" s="12" t="s">
        <v>4685</v>
      </c>
      <c r="G1209" s="12" t="s">
        <v>4686</v>
      </c>
      <c r="H1209" s="10">
        <v>945723</v>
      </c>
      <c r="I1209" s="12" t="s">
        <v>18</v>
      </c>
      <c r="J1209" s="11"/>
      <c r="K1209" s="12" t="s">
        <v>4687</v>
      </c>
      <c r="L1209" s="10">
        <v>200</v>
      </c>
      <c r="M1209" s="12" t="s">
        <v>4688</v>
      </c>
    </row>
    <row r="1210" spans="1:13" ht="20.149999999999999" customHeight="1">
      <c r="A1210" s="8" t="s">
        <v>14</v>
      </c>
      <c r="B1210" s="9">
        <v>1209119</v>
      </c>
      <c r="C1210" s="10">
        <v>1209655</v>
      </c>
      <c r="D1210" s="11"/>
      <c r="E1210" s="12" t="s">
        <v>37</v>
      </c>
      <c r="F1210" s="12" t="s">
        <v>915</v>
      </c>
      <c r="G1210" s="12" t="s">
        <v>4689</v>
      </c>
      <c r="H1210" s="10">
        <v>945722</v>
      </c>
      <c r="I1210" s="12" t="s">
        <v>917</v>
      </c>
      <c r="J1210" s="11"/>
      <c r="K1210" s="11"/>
      <c r="L1210" s="11"/>
      <c r="M1210" s="12" t="s">
        <v>4690</v>
      </c>
    </row>
    <row r="1211" spans="1:13" ht="20.149999999999999" customHeight="1">
      <c r="A1211" s="8" t="s">
        <v>14</v>
      </c>
      <c r="B1211" s="9">
        <v>1209685</v>
      </c>
      <c r="C1211" s="10">
        <v>1210239</v>
      </c>
      <c r="D1211" s="11"/>
      <c r="E1211" s="12" t="s">
        <v>15</v>
      </c>
      <c r="F1211" s="12" t="s">
        <v>4691</v>
      </c>
      <c r="G1211" s="12" t="s">
        <v>4692</v>
      </c>
      <c r="H1211" s="10">
        <v>945721</v>
      </c>
      <c r="I1211" s="12" t="s">
        <v>18</v>
      </c>
      <c r="J1211" s="11"/>
      <c r="K1211" s="12" t="s">
        <v>4693</v>
      </c>
      <c r="L1211" s="10">
        <v>184</v>
      </c>
      <c r="M1211" s="12" t="s">
        <v>4694</v>
      </c>
    </row>
    <row r="1212" spans="1:13" ht="20.149999999999999" customHeight="1">
      <c r="A1212" s="8" t="s">
        <v>14</v>
      </c>
      <c r="B1212" s="9">
        <v>1210346</v>
      </c>
      <c r="C1212" s="10">
        <v>1211179</v>
      </c>
      <c r="D1212" s="11"/>
      <c r="E1212" s="12" t="s">
        <v>15</v>
      </c>
      <c r="F1212" s="12" t="s">
        <v>4695</v>
      </c>
      <c r="G1212" s="12" t="s">
        <v>4696</v>
      </c>
      <c r="H1212" s="10">
        <v>945727</v>
      </c>
      <c r="I1212" s="12" t="s">
        <v>18</v>
      </c>
      <c r="J1212" s="11"/>
      <c r="K1212" s="12" t="s">
        <v>4697</v>
      </c>
      <c r="L1212" s="10">
        <v>277</v>
      </c>
      <c r="M1212" s="12" t="s">
        <v>4698</v>
      </c>
    </row>
    <row r="1213" spans="1:13" ht="20.149999999999999" customHeight="1">
      <c r="A1213" s="8" t="s">
        <v>14</v>
      </c>
      <c r="B1213" s="9">
        <v>1211413</v>
      </c>
      <c r="C1213" s="10">
        <v>1211577</v>
      </c>
      <c r="D1213" s="11"/>
      <c r="E1213" s="12" t="s">
        <v>15</v>
      </c>
      <c r="F1213" s="12" t="s">
        <v>915</v>
      </c>
      <c r="G1213" s="12" t="s">
        <v>4699</v>
      </c>
      <c r="H1213" s="10">
        <v>4056026</v>
      </c>
      <c r="I1213" s="12" t="s">
        <v>917</v>
      </c>
      <c r="J1213" s="11"/>
      <c r="K1213" s="11"/>
      <c r="L1213" s="11"/>
      <c r="M1213" s="12" t="s">
        <v>4700</v>
      </c>
    </row>
    <row r="1214" spans="1:13" ht="20.149999999999999" customHeight="1">
      <c r="A1214" s="8" t="s">
        <v>14</v>
      </c>
      <c r="B1214" s="9">
        <v>1211680</v>
      </c>
      <c r="C1214" s="10">
        <v>1212003</v>
      </c>
      <c r="D1214" s="11"/>
      <c r="E1214" s="12" t="s">
        <v>37</v>
      </c>
      <c r="F1214" s="12" t="s">
        <v>4701</v>
      </c>
      <c r="G1214" s="12" t="s">
        <v>4702</v>
      </c>
      <c r="H1214" s="10">
        <v>945729</v>
      </c>
      <c r="I1214" s="12" t="s">
        <v>18</v>
      </c>
      <c r="J1214" s="11"/>
      <c r="K1214" s="12" t="s">
        <v>4703</v>
      </c>
      <c r="L1214" s="10">
        <v>107</v>
      </c>
      <c r="M1214" s="12" t="s">
        <v>4704</v>
      </c>
    </row>
    <row r="1215" spans="1:13" ht="20.149999999999999" customHeight="1">
      <c r="A1215" s="8" t="s">
        <v>14</v>
      </c>
      <c r="B1215" s="9">
        <v>1212260</v>
      </c>
      <c r="C1215" s="10">
        <v>1212304</v>
      </c>
      <c r="D1215" s="11"/>
      <c r="E1215" s="12" t="s">
        <v>37</v>
      </c>
      <c r="F1215" s="12" t="s">
        <v>4705</v>
      </c>
      <c r="G1215" s="12" t="s">
        <v>4706</v>
      </c>
      <c r="H1215" s="10">
        <v>38094949</v>
      </c>
      <c r="I1215" s="12" t="s">
        <v>18</v>
      </c>
      <c r="J1215" s="11"/>
      <c r="K1215" s="12" t="s">
        <v>4707</v>
      </c>
      <c r="L1215" s="10">
        <v>14</v>
      </c>
      <c r="M1215" s="12" t="s">
        <v>4708</v>
      </c>
    </row>
    <row r="1216" spans="1:13" ht="20.149999999999999" customHeight="1">
      <c r="A1216" s="8" t="s">
        <v>14</v>
      </c>
      <c r="B1216" s="9">
        <v>1212540</v>
      </c>
      <c r="C1216" s="10">
        <v>1212650</v>
      </c>
      <c r="D1216" s="11"/>
      <c r="E1216" s="12" t="s">
        <v>37</v>
      </c>
      <c r="F1216" s="12" t="s">
        <v>4709</v>
      </c>
      <c r="G1216" s="12" t="s">
        <v>4710</v>
      </c>
      <c r="H1216" s="10">
        <v>38094950</v>
      </c>
      <c r="I1216" s="12" t="s">
        <v>18</v>
      </c>
      <c r="J1216" s="11"/>
      <c r="K1216" s="12" t="s">
        <v>4711</v>
      </c>
      <c r="L1216" s="10">
        <v>36</v>
      </c>
      <c r="M1216" s="12" t="s">
        <v>4712</v>
      </c>
    </row>
    <row r="1217" spans="1:13" ht="20.149999999999999" customHeight="1">
      <c r="A1217" s="8" t="s">
        <v>14</v>
      </c>
      <c r="B1217" s="9">
        <v>1212703</v>
      </c>
      <c r="C1217" s="10">
        <v>1213107</v>
      </c>
      <c r="D1217" s="11"/>
      <c r="E1217" s="12" t="s">
        <v>37</v>
      </c>
      <c r="F1217" s="12" t="s">
        <v>4713</v>
      </c>
      <c r="G1217" s="12" t="s">
        <v>4714</v>
      </c>
      <c r="H1217" s="10">
        <v>945733</v>
      </c>
      <c r="I1217" s="12" t="s">
        <v>18</v>
      </c>
      <c r="J1217" s="11"/>
      <c r="K1217" s="12" t="s">
        <v>4715</v>
      </c>
      <c r="L1217" s="10">
        <v>134</v>
      </c>
      <c r="M1217" s="12" t="s">
        <v>4716</v>
      </c>
    </row>
    <row r="1218" spans="1:13" ht="20.149999999999999" customHeight="1">
      <c r="A1218" s="8" t="s">
        <v>14</v>
      </c>
      <c r="B1218" s="9">
        <v>1213328</v>
      </c>
      <c r="C1218" s="10">
        <v>1214059</v>
      </c>
      <c r="D1218" s="11"/>
      <c r="E1218" s="12" t="s">
        <v>37</v>
      </c>
      <c r="F1218" s="12" t="s">
        <v>4717</v>
      </c>
      <c r="G1218" s="12" t="s">
        <v>4718</v>
      </c>
      <c r="H1218" s="10">
        <v>945735</v>
      </c>
      <c r="I1218" s="12" t="s">
        <v>18</v>
      </c>
      <c r="J1218" s="11"/>
      <c r="K1218" s="12" t="s">
        <v>4719</v>
      </c>
      <c r="L1218" s="10">
        <v>243</v>
      </c>
      <c r="M1218" s="12" t="s">
        <v>4720</v>
      </c>
    </row>
    <row r="1219" spans="1:13" ht="20.149999999999999" customHeight="1">
      <c r="A1219" s="8" t="s">
        <v>14</v>
      </c>
      <c r="B1219" s="9">
        <v>1214264</v>
      </c>
      <c r="C1219" s="10">
        <v>1215475</v>
      </c>
      <c r="D1219" s="11"/>
      <c r="E1219" s="12" t="s">
        <v>37</v>
      </c>
      <c r="F1219" s="12" t="s">
        <v>4721</v>
      </c>
      <c r="G1219" s="12" t="s">
        <v>4722</v>
      </c>
      <c r="H1219" s="10">
        <v>947592</v>
      </c>
      <c r="I1219" s="12" t="s">
        <v>18</v>
      </c>
      <c r="J1219" s="11"/>
      <c r="K1219" s="12" t="s">
        <v>4723</v>
      </c>
      <c r="L1219" s="10">
        <v>403</v>
      </c>
      <c r="M1219" s="12" t="s">
        <v>4724</v>
      </c>
    </row>
    <row r="1220" spans="1:13" ht="20.149999999999999" customHeight="1">
      <c r="A1220" s="8" t="s">
        <v>14</v>
      </c>
      <c r="B1220" s="9">
        <v>1215789</v>
      </c>
      <c r="C1220" s="10">
        <v>1216025</v>
      </c>
      <c r="D1220" s="11"/>
      <c r="E1220" s="12" t="s">
        <v>15</v>
      </c>
      <c r="F1220" s="12" t="s">
        <v>4725</v>
      </c>
      <c r="G1220" s="12" t="s">
        <v>4726</v>
      </c>
      <c r="H1220" s="10">
        <v>945885</v>
      </c>
      <c r="I1220" s="12" t="s">
        <v>18</v>
      </c>
      <c r="J1220" s="11"/>
      <c r="K1220" s="12" t="s">
        <v>4727</v>
      </c>
      <c r="L1220" s="10">
        <v>78</v>
      </c>
      <c r="M1220" s="12" t="s">
        <v>4728</v>
      </c>
    </row>
    <row r="1221" spans="1:13" ht="20.149999999999999" customHeight="1">
      <c r="A1221" s="8" t="s">
        <v>14</v>
      </c>
      <c r="B1221" s="9">
        <v>1216068</v>
      </c>
      <c r="C1221" s="10">
        <v>1216340</v>
      </c>
      <c r="D1221" s="11"/>
      <c r="E1221" s="12" t="s">
        <v>15</v>
      </c>
      <c r="F1221" s="12" t="s">
        <v>4729</v>
      </c>
      <c r="G1221" s="12" t="s">
        <v>4730</v>
      </c>
      <c r="H1221" s="10">
        <v>948991</v>
      </c>
      <c r="I1221" s="12" t="s">
        <v>18</v>
      </c>
      <c r="J1221" s="11"/>
      <c r="K1221" s="12" t="s">
        <v>4731</v>
      </c>
      <c r="L1221" s="10">
        <v>90</v>
      </c>
      <c r="M1221" s="12" t="s">
        <v>4732</v>
      </c>
    </row>
    <row r="1222" spans="1:13" ht="20.149999999999999" customHeight="1">
      <c r="A1222" s="8" t="s">
        <v>14</v>
      </c>
      <c r="B1222" s="9">
        <v>1216369</v>
      </c>
      <c r="C1222" s="10">
        <v>1216635</v>
      </c>
      <c r="D1222" s="11"/>
      <c r="E1222" s="12" t="s">
        <v>15</v>
      </c>
      <c r="F1222" s="12" t="s">
        <v>4733</v>
      </c>
      <c r="G1222" s="12" t="s">
        <v>4734</v>
      </c>
      <c r="H1222" s="10">
        <v>945340</v>
      </c>
      <c r="I1222" s="12" t="s">
        <v>18</v>
      </c>
      <c r="J1222" s="11"/>
      <c r="K1222" s="12" t="s">
        <v>4735</v>
      </c>
      <c r="L1222" s="10">
        <v>88</v>
      </c>
      <c r="M1222" s="12" t="s">
        <v>4736</v>
      </c>
    </row>
    <row r="1223" spans="1:13" ht="20.149999999999999" customHeight="1">
      <c r="A1223" s="8" t="s">
        <v>14</v>
      </c>
      <c r="B1223" s="9">
        <v>1216748</v>
      </c>
      <c r="C1223" s="10">
        <v>1216996</v>
      </c>
      <c r="D1223" s="11"/>
      <c r="E1223" s="12" t="s">
        <v>15</v>
      </c>
      <c r="F1223" s="12" t="s">
        <v>4737</v>
      </c>
      <c r="G1223" s="12" t="s">
        <v>4738</v>
      </c>
      <c r="H1223" s="10">
        <v>945090</v>
      </c>
      <c r="I1223" s="12" t="s">
        <v>18</v>
      </c>
      <c r="J1223" s="11"/>
      <c r="K1223" s="12" t="s">
        <v>4739</v>
      </c>
      <c r="L1223" s="10">
        <v>82</v>
      </c>
      <c r="M1223" s="12" t="s">
        <v>4740</v>
      </c>
    </row>
    <row r="1224" spans="1:13" ht="20.149999999999999" customHeight="1">
      <c r="A1224" s="8" t="s">
        <v>14</v>
      </c>
      <c r="B1224" s="9">
        <v>1217328</v>
      </c>
      <c r="C1224" s="10">
        <v>1218851</v>
      </c>
      <c r="D1224" s="11"/>
      <c r="E1224" s="12" t="s">
        <v>15</v>
      </c>
      <c r="F1224" s="12" t="s">
        <v>4741</v>
      </c>
      <c r="G1224" s="12" t="s">
        <v>4742</v>
      </c>
      <c r="H1224" s="10">
        <v>945738</v>
      </c>
      <c r="I1224" s="12" t="s">
        <v>18</v>
      </c>
      <c r="J1224" s="11"/>
      <c r="K1224" s="12" t="s">
        <v>4743</v>
      </c>
      <c r="L1224" s="10">
        <v>507</v>
      </c>
      <c r="M1224" s="12" t="s">
        <v>4744</v>
      </c>
    </row>
    <row r="1225" spans="1:13" ht="20.149999999999999" customHeight="1">
      <c r="A1225" s="8" t="s">
        <v>14</v>
      </c>
      <c r="B1225" s="9">
        <v>1218983</v>
      </c>
      <c r="C1225" s="10">
        <v>1219201</v>
      </c>
      <c r="D1225" s="11"/>
      <c r="E1225" s="12" t="s">
        <v>15</v>
      </c>
      <c r="F1225" s="12" t="s">
        <v>4745</v>
      </c>
      <c r="G1225" s="12" t="s">
        <v>4746</v>
      </c>
      <c r="H1225" s="10">
        <v>1450253</v>
      </c>
      <c r="I1225" s="12" t="s">
        <v>18</v>
      </c>
      <c r="J1225" s="11"/>
      <c r="K1225" s="12" t="s">
        <v>4747</v>
      </c>
      <c r="L1225" s="10">
        <v>72</v>
      </c>
      <c r="M1225" s="12" t="s">
        <v>4748</v>
      </c>
    </row>
    <row r="1226" spans="1:13" ht="20.149999999999999" customHeight="1">
      <c r="A1226" s="8" t="s">
        <v>14</v>
      </c>
      <c r="B1226" s="9">
        <v>1219601</v>
      </c>
      <c r="C1226" s="10">
        <v>1222248</v>
      </c>
      <c r="D1226" s="11"/>
      <c r="E1226" s="12" t="s">
        <v>15</v>
      </c>
      <c r="F1226" s="12" t="s">
        <v>915</v>
      </c>
      <c r="G1226" s="12" t="s">
        <v>4749</v>
      </c>
      <c r="H1226" s="10">
        <v>2847703</v>
      </c>
      <c r="I1226" s="12" t="s">
        <v>917</v>
      </c>
      <c r="J1226" s="11"/>
      <c r="K1226" s="11"/>
      <c r="L1226" s="11"/>
      <c r="M1226" s="12" t="s">
        <v>4750</v>
      </c>
    </row>
    <row r="1227" spans="1:13" ht="20.149999999999999" customHeight="1">
      <c r="A1227" s="8" t="s">
        <v>14</v>
      </c>
      <c r="B1227" s="9">
        <v>1222305</v>
      </c>
      <c r="C1227" s="10">
        <v>1222634</v>
      </c>
      <c r="D1227" s="11"/>
      <c r="E1227" s="12" t="s">
        <v>37</v>
      </c>
      <c r="F1227" s="12" t="s">
        <v>4751</v>
      </c>
      <c r="G1227" s="12" t="s">
        <v>4752</v>
      </c>
      <c r="H1227" s="10">
        <v>945732</v>
      </c>
      <c r="I1227" s="12" t="s">
        <v>18</v>
      </c>
      <c r="J1227" s="11"/>
      <c r="K1227" s="12" t="s">
        <v>4753</v>
      </c>
      <c r="L1227" s="10">
        <v>109</v>
      </c>
      <c r="M1227" s="12" t="s">
        <v>4754</v>
      </c>
    </row>
    <row r="1228" spans="1:13" ht="20.149999999999999" customHeight="1">
      <c r="A1228" s="8" t="s">
        <v>14</v>
      </c>
      <c r="B1228" s="9">
        <v>1222644</v>
      </c>
      <c r="C1228" s="10">
        <v>1222988</v>
      </c>
      <c r="D1228" s="11"/>
      <c r="E1228" s="12" t="s">
        <v>37</v>
      </c>
      <c r="F1228" s="12" t="s">
        <v>4755</v>
      </c>
      <c r="G1228" s="12" t="s">
        <v>4756</v>
      </c>
      <c r="H1228" s="10">
        <v>945728</v>
      </c>
      <c r="I1228" s="12" t="s">
        <v>18</v>
      </c>
      <c r="J1228" s="11"/>
      <c r="K1228" s="12" t="s">
        <v>4757</v>
      </c>
      <c r="L1228" s="10">
        <v>114</v>
      </c>
      <c r="M1228" s="12" t="s">
        <v>4758</v>
      </c>
    </row>
    <row r="1229" spans="1:13" ht="20.149999999999999" customHeight="1">
      <c r="A1229" s="8" t="s">
        <v>14</v>
      </c>
      <c r="B1229" s="9">
        <v>1222990</v>
      </c>
      <c r="C1229" s="10">
        <v>1223163</v>
      </c>
      <c r="D1229" s="11"/>
      <c r="E1229" s="12" t="s">
        <v>37</v>
      </c>
      <c r="F1229" s="12" t="s">
        <v>4759</v>
      </c>
      <c r="G1229" s="12" t="s">
        <v>4760</v>
      </c>
      <c r="H1229" s="10">
        <v>5061515</v>
      </c>
      <c r="I1229" s="12" t="s">
        <v>18</v>
      </c>
      <c r="J1229" s="11"/>
      <c r="K1229" s="12" t="s">
        <v>4761</v>
      </c>
      <c r="L1229" s="10">
        <v>57</v>
      </c>
      <c r="M1229" s="12" t="s">
        <v>4762</v>
      </c>
    </row>
    <row r="1230" spans="1:13" ht="20.149999999999999" customHeight="1">
      <c r="A1230" s="8" t="s">
        <v>14</v>
      </c>
      <c r="B1230" s="9">
        <v>1223264</v>
      </c>
      <c r="C1230" s="10">
        <v>1223449</v>
      </c>
      <c r="D1230" s="11"/>
      <c r="E1230" s="12" t="s">
        <v>15</v>
      </c>
      <c r="F1230" s="12" t="s">
        <v>4763</v>
      </c>
      <c r="G1230" s="12" t="s">
        <v>4764</v>
      </c>
      <c r="H1230" s="10">
        <v>5061516</v>
      </c>
      <c r="I1230" s="12" t="s">
        <v>18</v>
      </c>
      <c r="J1230" s="11"/>
      <c r="K1230" s="12" t="s">
        <v>4765</v>
      </c>
      <c r="L1230" s="10">
        <v>61</v>
      </c>
      <c r="M1230" s="12" t="s">
        <v>4766</v>
      </c>
    </row>
    <row r="1231" spans="1:13" ht="20.149999999999999" customHeight="1">
      <c r="A1231" s="8" t="s">
        <v>14</v>
      </c>
      <c r="B1231" s="9">
        <v>1223564</v>
      </c>
      <c r="C1231" s="10">
        <v>1223907</v>
      </c>
      <c r="D1231" s="11"/>
      <c r="E1231" s="12" t="s">
        <v>15</v>
      </c>
      <c r="F1231" s="12" t="s">
        <v>915</v>
      </c>
      <c r="G1231" s="12" t="s">
        <v>4767</v>
      </c>
      <c r="H1231" s="10">
        <v>1450255</v>
      </c>
      <c r="I1231" s="12" t="s">
        <v>917</v>
      </c>
      <c r="J1231" s="11"/>
      <c r="K1231" s="11"/>
      <c r="L1231" s="11"/>
      <c r="M1231" s="12" t="s">
        <v>4768</v>
      </c>
    </row>
    <row r="1232" spans="1:13" ht="20.149999999999999" customHeight="1">
      <c r="A1232" s="8" t="s">
        <v>14</v>
      </c>
      <c r="B1232" s="9">
        <v>1224279</v>
      </c>
      <c r="C1232" s="10">
        <v>1224545</v>
      </c>
      <c r="D1232" s="11"/>
      <c r="E1232" s="12" t="s">
        <v>37</v>
      </c>
      <c r="F1232" s="12" t="s">
        <v>4769</v>
      </c>
      <c r="G1232" s="12" t="s">
        <v>4770</v>
      </c>
      <c r="H1232" s="10">
        <v>945740</v>
      </c>
      <c r="I1232" s="12" t="s">
        <v>18</v>
      </c>
      <c r="J1232" s="11"/>
      <c r="K1232" s="12" t="s">
        <v>4771</v>
      </c>
      <c r="L1232" s="10">
        <v>88</v>
      </c>
      <c r="M1232" s="12" t="s">
        <v>4772</v>
      </c>
    </row>
    <row r="1233" spans="1:13" ht="20.149999999999999" customHeight="1">
      <c r="A1233" s="8" t="s">
        <v>14</v>
      </c>
      <c r="B1233" s="9">
        <v>1224549</v>
      </c>
      <c r="C1233" s="10">
        <v>1225361</v>
      </c>
      <c r="D1233" s="11"/>
      <c r="E1233" s="12" t="s">
        <v>37</v>
      </c>
      <c r="F1233" s="12" t="s">
        <v>4773</v>
      </c>
      <c r="G1233" s="12" t="s">
        <v>4774</v>
      </c>
      <c r="H1233" s="10">
        <v>945741</v>
      </c>
      <c r="I1233" s="12" t="s">
        <v>18</v>
      </c>
      <c r="J1233" s="11"/>
      <c r="K1233" s="12" t="s">
        <v>4775</v>
      </c>
      <c r="L1233" s="10">
        <v>270</v>
      </c>
      <c r="M1233" s="12" t="s">
        <v>4776</v>
      </c>
    </row>
    <row r="1234" spans="1:13" ht="20.149999999999999" customHeight="1">
      <c r="A1234" s="8" t="s">
        <v>14</v>
      </c>
      <c r="B1234" s="9">
        <v>1225385</v>
      </c>
      <c r="C1234" s="10">
        <v>1226080</v>
      </c>
      <c r="D1234" s="11"/>
      <c r="E1234" s="12" t="s">
        <v>37</v>
      </c>
      <c r="F1234" s="12" t="s">
        <v>4777</v>
      </c>
      <c r="G1234" s="12" t="s">
        <v>4778</v>
      </c>
      <c r="H1234" s="10">
        <v>945744</v>
      </c>
      <c r="I1234" s="12" t="s">
        <v>18</v>
      </c>
      <c r="J1234" s="11"/>
      <c r="K1234" s="12" t="s">
        <v>4779</v>
      </c>
      <c r="L1234" s="10">
        <v>231</v>
      </c>
      <c r="M1234" s="12" t="s">
        <v>4780</v>
      </c>
    </row>
    <row r="1235" spans="1:13" ht="20.149999999999999" customHeight="1">
      <c r="A1235" s="8" t="s">
        <v>14</v>
      </c>
      <c r="B1235" s="9">
        <v>1226600</v>
      </c>
      <c r="C1235" s="10">
        <v>1226968</v>
      </c>
      <c r="D1235" s="11"/>
      <c r="E1235" s="12" t="s">
        <v>15</v>
      </c>
      <c r="F1235" s="12" t="s">
        <v>4781</v>
      </c>
      <c r="G1235" s="12" t="s">
        <v>4782</v>
      </c>
      <c r="H1235" s="10">
        <v>946155</v>
      </c>
      <c r="I1235" s="12" t="s">
        <v>18</v>
      </c>
      <c r="J1235" s="11"/>
      <c r="K1235" s="12" t="s">
        <v>4783</v>
      </c>
      <c r="L1235" s="10">
        <v>122</v>
      </c>
      <c r="M1235" s="12" t="s">
        <v>4784</v>
      </c>
    </row>
    <row r="1236" spans="1:13" ht="20.149999999999999" customHeight="1">
      <c r="A1236" s="8" t="s">
        <v>14</v>
      </c>
      <c r="B1236" s="9">
        <v>1227071</v>
      </c>
      <c r="C1236" s="10">
        <v>1227472</v>
      </c>
      <c r="D1236" s="11"/>
      <c r="E1236" s="12" t="s">
        <v>37</v>
      </c>
      <c r="F1236" s="12" t="s">
        <v>4785</v>
      </c>
      <c r="G1236" s="12" t="s">
        <v>4786</v>
      </c>
      <c r="H1236" s="10">
        <v>946963</v>
      </c>
      <c r="I1236" s="12" t="s">
        <v>18</v>
      </c>
      <c r="J1236" s="11"/>
      <c r="K1236" s="12" t="s">
        <v>4787</v>
      </c>
      <c r="L1236" s="10">
        <v>133</v>
      </c>
      <c r="M1236" s="12" t="s">
        <v>4788</v>
      </c>
    </row>
    <row r="1237" spans="1:13" ht="20.149999999999999" customHeight="1">
      <c r="A1237" s="8" t="s">
        <v>14</v>
      </c>
      <c r="B1237" s="9">
        <v>1227368</v>
      </c>
      <c r="C1237" s="10">
        <v>1227427</v>
      </c>
      <c r="D1237" s="11"/>
      <c r="E1237" s="12" t="s">
        <v>15</v>
      </c>
      <c r="F1237" s="12" t="s">
        <v>4789</v>
      </c>
      <c r="G1237" s="12" t="s">
        <v>4790</v>
      </c>
      <c r="H1237" s="10">
        <v>71004561</v>
      </c>
      <c r="I1237" s="12" t="s">
        <v>18</v>
      </c>
      <c r="J1237" s="11"/>
      <c r="K1237" s="12" t="s">
        <v>4791</v>
      </c>
      <c r="L1237" s="10">
        <v>19</v>
      </c>
      <c r="M1237" s="12" t="s">
        <v>4792</v>
      </c>
    </row>
    <row r="1238" spans="1:13" ht="20.149999999999999" customHeight="1">
      <c r="A1238" s="8" t="s">
        <v>14</v>
      </c>
      <c r="B1238" s="9">
        <v>1227681</v>
      </c>
      <c r="C1238" s="10">
        <v>1228007</v>
      </c>
      <c r="D1238" s="11"/>
      <c r="E1238" s="12" t="s">
        <v>15</v>
      </c>
      <c r="F1238" s="12" t="s">
        <v>4793</v>
      </c>
      <c r="G1238" s="12" t="s">
        <v>4794</v>
      </c>
      <c r="H1238" s="10">
        <v>946226</v>
      </c>
      <c r="I1238" s="12" t="s">
        <v>18</v>
      </c>
      <c r="J1238" s="11"/>
      <c r="K1238" s="12" t="s">
        <v>4795</v>
      </c>
      <c r="L1238" s="10">
        <v>108</v>
      </c>
      <c r="M1238" s="12" t="s">
        <v>4796</v>
      </c>
    </row>
    <row r="1239" spans="1:13" ht="20.149999999999999" customHeight="1">
      <c r="A1239" s="8" t="s">
        <v>14</v>
      </c>
      <c r="B1239" s="9">
        <v>1228079</v>
      </c>
      <c r="C1239" s="10">
        <v>1228738</v>
      </c>
      <c r="D1239" s="11"/>
      <c r="E1239" s="12" t="s">
        <v>15</v>
      </c>
      <c r="F1239" s="12" t="s">
        <v>4797</v>
      </c>
      <c r="G1239" s="12" t="s">
        <v>4798</v>
      </c>
      <c r="H1239" s="10">
        <v>946115</v>
      </c>
      <c r="I1239" s="12" t="s">
        <v>18</v>
      </c>
      <c r="J1239" s="11"/>
      <c r="K1239" s="12" t="s">
        <v>4799</v>
      </c>
      <c r="L1239" s="10">
        <v>219</v>
      </c>
      <c r="M1239" s="12" t="s">
        <v>4800</v>
      </c>
    </row>
    <row r="1240" spans="1:13" ht="20.149999999999999" customHeight="1">
      <c r="A1240" s="8" t="s">
        <v>14</v>
      </c>
      <c r="B1240" s="9">
        <v>1228815</v>
      </c>
      <c r="C1240" s="10">
        <v>1229276</v>
      </c>
      <c r="D1240" s="11"/>
      <c r="E1240" s="12" t="s">
        <v>15</v>
      </c>
      <c r="F1240" s="12" t="s">
        <v>4801</v>
      </c>
      <c r="G1240" s="12" t="s">
        <v>4802</v>
      </c>
      <c r="H1240" s="10">
        <v>945804</v>
      </c>
      <c r="I1240" s="12" t="s">
        <v>18</v>
      </c>
      <c r="J1240" s="11"/>
      <c r="K1240" s="12" t="s">
        <v>4803</v>
      </c>
      <c r="L1240" s="10">
        <v>153</v>
      </c>
      <c r="M1240" s="12" t="s">
        <v>4804</v>
      </c>
    </row>
    <row r="1241" spans="1:13" ht="20.149999999999999" customHeight="1">
      <c r="A1241" s="8" t="s">
        <v>14</v>
      </c>
      <c r="B1241" s="9">
        <v>1229483</v>
      </c>
      <c r="C1241" s="10">
        <v>1230394</v>
      </c>
      <c r="D1241" s="11"/>
      <c r="E1241" s="12" t="s">
        <v>37</v>
      </c>
      <c r="F1241" s="12" t="s">
        <v>4805</v>
      </c>
      <c r="G1241" s="12" t="s">
        <v>4806</v>
      </c>
      <c r="H1241" s="10">
        <v>945745</v>
      </c>
      <c r="I1241" s="12" t="s">
        <v>18</v>
      </c>
      <c r="J1241" s="11"/>
      <c r="K1241" s="12" t="s">
        <v>4807</v>
      </c>
      <c r="L1241" s="10">
        <v>303</v>
      </c>
      <c r="M1241" s="12" t="s">
        <v>4808</v>
      </c>
    </row>
    <row r="1242" spans="1:13" ht="20.149999999999999" customHeight="1">
      <c r="A1242" s="8" t="s">
        <v>14</v>
      </c>
      <c r="B1242" s="9">
        <v>1230767</v>
      </c>
      <c r="C1242" s="10">
        <v>1231186</v>
      </c>
      <c r="D1242" s="11"/>
      <c r="E1242" s="12" t="s">
        <v>15</v>
      </c>
      <c r="F1242" s="12" t="s">
        <v>4809</v>
      </c>
      <c r="G1242" s="12" t="s">
        <v>4810</v>
      </c>
      <c r="H1242" s="10">
        <v>945746</v>
      </c>
      <c r="I1242" s="12" t="s">
        <v>18</v>
      </c>
      <c r="J1242" s="11"/>
      <c r="K1242" s="12" t="s">
        <v>4811</v>
      </c>
      <c r="L1242" s="10">
        <v>139</v>
      </c>
      <c r="M1242" s="12" t="s">
        <v>4812</v>
      </c>
    </row>
    <row r="1243" spans="1:13" ht="20.149999999999999" customHeight="1">
      <c r="A1243" s="8" t="s">
        <v>14</v>
      </c>
      <c r="B1243" s="9">
        <v>1231186</v>
      </c>
      <c r="C1243" s="10">
        <v>1232454</v>
      </c>
      <c r="D1243" s="11"/>
      <c r="E1243" s="12" t="s">
        <v>15</v>
      </c>
      <c r="F1243" s="12" t="s">
        <v>4813</v>
      </c>
      <c r="G1243" s="12" t="s">
        <v>4814</v>
      </c>
      <c r="H1243" s="10">
        <v>946359</v>
      </c>
      <c r="I1243" s="12" t="s">
        <v>18</v>
      </c>
      <c r="J1243" s="11"/>
      <c r="K1243" s="12" t="s">
        <v>4815</v>
      </c>
      <c r="L1243" s="10">
        <v>422</v>
      </c>
      <c r="M1243" s="12" t="s">
        <v>4816</v>
      </c>
    </row>
    <row r="1244" spans="1:13" ht="20.149999999999999" customHeight="1">
      <c r="A1244" s="8" t="s">
        <v>14</v>
      </c>
      <c r="B1244" s="9">
        <v>1232500</v>
      </c>
      <c r="C1244" s="10">
        <v>1233030</v>
      </c>
      <c r="D1244" s="11"/>
      <c r="E1244" s="12" t="s">
        <v>37</v>
      </c>
      <c r="F1244" s="12" t="s">
        <v>4817</v>
      </c>
      <c r="G1244" s="12" t="s">
        <v>4818</v>
      </c>
      <c r="H1244" s="10">
        <v>946344</v>
      </c>
      <c r="I1244" s="12" t="s">
        <v>18</v>
      </c>
      <c r="J1244" s="11"/>
      <c r="K1244" s="12" t="s">
        <v>4819</v>
      </c>
      <c r="L1244" s="10">
        <v>176</v>
      </c>
      <c r="M1244" s="12" t="s">
        <v>4820</v>
      </c>
    </row>
    <row r="1245" spans="1:13" ht="20.149999999999999" customHeight="1">
      <c r="A1245" s="8" t="s">
        <v>14</v>
      </c>
      <c r="B1245" s="9">
        <v>1233176</v>
      </c>
      <c r="C1245" s="10">
        <v>1234717</v>
      </c>
      <c r="D1245" s="11"/>
      <c r="E1245" s="12" t="s">
        <v>37</v>
      </c>
      <c r="F1245" s="12" t="s">
        <v>4821</v>
      </c>
      <c r="G1245" s="12" t="s">
        <v>4822</v>
      </c>
      <c r="H1245" s="10">
        <v>944822</v>
      </c>
      <c r="I1245" s="12" t="s">
        <v>18</v>
      </c>
      <c r="J1245" s="11"/>
      <c r="K1245" s="12" t="s">
        <v>4823</v>
      </c>
      <c r="L1245" s="10">
        <v>513</v>
      </c>
      <c r="M1245" s="12" t="s">
        <v>4824</v>
      </c>
    </row>
    <row r="1246" spans="1:13" ht="20.149999999999999" customHeight="1">
      <c r="A1246" s="8" t="s">
        <v>14</v>
      </c>
      <c r="B1246" s="9">
        <v>1234938</v>
      </c>
      <c r="C1246" s="10">
        <v>1235657</v>
      </c>
      <c r="D1246" s="11"/>
      <c r="E1246" s="12" t="s">
        <v>15</v>
      </c>
      <c r="F1246" s="12" t="s">
        <v>4825</v>
      </c>
      <c r="G1246" s="12" t="s">
        <v>4826</v>
      </c>
      <c r="H1246" s="10">
        <v>948652</v>
      </c>
      <c r="I1246" s="12" t="s">
        <v>18</v>
      </c>
      <c r="J1246" s="11"/>
      <c r="K1246" s="12" t="s">
        <v>4827</v>
      </c>
      <c r="L1246" s="10">
        <v>239</v>
      </c>
      <c r="M1246" s="12" t="s">
        <v>4828</v>
      </c>
    </row>
    <row r="1247" spans="1:13" ht="20.149999999999999" customHeight="1">
      <c r="A1247" s="8" t="s">
        <v>14</v>
      </c>
      <c r="B1247" s="9">
        <v>1235709</v>
      </c>
      <c r="C1247" s="10">
        <v>1237241</v>
      </c>
      <c r="D1247" s="11"/>
      <c r="E1247" s="12" t="s">
        <v>37</v>
      </c>
      <c r="F1247" s="12" t="s">
        <v>4829</v>
      </c>
      <c r="G1247" s="12" t="s">
        <v>4830</v>
      </c>
      <c r="H1247" s="10">
        <v>946365</v>
      </c>
      <c r="I1247" s="12" t="s">
        <v>18</v>
      </c>
      <c r="J1247" s="11"/>
      <c r="K1247" s="12" t="s">
        <v>4831</v>
      </c>
      <c r="L1247" s="10">
        <v>510</v>
      </c>
      <c r="M1247" s="12" t="s">
        <v>4832</v>
      </c>
    </row>
    <row r="1248" spans="1:13" ht="20.149999999999999" customHeight="1">
      <c r="A1248" s="8" t="s">
        <v>14</v>
      </c>
      <c r="B1248" s="9">
        <v>1237571</v>
      </c>
      <c r="C1248" s="10">
        <v>1238869</v>
      </c>
      <c r="D1248" s="11"/>
      <c r="E1248" s="12" t="s">
        <v>15</v>
      </c>
      <c r="F1248" s="12" t="s">
        <v>4833</v>
      </c>
      <c r="G1248" s="12" t="s">
        <v>4834</v>
      </c>
      <c r="H1248" s="10">
        <v>945752</v>
      </c>
      <c r="I1248" s="12" t="s">
        <v>18</v>
      </c>
      <c r="J1248" s="11"/>
      <c r="K1248" s="12" t="s">
        <v>4835</v>
      </c>
      <c r="L1248" s="10">
        <v>432</v>
      </c>
      <c r="M1248" s="12" t="s">
        <v>4836</v>
      </c>
    </row>
    <row r="1249" spans="1:13" ht="20.149999999999999" customHeight="1">
      <c r="A1249" s="8" t="s">
        <v>14</v>
      </c>
      <c r="B1249" s="9">
        <v>1238879</v>
      </c>
      <c r="C1249" s="10">
        <v>1239949</v>
      </c>
      <c r="D1249" s="11"/>
      <c r="E1249" s="12" t="s">
        <v>15</v>
      </c>
      <c r="F1249" s="12" t="s">
        <v>4837</v>
      </c>
      <c r="G1249" s="12" t="s">
        <v>4838</v>
      </c>
      <c r="H1249" s="10">
        <v>945754</v>
      </c>
      <c r="I1249" s="12" t="s">
        <v>18</v>
      </c>
      <c r="J1249" s="11"/>
      <c r="K1249" s="12" t="s">
        <v>4839</v>
      </c>
      <c r="L1249" s="10">
        <v>356</v>
      </c>
      <c r="M1249" s="12" t="s">
        <v>4840</v>
      </c>
    </row>
    <row r="1250" spans="1:13" ht="20.149999999999999" customHeight="1">
      <c r="A1250" s="8" t="s">
        <v>14</v>
      </c>
      <c r="B1250" s="9">
        <v>1240260</v>
      </c>
      <c r="C1250" s="10">
        <v>1240463</v>
      </c>
      <c r="D1250" s="11"/>
      <c r="E1250" s="12" t="s">
        <v>15</v>
      </c>
      <c r="F1250" s="12" t="s">
        <v>4841</v>
      </c>
      <c r="G1250" s="12" t="s">
        <v>4842</v>
      </c>
      <c r="H1250" s="10">
        <v>38094951</v>
      </c>
      <c r="I1250" s="12" t="s">
        <v>18</v>
      </c>
      <c r="J1250" s="11"/>
      <c r="K1250" s="12" t="s">
        <v>4843</v>
      </c>
      <c r="L1250" s="10">
        <v>67</v>
      </c>
      <c r="M1250" s="12" t="s">
        <v>4844</v>
      </c>
    </row>
    <row r="1251" spans="1:13" ht="20.149999999999999" customHeight="1">
      <c r="A1251" s="8" t="s">
        <v>14</v>
      </c>
      <c r="B1251" s="9">
        <v>1240335</v>
      </c>
      <c r="C1251" s="10">
        <v>1242071</v>
      </c>
      <c r="D1251" s="11"/>
      <c r="E1251" s="12" t="s">
        <v>37</v>
      </c>
      <c r="F1251" s="12" t="s">
        <v>4845</v>
      </c>
      <c r="G1251" s="12" t="s">
        <v>4846</v>
      </c>
      <c r="H1251" s="10">
        <v>945755</v>
      </c>
      <c r="I1251" s="12" t="s">
        <v>18</v>
      </c>
      <c r="J1251" s="11"/>
      <c r="K1251" s="12" t="s">
        <v>4847</v>
      </c>
      <c r="L1251" s="10">
        <v>578</v>
      </c>
      <c r="M1251" s="12" t="s">
        <v>4848</v>
      </c>
    </row>
    <row r="1252" spans="1:13" ht="20.149999999999999" customHeight="1">
      <c r="A1252" s="8" t="s">
        <v>14</v>
      </c>
      <c r="B1252" s="9">
        <v>1242166</v>
      </c>
      <c r="C1252" s="10">
        <v>1243080</v>
      </c>
      <c r="D1252" s="11"/>
      <c r="E1252" s="12" t="s">
        <v>37</v>
      </c>
      <c r="F1252" s="12" t="s">
        <v>4849</v>
      </c>
      <c r="G1252" s="12" t="s">
        <v>4850</v>
      </c>
      <c r="H1252" s="10">
        <v>945756</v>
      </c>
      <c r="I1252" s="12" t="s">
        <v>18</v>
      </c>
      <c r="J1252" s="11"/>
      <c r="K1252" s="12" t="s">
        <v>4851</v>
      </c>
      <c r="L1252" s="10">
        <v>304</v>
      </c>
      <c r="M1252" s="12" t="s">
        <v>4852</v>
      </c>
    </row>
    <row r="1253" spans="1:13" ht="20.149999999999999" customHeight="1">
      <c r="A1253" s="8" t="s">
        <v>14</v>
      </c>
      <c r="B1253" s="9">
        <v>1243180</v>
      </c>
      <c r="C1253" s="10">
        <v>1243791</v>
      </c>
      <c r="D1253" s="11"/>
      <c r="E1253" s="12" t="s">
        <v>15</v>
      </c>
      <c r="F1253" s="12" t="s">
        <v>4853</v>
      </c>
      <c r="G1253" s="12" t="s">
        <v>4854</v>
      </c>
      <c r="H1253" s="10">
        <v>945655</v>
      </c>
      <c r="I1253" s="12" t="s">
        <v>18</v>
      </c>
      <c r="J1253" s="11"/>
      <c r="K1253" s="12" t="s">
        <v>4855</v>
      </c>
      <c r="L1253" s="10">
        <v>203</v>
      </c>
      <c r="M1253" s="12" t="s">
        <v>4856</v>
      </c>
    </row>
    <row r="1254" spans="1:13" ht="20.149999999999999" customHeight="1">
      <c r="A1254" s="8" t="s">
        <v>14</v>
      </c>
      <c r="B1254" s="9">
        <v>1243793</v>
      </c>
      <c r="C1254" s="10">
        <v>1244527</v>
      </c>
      <c r="D1254" s="11"/>
      <c r="E1254" s="12" t="s">
        <v>37</v>
      </c>
      <c r="F1254" s="12" t="s">
        <v>4857</v>
      </c>
      <c r="G1254" s="12" t="s">
        <v>4858</v>
      </c>
      <c r="H1254" s="10">
        <v>947609</v>
      </c>
      <c r="I1254" s="12" t="s">
        <v>18</v>
      </c>
      <c r="J1254" s="11"/>
      <c r="K1254" s="12" t="s">
        <v>4859</v>
      </c>
      <c r="L1254" s="10">
        <v>244</v>
      </c>
      <c r="M1254" s="12" t="s">
        <v>4860</v>
      </c>
    </row>
    <row r="1255" spans="1:13" ht="20.149999999999999" customHeight="1">
      <c r="A1255" s="8" t="s">
        <v>14</v>
      </c>
      <c r="B1255" s="9">
        <v>1244728</v>
      </c>
      <c r="C1255" s="10">
        <v>1244982</v>
      </c>
      <c r="D1255" s="11"/>
      <c r="E1255" s="12" t="s">
        <v>15</v>
      </c>
      <c r="F1255" s="12" t="s">
        <v>4861</v>
      </c>
      <c r="G1255" s="12" t="s">
        <v>4862</v>
      </c>
      <c r="H1255" s="10">
        <v>945760</v>
      </c>
      <c r="I1255" s="12" t="s">
        <v>18</v>
      </c>
      <c r="J1255" s="11"/>
      <c r="K1255" s="12" t="s">
        <v>4863</v>
      </c>
      <c r="L1255" s="10">
        <v>84</v>
      </c>
      <c r="M1255" s="12" t="s">
        <v>4864</v>
      </c>
    </row>
    <row r="1256" spans="1:13" ht="20.149999999999999" customHeight="1">
      <c r="A1256" s="8" t="s">
        <v>14</v>
      </c>
      <c r="B1256" s="9">
        <v>1245160</v>
      </c>
      <c r="C1256" s="10">
        <v>1245600</v>
      </c>
      <c r="D1256" s="11"/>
      <c r="E1256" s="12" t="s">
        <v>15</v>
      </c>
      <c r="F1256" s="12" t="s">
        <v>4865</v>
      </c>
      <c r="G1256" s="12" t="s">
        <v>4866</v>
      </c>
      <c r="H1256" s="10">
        <v>945761</v>
      </c>
      <c r="I1256" s="12" t="s">
        <v>18</v>
      </c>
      <c r="J1256" s="11"/>
      <c r="K1256" s="12" t="s">
        <v>4867</v>
      </c>
      <c r="L1256" s="10">
        <v>146</v>
      </c>
      <c r="M1256" s="12" t="s">
        <v>4868</v>
      </c>
    </row>
    <row r="1257" spans="1:13" ht="20.149999999999999" customHeight="1">
      <c r="A1257" s="8" t="s">
        <v>14</v>
      </c>
      <c r="B1257" s="9">
        <v>1245679</v>
      </c>
      <c r="C1257" s="10">
        <v>1247376</v>
      </c>
      <c r="D1257" s="11"/>
      <c r="E1257" s="12" t="s">
        <v>37</v>
      </c>
      <c r="F1257" s="12" t="s">
        <v>4869</v>
      </c>
      <c r="G1257" s="12" t="s">
        <v>4870</v>
      </c>
      <c r="H1257" s="10">
        <v>945757</v>
      </c>
      <c r="I1257" s="12" t="s">
        <v>18</v>
      </c>
      <c r="J1257" s="11"/>
      <c r="K1257" s="12" t="s">
        <v>4871</v>
      </c>
      <c r="L1257" s="10">
        <v>565</v>
      </c>
      <c r="M1257" s="12" t="s">
        <v>4872</v>
      </c>
    </row>
    <row r="1258" spans="1:13" ht="20.149999999999999" customHeight="1">
      <c r="A1258" s="8" t="s">
        <v>14</v>
      </c>
      <c r="B1258" s="9">
        <v>1247696</v>
      </c>
      <c r="C1258" s="10">
        <v>1249114</v>
      </c>
      <c r="D1258" s="11"/>
      <c r="E1258" s="12" t="s">
        <v>37</v>
      </c>
      <c r="F1258" s="12" t="s">
        <v>4873</v>
      </c>
      <c r="G1258" s="12" t="s">
        <v>4874</v>
      </c>
      <c r="H1258" s="10">
        <v>945749</v>
      </c>
      <c r="I1258" s="12" t="s">
        <v>18</v>
      </c>
      <c r="J1258" s="11"/>
      <c r="K1258" s="12" t="s">
        <v>4875</v>
      </c>
      <c r="L1258" s="10">
        <v>472</v>
      </c>
      <c r="M1258" s="12" t="s">
        <v>4876</v>
      </c>
    </row>
    <row r="1259" spans="1:13" ht="20.149999999999999" customHeight="1">
      <c r="A1259" s="8" t="s">
        <v>14</v>
      </c>
      <c r="B1259" s="9">
        <v>1249125</v>
      </c>
      <c r="C1259" s="10">
        <v>1249757</v>
      </c>
      <c r="D1259" s="11"/>
      <c r="E1259" s="12" t="s">
        <v>37</v>
      </c>
      <c r="F1259" s="12" t="s">
        <v>4877</v>
      </c>
      <c r="G1259" s="12" t="s">
        <v>4878</v>
      </c>
      <c r="H1259" s="10">
        <v>945748</v>
      </c>
      <c r="I1259" s="12" t="s">
        <v>18</v>
      </c>
      <c r="J1259" s="11"/>
      <c r="K1259" s="12" t="s">
        <v>4879</v>
      </c>
      <c r="L1259" s="10">
        <v>210</v>
      </c>
      <c r="M1259" s="12" t="s">
        <v>4880</v>
      </c>
    </row>
    <row r="1260" spans="1:13" ht="20.149999999999999" customHeight="1">
      <c r="A1260" s="8" t="s">
        <v>14</v>
      </c>
      <c r="B1260" s="9">
        <v>1249768</v>
      </c>
      <c r="C1260" s="10">
        <v>1250838</v>
      </c>
      <c r="D1260" s="11"/>
      <c r="E1260" s="12" t="s">
        <v>37</v>
      </c>
      <c r="F1260" s="12" t="s">
        <v>4881</v>
      </c>
      <c r="G1260" s="12" t="s">
        <v>4882</v>
      </c>
      <c r="H1260" s="10">
        <v>945747</v>
      </c>
      <c r="I1260" s="12" t="s">
        <v>18</v>
      </c>
      <c r="J1260" s="11"/>
      <c r="K1260" s="12" t="s">
        <v>4883</v>
      </c>
      <c r="L1260" s="10">
        <v>356</v>
      </c>
      <c r="M1260" s="12" t="s">
        <v>4884</v>
      </c>
    </row>
    <row r="1261" spans="1:13" ht="20.149999999999999" customHeight="1">
      <c r="A1261" s="8" t="s">
        <v>14</v>
      </c>
      <c r="B1261" s="9">
        <v>1251066</v>
      </c>
      <c r="C1261" s="10">
        <v>1252985</v>
      </c>
      <c r="D1261" s="11"/>
      <c r="E1261" s="12" t="s">
        <v>15</v>
      </c>
      <c r="F1261" s="12" t="s">
        <v>4885</v>
      </c>
      <c r="G1261" s="12" t="s">
        <v>4886</v>
      </c>
      <c r="H1261" s="10">
        <v>945743</v>
      </c>
      <c r="I1261" s="12" t="s">
        <v>18</v>
      </c>
      <c r="J1261" s="11"/>
      <c r="K1261" s="12" t="s">
        <v>4887</v>
      </c>
      <c r="L1261" s="10">
        <v>639</v>
      </c>
      <c r="M1261" s="12" t="s">
        <v>4888</v>
      </c>
    </row>
    <row r="1262" spans="1:13" ht="20.149999999999999" customHeight="1">
      <c r="A1262" s="8" t="s">
        <v>14</v>
      </c>
      <c r="B1262" s="9">
        <v>1253085</v>
      </c>
      <c r="C1262" s="10">
        <v>1255952</v>
      </c>
      <c r="D1262" s="11"/>
      <c r="E1262" s="12" t="s">
        <v>37</v>
      </c>
      <c r="F1262" s="12" t="s">
        <v>4889</v>
      </c>
      <c r="G1262" s="12" t="s">
        <v>4890</v>
      </c>
      <c r="H1262" s="10">
        <v>945767</v>
      </c>
      <c r="I1262" s="12" t="s">
        <v>18</v>
      </c>
      <c r="J1262" s="11"/>
      <c r="K1262" s="12" t="s">
        <v>4891</v>
      </c>
      <c r="L1262" s="10">
        <v>955</v>
      </c>
      <c r="M1262" s="12" t="s">
        <v>4892</v>
      </c>
    </row>
    <row r="1263" spans="1:13" ht="20.149999999999999" customHeight="1">
      <c r="A1263" s="8" t="s">
        <v>14</v>
      </c>
      <c r="B1263" s="9">
        <v>1256721</v>
      </c>
      <c r="C1263" s="10">
        <v>1257812</v>
      </c>
      <c r="D1263" s="11"/>
      <c r="E1263" s="12" t="s">
        <v>37</v>
      </c>
      <c r="F1263" s="12" t="s">
        <v>4893</v>
      </c>
      <c r="G1263" s="12" t="s">
        <v>4894</v>
      </c>
      <c r="H1263" s="10">
        <v>945769</v>
      </c>
      <c r="I1263" s="12" t="s">
        <v>18</v>
      </c>
      <c r="J1263" s="11"/>
      <c r="K1263" s="12" t="s">
        <v>4895</v>
      </c>
      <c r="L1263" s="10">
        <v>363</v>
      </c>
      <c r="M1263" s="12" t="s">
        <v>4896</v>
      </c>
    </row>
    <row r="1264" spans="1:13" ht="20.149999999999999" customHeight="1">
      <c r="A1264" s="8" t="s">
        <v>14</v>
      </c>
      <c r="B1264" s="9">
        <v>1257929</v>
      </c>
      <c r="C1264" s="10">
        <v>1258513</v>
      </c>
      <c r="D1264" s="11"/>
      <c r="E1264" s="12" t="s">
        <v>37</v>
      </c>
      <c r="F1264" s="12" t="s">
        <v>4897</v>
      </c>
      <c r="G1264" s="12" t="s">
        <v>4898</v>
      </c>
      <c r="H1264" s="10">
        <v>945765</v>
      </c>
      <c r="I1264" s="12" t="s">
        <v>18</v>
      </c>
      <c r="J1264" s="11"/>
      <c r="K1264" s="12" t="s">
        <v>4899</v>
      </c>
      <c r="L1264" s="10">
        <v>194</v>
      </c>
      <c r="M1264" s="12" t="s">
        <v>4900</v>
      </c>
    </row>
    <row r="1265" spans="1:13" ht="20.149999999999999" customHeight="1">
      <c r="A1265" s="8" t="s">
        <v>14</v>
      </c>
      <c r="B1265" s="9">
        <v>1258791</v>
      </c>
      <c r="C1265" s="10">
        <v>1259069</v>
      </c>
      <c r="D1265" s="11"/>
      <c r="E1265" s="12" t="s">
        <v>15</v>
      </c>
      <c r="F1265" s="12" t="s">
        <v>4901</v>
      </c>
      <c r="G1265" s="12" t="s">
        <v>4902</v>
      </c>
      <c r="H1265" s="10">
        <v>945762</v>
      </c>
      <c r="I1265" s="12" t="s">
        <v>18</v>
      </c>
      <c r="J1265" s="11"/>
      <c r="K1265" s="12" t="s">
        <v>4903</v>
      </c>
      <c r="L1265" s="10">
        <v>92</v>
      </c>
      <c r="M1265" s="12" t="s">
        <v>4904</v>
      </c>
    </row>
    <row r="1266" spans="1:13" ht="20.149999999999999" customHeight="1">
      <c r="A1266" s="8" t="s">
        <v>14</v>
      </c>
      <c r="B1266" s="9">
        <v>1259124</v>
      </c>
      <c r="C1266" s="10">
        <v>1260803</v>
      </c>
      <c r="D1266" s="11"/>
      <c r="E1266" s="12" t="s">
        <v>37</v>
      </c>
      <c r="F1266" s="12" t="s">
        <v>4905</v>
      </c>
      <c r="G1266" s="12" t="s">
        <v>4906</v>
      </c>
      <c r="H1266" s="10">
        <v>945770</v>
      </c>
      <c r="I1266" s="12" t="s">
        <v>18</v>
      </c>
      <c r="J1266" s="11"/>
      <c r="K1266" s="12" t="s">
        <v>4907</v>
      </c>
      <c r="L1266" s="10">
        <v>559</v>
      </c>
      <c r="M1266" s="12" t="s">
        <v>4908</v>
      </c>
    </row>
    <row r="1267" spans="1:13" ht="20.149999999999999" customHeight="1">
      <c r="A1267" s="8" t="s">
        <v>14</v>
      </c>
      <c r="B1267" s="9">
        <v>1260928</v>
      </c>
      <c r="C1267" s="10">
        <v>1261875</v>
      </c>
      <c r="D1267" s="11"/>
      <c r="E1267" s="12" t="s">
        <v>37</v>
      </c>
      <c r="F1267" s="12" t="s">
        <v>4909</v>
      </c>
      <c r="G1267" s="12" t="s">
        <v>4910</v>
      </c>
      <c r="H1267" s="10">
        <v>945772</v>
      </c>
      <c r="I1267" s="12" t="s">
        <v>18</v>
      </c>
      <c r="J1267" s="11"/>
      <c r="K1267" s="12" t="s">
        <v>4911</v>
      </c>
      <c r="L1267" s="10">
        <v>315</v>
      </c>
      <c r="M1267" s="12" t="s">
        <v>4912</v>
      </c>
    </row>
    <row r="1268" spans="1:13" ht="20.149999999999999" customHeight="1">
      <c r="A1268" s="8" t="s">
        <v>14</v>
      </c>
      <c r="B1268" s="9">
        <v>1262026</v>
      </c>
      <c r="C1268" s="10">
        <v>1262877</v>
      </c>
      <c r="D1268" s="11"/>
      <c r="E1268" s="12" t="s">
        <v>37</v>
      </c>
      <c r="F1268" s="12" t="s">
        <v>4913</v>
      </c>
      <c r="G1268" s="12" t="s">
        <v>4914</v>
      </c>
      <c r="H1268" s="10">
        <v>945774</v>
      </c>
      <c r="I1268" s="12" t="s">
        <v>18</v>
      </c>
      <c r="J1268" s="11"/>
      <c r="K1268" s="12" t="s">
        <v>4915</v>
      </c>
      <c r="L1268" s="10">
        <v>283</v>
      </c>
      <c r="M1268" s="12" t="s">
        <v>4916</v>
      </c>
    </row>
    <row r="1269" spans="1:13" ht="20.149999999999999" customHeight="1">
      <c r="A1269" s="8" t="s">
        <v>14</v>
      </c>
      <c r="B1269" s="9">
        <v>1262877</v>
      </c>
      <c r="C1269" s="10">
        <v>1263500</v>
      </c>
      <c r="D1269" s="11"/>
      <c r="E1269" s="12" t="s">
        <v>37</v>
      </c>
      <c r="F1269" s="12" t="s">
        <v>4917</v>
      </c>
      <c r="G1269" s="12" t="s">
        <v>4918</v>
      </c>
      <c r="H1269" s="10">
        <v>945775</v>
      </c>
      <c r="I1269" s="12" t="s">
        <v>18</v>
      </c>
      <c r="J1269" s="11"/>
      <c r="K1269" s="12" t="s">
        <v>4919</v>
      </c>
      <c r="L1269" s="10">
        <v>207</v>
      </c>
      <c r="M1269" s="12" t="s">
        <v>4920</v>
      </c>
    </row>
    <row r="1270" spans="1:13" ht="20.149999999999999" customHeight="1">
      <c r="A1270" s="8" t="s">
        <v>14</v>
      </c>
      <c r="B1270" s="9">
        <v>1263714</v>
      </c>
      <c r="C1270" s="10">
        <v>1264970</v>
      </c>
      <c r="D1270" s="11"/>
      <c r="E1270" s="12" t="s">
        <v>15</v>
      </c>
      <c r="F1270" s="12" t="s">
        <v>4921</v>
      </c>
      <c r="G1270" s="12" t="s">
        <v>4922</v>
      </c>
      <c r="H1270" s="10">
        <v>945777</v>
      </c>
      <c r="I1270" s="12" t="s">
        <v>18</v>
      </c>
      <c r="J1270" s="11"/>
      <c r="K1270" s="12" t="s">
        <v>4923</v>
      </c>
      <c r="L1270" s="10">
        <v>418</v>
      </c>
      <c r="M1270" s="12" t="s">
        <v>4924</v>
      </c>
    </row>
    <row r="1271" spans="1:13" ht="20.149999999999999" customHeight="1">
      <c r="A1271" s="8" t="s">
        <v>14</v>
      </c>
      <c r="B1271" s="9">
        <v>1265012</v>
      </c>
      <c r="C1271" s="10">
        <v>1266094</v>
      </c>
      <c r="D1271" s="11"/>
      <c r="E1271" s="12" t="s">
        <v>15</v>
      </c>
      <c r="F1271" s="12" t="s">
        <v>4925</v>
      </c>
      <c r="G1271" s="12" t="s">
        <v>4926</v>
      </c>
      <c r="H1271" s="10">
        <v>949002</v>
      </c>
      <c r="I1271" s="12" t="s">
        <v>18</v>
      </c>
      <c r="J1271" s="11"/>
      <c r="K1271" s="12" t="s">
        <v>4927</v>
      </c>
      <c r="L1271" s="10">
        <v>360</v>
      </c>
      <c r="M1271" s="12" t="s">
        <v>4928</v>
      </c>
    </row>
    <row r="1272" spans="1:13" ht="20.149999999999999" customHeight="1">
      <c r="A1272" s="8" t="s">
        <v>14</v>
      </c>
      <c r="B1272" s="9">
        <v>1266094</v>
      </c>
      <c r="C1272" s="10">
        <v>1266927</v>
      </c>
      <c r="D1272" s="11"/>
      <c r="E1272" s="12" t="s">
        <v>15</v>
      </c>
      <c r="F1272" s="12" t="s">
        <v>4929</v>
      </c>
      <c r="G1272" s="12" t="s">
        <v>4930</v>
      </c>
      <c r="H1272" s="10">
        <v>945779</v>
      </c>
      <c r="I1272" s="12" t="s">
        <v>18</v>
      </c>
      <c r="J1272" s="11"/>
      <c r="K1272" s="12" t="s">
        <v>4931</v>
      </c>
      <c r="L1272" s="10">
        <v>277</v>
      </c>
      <c r="M1272" s="12" t="s">
        <v>4932</v>
      </c>
    </row>
    <row r="1273" spans="1:13" ht="20.149999999999999" customHeight="1">
      <c r="A1273" s="8" t="s">
        <v>14</v>
      </c>
      <c r="B1273" s="9">
        <v>1266924</v>
      </c>
      <c r="C1273" s="10">
        <v>1267316</v>
      </c>
      <c r="D1273" s="11"/>
      <c r="E1273" s="12" t="s">
        <v>15</v>
      </c>
      <c r="F1273" s="12" t="s">
        <v>4933</v>
      </c>
      <c r="G1273" s="12" t="s">
        <v>4934</v>
      </c>
      <c r="H1273" s="10">
        <v>945781</v>
      </c>
      <c r="I1273" s="12" t="s">
        <v>18</v>
      </c>
      <c r="J1273" s="11"/>
      <c r="K1273" s="12" t="s">
        <v>4935</v>
      </c>
      <c r="L1273" s="10">
        <v>130</v>
      </c>
      <c r="M1273" s="12" t="s">
        <v>4936</v>
      </c>
    </row>
    <row r="1274" spans="1:13" ht="20.149999999999999" customHeight="1">
      <c r="A1274" s="8" t="s">
        <v>14</v>
      </c>
      <c r="B1274" s="9">
        <v>1267320</v>
      </c>
      <c r="C1274" s="10">
        <v>1268129</v>
      </c>
      <c r="D1274" s="11"/>
      <c r="E1274" s="12" t="s">
        <v>15</v>
      </c>
      <c r="F1274" s="12" t="s">
        <v>4937</v>
      </c>
      <c r="G1274" s="12" t="s">
        <v>4938</v>
      </c>
      <c r="H1274" s="10">
        <v>945784</v>
      </c>
      <c r="I1274" s="12" t="s">
        <v>18</v>
      </c>
      <c r="J1274" s="11"/>
      <c r="K1274" s="12" t="s">
        <v>4939</v>
      </c>
      <c r="L1274" s="10">
        <v>269</v>
      </c>
      <c r="M1274" s="12" t="s">
        <v>4940</v>
      </c>
    </row>
    <row r="1275" spans="1:13" ht="20.149999999999999" customHeight="1">
      <c r="A1275" s="8" t="s">
        <v>14</v>
      </c>
      <c r="B1275" s="9">
        <v>1268165</v>
      </c>
      <c r="C1275" s="10">
        <v>1269019</v>
      </c>
      <c r="D1275" s="11"/>
      <c r="E1275" s="12" t="s">
        <v>15</v>
      </c>
      <c r="F1275" s="12" t="s">
        <v>4941</v>
      </c>
      <c r="G1275" s="12" t="s">
        <v>4942</v>
      </c>
      <c r="H1275" s="10">
        <v>945785</v>
      </c>
      <c r="I1275" s="12" t="s">
        <v>18</v>
      </c>
      <c r="J1275" s="11"/>
      <c r="K1275" s="12" t="s">
        <v>4943</v>
      </c>
      <c r="L1275" s="10">
        <v>284</v>
      </c>
      <c r="M1275" s="12" t="s">
        <v>4944</v>
      </c>
    </row>
    <row r="1276" spans="1:13" ht="20.149999999999999" customHeight="1">
      <c r="A1276" s="8" t="s">
        <v>14</v>
      </c>
      <c r="B1276" s="9">
        <v>1269168</v>
      </c>
      <c r="C1276" s="10">
        <v>1269275</v>
      </c>
      <c r="D1276" s="11"/>
      <c r="E1276" s="12" t="s">
        <v>37</v>
      </c>
      <c r="F1276" s="12" t="s">
        <v>4945</v>
      </c>
      <c r="G1276" s="12" t="s">
        <v>4946</v>
      </c>
      <c r="H1276" s="10">
        <v>2847733</v>
      </c>
      <c r="I1276" s="12" t="s">
        <v>18</v>
      </c>
      <c r="J1276" s="11"/>
      <c r="K1276" s="12" t="s">
        <v>4947</v>
      </c>
      <c r="L1276" s="10">
        <v>35</v>
      </c>
      <c r="M1276" s="12" t="s">
        <v>4948</v>
      </c>
    </row>
    <row r="1277" spans="1:13" ht="20.149999999999999" customHeight="1">
      <c r="A1277" s="8" t="s">
        <v>14</v>
      </c>
      <c r="B1277" s="9">
        <v>1269323</v>
      </c>
      <c r="C1277" s="10">
        <v>1269389</v>
      </c>
      <c r="D1277" s="11"/>
      <c r="E1277" s="12" t="s">
        <v>15</v>
      </c>
      <c r="F1277" s="12" t="s">
        <v>4949</v>
      </c>
      <c r="G1277" s="12" t="s">
        <v>4950</v>
      </c>
      <c r="H1277" s="10">
        <v>2847734</v>
      </c>
      <c r="I1277" s="12" t="s">
        <v>92</v>
      </c>
      <c r="J1277" s="11"/>
      <c r="K1277" s="11"/>
      <c r="L1277" s="11"/>
      <c r="M1277" s="12" t="s">
        <v>4951</v>
      </c>
    </row>
    <row r="1278" spans="1:13" ht="20.149999999999999" customHeight="1">
      <c r="A1278" s="8" t="s">
        <v>14</v>
      </c>
      <c r="B1278" s="9">
        <v>1269703</v>
      </c>
      <c r="C1278" s="10">
        <v>1269810</v>
      </c>
      <c r="D1278" s="11"/>
      <c r="E1278" s="12" t="s">
        <v>37</v>
      </c>
      <c r="F1278" s="12" t="s">
        <v>4952</v>
      </c>
      <c r="G1278" s="12" t="s">
        <v>4953</v>
      </c>
      <c r="H1278" s="10">
        <v>2847735</v>
      </c>
      <c r="I1278" s="12" t="s">
        <v>18</v>
      </c>
      <c r="J1278" s="11"/>
      <c r="K1278" s="12" t="s">
        <v>4954</v>
      </c>
      <c r="L1278" s="10">
        <v>35</v>
      </c>
      <c r="M1278" s="12" t="s">
        <v>4955</v>
      </c>
    </row>
    <row r="1279" spans="1:13" ht="20.149999999999999" customHeight="1">
      <c r="A1279" s="8" t="s">
        <v>14</v>
      </c>
      <c r="B1279" s="9">
        <v>1269858</v>
      </c>
      <c r="C1279" s="10">
        <v>1269923</v>
      </c>
      <c r="D1279" s="11"/>
      <c r="E1279" s="12" t="s">
        <v>15</v>
      </c>
      <c r="F1279" s="12" t="s">
        <v>4956</v>
      </c>
      <c r="G1279" s="12" t="s">
        <v>4957</v>
      </c>
      <c r="H1279" s="10">
        <v>2847770</v>
      </c>
      <c r="I1279" s="12" t="s">
        <v>92</v>
      </c>
      <c r="J1279" s="11"/>
      <c r="K1279" s="11"/>
      <c r="L1279" s="11"/>
      <c r="M1279" s="12" t="s">
        <v>4958</v>
      </c>
    </row>
    <row r="1280" spans="1:13" ht="20.149999999999999" customHeight="1">
      <c r="A1280" s="8" t="s">
        <v>14</v>
      </c>
      <c r="B1280" s="9">
        <v>1270238</v>
      </c>
      <c r="C1280" s="10">
        <v>1270345</v>
      </c>
      <c r="D1280" s="11"/>
      <c r="E1280" s="12" t="s">
        <v>37</v>
      </c>
      <c r="F1280" s="12" t="s">
        <v>4959</v>
      </c>
      <c r="G1280" s="12" t="s">
        <v>4960</v>
      </c>
      <c r="H1280" s="10">
        <v>2847775</v>
      </c>
      <c r="I1280" s="12" t="s">
        <v>18</v>
      </c>
      <c r="J1280" s="11"/>
      <c r="K1280" s="12" t="s">
        <v>4961</v>
      </c>
      <c r="L1280" s="10">
        <v>35</v>
      </c>
      <c r="M1280" s="12" t="s">
        <v>4962</v>
      </c>
    </row>
    <row r="1281" spans="1:13" ht="20.149999999999999" customHeight="1">
      <c r="A1281" s="8" t="s">
        <v>14</v>
      </c>
      <c r="B1281" s="9">
        <v>1270393</v>
      </c>
      <c r="C1281" s="10">
        <v>1270460</v>
      </c>
      <c r="D1281" s="11"/>
      <c r="E1281" s="12" t="s">
        <v>15</v>
      </c>
      <c r="F1281" s="12" t="s">
        <v>4963</v>
      </c>
      <c r="G1281" s="12" t="s">
        <v>4964</v>
      </c>
      <c r="H1281" s="10">
        <v>2847680</v>
      </c>
      <c r="I1281" s="12" t="s">
        <v>92</v>
      </c>
      <c r="J1281" s="11"/>
      <c r="K1281" s="11"/>
      <c r="L1281" s="11"/>
      <c r="M1281" s="12" t="s">
        <v>4965</v>
      </c>
    </row>
    <row r="1282" spans="1:13" ht="20.149999999999999" customHeight="1">
      <c r="A1282" s="8" t="s">
        <v>14</v>
      </c>
      <c r="B1282" s="9">
        <v>1270749</v>
      </c>
      <c r="C1282" s="10">
        <v>1271849</v>
      </c>
      <c r="D1282" s="11"/>
      <c r="E1282" s="12" t="s">
        <v>37</v>
      </c>
      <c r="F1282" s="12" t="s">
        <v>4966</v>
      </c>
      <c r="G1282" s="12" t="s">
        <v>4967</v>
      </c>
      <c r="H1282" s="10">
        <v>945790</v>
      </c>
      <c r="I1282" s="12" t="s">
        <v>18</v>
      </c>
      <c r="J1282" s="11"/>
      <c r="K1282" s="12" t="s">
        <v>4968</v>
      </c>
      <c r="L1282" s="10">
        <v>366</v>
      </c>
      <c r="M1282" s="12" t="s">
        <v>4969</v>
      </c>
    </row>
    <row r="1283" spans="1:13" ht="20.149999999999999" customHeight="1">
      <c r="A1283" s="8" t="s">
        <v>14</v>
      </c>
      <c r="B1283" s="9">
        <v>1272119</v>
      </c>
      <c r="C1283" s="10">
        <v>1272349</v>
      </c>
      <c r="D1283" s="11"/>
      <c r="E1283" s="12" t="s">
        <v>15</v>
      </c>
      <c r="F1283" s="12" t="s">
        <v>4970</v>
      </c>
      <c r="G1283" s="12" t="s">
        <v>4971</v>
      </c>
      <c r="H1283" s="10">
        <v>945792</v>
      </c>
      <c r="I1283" s="12" t="s">
        <v>18</v>
      </c>
      <c r="J1283" s="11"/>
      <c r="K1283" s="12" t="s">
        <v>4972</v>
      </c>
      <c r="L1283" s="10">
        <v>76</v>
      </c>
      <c r="M1283" s="12" t="s">
        <v>4973</v>
      </c>
    </row>
    <row r="1284" spans="1:13" ht="20.149999999999999" customHeight="1">
      <c r="A1284" s="8" t="s">
        <v>14</v>
      </c>
      <c r="B1284" s="9">
        <v>1272507</v>
      </c>
      <c r="C1284" s="10">
        <v>1273202</v>
      </c>
      <c r="D1284" s="11"/>
      <c r="E1284" s="12" t="s">
        <v>15</v>
      </c>
      <c r="F1284" s="12" t="s">
        <v>4974</v>
      </c>
      <c r="G1284" s="12" t="s">
        <v>4975</v>
      </c>
      <c r="H1284" s="10">
        <v>945793</v>
      </c>
      <c r="I1284" s="12" t="s">
        <v>18</v>
      </c>
      <c r="J1284" s="11"/>
      <c r="K1284" s="12" t="s">
        <v>4976</v>
      </c>
      <c r="L1284" s="10">
        <v>231</v>
      </c>
      <c r="M1284" s="12" t="s">
        <v>4977</v>
      </c>
    </row>
    <row r="1285" spans="1:13" ht="20.149999999999999" customHeight="1">
      <c r="A1285" s="8" t="s">
        <v>14</v>
      </c>
      <c r="B1285" s="9">
        <v>1273246</v>
      </c>
      <c r="C1285" s="10">
        <v>1273599</v>
      </c>
      <c r="D1285" s="11"/>
      <c r="E1285" s="12" t="s">
        <v>37</v>
      </c>
      <c r="F1285" s="12" t="s">
        <v>4978</v>
      </c>
      <c r="G1285" s="12" t="s">
        <v>4979</v>
      </c>
      <c r="H1285" s="10">
        <v>945794</v>
      </c>
      <c r="I1285" s="12" t="s">
        <v>18</v>
      </c>
      <c r="J1285" s="11"/>
      <c r="K1285" s="12" t="s">
        <v>4980</v>
      </c>
      <c r="L1285" s="10">
        <v>117</v>
      </c>
      <c r="M1285" s="12" t="s">
        <v>4981</v>
      </c>
    </row>
    <row r="1286" spans="1:13" ht="20.149999999999999" customHeight="1">
      <c r="A1286" s="8" t="s">
        <v>14</v>
      </c>
      <c r="B1286" s="9">
        <v>1273784</v>
      </c>
      <c r="C1286" s="10">
        <v>1275178</v>
      </c>
      <c r="D1286" s="11"/>
      <c r="E1286" s="12" t="s">
        <v>15</v>
      </c>
      <c r="F1286" s="12" t="s">
        <v>4982</v>
      </c>
      <c r="G1286" s="12" t="s">
        <v>4983</v>
      </c>
      <c r="H1286" s="10">
        <v>945801</v>
      </c>
      <c r="I1286" s="12" t="s">
        <v>18</v>
      </c>
      <c r="J1286" s="11"/>
      <c r="K1286" s="12" t="s">
        <v>4984</v>
      </c>
      <c r="L1286" s="10">
        <v>464</v>
      </c>
      <c r="M1286" s="12" t="s">
        <v>4985</v>
      </c>
    </row>
    <row r="1287" spans="1:13" ht="20.149999999999999" customHeight="1">
      <c r="A1287" s="8" t="s">
        <v>14</v>
      </c>
      <c r="B1287" s="9">
        <v>1275179</v>
      </c>
      <c r="C1287" s="10">
        <v>1275829</v>
      </c>
      <c r="D1287" s="11"/>
      <c r="E1287" s="12" t="s">
        <v>37</v>
      </c>
      <c r="F1287" s="12" t="s">
        <v>4986</v>
      </c>
      <c r="G1287" s="12" t="s">
        <v>4987</v>
      </c>
      <c r="H1287" s="10">
        <v>945795</v>
      </c>
      <c r="I1287" s="12" t="s">
        <v>18</v>
      </c>
      <c r="J1287" s="11"/>
      <c r="K1287" s="12" t="s">
        <v>4988</v>
      </c>
      <c r="L1287" s="10">
        <v>216</v>
      </c>
      <c r="M1287" s="12" t="s">
        <v>4989</v>
      </c>
    </row>
    <row r="1288" spans="1:13" ht="20.149999999999999" customHeight="1">
      <c r="A1288" s="8" t="s">
        <v>14</v>
      </c>
      <c r="B1288" s="9">
        <v>1275822</v>
      </c>
      <c r="C1288" s="10">
        <v>1277618</v>
      </c>
      <c r="D1288" s="11"/>
      <c r="E1288" s="12" t="s">
        <v>37</v>
      </c>
      <c r="F1288" s="12" t="s">
        <v>4990</v>
      </c>
      <c r="G1288" s="12" t="s">
        <v>4991</v>
      </c>
      <c r="H1288" s="10">
        <v>945788</v>
      </c>
      <c r="I1288" s="12" t="s">
        <v>18</v>
      </c>
      <c r="J1288" s="11"/>
      <c r="K1288" s="12" t="s">
        <v>4992</v>
      </c>
      <c r="L1288" s="10">
        <v>598</v>
      </c>
      <c r="M1288" s="12" t="s">
        <v>4993</v>
      </c>
    </row>
    <row r="1289" spans="1:13" ht="20.149999999999999" customHeight="1">
      <c r="A1289" s="8" t="s">
        <v>14</v>
      </c>
      <c r="B1289" s="9">
        <v>1277957</v>
      </c>
      <c r="C1289" s="10">
        <v>1279348</v>
      </c>
      <c r="D1289" s="11"/>
      <c r="E1289" s="12" t="s">
        <v>15</v>
      </c>
      <c r="F1289" s="12" t="s">
        <v>4994</v>
      </c>
      <c r="G1289" s="12" t="s">
        <v>4995</v>
      </c>
      <c r="H1289" s="10">
        <v>945783</v>
      </c>
      <c r="I1289" s="12" t="s">
        <v>18</v>
      </c>
      <c r="J1289" s="11"/>
      <c r="K1289" s="12" t="s">
        <v>4996</v>
      </c>
      <c r="L1289" s="10">
        <v>463</v>
      </c>
      <c r="M1289" s="12" t="s">
        <v>4997</v>
      </c>
    </row>
    <row r="1290" spans="1:13" ht="20.149999999999999" customHeight="1">
      <c r="A1290" s="8" t="s">
        <v>14</v>
      </c>
      <c r="B1290" s="9">
        <v>1279337</v>
      </c>
      <c r="C1290" s="10">
        <v>1279520</v>
      </c>
      <c r="D1290" s="11"/>
      <c r="E1290" s="12" t="s">
        <v>15</v>
      </c>
      <c r="F1290" s="12" t="s">
        <v>4998</v>
      </c>
      <c r="G1290" s="12" t="s">
        <v>4999</v>
      </c>
      <c r="H1290" s="10">
        <v>71004562</v>
      </c>
      <c r="I1290" s="12" t="s">
        <v>92</v>
      </c>
      <c r="J1290" s="11"/>
      <c r="K1290" s="11"/>
      <c r="L1290" s="11"/>
      <c r="M1290" s="12" t="s">
        <v>5000</v>
      </c>
    </row>
    <row r="1291" spans="1:13" ht="20.149999999999999" customHeight="1">
      <c r="A1291" s="8" t="s">
        <v>14</v>
      </c>
      <c r="B1291" s="9">
        <v>1279864</v>
      </c>
      <c r="C1291" s="10">
        <v>1283607</v>
      </c>
      <c r="D1291" s="11"/>
      <c r="E1291" s="12" t="s">
        <v>15</v>
      </c>
      <c r="F1291" s="12" t="s">
        <v>5001</v>
      </c>
      <c r="G1291" s="12" t="s">
        <v>5002</v>
      </c>
      <c r="H1291" s="10">
        <v>945782</v>
      </c>
      <c r="I1291" s="12" t="s">
        <v>18</v>
      </c>
      <c r="J1291" s="11"/>
      <c r="K1291" s="12" t="s">
        <v>5003</v>
      </c>
      <c r="L1291" s="10">
        <v>1247</v>
      </c>
      <c r="M1291" s="12" t="s">
        <v>5004</v>
      </c>
    </row>
    <row r="1292" spans="1:13" ht="20.149999999999999" customHeight="1">
      <c r="A1292" s="8" t="s">
        <v>14</v>
      </c>
      <c r="B1292" s="9">
        <v>1283604</v>
      </c>
      <c r="C1292" s="10">
        <v>1285142</v>
      </c>
      <c r="D1292" s="11"/>
      <c r="E1292" s="12" t="s">
        <v>15</v>
      </c>
      <c r="F1292" s="12" t="s">
        <v>5005</v>
      </c>
      <c r="G1292" s="12" t="s">
        <v>5006</v>
      </c>
      <c r="H1292" s="10">
        <v>945780</v>
      </c>
      <c r="I1292" s="12" t="s">
        <v>18</v>
      </c>
      <c r="J1292" s="11"/>
      <c r="K1292" s="12" t="s">
        <v>5007</v>
      </c>
      <c r="L1292" s="10">
        <v>512</v>
      </c>
      <c r="M1292" s="12" t="s">
        <v>5008</v>
      </c>
    </row>
    <row r="1293" spans="1:13" ht="20.149999999999999" customHeight="1">
      <c r="A1293" s="8" t="s">
        <v>14</v>
      </c>
      <c r="B1293" s="9">
        <v>1285139</v>
      </c>
      <c r="C1293" s="10">
        <v>1285849</v>
      </c>
      <c r="D1293" s="11"/>
      <c r="E1293" s="12" t="s">
        <v>15</v>
      </c>
      <c r="F1293" s="12" t="s">
        <v>5009</v>
      </c>
      <c r="G1293" s="12" t="s">
        <v>5010</v>
      </c>
      <c r="H1293" s="10">
        <v>945807</v>
      </c>
      <c r="I1293" s="12" t="s">
        <v>18</v>
      </c>
      <c r="J1293" s="11"/>
      <c r="K1293" s="12" t="s">
        <v>5011</v>
      </c>
      <c r="L1293" s="10">
        <v>236</v>
      </c>
      <c r="M1293" s="12" t="s">
        <v>5012</v>
      </c>
    </row>
    <row r="1294" spans="1:13" ht="20.149999999999999" customHeight="1">
      <c r="A1294" s="8" t="s">
        <v>14</v>
      </c>
      <c r="B1294" s="9">
        <v>1285849</v>
      </c>
      <c r="C1294" s="10">
        <v>1286526</v>
      </c>
      <c r="D1294" s="11"/>
      <c r="E1294" s="12" t="s">
        <v>15</v>
      </c>
      <c r="F1294" s="12" t="s">
        <v>5013</v>
      </c>
      <c r="G1294" s="12" t="s">
        <v>5014</v>
      </c>
      <c r="H1294" s="10">
        <v>945808</v>
      </c>
      <c r="I1294" s="12" t="s">
        <v>18</v>
      </c>
      <c r="J1294" s="11"/>
      <c r="K1294" s="12" t="s">
        <v>5015</v>
      </c>
      <c r="L1294" s="10">
        <v>225</v>
      </c>
      <c r="M1294" s="12" t="s">
        <v>5016</v>
      </c>
    </row>
    <row r="1295" spans="1:13" ht="20.149999999999999" customHeight="1">
      <c r="A1295" s="8" t="s">
        <v>14</v>
      </c>
      <c r="B1295" s="9">
        <v>1286709</v>
      </c>
      <c r="C1295" s="10">
        <v>1286984</v>
      </c>
      <c r="D1295" s="11"/>
      <c r="E1295" s="12" t="s">
        <v>15</v>
      </c>
      <c r="F1295" s="12" t="s">
        <v>5017</v>
      </c>
      <c r="G1295" s="12" t="s">
        <v>5018</v>
      </c>
      <c r="H1295" s="10">
        <v>945809</v>
      </c>
      <c r="I1295" s="12" t="s">
        <v>18</v>
      </c>
      <c r="J1295" s="11"/>
      <c r="K1295" s="12" t="s">
        <v>5019</v>
      </c>
      <c r="L1295" s="10">
        <v>91</v>
      </c>
      <c r="M1295" s="12" t="s">
        <v>5020</v>
      </c>
    </row>
    <row r="1296" spans="1:13" ht="20.149999999999999" customHeight="1">
      <c r="A1296" s="8" t="s">
        <v>14</v>
      </c>
      <c r="B1296" s="9">
        <v>1287066</v>
      </c>
      <c r="C1296" s="10">
        <v>1287236</v>
      </c>
      <c r="D1296" s="11"/>
      <c r="E1296" s="12" t="s">
        <v>37</v>
      </c>
      <c r="F1296" s="12" t="s">
        <v>5021</v>
      </c>
      <c r="G1296" s="12" t="s">
        <v>5022</v>
      </c>
      <c r="H1296" s="10">
        <v>2847683</v>
      </c>
      <c r="I1296" s="12" t="s">
        <v>92</v>
      </c>
      <c r="J1296" s="11"/>
      <c r="K1296" s="11"/>
      <c r="L1296" s="11"/>
      <c r="M1296" s="12" t="s">
        <v>5023</v>
      </c>
    </row>
    <row r="1297" spans="1:13" ht="20.149999999999999" customHeight="1">
      <c r="A1297" s="8" t="s">
        <v>14</v>
      </c>
      <c r="B1297" s="9">
        <v>1287087</v>
      </c>
      <c r="C1297" s="10">
        <v>1287176</v>
      </c>
      <c r="D1297" s="11"/>
      <c r="E1297" s="12" t="s">
        <v>37</v>
      </c>
      <c r="F1297" s="12" t="s">
        <v>5024</v>
      </c>
      <c r="G1297" s="12" t="s">
        <v>5025</v>
      </c>
      <c r="H1297" s="10">
        <v>946224</v>
      </c>
      <c r="I1297" s="12" t="s">
        <v>18</v>
      </c>
      <c r="J1297" s="11"/>
      <c r="K1297" s="12" t="s">
        <v>5026</v>
      </c>
      <c r="L1297" s="10">
        <v>29</v>
      </c>
      <c r="M1297" s="12" t="s">
        <v>5027</v>
      </c>
    </row>
    <row r="1298" spans="1:13" ht="20.149999999999999" customHeight="1">
      <c r="A1298" s="8" t="s">
        <v>14</v>
      </c>
      <c r="B1298" s="9">
        <v>1287244</v>
      </c>
      <c r="C1298" s="10">
        <v>1287328</v>
      </c>
      <c r="D1298" s="11"/>
      <c r="E1298" s="12" t="s">
        <v>37</v>
      </c>
      <c r="F1298" s="12" t="s">
        <v>5028</v>
      </c>
      <c r="G1298" s="12" t="s">
        <v>5029</v>
      </c>
      <c r="H1298" s="10">
        <v>945811</v>
      </c>
      <c r="I1298" s="12" t="s">
        <v>851</v>
      </c>
      <c r="J1298" s="11"/>
      <c r="K1298" s="11"/>
      <c r="L1298" s="11"/>
      <c r="M1298" s="12" t="s">
        <v>5030</v>
      </c>
    </row>
    <row r="1299" spans="1:13" ht="20.149999999999999" customHeight="1">
      <c r="A1299" s="8" t="s">
        <v>14</v>
      </c>
      <c r="B1299" s="9">
        <v>1287538</v>
      </c>
      <c r="C1299" s="10">
        <v>1287622</v>
      </c>
      <c r="D1299" s="11"/>
      <c r="E1299" s="12" t="s">
        <v>37</v>
      </c>
      <c r="F1299" s="12" t="s">
        <v>5028</v>
      </c>
      <c r="G1299" s="12" t="s">
        <v>5031</v>
      </c>
      <c r="H1299" s="10">
        <v>945820</v>
      </c>
      <c r="I1299" s="12" t="s">
        <v>851</v>
      </c>
      <c r="J1299" s="11"/>
      <c r="K1299" s="11"/>
      <c r="L1299" s="11"/>
      <c r="M1299" s="12" t="s">
        <v>5032</v>
      </c>
    </row>
    <row r="1300" spans="1:13" ht="20.149999999999999" customHeight="1">
      <c r="A1300" s="8" t="s">
        <v>14</v>
      </c>
      <c r="B1300" s="9">
        <v>1287782</v>
      </c>
      <c r="C1300" s="10">
        <v>1288624</v>
      </c>
      <c r="D1300" s="11"/>
      <c r="E1300" s="12" t="s">
        <v>37</v>
      </c>
      <c r="F1300" s="12" t="s">
        <v>5033</v>
      </c>
      <c r="G1300" s="12" t="s">
        <v>5034</v>
      </c>
      <c r="H1300" s="10">
        <v>945827</v>
      </c>
      <c r="I1300" s="12" t="s">
        <v>18</v>
      </c>
      <c r="J1300" s="11"/>
      <c r="K1300" s="12" t="s">
        <v>5035</v>
      </c>
      <c r="L1300" s="10">
        <v>280</v>
      </c>
      <c r="M1300" s="12" t="s">
        <v>5036</v>
      </c>
    </row>
    <row r="1301" spans="1:13" ht="20.149999999999999" customHeight="1">
      <c r="A1301" s="8" t="s">
        <v>14</v>
      </c>
      <c r="B1301" s="9">
        <v>1288674</v>
      </c>
      <c r="C1301" s="10">
        <v>1289132</v>
      </c>
      <c r="D1301" s="11"/>
      <c r="E1301" s="12" t="s">
        <v>37</v>
      </c>
      <c r="F1301" s="12" t="s">
        <v>5037</v>
      </c>
      <c r="G1301" s="12" t="s">
        <v>5038</v>
      </c>
      <c r="H1301" s="10">
        <v>945828</v>
      </c>
      <c r="I1301" s="12" t="s">
        <v>18</v>
      </c>
      <c r="J1301" s="11"/>
      <c r="K1301" s="12" t="s">
        <v>5039</v>
      </c>
      <c r="L1301" s="10">
        <v>152</v>
      </c>
      <c r="M1301" s="12" t="s">
        <v>5040</v>
      </c>
    </row>
    <row r="1302" spans="1:13" ht="20.149999999999999" customHeight="1">
      <c r="A1302" s="8" t="s">
        <v>14</v>
      </c>
      <c r="B1302" s="9">
        <v>1289245</v>
      </c>
      <c r="C1302" s="10">
        <v>1290150</v>
      </c>
      <c r="D1302" s="11"/>
      <c r="E1302" s="12" t="s">
        <v>15</v>
      </c>
      <c r="F1302" s="12" t="s">
        <v>5041</v>
      </c>
      <c r="G1302" s="12" t="s">
        <v>5042</v>
      </c>
      <c r="H1302" s="10">
        <v>945725</v>
      </c>
      <c r="I1302" s="12" t="s">
        <v>18</v>
      </c>
      <c r="J1302" s="11"/>
      <c r="K1302" s="12" t="s">
        <v>5043</v>
      </c>
      <c r="L1302" s="10">
        <v>301</v>
      </c>
      <c r="M1302" s="12" t="s">
        <v>5044</v>
      </c>
    </row>
    <row r="1303" spans="1:13" ht="20.149999999999999" customHeight="1">
      <c r="A1303" s="8" t="s">
        <v>14</v>
      </c>
      <c r="B1303" s="9">
        <v>1290242</v>
      </c>
      <c r="C1303" s="10">
        <v>1291255</v>
      </c>
      <c r="D1303" s="11"/>
      <c r="E1303" s="12" t="s">
        <v>15</v>
      </c>
      <c r="F1303" s="12" t="s">
        <v>5045</v>
      </c>
      <c r="G1303" s="12" t="s">
        <v>5046</v>
      </c>
      <c r="H1303" s="10">
        <v>945855</v>
      </c>
      <c r="I1303" s="12" t="s">
        <v>18</v>
      </c>
      <c r="J1303" s="11"/>
      <c r="K1303" s="12" t="s">
        <v>5047</v>
      </c>
      <c r="L1303" s="10">
        <v>337</v>
      </c>
      <c r="M1303" s="12" t="s">
        <v>5048</v>
      </c>
    </row>
    <row r="1304" spans="1:13" ht="20.149999999999999" customHeight="1">
      <c r="A1304" s="8" t="s">
        <v>14</v>
      </c>
      <c r="B1304" s="9">
        <v>1291457</v>
      </c>
      <c r="C1304" s="10">
        <v>1292365</v>
      </c>
      <c r="D1304" s="11"/>
      <c r="E1304" s="12" t="s">
        <v>15</v>
      </c>
      <c r="F1304" s="12" t="s">
        <v>5049</v>
      </c>
      <c r="G1304" s="12" t="s">
        <v>5050</v>
      </c>
      <c r="H1304" s="10">
        <v>945730</v>
      </c>
      <c r="I1304" s="12" t="s">
        <v>18</v>
      </c>
      <c r="J1304" s="11"/>
      <c r="K1304" s="12" t="s">
        <v>5051</v>
      </c>
      <c r="L1304" s="10">
        <v>302</v>
      </c>
      <c r="M1304" s="12" t="s">
        <v>5052</v>
      </c>
    </row>
    <row r="1305" spans="1:13" ht="20.149999999999999" customHeight="1">
      <c r="A1305" s="8" t="s">
        <v>14</v>
      </c>
      <c r="B1305" s="9">
        <v>1292509</v>
      </c>
      <c r="C1305" s="10">
        <v>1292922</v>
      </c>
      <c r="D1305" s="11"/>
      <c r="E1305" s="12" t="s">
        <v>37</v>
      </c>
      <c r="F1305" s="12" t="s">
        <v>5053</v>
      </c>
      <c r="G1305" s="12" t="s">
        <v>5054</v>
      </c>
      <c r="H1305" s="10">
        <v>945829</v>
      </c>
      <c r="I1305" s="12" t="s">
        <v>18</v>
      </c>
      <c r="J1305" s="11"/>
      <c r="K1305" s="12" t="s">
        <v>5055</v>
      </c>
      <c r="L1305" s="10">
        <v>137</v>
      </c>
      <c r="M1305" s="12" t="s">
        <v>5056</v>
      </c>
    </row>
    <row r="1306" spans="1:13" ht="20.149999999999999" customHeight="1">
      <c r="A1306" s="8" t="s">
        <v>14</v>
      </c>
      <c r="B1306" s="9">
        <v>1293527</v>
      </c>
      <c r="C1306" s="10">
        <v>1294144</v>
      </c>
      <c r="D1306" s="11"/>
      <c r="E1306" s="12" t="s">
        <v>15</v>
      </c>
      <c r="F1306" s="12" t="s">
        <v>5057</v>
      </c>
      <c r="G1306" s="12" t="s">
        <v>5058</v>
      </c>
      <c r="H1306" s="10">
        <v>945834</v>
      </c>
      <c r="I1306" s="12" t="s">
        <v>18</v>
      </c>
      <c r="J1306" s="11"/>
      <c r="K1306" s="12" t="s">
        <v>5059</v>
      </c>
      <c r="L1306" s="10">
        <v>205</v>
      </c>
      <c r="M1306" s="12" t="s">
        <v>5060</v>
      </c>
    </row>
    <row r="1307" spans="1:13" ht="20.149999999999999" customHeight="1">
      <c r="A1307" s="8" t="s">
        <v>14</v>
      </c>
      <c r="B1307" s="9">
        <v>1294426</v>
      </c>
      <c r="C1307" s="10">
        <v>1295322</v>
      </c>
      <c r="D1307" s="11"/>
      <c r="E1307" s="12" t="s">
        <v>37</v>
      </c>
      <c r="F1307" s="12" t="s">
        <v>915</v>
      </c>
      <c r="G1307" s="12" t="s">
        <v>5061</v>
      </c>
      <c r="H1307" s="10">
        <v>4056037</v>
      </c>
      <c r="I1307" s="12" t="s">
        <v>917</v>
      </c>
      <c r="J1307" s="11"/>
      <c r="K1307" s="11"/>
      <c r="L1307" s="11"/>
      <c r="M1307" s="12" t="s">
        <v>5062</v>
      </c>
    </row>
    <row r="1308" spans="1:13" ht="20.149999999999999" customHeight="1">
      <c r="A1308" s="8" t="s">
        <v>14</v>
      </c>
      <c r="B1308" s="9">
        <v>1295446</v>
      </c>
      <c r="C1308" s="10">
        <v>1298121</v>
      </c>
      <c r="D1308" s="11"/>
      <c r="E1308" s="12" t="s">
        <v>37</v>
      </c>
      <c r="F1308" s="12" t="s">
        <v>5063</v>
      </c>
      <c r="G1308" s="12" t="s">
        <v>5064</v>
      </c>
      <c r="H1308" s="10">
        <v>945837</v>
      </c>
      <c r="I1308" s="12" t="s">
        <v>18</v>
      </c>
      <c r="J1308" s="11"/>
      <c r="K1308" s="12" t="s">
        <v>5065</v>
      </c>
      <c r="L1308" s="10">
        <v>891</v>
      </c>
      <c r="M1308" s="12" t="s">
        <v>5066</v>
      </c>
    </row>
    <row r="1309" spans="1:13" ht="20.149999999999999" customHeight="1">
      <c r="A1309" s="8" t="s">
        <v>14</v>
      </c>
      <c r="B1309" s="9">
        <v>1298514</v>
      </c>
      <c r="C1309" s="10">
        <v>1298567</v>
      </c>
      <c r="D1309" s="11"/>
      <c r="E1309" s="12" t="s">
        <v>15</v>
      </c>
      <c r="F1309" s="12" t="s">
        <v>5067</v>
      </c>
      <c r="G1309" s="12" t="s">
        <v>5068</v>
      </c>
      <c r="H1309" s="10">
        <v>63925632</v>
      </c>
      <c r="I1309" s="12" t="s">
        <v>18</v>
      </c>
      <c r="J1309" s="11"/>
      <c r="K1309" s="12" t="s">
        <v>5069</v>
      </c>
      <c r="L1309" s="10">
        <v>17</v>
      </c>
      <c r="M1309" s="12" t="s">
        <v>5070</v>
      </c>
    </row>
    <row r="1310" spans="1:13" ht="20.149999999999999" customHeight="1">
      <c r="A1310" s="8" t="s">
        <v>14</v>
      </c>
      <c r="B1310" s="9">
        <v>1298598</v>
      </c>
      <c r="C1310" s="10">
        <v>1299245</v>
      </c>
      <c r="D1310" s="11"/>
      <c r="E1310" s="12" t="s">
        <v>15</v>
      </c>
      <c r="F1310" s="12" t="s">
        <v>5071</v>
      </c>
      <c r="G1310" s="12" t="s">
        <v>5072</v>
      </c>
      <c r="H1310" s="10">
        <v>945836</v>
      </c>
      <c r="I1310" s="12" t="s">
        <v>18</v>
      </c>
      <c r="J1310" s="11"/>
      <c r="K1310" s="12" t="s">
        <v>5073</v>
      </c>
      <c r="L1310" s="10">
        <v>215</v>
      </c>
      <c r="M1310" s="12" t="s">
        <v>5074</v>
      </c>
    </row>
    <row r="1311" spans="1:13" ht="20.149999999999999" customHeight="1">
      <c r="A1311" s="8" t="s">
        <v>14</v>
      </c>
      <c r="B1311" s="9">
        <v>1299567</v>
      </c>
      <c r="C1311" s="10">
        <v>1300547</v>
      </c>
      <c r="D1311" s="11"/>
      <c r="E1311" s="12" t="s">
        <v>15</v>
      </c>
      <c r="F1311" s="12" t="s">
        <v>1085</v>
      </c>
      <c r="G1311" s="12" t="s">
        <v>5075</v>
      </c>
      <c r="H1311" s="10">
        <v>38094952</v>
      </c>
      <c r="I1311" s="12" t="s">
        <v>18</v>
      </c>
      <c r="J1311" s="11"/>
      <c r="K1311" s="12" t="s">
        <v>5076</v>
      </c>
      <c r="L1311" s="10">
        <v>326</v>
      </c>
      <c r="M1311" s="12" t="s">
        <v>5077</v>
      </c>
    </row>
    <row r="1312" spans="1:13" ht="20.149999999999999" customHeight="1">
      <c r="A1312" s="8" t="s">
        <v>14</v>
      </c>
      <c r="B1312" s="9">
        <v>1301182</v>
      </c>
      <c r="C1312" s="10">
        <v>1302813</v>
      </c>
      <c r="D1312" s="11"/>
      <c r="E1312" s="12" t="s">
        <v>15</v>
      </c>
      <c r="F1312" s="12" t="s">
        <v>5078</v>
      </c>
      <c r="G1312" s="12" t="s">
        <v>5079</v>
      </c>
      <c r="H1312" s="10">
        <v>945830</v>
      </c>
      <c r="I1312" s="12" t="s">
        <v>18</v>
      </c>
      <c r="J1312" s="11"/>
      <c r="K1312" s="12" t="s">
        <v>5080</v>
      </c>
      <c r="L1312" s="10">
        <v>543</v>
      </c>
      <c r="M1312" s="12" t="s">
        <v>5081</v>
      </c>
    </row>
    <row r="1313" spans="1:13" ht="20.149999999999999" customHeight="1">
      <c r="A1313" s="8" t="s">
        <v>14</v>
      </c>
      <c r="B1313" s="9">
        <v>1302899</v>
      </c>
      <c r="C1313" s="10">
        <v>1303819</v>
      </c>
      <c r="D1313" s="11"/>
      <c r="E1313" s="12" t="s">
        <v>15</v>
      </c>
      <c r="F1313" s="12" t="s">
        <v>5082</v>
      </c>
      <c r="G1313" s="12" t="s">
        <v>5083</v>
      </c>
      <c r="H1313" s="10">
        <v>945823</v>
      </c>
      <c r="I1313" s="12" t="s">
        <v>18</v>
      </c>
      <c r="J1313" s="11"/>
      <c r="K1313" s="12" t="s">
        <v>5084</v>
      </c>
      <c r="L1313" s="10">
        <v>306</v>
      </c>
      <c r="M1313" s="12" t="s">
        <v>5085</v>
      </c>
    </row>
    <row r="1314" spans="1:13" ht="20.149999999999999" customHeight="1">
      <c r="A1314" s="8" t="s">
        <v>14</v>
      </c>
      <c r="B1314" s="9">
        <v>1303834</v>
      </c>
      <c r="C1314" s="10">
        <v>1304742</v>
      </c>
      <c r="D1314" s="11"/>
      <c r="E1314" s="12" t="s">
        <v>15</v>
      </c>
      <c r="F1314" s="12" t="s">
        <v>5086</v>
      </c>
      <c r="G1314" s="12" t="s">
        <v>5087</v>
      </c>
      <c r="H1314" s="10">
        <v>945810</v>
      </c>
      <c r="I1314" s="12" t="s">
        <v>18</v>
      </c>
      <c r="J1314" s="11"/>
      <c r="K1314" s="12" t="s">
        <v>5088</v>
      </c>
      <c r="L1314" s="10">
        <v>302</v>
      </c>
      <c r="M1314" s="12" t="s">
        <v>5089</v>
      </c>
    </row>
    <row r="1315" spans="1:13" ht="20.149999999999999" customHeight="1">
      <c r="A1315" s="8" t="s">
        <v>14</v>
      </c>
      <c r="B1315" s="9">
        <v>1304754</v>
      </c>
      <c r="C1315" s="10">
        <v>1305767</v>
      </c>
      <c r="D1315" s="11"/>
      <c r="E1315" s="12" t="s">
        <v>15</v>
      </c>
      <c r="F1315" s="12" t="s">
        <v>5090</v>
      </c>
      <c r="G1315" s="12" t="s">
        <v>5091</v>
      </c>
      <c r="H1315" s="10">
        <v>945802</v>
      </c>
      <c r="I1315" s="12" t="s">
        <v>18</v>
      </c>
      <c r="J1315" s="11"/>
      <c r="K1315" s="12" t="s">
        <v>5092</v>
      </c>
      <c r="L1315" s="10">
        <v>337</v>
      </c>
      <c r="M1315" s="12" t="s">
        <v>5093</v>
      </c>
    </row>
    <row r="1316" spans="1:13" ht="20.149999999999999" customHeight="1">
      <c r="A1316" s="8" t="s">
        <v>14</v>
      </c>
      <c r="B1316" s="9">
        <v>1305764</v>
      </c>
      <c r="C1316" s="10">
        <v>1306768</v>
      </c>
      <c r="D1316" s="11"/>
      <c r="E1316" s="12" t="s">
        <v>15</v>
      </c>
      <c r="F1316" s="12" t="s">
        <v>5094</v>
      </c>
      <c r="G1316" s="12" t="s">
        <v>5095</v>
      </c>
      <c r="H1316" s="10">
        <v>945818</v>
      </c>
      <c r="I1316" s="12" t="s">
        <v>18</v>
      </c>
      <c r="J1316" s="11"/>
      <c r="K1316" s="12" t="s">
        <v>5096</v>
      </c>
      <c r="L1316" s="10">
        <v>334</v>
      </c>
      <c r="M1316" s="12" t="s">
        <v>5097</v>
      </c>
    </row>
    <row r="1317" spans="1:13" ht="20.149999999999999" customHeight="1">
      <c r="A1317" s="8" t="s">
        <v>14</v>
      </c>
      <c r="B1317" s="9">
        <v>1306821</v>
      </c>
      <c r="C1317" s="10">
        <v>1307150</v>
      </c>
      <c r="D1317" s="11"/>
      <c r="E1317" s="12" t="s">
        <v>37</v>
      </c>
      <c r="F1317" s="12" t="s">
        <v>5098</v>
      </c>
      <c r="G1317" s="12" t="s">
        <v>5099</v>
      </c>
      <c r="H1317" s="10">
        <v>945819</v>
      </c>
      <c r="I1317" s="12" t="s">
        <v>18</v>
      </c>
      <c r="J1317" s="11"/>
      <c r="K1317" s="12" t="s">
        <v>5100</v>
      </c>
      <c r="L1317" s="10">
        <v>109</v>
      </c>
      <c r="M1317" s="12" t="s">
        <v>5101</v>
      </c>
    </row>
    <row r="1318" spans="1:13" ht="20.149999999999999" customHeight="1">
      <c r="A1318" s="8" t="s">
        <v>14</v>
      </c>
      <c r="B1318" s="9">
        <v>1307185</v>
      </c>
      <c r="C1318" s="10">
        <v>1308645</v>
      </c>
      <c r="D1318" s="11"/>
      <c r="E1318" s="12" t="s">
        <v>37</v>
      </c>
      <c r="F1318" s="12" t="s">
        <v>5102</v>
      </c>
      <c r="G1318" s="12" t="s">
        <v>5103</v>
      </c>
      <c r="H1318" s="10">
        <v>945821</v>
      </c>
      <c r="I1318" s="12" t="s">
        <v>18</v>
      </c>
      <c r="J1318" s="11"/>
      <c r="K1318" s="12" t="s">
        <v>5104</v>
      </c>
      <c r="L1318" s="10">
        <v>486</v>
      </c>
      <c r="M1318" s="12" t="s">
        <v>5105</v>
      </c>
    </row>
    <row r="1319" spans="1:13" ht="20.149999999999999" customHeight="1">
      <c r="A1319" s="8" t="s">
        <v>14</v>
      </c>
      <c r="B1319" s="9">
        <v>1308788</v>
      </c>
      <c r="C1319" s="10">
        <v>1308961</v>
      </c>
      <c r="D1319" s="11"/>
      <c r="E1319" s="12" t="s">
        <v>15</v>
      </c>
      <c r="F1319" s="12" t="s">
        <v>5106</v>
      </c>
      <c r="G1319" s="12" t="s">
        <v>5107</v>
      </c>
      <c r="H1319" s="10">
        <v>5061502</v>
      </c>
      <c r="I1319" s="12" t="s">
        <v>18</v>
      </c>
      <c r="J1319" s="11"/>
      <c r="K1319" s="12" t="s">
        <v>5108</v>
      </c>
      <c r="L1319" s="10">
        <v>57</v>
      </c>
      <c r="M1319" s="12" t="s">
        <v>5109</v>
      </c>
    </row>
    <row r="1320" spans="1:13" ht="20.149999999999999" customHeight="1">
      <c r="A1320" s="8" t="s">
        <v>14</v>
      </c>
      <c r="B1320" s="9">
        <v>1309016</v>
      </c>
      <c r="C1320" s="10">
        <v>1310269</v>
      </c>
      <c r="D1320" s="11"/>
      <c r="E1320" s="12" t="s">
        <v>37</v>
      </c>
      <c r="F1320" s="12" t="s">
        <v>5110</v>
      </c>
      <c r="G1320" s="12" t="s">
        <v>5111</v>
      </c>
      <c r="H1320" s="10">
        <v>945841</v>
      </c>
      <c r="I1320" s="12" t="s">
        <v>18</v>
      </c>
      <c r="J1320" s="11"/>
      <c r="K1320" s="12" t="s">
        <v>5112</v>
      </c>
      <c r="L1320" s="10">
        <v>417</v>
      </c>
      <c r="M1320" s="12" t="s">
        <v>5113</v>
      </c>
    </row>
    <row r="1321" spans="1:13" ht="20.149999999999999" customHeight="1">
      <c r="A1321" s="8" t="s">
        <v>14</v>
      </c>
      <c r="B1321" s="9">
        <v>1310569</v>
      </c>
      <c r="C1321" s="10">
        <v>1310865</v>
      </c>
      <c r="D1321" s="11"/>
      <c r="E1321" s="12" t="s">
        <v>37</v>
      </c>
      <c r="F1321" s="12" t="s">
        <v>5114</v>
      </c>
      <c r="G1321" s="12" t="s">
        <v>5115</v>
      </c>
      <c r="H1321" s="10">
        <v>949085</v>
      </c>
      <c r="I1321" s="12" t="s">
        <v>18</v>
      </c>
      <c r="J1321" s="11"/>
      <c r="K1321" s="12" t="s">
        <v>5116</v>
      </c>
      <c r="L1321" s="10">
        <v>98</v>
      </c>
      <c r="M1321" s="12" t="s">
        <v>5117</v>
      </c>
    </row>
    <row r="1322" spans="1:13" ht="20.149999999999999" customHeight="1">
      <c r="A1322" s="8" t="s">
        <v>14</v>
      </c>
      <c r="B1322" s="9">
        <v>1311089</v>
      </c>
      <c r="C1322" s="10">
        <v>1311808</v>
      </c>
      <c r="D1322" s="11"/>
      <c r="E1322" s="12" t="s">
        <v>15</v>
      </c>
      <c r="F1322" s="12" t="s">
        <v>5118</v>
      </c>
      <c r="G1322" s="12" t="s">
        <v>5119</v>
      </c>
      <c r="H1322" s="10">
        <v>945843</v>
      </c>
      <c r="I1322" s="12" t="s">
        <v>18</v>
      </c>
      <c r="J1322" s="11"/>
      <c r="K1322" s="12" t="s">
        <v>5120</v>
      </c>
      <c r="L1322" s="10">
        <v>239</v>
      </c>
      <c r="M1322" s="12" t="s">
        <v>5121</v>
      </c>
    </row>
    <row r="1323" spans="1:13" ht="20.149999999999999" customHeight="1">
      <c r="A1323" s="8" t="s">
        <v>14</v>
      </c>
      <c r="B1323" s="9">
        <v>1311848</v>
      </c>
      <c r="C1323" s="10">
        <v>1312246</v>
      </c>
      <c r="D1323" s="11"/>
      <c r="E1323" s="12" t="s">
        <v>37</v>
      </c>
      <c r="F1323" s="12" t="s">
        <v>5122</v>
      </c>
      <c r="G1323" s="12" t="s">
        <v>5123</v>
      </c>
      <c r="H1323" s="10">
        <v>946634</v>
      </c>
      <c r="I1323" s="12" t="s">
        <v>18</v>
      </c>
      <c r="J1323" s="11"/>
      <c r="K1323" s="12" t="s">
        <v>5124</v>
      </c>
      <c r="L1323" s="10">
        <v>132</v>
      </c>
      <c r="M1323" s="12" t="s">
        <v>5125</v>
      </c>
    </row>
    <row r="1324" spans="1:13" ht="20.149999999999999" customHeight="1">
      <c r="A1324" s="8" t="s">
        <v>14</v>
      </c>
      <c r="B1324" s="9">
        <v>1312351</v>
      </c>
      <c r="C1324" s="10">
        <v>1312890</v>
      </c>
      <c r="D1324" s="11"/>
      <c r="E1324" s="12" t="s">
        <v>37</v>
      </c>
      <c r="F1324" s="12" t="s">
        <v>5126</v>
      </c>
      <c r="G1324" s="12" t="s">
        <v>5127</v>
      </c>
      <c r="H1324" s="10">
        <v>946228</v>
      </c>
      <c r="I1324" s="12" t="s">
        <v>18</v>
      </c>
      <c r="J1324" s="11"/>
      <c r="K1324" s="12" t="s">
        <v>5128</v>
      </c>
      <c r="L1324" s="10">
        <v>179</v>
      </c>
      <c r="M1324" s="12" t="s">
        <v>5129</v>
      </c>
    </row>
    <row r="1325" spans="1:13" ht="20.149999999999999" customHeight="1">
      <c r="A1325" s="8" t="s">
        <v>14</v>
      </c>
      <c r="B1325" s="9">
        <v>1312920</v>
      </c>
      <c r="C1325" s="10">
        <v>1313663</v>
      </c>
      <c r="D1325" s="11"/>
      <c r="E1325" s="12" t="s">
        <v>37</v>
      </c>
      <c r="F1325" s="12" t="s">
        <v>1878</v>
      </c>
      <c r="G1325" s="12" t="s">
        <v>5130</v>
      </c>
      <c r="H1325" s="10">
        <v>945844</v>
      </c>
      <c r="I1325" s="12" t="s">
        <v>18</v>
      </c>
      <c r="J1325" s="11"/>
      <c r="K1325" s="12" t="s">
        <v>5131</v>
      </c>
      <c r="L1325" s="10">
        <v>247</v>
      </c>
      <c r="M1325" s="12" t="s">
        <v>5132</v>
      </c>
    </row>
    <row r="1326" spans="1:13" ht="20.149999999999999" customHeight="1">
      <c r="A1326" s="8" t="s">
        <v>14</v>
      </c>
      <c r="B1326" s="9">
        <v>1314020</v>
      </c>
      <c r="C1326" s="10">
        <v>1314658</v>
      </c>
      <c r="D1326" s="11"/>
      <c r="E1326" s="12" t="s">
        <v>15</v>
      </c>
      <c r="F1326" s="12" t="s">
        <v>5133</v>
      </c>
      <c r="G1326" s="12" t="s">
        <v>5134</v>
      </c>
      <c r="H1326" s="10">
        <v>945128</v>
      </c>
      <c r="I1326" s="12" t="s">
        <v>18</v>
      </c>
      <c r="J1326" s="11"/>
      <c r="K1326" s="12" t="s">
        <v>5135</v>
      </c>
      <c r="L1326" s="10">
        <v>212</v>
      </c>
      <c r="M1326" s="12" t="s">
        <v>5136</v>
      </c>
    </row>
    <row r="1327" spans="1:13" ht="20.149999999999999" customHeight="1">
      <c r="A1327" s="8" t="s">
        <v>14</v>
      </c>
      <c r="B1327" s="9">
        <v>1314718</v>
      </c>
      <c r="C1327" s="10">
        <v>1315224</v>
      </c>
      <c r="D1327" s="11"/>
      <c r="E1327" s="12" t="s">
        <v>37</v>
      </c>
      <c r="F1327" s="12" t="s">
        <v>5137</v>
      </c>
      <c r="G1327" s="12" t="s">
        <v>5138</v>
      </c>
      <c r="H1327" s="10">
        <v>946871</v>
      </c>
      <c r="I1327" s="12" t="s">
        <v>18</v>
      </c>
      <c r="J1327" s="11"/>
      <c r="K1327" s="12" t="s">
        <v>5139</v>
      </c>
      <c r="L1327" s="10">
        <v>168</v>
      </c>
      <c r="M1327" s="12" t="s">
        <v>5140</v>
      </c>
    </row>
    <row r="1328" spans="1:13" ht="20.149999999999999" customHeight="1">
      <c r="A1328" s="8" t="s">
        <v>14</v>
      </c>
      <c r="B1328" s="9">
        <v>1315270</v>
      </c>
      <c r="C1328" s="10">
        <v>1315770</v>
      </c>
      <c r="D1328" s="11"/>
      <c r="E1328" s="12" t="s">
        <v>37</v>
      </c>
      <c r="F1328" s="12" t="s">
        <v>5141</v>
      </c>
      <c r="G1328" s="12" t="s">
        <v>5142</v>
      </c>
      <c r="H1328" s="10">
        <v>947133</v>
      </c>
      <c r="I1328" s="12" t="s">
        <v>18</v>
      </c>
      <c r="J1328" s="11"/>
      <c r="K1328" s="12" t="s">
        <v>5143</v>
      </c>
      <c r="L1328" s="10">
        <v>166</v>
      </c>
      <c r="M1328" s="12" t="s">
        <v>5144</v>
      </c>
    </row>
    <row r="1329" spans="1:13" ht="20.149999999999999" customHeight="1">
      <c r="A1329" s="8" t="s">
        <v>14</v>
      </c>
      <c r="B1329" s="9">
        <v>1315856</v>
      </c>
      <c r="C1329" s="10">
        <v>1316035</v>
      </c>
      <c r="D1329" s="11"/>
      <c r="E1329" s="12" t="s">
        <v>37</v>
      </c>
      <c r="F1329" s="12" t="s">
        <v>5145</v>
      </c>
      <c r="G1329" s="12" t="s">
        <v>5146</v>
      </c>
      <c r="H1329" s="10">
        <v>947489</v>
      </c>
      <c r="I1329" s="12" t="s">
        <v>18</v>
      </c>
      <c r="J1329" s="11"/>
      <c r="K1329" s="12" t="s">
        <v>5147</v>
      </c>
      <c r="L1329" s="10">
        <v>59</v>
      </c>
      <c r="M1329" s="12" t="s">
        <v>5148</v>
      </c>
    </row>
    <row r="1330" spans="1:13" ht="20.149999999999999" customHeight="1">
      <c r="A1330" s="8" t="s">
        <v>14</v>
      </c>
      <c r="B1330" s="9">
        <v>1316416</v>
      </c>
      <c r="C1330" s="10">
        <v>1317222</v>
      </c>
      <c r="D1330" s="11"/>
      <c r="E1330" s="12" t="s">
        <v>37</v>
      </c>
      <c r="F1330" s="12" t="s">
        <v>5149</v>
      </c>
      <c r="G1330" s="12" t="s">
        <v>5150</v>
      </c>
      <c r="H1330" s="10">
        <v>946204</v>
      </c>
      <c r="I1330" s="12" t="s">
        <v>18</v>
      </c>
      <c r="J1330" s="11"/>
      <c r="K1330" s="12" t="s">
        <v>5151</v>
      </c>
      <c r="L1330" s="10">
        <v>268</v>
      </c>
      <c r="M1330" s="12" t="s">
        <v>5152</v>
      </c>
    </row>
    <row r="1331" spans="1:13" ht="20.149999999999999" customHeight="1">
      <c r="A1331" s="8" t="s">
        <v>14</v>
      </c>
      <c r="B1331" s="9">
        <v>1317222</v>
      </c>
      <c r="C1331" s="10">
        <v>1318415</v>
      </c>
      <c r="D1331" s="11"/>
      <c r="E1331" s="12" t="s">
        <v>37</v>
      </c>
      <c r="F1331" s="12" t="s">
        <v>5153</v>
      </c>
      <c r="G1331" s="12" t="s">
        <v>5154</v>
      </c>
      <c r="H1331" s="10">
        <v>945768</v>
      </c>
      <c r="I1331" s="12" t="s">
        <v>18</v>
      </c>
      <c r="J1331" s="11"/>
      <c r="K1331" s="12" t="s">
        <v>5155</v>
      </c>
      <c r="L1331" s="10">
        <v>397</v>
      </c>
      <c r="M1331" s="12" t="s">
        <v>5156</v>
      </c>
    </row>
    <row r="1332" spans="1:13" ht="20.149999999999999" customHeight="1">
      <c r="A1332" s="8" t="s">
        <v>14</v>
      </c>
      <c r="B1332" s="9">
        <v>1318427</v>
      </c>
      <c r="C1332" s="10">
        <v>1319788</v>
      </c>
      <c r="D1332" s="11"/>
      <c r="E1332" s="12" t="s">
        <v>37</v>
      </c>
      <c r="F1332" s="12" t="s">
        <v>5157</v>
      </c>
      <c r="G1332" s="12" t="s">
        <v>5158</v>
      </c>
      <c r="H1332" s="10">
        <v>945519</v>
      </c>
      <c r="I1332" s="12" t="s">
        <v>18</v>
      </c>
      <c r="J1332" s="11"/>
      <c r="K1332" s="12" t="s">
        <v>5159</v>
      </c>
      <c r="L1332" s="10">
        <v>453</v>
      </c>
      <c r="M1332" s="12" t="s">
        <v>5160</v>
      </c>
    </row>
    <row r="1333" spans="1:13" ht="20.149999999999999" customHeight="1">
      <c r="A1333" s="8" t="s">
        <v>14</v>
      </c>
      <c r="B1333" s="9">
        <v>1319789</v>
      </c>
      <c r="C1333" s="10">
        <v>1321384</v>
      </c>
      <c r="D1333" s="11"/>
      <c r="E1333" s="12" t="s">
        <v>37</v>
      </c>
      <c r="F1333" s="12" t="s">
        <v>5161</v>
      </c>
      <c r="G1333" s="12" t="s">
        <v>5162</v>
      </c>
      <c r="H1333" s="10">
        <v>945109</v>
      </c>
      <c r="I1333" s="12" t="s">
        <v>18</v>
      </c>
      <c r="J1333" s="11"/>
      <c r="K1333" s="12" t="s">
        <v>5163</v>
      </c>
      <c r="L1333" s="10">
        <v>531</v>
      </c>
      <c r="M1333" s="12" t="s">
        <v>5164</v>
      </c>
    </row>
    <row r="1334" spans="1:13" ht="20.149999999999999" customHeight="1">
      <c r="A1334" s="8" t="s">
        <v>14</v>
      </c>
      <c r="B1334" s="9">
        <v>1321384</v>
      </c>
      <c r="C1334" s="10">
        <v>1322946</v>
      </c>
      <c r="D1334" s="11"/>
      <c r="E1334" s="12" t="s">
        <v>37</v>
      </c>
      <c r="F1334" s="12" t="s">
        <v>5165</v>
      </c>
      <c r="G1334" s="12" t="s">
        <v>5166</v>
      </c>
      <c r="H1334" s="10">
        <v>945846</v>
      </c>
      <c r="I1334" s="12" t="s">
        <v>18</v>
      </c>
      <c r="J1334" s="11"/>
      <c r="K1334" s="12" t="s">
        <v>5167</v>
      </c>
      <c r="L1334" s="10">
        <v>520</v>
      </c>
      <c r="M1334" s="12" t="s">
        <v>5168</v>
      </c>
    </row>
    <row r="1335" spans="1:13" ht="20.149999999999999" customHeight="1">
      <c r="A1335" s="8" t="s">
        <v>14</v>
      </c>
      <c r="B1335" s="9">
        <v>1323038</v>
      </c>
      <c r="C1335" s="10">
        <v>1323082</v>
      </c>
      <c r="D1335" s="11"/>
      <c r="E1335" s="12" t="s">
        <v>37</v>
      </c>
      <c r="F1335" s="12" t="s">
        <v>5169</v>
      </c>
      <c r="G1335" s="12" t="s">
        <v>5170</v>
      </c>
      <c r="H1335" s="10">
        <v>945856</v>
      </c>
      <c r="I1335" s="12" t="s">
        <v>18</v>
      </c>
      <c r="J1335" s="11"/>
      <c r="K1335" s="12" t="s">
        <v>5171</v>
      </c>
      <c r="L1335" s="10">
        <v>14</v>
      </c>
      <c r="M1335" s="12" t="s">
        <v>5172</v>
      </c>
    </row>
    <row r="1336" spans="1:13" ht="20.149999999999999" customHeight="1">
      <c r="A1336" s="8" t="s">
        <v>14</v>
      </c>
      <c r="B1336" s="9">
        <v>1323220</v>
      </c>
      <c r="C1336" s="10">
        <v>1324101</v>
      </c>
      <c r="D1336" s="11"/>
      <c r="E1336" s="12" t="s">
        <v>15</v>
      </c>
      <c r="F1336" s="12" t="s">
        <v>5173</v>
      </c>
      <c r="G1336" s="12" t="s">
        <v>5174</v>
      </c>
      <c r="H1336" s="10">
        <v>945857</v>
      </c>
      <c r="I1336" s="12" t="s">
        <v>18</v>
      </c>
      <c r="J1336" s="11"/>
      <c r="K1336" s="12" t="s">
        <v>5175</v>
      </c>
      <c r="L1336" s="10">
        <v>293</v>
      </c>
      <c r="M1336" s="12" t="s">
        <v>5176</v>
      </c>
    </row>
    <row r="1337" spans="1:13" ht="20.149999999999999" customHeight="1">
      <c r="A1337" s="8" t="s">
        <v>14</v>
      </c>
      <c r="B1337" s="9">
        <v>1324098</v>
      </c>
      <c r="C1337" s="10">
        <v>1324718</v>
      </c>
      <c r="D1337" s="11"/>
      <c r="E1337" s="12" t="s">
        <v>15</v>
      </c>
      <c r="F1337" s="12" t="s">
        <v>5177</v>
      </c>
      <c r="G1337" s="12" t="s">
        <v>5178</v>
      </c>
      <c r="H1337" s="10">
        <v>945854</v>
      </c>
      <c r="I1337" s="12" t="s">
        <v>18</v>
      </c>
      <c r="J1337" s="11"/>
      <c r="K1337" s="12" t="s">
        <v>5179</v>
      </c>
      <c r="L1337" s="10">
        <v>206</v>
      </c>
      <c r="M1337" s="12" t="s">
        <v>5180</v>
      </c>
    </row>
    <row r="1338" spans="1:13" ht="20.149999999999999" customHeight="1">
      <c r="A1338" s="8" t="s">
        <v>14</v>
      </c>
      <c r="B1338" s="9">
        <v>1324746</v>
      </c>
      <c r="C1338" s="10">
        <v>1326641</v>
      </c>
      <c r="D1338" s="11"/>
      <c r="E1338" s="12" t="s">
        <v>15</v>
      </c>
      <c r="F1338" s="12" t="s">
        <v>5181</v>
      </c>
      <c r="G1338" s="12" t="s">
        <v>5182</v>
      </c>
      <c r="H1338" s="10">
        <v>945850</v>
      </c>
      <c r="I1338" s="12" t="s">
        <v>18</v>
      </c>
      <c r="J1338" s="11"/>
      <c r="K1338" s="12" t="s">
        <v>5183</v>
      </c>
      <c r="L1338" s="10">
        <v>631</v>
      </c>
      <c r="M1338" s="12" t="s">
        <v>5184</v>
      </c>
    </row>
    <row r="1339" spans="1:13" ht="20.149999999999999" customHeight="1">
      <c r="A1339" s="8" t="s">
        <v>14</v>
      </c>
      <c r="B1339" s="9">
        <v>1326852</v>
      </c>
      <c r="C1339" s="10">
        <v>1327727</v>
      </c>
      <c r="D1339" s="11"/>
      <c r="E1339" s="12" t="s">
        <v>15</v>
      </c>
      <c r="F1339" s="12" t="s">
        <v>5185</v>
      </c>
      <c r="G1339" s="12" t="s">
        <v>5186</v>
      </c>
      <c r="H1339" s="10">
        <v>945840</v>
      </c>
      <c r="I1339" s="12" t="s">
        <v>18</v>
      </c>
      <c r="J1339" s="11"/>
      <c r="K1339" s="12" t="s">
        <v>5187</v>
      </c>
      <c r="L1339" s="10">
        <v>291</v>
      </c>
      <c r="M1339" s="12" t="s">
        <v>5188</v>
      </c>
    </row>
    <row r="1340" spans="1:13" ht="20.149999999999999" customHeight="1">
      <c r="A1340" s="8" t="s">
        <v>14</v>
      </c>
      <c r="B1340" s="9">
        <v>1327767</v>
      </c>
      <c r="C1340" s="10">
        <v>1328357</v>
      </c>
      <c r="D1340" s="11"/>
      <c r="E1340" s="12" t="s">
        <v>37</v>
      </c>
      <c r="F1340" s="12" t="s">
        <v>5189</v>
      </c>
      <c r="G1340" s="12" t="s">
        <v>5190</v>
      </c>
      <c r="H1340" s="10">
        <v>945839</v>
      </c>
      <c r="I1340" s="12" t="s">
        <v>18</v>
      </c>
      <c r="J1340" s="11"/>
      <c r="K1340" s="12" t="s">
        <v>5191</v>
      </c>
      <c r="L1340" s="10">
        <v>196</v>
      </c>
      <c r="M1340" s="12" t="s">
        <v>5192</v>
      </c>
    </row>
    <row r="1341" spans="1:13" ht="20.149999999999999" customHeight="1">
      <c r="A1341" s="8" t="s">
        <v>14</v>
      </c>
      <c r="B1341" s="9">
        <v>1328354</v>
      </c>
      <c r="C1341" s="10">
        <v>1329112</v>
      </c>
      <c r="D1341" s="11"/>
      <c r="E1341" s="12" t="s">
        <v>37</v>
      </c>
      <c r="F1341" s="12" t="s">
        <v>5193</v>
      </c>
      <c r="G1341" s="12" t="s">
        <v>5194</v>
      </c>
      <c r="H1341" s="10">
        <v>945838</v>
      </c>
      <c r="I1341" s="12" t="s">
        <v>18</v>
      </c>
      <c r="J1341" s="11"/>
      <c r="K1341" s="12" t="s">
        <v>5195</v>
      </c>
      <c r="L1341" s="10">
        <v>252</v>
      </c>
      <c r="M1341" s="12" t="s">
        <v>5196</v>
      </c>
    </row>
    <row r="1342" spans="1:13" ht="20.149999999999999" customHeight="1">
      <c r="A1342" s="8" t="s">
        <v>14</v>
      </c>
      <c r="B1342" s="9">
        <v>1329332</v>
      </c>
      <c r="C1342" s="10">
        <v>1330381</v>
      </c>
      <c r="D1342" s="11"/>
      <c r="E1342" s="12" t="s">
        <v>15</v>
      </c>
      <c r="F1342" s="12" t="s">
        <v>5197</v>
      </c>
      <c r="G1342" s="12" t="s">
        <v>5198</v>
      </c>
      <c r="H1342" s="10">
        <v>945858</v>
      </c>
      <c r="I1342" s="12" t="s">
        <v>18</v>
      </c>
      <c r="J1342" s="11"/>
      <c r="K1342" s="12" t="s">
        <v>5199</v>
      </c>
      <c r="L1342" s="10">
        <v>349</v>
      </c>
      <c r="M1342" s="12" t="s">
        <v>5200</v>
      </c>
    </row>
    <row r="1343" spans="1:13" ht="20.149999999999999" customHeight="1">
      <c r="A1343" s="8" t="s">
        <v>14</v>
      </c>
      <c r="B1343" s="9">
        <v>1330417</v>
      </c>
      <c r="C1343" s="10">
        <v>1330668</v>
      </c>
      <c r="D1343" s="11"/>
      <c r="E1343" s="12" t="s">
        <v>37</v>
      </c>
      <c r="F1343" s="12" t="s">
        <v>5201</v>
      </c>
      <c r="G1343" s="12" t="s">
        <v>5202</v>
      </c>
      <c r="H1343" s="10">
        <v>945860</v>
      </c>
      <c r="I1343" s="12" t="s">
        <v>18</v>
      </c>
      <c r="J1343" s="11"/>
      <c r="K1343" s="12" t="s">
        <v>5203</v>
      </c>
      <c r="L1343" s="10">
        <v>83</v>
      </c>
      <c r="M1343" s="12" t="s">
        <v>5204</v>
      </c>
    </row>
    <row r="1344" spans="1:13" ht="20.149999999999999" customHeight="1">
      <c r="A1344" s="8" t="s">
        <v>14</v>
      </c>
      <c r="B1344" s="9">
        <v>1331048</v>
      </c>
      <c r="C1344" s="10">
        <v>1333645</v>
      </c>
      <c r="D1344" s="11"/>
      <c r="E1344" s="12" t="s">
        <v>15</v>
      </c>
      <c r="F1344" s="12" t="s">
        <v>5205</v>
      </c>
      <c r="G1344" s="12" t="s">
        <v>5206</v>
      </c>
      <c r="H1344" s="10">
        <v>945862</v>
      </c>
      <c r="I1344" s="12" t="s">
        <v>18</v>
      </c>
      <c r="J1344" s="11"/>
      <c r="K1344" s="12" t="s">
        <v>5207</v>
      </c>
      <c r="L1344" s="10">
        <v>865</v>
      </c>
      <c r="M1344" s="12" t="s">
        <v>5208</v>
      </c>
    </row>
    <row r="1345" spans="1:13" ht="20.149999999999999" customHeight="1">
      <c r="A1345" s="8" t="s">
        <v>14</v>
      </c>
      <c r="B1345" s="9">
        <v>1333855</v>
      </c>
      <c r="C1345" s="10">
        <v>1334829</v>
      </c>
      <c r="D1345" s="11"/>
      <c r="E1345" s="12" t="s">
        <v>15</v>
      </c>
      <c r="F1345" s="12" t="s">
        <v>5209</v>
      </c>
      <c r="G1345" s="12" t="s">
        <v>5210</v>
      </c>
      <c r="H1345" s="10">
        <v>945771</v>
      </c>
      <c r="I1345" s="12" t="s">
        <v>18</v>
      </c>
      <c r="J1345" s="11"/>
      <c r="K1345" s="12" t="s">
        <v>5211</v>
      </c>
      <c r="L1345" s="10">
        <v>324</v>
      </c>
      <c r="M1345" s="12" t="s">
        <v>5212</v>
      </c>
    </row>
    <row r="1346" spans="1:13" ht="20.149999999999999" customHeight="1">
      <c r="A1346" s="8" t="s">
        <v>14</v>
      </c>
      <c r="B1346" s="9">
        <v>1335148</v>
      </c>
      <c r="C1346" s="10">
        <v>1335288</v>
      </c>
      <c r="D1346" s="11"/>
      <c r="E1346" s="12" t="s">
        <v>15</v>
      </c>
      <c r="F1346" s="12" t="s">
        <v>5213</v>
      </c>
      <c r="G1346" s="12" t="s">
        <v>5214</v>
      </c>
      <c r="H1346" s="10">
        <v>1450256</v>
      </c>
      <c r="I1346" s="12" t="s">
        <v>18</v>
      </c>
      <c r="J1346" s="11"/>
      <c r="K1346" s="12" t="s">
        <v>5215</v>
      </c>
      <c r="L1346" s="10">
        <v>46</v>
      </c>
      <c r="M1346" s="12" t="s">
        <v>5216</v>
      </c>
    </row>
    <row r="1347" spans="1:13" ht="20.149999999999999" customHeight="1">
      <c r="A1347" s="8" t="s">
        <v>14</v>
      </c>
      <c r="B1347" s="9">
        <v>1335291</v>
      </c>
      <c r="C1347" s="10">
        <v>1335458</v>
      </c>
      <c r="D1347" s="11"/>
      <c r="E1347" s="12" t="s">
        <v>15</v>
      </c>
      <c r="F1347" s="12" t="s">
        <v>5217</v>
      </c>
      <c r="G1347" s="12" t="s">
        <v>5218</v>
      </c>
      <c r="H1347" s="10">
        <v>1450257</v>
      </c>
      <c r="I1347" s="12" t="s">
        <v>18</v>
      </c>
      <c r="J1347" s="11"/>
      <c r="K1347" s="12" t="s">
        <v>5219</v>
      </c>
      <c r="L1347" s="10">
        <v>55</v>
      </c>
      <c r="M1347" s="12" t="s">
        <v>5220</v>
      </c>
    </row>
    <row r="1348" spans="1:13" ht="20.149999999999999" customHeight="1">
      <c r="A1348" s="8" t="s">
        <v>14</v>
      </c>
      <c r="B1348" s="9">
        <v>1335572</v>
      </c>
      <c r="C1348" s="10">
        <v>1335667</v>
      </c>
      <c r="D1348" s="11"/>
      <c r="E1348" s="12" t="s">
        <v>15</v>
      </c>
      <c r="F1348" s="12" t="s">
        <v>5221</v>
      </c>
      <c r="G1348" s="12" t="s">
        <v>5222</v>
      </c>
      <c r="H1348" s="10">
        <v>38094953</v>
      </c>
      <c r="I1348" s="12" t="s">
        <v>18</v>
      </c>
      <c r="J1348" s="11"/>
      <c r="K1348" s="12" t="s">
        <v>5223</v>
      </c>
      <c r="L1348" s="10">
        <v>31</v>
      </c>
      <c r="M1348" s="12" t="s">
        <v>5224</v>
      </c>
    </row>
    <row r="1349" spans="1:13" ht="20.149999999999999" customHeight="1">
      <c r="A1349" s="8" t="s">
        <v>14</v>
      </c>
      <c r="B1349" s="9">
        <v>1335831</v>
      </c>
      <c r="C1349" s="10">
        <v>1338506</v>
      </c>
      <c r="D1349" s="11"/>
      <c r="E1349" s="12" t="s">
        <v>15</v>
      </c>
      <c r="F1349" s="12" t="s">
        <v>5225</v>
      </c>
      <c r="G1349" s="12" t="s">
        <v>5226</v>
      </c>
      <c r="H1349" s="10">
        <v>946724</v>
      </c>
      <c r="I1349" s="12" t="s">
        <v>18</v>
      </c>
      <c r="J1349" s="11"/>
      <c r="K1349" s="12" t="s">
        <v>5227</v>
      </c>
      <c r="L1349" s="10">
        <v>891</v>
      </c>
      <c r="M1349" s="12" t="s">
        <v>5228</v>
      </c>
    </row>
    <row r="1350" spans="1:13" ht="20.149999999999999" customHeight="1">
      <c r="A1350" s="8" t="s">
        <v>14</v>
      </c>
      <c r="B1350" s="9">
        <v>1338570</v>
      </c>
      <c r="C1350" s="10">
        <v>1339160</v>
      </c>
      <c r="D1350" s="11"/>
      <c r="E1350" s="12" t="s">
        <v>37</v>
      </c>
      <c r="F1350" s="12" t="s">
        <v>5229</v>
      </c>
      <c r="G1350" s="12" t="s">
        <v>5230</v>
      </c>
      <c r="H1350" s="10">
        <v>945763</v>
      </c>
      <c r="I1350" s="12" t="s">
        <v>18</v>
      </c>
      <c r="J1350" s="11"/>
      <c r="K1350" s="12" t="s">
        <v>5231</v>
      </c>
      <c r="L1350" s="10">
        <v>196</v>
      </c>
      <c r="M1350" s="12" t="s">
        <v>5232</v>
      </c>
    </row>
    <row r="1351" spans="1:13" ht="20.149999999999999" customHeight="1">
      <c r="A1351" s="8" t="s">
        <v>14</v>
      </c>
      <c r="B1351" s="9">
        <v>1339330</v>
      </c>
      <c r="C1351" s="10">
        <v>1340094</v>
      </c>
      <c r="D1351" s="11"/>
      <c r="E1351" s="12" t="s">
        <v>15</v>
      </c>
      <c r="F1351" s="12" t="s">
        <v>5233</v>
      </c>
      <c r="G1351" s="12" t="s">
        <v>5234</v>
      </c>
      <c r="H1351" s="10">
        <v>945863</v>
      </c>
      <c r="I1351" s="12" t="s">
        <v>18</v>
      </c>
      <c r="J1351" s="11"/>
      <c r="K1351" s="12" t="s">
        <v>5235</v>
      </c>
      <c r="L1351" s="10">
        <v>254</v>
      </c>
      <c r="M1351" s="12" t="s">
        <v>5236</v>
      </c>
    </row>
    <row r="1352" spans="1:13" ht="20.149999999999999" customHeight="1">
      <c r="A1352" s="8" t="s">
        <v>14</v>
      </c>
      <c r="B1352" s="9">
        <v>1340243</v>
      </c>
      <c r="C1352" s="10">
        <v>1340551</v>
      </c>
      <c r="D1352" s="11"/>
      <c r="E1352" s="12" t="s">
        <v>15</v>
      </c>
      <c r="F1352" s="12" t="s">
        <v>5237</v>
      </c>
      <c r="G1352" s="12" t="s">
        <v>5238</v>
      </c>
      <c r="H1352" s="10">
        <v>944936</v>
      </c>
      <c r="I1352" s="12" t="s">
        <v>18</v>
      </c>
      <c r="J1352" s="11"/>
      <c r="K1352" s="12" t="s">
        <v>5239</v>
      </c>
      <c r="L1352" s="10">
        <v>102</v>
      </c>
      <c r="M1352" s="12" t="s">
        <v>5240</v>
      </c>
    </row>
    <row r="1353" spans="1:13" ht="20.149999999999999" customHeight="1">
      <c r="A1353" s="8" t="s">
        <v>14</v>
      </c>
      <c r="B1353" s="9">
        <v>1340558</v>
      </c>
      <c r="C1353" s="10">
        <v>1341727</v>
      </c>
      <c r="D1353" s="11"/>
      <c r="E1353" s="12" t="s">
        <v>15</v>
      </c>
      <c r="F1353" s="12" t="s">
        <v>5241</v>
      </c>
      <c r="G1353" s="12" t="s">
        <v>5242</v>
      </c>
      <c r="H1353" s="10">
        <v>944858</v>
      </c>
      <c r="I1353" s="12" t="s">
        <v>18</v>
      </c>
      <c r="J1353" s="11"/>
      <c r="K1353" s="12" t="s">
        <v>5243</v>
      </c>
      <c r="L1353" s="10">
        <v>389</v>
      </c>
      <c r="M1353" s="12" t="s">
        <v>5244</v>
      </c>
    </row>
    <row r="1354" spans="1:13" ht="20.149999999999999" customHeight="1">
      <c r="A1354" s="8" t="s">
        <v>14</v>
      </c>
      <c r="B1354" s="9">
        <v>1341921</v>
      </c>
      <c r="C1354" s="10">
        <v>1342658</v>
      </c>
      <c r="D1354" s="11"/>
      <c r="E1354" s="12" t="s">
        <v>15</v>
      </c>
      <c r="F1354" s="12" t="s">
        <v>5245</v>
      </c>
      <c r="G1354" s="12" t="s">
        <v>5246</v>
      </c>
      <c r="H1354" s="10">
        <v>947121</v>
      </c>
      <c r="I1354" s="12" t="s">
        <v>18</v>
      </c>
      <c r="J1354" s="11"/>
      <c r="K1354" s="12" t="s">
        <v>5247</v>
      </c>
      <c r="L1354" s="10">
        <v>245</v>
      </c>
      <c r="M1354" s="12" t="s">
        <v>5248</v>
      </c>
    </row>
    <row r="1355" spans="1:13" ht="20.149999999999999" customHeight="1">
      <c r="A1355" s="8" t="s">
        <v>14</v>
      </c>
      <c r="B1355" s="9">
        <v>1342658</v>
      </c>
      <c r="C1355" s="10">
        <v>1342984</v>
      </c>
      <c r="D1355" s="11"/>
      <c r="E1355" s="12" t="s">
        <v>15</v>
      </c>
      <c r="F1355" s="12" t="s">
        <v>5249</v>
      </c>
      <c r="G1355" s="12" t="s">
        <v>5250</v>
      </c>
      <c r="H1355" s="10">
        <v>947058</v>
      </c>
      <c r="I1355" s="12" t="s">
        <v>18</v>
      </c>
      <c r="J1355" s="11"/>
      <c r="K1355" s="12" t="s">
        <v>5251</v>
      </c>
      <c r="L1355" s="10">
        <v>108</v>
      </c>
      <c r="M1355" s="12" t="s">
        <v>5252</v>
      </c>
    </row>
    <row r="1356" spans="1:13" ht="20.149999999999999" customHeight="1">
      <c r="A1356" s="8" t="s">
        <v>14</v>
      </c>
      <c r="B1356" s="9">
        <v>1343110</v>
      </c>
      <c r="C1356" s="10">
        <v>1343328</v>
      </c>
      <c r="D1356" s="11"/>
      <c r="E1356" s="12" t="s">
        <v>37</v>
      </c>
      <c r="F1356" s="12" t="s">
        <v>5253</v>
      </c>
      <c r="G1356" s="12" t="s">
        <v>5254</v>
      </c>
      <c r="H1356" s="10">
        <v>945866</v>
      </c>
      <c r="I1356" s="12" t="s">
        <v>18</v>
      </c>
      <c r="J1356" s="11"/>
      <c r="K1356" s="12" t="s">
        <v>5255</v>
      </c>
      <c r="L1356" s="10">
        <v>72</v>
      </c>
      <c r="M1356" s="12" t="s">
        <v>5256</v>
      </c>
    </row>
    <row r="1357" spans="1:13" ht="20.149999999999999" customHeight="1">
      <c r="A1357" s="8" t="s">
        <v>14</v>
      </c>
      <c r="B1357" s="9">
        <v>1343597</v>
      </c>
      <c r="C1357" s="10">
        <v>1344346</v>
      </c>
      <c r="D1357" s="11"/>
      <c r="E1357" s="12" t="s">
        <v>37</v>
      </c>
      <c r="F1357" s="12" t="s">
        <v>5257</v>
      </c>
      <c r="G1357" s="12" t="s">
        <v>5258</v>
      </c>
      <c r="H1357" s="10">
        <v>945869</v>
      </c>
      <c r="I1357" s="12" t="s">
        <v>18</v>
      </c>
      <c r="J1357" s="11"/>
      <c r="K1357" s="12" t="s">
        <v>5259</v>
      </c>
      <c r="L1357" s="10">
        <v>249</v>
      </c>
      <c r="M1357" s="12" t="s">
        <v>5260</v>
      </c>
    </row>
    <row r="1358" spans="1:13" ht="20.149999999999999" customHeight="1">
      <c r="A1358" s="8" t="s">
        <v>14</v>
      </c>
      <c r="B1358" s="9">
        <v>1344436</v>
      </c>
      <c r="C1358" s="10">
        <v>1344609</v>
      </c>
      <c r="D1358" s="11"/>
      <c r="E1358" s="12" t="s">
        <v>37</v>
      </c>
      <c r="F1358" s="12" t="s">
        <v>5261</v>
      </c>
      <c r="G1358" s="12" t="s">
        <v>5262</v>
      </c>
      <c r="H1358" s="10">
        <v>5061509</v>
      </c>
      <c r="I1358" s="12" t="s">
        <v>18</v>
      </c>
      <c r="J1358" s="11"/>
      <c r="K1358" s="12" t="s">
        <v>5263</v>
      </c>
      <c r="L1358" s="10">
        <v>57</v>
      </c>
      <c r="M1358" s="12" t="s">
        <v>5264</v>
      </c>
    </row>
    <row r="1359" spans="1:13" ht="20.149999999999999" customHeight="1">
      <c r="A1359" s="8" t="s">
        <v>14</v>
      </c>
      <c r="B1359" s="9">
        <v>1344647</v>
      </c>
      <c r="C1359" s="10">
        <v>1344775</v>
      </c>
      <c r="D1359" s="11"/>
      <c r="E1359" s="12" t="s">
        <v>15</v>
      </c>
      <c r="F1359" s="12" t="s">
        <v>5265</v>
      </c>
      <c r="G1359" s="12" t="s">
        <v>5266</v>
      </c>
      <c r="H1359" s="10">
        <v>63925633</v>
      </c>
      <c r="I1359" s="12" t="s">
        <v>18</v>
      </c>
      <c r="J1359" s="11"/>
      <c r="K1359" s="12" t="s">
        <v>5267</v>
      </c>
      <c r="L1359" s="10">
        <v>42</v>
      </c>
      <c r="M1359" s="12" t="s">
        <v>5268</v>
      </c>
    </row>
    <row r="1360" spans="1:13" ht="20.149999999999999" customHeight="1">
      <c r="A1360" s="8" t="s">
        <v>14</v>
      </c>
      <c r="B1360" s="9">
        <v>1344757</v>
      </c>
      <c r="C1360" s="10">
        <v>1346742</v>
      </c>
      <c r="D1360" s="11"/>
      <c r="E1360" s="12" t="s">
        <v>37</v>
      </c>
      <c r="F1360" s="12" t="s">
        <v>5269</v>
      </c>
      <c r="G1360" s="12" t="s">
        <v>5270</v>
      </c>
      <c r="H1360" s="10">
        <v>945868</v>
      </c>
      <c r="I1360" s="12" t="s">
        <v>18</v>
      </c>
      <c r="J1360" s="11"/>
      <c r="K1360" s="12" t="s">
        <v>5271</v>
      </c>
      <c r="L1360" s="10">
        <v>661</v>
      </c>
      <c r="M1360" s="12" t="s">
        <v>5272</v>
      </c>
    </row>
    <row r="1361" spans="1:13" ht="20.149999999999999" customHeight="1">
      <c r="A1361" s="8" t="s">
        <v>14</v>
      </c>
      <c r="B1361" s="9">
        <v>1346796</v>
      </c>
      <c r="C1361" s="10">
        <v>1346900</v>
      </c>
      <c r="D1361" s="11"/>
      <c r="E1361" s="12" t="s">
        <v>15</v>
      </c>
      <c r="F1361" s="12" t="s">
        <v>5273</v>
      </c>
      <c r="G1361" s="12" t="s">
        <v>5274</v>
      </c>
      <c r="H1361" s="10">
        <v>7751616</v>
      </c>
      <c r="I1361" s="12" t="s">
        <v>18</v>
      </c>
      <c r="J1361" s="11"/>
      <c r="K1361" s="12" t="s">
        <v>5275</v>
      </c>
      <c r="L1361" s="10">
        <v>34</v>
      </c>
      <c r="M1361" s="12" t="s">
        <v>5276</v>
      </c>
    </row>
    <row r="1362" spans="1:13" ht="20.149999999999999" customHeight="1">
      <c r="A1362" s="8" t="s">
        <v>14</v>
      </c>
      <c r="B1362" s="9">
        <v>1346978</v>
      </c>
      <c r="C1362" s="10">
        <v>1348912</v>
      </c>
      <c r="D1362" s="11"/>
      <c r="E1362" s="12" t="s">
        <v>37</v>
      </c>
      <c r="F1362" s="12" t="s">
        <v>5277</v>
      </c>
      <c r="G1362" s="12" t="s">
        <v>5278</v>
      </c>
      <c r="H1362" s="10">
        <v>945864</v>
      </c>
      <c r="I1362" s="12" t="s">
        <v>18</v>
      </c>
      <c r="J1362" s="11"/>
      <c r="K1362" s="12" t="s">
        <v>5279</v>
      </c>
      <c r="L1362" s="10">
        <v>644</v>
      </c>
      <c r="M1362" s="12" t="s">
        <v>5280</v>
      </c>
    </row>
    <row r="1363" spans="1:13" ht="20.149999999999999" customHeight="1">
      <c r="A1363" s="8" t="s">
        <v>14</v>
      </c>
      <c r="B1363" s="9">
        <v>1348980</v>
      </c>
      <c r="C1363" s="10">
        <v>1350107</v>
      </c>
      <c r="D1363" s="11"/>
      <c r="E1363" s="12" t="s">
        <v>37</v>
      </c>
      <c r="F1363" s="12" t="s">
        <v>5281</v>
      </c>
      <c r="G1363" s="12" t="s">
        <v>5282</v>
      </c>
      <c r="H1363" s="10">
        <v>945859</v>
      </c>
      <c r="I1363" s="12" t="s">
        <v>18</v>
      </c>
      <c r="J1363" s="11"/>
      <c r="K1363" s="12" t="s">
        <v>5283</v>
      </c>
      <c r="L1363" s="10">
        <v>375</v>
      </c>
      <c r="M1363" s="12" t="s">
        <v>5284</v>
      </c>
    </row>
    <row r="1364" spans="1:13" ht="20.149999999999999" customHeight="1">
      <c r="A1364" s="8" t="s">
        <v>14</v>
      </c>
      <c r="B1364" s="9">
        <v>1350251</v>
      </c>
      <c r="C1364" s="10">
        <v>1351039</v>
      </c>
      <c r="D1364" s="11"/>
      <c r="E1364" s="12" t="s">
        <v>37</v>
      </c>
      <c r="F1364" s="12" t="s">
        <v>5285</v>
      </c>
      <c r="G1364" s="12" t="s">
        <v>5286</v>
      </c>
      <c r="H1364" s="10">
        <v>945870</v>
      </c>
      <c r="I1364" s="12" t="s">
        <v>18</v>
      </c>
      <c r="J1364" s="11"/>
      <c r="K1364" s="12" t="s">
        <v>5287</v>
      </c>
      <c r="L1364" s="10">
        <v>262</v>
      </c>
      <c r="M1364" s="12" t="s">
        <v>5288</v>
      </c>
    </row>
    <row r="1365" spans="1:13" ht="20.149999999999999" customHeight="1">
      <c r="A1365" s="8" t="s">
        <v>14</v>
      </c>
      <c r="B1365" s="9">
        <v>1351407</v>
      </c>
      <c r="C1365" s="10">
        <v>1351760</v>
      </c>
      <c r="D1365" s="11"/>
      <c r="E1365" s="12" t="s">
        <v>37</v>
      </c>
      <c r="F1365" s="12" t="s">
        <v>5289</v>
      </c>
      <c r="G1365" s="12" t="s">
        <v>5290</v>
      </c>
      <c r="H1365" s="10">
        <v>945871</v>
      </c>
      <c r="I1365" s="12" t="s">
        <v>18</v>
      </c>
      <c r="J1365" s="11"/>
      <c r="K1365" s="12" t="s">
        <v>5291</v>
      </c>
      <c r="L1365" s="10">
        <v>117</v>
      </c>
      <c r="M1365" s="12" t="s">
        <v>5292</v>
      </c>
    </row>
    <row r="1366" spans="1:13" ht="20.149999999999999" customHeight="1">
      <c r="A1366" s="8" t="s">
        <v>14</v>
      </c>
      <c r="B1366" s="9">
        <v>1351828</v>
      </c>
      <c r="C1366" s="10">
        <v>1352634</v>
      </c>
      <c r="D1366" s="11"/>
      <c r="E1366" s="12" t="s">
        <v>37</v>
      </c>
      <c r="F1366" s="12" t="s">
        <v>5293</v>
      </c>
      <c r="G1366" s="12" t="s">
        <v>5294</v>
      </c>
      <c r="H1366" s="10">
        <v>945335</v>
      </c>
      <c r="I1366" s="12" t="s">
        <v>18</v>
      </c>
      <c r="J1366" s="11"/>
      <c r="K1366" s="12" t="s">
        <v>5295</v>
      </c>
      <c r="L1366" s="10">
        <v>268</v>
      </c>
      <c r="M1366" s="12" t="s">
        <v>5296</v>
      </c>
    </row>
    <row r="1367" spans="1:13" ht="20.149999999999999" customHeight="1">
      <c r="A1367" s="8" t="s">
        <v>14</v>
      </c>
      <c r="B1367" s="9">
        <v>1352636</v>
      </c>
      <c r="C1367" s="10">
        <v>1353628</v>
      </c>
      <c r="D1367" s="11"/>
      <c r="E1367" s="12" t="s">
        <v>37</v>
      </c>
      <c r="F1367" s="12" t="s">
        <v>5297</v>
      </c>
      <c r="G1367" s="12" t="s">
        <v>5298</v>
      </c>
      <c r="H1367" s="10">
        <v>946203</v>
      </c>
      <c r="I1367" s="12" t="s">
        <v>18</v>
      </c>
      <c r="J1367" s="11"/>
      <c r="K1367" s="12" t="s">
        <v>5299</v>
      </c>
      <c r="L1367" s="10">
        <v>330</v>
      </c>
      <c r="M1367" s="12" t="s">
        <v>5300</v>
      </c>
    </row>
    <row r="1368" spans="1:13" ht="20.149999999999999" customHeight="1">
      <c r="A1368" s="8" t="s">
        <v>14</v>
      </c>
      <c r="B1368" s="9">
        <v>1353628</v>
      </c>
      <c r="C1368" s="10">
        <v>1354518</v>
      </c>
      <c r="D1368" s="11"/>
      <c r="E1368" s="12" t="s">
        <v>37</v>
      </c>
      <c r="F1368" s="12" t="s">
        <v>5301</v>
      </c>
      <c r="G1368" s="12" t="s">
        <v>5302</v>
      </c>
      <c r="H1368" s="10">
        <v>945266</v>
      </c>
      <c r="I1368" s="12" t="s">
        <v>18</v>
      </c>
      <c r="J1368" s="11"/>
      <c r="K1368" s="12" t="s">
        <v>5303</v>
      </c>
      <c r="L1368" s="10">
        <v>296</v>
      </c>
      <c r="M1368" s="12" t="s">
        <v>5304</v>
      </c>
    </row>
    <row r="1369" spans="1:13" ht="20.149999999999999" customHeight="1">
      <c r="A1369" s="8" t="s">
        <v>14</v>
      </c>
      <c r="B1369" s="9">
        <v>1354505</v>
      </c>
      <c r="C1369" s="10">
        <v>1355470</v>
      </c>
      <c r="D1369" s="11"/>
      <c r="E1369" s="12" t="s">
        <v>37</v>
      </c>
      <c r="F1369" s="12" t="s">
        <v>5305</v>
      </c>
      <c r="G1369" s="12" t="s">
        <v>5306</v>
      </c>
      <c r="H1369" s="10">
        <v>946191</v>
      </c>
      <c r="I1369" s="12" t="s">
        <v>18</v>
      </c>
      <c r="J1369" s="11"/>
      <c r="K1369" s="12" t="s">
        <v>5307</v>
      </c>
      <c r="L1369" s="10">
        <v>321</v>
      </c>
      <c r="M1369" s="12" t="s">
        <v>5308</v>
      </c>
    </row>
    <row r="1370" spans="1:13" ht="20.149999999999999" customHeight="1">
      <c r="A1370" s="8" t="s">
        <v>14</v>
      </c>
      <c r="B1370" s="9">
        <v>1355467</v>
      </c>
      <c r="C1370" s="10">
        <v>1357110</v>
      </c>
      <c r="D1370" s="11"/>
      <c r="E1370" s="12" t="s">
        <v>37</v>
      </c>
      <c r="F1370" s="12" t="s">
        <v>5309</v>
      </c>
      <c r="G1370" s="12" t="s">
        <v>5310</v>
      </c>
      <c r="H1370" s="10">
        <v>945873</v>
      </c>
      <c r="I1370" s="12" t="s">
        <v>18</v>
      </c>
      <c r="J1370" s="11"/>
      <c r="K1370" s="12" t="s">
        <v>5311</v>
      </c>
      <c r="L1370" s="10">
        <v>547</v>
      </c>
      <c r="M1370" s="12" t="s">
        <v>5312</v>
      </c>
    </row>
    <row r="1371" spans="1:13" ht="20.149999999999999" customHeight="1">
      <c r="A1371" s="8" t="s">
        <v>14</v>
      </c>
      <c r="B1371" s="9">
        <v>1357423</v>
      </c>
      <c r="C1371" s="10">
        <v>1357668</v>
      </c>
      <c r="D1371" s="11"/>
      <c r="E1371" s="12" t="s">
        <v>37</v>
      </c>
      <c r="F1371" s="12" t="s">
        <v>5313</v>
      </c>
      <c r="G1371" s="12" t="s">
        <v>5314</v>
      </c>
      <c r="H1371" s="10">
        <v>945874</v>
      </c>
      <c r="I1371" s="12" t="s">
        <v>18</v>
      </c>
      <c r="J1371" s="11"/>
      <c r="K1371" s="12" t="s">
        <v>5315</v>
      </c>
      <c r="L1371" s="10">
        <v>81</v>
      </c>
      <c r="M1371" s="12" t="s">
        <v>5316</v>
      </c>
    </row>
    <row r="1372" spans="1:13" ht="20.149999999999999" customHeight="1">
      <c r="A1372" s="8" t="s">
        <v>14</v>
      </c>
      <c r="B1372" s="9">
        <v>1357802</v>
      </c>
      <c r="C1372" s="10">
        <v>1359187</v>
      </c>
      <c r="D1372" s="11"/>
      <c r="E1372" s="12" t="s">
        <v>37</v>
      </c>
      <c r="F1372" s="12" t="s">
        <v>5317</v>
      </c>
      <c r="G1372" s="12" t="s">
        <v>5318</v>
      </c>
      <c r="H1372" s="10">
        <v>946287</v>
      </c>
      <c r="I1372" s="12" t="s">
        <v>18</v>
      </c>
      <c r="J1372" s="11"/>
      <c r="K1372" s="12" t="s">
        <v>5319</v>
      </c>
      <c r="L1372" s="10">
        <v>461</v>
      </c>
      <c r="M1372" s="12" t="s">
        <v>5320</v>
      </c>
    </row>
    <row r="1373" spans="1:13" ht="20.149999999999999" customHeight="1">
      <c r="A1373" s="8" t="s">
        <v>14</v>
      </c>
      <c r="B1373" s="9">
        <v>1359177</v>
      </c>
      <c r="C1373" s="10">
        <v>1359341</v>
      </c>
      <c r="D1373" s="11"/>
      <c r="E1373" s="12" t="s">
        <v>37</v>
      </c>
      <c r="F1373" s="12" t="s">
        <v>5321</v>
      </c>
      <c r="G1373" s="12" t="s">
        <v>5322</v>
      </c>
      <c r="H1373" s="10">
        <v>38094954</v>
      </c>
      <c r="I1373" s="12" t="s">
        <v>18</v>
      </c>
      <c r="J1373" s="11"/>
      <c r="K1373" s="12" t="s">
        <v>5323</v>
      </c>
      <c r="L1373" s="10">
        <v>54</v>
      </c>
      <c r="M1373" s="12" t="s">
        <v>5324</v>
      </c>
    </row>
    <row r="1374" spans="1:13" ht="20.149999999999999" customHeight="1">
      <c r="A1374" s="8" t="s">
        <v>14</v>
      </c>
      <c r="B1374" s="9">
        <v>1359490</v>
      </c>
      <c r="C1374" s="10">
        <v>1360908</v>
      </c>
      <c r="D1374" s="11"/>
      <c r="E1374" s="12" t="s">
        <v>37</v>
      </c>
      <c r="F1374" s="12" t="s">
        <v>5325</v>
      </c>
      <c r="G1374" s="12" t="s">
        <v>5326</v>
      </c>
      <c r="H1374" s="10">
        <v>946202</v>
      </c>
      <c r="I1374" s="12" t="s">
        <v>18</v>
      </c>
      <c r="J1374" s="11"/>
      <c r="K1374" s="12" t="s">
        <v>5327</v>
      </c>
      <c r="L1374" s="10">
        <v>472</v>
      </c>
      <c r="M1374" s="12" t="s">
        <v>5328</v>
      </c>
    </row>
    <row r="1375" spans="1:13" ht="20.149999999999999" customHeight="1">
      <c r="A1375" s="8" t="s">
        <v>14</v>
      </c>
      <c r="B1375" s="9">
        <v>1361120</v>
      </c>
      <c r="C1375" s="10">
        <v>1361884</v>
      </c>
      <c r="D1375" s="11"/>
      <c r="E1375" s="12" t="s">
        <v>15</v>
      </c>
      <c r="F1375" s="12" t="s">
        <v>5329</v>
      </c>
      <c r="G1375" s="12" t="s">
        <v>5330</v>
      </c>
      <c r="H1375" s="10">
        <v>945882</v>
      </c>
      <c r="I1375" s="12" t="s">
        <v>18</v>
      </c>
      <c r="J1375" s="11"/>
      <c r="K1375" s="12" t="s">
        <v>5331</v>
      </c>
      <c r="L1375" s="10">
        <v>254</v>
      </c>
      <c r="M1375" s="12" t="s">
        <v>5332</v>
      </c>
    </row>
    <row r="1376" spans="1:13" ht="20.149999999999999" customHeight="1">
      <c r="A1376" s="8" t="s">
        <v>14</v>
      </c>
      <c r="B1376" s="9">
        <v>1361911</v>
      </c>
      <c r="C1376" s="10">
        <v>1362468</v>
      </c>
      <c r="D1376" s="11"/>
      <c r="E1376" s="12" t="s">
        <v>15</v>
      </c>
      <c r="F1376" s="12" t="s">
        <v>5333</v>
      </c>
      <c r="G1376" s="12" t="s">
        <v>5334</v>
      </c>
      <c r="H1376" s="10">
        <v>945886</v>
      </c>
      <c r="I1376" s="12" t="s">
        <v>18</v>
      </c>
      <c r="J1376" s="11"/>
      <c r="K1376" s="12" t="s">
        <v>5335</v>
      </c>
      <c r="L1376" s="10">
        <v>185</v>
      </c>
      <c r="M1376" s="12" t="s">
        <v>5336</v>
      </c>
    </row>
    <row r="1377" spans="1:13" ht="20.149999999999999" customHeight="1">
      <c r="A1377" s="8" t="s">
        <v>14</v>
      </c>
      <c r="B1377" s="9">
        <v>1362743</v>
      </c>
      <c r="C1377" s="10">
        <v>1364230</v>
      </c>
      <c r="D1377" s="11"/>
      <c r="E1377" s="12" t="s">
        <v>15</v>
      </c>
      <c r="F1377" s="12" t="s">
        <v>5337</v>
      </c>
      <c r="G1377" s="12" t="s">
        <v>5338</v>
      </c>
      <c r="H1377" s="10">
        <v>947003</v>
      </c>
      <c r="I1377" s="12" t="s">
        <v>18</v>
      </c>
      <c r="J1377" s="11"/>
      <c r="K1377" s="12" t="s">
        <v>5339</v>
      </c>
      <c r="L1377" s="10">
        <v>495</v>
      </c>
      <c r="M1377" s="12" t="s">
        <v>5340</v>
      </c>
    </row>
    <row r="1378" spans="1:13" ht="20.149999999999999" customHeight="1">
      <c r="A1378" s="8" t="s">
        <v>14</v>
      </c>
      <c r="B1378" s="9">
        <v>1364232</v>
      </c>
      <c r="C1378" s="10">
        <v>1365512</v>
      </c>
      <c r="D1378" s="11"/>
      <c r="E1378" s="12" t="s">
        <v>15</v>
      </c>
      <c r="F1378" s="12" t="s">
        <v>5341</v>
      </c>
      <c r="G1378" s="12" t="s">
        <v>5342</v>
      </c>
      <c r="H1378" s="10">
        <v>945072</v>
      </c>
      <c r="I1378" s="12" t="s">
        <v>18</v>
      </c>
      <c r="J1378" s="11"/>
      <c r="K1378" s="12" t="s">
        <v>5343</v>
      </c>
      <c r="L1378" s="10">
        <v>426</v>
      </c>
      <c r="M1378" s="12" t="s">
        <v>5344</v>
      </c>
    </row>
    <row r="1379" spans="1:13" ht="20.149999999999999" customHeight="1">
      <c r="A1379" s="8" t="s">
        <v>14</v>
      </c>
      <c r="B1379" s="9">
        <v>1365550</v>
      </c>
      <c r="C1379" s="10">
        <v>1366815</v>
      </c>
      <c r="D1379" s="11"/>
      <c r="E1379" s="12" t="s">
        <v>15</v>
      </c>
      <c r="F1379" s="12" t="s">
        <v>5345</v>
      </c>
      <c r="G1379" s="12" t="s">
        <v>5346</v>
      </c>
      <c r="H1379" s="10">
        <v>945446</v>
      </c>
      <c r="I1379" s="12" t="s">
        <v>18</v>
      </c>
      <c r="J1379" s="11"/>
      <c r="K1379" s="12" t="s">
        <v>5347</v>
      </c>
      <c r="L1379" s="10">
        <v>421</v>
      </c>
      <c r="M1379" s="12" t="s">
        <v>5348</v>
      </c>
    </row>
    <row r="1380" spans="1:13" ht="20.149999999999999" customHeight="1">
      <c r="A1380" s="8" t="s">
        <v>14</v>
      </c>
      <c r="B1380" s="9">
        <v>1366935</v>
      </c>
      <c r="C1380" s="10">
        <v>1367912</v>
      </c>
      <c r="D1380" s="11"/>
      <c r="E1380" s="12" t="s">
        <v>37</v>
      </c>
      <c r="F1380" s="12" t="s">
        <v>5349</v>
      </c>
      <c r="G1380" s="12" t="s">
        <v>5350</v>
      </c>
      <c r="H1380" s="10">
        <v>945683</v>
      </c>
      <c r="I1380" s="12" t="s">
        <v>18</v>
      </c>
      <c r="J1380" s="11"/>
      <c r="K1380" s="12" t="s">
        <v>5351</v>
      </c>
      <c r="L1380" s="10">
        <v>325</v>
      </c>
      <c r="M1380" s="12" t="s">
        <v>5352</v>
      </c>
    </row>
    <row r="1381" spans="1:13" ht="20.149999999999999" customHeight="1">
      <c r="A1381" s="8" t="s">
        <v>14</v>
      </c>
      <c r="B1381" s="9">
        <v>1368079</v>
      </c>
      <c r="C1381" s="10">
        <v>1368747</v>
      </c>
      <c r="D1381" s="11"/>
      <c r="E1381" s="12" t="s">
        <v>15</v>
      </c>
      <c r="F1381" s="12" t="s">
        <v>5353</v>
      </c>
      <c r="G1381" s="12" t="s">
        <v>5354</v>
      </c>
      <c r="H1381" s="10">
        <v>945887</v>
      </c>
      <c r="I1381" s="12" t="s">
        <v>18</v>
      </c>
      <c r="J1381" s="11"/>
      <c r="K1381" s="12" t="s">
        <v>5355</v>
      </c>
      <c r="L1381" s="10">
        <v>222</v>
      </c>
      <c r="M1381" s="12" t="s">
        <v>5356</v>
      </c>
    </row>
    <row r="1382" spans="1:13" ht="20.149999999999999" customHeight="1">
      <c r="A1382" s="8" t="s">
        <v>14</v>
      </c>
      <c r="B1382" s="9">
        <v>1368801</v>
      </c>
      <c r="C1382" s="10">
        <v>1369025</v>
      </c>
      <c r="D1382" s="11"/>
      <c r="E1382" s="12" t="s">
        <v>15</v>
      </c>
      <c r="F1382" s="12" t="s">
        <v>5357</v>
      </c>
      <c r="G1382" s="12" t="s">
        <v>5358</v>
      </c>
      <c r="H1382" s="10">
        <v>945893</v>
      </c>
      <c r="I1382" s="12" t="s">
        <v>18</v>
      </c>
      <c r="J1382" s="11"/>
      <c r="K1382" s="12" t="s">
        <v>5359</v>
      </c>
      <c r="L1382" s="10">
        <v>74</v>
      </c>
      <c r="M1382" s="12" t="s">
        <v>5360</v>
      </c>
    </row>
    <row r="1383" spans="1:13" ht="20.149999999999999" customHeight="1">
      <c r="A1383" s="8" t="s">
        <v>14</v>
      </c>
      <c r="B1383" s="9">
        <v>1369025</v>
      </c>
      <c r="C1383" s="10">
        <v>1369384</v>
      </c>
      <c r="D1383" s="11"/>
      <c r="E1383" s="12" t="s">
        <v>15</v>
      </c>
      <c r="F1383" s="12" t="s">
        <v>5361</v>
      </c>
      <c r="G1383" s="12" t="s">
        <v>5362</v>
      </c>
      <c r="H1383" s="10">
        <v>945499</v>
      </c>
      <c r="I1383" s="12" t="s">
        <v>18</v>
      </c>
      <c r="J1383" s="11"/>
      <c r="K1383" s="12" t="s">
        <v>5363</v>
      </c>
      <c r="L1383" s="10">
        <v>119</v>
      </c>
      <c r="M1383" s="12" t="s">
        <v>5364</v>
      </c>
    </row>
    <row r="1384" spans="1:13" ht="20.149999999999999" customHeight="1">
      <c r="A1384" s="8" t="s">
        <v>14</v>
      </c>
      <c r="B1384" s="9">
        <v>1369393</v>
      </c>
      <c r="C1384" s="10">
        <v>1369614</v>
      </c>
      <c r="D1384" s="11"/>
      <c r="E1384" s="12" t="s">
        <v>15</v>
      </c>
      <c r="F1384" s="12" t="s">
        <v>5365</v>
      </c>
      <c r="G1384" s="12" t="s">
        <v>5366</v>
      </c>
      <c r="H1384" s="10">
        <v>945635</v>
      </c>
      <c r="I1384" s="12" t="s">
        <v>18</v>
      </c>
      <c r="J1384" s="11"/>
      <c r="K1384" s="12" t="s">
        <v>5367</v>
      </c>
      <c r="L1384" s="10">
        <v>73</v>
      </c>
      <c r="M1384" s="12" t="s">
        <v>5368</v>
      </c>
    </row>
    <row r="1385" spans="1:13" ht="20.149999999999999" customHeight="1">
      <c r="A1385" s="8" t="s">
        <v>14</v>
      </c>
      <c r="B1385" s="9">
        <v>1369689</v>
      </c>
      <c r="C1385" s="10">
        <v>1370003</v>
      </c>
      <c r="D1385" s="11"/>
      <c r="E1385" s="12" t="s">
        <v>15</v>
      </c>
      <c r="F1385" s="12" t="s">
        <v>5369</v>
      </c>
      <c r="G1385" s="12" t="s">
        <v>5370</v>
      </c>
      <c r="H1385" s="10">
        <v>945652</v>
      </c>
      <c r="I1385" s="12" t="s">
        <v>18</v>
      </c>
      <c r="J1385" s="11"/>
      <c r="K1385" s="12" t="s">
        <v>5371</v>
      </c>
      <c r="L1385" s="10">
        <v>104</v>
      </c>
      <c r="M1385" s="12" t="s">
        <v>5372</v>
      </c>
    </row>
    <row r="1386" spans="1:13" ht="20.149999999999999" customHeight="1">
      <c r="A1386" s="8" t="s">
        <v>14</v>
      </c>
      <c r="B1386" s="9">
        <v>1370216</v>
      </c>
      <c r="C1386" s="10">
        <v>1371895</v>
      </c>
      <c r="D1386" s="11"/>
      <c r="E1386" s="12" t="s">
        <v>15</v>
      </c>
      <c r="F1386" s="12" t="s">
        <v>5373</v>
      </c>
      <c r="G1386" s="12" t="s">
        <v>5374</v>
      </c>
      <c r="H1386" s="10">
        <v>945659</v>
      </c>
      <c r="I1386" s="12" t="s">
        <v>18</v>
      </c>
      <c r="J1386" s="11"/>
      <c r="K1386" s="12" t="s">
        <v>5375</v>
      </c>
      <c r="L1386" s="10">
        <v>559</v>
      </c>
      <c r="M1386" s="12" t="s">
        <v>5376</v>
      </c>
    </row>
    <row r="1387" spans="1:13" ht="20.149999999999999" customHeight="1">
      <c r="A1387" s="8" t="s">
        <v>14</v>
      </c>
      <c r="B1387" s="9">
        <v>1371909</v>
      </c>
      <c r="C1387" s="10">
        <v>1373201</v>
      </c>
      <c r="D1387" s="11"/>
      <c r="E1387" s="12" t="s">
        <v>15</v>
      </c>
      <c r="F1387" s="12" t="s">
        <v>5377</v>
      </c>
      <c r="G1387" s="12" t="s">
        <v>5378</v>
      </c>
      <c r="H1387" s="10">
        <v>945696</v>
      </c>
      <c r="I1387" s="12" t="s">
        <v>18</v>
      </c>
      <c r="J1387" s="11"/>
      <c r="K1387" s="12" t="s">
        <v>5379</v>
      </c>
      <c r="L1387" s="10">
        <v>430</v>
      </c>
      <c r="M1387" s="12" t="s">
        <v>5380</v>
      </c>
    </row>
    <row r="1388" spans="1:13" ht="20.149999999999999" customHeight="1">
      <c r="A1388" s="8" t="s">
        <v>14</v>
      </c>
      <c r="B1388" s="9">
        <v>1373222</v>
      </c>
      <c r="C1388" s="10">
        <v>1374103</v>
      </c>
      <c r="D1388" s="11"/>
      <c r="E1388" s="12" t="s">
        <v>15</v>
      </c>
      <c r="F1388" s="12" t="s">
        <v>5381</v>
      </c>
      <c r="G1388" s="12" t="s">
        <v>5382</v>
      </c>
      <c r="H1388" s="10">
        <v>945888</v>
      </c>
      <c r="I1388" s="12" t="s">
        <v>18</v>
      </c>
      <c r="J1388" s="11"/>
      <c r="K1388" s="12" t="s">
        <v>5383</v>
      </c>
      <c r="L1388" s="10">
        <v>293</v>
      </c>
      <c r="M1388" s="12" t="s">
        <v>5384</v>
      </c>
    </row>
    <row r="1389" spans="1:13" ht="20.149999999999999" customHeight="1">
      <c r="A1389" s="8" t="s">
        <v>14</v>
      </c>
      <c r="B1389" s="9">
        <v>1374090</v>
      </c>
      <c r="C1389" s="10">
        <v>1374932</v>
      </c>
      <c r="D1389" s="11"/>
      <c r="E1389" s="12" t="s">
        <v>15</v>
      </c>
      <c r="F1389" s="12" t="s">
        <v>5385</v>
      </c>
      <c r="G1389" s="12" t="s">
        <v>5386</v>
      </c>
      <c r="H1389" s="10">
        <v>945892</v>
      </c>
      <c r="I1389" s="12" t="s">
        <v>18</v>
      </c>
      <c r="J1389" s="11"/>
      <c r="K1389" s="12" t="s">
        <v>5387</v>
      </c>
      <c r="L1389" s="10">
        <v>280</v>
      </c>
      <c r="M1389" s="12" t="s">
        <v>5388</v>
      </c>
    </row>
    <row r="1390" spans="1:13" ht="20.149999999999999" customHeight="1">
      <c r="A1390" s="8" t="s">
        <v>14</v>
      </c>
      <c r="B1390" s="9">
        <v>1374963</v>
      </c>
      <c r="C1390" s="10">
        <v>1376015</v>
      </c>
      <c r="D1390" s="11"/>
      <c r="E1390" s="12" t="s">
        <v>15</v>
      </c>
      <c r="F1390" s="12" t="s">
        <v>5389</v>
      </c>
      <c r="G1390" s="12" t="s">
        <v>5390</v>
      </c>
      <c r="H1390" s="10">
        <v>945971</v>
      </c>
      <c r="I1390" s="12" t="s">
        <v>18</v>
      </c>
      <c r="J1390" s="11"/>
      <c r="K1390" s="12" t="s">
        <v>5391</v>
      </c>
      <c r="L1390" s="10">
        <v>350</v>
      </c>
      <c r="M1390" s="12" t="s">
        <v>5392</v>
      </c>
    </row>
    <row r="1391" spans="1:13" ht="20.149999999999999" customHeight="1">
      <c r="A1391" s="8" t="s">
        <v>14</v>
      </c>
      <c r="B1391" s="9">
        <v>1376034</v>
      </c>
      <c r="C1391" s="10">
        <v>1376822</v>
      </c>
      <c r="D1391" s="11"/>
      <c r="E1391" s="12" t="s">
        <v>15</v>
      </c>
      <c r="F1391" s="12" t="s">
        <v>5393</v>
      </c>
      <c r="G1391" s="12" t="s">
        <v>5394</v>
      </c>
      <c r="H1391" s="10">
        <v>947427</v>
      </c>
      <c r="I1391" s="12" t="s">
        <v>18</v>
      </c>
      <c r="J1391" s="11"/>
      <c r="K1391" s="12" t="s">
        <v>5395</v>
      </c>
      <c r="L1391" s="10">
        <v>262</v>
      </c>
      <c r="M1391" s="12" t="s">
        <v>5396</v>
      </c>
    </row>
    <row r="1392" spans="1:13" ht="20.149999999999999" customHeight="1">
      <c r="A1392" s="8" t="s">
        <v>14</v>
      </c>
      <c r="B1392" s="9">
        <v>1376832</v>
      </c>
      <c r="C1392" s="10">
        <v>1377887</v>
      </c>
      <c r="D1392" s="11"/>
      <c r="E1392" s="12" t="s">
        <v>15</v>
      </c>
      <c r="F1392" s="12" t="s">
        <v>5397</v>
      </c>
      <c r="G1392" s="12" t="s">
        <v>5398</v>
      </c>
      <c r="H1392" s="10">
        <v>948589</v>
      </c>
      <c r="I1392" s="12" t="s">
        <v>18</v>
      </c>
      <c r="J1392" s="11"/>
      <c r="K1392" s="12" t="s">
        <v>5399</v>
      </c>
      <c r="L1392" s="10">
        <v>351</v>
      </c>
      <c r="M1392" s="12" t="s">
        <v>5400</v>
      </c>
    </row>
    <row r="1393" spans="1:13" ht="20.149999999999999" customHeight="1">
      <c r="A1393" s="8" t="s">
        <v>14</v>
      </c>
      <c r="B1393" s="9">
        <v>1377884</v>
      </c>
      <c r="C1393" s="10">
        <v>1380151</v>
      </c>
      <c r="D1393" s="11"/>
      <c r="E1393" s="12" t="s">
        <v>15</v>
      </c>
      <c r="F1393" s="12" t="s">
        <v>5401</v>
      </c>
      <c r="G1393" s="12" t="s">
        <v>5402</v>
      </c>
      <c r="H1393" s="10">
        <v>945895</v>
      </c>
      <c r="I1393" s="12" t="s">
        <v>18</v>
      </c>
      <c r="J1393" s="11"/>
      <c r="K1393" s="12" t="s">
        <v>5403</v>
      </c>
      <c r="L1393" s="10">
        <v>755</v>
      </c>
      <c r="M1393" s="12" t="s">
        <v>5404</v>
      </c>
    </row>
    <row r="1394" spans="1:13" ht="20.149999999999999" customHeight="1">
      <c r="A1394" s="8" t="s">
        <v>14</v>
      </c>
      <c r="B1394" s="9">
        <v>1380148</v>
      </c>
      <c r="C1394" s="10">
        <v>1380807</v>
      </c>
      <c r="D1394" s="11"/>
      <c r="E1394" s="12" t="s">
        <v>15</v>
      </c>
      <c r="F1394" s="12" t="s">
        <v>5405</v>
      </c>
      <c r="G1394" s="12" t="s">
        <v>5406</v>
      </c>
      <c r="H1394" s="10">
        <v>945891</v>
      </c>
      <c r="I1394" s="12" t="s">
        <v>18</v>
      </c>
      <c r="J1394" s="11"/>
      <c r="K1394" s="12" t="s">
        <v>5407</v>
      </c>
      <c r="L1394" s="10">
        <v>219</v>
      </c>
      <c r="M1394" s="12" t="s">
        <v>5408</v>
      </c>
    </row>
    <row r="1395" spans="1:13" ht="20.149999999999999" customHeight="1">
      <c r="A1395" s="8" t="s">
        <v>14</v>
      </c>
      <c r="B1395" s="9">
        <v>1380821</v>
      </c>
      <c r="C1395" s="10">
        <v>1381789</v>
      </c>
      <c r="D1395" s="11"/>
      <c r="E1395" s="12" t="s">
        <v>15</v>
      </c>
      <c r="F1395" s="12" t="s">
        <v>915</v>
      </c>
      <c r="G1395" s="12" t="s">
        <v>5409</v>
      </c>
      <c r="H1395" s="10">
        <v>945890</v>
      </c>
      <c r="I1395" s="12" t="s">
        <v>917</v>
      </c>
      <c r="J1395" s="11"/>
      <c r="K1395" s="11"/>
      <c r="L1395" s="11"/>
      <c r="M1395" s="12" t="s">
        <v>5410</v>
      </c>
    </row>
    <row r="1396" spans="1:13" ht="20.149999999999999" customHeight="1">
      <c r="A1396" s="8" t="s">
        <v>14</v>
      </c>
      <c r="B1396" s="9">
        <v>1381789</v>
      </c>
      <c r="C1396" s="10">
        <v>1381902</v>
      </c>
      <c r="D1396" s="11"/>
      <c r="E1396" s="12" t="s">
        <v>15</v>
      </c>
      <c r="F1396" s="12" t="s">
        <v>915</v>
      </c>
      <c r="G1396" s="12" t="s">
        <v>5411</v>
      </c>
      <c r="H1396" s="10">
        <v>4306141</v>
      </c>
      <c r="I1396" s="12" t="s">
        <v>917</v>
      </c>
      <c r="J1396" s="11"/>
      <c r="K1396" s="11"/>
      <c r="L1396" s="11"/>
      <c r="M1396" s="12" t="s">
        <v>5412</v>
      </c>
    </row>
    <row r="1397" spans="1:13" ht="20.149999999999999" customHeight="1">
      <c r="A1397" s="8" t="s">
        <v>14</v>
      </c>
      <c r="B1397" s="9">
        <v>1381947</v>
      </c>
      <c r="C1397" s="10">
        <v>1382852</v>
      </c>
      <c r="D1397" s="11"/>
      <c r="E1397" s="12" t="s">
        <v>15</v>
      </c>
      <c r="F1397" s="12" t="s">
        <v>5413</v>
      </c>
      <c r="G1397" s="12" t="s">
        <v>5414</v>
      </c>
      <c r="H1397" s="10">
        <v>945889</v>
      </c>
      <c r="I1397" s="12" t="s">
        <v>18</v>
      </c>
      <c r="J1397" s="11"/>
      <c r="K1397" s="12" t="s">
        <v>5415</v>
      </c>
      <c r="L1397" s="10">
        <v>301</v>
      </c>
      <c r="M1397" s="12" t="s">
        <v>5416</v>
      </c>
    </row>
    <row r="1398" spans="1:13" ht="20.149999999999999" customHeight="1">
      <c r="A1398" s="8" t="s">
        <v>14</v>
      </c>
      <c r="B1398" s="9">
        <v>1382963</v>
      </c>
      <c r="C1398" s="10">
        <v>1383961</v>
      </c>
      <c r="D1398" s="11"/>
      <c r="E1398" s="12" t="s">
        <v>37</v>
      </c>
      <c r="F1398" s="12" t="s">
        <v>5417</v>
      </c>
      <c r="G1398" s="12" t="s">
        <v>5418</v>
      </c>
      <c r="H1398" s="10">
        <v>945875</v>
      </c>
      <c r="I1398" s="12" t="s">
        <v>18</v>
      </c>
      <c r="J1398" s="11"/>
      <c r="K1398" s="12" t="s">
        <v>5419</v>
      </c>
      <c r="L1398" s="10">
        <v>332</v>
      </c>
      <c r="M1398" s="12" t="s">
        <v>5420</v>
      </c>
    </row>
    <row r="1399" spans="1:13" ht="20.149999999999999" customHeight="1">
      <c r="A1399" s="8" t="s">
        <v>14</v>
      </c>
      <c r="B1399" s="9">
        <v>1384117</v>
      </c>
      <c r="C1399" s="10">
        <v>1385514</v>
      </c>
      <c r="D1399" s="11"/>
      <c r="E1399" s="12" t="s">
        <v>15</v>
      </c>
      <c r="F1399" s="12" t="s">
        <v>5421</v>
      </c>
      <c r="G1399" s="12" t="s">
        <v>5422</v>
      </c>
      <c r="H1399" s="10">
        <v>945872</v>
      </c>
      <c r="I1399" s="12" t="s">
        <v>18</v>
      </c>
      <c r="J1399" s="11"/>
      <c r="K1399" s="12" t="s">
        <v>5423</v>
      </c>
      <c r="L1399" s="10">
        <v>465</v>
      </c>
      <c r="M1399" s="12" t="s">
        <v>5424</v>
      </c>
    </row>
    <row r="1400" spans="1:13" ht="20.149999999999999" customHeight="1">
      <c r="A1400" s="8" t="s">
        <v>14</v>
      </c>
      <c r="B1400" s="9">
        <v>1385511</v>
      </c>
      <c r="C1400" s="10">
        <v>1386572</v>
      </c>
      <c r="D1400" s="11"/>
      <c r="E1400" s="12" t="s">
        <v>15</v>
      </c>
      <c r="F1400" s="12" t="s">
        <v>5425</v>
      </c>
      <c r="G1400" s="12" t="s">
        <v>5426</v>
      </c>
      <c r="H1400" s="10">
        <v>945878</v>
      </c>
      <c r="I1400" s="12" t="s">
        <v>18</v>
      </c>
      <c r="J1400" s="11"/>
      <c r="K1400" s="12" t="s">
        <v>5427</v>
      </c>
      <c r="L1400" s="10">
        <v>353</v>
      </c>
      <c r="M1400" s="12" t="s">
        <v>5428</v>
      </c>
    </row>
    <row r="1401" spans="1:13" ht="20.149999999999999" customHeight="1">
      <c r="A1401" s="8" t="s">
        <v>14</v>
      </c>
      <c r="B1401" s="9">
        <v>1386720</v>
      </c>
      <c r="C1401" s="10">
        <v>1388261</v>
      </c>
      <c r="D1401" s="11"/>
      <c r="E1401" s="12" t="s">
        <v>15</v>
      </c>
      <c r="F1401" s="12" t="s">
        <v>5429</v>
      </c>
      <c r="G1401" s="12" t="s">
        <v>5430</v>
      </c>
      <c r="H1401" s="10">
        <v>945879</v>
      </c>
      <c r="I1401" s="12" t="s">
        <v>18</v>
      </c>
      <c r="J1401" s="11"/>
      <c r="K1401" s="12" t="s">
        <v>5431</v>
      </c>
      <c r="L1401" s="10">
        <v>513</v>
      </c>
      <c r="M1401" s="12" t="s">
        <v>5432</v>
      </c>
    </row>
    <row r="1402" spans="1:13" ht="20.149999999999999" customHeight="1">
      <c r="A1402" s="8" t="s">
        <v>14</v>
      </c>
      <c r="B1402" s="9">
        <v>1388305</v>
      </c>
      <c r="C1402" s="10">
        <v>1388811</v>
      </c>
      <c r="D1402" s="11"/>
      <c r="E1402" s="12" t="s">
        <v>37</v>
      </c>
      <c r="F1402" s="12" t="s">
        <v>5433</v>
      </c>
      <c r="G1402" s="12" t="s">
        <v>5434</v>
      </c>
      <c r="H1402" s="10">
        <v>945880</v>
      </c>
      <c r="I1402" s="12" t="s">
        <v>18</v>
      </c>
      <c r="J1402" s="11"/>
      <c r="K1402" s="12" t="s">
        <v>5435</v>
      </c>
      <c r="L1402" s="10">
        <v>168</v>
      </c>
      <c r="M1402" s="12" t="s">
        <v>5436</v>
      </c>
    </row>
    <row r="1403" spans="1:13" ht="20.149999999999999" customHeight="1">
      <c r="A1403" s="8" t="s">
        <v>14</v>
      </c>
      <c r="B1403" s="9">
        <v>1388930</v>
      </c>
      <c r="C1403" s="10">
        <v>1389895</v>
      </c>
      <c r="D1403" s="11"/>
      <c r="E1403" s="12" t="s">
        <v>15</v>
      </c>
      <c r="F1403" s="12" t="s">
        <v>5437</v>
      </c>
      <c r="G1403" s="12" t="s">
        <v>5438</v>
      </c>
      <c r="H1403" s="10">
        <v>946013</v>
      </c>
      <c r="I1403" s="12" t="s">
        <v>18</v>
      </c>
      <c r="J1403" s="11"/>
      <c r="K1403" s="12" t="s">
        <v>5439</v>
      </c>
      <c r="L1403" s="10">
        <v>321</v>
      </c>
      <c r="M1403" s="12" t="s">
        <v>5440</v>
      </c>
    </row>
    <row r="1404" spans="1:13" ht="20.149999999999999" customHeight="1">
      <c r="A1404" s="8" t="s">
        <v>14</v>
      </c>
      <c r="B1404" s="9">
        <v>1389870</v>
      </c>
      <c r="C1404" s="10">
        <v>1390598</v>
      </c>
      <c r="D1404" s="11"/>
      <c r="E1404" s="12" t="s">
        <v>37</v>
      </c>
      <c r="F1404" s="12" t="s">
        <v>5441</v>
      </c>
      <c r="G1404" s="12" t="s">
        <v>5442</v>
      </c>
      <c r="H1404" s="10">
        <v>945969</v>
      </c>
      <c r="I1404" s="12" t="s">
        <v>18</v>
      </c>
      <c r="J1404" s="11"/>
      <c r="K1404" s="12" t="s">
        <v>5443</v>
      </c>
      <c r="L1404" s="10">
        <v>242</v>
      </c>
      <c r="M1404" s="12" t="s">
        <v>5444</v>
      </c>
    </row>
    <row r="1405" spans="1:13" ht="20.149999999999999" customHeight="1">
      <c r="A1405" s="8" t="s">
        <v>14</v>
      </c>
      <c r="B1405" s="9">
        <v>1390680</v>
      </c>
      <c r="C1405" s="10">
        <v>1390862</v>
      </c>
      <c r="D1405" s="11"/>
      <c r="E1405" s="12" t="s">
        <v>37</v>
      </c>
      <c r="F1405" s="12" t="s">
        <v>5445</v>
      </c>
      <c r="G1405" s="12" t="s">
        <v>5446</v>
      </c>
      <c r="H1405" s="10">
        <v>1450258</v>
      </c>
      <c r="I1405" s="12" t="s">
        <v>18</v>
      </c>
      <c r="J1405" s="11"/>
      <c r="K1405" s="12" t="s">
        <v>5447</v>
      </c>
      <c r="L1405" s="10">
        <v>60</v>
      </c>
      <c r="M1405" s="12" t="s">
        <v>5448</v>
      </c>
    </row>
    <row r="1406" spans="1:13" ht="20.149999999999999" customHeight="1">
      <c r="A1406" s="8" t="s">
        <v>14</v>
      </c>
      <c r="B1406" s="9">
        <v>1390868</v>
      </c>
      <c r="C1406" s="10">
        <v>1390933</v>
      </c>
      <c r="D1406" s="11"/>
      <c r="E1406" s="12" t="s">
        <v>37</v>
      </c>
      <c r="F1406" s="12" t="s">
        <v>5449</v>
      </c>
      <c r="G1406" s="12" t="s">
        <v>5450</v>
      </c>
      <c r="H1406" s="10">
        <v>7751617</v>
      </c>
      <c r="I1406" s="12" t="s">
        <v>18</v>
      </c>
      <c r="J1406" s="11"/>
      <c r="K1406" s="12" t="s">
        <v>5451</v>
      </c>
      <c r="L1406" s="10">
        <v>21</v>
      </c>
      <c r="M1406" s="12" t="s">
        <v>5452</v>
      </c>
    </row>
    <row r="1407" spans="1:13" ht="20.149999999999999" customHeight="1">
      <c r="A1407" s="8" t="s">
        <v>14</v>
      </c>
      <c r="B1407" s="9">
        <v>1390933</v>
      </c>
      <c r="C1407" s="10">
        <v>1391853</v>
      </c>
      <c r="D1407" s="11"/>
      <c r="E1407" s="12" t="s">
        <v>37</v>
      </c>
      <c r="F1407" s="12" t="s">
        <v>5453</v>
      </c>
      <c r="G1407" s="12" t="s">
        <v>5454</v>
      </c>
      <c r="H1407" s="10">
        <v>945988</v>
      </c>
      <c r="I1407" s="12" t="s">
        <v>18</v>
      </c>
      <c r="J1407" s="11"/>
      <c r="K1407" s="12" t="s">
        <v>5455</v>
      </c>
      <c r="L1407" s="10">
        <v>306</v>
      </c>
      <c r="M1407" s="12" t="s">
        <v>5456</v>
      </c>
    </row>
    <row r="1408" spans="1:13" ht="20.149999999999999" customHeight="1">
      <c r="A1408" s="8" t="s">
        <v>14</v>
      </c>
      <c r="B1408" s="9">
        <v>1391991</v>
      </c>
      <c r="C1408" s="10">
        <v>1392890</v>
      </c>
      <c r="D1408" s="11"/>
      <c r="E1408" s="12" t="s">
        <v>15</v>
      </c>
      <c r="F1408" s="12" t="s">
        <v>5457</v>
      </c>
      <c r="G1408" s="12" t="s">
        <v>5458</v>
      </c>
      <c r="H1408" s="10">
        <v>945930</v>
      </c>
      <c r="I1408" s="12" t="s">
        <v>18</v>
      </c>
      <c r="J1408" s="11"/>
      <c r="K1408" s="12" t="s">
        <v>5459</v>
      </c>
      <c r="L1408" s="10">
        <v>299</v>
      </c>
      <c r="M1408" s="12" t="s">
        <v>5460</v>
      </c>
    </row>
    <row r="1409" spans="1:13" ht="20.149999999999999" customHeight="1">
      <c r="A1409" s="8" t="s">
        <v>14</v>
      </c>
      <c r="B1409" s="9">
        <v>1393227</v>
      </c>
      <c r="C1409" s="10">
        <v>1394840</v>
      </c>
      <c r="D1409" s="11"/>
      <c r="E1409" s="12" t="s">
        <v>15</v>
      </c>
      <c r="F1409" s="12" t="s">
        <v>5461</v>
      </c>
      <c r="G1409" s="12" t="s">
        <v>5462</v>
      </c>
      <c r="H1409" s="10">
        <v>945951</v>
      </c>
      <c r="I1409" s="12" t="s">
        <v>18</v>
      </c>
      <c r="J1409" s="11"/>
      <c r="K1409" s="12" t="s">
        <v>5463</v>
      </c>
      <c r="L1409" s="10">
        <v>537</v>
      </c>
      <c r="M1409" s="12" t="s">
        <v>5464</v>
      </c>
    </row>
    <row r="1410" spans="1:13" ht="20.149999999999999" customHeight="1">
      <c r="A1410" s="8" t="s">
        <v>14</v>
      </c>
      <c r="B1410" s="9">
        <v>1394891</v>
      </c>
      <c r="C1410" s="10">
        <v>1395922</v>
      </c>
      <c r="D1410" s="11"/>
      <c r="E1410" s="12" t="s">
        <v>37</v>
      </c>
      <c r="F1410" s="12" t="s">
        <v>5465</v>
      </c>
      <c r="G1410" s="12" t="s">
        <v>5466</v>
      </c>
      <c r="H1410" s="10">
        <v>945898</v>
      </c>
      <c r="I1410" s="12" t="s">
        <v>18</v>
      </c>
      <c r="J1410" s="11"/>
      <c r="K1410" s="12" t="s">
        <v>5467</v>
      </c>
      <c r="L1410" s="10">
        <v>343</v>
      </c>
      <c r="M1410" s="12" t="s">
        <v>5468</v>
      </c>
    </row>
    <row r="1411" spans="1:13" ht="20.149999999999999" customHeight="1">
      <c r="A1411" s="8" t="s">
        <v>14</v>
      </c>
      <c r="B1411" s="9">
        <v>1396112</v>
      </c>
      <c r="C1411" s="10">
        <v>1397092</v>
      </c>
      <c r="D1411" s="11"/>
      <c r="E1411" s="12" t="s">
        <v>15</v>
      </c>
      <c r="F1411" s="12" t="s">
        <v>1085</v>
      </c>
      <c r="G1411" s="12" t="s">
        <v>5469</v>
      </c>
      <c r="H1411" s="10">
        <v>945896</v>
      </c>
      <c r="I1411" s="12" t="s">
        <v>18</v>
      </c>
      <c r="J1411" s="11"/>
      <c r="K1411" s="12" t="s">
        <v>5470</v>
      </c>
      <c r="L1411" s="10">
        <v>326</v>
      </c>
      <c r="M1411" s="12" t="s">
        <v>5471</v>
      </c>
    </row>
    <row r="1412" spans="1:13" ht="20.149999999999999" customHeight="1">
      <c r="A1412" s="8" t="s">
        <v>14</v>
      </c>
      <c r="B1412" s="9">
        <v>1397365</v>
      </c>
      <c r="C1412" s="10">
        <v>1397622</v>
      </c>
      <c r="D1412" s="11"/>
      <c r="E1412" s="12" t="s">
        <v>15</v>
      </c>
      <c r="F1412" s="12" t="s">
        <v>5472</v>
      </c>
      <c r="G1412" s="12" t="s">
        <v>5473</v>
      </c>
      <c r="H1412" s="10">
        <v>945901</v>
      </c>
      <c r="I1412" s="12" t="s">
        <v>18</v>
      </c>
      <c r="J1412" s="11"/>
      <c r="K1412" s="12" t="s">
        <v>5474</v>
      </c>
      <c r="L1412" s="10">
        <v>85</v>
      </c>
      <c r="M1412" s="12" t="s">
        <v>5475</v>
      </c>
    </row>
    <row r="1413" spans="1:13" ht="20.149999999999999" customHeight="1">
      <c r="A1413" s="8" t="s">
        <v>14</v>
      </c>
      <c r="B1413" s="9">
        <v>1397672</v>
      </c>
      <c r="C1413" s="10">
        <v>1398622</v>
      </c>
      <c r="D1413" s="11"/>
      <c r="E1413" s="12" t="s">
        <v>37</v>
      </c>
      <c r="F1413" s="12" t="s">
        <v>5476</v>
      </c>
      <c r="G1413" s="12" t="s">
        <v>5477</v>
      </c>
      <c r="H1413" s="10">
        <v>945904</v>
      </c>
      <c r="I1413" s="12" t="s">
        <v>18</v>
      </c>
      <c r="J1413" s="11"/>
      <c r="K1413" s="12" t="s">
        <v>5478</v>
      </c>
      <c r="L1413" s="10">
        <v>316</v>
      </c>
      <c r="M1413" s="12" t="s">
        <v>5479</v>
      </c>
    </row>
    <row r="1414" spans="1:13" ht="20.149999999999999" customHeight="1">
      <c r="A1414" s="8" t="s">
        <v>14</v>
      </c>
      <c r="B1414" s="9">
        <v>1398774</v>
      </c>
      <c r="C1414" s="10">
        <v>1399526</v>
      </c>
      <c r="D1414" s="11"/>
      <c r="E1414" s="12" t="s">
        <v>37</v>
      </c>
      <c r="F1414" s="12" t="s">
        <v>5480</v>
      </c>
      <c r="G1414" s="12" t="s">
        <v>5481</v>
      </c>
      <c r="H1414" s="10">
        <v>945908</v>
      </c>
      <c r="I1414" s="12" t="s">
        <v>18</v>
      </c>
      <c r="J1414" s="11"/>
      <c r="K1414" s="12" t="s">
        <v>5482</v>
      </c>
      <c r="L1414" s="10">
        <v>250</v>
      </c>
      <c r="M1414" s="12" t="s">
        <v>5483</v>
      </c>
    </row>
    <row r="1415" spans="1:13" ht="20.149999999999999" customHeight="1">
      <c r="A1415" s="8" t="s">
        <v>14</v>
      </c>
      <c r="B1415" s="9">
        <v>1399721</v>
      </c>
      <c r="C1415" s="10">
        <v>1400236</v>
      </c>
      <c r="D1415" s="11"/>
      <c r="E1415" s="12" t="s">
        <v>37</v>
      </c>
      <c r="F1415" s="12" t="s">
        <v>5484</v>
      </c>
      <c r="G1415" s="12" t="s">
        <v>5485</v>
      </c>
      <c r="H1415" s="10">
        <v>945853</v>
      </c>
      <c r="I1415" s="12" t="s">
        <v>18</v>
      </c>
      <c r="J1415" s="11"/>
      <c r="K1415" s="12" t="s">
        <v>5486</v>
      </c>
      <c r="L1415" s="10">
        <v>171</v>
      </c>
      <c r="M1415" s="12" t="s">
        <v>5487</v>
      </c>
    </row>
    <row r="1416" spans="1:13" ht="20.149999999999999" customHeight="1">
      <c r="A1416" s="8" t="s">
        <v>14</v>
      </c>
      <c r="B1416" s="9">
        <v>1400247</v>
      </c>
      <c r="C1416" s="10">
        <v>1401773</v>
      </c>
      <c r="D1416" s="11"/>
      <c r="E1416" s="12" t="s">
        <v>37</v>
      </c>
      <c r="F1416" s="12" t="s">
        <v>5488</v>
      </c>
      <c r="G1416" s="12" t="s">
        <v>5489</v>
      </c>
      <c r="H1416" s="10">
        <v>945912</v>
      </c>
      <c r="I1416" s="12" t="s">
        <v>18</v>
      </c>
      <c r="J1416" s="11"/>
      <c r="K1416" s="12" t="s">
        <v>5490</v>
      </c>
      <c r="L1416" s="10">
        <v>508</v>
      </c>
      <c r="M1416" s="12" t="s">
        <v>5491</v>
      </c>
    </row>
    <row r="1417" spans="1:13" ht="20.149999999999999" customHeight="1">
      <c r="A1417" s="8" t="s">
        <v>14</v>
      </c>
      <c r="B1417" s="9">
        <v>1401810</v>
      </c>
      <c r="C1417" s="10">
        <v>1403255</v>
      </c>
      <c r="D1417" s="11"/>
      <c r="E1417" s="12" t="s">
        <v>37</v>
      </c>
      <c r="F1417" s="12" t="s">
        <v>5492</v>
      </c>
      <c r="G1417" s="12" t="s">
        <v>5493</v>
      </c>
      <c r="H1417" s="10">
        <v>945950</v>
      </c>
      <c r="I1417" s="12" t="s">
        <v>18</v>
      </c>
      <c r="J1417" s="11"/>
      <c r="K1417" s="12" t="s">
        <v>5494</v>
      </c>
      <c r="L1417" s="10">
        <v>481</v>
      </c>
      <c r="M1417" s="12" t="s">
        <v>5495</v>
      </c>
    </row>
    <row r="1418" spans="1:13" ht="20.149999999999999" customHeight="1">
      <c r="A1418" s="8" t="s">
        <v>14</v>
      </c>
      <c r="B1418" s="9">
        <v>1403255</v>
      </c>
      <c r="C1418" s="10">
        <v>1404565</v>
      </c>
      <c r="D1418" s="11"/>
      <c r="E1418" s="12" t="s">
        <v>37</v>
      </c>
      <c r="F1418" s="12" t="s">
        <v>5496</v>
      </c>
      <c r="G1418" s="12" t="s">
        <v>5497</v>
      </c>
      <c r="H1418" s="10">
        <v>945742</v>
      </c>
      <c r="I1418" s="12" t="s">
        <v>18</v>
      </c>
      <c r="J1418" s="11"/>
      <c r="K1418" s="12" t="s">
        <v>5498</v>
      </c>
      <c r="L1418" s="10">
        <v>436</v>
      </c>
      <c r="M1418" s="12" t="s">
        <v>5499</v>
      </c>
    </row>
    <row r="1419" spans="1:13" ht="20.149999999999999" customHeight="1">
      <c r="A1419" s="8" t="s">
        <v>14</v>
      </c>
      <c r="B1419" s="9">
        <v>1404741</v>
      </c>
      <c r="C1419" s="10">
        <v>1405649</v>
      </c>
      <c r="D1419" s="11"/>
      <c r="E1419" s="12" t="s">
        <v>15</v>
      </c>
      <c r="F1419" s="12" t="s">
        <v>5500</v>
      </c>
      <c r="G1419" s="12" t="s">
        <v>5501</v>
      </c>
      <c r="H1419" s="10">
        <v>945831</v>
      </c>
      <c r="I1419" s="12" t="s">
        <v>18</v>
      </c>
      <c r="J1419" s="11"/>
      <c r="K1419" s="12" t="s">
        <v>5502</v>
      </c>
      <c r="L1419" s="10">
        <v>302</v>
      </c>
      <c r="M1419" s="12" t="s">
        <v>5503</v>
      </c>
    </row>
    <row r="1420" spans="1:13" ht="20.149999999999999" customHeight="1">
      <c r="A1420" s="8" t="s">
        <v>14</v>
      </c>
      <c r="B1420" s="9">
        <v>1405658</v>
      </c>
      <c r="C1420" s="10">
        <v>1405751</v>
      </c>
      <c r="D1420" s="11"/>
      <c r="E1420" s="12" t="s">
        <v>37</v>
      </c>
      <c r="F1420" s="12" t="s">
        <v>5504</v>
      </c>
      <c r="G1420" s="12" t="s">
        <v>5505</v>
      </c>
      <c r="H1420" s="10">
        <v>2847751</v>
      </c>
      <c r="I1420" s="12" t="s">
        <v>92</v>
      </c>
      <c r="J1420" s="11"/>
      <c r="K1420" s="11"/>
      <c r="L1420" s="11"/>
      <c r="M1420" s="12" t="s">
        <v>5506</v>
      </c>
    </row>
    <row r="1421" spans="1:13" ht="20.149999999999999" customHeight="1">
      <c r="A1421" s="8" t="s">
        <v>14</v>
      </c>
      <c r="B1421" s="9">
        <v>1405979</v>
      </c>
      <c r="C1421" s="10">
        <v>1406542</v>
      </c>
      <c r="D1421" s="11"/>
      <c r="E1421" s="12" t="s">
        <v>15</v>
      </c>
      <c r="F1421" s="12" t="s">
        <v>5507</v>
      </c>
      <c r="G1421" s="12" t="s">
        <v>5508</v>
      </c>
      <c r="H1421" s="10">
        <v>945953</v>
      </c>
      <c r="I1421" s="12" t="s">
        <v>18</v>
      </c>
      <c r="J1421" s="11"/>
      <c r="K1421" s="12" t="s">
        <v>5509</v>
      </c>
      <c r="L1421" s="10">
        <v>187</v>
      </c>
      <c r="M1421" s="12" t="s">
        <v>5510</v>
      </c>
    </row>
    <row r="1422" spans="1:13" ht="20.149999999999999" customHeight="1">
      <c r="A1422" s="8" t="s">
        <v>14</v>
      </c>
      <c r="B1422" s="9">
        <v>1406563</v>
      </c>
      <c r="C1422" s="10">
        <v>1407795</v>
      </c>
      <c r="D1422" s="11"/>
      <c r="E1422" s="12" t="s">
        <v>37</v>
      </c>
      <c r="F1422" s="12" t="s">
        <v>5511</v>
      </c>
      <c r="G1422" s="12" t="s">
        <v>5512</v>
      </c>
      <c r="H1422" s="10">
        <v>945909</v>
      </c>
      <c r="I1422" s="12" t="s">
        <v>18</v>
      </c>
      <c r="J1422" s="11"/>
      <c r="K1422" s="12" t="s">
        <v>5513</v>
      </c>
      <c r="L1422" s="10">
        <v>410</v>
      </c>
      <c r="M1422" s="12" t="s">
        <v>5514</v>
      </c>
    </row>
    <row r="1423" spans="1:13" ht="20.149999999999999" customHeight="1">
      <c r="A1423" s="8" t="s">
        <v>14</v>
      </c>
      <c r="B1423" s="9">
        <v>1407989</v>
      </c>
      <c r="C1423" s="10">
        <v>1408036</v>
      </c>
      <c r="D1423" s="11"/>
      <c r="E1423" s="12" t="s">
        <v>15</v>
      </c>
      <c r="F1423" s="12" t="s">
        <v>5515</v>
      </c>
      <c r="G1423" s="12" t="s">
        <v>5516</v>
      </c>
      <c r="H1423" s="10">
        <v>63925634</v>
      </c>
      <c r="I1423" s="12" t="s">
        <v>18</v>
      </c>
      <c r="J1423" s="11"/>
      <c r="K1423" s="12" t="s">
        <v>5517</v>
      </c>
      <c r="L1423" s="10">
        <v>15</v>
      </c>
      <c r="M1423" s="12" t="s">
        <v>5518</v>
      </c>
    </row>
    <row r="1424" spans="1:13" ht="20.149999999999999" customHeight="1">
      <c r="A1424" s="8" t="s">
        <v>14</v>
      </c>
      <c r="B1424" s="9">
        <v>1408050</v>
      </c>
      <c r="C1424" s="10">
        <v>1409033</v>
      </c>
      <c r="D1424" s="11"/>
      <c r="E1424" s="12" t="s">
        <v>15</v>
      </c>
      <c r="F1424" s="12" t="s">
        <v>5519</v>
      </c>
      <c r="G1424" s="12" t="s">
        <v>5520</v>
      </c>
      <c r="H1424" s="10">
        <v>945910</v>
      </c>
      <c r="I1424" s="12" t="s">
        <v>18</v>
      </c>
      <c r="J1424" s="11"/>
      <c r="K1424" s="12" t="s">
        <v>5521</v>
      </c>
      <c r="L1424" s="10">
        <v>327</v>
      </c>
      <c r="M1424" s="12" t="s">
        <v>5522</v>
      </c>
    </row>
    <row r="1425" spans="1:13" ht="20.149999999999999" customHeight="1">
      <c r="A1425" s="8" t="s">
        <v>14</v>
      </c>
      <c r="B1425" s="9">
        <v>1409129</v>
      </c>
      <c r="C1425" s="10">
        <v>1409250</v>
      </c>
      <c r="D1425" s="11"/>
      <c r="E1425" s="12" t="s">
        <v>15</v>
      </c>
      <c r="F1425" s="12" t="s">
        <v>5523</v>
      </c>
      <c r="G1425" s="12" t="s">
        <v>5524</v>
      </c>
      <c r="H1425" s="10">
        <v>8764968</v>
      </c>
      <c r="I1425" s="12" t="s">
        <v>92</v>
      </c>
      <c r="J1425" s="11"/>
      <c r="K1425" s="11"/>
      <c r="L1425" s="11"/>
      <c r="M1425" s="12" t="s">
        <v>5525</v>
      </c>
    </row>
    <row r="1426" spans="1:13" ht="20.149999999999999" customHeight="1">
      <c r="A1426" s="8" t="s">
        <v>14</v>
      </c>
      <c r="B1426" s="9">
        <v>1409308</v>
      </c>
      <c r="C1426" s="10">
        <v>1409481</v>
      </c>
      <c r="D1426" s="11"/>
      <c r="E1426" s="12" t="s">
        <v>15</v>
      </c>
      <c r="F1426" s="12" t="s">
        <v>5526</v>
      </c>
      <c r="G1426" s="12" t="s">
        <v>5527</v>
      </c>
      <c r="H1426" s="10">
        <v>38094955</v>
      </c>
      <c r="I1426" s="12" t="s">
        <v>18</v>
      </c>
      <c r="J1426" s="11"/>
      <c r="K1426" s="12" t="s">
        <v>5528</v>
      </c>
      <c r="L1426" s="10">
        <v>57</v>
      </c>
      <c r="M1426" s="12" t="s">
        <v>5529</v>
      </c>
    </row>
    <row r="1427" spans="1:13" ht="20.149999999999999" customHeight="1">
      <c r="A1427" s="8" t="s">
        <v>14</v>
      </c>
      <c r="B1427" s="9">
        <v>1409511</v>
      </c>
      <c r="C1427" s="10">
        <v>1410884</v>
      </c>
      <c r="D1427" s="11"/>
      <c r="E1427" s="12" t="s">
        <v>15</v>
      </c>
      <c r="F1427" s="12" t="s">
        <v>5530</v>
      </c>
      <c r="G1427" s="12" t="s">
        <v>5531</v>
      </c>
      <c r="H1427" s="10">
        <v>947153</v>
      </c>
      <c r="I1427" s="12" t="s">
        <v>18</v>
      </c>
      <c r="J1427" s="11"/>
      <c r="K1427" s="12" t="s">
        <v>5532</v>
      </c>
      <c r="L1427" s="10">
        <v>457</v>
      </c>
      <c r="M1427" s="12" t="s">
        <v>5533</v>
      </c>
    </row>
    <row r="1428" spans="1:13" ht="20.149999999999999" customHeight="1">
      <c r="A1428" s="8" t="s">
        <v>14</v>
      </c>
      <c r="B1428" s="9">
        <v>1411013</v>
      </c>
      <c r="C1428" s="10">
        <v>1411948</v>
      </c>
      <c r="D1428" s="11"/>
      <c r="E1428" s="12" t="s">
        <v>37</v>
      </c>
      <c r="F1428" s="12" t="s">
        <v>5534</v>
      </c>
      <c r="G1428" s="12" t="s">
        <v>5535</v>
      </c>
      <c r="H1428" s="10">
        <v>948967</v>
      </c>
      <c r="I1428" s="12" t="s">
        <v>18</v>
      </c>
      <c r="J1428" s="11"/>
      <c r="K1428" s="12" t="s">
        <v>5536</v>
      </c>
      <c r="L1428" s="10">
        <v>311</v>
      </c>
      <c r="M1428" s="12" t="s">
        <v>5537</v>
      </c>
    </row>
    <row r="1429" spans="1:13" ht="20.149999999999999" customHeight="1">
      <c r="A1429" s="8" t="s">
        <v>14</v>
      </c>
      <c r="B1429" s="9">
        <v>1412000</v>
      </c>
      <c r="C1429" s="10">
        <v>1413235</v>
      </c>
      <c r="D1429" s="11"/>
      <c r="E1429" s="12" t="s">
        <v>37</v>
      </c>
      <c r="F1429" s="12" t="s">
        <v>2189</v>
      </c>
      <c r="G1429" s="12" t="s">
        <v>5538</v>
      </c>
      <c r="H1429" s="10">
        <v>946976</v>
      </c>
      <c r="I1429" s="12" t="s">
        <v>18</v>
      </c>
      <c r="J1429" s="11"/>
      <c r="K1429" s="12" t="s">
        <v>5539</v>
      </c>
      <c r="L1429" s="10">
        <v>411</v>
      </c>
      <c r="M1429" s="12" t="s">
        <v>5540</v>
      </c>
    </row>
    <row r="1430" spans="1:13" ht="20.149999999999999" customHeight="1">
      <c r="A1430" s="8" t="s">
        <v>14</v>
      </c>
      <c r="B1430" s="9">
        <v>1413237</v>
      </c>
      <c r="C1430" s="10">
        <v>1413452</v>
      </c>
      <c r="D1430" s="11"/>
      <c r="E1430" s="12" t="s">
        <v>37</v>
      </c>
      <c r="F1430" s="12" t="s">
        <v>5541</v>
      </c>
      <c r="G1430" s="12" t="s">
        <v>5542</v>
      </c>
      <c r="H1430" s="10">
        <v>947399</v>
      </c>
      <c r="I1430" s="12" t="s">
        <v>18</v>
      </c>
      <c r="J1430" s="11"/>
      <c r="K1430" s="12" t="s">
        <v>5543</v>
      </c>
      <c r="L1430" s="10">
        <v>71</v>
      </c>
      <c r="M1430" s="12" t="s">
        <v>5544</v>
      </c>
    </row>
    <row r="1431" spans="1:13" ht="20.149999999999999" customHeight="1">
      <c r="A1431" s="8" t="s">
        <v>14</v>
      </c>
      <c r="B1431" s="9">
        <v>1413531</v>
      </c>
      <c r="C1431" s="10">
        <v>1413740</v>
      </c>
      <c r="D1431" s="11"/>
      <c r="E1431" s="12" t="s">
        <v>37</v>
      </c>
      <c r="F1431" s="12" t="s">
        <v>5545</v>
      </c>
      <c r="G1431" s="12" t="s">
        <v>5546</v>
      </c>
      <c r="H1431" s="10">
        <v>947504</v>
      </c>
      <c r="I1431" s="12" t="s">
        <v>18</v>
      </c>
      <c r="J1431" s="11"/>
      <c r="K1431" s="12" t="s">
        <v>5547</v>
      </c>
      <c r="L1431" s="10">
        <v>69</v>
      </c>
      <c r="M1431" s="12" t="s">
        <v>5548</v>
      </c>
    </row>
    <row r="1432" spans="1:13" ht="20.149999999999999" customHeight="1">
      <c r="A1432" s="8" t="s">
        <v>14</v>
      </c>
      <c r="B1432" s="9">
        <v>1413556</v>
      </c>
      <c r="C1432" s="10">
        <v>1413734</v>
      </c>
      <c r="D1432" s="11"/>
      <c r="E1432" s="12" t="s">
        <v>15</v>
      </c>
      <c r="F1432" s="12" t="s">
        <v>5549</v>
      </c>
      <c r="G1432" s="12" t="s">
        <v>5550</v>
      </c>
      <c r="H1432" s="10">
        <v>20160642</v>
      </c>
      <c r="I1432" s="12" t="s">
        <v>92</v>
      </c>
      <c r="J1432" s="11"/>
      <c r="K1432" s="11"/>
      <c r="L1432" s="11"/>
      <c r="M1432" s="12" t="s">
        <v>5551</v>
      </c>
    </row>
    <row r="1433" spans="1:13" ht="20.149999999999999" customHeight="1">
      <c r="A1433" s="8" t="s">
        <v>14</v>
      </c>
      <c r="B1433" s="9">
        <v>1413733</v>
      </c>
      <c r="C1433" s="10">
        <v>1413927</v>
      </c>
      <c r="D1433" s="11"/>
      <c r="E1433" s="12" t="s">
        <v>37</v>
      </c>
      <c r="F1433" s="12" t="s">
        <v>5552</v>
      </c>
      <c r="G1433" s="12" t="s">
        <v>5553</v>
      </c>
      <c r="H1433" s="10">
        <v>945914</v>
      </c>
      <c r="I1433" s="12" t="s">
        <v>18</v>
      </c>
      <c r="J1433" s="11"/>
      <c r="K1433" s="12" t="s">
        <v>5554</v>
      </c>
      <c r="L1433" s="10">
        <v>64</v>
      </c>
      <c r="M1433" s="12" t="s">
        <v>5555</v>
      </c>
    </row>
    <row r="1434" spans="1:13" ht="20.149999999999999" customHeight="1">
      <c r="A1434" s="8" t="s">
        <v>14</v>
      </c>
      <c r="B1434" s="9">
        <v>1413984</v>
      </c>
      <c r="C1434" s="10">
        <v>1414793</v>
      </c>
      <c r="D1434" s="11"/>
      <c r="E1434" s="12" t="s">
        <v>37</v>
      </c>
      <c r="F1434" s="12" t="s">
        <v>5556</v>
      </c>
      <c r="G1434" s="12" t="s">
        <v>5557</v>
      </c>
      <c r="H1434" s="10">
        <v>945917</v>
      </c>
      <c r="I1434" s="12" t="s">
        <v>18</v>
      </c>
      <c r="J1434" s="11"/>
      <c r="K1434" s="12" t="s">
        <v>5558</v>
      </c>
      <c r="L1434" s="10">
        <v>269</v>
      </c>
      <c r="M1434" s="12" t="s">
        <v>5559</v>
      </c>
    </row>
    <row r="1435" spans="1:13" ht="20.149999999999999" customHeight="1">
      <c r="A1435" s="8" t="s">
        <v>14</v>
      </c>
      <c r="B1435" s="9">
        <v>1414786</v>
      </c>
      <c r="C1435" s="10">
        <v>1417386</v>
      </c>
      <c r="D1435" s="11"/>
      <c r="E1435" s="12" t="s">
        <v>37</v>
      </c>
      <c r="F1435" s="12" t="s">
        <v>5560</v>
      </c>
      <c r="G1435" s="12" t="s">
        <v>5561</v>
      </c>
      <c r="H1435" s="10">
        <v>945918</v>
      </c>
      <c r="I1435" s="12" t="s">
        <v>18</v>
      </c>
      <c r="J1435" s="11"/>
      <c r="K1435" s="12" t="s">
        <v>5562</v>
      </c>
      <c r="L1435" s="10">
        <v>866</v>
      </c>
      <c r="M1435" s="12" t="s">
        <v>5563</v>
      </c>
    </row>
    <row r="1436" spans="1:13" ht="20.149999999999999" customHeight="1">
      <c r="A1436" s="8" t="s">
        <v>14</v>
      </c>
      <c r="B1436" s="9">
        <v>1417488</v>
      </c>
      <c r="C1436" s="10">
        <v>1417763</v>
      </c>
      <c r="D1436" s="11"/>
      <c r="E1436" s="12" t="s">
        <v>37</v>
      </c>
      <c r="F1436" s="12" t="s">
        <v>5564</v>
      </c>
      <c r="G1436" s="12" t="s">
        <v>5565</v>
      </c>
      <c r="H1436" s="10">
        <v>945920</v>
      </c>
      <c r="I1436" s="12" t="s">
        <v>18</v>
      </c>
      <c r="J1436" s="11"/>
      <c r="K1436" s="12" t="s">
        <v>5566</v>
      </c>
      <c r="L1436" s="10">
        <v>91</v>
      </c>
      <c r="M1436" s="12" t="s">
        <v>5567</v>
      </c>
    </row>
    <row r="1437" spans="1:13" ht="20.149999999999999" customHeight="1">
      <c r="A1437" s="8" t="s">
        <v>14</v>
      </c>
      <c r="B1437" s="9">
        <v>1417838</v>
      </c>
      <c r="C1437" s="10">
        <v>1418008</v>
      </c>
      <c r="D1437" s="11"/>
      <c r="E1437" s="12" t="s">
        <v>37</v>
      </c>
      <c r="F1437" s="12" t="s">
        <v>5568</v>
      </c>
      <c r="G1437" s="12" t="s">
        <v>5569</v>
      </c>
      <c r="H1437" s="10">
        <v>948959</v>
      </c>
      <c r="I1437" s="12" t="s">
        <v>18</v>
      </c>
      <c r="J1437" s="11"/>
      <c r="K1437" s="12" t="s">
        <v>5570</v>
      </c>
      <c r="L1437" s="10">
        <v>56</v>
      </c>
      <c r="M1437" s="12" t="s">
        <v>5571</v>
      </c>
    </row>
    <row r="1438" spans="1:13" ht="20.149999999999999" customHeight="1">
      <c r="A1438" s="8" t="s">
        <v>14</v>
      </c>
      <c r="B1438" s="9">
        <v>1418008</v>
      </c>
      <c r="C1438" s="10">
        <v>1418229</v>
      </c>
      <c r="D1438" s="11"/>
      <c r="E1438" s="12" t="s">
        <v>37</v>
      </c>
      <c r="F1438" s="12" t="s">
        <v>5572</v>
      </c>
      <c r="G1438" s="12" t="s">
        <v>5573</v>
      </c>
      <c r="H1438" s="10">
        <v>945921</v>
      </c>
      <c r="I1438" s="12" t="s">
        <v>18</v>
      </c>
      <c r="J1438" s="11"/>
      <c r="K1438" s="12" t="s">
        <v>5574</v>
      </c>
      <c r="L1438" s="10">
        <v>73</v>
      </c>
      <c r="M1438" s="12" t="s">
        <v>5575</v>
      </c>
    </row>
    <row r="1439" spans="1:13" ht="20.149999999999999" customHeight="1">
      <c r="A1439" s="8" t="s">
        <v>14</v>
      </c>
      <c r="B1439" s="9">
        <v>1418405</v>
      </c>
      <c r="C1439" s="10">
        <v>1418502</v>
      </c>
      <c r="D1439" s="11"/>
      <c r="E1439" s="12" t="s">
        <v>37</v>
      </c>
      <c r="F1439" s="12" t="s">
        <v>5576</v>
      </c>
      <c r="G1439" s="12" t="s">
        <v>5577</v>
      </c>
      <c r="H1439" s="10">
        <v>71004563</v>
      </c>
      <c r="I1439" s="12" t="s">
        <v>92</v>
      </c>
      <c r="J1439" s="11"/>
      <c r="K1439" s="11"/>
      <c r="L1439" s="11"/>
      <c r="M1439" s="12" t="s">
        <v>5578</v>
      </c>
    </row>
    <row r="1440" spans="1:13" ht="20.149999999999999" customHeight="1">
      <c r="A1440" s="8" t="s">
        <v>14</v>
      </c>
      <c r="B1440" s="9">
        <v>1418671</v>
      </c>
      <c r="C1440" s="10">
        <v>1419159</v>
      </c>
      <c r="D1440" s="11"/>
      <c r="E1440" s="12" t="s">
        <v>15</v>
      </c>
      <c r="F1440" s="12" t="s">
        <v>5579</v>
      </c>
      <c r="G1440" s="12" t="s">
        <v>5580</v>
      </c>
      <c r="H1440" s="10">
        <v>945913</v>
      </c>
      <c r="I1440" s="12" t="s">
        <v>18</v>
      </c>
      <c r="J1440" s="11"/>
      <c r="K1440" s="12" t="s">
        <v>5581</v>
      </c>
      <c r="L1440" s="10">
        <v>162</v>
      </c>
      <c r="M1440" s="12" t="s">
        <v>5582</v>
      </c>
    </row>
    <row r="1441" spans="1:13" ht="20.149999999999999" customHeight="1">
      <c r="A1441" s="8" t="s">
        <v>14</v>
      </c>
      <c r="B1441" s="9">
        <v>1419156</v>
      </c>
      <c r="C1441" s="10">
        <v>1419311</v>
      </c>
      <c r="D1441" s="11"/>
      <c r="E1441" s="12" t="s">
        <v>37</v>
      </c>
      <c r="F1441" s="12" t="s">
        <v>5583</v>
      </c>
      <c r="G1441" s="12" t="s">
        <v>5584</v>
      </c>
      <c r="H1441" s="10">
        <v>945911</v>
      </c>
      <c r="I1441" s="12" t="s">
        <v>18</v>
      </c>
      <c r="J1441" s="11"/>
      <c r="K1441" s="12" t="s">
        <v>5585</v>
      </c>
      <c r="L1441" s="10">
        <v>51</v>
      </c>
      <c r="M1441" s="12" t="s">
        <v>5586</v>
      </c>
    </row>
    <row r="1442" spans="1:13" ht="20.149999999999999" customHeight="1">
      <c r="A1442" s="8" t="s">
        <v>14</v>
      </c>
      <c r="B1442" s="9">
        <v>1419322</v>
      </c>
      <c r="C1442" s="10">
        <v>1419456</v>
      </c>
      <c r="D1442" s="11"/>
      <c r="E1442" s="12" t="s">
        <v>37</v>
      </c>
      <c r="F1442" s="12" t="s">
        <v>5587</v>
      </c>
      <c r="G1442" s="12" t="s">
        <v>5588</v>
      </c>
      <c r="H1442" s="10">
        <v>945907</v>
      </c>
      <c r="I1442" s="12" t="s">
        <v>18</v>
      </c>
      <c r="J1442" s="11"/>
      <c r="K1442" s="12" t="s">
        <v>5589</v>
      </c>
      <c r="L1442" s="10">
        <v>44</v>
      </c>
      <c r="M1442" s="12" t="s">
        <v>5590</v>
      </c>
    </row>
    <row r="1443" spans="1:13" ht="20.149999999999999" customHeight="1">
      <c r="A1443" s="8" t="s">
        <v>14</v>
      </c>
      <c r="B1443" s="9">
        <v>1419765</v>
      </c>
      <c r="C1443" s="10">
        <v>1420241</v>
      </c>
      <c r="D1443" s="11"/>
      <c r="E1443" s="12" t="s">
        <v>37</v>
      </c>
      <c r="F1443" s="12" t="s">
        <v>5591</v>
      </c>
      <c r="G1443" s="12" t="s">
        <v>5592</v>
      </c>
      <c r="H1443" s="10">
        <v>945899</v>
      </c>
      <c r="I1443" s="12" t="s">
        <v>18</v>
      </c>
      <c r="J1443" s="11"/>
      <c r="K1443" s="12" t="s">
        <v>5593</v>
      </c>
      <c r="L1443" s="10">
        <v>158</v>
      </c>
      <c r="M1443" s="12" t="s">
        <v>5594</v>
      </c>
    </row>
    <row r="1444" spans="1:13" ht="20.149999999999999" customHeight="1">
      <c r="A1444" s="8" t="s">
        <v>14</v>
      </c>
      <c r="B1444" s="9">
        <v>1420365</v>
      </c>
      <c r="C1444" s="10">
        <v>1420661</v>
      </c>
      <c r="D1444" s="11"/>
      <c r="E1444" s="12" t="s">
        <v>15</v>
      </c>
      <c r="F1444" s="12" t="s">
        <v>5595</v>
      </c>
      <c r="G1444" s="12" t="s">
        <v>5596</v>
      </c>
      <c r="H1444" s="10">
        <v>945923</v>
      </c>
      <c r="I1444" s="12" t="s">
        <v>18</v>
      </c>
      <c r="J1444" s="11"/>
      <c r="K1444" s="12" t="s">
        <v>5597</v>
      </c>
      <c r="L1444" s="10">
        <v>98</v>
      </c>
      <c r="M1444" s="12" t="s">
        <v>5598</v>
      </c>
    </row>
    <row r="1445" spans="1:13" ht="20.149999999999999" customHeight="1">
      <c r="A1445" s="8" t="s">
        <v>14</v>
      </c>
      <c r="B1445" s="9">
        <v>1420684</v>
      </c>
      <c r="C1445" s="10">
        <v>1421106</v>
      </c>
      <c r="D1445" s="11"/>
      <c r="E1445" s="12" t="s">
        <v>15</v>
      </c>
      <c r="F1445" s="12" t="s">
        <v>5599</v>
      </c>
      <c r="G1445" s="12" t="s">
        <v>5600</v>
      </c>
      <c r="H1445" s="10">
        <v>945924</v>
      </c>
      <c r="I1445" s="12" t="s">
        <v>18</v>
      </c>
      <c r="J1445" s="11"/>
      <c r="K1445" s="12" t="s">
        <v>5601</v>
      </c>
      <c r="L1445" s="10">
        <v>140</v>
      </c>
      <c r="M1445" s="12" t="s">
        <v>5602</v>
      </c>
    </row>
    <row r="1446" spans="1:13" ht="20.149999999999999" customHeight="1">
      <c r="A1446" s="8" t="s">
        <v>14</v>
      </c>
      <c r="B1446" s="9">
        <v>1421119</v>
      </c>
      <c r="C1446" s="10">
        <v>1421976</v>
      </c>
      <c r="D1446" s="11"/>
      <c r="E1446" s="12" t="s">
        <v>15</v>
      </c>
      <c r="F1446" s="12" t="s">
        <v>5603</v>
      </c>
      <c r="G1446" s="12" t="s">
        <v>5604</v>
      </c>
      <c r="H1446" s="10">
        <v>945925</v>
      </c>
      <c r="I1446" s="12" t="s">
        <v>18</v>
      </c>
      <c r="J1446" s="11"/>
      <c r="K1446" s="12" t="s">
        <v>5605</v>
      </c>
      <c r="L1446" s="10">
        <v>285</v>
      </c>
      <c r="M1446" s="12" t="s">
        <v>5606</v>
      </c>
    </row>
    <row r="1447" spans="1:13" ht="20.149999999999999" customHeight="1">
      <c r="A1447" s="8" t="s">
        <v>14</v>
      </c>
      <c r="B1447" s="9">
        <v>1421983</v>
      </c>
      <c r="C1447" s="10">
        <v>1422729</v>
      </c>
      <c r="D1447" s="11"/>
      <c r="E1447" s="12" t="s">
        <v>15</v>
      </c>
      <c r="F1447" s="12" t="s">
        <v>5607</v>
      </c>
      <c r="G1447" s="12" t="s">
        <v>5608</v>
      </c>
      <c r="H1447" s="10">
        <v>945926</v>
      </c>
      <c r="I1447" s="12" t="s">
        <v>18</v>
      </c>
      <c r="J1447" s="11"/>
      <c r="K1447" s="12" t="s">
        <v>5609</v>
      </c>
      <c r="L1447" s="10">
        <v>248</v>
      </c>
      <c r="M1447" s="12" t="s">
        <v>5610</v>
      </c>
    </row>
    <row r="1448" spans="1:13" ht="20.149999999999999" customHeight="1">
      <c r="A1448" s="8" t="s">
        <v>14</v>
      </c>
      <c r="B1448" s="9">
        <v>1422752</v>
      </c>
      <c r="C1448" s="10">
        <v>1423312</v>
      </c>
      <c r="D1448" s="11"/>
      <c r="E1448" s="12" t="s">
        <v>15</v>
      </c>
      <c r="F1448" s="12" t="s">
        <v>5611</v>
      </c>
      <c r="G1448" s="12" t="s">
        <v>5612</v>
      </c>
      <c r="H1448" s="10">
        <v>945927</v>
      </c>
      <c r="I1448" s="12" t="s">
        <v>18</v>
      </c>
      <c r="J1448" s="11"/>
      <c r="K1448" s="12" t="s">
        <v>5613</v>
      </c>
      <c r="L1448" s="10">
        <v>186</v>
      </c>
      <c r="M1448" s="12" t="s">
        <v>5614</v>
      </c>
    </row>
    <row r="1449" spans="1:13" ht="20.149999999999999" customHeight="1">
      <c r="A1449" s="8" t="s">
        <v>14</v>
      </c>
      <c r="B1449" s="9">
        <v>1423345</v>
      </c>
      <c r="C1449" s="10">
        <v>1423644</v>
      </c>
      <c r="D1449" s="11"/>
      <c r="E1449" s="12" t="s">
        <v>15</v>
      </c>
      <c r="F1449" s="12" t="s">
        <v>915</v>
      </c>
      <c r="G1449" s="12" t="s">
        <v>5615</v>
      </c>
      <c r="H1449" s="10">
        <v>945928</v>
      </c>
      <c r="I1449" s="12" t="s">
        <v>917</v>
      </c>
      <c r="J1449" s="11"/>
      <c r="K1449" s="11"/>
      <c r="L1449" s="11"/>
      <c r="M1449" s="12" t="s">
        <v>5616</v>
      </c>
    </row>
    <row r="1450" spans="1:13" ht="20.149999999999999" customHeight="1">
      <c r="A1450" s="8" t="s">
        <v>14</v>
      </c>
      <c r="B1450" s="9">
        <v>1423400</v>
      </c>
      <c r="C1450" s="10">
        <v>1423585</v>
      </c>
      <c r="D1450" s="11"/>
      <c r="E1450" s="12" t="s">
        <v>15</v>
      </c>
      <c r="F1450" s="12" t="s">
        <v>5617</v>
      </c>
      <c r="G1450" s="12" t="s">
        <v>5618</v>
      </c>
      <c r="H1450" s="10">
        <v>1450262</v>
      </c>
      <c r="I1450" s="12" t="s">
        <v>18</v>
      </c>
      <c r="J1450" s="11"/>
      <c r="K1450" s="12" t="s">
        <v>5619</v>
      </c>
      <c r="L1450" s="10">
        <v>61</v>
      </c>
      <c r="M1450" s="12" t="s">
        <v>5620</v>
      </c>
    </row>
    <row r="1451" spans="1:13" ht="20.149999999999999" customHeight="1">
      <c r="A1451" s="8" t="s">
        <v>14</v>
      </c>
      <c r="B1451" s="9">
        <v>1423782</v>
      </c>
      <c r="C1451" s="10">
        <v>1425239</v>
      </c>
      <c r="D1451" s="11"/>
      <c r="E1451" s="12" t="s">
        <v>15</v>
      </c>
      <c r="F1451" s="12" t="s">
        <v>5621</v>
      </c>
      <c r="G1451" s="12" t="s">
        <v>5622</v>
      </c>
      <c r="H1451" s="10">
        <v>945932</v>
      </c>
      <c r="I1451" s="12" t="s">
        <v>18</v>
      </c>
      <c r="J1451" s="11"/>
      <c r="K1451" s="12" t="s">
        <v>5623</v>
      </c>
      <c r="L1451" s="10">
        <v>485</v>
      </c>
      <c r="M1451" s="12" t="s">
        <v>5624</v>
      </c>
    </row>
    <row r="1452" spans="1:13" ht="20.149999999999999" customHeight="1">
      <c r="A1452" s="8" t="s">
        <v>14</v>
      </c>
      <c r="B1452" s="9">
        <v>1425377</v>
      </c>
      <c r="C1452" s="10">
        <v>1425640</v>
      </c>
      <c r="D1452" s="11"/>
      <c r="E1452" s="12" t="s">
        <v>15</v>
      </c>
      <c r="F1452" s="12" t="s">
        <v>5625</v>
      </c>
      <c r="G1452" s="12" t="s">
        <v>5626</v>
      </c>
      <c r="H1452" s="10">
        <v>947417</v>
      </c>
      <c r="I1452" s="12" t="s">
        <v>18</v>
      </c>
      <c r="J1452" s="11"/>
      <c r="K1452" s="12" t="s">
        <v>5627</v>
      </c>
      <c r="L1452" s="10">
        <v>87</v>
      </c>
      <c r="M1452" s="12" t="s">
        <v>5628</v>
      </c>
    </row>
    <row r="1453" spans="1:13" ht="20.149999999999999" customHeight="1">
      <c r="A1453" s="8" t="s">
        <v>14</v>
      </c>
      <c r="B1453" s="9">
        <v>1425621</v>
      </c>
      <c r="C1453" s="10">
        <v>1425980</v>
      </c>
      <c r="D1453" s="11"/>
      <c r="E1453" s="12" t="s">
        <v>15</v>
      </c>
      <c r="F1453" s="12" t="s">
        <v>5629</v>
      </c>
      <c r="G1453" s="12" t="s">
        <v>5630</v>
      </c>
      <c r="H1453" s="10">
        <v>946208</v>
      </c>
      <c r="I1453" s="12" t="s">
        <v>18</v>
      </c>
      <c r="J1453" s="11"/>
      <c r="K1453" s="12" t="s">
        <v>5631</v>
      </c>
      <c r="L1453" s="10">
        <v>119</v>
      </c>
      <c r="M1453" s="12" t="s">
        <v>5632</v>
      </c>
    </row>
    <row r="1454" spans="1:13" ht="20.149999999999999" customHeight="1">
      <c r="A1454" s="8" t="s">
        <v>14</v>
      </c>
      <c r="B1454" s="9">
        <v>1426454</v>
      </c>
      <c r="C1454" s="10">
        <v>1427482</v>
      </c>
      <c r="D1454" s="11"/>
      <c r="E1454" s="12" t="s">
        <v>15</v>
      </c>
      <c r="F1454" s="12" t="s">
        <v>5633</v>
      </c>
      <c r="G1454" s="12" t="s">
        <v>5634</v>
      </c>
      <c r="H1454" s="10">
        <v>947543</v>
      </c>
      <c r="I1454" s="12" t="s">
        <v>18</v>
      </c>
      <c r="J1454" s="11"/>
      <c r="K1454" s="12" t="s">
        <v>5635</v>
      </c>
      <c r="L1454" s="10">
        <v>342</v>
      </c>
      <c r="M1454" s="12" t="s">
        <v>5636</v>
      </c>
    </row>
    <row r="1455" spans="1:13" ht="20.149999999999999" customHeight="1">
      <c r="A1455" s="8" t="s">
        <v>14</v>
      </c>
      <c r="B1455" s="9">
        <v>1427389</v>
      </c>
      <c r="C1455" s="10">
        <v>1428984</v>
      </c>
      <c r="D1455" s="11"/>
      <c r="E1455" s="12" t="s">
        <v>15</v>
      </c>
      <c r="F1455" s="12" t="s">
        <v>915</v>
      </c>
      <c r="G1455" s="12" t="s">
        <v>5637</v>
      </c>
      <c r="H1455" s="10">
        <v>4056036</v>
      </c>
      <c r="I1455" s="12" t="s">
        <v>917</v>
      </c>
      <c r="J1455" s="11"/>
      <c r="K1455" s="11"/>
      <c r="L1455" s="11"/>
      <c r="M1455" s="12" t="s">
        <v>5638</v>
      </c>
    </row>
    <row r="1456" spans="1:13" ht="20.149999999999999" customHeight="1">
      <c r="A1456" s="8" t="s">
        <v>14</v>
      </c>
      <c r="B1456" s="9">
        <v>1427746</v>
      </c>
      <c r="C1456" s="10">
        <v>1428726</v>
      </c>
      <c r="D1456" s="11"/>
      <c r="E1456" s="12" t="s">
        <v>37</v>
      </c>
      <c r="F1456" s="12" t="s">
        <v>1085</v>
      </c>
      <c r="G1456" s="12" t="s">
        <v>5639</v>
      </c>
      <c r="H1456" s="10">
        <v>945944</v>
      </c>
      <c r="I1456" s="12" t="s">
        <v>18</v>
      </c>
      <c r="J1456" s="11"/>
      <c r="K1456" s="12" t="s">
        <v>5640</v>
      </c>
      <c r="L1456" s="10">
        <v>326</v>
      </c>
      <c r="M1456" s="12" t="s">
        <v>5641</v>
      </c>
    </row>
    <row r="1457" spans="1:13" ht="20.149999999999999" customHeight="1">
      <c r="A1457" s="8" t="s">
        <v>14</v>
      </c>
      <c r="B1457" s="9">
        <v>1429049</v>
      </c>
      <c r="C1457" s="10">
        <v>1432411</v>
      </c>
      <c r="D1457" s="11"/>
      <c r="E1457" s="12" t="s">
        <v>15</v>
      </c>
      <c r="F1457" s="12" t="s">
        <v>5642</v>
      </c>
      <c r="G1457" s="12" t="s">
        <v>5643</v>
      </c>
      <c r="H1457" s="10">
        <v>945207</v>
      </c>
      <c r="I1457" s="12" t="s">
        <v>18</v>
      </c>
      <c r="J1457" s="11"/>
      <c r="K1457" s="12" t="s">
        <v>5644</v>
      </c>
      <c r="L1457" s="10">
        <v>1120</v>
      </c>
      <c r="M1457" s="12" t="s">
        <v>5645</v>
      </c>
    </row>
    <row r="1458" spans="1:13" ht="20.149999999999999" customHeight="1">
      <c r="A1458" s="8" t="s">
        <v>14</v>
      </c>
      <c r="B1458" s="9">
        <v>1432411</v>
      </c>
      <c r="C1458" s="10">
        <v>1432986</v>
      </c>
      <c r="D1458" s="11"/>
      <c r="E1458" s="12" t="s">
        <v>15</v>
      </c>
      <c r="F1458" s="12" t="s">
        <v>5646</v>
      </c>
      <c r="G1458" s="12" t="s">
        <v>5647</v>
      </c>
      <c r="H1458" s="10">
        <v>946062</v>
      </c>
      <c r="I1458" s="12" t="s">
        <v>18</v>
      </c>
      <c r="J1458" s="11"/>
      <c r="K1458" s="12" t="s">
        <v>5648</v>
      </c>
      <c r="L1458" s="10">
        <v>191</v>
      </c>
      <c r="M1458" s="12" t="s">
        <v>5649</v>
      </c>
    </row>
    <row r="1459" spans="1:13" ht="20.149999999999999" customHeight="1">
      <c r="A1459" s="8" t="s">
        <v>14</v>
      </c>
      <c r="B1459" s="9">
        <v>1433084</v>
      </c>
      <c r="C1459" s="10">
        <v>1433674</v>
      </c>
      <c r="D1459" s="11"/>
      <c r="E1459" s="12" t="s">
        <v>37</v>
      </c>
      <c r="F1459" s="12" t="s">
        <v>5650</v>
      </c>
      <c r="G1459" s="12" t="s">
        <v>5651</v>
      </c>
      <c r="H1459" s="10">
        <v>948973</v>
      </c>
      <c r="I1459" s="12" t="s">
        <v>18</v>
      </c>
      <c r="J1459" s="11"/>
      <c r="K1459" s="12" t="s">
        <v>5652</v>
      </c>
      <c r="L1459" s="10">
        <v>196</v>
      </c>
      <c r="M1459" s="12" t="s">
        <v>5653</v>
      </c>
    </row>
    <row r="1460" spans="1:13" ht="20.149999999999999" customHeight="1">
      <c r="A1460" s="8" t="s">
        <v>14</v>
      </c>
      <c r="B1460" s="9">
        <v>1433991</v>
      </c>
      <c r="C1460" s="10">
        <v>1434224</v>
      </c>
      <c r="D1460" s="11"/>
      <c r="E1460" s="12" t="s">
        <v>37</v>
      </c>
      <c r="F1460" s="12" t="s">
        <v>5654</v>
      </c>
      <c r="G1460" s="12" t="s">
        <v>5655</v>
      </c>
      <c r="H1460" s="10">
        <v>946078</v>
      </c>
      <c r="I1460" s="12" t="s">
        <v>18</v>
      </c>
      <c r="J1460" s="11"/>
      <c r="K1460" s="12" t="s">
        <v>5656</v>
      </c>
      <c r="L1460" s="10">
        <v>77</v>
      </c>
      <c r="M1460" s="12" t="s">
        <v>5657</v>
      </c>
    </row>
    <row r="1461" spans="1:13" ht="20.149999999999999" customHeight="1">
      <c r="A1461" s="8" t="s">
        <v>14</v>
      </c>
      <c r="B1461" s="9">
        <v>1434293</v>
      </c>
      <c r="C1461" s="10">
        <v>1434406</v>
      </c>
      <c r="D1461" s="11"/>
      <c r="E1461" s="12" t="s">
        <v>37</v>
      </c>
      <c r="F1461" s="12" t="s">
        <v>5658</v>
      </c>
      <c r="G1461" s="12" t="s">
        <v>5659</v>
      </c>
      <c r="H1461" s="10">
        <v>38094956</v>
      </c>
      <c r="I1461" s="12" t="s">
        <v>18</v>
      </c>
      <c r="J1461" s="11"/>
      <c r="K1461" s="12" t="s">
        <v>5660</v>
      </c>
      <c r="L1461" s="10">
        <v>37</v>
      </c>
      <c r="M1461" s="12" t="s">
        <v>5661</v>
      </c>
    </row>
    <row r="1462" spans="1:13" ht="20.149999999999999" customHeight="1">
      <c r="A1462" s="8" t="s">
        <v>14</v>
      </c>
      <c r="B1462" s="9">
        <v>1434958</v>
      </c>
      <c r="C1462" s="10">
        <v>1435008</v>
      </c>
      <c r="D1462" s="11"/>
      <c r="E1462" s="12" t="s">
        <v>37</v>
      </c>
      <c r="F1462" s="12" t="s">
        <v>915</v>
      </c>
      <c r="G1462" s="12" t="s">
        <v>5662</v>
      </c>
      <c r="H1462" s="10">
        <v>5625564</v>
      </c>
      <c r="I1462" s="12" t="s">
        <v>917</v>
      </c>
      <c r="J1462" s="11"/>
      <c r="K1462" s="11"/>
      <c r="L1462" s="11"/>
      <c r="M1462" s="12" t="s">
        <v>5663</v>
      </c>
    </row>
    <row r="1463" spans="1:13" ht="20.149999999999999" customHeight="1">
      <c r="A1463" s="8" t="s">
        <v>14</v>
      </c>
      <c r="B1463" s="9">
        <v>1435185</v>
      </c>
      <c r="C1463" s="10">
        <v>1435619</v>
      </c>
      <c r="D1463" s="11"/>
      <c r="E1463" s="12" t="s">
        <v>37</v>
      </c>
      <c r="F1463" s="12" t="s">
        <v>5664</v>
      </c>
      <c r="G1463" s="12" t="s">
        <v>5665</v>
      </c>
      <c r="H1463" s="10">
        <v>945948</v>
      </c>
      <c r="I1463" s="12" t="s">
        <v>18</v>
      </c>
      <c r="J1463" s="11"/>
      <c r="K1463" s="12" t="s">
        <v>5666</v>
      </c>
      <c r="L1463" s="10">
        <v>144</v>
      </c>
      <c r="M1463" s="12" t="s">
        <v>5667</v>
      </c>
    </row>
    <row r="1464" spans="1:13" ht="20.149999999999999" customHeight="1">
      <c r="A1464" s="8" t="s">
        <v>14</v>
      </c>
      <c r="B1464" s="9">
        <v>1435760</v>
      </c>
      <c r="C1464" s="10">
        <v>1436893</v>
      </c>
      <c r="D1464" s="11"/>
      <c r="E1464" s="12" t="s">
        <v>37</v>
      </c>
      <c r="F1464" s="12" t="s">
        <v>5668</v>
      </c>
      <c r="G1464" s="12" t="s">
        <v>5669</v>
      </c>
      <c r="H1464" s="10">
        <v>946313</v>
      </c>
      <c r="I1464" s="12" t="s">
        <v>18</v>
      </c>
      <c r="J1464" s="11"/>
      <c r="K1464" s="12" t="s">
        <v>5670</v>
      </c>
      <c r="L1464" s="10">
        <v>377</v>
      </c>
      <c r="M1464" s="12" t="s">
        <v>5671</v>
      </c>
    </row>
    <row r="1465" spans="1:13" ht="20.149999999999999" customHeight="1">
      <c r="A1465" s="8" t="s">
        <v>14</v>
      </c>
      <c r="B1465" s="9">
        <v>1437121</v>
      </c>
      <c r="C1465" s="10">
        <v>1437231</v>
      </c>
      <c r="D1465" s="11"/>
      <c r="E1465" s="12" t="s">
        <v>15</v>
      </c>
      <c r="F1465" s="12" t="s">
        <v>5672</v>
      </c>
      <c r="G1465" s="12" t="s">
        <v>5673</v>
      </c>
      <c r="H1465" s="10">
        <v>2847713</v>
      </c>
      <c r="I1465" s="12" t="s">
        <v>92</v>
      </c>
      <c r="J1465" s="11"/>
      <c r="K1465" s="11"/>
      <c r="L1465" s="11"/>
      <c r="M1465" s="12" t="s">
        <v>5674</v>
      </c>
    </row>
    <row r="1466" spans="1:13" ht="20.149999999999999" customHeight="1">
      <c r="A1466" s="8" t="s">
        <v>14</v>
      </c>
      <c r="B1466" s="9">
        <v>1437260</v>
      </c>
      <c r="C1466" s="10">
        <v>1440784</v>
      </c>
      <c r="D1466" s="11"/>
      <c r="E1466" s="12" t="s">
        <v>37</v>
      </c>
      <c r="F1466" s="12" t="s">
        <v>5675</v>
      </c>
      <c r="G1466" s="12" t="s">
        <v>5676</v>
      </c>
      <c r="H1466" s="10">
        <v>946587</v>
      </c>
      <c r="I1466" s="12" t="s">
        <v>18</v>
      </c>
      <c r="J1466" s="11"/>
      <c r="K1466" s="12" t="s">
        <v>5677</v>
      </c>
      <c r="L1466" s="10">
        <v>1174</v>
      </c>
      <c r="M1466" s="12" t="s">
        <v>5678</v>
      </c>
    </row>
    <row r="1467" spans="1:13" ht="20.149999999999999" customHeight="1">
      <c r="A1467" s="8" t="s">
        <v>14</v>
      </c>
      <c r="B1467" s="9">
        <v>1441058</v>
      </c>
      <c r="C1467" s="10">
        <v>1441324</v>
      </c>
      <c r="D1467" s="11"/>
      <c r="E1467" s="12" t="s">
        <v>15</v>
      </c>
      <c r="F1467" s="12" t="s">
        <v>5679</v>
      </c>
      <c r="G1467" s="12" t="s">
        <v>5680</v>
      </c>
      <c r="H1467" s="10">
        <v>4056027</v>
      </c>
      <c r="I1467" s="12" t="s">
        <v>18</v>
      </c>
      <c r="J1467" s="11"/>
      <c r="K1467" s="12" t="s">
        <v>5681</v>
      </c>
      <c r="L1467" s="10">
        <v>88</v>
      </c>
      <c r="M1467" s="12" t="s">
        <v>5682</v>
      </c>
    </row>
    <row r="1468" spans="1:13" ht="20.149999999999999" customHeight="1">
      <c r="A1468" s="8" t="s">
        <v>14</v>
      </c>
      <c r="B1468" s="9">
        <v>1441321</v>
      </c>
      <c r="C1468" s="10">
        <v>1441743</v>
      </c>
      <c r="D1468" s="11"/>
      <c r="E1468" s="12" t="s">
        <v>37</v>
      </c>
      <c r="F1468" s="12" t="s">
        <v>5683</v>
      </c>
      <c r="G1468" s="12" t="s">
        <v>5684</v>
      </c>
      <c r="H1468" s="10">
        <v>946525</v>
      </c>
      <c r="I1468" s="12" t="s">
        <v>18</v>
      </c>
      <c r="J1468" s="11"/>
      <c r="K1468" s="12" t="s">
        <v>5685</v>
      </c>
      <c r="L1468" s="10">
        <v>140</v>
      </c>
      <c r="M1468" s="12" t="s">
        <v>5686</v>
      </c>
    </row>
    <row r="1469" spans="1:13" ht="20.149999999999999" customHeight="1">
      <c r="A1469" s="8" t="s">
        <v>14</v>
      </c>
      <c r="B1469" s="9">
        <v>1441854</v>
      </c>
      <c r="C1469" s="10">
        <v>1442843</v>
      </c>
      <c r="D1469" s="11"/>
      <c r="E1469" s="12" t="s">
        <v>37</v>
      </c>
      <c r="F1469" s="12" t="s">
        <v>5687</v>
      </c>
      <c r="G1469" s="12" t="s">
        <v>5688</v>
      </c>
      <c r="H1469" s="10">
        <v>946315</v>
      </c>
      <c r="I1469" s="12" t="s">
        <v>18</v>
      </c>
      <c r="J1469" s="11"/>
      <c r="K1469" s="12" t="s">
        <v>5689</v>
      </c>
      <c r="L1469" s="10">
        <v>329</v>
      </c>
      <c r="M1469" s="12" t="s">
        <v>5690</v>
      </c>
    </row>
    <row r="1470" spans="1:13" ht="20.149999999999999" customHeight="1">
      <c r="A1470" s="8" t="s">
        <v>14</v>
      </c>
      <c r="B1470" s="9">
        <v>1443051</v>
      </c>
      <c r="C1470" s="10">
        <v>1445690</v>
      </c>
      <c r="D1470" s="11"/>
      <c r="E1470" s="12" t="s">
        <v>15</v>
      </c>
      <c r="F1470" s="12" t="s">
        <v>5691</v>
      </c>
      <c r="G1470" s="12" t="s">
        <v>5692</v>
      </c>
      <c r="H1470" s="10">
        <v>945949</v>
      </c>
      <c r="I1470" s="12" t="s">
        <v>18</v>
      </c>
      <c r="J1470" s="11"/>
      <c r="K1470" s="12" t="s">
        <v>5693</v>
      </c>
      <c r="L1470" s="10">
        <v>879</v>
      </c>
      <c r="M1470" s="12" t="s">
        <v>5694</v>
      </c>
    </row>
    <row r="1471" spans="1:13" ht="20.149999999999999" customHeight="1">
      <c r="A1471" s="8" t="s">
        <v>14</v>
      </c>
      <c r="B1471" s="9">
        <v>1445687</v>
      </c>
      <c r="C1471" s="10">
        <v>1445872</v>
      </c>
      <c r="D1471" s="11"/>
      <c r="E1471" s="12" t="s">
        <v>15</v>
      </c>
      <c r="F1471" s="12" t="s">
        <v>5695</v>
      </c>
      <c r="G1471" s="12" t="s">
        <v>5696</v>
      </c>
      <c r="H1471" s="10">
        <v>945946</v>
      </c>
      <c r="I1471" s="12" t="s">
        <v>18</v>
      </c>
      <c r="J1471" s="11"/>
      <c r="K1471" s="12" t="s">
        <v>5697</v>
      </c>
      <c r="L1471" s="10">
        <v>61</v>
      </c>
      <c r="M1471" s="12" t="s">
        <v>5698</v>
      </c>
    </row>
    <row r="1472" spans="1:13" ht="20.149999999999999" customHeight="1">
      <c r="A1472" s="8" t="s">
        <v>14</v>
      </c>
      <c r="B1472" s="9">
        <v>1445880</v>
      </c>
      <c r="C1472" s="10">
        <v>1446206</v>
      </c>
      <c r="D1472" s="11"/>
      <c r="E1472" s="12" t="s">
        <v>15</v>
      </c>
      <c r="F1472" s="12" t="s">
        <v>5699</v>
      </c>
      <c r="G1472" s="12" t="s">
        <v>5700</v>
      </c>
      <c r="H1472" s="10">
        <v>945943</v>
      </c>
      <c r="I1472" s="12" t="s">
        <v>18</v>
      </c>
      <c r="J1472" s="11"/>
      <c r="K1472" s="12" t="s">
        <v>5701</v>
      </c>
      <c r="L1472" s="10">
        <v>108</v>
      </c>
      <c r="M1472" s="12" t="s">
        <v>5702</v>
      </c>
    </row>
    <row r="1473" spans="1:13" ht="20.149999999999999" customHeight="1">
      <c r="A1473" s="8" t="s">
        <v>14</v>
      </c>
      <c r="B1473" s="9">
        <v>1446378</v>
      </c>
      <c r="C1473" s="10">
        <v>1447283</v>
      </c>
      <c r="D1473" s="11"/>
      <c r="E1473" s="12" t="s">
        <v>37</v>
      </c>
      <c r="F1473" s="12" t="s">
        <v>5703</v>
      </c>
      <c r="G1473" s="12" t="s">
        <v>5704</v>
      </c>
      <c r="H1473" s="10">
        <v>945941</v>
      </c>
      <c r="I1473" s="12" t="s">
        <v>18</v>
      </c>
      <c r="J1473" s="11"/>
      <c r="K1473" s="12" t="s">
        <v>5705</v>
      </c>
      <c r="L1473" s="10">
        <v>301</v>
      </c>
      <c r="M1473" s="12" t="s">
        <v>5706</v>
      </c>
    </row>
    <row r="1474" spans="1:13" ht="20.149999999999999" customHeight="1">
      <c r="A1474" s="8" t="s">
        <v>14</v>
      </c>
      <c r="B1474" s="9">
        <v>1447519</v>
      </c>
      <c r="C1474" s="10">
        <v>1449018</v>
      </c>
      <c r="D1474" s="11"/>
      <c r="E1474" s="12" t="s">
        <v>15</v>
      </c>
      <c r="F1474" s="12" t="s">
        <v>5707</v>
      </c>
      <c r="G1474" s="12" t="s">
        <v>5708</v>
      </c>
      <c r="H1474" s="10">
        <v>945933</v>
      </c>
      <c r="I1474" s="12" t="s">
        <v>18</v>
      </c>
      <c r="J1474" s="11"/>
      <c r="K1474" s="12" t="s">
        <v>5709</v>
      </c>
      <c r="L1474" s="10">
        <v>499</v>
      </c>
      <c r="M1474" s="12" t="s">
        <v>5710</v>
      </c>
    </row>
    <row r="1475" spans="1:13" ht="20.149999999999999" customHeight="1">
      <c r="A1475" s="8" t="s">
        <v>14</v>
      </c>
      <c r="B1475" s="9">
        <v>1449076</v>
      </c>
      <c r="C1475" s="10">
        <v>1451349</v>
      </c>
      <c r="D1475" s="11"/>
      <c r="E1475" s="12" t="s">
        <v>37</v>
      </c>
      <c r="F1475" s="12" t="s">
        <v>5711</v>
      </c>
      <c r="G1475" s="12" t="s">
        <v>5712</v>
      </c>
      <c r="H1475" s="10">
        <v>945939</v>
      </c>
      <c r="I1475" s="12" t="s">
        <v>18</v>
      </c>
      <c r="J1475" s="11"/>
      <c r="K1475" s="12" t="s">
        <v>5713</v>
      </c>
      <c r="L1475" s="10">
        <v>757</v>
      </c>
      <c r="M1475" s="12" t="s">
        <v>5714</v>
      </c>
    </row>
    <row r="1476" spans="1:13" ht="20.149999999999999" customHeight="1">
      <c r="A1476" s="8" t="s">
        <v>14</v>
      </c>
      <c r="B1476" s="9">
        <v>1451597</v>
      </c>
      <c r="C1476" s="10">
        <v>1453642</v>
      </c>
      <c r="D1476" s="11"/>
      <c r="E1476" s="12" t="s">
        <v>37</v>
      </c>
      <c r="F1476" s="12" t="s">
        <v>5715</v>
      </c>
      <c r="G1476" s="12" t="s">
        <v>5716</v>
      </c>
      <c r="H1476" s="10">
        <v>945954</v>
      </c>
      <c r="I1476" s="12" t="s">
        <v>18</v>
      </c>
      <c r="J1476" s="11"/>
      <c r="K1476" s="12" t="s">
        <v>5717</v>
      </c>
      <c r="L1476" s="10">
        <v>681</v>
      </c>
      <c r="M1476" s="12" t="s">
        <v>5718</v>
      </c>
    </row>
    <row r="1477" spans="1:13" ht="20.149999999999999" customHeight="1">
      <c r="A1477" s="8" t="s">
        <v>14</v>
      </c>
      <c r="B1477" s="9">
        <v>1453927</v>
      </c>
      <c r="C1477" s="10">
        <v>1454856</v>
      </c>
      <c r="D1477" s="11"/>
      <c r="E1477" s="12" t="s">
        <v>15</v>
      </c>
      <c r="F1477" s="12" t="s">
        <v>5719</v>
      </c>
      <c r="G1477" s="12" t="s">
        <v>5720</v>
      </c>
      <c r="H1477" s="10">
        <v>945833</v>
      </c>
      <c r="I1477" s="12" t="s">
        <v>18</v>
      </c>
      <c r="J1477" s="11"/>
      <c r="K1477" s="12" t="s">
        <v>5721</v>
      </c>
      <c r="L1477" s="10">
        <v>309</v>
      </c>
      <c r="M1477" s="12" t="s">
        <v>5722</v>
      </c>
    </row>
    <row r="1478" spans="1:13" ht="20.149999999999999" customHeight="1">
      <c r="A1478" s="8" t="s">
        <v>14</v>
      </c>
      <c r="B1478" s="9">
        <v>1454868</v>
      </c>
      <c r="C1478" s="10">
        <v>1455155</v>
      </c>
      <c r="D1478" s="11"/>
      <c r="E1478" s="12" t="s">
        <v>15</v>
      </c>
      <c r="F1478" s="12" t="s">
        <v>5723</v>
      </c>
      <c r="G1478" s="12" t="s">
        <v>5724</v>
      </c>
      <c r="H1478" s="10">
        <v>947595</v>
      </c>
      <c r="I1478" s="12" t="s">
        <v>18</v>
      </c>
      <c r="J1478" s="11"/>
      <c r="K1478" s="12" t="s">
        <v>5725</v>
      </c>
      <c r="L1478" s="10">
        <v>95</v>
      </c>
      <c r="M1478" s="12" t="s">
        <v>5726</v>
      </c>
    </row>
    <row r="1479" spans="1:13" ht="20.149999999999999" customHeight="1">
      <c r="A1479" s="8" t="s">
        <v>14</v>
      </c>
      <c r="B1479" s="9">
        <v>1455164</v>
      </c>
      <c r="C1479" s="10">
        <v>1455910</v>
      </c>
      <c r="D1479" s="11"/>
      <c r="E1479" s="12" t="s">
        <v>15</v>
      </c>
      <c r="F1479" s="12" t="s">
        <v>5727</v>
      </c>
      <c r="G1479" s="12" t="s">
        <v>5728</v>
      </c>
      <c r="H1479" s="10">
        <v>945956</v>
      </c>
      <c r="I1479" s="12" t="s">
        <v>18</v>
      </c>
      <c r="J1479" s="11"/>
      <c r="K1479" s="12" t="s">
        <v>5729</v>
      </c>
      <c r="L1479" s="10">
        <v>248</v>
      </c>
      <c r="M1479" s="12" t="s">
        <v>5730</v>
      </c>
    </row>
    <row r="1480" spans="1:13" ht="20.149999999999999" customHeight="1">
      <c r="A1480" s="8" t="s">
        <v>14</v>
      </c>
      <c r="B1480" s="9">
        <v>1455925</v>
      </c>
      <c r="C1480" s="10">
        <v>1456422</v>
      </c>
      <c r="D1480" s="11"/>
      <c r="E1480" s="12" t="s">
        <v>15</v>
      </c>
      <c r="F1480" s="12" t="s">
        <v>5731</v>
      </c>
      <c r="G1480" s="12" t="s">
        <v>5732</v>
      </c>
      <c r="H1480" s="10">
        <v>945959</v>
      </c>
      <c r="I1480" s="12" t="s">
        <v>18</v>
      </c>
      <c r="J1480" s="11"/>
      <c r="K1480" s="12" t="s">
        <v>5733</v>
      </c>
      <c r="L1480" s="10">
        <v>165</v>
      </c>
      <c r="M1480" s="12" t="s">
        <v>5734</v>
      </c>
    </row>
    <row r="1481" spans="1:13" ht="20.149999999999999" customHeight="1">
      <c r="A1481" s="8" t="s">
        <v>14</v>
      </c>
      <c r="B1481" s="9">
        <v>1456430</v>
      </c>
      <c r="C1481" s="10">
        <v>1457500</v>
      </c>
      <c r="D1481" s="11"/>
      <c r="E1481" s="12" t="s">
        <v>15</v>
      </c>
      <c r="F1481" s="12" t="s">
        <v>5735</v>
      </c>
      <c r="G1481" s="12" t="s">
        <v>5736</v>
      </c>
      <c r="H1481" s="10">
        <v>945962</v>
      </c>
      <c r="I1481" s="12" t="s">
        <v>18</v>
      </c>
      <c r="J1481" s="11"/>
      <c r="K1481" s="12" t="s">
        <v>5737</v>
      </c>
      <c r="L1481" s="10">
        <v>356</v>
      </c>
      <c r="M1481" s="12" t="s">
        <v>5738</v>
      </c>
    </row>
    <row r="1482" spans="1:13" ht="20.149999999999999" customHeight="1">
      <c r="A1482" s="8" t="s">
        <v>14</v>
      </c>
      <c r="B1482" s="9">
        <v>1457497</v>
      </c>
      <c r="C1482" s="10">
        <v>1458264</v>
      </c>
      <c r="D1482" s="11"/>
      <c r="E1482" s="12" t="s">
        <v>15</v>
      </c>
      <c r="F1482" s="12" t="s">
        <v>5739</v>
      </c>
      <c r="G1482" s="12" t="s">
        <v>5740</v>
      </c>
      <c r="H1482" s="10">
        <v>946011</v>
      </c>
      <c r="I1482" s="12" t="s">
        <v>18</v>
      </c>
      <c r="J1482" s="11"/>
      <c r="K1482" s="12" t="s">
        <v>5741</v>
      </c>
      <c r="L1482" s="10">
        <v>255</v>
      </c>
      <c r="M1482" s="12" t="s">
        <v>5742</v>
      </c>
    </row>
    <row r="1483" spans="1:13" ht="20.149999999999999" customHeight="1">
      <c r="A1483" s="8" t="s">
        <v>14</v>
      </c>
      <c r="B1483" s="9">
        <v>1458264</v>
      </c>
      <c r="C1483" s="10">
        <v>1459052</v>
      </c>
      <c r="D1483" s="11"/>
      <c r="E1483" s="12" t="s">
        <v>15</v>
      </c>
      <c r="F1483" s="12" t="s">
        <v>5743</v>
      </c>
      <c r="G1483" s="12" t="s">
        <v>5744</v>
      </c>
      <c r="H1483" s="10">
        <v>946263</v>
      </c>
      <c r="I1483" s="12" t="s">
        <v>18</v>
      </c>
      <c r="J1483" s="11"/>
      <c r="K1483" s="12" t="s">
        <v>5745</v>
      </c>
      <c r="L1483" s="10">
        <v>262</v>
      </c>
      <c r="M1483" s="12" t="s">
        <v>5746</v>
      </c>
    </row>
    <row r="1484" spans="1:13" ht="20.149999999999999" customHeight="1">
      <c r="A1484" s="8" t="s">
        <v>14</v>
      </c>
      <c r="B1484" s="9">
        <v>1459054</v>
      </c>
      <c r="C1484" s="10">
        <v>1460481</v>
      </c>
      <c r="D1484" s="11"/>
      <c r="E1484" s="12" t="s">
        <v>15</v>
      </c>
      <c r="F1484" s="12" t="s">
        <v>5747</v>
      </c>
      <c r="G1484" s="12" t="s">
        <v>5748</v>
      </c>
      <c r="H1484" s="10">
        <v>945940</v>
      </c>
      <c r="I1484" s="12" t="s">
        <v>18</v>
      </c>
      <c r="J1484" s="11"/>
      <c r="K1484" s="12" t="s">
        <v>5749</v>
      </c>
      <c r="L1484" s="10">
        <v>475</v>
      </c>
      <c r="M1484" s="12" t="s">
        <v>5750</v>
      </c>
    </row>
    <row r="1485" spans="1:13" ht="20.149999999999999" customHeight="1">
      <c r="A1485" s="8" t="s">
        <v>14</v>
      </c>
      <c r="B1485" s="9">
        <v>1460471</v>
      </c>
      <c r="C1485" s="10">
        <v>1460893</v>
      </c>
      <c r="D1485" s="11"/>
      <c r="E1485" s="12" t="s">
        <v>15</v>
      </c>
      <c r="F1485" s="12" t="s">
        <v>5751</v>
      </c>
      <c r="G1485" s="12" t="s">
        <v>5752</v>
      </c>
      <c r="H1485" s="10">
        <v>945265</v>
      </c>
      <c r="I1485" s="12" t="s">
        <v>18</v>
      </c>
      <c r="J1485" s="11"/>
      <c r="K1485" s="12" t="s">
        <v>5753</v>
      </c>
      <c r="L1485" s="10">
        <v>140</v>
      </c>
      <c r="M1485" s="12" t="s">
        <v>5754</v>
      </c>
    </row>
    <row r="1486" spans="1:13" ht="20.149999999999999" customHeight="1">
      <c r="A1486" s="8" t="s">
        <v>14</v>
      </c>
      <c r="B1486" s="9">
        <v>1460893</v>
      </c>
      <c r="C1486" s="10">
        <v>1462098</v>
      </c>
      <c r="D1486" s="11"/>
      <c r="E1486" s="12" t="s">
        <v>15</v>
      </c>
      <c r="F1486" s="12" t="s">
        <v>5755</v>
      </c>
      <c r="G1486" s="12" t="s">
        <v>5756</v>
      </c>
      <c r="H1486" s="10">
        <v>946121</v>
      </c>
      <c r="I1486" s="12" t="s">
        <v>18</v>
      </c>
      <c r="J1486" s="11"/>
      <c r="K1486" s="12" t="s">
        <v>5757</v>
      </c>
      <c r="L1486" s="10">
        <v>401</v>
      </c>
      <c r="M1486" s="12" t="s">
        <v>5758</v>
      </c>
    </row>
    <row r="1487" spans="1:13" ht="20.149999999999999" customHeight="1">
      <c r="A1487" s="8" t="s">
        <v>14</v>
      </c>
      <c r="B1487" s="9">
        <v>1462125</v>
      </c>
      <c r="C1487" s="10">
        <v>1463438</v>
      </c>
      <c r="D1487" s="11"/>
      <c r="E1487" s="12" t="s">
        <v>15</v>
      </c>
      <c r="F1487" s="12" t="s">
        <v>5759</v>
      </c>
      <c r="G1487" s="12" t="s">
        <v>5760</v>
      </c>
      <c r="H1487" s="10">
        <v>945963</v>
      </c>
      <c r="I1487" s="12" t="s">
        <v>18</v>
      </c>
      <c r="J1487" s="11"/>
      <c r="K1487" s="12" t="s">
        <v>5761</v>
      </c>
      <c r="L1487" s="10">
        <v>437</v>
      </c>
      <c r="M1487" s="12" t="s">
        <v>5762</v>
      </c>
    </row>
    <row r="1488" spans="1:13" ht="20.149999999999999" customHeight="1">
      <c r="A1488" s="8" t="s">
        <v>14</v>
      </c>
      <c r="B1488" s="9">
        <v>1463539</v>
      </c>
      <c r="C1488" s="10">
        <v>1464489</v>
      </c>
      <c r="D1488" s="11"/>
      <c r="E1488" s="12" t="s">
        <v>15</v>
      </c>
      <c r="F1488" s="12" t="s">
        <v>5763</v>
      </c>
      <c r="G1488" s="12" t="s">
        <v>5764</v>
      </c>
      <c r="H1488" s="10">
        <v>945966</v>
      </c>
      <c r="I1488" s="12" t="s">
        <v>18</v>
      </c>
      <c r="J1488" s="11"/>
      <c r="K1488" s="12" t="s">
        <v>5765</v>
      </c>
      <c r="L1488" s="10">
        <v>316</v>
      </c>
      <c r="M1488" s="12" t="s">
        <v>5766</v>
      </c>
    </row>
    <row r="1489" spans="1:13" ht="20.149999999999999" customHeight="1">
      <c r="A1489" s="8" t="s">
        <v>14</v>
      </c>
      <c r="B1489" s="9">
        <v>1464471</v>
      </c>
      <c r="C1489" s="10">
        <v>1465061</v>
      </c>
      <c r="D1489" s="11"/>
      <c r="E1489" s="12" t="s">
        <v>15</v>
      </c>
      <c r="F1489" s="12" t="s">
        <v>5767</v>
      </c>
      <c r="G1489" s="12" t="s">
        <v>5768</v>
      </c>
      <c r="H1489" s="10">
        <v>945965</v>
      </c>
      <c r="I1489" s="12" t="s">
        <v>18</v>
      </c>
      <c r="J1489" s="11"/>
      <c r="K1489" s="12" t="s">
        <v>5769</v>
      </c>
      <c r="L1489" s="10">
        <v>196</v>
      </c>
      <c r="M1489" s="12" t="s">
        <v>5770</v>
      </c>
    </row>
    <row r="1490" spans="1:13" ht="20.149999999999999" customHeight="1">
      <c r="A1490" s="8" t="s">
        <v>14</v>
      </c>
      <c r="B1490" s="9">
        <v>1465165</v>
      </c>
      <c r="C1490" s="10">
        <v>1465230</v>
      </c>
      <c r="D1490" s="11"/>
      <c r="E1490" s="12" t="s">
        <v>37</v>
      </c>
      <c r="F1490" s="12" t="s">
        <v>5771</v>
      </c>
      <c r="G1490" s="12" t="s">
        <v>5772</v>
      </c>
      <c r="H1490" s="10">
        <v>7751614</v>
      </c>
      <c r="I1490" s="12" t="s">
        <v>18</v>
      </c>
      <c r="J1490" s="11"/>
      <c r="K1490" s="12" t="s">
        <v>5773</v>
      </c>
      <c r="L1490" s="10">
        <v>21</v>
      </c>
      <c r="M1490" s="12" t="s">
        <v>5774</v>
      </c>
    </row>
    <row r="1491" spans="1:13" ht="20.149999999999999" customHeight="1">
      <c r="A1491" s="8" t="s">
        <v>14</v>
      </c>
      <c r="B1491" s="9">
        <v>1465392</v>
      </c>
      <c r="C1491" s="10">
        <v>1474013</v>
      </c>
      <c r="D1491" s="11"/>
      <c r="E1491" s="12" t="s">
        <v>15</v>
      </c>
      <c r="F1491" s="12" t="s">
        <v>915</v>
      </c>
      <c r="G1491" s="12" t="s">
        <v>5775</v>
      </c>
      <c r="H1491" s="10">
        <v>2847750</v>
      </c>
      <c r="I1491" s="12" t="s">
        <v>917</v>
      </c>
      <c r="J1491" s="11"/>
      <c r="K1491" s="11"/>
      <c r="L1491" s="11"/>
      <c r="M1491" s="12" t="s">
        <v>5776</v>
      </c>
    </row>
    <row r="1492" spans="1:13" ht="20.149999999999999" customHeight="1">
      <c r="A1492" s="8" t="s">
        <v>14</v>
      </c>
      <c r="B1492" s="9">
        <v>1467921</v>
      </c>
      <c r="C1492" s="10">
        <v>1468826</v>
      </c>
      <c r="D1492" s="11"/>
      <c r="E1492" s="12" t="s">
        <v>37</v>
      </c>
      <c r="F1492" s="12" t="s">
        <v>5777</v>
      </c>
      <c r="G1492" s="12" t="s">
        <v>5778</v>
      </c>
      <c r="H1492" s="10">
        <v>945952</v>
      </c>
      <c r="I1492" s="12" t="s">
        <v>18</v>
      </c>
      <c r="J1492" s="11"/>
      <c r="K1492" s="12" t="s">
        <v>5779</v>
      </c>
      <c r="L1492" s="10">
        <v>301</v>
      </c>
      <c r="M1492" s="12" t="s">
        <v>5780</v>
      </c>
    </row>
    <row r="1493" spans="1:13" ht="20.149999999999999" customHeight="1">
      <c r="A1493" s="8" t="s">
        <v>14</v>
      </c>
      <c r="B1493" s="9">
        <v>1468784</v>
      </c>
      <c r="C1493" s="10">
        <v>1469149</v>
      </c>
      <c r="D1493" s="11"/>
      <c r="E1493" s="12" t="s">
        <v>37</v>
      </c>
      <c r="F1493" s="12" t="s">
        <v>5781</v>
      </c>
      <c r="G1493" s="12" t="s">
        <v>5782</v>
      </c>
      <c r="H1493" s="10">
        <v>945967</v>
      </c>
      <c r="I1493" s="12" t="s">
        <v>18</v>
      </c>
      <c r="J1493" s="11"/>
      <c r="K1493" s="12" t="s">
        <v>5783</v>
      </c>
      <c r="L1493" s="10">
        <v>121</v>
      </c>
      <c r="M1493" s="12" t="s">
        <v>5784</v>
      </c>
    </row>
    <row r="1494" spans="1:13" ht="20.149999999999999" customHeight="1">
      <c r="A1494" s="8" t="s">
        <v>14</v>
      </c>
      <c r="B1494" s="9">
        <v>1469358</v>
      </c>
      <c r="C1494" s="10">
        <v>1470509</v>
      </c>
      <c r="D1494" s="11"/>
      <c r="E1494" s="12" t="s">
        <v>15</v>
      </c>
      <c r="F1494" s="12" t="s">
        <v>1074</v>
      </c>
      <c r="G1494" s="12" t="s">
        <v>1109</v>
      </c>
      <c r="H1494" s="10">
        <v>945968</v>
      </c>
      <c r="I1494" s="12" t="s">
        <v>18</v>
      </c>
      <c r="J1494" s="11"/>
      <c r="K1494" s="12" t="s">
        <v>5785</v>
      </c>
      <c r="L1494" s="10">
        <v>383</v>
      </c>
      <c r="M1494" s="12" t="s">
        <v>5786</v>
      </c>
    </row>
    <row r="1495" spans="1:13" ht="20.149999999999999" customHeight="1">
      <c r="A1495" s="8" t="s">
        <v>14</v>
      </c>
      <c r="B1495" s="9">
        <v>1474221</v>
      </c>
      <c r="C1495" s="10">
        <v>1475081</v>
      </c>
      <c r="D1495" s="11"/>
      <c r="E1495" s="12" t="s">
        <v>15</v>
      </c>
      <c r="F1495" s="12" t="s">
        <v>5787</v>
      </c>
      <c r="G1495" s="12" t="s">
        <v>5788</v>
      </c>
      <c r="H1495" s="10">
        <v>945980</v>
      </c>
      <c r="I1495" s="12" t="s">
        <v>18</v>
      </c>
      <c r="J1495" s="11"/>
      <c r="K1495" s="12" t="s">
        <v>5789</v>
      </c>
      <c r="L1495" s="10">
        <v>286</v>
      </c>
      <c r="M1495" s="12" t="s">
        <v>5790</v>
      </c>
    </row>
    <row r="1496" spans="1:13" ht="20.149999999999999" customHeight="1">
      <c r="A1496" s="8" t="s">
        <v>14</v>
      </c>
      <c r="B1496" s="9">
        <v>1475144</v>
      </c>
      <c r="C1496" s="10">
        <v>1477450</v>
      </c>
      <c r="D1496" s="11"/>
      <c r="E1496" s="12" t="s">
        <v>15</v>
      </c>
      <c r="F1496" s="12" t="s">
        <v>5791</v>
      </c>
      <c r="G1496" s="12" t="s">
        <v>5792</v>
      </c>
      <c r="H1496" s="10">
        <v>945983</v>
      </c>
      <c r="I1496" s="12" t="s">
        <v>18</v>
      </c>
      <c r="J1496" s="11"/>
      <c r="K1496" s="12" t="s">
        <v>5793</v>
      </c>
      <c r="L1496" s="10">
        <v>768</v>
      </c>
      <c r="M1496" s="12" t="s">
        <v>5794</v>
      </c>
    </row>
    <row r="1497" spans="1:13" ht="20.149999999999999" customHeight="1">
      <c r="A1497" s="8" t="s">
        <v>14</v>
      </c>
      <c r="B1497" s="9">
        <v>1477621</v>
      </c>
      <c r="C1497" s="10">
        <v>1478226</v>
      </c>
      <c r="D1497" s="11"/>
      <c r="E1497" s="12" t="s">
        <v>15</v>
      </c>
      <c r="F1497" s="12" t="s">
        <v>5795</v>
      </c>
      <c r="G1497" s="12" t="s">
        <v>5796</v>
      </c>
      <c r="H1497" s="10">
        <v>945973</v>
      </c>
      <c r="I1497" s="12" t="s">
        <v>18</v>
      </c>
      <c r="J1497" s="11"/>
      <c r="K1497" s="12" t="s">
        <v>5797</v>
      </c>
      <c r="L1497" s="10">
        <v>201</v>
      </c>
      <c r="M1497" s="12" t="s">
        <v>5798</v>
      </c>
    </row>
    <row r="1498" spans="1:13" ht="20.149999999999999" customHeight="1">
      <c r="A1498" s="8" t="s">
        <v>14</v>
      </c>
      <c r="B1498" s="9">
        <v>1478226</v>
      </c>
      <c r="C1498" s="10">
        <v>1479122</v>
      </c>
      <c r="D1498" s="11"/>
      <c r="E1498" s="12" t="s">
        <v>15</v>
      </c>
      <c r="F1498" s="12" t="s">
        <v>5799</v>
      </c>
      <c r="G1498" s="12" t="s">
        <v>5800</v>
      </c>
      <c r="H1498" s="10">
        <v>945972</v>
      </c>
      <c r="I1498" s="12" t="s">
        <v>18</v>
      </c>
      <c r="J1498" s="11"/>
      <c r="K1498" s="12" t="s">
        <v>5801</v>
      </c>
      <c r="L1498" s="10">
        <v>298</v>
      </c>
      <c r="M1498" s="12" t="s">
        <v>5802</v>
      </c>
    </row>
    <row r="1499" spans="1:13" ht="20.149999999999999" customHeight="1">
      <c r="A1499" s="8" t="s">
        <v>14</v>
      </c>
      <c r="B1499" s="9">
        <v>1479138</v>
      </c>
      <c r="C1499" s="10">
        <v>1480895</v>
      </c>
      <c r="D1499" s="11"/>
      <c r="E1499" s="12" t="s">
        <v>15</v>
      </c>
      <c r="F1499" s="12" t="s">
        <v>5803</v>
      </c>
      <c r="G1499" s="12" t="s">
        <v>5804</v>
      </c>
      <c r="H1499" s="10">
        <v>945970</v>
      </c>
      <c r="I1499" s="12" t="s">
        <v>18</v>
      </c>
      <c r="J1499" s="11"/>
      <c r="K1499" s="12" t="s">
        <v>5805</v>
      </c>
      <c r="L1499" s="10">
        <v>585</v>
      </c>
      <c r="M1499" s="12" t="s">
        <v>5806</v>
      </c>
    </row>
    <row r="1500" spans="1:13" ht="20.149999999999999" customHeight="1">
      <c r="A1500" s="8" t="s">
        <v>14</v>
      </c>
      <c r="B1500" s="9">
        <v>1480909</v>
      </c>
      <c r="C1500" s="10">
        <v>1482201</v>
      </c>
      <c r="D1500" s="11"/>
      <c r="E1500" s="12" t="s">
        <v>15</v>
      </c>
      <c r="F1500" s="12" t="s">
        <v>5807</v>
      </c>
      <c r="G1500" s="12" t="s">
        <v>5808</v>
      </c>
      <c r="H1500" s="10">
        <v>945985</v>
      </c>
      <c r="I1500" s="12" t="s">
        <v>18</v>
      </c>
      <c r="J1500" s="11"/>
      <c r="K1500" s="12" t="s">
        <v>5809</v>
      </c>
      <c r="L1500" s="10">
        <v>430</v>
      </c>
      <c r="M1500" s="12" t="s">
        <v>5810</v>
      </c>
    </row>
    <row r="1501" spans="1:13" ht="20.149999999999999" customHeight="1">
      <c r="A1501" s="8" t="s">
        <v>14</v>
      </c>
      <c r="B1501" s="9">
        <v>1482255</v>
      </c>
      <c r="C1501" s="10">
        <v>1482860</v>
      </c>
      <c r="D1501" s="11"/>
      <c r="E1501" s="12" t="s">
        <v>37</v>
      </c>
      <c r="F1501" s="12" t="s">
        <v>5811</v>
      </c>
      <c r="G1501" s="12" t="s">
        <v>5812</v>
      </c>
      <c r="H1501" s="10">
        <v>947569</v>
      </c>
      <c r="I1501" s="12" t="s">
        <v>18</v>
      </c>
      <c r="J1501" s="11"/>
      <c r="K1501" s="12" t="s">
        <v>5813</v>
      </c>
      <c r="L1501" s="10">
        <v>201</v>
      </c>
      <c r="M1501" s="12" t="s">
        <v>5814</v>
      </c>
    </row>
    <row r="1502" spans="1:13" ht="20.149999999999999" customHeight="1">
      <c r="A1502" s="8" t="s">
        <v>14</v>
      </c>
      <c r="B1502" s="9">
        <v>1483061</v>
      </c>
      <c r="C1502" s="10">
        <v>1486963</v>
      </c>
      <c r="D1502" s="11"/>
      <c r="E1502" s="12" t="s">
        <v>15</v>
      </c>
      <c r="F1502" s="12" t="s">
        <v>5815</v>
      </c>
      <c r="G1502" s="12" t="s">
        <v>5816</v>
      </c>
      <c r="H1502" s="10">
        <v>948444</v>
      </c>
      <c r="I1502" s="12" t="s">
        <v>18</v>
      </c>
      <c r="J1502" s="11"/>
      <c r="K1502" s="12" t="s">
        <v>5817</v>
      </c>
      <c r="L1502" s="10">
        <v>1300</v>
      </c>
      <c r="M1502" s="12" t="s">
        <v>5818</v>
      </c>
    </row>
    <row r="1503" spans="1:13" ht="20.149999999999999" customHeight="1">
      <c r="A1503" s="8" t="s">
        <v>14</v>
      </c>
      <c r="B1503" s="9">
        <v>1487235</v>
      </c>
      <c r="C1503" s="10">
        <v>1488035</v>
      </c>
      <c r="D1503" s="11"/>
      <c r="E1503" s="12" t="s">
        <v>15</v>
      </c>
      <c r="F1503" s="12" t="s">
        <v>5819</v>
      </c>
      <c r="G1503" s="12" t="s">
        <v>5820</v>
      </c>
      <c r="H1503" s="10">
        <v>946215</v>
      </c>
      <c r="I1503" s="12" t="s">
        <v>18</v>
      </c>
      <c r="J1503" s="11"/>
      <c r="K1503" s="12" t="s">
        <v>5821</v>
      </c>
      <c r="L1503" s="10">
        <v>266</v>
      </c>
      <c r="M1503" s="12" t="s">
        <v>5822</v>
      </c>
    </row>
    <row r="1504" spans="1:13" ht="20.149999999999999" customHeight="1">
      <c r="A1504" s="8" t="s">
        <v>14</v>
      </c>
      <c r="B1504" s="9">
        <v>1488232</v>
      </c>
      <c r="C1504" s="10">
        <v>1489671</v>
      </c>
      <c r="D1504" s="11"/>
      <c r="E1504" s="12" t="s">
        <v>15</v>
      </c>
      <c r="F1504" s="12" t="s">
        <v>5823</v>
      </c>
      <c r="G1504" s="12" t="s">
        <v>5824</v>
      </c>
      <c r="H1504" s="10">
        <v>945672</v>
      </c>
      <c r="I1504" s="12" t="s">
        <v>18</v>
      </c>
      <c r="J1504" s="11"/>
      <c r="K1504" s="12" t="s">
        <v>5825</v>
      </c>
      <c r="L1504" s="10">
        <v>479</v>
      </c>
      <c r="M1504" s="12" t="s">
        <v>5826</v>
      </c>
    </row>
    <row r="1505" spans="1:13" ht="20.149999999999999" customHeight="1">
      <c r="A1505" s="8" t="s">
        <v>14</v>
      </c>
      <c r="B1505" s="9">
        <v>1489713</v>
      </c>
      <c r="C1505" s="10">
        <v>1490713</v>
      </c>
      <c r="D1505" s="11"/>
      <c r="E1505" s="12" t="s">
        <v>37</v>
      </c>
      <c r="F1505" s="12" t="s">
        <v>915</v>
      </c>
      <c r="G1505" s="12" t="s">
        <v>5827</v>
      </c>
      <c r="H1505" s="10">
        <v>2847738</v>
      </c>
      <c r="I1505" s="12" t="s">
        <v>917</v>
      </c>
      <c r="J1505" s="11"/>
      <c r="K1505" s="11"/>
      <c r="L1505" s="11"/>
      <c r="M1505" s="12" t="s">
        <v>5828</v>
      </c>
    </row>
    <row r="1506" spans="1:13" ht="20.149999999999999" customHeight="1">
      <c r="A1506" s="8" t="s">
        <v>14</v>
      </c>
      <c r="B1506" s="9">
        <v>1490902</v>
      </c>
      <c r="C1506" s="10">
        <v>1491432</v>
      </c>
      <c r="D1506" s="11"/>
      <c r="E1506" s="12" t="s">
        <v>15</v>
      </c>
      <c r="F1506" s="12" t="s">
        <v>5829</v>
      </c>
      <c r="G1506" s="12" t="s">
        <v>5830</v>
      </c>
      <c r="H1506" s="10">
        <v>947241</v>
      </c>
      <c r="I1506" s="12" t="s">
        <v>18</v>
      </c>
      <c r="J1506" s="11"/>
      <c r="K1506" s="12" t="s">
        <v>5831</v>
      </c>
      <c r="L1506" s="10">
        <v>176</v>
      </c>
      <c r="M1506" s="12" t="s">
        <v>5832</v>
      </c>
    </row>
    <row r="1507" spans="1:13" ht="20.149999999999999" customHeight="1">
      <c r="A1507" s="8" t="s">
        <v>14</v>
      </c>
      <c r="B1507" s="9">
        <v>1491442</v>
      </c>
      <c r="C1507" s="10">
        <v>1491506</v>
      </c>
      <c r="D1507" s="11"/>
      <c r="E1507" s="12" t="s">
        <v>37</v>
      </c>
      <c r="F1507" s="12" t="s">
        <v>5833</v>
      </c>
      <c r="G1507" s="12" t="s">
        <v>5834</v>
      </c>
      <c r="H1507" s="10">
        <v>5061508</v>
      </c>
      <c r="I1507" s="12" t="s">
        <v>92</v>
      </c>
      <c r="J1507" s="11"/>
      <c r="K1507" s="11"/>
      <c r="L1507" s="11"/>
      <c r="M1507" s="12" t="s">
        <v>5835</v>
      </c>
    </row>
    <row r="1508" spans="1:13" ht="20.149999999999999" customHeight="1">
      <c r="A1508" s="8" t="s">
        <v>14</v>
      </c>
      <c r="B1508" s="9">
        <v>1491677</v>
      </c>
      <c r="C1508" s="10">
        <v>1491850</v>
      </c>
      <c r="D1508" s="11"/>
      <c r="E1508" s="12" t="s">
        <v>15</v>
      </c>
      <c r="F1508" s="12" t="s">
        <v>5836</v>
      </c>
      <c r="G1508" s="12" t="s">
        <v>5837</v>
      </c>
      <c r="H1508" s="10">
        <v>945986</v>
      </c>
      <c r="I1508" s="12" t="s">
        <v>18</v>
      </c>
      <c r="J1508" s="11"/>
      <c r="K1508" s="12" t="s">
        <v>5838</v>
      </c>
      <c r="L1508" s="10">
        <v>57</v>
      </c>
      <c r="M1508" s="12" t="s">
        <v>5839</v>
      </c>
    </row>
    <row r="1509" spans="1:13" ht="20.149999999999999" customHeight="1">
      <c r="A1509" s="8" t="s">
        <v>14</v>
      </c>
      <c r="B1509" s="9">
        <v>1491876</v>
      </c>
      <c r="C1509" s="10">
        <v>1491944</v>
      </c>
      <c r="D1509" s="11"/>
      <c r="E1509" s="12" t="s">
        <v>15</v>
      </c>
      <c r="F1509" s="12" t="s">
        <v>5840</v>
      </c>
      <c r="G1509" s="12" t="s">
        <v>5841</v>
      </c>
      <c r="H1509" s="10">
        <v>63925635</v>
      </c>
      <c r="I1509" s="12" t="s">
        <v>18</v>
      </c>
      <c r="J1509" s="11"/>
      <c r="K1509" s="12" t="s">
        <v>5842</v>
      </c>
      <c r="L1509" s="10">
        <v>22</v>
      </c>
      <c r="M1509" s="12" t="s">
        <v>5843</v>
      </c>
    </row>
    <row r="1510" spans="1:13" ht="20.149999999999999" customHeight="1">
      <c r="A1510" s="8" t="s">
        <v>14</v>
      </c>
      <c r="B1510" s="9">
        <v>1491922</v>
      </c>
      <c r="C1510" s="10">
        <v>1492071</v>
      </c>
      <c r="D1510" s="11"/>
      <c r="E1510" s="12" t="s">
        <v>37</v>
      </c>
      <c r="F1510" s="12" t="s">
        <v>5844</v>
      </c>
      <c r="G1510" s="12" t="s">
        <v>5845</v>
      </c>
      <c r="H1510" s="10">
        <v>2847727</v>
      </c>
      <c r="I1510" s="12" t="s">
        <v>18</v>
      </c>
      <c r="J1510" s="11"/>
      <c r="K1510" s="12" t="s">
        <v>5846</v>
      </c>
      <c r="L1510" s="10">
        <v>49</v>
      </c>
      <c r="M1510" s="12" t="s">
        <v>5847</v>
      </c>
    </row>
    <row r="1511" spans="1:13" ht="20.149999999999999" customHeight="1">
      <c r="A1511" s="8" t="s">
        <v>14</v>
      </c>
      <c r="B1511" s="9">
        <v>1491962</v>
      </c>
      <c r="C1511" s="10">
        <v>1492129</v>
      </c>
      <c r="D1511" s="11"/>
      <c r="E1511" s="12" t="s">
        <v>37</v>
      </c>
      <c r="F1511" s="12" t="s">
        <v>5848</v>
      </c>
      <c r="G1511" s="12" t="s">
        <v>5849</v>
      </c>
      <c r="H1511" s="10">
        <v>948820</v>
      </c>
      <c r="I1511" s="12" t="s">
        <v>18</v>
      </c>
      <c r="J1511" s="11"/>
      <c r="K1511" s="12" t="s">
        <v>5850</v>
      </c>
      <c r="L1511" s="10">
        <v>55</v>
      </c>
      <c r="M1511" s="12" t="s">
        <v>5851</v>
      </c>
    </row>
    <row r="1512" spans="1:13" ht="20.149999999999999" customHeight="1">
      <c r="A1512" s="8" t="s">
        <v>14</v>
      </c>
      <c r="B1512" s="9">
        <v>1492119</v>
      </c>
      <c r="C1512" s="10">
        <v>1492175</v>
      </c>
      <c r="D1512" s="11"/>
      <c r="E1512" s="12" t="s">
        <v>15</v>
      </c>
      <c r="F1512" s="12" t="s">
        <v>5852</v>
      </c>
      <c r="G1512" s="12" t="s">
        <v>5853</v>
      </c>
      <c r="H1512" s="10">
        <v>2847728</v>
      </c>
      <c r="I1512" s="12" t="s">
        <v>92</v>
      </c>
      <c r="J1512" s="11"/>
      <c r="K1512" s="11"/>
      <c r="L1512" s="11"/>
      <c r="M1512" s="12" t="s">
        <v>5854</v>
      </c>
    </row>
    <row r="1513" spans="1:13" ht="20.149999999999999" customHeight="1">
      <c r="A1513" s="8" t="s">
        <v>14</v>
      </c>
      <c r="B1513" s="9">
        <v>1492470</v>
      </c>
      <c r="C1513" s="10">
        <v>1494110</v>
      </c>
      <c r="D1513" s="11"/>
      <c r="E1513" s="12" t="s">
        <v>15</v>
      </c>
      <c r="F1513" s="12" t="s">
        <v>5855</v>
      </c>
      <c r="G1513" s="12" t="s">
        <v>5856</v>
      </c>
      <c r="H1513" s="10">
        <v>945995</v>
      </c>
      <c r="I1513" s="12" t="s">
        <v>18</v>
      </c>
      <c r="J1513" s="11"/>
      <c r="K1513" s="12" t="s">
        <v>5857</v>
      </c>
      <c r="L1513" s="10">
        <v>546</v>
      </c>
      <c r="M1513" s="12" t="s">
        <v>5858</v>
      </c>
    </row>
    <row r="1514" spans="1:13" ht="20.149999999999999" customHeight="1">
      <c r="A1514" s="8" t="s">
        <v>14</v>
      </c>
      <c r="B1514" s="9">
        <v>1494148</v>
      </c>
      <c r="C1514" s="10">
        <v>1495071</v>
      </c>
      <c r="D1514" s="11"/>
      <c r="E1514" s="12" t="s">
        <v>37</v>
      </c>
      <c r="F1514" s="12" t="s">
        <v>5859</v>
      </c>
      <c r="G1514" s="12" t="s">
        <v>5860</v>
      </c>
      <c r="H1514" s="10">
        <v>948865</v>
      </c>
      <c r="I1514" s="12" t="s">
        <v>18</v>
      </c>
      <c r="J1514" s="11"/>
      <c r="K1514" s="12" t="s">
        <v>5861</v>
      </c>
      <c r="L1514" s="10">
        <v>307</v>
      </c>
      <c r="M1514" s="12" t="s">
        <v>5862</v>
      </c>
    </row>
    <row r="1515" spans="1:13" ht="20.149999999999999" customHeight="1">
      <c r="A1515" s="8" t="s">
        <v>14</v>
      </c>
      <c r="B1515" s="9">
        <v>1495288</v>
      </c>
      <c r="C1515" s="10">
        <v>1496631</v>
      </c>
      <c r="D1515" s="11"/>
      <c r="E1515" s="12" t="s">
        <v>15</v>
      </c>
      <c r="F1515" s="12" t="s">
        <v>5863</v>
      </c>
      <c r="G1515" s="12" t="s">
        <v>5864</v>
      </c>
      <c r="H1515" s="10">
        <v>945991</v>
      </c>
      <c r="I1515" s="12" t="s">
        <v>18</v>
      </c>
      <c r="J1515" s="11"/>
      <c r="K1515" s="12" t="s">
        <v>5865</v>
      </c>
      <c r="L1515" s="10">
        <v>447</v>
      </c>
      <c r="M1515" s="12" t="s">
        <v>5866</v>
      </c>
    </row>
    <row r="1516" spans="1:13" ht="20.149999999999999" customHeight="1">
      <c r="A1516" s="8" t="s">
        <v>14</v>
      </c>
      <c r="B1516" s="9">
        <v>1496856</v>
      </c>
      <c r="C1516" s="10">
        <v>1498511</v>
      </c>
      <c r="D1516" s="11"/>
      <c r="E1516" s="12" t="s">
        <v>15</v>
      </c>
      <c r="F1516" s="12" t="s">
        <v>5867</v>
      </c>
      <c r="G1516" s="12" t="s">
        <v>5868</v>
      </c>
      <c r="H1516" s="10">
        <v>945994</v>
      </c>
      <c r="I1516" s="12" t="s">
        <v>18</v>
      </c>
      <c r="J1516" s="11"/>
      <c r="K1516" s="12" t="s">
        <v>5869</v>
      </c>
      <c r="L1516" s="10">
        <v>551</v>
      </c>
      <c r="M1516" s="12" t="s">
        <v>5870</v>
      </c>
    </row>
    <row r="1517" spans="1:13" ht="20.149999999999999" customHeight="1">
      <c r="A1517" s="8" t="s">
        <v>14</v>
      </c>
      <c r="B1517" s="9">
        <v>1498651</v>
      </c>
      <c r="C1517" s="10">
        <v>1498875</v>
      </c>
      <c r="D1517" s="11"/>
      <c r="E1517" s="12" t="s">
        <v>15</v>
      </c>
      <c r="F1517" s="12" t="s">
        <v>5871</v>
      </c>
      <c r="G1517" s="12" t="s">
        <v>5872</v>
      </c>
      <c r="H1517" s="10">
        <v>945997</v>
      </c>
      <c r="I1517" s="12" t="s">
        <v>18</v>
      </c>
      <c r="J1517" s="11"/>
      <c r="K1517" s="12" t="s">
        <v>5873</v>
      </c>
      <c r="L1517" s="10">
        <v>74</v>
      </c>
      <c r="M1517" s="12" t="s">
        <v>5874</v>
      </c>
    </row>
    <row r="1518" spans="1:13" ht="20.149999999999999" customHeight="1">
      <c r="A1518" s="8" t="s">
        <v>14</v>
      </c>
      <c r="B1518" s="9">
        <v>1498938</v>
      </c>
      <c r="C1518" s="10">
        <v>1499477</v>
      </c>
      <c r="D1518" s="11"/>
      <c r="E1518" s="12" t="s">
        <v>15</v>
      </c>
      <c r="F1518" s="12" t="s">
        <v>5875</v>
      </c>
      <c r="G1518" s="12" t="s">
        <v>5876</v>
      </c>
      <c r="H1518" s="10">
        <v>945998</v>
      </c>
      <c r="I1518" s="12" t="s">
        <v>18</v>
      </c>
      <c r="J1518" s="11"/>
      <c r="K1518" s="12" t="s">
        <v>5877</v>
      </c>
      <c r="L1518" s="10">
        <v>179</v>
      </c>
      <c r="M1518" s="12" t="s">
        <v>5878</v>
      </c>
    </row>
    <row r="1519" spans="1:13" ht="20.149999999999999" customHeight="1">
      <c r="A1519" s="8" t="s">
        <v>14</v>
      </c>
      <c r="B1519" s="9">
        <v>1499469</v>
      </c>
      <c r="C1519" s="10">
        <v>1500449</v>
      </c>
      <c r="D1519" s="11"/>
      <c r="E1519" s="12" t="s">
        <v>37</v>
      </c>
      <c r="F1519" s="12" t="s">
        <v>5879</v>
      </c>
      <c r="G1519" s="12" t="s">
        <v>5880</v>
      </c>
      <c r="H1519" s="10">
        <v>944932</v>
      </c>
      <c r="I1519" s="12" t="s">
        <v>18</v>
      </c>
      <c r="J1519" s="11"/>
      <c r="K1519" s="12" t="s">
        <v>5881</v>
      </c>
      <c r="L1519" s="10">
        <v>326</v>
      </c>
      <c r="M1519" s="12" t="s">
        <v>5882</v>
      </c>
    </row>
    <row r="1520" spans="1:13" ht="20.149999999999999" customHeight="1">
      <c r="A1520" s="8" t="s">
        <v>14</v>
      </c>
      <c r="B1520" s="9">
        <v>1500573</v>
      </c>
      <c r="C1520" s="10">
        <v>1501565</v>
      </c>
      <c r="D1520" s="11"/>
      <c r="E1520" s="12" t="s">
        <v>15</v>
      </c>
      <c r="F1520" s="12" t="s">
        <v>5883</v>
      </c>
      <c r="G1520" s="12" t="s">
        <v>5884</v>
      </c>
      <c r="H1520" s="10">
        <v>945852</v>
      </c>
      <c r="I1520" s="12" t="s">
        <v>18</v>
      </c>
      <c r="J1520" s="11"/>
      <c r="K1520" s="12" t="s">
        <v>5885</v>
      </c>
      <c r="L1520" s="10">
        <v>330</v>
      </c>
      <c r="M1520" s="12" t="s">
        <v>5886</v>
      </c>
    </row>
    <row r="1521" spans="1:13" ht="20.149999999999999" customHeight="1">
      <c r="A1521" s="8" t="s">
        <v>14</v>
      </c>
      <c r="B1521" s="9">
        <v>1501562</v>
      </c>
      <c r="C1521" s="10">
        <v>1502155</v>
      </c>
      <c r="D1521" s="11"/>
      <c r="E1521" s="12" t="s">
        <v>15</v>
      </c>
      <c r="F1521" s="12" t="s">
        <v>5887</v>
      </c>
      <c r="G1521" s="12" t="s">
        <v>5888</v>
      </c>
      <c r="H1521" s="10">
        <v>945979</v>
      </c>
      <c r="I1521" s="12" t="s">
        <v>18</v>
      </c>
      <c r="J1521" s="11"/>
      <c r="K1521" s="12" t="s">
        <v>5889</v>
      </c>
      <c r="L1521" s="10">
        <v>197</v>
      </c>
      <c r="M1521" s="12" t="s">
        <v>5890</v>
      </c>
    </row>
    <row r="1522" spans="1:13" ht="20.149999999999999" customHeight="1">
      <c r="A1522" s="8" t="s">
        <v>14</v>
      </c>
      <c r="B1522" s="9">
        <v>1502457</v>
      </c>
      <c r="C1522" s="10">
        <v>1503125</v>
      </c>
      <c r="D1522" s="11"/>
      <c r="E1522" s="12" t="s">
        <v>15</v>
      </c>
      <c r="F1522" s="12" t="s">
        <v>5891</v>
      </c>
      <c r="G1522" s="12" t="s">
        <v>5892</v>
      </c>
      <c r="H1522" s="10">
        <v>948203</v>
      </c>
      <c r="I1522" s="12" t="s">
        <v>18</v>
      </c>
      <c r="J1522" s="11"/>
      <c r="K1522" s="12" t="s">
        <v>5893</v>
      </c>
      <c r="L1522" s="10">
        <v>222</v>
      </c>
      <c r="M1522" s="12" t="s">
        <v>5894</v>
      </c>
    </row>
    <row r="1523" spans="1:13" ht="20.149999999999999" customHeight="1">
      <c r="A1523" s="8" t="s">
        <v>14</v>
      </c>
      <c r="B1523" s="9">
        <v>1503218</v>
      </c>
      <c r="C1523" s="10">
        <v>1503649</v>
      </c>
      <c r="D1523" s="11"/>
      <c r="E1523" s="12" t="s">
        <v>37</v>
      </c>
      <c r="F1523" s="12" t="s">
        <v>915</v>
      </c>
      <c r="G1523" s="12" t="s">
        <v>5895</v>
      </c>
      <c r="H1523" s="10">
        <v>4056028</v>
      </c>
      <c r="I1523" s="12" t="s">
        <v>917</v>
      </c>
      <c r="J1523" s="11"/>
      <c r="K1523" s="11"/>
      <c r="L1523" s="11"/>
      <c r="M1523" s="12" t="s">
        <v>5896</v>
      </c>
    </row>
    <row r="1524" spans="1:13" ht="20.149999999999999" customHeight="1">
      <c r="A1524" s="8" t="s">
        <v>14</v>
      </c>
      <c r="B1524" s="9">
        <v>1503657</v>
      </c>
      <c r="C1524" s="10">
        <v>1504865</v>
      </c>
      <c r="D1524" s="11"/>
      <c r="E1524" s="12" t="s">
        <v>15</v>
      </c>
      <c r="F1524" s="12" t="s">
        <v>5897</v>
      </c>
      <c r="G1524" s="12" t="s">
        <v>5898</v>
      </c>
      <c r="H1524" s="10">
        <v>944942</v>
      </c>
      <c r="I1524" s="12" t="s">
        <v>18</v>
      </c>
      <c r="J1524" s="11"/>
      <c r="K1524" s="12" t="s">
        <v>5899</v>
      </c>
      <c r="L1524" s="10">
        <v>402</v>
      </c>
      <c r="M1524" s="12" t="s">
        <v>5900</v>
      </c>
    </row>
    <row r="1525" spans="1:13" ht="20.149999999999999" customHeight="1">
      <c r="A1525" s="8" t="s">
        <v>14</v>
      </c>
      <c r="B1525" s="9">
        <v>1504905</v>
      </c>
      <c r="C1525" s="10">
        <v>1506080</v>
      </c>
      <c r="D1525" s="11"/>
      <c r="E1525" s="12" t="s">
        <v>37</v>
      </c>
      <c r="F1525" s="12" t="s">
        <v>5901</v>
      </c>
      <c r="G1525" s="12" t="s">
        <v>5902</v>
      </c>
      <c r="H1525" s="10">
        <v>947247</v>
      </c>
      <c r="I1525" s="12" t="s">
        <v>18</v>
      </c>
      <c r="J1525" s="11"/>
      <c r="K1525" s="12" t="s">
        <v>5903</v>
      </c>
      <c r="L1525" s="10">
        <v>391</v>
      </c>
      <c r="M1525" s="12" t="s">
        <v>5904</v>
      </c>
    </row>
    <row r="1526" spans="1:13" ht="20.149999999999999" customHeight="1">
      <c r="A1526" s="8" t="s">
        <v>14</v>
      </c>
      <c r="B1526" s="9">
        <v>1506172</v>
      </c>
      <c r="C1526" s="10">
        <v>1506708</v>
      </c>
      <c r="D1526" s="11"/>
      <c r="E1526" s="12" t="s">
        <v>15</v>
      </c>
      <c r="F1526" s="12" t="s">
        <v>5905</v>
      </c>
      <c r="G1526" s="12" t="s">
        <v>5906</v>
      </c>
      <c r="H1526" s="10">
        <v>946000</v>
      </c>
      <c r="I1526" s="12" t="s">
        <v>18</v>
      </c>
      <c r="J1526" s="11"/>
      <c r="K1526" s="12" t="s">
        <v>5907</v>
      </c>
      <c r="L1526" s="10">
        <v>178</v>
      </c>
      <c r="M1526" s="12" t="s">
        <v>5908</v>
      </c>
    </row>
    <row r="1527" spans="1:13" ht="20.149999999999999" customHeight="1">
      <c r="A1527" s="8" t="s">
        <v>14</v>
      </c>
      <c r="B1527" s="9">
        <v>1506781</v>
      </c>
      <c r="C1527" s="10">
        <v>1508742</v>
      </c>
      <c r="D1527" s="11"/>
      <c r="E1527" s="12" t="s">
        <v>15</v>
      </c>
      <c r="F1527" s="12" t="s">
        <v>5909</v>
      </c>
      <c r="G1527" s="12" t="s">
        <v>5910</v>
      </c>
      <c r="H1527" s="10">
        <v>945993</v>
      </c>
      <c r="I1527" s="12" t="s">
        <v>18</v>
      </c>
      <c r="J1527" s="11"/>
      <c r="K1527" s="12" t="s">
        <v>5911</v>
      </c>
      <c r="L1527" s="10">
        <v>653</v>
      </c>
      <c r="M1527" s="12" t="s">
        <v>5912</v>
      </c>
    </row>
    <row r="1528" spans="1:13" ht="20.149999999999999" customHeight="1">
      <c r="A1528" s="8" t="s">
        <v>14</v>
      </c>
      <c r="B1528" s="9">
        <v>1508834</v>
      </c>
      <c r="C1528" s="10">
        <v>1509064</v>
      </c>
      <c r="D1528" s="11"/>
      <c r="E1528" s="12" t="s">
        <v>37</v>
      </c>
      <c r="F1528" s="12" t="s">
        <v>5913</v>
      </c>
      <c r="G1528" s="12" t="s">
        <v>5914</v>
      </c>
      <c r="H1528" s="10">
        <v>945990</v>
      </c>
      <c r="I1528" s="12" t="s">
        <v>18</v>
      </c>
      <c r="J1528" s="11"/>
      <c r="K1528" s="12" t="s">
        <v>5915</v>
      </c>
      <c r="L1528" s="10">
        <v>76</v>
      </c>
      <c r="M1528" s="12" t="s">
        <v>5916</v>
      </c>
    </row>
    <row r="1529" spans="1:13" ht="20.149999999999999" customHeight="1">
      <c r="A1529" s="8" t="s">
        <v>14</v>
      </c>
      <c r="B1529" s="9">
        <v>1509286</v>
      </c>
      <c r="C1529" s="10">
        <v>1509462</v>
      </c>
      <c r="D1529" s="11"/>
      <c r="E1529" s="12" t="s">
        <v>15</v>
      </c>
      <c r="F1529" s="12" t="s">
        <v>5917</v>
      </c>
      <c r="G1529" s="12" t="s">
        <v>5918</v>
      </c>
      <c r="H1529" s="10">
        <v>945989</v>
      </c>
      <c r="I1529" s="12" t="s">
        <v>18</v>
      </c>
      <c r="J1529" s="11"/>
      <c r="K1529" s="12" t="s">
        <v>5919</v>
      </c>
      <c r="L1529" s="10">
        <v>58</v>
      </c>
      <c r="M1529" s="12" t="s">
        <v>5920</v>
      </c>
    </row>
    <row r="1530" spans="1:13" ht="20.149999999999999" customHeight="1">
      <c r="A1530" s="8" t="s">
        <v>14</v>
      </c>
      <c r="B1530" s="9">
        <v>1509508</v>
      </c>
      <c r="C1530" s="10">
        <v>1509924</v>
      </c>
      <c r="D1530" s="11"/>
      <c r="E1530" s="12" t="s">
        <v>15</v>
      </c>
      <c r="F1530" s="12" t="s">
        <v>5921</v>
      </c>
      <c r="G1530" s="12" t="s">
        <v>5922</v>
      </c>
      <c r="H1530" s="10">
        <v>946001</v>
      </c>
      <c r="I1530" s="12" t="s">
        <v>18</v>
      </c>
      <c r="J1530" s="11"/>
      <c r="K1530" s="12" t="s">
        <v>5923</v>
      </c>
      <c r="L1530" s="10">
        <v>138</v>
      </c>
      <c r="M1530" s="12" t="s">
        <v>5924</v>
      </c>
    </row>
    <row r="1531" spans="1:13" ht="20.149999999999999" customHeight="1">
      <c r="A1531" s="8" t="s">
        <v>14</v>
      </c>
      <c r="B1531" s="9">
        <v>1510003</v>
      </c>
      <c r="C1531" s="10">
        <v>1511409</v>
      </c>
      <c r="D1531" s="11"/>
      <c r="E1531" s="12" t="s">
        <v>15</v>
      </c>
      <c r="F1531" s="12" t="s">
        <v>5925</v>
      </c>
      <c r="G1531" s="12" t="s">
        <v>5926</v>
      </c>
      <c r="H1531" s="10">
        <v>946004</v>
      </c>
      <c r="I1531" s="12" t="s">
        <v>18</v>
      </c>
      <c r="J1531" s="11"/>
      <c r="K1531" s="12" t="s">
        <v>5927</v>
      </c>
      <c r="L1531" s="10">
        <v>468</v>
      </c>
      <c r="M1531" s="12" t="s">
        <v>5928</v>
      </c>
    </row>
    <row r="1532" spans="1:13" ht="20.149999999999999" customHeight="1">
      <c r="A1532" s="8" t="s">
        <v>14</v>
      </c>
      <c r="B1532" s="9">
        <v>1511654</v>
      </c>
      <c r="C1532" s="10">
        <v>1512799</v>
      </c>
      <c r="D1532" s="11"/>
      <c r="E1532" s="12" t="s">
        <v>15</v>
      </c>
      <c r="F1532" s="12" t="s">
        <v>5929</v>
      </c>
      <c r="G1532" s="12" t="s">
        <v>5930</v>
      </c>
      <c r="H1532" s="10">
        <v>946005</v>
      </c>
      <c r="I1532" s="12" t="s">
        <v>18</v>
      </c>
      <c r="J1532" s="11"/>
      <c r="K1532" s="12" t="s">
        <v>5931</v>
      </c>
      <c r="L1532" s="10">
        <v>381</v>
      </c>
      <c r="M1532" s="12" t="s">
        <v>5932</v>
      </c>
    </row>
    <row r="1533" spans="1:13" ht="20.149999999999999" customHeight="1">
      <c r="A1533" s="8" t="s">
        <v>14</v>
      </c>
      <c r="B1533" s="9">
        <v>1512817</v>
      </c>
      <c r="C1533" s="10">
        <v>1513830</v>
      </c>
      <c r="D1533" s="11"/>
      <c r="E1533" s="12" t="s">
        <v>15</v>
      </c>
      <c r="F1533" s="12" t="s">
        <v>5933</v>
      </c>
      <c r="G1533" s="12" t="s">
        <v>5934</v>
      </c>
      <c r="H1533" s="10">
        <v>946007</v>
      </c>
      <c r="I1533" s="12" t="s">
        <v>18</v>
      </c>
      <c r="J1533" s="11"/>
      <c r="K1533" s="12" t="s">
        <v>5935</v>
      </c>
      <c r="L1533" s="10">
        <v>337</v>
      </c>
      <c r="M1533" s="12" t="s">
        <v>5936</v>
      </c>
    </row>
    <row r="1534" spans="1:13" ht="20.149999999999999" customHeight="1">
      <c r="A1534" s="8" t="s">
        <v>14</v>
      </c>
      <c r="B1534" s="9">
        <v>1513831</v>
      </c>
      <c r="C1534" s="10">
        <v>1514772</v>
      </c>
      <c r="D1534" s="11"/>
      <c r="E1534" s="12" t="s">
        <v>15</v>
      </c>
      <c r="F1534" s="12" t="s">
        <v>5937</v>
      </c>
      <c r="G1534" s="12" t="s">
        <v>5938</v>
      </c>
      <c r="H1534" s="10">
        <v>945976</v>
      </c>
      <c r="I1534" s="12" t="s">
        <v>18</v>
      </c>
      <c r="J1534" s="11"/>
      <c r="K1534" s="12" t="s">
        <v>5939</v>
      </c>
      <c r="L1534" s="10">
        <v>313</v>
      </c>
      <c r="M1534" s="12" t="s">
        <v>5940</v>
      </c>
    </row>
    <row r="1535" spans="1:13" ht="20.149999999999999" customHeight="1">
      <c r="A1535" s="8" t="s">
        <v>14</v>
      </c>
      <c r="B1535" s="9">
        <v>1514762</v>
      </c>
      <c r="C1535" s="10">
        <v>1515556</v>
      </c>
      <c r="D1535" s="11"/>
      <c r="E1535" s="12" t="s">
        <v>15</v>
      </c>
      <c r="F1535" s="12" t="s">
        <v>5941</v>
      </c>
      <c r="G1535" s="12" t="s">
        <v>5942</v>
      </c>
      <c r="H1535" s="10">
        <v>945903</v>
      </c>
      <c r="I1535" s="12" t="s">
        <v>18</v>
      </c>
      <c r="J1535" s="11"/>
      <c r="K1535" s="12" t="s">
        <v>5943</v>
      </c>
      <c r="L1535" s="10">
        <v>264</v>
      </c>
      <c r="M1535" s="12" t="s">
        <v>5944</v>
      </c>
    </row>
    <row r="1536" spans="1:13" ht="20.149999999999999" customHeight="1">
      <c r="A1536" s="8" t="s">
        <v>14</v>
      </c>
      <c r="B1536" s="9">
        <v>1515578</v>
      </c>
      <c r="C1536" s="10">
        <v>1517002</v>
      </c>
      <c r="D1536" s="11"/>
      <c r="E1536" s="12" t="s">
        <v>15</v>
      </c>
      <c r="F1536" s="12" t="s">
        <v>5945</v>
      </c>
      <c r="G1536" s="12" t="s">
        <v>5946</v>
      </c>
      <c r="H1536" s="10">
        <v>945876</v>
      </c>
      <c r="I1536" s="12" t="s">
        <v>18</v>
      </c>
      <c r="J1536" s="11"/>
      <c r="K1536" s="12" t="s">
        <v>5947</v>
      </c>
      <c r="L1536" s="10">
        <v>474</v>
      </c>
      <c r="M1536" s="12" t="s">
        <v>5948</v>
      </c>
    </row>
    <row r="1537" spans="1:13" ht="20.149999999999999" customHeight="1">
      <c r="A1537" s="8" t="s">
        <v>14</v>
      </c>
      <c r="B1537" s="9">
        <v>1517099</v>
      </c>
      <c r="C1537" s="10">
        <v>1517194</v>
      </c>
      <c r="D1537" s="11"/>
      <c r="E1537" s="12" t="s">
        <v>37</v>
      </c>
      <c r="F1537" s="12" t="s">
        <v>5949</v>
      </c>
      <c r="G1537" s="12" t="s">
        <v>5950</v>
      </c>
      <c r="H1537" s="10">
        <v>5061503</v>
      </c>
      <c r="I1537" s="12" t="s">
        <v>18</v>
      </c>
      <c r="J1537" s="11"/>
      <c r="K1537" s="12" t="s">
        <v>5951</v>
      </c>
      <c r="L1537" s="10">
        <v>31</v>
      </c>
      <c r="M1537" s="12" t="s">
        <v>5952</v>
      </c>
    </row>
    <row r="1538" spans="1:13" ht="20.149999999999999" customHeight="1">
      <c r="A1538" s="8" t="s">
        <v>14</v>
      </c>
      <c r="B1538" s="9">
        <v>1517389</v>
      </c>
      <c r="C1538" s="10">
        <v>1517562</v>
      </c>
      <c r="D1538" s="11"/>
      <c r="E1538" s="12" t="s">
        <v>15</v>
      </c>
      <c r="F1538" s="12" t="s">
        <v>5953</v>
      </c>
      <c r="G1538" s="12" t="s">
        <v>5954</v>
      </c>
      <c r="H1538" s="10">
        <v>945936</v>
      </c>
      <c r="I1538" s="12" t="s">
        <v>18</v>
      </c>
      <c r="J1538" s="11"/>
      <c r="K1538" s="12" t="s">
        <v>5955</v>
      </c>
      <c r="L1538" s="10">
        <v>57</v>
      </c>
      <c r="M1538" s="12" t="s">
        <v>5956</v>
      </c>
    </row>
    <row r="1539" spans="1:13" ht="20.149999999999999" customHeight="1">
      <c r="A1539" s="8" t="s">
        <v>14</v>
      </c>
      <c r="B1539" s="9">
        <v>1517648</v>
      </c>
      <c r="C1539" s="10">
        <v>1517881</v>
      </c>
      <c r="D1539" s="11"/>
      <c r="E1539" s="12" t="s">
        <v>15</v>
      </c>
      <c r="F1539" s="12" t="s">
        <v>5957</v>
      </c>
      <c r="G1539" s="12" t="s">
        <v>5958</v>
      </c>
      <c r="H1539" s="10">
        <v>945916</v>
      </c>
      <c r="I1539" s="12" t="s">
        <v>18</v>
      </c>
      <c r="J1539" s="11"/>
      <c r="K1539" s="12" t="s">
        <v>5959</v>
      </c>
      <c r="L1539" s="10">
        <v>77</v>
      </c>
      <c r="M1539" s="12" t="s">
        <v>5960</v>
      </c>
    </row>
    <row r="1540" spans="1:13" ht="20.149999999999999" customHeight="1">
      <c r="A1540" s="8" t="s">
        <v>14</v>
      </c>
      <c r="B1540" s="9">
        <v>1517882</v>
      </c>
      <c r="C1540" s="10">
        <v>1518331</v>
      </c>
      <c r="D1540" s="11"/>
      <c r="E1540" s="12" t="s">
        <v>37</v>
      </c>
      <c r="F1540" s="12" t="s">
        <v>5961</v>
      </c>
      <c r="G1540" s="12" t="s">
        <v>5962</v>
      </c>
      <c r="H1540" s="10">
        <v>946008</v>
      </c>
      <c r="I1540" s="12" t="s">
        <v>18</v>
      </c>
      <c r="J1540" s="11"/>
      <c r="K1540" s="12" t="s">
        <v>5963</v>
      </c>
      <c r="L1540" s="10">
        <v>149</v>
      </c>
      <c r="M1540" s="12" t="s">
        <v>5964</v>
      </c>
    </row>
    <row r="1541" spans="1:13" ht="20.149999999999999" customHeight="1">
      <c r="A1541" s="8" t="s">
        <v>14</v>
      </c>
      <c r="B1541" s="9">
        <v>1518328</v>
      </c>
      <c r="C1541" s="10">
        <v>1518846</v>
      </c>
      <c r="D1541" s="11"/>
      <c r="E1541" s="12" t="s">
        <v>37</v>
      </c>
      <c r="F1541" s="12" t="s">
        <v>5965</v>
      </c>
      <c r="G1541" s="12" t="s">
        <v>5966</v>
      </c>
      <c r="H1541" s="10">
        <v>946010</v>
      </c>
      <c r="I1541" s="12" t="s">
        <v>18</v>
      </c>
      <c r="J1541" s="11"/>
      <c r="K1541" s="12" t="s">
        <v>5967</v>
      </c>
      <c r="L1541" s="10">
        <v>172</v>
      </c>
      <c r="M1541" s="12" t="s">
        <v>5968</v>
      </c>
    </row>
    <row r="1542" spans="1:13" ht="20.149999999999999" customHeight="1">
      <c r="A1542" s="8" t="s">
        <v>14</v>
      </c>
      <c r="B1542" s="9">
        <v>1519027</v>
      </c>
      <c r="C1542" s="10">
        <v>1520064</v>
      </c>
      <c r="D1542" s="11"/>
      <c r="E1542" s="12" t="s">
        <v>15</v>
      </c>
      <c r="F1542" s="12" t="s">
        <v>5969</v>
      </c>
      <c r="G1542" s="12" t="s">
        <v>5970</v>
      </c>
      <c r="H1542" s="10">
        <v>946012</v>
      </c>
      <c r="I1542" s="12" t="s">
        <v>18</v>
      </c>
      <c r="J1542" s="11"/>
      <c r="K1542" s="12" t="s">
        <v>5971</v>
      </c>
      <c r="L1542" s="10">
        <v>345</v>
      </c>
      <c r="M1542" s="12" t="s">
        <v>5972</v>
      </c>
    </row>
    <row r="1543" spans="1:13" ht="20.149999999999999" customHeight="1">
      <c r="A1543" s="8" t="s">
        <v>14</v>
      </c>
      <c r="B1543" s="9">
        <v>1520262</v>
      </c>
      <c r="C1543" s="10">
        <v>1520927</v>
      </c>
      <c r="D1543" s="11"/>
      <c r="E1543" s="12" t="s">
        <v>15</v>
      </c>
      <c r="F1543" s="12" t="s">
        <v>5973</v>
      </c>
      <c r="G1543" s="12" t="s">
        <v>5974</v>
      </c>
      <c r="H1543" s="10">
        <v>946014</v>
      </c>
      <c r="I1543" s="12" t="s">
        <v>18</v>
      </c>
      <c r="J1543" s="11"/>
      <c r="K1543" s="12" t="s">
        <v>5975</v>
      </c>
      <c r="L1543" s="10">
        <v>221</v>
      </c>
      <c r="M1543" s="12" t="s">
        <v>5976</v>
      </c>
    </row>
    <row r="1544" spans="1:13" ht="20.149999999999999" customHeight="1">
      <c r="A1544" s="8" t="s">
        <v>14</v>
      </c>
      <c r="B1544" s="9">
        <v>1520963</v>
      </c>
      <c r="C1544" s="10">
        <v>1523065</v>
      </c>
      <c r="D1544" s="11"/>
      <c r="E1544" s="12" t="s">
        <v>37</v>
      </c>
      <c r="F1544" s="12" t="s">
        <v>5977</v>
      </c>
      <c r="G1544" s="12" t="s">
        <v>5978</v>
      </c>
      <c r="H1544" s="10">
        <v>946015</v>
      </c>
      <c r="I1544" s="12" t="s">
        <v>18</v>
      </c>
      <c r="J1544" s="11"/>
      <c r="K1544" s="12" t="s">
        <v>5979</v>
      </c>
      <c r="L1544" s="10">
        <v>700</v>
      </c>
      <c r="M1544" s="12" t="s">
        <v>5980</v>
      </c>
    </row>
    <row r="1545" spans="1:13" ht="20.149999999999999" customHeight="1">
      <c r="A1545" s="8" t="s">
        <v>14</v>
      </c>
      <c r="B1545" s="9">
        <v>1523307</v>
      </c>
      <c r="C1545" s="10">
        <v>1524368</v>
      </c>
      <c r="D1545" s="11"/>
      <c r="E1545" s="12" t="s">
        <v>15</v>
      </c>
      <c r="F1545" s="12" t="s">
        <v>5981</v>
      </c>
      <c r="G1545" s="12" t="s">
        <v>5982</v>
      </c>
      <c r="H1545" s="10">
        <v>946006</v>
      </c>
      <c r="I1545" s="12" t="s">
        <v>18</v>
      </c>
      <c r="J1545" s="11"/>
      <c r="K1545" s="12" t="s">
        <v>5983</v>
      </c>
      <c r="L1545" s="10">
        <v>353</v>
      </c>
      <c r="M1545" s="12" t="s">
        <v>5984</v>
      </c>
    </row>
    <row r="1546" spans="1:13" ht="20.149999999999999" customHeight="1">
      <c r="A1546" s="8" t="s">
        <v>14</v>
      </c>
      <c r="B1546" s="9">
        <v>1524481</v>
      </c>
      <c r="C1546" s="10">
        <v>1525980</v>
      </c>
      <c r="D1546" s="11"/>
      <c r="E1546" s="12" t="s">
        <v>37</v>
      </c>
      <c r="F1546" s="12" t="s">
        <v>5985</v>
      </c>
      <c r="G1546" s="12" t="s">
        <v>5986</v>
      </c>
      <c r="H1546" s="10">
        <v>946019</v>
      </c>
      <c r="I1546" s="12" t="s">
        <v>18</v>
      </c>
      <c r="J1546" s="11"/>
      <c r="K1546" s="12" t="s">
        <v>5987</v>
      </c>
      <c r="L1546" s="10">
        <v>499</v>
      </c>
      <c r="M1546" s="12" t="s">
        <v>5988</v>
      </c>
    </row>
    <row r="1547" spans="1:13" ht="20.149999999999999" customHeight="1">
      <c r="A1547" s="8" t="s">
        <v>14</v>
      </c>
      <c r="B1547" s="9">
        <v>1526247</v>
      </c>
      <c r="C1547" s="10">
        <v>1526864</v>
      </c>
      <c r="D1547" s="11"/>
      <c r="E1547" s="12" t="s">
        <v>15</v>
      </c>
      <c r="F1547" s="12" t="s">
        <v>5989</v>
      </c>
      <c r="G1547" s="12" t="s">
        <v>5990</v>
      </c>
      <c r="H1547" s="10">
        <v>946023</v>
      </c>
      <c r="I1547" s="12" t="s">
        <v>18</v>
      </c>
      <c r="J1547" s="11"/>
      <c r="K1547" s="12" t="s">
        <v>5991</v>
      </c>
      <c r="L1547" s="10">
        <v>205</v>
      </c>
      <c r="M1547" s="12" t="s">
        <v>5992</v>
      </c>
    </row>
    <row r="1548" spans="1:13" ht="20.149999999999999" customHeight="1">
      <c r="A1548" s="8" t="s">
        <v>14</v>
      </c>
      <c r="B1548" s="9">
        <v>1526940</v>
      </c>
      <c r="C1548" s="10">
        <v>1527152</v>
      </c>
      <c r="D1548" s="11"/>
      <c r="E1548" s="12" t="s">
        <v>15</v>
      </c>
      <c r="F1548" s="12" t="s">
        <v>5993</v>
      </c>
      <c r="G1548" s="12" t="s">
        <v>5994</v>
      </c>
      <c r="H1548" s="10">
        <v>946024</v>
      </c>
      <c r="I1548" s="12" t="s">
        <v>18</v>
      </c>
      <c r="J1548" s="11"/>
      <c r="K1548" s="12" t="s">
        <v>5995</v>
      </c>
      <c r="L1548" s="10">
        <v>70</v>
      </c>
      <c r="M1548" s="12" t="s">
        <v>5996</v>
      </c>
    </row>
    <row r="1549" spans="1:13" ht="20.149999999999999" customHeight="1">
      <c r="A1549" s="8" t="s">
        <v>14</v>
      </c>
      <c r="B1549" s="9">
        <v>1527890</v>
      </c>
      <c r="C1549" s="10">
        <v>1529938</v>
      </c>
      <c r="D1549" s="11"/>
      <c r="E1549" s="12" t="s">
        <v>15</v>
      </c>
      <c r="F1549" s="12" t="s">
        <v>915</v>
      </c>
      <c r="G1549" s="12" t="s">
        <v>5997</v>
      </c>
      <c r="H1549" s="10">
        <v>946026</v>
      </c>
      <c r="I1549" s="12" t="s">
        <v>917</v>
      </c>
      <c r="J1549" s="11"/>
      <c r="K1549" s="11"/>
      <c r="L1549" s="11"/>
      <c r="M1549" s="12" t="s">
        <v>5998</v>
      </c>
    </row>
    <row r="1550" spans="1:13" ht="20.149999999999999" customHeight="1">
      <c r="A1550" s="8" t="s">
        <v>14</v>
      </c>
      <c r="B1550" s="9">
        <v>1529922</v>
      </c>
      <c r="C1550" s="10">
        <v>1530404</v>
      </c>
      <c r="D1550" s="11"/>
      <c r="E1550" s="12" t="s">
        <v>15</v>
      </c>
      <c r="F1550" s="12" t="s">
        <v>5999</v>
      </c>
      <c r="G1550" s="12" t="s">
        <v>6000</v>
      </c>
      <c r="H1550" s="10">
        <v>946958</v>
      </c>
      <c r="I1550" s="12" t="s">
        <v>18</v>
      </c>
      <c r="J1550" s="11"/>
      <c r="K1550" s="12" t="s">
        <v>6001</v>
      </c>
      <c r="L1550" s="10">
        <v>160</v>
      </c>
      <c r="M1550" s="12" t="s">
        <v>6002</v>
      </c>
    </row>
    <row r="1551" spans="1:13" ht="20.149999999999999" customHeight="1">
      <c r="A1551" s="8" t="s">
        <v>14</v>
      </c>
      <c r="B1551" s="9">
        <v>1530319</v>
      </c>
      <c r="C1551" s="10">
        <v>1530504</v>
      </c>
      <c r="D1551" s="11"/>
      <c r="E1551" s="12" t="s">
        <v>37</v>
      </c>
      <c r="F1551" s="12" t="s">
        <v>6003</v>
      </c>
      <c r="G1551" s="12" t="s">
        <v>6004</v>
      </c>
      <c r="H1551" s="10">
        <v>38094957</v>
      </c>
      <c r="I1551" s="12" t="s">
        <v>18</v>
      </c>
      <c r="J1551" s="11"/>
      <c r="K1551" s="12" t="s">
        <v>6005</v>
      </c>
      <c r="L1551" s="10">
        <v>61</v>
      </c>
      <c r="M1551" s="12" t="s">
        <v>6006</v>
      </c>
    </row>
    <row r="1552" spans="1:13" ht="20.149999999999999" customHeight="1">
      <c r="A1552" s="8" t="s">
        <v>14</v>
      </c>
      <c r="B1552" s="9">
        <v>1530586</v>
      </c>
      <c r="C1552" s="10">
        <v>1531639</v>
      </c>
      <c r="D1552" s="11"/>
      <c r="E1552" s="12" t="s">
        <v>15</v>
      </c>
      <c r="F1552" s="12" t="s">
        <v>915</v>
      </c>
      <c r="G1552" s="12" t="s">
        <v>6007</v>
      </c>
      <c r="H1552" s="10">
        <v>945121</v>
      </c>
      <c r="I1552" s="12" t="s">
        <v>917</v>
      </c>
      <c r="J1552" s="11"/>
      <c r="K1552" s="11"/>
      <c r="L1552" s="11"/>
      <c r="M1552" s="12" t="s">
        <v>6008</v>
      </c>
    </row>
    <row r="1553" spans="1:13" ht="20.149999999999999" customHeight="1">
      <c r="A1553" s="8" t="s">
        <v>14</v>
      </c>
      <c r="B1553" s="9">
        <v>1531816</v>
      </c>
      <c r="C1553" s="10">
        <v>1532952</v>
      </c>
      <c r="D1553" s="11"/>
      <c r="E1553" s="12" t="s">
        <v>15</v>
      </c>
      <c r="F1553" s="12" t="s">
        <v>6009</v>
      </c>
      <c r="G1553" s="12" t="s">
        <v>6010</v>
      </c>
      <c r="H1553" s="10">
        <v>947435</v>
      </c>
      <c r="I1553" s="12" t="s">
        <v>18</v>
      </c>
      <c r="J1553" s="11"/>
      <c r="K1553" s="12" t="s">
        <v>6011</v>
      </c>
      <c r="L1553" s="10">
        <v>378</v>
      </c>
      <c r="M1553" s="12" t="s">
        <v>6012</v>
      </c>
    </row>
    <row r="1554" spans="1:13" ht="20.149999999999999" customHeight="1">
      <c r="A1554" s="8" t="s">
        <v>14</v>
      </c>
      <c r="B1554" s="9">
        <v>1533052</v>
      </c>
      <c r="C1554" s="10">
        <v>1533285</v>
      </c>
      <c r="D1554" s="11"/>
      <c r="E1554" s="12" t="s">
        <v>15</v>
      </c>
      <c r="F1554" s="12" t="s">
        <v>6013</v>
      </c>
      <c r="G1554" s="12" t="s">
        <v>6014</v>
      </c>
      <c r="H1554" s="10">
        <v>945731</v>
      </c>
      <c r="I1554" s="12" t="s">
        <v>18</v>
      </c>
      <c r="J1554" s="11"/>
      <c r="K1554" s="12" t="s">
        <v>6015</v>
      </c>
      <c r="L1554" s="10">
        <v>77</v>
      </c>
      <c r="M1554" s="12" t="s">
        <v>6016</v>
      </c>
    </row>
    <row r="1555" spans="1:13" ht="20.149999999999999" customHeight="1">
      <c r="A1555" s="8" t="s">
        <v>14</v>
      </c>
      <c r="B1555" s="9">
        <v>1533282</v>
      </c>
      <c r="C1555" s="10">
        <v>1533851</v>
      </c>
      <c r="D1555" s="11"/>
      <c r="E1555" s="12" t="s">
        <v>37</v>
      </c>
      <c r="F1555" s="12" t="s">
        <v>6017</v>
      </c>
      <c r="G1555" s="12" t="s">
        <v>6018</v>
      </c>
      <c r="H1555" s="10">
        <v>946192</v>
      </c>
      <c r="I1555" s="12" t="s">
        <v>18</v>
      </c>
      <c r="J1555" s="11"/>
      <c r="K1555" s="12" t="s">
        <v>6019</v>
      </c>
      <c r="L1555" s="10">
        <v>189</v>
      </c>
      <c r="M1555" s="12" t="s">
        <v>6020</v>
      </c>
    </row>
    <row r="1556" spans="1:13" ht="20.149999999999999" customHeight="1">
      <c r="A1556" s="8" t="s">
        <v>14</v>
      </c>
      <c r="B1556" s="9">
        <v>1534024</v>
      </c>
      <c r="C1556" s="10">
        <v>1534869</v>
      </c>
      <c r="D1556" s="11"/>
      <c r="E1556" s="12" t="s">
        <v>15</v>
      </c>
      <c r="F1556" s="12" t="s">
        <v>6021</v>
      </c>
      <c r="G1556" s="12" t="s">
        <v>6022</v>
      </c>
      <c r="H1556" s="10">
        <v>947251</v>
      </c>
      <c r="I1556" s="12" t="s">
        <v>18</v>
      </c>
      <c r="J1556" s="11"/>
      <c r="K1556" s="12" t="s">
        <v>6023</v>
      </c>
      <c r="L1556" s="10">
        <v>281</v>
      </c>
      <c r="M1556" s="12" t="s">
        <v>6024</v>
      </c>
    </row>
    <row r="1557" spans="1:13" ht="20.149999999999999" customHeight="1">
      <c r="A1557" s="8" t="s">
        <v>14</v>
      </c>
      <c r="B1557" s="9">
        <v>1534965</v>
      </c>
      <c r="C1557" s="10">
        <v>1535858</v>
      </c>
      <c r="D1557" s="11"/>
      <c r="E1557" s="12" t="s">
        <v>37</v>
      </c>
      <c r="F1557" s="12" t="s">
        <v>6025</v>
      </c>
      <c r="G1557" s="12" t="s">
        <v>6026</v>
      </c>
      <c r="H1557" s="10">
        <v>944782</v>
      </c>
      <c r="I1557" s="12" t="s">
        <v>18</v>
      </c>
      <c r="J1557" s="11"/>
      <c r="K1557" s="12" t="s">
        <v>6027</v>
      </c>
      <c r="L1557" s="10">
        <v>297</v>
      </c>
      <c r="M1557" s="12" t="s">
        <v>6028</v>
      </c>
    </row>
    <row r="1558" spans="1:13" ht="20.149999999999999" customHeight="1">
      <c r="A1558" s="8" t="s">
        <v>14</v>
      </c>
      <c r="B1558" s="9">
        <v>1535937</v>
      </c>
      <c r="C1558" s="10">
        <v>1536617</v>
      </c>
      <c r="D1558" s="11"/>
      <c r="E1558" s="12" t="s">
        <v>37</v>
      </c>
      <c r="F1558" s="12" t="s">
        <v>6029</v>
      </c>
      <c r="G1558" s="12" t="s">
        <v>6030</v>
      </c>
      <c r="H1558" s="10">
        <v>946029</v>
      </c>
      <c r="I1558" s="12" t="s">
        <v>18</v>
      </c>
      <c r="J1558" s="11"/>
      <c r="K1558" s="12" t="s">
        <v>6031</v>
      </c>
      <c r="L1558" s="10">
        <v>226</v>
      </c>
      <c r="M1558" s="12" t="s">
        <v>6032</v>
      </c>
    </row>
    <row r="1559" spans="1:13" ht="20.149999999999999" customHeight="1">
      <c r="A1559" s="8" t="s">
        <v>14</v>
      </c>
      <c r="B1559" s="9">
        <v>1536614</v>
      </c>
      <c r="C1559" s="10">
        <v>1537309</v>
      </c>
      <c r="D1559" s="11"/>
      <c r="E1559" s="12" t="s">
        <v>37</v>
      </c>
      <c r="F1559" s="12" t="s">
        <v>6033</v>
      </c>
      <c r="G1559" s="12" t="s">
        <v>6034</v>
      </c>
      <c r="H1559" s="10">
        <v>946032</v>
      </c>
      <c r="I1559" s="12" t="s">
        <v>18</v>
      </c>
      <c r="J1559" s="11"/>
      <c r="K1559" s="12" t="s">
        <v>6035</v>
      </c>
      <c r="L1559" s="10">
        <v>231</v>
      </c>
      <c r="M1559" s="12" t="s">
        <v>6036</v>
      </c>
    </row>
    <row r="1560" spans="1:13" ht="20.149999999999999" customHeight="1">
      <c r="A1560" s="8" t="s">
        <v>14</v>
      </c>
      <c r="B1560" s="9">
        <v>1537309</v>
      </c>
      <c r="C1560" s="10">
        <v>1538853</v>
      </c>
      <c r="D1560" s="11"/>
      <c r="E1560" s="12" t="s">
        <v>37</v>
      </c>
      <c r="F1560" s="12" t="s">
        <v>6037</v>
      </c>
      <c r="G1560" s="12" t="s">
        <v>6038</v>
      </c>
      <c r="H1560" s="10">
        <v>946034</v>
      </c>
      <c r="I1560" s="12" t="s">
        <v>18</v>
      </c>
      <c r="J1560" s="11"/>
      <c r="K1560" s="12" t="s">
        <v>6039</v>
      </c>
      <c r="L1560" s="10">
        <v>514</v>
      </c>
      <c r="M1560" s="12" t="s">
        <v>6040</v>
      </c>
    </row>
    <row r="1561" spans="1:13" ht="20.149999999999999" customHeight="1">
      <c r="A1561" s="8" t="s">
        <v>14</v>
      </c>
      <c r="B1561" s="9">
        <v>1538850</v>
      </c>
      <c r="C1561" s="10">
        <v>1542590</v>
      </c>
      <c r="D1561" s="11"/>
      <c r="E1561" s="12" t="s">
        <v>37</v>
      </c>
      <c r="F1561" s="12" t="s">
        <v>6041</v>
      </c>
      <c r="G1561" s="12" t="s">
        <v>6042</v>
      </c>
      <c r="H1561" s="10">
        <v>945999</v>
      </c>
      <c r="I1561" s="12" t="s">
        <v>18</v>
      </c>
      <c r="J1561" s="11"/>
      <c r="K1561" s="12" t="s">
        <v>6043</v>
      </c>
      <c r="L1561" s="10">
        <v>1246</v>
      </c>
      <c r="M1561" s="12" t="s">
        <v>6044</v>
      </c>
    </row>
    <row r="1562" spans="1:13" ht="20.149999999999999" customHeight="1">
      <c r="A1562" s="8" t="s">
        <v>14</v>
      </c>
      <c r="B1562" s="9">
        <v>1542672</v>
      </c>
      <c r="C1562" s="10">
        <v>1544060</v>
      </c>
      <c r="D1562" s="11"/>
      <c r="E1562" s="12" t="s">
        <v>37</v>
      </c>
      <c r="F1562" s="12" t="s">
        <v>6045</v>
      </c>
      <c r="G1562" s="12" t="s">
        <v>6046</v>
      </c>
      <c r="H1562" s="10">
        <v>945799</v>
      </c>
      <c r="I1562" s="12" t="s">
        <v>18</v>
      </c>
      <c r="J1562" s="11"/>
      <c r="K1562" s="12" t="s">
        <v>6047</v>
      </c>
      <c r="L1562" s="10">
        <v>462</v>
      </c>
      <c r="M1562" s="12" t="s">
        <v>6048</v>
      </c>
    </row>
    <row r="1563" spans="1:13" ht="20.149999999999999" customHeight="1">
      <c r="A1563" s="8" t="s">
        <v>14</v>
      </c>
      <c r="B1563" s="9">
        <v>1544384</v>
      </c>
      <c r="C1563" s="10">
        <v>1544719</v>
      </c>
      <c r="D1563" s="11"/>
      <c r="E1563" s="12" t="s">
        <v>37</v>
      </c>
      <c r="F1563" s="12" t="s">
        <v>915</v>
      </c>
      <c r="G1563" s="12" t="s">
        <v>6049</v>
      </c>
      <c r="H1563" s="10">
        <v>945955</v>
      </c>
      <c r="I1563" s="12" t="s">
        <v>917</v>
      </c>
      <c r="J1563" s="11"/>
      <c r="K1563" s="11"/>
      <c r="L1563" s="11"/>
      <c r="M1563" s="12" t="s">
        <v>6050</v>
      </c>
    </row>
    <row r="1564" spans="1:13" ht="20.149999999999999" customHeight="1">
      <c r="A1564" s="8" t="s">
        <v>14</v>
      </c>
      <c r="B1564" s="9">
        <v>1544758</v>
      </c>
      <c r="C1564" s="10">
        <v>1545714</v>
      </c>
      <c r="D1564" s="11"/>
      <c r="E1564" s="12" t="s">
        <v>37</v>
      </c>
      <c r="F1564" s="12" t="s">
        <v>6051</v>
      </c>
      <c r="G1564" s="12" t="s">
        <v>6052</v>
      </c>
      <c r="H1564" s="10">
        <v>947312</v>
      </c>
      <c r="I1564" s="12" t="s">
        <v>18</v>
      </c>
      <c r="J1564" s="11"/>
      <c r="K1564" s="12" t="s">
        <v>6053</v>
      </c>
      <c r="L1564" s="10">
        <v>318</v>
      </c>
      <c r="M1564" s="12" t="s">
        <v>6054</v>
      </c>
    </row>
    <row r="1565" spans="1:13" ht="20.149999999999999" customHeight="1">
      <c r="A1565" s="8" t="s">
        <v>14</v>
      </c>
      <c r="B1565" s="9">
        <v>1545738</v>
      </c>
      <c r="C1565" s="10">
        <v>1546028</v>
      </c>
      <c r="D1565" s="11"/>
      <c r="E1565" s="12" t="s">
        <v>37</v>
      </c>
      <c r="F1565" s="12" t="s">
        <v>6055</v>
      </c>
      <c r="G1565" s="12" t="s">
        <v>6056</v>
      </c>
      <c r="H1565" s="10">
        <v>945737</v>
      </c>
      <c r="I1565" s="12" t="s">
        <v>18</v>
      </c>
      <c r="J1565" s="11"/>
      <c r="K1565" s="12" t="s">
        <v>6057</v>
      </c>
      <c r="L1565" s="10">
        <v>96</v>
      </c>
      <c r="M1565" s="12" t="s">
        <v>6058</v>
      </c>
    </row>
    <row r="1566" spans="1:13" ht="20.149999999999999" customHeight="1">
      <c r="A1566" s="8" t="s">
        <v>14</v>
      </c>
      <c r="B1566" s="9">
        <v>1546288</v>
      </c>
      <c r="C1566" s="10">
        <v>1547169</v>
      </c>
      <c r="D1566" s="11"/>
      <c r="E1566" s="12" t="s">
        <v>37</v>
      </c>
      <c r="F1566" s="12" t="s">
        <v>6059</v>
      </c>
      <c r="G1566" s="12" t="s">
        <v>6060</v>
      </c>
      <c r="H1566" s="10">
        <v>945942</v>
      </c>
      <c r="I1566" s="12" t="s">
        <v>18</v>
      </c>
      <c r="J1566" s="11"/>
      <c r="K1566" s="12" t="s">
        <v>6061</v>
      </c>
      <c r="L1566" s="10">
        <v>293</v>
      </c>
      <c r="M1566" s="12" t="s">
        <v>6062</v>
      </c>
    </row>
    <row r="1567" spans="1:13" ht="20.149999999999999" customHeight="1">
      <c r="A1567" s="8" t="s">
        <v>14</v>
      </c>
      <c r="B1567" s="9">
        <v>1547401</v>
      </c>
      <c r="C1567" s="10">
        <v>1550448</v>
      </c>
      <c r="D1567" s="11"/>
      <c r="E1567" s="12" t="s">
        <v>15</v>
      </c>
      <c r="F1567" s="12" t="s">
        <v>6063</v>
      </c>
      <c r="G1567" s="12" t="s">
        <v>6064</v>
      </c>
      <c r="H1567" s="10">
        <v>946035</v>
      </c>
      <c r="I1567" s="12" t="s">
        <v>18</v>
      </c>
      <c r="J1567" s="11"/>
      <c r="K1567" s="12" t="s">
        <v>6065</v>
      </c>
      <c r="L1567" s="10">
        <v>1015</v>
      </c>
      <c r="M1567" s="12" t="s">
        <v>6066</v>
      </c>
    </row>
    <row r="1568" spans="1:13" ht="20.149999999999999" customHeight="1">
      <c r="A1568" s="8" t="s">
        <v>14</v>
      </c>
      <c r="B1568" s="9">
        <v>1550461</v>
      </c>
      <c r="C1568" s="10">
        <v>1551345</v>
      </c>
      <c r="D1568" s="11"/>
      <c r="E1568" s="12" t="s">
        <v>15</v>
      </c>
      <c r="F1568" s="12" t="s">
        <v>6067</v>
      </c>
      <c r="G1568" s="12" t="s">
        <v>6068</v>
      </c>
      <c r="H1568" s="10">
        <v>948794</v>
      </c>
      <c r="I1568" s="12" t="s">
        <v>18</v>
      </c>
      <c r="J1568" s="11"/>
      <c r="K1568" s="12" t="s">
        <v>6069</v>
      </c>
      <c r="L1568" s="10">
        <v>294</v>
      </c>
      <c r="M1568" s="12" t="s">
        <v>6070</v>
      </c>
    </row>
    <row r="1569" spans="1:13" ht="20.149999999999999" customHeight="1">
      <c r="A1569" s="8" t="s">
        <v>14</v>
      </c>
      <c r="B1569" s="9">
        <v>1551338</v>
      </c>
      <c r="C1569" s="10">
        <v>1551991</v>
      </c>
      <c r="D1569" s="11"/>
      <c r="E1569" s="12" t="s">
        <v>15</v>
      </c>
      <c r="F1569" s="12" t="s">
        <v>6071</v>
      </c>
      <c r="G1569" s="12" t="s">
        <v>6072</v>
      </c>
      <c r="H1569" s="10">
        <v>946038</v>
      </c>
      <c r="I1569" s="12" t="s">
        <v>18</v>
      </c>
      <c r="J1569" s="11"/>
      <c r="K1569" s="12" t="s">
        <v>6073</v>
      </c>
      <c r="L1569" s="10">
        <v>217</v>
      </c>
      <c r="M1569" s="12" t="s">
        <v>6074</v>
      </c>
    </row>
    <row r="1570" spans="1:13" ht="20.149999999999999" customHeight="1">
      <c r="A1570" s="8" t="s">
        <v>14</v>
      </c>
      <c r="B1570" s="9">
        <v>1552398</v>
      </c>
      <c r="C1570" s="10">
        <v>1552682</v>
      </c>
      <c r="D1570" s="11"/>
      <c r="E1570" s="12" t="s">
        <v>37</v>
      </c>
      <c r="F1570" s="12" t="s">
        <v>6075</v>
      </c>
      <c r="G1570" s="12" t="s">
        <v>6076</v>
      </c>
      <c r="H1570" s="10">
        <v>946040</v>
      </c>
      <c r="I1570" s="12" t="s">
        <v>18</v>
      </c>
      <c r="J1570" s="11"/>
      <c r="K1570" s="12" t="s">
        <v>6077</v>
      </c>
      <c r="L1570" s="10">
        <v>94</v>
      </c>
      <c r="M1570" s="12" t="s">
        <v>6078</v>
      </c>
    </row>
    <row r="1571" spans="1:13" ht="20.149999999999999" customHeight="1">
      <c r="A1571" s="8" t="s">
        <v>14</v>
      </c>
      <c r="B1571" s="9">
        <v>1552828</v>
      </c>
      <c r="C1571" s="10">
        <v>1553838</v>
      </c>
      <c r="D1571" s="11"/>
      <c r="E1571" s="12" t="s">
        <v>37</v>
      </c>
      <c r="F1571" s="12" t="s">
        <v>6079</v>
      </c>
      <c r="G1571" s="12" t="s">
        <v>6080</v>
      </c>
      <c r="H1571" s="10">
        <v>946036</v>
      </c>
      <c r="I1571" s="12" t="s">
        <v>18</v>
      </c>
      <c r="J1571" s="11"/>
      <c r="K1571" s="12" t="s">
        <v>6081</v>
      </c>
      <c r="L1571" s="10">
        <v>336</v>
      </c>
      <c r="M1571" s="12" t="s">
        <v>6082</v>
      </c>
    </row>
    <row r="1572" spans="1:13" ht="20.149999999999999" customHeight="1">
      <c r="A1572" s="8" t="s">
        <v>14</v>
      </c>
      <c r="B1572" s="9">
        <v>1553972</v>
      </c>
      <c r="C1572" s="10">
        <v>1555669</v>
      </c>
      <c r="D1572" s="11"/>
      <c r="E1572" s="12" t="s">
        <v>37</v>
      </c>
      <c r="F1572" s="12" t="s">
        <v>6083</v>
      </c>
      <c r="G1572" s="12" t="s">
        <v>6084</v>
      </c>
      <c r="H1572" s="10">
        <v>946031</v>
      </c>
      <c r="I1572" s="12" t="s">
        <v>18</v>
      </c>
      <c r="J1572" s="11"/>
      <c r="K1572" s="12" t="s">
        <v>6085</v>
      </c>
      <c r="L1572" s="10">
        <v>565</v>
      </c>
      <c r="M1572" s="12" t="s">
        <v>6086</v>
      </c>
    </row>
    <row r="1573" spans="1:13" ht="20.149999999999999" customHeight="1">
      <c r="A1573" s="8" t="s">
        <v>14</v>
      </c>
      <c r="B1573" s="9">
        <v>1555826</v>
      </c>
      <c r="C1573" s="10">
        <v>1555963</v>
      </c>
      <c r="D1573" s="11"/>
      <c r="E1573" s="12" t="s">
        <v>37</v>
      </c>
      <c r="F1573" s="12" t="s">
        <v>6087</v>
      </c>
      <c r="G1573" s="12" t="s">
        <v>6088</v>
      </c>
      <c r="H1573" s="10">
        <v>946030</v>
      </c>
      <c r="I1573" s="12" t="s">
        <v>18</v>
      </c>
      <c r="J1573" s="11"/>
      <c r="K1573" s="12" t="s">
        <v>6089</v>
      </c>
      <c r="L1573" s="10">
        <v>45</v>
      </c>
      <c r="M1573" s="12" t="s">
        <v>6090</v>
      </c>
    </row>
    <row r="1574" spans="1:13" ht="20.149999999999999" customHeight="1">
      <c r="A1574" s="8" t="s">
        <v>14</v>
      </c>
      <c r="B1574" s="9">
        <v>1556065</v>
      </c>
      <c r="C1574" s="10">
        <v>1556280</v>
      </c>
      <c r="D1574" s="11"/>
      <c r="E1574" s="12" t="s">
        <v>37</v>
      </c>
      <c r="F1574" s="12" t="s">
        <v>6091</v>
      </c>
      <c r="G1574" s="12" t="s">
        <v>6092</v>
      </c>
      <c r="H1574" s="10">
        <v>946041</v>
      </c>
      <c r="I1574" s="12" t="s">
        <v>18</v>
      </c>
      <c r="J1574" s="11"/>
      <c r="K1574" s="12" t="s">
        <v>6093</v>
      </c>
      <c r="L1574" s="10">
        <v>71</v>
      </c>
      <c r="M1574" s="12" t="s">
        <v>6094</v>
      </c>
    </row>
    <row r="1575" spans="1:13" ht="20.149999999999999" customHeight="1">
      <c r="A1575" s="8" t="s">
        <v>14</v>
      </c>
      <c r="B1575" s="9">
        <v>1556625</v>
      </c>
      <c r="C1575" s="10">
        <v>1557056</v>
      </c>
      <c r="D1575" s="11"/>
      <c r="E1575" s="12" t="s">
        <v>15</v>
      </c>
      <c r="F1575" s="12" t="s">
        <v>6095</v>
      </c>
      <c r="G1575" s="12" t="s">
        <v>6096</v>
      </c>
      <c r="H1575" s="10">
        <v>946043</v>
      </c>
      <c r="I1575" s="12" t="s">
        <v>18</v>
      </c>
      <c r="J1575" s="11"/>
      <c r="K1575" s="12" t="s">
        <v>6097</v>
      </c>
      <c r="L1575" s="10">
        <v>143</v>
      </c>
      <c r="M1575" s="12" t="s">
        <v>6098</v>
      </c>
    </row>
    <row r="1576" spans="1:13" ht="20.149999999999999" customHeight="1">
      <c r="A1576" s="8" t="s">
        <v>14</v>
      </c>
      <c r="B1576" s="9">
        <v>1557112</v>
      </c>
      <c r="C1576" s="10">
        <v>1558038</v>
      </c>
      <c r="D1576" s="11"/>
      <c r="E1576" s="12" t="s">
        <v>37</v>
      </c>
      <c r="F1576" s="12" t="s">
        <v>6099</v>
      </c>
      <c r="G1576" s="12" t="s">
        <v>6100</v>
      </c>
      <c r="H1576" s="10">
        <v>946020</v>
      </c>
      <c r="I1576" s="12" t="s">
        <v>18</v>
      </c>
      <c r="J1576" s="11"/>
      <c r="K1576" s="12" t="s">
        <v>6101</v>
      </c>
      <c r="L1576" s="10">
        <v>308</v>
      </c>
      <c r="M1576" s="12" t="s">
        <v>6102</v>
      </c>
    </row>
    <row r="1577" spans="1:13" ht="20.149999999999999" customHeight="1">
      <c r="A1577" s="8" t="s">
        <v>14</v>
      </c>
      <c r="B1577" s="9">
        <v>1558031</v>
      </c>
      <c r="C1577" s="10">
        <v>1559017</v>
      </c>
      <c r="D1577" s="11"/>
      <c r="E1577" s="12" t="s">
        <v>37</v>
      </c>
      <c r="F1577" s="12" t="s">
        <v>6103</v>
      </c>
      <c r="G1577" s="12" t="s">
        <v>6104</v>
      </c>
      <c r="H1577" s="10">
        <v>946002</v>
      </c>
      <c r="I1577" s="12" t="s">
        <v>18</v>
      </c>
      <c r="J1577" s="11"/>
      <c r="K1577" s="12" t="s">
        <v>6105</v>
      </c>
      <c r="L1577" s="10">
        <v>328</v>
      </c>
      <c r="M1577" s="12" t="s">
        <v>6106</v>
      </c>
    </row>
    <row r="1578" spans="1:13" ht="20.149999999999999" customHeight="1">
      <c r="A1578" s="8" t="s">
        <v>14</v>
      </c>
      <c r="B1578" s="9">
        <v>1559014</v>
      </c>
      <c r="C1578" s="10">
        <v>1559910</v>
      </c>
      <c r="D1578" s="11"/>
      <c r="E1578" s="12" t="s">
        <v>37</v>
      </c>
      <c r="F1578" s="12" t="s">
        <v>6107</v>
      </c>
      <c r="G1578" s="12" t="s">
        <v>6108</v>
      </c>
      <c r="H1578" s="10">
        <v>946028</v>
      </c>
      <c r="I1578" s="12" t="s">
        <v>18</v>
      </c>
      <c r="J1578" s="11"/>
      <c r="K1578" s="12" t="s">
        <v>6109</v>
      </c>
      <c r="L1578" s="10">
        <v>298</v>
      </c>
      <c r="M1578" s="12" t="s">
        <v>6110</v>
      </c>
    </row>
    <row r="1579" spans="1:13" ht="20.149999999999999" customHeight="1">
      <c r="A1579" s="8" t="s">
        <v>14</v>
      </c>
      <c r="B1579" s="9">
        <v>1559907</v>
      </c>
      <c r="C1579" s="10">
        <v>1560929</v>
      </c>
      <c r="D1579" s="11"/>
      <c r="E1579" s="12" t="s">
        <v>37</v>
      </c>
      <c r="F1579" s="12" t="s">
        <v>6111</v>
      </c>
      <c r="G1579" s="12" t="s">
        <v>6112</v>
      </c>
      <c r="H1579" s="10">
        <v>946044</v>
      </c>
      <c r="I1579" s="12" t="s">
        <v>18</v>
      </c>
      <c r="J1579" s="11"/>
      <c r="K1579" s="12" t="s">
        <v>6113</v>
      </c>
      <c r="L1579" s="10">
        <v>340</v>
      </c>
      <c r="M1579" s="12" t="s">
        <v>6114</v>
      </c>
    </row>
    <row r="1580" spans="1:13" ht="20.149999999999999" customHeight="1">
      <c r="A1580" s="8" t="s">
        <v>14</v>
      </c>
      <c r="B1580" s="9">
        <v>1560931</v>
      </c>
      <c r="C1580" s="10">
        <v>1562481</v>
      </c>
      <c r="D1580" s="11"/>
      <c r="E1580" s="12" t="s">
        <v>37</v>
      </c>
      <c r="F1580" s="12" t="s">
        <v>6115</v>
      </c>
      <c r="G1580" s="12" t="s">
        <v>6116</v>
      </c>
      <c r="H1580" s="10">
        <v>946052</v>
      </c>
      <c r="I1580" s="12" t="s">
        <v>18</v>
      </c>
      <c r="J1580" s="11"/>
      <c r="K1580" s="12" t="s">
        <v>6117</v>
      </c>
      <c r="L1580" s="10">
        <v>516</v>
      </c>
      <c r="M1580" s="12" t="s">
        <v>6118</v>
      </c>
    </row>
    <row r="1581" spans="1:13" ht="20.149999999999999" customHeight="1">
      <c r="A1581" s="8" t="s">
        <v>14</v>
      </c>
      <c r="B1581" s="9">
        <v>1562495</v>
      </c>
      <c r="C1581" s="10">
        <v>1563076</v>
      </c>
      <c r="D1581" s="11"/>
      <c r="E1581" s="12" t="s">
        <v>37</v>
      </c>
      <c r="F1581" s="12" t="s">
        <v>6119</v>
      </c>
      <c r="G1581" s="12" t="s">
        <v>6120</v>
      </c>
      <c r="H1581" s="10">
        <v>945532</v>
      </c>
      <c r="I1581" s="12" t="s">
        <v>18</v>
      </c>
      <c r="J1581" s="11"/>
      <c r="K1581" s="12" t="s">
        <v>6121</v>
      </c>
      <c r="L1581" s="10">
        <v>193</v>
      </c>
      <c r="M1581" s="12" t="s">
        <v>6122</v>
      </c>
    </row>
    <row r="1582" spans="1:13" ht="20.149999999999999" customHeight="1">
      <c r="A1582" s="8" t="s">
        <v>14</v>
      </c>
      <c r="B1582" s="9">
        <v>1563334</v>
      </c>
      <c r="C1582" s="10">
        <v>1565733</v>
      </c>
      <c r="D1582" s="11"/>
      <c r="E1582" s="12" t="s">
        <v>37</v>
      </c>
      <c r="F1582" s="12" t="s">
        <v>6123</v>
      </c>
      <c r="G1582" s="12" t="s">
        <v>6124</v>
      </c>
      <c r="H1582" s="10">
        <v>945815</v>
      </c>
      <c r="I1582" s="12" t="s">
        <v>18</v>
      </c>
      <c r="J1582" s="11"/>
      <c r="K1582" s="12" t="s">
        <v>6125</v>
      </c>
      <c r="L1582" s="10">
        <v>799</v>
      </c>
      <c r="M1582" s="12" t="s">
        <v>6126</v>
      </c>
    </row>
    <row r="1583" spans="1:13" ht="20.149999999999999" customHeight="1">
      <c r="A1583" s="8" t="s">
        <v>14</v>
      </c>
      <c r="B1583" s="9">
        <v>1565758</v>
      </c>
      <c r="C1583" s="10">
        <v>1567140</v>
      </c>
      <c r="D1583" s="11"/>
      <c r="E1583" s="12" t="s">
        <v>37</v>
      </c>
      <c r="F1583" s="12" t="s">
        <v>6127</v>
      </c>
      <c r="G1583" s="12" t="s">
        <v>6128</v>
      </c>
      <c r="H1583" s="10">
        <v>945835</v>
      </c>
      <c r="I1583" s="12" t="s">
        <v>18</v>
      </c>
      <c r="J1583" s="11"/>
      <c r="K1583" s="12" t="s">
        <v>6129</v>
      </c>
      <c r="L1583" s="10">
        <v>460</v>
      </c>
      <c r="M1583" s="12" t="s">
        <v>6130</v>
      </c>
    </row>
    <row r="1584" spans="1:13" ht="20.149999999999999" customHeight="1">
      <c r="A1584" s="8" t="s">
        <v>14</v>
      </c>
      <c r="B1584" s="9">
        <v>1567178</v>
      </c>
      <c r="C1584" s="10">
        <v>1567219</v>
      </c>
      <c r="D1584" s="11"/>
      <c r="E1584" s="12" t="s">
        <v>37</v>
      </c>
      <c r="F1584" s="12" t="s">
        <v>6131</v>
      </c>
      <c r="G1584" s="12" t="s">
        <v>6132</v>
      </c>
      <c r="H1584" s="10">
        <v>38094958</v>
      </c>
      <c r="I1584" s="12" t="s">
        <v>18</v>
      </c>
      <c r="J1584" s="11"/>
      <c r="K1584" s="12" t="s">
        <v>6133</v>
      </c>
      <c r="L1584" s="10">
        <v>13</v>
      </c>
      <c r="M1584" s="12" t="s">
        <v>6134</v>
      </c>
    </row>
    <row r="1585" spans="1:13" ht="20.149999999999999" customHeight="1">
      <c r="A1585" s="8" t="s">
        <v>14</v>
      </c>
      <c r="B1585" s="9">
        <v>1567504</v>
      </c>
      <c r="C1585" s="10">
        <v>1568823</v>
      </c>
      <c r="D1585" s="11"/>
      <c r="E1585" s="12" t="s">
        <v>37</v>
      </c>
      <c r="F1585" s="12" t="s">
        <v>6135</v>
      </c>
      <c r="G1585" s="12" t="s">
        <v>6136</v>
      </c>
      <c r="H1585" s="10">
        <v>945975</v>
      </c>
      <c r="I1585" s="12" t="s">
        <v>18</v>
      </c>
      <c r="J1585" s="11"/>
      <c r="K1585" s="12" t="s">
        <v>6137</v>
      </c>
      <c r="L1585" s="10">
        <v>439</v>
      </c>
      <c r="M1585" s="12" t="s">
        <v>6138</v>
      </c>
    </row>
    <row r="1586" spans="1:13" ht="20.149999999999999" customHeight="1">
      <c r="A1586" s="8" t="s">
        <v>14</v>
      </c>
      <c r="B1586" s="9">
        <v>1568954</v>
      </c>
      <c r="C1586" s="10">
        <v>1570489</v>
      </c>
      <c r="D1586" s="11"/>
      <c r="E1586" s="12" t="s">
        <v>37</v>
      </c>
      <c r="F1586" s="12" t="s">
        <v>6139</v>
      </c>
      <c r="G1586" s="12" t="s">
        <v>6140</v>
      </c>
      <c r="H1586" s="10">
        <v>946057</v>
      </c>
      <c r="I1586" s="12" t="s">
        <v>18</v>
      </c>
      <c r="J1586" s="11"/>
      <c r="K1586" s="12" t="s">
        <v>6141</v>
      </c>
      <c r="L1586" s="10">
        <v>511</v>
      </c>
      <c r="M1586" s="12" t="s">
        <v>6142</v>
      </c>
    </row>
    <row r="1587" spans="1:13" ht="20.149999999999999" customHeight="1">
      <c r="A1587" s="8" t="s">
        <v>14</v>
      </c>
      <c r="B1587" s="9">
        <v>1570645</v>
      </c>
      <c r="C1587" s="10">
        <v>1572045</v>
      </c>
      <c r="D1587" s="11"/>
      <c r="E1587" s="12" t="s">
        <v>37</v>
      </c>
      <c r="F1587" s="12" t="s">
        <v>6143</v>
      </c>
      <c r="G1587" s="12" t="s">
        <v>6144</v>
      </c>
      <c r="H1587" s="10">
        <v>946058</v>
      </c>
      <c r="I1587" s="12" t="s">
        <v>18</v>
      </c>
      <c r="J1587" s="11"/>
      <c r="K1587" s="12" t="s">
        <v>6145</v>
      </c>
      <c r="L1587" s="10">
        <v>466</v>
      </c>
      <c r="M1587" s="12" t="s">
        <v>6146</v>
      </c>
    </row>
    <row r="1588" spans="1:13" ht="20.149999999999999" customHeight="1">
      <c r="A1588" s="8" t="s">
        <v>14</v>
      </c>
      <c r="B1588" s="9">
        <v>1572407</v>
      </c>
      <c r="C1588" s="10">
        <v>1575202</v>
      </c>
      <c r="D1588" s="11"/>
      <c r="E1588" s="12" t="s">
        <v>37</v>
      </c>
      <c r="F1588" s="12" t="s">
        <v>6147</v>
      </c>
      <c r="G1588" s="12" t="s">
        <v>6148</v>
      </c>
      <c r="H1588" s="10">
        <v>946059</v>
      </c>
      <c r="I1588" s="12" t="s">
        <v>18</v>
      </c>
      <c r="J1588" s="11"/>
      <c r="K1588" s="12" t="s">
        <v>6149</v>
      </c>
      <c r="L1588" s="10">
        <v>931</v>
      </c>
      <c r="M1588" s="12" t="s">
        <v>6150</v>
      </c>
    </row>
    <row r="1589" spans="1:13" ht="20.149999999999999" customHeight="1">
      <c r="A1589" s="8" t="s">
        <v>14</v>
      </c>
      <c r="B1589" s="9">
        <v>1575247</v>
      </c>
      <c r="C1589" s="10">
        <v>1577619</v>
      </c>
      <c r="D1589" s="11"/>
      <c r="E1589" s="12" t="s">
        <v>37</v>
      </c>
      <c r="F1589" s="12" t="s">
        <v>6151</v>
      </c>
      <c r="G1589" s="12" t="s">
        <v>6152</v>
      </c>
      <c r="H1589" s="10">
        <v>945961</v>
      </c>
      <c r="I1589" s="12" t="s">
        <v>18</v>
      </c>
      <c r="J1589" s="11"/>
      <c r="K1589" s="12" t="s">
        <v>6153</v>
      </c>
      <c r="L1589" s="10">
        <v>790</v>
      </c>
      <c r="M1589" s="12" t="s">
        <v>6154</v>
      </c>
    </row>
    <row r="1590" spans="1:13" ht="20.149999999999999" customHeight="1">
      <c r="A1590" s="8" t="s">
        <v>14</v>
      </c>
      <c r="B1590" s="9">
        <v>1577657</v>
      </c>
      <c r="C1590" s="10">
        <v>1579342</v>
      </c>
      <c r="D1590" s="11"/>
      <c r="E1590" s="12" t="s">
        <v>37</v>
      </c>
      <c r="F1590" s="12" t="s">
        <v>6155</v>
      </c>
      <c r="G1590" s="12" t="s">
        <v>6156</v>
      </c>
      <c r="H1590" s="10">
        <v>945945</v>
      </c>
      <c r="I1590" s="12" t="s">
        <v>18</v>
      </c>
      <c r="J1590" s="11"/>
      <c r="K1590" s="12" t="s">
        <v>6157</v>
      </c>
      <c r="L1590" s="10">
        <v>561</v>
      </c>
      <c r="M1590" s="12" t="s">
        <v>6158</v>
      </c>
    </row>
    <row r="1591" spans="1:13" ht="20.149999999999999" customHeight="1">
      <c r="A1591" s="8" t="s">
        <v>14</v>
      </c>
      <c r="B1591" s="9">
        <v>1579545</v>
      </c>
      <c r="C1591" s="10">
        <v>1579667</v>
      </c>
      <c r="D1591" s="11"/>
      <c r="E1591" s="12" t="s">
        <v>15</v>
      </c>
      <c r="F1591" s="12" t="s">
        <v>6159</v>
      </c>
      <c r="G1591" s="12" t="s">
        <v>6160</v>
      </c>
      <c r="H1591" s="10">
        <v>38094959</v>
      </c>
      <c r="I1591" s="12" t="s">
        <v>18</v>
      </c>
      <c r="J1591" s="11"/>
      <c r="K1591" s="12" t="s">
        <v>6161</v>
      </c>
      <c r="L1591" s="10">
        <v>40</v>
      </c>
      <c r="M1591" s="12" t="s">
        <v>6162</v>
      </c>
    </row>
    <row r="1592" spans="1:13" ht="20.149999999999999" customHeight="1">
      <c r="A1592" s="8" t="s">
        <v>14</v>
      </c>
      <c r="B1592" s="9">
        <v>1579633</v>
      </c>
      <c r="C1592" s="10">
        <v>1580790</v>
      </c>
      <c r="D1592" s="11"/>
      <c r="E1592" s="12" t="s">
        <v>37</v>
      </c>
      <c r="F1592" s="12" t="s">
        <v>6163</v>
      </c>
      <c r="G1592" s="12" t="s">
        <v>6164</v>
      </c>
      <c r="H1592" s="10">
        <v>945981</v>
      </c>
      <c r="I1592" s="12" t="s">
        <v>18</v>
      </c>
      <c r="J1592" s="11"/>
      <c r="K1592" s="12" t="s">
        <v>6165</v>
      </c>
      <c r="L1592" s="10">
        <v>385</v>
      </c>
      <c r="M1592" s="12" t="s">
        <v>6166</v>
      </c>
    </row>
    <row r="1593" spans="1:13" ht="20.149999999999999" customHeight="1">
      <c r="A1593" s="8" t="s">
        <v>14</v>
      </c>
      <c r="B1593" s="9">
        <v>1580842</v>
      </c>
      <c r="C1593" s="10">
        <v>1582524</v>
      </c>
      <c r="D1593" s="11"/>
      <c r="E1593" s="12" t="s">
        <v>37</v>
      </c>
      <c r="F1593" s="12" t="s">
        <v>6167</v>
      </c>
      <c r="G1593" s="12" t="s">
        <v>6168</v>
      </c>
      <c r="H1593" s="10">
        <v>945957</v>
      </c>
      <c r="I1593" s="12" t="s">
        <v>18</v>
      </c>
      <c r="J1593" s="11"/>
      <c r="K1593" s="12" t="s">
        <v>6169</v>
      </c>
      <c r="L1593" s="10">
        <v>560</v>
      </c>
      <c r="M1593" s="12" t="s">
        <v>6170</v>
      </c>
    </row>
    <row r="1594" spans="1:13" ht="20.149999999999999" customHeight="1">
      <c r="A1594" s="8" t="s">
        <v>14</v>
      </c>
      <c r="B1594" s="9">
        <v>1582926</v>
      </c>
      <c r="C1594" s="10">
        <v>1583687</v>
      </c>
      <c r="D1594" s="11"/>
      <c r="E1594" s="12" t="s">
        <v>37</v>
      </c>
      <c r="F1594" s="12" t="s">
        <v>6171</v>
      </c>
      <c r="G1594" s="12" t="s">
        <v>6172</v>
      </c>
      <c r="H1594" s="10">
        <v>945922</v>
      </c>
      <c r="I1594" s="12" t="s">
        <v>18</v>
      </c>
      <c r="J1594" s="11"/>
      <c r="K1594" s="12" t="s">
        <v>6173</v>
      </c>
      <c r="L1594" s="10">
        <v>253</v>
      </c>
      <c r="M1594" s="12" t="s">
        <v>6174</v>
      </c>
    </row>
    <row r="1595" spans="1:13" ht="20.149999999999999" customHeight="1">
      <c r="A1595" s="8" t="s">
        <v>14</v>
      </c>
      <c r="B1595" s="9">
        <v>1583762</v>
      </c>
      <c r="C1595" s="10">
        <v>1583959</v>
      </c>
      <c r="D1595" s="11"/>
      <c r="E1595" s="12" t="s">
        <v>37</v>
      </c>
      <c r="F1595" s="12" t="s">
        <v>6175</v>
      </c>
      <c r="G1595" s="12" t="s">
        <v>6176</v>
      </c>
      <c r="H1595" s="10">
        <v>946061</v>
      </c>
      <c r="I1595" s="12" t="s">
        <v>18</v>
      </c>
      <c r="J1595" s="11"/>
      <c r="K1595" s="12" t="s">
        <v>6177</v>
      </c>
      <c r="L1595" s="10">
        <v>65</v>
      </c>
      <c r="M1595" s="12" t="s">
        <v>6178</v>
      </c>
    </row>
    <row r="1596" spans="1:13" ht="20.149999999999999" customHeight="1">
      <c r="A1596" s="8" t="s">
        <v>14</v>
      </c>
      <c r="B1596" s="9">
        <v>1584207</v>
      </c>
      <c r="C1596" s="10">
        <v>1586486</v>
      </c>
      <c r="D1596" s="11"/>
      <c r="E1596" s="12" t="s">
        <v>37</v>
      </c>
      <c r="F1596" s="12" t="s">
        <v>6179</v>
      </c>
      <c r="G1596" s="12" t="s">
        <v>6180</v>
      </c>
      <c r="H1596" s="10">
        <v>946055</v>
      </c>
      <c r="I1596" s="12" t="s">
        <v>18</v>
      </c>
      <c r="J1596" s="11"/>
      <c r="K1596" s="12" t="s">
        <v>6181</v>
      </c>
      <c r="L1596" s="10">
        <v>759</v>
      </c>
      <c r="M1596" s="12" t="s">
        <v>6182</v>
      </c>
    </row>
    <row r="1597" spans="1:13" ht="20.149999999999999" customHeight="1">
      <c r="A1597" s="8" t="s">
        <v>14</v>
      </c>
      <c r="B1597" s="9">
        <v>1586820</v>
      </c>
      <c r="C1597" s="10">
        <v>1587734</v>
      </c>
      <c r="D1597" s="11"/>
      <c r="E1597" s="12" t="s">
        <v>37</v>
      </c>
      <c r="F1597" s="12" t="s">
        <v>6183</v>
      </c>
      <c r="G1597" s="12" t="s">
        <v>6184</v>
      </c>
      <c r="H1597" s="10">
        <v>946050</v>
      </c>
      <c r="I1597" s="12" t="s">
        <v>18</v>
      </c>
      <c r="J1597" s="11"/>
      <c r="K1597" s="12" t="s">
        <v>6185</v>
      </c>
      <c r="L1597" s="10">
        <v>304</v>
      </c>
      <c r="M1597" s="12" t="s">
        <v>6186</v>
      </c>
    </row>
    <row r="1598" spans="1:13" ht="20.149999999999999" customHeight="1">
      <c r="A1598" s="8" t="s">
        <v>14</v>
      </c>
      <c r="B1598" s="9">
        <v>1587793</v>
      </c>
      <c r="C1598" s="10">
        <v>1588296</v>
      </c>
      <c r="D1598" s="11"/>
      <c r="E1598" s="12" t="s">
        <v>37</v>
      </c>
      <c r="F1598" s="12" t="s">
        <v>6187</v>
      </c>
      <c r="G1598" s="12" t="s">
        <v>6188</v>
      </c>
      <c r="H1598" s="10">
        <v>946049</v>
      </c>
      <c r="I1598" s="12" t="s">
        <v>18</v>
      </c>
      <c r="J1598" s="11"/>
      <c r="K1598" s="12" t="s">
        <v>6189</v>
      </c>
      <c r="L1598" s="10">
        <v>167</v>
      </c>
      <c r="M1598" s="12" t="s">
        <v>6190</v>
      </c>
    </row>
    <row r="1599" spans="1:13" ht="20.149999999999999" customHeight="1">
      <c r="A1599" s="8" t="s">
        <v>14</v>
      </c>
      <c r="B1599" s="9">
        <v>1588309</v>
      </c>
      <c r="C1599" s="10">
        <v>1588839</v>
      </c>
      <c r="D1599" s="11"/>
      <c r="E1599" s="12" t="s">
        <v>37</v>
      </c>
      <c r="F1599" s="12" t="s">
        <v>6191</v>
      </c>
      <c r="G1599" s="12" t="s">
        <v>6192</v>
      </c>
      <c r="H1599" s="10">
        <v>946047</v>
      </c>
      <c r="I1599" s="12" t="s">
        <v>18</v>
      </c>
      <c r="J1599" s="11"/>
      <c r="K1599" s="12" t="s">
        <v>6193</v>
      </c>
      <c r="L1599" s="10">
        <v>176</v>
      </c>
      <c r="M1599" s="12" t="s">
        <v>6194</v>
      </c>
    </row>
    <row r="1600" spans="1:13" ht="20.149999999999999" customHeight="1">
      <c r="A1600" s="8" t="s">
        <v>14</v>
      </c>
      <c r="B1600" s="9">
        <v>1588853</v>
      </c>
      <c r="C1600" s="10">
        <v>1590001</v>
      </c>
      <c r="D1600" s="11"/>
      <c r="E1600" s="12" t="s">
        <v>37</v>
      </c>
      <c r="F1600" s="12" t="s">
        <v>6195</v>
      </c>
      <c r="G1600" s="12" t="s">
        <v>6196</v>
      </c>
      <c r="H1600" s="10">
        <v>946042</v>
      </c>
      <c r="I1600" s="12" t="s">
        <v>18</v>
      </c>
      <c r="J1600" s="11"/>
      <c r="K1600" s="12" t="s">
        <v>6197</v>
      </c>
      <c r="L1600" s="10">
        <v>382</v>
      </c>
      <c r="M1600" s="12" t="s">
        <v>6198</v>
      </c>
    </row>
    <row r="1601" spans="1:13" ht="20.149999999999999" customHeight="1">
      <c r="A1601" s="8" t="s">
        <v>14</v>
      </c>
      <c r="B1601" s="9">
        <v>1590334</v>
      </c>
      <c r="C1601" s="10">
        <v>1590536</v>
      </c>
      <c r="D1601" s="11"/>
      <c r="E1601" s="12" t="s">
        <v>37</v>
      </c>
      <c r="F1601" s="12" t="s">
        <v>915</v>
      </c>
      <c r="G1601" s="12" t="s">
        <v>6199</v>
      </c>
      <c r="H1601" s="10">
        <v>946063</v>
      </c>
      <c r="I1601" s="12" t="s">
        <v>917</v>
      </c>
      <c r="J1601" s="11"/>
      <c r="K1601" s="11"/>
      <c r="L1601" s="11"/>
      <c r="M1601" s="12" t="s">
        <v>6200</v>
      </c>
    </row>
    <row r="1602" spans="1:13" ht="20.149999999999999" customHeight="1">
      <c r="A1602" s="8" t="s">
        <v>14</v>
      </c>
      <c r="B1602" s="9">
        <v>1590854</v>
      </c>
      <c r="C1602" s="10">
        <v>1592176</v>
      </c>
      <c r="D1602" s="11"/>
      <c r="E1602" s="12" t="s">
        <v>37</v>
      </c>
      <c r="F1602" s="12" t="s">
        <v>6201</v>
      </c>
      <c r="G1602" s="12" t="s">
        <v>6202</v>
      </c>
      <c r="H1602" s="10">
        <v>946064</v>
      </c>
      <c r="I1602" s="12" t="s">
        <v>18</v>
      </c>
      <c r="J1602" s="11"/>
      <c r="K1602" s="12" t="s">
        <v>6203</v>
      </c>
      <c r="L1602" s="10">
        <v>440</v>
      </c>
      <c r="M1602" s="12" t="s">
        <v>6204</v>
      </c>
    </row>
    <row r="1603" spans="1:13" ht="20.149999999999999" customHeight="1">
      <c r="A1603" s="8" t="s">
        <v>14</v>
      </c>
      <c r="B1603" s="9">
        <v>1592176</v>
      </c>
      <c r="C1603" s="10">
        <v>1592442</v>
      </c>
      <c r="D1603" s="11"/>
      <c r="E1603" s="12" t="s">
        <v>37</v>
      </c>
      <c r="F1603" s="12" t="s">
        <v>6205</v>
      </c>
      <c r="G1603" s="12" t="s">
        <v>6206</v>
      </c>
      <c r="H1603" s="10">
        <v>946065</v>
      </c>
      <c r="I1603" s="12" t="s">
        <v>18</v>
      </c>
      <c r="J1603" s="11"/>
      <c r="K1603" s="12" t="s">
        <v>6207</v>
      </c>
      <c r="L1603" s="10">
        <v>88</v>
      </c>
      <c r="M1603" s="12" t="s">
        <v>6208</v>
      </c>
    </row>
    <row r="1604" spans="1:13" ht="20.149999999999999" customHeight="1">
      <c r="A1604" s="8" t="s">
        <v>14</v>
      </c>
      <c r="B1604" s="9">
        <v>1592665</v>
      </c>
      <c r="C1604" s="10">
        <v>1598086</v>
      </c>
      <c r="D1604" s="11"/>
      <c r="E1604" s="12" t="s">
        <v>37</v>
      </c>
      <c r="F1604" s="12" t="s">
        <v>915</v>
      </c>
      <c r="G1604" s="12" t="s">
        <v>6209</v>
      </c>
      <c r="H1604" s="10">
        <v>7751623</v>
      </c>
      <c r="I1604" s="12" t="s">
        <v>917</v>
      </c>
      <c r="J1604" s="11"/>
      <c r="K1604" s="11"/>
      <c r="L1604" s="11"/>
      <c r="M1604" s="12" t="s">
        <v>6210</v>
      </c>
    </row>
    <row r="1605" spans="1:13" ht="20.149999999999999" customHeight="1">
      <c r="A1605" s="8" t="s">
        <v>14</v>
      </c>
      <c r="B1605" s="9">
        <v>1598617</v>
      </c>
      <c r="C1605" s="10">
        <v>1600209</v>
      </c>
      <c r="D1605" s="11"/>
      <c r="E1605" s="12" t="s">
        <v>37</v>
      </c>
      <c r="F1605" s="12" t="s">
        <v>6211</v>
      </c>
      <c r="G1605" s="12" t="s">
        <v>6212</v>
      </c>
      <c r="H1605" s="10">
        <v>946069</v>
      </c>
      <c r="I1605" s="12" t="s">
        <v>18</v>
      </c>
      <c r="J1605" s="11"/>
      <c r="K1605" s="12" t="s">
        <v>6213</v>
      </c>
      <c r="L1605" s="10">
        <v>530</v>
      </c>
      <c r="M1605" s="12" t="s">
        <v>6214</v>
      </c>
    </row>
    <row r="1606" spans="1:13" ht="20.149999999999999" customHeight="1">
      <c r="A1606" s="8" t="s">
        <v>14</v>
      </c>
      <c r="B1606" s="9">
        <v>1600288</v>
      </c>
      <c r="C1606" s="10">
        <v>1601241</v>
      </c>
      <c r="D1606" s="11"/>
      <c r="E1606" s="12" t="s">
        <v>37</v>
      </c>
      <c r="F1606" s="12" t="s">
        <v>6215</v>
      </c>
      <c r="G1606" s="12" t="s">
        <v>6216</v>
      </c>
      <c r="H1606" s="10">
        <v>946070</v>
      </c>
      <c r="I1606" s="12" t="s">
        <v>18</v>
      </c>
      <c r="J1606" s="11"/>
      <c r="K1606" s="12" t="s">
        <v>6217</v>
      </c>
      <c r="L1606" s="10">
        <v>317</v>
      </c>
      <c r="M1606" s="12" t="s">
        <v>6218</v>
      </c>
    </row>
    <row r="1607" spans="1:13" ht="20.149999999999999" customHeight="1">
      <c r="A1607" s="8" t="s">
        <v>14</v>
      </c>
      <c r="B1607" s="9">
        <v>1601490</v>
      </c>
      <c r="C1607" s="10">
        <v>1603025</v>
      </c>
      <c r="D1607" s="11"/>
      <c r="E1607" s="12" t="s">
        <v>15</v>
      </c>
      <c r="F1607" s="12" t="s">
        <v>6219</v>
      </c>
      <c r="G1607" s="12" t="s">
        <v>6220</v>
      </c>
      <c r="H1607" s="10">
        <v>945680</v>
      </c>
      <c r="I1607" s="12" t="s">
        <v>18</v>
      </c>
      <c r="J1607" s="11"/>
      <c r="K1607" s="12" t="s">
        <v>6221</v>
      </c>
      <c r="L1607" s="10">
        <v>511</v>
      </c>
      <c r="M1607" s="12" t="s">
        <v>6222</v>
      </c>
    </row>
    <row r="1608" spans="1:13" ht="20.149999999999999" customHeight="1">
      <c r="A1608" s="8" t="s">
        <v>14</v>
      </c>
      <c r="B1608" s="9">
        <v>1603019</v>
      </c>
      <c r="C1608" s="10">
        <v>1604047</v>
      </c>
      <c r="D1608" s="11"/>
      <c r="E1608" s="12" t="s">
        <v>15</v>
      </c>
      <c r="F1608" s="12" t="s">
        <v>6223</v>
      </c>
      <c r="G1608" s="12" t="s">
        <v>6224</v>
      </c>
      <c r="H1608" s="10">
        <v>946105</v>
      </c>
      <c r="I1608" s="12" t="s">
        <v>18</v>
      </c>
      <c r="J1608" s="11"/>
      <c r="K1608" s="12" t="s">
        <v>6225</v>
      </c>
      <c r="L1608" s="10">
        <v>342</v>
      </c>
      <c r="M1608" s="12" t="s">
        <v>6226</v>
      </c>
    </row>
    <row r="1609" spans="1:13" ht="20.149999999999999" customHeight="1">
      <c r="A1609" s="8" t="s">
        <v>14</v>
      </c>
      <c r="B1609" s="9">
        <v>1604047</v>
      </c>
      <c r="C1609" s="10">
        <v>1605039</v>
      </c>
      <c r="D1609" s="11"/>
      <c r="E1609" s="12" t="s">
        <v>15</v>
      </c>
      <c r="F1609" s="12" t="s">
        <v>6227</v>
      </c>
      <c r="G1609" s="12" t="s">
        <v>6228</v>
      </c>
      <c r="H1609" s="10">
        <v>946264</v>
      </c>
      <c r="I1609" s="12" t="s">
        <v>18</v>
      </c>
      <c r="J1609" s="11"/>
      <c r="K1609" s="12" t="s">
        <v>6229</v>
      </c>
      <c r="L1609" s="10">
        <v>330</v>
      </c>
      <c r="M1609" s="12" t="s">
        <v>6230</v>
      </c>
    </row>
    <row r="1610" spans="1:13" ht="20.149999999999999" customHeight="1">
      <c r="A1610" s="8" t="s">
        <v>14</v>
      </c>
      <c r="B1610" s="9">
        <v>1605051</v>
      </c>
      <c r="C1610" s="10">
        <v>1606073</v>
      </c>
      <c r="D1610" s="11"/>
      <c r="E1610" s="12" t="s">
        <v>15</v>
      </c>
      <c r="F1610" s="12" t="s">
        <v>6231</v>
      </c>
      <c r="G1610" s="12" t="s">
        <v>6232</v>
      </c>
      <c r="H1610" s="10">
        <v>945418</v>
      </c>
      <c r="I1610" s="12" t="s">
        <v>18</v>
      </c>
      <c r="J1610" s="11"/>
      <c r="K1610" s="12" t="s">
        <v>6233</v>
      </c>
      <c r="L1610" s="10">
        <v>340</v>
      </c>
      <c r="M1610" s="12" t="s">
        <v>6234</v>
      </c>
    </row>
    <row r="1611" spans="1:13" ht="20.149999999999999" customHeight="1">
      <c r="A1611" s="8" t="s">
        <v>14</v>
      </c>
      <c r="B1611" s="9">
        <v>1606100</v>
      </c>
      <c r="C1611" s="10">
        <v>1606975</v>
      </c>
      <c r="D1611" s="11"/>
      <c r="E1611" s="12" t="s">
        <v>15</v>
      </c>
      <c r="F1611" s="12" t="s">
        <v>6235</v>
      </c>
      <c r="G1611" s="12" t="s">
        <v>6236</v>
      </c>
      <c r="H1611" s="10">
        <v>946071</v>
      </c>
      <c r="I1611" s="12" t="s">
        <v>18</v>
      </c>
      <c r="J1611" s="11"/>
      <c r="K1611" s="12" t="s">
        <v>6237</v>
      </c>
      <c r="L1611" s="10">
        <v>291</v>
      </c>
      <c r="M1611" s="12" t="s">
        <v>6238</v>
      </c>
    </row>
    <row r="1612" spans="1:13" ht="20.149999999999999" customHeight="1">
      <c r="A1612" s="8" t="s">
        <v>14</v>
      </c>
      <c r="B1612" s="9">
        <v>1606999</v>
      </c>
      <c r="C1612" s="10">
        <v>1607289</v>
      </c>
      <c r="D1612" s="11"/>
      <c r="E1612" s="12" t="s">
        <v>15</v>
      </c>
      <c r="F1612" s="12" t="s">
        <v>6239</v>
      </c>
      <c r="G1612" s="12" t="s">
        <v>6240</v>
      </c>
      <c r="H1612" s="10">
        <v>946073</v>
      </c>
      <c r="I1612" s="12" t="s">
        <v>18</v>
      </c>
      <c r="J1612" s="11"/>
      <c r="K1612" s="12" t="s">
        <v>6241</v>
      </c>
      <c r="L1612" s="10">
        <v>96</v>
      </c>
      <c r="M1612" s="12" t="s">
        <v>6242</v>
      </c>
    </row>
    <row r="1613" spans="1:13" ht="20.149999999999999" customHeight="1">
      <c r="A1613" s="8" t="s">
        <v>14</v>
      </c>
      <c r="B1613" s="9">
        <v>1607346</v>
      </c>
      <c r="C1613" s="10">
        <v>1608104</v>
      </c>
      <c r="D1613" s="11"/>
      <c r="E1613" s="12" t="s">
        <v>15</v>
      </c>
      <c r="F1613" s="12" t="s">
        <v>6243</v>
      </c>
      <c r="G1613" s="12" t="s">
        <v>6244</v>
      </c>
      <c r="H1613" s="10">
        <v>946074</v>
      </c>
      <c r="I1613" s="12" t="s">
        <v>18</v>
      </c>
      <c r="J1613" s="11"/>
      <c r="K1613" s="12" t="s">
        <v>6245</v>
      </c>
      <c r="L1613" s="10">
        <v>252</v>
      </c>
      <c r="M1613" s="12" t="s">
        <v>6246</v>
      </c>
    </row>
    <row r="1614" spans="1:13" ht="20.149999999999999" customHeight="1">
      <c r="A1614" s="8" t="s">
        <v>14</v>
      </c>
      <c r="B1614" s="9">
        <v>1608108</v>
      </c>
      <c r="C1614" s="10">
        <v>1609022</v>
      </c>
      <c r="D1614" s="11"/>
      <c r="E1614" s="12" t="s">
        <v>37</v>
      </c>
      <c r="F1614" s="12" t="s">
        <v>6247</v>
      </c>
      <c r="G1614" s="12" t="s">
        <v>6248</v>
      </c>
      <c r="H1614" s="10">
        <v>946188</v>
      </c>
      <c r="I1614" s="12" t="s">
        <v>18</v>
      </c>
      <c r="J1614" s="11"/>
      <c r="K1614" s="12" t="s">
        <v>6249</v>
      </c>
      <c r="L1614" s="10">
        <v>304</v>
      </c>
      <c r="M1614" s="12" t="s">
        <v>6250</v>
      </c>
    </row>
    <row r="1615" spans="1:13" ht="20.149999999999999" customHeight="1">
      <c r="A1615" s="8" t="s">
        <v>14</v>
      </c>
      <c r="B1615" s="9">
        <v>1609229</v>
      </c>
      <c r="C1615" s="10">
        <v>1610680</v>
      </c>
      <c r="D1615" s="11"/>
      <c r="E1615" s="12" t="s">
        <v>37</v>
      </c>
      <c r="F1615" s="12" t="s">
        <v>6251</v>
      </c>
      <c r="G1615" s="12" t="s">
        <v>6252</v>
      </c>
      <c r="H1615" s="10">
        <v>945542</v>
      </c>
      <c r="I1615" s="12" t="s">
        <v>18</v>
      </c>
      <c r="J1615" s="11"/>
      <c r="K1615" s="12" t="s">
        <v>6253</v>
      </c>
      <c r="L1615" s="10">
        <v>483</v>
      </c>
      <c r="M1615" s="12" t="s">
        <v>6254</v>
      </c>
    </row>
    <row r="1616" spans="1:13" ht="20.149999999999999" customHeight="1">
      <c r="A1616" s="8" t="s">
        <v>14</v>
      </c>
      <c r="B1616" s="9">
        <v>1610907</v>
      </c>
      <c r="C1616" s="10">
        <v>1611854</v>
      </c>
      <c r="D1616" s="11"/>
      <c r="E1616" s="12" t="s">
        <v>37</v>
      </c>
      <c r="F1616" s="12" t="s">
        <v>6255</v>
      </c>
      <c r="G1616" s="12" t="s">
        <v>6256</v>
      </c>
      <c r="H1616" s="10">
        <v>947422</v>
      </c>
      <c r="I1616" s="12" t="s">
        <v>18</v>
      </c>
      <c r="J1616" s="11"/>
      <c r="K1616" s="12" t="s">
        <v>6257</v>
      </c>
      <c r="L1616" s="10">
        <v>315</v>
      </c>
      <c r="M1616" s="12" t="s">
        <v>6258</v>
      </c>
    </row>
    <row r="1617" spans="1:13" ht="20.149999999999999" customHeight="1">
      <c r="A1617" s="8" t="s">
        <v>14</v>
      </c>
      <c r="B1617" s="9">
        <v>1611966</v>
      </c>
      <c r="C1617" s="10">
        <v>1612325</v>
      </c>
      <c r="D1617" s="11"/>
      <c r="E1617" s="12" t="s">
        <v>37</v>
      </c>
      <c r="F1617" s="12" t="s">
        <v>6259</v>
      </c>
      <c r="G1617" s="12" t="s">
        <v>6260</v>
      </c>
      <c r="H1617" s="10">
        <v>946171</v>
      </c>
      <c r="I1617" s="12" t="s">
        <v>18</v>
      </c>
      <c r="J1617" s="11"/>
      <c r="K1617" s="12" t="s">
        <v>6261</v>
      </c>
      <c r="L1617" s="10">
        <v>119</v>
      </c>
      <c r="M1617" s="12" t="s">
        <v>6262</v>
      </c>
    </row>
    <row r="1618" spans="1:13" ht="20.149999999999999" customHeight="1">
      <c r="A1618" s="8" t="s">
        <v>14</v>
      </c>
      <c r="B1618" s="9">
        <v>1612325</v>
      </c>
      <c r="C1618" s="10">
        <v>1613251</v>
      </c>
      <c r="D1618" s="11"/>
      <c r="E1618" s="12" t="s">
        <v>37</v>
      </c>
      <c r="F1618" s="12" t="s">
        <v>6263</v>
      </c>
      <c r="G1618" s="12" t="s">
        <v>6264</v>
      </c>
      <c r="H1618" s="10">
        <v>944973</v>
      </c>
      <c r="I1618" s="12" t="s">
        <v>18</v>
      </c>
      <c r="J1618" s="11"/>
      <c r="K1618" s="12" t="s">
        <v>6265</v>
      </c>
      <c r="L1618" s="10">
        <v>308</v>
      </c>
      <c r="M1618" s="12" t="s">
        <v>6266</v>
      </c>
    </row>
    <row r="1619" spans="1:13" ht="20.149999999999999" customHeight="1">
      <c r="A1619" s="8" t="s">
        <v>14</v>
      </c>
      <c r="B1619" s="9">
        <v>1613315</v>
      </c>
      <c r="C1619" s="10">
        <v>1614703</v>
      </c>
      <c r="D1619" s="11"/>
      <c r="E1619" s="12" t="s">
        <v>37</v>
      </c>
      <c r="F1619" s="12" t="s">
        <v>6267</v>
      </c>
      <c r="G1619" s="12" t="s">
        <v>6268</v>
      </c>
      <c r="H1619" s="10">
        <v>947440</v>
      </c>
      <c r="I1619" s="12" t="s">
        <v>18</v>
      </c>
      <c r="J1619" s="11"/>
      <c r="K1619" s="12" t="s">
        <v>6269</v>
      </c>
      <c r="L1619" s="10">
        <v>462</v>
      </c>
      <c r="M1619" s="12" t="s">
        <v>6270</v>
      </c>
    </row>
    <row r="1620" spans="1:13" ht="20.149999999999999" customHeight="1">
      <c r="A1620" s="8" t="s">
        <v>14</v>
      </c>
      <c r="B1620" s="9">
        <v>1614804</v>
      </c>
      <c r="C1620" s="10">
        <v>1615685</v>
      </c>
      <c r="D1620" s="11"/>
      <c r="E1620" s="12" t="s">
        <v>15</v>
      </c>
      <c r="F1620" s="12" t="s">
        <v>6271</v>
      </c>
      <c r="G1620" s="12" t="s">
        <v>6272</v>
      </c>
      <c r="H1620" s="10">
        <v>946079</v>
      </c>
      <c r="I1620" s="12" t="s">
        <v>18</v>
      </c>
      <c r="J1620" s="11"/>
      <c r="K1620" s="12" t="s">
        <v>6273</v>
      </c>
      <c r="L1620" s="10">
        <v>293</v>
      </c>
      <c r="M1620" s="12" t="s">
        <v>6274</v>
      </c>
    </row>
    <row r="1621" spans="1:13" ht="20.149999999999999" customHeight="1">
      <c r="A1621" s="8" t="s">
        <v>14</v>
      </c>
      <c r="B1621" s="9">
        <v>1615763</v>
      </c>
      <c r="C1621" s="10">
        <v>1616878</v>
      </c>
      <c r="D1621" s="11"/>
      <c r="E1621" s="12" t="s">
        <v>15</v>
      </c>
      <c r="F1621" s="12" t="s">
        <v>6275</v>
      </c>
      <c r="G1621" s="12" t="s">
        <v>6276</v>
      </c>
      <c r="H1621" s="10">
        <v>946080</v>
      </c>
      <c r="I1621" s="12" t="s">
        <v>18</v>
      </c>
      <c r="J1621" s="11"/>
      <c r="K1621" s="12" t="s">
        <v>6277</v>
      </c>
      <c r="L1621" s="10">
        <v>371</v>
      </c>
      <c r="M1621" s="12" t="s">
        <v>6278</v>
      </c>
    </row>
    <row r="1622" spans="1:13" ht="20.149999999999999" customHeight="1">
      <c r="A1622" s="8" t="s">
        <v>14</v>
      </c>
      <c r="B1622" s="9">
        <v>1617028</v>
      </c>
      <c r="C1622" s="10">
        <v>1618218</v>
      </c>
      <c r="D1622" s="11"/>
      <c r="E1622" s="12" t="s">
        <v>15</v>
      </c>
      <c r="F1622" s="12" t="s">
        <v>6279</v>
      </c>
      <c r="G1622" s="12" t="s">
        <v>6280</v>
      </c>
      <c r="H1622" s="10">
        <v>947218</v>
      </c>
      <c r="I1622" s="12" t="s">
        <v>18</v>
      </c>
      <c r="J1622" s="11"/>
      <c r="K1622" s="12" t="s">
        <v>6281</v>
      </c>
      <c r="L1622" s="10">
        <v>396</v>
      </c>
      <c r="M1622" s="12" t="s">
        <v>6282</v>
      </c>
    </row>
    <row r="1623" spans="1:13" ht="20.149999999999999" customHeight="1">
      <c r="A1623" s="8" t="s">
        <v>14</v>
      </c>
      <c r="B1623" s="9">
        <v>1618243</v>
      </c>
      <c r="C1623" s="10">
        <v>1618908</v>
      </c>
      <c r="D1623" s="11"/>
      <c r="E1623" s="12" t="s">
        <v>37</v>
      </c>
      <c r="F1623" s="12" t="s">
        <v>6283</v>
      </c>
      <c r="G1623" s="12" t="s">
        <v>6284</v>
      </c>
      <c r="H1623" s="10">
        <v>947132</v>
      </c>
      <c r="I1623" s="12" t="s">
        <v>18</v>
      </c>
      <c r="J1623" s="11"/>
      <c r="K1623" s="12" t="s">
        <v>6285</v>
      </c>
      <c r="L1623" s="10">
        <v>221</v>
      </c>
      <c r="M1623" s="12" t="s">
        <v>6286</v>
      </c>
    </row>
    <row r="1624" spans="1:13" ht="20.149999999999999" customHeight="1">
      <c r="A1624" s="8" t="s">
        <v>14</v>
      </c>
      <c r="B1624" s="9">
        <v>1619120</v>
      </c>
      <c r="C1624" s="10">
        <v>1619554</v>
      </c>
      <c r="D1624" s="11"/>
      <c r="E1624" s="12" t="s">
        <v>15</v>
      </c>
      <c r="F1624" s="12" t="s">
        <v>6287</v>
      </c>
      <c r="G1624" s="12" t="s">
        <v>6288</v>
      </c>
      <c r="H1624" s="10">
        <v>945825</v>
      </c>
      <c r="I1624" s="12" t="s">
        <v>18</v>
      </c>
      <c r="J1624" s="11"/>
      <c r="K1624" s="12" t="s">
        <v>6289</v>
      </c>
      <c r="L1624" s="10">
        <v>144</v>
      </c>
      <c r="M1624" s="12" t="s">
        <v>6290</v>
      </c>
    </row>
    <row r="1625" spans="1:13" ht="20.149999999999999" customHeight="1">
      <c r="A1625" s="8" t="s">
        <v>14</v>
      </c>
      <c r="B1625" s="9">
        <v>1619574</v>
      </c>
      <c r="C1625" s="10">
        <v>1619957</v>
      </c>
      <c r="D1625" s="11"/>
      <c r="E1625" s="12" t="s">
        <v>15</v>
      </c>
      <c r="F1625" s="12" t="s">
        <v>6291</v>
      </c>
      <c r="G1625" s="12" t="s">
        <v>6292</v>
      </c>
      <c r="H1625" s="10">
        <v>947613</v>
      </c>
      <c r="I1625" s="12" t="s">
        <v>18</v>
      </c>
      <c r="J1625" s="11"/>
      <c r="K1625" s="12" t="s">
        <v>6293</v>
      </c>
      <c r="L1625" s="10">
        <v>127</v>
      </c>
      <c r="M1625" s="12" t="s">
        <v>6294</v>
      </c>
    </row>
    <row r="1626" spans="1:13" ht="20.149999999999999" customHeight="1">
      <c r="A1626" s="8" t="s">
        <v>14</v>
      </c>
      <c r="B1626" s="9">
        <v>1619989</v>
      </c>
      <c r="C1626" s="10">
        <v>1620207</v>
      </c>
      <c r="D1626" s="11"/>
      <c r="E1626" s="12" t="s">
        <v>15</v>
      </c>
      <c r="F1626" s="12" t="s">
        <v>6295</v>
      </c>
      <c r="G1626" s="12" t="s">
        <v>6296</v>
      </c>
      <c r="H1626" s="10">
        <v>946184</v>
      </c>
      <c r="I1626" s="12" t="s">
        <v>18</v>
      </c>
      <c r="J1626" s="11"/>
      <c r="K1626" s="12" t="s">
        <v>6297</v>
      </c>
      <c r="L1626" s="10">
        <v>72</v>
      </c>
      <c r="M1626" s="12" t="s">
        <v>6298</v>
      </c>
    </row>
    <row r="1627" spans="1:13" ht="20.149999999999999" customHeight="1">
      <c r="A1627" s="8" t="s">
        <v>14</v>
      </c>
      <c r="B1627" s="9">
        <v>1620238</v>
      </c>
      <c r="C1627" s="10">
        <v>1621137</v>
      </c>
      <c r="D1627" s="11"/>
      <c r="E1627" s="12" t="s">
        <v>37</v>
      </c>
      <c r="F1627" s="12" t="s">
        <v>6299</v>
      </c>
      <c r="G1627" s="12" t="s">
        <v>6300</v>
      </c>
      <c r="H1627" s="10">
        <v>946081</v>
      </c>
      <c r="I1627" s="12" t="s">
        <v>18</v>
      </c>
      <c r="J1627" s="11"/>
      <c r="K1627" s="12" t="s">
        <v>6301</v>
      </c>
      <c r="L1627" s="10">
        <v>299</v>
      </c>
      <c r="M1627" s="12" t="s">
        <v>6302</v>
      </c>
    </row>
    <row r="1628" spans="1:13" ht="20.149999999999999" customHeight="1">
      <c r="A1628" s="8" t="s">
        <v>14</v>
      </c>
      <c r="B1628" s="9">
        <v>1621332</v>
      </c>
      <c r="C1628" s="10">
        <v>1622519</v>
      </c>
      <c r="D1628" s="11"/>
      <c r="E1628" s="12" t="s">
        <v>15</v>
      </c>
      <c r="F1628" s="12" t="s">
        <v>6303</v>
      </c>
      <c r="G1628" s="12" t="s">
        <v>6304</v>
      </c>
      <c r="H1628" s="10">
        <v>946083</v>
      </c>
      <c r="I1628" s="12" t="s">
        <v>18</v>
      </c>
      <c r="J1628" s="11"/>
      <c r="K1628" s="12" t="s">
        <v>6305</v>
      </c>
      <c r="L1628" s="10">
        <v>395</v>
      </c>
      <c r="M1628" s="12" t="s">
        <v>6306</v>
      </c>
    </row>
    <row r="1629" spans="1:13" ht="20.149999999999999" customHeight="1">
      <c r="A1629" s="8" t="s">
        <v>14</v>
      </c>
      <c r="B1629" s="9">
        <v>1622646</v>
      </c>
      <c r="C1629" s="10">
        <v>1622741</v>
      </c>
      <c r="D1629" s="11"/>
      <c r="E1629" s="12" t="s">
        <v>15</v>
      </c>
      <c r="F1629" s="12" t="s">
        <v>6307</v>
      </c>
      <c r="G1629" s="12" t="s">
        <v>6308</v>
      </c>
      <c r="H1629" s="10">
        <v>5061497</v>
      </c>
      <c r="I1629" s="12" t="s">
        <v>18</v>
      </c>
      <c r="J1629" s="11"/>
      <c r="K1629" s="12" t="s">
        <v>6309</v>
      </c>
      <c r="L1629" s="10">
        <v>31</v>
      </c>
      <c r="M1629" s="12" t="s">
        <v>6310</v>
      </c>
    </row>
    <row r="1630" spans="1:13" ht="20.149999999999999" customHeight="1">
      <c r="A1630" s="8" t="s">
        <v>14</v>
      </c>
      <c r="B1630" s="9">
        <v>1622741</v>
      </c>
      <c r="C1630" s="10">
        <v>1622845</v>
      </c>
      <c r="D1630" s="11"/>
      <c r="E1630" s="12" t="s">
        <v>15</v>
      </c>
      <c r="F1630" s="12" t="s">
        <v>6311</v>
      </c>
      <c r="G1630" s="12" t="s">
        <v>6312</v>
      </c>
      <c r="H1630" s="10">
        <v>63925636</v>
      </c>
      <c r="I1630" s="12" t="s">
        <v>18</v>
      </c>
      <c r="J1630" s="11"/>
      <c r="K1630" s="12" t="s">
        <v>6313</v>
      </c>
      <c r="L1630" s="10">
        <v>34</v>
      </c>
      <c r="M1630" s="12" t="s">
        <v>6314</v>
      </c>
    </row>
    <row r="1631" spans="1:13" ht="20.149999999999999" customHeight="1">
      <c r="A1631" s="8" t="s">
        <v>14</v>
      </c>
      <c r="B1631" s="9">
        <v>1622817</v>
      </c>
      <c r="C1631" s="10">
        <v>1622914</v>
      </c>
      <c r="D1631" s="11"/>
      <c r="E1631" s="12" t="s">
        <v>37</v>
      </c>
      <c r="F1631" s="12" t="s">
        <v>6315</v>
      </c>
      <c r="G1631" s="12" t="s">
        <v>6316</v>
      </c>
      <c r="H1631" s="10">
        <v>8764967</v>
      </c>
      <c r="I1631" s="12" t="s">
        <v>92</v>
      </c>
      <c r="J1631" s="11"/>
      <c r="K1631" s="11"/>
      <c r="L1631" s="11"/>
      <c r="M1631" s="12" t="s">
        <v>6317</v>
      </c>
    </row>
    <row r="1632" spans="1:13" ht="20.149999999999999" customHeight="1">
      <c r="A1632" s="8" t="s">
        <v>14</v>
      </c>
      <c r="B1632" s="9">
        <v>1622960</v>
      </c>
      <c r="C1632" s="10">
        <v>1623850</v>
      </c>
      <c r="D1632" s="11"/>
      <c r="E1632" s="12" t="s">
        <v>37</v>
      </c>
      <c r="F1632" s="12" t="s">
        <v>6318</v>
      </c>
      <c r="G1632" s="12" t="s">
        <v>6319</v>
      </c>
      <c r="H1632" s="10">
        <v>946075</v>
      </c>
      <c r="I1632" s="12" t="s">
        <v>18</v>
      </c>
      <c r="J1632" s="11"/>
      <c r="K1632" s="12" t="s">
        <v>6320</v>
      </c>
      <c r="L1632" s="10">
        <v>296</v>
      </c>
      <c r="M1632" s="12" t="s">
        <v>6321</v>
      </c>
    </row>
    <row r="1633" spans="1:13" ht="20.149999999999999" customHeight="1">
      <c r="A1633" s="8" t="s">
        <v>14</v>
      </c>
      <c r="B1633" s="9">
        <v>1624105</v>
      </c>
      <c r="C1633" s="10">
        <v>1624497</v>
      </c>
      <c r="D1633" s="11"/>
      <c r="E1633" s="12" t="s">
        <v>37</v>
      </c>
      <c r="F1633" s="12" t="s">
        <v>6322</v>
      </c>
      <c r="G1633" s="12" t="s">
        <v>6323</v>
      </c>
      <c r="H1633" s="10">
        <v>946068</v>
      </c>
      <c r="I1633" s="12" t="s">
        <v>18</v>
      </c>
      <c r="J1633" s="11"/>
      <c r="K1633" s="12" t="s">
        <v>6324</v>
      </c>
      <c r="L1633" s="10">
        <v>130</v>
      </c>
      <c r="M1633" s="12" t="s">
        <v>6325</v>
      </c>
    </row>
    <row r="1634" spans="1:13" ht="20.149999999999999" customHeight="1">
      <c r="A1634" s="8" t="s">
        <v>14</v>
      </c>
      <c r="B1634" s="9">
        <v>1624773</v>
      </c>
      <c r="C1634" s="10">
        <v>1625291</v>
      </c>
      <c r="D1634" s="11"/>
      <c r="E1634" s="12" t="s">
        <v>15</v>
      </c>
      <c r="F1634" s="12" t="s">
        <v>6326</v>
      </c>
      <c r="G1634" s="12" t="s">
        <v>6327</v>
      </c>
      <c r="H1634" s="10">
        <v>946067</v>
      </c>
      <c r="I1634" s="12" t="s">
        <v>18</v>
      </c>
      <c r="J1634" s="11"/>
      <c r="K1634" s="12" t="s">
        <v>6328</v>
      </c>
      <c r="L1634" s="10">
        <v>172</v>
      </c>
      <c r="M1634" s="12" t="s">
        <v>6329</v>
      </c>
    </row>
    <row r="1635" spans="1:13" ht="20.149999999999999" customHeight="1">
      <c r="A1635" s="8" t="s">
        <v>14</v>
      </c>
      <c r="B1635" s="9">
        <v>1625335</v>
      </c>
      <c r="C1635" s="10">
        <v>1627380</v>
      </c>
      <c r="D1635" s="11"/>
      <c r="E1635" s="12" t="s">
        <v>37</v>
      </c>
      <c r="F1635" s="12" t="s">
        <v>6330</v>
      </c>
      <c r="G1635" s="12" t="s">
        <v>6331</v>
      </c>
      <c r="H1635" s="10">
        <v>946084</v>
      </c>
      <c r="I1635" s="12" t="s">
        <v>18</v>
      </c>
      <c r="J1635" s="11"/>
      <c r="K1635" s="12" t="s">
        <v>6332</v>
      </c>
      <c r="L1635" s="10">
        <v>681</v>
      </c>
      <c r="M1635" s="12" t="s">
        <v>6333</v>
      </c>
    </row>
    <row r="1636" spans="1:13" ht="20.149999999999999" customHeight="1">
      <c r="A1636" s="8" t="s">
        <v>14</v>
      </c>
      <c r="B1636" s="9">
        <v>1627517</v>
      </c>
      <c r="C1636" s="10">
        <v>1628263</v>
      </c>
      <c r="D1636" s="11"/>
      <c r="E1636" s="12" t="s">
        <v>15</v>
      </c>
      <c r="F1636" s="12" t="s">
        <v>6334</v>
      </c>
      <c r="G1636" s="12" t="s">
        <v>6335</v>
      </c>
      <c r="H1636" s="10">
        <v>946085</v>
      </c>
      <c r="I1636" s="12" t="s">
        <v>18</v>
      </c>
      <c r="J1636" s="11"/>
      <c r="K1636" s="12" t="s">
        <v>6336</v>
      </c>
      <c r="L1636" s="10">
        <v>248</v>
      </c>
      <c r="M1636" s="12" t="s">
        <v>6337</v>
      </c>
    </row>
    <row r="1637" spans="1:13" ht="20.149999999999999" customHeight="1">
      <c r="A1637" s="8" t="s">
        <v>14</v>
      </c>
      <c r="B1637" s="9">
        <v>1628352</v>
      </c>
      <c r="C1637" s="10">
        <v>1629038</v>
      </c>
      <c r="D1637" s="11"/>
      <c r="E1637" s="12" t="s">
        <v>15</v>
      </c>
      <c r="F1637" s="12" t="s">
        <v>6338</v>
      </c>
      <c r="G1637" s="12" t="s">
        <v>6339</v>
      </c>
      <c r="H1637" s="10">
        <v>946087</v>
      </c>
      <c r="I1637" s="12" t="s">
        <v>18</v>
      </c>
      <c r="J1637" s="11"/>
      <c r="K1637" s="12" t="s">
        <v>6340</v>
      </c>
      <c r="L1637" s="10">
        <v>228</v>
      </c>
      <c r="M1637" s="12" t="s">
        <v>6341</v>
      </c>
    </row>
    <row r="1638" spans="1:13" ht="20.149999999999999" customHeight="1">
      <c r="A1638" s="8" t="s">
        <v>14</v>
      </c>
      <c r="B1638" s="9">
        <v>1629215</v>
      </c>
      <c r="C1638" s="10">
        <v>1629418</v>
      </c>
      <c r="D1638" s="11"/>
      <c r="E1638" s="12" t="s">
        <v>15</v>
      </c>
      <c r="F1638" s="12" t="s">
        <v>6342</v>
      </c>
      <c r="G1638" s="12" t="s">
        <v>6343</v>
      </c>
      <c r="H1638" s="10">
        <v>948796</v>
      </c>
      <c r="I1638" s="12" t="s">
        <v>18</v>
      </c>
      <c r="J1638" s="11"/>
      <c r="K1638" s="12" t="s">
        <v>6344</v>
      </c>
      <c r="L1638" s="10">
        <v>67</v>
      </c>
      <c r="M1638" s="12" t="s">
        <v>6345</v>
      </c>
    </row>
    <row r="1639" spans="1:13" ht="20.149999999999999" customHeight="1">
      <c r="A1639" s="8" t="s">
        <v>14</v>
      </c>
      <c r="B1639" s="9">
        <v>1629453</v>
      </c>
      <c r="C1639" s="10">
        <v>1630913</v>
      </c>
      <c r="D1639" s="11"/>
      <c r="E1639" s="12" t="s">
        <v>37</v>
      </c>
      <c r="F1639" s="12" t="s">
        <v>6346</v>
      </c>
      <c r="G1639" s="12" t="s">
        <v>6347</v>
      </c>
      <c r="H1639" s="10">
        <v>945861</v>
      </c>
      <c r="I1639" s="12" t="s">
        <v>18</v>
      </c>
      <c r="J1639" s="11"/>
      <c r="K1639" s="12" t="s">
        <v>6348</v>
      </c>
      <c r="L1639" s="10">
        <v>486</v>
      </c>
      <c r="M1639" s="12" t="s">
        <v>6349</v>
      </c>
    </row>
    <row r="1640" spans="1:13" ht="20.149999999999999" customHeight="1">
      <c r="A1640" s="8" t="s">
        <v>14</v>
      </c>
      <c r="B1640" s="9">
        <v>1631002</v>
      </c>
      <c r="C1640" s="10">
        <v>1632285</v>
      </c>
      <c r="D1640" s="11"/>
      <c r="E1640" s="12" t="s">
        <v>37</v>
      </c>
      <c r="F1640" s="12" t="s">
        <v>6350</v>
      </c>
      <c r="G1640" s="12" t="s">
        <v>6351</v>
      </c>
      <c r="H1640" s="10">
        <v>38094960</v>
      </c>
      <c r="I1640" s="12" t="s">
        <v>18</v>
      </c>
      <c r="J1640" s="11"/>
      <c r="K1640" s="12" t="s">
        <v>6352</v>
      </c>
      <c r="L1640" s="10">
        <v>427</v>
      </c>
      <c r="M1640" s="12" t="s">
        <v>6353</v>
      </c>
    </row>
    <row r="1641" spans="1:13" ht="20.149999999999999" customHeight="1">
      <c r="A1641" s="8" t="s">
        <v>14</v>
      </c>
      <c r="B1641" s="9">
        <v>1632890</v>
      </c>
      <c r="C1641" s="10">
        <v>1633003</v>
      </c>
      <c r="D1641" s="11"/>
      <c r="E1641" s="12" t="s">
        <v>15</v>
      </c>
      <c r="F1641" s="12" t="s">
        <v>6354</v>
      </c>
      <c r="G1641" s="12" t="s">
        <v>6355</v>
      </c>
      <c r="H1641" s="10">
        <v>38094961</v>
      </c>
      <c r="I1641" s="12" t="s">
        <v>18</v>
      </c>
      <c r="J1641" s="11"/>
      <c r="K1641" s="12" t="s">
        <v>6356</v>
      </c>
      <c r="L1641" s="10">
        <v>37</v>
      </c>
      <c r="M1641" s="12" t="s">
        <v>6357</v>
      </c>
    </row>
    <row r="1642" spans="1:13" ht="20.149999999999999" customHeight="1">
      <c r="A1642" s="8" t="s">
        <v>14</v>
      </c>
      <c r="B1642" s="9">
        <v>1633072</v>
      </c>
      <c r="C1642" s="10">
        <v>1633305</v>
      </c>
      <c r="D1642" s="11"/>
      <c r="E1642" s="12" t="s">
        <v>15</v>
      </c>
      <c r="F1642" s="12" t="s">
        <v>6358</v>
      </c>
      <c r="G1642" s="12" t="s">
        <v>6359</v>
      </c>
      <c r="H1642" s="10">
        <v>947451</v>
      </c>
      <c r="I1642" s="12" t="s">
        <v>18</v>
      </c>
      <c r="J1642" s="11"/>
      <c r="K1642" s="12" t="s">
        <v>6360</v>
      </c>
      <c r="L1642" s="10">
        <v>77</v>
      </c>
      <c r="M1642" s="12" t="s">
        <v>6361</v>
      </c>
    </row>
    <row r="1643" spans="1:13" ht="20.149999999999999" customHeight="1">
      <c r="A1643" s="8" t="s">
        <v>14</v>
      </c>
      <c r="B1643" s="9">
        <v>1633622</v>
      </c>
      <c r="C1643" s="10">
        <v>1634212</v>
      </c>
      <c r="D1643" s="11"/>
      <c r="E1643" s="12" t="s">
        <v>15</v>
      </c>
      <c r="F1643" s="12" t="s">
        <v>6362</v>
      </c>
      <c r="G1643" s="12" t="s">
        <v>6363</v>
      </c>
      <c r="H1643" s="10">
        <v>946088</v>
      </c>
      <c r="I1643" s="12" t="s">
        <v>18</v>
      </c>
      <c r="J1643" s="11"/>
      <c r="K1643" s="12" t="s">
        <v>6364</v>
      </c>
      <c r="L1643" s="10">
        <v>196</v>
      </c>
      <c r="M1643" s="12" t="s">
        <v>6365</v>
      </c>
    </row>
    <row r="1644" spans="1:13" ht="20.149999999999999" customHeight="1">
      <c r="A1644" s="8" t="s">
        <v>14</v>
      </c>
      <c r="B1644" s="9">
        <v>1634310</v>
      </c>
      <c r="C1644" s="10">
        <v>1634885</v>
      </c>
      <c r="D1644" s="11"/>
      <c r="E1644" s="12" t="s">
        <v>37</v>
      </c>
      <c r="F1644" s="12" t="s">
        <v>6366</v>
      </c>
      <c r="G1644" s="12" t="s">
        <v>6367</v>
      </c>
      <c r="H1644" s="10">
        <v>946060</v>
      </c>
      <c r="I1644" s="12" t="s">
        <v>18</v>
      </c>
      <c r="J1644" s="11"/>
      <c r="K1644" s="12" t="s">
        <v>6368</v>
      </c>
      <c r="L1644" s="10">
        <v>191</v>
      </c>
      <c r="M1644" s="12" t="s">
        <v>6369</v>
      </c>
    </row>
    <row r="1645" spans="1:13" ht="20.149999999999999" customHeight="1">
      <c r="A1645" s="8" t="s">
        <v>14</v>
      </c>
      <c r="B1645" s="9">
        <v>1634885</v>
      </c>
      <c r="C1645" s="10">
        <v>1635847</v>
      </c>
      <c r="D1645" s="11"/>
      <c r="E1645" s="12" t="s">
        <v>37</v>
      </c>
      <c r="F1645" s="12" t="s">
        <v>6370</v>
      </c>
      <c r="G1645" s="12" t="s">
        <v>6371</v>
      </c>
      <c r="H1645" s="10">
        <v>946098</v>
      </c>
      <c r="I1645" s="12" t="s">
        <v>18</v>
      </c>
      <c r="J1645" s="11"/>
      <c r="K1645" s="12" t="s">
        <v>6372</v>
      </c>
      <c r="L1645" s="10">
        <v>320</v>
      </c>
      <c r="M1645" s="12" t="s">
        <v>6373</v>
      </c>
    </row>
    <row r="1646" spans="1:13" ht="20.149999999999999" customHeight="1">
      <c r="A1646" s="8" t="s">
        <v>14</v>
      </c>
      <c r="B1646" s="9">
        <v>1635798</v>
      </c>
      <c r="C1646" s="10">
        <v>1636367</v>
      </c>
      <c r="D1646" s="11"/>
      <c r="E1646" s="12" t="s">
        <v>37</v>
      </c>
      <c r="F1646" s="12" t="s">
        <v>6374</v>
      </c>
      <c r="G1646" s="12" t="s">
        <v>6375</v>
      </c>
      <c r="H1646" s="10">
        <v>946021</v>
      </c>
      <c r="I1646" s="12" t="s">
        <v>18</v>
      </c>
      <c r="J1646" s="11"/>
      <c r="K1646" s="12" t="s">
        <v>6376</v>
      </c>
      <c r="L1646" s="10">
        <v>189</v>
      </c>
      <c r="M1646" s="12" t="s">
        <v>6377</v>
      </c>
    </row>
    <row r="1647" spans="1:13" ht="20.149999999999999" customHeight="1">
      <c r="A1647" s="8" t="s">
        <v>14</v>
      </c>
      <c r="B1647" s="9">
        <v>1636756</v>
      </c>
      <c r="C1647" s="10">
        <v>1636989</v>
      </c>
      <c r="D1647" s="11"/>
      <c r="E1647" s="12" t="s">
        <v>15</v>
      </c>
      <c r="F1647" s="12" t="s">
        <v>6378</v>
      </c>
      <c r="G1647" s="12" t="s">
        <v>6379</v>
      </c>
      <c r="H1647" s="10">
        <v>1450267</v>
      </c>
      <c r="I1647" s="12" t="s">
        <v>18</v>
      </c>
      <c r="J1647" s="11"/>
      <c r="K1647" s="12" t="s">
        <v>6380</v>
      </c>
      <c r="L1647" s="10">
        <v>77</v>
      </c>
      <c r="M1647" s="12" t="s">
        <v>6381</v>
      </c>
    </row>
    <row r="1648" spans="1:13" ht="20.149999999999999" customHeight="1">
      <c r="A1648" s="8" t="s">
        <v>14</v>
      </c>
      <c r="B1648" s="9">
        <v>1637047</v>
      </c>
      <c r="C1648" s="10">
        <v>1637457</v>
      </c>
      <c r="D1648" s="11"/>
      <c r="E1648" s="12" t="s">
        <v>15</v>
      </c>
      <c r="F1648" s="12" t="s">
        <v>6382</v>
      </c>
      <c r="G1648" s="12" t="s">
        <v>6383</v>
      </c>
      <c r="H1648" s="10">
        <v>945992</v>
      </c>
      <c r="I1648" s="12" t="s">
        <v>18</v>
      </c>
      <c r="J1648" s="11"/>
      <c r="K1648" s="12" t="s">
        <v>6384</v>
      </c>
      <c r="L1648" s="10">
        <v>136</v>
      </c>
      <c r="M1648" s="12" t="s">
        <v>6385</v>
      </c>
    </row>
    <row r="1649" spans="1:13" ht="20.149999999999999" customHeight="1">
      <c r="A1649" s="8" t="s">
        <v>14</v>
      </c>
      <c r="B1649" s="9">
        <v>1637609</v>
      </c>
      <c r="C1649" s="10">
        <v>1637782</v>
      </c>
      <c r="D1649" s="11"/>
      <c r="E1649" s="12" t="s">
        <v>37</v>
      </c>
      <c r="F1649" s="12" t="s">
        <v>6386</v>
      </c>
      <c r="G1649" s="12" t="s">
        <v>6387</v>
      </c>
      <c r="H1649" s="10">
        <v>946054</v>
      </c>
      <c r="I1649" s="12" t="s">
        <v>18</v>
      </c>
      <c r="J1649" s="11"/>
      <c r="K1649" s="12" t="s">
        <v>6388</v>
      </c>
      <c r="L1649" s="10">
        <v>57</v>
      </c>
      <c r="M1649" s="12" t="s">
        <v>6389</v>
      </c>
    </row>
    <row r="1650" spans="1:13" ht="20.149999999999999" customHeight="1">
      <c r="A1650" s="8" t="s">
        <v>14</v>
      </c>
      <c r="B1650" s="9">
        <v>1637954</v>
      </c>
      <c r="C1650" s="10">
        <v>1638109</v>
      </c>
      <c r="D1650" s="11"/>
      <c r="E1650" s="12" t="s">
        <v>37</v>
      </c>
      <c r="F1650" s="12" t="s">
        <v>6390</v>
      </c>
      <c r="G1650" s="12" t="s">
        <v>6391</v>
      </c>
      <c r="H1650" s="10">
        <v>946097</v>
      </c>
      <c r="I1650" s="12" t="s">
        <v>18</v>
      </c>
      <c r="J1650" s="11"/>
      <c r="K1650" s="12" t="s">
        <v>6392</v>
      </c>
      <c r="L1650" s="10">
        <v>51</v>
      </c>
      <c r="M1650" s="12" t="s">
        <v>6393</v>
      </c>
    </row>
    <row r="1651" spans="1:13" ht="20.149999999999999" customHeight="1">
      <c r="A1651" s="8" t="s">
        <v>14</v>
      </c>
      <c r="B1651" s="9">
        <v>1638188</v>
      </c>
      <c r="C1651" s="10">
        <v>1638253</v>
      </c>
      <c r="D1651" s="11"/>
      <c r="E1651" s="12" t="s">
        <v>37</v>
      </c>
      <c r="F1651" s="12" t="s">
        <v>6394</v>
      </c>
      <c r="G1651" s="12" t="s">
        <v>6395</v>
      </c>
      <c r="H1651" s="10">
        <v>38094962</v>
      </c>
      <c r="I1651" s="12" t="s">
        <v>18</v>
      </c>
      <c r="J1651" s="11"/>
      <c r="K1651" s="12" t="s">
        <v>6396</v>
      </c>
      <c r="L1651" s="10">
        <v>21</v>
      </c>
      <c r="M1651" s="12" t="s">
        <v>6397</v>
      </c>
    </row>
    <row r="1652" spans="1:13" ht="20.149999999999999" customHeight="1">
      <c r="A1652" s="8" t="s">
        <v>14</v>
      </c>
      <c r="B1652" s="9">
        <v>1638256</v>
      </c>
      <c r="C1652" s="10">
        <v>1638444</v>
      </c>
      <c r="D1652" s="11"/>
      <c r="E1652" s="12" t="s">
        <v>37</v>
      </c>
      <c r="F1652" s="12" t="s">
        <v>6398</v>
      </c>
      <c r="G1652" s="12" t="s">
        <v>6399</v>
      </c>
      <c r="H1652" s="10">
        <v>38094963</v>
      </c>
      <c r="I1652" s="12" t="s">
        <v>18</v>
      </c>
      <c r="J1652" s="11"/>
      <c r="K1652" s="12" t="s">
        <v>6400</v>
      </c>
      <c r="L1652" s="10">
        <v>62</v>
      </c>
      <c r="M1652" s="12" t="s">
        <v>6401</v>
      </c>
    </row>
    <row r="1653" spans="1:13" ht="20.149999999999999" customHeight="1">
      <c r="A1653" s="8" t="s">
        <v>14</v>
      </c>
      <c r="B1653" s="9">
        <v>1638455</v>
      </c>
      <c r="C1653" s="10">
        <v>1638667</v>
      </c>
      <c r="D1653" s="11"/>
      <c r="E1653" s="12" t="s">
        <v>37</v>
      </c>
      <c r="F1653" s="12" t="s">
        <v>6402</v>
      </c>
      <c r="G1653" s="12" t="s">
        <v>6403</v>
      </c>
      <c r="H1653" s="10">
        <v>946099</v>
      </c>
      <c r="I1653" s="12" t="s">
        <v>18</v>
      </c>
      <c r="J1653" s="11"/>
      <c r="K1653" s="12" t="s">
        <v>6404</v>
      </c>
      <c r="L1653" s="10">
        <v>70</v>
      </c>
      <c r="M1653" s="12" t="s">
        <v>6405</v>
      </c>
    </row>
    <row r="1654" spans="1:13" ht="20.149999999999999" customHeight="1">
      <c r="A1654" s="8" t="s">
        <v>14</v>
      </c>
      <c r="B1654" s="9">
        <v>1639030</v>
      </c>
      <c r="C1654" s="10">
        <v>1639527</v>
      </c>
      <c r="D1654" s="11"/>
      <c r="E1654" s="12" t="s">
        <v>37</v>
      </c>
      <c r="F1654" s="12" t="s">
        <v>6406</v>
      </c>
      <c r="G1654" s="12" t="s">
        <v>6407</v>
      </c>
      <c r="H1654" s="10">
        <v>946101</v>
      </c>
      <c r="I1654" s="12" t="s">
        <v>18</v>
      </c>
      <c r="J1654" s="11"/>
      <c r="K1654" s="12" t="s">
        <v>6408</v>
      </c>
      <c r="L1654" s="10">
        <v>165</v>
      </c>
      <c r="M1654" s="12" t="s">
        <v>6409</v>
      </c>
    </row>
    <row r="1655" spans="1:13" ht="20.149999999999999" customHeight="1">
      <c r="A1655" s="8" t="s">
        <v>14</v>
      </c>
      <c r="B1655" s="9">
        <v>1639080</v>
      </c>
      <c r="C1655" s="10">
        <v>1639334</v>
      </c>
      <c r="D1655" s="11"/>
      <c r="E1655" s="12" t="s">
        <v>37</v>
      </c>
      <c r="F1655" s="12" t="s">
        <v>6410</v>
      </c>
      <c r="G1655" s="12" t="s">
        <v>6411</v>
      </c>
      <c r="H1655" s="10">
        <v>7751615</v>
      </c>
      <c r="I1655" s="12" t="s">
        <v>18</v>
      </c>
      <c r="J1655" s="11"/>
      <c r="K1655" s="12" t="s">
        <v>6412</v>
      </c>
      <c r="L1655" s="10">
        <v>84</v>
      </c>
      <c r="M1655" s="12" t="s">
        <v>6413</v>
      </c>
    </row>
    <row r="1656" spans="1:13" ht="20.149999999999999" customHeight="1">
      <c r="A1656" s="8" t="s">
        <v>14</v>
      </c>
      <c r="B1656" s="9">
        <v>1639524</v>
      </c>
      <c r="C1656" s="10">
        <v>1640057</v>
      </c>
      <c r="D1656" s="11"/>
      <c r="E1656" s="12" t="s">
        <v>37</v>
      </c>
      <c r="F1656" s="12" t="s">
        <v>6414</v>
      </c>
      <c r="G1656" s="12" t="s">
        <v>6415</v>
      </c>
      <c r="H1656" s="10">
        <v>946100</v>
      </c>
      <c r="I1656" s="12" t="s">
        <v>18</v>
      </c>
      <c r="J1656" s="11"/>
      <c r="K1656" s="12" t="s">
        <v>6416</v>
      </c>
      <c r="L1656" s="10">
        <v>177</v>
      </c>
      <c r="M1656" s="12" t="s">
        <v>6417</v>
      </c>
    </row>
    <row r="1657" spans="1:13" ht="20.149999999999999" customHeight="1">
      <c r="A1657" s="8" t="s">
        <v>14</v>
      </c>
      <c r="B1657" s="9">
        <v>1640054</v>
      </c>
      <c r="C1657" s="10">
        <v>1640365</v>
      </c>
      <c r="D1657" s="11"/>
      <c r="E1657" s="12" t="s">
        <v>37</v>
      </c>
      <c r="F1657" s="12" t="s">
        <v>6418</v>
      </c>
      <c r="G1657" s="12" t="s">
        <v>6419</v>
      </c>
      <c r="H1657" s="10">
        <v>946095</v>
      </c>
      <c r="I1657" s="12" t="s">
        <v>18</v>
      </c>
      <c r="J1657" s="11"/>
      <c r="K1657" s="12" t="s">
        <v>6420</v>
      </c>
      <c r="L1657" s="10">
        <v>103</v>
      </c>
      <c r="M1657" s="12" t="s">
        <v>6421</v>
      </c>
    </row>
    <row r="1658" spans="1:13" ht="20.149999999999999" customHeight="1">
      <c r="A1658" s="8" t="s">
        <v>14</v>
      </c>
      <c r="B1658" s="9">
        <v>1640370</v>
      </c>
      <c r="C1658" s="10">
        <v>1640585</v>
      </c>
      <c r="D1658" s="11"/>
      <c r="E1658" s="12" t="s">
        <v>37</v>
      </c>
      <c r="F1658" s="12" t="s">
        <v>6422</v>
      </c>
      <c r="G1658" s="12" t="s">
        <v>6423</v>
      </c>
      <c r="H1658" s="10">
        <v>946093</v>
      </c>
      <c r="I1658" s="12" t="s">
        <v>18</v>
      </c>
      <c r="J1658" s="11"/>
      <c r="K1658" s="12" t="s">
        <v>6424</v>
      </c>
      <c r="L1658" s="10">
        <v>71</v>
      </c>
      <c r="M1658" s="12" t="s">
        <v>6425</v>
      </c>
    </row>
    <row r="1659" spans="1:13" ht="20.149999999999999" customHeight="1">
      <c r="A1659" s="8" t="s">
        <v>14</v>
      </c>
      <c r="B1659" s="9">
        <v>1640805</v>
      </c>
      <c r="C1659" s="10">
        <v>1640975</v>
      </c>
      <c r="D1659" s="11"/>
      <c r="E1659" s="12" t="s">
        <v>15</v>
      </c>
      <c r="F1659" s="12" t="s">
        <v>6426</v>
      </c>
      <c r="G1659" s="12" t="s">
        <v>6427</v>
      </c>
      <c r="H1659" s="10">
        <v>63925637</v>
      </c>
      <c r="I1659" s="12" t="s">
        <v>18</v>
      </c>
      <c r="J1659" s="11"/>
      <c r="K1659" s="12" t="s">
        <v>6428</v>
      </c>
      <c r="L1659" s="10">
        <v>56</v>
      </c>
      <c r="M1659" s="12" t="s">
        <v>6429</v>
      </c>
    </row>
    <row r="1660" spans="1:13" ht="20.149999999999999" customHeight="1">
      <c r="A1660" s="8" t="s">
        <v>14</v>
      </c>
      <c r="B1660" s="9">
        <v>1641339</v>
      </c>
      <c r="C1660" s="10">
        <v>1641554</v>
      </c>
      <c r="D1660" s="11"/>
      <c r="E1660" s="12" t="s">
        <v>37</v>
      </c>
      <c r="F1660" s="12" t="s">
        <v>6430</v>
      </c>
      <c r="G1660" s="12" t="s">
        <v>6431</v>
      </c>
      <c r="H1660" s="10">
        <v>946091</v>
      </c>
      <c r="I1660" s="12" t="s">
        <v>18</v>
      </c>
      <c r="J1660" s="11"/>
      <c r="K1660" s="12" t="s">
        <v>6432</v>
      </c>
      <c r="L1660" s="10">
        <v>71</v>
      </c>
      <c r="M1660" s="12" t="s">
        <v>6433</v>
      </c>
    </row>
    <row r="1661" spans="1:13" ht="20.149999999999999" customHeight="1">
      <c r="A1661" s="8" t="s">
        <v>14</v>
      </c>
      <c r="B1661" s="9">
        <v>1641855</v>
      </c>
      <c r="C1661" s="10">
        <v>1642067</v>
      </c>
      <c r="D1661" s="11"/>
      <c r="E1661" s="12" t="s">
        <v>15</v>
      </c>
      <c r="F1661" s="12" t="s">
        <v>6434</v>
      </c>
      <c r="G1661" s="12" t="s">
        <v>6435</v>
      </c>
      <c r="H1661" s="10">
        <v>946090</v>
      </c>
      <c r="I1661" s="12" t="s">
        <v>18</v>
      </c>
      <c r="J1661" s="11"/>
      <c r="K1661" s="12" t="s">
        <v>6436</v>
      </c>
      <c r="L1661" s="10">
        <v>70</v>
      </c>
      <c r="M1661" s="12" t="s">
        <v>6437</v>
      </c>
    </row>
    <row r="1662" spans="1:13" ht="20.149999999999999" customHeight="1">
      <c r="A1662" s="8" t="s">
        <v>14</v>
      </c>
      <c r="B1662" s="9">
        <v>1642122</v>
      </c>
      <c r="C1662" s="10">
        <v>1642211</v>
      </c>
      <c r="D1662" s="11"/>
      <c r="E1662" s="12" t="s">
        <v>15</v>
      </c>
      <c r="F1662" s="12" t="s">
        <v>6438</v>
      </c>
      <c r="G1662" s="12" t="s">
        <v>6439</v>
      </c>
      <c r="H1662" s="10">
        <v>38094964</v>
      </c>
      <c r="I1662" s="12" t="s">
        <v>18</v>
      </c>
      <c r="J1662" s="11"/>
      <c r="K1662" s="12" t="s">
        <v>6440</v>
      </c>
      <c r="L1662" s="10">
        <v>29</v>
      </c>
      <c r="M1662" s="12" t="s">
        <v>6441</v>
      </c>
    </row>
    <row r="1663" spans="1:13" ht="20.149999999999999" customHeight="1">
      <c r="A1663" s="8" t="s">
        <v>14</v>
      </c>
      <c r="B1663" s="9">
        <v>1642489</v>
      </c>
      <c r="C1663" s="10">
        <v>1643241</v>
      </c>
      <c r="D1663" s="11"/>
      <c r="E1663" s="12" t="s">
        <v>37</v>
      </c>
      <c r="F1663" s="12" t="s">
        <v>6442</v>
      </c>
      <c r="G1663" s="12" t="s">
        <v>6443</v>
      </c>
      <c r="H1663" s="10">
        <v>946103</v>
      </c>
      <c r="I1663" s="12" t="s">
        <v>18</v>
      </c>
      <c r="J1663" s="11"/>
      <c r="K1663" s="12" t="s">
        <v>6444</v>
      </c>
      <c r="L1663" s="10">
        <v>250</v>
      </c>
      <c r="M1663" s="12" t="s">
        <v>6445</v>
      </c>
    </row>
    <row r="1664" spans="1:13" ht="20.149999999999999" customHeight="1">
      <c r="A1664" s="8" t="s">
        <v>14</v>
      </c>
      <c r="B1664" s="9">
        <v>1643255</v>
      </c>
      <c r="C1664" s="10">
        <v>1644304</v>
      </c>
      <c r="D1664" s="11"/>
      <c r="E1664" s="12" t="s">
        <v>37</v>
      </c>
      <c r="F1664" s="12" t="s">
        <v>6446</v>
      </c>
      <c r="G1664" s="12" t="s">
        <v>6447</v>
      </c>
      <c r="H1664" s="10">
        <v>946108</v>
      </c>
      <c r="I1664" s="12" t="s">
        <v>18</v>
      </c>
      <c r="J1664" s="11"/>
      <c r="K1664" s="12" t="s">
        <v>6448</v>
      </c>
      <c r="L1664" s="10">
        <v>349</v>
      </c>
      <c r="M1664" s="12" t="s">
        <v>6449</v>
      </c>
    </row>
    <row r="1665" spans="1:13" ht="20.149999999999999" customHeight="1">
      <c r="A1665" s="8" t="s">
        <v>14</v>
      </c>
      <c r="B1665" s="9">
        <v>1644651</v>
      </c>
      <c r="C1665" s="10">
        <v>1644902</v>
      </c>
      <c r="D1665" s="11"/>
      <c r="E1665" s="12" t="s">
        <v>37</v>
      </c>
      <c r="F1665" s="12" t="s">
        <v>6450</v>
      </c>
      <c r="G1665" s="12" t="s">
        <v>6451</v>
      </c>
      <c r="H1665" s="10">
        <v>946109</v>
      </c>
      <c r="I1665" s="12" t="s">
        <v>18</v>
      </c>
      <c r="J1665" s="11"/>
      <c r="K1665" s="12" t="s">
        <v>6452</v>
      </c>
      <c r="L1665" s="10">
        <v>83</v>
      </c>
      <c r="M1665" s="12" t="s">
        <v>6453</v>
      </c>
    </row>
    <row r="1666" spans="1:13" ht="20.149999999999999" customHeight="1">
      <c r="A1666" s="8" t="s">
        <v>14</v>
      </c>
      <c r="B1666" s="9">
        <v>1645119</v>
      </c>
      <c r="C1666" s="10">
        <v>1645274</v>
      </c>
      <c r="D1666" s="11"/>
      <c r="E1666" s="12" t="s">
        <v>37</v>
      </c>
      <c r="F1666" s="12" t="s">
        <v>6454</v>
      </c>
      <c r="G1666" s="12" t="s">
        <v>6455</v>
      </c>
      <c r="H1666" s="10">
        <v>948616</v>
      </c>
      <c r="I1666" s="12" t="s">
        <v>18</v>
      </c>
      <c r="J1666" s="11"/>
      <c r="K1666" s="12" t="s">
        <v>6456</v>
      </c>
      <c r="L1666" s="10">
        <v>51</v>
      </c>
      <c r="M1666" s="12" t="s">
        <v>6457</v>
      </c>
    </row>
    <row r="1667" spans="1:13" ht="20.149999999999999" customHeight="1">
      <c r="A1667" s="8" t="s">
        <v>14</v>
      </c>
      <c r="B1667" s="9">
        <v>1645346</v>
      </c>
      <c r="C1667" s="10">
        <v>1645633</v>
      </c>
      <c r="D1667" s="11"/>
      <c r="E1667" s="12" t="s">
        <v>37</v>
      </c>
      <c r="F1667" s="12" t="s">
        <v>6458</v>
      </c>
      <c r="G1667" s="12" t="s">
        <v>6459</v>
      </c>
      <c r="H1667" s="10">
        <v>947549</v>
      </c>
      <c r="I1667" s="12" t="s">
        <v>18</v>
      </c>
      <c r="J1667" s="11"/>
      <c r="K1667" s="12" t="s">
        <v>6460</v>
      </c>
      <c r="L1667" s="10">
        <v>95</v>
      </c>
      <c r="M1667" s="12" t="s">
        <v>6461</v>
      </c>
    </row>
    <row r="1668" spans="1:13" ht="20.149999999999999" customHeight="1">
      <c r="A1668" s="8" t="s">
        <v>14</v>
      </c>
      <c r="B1668" s="9">
        <v>1645633</v>
      </c>
      <c r="C1668" s="10">
        <v>1645872</v>
      </c>
      <c r="D1668" s="11"/>
      <c r="E1668" s="12" t="s">
        <v>37</v>
      </c>
      <c r="F1668" s="12" t="s">
        <v>6462</v>
      </c>
      <c r="G1668" s="12" t="s">
        <v>6463</v>
      </c>
      <c r="H1668" s="10">
        <v>948308</v>
      </c>
      <c r="I1668" s="12" t="s">
        <v>18</v>
      </c>
      <c r="J1668" s="11"/>
      <c r="K1668" s="12" t="s">
        <v>6464</v>
      </c>
      <c r="L1668" s="10">
        <v>79</v>
      </c>
      <c r="M1668" s="12" t="s">
        <v>6465</v>
      </c>
    </row>
    <row r="1669" spans="1:13" ht="20.149999999999999" customHeight="1">
      <c r="A1669" s="8" t="s">
        <v>14</v>
      </c>
      <c r="B1669" s="9">
        <v>1645897</v>
      </c>
      <c r="C1669" s="10">
        <v>1646202</v>
      </c>
      <c r="D1669" s="11"/>
      <c r="E1669" s="12" t="s">
        <v>15</v>
      </c>
      <c r="F1669" s="12" t="s">
        <v>6466</v>
      </c>
      <c r="G1669" s="12" t="s">
        <v>6467</v>
      </c>
      <c r="H1669" s="10">
        <v>948801</v>
      </c>
      <c r="I1669" s="12" t="s">
        <v>18</v>
      </c>
      <c r="J1669" s="11"/>
      <c r="K1669" s="12" t="s">
        <v>6468</v>
      </c>
      <c r="L1669" s="10">
        <v>101</v>
      </c>
      <c r="M1669" s="12" t="s">
        <v>6469</v>
      </c>
    </row>
    <row r="1670" spans="1:13" ht="20.149999999999999" customHeight="1">
      <c r="A1670" s="8" t="s">
        <v>14</v>
      </c>
      <c r="B1670" s="9">
        <v>1646405</v>
      </c>
      <c r="C1670" s="10">
        <v>1646737</v>
      </c>
      <c r="D1670" s="11"/>
      <c r="E1670" s="12" t="s">
        <v>15</v>
      </c>
      <c r="F1670" s="12" t="s">
        <v>6470</v>
      </c>
      <c r="G1670" s="12" t="s">
        <v>6471</v>
      </c>
      <c r="H1670" s="10">
        <v>947392</v>
      </c>
      <c r="I1670" s="12" t="s">
        <v>18</v>
      </c>
      <c r="J1670" s="11"/>
      <c r="K1670" s="12" t="s">
        <v>6472</v>
      </c>
      <c r="L1670" s="10">
        <v>110</v>
      </c>
      <c r="M1670" s="12" t="s">
        <v>6473</v>
      </c>
    </row>
    <row r="1671" spans="1:13" ht="20.149999999999999" customHeight="1">
      <c r="A1671" s="8" t="s">
        <v>14</v>
      </c>
      <c r="B1671" s="9">
        <v>1647174</v>
      </c>
      <c r="C1671" s="10">
        <v>1647323</v>
      </c>
      <c r="D1671" s="11"/>
      <c r="E1671" s="12" t="s">
        <v>37</v>
      </c>
      <c r="F1671" s="12" t="s">
        <v>6474</v>
      </c>
      <c r="G1671" s="12" t="s">
        <v>6475</v>
      </c>
      <c r="H1671" s="10">
        <v>946111</v>
      </c>
      <c r="I1671" s="12" t="s">
        <v>18</v>
      </c>
      <c r="J1671" s="11"/>
      <c r="K1671" s="12" t="s">
        <v>6476</v>
      </c>
      <c r="L1671" s="10">
        <v>49</v>
      </c>
      <c r="M1671" s="12" t="s">
        <v>6477</v>
      </c>
    </row>
    <row r="1672" spans="1:13" ht="20.149999999999999" customHeight="1">
      <c r="A1672" s="8" t="s">
        <v>14</v>
      </c>
      <c r="B1672" s="9">
        <v>1647346</v>
      </c>
      <c r="C1672" s="10">
        <v>1647636</v>
      </c>
      <c r="D1672" s="11"/>
      <c r="E1672" s="12" t="s">
        <v>37</v>
      </c>
      <c r="F1672" s="12" t="s">
        <v>6478</v>
      </c>
      <c r="G1672" s="12" t="s">
        <v>6479</v>
      </c>
      <c r="H1672" s="10">
        <v>946112</v>
      </c>
      <c r="I1672" s="12" t="s">
        <v>18</v>
      </c>
      <c r="J1672" s="11"/>
      <c r="K1672" s="12" t="s">
        <v>6480</v>
      </c>
      <c r="L1672" s="10">
        <v>96</v>
      </c>
      <c r="M1672" s="12" t="s">
        <v>6481</v>
      </c>
    </row>
    <row r="1673" spans="1:13" ht="20.149999999999999" customHeight="1">
      <c r="A1673" s="8" t="s">
        <v>14</v>
      </c>
      <c r="B1673" s="9">
        <v>1647620</v>
      </c>
      <c r="C1673" s="10">
        <v>1647850</v>
      </c>
      <c r="D1673" s="11"/>
      <c r="E1673" s="12" t="s">
        <v>37</v>
      </c>
      <c r="F1673" s="12" t="s">
        <v>6482</v>
      </c>
      <c r="G1673" s="12" t="s">
        <v>6483</v>
      </c>
      <c r="H1673" s="10">
        <v>946120</v>
      </c>
      <c r="I1673" s="12" t="s">
        <v>18</v>
      </c>
      <c r="J1673" s="11"/>
      <c r="K1673" s="12" t="s">
        <v>6484</v>
      </c>
      <c r="L1673" s="10">
        <v>76</v>
      </c>
      <c r="M1673" s="12" t="s">
        <v>6485</v>
      </c>
    </row>
    <row r="1674" spans="1:13" ht="20.149999999999999" customHeight="1">
      <c r="A1674" s="8" t="s">
        <v>14</v>
      </c>
      <c r="B1674" s="9">
        <v>1647934</v>
      </c>
      <c r="C1674" s="10">
        <v>1648341</v>
      </c>
      <c r="D1674" s="11"/>
      <c r="E1674" s="12" t="s">
        <v>15</v>
      </c>
      <c r="F1674" s="12" t="s">
        <v>6486</v>
      </c>
      <c r="G1674" s="12" t="s">
        <v>6487</v>
      </c>
      <c r="H1674" s="10">
        <v>946241</v>
      </c>
      <c r="I1674" s="12" t="s">
        <v>18</v>
      </c>
      <c r="J1674" s="11"/>
      <c r="K1674" s="12" t="s">
        <v>6488</v>
      </c>
      <c r="L1674" s="10">
        <v>135</v>
      </c>
      <c r="M1674" s="12" t="s">
        <v>6489</v>
      </c>
    </row>
    <row r="1675" spans="1:13" ht="20.149999999999999" customHeight="1">
      <c r="A1675" s="8" t="s">
        <v>14</v>
      </c>
      <c r="B1675" s="9">
        <v>1648508</v>
      </c>
      <c r="C1675" s="10">
        <v>1648663</v>
      </c>
      <c r="D1675" s="11"/>
      <c r="E1675" s="12" t="s">
        <v>15</v>
      </c>
      <c r="F1675" s="12" t="s">
        <v>6490</v>
      </c>
      <c r="G1675" s="12" t="s">
        <v>6491</v>
      </c>
      <c r="H1675" s="10">
        <v>946082</v>
      </c>
      <c r="I1675" s="12" t="s">
        <v>18</v>
      </c>
      <c r="J1675" s="11"/>
      <c r="K1675" s="12" t="s">
        <v>6492</v>
      </c>
      <c r="L1675" s="10">
        <v>51</v>
      </c>
      <c r="M1675" s="12" t="s">
        <v>6493</v>
      </c>
    </row>
    <row r="1676" spans="1:13" ht="20.149999999999999" customHeight="1">
      <c r="A1676" s="8" t="s">
        <v>14</v>
      </c>
      <c r="B1676" s="9">
        <v>1648665</v>
      </c>
      <c r="C1676" s="10">
        <v>1648793</v>
      </c>
      <c r="D1676" s="11"/>
      <c r="E1676" s="12" t="s">
        <v>15</v>
      </c>
      <c r="F1676" s="12" t="s">
        <v>6494</v>
      </c>
      <c r="G1676" s="12" t="s">
        <v>6495</v>
      </c>
      <c r="H1676" s="10">
        <v>946176</v>
      </c>
      <c r="I1676" s="12" t="s">
        <v>18</v>
      </c>
      <c r="J1676" s="11"/>
      <c r="K1676" s="12" t="s">
        <v>6496</v>
      </c>
      <c r="L1676" s="10">
        <v>42</v>
      </c>
      <c r="M1676" s="12" t="s">
        <v>6497</v>
      </c>
    </row>
    <row r="1677" spans="1:13" ht="20.149999999999999" customHeight="1">
      <c r="A1677" s="8" t="s">
        <v>14</v>
      </c>
      <c r="B1677" s="9">
        <v>1648823</v>
      </c>
      <c r="C1677" s="10">
        <v>1649041</v>
      </c>
      <c r="D1677" s="11"/>
      <c r="E1677" s="12" t="s">
        <v>15</v>
      </c>
      <c r="F1677" s="12" t="s">
        <v>6498</v>
      </c>
      <c r="G1677" s="12" t="s">
        <v>6499</v>
      </c>
      <c r="H1677" s="10">
        <v>946107</v>
      </c>
      <c r="I1677" s="12" t="s">
        <v>18</v>
      </c>
      <c r="J1677" s="11"/>
      <c r="K1677" s="12" t="s">
        <v>6500</v>
      </c>
      <c r="L1677" s="10">
        <v>72</v>
      </c>
      <c r="M1677" s="12" t="s">
        <v>6501</v>
      </c>
    </row>
    <row r="1678" spans="1:13" ht="20.149999999999999" customHeight="1">
      <c r="A1678" s="8" t="s">
        <v>14</v>
      </c>
      <c r="B1678" s="9">
        <v>1649382</v>
      </c>
      <c r="C1678" s="10">
        <v>1649434</v>
      </c>
      <c r="D1678" s="11"/>
      <c r="E1678" s="12" t="s">
        <v>15</v>
      </c>
      <c r="F1678" s="12" t="s">
        <v>6502</v>
      </c>
      <c r="G1678" s="12" t="s">
        <v>6503</v>
      </c>
      <c r="H1678" s="10">
        <v>946140</v>
      </c>
      <c r="I1678" s="12" t="s">
        <v>92</v>
      </c>
      <c r="J1678" s="11"/>
      <c r="K1678" s="11"/>
      <c r="L1678" s="11"/>
      <c r="M1678" s="12" t="s">
        <v>6504</v>
      </c>
    </row>
    <row r="1679" spans="1:13" ht="20.149999999999999" customHeight="1">
      <c r="A1679" s="8" t="s">
        <v>14</v>
      </c>
      <c r="B1679" s="9">
        <v>1649609</v>
      </c>
      <c r="C1679" s="10">
        <v>1649797</v>
      </c>
      <c r="D1679" s="11"/>
      <c r="E1679" s="12" t="s">
        <v>15</v>
      </c>
      <c r="F1679" s="12" t="s">
        <v>6505</v>
      </c>
      <c r="G1679" s="12" t="s">
        <v>6506</v>
      </c>
      <c r="H1679" s="10">
        <v>946110</v>
      </c>
      <c r="I1679" s="12" t="s">
        <v>18</v>
      </c>
      <c r="J1679" s="11"/>
      <c r="K1679" s="12" t="s">
        <v>6507</v>
      </c>
      <c r="L1679" s="10">
        <v>62</v>
      </c>
      <c r="M1679" s="12" t="s">
        <v>6508</v>
      </c>
    </row>
    <row r="1680" spans="1:13" ht="20.149999999999999" customHeight="1">
      <c r="A1680" s="8" t="s">
        <v>14</v>
      </c>
      <c r="B1680" s="9">
        <v>1649794</v>
      </c>
      <c r="C1680" s="10">
        <v>1649985</v>
      </c>
      <c r="D1680" s="11"/>
      <c r="E1680" s="12" t="s">
        <v>15</v>
      </c>
      <c r="F1680" s="12" t="s">
        <v>6509</v>
      </c>
      <c r="G1680" s="12" t="s">
        <v>6510</v>
      </c>
      <c r="H1680" s="10">
        <v>946102</v>
      </c>
      <c r="I1680" s="12" t="s">
        <v>18</v>
      </c>
      <c r="J1680" s="11"/>
      <c r="K1680" s="12" t="s">
        <v>6511</v>
      </c>
      <c r="L1680" s="10">
        <v>63</v>
      </c>
      <c r="M1680" s="12" t="s">
        <v>6512</v>
      </c>
    </row>
    <row r="1681" spans="1:13" ht="20.149999999999999" customHeight="1">
      <c r="A1681" s="8" t="s">
        <v>14</v>
      </c>
      <c r="B1681" s="9">
        <v>1650078</v>
      </c>
      <c r="C1681" s="10">
        <v>1650998</v>
      </c>
      <c r="D1681" s="11"/>
      <c r="E1681" s="12" t="s">
        <v>15</v>
      </c>
      <c r="F1681" s="12" t="s">
        <v>915</v>
      </c>
      <c r="G1681" s="12" t="s">
        <v>6513</v>
      </c>
      <c r="H1681" s="10">
        <v>946113</v>
      </c>
      <c r="I1681" s="12" t="s">
        <v>917</v>
      </c>
      <c r="J1681" s="11"/>
      <c r="K1681" s="11"/>
      <c r="L1681" s="11"/>
      <c r="M1681" s="12" t="s">
        <v>6514</v>
      </c>
    </row>
    <row r="1682" spans="1:13" ht="20.149999999999999" customHeight="1">
      <c r="A1682" s="8" t="s">
        <v>14</v>
      </c>
      <c r="B1682" s="9">
        <v>1650881</v>
      </c>
      <c r="C1682" s="10">
        <v>1651537</v>
      </c>
      <c r="D1682" s="11"/>
      <c r="E1682" s="12" t="s">
        <v>15</v>
      </c>
      <c r="F1682" s="12" t="s">
        <v>915</v>
      </c>
      <c r="G1682" s="12" t="s">
        <v>6515</v>
      </c>
      <c r="H1682" s="10">
        <v>946118</v>
      </c>
      <c r="I1682" s="12" t="s">
        <v>917</v>
      </c>
      <c r="J1682" s="11"/>
      <c r="K1682" s="11"/>
      <c r="L1682" s="11"/>
      <c r="M1682" s="12" t="s">
        <v>6516</v>
      </c>
    </row>
    <row r="1683" spans="1:13" ht="20.149999999999999" customHeight="1">
      <c r="A1683" s="8" t="s">
        <v>14</v>
      </c>
      <c r="B1683" s="9">
        <v>1651512</v>
      </c>
      <c r="C1683" s="10">
        <v>1652708</v>
      </c>
      <c r="D1683" s="11"/>
      <c r="E1683" s="12" t="s">
        <v>15</v>
      </c>
      <c r="F1683" s="12" t="s">
        <v>915</v>
      </c>
      <c r="G1683" s="12" t="s">
        <v>6517</v>
      </c>
      <c r="H1683" s="10">
        <v>946130</v>
      </c>
      <c r="I1683" s="12" t="s">
        <v>917</v>
      </c>
      <c r="J1683" s="11"/>
      <c r="K1683" s="11"/>
      <c r="L1683" s="11"/>
      <c r="M1683" s="12" t="s">
        <v>6518</v>
      </c>
    </row>
    <row r="1684" spans="1:13" ht="20.149999999999999" customHeight="1">
      <c r="A1684" s="8" t="s">
        <v>14</v>
      </c>
      <c r="B1684" s="9">
        <v>1652728</v>
      </c>
      <c r="C1684" s="10">
        <v>1652838</v>
      </c>
      <c r="D1684" s="11"/>
      <c r="E1684" s="12" t="s">
        <v>37</v>
      </c>
      <c r="F1684" s="12" t="s">
        <v>6519</v>
      </c>
      <c r="G1684" s="12" t="s">
        <v>6520</v>
      </c>
      <c r="H1684" s="10">
        <v>4056029</v>
      </c>
      <c r="I1684" s="12" t="s">
        <v>18</v>
      </c>
      <c r="J1684" s="11"/>
      <c r="K1684" s="12" t="s">
        <v>6521</v>
      </c>
      <c r="L1684" s="10">
        <v>36</v>
      </c>
      <c r="M1684" s="12" t="s">
        <v>6522</v>
      </c>
    </row>
    <row r="1685" spans="1:13" ht="20.149999999999999" customHeight="1">
      <c r="A1685" s="8" t="s">
        <v>14</v>
      </c>
      <c r="B1685" s="9">
        <v>1652896</v>
      </c>
      <c r="C1685" s="10">
        <v>1653915</v>
      </c>
      <c r="D1685" s="11"/>
      <c r="E1685" s="12" t="s">
        <v>37</v>
      </c>
      <c r="F1685" s="12" t="s">
        <v>6523</v>
      </c>
      <c r="G1685" s="12" t="s">
        <v>6524</v>
      </c>
      <c r="H1685" s="10">
        <v>946127</v>
      </c>
      <c r="I1685" s="12" t="s">
        <v>18</v>
      </c>
      <c r="J1685" s="11"/>
      <c r="K1685" s="12" t="s">
        <v>6525</v>
      </c>
      <c r="L1685" s="10">
        <v>339</v>
      </c>
      <c r="M1685" s="12" t="s">
        <v>6526</v>
      </c>
    </row>
    <row r="1686" spans="1:13" ht="20.149999999999999" customHeight="1">
      <c r="A1686" s="8" t="s">
        <v>14</v>
      </c>
      <c r="B1686" s="9">
        <v>1653927</v>
      </c>
      <c r="C1686" s="10">
        <v>1655141</v>
      </c>
      <c r="D1686" s="11"/>
      <c r="E1686" s="12" t="s">
        <v>37</v>
      </c>
      <c r="F1686" s="12" t="s">
        <v>6527</v>
      </c>
      <c r="G1686" s="12" t="s">
        <v>6528</v>
      </c>
      <c r="H1686" s="10">
        <v>946126</v>
      </c>
      <c r="I1686" s="12" t="s">
        <v>18</v>
      </c>
      <c r="J1686" s="11"/>
      <c r="K1686" s="12" t="s">
        <v>6529</v>
      </c>
      <c r="L1686" s="10">
        <v>404</v>
      </c>
      <c r="M1686" s="12" t="s">
        <v>6530</v>
      </c>
    </row>
    <row r="1687" spans="1:13" ht="20.149999999999999" customHeight="1">
      <c r="A1687" s="8" t="s">
        <v>14</v>
      </c>
      <c r="B1687" s="9">
        <v>1655347</v>
      </c>
      <c r="C1687" s="10">
        <v>1655673</v>
      </c>
      <c r="D1687" s="11"/>
      <c r="E1687" s="12" t="s">
        <v>37</v>
      </c>
      <c r="F1687" s="12" t="s">
        <v>6531</v>
      </c>
      <c r="G1687" s="12" t="s">
        <v>6532</v>
      </c>
      <c r="H1687" s="10">
        <v>946125</v>
      </c>
      <c r="I1687" s="12" t="s">
        <v>18</v>
      </c>
      <c r="J1687" s="11"/>
      <c r="K1687" s="12" t="s">
        <v>6533</v>
      </c>
      <c r="L1687" s="10">
        <v>108</v>
      </c>
      <c r="M1687" s="12" t="s">
        <v>6534</v>
      </c>
    </row>
    <row r="1688" spans="1:13" ht="20.149999999999999" customHeight="1">
      <c r="A1688" s="8" t="s">
        <v>14</v>
      </c>
      <c r="B1688" s="9">
        <v>1655808</v>
      </c>
      <c r="C1688" s="10">
        <v>1656149</v>
      </c>
      <c r="D1688" s="11"/>
      <c r="E1688" s="12" t="s">
        <v>15</v>
      </c>
      <c r="F1688" s="12" t="s">
        <v>6535</v>
      </c>
      <c r="G1688" s="12" t="s">
        <v>6536</v>
      </c>
      <c r="H1688" s="10">
        <v>946119</v>
      </c>
      <c r="I1688" s="12" t="s">
        <v>18</v>
      </c>
      <c r="J1688" s="11"/>
      <c r="K1688" s="12" t="s">
        <v>6537</v>
      </c>
      <c r="L1688" s="10">
        <v>113</v>
      </c>
      <c r="M1688" s="12" t="s">
        <v>6538</v>
      </c>
    </row>
    <row r="1689" spans="1:13" ht="20.149999999999999" customHeight="1">
      <c r="A1689" s="8" t="s">
        <v>14</v>
      </c>
      <c r="B1689" s="9">
        <v>1656184</v>
      </c>
      <c r="C1689" s="10">
        <v>1656744</v>
      </c>
      <c r="D1689" s="11"/>
      <c r="E1689" s="12" t="s">
        <v>15</v>
      </c>
      <c r="F1689" s="12" t="s">
        <v>6539</v>
      </c>
      <c r="G1689" s="12" t="s">
        <v>6540</v>
      </c>
      <c r="H1689" s="10">
        <v>946117</v>
      </c>
      <c r="I1689" s="12" t="s">
        <v>18</v>
      </c>
      <c r="J1689" s="11"/>
      <c r="K1689" s="12" t="s">
        <v>6541</v>
      </c>
      <c r="L1689" s="10">
        <v>186</v>
      </c>
      <c r="M1689" s="12" t="s">
        <v>6542</v>
      </c>
    </row>
    <row r="1690" spans="1:13" ht="20.149999999999999" customHeight="1">
      <c r="A1690" s="8" t="s">
        <v>14</v>
      </c>
      <c r="B1690" s="9">
        <v>1656747</v>
      </c>
      <c r="C1690" s="10">
        <v>1657457</v>
      </c>
      <c r="D1690" s="11"/>
      <c r="E1690" s="12" t="s">
        <v>37</v>
      </c>
      <c r="F1690" s="12" t="s">
        <v>6543</v>
      </c>
      <c r="G1690" s="12" t="s">
        <v>6544</v>
      </c>
      <c r="H1690" s="10">
        <v>946131</v>
      </c>
      <c r="I1690" s="12" t="s">
        <v>18</v>
      </c>
      <c r="J1690" s="11"/>
      <c r="K1690" s="12" t="s">
        <v>6545</v>
      </c>
      <c r="L1690" s="10">
        <v>236</v>
      </c>
      <c r="M1690" s="12" t="s">
        <v>6546</v>
      </c>
    </row>
    <row r="1691" spans="1:13" ht="20.149999999999999" customHeight="1">
      <c r="A1691" s="8" t="s">
        <v>14</v>
      </c>
      <c r="B1691" s="9">
        <v>1657565</v>
      </c>
      <c r="C1691" s="10">
        <v>1657870</v>
      </c>
      <c r="D1691" s="11"/>
      <c r="E1691" s="12" t="s">
        <v>15</v>
      </c>
      <c r="F1691" s="12" t="s">
        <v>6547</v>
      </c>
      <c r="G1691" s="12" t="s">
        <v>6548</v>
      </c>
      <c r="H1691" s="10">
        <v>946133</v>
      </c>
      <c r="I1691" s="12" t="s">
        <v>18</v>
      </c>
      <c r="J1691" s="11"/>
      <c r="K1691" s="12" t="s">
        <v>6549</v>
      </c>
      <c r="L1691" s="10">
        <v>101</v>
      </c>
      <c r="M1691" s="12" t="s">
        <v>6550</v>
      </c>
    </row>
    <row r="1692" spans="1:13" ht="20.149999999999999" customHeight="1">
      <c r="A1692" s="8" t="s">
        <v>14</v>
      </c>
      <c r="B1692" s="9">
        <v>1658069</v>
      </c>
      <c r="C1692" s="10">
        <v>1660495</v>
      </c>
      <c r="D1692" s="11"/>
      <c r="E1692" s="12" t="s">
        <v>15</v>
      </c>
      <c r="F1692" s="12" t="s">
        <v>6551</v>
      </c>
      <c r="G1692" s="12" t="s">
        <v>6552</v>
      </c>
      <c r="H1692" s="10">
        <v>946135</v>
      </c>
      <c r="I1692" s="12" t="s">
        <v>18</v>
      </c>
      <c r="J1692" s="11"/>
      <c r="K1692" s="12" t="s">
        <v>6553</v>
      </c>
      <c r="L1692" s="10">
        <v>808</v>
      </c>
      <c r="M1692" s="12" t="s">
        <v>6554</v>
      </c>
    </row>
    <row r="1693" spans="1:13" ht="20.149999999999999" customHeight="1">
      <c r="A1693" s="8" t="s">
        <v>14</v>
      </c>
      <c r="B1693" s="9">
        <v>1660556</v>
      </c>
      <c r="C1693" s="10">
        <v>1662979</v>
      </c>
      <c r="D1693" s="11"/>
      <c r="E1693" s="12" t="s">
        <v>15</v>
      </c>
      <c r="F1693" s="12" t="s">
        <v>6555</v>
      </c>
      <c r="G1693" s="12" t="s">
        <v>6556</v>
      </c>
      <c r="H1693" s="10">
        <v>945268</v>
      </c>
      <c r="I1693" s="12" t="s">
        <v>18</v>
      </c>
      <c r="J1693" s="11"/>
      <c r="K1693" s="12" t="s">
        <v>6557</v>
      </c>
      <c r="L1693" s="10">
        <v>807</v>
      </c>
      <c r="M1693" s="12" t="s">
        <v>6558</v>
      </c>
    </row>
    <row r="1694" spans="1:13" ht="20.149999999999999" customHeight="1">
      <c r="A1694" s="8" t="s">
        <v>14</v>
      </c>
      <c r="B1694" s="9">
        <v>1662990</v>
      </c>
      <c r="C1694" s="10">
        <v>1663607</v>
      </c>
      <c r="D1694" s="11"/>
      <c r="E1694" s="12" t="s">
        <v>15</v>
      </c>
      <c r="F1694" s="12" t="s">
        <v>6559</v>
      </c>
      <c r="G1694" s="12" t="s">
        <v>6560</v>
      </c>
      <c r="H1694" s="10">
        <v>945638</v>
      </c>
      <c r="I1694" s="12" t="s">
        <v>18</v>
      </c>
      <c r="J1694" s="11"/>
      <c r="K1694" s="12" t="s">
        <v>6561</v>
      </c>
      <c r="L1694" s="10">
        <v>205</v>
      </c>
      <c r="M1694" s="12" t="s">
        <v>6562</v>
      </c>
    </row>
    <row r="1695" spans="1:13" ht="20.149999999999999" customHeight="1">
      <c r="A1695" s="8" t="s">
        <v>14</v>
      </c>
      <c r="B1695" s="9">
        <v>1663609</v>
      </c>
      <c r="C1695" s="10">
        <v>1664463</v>
      </c>
      <c r="D1695" s="11"/>
      <c r="E1695" s="12" t="s">
        <v>15</v>
      </c>
      <c r="F1695" s="12" t="s">
        <v>6563</v>
      </c>
      <c r="G1695" s="12" t="s">
        <v>6564</v>
      </c>
      <c r="H1695" s="10">
        <v>945822</v>
      </c>
      <c r="I1695" s="12" t="s">
        <v>18</v>
      </c>
      <c r="J1695" s="11"/>
      <c r="K1695" s="12" t="s">
        <v>6565</v>
      </c>
      <c r="L1695" s="10">
        <v>284</v>
      </c>
      <c r="M1695" s="12" t="s">
        <v>6566</v>
      </c>
    </row>
    <row r="1696" spans="1:13" ht="20.149999999999999" customHeight="1">
      <c r="A1696" s="8" t="s">
        <v>14</v>
      </c>
      <c r="B1696" s="9">
        <v>1664506</v>
      </c>
      <c r="C1696" s="10">
        <v>1665120</v>
      </c>
      <c r="D1696" s="11"/>
      <c r="E1696" s="12" t="s">
        <v>15</v>
      </c>
      <c r="F1696" s="12" t="s">
        <v>6567</v>
      </c>
      <c r="G1696" s="12" t="s">
        <v>6568</v>
      </c>
      <c r="H1696" s="10">
        <v>945987</v>
      </c>
      <c r="I1696" s="12" t="s">
        <v>18</v>
      </c>
      <c r="J1696" s="11"/>
      <c r="K1696" s="12" t="s">
        <v>6569</v>
      </c>
      <c r="L1696" s="10">
        <v>204</v>
      </c>
      <c r="M1696" s="12" t="s">
        <v>6570</v>
      </c>
    </row>
    <row r="1697" spans="1:13" ht="20.149999999999999" customHeight="1">
      <c r="A1697" s="8" t="s">
        <v>14</v>
      </c>
      <c r="B1697" s="9">
        <v>1665315</v>
      </c>
      <c r="C1697" s="10">
        <v>1666571</v>
      </c>
      <c r="D1697" s="11"/>
      <c r="E1697" s="12" t="s">
        <v>15</v>
      </c>
      <c r="F1697" s="12" t="s">
        <v>6571</v>
      </c>
      <c r="G1697" s="12" t="s">
        <v>6572</v>
      </c>
      <c r="H1697" s="10">
        <v>947179</v>
      </c>
      <c r="I1697" s="12" t="s">
        <v>18</v>
      </c>
      <c r="J1697" s="11"/>
      <c r="K1697" s="12" t="s">
        <v>6573</v>
      </c>
      <c r="L1697" s="10">
        <v>418</v>
      </c>
      <c r="M1697" s="12" t="s">
        <v>6574</v>
      </c>
    </row>
    <row r="1698" spans="1:13" ht="20.149999999999999" customHeight="1">
      <c r="A1698" s="8" t="s">
        <v>14</v>
      </c>
      <c r="B1698" s="9">
        <v>1666524</v>
      </c>
      <c r="C1698" s="10">
        <v>1667219</v>
      </c>
      <c r="D1698" s="11"/>
      <c r="E1698" s="12" t="s">
        <v>37</v>
      </c>
      <c r="F1698" s="12" t="s">
        <v>6575</v>
      </c>
      <c r="G1698" s="12" t="s">
        <v>6576</v>
      </c>
      <c r="H1698" s="10">
        <v>944927</v>
      </c>
      <c r="I1698" s="12" t="s">
        <v>18</v>
      </c>
      <c r="J1698" s="11"/>
      <c r="K1698" s="12" t="s">
        <v>6577</v>
      </c>
      <c r="L1698" s="10">
        <v>231</v>
      </c>
      <c r="M1698" s="12" t="s">
        <v>6578</v>
      </c>
    </row>
    <row r="1699" spans="1:13" ht="20.149999999999999" customHeight="1">
      <c r="A1699" s="8" t="s">
        <v>14</v>
      </c>
      <c r="B1699" s="9">
        <v>1667344</v>
      </c>
      <c r="C1699" s="10">
        <v>1668564</v>
      </c>
      <c r="D1699" s="11"/>
      <c r="E1699" s="12" t="s">
        <v>37</v>
      </c>
      <c r="F1699" s="12" t="s">
        <v>6579</v>
      </c>
      <c r="G1699" s="12" t="s">
        <v>6580</v>
      </c>
      <c r="H1699" s="10">
        <v>945510</v>
      </c>
      <c r="I1699" s="12" t="s">
        <v>18</v>
      </c>
      <c r="J1699" s="11"/>
      <c r="K1699" s="12" t="s">
        <v>6581</v>
      </c>
      <c r="L1699" s="10">
        <v>406</v>
      </c>
      <c r="M1699" s="12" t="s">
        <v>6582</v>
      </c>
    </row>
    <row r="1700" spans="1:13" ht="20.149999999999999" customHeight="1">
      <c r="A1700" s="8" t="s">
        <v>14</v>
      </c>
      <c r="B1700" s="9">
        <v>1668699</v>
      </c>
      <c r="C1700" s="10">
        <v>1669592</v>
      </c>
      <c r="D1700" s="11"/>
      <c r="E1700" s="12" t="s">
        <v>37</v>
      </c>
      <c r="F1700" s="12" t="s">
        <v>6583</v>
      </c>
      <c r="G1700" s="12" t="s">
        <v>6584</v>
      </c>
      <c r="H1700" s="10">
        <v>946136</v>
      </c>
      <c r="I1700" s="12" t="s">
        <v>18</v>
      </c>
      <c r="J1700" s="11"/>
      <c r="K1700" s="12" t="s">
        <v>6585</v>
      </c>
      <c r="L1700" s="10">
        <v>297</v>
      </c>
      <c r="M1700" s="12" t="s">
        <v>6586</v>
      </c>
    </row>
    <row r="1701" spans="1:13" ht="20.149999999999999" customHeight="1">
      <c r="A1701" s="8" t="s">
        <v>14</v>
      </c>
      <c r="B1701" s="9">
        <v>1669699</v>
      </c>
      <c r="C1701" s="10">
        <v>1670952</v>
      </c>
      <c r="D1701" s="11"/>
      <c r="E1701" s="12" t="s">
        <v>15</v>
      </c>
      <c r="F1701" s="12" t="s">
        <v>6587</v>
      </c>
      <c r="G1701" s="12" t="s">
        <v>6588</v>
      </c>
      <c r="H1701" s="10">
        <v>946138</v>
      </c>
      <c r="I1701" s="12" t="s">
        <v>18</v>
      </c>
      <c r="J1701" s="11"/>
      <c r="K1701" s="12" t="s">
        <v>6589</v>
      </c>
      <c r="L1701" s="10">
        <v>417</v>
      </c>
      <c r="M1701" s="12" t="s">
        <v>6590</v>
      </c>
    </row>
    <row r="1702" spans="1:13" ht="20.149999999999999" customHeight="1">
      <c r="A1702" s="8" t="s">
        <v>14</v>
      </c>
      <c r="B1702" s="9">
        <v>1671376</v>
      </c>
      <c r="C1702" s="10">
        <v>1671684</v>
      </c>
      <c r="D1702" s="11"/>
      <c r="E1702" s="12" t="s">
        <v>15</v>
      </c>
      <c r="F1702" s="12" t="s">
        <v>6591</v>
      </c>
      <c r="G1702" s="12" t="s">
        <v>6592</v>
      </c>
      <c r="H1702" s="10">
        <v>945103</v>
      </c>
      <c r="I1702" s="12" t="s">
        <v>18</v>
      </c>
      <c r="J1702" s="11"/>
      <c r="K1702" s="12" t="s">
        <v>6593</v>
      </c>
      <c r="L1702" s="10">
        <v>102</v>
      </c>
      <c r="M1702" s="12" t="s">
        <v>6594</v>
      </c>
    </row>
    <row r="1703" spans="1:13" ht="20.149999999999999" customHeight="1">
      <c r="A1703" s="8" t="s">
        <v>14</v>
      </c>
      <c r="B1703" s="9">
        <v>1671777</v>
      </c>
      <c r="C1703" s="10">
        <v>1671860</v>
      </c>
      <c r="D1703" s="11"/>
      <c r="E1703" s="12" t="s">
        <v>15</v>
      </c>
      <c r="F1703" s="12" t="s">
        <v>6595</v>
      </c>
      <c r="G1703" s="12" t="s">
        <v>6596</v>
      </c>
      <c r="H1703" s="10">
        <v>5061510</v>
      </c>
      <c r="I1703" s="12" t="s">
        <v>18</v>
      </c>
      <c r="J1703" s="11"/>
      <c r="K1703" s="12" t="s">
        <v>6597</v>
      </c>
      <c r="L1703" s="10">
        <v>27</v>
      </c>
      <c r="M1703" s="12" t="s">
        <v>6598</v>
      </c>
    </row>
    <row r="1704" spans="1:13" ht="20.149999999999999" customHeight="1">
      <c r="A1704" s="8" t="s">
        <v>14</v>
      </c>
      <c r="B1704" s="9">
        <v>1671960</v>
      </c>
      <c r="C1704" s="10">
        <v>1672781</v>
      </c>
      <c r="D1704" s="11"/>
      <c r="E1704" s="12" t="s">
        <v>15</v>
      </c>
      <c r="F1704" s="12" t="s">
        <v>6599</v>
      </c>
      <c r="G1704" s="12" t="s">
        <v>6600</v>
      </c>
      <c r="H1704" s="10">
        <v>946436</v>
      </c>
      <c r="I1704" s="12" t="s">
        <v>18</v>
      </c>
      <c r="J1704" s="11"/>
      <c r="K1704" s="12" t="s">
        <v>6601</v>
      </c>
      <c r="L1704" s="10">
        <v>273</v>
      </c>
      <c r="M1704" s="12" t="s">
        <v>6602</v>
      </c>
    </row>
    <row r="1705" spans="1:13" ht="20.149999999999999" customHeight="1">
      <c r="A1705" s="8" t="s">
        <v>14</v>
      </c>
      <c r="B1705" s="9">
        <v>1672820</v>
      </c>
      <c r="C1705" s="10">
        <v>1673149</v>
      </c>
      <c r="D1705" s="11"/>
      <c r="E1705" s="12" t="s">
        <v>37</v>
      </c>
      <c r="F1705" s="12" t="s">
        <v>6603</v>
      </c>
      <c r="G1705" s="12" t="s">
        <v>6604</v>
      </c>
      <c r="H1705" s="10">
        <v>947333</v>
      </c>
      <c r="I1705" s="12" t="s">
        <v>18</v>
      </c>
      <c r="J1705" s="11"/>
      <c r="K1705" s="12" t="s">
        <v>6605</v>
      </c>
      <c r="L1705" s="10">
        <v>109</v>
      </c>
      <c r="M1705" s="12" t="s">
        <v>6606</v>
      </c>
    </row>
    <row r="1706" spans="1:13" ht="20.149999999999999" customHeight="1">
      <c r="A1706" s="8" t="s">
        <v>14</v>
      </c>
      <c r="B1706" s="9">
        <v>1673136</v>
      </c>
      <c r="C1706" s="10">
        <v>1673501</v>
      </c>
      <c r="D1706" s="11"/>
      <c r="E1706" s="12" t="s">
        <v>37</v>
      </c>
      <c r="F1706" s="12" t="s">
        <v>6607</v>
      </c>
      <c r="G1706" s="12" t="s">
        <v>6608</v>
      </c>
      <c r="H1706" s="10">
        <v>946139</v>
      </c>
      <c r="I1706" s="12" t="s">
        <v>18</v>
      </c>
      <c r="J1706" s="11"/>
      <c r="K1706" s="12" t="s">
        <v>6609</v>
      </c>
      <c r="L1706" s="10">
        <v>121</v>
      </c>
      <c r="M1706" s="12" t="s">
        <v>6610</v>
      </c>
    </row>
    <row r="1707" spans="1:13" ht="20.149999999999999" customHeight="1">
      <c r="A1707" s="8" t="s">
        <v>14</v>
      </c>
      <c r="B1707" s="9">
        <v>1673608</v>
      </c>
      <c r="C1707" s="10">
        <v>1673709</v>
      </c>
      <c r="D1707" s="11"/>
      <c r="E1707" s="12" t="s">
        <v>37</v>
      </c>
      <c r="F1707" s="12" t="s">
        <v>6611</v>
      </c>
      <c r="G1707" s="12" t="s">
        <v>6612</v>
      </c>
      <c r="H1707" s="10">
        <v>63925638</v>
      </c>
      <c r="I1707" s="12" t="s">
        <v>18</v>
      </c>
      <c r="J1707" s="11"/>
      <c r="K1707" s="12" t="s">
        <v>6613</v>
      </c>
      <c r="L1707" s="10">
        <v>33</v>
      </c>
      <c r="M1707" s="12" t="s">
        <v>6614</v>
      </c>
    </row>
    <row r="1708" spans="1:13" ht="20.149999999999999" customHeight="1">
      <c r="A1708" s="8" t="s">
        <v>14</v>
      </c>
      <c r="B1708" s="9">
        <v>1673913</v>
      </c>
      <c r="C1708" s="10">
        <v>1674947</v>
      </c>
      <c r="D1708" s="11"/>
      <c r="E1708" s="12" t="s">
        <v>15</v>
      </c>
      <c r="F1708" s="12" t="s">
        <v>6615</v>
      </c>
      <c r="G1708" s="12" t="s">
        <v>6616</v>
      </c>
      <c r="H1708" s="10">
        <v>946142</v>
      </c>
      <c r="I1708" s="12" t="s">
        <v>18</v>
      </c>
      <c r="J1708" s="11"/>
      <c r="K1708" s="12" t="s">
        <v>6617</v>
      </c>
      <c r="L1708" s="10">
        <v>344</v>
      </c>
      <c r="M1708" s="12" t="s">
        <v>6618</v>
      </c>
    </row>
    <row r="1709" spans="1:13" ht="20.149999999999999" customHeight="1">
      <c r="A1709" s="8" t="s">
        <v>14</v>
      </c>
      <c r="B1709" s="9">
        <v>1674972</v>
      </c>
      <c r="C1709" s="10">
        <v>1676360</v>
      </c>
      <c r="D1709" s="11"/>
      <c r="E1709" s="12" t="s">
        <v>37</v>
      </c>
      <c r="F1709" s="12" t="s">
        <v>6619</v>
      </c>
      <c r="G1709" s="12" t="s">
        <v>6620</v>
      </c>
      <c r="H1709" s="10">
        <v>946144</v>
      </c>
      <c r="I1709" s="12" t="s">
        <v>18</v>
      </c>
      <c r="J1709" s="11"/>
      <c r="K1709" s="12" t="s">
        <v>6621</v>
      </c>
      <c r="L1709" s="10">
        <v>462</v>
      </c>
      <c r="M1709" s="12" t="s">
        <v>6622</v>
      </c>
    </row>
    <row r="1710" spans="1:13" ht="20.149999999999999" customHeight="1">
      <c r="A1710" s="8" t="s">
        <v>14</v>
      </c>
      <c r="B1710" s="9">
        <v>1676371</v>
      </c>
      <c r="C1710" s="10">
        <v>1677903</v>
      </c>
      <c r="D1710" s="11"/>
      <c r="E1710" s="12" t="s">
        <v>37</v>
      </c>
      <c r="F1710" s="12" t="s">
        <v>6623</v>
      </c>
      <c r="G1710" s="12" t="s">
        <v>6624</v>
      </c>
      <c r="H1710" s="10">
        <v>946628</v>
      </c>
      <c r="I1710" s="12" t="s">
        <v>18</v>
      </c>
      <c r="J1710" s="11"/>
      <c r="K1710" s="12" t="s">
        <v>6625</v>
      </c>
      <c r="L1710" s="10">
        <v>510</v>
      </c>
      <c r="M1710" s="12" t="s">
        <v>6626</v>
      </c>
    </row>
    <row r="1711" spans="1:13" ht="20.149999999999999" customHeight="1">
      <c r="A1711" s="8" t="s">
        <v>14</v>
      </c>
      <c r="B1711" s="9">
        <v>1678427</v>
      </c>
      <c r="C1711" s="10">
        <v>1679371</v>
      </c>
      <c r="D1711" s="11"/>
      <c r="E1711" s="12" t="s">
        <v>15</v>
      </c>
      <c r="F1711" s="12" t="s">
        <v>6627</v>
      </c>
      <c r="G1711" s="12" t="s">
        <v>6628</v>
      </c>
      <c r="H1711" s="10">
        <v>945117</v>
      </c>
      <c r="I1711" s="12" t="s">
        <v>18</v>
      </c>
      <c r="J1711" s="11"/>
      <c r="K1711" s="12" t="s">
        <v>6629</v>
      </c>
      <c r="L1711" s="10">
        <v>314</v>
      </c>
      <c r="M1711" s="12" t="s">
        <v>6630</v>
      </c>
    </row>
    <row r="1712" spans="1:13" ht="20.149999999999999" customHeight="1">
      <c r="A1712" s="8" t="s">
        <v>14</v>
      </c>
      <c r="B1712" s="9">
        <v>1679557</v>
      </c>
      <c r="C1712" s="10">
        <v>1680939</v>
      </c>
      <c r="D1712" s="11"/>
      <c r="E1712" s="12" t="s">
        <v>15</v>
      </c>
      <c r="F1712" s="12" t="s">
        <v>6631</v>
      </c>
      <c r="G1712" s="12" t="s">
        <v>6632</v>
      </c>
      <c r="H1712" s="10">
        <v>945159</v>
      </c>
      <c r="I1712" s="12" t="s">
        <v>18</v>
      </c>
      <c r="J1712" s="11"/>
      <c r="K1712" s="12" t="s">
        <v>6633</v>
      </c>
      <c r="L1712" s="10">
        <v>460</v>
      </c>
      <c r="M1712" s="12" t="s">
        <v>6634</v>
      </c>
    </row>
    <row r="1713" spans="1:13" ht="20.149999999999999" customHeight="1">
      <c r="A1713" s="8" t="s">
        <v>14</v>
      </c>
      <c r="B1713" s="9">
        <v>1680976</v>
      </c>
      <c r="C1713" s="10">
        <v>1681698</v>
      </c>
      <c r="D1713" s="11"/>
      <c r="E1713" s="12" t="s">
        <v>15</v>
      </c>
      <c r="F1713" s="12" t="s">
        <v>6635</v>
      </c>
      <c r="G1713" s="12" t="s">
        <v>6636</v>
      </c>
      <c r="H1713" s="10">
        <v>949096</v>
      </c>
      <c r="I1713" s="12" t="s">
        <v>18</v>
      </c>
      <c r="J1713" s="11"/>
      <c r="K1713" s="12" t="s">
        <v>6637</v>
      </c>
      <c r="L1713" s="10">
        <v>240</v>
      </c>
      <c r="M1713" s="12" t="s">
        <v>6638</v>
      </c>
    </row>
    <row r="1714" spans="1:13" ht="20.149999999999999" customHeight="1">
      <c r="A1714" s="8" t="s">
        <v>14</v>
      </c>
      <c r="B1714" s="9">
        <v>1681695</v>
      </c>
      <c r="C1714" s="10">
        <v>1682030</v>
      </c>
      <c r="D1714" s="11"/>
      <c r="E1714" s="12" t="s">
        <v>37</v>
      </c>
      <c r="F1714" s="12" t="s">
        <v>6639</v>
      </c>
      <c r="G1714" s="12" t="s">
        <v>6640</v>
      </c>
      <c r="H1714" s="10">
        <v>945156</v>
      </c>
      <c r="I1714" s="12" t="s">
        <v>18</v>
      </c>
      <c r="J1714" s="11"/>
      <c r="K1714" s="12" t="s">
        <v>6641</v>
      </c>
      <c r="L1714" s="10">
        <v>111</v>
      </c>
      <c r="M1714" s="12" t="s">
        <v>6642</v>
      </c>
    </row>
    <row r="1715" spans="1:13" ht="20.149999999999999" customHeight="1">
      <c r="A1715" s="8" t="s">
        <v>14</v>
      </c>
      <c r="B1715" s="9">
        <v>1682159</v>
      </c>
      <c r="C1715" s="10">
        <v>1682878</v>
      </c>
      <c r="D1715" s="11"/>
      <c r="E1715" s="12" t="s">
        <v>15</v>
      </c>
      <c r="F1715" s="12" t="s">
        <v>6643</v>
      </c>
      <c r="G1715" s="12" t="s">
        <v>6644</v>
      </c>
      <c r="H1715" s="10">
        <v>946199</v>
      </c>
      <c r="I1715" s="12" t="s">
        <v>18</v>
      </c>
      <c r="J1715" s="11"/>
      <c r="K1715" s="12" t="s">
        <v>6645</v>
      </c>
      <c r="L1715" s="10">
        <v>239</v>
      </c>
      <c r="M1715" s="12" t="s">
        <v>6646</v>
      </c>
    </row>
    <row r="1716" spans="1:13" ht="20.149999999999999" customHeight="1">
      <c r="A1716" s="8" t="s">
        <v>14</v>
      </c>
      <c r="B1716" s="9">
        <v>1682882</v>
      </c>
      <c r="C1716" s="10">
        <v>1684183</v>
      </c>
      <c r="D1716" s="11"/>
      <c r="E1716" s="12" t="s">
        <v>15</v>
      </c>
      <c r="F1716" s="12" t="s">
        <v>6647</v>
      </c>
      <c r="G1716" s="12" t="s">
        <v>6648</v>
      </c>
      <c r="H1716" s="10">
        <v>948870</v>
      </c>
      <c r="I1716" s="12" t="s">
        <v>18</v>
      </c>
      <c r="J1716" s="11"/>
      <c r="K1716" s="12" t="s">
        <v>6649</v>
      </c>
      <c r="L1716" s="10">
        <v>433</v>
      </c>
      <c r="M1716" s="12" t="s">
        <v>6650</v>
      </c>
    </row>
    <row r="1717" spans="1:13" ht="20.149999999999999" customHeight="1">
      <c r="A1717" s="8" t="s">
        <v>14</v>
      </c>
      <c r="B1717" s="9">
        <v>1684259</v>
      </c>
      <c r="C1717" s="10">
        <v>1685188</v>
      </c>
      <c r="D1717" s="11"/>
      <c r="E1717" s="12" t="s">
        <v>15</v>
      </c>
      <c r="F1717" s="12" t="s">
        <v>6651</v>
      </c>
      <c r="G1717" s="12" t="s">
        <v>6652</v>
      </c>
      <c r="H1717" s="10">
        <v>945135</v>
      </c>
      <c r="I1717" s="12" t="s">
        <v>18</v>
      </c>
      <c r="J1717" s="11"/>
      <c r="K1717" s="12" t="s">
        <v>6653</v>
      </c>
      <c r="L1717" s="10">
        <v>309</v>
      </c>
      <c r="M1717" s="12" t="s">
        <v>6654</v>
      </c>
    </row>
    <row r="1718" spans="1:13" ht="20.149999999999999" customHeight="1">
      <c r="A1718" s="8" t="s">
        <v>14</v>
      </c>
      <c r="B1718" s="9">
        <v>1685185</v>
      </c>
      <c r="C1718" s="10">
        <v>1686588</v>
      </c>
      <c r="D1718" s="11"/>
      <c r="E1718" s="12" t="s">
        <v>37</v>
      </c>
      <c r="F1718" s="12" t="s">
        <v>6655</v>
      </c>
      <c r="G1718" s="12" t="s">
        <v>6656</v>
      </c>
      <c r="H1718" s="10">
        <v>946147</v>
      </c>
      <c r="I1718" s="12" t="s">
        <v>18</v>
      </c>
      <c r="J1718" s="11"/>
      <c r="K1718" s="12" t="s">
        <v>6657</v>
      </c>
      <c r="L1718" s="10">
        <v>467</v>
      </c>
      <c r="M1718" s="12" t="s">
        <v>6658</v>
      </c>
    </row>
    <row r="1719" spans="1:13" ht="20.149999999999999" customHeight="1">
      <c r="A1719" s="8" t="s">
        <v>14</v>
      </c>
      <c r="B1719" s="9">
        <v>1686731</v>
      </c>
      <c r="C1719" s="10">
        <v>1688377</v>
      </c>
      <c r="D1719" s="11"/>
      <c r="E1719" s="12" t="s">
        <v>37</v>
      </c>
      <c r="F1719" s="12" t="s">
        <v>6659</v>
      </c>
      <c r="G1719" s="12" t="s">
        <v>6660</v>
      </c>
      <c r="H1719" s="10">
        <v>946826</v>
      </c>
      <c r="I1719" s="12" t="s">
        <v>18</v>
      </c>
      <c r="J1719" s="11"/>
      <c r="K1719" s="12" t="s">
        <v>6661</v>
      </c>
      <c r="L1719" s="10">
        <v>548</v>
      </c>
      <c r="M1719" s="12" t="s">
        <v>6662</v>
      </c>
    </row>
    <row r="1720" spans="1:13" ht="20.149999999999999" customHeight="1">
      <c r="A1720" s="8" t="s">
        <v>14</v>
      </c>
      <c r="B1720" s="9">
        <v>1688576</v>
      </c>
      <c r="C1720" s="10">
        <v>1689751</v>
      </c>
      <c r="D1720" s="11"/>
      <c r="E1720" s="12" t="s">
        <v>15</v>
      </c>
      <c r="F1720" s="12" t="s">
        <v>6663</v>
      </c>
      <c r="G1720" s="12" t="s">
        <v>6664</v>
      </c>
      <c r="H1720" s="10">
        <v>944840</v>
      </c>
      <c r="I1720" s="12" t="s">
        <v>18</v>
      </c>
      <c r="J1720" s="11"/>
      <c r="K1720" s="12" t="s">
        <v>6665</v>
      </c>
      <c r="L1720" s="10">
        <v>391</v>
      </c>
      <c r="M1720" s="12" t="s">
        <v>6666</v>
      </c>
    </row>
    <row r="1721" spans="1:13" ht="20.149999999999999" customHeight="1">
      <c r="A1721" s="8" t="s">
        <v>14</v>
      </c>
      <c r="B1721" s="9">
        <v>1689852</v>
      </c>
      <c r="C1721" s="10">
        <v>1691360</v>
      </c>
      <c r="D1721" s="11"/>
      <c r="E1721" s="12" t="s">
        <v>15</v>
      </c>
      <c r="F1721" s="12" t="s">
        <v>6667</v>
      </c>
      <c r="G1721" s="12" t="s">
        <v>6668</v>
      </c>
      <c r="H1721" s="10">
        <v>946172</v>
      </c>
      <c r="I1721" s="12" t="s">
        <v>18</v>
      </c>
      <c r="J1721" s="11"/>
      <c r="K1721" s="12" t="s">
        <v>6669</v>
      </c>
      <c r="L1721" s="10">
        <v>502</v>
      </c>
      <c r="M1721" s="12" t="s">
        <v>6670</v>
      </c>
    </row>
    <row r="1722" spans="1:13" ht="20.149999999999999" customHeight="1">
      <c r="A1722" s="8" t="s">
        <v>14</v>
      </c>
      <c r="B1722" s="9">
        <v>1691586</v>
      </c>
      <c r="C1722" s="10">
        <v>1692851</v>
      </c>
      <c r="D1722" s="11"/>
      <c r="E1722" s="12" t="s">
        <v>37</v>
      </c>
      <c r="F1722" s="12" t="s">
        <v>6671</v>
      </c>
      <c r="G1722" s="12" t="s">
        <v>6672</v>
      </c>
      <c r="H1722" s="10">
        <v>944820</v>
      </c>
      <c r="I1722" s="12" t="s">
        <v>18</v>
      </c>
      <c r="J1722" s="11"/>
      <c r="K1722" s="12" t="s">
        <v>6673</v>
      </c>
      <c r="L1722" s="10">
        <v>421</v>
      </c>
      <c r="M1722" s="12" t="s">
        <v>6674</v>
      </c>
    </row>
    <row r="1723" spans="1:13" ht="20.149999999999999" customHeight="1">
      <c r="A1723" s="8" t="s">
        <v>14</v>
      </c>
      <c r="B1723" s="9">
        <v>1692890</v>
      </c>
      <c r="C1723" s="10">
        <v>1694263</v>
      </c>
      <c r="D1723" s="11"/>
      <c r="E1723" s="12" t="s">
        <v>37</v>
      </c>
      <c r="F1723" s="12" t="s">
        <v>6675</v>
      </c>
      <c r="G1723" s="12" t="s">
        <v>6676</v>
      </c>
      <c r="H1723" s="10">
        <v>947484</v>
      </c>
      <c r="I1723" s="12" t="s">
        <v>18</v>
      </c>
      <c r="J1723" s="11"/>
      <c r="K1723" s="12" t="s">
        <v>6677</v>
      </c>
      <c r="L1723" s="10">
        <v>457</v>
      </c>
      <c r="M1723" s="12" t="s">
        <v>6678</v>
      </c>
    </row>
    <row r="1724" spans="1:13" ht="20.149999999999999" customHeight="1">
      <c r="A1724" s="8" t="s">
        <v>14</v>
      </c>
      <c r="B1724" s="9">
        <v>1694260</v>
      </c>
      <c r="C1724" s="10">
        <v>1696071</v>
      </c>
      <c r="D1724" s="11"/>
      <c r="E1724" s="12" t="s">
        <v>37</v>
      </c>
      <c r="F1724" s="12" t="s">
        <v>6679</v>
      </c>
      <c r="G1724" s="12" t="s">
        <v>6680</v>
      </c>
      <c r="H1724" s="10">
        <v>946149</v>
      </c>
      <c r="I1724" s="12" t="s">
        <v>18</v>
      </c>
      <c r="J1724" s="11"/>
      <c r="K1724" s="12" t="s">
        <v>6681</v>
      </c>
      <c r="L1724" s="10">
        <v>603</v>
      </c>
      <c r="M1724" s="12" t="s">
        <v>6682</v>
      </c>
    </row>
    <row r="1725" spans="1:13" ht="20.149999999999999" customHeight="1">
      <c r="A1725" s="8" t="s">
        <v>14</v>
      </c>
      <c r="B1725" s="9">
        <v>1696462</v>
      </c>
      <c r="C1725" s="10">
        <v>1697052</v>
      </c>
      <c r="D1725" s="11"/>
      <c r="E1725" s="12" t="s">
        <v>37</v>
      </c>
      <c r="F1725" s="12" t="s">
        <v>6683</v>
      </c>
      <c r="G1725" s="12" t="s">
        <v>6684</v>
      </c>
      <c r="H1725" s="10">
        <v>946150</v>
      </c>
      <c r="I1725" s="12" t="s">
        <v>18</v>
      </c>
      <c r="J1725" s="11"/>
      <c r="K1725" s="12" t="s">
        <v>6685</v>
      </c>
      <c r="L1725" s="10">
        <v>196</v>
      </c>
      <c r="M1725" s="12" t="s">
        <v>6686</v>
      </c>
    </row>
    <row r="1726" spans="1:13" ht="20.149999999999999" customHeight="1">
      <c r="A1726" s="8" t="s">
        <v>14</v>
      </c>
      <c r="B1726" s="9">
        <v>1697273</v>
      </c>
      <c r="C1726" s="10">
        <v>1698040</v>
      </c>
      <c r="D1726" s="11"/>
      <c r="E1726" s="12" t="s">
        <v>37</v>
      </c>
      <c r="F1726" s="12" t="s">
        <v>6687</v>
      </c>
      <c r="G1726" s="12" t="s">
        <v>6688</v>
      </c>
      <c r="H1726" s="10">
        <v>946151</v>
      </c>
      <c r="I1726" s="12" t="s">
        <v>18</v>
      </c>
      <c r="J1726" s="11"/>
      <c r="K1726" s="12" t="s">
        <v>6689</v>
      </c>
      <c r="L1726" s="10">
        <v>255</v>
      </c>
      <c r="M1726" s="12" t="s">
        <v>6690</v>
      </c>
    </row>
    <row r="1727" spans="1:13" ht="20.149999999999999" customHeight="1">
      <c r="A1727" s="8" t="s">
        <v>14</v>
      </c>
      <c r="B1727" s="9">
        <v>1698152</v>
      </c>
      <c r="C1727" s="10">
        <v>1699180</v>
      </c>
      <c r="D1727" s="11"/>
      <c r="E1727" s="12" t="s">
        <v>37</v>
      </c>
      <c r="F1727" s="12" t="s">
        <v>6691</v>
      </c>
      <c r="G1727" s="12" t="s">
        <v>6692</v>
      </c>
      <c r="H1727" s="10">
        <v>947104</v>
      </c>
      <c r="I1727" s="12" t="s">
        <v>18</v>
      </c>
      <c r="J1727" s="11"/>
      <c r="K1727" s="12" t="s">
        <v>6693</v>
      </c>
      <c r="L1727" s="10">
        <v>342</v>
      </c>
      <c r="M1727" s="12" t="s">
        <v>6694</v>
      </c>
    </row>
    <row r="1728" spans="1:13" ht="20.149999999999999" customHeight="1">
      <c r="A1728" s="8" t="s">
        <v>14</v>
      </c>
      <c r="B1728" s="9">
        <v>1699355</v>
      </c>
      <c r="C1728" s="10">
        <v>1700947</v>
      </c>
      <c r="D1728" s="11"/>
      <c r="E1728" s="12" t="s">
        <v>15</v>
      </c>
      <c r="F1728" s="12" t="s">
        <v>6695</v>
      </c>
      <c r="G1728" s="12" t="s">
        <v>6696</v>
      </c>
      <c r="H1728" s="10">
        <v>946009</v>
      </c>
      <c r="I1728" s="12" t="s">
        <v>18</v>
      </c>
      <c r="J1728" s="11"/>
      <c r="K1728" s="12" t="s">
        <v>6697</v>
      </c>
      <c r="L1728" s="10">
        <v>530</v>
      </c>
      <c r="M1728" s="12" t="s">
        <v>6698</v>
      </c>
    </row>
    <row r="1729" spans="1:13" ht="20.149999999999999" customHeight="1">
      <c r="A1729" s="8" t="s">
        <v>14</v>
      </c>
      <c r="B1729" s="9">
        <v>1700957</v>
      </c>
      <c r="C1729" s="10">
        <v>1702129</v>
      </c>
      <c r="D1729" s="11"/>
      <c r="E1729" s="12" t="s">
        <v>15</v>
      </c>
      <c r="F1729" s="12" t="s">
        <v>6699</v>
      </c>
      <c r="G1729" s="12" t="s">
        <v>6700</v>
      </c>
      <c r="H1729" s="10">
        <v>945937</v>
      </c>
      <c r="I1729" s="12" t="s">
        <v>18</v>
      </c>
      <c r="J1729" s="11"/>
      <c r="K1729" s="12" t="s">
        <v>6701</v>
      </c>
      <c r="L1729" s="10">
        <v>390</v>
      </c>
      <c r="M1729" s="12" t="s">
        <v>6702</v>
      </c>
    </row>
    <row r="1730" spans="1:13" ht="20.149999999999999" customHeight="1">
      <c r="A1730" s="8" t="s">
        <v>14</v>
      </c>
      <c r="B1730" s="9">
        <v>1702233</v>
      </c>
      <c r="C1730" s="10">
        <v>1703234</v>
      </c>
      <c r="D1730" s="11"/>
      <c r="E1730" s="12" t="s">
        <v>15</v>
      </c>
      <c r="F1730" s="12" t="s">
        <v>6703</v>
      </c>
      <c r="G1730" s="12" t="s">
        <v>6704</v>
      </c>
      <c r="H1730" s="10">
        <v>945851</v>
      </c>
      <c r="I1730" s="12" t="s">
        <v>18</v>
      </c>
      <c r="J1730" s="11"/>
      <c r="K1730" s="12" t="s">
        <v>6705</v>
      </c>
      <c r="L1730" s="10">
        <v>333</v>
      </c>
      <c r="M1730" s="12" t="s">
        <v>6706</v>
      </c>
    </row>
    <row r="1731" spans="1:13" ht="20.149999999999999" customHeight="1">
      <c r="A1731" s="8" t="s">
        <v>14</v>
      </c>
      <c r="B1731" s="9">
        <v>1703268</v>
      </c>
      <c r="C1731" s="10">
        <v>1704308</v>
      </c>
      <c r="D1731" s="11"/>
      <c r="E1731" s="12" t="s">
        <v>37</v>
      </c>
      <c r="F1731" s="12" t="s">
        <v>6707</v>
      </c>
      <c r="G1731" s="12" t="s">
        <v>6708</v>
      </c>
      <c r="H1731" s="10">
        <v>947164</v>
      </c>
      <c r="I1731" s="12" t="s">
        <v>18</v>
      </c>
      <c r="J1731" s="11"/>
      <c r="K1731" s="12" t="s">
        <v>6709</v>
      </c>
      <c r="L1731" s="10">
        <v>346</v>
      </c>
      <c r="M1731" s="12" t="s">
        <v>6710</v>
      </c>
    </row>
    <row r="1732" spans="1:13" ht="20.149999999999999" customHeight="1">
      <c r="A1732" s="8" t="s">
        <v>14</v>
      </c>
      <c r="B1732" s="9">
        <v>1704551</v>
      </c>
      <c r="C1732" s="10">
        <v>1704676</v>
      </c>
      <c r="D1732" s="11"/>
      <c r="E1732" s="12" t="s">
        <v>15</v>
      </c>
      <c r="F1732" s="12" t="s">
        <v>6711</v>
      </c>
      <c r="G1732" s="12" t="s">
        <v>6712</v>
      </c>
      <c r="H1732" s="10">
        <v>2847682</v>
      </c>
      <c r="I1732" s="12" t="s">
        <v>18</v>
      </c>
      <c r="J1732" s="11"/>
      <c r="K1732" s="12" t="s">
        <v>6713</v>
      </c>
      <c r="L1732" s="10">
        <v>41</v>
      </c>
      <c r="M1732" s="12" t="s">
        <v>6714</v>
      </c>
    </row>
    <row r="1733" spans="1:13" ht="20.149999999999999" customHeight="1">
      <c r="A1733" s="8" t="s">
        <v>14</v>
      </c>
      <c r="B1733" s="9">
        <v>1704949</v>
      </c>
      <c r="C1733" s="10">
        <v>1705164</v>
      </c>
      <c r="D1733" s="11"/>
      <c r="E1733" s="12" t="s">
        <v>15</v>
      </c>
      <c r="F1733" s="12" t="s">
        <v>6715</v>
      </c>
      <c r="G1733" s="12" t="s">
        <v>6716</v>
      </c>
      <c r="H1733" s="10">
        <v>946152</v>
      </c>
      <c r="I1733" s="12" t="s">
        <v>18</v>
      </c>
      <c r="J1733" s="11"/>
      <c r="K1733" s="12" t="s">
        <v>6717</v>
      </c>
      <c r="L1733" s="10">
        <v>71</v>
      </c>
      <c r="M1733" s="12" t="s">
        <v>6718</v>
      </c>
    </row>
    <row r="1734" spans="1:13" ht="20.149999999999999" customHeight="1">
      <c r="A1734" s="8" t="s">
        <v>14</v>
      </c>
      <c r="B1734" s="9">
        <v>1705250</v>
      </c>
      <c r="C1734" s="10">
        <v>1705690</v>
      </c>
      <c r="D1734" s="11"/>
      <c r="E1734" s="12" t="s">
        <v>15</v>
      </c>
      <c r="F1734" s="12" t="s">
        <v>6719</v>
      </c>
      <c r="G1734" s="12" t="s">
        <v>6720</v>
      </c>
      <c r="H1734" s="10">
        <v>946154</v>
      </c>
      <c r="I1734" s="12" t="s">
        <v>18</v>
      </c>
      <c r="J1734" s="11"/>
      <c r="K1734" s="12" t="s">
        <v>6721</v>
      </c>
      <c r="L1734" s="10">
        <v>146</v>
      </c>
      <c r="M1734" s="12" t="s">
        <v>6722</v>
      </c>
    </row>
    <row r="1735" spans="1:13" ht="20.149999999999999" customHeight="1">
      <c r="A1735" s="8" t="s">
        <v>14</v>
      </c>
      <c r="B1735" s="9">
        <v>1705767</v>
      </c>
      <c r="C1735" s="10">
        <v>1706348</v>
      </c>
      <c r="D1735" s="11"/>
      <c r="E1735" s="12" t="s">
        <v>15</v>
      </c>
      <c r="F1735" s="12" t="s">
        <v>6723</v>
      </c>
      <c r="G1735" s="12" t="s">
        <v>6724</v>
      </c>
      <c r="H1735" s="10">
        <v>946148</v>
      </c>
      <c r="I1735" s="12" t="s">
        <v>18</v>
      </c>
      <c r="J1735" s="11"/>
      <c r="K1735" s="12" t="s">
        <v>6725</v>
      </c>
      <c r="L1735" s="10">
        <v>193</v>
      </c>
      <c r="M1735" s="12" t="s">
        <v>6726</v>
      </c>
    </row>
    <row r="1736" spans="1:13" ht="20.149999999999999" customHeight="1">
      <c r="A1736" s="8" t="s">
        <v>14</v>
      </c>
      <c r="B1736" s="9">
        <v>1706348</v>
      </c>
      <c r="C1736" s="10">
        <v>1706926</v>
      </c>
      <c r="D1736" s="11"/>
      <c r="E1736" s="12" t="s">
        <v>15</v>
      </c>
      <c r="F1736" s="12" t="s">
        <v>6727</v>
      </c>
      <c r="G1736" s="12" t="s">
        <v>6728</v>
      </c>
      <c r="H1736" s="10">
        <v>946146</v>
      </c>
      <c r="I1736" s="12" t="s">
        <v>18</v>
      </c>
      <c r="J1736" s="11"/>
      <c r="K1736" s="12" t="s">
        <v>6729</v>
      </c>
      <c r="L1736" s="10">
        <v>192</v>
      </c>
      <c r="M1736" s="12" t="s">
        <v>6730</v>
      </c>
    </row>
    <row r="1737" spans="1:13" ht="20.149999999999999" customHeight="1">
      <c r="A1737" s="8" t="s">
        <v>14</v>
      </c>
      <c r="B1737" s="9">
        <v>1706919</v>
      </c>
      <c r="C1737" s="10">
        <v>1709141</v>
      </c>
      <c r="D1737" s="11"/>
      <c r="E1737" s="12" t="s">
        <v>15</v>
      </c>
      <c r="F1737" s="12" t="s">
        <v>6731</v>
      </c>
      <c r="G1737" s="12" t="s">
        <v>6732</v>
      </c>
      <c r="H1737" s="10">
        <v>946137</v>
      </c>
      <c r="I1737" s="12" t="s">
        <v>18</v>
      </c>
      <c r="J1737" s="11"/>
      <c r="K1737" s="12" t="s">
        <v>6733</v>
      </c>
      <c r="L1737" s="10">
        <v>740</v>
      </c>
      <c r="M1737" s="12" t="s">
        <v>6734</v>
      </c>
    </row>
    <row r="1738" spans="1:13" ht="20.149999999999999" customHeight="1">
      <c r="A1738" s="8" t="s">
        <v>14</v>
      </c>
      <c r="B1738" s="9">
        <v>1709142</v>
      </c>
      <c r="C1738" s="10">
        <v>1710200</v>
      </c>
      <c r="D1738" s="11"/>
      <c r="E1738" s="12" t="s">
        <v>15</v>
      </c>
      <c r="F1738" s="12" t="s">
        <v>6735</v>
      </c>
      <c r="G1738" s="12" t="s">
        <v>6736</v>
      </c>
      <c r="H1738" s="10">
        <v>946134</v>
      </c>
      <c r="I1738" s="12" t="s">
        <v>18</v>
      </c>
      <c r="J1738" s="11"/>
      <c r="K1738" s="12" t="s">
        <v>6737</v>
      </c>
      <c r="L1738" s="10">
        <v>352</v>
      </c>
      <c r="M1738" s="12" t="s">
        <v>6738</v>
      </c>
    </row>
    <row r="1739" spans="1:13" ht="20.149999999999999" customHeight="1">
      <c r="A1739" s="8" t="s">
        <v>14</v>
      </c>
      <c r="B1739" s="9">
        <v>1710204</v>
      </c>
      <c r="C1739" s="10">
        <v>1710824</v>
      </c>
      <c r="D1739" s="11"/>
      <c r="E1739" s="12" t="s">
        <v>15</v>
      </c>
      <c r="F1739" s="12" t="s">
        <v>6739</v>
      </c>
      <c r="G1739" s="12" t="s">
        <v>6740</v>
      </c>
      <c r="H1739" s="10">
        <v>946158</v>
      </c>
      <c r="I1739" s="12" t="s">
        <v>18</v>
      </c>
      <c r="J1739" s="11"/>
      <c r="K1739" s="12" t="s">
        <v>6741</v>
      </c>
      <c r="L1739" s="10">
        <v>206</v>
      </c>
      <c r="M1739" s="12" t="s">
        <v>6742</v>
      </c>
    </row>
    <row r="1740" spans="1:13" ht="20.149999999999999" customHeight="1">
      <c r="A1740" s="8" t="s">
        <v>14</v>
      </c>
      <c r="B1740" s="9">
        <v>1710828</v>
      </c>
      <c r="C1740" s="10">
        <v>1711523</v>
      </c>
      <c r="D1740" s="11"/>
      <c r="E1740" s="12" t="s">
        <v>15</v>
      </c>
      <c r="F1740" s="12" t="s">
        <v>6743</v>
      </c>
      <c r="G1740" s="12" t="s">
        <v>6744</v>
      </c>
      <c r="H1740" s="10">
        <v>947509</v>
      </c>
      <c r="I1740" s="12" t="s">
        <v>18</v>
      </c>
      <c r="J1740" s="11"/>
      <c r="K1740" s="12" t="s">
        <v>6745</v>
      </c>
      <c r="L1740" s="10">
        <v>231</v>
      </c>
      <c r="M1740" s="12" t="s">
        <v>6746</v>
      </c>
    </row>
    <row r="1741" spans="1:13" ht="20.149999999999999" customHeight="1">
      <c r="A1741" s="8" t="s">
        <v>14</v>
      </c>
      <c r="B1741" s="9">
        <v>1711523</v>
      </c>
      <c r="C1741" s="10">
        <v>1712158</v>
      </c>
      <c r="D1741" s="11"/>
      <c r="E1741" s="12" t="s">
        <v>15</v>
      </c>
      <c r="F1741" s="12" t="s">
        <v>6747</v>
      </c>
      <c r="G1741" s="12" t="s">
        <v>6748</v>
      </c>
      <c r="H1741" s="10">
        <v>947122</v>
      </c>
      <c r="I1741" s="12" t="s">
        <v>18</v>
      </c>
      <c r="J1741" s="11"/>
      <c r="K1741" s="12" t="s">
        <v>6749</v>
      </c>
      <c r="L1741" s="10">
        <v>211</v>
      </c>
      <c r="M1741" s="12" t="s">
        <v>6750</v>
      </c>
    </row>
    <row r="1742" spans="1:13" ht="20.149999999999999" customHeight="1">
      <c r="A1742" s="8" t="s">
        <v>14</v>
      </c>
      <c r="B1742" s="9">
        <v>1712769</v>
      </c>
      <c r="C1742" s="10">
        <v>1714271</v>
      </c>
      <c r="D1742" s="11"/>
      <c r="E1742" s="12" t="s">
        <v>15</v>
      </c>
      <c r="F1742" s="12" t="s">
        <v>6751</v>
      </c>
      <c r="G1742" s="12" t="s">
        <v>6752</v>
      </c>
      <c r="H1742" s="10">
        <v>947436</v>
      </c>
      <c r="I1742" s="12" t="s">
        <v>18</v>
      </c>
      <c r="J1742" s="11"/>
      <c r="K1742" s="12" t="s">
        <v>6753</v>
      </c>
      <c r="L1742" s="10">
        <v>500</v>
      </c>
      <c r="M1742" s="12" t="s">
        <v>6754</v>
      </c>
    </row>
    <row r="1743" spans="1:13" ht="20.149999999999999" customHeight="1">
      <c r="A1743" s="8" t="s">
        <v>14</v>
      </c>
      <c r="B1743" s="9">
        <v>1714377</v>
      </c>
      <c r="C1743" s="10">
        <v>1714982</v>
      </c>
      <c r="D1743" s="11"/>
      <c r="E1743" s="12" t="s">
        <v>15</v>
      </c>
      <c r="F1743" s="12" t="s">
        <v>6755</v>
      </c>
      <c r="G1743" s="12" t="s">
        <v>6756</v>
      </c>
      <c r="H1743" s="10">
        <v>945758</v>
      </c>
      <c r="I1743" s="12" t="s">
        <v>18</v>
      </c>
      <c r="J1743" s="11"/>
      <c r="K1743" s="12" t="s">
        <v>6757</v>
      </c>
      <c r="L1743" s="10">
        <v>201</v>
      </c>
      <c r="M1743" s="12" t="s">
        <v>6758</v>
      </c>
    </row>
    <row r="1744" spans="1:13" ht="20.149999999999999" customHeight="1">
      <c r="A1744" s="8" t="s">
        <v>14</v>
      </c>
      <c r="B1744" s="9">
        <v>1715026</v>
      </c>
      <c r="C1744" s="10">
        <v>1715889</v>
      </c>
      <c r="D1744" s="11"/>
      <c r="E1744" s="12" t="s">
        <v>37</v>
      </c>
      <c r="F1744" s="12" t="s">
        <v>6759</v>
      </c>
      <c r="G1744" s="12" t="s">
        <v>6760</v>
      </c>
      <c r="H1744" s="10">
        <v>946162</v>
      </c>
      <c r="I1744" s="12" t="s">
        <v>18</v>
      </c>
      <c r="J1744" s="11"/>
      <c r="K1744" s="12" t="s">
        <v>6761</v>
      </c>
      <c r="L1744" s="10">
        <v>287</v>
      </c>
      <c r="M1744" s="12" t="s">
        <v>6762</v>
      </c>
    </row>
    <row r="1745" spans="1:13" ht="20.149999999999999" customHeight="1">
      <c r="A1745" s="8" t="s">
        <v>14</v>
      </c>
      <c r="B1745" s="9">
        <v>1715948</v>
      </c>
      <c r="C1745" s="10">
        <v>1717222</v>
      </c>
      <c r="D1745" s="11"/>
      <c r="E1745" s="12" t="s">
        <v>37</v>
      </c>
      <c r="F1745" s="12" t="s">
        <v>6763</v>
      </c>
      <c r="G1745" s="12" t="s">
        <v>6764</v>
      </c>
      <c r="H1745" s="10">
        <v>948855</v>
      </c>
      <c r="I1745" s="12" t="s">
        <v>18</v>
      </c>
      <c r="J1745" s="11"/>
      <c r="K1745" s="12" t="s">
        <v>6765</v>
      </c>
      <c r="L1745" s="10">
        <v>424</v>
      </c>
      <c r="M1745" s="12" t="s">
        <v>6766</v>
      </c>
    </row>
    <row r="1746" spans="1:13" ht="20.149999999999999" customHeight="1">
      <c r="A1746" s="8" t="s">
        <v>14</v>
      </c>
      <c r="B1746" s="9">
        <v>1717351</v>
      </c>
      <c r="C1746" s="10">
        <v>1718007</v>
      </c>
      <c r="D1746" s="11"/>
      <c r="E1746" s="12" t="s">
        <v>37</v>
      </c>
      <c r="F1746" s="12" t="s">
        <v>6767</v>
      </c>
      <c r="G1746" s="12" t="s">
        <v>6768</v>
      </c>
      <c r="H1746" s="10">
        <v>946806</v>
      </c>
      <c r="I1746" s="12" t="s">
        <v>18</v>
      </c>
      <c r="J1746" s="11"/>
      <c r="K1746" s="12" t="s">
        <v>6769</v>
      </c>
      <c r="L1746" s="10">
        <v>218</v>
      </c>
      <c r="M1746" s="12" t="s">
        <v>6770</v>
      </c>
    </row>
    <row r="1747" spans="1:13" ht="20.149999999999999" customHeight="1">
      <c r="A1747" s="8" t="s">
        <v>14</v>
      </c>
      <c r="B1747" s="9">
        <v>1718066</v>
      </c>
      <c r="C1747" s="10">
        <v>1718395</v>
      </c>
      <c r="D1747" s="11"/>
      <c r="E1747" s="12" t="s">
        <v>37</v>
      </c>
      <c r="F1747" s="12" t="s">
        <v>6771</v>
      </c>
      <c r="G1747" s="12" t="s">
        <v>6772</v>
      </c>
      <c r="H1747" s="10">
        <v>946811</v>
      </c>
      <c r="I1747" s="12" t="s">
        <v>18</v>
      </c>
      <c r="J1747" s="11"/>
      <c r="K1747" s="12" t="s">
        <v>6773</v>
      </c>
      <c r="L1747" s="10">
        <v>109</v>
      </c>
      <c r="M1747" s="12" t="s">
        <v>6774</v>
      </c>
    </row>
    <row r="1748" spans="1:13" ht="20.149999999999999" customHeight="1">
      <c r="A1748" s="8" t="s">
        <v>14</v>
      </c>
      <c r="B1748" s="9">
        <v>1718493</v>
      </c>
      <c r="C1748" s="10">
        <v>1719602</v>
      </c>
      <c r="D1748" s="11"/>
      <c r="E1748" s="12" t="s">
        <v>37</v>
      </c>
      <c r="F1748" s="12" t="s">
        <v>6775</v>
      </c>
      <c r="G1748" s="12" t="s">
        <v>6776</v>
      </c>
      <c r="H1748" s="10">
        <v>946810</v>
      </c>
      <c r="I1748" s="12" t="s">
        <v>18</v>
      </c>
      <c r="J1748" s="11"/>
      <c r="K1748" s="12" t="s">
        <v>6777</v>
      </c>
      <c r="L1748" s="10">
        <v>369</v>
      </c>
      <c r="M1748" s="12" t="s">
        <v>6778</v>
      </c>
    </row>
    <row r="1749" spans="1:13" ht="20.149999999999999" customHeight="1">
      <c r="A1749" s="8" t="s">
        <v>14</v>
      </c>
      <c r="B1749" s="9">
        <v>1719876</v>
      </c>
      <c r="C1749" s="10">
        <v>1720343</v>
      </c>
      <c r="D1749" s="11"/>
      <c r="E1749" s="12" t="s">
        <v>15</v>
      </c>
      <c r="F1749" s="12" t="s">
        <v>6779</v>
      </c>
      <c r="G1749" s="12" t="s">
        <v>6780</v>
      </c>
      <c r="H1749" s="10">
        <v>946801</v>
      </c>
      <c r="I1749" s="12" t="s">
        <v>18</v>
      </c>
      <c r="J1749" s="11"/>
      <c r="K1749" s="12" t="s">
        <v>6781</v>
      </c>
      <c r="L1749" s="10">
        <v>155</v>
      </c>
      <c r="M1749" s="12" t="s">
        <v>6782</v>
      </c>
    </row>
    <row r="1750" spans="1:13" ht="20.149999999999999" customHeight="1">
      <c r="A1750" s="8" t="s">
        <v>14</v>
      </c>
      <c r="B1750" s="9">
        <v>1720390</v>
      </c>
      <c r="C1750" s="10">
        <v>1720824</v>
      </c>
      <c r="D1750" s="11"/>
      <c r="E1750" s="12" t="s">
        <v>37</v>
      </c>
      <c r="F1750" s="12" t="s">
        <v>6783</v>
      </c>
      <c r="G1750" s="12" t="s">
        <v>6784</v>
      </c>
      <c r="H1750" s="10">
        <v>946167</v>
      </c>
      <c r="I1750" s="12" t="s">
        <v>18</v>
      </c>
      <c r="J1750" s="11"/>
      <c r="K1750" s="12" t="s">
        <v>6785</v>
      </c>
      <c r="L1750" s="10">
        <v>144</v>
      </c>
      <c r="M1750" s="12" t="s">
        <v>6786</v>
      </c>
    </row>
    <row r="1751" spans="1:13" ht="20.149999999999999" customHeight="1">
      <c r="A1751" s="8" t="s">
        <v>14</v>
      </c>
      <c r="B1751" s="9">
        <v>1721025</v>
      </c>
      <c r="C1751" s="10">
        <v>1721261</v>
      </c>
      <c r="D1751" s="11"/>
      <c r="E1751" s="12" t="s">
        <v>15</v>
      </c>
      <c r="F1751" s="12" t="s">
        <v>6787</v>
      </c>
      <c r="G1751" s="12" t="s">
        <v>6788</v>
      </c>
      <c r="H1751" s="10">
        <v>947559</v>
      </c>
      <c r="I1751" s="12" t="s">
        <v>18</v>
      </c>
      <c r="J1751" s="11"/>
      <c r="K1751" s="12" t="s">
        <v>6789</v>
      </c>
      <c r="L1751" s="10">
        <v>78</v>
      </c>
      <c r="M1751" s="12" t="s">
        <v>6790</v>
      </c>
    </row>
    <row r="1752" spans="1:13" ht="20.149999999999999" customHeight="1">
      <c r="A1752" s="8" t="s">
        <v>14</v>
      </c>
      <c r="B1752" s="9">
        <v>1721264</v>
      </c>
      <c r="C1752" s="10">
        <v>1722121</v>
      </c>
      <c r="D1752" s="11"/>
      <c r="E1752" s="12" t="s">
        <v>15</v>
      </c>
      <c r="F1752" s="12" t="s">
        <v>6791</v>
      </c>
      <c r="G1752" s="12" t="s">
        <v>6792</v>
      </c>
      <c r="H1752" s="10">
        <v>946499</v>
      </c>
      <c r="I1752" s="12" t="s">
        <v>18</v>
      </c>
      <c r="J1752" s="11"/>
      <c r="K1752" s="12" t="s">
        <v>6793</v>
      </c>
      <c r="L1752" s="10">
        <v>285</v>
      </c>
      <c r="M1752" s="12" t="s">
        <v>6794</v>
      </c>
    </row>
    <row r="1753" spans="1:13" ht="20.149999999999999" customHeight="1">
      <c r="A1753" s="8" t="s">
        <v>14</v>
      </c>
      <c r="B1753" s="9">
        <v>1722121</v>
      </c>
      <c r="C1753" s="10">
        <v>1724133</v>
      </c>
      <c r="D1753" s="11"/>
      <c r="E1753" s="12" t="s">
        <v>15</v>
      </c>
      <c r="F1753" s="12" t="s">
        <v>6795</v>
      </c>
      <c r="G1753" s="12" t="s">
        <v>6796</v>
      </c>
      <c r="H1753" s="10">
        <v>946528</v>
      </c>
      <c r="I1753" s="12" t="s">
        <v>18</v>
      </c>
      <c r="J1753" s="11"/>
      <c r="K1753" s="12" t="s">
        <v>6797</v>
      </c>
      <c r="L1753" s="10">
        <v>670</v>
      </c>
      <c r="M1753" s="12" t="s">
        <v>6798</v>
      </c>
    </row>
    <row r="1754" spans="1:13" ht="20.149999999999999" customHeight="1">
      <c r="A1754" s="8" t="s">
        <v>14</v>
      </c>
      <c r="B1754" s="9">
        <v>1724134</v>
      </c>
      <c r="C1754" s="10">
        <v>1724655</v>
      </c>
      <c r="D1754" s="11"/>
      <c r="E1754" s="12" t="s">
        <v>37</v>
      </c>
      <c r="F1754" s="12" t="s">
        <v>6799</v>
      </c>
      <c r="G1754" s="12" t="s">
        <v>6800</v>
      </c>
      <c r="H1754" s="10">
        <v>945343</v>
      </c>
      <c r="I1754" s="12" t="s">
        <v>18</v>
      </c>
      <c r="J1754" s="11"/>
      <c r="K1754" s="12" t="s">
        <v>6801</v>
      </c>
      <c r="L1754" s="10">
        <v>173</v>
      </c>
      <c r="M1754" s="12" t="s">
        <v>6802</v>
      </c>
    </row>
    <row r="1755" spans="1:13" ht="20.149999999999999" customHeight="1">
      <c r="A1755" s="8" t="s">
        <v>14</v>
      </c>
      <c r="B1755" s="9">
        <v>1724736</v>
      </c>
      <c r="C1755" s="10">
        <v>1725632</v>
      </c>
      <c r="D1755" s="11"/>
      <c r="E1755" s="12" t="s">
        <v>37</v>
      </c>
      <c r="F1755" s="12" t="s">
        <v>6803</v>
      </c>
      <c r="G1755" s="12" t="s">
        <v>6804</v>
      </c>
      <c r="H1755" s="10">
        <v>946960</v>
      </c>
      <c r="I1755" s="12" t="s">
        <v>18</v>
      </c>
      <c r="J1755" s="11"/>
      <c r="K1755" s="12" t="s">
        <v>6805</v>
      </c>
      <c r="L1755" s="10">
        <v>298</v>
      </c>
      <c r="M1755" s="12" t="s">
        <v>6806</v>
      </c>
    </row>
    <row r="1756" spans="1:13" ht="20.149999999999999" customHeight="1">
      <c r="A1756" s="8" t="s">
        <v>14</v>
      </c>
      <c r="B1756" s="9">
        <v>1725681</v>
      </c>
      <c r="C1756" s="10">
        <v>1725920</v>
      </c>
      <c r="D1756" s="11"/>
      <c r="E1756" s="12" t="s">
        <v>37</v>
      </c>
      <c r="F1756" s="12" t="s">
        <v>6807</v>
      </c>
      <c r="G1756" s="12" t="s">
        <v>6808</v>
      </c>
      <c r="H1756" s="10">
        <v>946168</v>
      </c>
      <c r="I1756" s="12" t="s">
        <v>18</v>
      </c>
      <c r="J1756" s="11"/>
      <c r="K1756" s="12" t="s">
        <v>6809</v>
      </c>
      <c r="L1756" s="10">
        <v>79</v>
      </c>
      <c r="M1756" s="12" t="s">
        <v>6810</v>
      </c>
    </row>
    <row r="1757" spans="1:13" ht="20.149999999999999" customHeight="1">
      <c r="A1757" s="8" t="s">
        <v>14</v>
      </c>
      <c r="B1757" s="9">
        <v>1726023</v>
      </c>
      <c r="C1757" s="10">
        <v>1726622</v>
      </c>
      <c r="D1757" s="11"/>
      <c r="E1757" s="12" t="s">
        <v>15</v>
      </c>
      <c r="F1757" s="12" t="s">
        <v>6811</v>
      </c>
      <c r="G1757" s="12" t="s">
        <v>6812</v>
      </c>
      <c r="H1757" s="10">
        <v>946166</v>
      </c>
      <c r="I1757" s="12" t="s">
        <v>18</v>
      </c>
      <c r="J1757" s="11"/>
      <c r="K1757" s="12" t="s">
        <v>6813</v>
      </c>
      <c r="L1757" s="10">
        <v>199</v>
      </c>
      <c r="M1757" s="12" t="s">
        <v>6814</v>
      </c>
    </row>
    <row r="1758" spans="1:13" ht="20.149999999999999" customHeight="1">
      <c r="A1758" s="8" t="s">
        <v>14</v>
      </c>
      <c r="B1758" s="9">
        <v>1726659</v>
      </c>
      <c r="C1758" s="10">
        <v>1727756</v>
      </c>
      <c r="D1758" s="11"/>
      <c r="E1758" s="12" t="s">
        <v>15</v>
      </c>
      <c r="F1758" s="12" t="s">
        <v>6815</v>
      </c>
      <c r="G1758" s="12" t="s">
        <v>6816</v>
      </c>
      <c r="H1758" s="10">
        <v>946164</v>
      </c>
      <c r="I1758" s="12" t="s">
        <v>18</v>
      </c>
      <c r="J1758" s="11"/>
      <c r="K1758" s="12" t="s">
        <v>6817</v>
      </c>
      <c r="L1758" s="10">
        <v>365</v>
      </c>
      <c r="M1758" s="12" t="s">
        <v>6818</v>
      </c>
    </row>
    <row r="1759" spans="1:13" ht="20.149999999999999" customHeight="1">
      <c r="A1759" s="8" t="s">
        <v>14</v>
      </c>
      <c r="B1759" s="9">
        <v>1727837</v>
      </c>
      <c r="C1759" s="10">
        <v>1728244</v>
      </c>
      <c r="D1759" s="11"/>
      <c r="E1759" s="12" t="s">
        <v>15</v>
      </c>
      <c r="F1759" s="12" t="s">
        <v>6819</v>
      </c>
      <c r="G1759" s="12" t="s">
        <v>6820</v>
      </c>
      <c r="H1759" s="10">
        <v>946161</v>
      </c>
      <c r="I1759" s="12" t="s">
        <v>18</v>
      </c>
      <c r="J1759" s="11"/>
      <c r="K1759" s="12" t="s">
        <v>6821</v>
      </c>
      <c r="L1759" s="10">
        <v>135</v>
      </c>
      <c r="M1759" s="12" t="s">
        <v>6822</v>
      </c>
    </row>
    <row r="1760" spans="1:13" ht="20.149999999999999" customHeight="1">
      <c r="A1760" s="8" t="s">
        <v>14</v>
      </c>
      <c r="B1760" s="9">
        <v>1728347</v>
      </c>
      <c r="C1760" s="10">
        <v>1728994</v>
      </c>
      <c r="D1760" s="11"/>
      <c r="E1760" s="12" t="s">
        <v>15</v>
      </c>
      <c r="F1760" s="12" t="s">
        <v>6823</v>
      </c>
      <c r="G1760" s="12" t="s">
        <v>6824</v>
      </c>
      <c r="H1760" s="10">
        <v>946159</v>
      </c>
      <c r="I1760" s="12" t="s">
        <v>18</v>
      </c>
      <c r="J1760" s="11"/>
      <c r="K1760" s="12" t="s">
        <v>6825</v>
      </c>
      <c r="L1760" s="10">
        <v>215</v>
      </c>
      <c r="M1760" s="12" t="s">
        <v>6826</v>
      </c>
    </row>
    <row r="1761" spans="1:13" ht="20.149999999999999" customHeight="1">
      <c r="A1761" s="8" t="s">
        <v>14</v>
      </c>
      <c r="B1761" s="9">
        <v>1729087</v>
      </c>
      <c r="C1761" s="10">
        <v>1733703</v>
      </c>
      <c r="D1761" s="11"/>
      <c r="E1761" s="12" t="s">
        <v>15</v>
      </c>
      <c r="F1761" s="12" t="s">
        <v>6827</v>
      </c>
      <c r="G1761" s="12" t="s">
        <v>6828</v>
      </c>
      <c r="H1761" s="10">
        <v>946156</v>
      </c>
      <c r="I1761" s="12" t="s">
        <v>18</v>
      </c>
      <c r="J1761" s="11"/>
      <c r="K1761" s="12" t="s">
        <v>6829</v>
      </c>
      <c r="L1761" s="10">
        <v>1538</v>
      </c>
      <c r="M1761" s="12" t="s">
        <v>6830</v>
      </c>
    </row>
    <row r="1762" spans="1:13" ht="20.149999999999999" customHeight="1">
      <c r="A1762" s="8" t="s">
        <v>14</v>
      </c>
      <c r="B1762" s="9">
        <v>1733754</v>
      </c>
      <c r="C1762" s="10">
        <v>1734101</v>
      </c>
      <c r="D1762" s="11"/>
      <c r="E1762" s="12" t="s">
        <v>37</v>
      </c>
      <c r="F1762" s="12" t="s">
        <v>6831</v>
      </c>
      <c r="G1762" s="12" t="s">
        <v>6832</v>
      </c>
      <c r="H1762" s="10">
        <v>946169</v>
      </c>
      <c r="I1762" s="12" t="s">
        <v>18</v>
      </c>
      <c r="J1762" s="11"/>
      <c r="K1762" s="12" t="s">
        <v>6833</v>
      </c>
      <c r="L1762" s="10">
        <v>115</v>
      </c>
      <c r="M1762" s="12" t="s">
        <v>6834</v>
      </c>
    </row>
    <row r="1763" spans="1:13" ht="20.149999999999999" customHeight="1">
      <c r="A1763" s="8" t="s">
        <v>14</v>
      </c>
      <c r="B1763" s="9">
        <v>1734435</v>
      </c>
      <c r="C1763" s="10">
        <v>1735250</v>
      </c>
      <c r="D1763" s="11"/>
      <c r="E1763" s="12" t="s">
        <v>15</v>
      </c>
      <c r="F1763" s="12" t="s">
        <v>6835</v>
      </c>
      <c r="G1763" s="12" t="s">
        <v>6836</v>
      </c>
      <c r="H1763" s="10">
        <v>945210</v>
      </c>
      <c r="I1763" s="12" t="s">
        <v>18</v>
      </c>
      <c r="J1763" s="11"/>
      <c r="K1763" s="12" t="s">
        <v>6837</v>
      </c>
      <c r="L1763" s="10">
        <v>271</v>
      </c>
      <c r="M1763" s="12" t="s">
        <v>6838</v>
      </c>
    </row>
    <row r="1764" spans="1:13" ht="20.149999999999999" customHeight="1">
      <c r="A1764" s="8" t="s">
        <v>14</v>
      </c>
      <c r="B1764" s="9">
        <v>1735378</v>
      </c>
      <c r="C1764" s="10">
        <v>1735959</v>
      </c>
      <c r="D1764" s="11"/>
      <c r="E1764" s="12" t="s">
        <v>15</v>
      </c>
      <c r="F1764" s="12" t="s">
        <v>6839</v>
      </c>
      <c r="G1764" s="12" t="s">
        <v>6840</v>
      </c>
      <c r="H1764" s="10">
        <v>944953</v>
      </c>
      <c r="I1764" s="12" t="s">
        <v>18</v>
      </c>
      <c r="J1764" s="11"/>
      <c r="K1764" s="12" t="s">
        <v>6841</v>
      </c>
      <c r="L1764" s="10">
        <v>193</v>
      </c>
      <c r="M1764" s="12" t="s">
        <v>6842</v>
      </c>
    </row>
    <row r="1765" spans="1:13" ht="20.149999999999999" customHeight="1">
      <c r="A1765" s="8" t="s">
        <v>14</v>
      </c>
      <c r="B1765" s="9">
        <v>1736121</v>
      </c>
      <c r="C1765" s="10">
        <v>1737290</v>
      </c>
      <c r="D1765" s="11"/>
      <c r="E1765" s="12" t="s">
        <v>37</v>
      </c>
      <c r="F1765" s="12" t="s">
        <v>6843</v>
      </c>
      <c r="G1765" s="12" t="s">
        <v>6844</v>
      </c>
      <c r="H1765" s="10">
        <v>947340</v>
      </c>
      <c r="I1765" s="12" t="s">
        <v>18</v>
      </c>
      <c r="J1765" s="11"/>
      <c r="K1765" s="12" t="s">
        <v>6845</v>
      </c>
      <c r="L1765" s="10">
        <v>389</v>
      </c>
      <c r="M1765" s="12" t="s">
        <v>6846</v>
      </c>
    </row>
    <row r="1766" spans="1:13" ht="20.149999999999999" customHeight="1">
      <c r="A1766" s="8" t="s">
        <v>14</v>
      </c>
      <c r="B1766" s="9">
        <v>1737456</v>
      </c>
      <c r="C1766" s="10">
        <v>1737545</v>
      </c>
      <c r="D1766" s="11"/>
      <c r="E1766" s="12" t="s">
        <v>37</v>
      </c>
      <c r="F1766" s="12" t="s">
        <v>6847</v>
      </c>
      <c r="G1766" s="12" t="s">
        <v>6848</v>
      </c>
      <c r="H1766" s="10">
        <v>5061505</v>
      </c>
      <c r="I1766" s="12" t="s">
        <v>18</v>
      </c>
      <c r="J1766" s="11"/>
      <c r="K1766" s="12" t="s">
        <v>6849</v>
      </c>
      <c r="L1766" s="10">
        <v>29</v>
      </c>
      <c r="M1766" s="12" t="s">
        <v>6850</v>
      </c>
    </row>
    <row r="1767" spans="1:13" ht="20.149999999999999" customHeight="1">
      <c r="A1767" s="8" t="s">
        <v>14</v>
      </c>
      <c r="B1767" s="9">
        <v>1737844</v>
      </c>
      <c r="C1767" s="10">
        <v>1738869</v>
      </c>
      <c r="D1767" s="11"/>
      <c r="E1767" s="12" t="s">
        <v>15</v>
      </c>
      <c r="F1767" s="12" t="s">
        <v>6851</v>
      </c>
      <c r="G1767" s="12" t="s">
        <v>6852</v>
      </c>
      <c r="H1767" s="10">
        <v>945226</v>
      </c>
      <c r="I1767" s="12" t="s">
        <v>18</v>
      </c>
      <c r="J1767" s="11"/>
      <c r="K1767" s="12" t="s">
        <v>6853</v>
      </c>
      <c r="L1767" s="10">
        <v>341</v>
      </c>
      <c r="M1767" s="12" t="s">
        <v>6854</v>
      </c>
    </row>
    <row r="1768" spans="1:13" ht="20.149999999999999" customHeight="1">
      <c r="A1768" s="8" t="s">
        <v>14</v>
      </c>
      <c r="B1768" s="9">
        <v>1738866</v>
      </c>
      <c r="C1768" s="10">
        <v>1739798</v>
      </c>
      <c r="D1768" s="11"/>
      <c r="E1768" s="12" t="s">
        <v>37</v>
      </c>
      <c r="F1768" s="12" t="s">
        <v>6855</v>
      </c>
      <c r="G1768" s="12" t="s">
        <v>6856</v>
      </c>
      <c r="H1768" s="10">
        <v>945208</v>
      </c>
      <c r="I1768" s="12" t="s">
        <v>18</v>
      </c>
      <c r="J1768" s="11"/>
      <c r="K1768" s="12" t="s">
        <v>6857</v>
      </c>
      <c r="L1768" s="10">
        <v>310</v>
      </c>
      <c r="M1768" s="12" t="s">
        <v>6858</v>
      </c>
    </row>
    <row r="1769" spans="1:13" ht="20.149999999999999" customHeight="1">
      <c r="A1769" s="8" t="s">
        <v>14</v>
      </c>
      <c r="B1769" s="9">
        <v>1739911</v>
      </c>
      <c r="C1769" s="10">
        <v>1741122</v>
      </c>
      <c r="D1769" s="11"/>
      <c r="E1769" s="12" t="s">
        <v>15</v>
      </c>
      <c r="F1769" s="12" t="s">
        <v>6859</v>
      </c>
      <c r="G1769" s="12" t="s">
        <v>6860</v>
      </c>
      <c r="H1769" s="10">
        <v>946077</v>
      </c>
      <c r="I1769" s="12" t="s">
        <v>18</v>
      </c>
      <c r="J1769" s="11"/>
      <c r="K1769" s="12" t="s">
        <v>6861</v>
      </c>
      <c r="L1769" s="10">
        <v>403</v>
      </c>
      <c r="M1769" s="12" t="s">
        <v>6862</v>
      </c>
    </row>
    <row r="1770" spans="1:13" ht="20.149999999999999" customHeight="1">
      <c r="A1770" s="8" t="s">
        <v>14</v>
      </c>
      <c r="B1770" s="9">
        <v>1741413</v>
      </c>
      <c r="C1770" s="10">
        <v>1742561</v>
      </c>
      <c r="D1770" s="11"/>
      <c r="E1770" s="12" t="s">
        <v>15</v>
      </c>
      <c r="F1770" s="12" t="s">
        <v>6863</v>
      </c>
      <c r="G1770" s="12" t="s">
        <v>6864</v>
      </c>
      <c r="H1770" s="10">
        <v>944811</v>
      </c>
      <c r="I1770" s="12" t="s">
        <v>18</v>
      </c>
      <c r="J1770" s="11"/>
      <c r="K1770" s="12" t="s">
        <v>6865</v>
      </c>
      <c r="L1770" s="10">
        <v>382</v>
      </c>
      <c r="M1770" s="12" t="s">
        <v>6866</v>
      </c>
    </row>
    <row r="1771" spans="1:13" ht="20.149999999999999" customHeight="1">
      <c r="A1771" s="8" t="s">
        <v>14</v>
      </c>
      <c r="B1771" s="9">
        <v>1742601</v>
      </c>
      <c r="C1771" s="10">
        <v>1743242</v>
      </c>
      <c r="D1771" s="11"/>
      <c r="E1771" s="12" t="s">
        <v>37</v>
      </c>
      <c r="F1771" s="12" t="s">
        <v>6867</v>
      </c>
      <c r="G1771" s="12" t="s">
        <v>6868</v>
      </c>
      <c r="H1771" s="10">
        <v>945848</v>
      </c>
      <c r="I1771" s="12" t="s">
        <v>18</v>
      </c>
      <c r="J1771" s="11"/>
      <c r="K1771" s="12" t="s">
        <v>6869</v>
      </c>
      <c r="L1771" s="10">
        <v>213</v>
      </c>
      <c r="M1771" s="12" t="s">
        <v>6870</v>
      </c>
    </row>
    <row r="1772" spans="1:13" ht="20.149999999999999" customHeight="1">
      <c r="A1772" s="8" t="s">
        <v>14</v>
      </c>
      <c r="B1772" s="9">
        <v>1743457</v>
      </c>
      <c r="C1772" s="10">
        <v>1744830</v>
      </c>
      <c r="D1772" s="11"/>
      <c r="E1772" s="12" t="s">
        <v>15</v>
      </c>
      <c r="F1772" s="12" t="s">
        <v>6871</v>
      </c>
      <c r="G1772" s="12" t="s">
        <v>6872</v>
      </c>
      <c r="H1772" s="10">
        <v>945883</v>
      </c>
      <c r="I1772" s="12" t="s">
        <v>18</v>
      </c>
      <c r="J1772" s="11"/>
      <c r="K1772" s="12" t="s">
        <v>6873</v>
      </c>
      <c r="L1772" s="10">
        <v>457</v>
      </c>
      <c r="M1772" s="12" t="s">
        <v>6874</v>
      </c>
    </row>
    <row r="1773" spans="1:13" ht="20.149999999999999" customHeight="1">
      <c r="A1773" s="8" t="s">
        <v>14</v>
      </c>
      <c r="B1773" s="9">
        <v>1744871</v>
      </c>
      <c r="C1773" s="10">
        <v>1746127</v>
      </c>
      <c r="D1773" s="11"/>
      <c r="E1773" s="12" t="s">
        <v>37</v>
      </c>
      <c r="F1773" s="12" t="s">
        <v>6875</v>
      </c>
      <c r="G1773" s="12" t="s">
        <v>6876</v>
      </c>
      <c r="H1773" s="10">
        <v>944851</v>
      </c>
      <c r="I1773" s="12" t="s">
        <v>18</v>
      </c>
      <c r="J1773" s="11"/>
      <c r="K1773" s="12" t="s">
        <v>6877</v>
      </c>
      <c r="L1773" s="10">
        <v>418</v>
      </c>
      <c r="M1773" s="12" t="s">
        <v>6878</v>
      </c>
    </row>
    <row r="1774" spans="1:13" ht="20.149999999999999" customHeight="1">
      <c r="A1774" s="8" t="s">
        <v>14</v>
      </c>
      <c r="B1774" s="9">
        <v>1746435</v>
      </c>
      <c r="C1774" s="10">
        <v>1746511</v>
      </c>
      <c r="D1774" s="11"/>
      <c r="E1774" s="12" t="s">
        <v>15</v>
      </c>
      <c r="F1774" s="12" t="s">
        <v>3027</v>
      </c>
      <c r="G1774" s="12" t="s">
        <v>6879</v>
      </c>
      <c r="H1774" s="10">
        <v>946170</v>
      </c>
      <c r="I1774" s="12" t="s">
        <v>851</v>
      </c>
      <c r="J1774" s="11"/>
      <c r="K1774" s="11"/>
      <c r="L1774" s="11"/>
      <c r="M1774" s="12" t="s">
        <v>6880</v>
      </c>
    </row>
    <row r="1775" spans="1:13" ht="20.149999999999999" customHeight="1">
      <c r="A1775" s="8" t="s">
        <v>14</v>
      </c>
      <c r="B1775" s="9">
        <v>1746516</v>
      </c>
      <c r="C1775" s="10">
        <v>1746592</v>
      </c>
      <c r="D1775" s="11"/>
      <c r="E1775" s="12" t="s">
        <v>15</v>
      </c>
      <c r="F1775" s="12" t="s">
        <v>3027</v>
      </c>
      <c r="G1775" s="12" t="s">
        <v>6881</v>
      </c>
      <c r="H1775" s="10">
        <v>949069</v>
      </c>
      <c r="I1775" s="12" t="s">
        <v>851</v>
      </c>
      <c r="J1775" s="11"/>
      <c r="K1775" s="11"/>
      <c r="L1775" s="11"/>
      <c r="M1775" s="12" t="s">
        <v>6882</v>
      </c>
    </row>
    <row r="1776" spans="1:13" ht="20.149999999999999" customHeight="1">
      <c r="A1776" s="8" t="s">
        <v>14</v>
      </c>
      <c r="B1776" s="9">
        <v>1746700</v>
      </c>
      <c r="C1776" s="10">
        <v>1747005</v>
      </c>
      <c r="D1776" s="11"/>
      <c r="E1776" s="12" t="s">
        <v>15</v>
      </c>
      <c r="F1776" s="12" t="s">
        <v>6883</v>
      </c>
      <c r="G1776" s="12" t="s">
        <v>6884</v>
      </c>
      <c r="H1776" s="10">
        <v>946177</v>
      </c>
      <c r="I1776" s="12" t="s">
        <v>18</v>
      </c>
      <c r="J1776" s="11"/>
      <c r="K1776" s="12" t="s">
        <v>6885</v>
      </c>
      <c r="L1776" s="10">
        <v>101</v>
      </c>
      <c r="M1776" s="12" t="s">
        <v>6886</v>
      </c>
    </row>
    <row r="1777" spans="1:13" ht="20.149999999999999" customHeight="1">
      <c r="A1777" s="8" t="s">
        <v>14</v>
      </c>
      <c r="B1777" s="9">
        <v>1747131</v>
      </c>
      <c r="C1777" s="10">
        <v>1748735</v>
      </c>
      <c r="D1777" s="11"/>
      <c r="E1777" s="12" t="s">
        <v>15</v>
      </c>
      <c r="F1777" s="12" t="s">
        <v>6887</v>
      </c>
      <c r="G1777" s="12" t="s">
        <v>6888</v>
      </c>
      <c r="H1777" s="10">
        <v>945786</v>
      </c>
      <c r="I1777" s="12" t="s">
        <v>18</v>
      </c>
      <c r="J1777" s="11"/>
      <c r="K1777" s="12" t="s">
        <v>6889</v>
      </c>
      <c r="L1777" s="10">
        <v>534</v>
      </c>
      <c r="M1777" s="12" t="s">
        <v>6890</v>
      </c>
    </row>
    <row r="1778" spans="1:13" ht="20.149999999999999" customHeight="1">
      <c r="A1778" s="8" t="s">
        <v>14</v>
      </c>
      <c r="B1778" s="9">
        <v>1748747</v>
      </c>
      <c r="C1778" s="10">
        <v>1749559</v>
      </c>
      <c r="D1778" s="11"/>
      <c r="E1778" s="12" t="s">
        <v>37</v>
      </c>
      <c r="F1778" s="12" t="s">
        <v>6891</v>
      </c>
      <c r="G1778" s="12" t="s">
        <v>6892</v>
      </c>
      <c r="H1778" s="10">
        <v>945960</v>
      </c>
      <c r="I1778" s="12" t="s">
        <v>18</v>
      </c>
      <c r="J1778" s="11"/>
      <c r="K1778" s="12" t="s">
        <v>6893</v>
      </c>
      <c r="L1778" s="10">
        <v>270</v>
      </c>
      <c r="M1778" s="12" t="s">
        <v>6894</v>
      </c>
    </row>
    <row r="1779" spans="1:13" ht="20.149999999999999" customHeight="1">
      <c r="A1779" s="8" t="s">
        <v>14</v>
      </c>
      <c r="B1779" s="9">
        <v>1749563</v>
      </c>
      <c r="C1779" s="10">
        <v>1750348</v>
      </c>
      <c r="D1779" s="11"/>
      <c r="E1779" s="12" t="s">
        <v>37</v>
      </c>
      <c r="F1779" s="12" t="s">
        <v>6895</v>
      </c>
      <c r="G1779" s="12" t="s">
        <v>6896</v>
      </c>
      <c r="H1779" s="10">
        <v>945608</v>
      </c>
      <c r="I1779" s="12" t="s">
        <v>18</v>
      </c>
      <c r="J1779" s="11"/>
      <c r="K1779" s="12" t="s">
        <v>6897</v>
      </c>
      <c r="L1779" s="10">
        <v>261</v>
      </c>
      <c r="M1779" s="12" t="s">
        <v>6898</v>
      </c>
    </row>
    <row r="1780" spans="1:13" ht="20.149999999999999" customHeight="1">
      <c r="A1780" s="8" t="s">
        <v>14</v>
      </c>
      <c r="B1780" s="9">
        <v>1750345</v>
      </c>
      <c r="C1780" s="10">
        <v>1751013</v>
      </c>
      <c r="D1780" s="11"/>
      <c r="E1780" s="12" t="s">
        <v>37</v>
      </c>
      <c r="F1780" s="12" t="s">
        <v>6899</v>
      </c>
      <c r="G1780" s="12" t="s">
        <v>6900</v>
      </c>
      <c r="H1780" s="10">
        <v>947308</v>
      </c>
      <c r="I1780" s="12" t="s">
        <v>18</v>
      </c>
      <c r="J1780" s="11"/>
      <c r="K1780" s="12" t="s">
        <v>6901</v>
      </c>
      <c r="L1780" s="10">
        <v>222</v>
      </c>
      <c r="M1780" s="12" t="s">
        <v>6902</v>
      </c>
    </row>
    <row r="1781" spans="1:13" ht="20.149999999999999" customHeight="1">
      <c r="A1781" s="8" t="s">
        <v>14</v>
      </c>
      <c r="B1781" s="9">
        <v>1751077</v>
      </c>
      <c r="C1781" s="10">
        <v>1751724</v>
      </c>
      <c r="D1781" s="11"/>
      <c r="E1781" s="12" t="s">
        <v>37</v>
      </c>
      <c r="F1781" s="12" t="s">
        <v>6903</v>
      </c>
      <c r="G1781" s="12" t="s">
        <v>6904</v>
      </c>
      <c r="H1781" s="10">
        <v>947180</v>
      </c>
      <c r="I1781" s="12" t="s">
        <v>18</v>
      </c>
      <c r="J1781" s="11"/>
      <c r="K1781" s="12" t="s">
        <v>6905</v>
      </c>
      <c r="L1781" s="10">
        <v>215</v>
      </c>
      <c r="M1781" s="12" t="s">
        <v>6906</v>
      </c>
    </row>
    <row r="1782" spans="1:13" ht="20.149999999999999" customHeight="1">
      <c r="A1782" s="8" t="s">
        <v>14</v>
      </c>
      <c r="B1782" s="9">
        <v>1751728</v>
      </c>
      <c r="C1782" s="10">
        <v>1753830</v>
      </c>
      <c r="D1782" s="11"/>
      <c r="E1782" s="12" t="s">
        <v>37</v>
      </c>
      <c r="F1782" s="12" t="s">
        <v>6907</v>
      </c>
      <c r="G1782" s="12" t="s">
        <v>6908</v>
      </c>
      <c r="H1782" s="10">
        <v>948756</v>
      </c>
      <c r="I1782" s="12" t="s">
        <v>18</v>
      </c>
      <c r="J1782" s="11"/>
      <c r="K1782" s="12" t="s">
        <v>6909</v>
      </c>
      <c r="L1782" s="10">
        <v>700</v>
      </c>
      <c r="M1782" s="12" t="s">
        <v>6910</v>
      </c>
    </row>
    <row r="1783" spans="1:13" ht="20.149999999999999" customHeight="1">
      <c r="A1783" s="8" t="s">
        <v>14</v>
      </c>
      <c r="B1783" s="9">
        <v>1753851</v>
      </c>
      <c r="C1783" s="10">
        <v>1754477</v>
      </c>
      <c r="D1783" s="11"/>
      <c r="E1783" s="12" t="s">
        <v>37</v>
      </c>
      <c r="F1783" s="12" t="s">
        <v>6911</v>
      </c>
      <c r="G1783" s="12" t="s">
        <v>6912</v>
      </c>
      <c r="H1783" s="10">
        <v>948749</v>
      </c>
      <c r="I1783" s="12" t="s">
        <v>18</v>
      </c>
      <c r="J1783" s="11"/>
      <c r="K1783" s="12" t="s">
        <v>6913</v>
      </c>
      <c r="L1783" s="10">
        <v>208</v>
      </c>
      <c r="M1783" s="12" t="s">
        <v>6914</v>
      </c>
    </row>
    <row r="1784" spans="1:13" ht="20.149999999999999" customHeight="1">
      <c r="A1784" s="8" t="s">
        <v>14</v>
      </c>
      <c r="B1784" s="9">
        <v>1754932</v>
      </c>
      <c r="C1784" s="10">
        <v>1755141</v>
      </c>
      <c r="D1784" s="11"/>
      <c r="E1784" s="12" t="s">
        <v>37</v>
      </c>
      <c r="F1784" s="12" t="s">
        <v>6915</v>
      </c>
      <c r="G1784" s="12" t="s">
        <v>6916</v>
      </c>
      <c r="H1784" s="10">
        <v>946180</v>
      </c>
      <c r="I1784" s="12" t="s">
        <v>18</v>
      </c>
      <c r="J1784" s="11"/>
      <c r="K1784" s="12" t="s">
        <v>6917</v>
      </c>
      <c r="L1784" s="10">
        <v>69</v>
      </c>
      <c r="M1784" s="12" t="s">
        <v>6918</v>
      </c>
    </row>
    <row r="1785" spans="1:13" ht="20.149999999999999" customHeight="1">
      <c r="A1785" s="8" t="s">
        <v>14</v>
      </c>
      <c r="B1785" s="9">
        <v>1755496</v>
      </c>
      <c r="C1785" s="10">
        <v>1755690</v>
      </c>
      <c r="D1785" s="11"/>
      <c r="E1785" s="12" t="s">
        <v>15</v>
      </c>
      <c r="F1785" s="12" t="s">
        <v>6919</v>
      </c>
      <c r="G1785" s="12" t="s">
        <v>6920</v>
      </c>
      <c r="H1785" s="10">
        <v>71004564</v>
      </c>
      <c r="I1785" s="12" t="s">
        <v>18</v>
      </c>
      <c r="J1785" s="11"/>
      <c r="K1785" s="12" t="s">
        <v>6921</v>
      </c>
      <c r="L1785" s="10">
        <v>64</v>
      </c>
      <c r="M1785" s="12" t="s">
        <v>6922</v>
      </c>
    </row>
    <row r="1786" spans="1:13" ht="20.149999999999999" customHeight="1">
      <c r="A1786" s="8" t="s">
        <v>14</v>
      </c>
      <c r="B1786" s="9">
        <v>1755698</v>
      </c>
      <c r="C1786" s="10">
        <v>1757110</v>
      </c>
      <c r="D1786" s="11"/>
      <c r="E1786" s="12" t="s">
        <v>15</v>
      </c>
      <c r="F1786" s="12" t="s">
        <v>6923</v>
      </c>
      <c r="G1786" s="12" t="s">
        <v>6924</v>
      </c>
      <c r="H1786" s="10">
        <v>946179</v>
      </c>
      <c r="I1786" s="12" t="s">
        <v>18</v>
      </c>
      <c r="J1786" s="11"/>
      <c r="K1786" s="12" t="s">
        <v>6925</v>
      </c>
      <c r="L1786" s="10">
        <v>470</v>
      </c>
      <c r="M1786" s="12" t="s">
        <v>6926</v>
      </c>
    </row>
    <row r="1787" spans="1:13" ht="20.149999999999999" customHeight="1">
      <c r="A1787" s="8" t="s">
        <v>14</v>
      </c>
      <c r="B1787" s="9">
        <v>1757421</v>
      </c>
      <c r="C1787" s="10">
        <v>1757657</v>
      </c>
      <c r="D1787" s="11"/>
      <c r="E1787" s="12" t="s">
        <v>15</v>
      </c>
      <c r="F1787" s="12" t="s">
        <v>6927</v>
      </c>
      <c r="G1787" s="12" t="s">
        <v>6928</v>
      </c>
      <c r="H1787" s="10">
        <v>946175</v>
      </c>
      <c r="I1787" s="12" t="s">
        <v>18</v>
      </c>
      <c r="J1787" s="11"/>
      <c r="K1787" s="12" t="s">
        <v>6929</v>
      </c>
      <c r="L1787" s="10">
        <v>78</v>
      </c>
      <c r="M1787" s="12" t="s">
        <v>6930</v>
      </c>
    </row>
    <row r="1788" spans="1:13" ht="20.149999999999999" customHeight="1">
      <c r="A1788" s="8" t="s">
        <v>14</v>
      </c>
      <c r="B1788" s="9">
        <v>1757721</v>
      </c>
      <c r="C1788" s="10">
        <v>1758725</v>
      </c>
      <c r="D1788" s="11"/>
      <c r="E1788" s="12" t="s">
        <v>37</v>
      </c>
      <c r="F1788" s="12" t="s">
        <v>6931</v>
      </c>
      <c r="G1788" s="12" t="s">
        <v>6932</v>
      </c>
      <c r="H1788" s="10">
        <v>946174</v>
      </c>
      <c r="I1788" s="12" t="s">
        <v>18</v>
      </c>
      <c r="J1788" s="11"/>
      <c r="K1788" s="12" t="s">
        <v>6933</v>
      </c>
      <c r="L1788" s="10">
        <v>334</v>
      </c>
      <c r="M1788" s="12" t="s">
        <v>6934</v>
      </c>
    </row>
    <row r="1789" spans="1:13" ht="20.149999999999999" customHeight="1">
      <c r="A1789" s="8" t="s">
        <v>14</v>
      </c>
      <c r="B1789" s="9">
        <v>1758874</v>
      </c>
      <c r="C1789" s="10">
        <v>1759290</v>
      </c>
      <c r="D1789" s="11"/>
      <c r="E1789" s="12" t="s">
        <v>37</v>
      </c>
      <c r="F1789" s="12" t="s">
        <v>6935</v>
      </c>
      <c r="G1789" s="12" t="s">
        <v>6936</v>
      </c>
      <c r="H1789" s="10">
        <v>946173</v>
      </c>
      <c r="I1789" s="12" t="s">
        <v>18</v>
      </c>
      <c r="J1789" s="11"/>
      <c r="K1789" s="12" t="s">
        <v>6937</v>
      </c>
      <c r="L1789" s="10">
        <v>138</v>
      </c>
      <c r="M1789" s="12" t="s">
        <v>6938</v>
      </c>
    </row>
    <row r="1790" spans="1:13" ht="20.149999999999999" customHeight="1">
      <c r="A1790" s="8" t="s">
        <v>14</v>
      </c>
      <c r="B1790" s="9">
        <v>1759303</v>
      </c>
      <c r="C1790" s="10">
        <v>1760523</v>
      </c>
      <c r="D1790" s="11"/>
      <c r="E1790" s="12" t="s">
        <v>37</v>
      </c>
      <c r="F1790" s="12" t="s">
        <v>6939</v>
      </c>
      <c r="G1790" s="12" t="s">
        <v>6940</v>
      </c>
      <c r="H1790" s="10">
        <v>946185</v>
      </c>
      <c r="I1790" s="12" t="s">
        <v>18</v>
      </c>
      <c r="J1790" s="11"/>
      <c r="K1790" s="12" t="s">
        <v>6941</v>
      </c>
      <c r="L1790" s="10">
        <v>406</v>
      </c>
      <c r="M1790" s="12" t="s">
        <v>6942</v>
      </c>
    </row>
    <row r="1791" spans="1:13" ht="20.149999999999999" customHeight="1">
      <c r="A1791" s="8" t="s">
        <v>14</v>
      </c>
      <c r="B1791" s="9">
        <v>1760520</v>
      </c>
      <c r="C1791" s="10">
        <v>1761791</v>
      </c>
      <c r="D1791" s="11"/>
      <c r="E1791" s="12" t="s">
        <v>37</v>
      </c>
      <c r="F1791" s="12" t="s">
        <v>6943</v>
      </c>
      <c r="G1791" s="12" t="s">
        <v>6944</v>
      </c>
      <c r="H1791" s="10">
        <v>944878</v>
      </c>
      <c r="I1791" s="12" t="s">
        <v>18</v>
      </c>
      <c r="J1791" s="11"/>
      <c r="K1791" s="12" t="s">
        <v>6945</v>
      </c>
      <c r="L1791" s="10">
        <v>423</v>
      </c>
      <c r="M1791" s="12" t="s">
        <v>6946</v>
      </c>
    </row>
    <row r="1792" spans="1:13" ht="20.149999999999999" customHeight="1">
      <c r="A1792" s="8" t="s">
        <v>14</v>
      </c>
      <c r="B1792" s="9">
        <v>1761766</v>
      </c>
      <c r="C1792" s="10">
        <v>1762512</v>
      </c>
      <c r="D1792" s="11"/>
      <c r="E1792" s="12" t="s">
        <v>37</v>
      </c>
      <c r="F1792" s="12" t="s">
        <v>6947</v>
      </c>
      <c r="G1792" s="12" t="s">
        <v>6948</v>
      </c>
      <c r="H1792" s="10">
        <v>946128</v>
      </c>
      <c r="I1792" s="12" t="s">
        <v>18</v>
      </c>
      <c r="J1792" s="11"/>
      <c r="K1792" s="12" t="s">
        <v>6949</v>
      </c>
      <c r="L1792" s="10">
        <v>248</v>
      </c>
      <c r="M1792" s="12" t="s">
        <v>6950</v>
      </c>
    </row>
    <row r="1793" spans="1:13" ht="20.149999999999999" customHeight="1">
      <c r="A1793" s="8" t="s">
        <v>14</v>
      </c>
      <c r="B1793" s="9">
        <v>1762522</v>
      </c>
      <c r="C1793" s="10">
        <v>1764009</v>
      </c>
      <c r="D1793" s="11"/>
      <c r="E1793" s="12" t="s">
        <v>37</v>
      </c>
      <c r="F1793" s="12" t="s">
        <v>6951</v>
      </c>
      <c r="G1793" s="12" t="s">
        <v>6952</v>
      </c>
      <c r="H1793" s="10">
        <v>945753</v>
      </c>
      <c r="I1793" s="12" t="s">
        <v>18</v>
      </c>
      <c r="J1793" s="11"/>
      <c r="K1793" s="12" t="s">
        <v>6953</v>
      </c>
      <c r="L1793" s="10">
        <v>495</v>
      </c>
      <c r="M1793" s="12" t="s">
        <v>6954</v>
      </c>
    </row>
    <row r="1794" spans="1:13" ht="20.149999999999999" customHeight="1">
      <c r="A1794" s="8" t="s">
        <v>14</v>
      </c>
      <c r="B1794" s="9">
        <v>1764018</v>
      </c>
      <c r="C1794" s="10">
        <v>1764386</v>
      </c>
      <c r="D1794" s="11"/>
      <c r="E1794" s="12" t="s">
        <v>37</v>
      </c>
      <c r="F1794" s="12" t="s">
        <v>6955</v>
      </c>
      <c r="G1794" s="12" t="s">
        <v>6956</v>
      </c>
      <c r="H1794" s="10">
        <v>949014</v>
      </c>
      <c r="I1794" s="12" t="s">
        <v>18</v>
      </c>
      <c r="J1794" s="11"/>
      <c r="K1794" s="12" t="s">
        <v>6957</v>
      </c>
      <c r="L1794" s="10">
        <v>122</v>
      </c>
      <c r="M1794" s="12" t="s">
        <v>6958</v>
      </c>
    </row>
    <row r="1795" spans="1:13" ht="20.149999999999999" customHeight="1">
      <c r="A1795" s="8" t="s">
        <v>14</v>
      </c>
      <c r="B1795" s="9">
        <v>1764713</v>
      </c>
      <c r="C1795" s="10">
        <v>1764780</v>
      </c>
      <c r="D1795" s="11"/>
      <c r="E1795" s="12" t="s">
        <v>37</v>
      </c>
      <c r="F1795" s="12" t="s">
        <v>6959</v>
      </c>
      <c r="G1795" s="12" t="s">
        <v>6960</v>
      </c>
      <c r="H1795" s="10">
        <v>2847670</v>
      </c>
      <c r="I1795" s="12" t="s">
        <v>92</v>
      </c>
      <c r="J1795" s="11"/>
      <c r="K1795" s="11"/>
      <c r="L1795" s="11"/>
      <c r="M1795" s="12" t="s">
        <v>6961</v>
      </c>
    </row>
    <row r="1796" spans="1:13" ht="20.149999999999999" customHeight="1">
      <c r="A1796" s="8" t="s">
        <v>14</v>
      </c>
      <c r="B1796" s="9">
        <v>1764934</v>
      </c>
      <c r="C1796" s="10">
        <v>1765122</v>
      </c>
      <c r="D1796" s="11"/>
      <c r="E1796" s="12" t="s">
        <v>37</v>
      </c>
      <c r="F1796" s="12" t="s">
        <v>6962</v>
      </c>
      <c r="G1796" s="12" t="s">
        <v>6963</v>
      </c>
      <c r="H1796" s="10">
        <v>946194</v>
      </c>
      <c r="I1796" s="12" t="s">
        <v>18</v>
      </c>
      <c r="J1796" s="11"/>
      <c r="K1796" s="12" t="s">
        <v>6964</v>
      </c>
      <c r="L1796" s="10">
        <v>62</v>
      </c>
      <c r="M1796" s="12" t="s">
        <v>6965</v>
      </c>
    </row>
    <row r="1797" spans="1:13" ht="20.149999999999999" customHeight="1">
      <c r="A1797" s="8" t="s">
        <v>14</v>
      </c>
      <c r="B1797" s="9">
        <v>1765222</v>
      </c>
      <c r="C1797" s="10">
        <v>1765632</v>
      </c>
      <c r="D1797" s="11"/>
      <c r="E1797" s="12" t="s">
        <v>37</v>
      </c>
      <c r="F1797" s="12" t="s">
        <v>6966</v>
      </c>
      <c r="G1797" s="12" t="s">
        <v>6967</v>
      </c>
      <c r="H1797" s="10">
        <v>946190</v>
      </c>
      <c r="I1797" s="12" t="s">
        <v>18</v>
      </c>
      <c r="J1797" s="11"/>
      <c r="K1797" s="12" t="s">
        <v>6968</v>
      </c>
      <c r="L1797" s="10">
        <v>136</v>
      </c>
      <c r="M1797" s="12" t="s">
        <v>6969</v>
      </c>
    </row>
    <row r="1798" spans="1:13" ht="20.149999999999999" customHeight="1">
      <c r="A1798" s="8" t="s">
        <v>14</v>
      </c>
      <c r="B1798" s="9">
        <v>1765629</v>
      </c>
      <c r="C1798" s="10">
        <v>1768685</v>
      </c>
      <c r="D1798" s="11"/>
      <c r="E1798" s="12" t="s">
        <v>37</v>
      </c>
      <c r="F1798" s="12" t="s">
        <v>6970</v>
      </c>
      <c r="G1798" s="12" t="s">
        <v>6971</v>
      </c>
      <c r="H1798" s="10">
        <v>946189</v>
      </c>
      <c r="I1798" s="12" t="s">
        <v>18</v>
      </c>
      <c r="J1798" s="11"/>
      <c r="K1798" s="12" t="s">
        <v>6972</v>
      </c>
      <c r="L1798" s="10">
        <v>1018</v>
      </c>
      <c r="M1798" s="12" t="s">
        <v>6973</v>
      </c>
    </row>
    <row r="1799" spans="1:13" ht="20.149999999999999" customHeight="1">
      <c r="A1799" s="8" t="s">
        <v>14</v>
      </c>
      <c r="B1799" s="9">
        <v>1769074</v>
      </c>
      <c r="C1799" s="10">
        <v>1770186</v>
      </c>
      <c r="D1799" s="11"/>
      <c r="E1799" s="12" t="s">
        <v>15</v>
      </c>
      <c r="F1799" s="12" t="s">
        <v>6974</v>
      </c>
      <c r="G1799" s="12" t="s">
        <v>6975</v>
      </c>
      <c r="H1799" s="10">
        <v>946183</v>
      </c>
      <c r="I1799" s="12" t="s">
        <v>18</v>
      </c>
      <c r="J1799" s="11"/>
      <c r="K1799" s="12" t="s">
        <v>6976</v>
      </c>
      <c r="L1799" s="10">
        <v>370</v>
      </c>
      <c r="M1799" s="12" t="s">
        <v>6977</v>
      </c>
    </row>
    <row r="1800" spans="1:13" ht="20.149999999999999" customHeight="1">
      <c r="A1800" s="8" t="s">
        <v>14</v>
      </c>
      <c r="B1800" s="9">
        <v>1770372</v>
      </c>
      <c r="C1800" s="10">
        <v>1770477</v>
      </c>
      <c r="D1800" s="11"/>
      <c r="E1800" s="12" t="s">
        <v>15</v>
      </c>
      <c r="F1800" s="12" t="s">
        <v>6978</v>
      </c>
      <c r="G1800" s="12" t="s">
        <v>6979</v>
      </c>
      <c r="H1800" s="10">
        <v>2847671</v>
      </c>
      <c r="I1800" s="12" t="s">
        <v>92</v>
      </c>
      <c r="J1800" s="11"/>
      <c r="K1800" s="11"/>
      <c r="L1800" s="11"/>
      <c r="M1800" s="12" t="s">
        <v>6980</v>
      </c>
    </row>
    <row r="1801" spans="1:13" ht="20.149999999999999" customHeight="1">
      <c r="A1801" s="8" t="s">
        <v>14</v>
      </c>
      <c r="B1801" s="9">
        <v>1770615</v>
      </c>
      <c r="C1801" s="10">
        <v>1770971</v>
      </c>
      <c r="D1801" s="11"/>
      <c r="E1801" s="12" t="s">
        <v>15</v>
      </c>
      <c r="F1801" s="12" t="s">
        <v>6981</v>
      </c>
      <c r="G1801" s="12" t="s">
        <v>6982</v>
      </c>
      <c r="H1801" s="10">
        <v>946181</v>
      </c>
      <c r="I1801" s="12" t="s">
        <v>18</v>
      </c>
      <c r="J1801" s="11"/>
      <c r="K1801" s="12" t="s">
        <v>6983</v>
      </c>
      <c r="L1801" s="10">
        <v>118</v>
      </c>
      <c r="M1801" s="12" t="s">
        <v>6984</v>
      </c>
    </row>
    <row r="1802" spans="1:13" ht="20.149999999999999" customHeight="1">
      <c r="A1802" s="8" t="s">
        <v>14</v>
      </c>
      <c r="B1802" s="9">
        <v>1771071</v>
      </c>
      <c r="C1802" s="10">
        <v>1772285</v>
      </c>
      <c r="D1802" s="11"/>
      <c r="E1802" s="12" t="s">
        <v>15</v>
      </c>
      <c r="F1802" s="12" t="s">
        <v>6985</v>
      </c>
      <c r="G1802" s="12" t="s">
        <v>6986</v>
      </c>
      <c r="H1802" s="10">
        <v>946196</v>
      </c>
      <c r="I1802" s="12" t="s">
        <v>18</v>
      </c>
      <c r="J1802" s="11"/>
      <c r="K1802" s="12" t="s">
        <v>6987</v>
      </c>
      <c r="L1802" s="10">
        <v>404</v>
      </c>
      <c r="M1802" s="12" t="s">
        <v>6988</v>
      </c>
    </row>
    <row r="1803" spans="1:13" ht="20.149999999999999" customHeight="1">
      <c r="A1803" s="8" t="s">
        <v>14</v>
      </c>
      <c r="B1803" s="9">
        <v>1772512</v>
      </c>
      <c r="C1803" s="10">
        <v>1773777</v>
      </c>
      <c r="D1803" s="11"/>
      <c r="E1803" s="12" t="s">
        <v>15</v>
      </c>
      <c r="F1803" s="12" t="s">
        <v>6989</v>
      </c>
      <c r="G1803" s="12" t="s">
        <v>6990</v>
      </c>
      <c r="H1803" s="10">
        <v>946198</v>
      </c>
      <c r="I1803" s="12" t="s">
        <v>18</v>
      </c>
      <c r="J1803" s="11"/>
      <c r="K1803" s="12" t="s">
        <v>6991</v>
      </c>
      <c r="L1803" s="10">
        <v>421</v>
      </c>
      <c r="M1803" s="12" t="s">
        <v>6992</v>
      </c>
    </row>
    <row r="1804" spans="1:13" ht="20.149999999999999" customHeight="1">
      <c r="A1804" s="8" t="s">
        <v>14</v>
      </c>
      <c r="B1804" s="9">
        <v>1773789</v>
      </c>
      <c r="C1804" s="10">
        <v>1774655</v>
      </c>
      <c r="D1804" s="11"/>
      <c r="E1804" s="12" t="s">
        <v>15</v>
      </c>
      <c r="F1804" s="12" t="s">
        <v>6993</v>
      </c>
      <c r="G1804" s="12" t="s">
        <v>6994</v>
      </c>
      <c r="H1804" s="10">
        <v>946200</v>
      </c>
      <c r="I1804" s="12" t="s">
        <v>18</v>
      </c>
      <c r="J1804" s="11"/>
      <c r="K1804" s="12" t="s">
        <v>6995</v>
      </c>
      <c r="L1804" s="10">
        <v>288</v>
      </c>
      <c r="M1804" s="12" t="s">
        <v>6996</v>
      </c>
    </row>
    <row r="1805" spans="1:13" ht="20.149999999999999" customHeight="1">
      <c r="A1805" s="8" t="s">
        <v>14</v>
      </c>
      <c r="B1805" s="9">
        <v>1774686</v>
      </c>
      <c r="C1805" s="10">
        <v>1775444</v>
      </c>
      <c r="D1805" s="11"/>
      <c r="E1805" s="12" t="s">
        <v>15</v>
      </c>
      <c r="F1805" s="12" t="s">
        <v>6997</v>
      </c>
      <c r="G1805" s="12" t="s">
        <v>6998</v>
      </c>
      <c r="H1805" s="10">
        <v>946210</v>
      </c>
      <c r="I1805" s="12" t="s">
        <v>18</v>
      </c>
      <c r="J1805" s="11"/>
      <c r="K1805" s="12" t="s">
        <v>6999</v>
      </c>
      <c r="L1805" s="10">
        <v>252</v>
      </c>
      <c r="M1805" s="12" t="s">
        <v>7000</v>
      </c>
    </row>
    <row r="1806" spans="1:13" ht="20.149999999999999" customHeight="1">
      <c r="A1806" s="8" t="s">
        <v>14</v>
      </c>
      <c r="B1806" s="9">
        <v>1775587</v>
      </c>
      <c r="C1806" s="10">
        <v>1777182</v>
      </c>
      <c r="D1806" s="11"/>
      <c r="E1806" s="12" t="s">
        <v>15</v>
      </c>
      <c r="F1806" s="12" t="s">
        <v>7001</v>
      </c>
      <c r="G1806" s="12" t="s">
        <v>7002</v>
      </c>
      <c r="H1806" s="10">
        <v>946211</v>
      </c>
      <c r="I1806" s="12" t="s">
        <v>18</v>
      </c>
      <c r="J1806" s="11"/>
      <c r="K1806" s="12" t="s">
        <v>7003</v>
      </c>
      <c r="L1806" s="10">
        <v>531</v>
      </c>
      <c r="M1806" s="12" t="s">
        <v>7004</v>
      </c>
    </row>
    <row r="1807" spans="1:13" ht="20.149999999999999" customHeight="1">
      <c r="A1807" s="8" t="s">
        <v>14</v>
      </c>
      <c r="B1807" s="9">
        <v>1777196</v>
      </c>
      <c r="C1807" s="10">
        <v>1778347</v>
      </c>
      <c r="D1807" s="11"/>
      <c r="E1807" s="12" t="s">
        <v>15</v>
      </c>
      <c r="F1807" s="12" t="s">
        <v>7005</v>
      </c>
      <c r="G1807" s="12" t="s">
        <v>7006</v>
      </c>
      <c r="H1807" s="10">
        <v>945626</v>
      </c>
      <c r="I1807" s="12" t="s">
        <v>18</v>
      </c>
      <c r="J1807" s="11"/>
      <c r="K1807" s="12" t="s">
        <v>7007</v>
      </c>
      <c r="L1807" s="10">
        <v>383</v>
      </c>
      <c r="M1807" s="12" t="s">
        <v>7008</v>
      </c>
    </row>
    <row r="1808" spans="1:13" ht="20.149999999999999" customHeight="1">
      <c r="A1808" s="8" t="s">
        <v>14</v>
      </c>
      <c r="B1808" s="9">
        <v>1778390</v>
      </c>
      <c r="C1808" s="10">
        <v>1779301</v>
      </c>
      <c r="D1808" s="11"/>
      <c r="E1808" s="12" t="s">
        <v>37</v>
      </c>
      <c r="F1808" s="12" t="s">
        <v>7009</v>
      </c>
      <c r="G1808" s="12" t="s">
        <v>7010</v>
      </c>
      <c r="H1808" s="10">
        <v>945095</v>
      </c>
      <c r="I1808" s="12" t="s">
        <v>18</v>
      </c>
      <c r="J1808" s="11"/>
      <c r="K1808" s="12" t="s">
        <v>7011</v>
      </c>
      <c r="L1808" s="10">
        <v>303</v>
      </c>
      <c r="M1808" s="12" t="s">
        <v>7012</v>
      </c>
    </row>
    <row r="1809" spans="1:13" ht="20.149999999999999" customHeight="1">
      <c r="A1809" s="8" t="s">
        <v>14</v>
      </c>
      <c r="B1809" s="9">
        <v>1779617</v>
      </c>
      <c r="C1809" s="10">
        <v>1780381</v>
      </c>
      <c r="D1809" s="11"/>
      <c r="E1809" s="12" t="s">
        <v>15</v>
      </c>
      <c r="F1809" s="12" t="s">
        <v>7013</v>
      </c>
      <c r="G1809" s="12" t="s">
        <v>7014</v>
      </c>
      <c r="H1809" s="10">
        <v>946482</v>
      </c>
      <c r="I1809" s="12" t="s">
        <v>18</v>
      </c>
      <c r="J1809" s="11"/>
      <c r="K1809" s="12" t="s">
        <v>7015</v>
      </c>
      <c r="L1809" s="10">
        <v>254</v>
      </c>
      <c r="M1809" s="12" t="s">
        <v>7016</v>
      </c>
    </row>
    <row r="1810" spans="1:13" ht="20.149999999999999" customHeight="1">
      <c r="A1810" s="8" t="s">
        <v>14</v>
      </c>
      <c r="B1810" s="9">
        <v>1780401</v>
      </c>
      <c r="C1810" s="10">
        <v>1781339</v>
      </c>
      <c r="D1810" s="11"/>
      <c r="E1810" s="12" t="s">
        <v>15</v>
      </c>
      <c r="F1810" s="12" t="s">
        <v>7017</v>
      </c>
      <c r="G1810" s="12" t="s">
        <v>7018</v>
      </c>
      <c r="H1810" s="10">
        <v>945688</v>
      </c>
      <c r="I1810" s="12" t="s">
        <v>18</v>
      </c>
      <c r="J1810" s="11"/>
      <c r="K1810" s="12" t="s">
        <v>7019</v>
      </c>
      <c r="L1810" s="10">
        <v>312</v>
      </c>
      <c r="M1810" s="12" t="s">
        <v>7020</v>
      </c>
    </row>
    <row r="1811" spans="1:13" ht="20.149999999999999" customHeight="1">
      <c r="A1811" s="8" t="s">
        <v>14</v>
      </c>
      <c r="B1811" s="9">
        <v>1781395</v>
      </c>
      <c r="C1811" s="10">
        <v>1782684</v>
      </c>
      <c r="D1811" s="11"/>
      <c r="E1811" s="12" t="s">
        <v>15</v>
      </c>
      <c r="F1811" s="12" t="s">
        <v>7021</v>
      </c>
      <c r="G1811" s="12" t="s">
        <v>7022</v>
      </c>
      <c r="H1811" s="10">
        <v>946212</v>
      </c>
      <c r="I1811" s="12" t="s">
        <v>18</v>
      </c>
      <c r="J1811" s="11"/>
      <c r="K1811" s="12" t="s">
        <v>7023</v>
      </c>
      <c r="L1811" s="10">
        <v>429</v>
      </c>
      <c r="M1811" s="12" t="s">
        <v>7024</v>
      </c>
    </row>
    <row r="1812" spans="1:13" ht="20.149999999999999" customHeight="1">
      <c r="A1812" s="8" t="s">
        <v>14</v>
      </c>
      <c r="B1812" s="9">
        <v>1782681</v>
      </c>
      <c r="C1812" s="10">
        <v>1782974</v>
      </c>
      <c r="D1812" s="11"/>
      <c r="E1812" s="12" t="s">
        <v>15</v>
      </c>
      <c r="F1812" s="12" t="s">
        <v>7025</v>
      </c>
      <c r="G1812" s="12" t="s">
        <v>7026</v>
      </c>
      <c r="H1812" s="10">
        <v>946214</v>
      </c>
      <c r="I1812" s="12" t="s">
        <v>18</v>
      </c>
      <c r="J1812" s="11"/>
      <c r="K1812" s="12" t="s">
        <v>7027</v>
      </c>
      <c r="L1812" s="10">
        <v>97</v>
      </c>
      <c r="M1812" s="12" t="s">
        <v>7028</v>
      </c>
    </row>
    <row r="1813" spans="1:13" ht="20.149999999999999" customHeight="1">
      <c r="A1813" s="8" t="s">
        <v>14</v>
      </c>
      <c r="B1813" s="9">
        <v>1782977</v>
      </c>
      <c r="C1813" s="10">
        <v>1784677</v>
      </c>
      <c r="D1813" s="11"/>
      <c r="E1813" s="12" t="s">
        <v>15</v>
      </c>
      <c r="F1813" s="12" t="s">
        <v>7029</v>
      </c>
      <c r="G1813" s="12" t="s">
        <v>7030</v>
      </c>
      <c r="H1813" s="10">
        <v>946213</v>
      </c>
      <c r="I1813" s="12" t="s">
        <v>18</v>
      </c>
      <c r="J1813" s="11"/>
      <c r="K1813" s="12" t="s">
        <v>7031</v>
      </c>
      <c r="L1813" s="10">
        <v>566</v>
      </c>
      <c r="M1813" s="12" t="s">
        <v>7032</v>
      </c>
    </row>
    <row r="1814" spans="1:13" ht="20.149999999999999" customHeight="1">
      <c r="A1814" s="8" t="s">
        <v>14</v>
      </c>
      <c r="B1814" s="9">
        <v>1784734</v>
      </c>
      <c r="C1814" s="10">
        <v>1787112</v>
      </c>
      <c r="D1814" s="11"/>
      <c r="E1814" s="12" t="s">
        <v>37</v>
      </c>
      <c r="F1814" s="12" t="s">
        <v>7033</v>
      </c>
      <c r="G1814" s="12" t="s">
        <v>7034</v>
      </c>
      <c r="H1814" s="10">
        <v>946209</v>
      </c>
      <c r="I1814" s="12" t="s">
        <v>18</v>
      </c>
      <c r="J1814" s="11"/>
      <c r="K1814" s="12" t="s">
        <v>7035</v>
      </c>
      <c r="L1814" s="10">
        <v>792</v>
      </c>
      <c r="M1814" s="12" t="s">
        <v>7036</v>
      </c>
    </row>
    <row r="1815" spans="1:13" ht="20.149999999999999" customHeight="1">
      <c r="A1815" s="8" t="s">
        <v>14</v>
      </c>
      <c r="B1815" s="9">
        <v>1787445</v>
      </c>
      <c r="C1815" s="10">
        <v>1788278</v>
      </c>
      <c r="D1815" s="11"/>
      <c r="E1815" s="12" t="s">
        <v>15</v>
      </c>
      <c r="F1815" s="12" t="s">
        <v>7037</v>
      </c>
      <c r="G1815" s="12" t="s">
        <v>7038</v>
      </c>
      <c r="H1815" s="10">
        <v>946207</v>
      </c>
      <c r="I1815" s="12" t="s">
        <v>18</v>
      </c>
      <c r="J1815" s="11"/>
      <c r="K1815" s="12" t="s">
        <v>7039</v>
      </c>
      <c r="L1815" s="10">
        <v>277</v>
      </c>
      <c r="M1815" s="12" t="s">
        <v>7040</v>
      </c>
    </row>
    <row r="1816" spans="1:13" ht="20.149999999999999" customHeight="1">
      <c r="A1816" s="8" t="s">
        <v>14</v>
      </c>
      <c r="B1816" s="9">
        <v>1788435</v>
      </c>
      <c r="C1816" s="10">
        <v>1789481</v>
      </c>
      <c r="D1816" s="11"/>
      <c r="E1816" s="12" t="s">
        <v>15</v>
      </c>
      <c r="F1816" s="12" t="s">
        <v>7041</v>
      </c>
      <c r="G1816" s="12" t="s">
        <v>7042</v>
      </c>
      <c r="H1816" s="10">
        <v>946229</v>
      </c>
      <c r="I1816" s="12" t="s">
        <v>18</v>
      </c>
      <c r="J1816" s="11"/>
      <c r="K1816" s="12" t="s">
        <v>7043</v>
      </c>
      <c r="L1816" s="10">
        <v>348</v>
      </c>
      <c r="M1816" s="12" t="s">
        <v>7044</v>
      </c>
    </row>
    <row r="1817" spans="1:13" ht="20.149999999999999" customHeight="1">
      <c r="A1817" s="8" t="s">
        <v>14</v>
      </c>
      <c r="B1817" s="9">
        <v>1789613</v>
      </c>
      <c r="C1817" s="10">
        <v>1789804</v>
      </c>
      <c r="D1817" s="11"/>
      <c r="E1817" s="12" t="s">
        <v>15</v>
      </c>
      <c r="F1817" s="12" t="s">
        <v>7045</v>
      </c>
      <c r="G1817" s="12" t="s">
        <v>7046</v>
      </c>
      <c r="H1817" s="10">
        <v>946205</v>
      </c>
      <c r="I1817" s="12" t="s">
        <v>18</v>
      </c>
      <c r="J1817" s="11"/>
      <c r="K1817" s="12" t="s">
        <v>7047</v>
      </c>
      <c r="L1817" s="10">
        <v>63</v>
      </c>
      <c r="M1817" s="12" t="s">
        <v>7048</v>
      </c>
    </row>
    <row r="1818" spans="1:13" ht="20.149999999999999" customHeight="1">
      <c r="A1818" s="8" t="s">
        <v>14</v>
      </c>
      <c r="B1818" s="9">
        <v>1789808</v>
      </c>
      <c r="C1818" s="10">
        <v>1791244</v>
      </c>
      <c r="D1818" s="11"/>
      <c r="E1818" s="12" t="s">
        <v>37</v>
      </c>
      <c r="F1818" s="12" t="s">
        <v>7049</v>
      </c>
      <c r="G1818" s="12" t="s">
        <v>7050</v>
      </c>
      <c r="H1818" s="10">
        <v>946219</v>
      </c>
      <c r="I1818" s="12" t="s">
        <v>18</v>
      </c>
      <c r="J1818" s="11"/>
      <c r="K1818" s="12" t="s">
        <v>7051</v>
      </c>
      <c r="L1818" s="10">
        <v>478</v>
      </c>
      <c r="M1818" s="12" t="s">
        <v>7052</v>
      </c>
    </row>
    <row r="1819" spans="1:13" ht="20.149999999999999" customHeight="1">
      <c r="A1819" s="8" t="s">
        <v>14</v>
      </c>
      <c r="B1819" s="9">
        <v>1791307</v>
      </c>
      <c r="C1819" s="10">
        <v>1792020</v>
      </c>
      <c r="D1819" s="11"/>
      <c r="E1819" s="12" t="s">
        <v>37</v>
      </c>
      <c r="F1819" s="12" t="s">
        <v>7053</v>
      </c>
      <c r="G1819" s="12" t="s">
        <v>7054</v>
      </c>
      <c r="H1819" s="10">
        <v>946217</v>
      </c>
      <c r="I1819" s="12" t="s">
        <v>18</v>
      </c>
      <c r="J1819" s="11"/>
      <c r="K1819" s="12" t="s">
        <v>7055</v>
      </c>
      <c r="L1819" s="10">
        <v>237</v>
      </c>
      <c r="M1819" s="12" t="s">
        <v>7056</v>
      </c>
    </row>
    <row r="1820" spans="1:13" ht="20.149999999999999" customHeight="1">
      <c r="A1820" s="8" t="s">
        <v>14</v>
      </c>
      <c r="B1820" s="9">
        <v>1792267</v>
      </c>
      <c r="C1820" s="10">
        <v>1792731</v>
      </c>
      <c r="D1820" s="11"/>
      <c r="E1820" s="12" t="s">
        <v>37</v>
      </c>
      <c r="F1820" s="12" t="s">
        <v>7057</v>
      </c>
      <c r="G1820" s="12" t="s">
        <v>7058</v>
      </c>
      <c r="H1820" s="10">
        <v>946220</v>
      </c>
      <c r="I1820" s="12" t="s">
        <v>18</v>
      </c>
      <c r="J1820" s="11"/>
      <c r="K1820" s="12" t="s">
        <v>7059</v>
      </c>
      <c r="L1820" s="10">
        <v>154</v>
      </c>
      <c r="M1820" s="12" t="s">
        <v>7060</v>
      </c>
    </row>
    <row r="1821" spans="1:13" ht="20.149999999999999" customHeight="1">
      <c r="A1821" s="8" t="s">
        <v>14</v>
      </c>
      <c r="B1821" s="9">
        <v>1792809</v>
      </c>
      <c r="C1821" s="10">
        <v>1793558</v>
      </c>
      <c r="D1821" s="11"/>
      <c r="E1821" s="12" t="s">
        <v>37</v>
      </c>
      <c r="F1821" s="12" t="s">
        <v>7061</v>
      </c>
      <c r="G1821" s="12" t="s">
        <v>7062</v>
      </c>
      <c r="H1821" s="10">
        <v>945751</v>
      </c>
      <c r="I1821" s="12" t="s">
        <v>18</v>
      </c>
      <c r="J1821" s="11"/>
      <c r="K1821" s="12" t="s">
        <v>7063</v>
      </c>
      <c r="L1821" s="10">
        <v>249</v>
      </c>
      <c r="M1821" s="12" t="s">
        <v>7064</v>
      </c>
    </row>
    <row r="1822" spans="1:13" ht="20.149999999999999" customHeight="1">
      <c r="A1822" s="8" t="s">
        <v>14</v>
      </c>
      <c r="B1822" s="9">
        <v>1793558</v>
      </c>
      <c r="C1822" s="10">
        <v>1794109</v>
      </c>
      <c r="D1822" s="11"/>
      <c r="E1822" s="12" t="s">
        <v>37</v>
      </c>
      <c r="F1822" s="12" t="s">
        <v>7065</v>
      </c>
      <c r="G1822" s="12" t="s">
        <v>7066</v>
      </c>
      <c r="H1822" s="10">
        <v>945915</v>
      </c>
      <c r="I1822" s="12" t="s">
        <v>18</v>
      </c>
      <c r="J1822" s="11"/>
      <c r="K1822" s="12" t="s">
        <v>7067</v>
      </c>
      <c r="L1822" s="10">
        <v>183</v>
      </c>
      <c r="M1822" s="12" t="s">
        <v>7068</v>
      </c>
    </row>
    <row r="1823" spans="1:13" ht="20.149999999999999" customHeight="1">
      <c r="A1823" s="8" t="s">
        <v>14</v>
      </c>
      <c r="B1823" s="9">
        <v>1794172</v>
      </c>
      <c r="C1823" s="10">
        <v>1795152</v>
      </c>
      <c r="D1823" s="11"/>
      <c r="E1823" s="12" t="s">
        <v>37</v>
      </c>
      <c r="F1823" s="12" t="s">
        <v>7069</v>
      </c>
      <c r="G1823" s="12" t="s">
        <v>7070</v>
      </c>
      <c r="H1823" s="10">
        <v>945877</v>
      </c>
      <c r="I1823" s="12" t="s">
        <v>18</v>
      </c>
      <c r="J1823" s="11"/>
      <c r="K1823" s="12" t="s">
        <v>7071</v>
      </c>
      <c r="L1823" s="10">
        <v>326</v>
      </c>
      <c r="M1823" s="12" t="s">
        <v>7072</v>
      </c>
    </row>
    <row r="1824" spans="1:13" ht="20.149999999999999" customHeight="1">
      <c r="A1824" s="8" t="s">
        <v>14</v>
      </c>
      <c r="B1824" s="9">
        <v>1795253</v>
      </c>
      <c r="C1824" s="10">
        <v>1795552</v>
      </c>
      <c r="D1824" s="11"/>
      <c r="E1824" s="12" t="s">
        <v>37</v>
      </c>
      <c r="F1824" s="12" t="s">
        <v>7073</v>
      </c>
      <c r="G1824" s="12" t="s">
        <v>7074</v>
      </c>
      <c r="H1824" s="10">
        <v>945472</v>
      </c>
      <c r="I1824" s="12" t="s">
        <v>18</v>
      </c>
      <c r="J1824" s="11"/>
      <c r="K1824" s="12" t="s">
        <v>7075</v>
      </c>
      <c r="L1824" s="10">
        <v>99</v>
      </c>
      <c r="M1824" s="12" t="s">
        <v>7076</v>
      </c>
    </row>
    <row r="1825" spans="1:13" ht="20.149999999999999" customHeight="1">
      <c r="A1825" s="8" t="s">
        <v>14</v>
      </c>
      <c r="B1825" s="9">
        <v>1795557</v>
      </c>
      <c r="C1825" s="10">
        <v>1797944</v>
      </c>
      <c r="D1825" s="11"/>
      <c r="E1825" s="12" t="s">
        <v>37</v>
      </c>
      <c r="F1825" s="12" t="s">
        <v>7077</v>
      </c>
      <c r="G1825" s="12" t="s">
        <v>7078</v>
      </c>
      <c r="H1825" s="10">
        <v>945382</v>
      </c>
      <c r="I1825" s="12" t="s">
        <v>18</v>
      </c>
      <c r="J1825" s="11"/>
      <c r="K1825" s="12" t="s">
        <v>7079</v>
      </c>
      <c r="L1825" s="10">
        <v>795</v>
      </c>
      <c r="M1825" s="12" t="s">
        <v>7080</v>
      </c>
    </row>
    <row r="1826" spans="1:13" ht="20.149999999999999" customHeight="1">
      <c r="A1826" s="8" t="s">
        <v>14</v>
      </c>
      <c r="B1826" s="9">
        <v>1797959</v>
      </c>
      <c r="C1826" s="10">
        <v>1798942</v>
      </c>
      <c r="D1826" s="11"/>
      <c r="E1826" s="12" t="s">
        <v>37</v>
      </c>
      <c r="F1826" s="12" t="s">
        <v>7081</v>
      </c>
      <c r="G1826" s="12" t="s">
        <v>7082</v>
      </c>
      <c r="H1826" s="10">
        <v>946223</v>
      </c>
      <c r="I1826" s="12" t="s">
        <v>18</v>
      </c>
      <c r="J1826" s="11"/>
      <c r="K1826" s="12" t="s">
        <v>7083</v>
      </c>
      <c r="L1826" s="10">
        <v>327</v>
      </c>
      <c r="M1826" s="12" t="s">
        <v>7084</v>
      </c>
    </row>
    <row r="1827" spans="1:13" ht="20.149999999999999" customHeight="1">
      <c r="A1827" s="8" t="s">
        <v>14</v>
      </c>
      <c r="B1827" s="9">
        <v>1799226</v>
      </c>
      <c r="C1827" s="10">
        <v>1799270</v>
      </c>
      <c r="D1827" s="11"/>
      <c r="E1827" s="12" t="s">
        <v>37</v>
      </c>
      <c r="F1827" s="12" t="s">
        <v>7085</v>
      </c>
      <c r="G1827" s="12" t="s">
        <v>7086</v>
      </c>
      <c r="H1827" s="10">
        <v>947212</v>
      </c>
      <c r="I1827" s="12" t="s">
        <v>18</v>
      </c>
      <c r="J1827" s="11"/>
      <c r="K1827" s="12" t="s">
        <v>7087</v>
      </c>
      <c r="L1827" s="10">
        <v>14</v>
      </c>
      <c r="M1827" s="12" t="s">
        <v>7088</v>
      </c>
    </row>
    <row r="1828" spans="1:13" ht="20.149999999999999" customHeight="1">
      <c r="A1828" s="8" t="s">
        <v>14</v>
      </c>
      <c r="B1828" s="9">
        <v>1799393</v>
      </c>
      <c r="C1828" s="10">
        <v>1799749</v>
      </c>
      <c r="D1828" s="11"/>
      <c r="E1828" s="12" t="s">
        <v>37</v>
      </c>
      <c r="F1828" s="12" t="s">
        <v>7089</v>
      </c>
      <c r="G1828" s="12" t="s">
        <v>7090</v>
      </c>
      <c r="H1828" s="10">
        <v>945152</v>
      </c>
      <c r="I1828" s="12" t="s">
        <v>18</v>
      </c>
      <c r="J1828" s="11"/>
      <c r="K1828" s="12" t="s">
        <v>7091</v>
      </c>
      <c r="L1828" s="10">
        <v>118</v>
      </c>
      <c r="M1828" s="12" t="s">
        <v>7092</v>
      </c>
    </row>
    <row r="1829" spans="1:13" ht="20.149999999999999" customHeight="1">
      <c r="A1829" s="8" t="s">
        <v>14</v>
      </c>
      <c r="B1829" s="9">
        <v>1799802</v>
      </c>
      <c r="C1829" s="10">
        <v>1799999</v>
      </c>
      <c r="D1829" s="11"/>
      <c r="E1829" s="12" t="s">
        <v>37</v>
      </c>
      <c r="F1829" s="12" t="s">
        <v>7093</v>
      </c>
      <c r="G1829" s="12" t="s">
        <v>7094</v>
      </c>
      <c r="H1829" s="10">
        <v>946349</v>
      </c>
      <c r="I1829" s="12" t="s">
        <v>18</v>
      </c>
      <c r="J1829" s="11"/>
      <c r="K1829" s="12" t="s">
        <v>7095</v>
      </c>
      <c r="L1829" s="10">
        <v>65</v>
      </c>
      <c r="M1829" s="12" t="s">
        <v>7096</v>
      </c>
    </row>
    <row r="1830" spans="1:13" ht="20.149999999999999" customHeight="1">
      <c r="A1830" s="8" t="s">
        <v>14</v>
      </c>
      <c r="B1830" s="9">
        <v>1800096</v>
      </c>
      <c r="C1830" s="10">
        <v>1800638</v>
      </c>
      <c r="D1830" s="11"/>
      <c r="E1830" s="12" t="s">
        <v>37</v>
      </c>
      <c r="F1830" s="12" t="s">
        <v>7097</v>
      </c>
      <c r="G1830" s="12" t="s">
        <v>7098</v>
      </c>
      <c r="H1830" s="10">
        <v>946225</v>
      </c>
      <c r="I1830" s="12" t="s">
        <v>18</v>
      </c>
      <c r="J1830" s="11"/>
      <c r="K1830" s="12" t="s">
        <v>7099</v>
      </c>
      <c r="L1830" s="10">
        <v>180</v>
      </c>
      <c r="M1830" s="12" t="s">
        <v>7100</v>
      </c>
    </row>
    <row r="1831" spans="1:13" ht="20.149999999999999" customHeight="1">
      <c r="A1831" s="8" t="s">
        <v>14</v>
      </c>
      <c r="B1831" s="9">
        <v>1800642</v>
      </c>
      <c r="C1831" s="10">
        <v>1802570</v>
      </c>
      <c r="D1831" s="11"/>
      <c r="E1831" s="12" t="s">
        <v>37</v>
      </c>
      <c r="F1831" s="12" t="s">
        <v>7101</v>
      </c>
      <c r="G1831" s="12" t="s">
        <v>7102</v>
      </c>
      <c r="H1831" s="10">
        <v>946222</v>
      </c>
      <c r="I1831" s="12" t="s">
        <v>18</v>
      </c>
      <c r="J1831" s="11"/>
      <c r="K1831" s="12" t="s">
        <v>7103</v>
      </c>
      <c r="L1831" s="10">
        <v>642</v>
      </c>
      <c r="M1831" s="12" t="s">
        <v>7104</v>
      </c>
    </row>
    <row r="1832" spans="1:13" ht="20.149999999999999" customHeight="1">
      <c r="A1832" s="8" t="s">
        <v>14</v>
      </c>
      <c r="B1832" s="9">
        <v>1803094</v>
      </c>
      <c r="C1832" s="10">
        <v>1804993</v>
      </c>
      <c r="D1832" s="11"/>
      <c r="E1832" s="12" t="s">
        <v>15</v>
      </c>
      <c r="F1832" s="12" t="s">
        <v>915</v>
      </c>
      <c r="G1832" s="12" t="s">
        <v>7105</v>
      </c>
      <c r="H1832" s="10">
        <v>948935</v>
      </c>
      <c r="I1832" s="12" t="s">
        <v>917</v>
      </c>
      <c r="J1832" s="11"/>
      <c r="K1832" s="11"/>
      <c r="L1832" s="11"/>
      <c r="M1832" s="12" t="s">
        <v>7106</v>
      </c>
    </row>
    <row r="1833" spans="1:13" ht="20.149999999999999" customHeight="1">
      <c r="A1833" s="8" t="s">
        <v>14</v>
      </c>
      <c r="B1833" s="9">
        <v>1805165</v>
      </c>
      <c r="C1833" s="10">
        <v>1805272</v>
      </c>
      <c r="D1833" s="11"/>
      <c r="E1833" s="12" t="s">
        <v>15</v>
      </c>
      <c r="F1833" s="12" t="s">
        <v>7107</v>
      </c>
      <c r="G1833" s="12" t="s">
        <v>7108</v>
      </c>
      <c r="H1833" s="10">
        <v>1450269</v>
      </c>
      <c r="I1833" s="12" t="s">
        <v>18</v>
      </c>
      <c r="J1833" s="11"/>
      <c r="K1833" s="12" t="s">
        <v>7109</v>
      </c>
      <c r="L1833" s="10">
        <v>35</v>
      </c>
      <c r="M1833" s="12" t="s">
        <v>7110</v>
      </c>
    </row>
    <row r="1834" spans="1:13" ht="20.149999999999999" customHeight="1">
      <c r="A1834" s="8" t="s">
        <v>14</v>
      </c>
      <c r="B1834" s="9">
        <v>1805325</v>
      </c>
      <c r="C1834" s="10">
        <v>1806083</v>
      </c>
      <c r="D1834" s="11"/>
      <c r="E1834" s="12" t="s">
        <v>37</v>
      </c>
      <c r="F1834" s="12" t="s">
        <v>7111</v>
      </c>
      <c r="G1834" s="12" t="s">
        <v>7112</v>
      </c>
      <c r="H1834" s="10">
        <v>946218</v>
      </c>
      <c r="I1834" s="12" t="s">
        <v>18</v>
      </c>
      <c r="J1834" s="11"/>
      <c r="K1834" s="12" t="s">
        <v>7113</v>
      </c>
      <c r="L1834" s="10">
        <v>252</v>
      </c>
      <c r="M1834" s="12" t="s">
        <v>7114</v>
      </c>
    </row>
    <row r="1835" spans="1:13" ht="20.149999999999999" customHeight="1">
      <c r="A1835" s="8" t="s">
        <v>14</v>
      </c>
      <c r="B1835" s="9">
        <v>1806370</v>
      </c>
      <c r="C1835" s="10">
        <v>1807299</v>
      </c>
      <c r="D1835" s="11"/>
      <c r="E1835" s="12" t="s">
        <v>15</v>
      </c>
      <c r="F1835" s="12" t="s">
        <v>7115</v>
      </c>
      <c r="G1835" s="12" t="s">
        <v>7116</v>
      </c>
      <c r="H1835" s="10">
        <v>946230</v>
      </c>
      <c r="I1835" s="12" t="s">
        <v>18</v>
      </c>
      <c r="J1835" s="11"/>
      <c r="K1835" s="12" t="s">
        <v>7117</v>
      </c>
      <c r="L1835" s="10">
        <v>309</v>
      </c>
      <c r="M1835" s="12" t="s">
        <v>7118</v>
      </c>
    </row>
    <row r="1836" spans="1:13" ht="20.149999999999999" customHeight="1">
      <c r="A1836" s="8" t="s">
        <v>14</v>
      </c>
      <c r="B1836" s="9">
        <v>1807400</v>
      </c>
      <c r="C1836" s="10">
        <v>1807690</v>
      </c>
      <c r="D1836" s="11"/>
      <c r="E1836" s="12" t="s">
        <v>15</v>
      </c>
      <c r="F1836" s="12" t="s">
        <v>7119</v>
      </c>
      <c r="G1836" s="12" t="s">
        <v>7120</v>
      </c>
      <c r="H1836" s="10">
        <v>946232</v>
      </c>
      <c r="I1836" s="12" t="s">
        <v>18</v>
      </c>
      <c r="J1836" s="11"/>
      <c r="K1836" s="12" t="s">
        <v>7121</v>
      </c>
      <c r="L1836" s="10">
        <v>96</v>
      </c>
      <c r="M1836" s="12" t="s">
        <v>7122</v>
      </c>
    </row>
    <row r="1837" spans="1:13" ht="20.149999999999999" customHeight="1">
      <c r="A1837" s="8" t="s">
        <v>14</v>
      </c>
      <c r="B1837" s="9">
        <v>1807796</v>
      </c>
      <c r="C1837" s="10">
        <v>1808656</v>
      </c>
      <c r="D1837" s="11"/>
      <c r="E1837" s="12" t="s">
        <v>15</v>
      </c>
      <c r="F1837" s="12" t="s">
        <v>7123</v>
      </c>
      <c r="G1837" s="12" t="s">
        <v>7124</v>
      </c>
      <c r="H1837" s="10">
        <v>946236</v>
      </c>
      <c r="I1837" s="12" t="s">
        <v>18</v>
      </c>
      <c r="J1837" s="11"/>
      <c r="K1837" s="12" t="s">
        <v>7125</v>
      </c>
      <c r="L1837" s="10">
        <v>286</v>
      </c>
      <c r="M1837" s="12" t="s">
        <v>7126</v>
      </c>
    </row>
    <row r="1838" spans="1:13" ht="20.149999999999999" customHeight="1">
      <c r="A1838" s="8" t="s">
        <v>14</v>
      </c>
      <c r="B1838" s="9">
        <v>1808697</v>
      </c>
      <c r="C1838" s="10">
        <v>1809233</v>
      </c>
      <c r="D1838" s="11"/>
      <c r="E1838" s="12" t="s">
        <v>37</v>
      </c>
      <c r="F1838" s="12" t="s">
        <v>7127</v>
      </c>
      <c r="G1838" s="12" t="s">
        <v>7128</v>
      </c>
      <c r="H1838" s="10">
        <v>945140</v>
      </c>
      <c r="I1838" s="12" t="s">
        <v>18</v>
      </c>
      <c r="J1838" s="11"/>
      <c r="K1838" s="12" t="s">
        <v>7129</v>
      </c>
      <c r="L1838" s="10">
        <v>178</v>
      </c>
      <c r="M1838" s="12" t="s">
        <v>7130</v>
      </c>
    </row>
    <row r="1839" spans="1:13" ht="20.149999999999999" customHeight="1">
      <c r="A1839" s="8" t="s">
        <v>14</v>
      </c>
      <c r="B1839" s="9">
        <v>1809380</v>
      </c>
      <c r="C1839" s="10">
        <v>1810048</v>
      </c>
      <c r="D1839" s="11"/>
      <c r="E1839" s="12" t="s">
        <v>15</v>
      </c>
      <c r="F1839" s="12" t="s">
        <v>7131</v>
      </c>
      <c r="G1839" s="12" t="s">
        <v>7132</v>
      </c>
      <c r="H1839" s="10">
        <v>945632</v>
      </c>
      <c r="I1839" s="12" t="s">
        <v>18</v>
      </c>
      <c r="J1839" s="11"/>
      <c r="K1839" s="12" t="s">
        <v>7133</v>
      </c>
      <c r="L1839" s="10">
        <v>222</v>
      </c>
      <c r="M1839" s="12" t="s">
        <v>7134</v>
      </c>
    </row>
    <row r="1840" spans="1:13" ht="20.149999999999999" customHeight="1">
      <c r="A1840" s="8" t="s">
        <v>14</v>
      </c>
      <c r="B1840" s="9">
        <v>1810211</v>
      </c>
      <c r="C1840" s="10">
        <v>1810801</v>
      </c>
      <c r="D1840" s="11"/>
      <c r="E1840" s="12" t="s">
        <v>15</v>
      </c>
      <c r="F1840" s="12" t="s">
        <v>7135</v>
      </c>
      <c r="G1840" s="12" t="s">
        <v>7136</v>
      </c>
      <c r="H1840" s="10">
        <v>945644</v>
      </c>
      <c r="I1840" s="12" t="s">
        <v>18</v>
      </c>
      <c r="J1840" s="11"/>
      <c r="K1840" s="12" t="s">
        <v>7137</v>
      </c>
      <c r="L1840" s="10">
        <v>196</v>
      </c>
      <c r="M1840" s="12" t="s">
        <v>7138</v>
      </c>
    </row>
    <row r="1841" spans="1:13" ht="20.149999999999999" customHeight="1">
      <c r="A1841" s="8" t="s">
        <v>14</v>
      </c>
      <c r="B1841" s="9">
        <v>1810934</v>
      </c>
      <c r="C1841" s="10">
        <v>1812325</v>
      </c>
      <c r="D1841" s="11"/>
      <c r="E1841" s="12" t="s">
        <v>15</v>
      </c>
      <c r="F1841" s="12" t="s">
        <v>7139</v>
      </c>
      <c r="G1841" s="12" t="s">
        <v>7140</v>
      </c>
      <c r="H1841" s="10">
        <v>946238</v>
      </c>
      <c r="I1841" s="12" t="s">
        <v>18</v>
      </c>
      <c r="J1841" s="11"/>
      <c r="K1841" s="12" t="s">
        <v>7141</v>
      </c>
      <c r="L1841" s="10">
        <v>463</v>
      </c>
      <c r="M1841" s="12" t="s">
        <v>7142</v>
      </c>
    </row>
    <row r="1842" spans="1:13" ht="20.149999999999999" customHeight="1">
      <c r="A1842" s="8" t="s">
        <v>14</v>
      </c>
      <c r="B1842" s="9">
        <v>1812329</v>
      </c>
      <c r="C1842" s="10">
        <v>1813132</v>
      </c>
      <c r="D1842" s="11"/>
      <c r="E1842" s="12" t="s">
        <v>37</v>
      </c>
      <c r="F1842" s="12" t="s">
        <v>7143</v>
      </c>
      <c r="G1842" s="12" t="s">
        <v>7144</v>
      </c>
      <c r="H1842" s="10">
        <v>946237</v>
      </c>
      <c r="I1842" s="12" t="s">
        <v>18</v>
      </c>
      <c r="J1842" s="11"/>
      <c r="K1842" s="12" t="s">
        <v>7145</v>
      </c>
      <c r="L1842" s="10">
        <v>267</v>
      </c>
      <c r="M1842" s="12" t="s">
        <v>7146</v>
      </c>
    </row>
    <row r="1843" spans="1:13" ht="20.149999999999999" customHeight="1">
      <c r="A1843" s="8" t="s">
        <v>14</v>
      </c>
      <c r="B1843" s="9">
        <v>1813421</v>
      </c>
      <c r="C1843" s="10">
        <v>1813663</v>
      </c>
      <c r="D1843" s="11"/>
      <c r="E1843" s="12" t="s">
        <v>37</v>
      </c>
      <c r="F1843" s="12" t="s">
        <v>7147</v>
      </c>
      <c r="G1843" s="12" t="s">
        <v>7148</v>
      </c>
      <c r="H1843" s="10">
        <v>946235</v>
      </c>
      <c r="I1843" s="12" t="s">
        <v>18</v>
      </c>
      <c r="J1843" s="11"/>
      <c r="K1843" s="12" t="s">
        <v>7149</v>
      </c>
      <c r="L1843" s="10">
        <v>80</v>
      </c>
      <c r="M1843" s="12" t="s">
        <v>7150</v>
      </c>
    </row>
    <row r="1844" spans="1:13" ht="20.149999999999999" customHeight="1">
      <c r="A1844" s="8" t="s">
        <v>14</v>
      </c>
      <c r="B1844" s="9">
        <v>1813867</v>
      </c>
      <c r="C1844" s="10">
        <v>1816128</v>
      </c>
      <c r="D1844" s="11"/>
      <c r="E1844" s="12" t="s">
        <v>15</v>
      </c>
      <c r="F1844" s="12" t="s">
        <v>7151</v>
      </c>
      <c r="G1844" s="12" t="s">
        <v>7152</v>
      </c>
      <c r="H1844" s="10">
        <v>946234</v>
      </c>
      <c r="I1844" s="12" t="s">
        <v>18</v>
      </c>
      <c r="J1844" s="11"/>
      <c r="K1844" s="12" t="s">
        <v>7153</v>
      </c>
      <c r="L1844" s="10">
        <v>753</v>
      </c>
      <c r="M1844" s="12" t="s">
        <v>7154</v>
      </c>
    </row>
    <row r="1845" spans="1:13" ht="20.149999999999999" customHeight="1">
      <c r="A1845" s="8" t="s">
        <v>14</v>
      </c>
      <c r="B1845" s="9">
        <v>1816386</v>
      </c>
      <c r="C1845" s="10">
        <v>1817135</v>
      </c>
      <c r="D1845" s="11"/>
      <c r="E1845" s="12" t="s">
        <v>37</v>
      </c>
      <c r="F1845" s="12" t="s">
        <v>7155</v>
      </c>
      <c r="G1845" s="12" t="s">
        <v>7156</v>
      </c>
      <c r="H1845" s="10">
        <v>946231</v>
      </c>
      <c r="I1845" s="12" t="s">
        <v>18</v>
      </c>
      <c r="J1845" s="11"/>
      <c r="K1845" s="12" t="s">
        <v>7157</v>
      </c>
      <c r="L1845" s="10">
        <v>249</v>
      </c>
      <c r="M1845" s="12" t="s">
        <v>7158</v>
      </c>
    </row>
    <row r="1846" spans="1:13" ht="20.149999999999999" customHeight="1">
      <c r="A1846" s="8" t="s">
        <v>14</v>
      </c>
      <c r="B1846" s="9">
        <v>1817148</v>
      </c>
      <c r="C1846" s="10">
        <v>1818500</v>
      </c>
      <c r="D1846" s="11"/>
      <c r="E1846" s="12" t="s">
        <v>37</v>
      </c>
      <c r="F1846" s="12" t="s">
        <v>7159</v>
      </c>
      <c r="G1846" s="12" t="s">
        <v>7160</v>
      </c>
      <c r="H1846" s="10">
        <v>946266</v>
      </c>
      <c r="I1846" s="12" t="s">
        <v>18</v>
      </c>
      <c r="J1846" s="11"/>
      <c r="K1846" s="12" t="s">
        <v>7161</v>
      </c>
      <c r="L1846" s="10">
        <v>450</v>
      </c>
      <c r="M1846" s="12" t="s">
        <v>7162</v>
      </c>
    </row>
    <row r="1847" spans="1:13" ht="20.149999999999999" customHeight="1">
      <c r="A1847" s="8" t="s">
        <v>14</v>
      </c>
      <c r="B1847" s="9">
        <v>1818605</v>
      </c>
      <c r="C1847" s="10">
        <v>1819447</v>
      </c>
      <c r="D1847" s="11"/>
      <c r="E1847" s="12" t="s">
        <v>37</v>
      </c>
      <c r="F1847" s="12" t="s">
        <v>7163</v>
      </c>
      <c r="G1847" s="12" t="s">
        <v>7164</v>
      </c>
      <c r="H1847" s="10">
        <v>946247</v>
      </c>
      <c r="I1847" s="12" t="s">
        <v>18</v>
      </c>
      <c r="J1847" s="11"/>
      <c r="K1847" s="12" t="s">
        <v>7165</v>
      </c>
      <c r="L1847" s="10">
        <v>280</v>
      </c>
      <c r="M1847" s="12" t="s">
        <v>7166</v>
      </c>
    </row>
    <row r="1848" spans="1:13" ht="20.149999999999999" customHeight="1">
      <c r="A1848" s="8" t="s">
        <v>14</v>
      </c>
      <c r="B1848" s="9">
        <v>1819455</v>
      </c>
      <c r="C1848" s="10">
        <v>1819805</v>
      </c>
      <c r="D1848" s="11"/>
      <c r="E1848" s="12" t="s">
        <v>37</v>
      </c>
      <c r="F1848" s="12" t="s">
        <v>7167</v>
      </c>
      <c r="G1848" s="12" t="s">
        <v>7168</v>
      </c>
      <c r="H1848" s="10">
        <v>946244</v>
      </c>
      <c r="I1848" s="12" t="s">
        <v>18</v>
      </c>
      <c r="J1848" s="11"/>
      <c r="K1848" s="12" t="s">
        <v>7169</v>
      </c>
      <c r="L1848" s="10">
        <v>116</v>
      </c>
      <c r="M1848" s="12" t="s">
        <v>7170</v>
      </c>
    </row>
    <row r="1849" spans="1:13" ht="20.149999999999999" customHeight="1">
      <c r="A1849" s="8" t="s">
        <v>14</v>
      </c>
      <c r="B1849" s="9">
        <v>1819856</v>
      </c>
      <c r="C1849" s="10">
        <v>1821214</v>
      </c>
      <c r="D1849" s="11"/>
      <c r="E1849" s="12" t="s">
        <v>37</v>
      </c>
      <c r="F1849" s="12" t="s">
        <v>7171</v>
      </c>
      <c r="G1849" s="12" t="s">
        <v>7172</v>
      </c>
      <c r="H1849" s="10">
        <v>945982</v>
      </c>
      <c r="I1849" s="12" t="s">
        <v>18</v>
      </c>
      <c r="J1849" s="11"/>
      <c r="K1849" s="12" t="s">
        <v>7173</v>
      </c>
      <c r="L1849" s="10">
        <v>452</v>
      </c>
      <c r="M1849" s="12" t="s">
        <v>7174</v>
      </c>
    </row>
    <row r="1850" spans="1:13" ht="20.149999999999999" customHeight="1">
      <c r="A1850" s="8" t="s">
        <v>14</v>
      </c>
      <c r="B1850" s="9">
        <v>1821299</v>
      </c>
      <c r="C1850" s="10">
        <v>1821619</v>
      </c>
      <c r="D1850" s="11"/>
      <c r="E1850" s="12" t="s">
        <v>37</v>
      </c>
      <c r="F1850" s="12" t="s">
        <v>7175</v>
      </c>
      <c r="G1850" s="12" t="s">
        <v>7176</v>
      </c>
      <c r="H1850" s="10">
        <v>945339</v>
      </c>
      <c r="I1850" s="12" t="s">
        <v>18</v>
      </c>
      <c r="J1850" s="11"/>
      <c r="K1850" s="12" t="s">
        <v>7177</v>
      </c>
      <c r="L1850" s="10">
        <v>106</v>
      </c>
      <c r="M1850" s="12" t="s">
        <v>7178</v>
      </c>
    </row>
    <row r="1851" spans="1:13" ht="20.149999999999999" customHeight="1">
      <c r="A1851" s="8" t="s">
        <v>14</v>
      </c>
      <c r="B1851" s="9">
        <v>1821918</v>
      </c>
      <c r="C1851" s="10">
        <v>1822256</v>
      </c>
      <c r="D1851" s="11"/>
      <c r="E1851" s="12" t="s">
        <v>37</v>
      </c>
      <c r="F1851" s="12" t="s">
        <v>7179</v>
      </c>
      <c r="G1851" s="12" t="s">
        <v>7180</v>
      </c>
      <c r="H1851" s="10">
        <v>945305</v>
      </c>
      <c r="I1851" s="12" t="s">
        <v>18</v>
      </c>
      <c r="J1851" s="11"/>
      <c r="K1851" s="12" t="s">
        <v>7181</v>
      </c>
      <c r="L1851" s="10">
        <v>112</v>
      </c>
      <c r="M1851" s="12" t="s">
        <v>7182</v>
      </c>
    </row>
    <row r="1852" spans="1:13" ht="20.149999999999999" customHeight="1">
      <c r="A1852" s="8" t="s">
        <v>14</v>
      </c>
      <c r="B1852" s="9">
        <v>1822458</v>
      </c>
      <c r="C1852" s="10">
        <v>1823285</v>
      </c>
      <c r="D1852" s="11"/>
      <c r="E1852" s="12" t="s">
        <v>15</v>
      </c>
      <c r="F1852" s="12" t="s">
        <v>7183</v>
      </c>
      <c r="G1852" s="12" t="s">
        <v>7184</v>
      </c>
      <c r="H1852" s="10">
        <v>946946</v>
      </c>
      <c r="I1852" s="12" t="s">
        <v>18</v>
      </c>
      <c r="J1852" s="11"/>
      <c r="K1852" s="12" t="s">
        <v>7185</v>
      </c>
      <c r="L1852" s="10">
        <v>275</v>
      </c>
      <c r="M1852" s="12" t="s">
        <v>7186</v>
      </c>
    </row>
    <row r="1853" spans="1:13" ht="20.149999999999999" customHeight="1">
      <c r="A1853" s="8" t="s">
        <v>14</v>
      </c>
      <c r="B1853" s="9">
        <v>1823515</v>
      </c>
      <c r="C1853" s="10">
        <v>1824402</v>
      </c>
      <c r="D1853" s="11"/>
      <c r="E1853" s="12" t="s">
        <v>15</v>
      </c>
      <c r="F1853" s="12" t="s">
        <v>7187</v>
      </c>
      <c r="G1853" s="12" t="s">
        <v>7188</v>
      </c>
      <c r="H1853" s="10">
        <v>948996</v>
      </c>
      <c r="I1853" s="12" t="s">
        <v>18</v>
      </c>
      <c r="J1853" s="11"/>
      <c r="K1853" s="12" t="s">
        <v>7189</v>
      </c>
      <c r="L1853" s="10">
        <v>295</v>
      </c>
      <c r="M1853" s="12" t="s">
        <v>7190</v>
      </c>
    </row>
    <row r="1854" spans="1:13" ht="20.149999999999999" customHeight="1">
      <c r="A1854" s="8" t="s">
        <v>14</v>
      </c>
      <c r="B1854" s="9">
        <v>1824362</v>
      </c>
      <c r="C1854" s="10">
        <v>1824937</v>
      </c>
      <c r="D1854" s="11"/>
      <c r="E1854" s="12" t="s">
        <v>37</v>
      </c>
      <c r="F1854" s="12" t="s">
        <v>7191</v>
      </c>
      <c r="G1854" s="12" t="s">
        <v>7192</v>
      </c>
      <c r="H1854" s="10">
        <v>946245</v>
      </c>
      <c r="I1854" s="12" t="s">
        <v>18</v>
      </c>
      <c r="J1854" s="11"/>
      <c r="K1854" s="12" t="s">
        <v>7193</v>
      </c>
      <c r="L1854" s="10">
        <v>191</v>
      </c>
      <c r="M1854" s="12" t="s">
        <v>7194</v>
      </c>
    </row>
    <row r="1855" spans="1:13" ht="20.149999999999999" customHeight="1">
      <c r="A1855" s="8" t="s">
        <v>14</v>
      </c>
      <c r="B1855" s="9">
        <v>1825140</v>
      </c>
      <c r="C1855" s="10">
        <v>1825625</v>
      </c>
      <c r="D1855" s="11"/>
      <c r="E1855" s="12" t="s">
        <v>37</v>
      </c>
      <c r="F1855" s="12" t="s">
        <v>7195</v>
      </c>
      <c r="G1855" s="12" t="s">
        <v>7196</v>
      </c>
      <c r="H1855" s="10">
        <v>946253</v>
      </c>
      <c r="I1855" s="12" t="s">
        <v>18</v>
      </c>
      <c r="J1855" s="11"/>
      <c r="K1855" s="12" t="s">
        <v>7197</v>
      </c>
      <c r="L1855" s="10">
        <v>161</v>
      </c>
      <c r="M1855" s="12" t="s">
        <v>7198</v>
      </c>
    </row>
    <row r="1856" spans="1:13" ht="20.149999999999999" customHeight="1">
      <c r="A1856" s="8" t="s">
        <v>14</v>
      </c>
      <c r="B1856" s="9">
        <v>1825955</v>
      </c>
      <c r="C1856" s="10">
        <v>1826923</v>
      </c>
      <c r="D1856" s="11"/>
      <c r="E1856" s="12" t="s">
        <v>37</v>
      </c>
      <c r="F1856" s="12" t="s">
        <v>7199</v>
      </c>
      <c r="G1856" s="12" t="s">
        <v>7200</v>
      </c>
      <c r="H1856" s="10">
        <v>946256</v>
      </c>
      <c r="I1856" s="12" t="s">
        <v>18</v>
      </c>
      <c r="J1856" s="11"/>
      <c r="K1856" s="12" t="s">
        <v>7201</v>
      </c>
      <c r="L1856" s="10">
        <v>322</v>
      </c>
      <c r="M1856" s="12" t="s">
        <v>7202</v>
      </c>
    </row>
    <row r="1857" spans="1:13" ht="20.149999999999999" customHeight="1">
      <c r="A1857" s="8" t="s">
        <v>14</v>
      </c>
      <c r="B1857" s="9">
        <v>1826916</v>
      </c>
      <c r="C1857" s="10">
        <v>1828259</v>
      </c>
      <c r="D1857" s="11"/>
      <c r="E1857" s="12" t="s">
        <v>37</v>
      </c>
      <c r="F1857" s="12" t="s">
        <v>7203</v>
      </c>
      <c r="G1857" s="12" t="s">
        <v>7204</v>
      </c>
      <c r="H1857" s="10">
        <v>946259</v>
      </c>
      <c r="I1857" s="12" t="s">
        <v>18</v>
      </c>
      <c r="J1857" s="11"/>
      <c r="K1857" s="12" t="s">
        <v>7205</v>
      </c>
      <c r="L1857" s="10">
        <v>447</v>
      </c>
      <c r="M1857" s="12" t="s">
        <v>7206</v>
      </c>
    </row>
    <row r="1858" spans="1:13" ht="20.149999999999999" customHeight="1">
      <c r="A1858" s="8" t="s">
        <v>14</v>
      </c>
      <c r="B1858" s="9">
        <v>1828256</v>
      </c>
      <c r="C1858" s="10">
        <v>1829734</v>
      </c>
      <c r="D1858" s="11"/>
      <c r="E1858" s="12" t="s">
        <v>37</v>
      </c>
      <c r="F1858" s="12" t="s">
        <v>7207</v>
      </c>
      <c r="G1858" s="12" t="s">
        <v>7208</v>
      </c>
      <c r="H1858" s="10">
        <v>946260</v>
      </c>
      <c r="I1858" s="12" t="s">
        <v>18</v>
      </c>
      <c r="J1858" s="11"/>
      <c r="K1858" s="12" t="s">
        <v>7209</v>
      </c>
      <c r="L1858" s="10">
        <v>492</v>
      </c>
      <c r="M1858" s="12" t="s">
        <v>7210</v>
      </c>
    </row>
    <row r="1859" spans="1:13" ht="20.149999999999999" customHeight="1">
      <c r="A1859" s="8" t="s">
        <v>14</v>
      </c>
      <c r="B1859" s="9">
        <v>1829731</v>
      </c>
      <c r="C1859" s="10">
        <v>1830765</v>
      </c>
      <c r="D1859" s="11"/>
      <c r="E1859" s="12" t="s">
        <v>37</v>
      </c>
      <c r="F1859" s="12" t="s">
        <v>7211</v>
      </c>
      <c r="G1859" s="12" t="s">
        <v>7212</v>
      </c>
      <c r="H1859" s="10">
        <v>946261</v>
      </c>
      <c r="I1859" s="12" t="s">
        <v>18</v>
      </c>
      <c r="J1859" s="11"/>
      <c r="K1859" s="12" t="s">
        <v>7213</v>
      </c>
      <c r="L1859" s="10">
        <v>344</v>
      </c>
      <c r="M1859" s="12" t="s">
        <v>7214</v>
      </c>
    </row>
    <row r="1860" spans="1:13" ht="20.149999999999999" customHeight="1">
      <c r="A1860" s="8" t="s">
        <v>14</v>
      </c>
      <c r="B1860" s="9">
        <v>1830762</v>
      </c>
      <c r="C1860" s="10">
        <v>1831982</v>
      </c>
      <c r="D1860" s="11"/>
      <c r="E1860" s="12" t="s">
        <v>37</v>
      </c>
      <c r="F1860" s="12" t="s">
        <v>7215</v>
      </c>
      <c r="G1860" s="12" t="s">
        <v>7216</v>
      </c>
      <c r="H1860" s="10">
        <v>946255</v>
      </c>
      <c r="I1860" s="12" t="s">
        <v>18</v>
      </c>
      <c r="J1860" s="11"/>
      <c r="K1860" s="12" t="s">
        <v>7217</v>
      </c>
      <c r="L1860" s="10">
        <v>406</v>
      </c>
      <c r="M1860" s="12" t="s">
        <v>7218</v>
      </c>
    </row>
    <row r="1861" spans="1:13" ht="20.149999999999999" customHeight="1">
      <c r="A1861" s="8" t="s">
        <v>14</v>
      </c>
      <c r="B1861" s="9">
        <v>1832428</v>
      </c>
      <c r="C1861" s="10">
        <v>1833234</v>
      </c>
      <c r="D1861" s="11"/>
      <c r="E1861" s="12" t="s">
        <v>15</v>
      </c>
      <c r="F1861" s="12" t="s">
        <v>7219</v>
      </c>
      <c r="G1861" s="12" t="s">
        <v>7220</v>
      </c>
      <c r="H1861" s="10">
        <v>946254</v>
      </c>
      <c r="I1861" s="12" t="s">
        <v>18</v>
      </c>
      <c r="J1861" s="11"/>
      <c r="K1861" s="12" t="s">
        <v>7221</v>
      </c>
      <c r="L1861" s="10">
        <v>268</v>
      </c>
      <c r="M1861" s="12" t="s">
        <v>7222</v>
      </c>
    </row>
    <row r="1862" spans="1:13" ht="20.149999999999999" customHeight="1">
      <c r="A1862" s="8" t="s">
        <v>14</v>
      </c>
      <c r="B1862" s="9">
        <v>1833401</v>
      </c>
      <c r="C1862" s="10">
        <v>1834111</v>
      </c>
      <c r="D1862" s="11"/>
      <c r="E1862" s="12" t="s">
        <v>15</v>
      </c>
      <c r="F1862" s="12" t="s">
        <v>7223</v>
      </c>
      <c r="G1862" s="12" t="s">
        <v>7224</v>
      </c>
      <c r="H1862" s="10">
        <v>946250</v>
      </c>
      <c r="I1862" s="12" t="s">
        <v>18</v>
      </c>
      <c r="J1862" s="11"/>
      <c r="K1862" s="12" t="s">
        <v>7225</v>
      </c>
      <c r="L1862" s="10">
        <v>236</v>
      </c>
      <c r="M1862" s="12" t="s">
        <v>7226</v>
      </c>
    </row>
    <row r="1863" spans="1:13" ht="20.149999999999999" customHeight="1">
      <c r="A1863" s="8" t="s">
        <v>14</v>
      </c>
      <c r="B1863" s="9">
        <v>1834116</v>
      </c>
      <c r="C1863" s="10">
        <v>1834793</v>
      </c>
      <c r="D1863" s="11"/>
      <c r="E1863" s="12" t="s">
        <v>15</v>
      </c>
      <c r="F1863" s="12" t="s">
        <v>7227</v>
      </c>
      <c r="G1863" s="12" t="s">
        <v>7228</v>
      </c>
      <c r="H1863" s="10">
        <v>946248</v>
      </c>
      <c r="I1863" s="12" t="s">
        <v>18</v>
      </c>
      <c r="J1863" s="11"/>
      <c r="K1863" s="12" t="s">
        <v>7229</v>
      </c>
      <c r="L1863" s="10">
        <v>225</v>
      </c>
      <c r="M1863" s="12" t="s">
        <v>7230</v>
      </c>
    </row>
    <row r="1864" spans="1:13" ht="20.149999999999999" customHeight="1">
      <c r="A1864" s="8" t="s">
        <v>14</v>
      </c>
      <c r="B1864" s="9">
        <v>1834808</v>
      </c>
      <c r="C1864" s="10">
        <v>1835515</v>
      </c>
      <c r="D1864" s="11"/>
      <c r="E1864" s="12" t="s">
        <v>15</v>
      </c>
      <c r="F1864" s="12" t="s">
        <v>7231</v>
      </c>
      <c r="G1864" s="12" t="s">
        <v>7232</v>
      </c>
      <c r="H1864" s="10">
        <v>946269</v>
      </c>
      <c r="I1864" s="12" t="s">
        <v>18</v>
      </c>
      <c r="J1864" s="11"/>
      <c r="K1864" s="12" t="s">
        <v>7233</v>
      </c>
      <c r="L1864" s="10">
        <v>235</v>
      </c>
      <c r="M1864" s="12" t="s">
        <v>7234</v>
      </c>
    </row>
    <row r="1865" spans="1:13" ht="20.149999999999999" customHeight="1">
      <c r="A1865" s="8" t="s">
        <v>14</v>
      </c>
      <c r="B1865" s="9">
        <v>1835515</v>
      </c>
      <c r="C1865" s="10">
        <v>1836063</v>
      </c>
      <c r="D1865" s="11"/>
      <c r="E1865" s="12" t="s">
        <v>15</v>
      </c>
      <c r="F1865" s="12" t="s">
        <v>7235</v>
      </c>
      <c r="G1865" s="12" t="s">
        <v>7236</v>
      </c>
      <c r="H1865" s="10">
        <v>946270</v>
      </c>
      <c r="I1865" s="12" t="s">
        <v>18</v>
      </c>
      <c r="J1865" s="11"/>
      <c r="K1865" s="12" t="s">
        <v>7237</v>
      </c>
      <c r="L1865" s="10">
        <v>182</v>
      </c>
      <c r="M1865" s="12" t="s">
        <v>7238</v>
      </c>
    </row>
    <row r="1866" spans="1:13" ht="20.149999999999999" customHeight="1">
      <c r="A1866" s="8" t="s">
        <v>14</v>
      </c>
      <c r="B1866" s="9">
        <v>1836073</v>
      </c>
      <c r="C1866" s="10">
        <v>1837239</v>
      </c>
      <c r="D1866" s="11"/>
      <c r="E1866" s="12" t="s">
        <v>15</v>
      </c>
      <c r="F1866" s="12" t="s">
        <v>7239</v>
      </c>
      <c r="G1866" s="12" t="s">
        <v>7240</v>
      </c>
      <c r="H1866" s="10">
        <v>946271</v>
      </c>
      <c r="I1866" s="12" t="s">
        <v>18</v>
      </c>
      <c r="J1866" s="11"/>
      <c r="K1866" s="12" t="s">
        <v>7241</v>
      </c>
      <c r="L1866" s="10">
        <v>388</v>
      </c>
      <c r="M1866" s="12" t="s">
        <v>7242</v>
      </c>
    </row>
    <row r="1867" spans="1:13" ht="20.149999999999999" customHeight="1">
      <c r="A1867" s="8" t="s">
        <v>14</v>
      </c>
      <c r="B1867" s="9">
        <v>1837212</v>
      </c>
      <c r="C1867" s="10">
        <v>1838747</v>
      </c>
      <c r="D1867" s="11"/>
      <c r="E1867" s="12" t="s">
        <v>15</v>
      </c>
      <c r="F1867" s="12" t="s">
        <v>7243</v>
      </c>
      <c r="G1867" s="12" t="s">
        <v>7244</v>
      </c>
      <c r="H1867" s="10">
        <v>946273</v>
      </c>
      <c r="I1867" s="12" t="s">
        <v>18</v>
      </c>
      <c r="J1867" s="11"/>
      <c r="K1867" s="12" t="s">
        <v>7245</v>
      </c>
      <c r="L1867" s="10">
        <v>511</v>
      </c>
      <c r="M1867" s="12" t="s">
        <v>7246</v>
      </c>
    </row>
    <row r="1868" spans="1:13" ht="20.149999999999999" customHeight="1">
      <c r="A1868" s="8" t="s">
        <v>14</v>
      </c>
      <c r="B1868" s="9">
        <v>1838747</v>
      </c>
      <c r="C1868" s="10">
        <v>1839400</v>
      </c>
      <c r="D1868" s="11"/>
      <c r="E1868" s="12" t="s">
        <v>15</v>
      </c>
      <c r="F1868" s="12" t="s">
        <v>7247</v>
      </c>
      <c r="G1868" s="12" t="s">
        <v>7248</v>
      </c>
      <c r="H1868" s="10">
        <v>944965</v>
      </c>
      <c r="I1868" s="12" t="s">
        <v>18</v>
      </c>
      <c r="J1868" s="11"/>
      <c r="K1868" s="12" t="s">
        <v>7249</v>
      </c>
      <c r="L1868" s="10">
        <v>217</v>
      </c>
      <c r="M1868" s="12" t="s">
        <v>7250</v>
      </c>
    </row>
    <row r="1869" spans="1:13" ht="20.149999999999999" customHeight="1">
      <c r="A1869" s="8" t="s">
        <v>14</v>
      </c>
      <c r="B1869" s="9">
        <v>1839467</v>
      </c>
      <c r="C1869" s="10">
        <v>1840774</v>
      </c>
      <c r="D1869" s="11"/>
      <c r="E1869" s="12" t="s">
        <v>15</v>
      </c>
      <c r="F1869" s="12" t="s">
        <v>7251</v>
      </c>
      <c r="G1869" s="12" t="s">
        <v>7252</v>
      </c>
      <c r="H1869" s="10">
        <v>946505</v>
      </c>
      <c r="I1869" s="12" t="s">
        <v>18</v>
      </c>
      <c r="J1869" s="11"/>
      <c r="K1869" s="12" t="s">
        <v>7253</v>
      </c>
      <c r="L1869" s="10">
        <v>435</v>
      </c>
      <c r="M1869" s="12" t="s">
        <v>7254</v>
      </c>
    </row>
    <row r="1870" spans="1:13" ht="20.149999999999999" customHeight="1">
      <c r="A1870" s="8" t="s">
        <v>14</v>
      </c>
      <c r="B1870" s="9">
        <v>1840783</v>
      </c>
      <c r="C1870" s="10">
        <v>1841403</v>
      </c>
      <c r="D1870" s="11"/>
      <c r="E1870" s="12" t="s">
        <v>37</v>
      </c>
      <c r="F1870" s="12" t="s">
        <v>7255</v>
      </c>
      <c r="G1870" s="12" t="s">
        <v>7256</v>
      </c>
      <c r="H1870" s="10">
        <v>946221</v>
      </c>
      <c r="I1870" s="12" t="s">
        <v>18</v>
      </c>
      <c r="J1870" s="11"/>
      <c r="K1870" s="12" t="s">
        <v>7257</v>
      </c>
      <c r="L1870" s="10">
        <v>206</v>
      </c>
      <c r="M1870" s="12" t="s">
        <v>7258</v>
      </c>
    </row>
    <row r="1871" spans="1:13" ht="20.149999999999999" customHeight="1">
      <c r="A1871" s="8" t="s">
        <v>14</v>
      </c>
      <c r="B1871" s="9">
        <v>1841490</v>
      </c>
      <c r="C1871" s="10">
        <v>1841897</v>
      </c>
      <c r="D1871" s="11"/>
      <c r="E1871" s="12" t="s">
        <v>15</v>
      </c>
      <c r="F1871" s="12" t="s">
        <v>7259</v>
      </c>
      <c r="G1871" s="12" t="s">
        <v>7260</v>
      </c>
      <c r="H1871" s="10">
        <v>946277</v>
      </c>
      <c r="I1871" s="12" t="s">
        <v>18</v>
      </c>
      <c r="J1871" s="11"/>
      <c r="K1871" s="12" t="s">
        <v>7261</v>
      </c>
      <c r="L1871" s="10">
        <v>135</v>
      </c>
      <c r="M1871" s="12" t="s">
        <v>7262</v>
      </c>
    </row>
    <row r="1872" spans="1:13" ht="20.149999999999999" customHeight="1">
      <c r="A1872" s="8" t="s">
        <v>14</v>
      </c>
      <c r="B1872" s="9">
        <v>1841863</v>
      </c>
      <c r="C1872" s="10">
        <v>1842135</v>
      </c>
      <c r="D1872" s="11"/>
      <c r="E1872" s="12" t="s">
        <v>37</v>
      </c>
      <c r="F1872" s="12" t="s">
        <v>7263</v>
      </c>
      <c r="G1872" s="12" t="s">
        <v>7264</v>
      </c>
      <c r="H1872" s="10">
        <v>946279</v>
      </c>
      <c r="I1872" s="12" t="s">
        <v>18</v>
      </c>
      <c r="J1872" s="11"/>
      <c r="K1872" s="12" t="s">
        <v>7265</v>
      </c>
      <c r="L1872" s="10">
        <v>90</v>
      </c>
      <c r="M1872" s="12" t="s">
        <v>7266</v>
      </c>
    </row>
    <row r="1873" spans="1:13" ht="20.149999999999999" customHeight="1">
      <c r="A1873" s="8" t="s">
        <v>14</v>
      </c>
      <c r="B1873" s="9">
        <v>1842371</v>
      </c>
      <c r="C1873" s="10">
        <v>1843714</v>
      </c>
      <c r="D1873" s="11"/>
      <c r="E1873" s="12" t="s">
        <v>15</v>
      </c>
      <c r="F1873" s="12" t="s">
        <v>7267</v>
      </c>
      <c r="G1873" s="12" t="s">
        <v>7268</v>
      </c>
      <c r="H1873" s="10">
        <v>946802</v>
      </c>
      <c r="I1873" s="12" t="s">
        <v>18</v>
      </c>
      <c r="J1873" s="11"/>
      <c r="K1873" s="12" t="s">
        <v>7269</v>
      </c>
      <c r="L1873" s="10">
        <v>447</v>
      </c>
      <c r="M1873" s="12" t="s">
        <v>7270</v>
      </c>
    </row>
    <row r="1874" spans="1:13" ht="20.149999999999999" customHeight="1">
      <c r="A1874" s="8" t="s">
        <v>14</v>
      </c>
      <c r="B1874" s="9">
        <v>1843831</v>
      </c>
      <c r="C1874" s="10">
        <v>1844871</v>
      </c>
      <c r="D1874" s="11"/>
      <c r="E1874" s="12" t="s">
        <v>37</v>
      </c>
      <c r="F1874" s="12" t="s">
        <v>7271</v>
      </c>
      <c r="G1874" s="12" t="s">
        <v>7272</v>
      </c>
      <c r="H1874" s="10">
        <v>946239</v>
      </c>
      <c r="I1874" s="12" t="s">
        <v>18</v>
      </c>
      <c r="J1874" s="11"/>
      <c r="K1874" s="12" t="s">
        <v>7273</v>
      </c>
      <c r="L1874" s="10">
        <v>346</v>
      </c>
      <c r="M1874" s="12" t="s">
        <v>7274</v>
      </c>
    </row>
    <row r="1875" spans="1:13" ht="20.149999999999999" customHeight="1">
      <c r="A1875" s="8" t="s">
        <v>14</v>
      </c>
      <c r="B1875" s="9">
        <v>1844999</v>
      </c>
      <c r="C1875" s="10">
        <v>1846960</v>
      </c>
      <c r="D1875" s="11"/>
      <c r="E1875" s="12" t="s">
        <v>37</v>
      </c>
      <c r="F1875" s="12" t="s">
        <v>7275</v>
      </c>
      <c r="G1875" s="12" t="s">
        <v>7276</v>
      </c>
      <c r="H1875" s="10">
        <v>946141</v>
      </c>
      <c r="I1875" s="12" t="s">
        <v>18</v>
      </c>
      <c r="J1875" s="11"/>
      <c r="K1875" s="12" t="s">
        <v>7277</v>
      </c>
      <c r="L1875" s="10">
        <v>653</v>
      </c>
      <c r="M1875" s="12" t="s">
        <v>7278</v>
      </c>
    </row>
    <row r="1876" spans="1:13" ht="20.149999999999999" customHeight="1">
      <c r="A1876" s="8" t="s">
        <v>14</v>
      </c>
      <c r="B1876" s="9">
        <v>1846965</v>
      </c>
      <c r="C1876" s="10">
        <v>1848008</v>
      </c>
      <c r="D1876" s="11"/>
      <c r="E1876" s="12" t="s">
        <v>37</v>
      </c>
      <c r="F1876" s="12" t="s">
        <v>7279</v>
      </c>
      <c r="G1876" s="12" t="s">
        <v>7280</v>
      </c>
      <c r="H1876" s="10">
        <v>946768</v>
      </c>
      <c r="I1876" s="12" t="s">
        <v>18</v>
      </c>
      <c r="J1876" s="11"/>
      <c r="K1876" s="12" t="s">
        <v>7281</v>
      </c>
      <c r="L1876" s="10">
        <v>347</v>
      </c>
      <c r="M1876" s="12" t="s">
        <v>7282</v>
      </c>
    </row>
    <row r="1877" spans="1:13" ht="20.149999999999999" customHeight="1">
      <c r="A1877" s="8" t="s">
        <v>14</v>
      </c>
      <c r="B1877" s="9">
        <v>1848125</v>
      </c>
      <c r="C1877" s="10">
        <v>1848676</v>
      </c>
      <c r="D1877" s="11"/>
      <c r="E1877" s="12" t="s">
        <v>37</v>
      </c>
      <c r="F1877" s="12" t="s">
        <v>7283</v>
      </c>
      <c r="G1877" s="12" t="s">
        <v>7284</v>
      </c>
      <c r="H1877" s="10">
        <v>945964</v>
      </c>
      <c r="I1877" s="12" t="s">
        <v>18</v>
      </c>
      <c r="J1877" s="11"/>
      <c r="K1877" s="12" t="s">
        <v>7285</v>
      </c>
      <c r="L1877" s="10">
        <v>183</v>
      </c>
      <c r="M1877" s="12" t="s">
        <v>7286</v>
      </c>
    </row>
    <row r="1878" spans="1:13" ht="20.149999999999999" customHeight="1">
      <c r="A1878" s="8" t="s">
        <v>14</v>
      </c>
      <c r="B1878" s="9">
        <v>1848837</v>
      </c>
      <c r="C1878" s="10">
        <v>1850693</v>
      </c>
      <c r="D1878" s="11"/>
      <c r="E1878" s="12" t="s">
        <v>15</v>
      </c>
      <c r="F1878" s="12" t="s">
        <v>7287</v>
      </c>
      <c r="G1878" s="12" t="s">
        <v>7288</v>
      </c>
      <c r="H1878" s="10">
        <v>946281</v>
      </c>
      <c r="I1878" s="12" t="s">
        <v>18</v>
      </c>
      <c r="J1878" s="11"/>
      <c r="K1878" s="12" t="s">
        <v>7289</v>
      </c>
      <c r="L1878" s="10">
        <v>618</v>
      </c>
      <c r="M1878" s="12" t="s">
        <v>7290</v>
      </c>
    </row>
    <row r="1879" spans="1:13" ht="20.149999999999999" customHeight="1">
      <c r="A1879" s="8" t="s">
        <v>14</v>
      </c>
      <c r="B1879" s="9">
        <v>1850860</v>
      </c>
      <c r="C1879" s="10">
        <v>1851876</v>
      </c>
      <c r="D1879" s="11"/>
      <c r="E1879" s="12" t="s">
        <v>15</v>
      </c>
      <c r="F1879" s="12" t="s">
        <v>7291</v>
      </c>
      <c r="G1879" s="12" t="s">
        <v>7292</v>
      </c>
      <c r="H1879" s="10">
        <v>946278</v>
      </c>
      <c r="I1879" s="12" t="s">
        <v>18</v>
      </c>
      <c r="J1879" s="11"/>
      <c r="K1879" s="12" t="s">
        <v>7293</v>
      </c>
      <c r="L1879" s="10">
        <v>338</v>
      </c>
      <c r="M1879" s="12" t="s">
        <v>7294</v>
      </c>
    </row>
    <row r="1880" spans="1:13" ht="20.149999999999999" customHeight="1">
      <c r="A1880" s="8" t="s">
        <v>14</v>
      </c>
      <c r="B1880" s="9">
        <v>1851887</v>
      </c>
      <c r="C1880" s="10">
        <v>1852528</v>
      </c>
      <c r="D1880" s="11"/>
      <c r="E1880" s="12" t="s">
        <v>15</v>
      </c>
      <c r="F1880" s="12" t="s">
        <v>7295</v>
      </c>
      <c r="G1880" s="12" t="s">
        <v>7296</v>
      </c>
      <c r="H1880" s="10">
        <v>946276</v>
      </c>
      <c r="I1880" s="12" t="s">
        <v>18</v>
      </c>
      <c r="J1880" s="11"/>
      <c r="K1880" s="12" t="s">
        <v>7297</v>
      </c>
      <c r="L1880" s="10">
        <v>213</v>
      </c>
      <c r="M1880" s="12" t="s">
        <v>7298</v>
      </c>
    </row>
    <row r="1881" spans="1:13" ht="20.149999999999999" customHeight="1">
      <c r="A1881" s="8" t="s">
        <v>14</v>
      </c>
      <c r="B1881" s="9">
        <v>1852621</v>
      </c>
      <c r="C1881" s="10">
        <v>1853979</v>
      </c>
      <c r="D1881" s="11"/>
      <c r="E1881" s="12" t="s">
        <v>37</v>
      </c>
      <c r="F1881" s="12" t="s">
        <v>7299</v>
      </c>
      <c r="G1881" s="12" t="s">
        <v>7300</v>
      </c>
      <c r="H1881" s="10">
        <v>946274</v>
      </c>
      <c r="I1881" s="12" t="s">
        <v>18</v>
      </c>
      <c r="J1881" s="11"/>
      <c r="K1881" s="12" t="s">
        <v>7301</v>
      </c>
      <c r="L1881" s="10">
        <v>452</v>
      </c>
      <c r="M1881" s="12" t="s">
        <v>7302</v>
      </c>
    </row>
    <row r="1882" spans="1:13" ht="20.149999999999999" customHeight="1">
      <c r="A1882" s="8" t="s">
        <v>14</v>
      </c>
      <c r="B1882" s="9">
        <v>1854096</v>
      </c>
      <c r="C1882" s="10">
        <v>1854854</v>
      </c>
      <c r="D1882" s="11"/>
      <c r="E1882" s="12" t="s">
        <v>37</v>
      </c>
      <c r="F1882" s="12" t="s">
        <v>7303</v>
      </c>
      <c r="G1882" s="12" t="s">
        <v>7304</v>
      </c>
      <c r="H1882" s="10">
        <v>946272</v>
      </c>
      <c r="I1882" s="12" t="s">
        <v>18</v>
      </c>
      <c r="J1882" s="11"/>
      <c r="K1882" s="12" t="s">
        <v>7305</v>
      </c>
      <c r="L1882" s="10">
        <v>252</v>
      </c>
      <c r="M1882" s="12" t="s">
        <v>7306</v>
      </c>
    </row>
    <row r="1883" spans="1:13" ht="20.149999999999999" customHeight="1">
      <c r="A1883" s="8" t="s">
        <v>14</v>
      </c>
      <c r="B1883" s="9">
        <v>1854991</v>
      </c>
      <c r="C1883" s="10">
        <v>1855971</v>
      </c>
      <c r="D1883" s="11"/>
      <c r="E1883" s="12" t="s">
        <v>37</v>
      </c>
      <c r="F1883" s="12" t="s">
        <v>7307</v>
      </c>
      <c r="G1883" s="12" t="s">
        <v>7308</v>
      </c>
      <c r="H1883" s="10">
        <v>946283</v>
      </c>
      <c r="I1883" s="12" t="s">
        <v>18</v>
      </c>
      <c r="J1883" s="11"/>
      <c r="K1883" s="12" t="s">
        <v>7309</v>
      </c>
      <c r="L1883" s="10">
        <v>326</v>
      </c>
      <c r="M1883" s="12" t="s">
        <v>7310</v>
      </c>
    </row>
    <row r="1884" spans="1:13" ht="20.149999999999999" customHeight="1">
      <c r="A1884" s="8" t="s">
        <v>14</v>
      </c>
      <c r="B1884" s="9">
        <v>1855981</v>
      </c>
      <c r="C1884" s="10">
        <v>1856928</v>
      </c>
      <c r="D1884" s="11"/>
      <c r="E1884" s="12" t="s">
        <v>37</v>
      </c>
      <c r="F1884" s="12" t="s">
        <v>7311</v>
      </c>
      <c r="G1884" s="12" t="s">
        <v>7312</v>
      </c>
      <c r="H1884" s="10">
        <v>946285</v>
      </c>
      <c r="I1884" s="12" t="s">
        <v>18</v>
      </c>
      <c r="J1884" s="11"/>
      <c r="K1884" s="12" t="s">
        <v>7313</v>
      </c>
      <c r="L1884" s="10">
        <v>315</v>
      </c>
      <c r="M1884" s="12" t="s">
        <v>7314</v>
      </c>
    </row>
    <row r="1885" spans="1:13" ht="20.149999999999999" customHeight="1">
      <c r="A1885" s="8" t="s">
        <v>14</v>
      </c>
      <c r="B1885" s="9">
        <v>1856933</v>
      </c>
      <c r="C1885" s="10">
        <v>1857769</v>
      </c>
      <c r="D1885" s="11"/>
      <c r="E1885" s="12" t="s">
        <v>37</v>
      </c>
      <c r="F1885" s="12" t="s">
        <v>7315</v>
      </c>
      <c r="G1885" s="12" t="s">
        <v>7316</v>
      </c>
      <c r="H1885" s="10">
        <v>946291</v>
      </c>
      <c r="I1885" s="12" t="s">
        <v>18</v>
      </c>
      <c r="J1885" s="11"/>
      <c r="K1885" s="12" t="s">
        <v>7317</v>
      </c>
      <c r="L1885" s="10">
        <v>278</v>
      </c>
      <c r="M1885" s="12" t="s">
        <v>7318</v>
      </c>
    </row>
    <row r="1886" spans="1:13" ht="20.149999999999999" customHeight="1">
      <c r="A1886" s="8" t="s">
        <v>14</v>
      </c>
      <c r="B1886" s="9">
        <v>1857790</v>
      </c>
      <c r="C1886" s="10">
        <v>1858833</v>
      </c>
      <c r="D1886" s="11"/>
      <c r="E1886" s="12" t="s">
        <v>37</v>
      </c>
      <c r="F1886" s="12" t="s">
        <v>7319</v>
      </c>
      <c r="G1886" s="12" t="s">
        <v>7320</v>
      </c>
      <c r="H1886" s="10">
        <v>946292</v>
      </c>
      <c r="I1886" s="12" t="s">
        <v>18</v>
      </c>
      <c r="J1886" s="11"/>
      <c r="K1886" s="12" t="s">
        <v>7321</v>
      </c>
      <c r="L1886" s="10">
        <v>347</v>
      </c>
      <c r="M1886" s="12" t="s">
        <v>7322</v>
      </c>
    </row>
    <row r="1887" spans="1:13" ht="20.149999999999999" customHeight="1">
      <c r="A1887" s="8" t="s">
        <v>14</v>
      </c>
      <c r="B1887" s="9">
        <v>1858850</v>
      </c>
      <c r="C1887" s="10">
        <v>1860229</v>
      </c>
      <c r="D1887" s="11"/>
      <c r="E1887" s="12" t="s">
        <v>37</v>
      </c>
      <c r="F1887" s="12" t="s">
        <v>7323</v>
      </c>
      <c r="G1887" s="12" t="s">
        <v>7324</v>
      </c>
      <c r="H1887" s="10">
        <v>946293</v>
      </c>
      <c r="I1887" s="12" t="s">
        <v>18</v>
      </c>
      <c r="J1887" s="11"/>
      <c r="K1887" s="12" t="s">
        <v>7325</v>
      </c>
      <c r="L1887" s="10">
        <v>459</v>
      </c>
      <c r="M1887" s="12" t="s">
        <v>7326</v>
      </c>
    </row>
    <row r="1888" spans="1:13" ht="20.149999999999999" customHeight="1">
      <c r="A1888" s="8" t="s">
        <v>14</v>
      </c>
      <c r="B1888" s="9">
        <v>1860256</v>
      </c>
      <c r="C1888" s="10">
        <v>1861332</v>
      </c>
      <c r="D1888" s="11"/>
      <c r="E1888" s="12" t="s">
        <v>37</v>
      </c>
      <c r="F1888" s="12" t="s">
        <v>7327</v>
      </c>
      <c r="G1888" s="12" t="s">
        <v>7328</v>
      </c>
      <c r="H1888" s="10">
        <v>946299</v>
      </c>
      <c r="I1888" s="12" t="s">
        <v>18</v>
      </c>
      <c r="J1888" s="11"/>
      <c r="K1888" s="12" t="s">
        <v>7329</v>
      </c>
      <c r="L1888" s="10">
        <v>358</v>
      </c>
      <c r="M1888" s="12" t="s">
        <v>7330</v>
      </c>
    </row>
    <row r="1889" spans="1:13" ht="20.149999999999999" customHeight="1">
      <c r="A1889" s="8" t="s">
        <v>14</v>
      </c>
      <c r="B1889" s="9">
        <v>1861702</v>
      </c>
      <c r="C1889" s="10">
        <v>1861974</v>
      </c>
      <c r="D1889" s="11"/>
      <c r="E1889" s="12" t="s">
        <v>37</v>
      </c>
      <c r="F1889" s="12" t="s">
        <v>7331</v>
      </c>
      <c r="G1889" s="12" t="s">
        <v>7332</v>
      </c>
      <c r="H1889" s="10">
        <v>947074</v>
      </c>
      <c r="I1889" s="12" t="s">
        <v>18</v>
      </c>
      <c r="J1889" s="11"/>
      <c r="K1889" s="12" t="s">
        <v>7333</v>
      </c>
      <c r="L1889" s="10">
        <v>90</v>
      </c>
      <c r="M1889" s="12" t="s">
        <v>7334</v>
      </c>
    </row>
    <row r="1890" spans="1:13" ht="20.149999999999999" customHeight="1">
      <c r="A1890" s="8" t="s">
        <v>14</v>
      </c>
      <c r="B1890" s="9">
        <v>1862016</v>
      </c>
      <c r="C1890" s="10">
        <v>1862429</v>
      </c>
      <c r="D1890" s="11"/>
      <c r="E1890" s="12" t="s">
        <v>37</v>
      </c>
      <c r="F1890" s="12" t="s">
        <v>7335</v>
      </c>
      <c r="G1890" s="12" t="s">
        <v>7336</v>
      </c>
      <c r="H1890" s="10">
        <v>947188</v>
      </c>
      <c r="I1890" s="12" t="s">
        <v>18</v>
      </c>
      <c r="J1890" s="11"/>
      <c r="K1890" s="12" t="s">
        <v>7337</v>
      </c>
      <c r="L1890" s="10">
        <v>137</v>
      </c>
      <c r="M1890" s="12" t="s">
        <v>7338</v>
      </c>
    </row>
    <row r="1891" spans="1:13" ht="20.149999999999999" customHeight="1">
      <c r="A1891" s="8" t="s">
        <v>14</v>
      </c>
      <c r="B1891" s="9">
        <v>1862771</v>
      </c>
      <c r="C1891" s="10">
        <v>1863766</v>
      </c>
      <c r="D1891" s="11"/>
      <c r="E1891" s="12" t="s">
        <v>15</v>
      </c>
      <c r="F1891" s="12" t="s">
        <v>7339</v>
      </c>
      <c r="G1891" s="12" t="s">
        <v>7340</v>
      </c>
      <c r="H1891" s="10">
        <v>947679</v>
      </c>
      <c r="I1891" s="12" t="s">
        <v>18</v>
      </c>
      <c r="J1891" s="11"/>
      <c r="K1891" s="12" t="s">
        <v>7341</v>
      </c>
      <c r="L1891" s="10">
        <v>331</v>
      </c>
      <c r="M1891" s="12" t="s">
        <v>7342</v>
      </c>
    </row>
    <row r="1892" spans="1:13" ht="20.149999999999999" customHeight="1">
      <c r="A1892" s="8" t="s">
        <v>14</v>
      </c>
      <c r="B1892" s="9">
        <v>1863850</v>
      </c>
      <c r="C1892" s="10">
        <v>1864734</v>
      </c>
      <c r="D1892" s="11"/>
      <c r="E1892" s="12" t="s">
        <v>15</v>
      </c>
      <c r="F1892" s="12" t="s">
        <v>7343</v>
      </c>
      <c r="G1892" s="12" t="s">
        <v>7344</v>
      </c>
      <c r="H1892" s="10">
        <v>946572</v>
      </c>
      <c r="I1892" s="12" t="s">
        <v>18</v>
      </c>
      <c r="J1892" s="11"/>
      <c r="K1892" s="12" t="s">
        <v>7345</v>
      </c>
      <c r="L1892" s="10">
        <v>294</v>
      </c>
      <c r="M1892" s="12" t="s">
        <v>7346</v>
      </c>
    </row>
    <row r="1893" spans="1:13" ht="20.149999999999999" customHeight="1">
      <c r="A1893" s="8" t="s">
        <v>14</v>
      </c>
      <c r="B1893" s="9">
        <v>1864782</v>
      </c>
      <c r="C1893" s="10">
        <v>1865636</v>
      </c>
      <c r="D1893" s="11"/>
      <c r="E1893" s="12" t="s">
        <v>37</v>
      </c>
      <c r="F1893" s="12" t="s">
        <v>7347</v>
      </c>
      <c r="G1893" s="12" t="s">
        <v>7348</v>
      </c>
      <c r="H1893" s="10">
        <v>946302</v>
      </c>
      <c r="I1893" s="12" t="s">
        <v>18</v>
      </c>
      <c r="J1893" s="11"/>
      <c r="K1893" s="12" t="s">
        <v>7349</v>
      </c>
      <c r="L1893" s="10">
        <v>284</v>
      </c>
      <c r="M1893" s="12" t="s">
        <v>7350</v>
      </c>
    </row>
    <row r="1894" spans="1:13" ht="20.149999999999999" customHeight="1">
      <c r="A1894" s="8" t="s">
        <v>14</v>
      </c>
      <c r="B1894" s="9">
        <v>1865726</v>
      </c>
      <c r="C1894" s="10">
        <v>1866472</v>
      </c>
      <c r="D1894" s="11"/>
      <c r="E1894" s="12" t="s">
        <v>37</v>
      </c>
      <c r="F1894" s="12" t="s">
        <v>7351</v>
      </c>
      <c r="G1894" s="12" t="s">
        <v>7352</v>
      </c>
      <c r="H1894" s="10">
        <v>946301</v>
      </c>
      <c r="I1894" s="12" t="s">
        <v>18</v>
      </c>
      <c r="J1894" s="11"/>
      <c r="K1894" s="12" t="s">
        <v>7353</v>
      </c>
      <c r="L1894" s="10">
        <v>248</v>
      </c>
      <c r="M1894" s="12" t="s">
        <v>7354</v>
      </c>
    </row>
    <row r="1895" spans="1:13" ht="20.149999999999999" customHeight="1">
      <c r="A1895" s="8" t="s">
        <v>14</v>
      </c>
      <c r="B1895" s="9">
        <v>1866908</v>
      </c>
      <c r="C1895" s="10">
        <v>1868842</v>
      </c>
      <c r="D1895" s="11"/>
      <c r="E1895" s="12" t="s">
        <v>15</v>
      </c>
      <c r="F1895" s="12" t="s">
        <v>7355</v>
      </c>
      <c r="G1895" s="12" t="s">
        <v>7356</v>
      </c>
      <c r="H1895" s="10">
        <v>946297</v>
      </c>
      <c r="I1895" s="12" t="s">
        <v>18</v>
      </c>
      <c r="J1895" s="11"/>
      <c r="K1895" s="12" t="s">
        <v>7357</v>
      </c>
      <c r="L1895" s="10">
        <v>644</v>
      </c>
      <c r="M1895" s="12" t="s">
        <v>7358</v>
      </c>
    </row>
    <row r="1896" spans="1:13" ht="20.149999999999999" customHeight="1">
      <c r="A1896" s="8" t="s">
        <v>14</v>
      </c>
      <c r="B1896" s="9">
        <v>1868955</v>
      </c>
      <c r="C1896" s="10">
        <v>1870238</v>
      </c>
      <c r="D1896" s="11"/>
      <c r="E1896" s="12" t="s">
        <v>15</v>
      </c>
      <c r="F1896" s="12" t="s">
        <v>7359</v>
      </c>
      <c r="G1896" s="12" t="s">
        <v>7360</v>
      </c>
      <c r="H1896" s="10">
        <v>946296</v>
      </c>
      <c r="I1896" s="12" t="s">
        <v>18</v>
      </c>
      <c r="J1896" s="11"/>
      <c r="K1896" s="12" t="s">
        <v>7361</v>
      </c>
      <c r="L1896" s="10">
        <v>427</v>
      </c>
      <c r="M1896" s="12" t="s">
        <v>7362</v>
      </c>
    </row>
    <row r="1897" spans="1:13" ht="20.149999999999999" customHeight="1">
      <c r="A1897" s="8" t="s">
        <v>14</v>
      </c>
      <c r="B1897" s="9">
        <v>1870385</v>
      </c>
      <c r="C1897" s="10">
        <v>1871860</v>
      </c>
      <c r="D1897" s="11"/>
      <c r="E1897" s="12" t="s">
        <v>15</v>
      </c>
      <c r="F1897" s="12" t="s">
        <v>7363</v>
      </c>
      <c r="G1897" s="12" t="s">
        <v>7364</v>
      </c>
      <c r="H1897" s="10">
        <v>946366</v>
      </c>
      <c r="I1897" s="12" t="s">
        <v>18</v>
      </c>
      <c r="J1897" s="11"/>
      <c r="K1897" s="12" t="s">
        <v>7365</v>
      </c>
      <c r="L1897" s="10">
        <v>491</v>
      </c>
      <c r="M1897" s="12" t="s">
        <v>7366</v>
      </c>
    </row>
    <row r="1898" spans="1:13" ht="20.149999999999999" customHeight="1">
      <c r="A1898" s="8" t="s">
        <v>14</v>
      </c>
      <c r="B1898" s="9">
        <v>1872041</v>
      </c>
      <c r="C1898" s="10">
        <v>1873531</v>
      </c>
      <c r="D1898" s="11"/>
      <c r="E1898" s="12" t="s">
        <v>15</v>
      </c>
      <c r="F1898" s="12" t="s">
        <v>7367</v>
      </c>
      <c r="G1898" s="12" t="s">
        <v>7368</v>
      </c>
      <c r="H1898" s="10">
        <v>946290</v>
      </c>
      <c r="I1898" s="12" t="s">
        <v>18</v>
      </c>
      <c r="J1898" s="11"/>
      <c r="K1898" s="12" t="s">
        <v>7369</v>
      </c>
      <c r="L1898" s="10">
        <v>496</v>
      </c>
      <c r="M1898" s="12" t="s">
        <v>7370</v>
      </c>
    </row>
    <row r="1899" spans="1:13" ht="20.149999999999999" customHeight="1">
      <c r="A1899" s="8" t="s">
        <v>14</v>
      </c>
      <c r="B1899" s="9">
        <v>1873574</v>
      </c>
      <c r="C1899" s="10">
        <v>1874077</v>
      </c>
      <c r="D1899" s="11"/>
      <c r="E1899" s="12" t="s">
        <v>15</v>
      </c>
      <c r="F1899" s="12" t="s">
        <v>7371</v>
      </c>
      <c r="G1899" s="12" t="s">
        <v>7372</v>
      </c>
      <c r="H1899" s="10">
        <v>946303</v>
      </c>
      <c r="I1899" s="12" t="s">
        <v>18</v>
      </c>
      <c r="J1899" s="11"/>
      <c r="K1899" s="12" t="s">
        <v>7373</v>
      </c>
      <c r="L1899" s="10">
        <v>167</v>
      </c>
      <c r="M1899" s="12" t="s">
        <v>7374</v>
      </c>
    </row>
    <row r="1900" spans="1:13" ht="20.149999999999999" customHeight="1">
      <c r="A1900" s="8" t="s">
        <v>14</v>
      </c>
      <c r="B1900" s="9">
        <v>1874078</v>
      </c>
      <c r="C1900" s="10">
        <v>1874182</v>
      </c>
      <c r="D1900" s="11"/>
      <c r="E1900" s="12" t="s">
        <v>37</v>
      </c>
      <c r="F1900" s="12" t="s">
        <v>7375</v>
      </c>
      <c r="G1900" s="12" t="s">
        <v>7376</v>
      </c>
      <c r="H1900" s="10">
        <v>946294</v>
      </c>
      <c r="I1900" s="12" t="s">
        <v>18</v>
      </c>
      <c r="J1900" s="11"/>
      <c r="K1900" s="12" t="s">
        <v>7377</v>
      </c>
      <c r="L1900" s="10">
        <v>34</v>
      </c>
      <c r="M1900" s="12" t="s">
        <v>7378</v>
      </c>
    </row>
    <row r="1901" spans="1:13" ht="20.149999999999999" customHeight="1">
      <c r="A1901" s="8" t="s">
        <v>14</v>
      </c>
      <c r="B1901" s="9">
        <v>1874352</v>
      </c>
      <c r="C1901" s="10">
        <v>1874798</v>
      </c>
      <c r="D1901" s="11"/>
      <c r="E1901" s="12" t="s">
        <v>15</v>
      </c>
      <c r="F1901" s="12" t="s">
        <v>7379</v>
      </c>
      <c r="G1901" s="12" t="s">
        <v>7380</v>
      </c>
      <c r="H1901" s="10">
        <v>946307</v>
      </c>
      <c r="I1901" s="12" t="s">
        <v>18</v>
      </c>
      <c r="J1901" s="11"/>
      <c r="K1901" s="12" t="s">
        <v>7381</v>
      </c>
      <c r="L1901" s="10">
        <v>148</v>
      </c>
      <c r="M1901" s="12" t="s">
        <v>7382</v>
      </c>
    </row>
    <row r="1902" spans="1:13" ht="20.149999999999999" customHeight="1">
      <c r="A1902" s="8" t="s">
        <v>14</v>
      </c>
      <c r="B1902" s="9">
        <v>1874755</v>
      </c>
      <c r="C1902" s="10">
        <v>1875576</v>
      </c>
      <c r="D1902" s="11"/>
      <c r="E1902" s="12" t="s">
        <v>37</v>
      </c>
      <c r="F1902" s="12" t="s">
        <v>7383</v>
      </c>
      <c r="G1902" s="12" t="s">
        <v>7384</v>
      </c>
      <c r="H1902" s="10">
        <v>946590</v>
      </c>
      <c r="I1902" s="12" t="s">
        <v>18</v>
      </c>
      <c r="J1902" s="11"/>
      <c r="K1902" s="12" t="s">
        <v>7385</v>
      </c>
      <c r="L1902" s="10">
        <v>273</v>
      </c>
      <c r="M1902" s="12" t="s">
        <v>7386</v>
      </c>
    </row>
    <row r="1903" spans="1:13" ht="20.149999999999999" customHeight="1">
      <c r="A1903" s="8" t="s">
        <v>14</v>
      </c>
      <c r="B1903" s="9">
        <v>1875673</v>
      </c>
      <c r="C1903" s="10">
        <v>1876854</v>
      </c>
      <c r="D1903" s="11"/>
      <c r="E1903" s="12" t="s">
        <v>15</v>
      </c>
      <c r="F1903" s="12" t="s">
        <v>7387</v>
      </c>
      <c r="G1903" s="12" t="s">
        <v>7388</v>
      </c>
      <c r="H1903" s="10">
        <v>946309</v>
      </c>
      <c r="I1903" s="12" t="s">
        <v>18</v>
      </c>
      <c r="J1903" s="11"/>
      <c r="K1903" s="12" t="s">
        <v>7389</v>
      </c>
      <c r="L1903" s="10">
        <v>393</v>
      </c>
      <c r="M1903" s="12" t="s">
        <v>7390</v>
      </c>
    </row>
    <row r="1904" spans="1:13" ht="20.149999999999999" customHeight="1">
      <c r="A1904" s="8" t="s">
        <v>14</v>
      </c>
      <c r="B1904" s="9">
        <v>1876909</v>
      </c>
      <c r="C1904" s="10">
        <v>1877256</v>
      </c>
      <c r="D1904" s="11"/>
      <c r="E1904" s="12" t="s">
        <v>15</v>
      </c>
      <c r="F1904" s="12" t="s">
        <v>7391</v>
      </c>
      <c r="G1904" s="12" t="s">
        <v>7392</v>
      </c>
      <c r="H1904" s="10">
        <v>945675</v>
      </c>
      <c r="I1904" s="12" t="s">
        <v>18</v>
      </c>
      <c r="J1904" s="11"/>
      <c r="K1904" s="12" t="s">
        <v>7393</v>
      </c>
      <c r="L1904" s="10">
        <v>115</v>
      </c>
      <c r="M1904" s="12" t="s">
        <v>7394</v>
      </c>
    </row>
    <row r="1905" spans="1:13" ht="20.149999999999999" customHeight="1">
      <c r="A1905" s="8" t="s">
        <v>14</v>
      </c>
      <c r="B1905" s="9">
        <v>1877278</v>
      </c>
      <c r="C1905" s="10">
        <v>1877532</v>
      </c>
      <c r="D1905" s="11"/>
      <c r="E1905" s="12" t="s">
        <v>37</v>
      </c>
      <c r="F1905" s="12" t="s">
        <v>7395</v>
      </c>
      <c r="G1905" s="12" t="s">
        <v>7396</v>
      </c>
      <c r="H1905" s="10">
        <v>946310</v>
      </c>
      <c r="I1905" s="12" t="s">
        <v>18</v>
      </c>
      <c r="J1905" s="11"/>
      <c r="K1905" s="12" t="s">
        <v>7397</v>
      </c>
      <c r="L1905" s="10">
        <v>84</v>
      </c>
      <c r="M1905" s="12" t="s">
        <v>7398</v>
      </c>
    </row>
    <row r="1906" spans="1:13" ht="20.149999999999999" customHeight="1">
      <c r="A1906" s="8" t="s">
        <v>14</v>
      </c>
      <c r="B1906" s="9">
        <v>1877715</v>
      </c>
      <c r="C1906" s="10">
        <v>1878740</v>
      </c>
      <c r="D1906" s="11"/>
      <c r="E1906" s="12" t="s">
        <v>15</v>
      </c>
      <c r="F1906" s="12" t="s">
        <v>7399</v>
      </c>
      <c r="G1906" s="12" t="s">
        <v>7400</v>
      </c>
      <c r="H1906" s="10">
        <v>948969</v>
      </c>
      <c r="I1906" s="12" t="s">
        <v>18</v>
      </c>
      <c r="J1906" s="11"/>
      <c r="K1906" s="12" t="s">
        <v>7401</v>
      </c>
      <c r="L1906" s="10">
        <v>341</v>
      </c>
      <c r="M1906" s="12" t="s">
        <v>7402</v>
      </c>
    </row>
    <row r="1907" spans="1:13" ht="20.149999999999999" customHeight="1">
      <c r="A1907" s="8" t="s">
        <v>14</v>
      </c>
      <c r="B1907" s="9">
        <v>1878773</v>
      </c>
      <c r="C1907" s="10">
        <v>1878871</v>
      </c>
      <c r="D1907" s="11"/>
      <c r="E1907" s="12" t="s">
        <v>15</v>
      </c>
      <c r="F1907" s="12" t="s">
        <v>7403</v>
      </c>
      <c r="G1907" s="12" t="s">
        <v>7404</v>
      </c>
      <c r="H1907" s="10">
        <v>7751647</v>
      </c>
      <c r="I1907" s="12" t="s">
        <v>18</v>
      </c>
      <c r="J1907" s="11"/>
      <c r="K1907" s="12" t="s">
        <v>7405</v>
      </c>
      <c r="L1907" s="10">
        <v>32</v>
      </c>
      <c r="M1907" s="12" t="s">
        <v>7406</v>
      </c>
    </row>
    <row r="1908" spans="1:13" ht="20.149999999999999" customHeight="1">
      <c r="A1908" s="8" t="s">
        <v>14</v>
      </c>
      <c r="B1908" s="9">
        <v>1878874</v>
      </c>
      <c r="C1908" s="10">
        <v>1878948</v>
      </c>
      <c r="D1908" s="11"/>
      <c r="E1908" s="12" t="s">
        <v>15</v>
      </c>
      <c r="F1908" s="12" t="s">
        <v>7407</v>
      </c>
      <c r="G1908" s="12" t="s">
        <v>7408</v>
      </c>
      <c r="H1908" s="10">
        <v>7751648</v>
      </c>
      <c r="I1908" s="12" t="s">
        <v>18</v>
      </c>
      <c r="J1908" s="11"/>
      <c r="K1908" s="12" t="s">
        <v>7409</v>
      </c>
      <c r="L1908" s="10">
        <v>24</v>
      </c>
      <c r="M1908" s="12" t="s">
        <v>7410</v>
      </c>
    </row>
    <row r="1909" spans="1:13" ht="20.149999999999999" customHeight="1">
      <c r="A1909" s="8" t="s">
        <v>14</v>
      </c>
      <c r="B1909" s="9">
        <v>1879007</v>
      </c>
      <c r="C1909" s="10">
        <v>1879255</v>
      </c>
      <c r="D1909" s="11"/>
      <c r="E1909" s="12" t="s">
        <v>37</v>
      </c>
      <c r="F1909" s="12" t="s">
        <v>7411</v>
      </c>
      <c r="G1909" s="12" t="s">
        <v>7412</v>
      </c>
      <c r="H1909" s="10">
        <v>946311</v>
      </c>
      <c r="I1909" s="12" t="s">
        <v>18</v>
      </c>
      <c r="J1909" s="11"/>
      <c r="K1909" s="12" t="s">
        <v>7413</v>
      </c>
      <c r="L1909" s="10">
        <v>82</v>
      </c>
      <c r="M1909" s="12" t="s">
        <v>7414</v>
      </c>
    </row>
    <row r="1910" spans="1:13" ht="20.149999999999999" customHeight="1">
      <c r="A1910" s="8" t="s">
        <v>14</v>
      </c>
      <c r="B1910" s="9">
        <v>1879403</v>
      </c>
      <c r="C1910" s="10">
        <v>1879585</v>
      </c>
      <c r="D1910" s="11"/>
      <c r="E1910" s="12" t="s">
        <v>37</v>
      </c>
      <c r="F1910" s="12" t="s">
        <v>7415</v>
      </c>
      <c r="G1910" s="12" t="s">
        <v>7416</v>
      </c>
      <c r="H1910" s="10">
        <v>946314</v>
      </c>
      <c r="I1910" s="12" t="s">
        <v>18</v>
      </c>
      <c r="J1910" s="11"/>
      <c r="K1910" s="12" t="s">
        <v>7417</v>
      </c>
      <c r="L1910" s="10">
        <v>60</v>
      </c>
      <c r="M1910" s="12" t="s">
        <v>7418</v>
      </c>
    </row>
    <row r="1911" spans="1:13" ht="20.149999999999999" customHeight="1">
      <c r="A1911" s="8" t="s">
        <v>14</v>
      </c>
      <c r="B1911" s="9">
        <v>1879589</v>
      </c>
      <c r="C1911" s="10">
        <v>1879948</v>
      </c>
      <c r="D1911" s="11"/>
      <c r="E1911" s="12" t="s">
        <v>37</v>
      </c>
      <c r="F1911" s="12" t="s">
        <v>7419</v>
      </c>
      <c r="G1911" s="12" t="s">
        <v>7420</v>
      </c>
      <c r="H1911" s="10">
        <v>946317</v>
      </c>
      <c r="I1911" s="12" t="s">
        <v>18</v>
      </c>
      <c r="J1911" s="11"/>
      <c r="K1911" s="12" t="s">
        <v>7421</v>
      </c>
      <c r="L1911" s="10">
        <v>119</v>
      </c>
      <c r="M1911" s="12" t="s">
        <v>7422</v>
      </c>
    </row>
    <row r="1912" spans="1:13" ht="20.149999999999999" customHeight="1">
      <c r="A1912" s="8" t="s">
        <v>14</v>
      </c>
      <c r="B1912" s="9">
        <v>1880121</v>
      </c>
      <c r="C1912" s="10">
        <v>1880759</v>
      </c>
      <c r="D1912" s="11"/>
      <c r="E1912" s="12" t="s">
        <v>37</v>
      </c>
      <c r="F1912" s="12" t="s">
        <v>7423</v>
      </c>
      <c r="G1912" s="12" t="s">
        <v>7424</v>
      </c>
      <c r="H1912" s="10">
        <v>946157</v>
      </c>
      <c r="I1912" s="12" t="s">
        <v>18</v>
      </c>
      <c r="J1912" s="11"/>
      <c r="K1912" s="12" t="s">
        <v>7425</v>
      </c>
      <c r="L1912" s="10">
        <v>212</v>
      </c>
      <c r="M1912" s="12" t="s">
        <v>7426</v>
      </c>
    </row>
    <row r="1913" spans="1:13" ht="20.149999999999999" customHeight="1">
      <c r="A1913" s="8" t="s">
        <v>14</v>
      </c>
      <c r="B1913" s="9">
        <v>1880886</v>
      </c>
      <c r="C1913" s="10">
        <v>1881809</v>
      </c>
      <c r="D1913" s="11"/>
      <c r="E1913" s="12" t="s">
        <v>37</v>
      </c>
      <c r="F1913" s="12" t="s">
        <v>7427</v>
      </c>
      <c r="G1913" s="12" t="s">
        <v>7428</v>
      </c>
      <c r="H1913" s="10">
        <v>946316</v>
      </c>
      <c r="I1913" s="12" t="s">
        <v>18</v>
      </c>
      <c r="J1913" s="11"/>
      <c r="K1913" s="12" t="s">
        <v>7429</v>
      </c>
      <c r="L1913" s="10">
        <v>307</v>
      </c>
      <c r="M1913" s="12" t="s">
        <v>7430</v>
      </c>
    </row>
    <row r="1914" spans="1:13" ht="20.149999999999999" customHeight="1">
      <c r="A1914" s="8" t="s">
        <v>14</v>
      </c>
      <c r="B1914" s="9">
        <v>1881912</v>
      </c>
      <c r="C1914" s="10">
        <v>1882997</v>
      </c>
      <c r="D1914" s="11"/>
      <c r="E1914" s="12" t="s">
        <v>15</v>
      </c>
      <c r="F1914" s="12" t="s">
        <v>7431</v>
      </c>
      <c r="G1914" s="12" t="s">
        <v>7432</v>
      </c>
      <c r="H1914" s="10">
        <v>946319</v>
      </c>
      <c r="I1914" s="12" t="s">
        <v>18</v>
      </c>
      <c r="J1914" s="11"/>
      <c r="K1914" s="12" t="s">
        <v>7433</v>
      </c>
      <c r="L1914" s="10">
        <v>361</v>
      </c>
      <c r="M1914" s="12" t="s">
        <v>7434</v>
      </c>
    </row>
    <row r="1915" spans="1:13" ht="20.149999999999999" customHeight="1">
      <c r="A1915" s="8" t="s">
        <v>14</v>
      </c>
      <c r="B1915" s="9">
        <v>1883188</v>
      </c>
      <c r="C1915" s="10">
        <v>1884633</v>
      </c>
      <c r="D1915" s="11"/>
      <c r="E1915" s="12" t="s">
        <v>15</v>
      </c>
      <c r="F1915" s="12" t="s">
        <v>7435</v>
      </c>
      <c r="G1915" s="12" t="s">
        <v>7436</v>
      </c>
      <c r="H1915" s="10">
        <v>947326</v>
      </c>
      <c r="I1915" s="12" t="s">
        <v>18</v>
      </c>
      <c r="J1915" s="11"/>
      <c r="K1915" s="12" t="s">
        <v>7437</v>
      </c>
      <c r="L1915" s="10">
        <v>481</v>
      </c>
      <c r="M1915" s="12" t="s">
        <v>7438</v>
      </c>
    </row>
    <row r="1916" spans="1:13" ht="20.149999999999999" customHeight="1">
      <c r="A1916" s="8" t="s">
        <v>14</v>
      </c>
      <c r="B1916" s="9">
        <v>1884665</v>
      </c>
      <c r="C1916" s="10">
        <v>1885789</v>
      </c>
      <c r="D1916" s="11"/>
      <c r="E1916" s="12" t="s">
        <v>15</v>
      </c>
      <c r="F1916" s="12" t="s">
        <v>7439</v>
      </c>
      <c r="G1916" s="12" t="s">
        <v>7440</v>
      </c>
      <c r="H1916" s="10">
        <v>946325</v>
      </c>
      <c r="I1916" s="12" t="s">
        <v>18</v>
      </c>
      <c r="J1916" s="11"/>
      <c r="K1916" s="12" t="s">
        <v>7441</v>
      </c>
      <c r="L1916" s="10">
        <v>374</v>
      </c>
      <c r="M1916" s="12" t="s">
        <v>7442</v>
      </c>
    </row>
    <row r="1917" spans="1:13" ht="20.149999999999999" customHeight="1">
      <c r="A1917" s="8" t="s">
        <v>14</v>
      </c>
      <c r="B1917" s="9">
        <v>1885845</v>
      </c>
      <c r="C1917" s="10">
        <v>1886810</v>
      </c>
      <c r="D1917" s="11"/>
      <c r="E1917" s="12" t="s">
        <v>15</v>
      </c>
      <c r="F1917" s="12" t="s">
        <v>7443</v>
      </c>
      <c r="G1917" s="12" t="s">
        <v>7444</v>
      </c>
      <c r="H1917" s="10">
        <v>946329</v>
      </c>
      <c r="I1917" s="12" t="s">
        <v>18</v>
      </c>
      <c r="J1917" s="11"/>
      <c r="K1917" s="12" t="s">
        <v>7445</v>
      </c>
      <c r="L1917" s="10">
        <v>321</v>
      </c>
      <c r="M1917" s="12" t="s">
        <v>7446</v>
      </c>
    </row>
    <row r="1918" spans="1:13" ht="20.149999999999999" customHeight="1">
      <c r="A1918" s="8" t="s">
        <v>14</v>
      </c>
      <c r="B1918" s="9">
        <v>1886864</v>
      </c>
      <c r="C1918" s="10">
        <v>1887991</v>
      </c>
      <c r="D1918" s="11"/>
      <c r="E1918" s="12" t="s">
        <v>37</v>
      </c>
      <c r="F1918" s="12" t="s">
        <v>7447</v>
      </c>
      <c r="G1918" s="12" t="s">
        <v>7448</v>
      </c>
      <c r="H1918" s="10">
        <v>946328</v>
      </c>
      <c r="I1918" s="12" t="s">
        <v>18</v>
      </c>
      <c r="J1918" s="11"/>
      <c r="K1918" s="12" t="s">
        <v>7449</v>
      </c>
      <c r="L1918" s="10">
        <v>375</v>
      </c>
      <c r="M1918" s="12" t="s">
        <v>7450</v>
      </c>
    </row>
    <row r="1919" spans="1:13" ht="20.149999999999999" customHeight="1">
      <c r="A1919" s="8" t="s">
        <v>14</v>
      </c>
      <c r="B1919" s="9">
        <v>1888061</v>
      </c>
      <c r="C1919" s="10">
        <v>1889746</v>
      </c>
      <c r="D1919" s="11"/>
      <c r="E1919" s="12" t="s">
        <v>37</v>
      </c>
      <c r="F1919" s="12" t="s">
        <v>7451</v>
      </c>
      <c r="G1919" s="12" t="s">
        <v>7452</v>
      </c>
      <c r="H1919" s="10">
        <v>946327</v>
      </c>
      <c r="I1919" s="12" t="s">
        <v>18</v>
      </c>
      <c r="J1919" s="11"/>
      <c r="K1919" s="12" t="s">
        <v>7453</v>
      </c>
      <c r="L1919" s="10">
        <v>561</v>
      </c>
      <c r="M1919" s="12" t="s">
        <v>7454</v>
      </c>
    </row>
    <row r="1920" spans="1:13" ht="20.149999999999999" customHeight="1">
      <c r="A1920" s="8" t="s">
        <v>14</v>
      </c>
      <c r="B1920" s="9">
        <v>1889951</v>
      </c>
      <c r="C1920" s="10">
        <v>1890532</v>
      </c>
      <c r="D1920" s="11"/>
      <c r="E1920" s="12" t="s">
        <v>37</v>
      </c>
      <c r="F1920" s="12" t="s">
        <v>7455</v>
      </c>
      <c r="G1920" s="12" t="s">
        <v>7456</v>
      </c>
      <c r="H1920" s="10">
        <v>946312</v>
      </c>
      <c r="I1920" s="12" t="s">
        <v>18</v>
      </c>
      <c r="J1920" s="11"/>
      <c r="K1920" s="12" t="s">
        <v>7457</v>
      </c>
      <c r="L1920" s="10">
        <v>193</v>
      </c>
      <c r="M1920" s="12" t="s">
        <v>7458</v>
      </c>
    </row>
    <row r="1921" spans="1:13" ht="20.149999999999999" customHeight="1">
      <c r="A1921" s="8" t="s">
        <v>14</v>
      </c>
      <c r="B1921" s="9">
        <v>1890572</v>
      </c>
      <c r="C1921" s="10">
        <v>1891267</v>
      </c>
      <c r="D1921" s="11"/>
      <c r="E1921" s="12" t="s">
        <v>37</v>
      </c>
      <c r="F1921" s="12" t="s">
        <v>7459</v>
      </c>
      <c r="G1921" s="12" t="s">
        <v>7460</v>
      </c>
      <c r="H1921" s="10">
        <v>946304</v>
      </c>
      <c r="I1921" s="12" t="s">
        <v>18</v>
      </c>
      <c r="J1921" s="11"/>
      <c r="K1921" s="12" t="s">
        <v>7461</v>
      </c>
      <c r="L1921" s="10">
        <v>231</v>
      </c>
      <c r="M1921" s="12" t="s">
        <v>7462</v>
      </c>
    </row>
    <row r="1922" spans="1:13" ht="20.149999999999999" customHeight="1">
      <c r="A1922" s="8" t="s">
        <v>14</v>
      </c>
      <c r="B1922" s="9">
        <v>1891325</v>
      </c>
      <c r="C1922" s="10">
        <v>1893235</v>
      </c>
      <c r="D1922" s="11"/>
      <c r="E1922" s="12" t="s">
        <v>37</v>
      </c>
      <c r="F1922" s="12" t="s">
        <v>7463</v>
      </c>
      <c r="G1922" s="12" t="s">
        <v>7464</v>
      </c>
      <c r="H1922" s="10">
        <v>946305</v>
      </c>
      <c r="I1922" s="12" t="s">
        <v>18</v>
      </c>
      <c r="J1922" s="11"/>
      <c r="K1922" s="12" t="s">
        <v>7465</v>
      </c>
      <c r="L1922" s="10">
        <v>636</v>
      </c>
      <c r="M1922" s="12" t="s">
        <v>7466</v>
      </c>
    </row>
    <row r="1923" spans="1:13" ht="20.149999999999999" customHeight="1">
      <c r="A1923" s="8" t="s">
        <v>14</v>
      </c>
      <c r="B1923" s="9">
        <v>1893367</v>
      </c>
      <c r="C1923" s="10">
        <v>1893711</v>
      </c>
      <c r="D1923" s="11"/>
      <c r="E1923" s="12" t="s">
        <v>15</v>
      </c>
      <c r="F1923" s="12" t="s">
        <v>7467</v>
      </c>
      <c r="G1923" s="12" t="s">
        <v>7468</v>
      </c>
      <c r="H1923" s="10">
        <v>946357</v>
      </c>
      <c r="I1923" s="12" t="s">
        <v>18</v>
      </c>
      <c r="J1923" s="11"/>
      <c r="K1923" s="12" t="s">
        <v>7469</v>
      </c>
      <c r="L1923" s="10">
        <v>114</v>
      </c>
      <c r="M1923" s="12" t="s">
        <v>7470</v>
      </c>
    </row>
    <row r="1924" spans="1:13" ht="20.149999999999999" customHeight="1">
      <c r="A1924" s="8" t="s">
        <v>14</v>
      </c>
      <c r="B1924" s="9">
        <v>1894133</v>
      </c>
      <c r="C1924" s="10">
        <v>1894432</v>
      </c>
      <c r="D1924" s="11"/>
      <c r="E1924" s="12" t="s">
        <v>15</v>
      </c>
      <c r="F1924" s="12" t="s">
        <v>7471</v>
      </c>
      <c r="G1924" s="12" t="s">
        <v>7472</v>
      </c>
      <c r="H1924" s="10">
        <v>946308</v>
      </c>
      <c r="I1924" s="12" t="s">
        <v>18</v>
      </c>
      <c r="J1924" s="11"/>
      <c r="K1924" s="12" t="s">
        <v>7473</v>
      </c>
      <c r="L1924" s="10">
        <v>99</v>
      </c>
      <c r="M1924" s="12" t="s">
        <v>7474</v>
      </c>
    </row>
    <row r="1925" spans="1:13" ht="20.149999999999999" customHeight="1">
      <c r="A1925" s="8" t="s">
        <v>14</v>
      </c>
      <c r="B1925" s="9">
        <v>1894552</v>
      </c>
      <c r="C1925" s="10">
        <v>1894731</v>
      </c>
      <c r="D1925" s="11"/>
      <c r="E1925" s="12" t="s">
        <v>37</v>
      </c>
      <c r="F1925" s="12" t="s">
        <v>7475</v>
      </c>
      <c r="G1925" s="12" t="s">
        <v>7476</v>
      </c>
      <c r="H1925" s="10">
        <v>946346</v>
      </c>
      <c r="I1925" s="12" t="s">
        <v>18</v>
      </c>
      <c r="J1925" s="11"/>
      <c r="K1925" s="12" t="s">
        <v>7477</v>
      </c>
      <c r="L1925" s="10">
        <v>59</v>
      </c>
      <c r="M1925" s="12" t="s">
        <v>7478</v>
      </c>
    </row>
    <row r="1926" spans="1:13" ht="20.149999999999999" customHeight="1">
      <c r="A1926" s="8" t="s">
        <v>14</v>
      </c>
      <c r="B1926" s="9">
        <v>1894805</v>
      </c>
      <c r="C1926" s="10">
        <v>1896166</v>
      </c>
      <c r="D1926" s="11"/>
      <c r="E1926" s="12" t="s">
        <v>15</v>
      </c>
      <c r="F1926" s="12" t="s">
        <v>7479</v>
      </c>
      <c r="G1926" s="12" t="s">
        <v>7480</v>
      </c>
      <c r="H1926" s="10">
        <v>946337</v>
      </c>
      <c r="I1926" s="12" t="s">
        <v>18</v>
      </c>
      <c r="J1926" s="11"/>
      <c r="K1926" s="12" t="s">
        <v>7481</v>
      </c>
      <c r="L1926" s="10">
        <v>453</v>
      </c>
      <c r="M1926" s="12" t="s">
        <v>7482</v>
      </c>
    </row>
    <row r="1927" spans="1:13" ht="20.149999999999999" customHeight="1">
      <c r="A1927" s="8" t="s">
        <v>14</v>
      </c>
      <c r="B1927" s="9">
        <v>1896170</v>
      </c>
      <c r="C1927" s="10">
        <v>1896748</v>
      </c>
      <c r="D1927" s="11"/>
      <c r="E1927" s="12" t="s">
        <v>15</v>
      </c>
      <c r="F1927" s="12" t="s">
        <v>7483</v>
      </c>
      <c r="G1927" s="12" t="s">
        <v>7484</v>
      </c>
      <c r="H1927" s="10">
        <v>946330</v>
      </c>
      <c r="I1927" s="12" t="s">
        <v>18</v>
      </c>
      <c r="J1927" s="11"/>
      <c r="K1927" s="12" t="s">
        <v>7485</v>
      </c>
      <c r="L1927" s="10">
        <v>192</v>
      </c>
      <c r="M1927" s="12" t="s">
        <v>7486</v>
      </c>
    </row>
    <row r="1928" spans="1:13" ht="20.149999999999999" customHeight="1">
      <c r="A1928" s="8" t="s">
        <v>14</v>
      </c>
      <c r="B1928" s="9">
        <v>1896932</v>
      </c>
      <c r="C1928" s="10">
        <v>1898296</v>
      </c>
      <c r="D1928" s="11"/>
      <c r="E1928" s="12" t="s">
        <v>15</v>
      </c>
      <c r="F1928" s="12" t="s">
        <v>7487</v>
      </c>
      <c r="G1928" s="12" t="s">
        <v>7488</v>
      </c>
      <c r="H1928" s="10">
        <v>946331</v>
      </c>
      <c r="I1928" s="12" t="s">
        <v>18</v>
      </c>
      <c r="J1928" s="11"/>
      <c r="K1928" s="12" t="s">
        <v>7489</v>
      </c>
      <c r="L1928" s="10">
        <v>454</v>
      </c>
      <c r="M1928" s="12" t="s">
        <v>7490</v>
      </c>
    </row>
    <row r="1929" spans="1:13" ht="20.149999999999999" customHeight="1">
      <c r="A1929" s="8" t="s">
        <v>14</v>
      </c>
      <c r="B1929" s="9">
        <v>1898427</v>
      </c>
      <c r="C1929" s="10">
        <v>1900025</v>
      </c>
      <c r="D1929" s="11"/>
      <c r="E1929" s="12" t="s">
        <v>15</v>
      </c>
      <c r="F1929" s="12" t="s">
        <v>7491</v>
      </c>
      <c r="G1929" s="12" t="s">
        <v>7492</v>
      </c>
      <c r="H1929" s="10">
        <v>946336</v>
      </c>
      <c r="I1929" s="12" t="s">
        <v>18</v>
      </c>
      <c r="J1929" s="11"/>
      <c r="K1929" s="12" t="s">
        <v>7493</v>
      </c>
      <c r="L1929" s="10">
        <v>532</v>
      </c>
      <c r="M1929" s="12" t="s">
        <v>7494</v>
      </c>
    </row>
    <row r="1930" spans="1:13" ht="20.149999999999999" customHeight="1">
      <c r="A1930" s="8" t="s">
        <v>14</v>
      </c>
      <c r="B1930" s="9">
        <v>1900029</v>
      </c>
      <c r="C1930" s="10">
        <v>1901585</v>
      </c>
      <c r="D1930" s="11"/>
      <c r="E1930" s="12" t="s">
        <v>37</v>
      </c>
      <c r="F1930" s="12" t="s">
        <v>7495</v>
      </c>
      <c r="G1930" s="12" t="s">
        <v>7496</v>
      </c>
      <c r="H1930" s="10">
        <v>946335</v>
      </c>
      <c r="I1930" s="12" t="s">
        <v>18</v>
      </c>
      <c r="J1930" s="11"/>
      <c r="K1930" s="12" t="s">
        <v>7497</v>
      </c>
      <c r="L1930" s="10">
        <v>518</v>
      </c>
      <c r="M1930" s="12" t="s">
        <v>7498</v>
      </c>
    </row>
    <row r="1931" spans="1:13" ht="20.149999999999999" customHeight="1">
      <c r="A1931" s="8" t="s">
        <v>14</v>
      </c>
      <c r="B1931" s="9">
        <v>1901573</v>
      </c>
      <c r="C1931" s="10">
        <v>1901731</v>
      </c>
      <c r="D1931" s="11"/>
      <c r="E1931" s="12" t="s">
        <v>37</v>
      </c>
      <c r="F1931" s="12" t="s">
        <v>7499</v>
      </c>
      <c r="G1931" s="12" t="s">
        <v>7500</v>
      </c>
      <c r="H1931" s="10">
        <v>38094965</v>
      </c>
      <c r="I1931" s="12" t="s">
        <v>18</v>
      </c>
      <c r="J1931" s="11"/>
      <c r="K1931" s="12" t="s">
        <v>7501</v>
      </c>
      <c r="L1931" s="10">
        <v>52</v>
      </c>
      <c r="M1931" s="12" t="s">
        <v>7502</v>
      </c>
    </row>
    <row r="1932" spans="1:13" ht="20.149999999999999" customHeight="1">
      <c r="A1932" s="8" t="s">
        <v>14</v>
      </c>
      <c r="B1932" s="9">
        <v>1902048</v>
      </c>
      <c r="C1932" s="10">
        <v>1903019</v>
      </c>
      <c r="D1932" s="11"/>
      <c r="E1932" s="12" t="s">
        <v>15</v>
      </c>
      <c r="F1932" s="12" t="s">
        <v>7503</v>
      </c>
      <c r="G1932" s="12" t="s">
        <v>7504</v>
      </c>
      <c r="H1932" s="10">
        <v>946334</v>
      </c>
      <c r="I1932" s="12" t="s">
        <v>18</v>
      </c>
      <c r="J1932" s="11"/>
      <c r="K1932" s="12" t="s">
        <v>7505</v>
      </c>
      <c r="L1932" s="10">
        <v>323</v>
      </c>
      <c r="M1932" s="12" t="s">
        <v>7506</v>
      </c>
    </row>
    <row r="1933" spans="1:13" ht="20.149999999999999" customHeight="1">
      <c r="A1933" s="8" t="s">
        <v>14</v>
      </c>
      <c r="B1933" s="9">
        <v>1903082</v>
      </c>
      <c r="C1933" s="10">
        <v>1903882</v>
      </c>
      <c r="D1933" s="11"/>
      <c r="E1933" s="12" t="s">
        <v>15</v>
      </c>
      <c r="F1933" s="12" t="s">
        <v>7507</v>
      </c>
      <c r="G1933" s="12" t="s">
        <v>7508</v>
      </c>
      <c r="H1933" s="10">
        <v>946332</v>
      </c>
      <c r="I1933" s="12" t="s">
        <v>18</v>
      </c>
      <c r="J1933" s="11"/>
      <c r="K1933" s="12" t="s">
        <v>7509</v>
      </c>
      <c r="L1933" s="10">
        <v>266</v>
      </c>
      <c r="M1933" s="12" t="s">
        <v>7510</v>
      </c>
    </row>
    <row r="1934" spans="1:13" ht="20.149999999999999" customHeight="1">
      <c r="A1934" s="8" t="s">
        <v>14</v>
      </c>
      <c r="B1934" s="9">
        <v>1903895</v>
      </c>
      <c r="C1934" s="10">
        <v>1904746</v>
      </c>
      <c r="D1934" s="11"/>
      <c r="E1934" s="12" t="s">
        <v>15</v>
      </c>
      <c r="F1934" s="12" t="s">
        <v>7511</v>
      </c>
      <c r="G1934" s="12" t="s">
        <v>7512</v>
      </c>
      <c r="H1934" s="10">
        <v>946342</v>
      </c>
      <c r="I1934" s="12" t="s">
        <v>18</v>
      </c>
      <c r="J1934" s="11"/>
      <c r="K1934" s="12" t="s">
        <v>7513</v>
      </c>
      <c r="L1934" s="10">
        <v>283</v>
      </c>
      <c r="M1934" s="12" t="s">
        <v>7514</v>
      </c>
    </row>
    <row r="1935" spans="1:13" ht="20.149999999999999" customHeight="1">
      <c r="A1935" s="8" t="s">
        <v>14</v>
      </c>
      <c r="B1935" s="9">
        <v>1904801</v>
      </c>
      <c r="C1935" s="10">
        <v>1905259</v>
      </c>
      <c r="D1935" s="11"/>
      <c r="E1935" s="12" t="s">
        <v>15</v>
      </c>
      <c r="F1935" s="12" t="s">
        <v>7515</v>
      </c>
      <c r="G1935" s="12" t="s">
        <v>7516</v>
      </c>
      <c r="H1935" s="10">
        <v>946343</v>
      </c>
      <c r="I1935" s="12" t="s">
        <v>18</v>
      </c>
      <c r="J1935" s="11"/>
      <c r="K1935" s="12" t="s">
        <v>7517</v>
      </c>
      <c r="L1935" s="10">
        <v>152</v>
      </c>
      <c r="M1935" s="12" t="s">
        <v>7518</v>
      </c>
    </row>
    <row r="1936" spans="1:13" ht="20.149999999999999" customHeight="1">
      <c r="A1936" s="8" t="s">
        <v>14</v>
      </c>
      <c r="B1936" s="9">
        <v>1905688</v>
      </c>
      <c r="C1936" s="10">
        <v>1906254</v>
      </c>
      <c r="D1936" s="11"/>
      <c r="E1936" s="12" t="s">
        <v>15</v>
      </c>
      <c r="F1936" s="12" t="s">
        <v>7519</v>
      </c>
      <c r="G1936" s="12" t="s">
        <v>7520</v>
      </c>
      <c r="H1936" s="10">
        <v>946341</v>
      </c>
      <c r="I1936" s="12" t="s">
        <v>18</v>
      </c>
      <c r="J1936" s="11"/>
      <c r="K1936" s="12" t="s">
        <v>7521</v>
      </c>
      <c r="L1936" s="10">
        <v>188</v>
      </c>
      <c r="M1936" s="12" t="s">
        <v>7522</v>
      </c>
    </row>
    <row r="1937" spans="1:13" ht="20.149999999999999" customHeight="1">
      <c r="A1937" s="8" t="s">
        <v>14</v>
      </c>
      <c r="B1937" s="9">
        <v>1906251</v>
      </c>
      <c r="C1937" s="10">
        <v>1907060</v>
      </c>
      <c r="D1937" s="11"/>
      <c r="E1937" s="12" t="s">
        <v>37</v>
      </c>
      <c r="F1937" s="12" t="s">
        <v>7523</v>
      </c>
      <c r="G1937" s="12" t="s">
        <v>7524</v>
      </c>
      <c r="H1937" s="10">
        <v>946340</v>
      </c>
      <c r="I1937" s="12" t="s">
        <v>18</v>
      </c>
      <c r="J1937" s="11"/>
      <c r="K1937" s="12" t="s">
        <v>7525</v>
      </c>
      <c r="L1937" s="10">
        <v>269</v>
      </c>
      <c r="M1937" s="12" t="s">
        <v>7526</v>
      </c>
    </row>
    <row r="1938" spans="1:13" ht="20.149999999999999" customHeight="1">
      <c r="A1938" s="8" t="s">
        <v>14</v>
      </c>
      <c r="B1938" s="9">
        <v>1907226</v>
      </c>
      <c r="C1938" s="10">
        <v>1907435</v>
      </c>
      <c r="D1938" s="11"/>
      <c r="E1938" s="12" t="s">
        <v>37</v>
      </c>
      <c r="F1938" s="12" t="s">
        <v>7527</v>
      </c>
      <c r="G1938" s="12" t="s">
        <v>7528</v>
      </c>
      <c r="H1938" s="10">
        <v>946339</v>
      </c>
      <c r="I1938" s="12" t="s">
        <v>18</v>
      </c>
      <c r="J1938" s="11"/>
      <c r="K1938" s="12" t="s">
        <v>7529</v>
      </c>
      <c r="L1938" s="10">
        <v>69</v>
      </c>
      <c r="M1938" s="12" t="s">
        <v>7530</v>
      </c>
    </row>
    <row r="1939" spans="1:13" ht="20.149999999999999" customHeight="1">
      <c r="A1939" s="8" t="s">
        <v>14</v>
      </c>
      <c r="B1939" s="9">
        <v>1907448</v>
      </c>
      <c r="C1939" s="10">
        <v>1907591</v>
      </c>
      <c r="D1939" s="11"/>
      <c r="E1939" s="12" t="s">
        <v>37</v>
      </c>
      <c r="F1939" s="12" t="s">
        <v>7531</v>
      </c>
      <c r="G1939" s="12" t="s">
        <v>7532</v>
      </c>
      <c r="H1939" s="10">
        <v>946338</v>
      </c>
      <c r="I1939" s="12" t="s">
        <v>18</v>
      </c>
      <c r="J1939" s="11"/>
      <c r="K1939" s="12" t="s">
        <v>7533</v>
      </c>
      <c r="L1939" s="10">
        <v>47</v>
      </c>
      <c r="M1939" s="12" t="s">
        <v>7534</v>
      </c>
    </row>
    <row r="1940" spans="1:13" ht="20.149999999999999" customHeight="1">
      <c r="A1940" s="8" t="s">
        <v>14</v>
      </c>
      <c r="B1940" s="9">
        <v>1908261</v>
      </c>
      <c r="C1940" s="10">
        <v>1908548</v>
      </c>
      <c r="D1940" s="11"/>
      <c r="E1940" s="12" t="s">
        <v>37</v>
      </c>
      <c r="F1940" s="12" t="s">
        <v>7535</v>
      </c>
      <c r="G1940" s="12" t="s">
        <v>7536</v>
      </c>
      <c r="H1940" s="10">
        <v>946350</v>
      </c>
      <c r="I1940" s="12" t="s">
        <v>18</v>
      </c>
      <c r="J1940" s="11"/>
      <c r="K1940" s="12" t="s">
        <v>7537</v>
      </c>
      <c r="L1940" s="10">
        <v>95</v>
      </c>
      <c r="M1940" s="12" t="s">
        <v>7538</v>
      </c>
    </row>
    <row r="1941" spans="1:13" ht="20.149999999999999" customHeight="1">
      <c r="A1941" s="8" t="s">
        <v>14</v>
      </c>
      <c r="B1941" s="9">
        <v>1908623</v>
      </c>
      <c r="C1941" s="10">
        <v>1908766</v>
      </c>
      <c r="D1941" s="11"/>
      <c r="E1941" s="12" t="s">
        <v>37</v>
      </c>
      <c r="F1941" s="12" t="s">
        <v>7539</v>
      </c>
      <c r="G1941" s="12" t="s">
        <v>7540</v>
      </c>
      <c r="H1941" s="10">
        <v>946351</v>
      </c>
      <c r="I1941" s="12" t="s">
        <v>18</v>
      </c>
      <c r="J1941" s="11"/>
      <c r="K1941" s="12" t="s">
        <v>7541</v>
      </c>
      <c r="L1941" s="10">
        <v>47</v>
      </c>
      <c r="M1941" s="12" t="s">
        <v>7542</v>
      </c>
    </row>
    <row r="1942" spans="1:13" ht="20.149999999999999" customHeight="1">
      <c r="A1942" s="8" t="s">
        <v>14</v>
      </c>
      <c r="B1942" s="9">
        <v>1908925</v>
      </c>
      <c r="C1942" s="10">
        <v>1909164</v>
      </c>
      <c r="D1942" s="11"/>
      <c r="E1942" s="12" t="s">
        <v>15</v>
      </c>
      <c r="F1942" s="12" t="s">
        <v>7543</v>
      </c>
      <c r="G1942" s="12" t="s">
        <v>7544</v>
      </c>
      <c r="H1942" s="10">
        <v>1450271</v>
      </c>
      <c r="I1942" s="12" t="s">
        <v>18</v>
      </c>
      <c r="J1942" s="11"/>
      <c r="K1942" s="12" t="s">
        <v>7545</v>
      </c>
      <c r="L1942" s="10">
        <v>79</v>
      </c>
      <c r="M1942" s="12" t="s">
        <v>7546</v>
      </c>
    </row>
    <row r="1943" spans="1:13" ht="20.149999999999999" customHeight="1">
      <c r="A1943" s="8" t="s">
        <v>14</v>
      </c>
      <c r="B1943" s="9">
        <v>1909308</v>
      </c>
      <c r="C1943" s="10">
        <v>1910099</v>
      </c>
      <c r="D1943" s="11"/>
      <c r="E1943" s="12" t="s">
        <v>37</v>
      </c>
      <c r="F1943" s="12" t="s">
        <v>7547</v>
      </c>
      <c r="G1943" s="12" t="s">
        <v>7548</v>
      </c>
      <c r="H1943" s="10">
        <v>946129</v>
      </c>
      <c r="I1943" s="12" t="s">
        <v>18</v>
      </c>
      <c r="J1943" s="11"/>
      <c r="K1943" s="12" t="s">
        <v>7549</v>
      </c>
      <c r="L1943" s="10">
        <v>263</v>
      </c>
      <c r="M1943" s="12" t="s">
        <v>7550</v>
      </c>
    </row>
    <row r="1944" spans="1:13" ht="20.149999999999999" customHeight="1">
      <c r="A1944" s="8" t="s">
        <v>14</v>
      </c>
      <c r="B1944" s="9">
        <v>1910276</v>
      </c>
      <c r="C1944" s="10">
        <v>1911649</v>
      </c>
      <c r="D1944" s="11"/>
      <c r="E1944" s="12" t="s">
        <v>15</v>
      </c>
      <c r="F1944" s="12" t="s">
        <v>7551</v>
      </c>
      <c r="G1944" s="12" t="s">
        <v>7552</v>
      </c>
      <c r="H1944" s="10">
        <v>946048</v>
      </c>
      <c r="I1944" s="12" t="s">
        <v>18</v>
      </c>
      <c r="J1944" s="11"/>
      <c r="K1944" s="12" t="s">
        <v>7553</v>
      </c>
      <c r="L1944" s="10">
        <v>457</v>
      </c>
      <c r="M1944" s="12" t="s">
        <v>7554</v>
      </c>
    </row>
    <row r="1945" spans="1:13" ht="20.149999999999999" customHeight="1">
      <c r="A1945" s="8" t="s">
        <v>14</v>
      </c>
      <c r="B1945" s="9">
        <v>1911695</v>
      </c>
      <c r="C1945" s="10">
        <v>1912576</v>
      </c>
      <c r="D1945" s="11"/>
      <c r="E1945" s="12" t="s">
        <v>37</v>
      </c>
      <c r="F1945" s="12" t="s">
        <v>7555</v>
      </c>
      <c r="G1945" s="12" t="s">
        <v>7556</v>
      </c>
      <c r="H1945" s="10">
        <v>946076</v>
      </c>
      <c r="I1945" s="12" t="s">
        <v>18</v>
      </c>
      <c r="J1945" s="11"/>
      <c r="K1945" s="12" t="s">
        <v>7557</v>
      </c>
      <c r="L1945" s="10">
        <v>293</v>
      </c>
      <c r="M1945" s="12" t="s">
        <v>7558</v>
      </c>
    </row>
    <row r="1946" spans="1:13" ht="20.149999999999999" customHeight="1">
      <c r="A1946" s="8" t="s">
        <v>14</v>
      </c>
      <c r="B1946" s="9">
        <v>1912768</v>
      </c>
      <c r="C1946" s="10">
        <v>1914816</v>
      </c>
      <c r="D1946" s="11"/>
      <c r="E1946" s="12" t="s">
        <v>37</v>
      </c>
      <c r="F1946" s="12" t="s">
        <v>7559</v>
      </c>
      <c r="G1946" s="12" t="s">
        <v>7560</v>
      </c>
      <c r="H1946" s="10">
        <v>946096</v>
      </c>
      <c r="I1946" s="12" t="s">
        <v>18</v>
      </c>
      <c r="J1946" s="11"/>
      <c r="K1946" s="12" t="s">
        <v>7561</v>
      </c>
      <c r="L1946" s="10">
        <v>682</v>
      </c>
      <c r="M1946" s="12" t="s">
        <v>7562</v>
      </c>
    </row>
    <row r="1947" spans="1:13" ht="20.149999999999999" customHeight="1">
      <c r="A1947" s="8" t="s">
        <v>14</v>
      </c>
      <c r="B1947" s="9">
        <v>1914836</v>
      </c>
      <c r="C1947" s="10">
        <v>1915534</v>
      </c>
      <c r="D1947" s="11"/>
      <c r="E1947" s="12" t="s">
        <v>37</v>
      </c>
      <c r="F1947" s="12" t="s">
        <v>7563</v>
      </c>
      <c r="G1947" s="12" t="s">
        <v>7564</v>
      </c>
      <c r="H1947" s="10">
        <v>948950</v>
      </c>
      <c r="I1947" s="12" t="s">
        <v>18</v>
      </c>
      <c r="J1947" s="11"/>
      <c r="K1947" s="12" t="s">
        <v>7565</v>
      </c>
      <c r="L1947" s="10">
        <v>232</v>
      </c>
      <c r="M1947" s="12" t="s">
        <v>7566</v>
      </c>
    </row>
    <row r="1948" spans="1:13" ht="20.149999999999999" customHeight="1">
      <c r="A1948" s="8" t="s">
        <v>14</v>
      </c>
      <c r="B1948" s="9">
        <v>1915631</v>
      </c>
      <c r="C1948" s="10">
        <v>1916128</v>
      </c>
      <c r="D1948" s="11"/>
      <c r="E1948" s="12" t="s">
        <v>37</v>
      </c>
      <c r="F1948" s="12" t="s">
        <v>7567</v>
      </c>
      <c r="G1948" s="12" t="s">
        <v>7568</v>
      </c>
      <c r="H1948" s="10">
        <v>946086</v>
      </c>
      <c r="I1948" s="12" t="s">
        <v>18</v>
      </c>
      <c r="J1948" s="11"/>
      <c r="K1948" s="12" t="s">
        <v>7569</v>
      </c>
      <c r="L1948" s="10">
        <v>165</v>
      </c>
      <c r="M1948" s="12" t="s">
        <v>7570</v>
      </c>
    </row>
    <row r="1949" spans="1:13" ht="20.149999999999999" customHeight="1">
      <c r="A1949" s="8" t="s">
        <v>14</v>
      </c>
      <c r="B1949" s="9">
        <v>1916258</v>
      </c>
      <c r="C1949" s="10">
        <v>1917541</v>
      </c>
      <c r="D1949" s="11"/>
      <c r="E1949" s="12" t="s">
        <v>15</v>
      </c>
      <c r="F1949" s="12" t="s">
        <v>7571</v>
      </c>
      <c r="G1949" s="12" t="s">
        <v>7572</v>
      </c>
      <c r="H1949" s="10">
        <v>946353</v>
      </c>
      <c r="I1949" s="12" t="s">
        <v>18</v>
      </c>
      <c r="J1949" s="11"/>
      <c r="K1949" s="12" t="s">
        <v>7573</v>
      </c>
      <c r="L1949" s="10">
        <v>427</v>
      </c>
      <c r="M1949" s="12" t="s">
        <v>7574</v>
      </c>
    </row>
    <row r="1950" spans="1:13" ht="20.149999999999999" customHeight="1">
      <c r="A1950" s="8" t="s">
        <v>14</v>
      </c>
      <c r="B1950" s="9">
        <v>1917510</v>
      </c>
      <c r="C1950" s="10">
        <v>1920143</v>
      </c>
      <c r="D1950" s="11"/>
      <c r="E1950" s="12" t="s">
        <v>15</v>
      </c>
      <c r="F1950" s="12" t="s">
        <v>7575</v>
      </c>
      <c r="G1950" s="12" t="s">
        <v>7576</v>
      </c>
      <c r="H1950" s="10">
        <v>946352</v>
      </c>
      <c r="I1950" s="12" t="s">
        <v>18</v>
      </c>
      <c r="J1950" s="11"/>
      <c r="K1950" s="12" t="s">
        <v>7577</v>
      </c>
      <c r="L1950" s="10">
        <v>877</v>
      </c>
      <c r="M1950" s="12" t="s">
        <v>7578</v>
      </c>
    </row>
    <row r="1951" spans="1:13" ht="20.149999999999999" customHeight="1">
      <c r="A1951" s="8" t="s">
        <v>14</v>
      </c>
      <c r="B1951" s="9">
        <v>1920223</v>
      </c>
      <c r="C1951" s="10">
        <v>1921662</v>
      </c>
      <c r="D1951" s="11"/>
      <c r="E1951" s="12" t="s">
        <v>15</v>
      </c>
      <c r="F1951" s="12" t="s">
        <v>7579</v>
      </c>
      <c r="G1951" s="12" t="s">
        <v>7580</v>
      </c>
      <c r="H1951" s="10">
        <v>946348</v>
      </c>
      <c r="I1951" s="12" t="s">
        <v>18</v>
      </c>
      <c r="J1951" s="11"/>
      <c r="K1951" s="12" t="s">
        <v>7581</v>
      </c>
      <c r="L1951" s="10">
        <v>479</v>
      </c>
      <c r="M1951" s="12" t="s">
        <v>7582</v>
      </c>
    </row>
    <row r="1952" spans="1:13" ht="20.149999999999999" customHeight="1">
      <c r="A1952" s="8" t="s">
        <v>14</v>
      </c>
      <c r="B1952" s="9">
        <v>1921780</v>
      </c>
      <c r="C1952" s="10">
        <v>1922016</v>
      </c>
      <c r="D1952" s="11"/>
      <c r="E1952" s="12" t="s">
        <v>15</v>
      </c>
      <c r="F1952" s="12" t="s">
        <v>7583</v>
      </c>
      <c r="G1952" s="12" t="s">
        <v>7584</v>
      </c>
      <c r="H1952" s="10">
        <v>946347</v>
      </c>
      <c r="I1952" s="12" t="s">
        <v>18</v>
      </c>
      <c r="J1952" s="11"/>
      <c r="K1952" s="12" t="s">
        <v>7585</v>
      </c>
      <c r="L1952" s="10">
        <v>78</v>
      </c>
      <c r="M1952" s="12" t="s">
        <v>7586</v>
      </c>
    </row>
    <row r="1953" spans="1:13" ht="20.149999999999999" customHeight="1">
      <c r="A1953" s="8" t="s">
        <v>14</v>
      </c>
      <c r="B1953" s="9">
        <v>1922121</v>
      </c>
      <c r="C1953" s="10">
        <v>1922312</v>
      </c>
      <c r="D1953" s="11"/>
      <c r="E1953" s="12" t="s">
        <v>15</v>
      </c>
      <c r="F1953" s="12" t="s">
        <v>7587</v>
      </c>
      <c r="G1953" s="12" t="s">
        <v>7588</v>
      </c>
      <c r="H1953" s="10">
        <v>946354</v>
      </c>
      <c r="I1953" s="12" t="s">
        <v>18</v>
      </c>
      <c r="J1953" s="11"/>
      <c r="K1953" s="12" t="s">
        <v>7589</v>
      </c>
      <c r="L1953" s="10">
        <v>63</v>
      </c>
      <c r="M1953" s="12" t="s">
        <v>7590</v>
      </c>
    </row>
    <row r="1954" spans="1:13" ht="20.149999999999999" customHeight="1">
      <c r="A1954" s="8" t="s">
        <v>14</v>
      </c>
      <c r="B1954" s="9">
        <v>1922313</v>
      </c>
      <c r="C1954" s="10">
        <v>1922969</v>
      </c>
      <c r="D1954" s="11"/>
      <c r="E1954" s="12" t="s">
        <v>37</v>
      </c>
      <c r="F1954" s="12" t="s">
        <v>7591</v>
      </c>
      <c r="G1954" s="12" t="s">
        <v>7592</v>
      </c>
      <c r="H1954" s="10">
        <v>946356</v>
      </c>
      <c r="I1954" s="12" t="s">
        <v>18</v>
      </c>
      <c r="J1954" s="11"/>
      <c r="K1954" s="12" t="s">
        <v>7593</v>
      </c>
      <c r="L1954" s="10">
        <v>218</v>
      </c>
      <c r="M1954" s="12" t="s">
        <v>7594</v>
      </c>
    </row>
    <row r="1955" spans="1:13" ht="20.149999999999999" customHeight="1">
      <c r="A1955" s="8" t="s">
        <v>14</v>
      </c>
      <c r="B1955" s="9">
        <v>1923066</v>
      </c>
      <c r="C1955" s="10">
        <v>1923337</v>
      </c>
      <c r="D1955" s="11"/>
      <c r="E1955" s="12" t="s">
        <v>15</v>
      </c>
      <c r="F1955" s="12" t="s">
        <v>7595</v>
      </c>
      <c r="G1955" s="12" t="s">
        <v>7596</v>
      </c>
      <c r="H1955" s="10">
        <v>2847771</v>
      </c>
      <c r="I1955" s="12" t="s">
        <v>92</v>
      </c>
      <c r="J1955" s="11"/>
      <c r="K1955" s="11"/>
      <c r="L1955" s="11"/>
      <c r="M1955" s="12" t="s">
        <v>7597</v>
      </c>
    </row>
    <row r="1956" spans="1:13" ht="20.149999999999999" customHeight="1">
      <c r="A1956" s="8" t="s">
        <v>14</v>
      </c>
      <c r="B1956" s="9">
        <v>1923104</v>
      </c>
      <c r="C1956" s="10">
        <v>1923207</v>
      </c>
      <c r="D1956" s="11"/>
      <c r="E1956" s="12" t="s">
        <v>37</v>
      </c>
      <c r="F1956" s="12" t="s">
        <v>7598</v>
      </c>
      <c r="G1956" s="12" t="s">
        <v>7599</v>
      </c>
      <c r="H1956" s="10">
        <v>2847772</v>
      </c>
      <c r="I1956" s="12" t="s">
        <v>92</v>
      </c>
      <c r="J1956" s="11"/>
      <c r="K1956" s="11"/>
      <c r="L1956" s="11"/>
      <c r="M1956" s="12" t="s">
        <v>7600</v>
      </c>
    </row>
    <row r="1957" spans="1:13" ht="20.149999999999999" customHeight="1">
      <c r="A1957" s="8" t="s">
        <v>14</v>
      </c>
      <c r="B1957" s="9">
        <v>1923365</v>
      </c>
      <c r="C1957" s="10">
        <v>1923706</v>
      </c>
      <c r="D1957" s="11"/>
      <c r="E1957" s="12" t="s">
        <v>37</v>
      </c>
      <c r="F1957" s="12" t="s">
        <v>7601</v>
      </c>
      <c r="G1957" s="12" t="s">
        <v>7602</v>
      </c>
      <c r="H1957" s="10">
        <v>947014</v>
      </c>
      <c r="I1957" s="12" t="s">
        <v>18</v>
      </c>
      <c r="J1957" s="11"/>
      <c r="K1957" s="12" t="s">
        <v>7603</v>
      </c>
      <c r="L1957" s="10">
        <v>113</v>
      </c>
      <c r="M1957" s="12" t="s">
        <v>7604</v>
      </c>
    </row>
    <row r="1958" spans="1:13" ht="20.149999999999999" customHeight="1">
      <c r="A1958" s="8" t="s">
        <v>14</v>
      </c>
      <c r="B1958" s="9">
        <v>1923719</v>
      </c>
      <c r="C1958" s="10">
        <v>1924591</v>
      </c>
      <c r="D1958" s="11"/>
      <c r="E1958" s="12" t="s">
        <v>37</v>
      </c>
      <c r="F1958" s="12" t="s">
        <v>7605</v>
      </c>
      <c r="G1958" s="12" t="s">
        <v>7606</v>
      </c>
      <c r="H1958" s="10">
        <v>947078</v>
      </c>
      <c r="I1958" s="12" t="s">
        <v>18</v>
      </c>
      <c r="J1958" s="11"/>
      <c r="K1958" s="12" t="s">
        <v>7607</v>
      </c>
      <c r="L1958" s="10">
        <v>290</v>
      </c>
      <c r="M1958" s="12" t="s">
        <v>7608</v>
      </c>
    </row>
    <row r="1959" spans="1:13" ht="20.149999999999999" customHeight="1">
      <c r="A1959" s="8" t="s">
        <v>14</v>
      </c>
      <c r="B1959" s="9">
        <v>1924595</v>
      </c>
      <c r="C1959" s="10">
        <v>1924969</v>
      </c>
      <c r="D1959" s="11"/>
      <c r="E1959" s="12" t="s">
        <v>37</v>
      </c>
      <c r="F1959" s="12" t="s">
        <v>7609</v>
      </c>
      <c r="G1959" s="12" t="s">
        <v>7610</v>
      </c>
      <c r="H1959" s="10">
        <v>948315</v>
      </c>
      <c r="I1959" s="12" t="s">
        <v>18</v>
      </c>
      <c r="J1959" s="11"/>
      <c r="K1959" s="12" t="s">
        <v>7611</v>
      </c>
      <c r="L1959" s="10">
        <v>124</v>
      </c>
      <c r="M1959" s="12" t="s">
        <v>7612</v>
      </c>
    </row>
    <row r="1960" spans="1:13" ht="20.149999999999999" customHeight="1">
      <c r="A1960" s="8" t="s">
        <v>14</v>
      </c>
      <c r="B1960" s="9">
        <v>1925108</v>
      </c>
      <c r="C1960" s="10">
        <v>1925338</v>
      </c>
      <c r="D1960" s="11"/>
      <c r="E1960" s="12" t="s">
        <v>15</v>
      </c>
      <c r="F1960" s="12" t="s">
        <v>7613</v>
      </c>
      <c r="G1960" s="12" t="s">
        <v>7614</v>
      </c>
      <c r="H1960" s="10">
        <v>947471</v>
      </c>
      <c r="I1960" s="12" t="s">
        <v>18</v>
      </c>
      <c r="J1960" s="11"/>
      <c r="K1960" s="12" t="s">
        <v>7615</v>
      </c>
      <c r="L1960" s="10">
        <v>76</v>
      </c>
      <c r="M1960" s="12" t="s">
        <v>7616</v>
      </c>
    </row>
    <row r="1961" spans="1:13" ht="20.149999999999999" customHeight="1">
      <c r="A1961" s="8" t="s">
        <v>14</v>
      </c>
      <c r="B1961" s="9">
        <v>1925440</v>
      </c>
      <c r="C1961" s="10">
        <v>1926096</v>
      </c>
      <c r="D1961" s="11"/>
      <c r="E1961" s="12" t="s">
        <v>15</v>
      </c>
      <c r="F1961" s="12" t="s">
        <v>7617</v>
      </c>
      <c r="G1961" s="12" t="s">
        <v>7618</v>
      </c>
      <c r="H1961" s="10">
        <v>948329</v>
      </c>
      <c r="I1961" s="12" t="s">
        <v>18</v>
      </c>
      <c r="J1961" s="11"/>
      <c r="K1961" s="12" t="s">
        <v>7619</v>
      </c>
      <c r="L1961" s="10">
        <v>218</v>
      </c>
      <c r="M1961" s="12" t="s">
        <v>7620</v>
      </c>
    </row>
    <row r="1962" spans="1:13" ht="20.149999999999999" customHeight="1">
      <c r="A1962" s="8" t="s">
        <v>14</v>
      </c>
      <c r="B1962" s="9">
        <v>1926120</v>
      </c>
      <c r="C1962" s="10">
        <v>1926782</v>
      </c>
      <c r="D1962" s="11"/>
      <c r="E1962" s="12" t="s">
        <v>15</v>
      </c>
      <c r="F1962" s="12" t="s">
        <v>7621</v>
      </c>
      <c r="G1962" s="12" t="s">
        <v>7622</v>
      </c>
      <c r="H1962" s="10">
        <v>946361</v>
      </c>
      <c r="I1962" s="12" t="s">
        <v>18</v>
      </c>
      <c r="J1962" s="11"/>
      <c r="K1962" s="12" t="s">
        <v>7623</v>
      </c>
      <c r="L1962" s="10">
        <v>220</v>
      </c>
      <c r="M1962" s="12" t="s">
        <v>7624</v>
      </c>
    </row>
    <row r="1963" spans="1:13" ht="20.149999999999999" customHeight="1">
      <c r="A1963" s="8" t="s">
        <v>14</v>
      </c>
      <c r="B1963" s="9">
        <v>1926779</v>
      </c>
      <c r="C1963" s="10">
        <v>1928839</v>
      </c>
      <c r="D1963" s="11"/>
      <c r="E1963" s="12" t="s">
        <v>37</v>
      </c>
      <c r="F1963" s="12" t="s">
        <v>7625</v>
      </c>
      <c r="G1963" s="12" t="s">
        <v>7626</v>
      </c>
      <c r="H1963" s="10">
        <v>946358</v>
      </c>
      <c r="I1963" s="12" t="s">
        <v>18</v>
      </c>
      <c r="J1963" s="11"/>
      <c r="K1963" s="12" t="s">
        <v>7627</v>
      </c>
      <c r="L1963" s="10">
        <v>686</v>
      </c>
      <c r="M1963" s="12" t="s">
        <v>7628</v>
      </c>
    </row>
    <row r="1964" spans="1:13" ht="20.149999999999999" customHeight="1">
      <c r="A1964" s="8" t="s">
        <v>14</v>
      </c>
      <c r="B1964" s="9">
        <v>1929048</v>
      </c>
      <c r="C1964" s="10">
        <v>1929707</v>
      </c>
      <c r="D1964" s="11"/>
      <c r="E1964" s="12" t="s">
        <v>37</v>
      </c>
      <c r="F1964" s="12" t="s">
        <v>7629</v>
      </c>
      <c r="G1964" s="12" t="s">
        <v>7630</v>
      </c>
      <c r="H1964" s="10">
        <v>946355</v>
      </c>
      <c r="I1964" s="12" t="s">
        <v>18</v>
      </c>
      <c r="J1964" s="11"/>
      <c r="K1964" s="12" t="s">
        <v>7631</v>
      </c>
      <c r="L1964" s="10">
        <v>219</v>
      </c>
      <c r="M1964" s="12" t="s">
        <v>7632</v>
      </c>
    </row>
    <row r="1965" spans="1:13" ht="20.149999999999999" customHeight="1">
      <c r="A1965" s="8" t="s">
        <v>14</v>
      </c>
      <c r="B1965" s="9">
        <v>1930034</v>
      </c>
      <c r="C1965" s="10">
        <v>1930390</v>
      </c>
      <c r="D1965" s="11"/>
      <c r="E1965" s="12" t="s">
        <v>37</v>
      </c>
      <c r="F1965" s="12" t="s">
        <v>7633</v>
      </c>
      <c r="G1965" s="12" t="s">
        <v>7634</v>
      </c>
      <c r="H1965" s="10">
        <v>946363</v>
      </c>
      <c r="I1965" s="12" t="s">
        <v>18</v>
      </c>
      <c r="J1965" s="11"/>
      <c r="K1965" s="12" t="s">
        <v>7635</v>
      </c>
      <c r="L1965" s="10">
        <v>118</v>
      </c>
      <c r="M1965" s="12" t="s">
        <v>7636</v>
      </c>
    </row>
    <row r="1966" spans="1:13" ht="20.149999999999999" customHeight="1">
      <c r="A1966" s="8" t="s">
        <v>14</v>
      </c>
      <c r="B1966" s="9">
        <v>1930457</v>
      </c>
      <c r="C1966" s="10">
        <v>1930747</v>
      </c>
      <c r="D1966" s="11"/>
      <c r="E1966" s="12" t="s">
        <v>37</v>
      </c>
      <c r="F1966" s="12" t="s">
        <v>7637</v>
      </c>
      <c r="G1966" s="12" t="s">
        <v>7638</v>
      </c>
      <c r="H1966" s="10">
        <v>946364</v>
      </c>
      <c r="I1966" s="12" t="s">
        <v>18</v>
      </c>
      <c r="J1966" s="11"/>
      <c r="K1966" s="12" t="s">
        <v>7639</v>
      </c>
      <c r="L1966" s="10">
        <v>96</v>
      </c>
      <c r="M1966" s="12" t="s">
        <v>7640</v>
      </c>
    </row>
    <row r="1967" spans="1:13" ht="20.149999999999999" customHeight="1">
      <c r="A1967" s="8" t="s">
        <v>14</v>
      </c>
      <c r="B1967" s="9">
        <v>1930881</v>
      </c>
      <c r="C1967" s="10">
        <v>1932059</v>
      </c>
      <c r="D1967" s="11"/>
      <c r="E1967" s="12" t="s">
        <v>15</v>
      </c>
      <c r="F1967" s="12" t="s">
        <v>7641</v>
      </c>
      <c r="G1967" s="12" t="s">
        <v>7642</v>
      </c>
      <c r="H1967" s="10">
        <v>946368</v>
      </c>
      <c r="I1967" s="12" t="s">
        <v>18</v>
      </c>
      <c r="J1967" s="11"/>
      <c r="K1967" s="12" t="s">
        <v>7643</v>
      </c>
      <c r="L1967" s="10">
        <v>392</v>
      </c>
      <c r="M1967" s="12" t="s">
        <v>7644</v>
      </c>
    </row>
    <row r="1968" spans="1:13" ht="20.149999999999999" customHeight="1">
      <c r="A1968" s="8" t="s">
        <v>14</v>
      </c>
      <c r="B1968" s="9">
        <v>1932115</v>
      </c>
      <c r="C1968" s="10">
        <v>1932756</v>
      </c>
      <c r="D1968" s="11"/>
      <c r="E1968" s="12" t="s">
        <v>37</v>
      </c>
      <c r="F1968" s="12" t="s">
        <v>7645</v>
      </c>
      <c r="G1968" s="12" t="s">
        <v>7646</v>
      </c>
      <c r="H1968" s="10">
        <v>946367</v>
      </c>
      <c r="I1968" s="12" t="s">
        <v>18</v>
      </c>
      <c r="J1968" s="11"/>
      <c r="K1968" s="12" t="s">
        <v>7647</v>
      </c>
      <c r="L1968" s="10">
        <v>213</v>
      </c>
      <c r="M1968" s="12" t="s">
        <v>7648</v>
      </c>
    </row>
    <row r="1969" spans="1:13" ht="20.149999999999999" customHeight="1">
      <c r="A1969" s="8" t="s">
        <v>14</v>
      </c>
      <c r="B1969" s="9">
        <v>1932793</v>
      </c>
      <c r="C1969" s="10">
        <v>1934604</v>
      </c>
      <c r="D1969" s="11"/>
      <c r="E1969" s="12" t="s">
        <v>37</v>
      </c>
      <c r="F1969" s="12" t="s">
        <v>7649</v>
      </c>
      <c r="G1969" s="12" t="s">
        <v>7650</v>
      </c>
      <c r="H1969" s="10">
        <v>946362</v>
      </c>
      <c r="I1969" s="12" t="s">
        <v>18</v>
      </c>
      <c r="J1969" s="11"/>
      <c r="K1969" s="12" t="s">
        <v>7651</v>
      </c>
      <c r="L1969" s="10">
        <v>603</v>
      </c>
      <c r="M1969" s="12" t="s">
        <v>7652</v>
      </c>
    </row>
    <row r="1970" spans="1:13" ht="20.149999999999999" customHeight="1">
      <c r="A1970" s="8" t="s">
        <v>14</v>
      </c>
      <c r="B1970" s="9">
        <v>1934839</v>
      </c>
      <c r="C1970" s="10">
        <v>1936314</v>
      </c>
      <c r="D1970" s="11"/>
      <c r="E1970" s="12" t="s">
        <v>37</v>
      </c>
      <c r="F1970" s="12" t="s">
        <v>7653</v>
      </c>
      <c r="G1970" s="12" t="s">
        <v>7654</v>
      </c>
      <c r="H1970" s="10">
        <v>946370</v>
      </c>
      <c r="I1970" s="12" t="s">
        <v>18</v>
      </c>
      <c r="J1970" s="11"/>
      <c r="K1970" s="12" t="s">
        <v>7655</v>
      </c>
      <c r="L1970" s="10">
        <v>491</v>
      </c>
      <c r="M1970" s="12" t="s">
        <v>7656</v>
      </c>
    </row>
    <row r="1971" spans="1:13" ht="20.149999999999999" customHeight="1">
      <c r="A1971" s="8" t="s">
        <v>14</v>
      </c>
      <c r="B1971" s="9">
        <v>1936652</v>
      </c>
      <c r="C1971" s="10">
        <v>1937521</v>
      </c>
      <c r="D1971" s="11"/>
      <c r="E1971" s="12" t="s">
        <v>15</v>
      </c>
      <c r="F1971" s="12" t="s">
        <v>7657</v>
      </c>
      <c r="G1971" s="12" t="s">
        <v>7658</v>
      </c>
      <c r="H1971" s="10">
        <v>946373</v>
      </c>
      <c r="I1971" s="12" t="s">
        <v>18</v>
      </c>
      <c r="J1971" s="11"/>
      <c r="K1971" s="12" t="s">
        <v>7659</v>
      </c>
      <c r="L1971" s="10">
        <v>289</v>
      </c>
      <c r="M1971" s="12" t="s">
        <v>7660</v>
      </c>
    </row>
    <row r="1972" spans="1:13" ht="20.149999999999999" customHeight="1">
      <c r="A1972" s="8" t="s">
        <v>14</v>
      </c>
      <c r="B1972" s="9">
        <v>1937649</v>
      </c>
      <c r="C1972" s="10">
        <v>1939091</v>
      </c>
      <c r="D1972" s="11"/>
      <c r="E1972" s="12" t="s">
        <v>15</v>
      </c>
      <c r="F1972" s="12" t="s">
        <v>7661</v>
      </c>
      <c r="G1972" s="12" t="s">
        <v>7662</v>
      </c>
      <c r="H1972" s="10">
        <v>946527</v>
      </c>
      <c r="I1972" s="12" t="s">
        <v>18</v>
      </c>
      <c r="J1972" s="11"/>
      <c r="K1972" s="12" t="s">
        <v>7663</v>
      </c>
      <c r="L1972" s="10">
        <v>480</v>
      </c>
      <c r="M1972" s="12" t="s">
        <v>7664</v>
      </c>
    </row>
    <row r="1973" spans="1:13" ht="20.149999999999999" customHeight="1">
      <c r="A1973" s="8" t="s">
        <v>14</v>
      </c>
      <c r="B1973" s="9">
        <v>1939222</v>
      </c>
      <c r="C1973" s="10">
        <v>1940193</v>
      </c>
      <c r="D1973" s="11"/>
      <c r="E1973" s="12" t="s">
        <v>37</v>
      </c>
      <c r="F1973" s="12" t="s">
        <v>7665</v>
      </c>
      <c r="G1973" s="12" t="s">
        <v>7666</v>
      </c>
      <c r="H1973" s="10">
        <v>945143</v>
      </c>
      <c r="I1973" s="12" t="s">
        <v>18</v>
      </c>
      <c r="J1973" s="11"/>
      <c r="K1973" s="12" t="s">
        <v>7667</v>
      </c>
      <c r="L1973" s="10">
        <v>323</v>
      </c>
      <c r="M1973" s="12" t="s">
        <v>7668</v>
      </c>
    </row>
    <row r="1974" spans="1:13" ht="20.149999999999999" customHeight="1">
      <c r="A1974" s="8" t="s">
        <v>14</v>
      </c>
      <c r="B1974" s="9">
        <v>1940313</v>
      </c>
      <c r="C1974" s="10">
        <v>1941635</v>
      </c>
      <c r="D1974" s="11"/>
      <c r="E1974" s="12" t="s">
        <v>37</v>
      </c>
      <c r="F1974" s="12" t="s">
        <v>7669</v>
      </c>
      <c r="G1974" s="12" t="s">
        <v>7670</v>
      </c>
      <c r="H1974" s="10">
        <v>946376</v>
      </c>
      <c r="I1974" s="12" t="s">
        <v>18</v>
      </c>
      <c r="J1974" s="11"/>
      <c r="K1974" s="12" t="s">
        <v>7671</v>
      </c>
      <c r="L1974" s="10">
        <v>440</v>
      </c>
      <c r="M1974" s="12" t="s">
        <v>7672</v>
      </c>
    </row>
    <row r="1975" spans="1:13" ht="20.149999999999999" customHeight="1">
      <c r="A1975" s="8" t="s">
        <v>14</v>
      </c>
      <c r="B1975" s="9">
        <v>1941651</v>
      </c>
      <c r="C1975" s="10">
        <v>1942583</v>
      </c>
      <c r="D1975" s="11"/>
      <c r="E1975" s="12" t="s">
        <v>37</v>
      </c>
      <c r="F1975" s="12" t="s">
        <v>7673</v>
      </c>
      <c r="G1975" s="12" t="s">
        <v>7674</v>
      </c>
      <c r="H1975" s="10">
        <v>946375</v>
      </c>
      <c r="I1975" s="12" t="s">
        <v>18</v>
      </c>
      <c r="J1975" s="11"/>
      <c r="K1975" s="12" t="s">
        <v>7675</v>
      </c>
      <c r="L1975" s="10">
        <v>310</v>
      </c>
      <c r="M1975" s="12" t="s">
        <v>7676</v>
      </c>
    </row>
    <row r="1976" spans="1:13" ht="20.149999999999999" customHeight="1">
      <c r="A1976" s="8" t="s">
        <v>14</v>
      </c>
      <c r="B1976" s="9">
        <v>1942662</v>
      </c>
      <c r="C1976" s="10">
        <v>1943417</v>
      </c>
      <c r="D1976" s="11"/>
      <c r="E1976" s="12" t="s">
        <v>15</v>
      </c>
      <c r="F1976" s="12" t="s">
        <v>7677</v>
      </c>
      <c r="G1976" s="12" t="s">
        <v>7678</v>
      </c>
      <c r="H1976" s="10">
        <v>946374</v>
      </c>
      <c r="I1976" s="12" t="s">
        <v>18</v>
      </c>
      <c r="J1976" s="11"/>
      <c r="K1976" s="12" t="s">
        <v>7679</v>
      </c>
      <c r="L1976" s="10">
        <v>251</v>
      </c>
      <c r="M1976" s="12" t="s">
        <v>7680</v>
      </c>
    </row>
    <row r="1977" spans="1:13" ht="20.149999999999999" customHeight="1">
      <c r="A1977" s="8" t="s">
        <v>14</v>
      </c>
      <c r="B1977" s="9">
        <v>1943414</v>
      </c>
      <c r="C1977" s="10">
        <v>1944199</v>
      </c>
      <c r="D1977" s="11"/>
      <c r="E1977" s="12" t="s">
        <v>15</v>
      </c>
      <c r="F1977" s="12" t="s">
        <v>7681</v>
      </c>
      <c r="G1977" s="12" t="s">
        <v>7682</v>
      </c>
      <c r="H1977" s="10">
        <v>946372</v>
      </c>
      <c r="I1977" s="12" t="s">
        <v>18</v>
      </c>
      <c r="J1977" s="11"/>
      <c r="K1977" s="12" t="s">
        <v>7683</v>
      </c>
      <c r="L1977" s="10">
        <v>261</v>
      </c>
      <c r="M1977" s="12" t="s">
        <v>7684</v>
      </c>
    </row>
    <row r="1978" spans="1:13" ht="20.149999999999999" customHeight="1">
      <c r="A1978" s="8" t="s">
        <v>14</v>
      </c>
      <c r="B1978" s="9">
        <v>1944346</v>
      </c>
      <c r="C1978" s="10">
        <v>1945356</v>
      </c>
      <c r="D1978" s="11"/>
      <c r="E1978" s="12" t="s">
        <v>37</v>
      </c>
      <c r="F1978" s="12" t="s">
        <v>7685</v>
      </c>
      <c r="G1978" s="12" t="s">
        <v>7686</v>
      </c>
      <c r="H1978" s="10">
        <v>946371</v>
      </c>
      <c r="I1978" s="12" t="s">
        <v>18</v>
      </c>
      <c r="J1978" s="11"/>
      <c r="K1978" s="12" t="s">
        <v>7687</v>
      </c>
      <c r="L1978" s="10">
        <v>336</v>
      </c>
      <c r="M1978" s="12" t="s">
        <v>7688</v>
      </c>
    </row>
    <row r="1979" spans="1:13" ht="20.149999999999999" customHeight="1">
      <c r="A1979" s="8" t="s">
        <v>14</v>
      </c>
      <c r="B1979" s="9">
        <v>1945365</v>
      </c>
      <c r="C1979" s="10">
        <v>1945976</v>
      </c>
      <c r="D1979" s="11"/>
      <c r="E1979" s="12" t="s">
        <v>37</v>
      </c>
      <c r="F1979" s="12" t="s">
        <v>7689</v>
      </c>
      <c r="G1979" s="12" t="s">
        <v>7690</v>
      </c>
      <c r="H1979" s="10">
        <v>946369</v>
      </c>
      <c r="I1979" s="12" t="s">
        <v>18</v>
      </c>
      <c r="J1979" s="11"/>
      <c r="K1979" s="12" t="s">
        <v>7691</v>
      </c>
      <c r="L1979" s="10">
        <v>203</v>
      </c>
      <c r="M1979" s="12" t="s">
        <v>7692</v>
      </c>
    </row>
    <row r="1980" spans="1:13" ht="20.149999999999999" customHeight="1">
      <c r="A1980" s="8" t="s">
        <v>14</v>
      </c>
      <c r="B1980" s="9">
        <v>1946115</v>
      </c>
      <c r="C1980" s="10">
        <v>1946180</v>
      </c>
      <c r="D1980" s="11"/>
      <c r="E1980" s="12" t="s">
        <v>37</v>
      </c>
      <c r="F1980" s="12" t="s">
        <v>7693</v>
      </c>
      <c r="G1980" s="12" t="s">
        <v>7694</v>
      </c>
      <c r="H1980" s="10">
        <v>7751641</v>
      </c>
      <c r="I1980" s="12" t="s">
        <v>18</v>
      </c>
      <c r="J1980" s="11"/>
      <c r="K1980" s="12" t="s">
        <v>7695</v>
      </c>
      <c r="L1980" s="10">
        <v>21</v>
      </c>
      <c r="M1980" s="12" t="s">
        <v>7696</v>
      </c>
    </row>
    <row r="1981" spans="1:13" ht="20.149999999999999" customHeight="1">
      <c r="A1981" s="8" t="s">
        <v>14</v>
      </c>
      <c r="B1981" s="9">
        <v>1946251</v>
      </c>
      <c r="C1981" s="10">
        <v>1946853</v>
      </c>
      <c r="D1981" s="11"/>
      <c r="E1981" s="12" t="s">
        <v>15</v>
      </c>
      <c r="F1981" s="12" t="s">
        <v>7697</v>
      </c>
      <c r="G1981" s="12" t="s">
        <v>7698</v>
      </c>
      <c r="H1981" s="10">
        <v>946377</v>
      </c>
      <c r="I1981" s="12" t="s">
        <v>18</v>
      </c>
      <c r="J1981" s="11"/>
      <c r="K1981" s="12" t="s">
        <v>7699</v>
      </c>
      <c r="L1981" s="10">
        <v>200</v>
      </c>
      <c r="M1981" s="12" t="s">
        <v>7700</v>
      </c>
    </row>
    <row r="1982" spans="1:13" ht="20.149999999999999" customHeight="1">
      <c r="A1982" s="8" t="s">
        <v>14</v>
      </c>
      <c r="B1982" s="9">
        <v>1946855</v>
      </c>
      <c r="C1982" s="10">
        <v>1947376</v>
      </c>
      <c r="D1982" s="11"/>
      <c r="E1982" s="12" t="s">
        <v>37</v>
      </c>
      <c r="F1982" s="12" t="s">
        <v>7701</v>
      </c>
      <c r="G1982" s="12" t="s">
        <v>7702</v>
      </c>
      <c r="H1982" s="10">
        <v>946378</v>
      </c>
      <c r="I1982" s="12" t="s">
        <v>18</v>
      </c>
      <c r="J1982" s="11"/>
      <c r="K1982" s="12" t="s">
        <v>7703</v>
      </c>
      <c r="L1982" s="10">
        <v>173</v>
      </c>
      <c r="M1982" s="12" t="s">
        <v>7704</v>
      </c>
    </row>
    <row r="1983" spans="1:13" ht="20.149999999999999" customHeight="1">
      <c r="A1983" s="8" t="s">
        <v>14</v>
      </c>
      <c r="B1983" s="9">
        <v>1947411</v>
      </c>
      <c r="C1983" s="10">
        <v>1948151</v>
      </c>
      <c r="D1983" s="11"/>
      <c r="E1983" s="12" t="s">
        <v>37</v>
      </c>
      <c r="F1983" s="12" t="s">
        <v>7705</v>
      </c>
      <c r="G1983" s="12" t="s">
        <v>7706</v>
      </c>
      <c r="H1983" s="10">
        <v>946379</v>
      </c>
      <c r="I1983" s="12" t="s">
        <v>18</v>
      </c>
      <c r="J1983" s="11"/>
      <c r="K1983" s="12" t="s">
        <v>7707</v>
      </c>
      <c r="L1983" s="10">
        <v>246</v>
      </c>
      <c r="M1983" s="12" t="s">
        <v>7708</v>
      </c>
    </row>
    <row r="1984" spans="1:13" ht="20.149999999999999" customHeight="1">
      <c r="A1984" s="8" t="s">
        <v>14</v>
      </c>
      <c r="B1984" s="9">
        <v>1948180</v>
      </c>
      <c r="C1984" s="10">
        <v>1948632</v>
      </c>
      <c r="D1984" s="11"/>
      <c r="E1984" s="12" t="s">
        <v>37</v>
      </c>
      <c r="F1984" s="12" t="s">
        <v>7709</v>
      </c>
      <c r="G1984" s="12" t="s">
        <v>7710</v>
      </c>
      <c r="H1984" s="10">
        <v>946383</v>
      </c>
      <c r="I1984" s="12" t="s">
        <v>18</v>
      </c>
      <c r="J1984" s="11"/>
      <c r="K1984" s="12" t="s">
        <v>7711</v>
      </c>
      <c r="L1984" s="10">
        <v>150</v>
      </c>
      <c r="M1984" s="12" t="s">
        <v>7712</v>
      </c>
    </row>
    <row r="1985" spans="1:13" ht="20.149999999999999" customHeight="1">
      <c r="A1985" s="8" t="s">
        <v>14</v>
      </c>
      <c r="B1985" s="9">
        <v>1948750</v>
      </c>
      <c r="C1985" s="10">
        <v>1950522</v>
      </c>
      <c r="D1985" s="11"/>
      <c r="E1985" s="12" t="s">
        <v>37</v>
      </c>
      <c r="F1985" s="12" t="s">
        <v>7713</v>
      </c>
      <c r="G1985" s="12" t="s">
        <v>7714</v>
      </c>
      <c r="H1985" s="10">
        <v>946385</v>
      </c>
      <c r="I1985" s="12" t="s">
        <v>18</v>
      </c>
      <c r="J1985" s="11"/>
      <c r="K1985" s="12" t="s">
        <v>7715</v>
      </c>
      <c r="L1985" s="10">
        <v>590</v>
      </c>
      <c r="M1985" s="12" t="s">
        <v>7716</v>
      </c>
    </row>
    <row r="1986" spans="1:13" ht="20.149999999999999" customHeight="1">
      <c r="A1986" s="8" t="s">
        <v>14</v>
      </c>
      <c r="B1986" s="9">
        <v>1950832</v>
      </c>
      <c r="C1986" s="10">
        <v>1951398</v>
      </c>
      <c r="D1986" s="11"/>
      <c r="E1986" s="12" t="s">
        <v>15</v>
      </c>
      <c r="F1986" s="12" t="s">
        <v>7717</v>
      </c>
      <c r="G1986" s="12" t="s">
        <v>7718</v>
      </c>
      <c r="H1986" s="10">
        <v>946384</v>
      </c>
      <c r="I1986" s="12" t="s">
        <v>18</v>
      </c>
      <c r="J1986" s="11"/>
      <c r="K1986" s="12" t="s">
        <v>7719</v>
      </c>
      <c r="L1986" s="10">
        <v>188</v>
      </c>
      <c r="M1986" s="12" t="s">
        <v>7720</v>
      </c>
    </row>
    <row r="1987" spans="1:13" ht="20.149999999999999" customHeight="1">
      <c r="A1987" s="8" t="s">
        <v>14</v>
      </c>
      <c r="B1987" s="9">
        <v>1951395</v>
      </c>
      <c r="C1987" s="10">
        <v>1952213</v>
      </c>
      <c r="D1987" s="11"/>
      <c r="E1987" s="12" t="s">
        <v>15</v>
      </c>
      <c r="F1987" s="12" t="s">
        <v>7721</v>
      </c>
      <c r="G1987" s="12" t="s">
        <v>7722</v>
      </c>
      <c r="H1987" s="10">
        <v>946382</v>
      </c>
      <c r="I1987" s="12" t="s">
        <v>18</v>
      </c>
      <c r="J1987" s="11"/>
      <c r="K1987" s="12" t="s">
        <v>7723</v>
      </c>
      <c r="L1987" s="10">
        <v>272</v>
      </c>
      <c r="M1987" s="12" t="s">
        <v>7724</v>
      </c>
    </row>
    <row r="1988" spans="1:13" ht="20.149999999999999" customHeight="1">
      <c r="A1988" s="8" t="s">
        <v>14</v>
      </c>
      <c r="B1988" s="9">
        <v>1952266</v>
      </c>
      <c r="C1988" s="10">
        <v>1952661</v>
      </c>
      <c r="D1988" s="11"/>
      <c r="E1988" s="12" t="s">
        <v>15</v>
      </c>
      <c r="F1988" s="12" t="s">
        <v>7725</v>
      </c>
      <c r="G1988" s="12" t="s">
        <v>7726</v>
      </c>
      <c r="H1988" s="10">
        <v>946381</v>
      </c>
      <c r="I1988" s="12" t="s">
        <v>18</v>
      </c>
      <c r="J1988" s="11"/>
      <c r="K1988" s="12" t="s">
        <v>7727</v>
      </c>
      <c r="L1988" s="10">
        <v>131</v>
      </c>
      <c r="M1988" s="12" t="s">
        <v>7728</v>
      </c>
    </row>
    <row r="1989" spans="1:13" ht="20.149999999999999" customHeight="1">
      <c r="A1989" s="8" t="s">
        <v>14</v>
      </c>
      <c r="B1989" s="9">
        <v>1952702</v>
      </c>
      <c r="C1989" s="10">
        <v>1953445</v>
      </c>
      <c r="D1989" s="11"/>
      <c r="E1989" s="12" t="s">
        <v>15</v>
      </c>
      <c r="F1989" s="12" t="s">
        <v>7729</v>
      </c>
      <c r="G1989" s="12" t="s">
        <v>7730</v>
      </c>
      <c r="H1989" s="10">
        <v>946380</v>
      </c>
      <c r="I1989" s="12" t="s">
        <v>18</v>
      </c>
      <c r="J1989" s="11"/>
      <c r="K1989" s="12" t="s">
        <v>7731</v>
      </c>
      <c r="L1989" s="10">
        <v>247</v>
      </c>
      <c r="M1989" s="12" t="s">
        <v>7732</v>
      </c>
    </row>
    <row r="1990" spans="1:13" ht="20.149999999999999" customHeight="1">
      <c r="A1990" s="8" t="s">
        <v>14</v>
      </c>
      <c r="B1990" s="9">
        <v>1953442</v>
      </c>
      <c r="C1990" s="10">
        <v>1954413</v>
      </c>
      <c r="D1990" s="11"/>
      <c r="E1990" s="12" t="s">
        <v>15</v>
      </c>
      <c r="F1990" s="12" t="s">
        <v>7733</v>
      </c>
      <c r="G1990" s="12" t="s">
        <v>7734</v>
      </c>
      <c r="H1990" s="10">
        <v>946387</v>
      </c>
      <c r="I1990" s="12" t="s">
        <v>18</v>
      </c>
      <c r="J1990" s="11"/>
      <c r="K1990" s="12" t="s">
        <v>7735</v>
      </c>
      <c r="L1990" s="10">
        <v>323</v>
      </c>
      <c r="M1990" s="12" t="s">
        <v>7736</v>
      </c>
    </row>
    <row r="1991" spans="1:13" ht="20.149999999999999" customHeight="1">
      <c r="A1991" s="8" t="s">
        <v>14</v>
      </c>
      <c r="B1991" s="9">
        <v>1954578</v>
      </c>
      <c r="C1991" s="10">
        <v>1957007</v>
      </c>
      <c r="D1991" s="11"/>
      <c r="E1991" s="12" t="s">
        <v>37</v>
      </c>
      <c r="F1991" s="12" t="s">
        <v>7737</v>
      </c>
      <c r="G1991" s="12" t="s">
        <v>7738</v>
      </c>
      <c r="H1991" s="10">
        <v>946389</v>
      </c>
      <c r="I1991" s="12" t="s">
        <v>18</v>
      </c>
      <c r="J1991" s="11"/>
      <c r="K1991" s="12" t="s">
        <v>7739</v>
      </c>
      <c r="L1991" s="10">
        <v>809</v>
      </c>
      <c r="M1991" s="12" t="s">
        <v>7740</v>
      </c>
    </row>
    <row r="1992" spans="1:13" ht="20.149999999999999" customHeight="1">
      <c r="A1992" s="8" t="s">
        <v>14</v>
      </c>
      <c r="B1992" s="9">
        <v>1957032</v>
      </c>
      <c r="C1992" s="10">
        <v>1958132</v>
      </c>
      <c r="D1992" s="11"/>
      <c r="E1992" s="12" t="s">
        <v>37</v>
      </c>
      <c r="F1992" s="12" t="s">
        <v>7741</v>
      </c>
      <c r="G1992" s="12" t="s">
        <v>7742</v>
      </c>
      <c r="H1992" s="10">
        <v>946490</v>
      </c>
      <c r="I1992" s="12" t="s">
        <v>18</v>
      </c>
      <c r="J1992" s="11"/>
      <c r="K1992" s="12" t="s">
        <v>7743</v>
      </c>
      <c r="L1992" s="10">
        <v>366</v>
      </c>
      <c r="M1992" s="12" t="s">
        <v>7744</v>
      </c>
    </row>
    <row r="1993" spans="1:13" ht="20.149999999999999" customHeight="1">
      <c r="A1993" s="8" t="s">
        <v>14</v>
      </c>
      <c r="B1993" s="9">
        <v>1958441</v>
      </c>
      <c r="C1993" s="10">
        <v>1958520</v>
      </c>
      <c r="D1993" s="11"/>
      <c r="E1993" s="12" t="s">
        <v>37</v>
      </c>
      <c r="F1993" s="12" t="s">
        <v>7745</v>
      </c>
      <c r="G1993" s="12" t="s">
        <v>7746</v>
      </c>
      <c r="H1993" s="10">
        <v>38094966</v>
      </c>
      <c r="I1993" s="12" t="s">
        <v>92</v>
      </c>
      <c r="J1993" s="11"/>
      <c r="K1993" s="11"/>
      <c r="L1993" s="11"/>
      <c r="M1993" s="12" t="s">
        <v>7747</v>
      </c>
    </row>
    <row r="1994" spans="1:13" ht="20.149999999999999" customHeight="1">
      <c r="A1994" s="8" t="s">
        <v>14</v>
      </c>
      <c r="B1994" s="9">
        <v>1958520</v>
      </c>
      <c r="C1994" s="10">
        <v>1959266</v>
      </c>
      <c r="D1994" s="11"/>
      <c r="E1994" s="12" t="s">
        <v>37</v>
      </c>
      <c r="F1994" s="12" t="s">
        <v>7748</v>
      </c>
      <c r="G1994" s="12" t="s">
        <v>7749</v>
      </c>
      <c r="H1994" s="10">
        <v>2847756</v>
      </c>
      <c r="I1994" s="12" t="s">
        <v>18</v>
      </c>
      <c r="J1994" s="11"/>
      <c r="K1994" s="12" t="s">
        <v>7750</v>
      </c>
      <c r="L1994" s="10">
        <v>248</v>
      </c>
      <c r="M1994" s="12" t="s">
        <v>7751</v>
      </c>
    </row>
    <row r="1995" spans="1:13" ht="20.149999999999999" customHeight="1">
      <c r="A1995" s="8" t="s">
        <v>14</v>
      </c>
      <c r="B1995" s="9">
        <v>1959280</v>
      </c>
      <c r="C1995" s="10">
        <v>1959846</v>
      </c>
      <c r="D1995" s="11"/>
      <c r="E1995" s="12" t="s">
        <v>37</v>
      </c>
      <c r="F1995" s="12" t="s">
        <v>7752</v>
      </c>
      <c r="G1995" s="12" t="s">
        <v>7753</v>
      </c>
      <c r="H1995" s="10">
        <v>946415</v>
      </c>
      <c r="I1995" s="12" t="s">
        <v>18</v>
      </c>
      <c r="J1995" s="11"/>
      <c r="K1995" s="12" t="s">
        <v>7754</v>
      </c>
      <c r="L1995" s="10">
        <v>188</v>
      </c>
      <c r="M1995" s="12" t="s">
        <v>7755</v>
      </c>
    </row>
    <row r="1996" spans="1:13" ht="20.149999999999999" customHeight="1">
      <c r="A1996" s="8" t="s">
        <v>14</v>
      </c>
      <c r="B1996" s="9">
        <v>1960062</v>
      </c>
      <c r="C1996" s="10">
        <v>1961795</v>
      </c>
      <c r="D1996" s="11"/>
      <c r="E1996" s="12" t="s">
        <v>15</v>
      </c>
      <c r="F1996" s="12" t="s">
        <v>7756</v>
      </c>
      <c r="G1996" s="12" t="s">
        <v>7757</v>
      </c>
      <c r="H1996" s="10">
        <v>946452</v>
      </c>
      <c r="I1996" s="12" t="s">
        <v>18</v>
      </c>
      <c r="J1996" s="11"/>
      <c r="K1996" s="12" t="s">
        <v>7758</v>
      </c>
      <c r="L1996" s="10">
        <v>577</v>
      </c>
      <c r="M1996" s="12" t="s">
        <v>7759</v>
      </c>
    </row>
    <row r="1997" spans="1:13" ht="20.149999999999999" customHeight="1">
      <c r="A1997" s="8" t="s">
        <v>14</v>
      </c>
      <c r="B1997" s="9">
        <v>1961837</v>
      </c>
      <c r="C1997" s="10">
        <v>1961881</v>
      </c>
      <c r="D1997" s="11"/>
      <c r="E1997" s="12" t="s">
        <v>37</v>
      </c>
      <c r="F1997" s="12" t="s">
        <v>7760</v>
      </c>
      <c r="G1997" s="12" t="s">
        <v>7761</v>
      </c>
      <c r="H1997" s="10">
        <v>63925639</v>
      </c>
      <c r="I1997" s="12" t="s">
        <v>18</v>
      </c>
      <c r="J1997" s="11"/>
      <c r="K1997" s="12" t="s">
        <v>7762</v>
      </c>
      <c r="L1997" s="10">
        <v>14</v>
      </c>
      <c r="M1997" s="12" t="s">
        <v>7763</v>
      </c>
    </row>
    <row r="1998" spans="1:13" ht="20.149999999999999" customHeight="1">
      <c r="A1998" s="8" t="s">
        <v>14</v>
      </c>
      <c r="B1998" s="9">
        <v>1961972</v>
      </c>
      <c r="C1998" s="10">
        <v>1962460</v>
      </c>
      <c r="D1998" s="11"/>
      <c r="E1998" s="12" t="s">
        <v>15</v>
      </c>
      <c r="F1998" s="12" t="s">
        <v>7764</v>
      </c>
      <c r="G1998" s="12" t="s">
        <v>7765</v>
      </c>
      <c r="H1998" s="10">
        <v>946511</v>
      </c>
      <c r="I1998" s="12" t="s">
        <v>18</v>
      </c>
      <c r="J1998" s="11"/>
      <c r="K1998" s="12" t="s">
        <v>7766</v>
      </c>
      <c r="L1998" s="10">
        <v>162</v>
      </c>
      <c r="M1998" s="12" t="s">
        <v>7767</v>
      </c>
    </row>
    <row r="1999" spans="1:13" ht="20.149999999999999" customHeight="1">
      <c r="A1999" s="8" t="s">
        <v>14</v>
      </c>
      <c r="B1999" s="9">
        <v>1962580</v>
      </c>
      <c r="C1999" s="10">
        <v>1962972</v>
      </c>
      <c r="D1999" s="11"/>
      <c r="E1999" s="12" t="s">
        <v>37</v>
      </c>
      <c r="F1999" s="12" t="s">
        <v>7768</v>
      </c>
      <c r="G1999" s="12" t="s">
        <v>7769</v>
      </c>
      <c r="H1999" s="10">
        <v>946094</v>
      </c>
      <c r="I1999" s="12" t="s">
        <v>18</v>
      </c>
      <c r="J1999" s="11"/>
      <c r="K1999" s="12" t="s">
        <v>7770</v>
      </c>
      <c r="L1999" s="10">
        <v>130</v>
      </c>
      <c r="M1999" s="12" t="s">
        <v>7771</v>
      </c>
    </row>
    <row r="2000" spans="1:13" ht="20.149999999999999" customHeight="1">
      <c r="A2000" s="8" t="s">
        <v>14</v>
      </c>
      <c r="B2000" s="9">
        <v>1962972</v>
      </c>
      <c r="C2000" s="10">
        <v>1965050</v>
      </c>
      <c r="D2000" s="11"/>
      <c r="E2000" s="12" t="s">
        <v>37</v>
      </c>
      <c r="F2000" s="12" t="s">
        <v>7772</v>
      </c>
      <c r="G2000" s="12" t="s">
        <v>7773</v>
      </c>
      <c r="H2000" s="10">
        <v>946390</v>
      </c>
      <c r="I2000" s="12" t="s">
        <v>18</v>
      </c>
      <c r="J2000" s="11"/>
      <c r="K2000" s="12" t="s">
        <v>7774</v>
      </c>
      <c r="L2000" s="10">
        <v>692</v>
      </c>
      <c r="M2000" s="12" t="s">
        <v>7775</v>
      </c>
    </row>
    <row r="2001" spans="1:13" ht="20.149999999999999" customHeight="1">
      <c r="A2001" s="8" t="s">
        <v>14</v>
      </c>
      <c r="B2001" s="9">
        <v>1965043</v>
      </c>
      <c r="C2001" s="10">
        <v>1966191</v>
      </c>
      <c r="D2001" s="11"/>
      <c r="E2001" s="12" t="s">
        <v>37</v>
      </c>
      <c r="F2001" s="12" t="s">
        <v>7776</v>
      </c>
      <c r="G2001" s="12" t="s">
        <v>7777</v>
      </c>
      <c r="H2001" s="10">
        <v>946391</v>
      </c>
      <c r="I2001" s="12" t="s">
        <v>18</v>
      </c>
      <c r="J2001" s="11"/>
      <c r="K2001" s="12" t="s">
        <v>7778</v>
      </c>
      <c r="L2001" s="10">
        <v>382</v>
      </c>
      <c r="M2001" s="12" t="s">
        <v>7779</v>
      </c>
    </row>
    <row r="2002" spans="1:13" ht="20.149999999999999" customHeight="1">
      <c r="A2002" s="8" t="s">
        <v>14</v>
      </c>
      <c r="B2002" s="9">
        <v>1966393</v>
      </c>
      <c r="C2002" s="10">
        <v>1967037</v>
      </c>
      <c r="D2002" s="11"/>
      <c r="E2002" s="12" t="s">
        <v>37</v>
      </c>
      <c r="F2002" s="12" t="s">
        <v>7780</v>
      </c>
      <c r="G2002" s="12" t="s">
        <v>7781</v>
      </c>
      <c r="H2002" s="10">
        <v>946392</v>
      </c>
      <c r="I2002" s="12" t="s">
        <v>18</v>
      </c>
      <c r="J2002" s="11"/>
      <c r="K2002" s="12" t="s">
        <v>7782</v>
      </c>
      <c r="L2002" s="10">
        <v>214</v>
      </c>
      <c r="M2002" s="12" t="s">
        <v>7783</v>
      </c>
    </row>
    <row r="2003" spans="1:13" ht="20.149999999999999" customHeight="1">
      <c r="A2003" s="8" t="s">
        <v>14</v>
      </c>
      <c r="B2003" s="9">
        <v>1967048</v>
      </c>
      <c r="C2003" s="10">
        <v>1967437</v>
      </c>
      <c r="D2003" s="11"/>
      <c r="E2003" s="12" t="s">
        <v>37</v>
      </c>
      <c r="F2003" s="12" t="s">
        <v>7784</v>
      </c>
      <c r="G2003" s="12" t="s">
        <v>7785</v>
      </c>
      <c r="H2003" s="10">
        <v>946393</v>
      </c>
      <c r="I2003" s="12" t="s">
        <v>18</v>
      </c>
      <c r="J2003" s="11"/>
      <c r="K2003" s="12" t="s">
        <v>7786</v>
      </c>
      <c r="L2003" s="10">
        <v>129</v>
      </c>
      <c r="M2003" s="12" t="s">
        <v>7787</v>
      </c>
    </row>
    <row r="2004" spans="1:13" ht="20.149999999999999" customHeight="1">
      <c r="A2004" s="8" t="s">
        <v>14</v>
      </c>
      <c r="B2004" s="9">
        <v>1967452</v>
      </c>
      <c r="C2004" s="10">
        <v>1968501</v>
      </c>
      <c r="D2004" s="11"/>
      <c r="E2004" s="12" t="s">
        <v>37</v>
      </c>
      <c r="F2004" s="12" t="s">
        <v>7788</v>
      </c>
      <c r="G2004" s="12" t="s">
        <v>7789</v>
      </c>
      <c r="H2004" s="10">
        <v>946394</v>
      </c>
      <c r="I2004" s="12" t="s">
        <v>18</v>
      </c>
      <c r="J2004" s="11"/>
      <c r="K2004" s="12" t="s">
        <v>7790</v>
      </c>
      <c r="L2004" s="10">
        <v>349</v>
      </c>
      <c r="M2004" s="12" t="s">
        <v>7791</v>
      </c>
    </row>
    <row r="2005" spans="1:13" ht="20.149999999999999" customHeight="1">
      <c r="A2005" s="8" t="s">
        <v>14</v>
      </c>
      <c r="B2005" s="9">
        <v>1968504</v>
      </c>
      <c r="C2005" s="10">
        <v>1969364</v>
      </c>
      <c r="D2005" s="11"/>
      <c r="E2005" s="12" t="s">
        <v>37</v>
      </c>
      <c r="F2005" s="12" t="s">
        <v>7792</v>
      </c>
      <c r="G2005" s="12" t="s">
        <v>7793</v>
      </c>
      <c r="H2005" s="10">
        <v>946396</v>
      </c>
      <c r="I2005" s="12" t="s">
        <v>18</v>
      </c>
      <c r="J2005" s="11"/>
      <c r="K2005" s="12" t="s">
        <v>7794</v>
      </c>
      <c r="L2005" s="10">
        <v>286</v>
      </c>
      <c r="M2005" s="12" t="s">
        <v>7795</v>
      </c>
    </row>
    <row r="2006" spans="1:13" ht="20.149999999999999" customHeight="1">
      <c r="A2006" s="8" t="s">
        <v>14</v>
      </c>
      <c r="B2006" s="9">
        <v>1969383</v>
      </c>
      <c r="C2006" s="10">
        <v>1970984</v>
      </c>
      <c r="D2006" s="11"/>
      <c r="E2006" s="12" t="s">
        <v>37</v>
      </c>
      <c r="F2006" s="12" t="s">
        <v>7796</v>
      </c>
      <c r="G2006" s="12" t="s">
        <v>7797</v>
      </c>
      <c r="H2006" s="10">
        <v>946397</v>
      </c>
      <c r="I2006" s="12" t="s">
        <v>18</v>
      </c>
      <c r="J2006" s="11"/>
      <c r="K2006" s="12" t="s">
        <v>7798</v>
      </c>
      <c r="L2006" s="10">
        <v>533</v>
      </c>
      <c r="M2006" s="12" t="s">
        <v>7799</v>
      </c>
    </row>
    <row r="2007" spans="1:13" ht="20.149999999999999" customHeight="1">
      <c r="A2007" s="8" t="s">
        <v>14</v>
      </c>
      <c r="B2007" s="9">
        <v>1971030</v>
      </c>
      <c r="C2007" s="10">
        <v>1972691</v>
      </c>
      <c r="D2007" s="11"/>
      <c r="E2007" s="12" t="s">
        <v>37</v>
      </c>
      <c r="F2007" s="12" t="s">
        <v>7800</v>
      </c>
      <c r="G2007" s="12" t="s">
        <v>7801</v>
      </c>
      <c r="H2007" s="10">
        <v>946399</v>
      </c>
      <c r="I2007" s="12" t="s">
        <v>18</v>
      </c>
      <c r="J2007" s="11"/>
      <c r="K2007" s="12" t="s">
        <v>7802</v>
      </c>
      <c r="L2007" s="10">
        <v>553</v>
      </c>
      <c r="M2007" s="12" t="s">
        <v>7803</v>
      </c>
    </row>
    <row r="2008" spans="1:13" ht="20.149999999999999" customHeight="1">
      <c r="A2008" s="8" t="s">
        <v>14</v>
      </c>
      <c r="B2008" s="9">
        <v>1972836</v>
      </c>
      <c r="C2008" s="10">
        <v>1973339</v>
      </c>
      <c r="D2008" s="11"/>
      <c r="E2008" s="12" t="s">
        <v>37</v>
      </c>
      <c r="F2008" s="12" t="s">
        <v>7804</v>
      </c>
      <c r="G2008" s="12" t="s">
        <v>7805</v>
      </c>
      <c r="H2008" s="10">
        <v>946400</v>
      </c>
      <c r="I2008" s="12" t="s">
        <v>18</v>
      </c>
      <c r="J2008" s="11"/>
      <c r="K2008" s="12" t="s">
        <v>7806</v>
      </c>
      <c r="L2008" s="10">
        <v>167</v>
      </c>
      <c r="M2008" s="12" t="s">
        <v>7807</v>
      </c>
    </row>
    <row r="2009" spans="1:13" ht="20.149999999999999" customHeight="1">
      <c r="A2009" s="8" t="s">
        <v>14</v>
      </c>
      <c r="B2009" s="9">
        <v>1973360</v>
      </c>
      <c r="C2009" s="10">
        <v>1975324</v>
      </c>
      <c r="D2009" s="11"/>
      <c r="E2009" s="12" t="s">
        <v>37</v>
      </c>
      <c r="F2009" s="12" t="s">
        <v>7808</v>
      </c>
      <c r="G2009" s="12" t="s">
        <v>7809</v>
      </c>
      <c r="H2009" s="10">
        <v>946401</v>
      </c>
      <c r="I2009" s="12" t="s">
        <v>18</v>
      </c>
      <c r="J2009" s="11"/>
      <c r="K2009" s="12" t="s">
        <v>7810</v>
      </c>
      <c r="L2009" s="10">
        <v>557</v>
      </c>
      <c r="M2009" s="12" t="s">
        <v>7811</v>
      </c>
    </row>
    <row r="2010" spans="1:13" ht="20.149999999999999" customHeight="1">
      <c r="A2010" s="8" t="s">
        <v>14</v>
      </c>
      <c r="B2010" s="9">
        <v>1975329</v>
      </c>
      <c r="C2010" s="10">
        <v>1976255</v>
      </c>
      <c r="D2010" s="11"/>
      <c r="E2010" s="12" t="s">
        <v>37</v>
      </c>
      <c r="F2010" s="12" t="s">
        <v>7812</v>
      </c>
      <c r="G2010" s="12" t="s">
        <v>7813</v>
      </c>
      <c r="H2010" s="10">
        <v>946402</v>
      </c>
      <c r="I2010" s="12" t="s">
        <v>18</v>
      </c>
      <c r="J2010" s="11"/>
      <c r="K2010" s="12" t="s">
        <v>7814</v>
      </c>
      <c r="L2010" s="10">
        <v>308</v>
      </c>
      <c r="M2010" s="12" t="s">
        <v>7815</v>
      </c>
    </row>
    <row r="2011" spans="1:13" ht="20.149999999999999" customHeight="1">
      <c r="A2011" s="8" t="s">
        <v>14</v>
      </c>
      <c r="B2011" s="9">
        <v>1976252</v>
      </c>
      <c r="C2011" s="10">
        <v>1977139</v>
      </c>
      <c r="D2011" s="11"/>
      <c r="E2011" s="12" t="s">
        <v>37</v>
      </c>
      <c r="F2011" s="12" t="s">
        <v>7816</v>
      </c>
      <c r="G2011" s="12" t="s">
        <v>7817</v>
      </c>
      <c r="H2011" s="10">
        <v>947564</v>
      </c>
      <c r="I2011" s="12" t="s">
        <v>18</v>
      </c>
      <c r="J2011" s="11"/>
      <c r="K2011" s="12" t="s">
        <v>7818</v>
      </c>
      <c r="L2011" s="10">
        <v>295</v>
      </c>
      <c r="M2011" s="12" t="s">
        <v>7819</v>
      </c>
    </row>
    <row r="2012" spans="1:13" ht="20.149999999999999" customHeight="1">
      <c r="A2012" s="8" t="s">
        <v>14</v>
      </c>
      <c r="B2012" s="9">
        <v>1977208</v>
      </c>
      <c r="C2012" s="10">
        <v>1977302</v>
      </c>
      <c r="D2012" s="11"/>
      <c r="E2012" s="12" t="s">
        <v>37</v>
      </c>
      <c r="F2012" s="12" t="s">
        <v>7820</v>
      </c>
      <c r="G2012" s="12" t="s">
        <v>7821</v>
      </c>
      <c r="H2012" s="10">
        <v>71004565</v>
      </c>
      <c r="I2012" s="12" t="s">
        <v>92</v>
      </c>
      <c r="J2012" s="11"/>
      <c r="K2012" s="11"/>
      <c r="L2012" s="11"/>
      <c r="M2012" s="12" t="s">
        <v>7822</v>
      </c>
    </row>
    <row r="2013" spans="1:13" ht="20.149999999999999" customHeight="1">
      <c r="A2013" s="8" t="s">
        <v>14</v>
      </c>
      <c r="B2013" s="9">
        <v>1977266</v>
      </c>
      <c r="C2013" s="10">
        <v>1977844</v>
      </c>
      <c r="D2013" s="11"/>
      <c r="E2013" s="12" t="s">
        <v>37</v>
      </c>
      <c r="F2013" s="12" t="s">
        <v>7823</v>
      </c>
      <c r="G2013" s="12" t="s">
        <v>7824</v>
      </c>
      <c r="H2013" s="10">
        <v>947280</v>
      </c>
      <c r="I2013" s="12" t="s">
        <v>18</v>
      </c>
      <c r="J2013" s="11"/>
      <c r="K2013" s="12" t="s">
        <v>7825</v>
      </c>
      <c r="L2013" s="10">
        <v>192</v>
      </c>
      <c r="M2013" s="12" t="s">
        <v>7826</v>
      </c>
    </row>
    <row r="2014" spans="1:13" ht="20.149999999999999" customHeight="1">
      <c r="A2014" s="8" t="s">
        <v>14</v>
      </c>
      <c r="B2014" s="9">
        <v>1977847</v>
      </c>
      <c r="C2014" s="10">
        <v>1978197</v>
      </c>
      <c r="D2014" s="11"/>
      <c r="E2014" s="12" t="s">
        <v>37</v>
      </c>
      <c r="F2014" s="12" t="s">
        <v>7827</v>
      </c>
      <c r="G2014" s="12" t="s">
        <v>7828</v>
      </c>
      <c r="H2014" s="10">
        <v>945442</v>
      </c>
      <c r="I2014" s="12" t="s">
        <v>18</v>
      </c>
      <c r="J2014" s="11"/>
      <c r="K2014" s="12" t="s">
        <v>7829</v>
      </c>
      <c r="L2014" s="10">
        <v>116</v>
      </c>
      <c r="M2014" s="12" t="s">
        <v>7830</v>
      </c>
    </row>
    <row r="2015" spans="1:13" ht="20.149999999999999" customHeight="1">
      <c r="A2015" s="8" t="s">
        <v>14</v>
      </c>
      <c r="B2015" s="9">
        <v>1978518</v>
      </c>
      <c r="C2015" s="10">
        <v>1979021</v>
      </c>
      <c r="D2015" s="11"/>
      <c r="E2015" s="12" t="s">
        <v>37</v>
      </c>
      <c r="F2015" s="12" t="s">
        <v>102</v>
      </c>
      <c r="G2015" s="12" t="s">
        <v>7831</v>
      </c>
      <c r="H2015" s="10">
        <v>945867</v>
      </c>
      <c r="I2015" s="12" t="s">
        <v>18</v>
      </c>
      <c r="J2015" s="11"/>
      <c r="K2015" s="12" t="s">
        <v>7832</v>
      </c>
      <c r="L2015" s="10">
        <v>167</v>
      </c>
      <c r="M2015" s="12" t="s">
        <v>7833</v>
      </c>
    </row>
    <row r="2016" spans="1:13" ht="20.149999999999999" customHeight="1">
      <c r="A2016" s="8" t="s">
        <v>14</v>
      </c>
      <c r="B2016" s="9">
        <v>1978940</v>
      </c>
      <c r="C2016" s="10">
        <v>1979215</v>
      </c>
      <c r="D2016" s="11"/>
      <c r="E2016" s="12" t="s">
        <v>37</v>
      </c>
      <c r="F2016" s="12" t="s">
        <v>106</v>
      </c>
      <c r="G2016" s="12" t="s">
        <v>7834</v>
      </c>
      <c r="H2016" s="10">
        <v>945800</v>
      </c>
      <c r="I2016" s="12" t="s">
        <v>18</v>
      </c>
      <c r="J2016" s="11"/>
      <c r="K2016" s="12" t="s">
        <v>7835</v>
      </c>
      <c r="L2016" s="10">
        <v>91</v>
      </c>
      <c r="M2016" s="12" t="s">
        <v>7836</v>
      </c>
    </row>
    <row r="2017" spans="1:13" ht="20.149999999999999" customHeight="1">
      <c r="A2017" s="8" t="s">
        <v>14</v>
      </c>
      <c r="B2017" s="9">
        <v>1979753</v>
      </c>
      <c r="C2017" s="10">
        <v>1980181</v>
      </c>
      <c r="D2017" s="11"/>
      <c r="E2017" s="12" t="s">
        <v>15</v>
      </c>
      <c r="F2017" s="12" t="s">
        <v>7837</v>
      </c>
      <c r="G2017" s="12" t="s">
        <v>7838</v>
      </c>
      <c r="H2017" s="10">
        <v>946404</v>
      </c>
      <c r="I2017" s="12" t="s">
        <v>18</v>
      </c>
      <c r="J2017" s="11"/>
      <c r="K2017" s="12" t="s">
        <v>7839</v>
      </c>
      <c r="L2017" s="10">
        <v>142</v>
      </c>
      <c r="M2017" s="12" t="s">
        <v>7840</v>
      </c>
    </row>
    <row r="2018" spans="1:13" ht="20.149999999999999" customHeight="1">
      <c r="A2018" s="8" t="s">
        <v>14</v>
      </c>
      <c r="B2018" s="9">
        <v>1980188</v>
      </c>
      <c r="C2018" s="10">
        <v>1981612</v>
      </c>
      <c r="D2018" s="11"/>
      <c r="E2018" s="12" t="s">
        <v>37</v>
      </c>
      <c r="F2018" s="12" t="s">
        <v>7841</v>
      </c>
      <c r="G2018" s="12" t="s">
        <v>7842</v>
      </c>
      <c r="H2018" s="10">
        <v>946405</v>
      </c>
      <c r="I2018" s="12" t="s">
        <v>18</v>
      </c>
      <c r="J2018" s="11"/>
      <c r="K2018" s="12" t="s">
        <v>7843</v>
      </c>
      <c r="L2018" s="10">
        <v>474</v>
      </c>
      <c r="M2018" s="12" t="s">
        <v>7844</v>
      </c>
    </row>
    <row r="2019" spans="1:13" ht="20.149999999999999" customHeight="1">
      <c r="A2019" s="8" t="s">
        <v>14</v>
      </c>
      <c r="B2019" s="9">
        <v>1981587</v>
      </c>
      <c r="C2019" s="10">
        <v>1982387</v>
      </c>
      <c r="D2019" s="11"/>
      <c r="E2019" s="12" t="s">
        <v>37</v>
      </c>
      <c r="F2019" s="12" t="s">
        <v>7845</v>
      </c>
      <c r="G2019" s="12" t="s">
        <v>7846</v>
      </c>
      <c r="H2019" s="10">
        <v>946406</v>
      </c>
      <c r="I2019" s="12" t="s">
        <v>18</v>
      </c>
      <c r="J2019" s="11"/>
      <c r="K2019" s="12" t="s">
        <v>7847</v>
      </c>
      <c r="L2019" s="10">
        <v>266</v>
      </c>
      <c r="M2019" s="12" t="s">
        <v>7848</v>
      </c>
    </row>
    <row r="2020" spans="1:13" ht="20.149999999999999" customHeight="1">
      <c r="A2020" s="8" t="s">
        <v>14</v>
      </c>
      <c r="B2020" s="9">
        <v>1982554</v>
      </c>
      <c r="C2020" s="10">
        <v>1983540</v>
      </c>
      <c r="D2020" s="11"/>
      <c r="E2020" s="12" t="s">
        <v>37</v>
      </c>
      <c r="F2020" s="12" t="s">
        <v>7849</v>
      </c>
      <c r="G2020" s="12" t="s">
        <v>7850</v>
      </c>
      <c r="H2020" s="10">
        <v>948923</v>
      </c>
      <c r="I2020" s="12" t="s">
        <v>18</v>
      </c>
      <c r="J2020" s="11"/>
      <c r="K2020" s="12" t="s">
        <v>7851</v>
      </c>
      <c r="L2020" s="10">
        <v>328</v>
      </c>
      <c r="M2020" s="12" t="s">
        <v>7852</v>
      </c>
    </row>
    <row r="2021" spans="1:13" ht="20.149999999999999" customHeight="1">
      <c r="A2021" s="8" t="s">
        <v>14</v>
      </c>
      <c r="B2021" s="9">
        <v>1983555</v>
      </c>
      <c r="C2021" s="10">
        <v>1985069</v>
      </c>
      <c r="D2021" s="11"/>
      <c r="E2021" s="12" t="s">
        <v>37</v>
      </c>
      <c r="F2021" s="12" t="s">
        <v>7853</v>
      </c>
      <c r="G2021" s="12" t="s">
        <v>7854</v>
      </c>
      <c r="H2021" s="10">
        <v>946408</v>
      </c>
      <c r="I2021" s="12" t="s">
        <v>18</v>
      </c>
      <c r="J2021" s="11"/>
      <c r="K2021" s="12" t="s">
        <v>7855</v>
      </c>
      <c r="L2021" s="10">
        <v>504</v>
      </c>
      <c r="M2021" s="12" t="s">
        <v>7856</v>
      </c>
    </row>
    <row r="2022" spans="1:13" ht="20.149999999999999" customHeight="1">
      <c r="A2022" s="8" t="s">
        <v>14</v>
      </c>
      <c r="B2022" s="9">
        <v>1985139</v>
      </c>
      <c r="C2022" s="10">
        <v>1986128</v>
      </c>
      <c r="D2022" s="11"/>
      <c r="E2022" s="12" t="s">
        <v>37</v>
      </c>
      <c r="F2022" s="12" t="s">
        <v>7857</v>
      </c>
      <c r="G2022" s="12" t="s">
        <v>7858</v>
      </c>
      <c r="H2022" s="10">
        <v>946409</v>
      </c>
      <c r="I2022" s="12" t="s">
        <v>18</v>
      </c>
      <c r="J2022" s="11"/>
      <c r="K2022" s="12" t="s">
        <v>7859</v>
      </c>
      <c r="L2022" s="10">
        <v>329</v>
      </c>
      <c r="M2022" s="12" t="s">
        <v>7860</v>
      </c>
    </row>
    <row r="2023" spans="1:13" ht="20.149999999999999" customHeight="1">
      <c r="A2023" s="8" t="s">
        <v>14</v>
      </c>
      <c r="B2023" s="9">
        <v>1986925</v>
      </c>
      <c r="C2023" s="10">
        <v>1987428</v>
      </c>
      <c r="D2023" s="11"/>
      <c r="E2023" s="12" t="s">
        <v>15</v>
      </c>
      <c r="F2023" s="12" t="s">
        <v>7861</v>
      </c>
      <c r="G2023" s="12" t="s">
        <v>7862</v>
      </c>
      <c r="H2023" s="10">
        <v>946407</v>
      </c>
      <c r="I2023" s="12" t="s">
        <v>18</v>
      </c>
      <c r="J2023" s="11"/>
      <c r="K2023" s="12" t="s">
        <v>7863</v>
      </c>
      <c r="L2023" s="10">
        <v>167</v>
      </c>
      <c r="M2023" s="12" t="s">
        <v>7864</v>
      </c>
    </row>
    <row r="2024" spans="1:13" ht="20.149999999999999" customHeight="1">
      <c r="A2024" s="8" t="s">
        <v>14</v>
      </c>
      <c r="B2024" s="9">
        <v>1987507</v>
      </c>
      <c r="C2024" s="10">
        <v>1987758</v>
      </c>
      <c r="D2024" s="11"/>
      <c r="E2024" s="12" t="s">
        <v>37</v>
      </c>
      <c r="F2024" s="12" t="s">
        <v>7865</v>
      </c>
      <c r="G2024" s="12" t="s">
        <v>7866</v>
      </c>
      <c r="H2024" s="10">
        <v>946388</v>
      </c>
      <c r="I2024" s="12" t="s">
        <v>18</v>
      </c>
      <c r="J2024" s="11"/>
      <c r="K2024" s="12" t="s">
        <v>7867</v>
      </c>
      <c r="L2024" s="10">
        <v>83</v>
      </c>
      <c r="M2024" s="12" t="s">
        <v>7868</v>
      </c>
    </row>
    <row r="2025" spans="1:13" ht="20.149999999999999" customHeight="1">
      <c r="A2025" s="8" t="s">
        <v>14</v>
      </c>
      <c r="B2025" s="9">
        <v>1987873</v>
      </c>
      <c r="C2025" s="10">
        <v>1987959</v>
      </c>
      <c r="D2025" s="11"/>
      <c r="E2025" s="12" t="s">
        <v>37</v>
      </c>
      <c r="F2025" s="12" t="s">
        <v>7869</v>
      </c>
      <c r="G2025" s="12" t="s">
        <v>7870</v>
      </c>
      <c r="H2025" s="10">
        <v>7751642</v>
      </c>
      <c r="I2025" s="12" t="s">
        <v>18</v>
      </c>
      <c r="J2025" s="11"/>
      <c r="K2025" s="12" t="s">
        <v>7871</v>
      </c>
      <c r="L2025" s="10">
        <v>28</v>
      </c>
      <c r="M2025" s="12" t="s">
        <v>7872</v>
      </c>
    </row>
    <row r="2026" spans="1:13" ht="20.149999999999999" customHeight="1">
      <c r="A2026" s="8" t="s">
        <v>14</v>
      </c>
      <c r="B2026" s="9">
        <v>1988222</v>
      </c>
      <c r="C2026" s="10">
        <v>1988545</v>
      </c>
      <c r="D2026" s="11"/>
      <c r="E2026" s="12" t="s">
        <v>15</v>
      </c>
      <c r="F2026" s="12" t="s">
        <v>7873</v>
      </c>
      <c r="G2026" s="12" t="s">
        <v>7874</v>
      </c>
      <c r="H2026" s="10">
        <v>946386</v>
      </c>
      <c r="I2026" s="12" t="s">
        <v>18</v>
      </c>
      <c r="J2026" s="11"/>
      <c r="K2026" s="12" t="s">
        <v>7875</v>
      </c>
      <c r="L2026" s="10">
        <v>107</v>
      </c>
      <c r="M2026" s="12" t="s">
        <v>7876</v>
      </c>
    </row>
    <row r="2027" spans="1:13" ht="20.149999999999999" customHeight="1">
      <c r="A2027" s="8" t="s">
        <v>14</v>
      </c>
      <c r="B2027" s="9">
        <v>1988716</v>
      </c>
      <c r="C2027" s="10">
        <v>1989213</v>
      </c>
      <c r="D2027" s="11"/>
      <c r="E2027" s="12" t="s">
        <v>15</v>
      </c>
      <c r="F2027" s="12" t="s">
        <v>7877</v>
      </c>
      <c r="G2027" s="12" t="s">
        <v>7878</v>
      </c>
      <c r="H2027" s="10">
        <v>946410</v>
      </c>
      <c r="I2027" s="12" t="s">
        <v>18</v>
      </c>
      <c r="J2027" s="11"/>
      <c r="K2027" s="12" t="s">
        <v>7879</v>
      </c>
      <c r="L2027" s="10">
        <v>165</v>
      </c>
      <c r="M2027" s="12" t="s">
        <v>7880</v>
      </c>
    </row>
    <row r="2028" spans="1:13" ht="20.149999999999999" customHeight="1">
      <c r="A2028" s="8" t="s">
        <v>14</v>
      </c>
      <c r="B2028" s="9">
        <v>1989251</v>
      </c>
      <c r="C2028" s="10">
        <v>1989490</v>
      </c>
      <c r="D2028" s="11"/>
      <c r="E2028" s="12" t="s">
        <v>37</v>
      </c>
      <c r="F2028" s="12" t="s">
        <v>7881</v>
      </c>
      <c r="G2028" s="12" t="s">
        <v>7882</v>
      </c>
      <c r="H2028" s="10">
        <v>946411</v>
      </c>
      <c r="I2028" s="12" t="s">
        <v>18</v>
      </c>
      <c r="J2028" s="11"/>
      <c r="K2028" s="12" t="s">
        <v>7883</v>
      </c>
      <c r="L2028" s="10">
        <v>79</v>
      </c>
      <c r="M2028" s="12" t="s">
        <v>7884</v>
      </c>
    </row>
    <row r="2029" spans="1:13" ht="20.149999999999999" customHeight="1">
      <c r="A2029" s="8" t="s">
        <v>14</v>
      </c>
      <c r="B2029" s="9">
        <v>1989681</v>
      </c>
      <c r="C2029" s="10">
        <v>1990892</v>
      </c>
      <c r="D2029" s="11"/>
      <c r="E2029" s="12" t="s">
        <v>15</v>
      </c>
      <c r="F2029" s="12" t="s">
        <v>7885</v>
      </c>
      <c r="G2029" s="12" t="s">
        <v>7886</v>
      </c>
      <c r="H2029" s="10">
        <v>946412</v>
      </c>
      <c r="I2029" s="12" t="s">
        <v>18</v>
      </c>
      <c r="J2029" s="11"/>
      <c r="K2029" s="12" t="s">
        <v>7887</v>
      </c>
      <c r="L2029" s="10">
        <v>403</v>
      </c>
      <c r="M2029" s="12" t="s">
        <v>7888</v>
      </c>
    </row>
    <row r="2030" spans="1:13" ht="20.149999999999999" customHeight="1">
      <c r="A2030" s="8" t="s">
        <v>14</v>
      </c>
      <c r="B2030" s="9">
        <v>1990954</v>
      </c>
      <c r="C2030" s="10">
        <v>1991619</v>
      </c>
      <c r="D2030" s="11"/>
      <c r="E2030" s="12" t="s">
        <v>37</v>
      </c>
      <c r="F2030" s="12" t="s">
        <v>7889</v>
      </c>
      <c r="G2030" s="12" t="s">
        <v>7890</v>
      </c>
      <c r="H2030" s="10">
        <v>945061</v>
      </c>
      <c r="I2030" s="12" t="s">
        <v>18</v>
      </c>
      <c r="J2030" s="11"/>
      <c r="K2030" s="12" t="s">
        <v>7891</v>
      </c>
      <c r="L2030" s="10">
        <v>221</v>
      </c>
      <c r="M2030" s="12" t="s">
        <v>7892</v>
      </c>
    </row>
    <row r="2031" spans="1:13" ht="20.149999999999999" customHeight="1">
      <c r="A2031" s="8" t="s">
        <v>14</v>
      </c>
      <c r="B2031" s="9">
        <v>1991748</v>
      </c>
      <c r="C2031" s="10">
        <v>1991814</v>
      </c>
      <c r="D2031" s="11"/>
      <c r="E2031" s="12" t="s">
        <v>37</v>
      </c>
      <c r="F2031" s="12" t="s">
        <v>7893</v>
      </c>
      <c r="G2031" s="12" t="s">
        <v>7894</v>
      </c>
      <c r="H2031" s="10">
        <v>63925640</v>
      </c>
      <c r="I2031" s="12" t="s">
        <v>92</v>
      </c>
      <c r="J2031" s="11"/>
      <c r="K2031" s="11"/>
      <c r="L2031" s="11"/>
      <c r="M2031" s="12" t="s">
        <v>7895</v>
      </c>
    </row>
    <row r="2032" spans="1:13" ht="20.149999999999999" customHeight="1">
      <c r="A2032" s="8" t="s">
        <v>14</v>
      </c>
      <c r="B2032" s="9">
        <v>1991815</v>
      </c>
      <c r="C2032" s="10">
        <v>1991901</v>
      </c>
      <c r="D2032" s="11"/>
      <c r="E2032" s="12" t="s">
        <v>37</v>
      </c>
      <c r="F2032" s="12" t="s">
        <v>2725</v>
      </c>
      <c r="G2032" s="12" t="s">
        <v>7896</v>
      </c>
      <c r="H2032" s="10">
        <v>945662</v>
      </c>
      <c r="I2032" s="12" t="s">
        <v>851</v>
      </c>
      <c r="J2032" s="11"/>
      <c r="K2032" s="11"/>
      <c r="L2032" s="11"/>
      <c r="M2032" s="12" t="s">
        <v>7897</v>
      </c>
    </row>
    <row r="2033" spans="1:13" ht="20.149999999999999" customHeight="1">
      <c r="A2033" s="8" t="s">
        <v>14</v>
      </c>
      <c r="B2033" s="9">
        <v>1991914</v>
      </c>
      <c r="C2033" s="10">
        <v>1991987</v>
      </c>
      <c r="D2033" s="11"/>
      <c r="E2033" s="12" t="s">
        <v>37</v>
      </c>
      <c r="F2033" s="12" t="s">
        <v>7898</v>
      </c>
      <c r="G2033" s="12" t="s">
        <v>7899</v>
      </c>
      <c r="H2033" s="10">
        <v>946414</v>
      </c>
      <c r="I2033" s="12" t="s">
        <v>851</v>
      </c>
      <c r="J2033" s="11"/>
      <c r="K2033" s="11"/>
      <c r="L2033" s="11"/>
      <c r="M2033" s="12" t="s">
        <v>7900</v>
      </c>
    </row>
    <row r="2034" spans="1:13" ht="20.149999999999999" customHeight="1">
      <c r="A2034" s="8" t="s">
        <v>14</v>
      </c>
      <c r="B2034" s="9">
        <v>1992042</v>
      </c>
      <c r="C2034" s="10">
        <v>1992117</v>
      </c>
      <c r="D2034" s="11"/>
      <c r="E2034" s="12" t="s">
        <v>37</v>
      </c>
      <c r="F2034" s="12" t="s">
        <v>7901</v>
      </c>
      <c r="G2034" s="12" t="s">
        <v>7902</v>
      </c>
      <c r="H2034" s="10">
        <v>946416</v>
      </c>
      <c r="I2034" s="12" t="s">
        <v>851</v>
      </c>
      <c r="J2034" s="11"/>
      <c r="K2034" s="11"/>
      <c r="L2034" s="11"/>
      <c r="M2034" s="12" t="s">
        <v>7903</v>
      </c>
    </row>
    <row r="2035" spans="1:13" ht="20.149999999999999" customHeight="1">
      <c r="A2035" s="8" t="s">
        <v>14</v>
      </c>
      <c r="B2035" s="9">
        <v>1992269</v>
      </c>
      <c r="C2035" s="10">
        <v>1992817</v>
      </c>
      <c r="D2035" s="11"/>
      <c r="E2035" s="12" t="s">
        <v>37</v>
      </c>
      <c r="F2035" s="12" t="s">
        <v>7904</v>
      </c>
      <c r="G2035" s="12" t="s">
        <v>7905</v>
      </c>
      <c r="H2035" s="10">
        <v>945791</v>
      </c>
      <c r="I2035" s="12" t="s">
        <v>18</v>
      </c>
      <c r="J2035" s="11"/>
      <c r="K2035" s="12" t="s">
        <v>7906</v>
      </c>
      <c r="L2035" s="10">
        <v>182</v>
      </c>
      <c r="M2035" s="12" t="s">
        <v>7907</v>
      </c>
    </row>
    <row r="2036" spans="1:13" ht="20.149999999999999" customHeight="1">
      <c r="A2036" s="8" t="s">
        <v>14</v>
      </c>
      <c r="B2036" s="9">
        <v>1992874</v>
      </c>
      <c r="C2036" s="10">
        <v>1994706</v>
      </c>
      <c r="D2036" s="11"/>
      <c r="E2036" s="12" t="s">
        <v>37</v>
      </c>
      <c r="F2036" s="12" t="s">
        <v>7908</v>
      </c>
      <c r="G2036" s="12" t="s">
        <v>7909</v>
      </c>
      <c r="H2036" s="10">
        <v>947203</v>
      </c>
      <c r="I2036" s="12" t="s">
        <v>18</v>
      </c>
      <c r="J2036" s="11"/>
      <c r="K2036" s="12" t="s">
        <v>7910</v>
      </c>
      <c r="L2036" s="10">
        <v>610</v>
      </c>
      <c r="M2036" s="12" t="s">
        <v>7911</v>
      </c>
    </row>
    <row r="2037" spans="1:13" ht="20.149999999999999" customHeight="1">
      <c r="A2037" s="8" t="s">
        <v>14</v>
      </c>
      <c r="B2037" s="9">
        <v>1994703</v>
      </c>
      <c r="C2037" s="10">
        <v>1995359</v>
      </c>
      <c r="D2037" s="11"/>
      <c r="E2037" s="12" t="s">
        <v>37</v>
      </c>
      <c r="F2037" s="12" t="s">
        <v>7912</v>
      </c>
      <c r="G2037" s="12" t="s">
        <v>7913</v>
      </c>
      <c r="H2037" s="10">
        <v>946424</v>
      </c>
      <c r="I2037" s="12" t="s">
        <v>18</v>
      </c>
      <c r="J2037" s="11"/>
      <c r="K2037" s="12" t="s">
        <v>7914</v>
      </c>
      <c r="L2037" s="10">
        <v>218</v>
      </c>
      <c r="M2037" s="12" t="s">
        <v>7915</v>
      </c>
    </row>
    <row r="2038" spans="1:13" ht="20.149999999999999" customHeight="1">
      <c r="A2038" s="8" t="s">
        <v>14</v>
      </c>
      <c r="B2038" s="9">
        <v>1995655</v>
      </c>
      <c r="C2038" s="10">
        <v>1995831</v>
      </c>
      <c r="D2038" s="11"/>
      <c r="E2038" s="12" t="s">
        <v>15</v>
      </c>
      <c r="F2038" s="12" t="s">
        <v>7916</v>
      </c>
      <c r="G2038" s="12" t="s">
        <v>7917</v>
      </c>
      <c r="H2038" s="10">
        <v>38094967</v>
      </c>
      <c r="I2038" s="12" t="s">
        <v>18</v>
      </c>
      <c r="J2038" s="11"/>
      <c r="K2038" s="12" t="s">
        <v>7918</v>
      </c>
      <c r="L2038" s="10">
        <v>58</v>
      </c>
      <c r="M2038" s="12" t="s">
        <v>7919</v>
      </c>
    </row>
    <row r="2039" spans="1:13" ht="20.149999999999999" customHeight="1">
      <c r="A2039" s="8" t="s">
        <v>14</v>
      </c>
      <c r="B2039" s="9">
        <v>1995818</v>
      </c>
      <c r="C2039" s="10">
        <v>1996042</v>
      </c>
      <c r="D2039" s="11"/>
      <c r="E2039" s="12" t="s">
        <v>15</v>
      </c>
      <c r="F2039" s="12" t="s">
        <v>7920</v>
      </c>
      <c r="G2039" s="12" t="s">
        <v>7921</v>
      </c>
      <c r="H2039" s="10">
        <v>946420</v>
      </c>
      <c r="I2039" s="12" t="s">
        <v>18</v>
      </c>
      <c r="J2039" s="11"/>
      <c r="K2039" s="12" t="s">
        <v>7922</v>
      </c>
      <c r="L2039" s="10">
        <v>74</v>
      </c>
      <c r="M2039" s="12" t="s">
        <v>7923</v>
      </c>
    </row>
    <row r="2040" spans="1:13" ht="20.149999999999999" customHeight="1">
      <c r="A2040" s="8" t="s">
        <v>14</v>
      </c>
      <c r="B2040" s="9">
        <v>1996110</v>
      </c>
      <c r="C2040" s="10">
        <v>1996832</v>
      </c>
      <c r="D2040" s="11"/>
      <c r="E2040" s="12" t="s">
        <v>37</v>
      </c>
      <c r="F2040" s="12" t="s">
        <v>7924</v>
      </c>
      <c r="G2040" s="12" t="s">
        <v>7925</v>
      </c>
      <c r="H2040" s="10">
        <v>946421</v>
      </c>
      <c r="I2040" s="12" t="s">
        <v>18</v>
      </c>
      <c r="J2040" s="11"/>
      <c r="K2040" s="12" t="s">
        <v>7926</v>
      </c>
      <c r="L2040" s="10">
        <v>240</v>
      </c>
      <c r="M2040" s="12" t="s">
        <v>7927</v>
      </c>
    </row>
    <row r="2041" spans="1:13" ht="20.149999999999999" customHeight="1">
      <c r="A2041" s="8" t="s">
        <v>14</v>
      </c>
      <c r="B2041" s="9">
        <v>1996921</v>
      </c>
      <c r="C2041" s="10">
        <v>1997057</v>
      </c>
      <c r="D2041" s="11"/>
      <c r="E2041" s="12" t="s">
        <v>15</v>
      </c>
      <c r="F2041" s="12" t="s">
        <v>7928</v>
      </c>
      <c r="G2041" s="12" t="s">
        <v>7929</v>
      </c>
      <c r="H2041" s="10">
        <v>38094968</v>
      </c>
      <c r="I2041" s="12" t="s">
        <v>92</v>
      </c>
      <c r="J2041" s="11"/>
      <c r="K2041" s="11"/>
      <c r="L2041" s="11"/>
      <c r="M2041" s="12" t="s">
        <v>7930</v>
      </c>
    </row>
    <row r="2042" spans="1:13" ht="20.149999999999999" customHeight="1">
      <c r="A2042" s="8" t="s">
        <v>14</v>
      </c>
      <c r="B2042" s="9">
        <v>1997062</v>
      </c>
      <c r="C2042" s="10">
        <v>1997814</v>
      </c>
      <c r="D2042" s="11"/>
      <c r="E2042" s="12" t="s">
        <v>37</v>
      </c>
      <c r="F2042" s="12" t="s">
        <v>7931</v>
      </c>
      <c r="G2042" s="12" t="s">
        <v>7932</v>
      </c>
      <c r="H2042" s="10">
        <v>946422</v>
      </c>
      <c r="I2042" s="12" t="s">
        <v>18</v>
      </c>
      <c r="J2042" s="11"/>
      <c r="K2042" s="12" t="s">
        <v>7933</v>
      </c>
      <c r="L2042" s="10">
        <v>250</v>
      </c>
      <c r="M2042" s="12" t="s">
        <v>7934</v>
      </c>
    </row>
    <row r="2043" spans="1:13" ht="20.149999999999999" customHeight="1">
      <c r="A2043" s="8" t="s">
        <v>14</v>
      </c>
      <c r="B2043" s="9">
        <v>1997811</v>
      </c>
      <c r="C2043" s="10">
        <v>1998479</v>
      </c>
      <c r="D2043" s="11"/>
      <c r="E2043" s="12" t="s">
        <v>37</v>
      </c>
      <c r="F2043" s="12" t="s">
        <v>7935</v>
      </c>
      <c r="G2043" s="12" t="s">
        <v>7936</v>
      </c>
      <c r="H2043" s="10">
        <v>949105</v>
      </c>
      <c r="I2043" s="12" t="s">
        <v>18</v>
      </c>
      <c r="J2043" s="11"/>
      <c r="K2043" s="12" t="s">
        <v>7937</v>
      </c>
      <c r="L2043" s="10">
        <v>222</v>
      </c>
      <c r="M2043" s="12" t="s">
        <v>7938</v>
      </c>
    </row>
    <row r="2044" spans="1:13" ht="20.149999999999999" customHeight="1">
      <c r="A2044" s="8" t="s">
        <v>14</v>
      </c>
      <c r="B2044" s="9">
        <v>1998494</v>
      </c>
      <c r="C2044" s="10">
        <v>1999480</v>
      </c>
      <c r="D2044" s="11"/>
      <c r="E2044" s="12" t="s">
        <v>37</v>
      </c>
      <c r="F2044" s="12" t="s">
        <v>7939</v>
      </c>
      <c r="G2044" s="12" t="s">
        <v>7940</v>
      </c>
      <c r="H2044" s="10">
        <v>946831</v>
      </c>
      <c r="I2044" s="12" t="s">
        <v>18</v>
      </c>
      <c r="J2044" s="11"/>
      <c r="K2044" s="12" t="s">
        <v>7941</v>
      </c>
      <c r="L2044" s="10">
        <v>328</v>
      </c>
      <c r="M2044" s="12" t="s">
        <v>7942</v>
      </c>
    </row>
    <row r="2045" spans="1:13" ht="20.149999999999999" customHeight="1">
      <c r="A2045" s="8" t="s">
        <v>14</v>
      </c>
      <c r="B2045" s="9">
        <v>1999585</v>
      </c>
      <c r="C2045" s="10">
        <v>2000385</v>
      </c>
      <c r="D2045" s="11"/>
      <c r="E2045" s="12" t="s">
        <v>37</v>
      </c>
      <c r="F2045" s="12" t="s">
        <v>7943</v>
      </c>
      <c r="G2045" s="12" t="s">
        <v>7944</v>
      </c>
      <c r="H2045" s="10">
        <v>948833</v>
      </c>
      <c r="I2045" s="12" t="s">
        <v>18</v>
      </c>
      <c r="J2045" s="11"/>
      <c r="K2045" s="12" t="s">
        <v>7945</v>
      </c>
      <c r="L2045" s="10">
        <v>266</v>
      </c>
      <c r="M2045" s="12" t="s">
        <v>7946</v>
      </c>
    </row>
    <row r="2046" spans="1:13" ht="20.149999999999999" customHeight="1">
      <c r="A2046" s="8" t="s">
        <v>14</v>
      </c>
      <c r="B2046" s="9">
        <v>2000473</v>
      </c>
      <c r="C2046" s="10">
        <v>2001024</v>
      </c>
      <c r="D2046" s="11"/>
      <c r="E2046" s="12" t="s">
        <v>37</v>
      </c>
      <c r="F2046" s="12" t="s">
        <v>7947</v>
      </c>
      <c r="G2046" s="12" t="s">
        <v>7948</v>
      </c>
      <c r="H2046" s="10">
        <v>946833</v>
      </c>
      <c r="I2046" s="12" t="s">
        <v>18</v>
      </c>
      <c r="J2046" s="11"/>
      <c r="K2046" s="12" t="s">
        <v>7949</v>
      </c>
      <c r="L2046" s="10">
        <v>183</v>
      </c>
      <c r="M2046" s="12" t="s">
        <v>7950</v>
      </c>
    </row>
    <row r="2047" spans="1:13" ht="20.149999999999999" customHeight="1">
      <c r="A2047" s="8" t="s">
        <v>14</v>
      </c>
      <c r="B2047" s="9">
        <v>2001070</v>
      </c>
      <c r="C2047" s="10">
        <v>2001789</v>
      </c>
      <c r="D2047" s="11"/>
      <c r="E2047" s="12" t="s">
        <v>37</v>
      </c>
      <c r="F2047" s="12" t="s">
        <v>7951</v>
      </c>
      <c r="G2047" s="12" t="s">
        <v>7952</v>
      </c>
      <c r="H2047" s="10">
        <v>948824</v>
      </c>
      <c r="I2047" s="12" t="s">
        <v>18</v>
      </c>
      <c r="J2047" s="11"/>
      <c r="K2047" s="12" t="s">
        <v>7953</v>
      </c>
      <c r="L2047" s="10">
        <v>239</v>
      </c>
      <c r="M2047" s="12" t="s">
        <v>7954</v>
      </c>
    </row>
    <row r="2048" spans="1:13" ht="20.149999999999999" customHeight="1">
      <c r="A2048" s="8" t="s">
        <v>14</v>
      </c>
      <c r="B2048" s="9">
        <v>2001912</v>
      </c>
      <c r="C2048" s="10">
        <v>2002106</v>
      </c>
      <c r="D2048" s="11"/>
      <c r="E2048" s="12" t="s">
        <v>37</v>
      </c>
      <c r="F2048" s="12" t="s">
        <v>7955</v>
      </c>
      <c r="G2048" s="12" t="s">
        <v>7956</v>
      </c>
      <c r="H2048" s="10">
        <v>71004566</v>
      </c>
      <c r="I2048" s="12" t="s">
        <v>92</v>
      </c>
      <c r="J2048" s="11"/>
      <c r="K2048" s="11"/>
      <c r="L2048" s="11"/>
      <c r="M2048" s="12" t="s">
        <v>7957</v>
      </c>
    </row>
    <row r="2049" spans="1:13" ht="20.149999999999999" customHeight="1">
      <c r="A2049" s="8" t="s">
        <v>14</v>
      </c>
      <c r="B2049" s="9">
        <v>2002110</v>
      </c>
      <c r="C2049" s="10">
        <v>2003606</v>
      </c>
      <c r="D2049" s="11"/>
      <c r="E2049" s="12" t="s">
        <v>37</v>
      </c>
      <c r="F2049" s="12" t="s">
        <v>7958</v>
      </c>
      <c r="G2049" s="12" t="s">
        <v>7959</v>
      </c>
      <c r="H2049" s="10">
        <v>949101</v>
      </c>
      <c r="I2049" s="12" t="s">
        <v>18</v>
      </c>
      <c r="J2049" s="11"/>
      <c r="K2049" s="12" t="s">
        <v>7960</v>
      </c>
      <c r="L2049" s="10">
        <v>498</v>
      </c>
      <c r="M2049" s="12" t="s">
        <v>7961</v>
      </c>
    </row>
    <row r="2050" spans="1:13" ht="20.149999999999999" customHeight="1">
      <c r="A2050" s="8" t="s">
        <v>14</v>
      </c>
      <c r="B2050" s="9">
        <v>2003872</v>
      </c>
      <c r="C2050" s="10">
        <v>2005278</v>
      </c>
      <c r="D2050" s="11"/>
      <c r="E2050" s="12" t="s">
        <v>15</v>
      </c>
      <c r="F2050" s="12" t="s">
        <v>7962</v>
      </c>
      <c r="G2050" s="12" t="s">
        <v>7963</v>
      </c>
      <c r="H2050" s="10">
        <v>946428</v>
      </c>
      <c r="I2050" s="12" t="s">
        <v>18</v>
      </c>
      <c r="J2050" s="11"/>
      <c r="K2050" s="12" t="s">
        <v>7964</v>
      </c>
      <c r="L2050" s="10">
        <v>468</v>
      </c>
      <c r="M2050" s="12" t="s">
        <v>7965</v>
      </c>
    </row>
    <row r="2051" spans="1:13" ht="20.149999999999999" customHeight="1">
      <c r="A2051" s="8" t="s">
        <v>14</v>
      </c>
      <c r="B2051" s="9">
        <v>2005303</v>
      </c>
      <c r="C2051" s="10">
        <v>2005713</v>
      </c>
      <c r="D2051" s="11"/>
      <c r="E2051" s="12" t="s">
        <v>15</v>
      </c>
      <c r="F2051" s="12" t="s">
        <v>7966</v>
      </c>
      <c r="G2051" s="12" t="s">
        <v>7967</v>
      </c>
      <c r="H2051" s="10">
        <v>946429</v>
      </c>
      <c r="I2051" s="12" t="s">
        <v>18</v>
      </c>
      <c r="J2051" s="11"/>
      <c r="K2051" s="12" t="s">
        <v>7968</v>
      </c>
      <c r="L2051" s="10">
        <v>136</v>
      </c>
      <c r="M2051" s="12" t="s">
        <v>7969</v>
      </c>
    </row>
    <row r="2052" spans="1:13" ht="20.149999999999999" customHeight="1">
      <c r="A2052" s="8" t="s">
        <v>14</v>
      </c>
      <c r="B2052" s="9">
        <v>2005713</v>
      </c>
      <c r="C2052" s="10">
        <v>2006078</v>
      </c>
      <c r="D2052" s="11"/>
      <c r="E2052" s="12" t="s">
        <v>15</v>
      </c>
      <c r="F2052" s="12" t="s">
        <v>7970</v>
      </c>
      <c r="G2052" s="12" t="s">
        <v>7971</v>
      </c>
      <c r="H2052" s="10">
        <v>946433</v>
      </c>
      <c r="I2052" s="12" t="s">
        <v>18</v>
      </c>
      <c r="J2052" s="11"/>
      <c r="K2052" s="12" t="s">
        <v>7972</v>
      </c>
      <c r="L2052" s="10">
        <v>121</v>
      </c>
      <c r="M2052" s="12" t="s">
        <v>7973</v>
      </c>
    </row>
    <row r="2053" spans="1:13" ht="20.149999999999999" customHeight="1">
      <c r="A2053" s="8" t="s">
        <v>14</v>
      </c>
      <c r="B2053" s="9">
        <v>2006156</v>
      </c>
      <c r="C2053" s="10">
        <v>2007643</v>
      </c>
      <c r="D2053" s="11"/>
      <c r="E2053" s="12" t="s">
        <v>15</v>
      </c>
      <c r="F2053" s="12" t="s">
        <v>7974</v>
      </c>
      <c r="G2053" s="12" t="s">
        <v>7975</v>
      </c>
      <c r="H2053" s="10">
        <v>946434</v>
      </c>
      <c r="I2053" s="12" t="s">
        <v>18</v>
      </c>
      <c r="J2053" s="11"/>
      <c r="K2053" s="12" t="s">
        <v>7976</v>
      </c>
      <c r="L2053" s="10">
        <v>495</v>
      </c>
      <c r="M2053" s="12" t="s">
        <v>7977</v>
      </c>
    </row>
    <row r="2054" spans="1:13" ht="20.149999999999999" customHeight="1">
      <c r="A2054" s="8" t="s">
        <v>14</v>
      </c>
      <c r="B2054" s="9">
        <v>2007677</v>
      </c>
      <c r="C2054" s="10">
        <v>2008090</v>
      </c>
      <c r="D2054" s="11"/>
      <c r="E2054" s="12" t="s">
        <v>37</v>
      </c>
      <c r="F2054" s="12" t="s">
        <v>7978</v>
      </c>
      <c r="G2054" s="12" t="s">
        <v>7979</v>
      </c>
      <c r="H2054" s="10">
        <v>949082</v>
      </c>
      <c r="I2054" s="12" t="s">
        <v>18</v>
      </c>
      <c r="J2054" s="11"/>
      <c r="K2054" s="12" t="s">
        <v>7980</v>
      </c>
      <c r="L2054" s="10">
        <v>137</v>
      </c>
      <c r="M2054" s="12" t="s">
        <v>7981</v>
      </c>
    </row>
    <row r="2055" spans="1:13" ht="20.149999999999999" customHeight="1">
      <c r="A2055" s="8" t="s">
        <v>14</v>
      </c>
      <c r="B2055" s="9">
        <v>2008277</v>
      </c>
      <c r="C2055" s="10">
        <v>2009482</v>
      </c>
      <c r="D2055" s="11"/>
      <c r="E2055" s="12" t="s">
        <v>15</v>
      </c>
      <c r="F2055" s="12" t="s">
        <v>7982</v>
      </c>
      <c r="G2055" s="12" t="s">
        <v>7983</v>
      </c>
      <c r="H2055" s="10">
        <v>945192</v>
      </c>
      <c r="I2055" s="12" t="s">
        <v>18</v>
      </c>
      <c r="J2055" s="11"/>
      <c r="K2055" s="12" t="s">
        <v>7984</v>
      </c>
      <c r="L2055" s="10">
        <v>401</v>
      </c>
      <c r="M2055" s="12" t="s">
        <v>7985</v>
      </c>
    </row>
    <row r="2056" spans="1:13" ht="20.149999999999999" customHeight="1">
      <c r="A2056" s="8" t="s">
        <v>14</v>
      </c>
      <c r="B2056" s="9">
        <v>2009479</v>
      </c>
      <c r="C2056" s="10">
        <v>2009712</v>
      </c>
      <c r="D2056" s="11"/>
      <c r="E2056" s="12" t="s">
        <v>15</v>
      </c>
      <c r="F2056" s="12" t="s">
        <v>7986</v>
      </c>
      <c r="G2056" s="12" t="s">
        <v>7987</v>
      </c>
      <c r="H2056" s="10">
        <v>946909</v>
      </c>
      <c r="I2056" s="12" t="s">
        <v>18</v>
      </c>
      <c r="J2056" s="11"/>
      <c r="K2056" s="12" t="s">
        <v>7988</v>
      </c>
      <c r="L2056" s="10">
        <v>77</v>
      </c>
      <c r="M2056" s="12" t="s">
        <v>7989</v>
      </c>
    </row>
    <row r="2057" spans="1:13" ht="20.149999999999999" customHeight="1">
      <c r="A2057" s="8" t="s">
        <v>14</v>
      </c>
      <c r="B2057" s="9">
        <v>2009821</v>
      </c>
      <c r="C2057" s="10">
        <v>2010489</v>
      </c>
      <c r="D2057" s="11"/>
      <c r="E2057" s="12" t="s">
        <v>15</v>
      </c>
      <c r="F2057" s="12" t="s">
        <v>7990</v>
      </c>
      <c r="G2057" s="12" t="s">
        <v>7991</v>
      </c>
      <c r="H2057" s="10">
        <v>946435</v>
      </c>
      <c r="I2057" s="12" t="s">
        <v>18</v>
      </c>
      <c r="J2057" s="11"/>
      <c r="K2057" s="12" t="s">
        <v>7992</v>
      </c>
      <c r="L2057" s="10">
        <v>222</v>
      </c>
      <c r="M2057" s="12" t="s">
        <v>7993</v>
      </c>
    </row>
    <row r="2058" spans="1:13" ht="20.149999999999999" customHeight="1">
      <c r="A2058" s="8" t="s">
        <v>14</v>
      </c>
      <c r="B2058" s="9">
        <v>2010600</v>
      </c>
      <c r="C2058" s="10">
        <v>2011079</v>
      </c>
      <c r="D2058" s="11"/>
      <c r="E2058" s="12" t="s">
        <v>15</v>
      </c>
      <c r="F2058" s="12" t="s">
        <v>7994</v>
      </c>
      <c r="G2058" s="12" t="s">
        <v>7995</v>
      </c>
      <c r="H2058" s="10">
        <v>946437</v>
      </c>
      <c r="I2058" s="12" t="s">
        <v>18</v>
      </c>
      <c r="J2058" s="11"/>
      <c r="K2058" s="12" t="s">
        <v>7996</v>
      </c>
      <c r="L2058" s="10">
        <v>159</v>
      </c>
      <c r="M2058" s="12" t="s">
        <v>7997</v>
      </c>
    </row>
    <row r="2059" spans="1:13" ht="20.149999999999999" customHeight="1">
      <c r="A2059" s="8" t="s">
        <v>14</v>
      </c>
      <c r="B2059" s="9">
        <v>2011223</v>
      </c>
      <c r="C2059" s="10">
        <v>2012351</v>
      </c>
      <c r="D2059" s="11"/>
      <c r="E2059" s="12" t="s">
        <v>37</v>
      </c>
      <c r="F2059" s="12" t="s">
        <v>915</v>
      </c>
      <c r="G2059" s="12" t="s">
        <v>7998</v>
      </c>
      <c r="H2059" s="10">
        <v>2847704</v>
      </c>
      <c r="I2059" s="12" t="s">
        <v>917</v>
      </c>
      <c r="J2059" s="11"/>
      <c r="K2059" s="11"/>
      <c r="L2059" s="11"/>
      <c r="M2059" s="12" t="s">
        <v>7999</v>
      </c>
    </row>
    <row r="2060" spans="1:13" ht="20.149999999999999" customHeight="1">
      <c r="A2060" s="8" t="s">
        <v>14</v>
      </c>
      <c r="B2060" s="9">
        <v>2012502</v>
      </c>
      <c r="C2060" s="10">
        <v>2012780</v>
      </c>
      <c r="D2060" s="11"/>
      <c r="E2060" s="12" t="s">
        <v>15</v>
      </c>
      <c r="F2060" s="12" t="s">
        <v>915</v>
      </c>
      <c r="G2060" s="12" t="s">
        <v>8000</v>
      </c>
      <c r="H2060" s="10">
        <v>946445</v>
      </c>
      <c r="I2060" s="12" t="s">
        <v>917</v>
      </c>
      <c r="J2060" s="11"/>
      <c r="K2060" s="11"/>
      <c r="L2060" s="11"/>
      <c r="M2060" s="12" t="s">
        <v>8001</v>
      </c>
    </row>
    <row r="2061" spans="1:13" ht="20.149999999999999" customHeight="1">
      <c r="A2061" s="8" t="s">
        <v>14</v>
      </c>
      <c r="B2061" s="9">
        <v>2012700</v>
      </c>
      <c r="C2061" s="10">
        <v>2013014</v>
      </c>
      <c r="D2061" s="11"/>
      <c r="E2061" s="12" t="s">
        <v>37</v>
      </c>
      <c r="F2061" s="12" t="s">
        <v>8002</v>
      </c>
      <c r="G2061" s="12" t="s">
        <v>8003</v>
      </c>
      <c r="H2061" s="10">
        <v>946446</v>
      </c>
      <c r="I2061" s="12" t="s">
        <v>18</v>
      </c>
      <c r="J2061" s="11"/>
      <c r="K2061" s="12" t="s">
        <v>8004</v>
      </c>
      <c r="L2061" s="10">
        <v>104</v>
      </c>
      <c r="M2061" s="12" t="s">
        <v>8005</v>
      </c>
    </row>
    <row r="2062" spans="1:13" ht="20.149999999999999" customHeight="1">
      <c r="A2062" s="8" t="s">
        <v>14</v>
      </c>
      <c r="B2062" s="9">
        <v>2013229</v>
      </c>
      <c r="C2062" s="10">
        <v>2014887</v>
      </c>
      <c r="D2062" s="11"/>
      <c r="E2062" s="12" t="s">
        <v>15</v>
      </c>
      <c r="F2062" s="12" t="s">
        <v>8006</v>
      </c>
      <c r="G2062" s="12" t="s">
        <v>8007</v>
      </c>
      <c r="H2062" s="10">
        <v>946448</v>
      </c>
      <c r="I2062" s="12" t="s">
        <v>18</v>
      </c>
      <c r="J2062" s="11"/>
      <c r="K2062" s="12" t="s">
        <v>8008</v>
      </c>
      <c r="L2062" s="10">
        <v>552</v>
      </c>
      <c r="M2062" s="12" t="s">
        <v>8009</v>
      </c>
    </row>
    <row r="2063" spans="1:13" ht="20.149999999999999" customHeight="1">
      <c r="A2063" s="8" t="s">
        <v>14</v>
      </c>
      <c r="B2063" s="9">
        <v>2014880</v>
      </c>
      <c r="C2063" s="10">
        <v>2015875</v>
      </c>
      <c r="D2063" s="11"/>
      <c r="E2063" s="12" t="s">
        <v>15</v>
      </c>
      <c r="F2063" s="12" t="s">
        <v>8010</v>
      </c>
      <c r="G2063" s="12" t="s">
        <v>8011</v>
      </c>
      <c r="H2063" s="10">
        <v>946451</v>
      </c>
      <c r="I2063" s="12" t="s">
        <v>18</v>
      </c>
      <c r="J2063" s="11"/>
      <c r="K2063" s="12" t="s">
        <v>8012</v>
      </c>
      <c r="L2063" s="10">
        <v>331</v>
      </c>
      <c r="M2063" s="12" t="s">
        <v>8013</v>
      </c>
    </row>
    <row r="2064" spans="1:13" ht="20.149999999999999" customHeight="1">
      <c r="A2064" s="8" t="s">
        <v>14</v>
      </c>
      <c r="B2064" s="9">
        <v>2015868</v>
      </c>
      <c r="C2064" s="10">
        <v>2016554</v>
      </c>
      <c r="D2064" s="11"/>
      <c r="E2064" s="12" t="s">
        <v>15</v>
      </c>
      <c r="F2064" s="12" t="s">
        <v>8014</v>
      </c>
      <c r="G2064" s="12" t="s">
        <v>8015</v>
      </c>
      <c r="H2064" s="10">
        <v>946456</v>
      </c>
      <c r="I2064" s="12" t="s">
        <v>18</v>
      </c>
      <c r="J2064" s="11"/>
      <c r="K2064" s="12" t="s">
        <v>8016</v>
      </c>
      <c r="L2064" s="10">
        <v>228</v>
      </c>
      <c r="M2064" s="12" t="s">
        <v>8017</v>
      </c>
    </row>
    <row r="2065" spans="1:13" ht="20.149999999999999" customHeight="1">
      <c r="A2065" s="8" t="s">
        <v>14</v>
      </c>
      <c r="B2065" s="9">
        <v>2016554</v>
      </c>
      <c r="C2065" s="10">
        <v>2017927</v>
      </c>
      <c r="D2065" s="11"/>
      <c r="E2065" s="12" t="s">
        <v>15</v>
      </c>
      <c r="F2065" s="12" t="s">
        <v>8018</v>
      </c>
      <c r="G2065" s="12" t="s">
        <v>8019</v>
      </c>
      <c r="H2065" s="10">
        <v>946457</v>
      </c>
      <c r="I2065" s="12" t="s">
        <v>18</v>
      </c>
      <c r="J2065" s="11"/>
      <c r="K2065" s="12" t="s">
        <v>8020</v>
      </c>
      <c r="L2065" s="10">
        <v>457</v>
      </c>
      <c r="M2065" s="12" t="s">
        <v>8021</v>
      </c>
    </row>
    <row r="2066" spans="1:13" ht="20.149999999999999" customHeight="1">
      <c r="A2066" s="8" t="s">
        <v>14</v>
      </c>
      <c r="B2066" s="9">
        <v>2017946</v>
      </c>
      <c r="C2066" s="10">
        <v>2018389</v>
      </c>
      <c r="D2066" s="11"/>
      <c r="E2066" s="12" t="s">
        <v>15</v>
      </c>
      <c r="F2066" s="12" t="s">
        <v>8022</v>
      </c>
      <c r="G2066" s="12" t="s">
        <v>8023</v>
      </c>
      <c r="H2066" s="10">
        <v>946454</v>
      </c>
      <c r="I2066" s="12" t="s">
        <v>18</v>
      </c>
      <c r="J2066" s="11"/>
      <c r="K2066" s="12" t="s">
        <v>8024</v>
      </c>
      <c r="L2066" s="10">
        <v>147</v>
      </c>
      <c r="M2066" s="12" t="s">
        <v>8025</v>
      </c>
    </row>
    <row r="2067" spans="1:13" ht="20.149999999999999" customHeight="1">
      <c r="A2067" s="8" t="s">
        <v>14</v>
      </c>
      <c r="B2067" s="9">
        <v>2018386</v>
      </c>
      <c r="C2067" s="10">
        <v>2019513</v>
      </c>
      <c r="D2067" s="11"/>
      <c r="E2067" s="12" t="s">
        <v>15</v>
      </c>
      <c r="F2067" s="12" t="s">
        <v>8026</v>
      </c>
      <c r="G2067" s="12" t="s">
        <v>8027</v>
      </c>
      <c r="H2067" s="10">
        <v>946449</v>
      </c>
      <c r="I2067" s="12" t="s">
        <v>18</v>
      </c>
      <c r="J2067" s="11"/>
      <c r="K2067" s="12" t="s">
        <v>8028</v>
      </c>
      <c r="L2067" s="10">
        <v>375</v>
      </c>
      <c r="M2067" s="12" t="s">
        <v>8029</v>
      </c>
    </row>
    <row r="2068" spans="1:13" ht="20.149999999999999" customHeight="1">
      <c r="A2068" s="8" t="s">
        <v>14</v>
      </c>
      <c r="B2068" s="9">
        <v>2019618</v>
      </c>
      <c r="C2068" s="10">
        <v>2020082</v>
      </c>
      <c r="D2068" s="11"/>
      <c r="E2068" s="12" t="s">
        <v>15</v>
      </c>
      <c r="F2068" s="12" t="s">
        <v>8030</v>
      </c>
      <c r="G2068" s="12" t="s">
        <v>8031</v>
      </c>
      <c r="H2068" s="10">
        <v>946443</v>
      </c>
      <c r="I2068" s="12" t="s">
        <v>18</v>
      </c>
      <c r="J2068" s="11"/>
      <c r="K2068" s="12" t="s">
        <v>8032</v>
      </c>
      <c r="L2068" s="10">
        <v>154</v>
      </c>
      <c r="M2068" s="12" t="s">
        <v>8033</v>
      </c>
    </row>
    <row r="2069" spans="1:13" ht="20.149999999999999" customHeight="1">
      <c r="A2069" s="8" t="s">
        <v>14</v>
      </c>
      <c r="B2069" s="9">
        <v>2020087</v>
      </c>
      <c r="C2069" s="10">
        <v>2021091</v>
      </c>
      <c r="D2069" s="11"/>
      <c r="E2069" s="12" t="s">
        <v>15</v>
      </c>
      <c r="F2069" s="12" t="s">
        <v>8034</v>
      </c>
      <c r="G2069" s="12" t="s">
        <v>8035</v>
      </c>
      <c r="H2069" s="10">
        <v>946442</v>
      </c>
      <c r="I2069" s="12" t="s">
        <v>18</v>
      </c>
      <c r="J2069" s="11"/>
      <c r="K2069" s="12" t="s">
        <v>8036</v>
      </c>
      <c r="L2069" s="10">
        <v>334</v>
      </c>
      <c r="M2069" s="12" t="s">
        <v>8037</v>
      </c>
    </row>
    <row r="2070" spans="1:13" ht="20.149999999999999" customHeight="1">
      <c r="A2070" s="8" t="s">
        <v>14</v>
      </c>
      <c r="B2070" s="9">
        <v>2021088</v>
      </c>
      <c r="C2070" s="10">
        <v>2021501</v>
      </c>
      <c r="D2070" s="11"/>
      <c r="E2070" s="12" t="s">
        <v>15</v>
      </c>
      <c r="F2070" s="12" t="s">
        <v>8038</v>
      </c>
      <c r="G2070" s="12" t="s">
        <v>8039</v>
      </c>
      <c r="H2070" s="10">
        <v>946423</v>
      </c>
      <c r="I2070" s="12" t="s">
        <v>18</v>
      </c>
      <c r="J2070" s="11"/>
      <c r="K2070" s="12" t="s">
        <v>8040</v>
      </c>
      <c r="L2070" s="10">
        <v>137</v>
      </c>
      <c r="M2070" s="12" t="s">
        <v>8041</v>
      </c>
    </row>
    <row r="2071" spans="1:13" ht="20.149999999999999" customHeight="1">
      <c r="A2071" s="8" t="s">
        <v>14</v>
      </c>
      <c r="B2071" s="9">
        <v>2021504</v>
      </c>
      <c r="C2071" s="10">
        <v>2021869</v>
      </c>
      <c r="D2071" s="11"/>
      <c r="E2071" s="12" t="s">
        <v>15</v>
      </c>
      <c r="F2071" s="12" t="s">
        <v>8042</v>
      </c>
      <c r="G2071" s="12" t="s">
        <v>8043</v>
      </c>
      <c r="H2071" s="10">
        <v>946458</v>
      </c>
      <c r="I2071" s="12" t="s">
        <v>18</v>
      </c>
      <c r="J2071" s="11"/>
      <c r="K2071" s="12" t="s">
        <v>8044</v>
      </c>
      <c r="L2071" s="10">
        <v>121</v>
      </c>
      <c r="M2071" s="12" t="s">
        <v>8045</v>
      </c>
    </row>
    <row r="2072" spans="1:13" ht="20.149999999999999" customHeight="1">
      <c r="A2072" s="8" t="s">
        <v>14</v>
      </c>
      <c r="B2072" s="9">
        <v>2021869</v>
      </c>
      <c r="C2072" s="10">
        <v>2022606</v>
      </c>
      <c r="D2072" s="11"/>
      <c r="E2072" s="12" t="s">
        <v>15</v>
      </c>
      <c r="F2072" s="12" t="s">
        <v>8046</v>
      </c>
      <c r="G2072" s="12" t="s">
        <v>8047</v>
      </c>
      <c r="H2072" s="10">
        <v>946462</v>
      </c>
      <c r="I2072" s="12" t="s">
        <v>18</v>
      </c>
      <c r="J2072" s="11"/>
      <c r="K2072" s="12" t="s">
        <v>8048</v>
      </c>
      <c r="L2072" s="10">
        <v>245</v>
      </c>
      <c r="M2072" s="12" t="s">
        <v>8049</v>
      </c>
    </row>
    <row r="2073" spans="1:13" ht="20.149999999999999" customHeight="1">
      <c r="A2073" s="8" t="s">
        <v>14</v>
      </c>
      <c r="B2073" s="9">
        <v>2022616</v>
      </c>
      <c r="C2073" s="10">
        <v>2022885</v>
      </c>
      <c r="D2073" s="11"/>
      <c r="E2073" s="12" t="s">
        <v>15</v>
      </c>
      <c r="F2073" s="12" t="s">
        <v>8050</v>
      </c>
      <c r="G2073" s="12" t="s">
        <v>8051</v>
      </c>
      <c r="H2073" s="10">
        <v>946463</v>
      </c>
      <c r="I2073" s="12" t="s">
        <v>18</v>
      </c>
      <c r="J2073" s="11"/>
      <c r="K2073" s="12" t="s">
        <v>8052</v>
      </c>
      <c r="L2073" s="10">
        <v>89</v>
      </c>
      <c r="M2073" s="12" t="s">
        <v>8053</v>
      </c>
    </row>
    <row r="2074" spans="1:13" ht="20.149999999999999" customHeight="1">
      <c r="A2074" s="8" t="s">
        <v>14</v>
      </c>
      <c r="B2074" s="9">
        <v>2022893</v>
      </c>
      <c r="C2074" s="10">
        <v>2023678</v>
      </c>
      <c r="D2074" s="11"/>
      <c r="E2074" s="12" t="s">
        <v>15</v>
      </c>
      <c r="F2074" s="12" t="s">
        <v>8054</v>
      </c>
      <c r="G2074" s="12" t="s">
        <v>8055</v>
      </c>
      <c r="H2074" s="10">
        <v>946464</v>
      </c>
      <c r="I2074" s="12" t="s">
        <v>18</v>
      </c>
      <c r="J2074" s="11"/>
      <c r="K2074" s="12" t="s">
        <v>8056</v>
      </c>
      <c r="L2074" s="10">
        <v>261</v>
      </c>
      <c r="M2074" s="12" t="s">
        <v>8057</v>
      </c>
    </row>
    <row r="2075" spans="1:13" ht="20.149999999999999" customHeight="1">
      <c r="A2075" s="8" t="s">
        <v>14</v>
      </c>
      <c r="B2075" s="9">
        <v>2023968</v>
      </c>
      <c r="C2075" s="10">
        <v>2024591</v>
      </c>
      <c r="D2075" s="11"/>
      <c r="E2075" s="12" t="s">
        <v>15</v>
      </c>
      <c r="F2075" s="12" t="s">
        <v>8058</v>
      </c>
      <c r="G2075" s="12" t="s">
        <v>8059</v>
      </c>
      <c r="H2075" s="10">
        <v>946467</v>
      </c>
      <c r="I2075" s="12" t="s">
        <v>18</v>
      </c>
      <c r="J2075" s="11"/>
      <c r="K2075" s="12" t="s">
        <v>8060</v>
      </c>
      <c r="L2075" s="10">
        <v>207</v>
      </c>
      <c r="M2075" s="12" t="s">
        <v>8061</v>
      </c>
    </row>
    <row r="2076" spans="1:13" ht="20.149999999999999" customHeight="1">
      <c r="A2076" s="8" t="s">
        <v>14</v>
      </c>
      <c r="B2076" s="9">
        <v>2024635</v>
      </c>
      <c r="C2076" s="10">
        <v>2024823</v>
      </c>
      <c r="D2076" s="11"/>
      <c r="E2076" s="12" t="s">
        <v>37</v>
      </c>
      <c r="F2076" s="12" t="s">
        <v>8062</v>
      </c>
      <c r="G2076" s="12" t="s">
        <v>8063</v>
      </c>
      <c r="H2076" s="10">
        <v>946468</v>
      </c>
      <c r="I2076" s="12" t="s">
        <v>18</v>
      </c>
      <c r="J2076" s="11"/>
      <c r="K2076" s="12" t="s">
        <v>8064</v>
      </c>
      <c r="L2076" s="10">
        <v>62</v>
      </c>
      <c r="M2076" s="12" t="s">
        <v>8065</v>
      </c>
    </row>
    <row r="2077" spans="1:13" ht="20.149999999999999" customHeight="1">
      <c r="A2077" s="8" t="s">
        <v>14</v>
      </c>
      <c r="B2077" s="9">
        <v>2024986</v>
      </c>
      <c r="C2077" s="10">
        <v>2025213</v>
      </c>
      <c r="D2077" s="11"/>
      <c r="E2077" s="12" t="s">
        <v>15</v>
      </c>
      <c r="F2077" s="12" t="s">
        <v>4901</v>
      </c>
      <c r="G2077" s="12" t="s">
        <v>8066</v>
      </c>
      <c r="H2077" s="10">
        <v>946469</v>
      </c>
      <c r="I2077" s="12" t="s">
        <v>18</v>
      </c>
      <c r="J2077" s="11"/>
      <c r="K2077" s="12" t="s">
        <v>8067</v>
      </c>
      <c r="L2077" s="10">
        <v>75</v>
      </c>
      <c r="M2077" s="12" t="s">
        <v>8068</v>
      </c>
    </row>
    <row r="2078" spans="1:13" ht="20.149999999999999" customHeight="1">
      <c r="A2078" s="8" t="s">
        <v>14</v>
      </c>
      <c r="B2078" s="9">
        <v>2025223</v>
      </c>
      <c r="C2078" s="10">
        <v>2025313</v>
      </c>
      <c r="D2078" s="11"/>
      <c r="E2078" s="12" t="s">
        <v>37</v>
      </c>
      <c r="F2078" s="12" t="s">
        <v>8069</v>
      </c>
      <c r="G2078" s="12" t="s">
        <v>8070</v>
      </c>
      <c r="H2078" s="10">
        <v>946470</v>
      </c>
      <c r="I2078" s="12" t="s">
        <v>92</v>
      </c>
      <c r="J2078" s="11"/>
      <c r="K2078" s="11"/>
      <c r="L2078" s="11"/>
      <c r="M2078" s="12" t="s">
        <v>8071</v>
      </c>
    </row>
    <row r="2079" spans="1:13" ht="20.149999999999999" customHeight="1">
      <c r="A2079" s="8" t="s">
        <v>14</v>
      </c>
      <c r="B2079" s="9">
        <v>2025511</v>
      </c>
      <c r="C2079" s="10">
        <v>2026326</v>
      </c>
      <c r="D2079" s="11"/>
      <c r="E2079" s="12" t="s">
        <v>15</v>
      </c>
      <c r="F2079" s="12" t="s">
        <v>8072</v>
      </c>
      <c r="G2079" s="12" t="s">
        <v>8073</v>
      </c>
      <c r="H2079" s="10">
        <v>946472</v>
      </c>
      <c r="I2079" s="12" t="s">
        <v>18</v>
      </c>
      <c r="J2079" s="11"/>
      <c r="K2079" s="12" t="s">
        <v>8074</v>
      </c>
      <c r="L2079" s="10">
        <v>271</v>
      </c>
      <c r="M2079" s="12" t="s">
        <v>8075</v>
      </c>
    </row>
    <row r="2080" spans="1:13" ht="20.149999999999999" customHeight="1">
      <c r="A2080" s="8" t="s">
        <v>14</v>
      </c>
      <c r="B2080" s="9">
        <v>2026323</v>
      </c>
      <c r="C2080" s="10">
        <v>2028017</v>
      </c>
      <c r="D2080" s="11"/>
      <c r="E2080" s="12" t="s">
        <v>37</v>
      </c>
      <c r="F2080" s="12" t="s">
        <v>8076</v>
      </c>
      <c r="G2080" s="12" t="s">
        <v>8077</v>
      </c>
      <c r="H2080" s="10">
        <v>946471</v>
      </c>
      <c r="I2080" s="12" t="s">
        <v>18</v>
      </c>
      <c r="J2080" s="11"/>
      <c r="K2080" s="12" t="s">
        <v>8078</v>
      </c>
      <c r="L2080" s="10">
        <v>564</v>
      </c>
      <c r="M2080" s="12" t="s">
        <v>8079</v>
      </c>
    </row>
    <row r="2081" spans="1:13" ht="20.149999999999999" customHeight="1">
      <c r="A2081" s="8" t="s">
        <v>14</v>
      </c>
      <c r="B2081" s="9">
        <v>2028188</v>
      </c>
      <c r="C2081" s="10">
        <v>2028370</v>
      </c>
      <c r="D2081" s="11"/>
      <c r="E2081" s="12" t="s">
        <v>37</v>
      </c>
      <c r="F2081" s="12" t="s">
        <v>8080</v>
      </c>
      <c r="G2081" s="12" t="s">
        <v>8081</v>
      </c>
      <c r="H2081" s="10">
        <v>946466</v>
      </c>
      <c r="I2081" s="12" t="s">
        <v>18</v>
      </c>
      <c r="J2081" s="11"/>
      <c r="K2081" s="12" t="s">
        <v>8082</v>
      </c>
      <c r="L2081" s="10">
        <v>60</v>
      </c>
      <c r="M2081" s="12" t="s">
        <v>8083</v>
      </c>
    </row>
    <row r="2082" spans="1:13" ht="20.149999999999999" customHeight="1">
      <c r="A2082" s="8" t="s">
        <v>14</v>
      </c>
      <c r="B2082" s="9">
        <v>2028449</v>
      </c>
      <c r="C2082" s="10">
        <v>2029366</v>
      </c>
      <c r="D2082" s="11"/>
      <c r="E2082" s="12" t="s">
        <v>37</v>
      </c>
      <c r="F2082" s="12" t="s">
        <v>8084</v>
      </c>
      <c r="G2082" s="12" t="s">
        <v>8085</v>
      </c>
      <c r="H2082" s="10">
        <v>946465</v>
      </c>
      <c r="I2082" s="12" t="s">
        <v>18</v>
      </c>
      <c r="J2082" s="11"/>
      <c r="K2082" s="12" t="s">
        <v>8086</v>
      </c>
      <c r="L2082" s="10">
        <v>305</v>
      </c>
      <c r="M2082" s="12" t="s">
        <v>8087</v>
      </c>
    </row>
    <row r="2083" spans="1:13" ht="20.149999999999999" customHeight="1">
      <c r="A2083" s="8" t="s">
        <v>14</v>
      </c>
      <c r="B2083" s="9">
        <v>2029539</v>
      </c>
      <c r="C2083" s="10">
        <v>2030459</v>
      </c>
      <c r="D2083" s="11"/>
      <c r="E2083" s="12" t="s">
        <v>15</v>
      </c>
      <c r="F2083" s="12" t="s">
        <v>8088</v>
      </c>
      <c r="G2083" s="12" t="s">
        <v>8089</v>
      </c>
      <c r="H2083" s="10">
        <v>946461</v>
      </c>
      <c r="I2083" s="12" t="s">
        <v>18</v>
      </c>
      <c r="J2083" s="11"/>
      <c r="K2083" s="12" t="s">
        <v>8090</v>
      </c>
      <c r="L2083" s="10">
        <v>306</v>
      </c>
      <c r="M2083" s="12" t="s">
        <v>8091</v>
      </c>
    </row>
    <row r="2084" spans="1:13" ht="20.149999999999999" customHeight="1">
      <c r="A2084" s="8" t="s">
        <v>14</v>
      </c>
      <c r="B2084" s="9">
        <v>2030448</v>
      </c>
      <c r="C2084" s="10">
        <v>2030918</v>
      </c>
      <c r="D2084" s="11"/>
      <c r="E2084" s="12" t="s">
        <v>37</v>
      </c>
      <c r="F2084" s="12" t="s">
        <v>8092</v>
      </c>
      <c r="G2084" s="12" t="s">
        <v>8093</v>
      </c>
      <c r="H2084" s="10">
        <v>946476</v>
      </c>
      <c r="I2084" s="12" t="s">
        <v>18</v>
      </c>
      <c r="J2084" s="11"/>
      <c r="K2084" s="12" t="s">
        <v>8094</v>
      </c>
      <c r="L2084" s="10">
        <v>156</v>
      </c>
      <c r="M2084" s="12" t="s">
        <v>8095</v>
      </c>
    </row>
    <row r="2085" spans="1:13" ht="20.149999999999999" customHeight="1">
      <c r="A2085" s="8" t="s">
        <v>14</v>
      </c>
      <c r="B2085" s="9">
        <v>2030899</v>
      </c>
      <c r="C2085" s="10">
        <v>2032317</v>
      </c>
      <c r="D2085" s="11"/>
      <c r="E2085" s="12" t="s">
        <v>37</v>
      </c>
      <c r="F2085" s="12" t="s">
        <v>8096</v>
      </c>
      <c r="G2085" s="12" t="s">
        <v>8097</v>
      </c>
      <c r="H2085" s="10">
        <v>946479</v>
      </c>
      <c r="I2085" s="12" t="s">
        <v>18</v>
      </c>
      <c r="J2085" s="11"/>
      <c r="K2085" s="12" t="s">
        <v>8098</v>
      </c>
      <c r="L2085" s="10">
        <v>472</v>
      </c>
      <c r="M2085" s="12" t="s">
        <v>8099</v>
      </c>
    </row>
    <row r="2086" spans="1:13" ht="20.149999999999999" customHeight="1">
      <c r="A2086" s="8" t="s">
        <v>14</v>
      </c>
      <c r="B2086" s="9">
        <v>2032384</v>
      </c>
      <c r="C2086" s="10">
        <v>2033079</v>
      </c>
      <c r="D2086" s="11"/>
      <c r="E2086" s="12" t="s">
        <v>37</v>
      </c>
      <c r="F2086" s="12" t="s">
        <v>8100</v>
      </c>
      <c r="G2086" s="12" t="s">
        <v>8101</v>
      </c>
      <c r="H2086" s="10">
        <v>946478</v>
      </c>
      <c r="I2086" s="12" t="s">
        <v>18</v>
      </c>
      <c r="J2086" s="11"/>
      <c r="K2086" s="12" t="s">
        <v>8102</v>
      </c>
      <c r="L2086" s="10">
        <v>231</v>
      </c>
      <c r="M2086" s="12" t="s">
        <v>8103</v>
      </c>
    </row>
    <row r="2087" spans="1:13" ht="20.149999999999999" customHeight="1">
      <c r="A2087" s="8" t="s">
        <v>14</v>
      </c>
      <c r="B2087" s="9">
        <v>2033119</v>
      </c>
      <c r="C2087" s="10">
        <v>2033421</v>
      </c>
      <c r="D2087" s="11"/>
      <c r="E2087" s="12" t="s">
        <v>37</v>
      </c>
      <c r="F2087" s="12" t="s">
        <v>8104</v>
      </c>
      <c r="G2087" s="12" t="s">
        <v>8105</v>
      </c>
      <c r="H2087" s="10">
        <v>946477</v>
      </c>
      <c r="I2087" s="12" t="s">
        <v>18</v>
      </c>
      <c r="J2087" s="11"/>
      <c r="K2087" s="12" t="s">
        <v>8106</v>
      </c>
      <c r="L2087" s="10">
        <v>100</v>
      </c>
      <c r="M2087" s="12" t="s">
        <v>8107</v>
      </c>
    </row>
    <row r="2088" spans="1:13" ht="20.149999999999999" customHeight="1">
      <c r="A2088" s="8" t="s">
        <v>14</v>
      </c>
      <c r="B2088" s="9">
        <v>2033649</v>
      </c>
      <c r="C2088" s="10">
        <v>2033739</v>
      </c>
      <c r="D2088" s="11"/>
      <c r="E2088" s="12" t="s">
        <v>15</v>
      </c>
      <c r="F2088" s="12" t="s">
        <v>8108</v>
      </c>
      <c r="G2088" s="12" t="s">
        <v>8109</v>
      </c>
      <c r="H2088" s="10">
        <v>5061507</v>
      </c>
      <c r="I2088" s="12" t="s">
        <v>92</v>
      </c>
      <c r="J2088" s="11"/>
      <c r="K2088" s="11"/>
      <c r="L2088" s="11"/>
      <c r="M2088" s="12" t="s">
        <v>8110</v>
      </c>
    </row>
    <row r="2089" spans="1:13" ht="20.149999999999999" customHeight="1">
      <c r="A2089" s="8" t="s">
        <v>14</v>
      </c>
      <c r="B2089" s="9">
        <v>2034051</v>
      </c>
      <c r="C2089" s="10">
        <v>2035243</v>
      </c>
      <c r="D2089" s="11"/>
      <c r="E2089" s="12" t="s">
        <v>15</v>
      </c>
      <c r="F2089" s="12" t="s">
        <v>915</v>
      </c>
      <c r="G2089" s="12" t="s">
        <v>8111</v>
      </c>
      <c r="H2089" s="10">
        <v>2847763</v>
      </c>
      <c r="I2089" s="12" t="s">
        <v>917</v>
      </c>
      <c r="J2089" s="11"/>
      <c r="K2089" s="11"/>
      <c r="L2089" s="11"/>
      <c r="M2089" s="12" t="s">
        <v>8112</v>
      </c>
    </row>
    <row r="2090" spans="1:13" ht="20.149999999999999" customHeight="1">
      <c r="A2090" s="8" t="s">
        <v>14</v>
      </c>
      <c r="B2090" s="9">
        <v>2035835</v>
      </c>
      <c r="C2090" s="10">
        <v>2036686</v>
      </c>
      <c r="D2090" s="11"/>
      <c r="E2090" s="12" t="s">
        <v>15</v>
      </c>
      <c r="F2090" s="12" t="s">
        <v>8113</v>
      </c>
      <c r="G2090" s="12" t="s">
        <v>8114</v>
      </c>
      <c r="H2090" s="10">
        <v>946481</v>
      </c>
      <c r="I2090" s="12" t="s">
        <v>18</v>
      </c>
      <c r="J2090" s="11"/>
      <c r="K2090" s="12" t="s">
        <v>8115</v>
      </c>
      <c r="L2090" s="10">
        <v>283</v>
      </c>
      <c r="M2090" s="12" t="s">
        <v>8116</v>
      </c>
    </row>
    <row r="2091" spans="1:13" ht="20.149999999999999" customHeight="1">
      <c r="A2091" s="8" t="s">
        <v>14</v>
      </c>
      <c r="B2091" s="9">
        <v>2036794</v>
      </c>
      <c r="C2091" s="10">
        <v>2038152</v>
      </c>
      <c r="D2091" s="11"/>
      <c r="E2091" s="12" t="s">
        <v>37</v>
      </c>
      <c r="F2091" s="12" t="s">
        <v>8117</v>
      </c>
      <c r="G2091" s="12" t="s">
        <v>8118</v>
      </c>
      <c r="H2091" s="10">
        <v>946487</v>
      </c>
      <c r="I2091" s="12" t="s">
        <v>18</v>
      </c>
      <c r="J2091" s="11"/>
      <c r="K2091" s="12" t="s">
        <v>8119</v>
      </c>
      <c r="L2091" s="10">
        <v>452</v>
      </c>
      <c r="M2091" s="12" t="s">
        <v>8120</v>
      </c>
    </row>
    <row r="2092" spans="1:13" ht="20.149999999999999" customHeight="1">
      <c r="A2092" s="8" t="s">
        <v>14</v>
      </c>
      <c r="B2092" s="9">
        <v>2038152</v>
      </c>
      <c r="C2092" s="10">
        <v>2038823</v>
      </c>
      <c r="D2092" s="11"/>
      <c r="E2092" s="12" t="s">
        <v>37</v>
      </c>
      <c r="F2092" s="12" t="s">
        <v>8121</v>
      </c>
      <c r="G2092" s="12" t="s">
        <v>8122</v>
      </c>
      <c r="H2092" s="10">
        <v>946486</v>
      </c>
      <c r="I2092" s="12" t="s">
        <v>18</v>
      </c>
      <c r="J2092" s="11"/>
      <c r="K2092" s="12" t="s">
        <v>8123</v>
      </c>
      <c r="L2092" s="10">
        <v>223</v>
      </c>
      <c r="M2092" s="12" t="s">
        <v>8124</v>
      </c>
    </row>
    <row r="2093" spans="1:13" ht="20.149999999999999" customHeight="1">
      <c r="A2093" s="8" t="s">
        <v>14</v>
      </c>
      <c r="B2093" s="9">
        <v>2038956</v>
      </c>
      <c r="C2093" s="10">
        <v>2039369</v>
      </c>
      <c r="D2093" s="11"/>
      <c r="E2093" s="12" t="s">
        <v>15</v>
      </c>
      <c r="F2093" s="12" t="s">
        <v>8125</v>
      </c>
      <c r="G2093" s="12" t="s">
        <v>8126</v>
      </c>
      <c r="H2093" s="10">
        <v>946485</v>
      </c>
      <c r="I2093" s="12" t="s">
        <v>18</v>
      </c>
      <c r="J2093" s="11"/>
      <c r="K2093" s="12" t="s">
        <v>8127</v>
      </c>
      <c r="L2093" s="10">
        <v>137</v>
      </c>
      <c r="M2093" s="12" t="s">
        <v>8128</v>
      </c>
    </row>
    <row r="2094" spans="1:13" ht="20.149999999999999" customHeight="1">
      <c r="A2094" s="8" t="s">
        <v>14</v>
      </c>
      <c r="B2094" s="9">
        <v>2039478</v>
      </c>
      <c r="C2094" s="10">
        <v>2040482</v>
      </c>
      <c r="D2094" s="11"/>
      <c r="E2094" s="12" t="s">
        <v>15</v>
      </c>
      <c r="F2094" s="12" t="s">
        <v>8129</v>
      </c>
      <c r="G2094" s="12" t="s">
        <v>8130</v>
      </c>
      <c r="H2094" s="10">
        <v>946484</v>
      </c>
      <c r="I2094" s="12" t="s">
        <v>18</v>
      </c>
      <c r="J2094" s="11"/>
      <c r="K2094" s="12" t="s">
        <v>8131</v>
      </c>
      <c r="L2094" s="10">
        <v>334</v>
      </c>
      <c r="M2094" s="12" t="s">
        <v>8132</v>
      </c>
    </row>
    <row r="2095" spans="1:13" ht="20.149999999999999" customHeight="1">
      <c r="A2095" s="8" t="s">
        <v>14</v>
      </c>
      <c r="B2095" s="9">
        <v>2040483</v>
      </c>
      <c r="C2095" s="10">
        <v>2041118</v>
      </c>
      <c r="D2095" s="11"/>
      <c r="E2095" s="12" t="s">
        <v>15</v>
      </c>
      <c r="F2095" s="12" t="s">
        <v>8133</v>
      </c>
      <c r="G2095" s="12" t="s">
        <v>8134</v>
      </c>
      <c r="H2095" s="10">
        <v>946483</v>
      </c>
      <c r="I2095" s="12" t="s">
        <v>18</v>
      </c>
      <c r="J2095" s="11"/>
      <c r="K2095" s="12" t="s">
        <v>8135</v>
      </c>
      <c r="L2095" s="10">
        <v>211</v>
      </c>
      <c r="M2095" s="12" t="s">
        <v>8136</v>
      </c>
    </row>
    <row r="2096" spans="1:13" ht="20.149999999999999" customHeight="1">
      <c r="A2096" s="8" t="s">
        <v>14</v>
      </c>
      <c r="B2096" s="9">
        <v>2041375</v>
      </c>
      <c r="C2096" s="10">
        <v>2042025</v>
      </c>
      <c r="D2096" s="11"/>
      <c r="E2096" s="12" t="s">
        <v>15</v>
      </c>
      <c r="F2096" s="12" t="s">
        <v>8137</v>
      </c>
      <c r="G2096" s="12" t="s">
        <v>8138</v>
      </c>
      <c r="H2096" s="10">
        <v>946480</v>
      </c>
      <c r="I2096" s="12" t="s">
        <v>18</v>
      </c>
      <c r="J2096" s="11"/>
      <c r="K2096" s="12" t="s">
        <v>8139</v>
      </c>
      <c r="L2096" s="10">
        <v>216</v>
      </c>
      <c r="M2096" s="12" t="s">
        <v>8140</v>
      </c>
    </row>
    <row r="2097" spans="1:13" ht="20.149999999999999" customHeight="1">
      <c r="A2097" s="8" t="s">
        <v>14</v>
      </c>
      <c r="B2097" s="9">
        <v>2042368</v>
      </c>
      <c r="C2097" s="10">
        <v>2042898</v>
      </c>
      <c r="D2097" s="11"/>
      <c r="E2097" s="12" t="s">
        <v>15</v>
      </c>
      <c r="F2097" s="12" t="s">
        <v>8141</v>
      </c>
      <c r="G2097" s="12" t="s">
        <v>8142</v>
      </c>
      <c r="H2097" s="10">
        <v>946491</v>
      </c>
      <c r="I2097" s="12" t="s">
        <v>18</v>
      </c>
      <c r="J2097" s="11"/>
      <c r="K2097" s="12" t="s">
        <v>8143</v>
      </c>
      <c r="L2097" s="10">
        <v>176</v>
      </c>
      <c r="M2097" s="12" t="s">
        <v>8144</v>
      </c>
    </row>
    <row r="2098" spans="1:13" ht="20.149999999999999" customHeight="1">
      <c r="A2098" s="8" t="s">
        <v>14</v>
      </c>
      <c r="B2098" s="9">
        <v>2043468</v>
      </c>
      <c r="C2098" s="10">
        <v>2043557</v>
      </c>
      <c r="D2098" s="11"/>
      <c r="E2098" s="12" t="s">
        <v>37</v>
      </c>
      <c r="F2098" s="12" t="s">
        <v>3591</v>
      </c>
      <c r="G2098" s="12" t="s">
        <v>8145</v>
      </c>
      <c r="H2098" s="10">
        <v>946492</v>
      </c>
      <c r="I2098" s="12" t="s">
        <v>851</v>
      </c>
      <c r="J2098" s="11"/>
      <c r="K2098" s="11"/>
      <c r="L2098" s="11"/>
      <c r="M2098" s="12" t="s">
        <v>8146</v>
      </c>
    </row>
    <row r="2099" spans="1:13" ht="20.149999999999999" customHeight="1">
      <c r="A2099" s="8" t="s">
        <v>14</v>
      </c>
      <c r="B2099" s="9">
        <v>2043651</v>
      </c>
      <c r="C2099" s="10">
        <v>2044448</v>
      </c>
      <c r="D2099" s="11"/>
      <c r="E2099" s="12" t="s">
        <v>15</v>
      </c>
      <c r="F2099" s="12" t="s">
        <v>8147</v>
      </c>
      <c r="G2099" s="12" t="s">
        <v>8148</v>
      </c>
      <c r="H2099" s="10">
        <v>946489</v>
      </c>
      <c r="I2099" s="12" t="s">
        <v>18</v>
      </c>
      <c r="J2099" s="11"/>
      <c r="K2099" s="12" t="s">
        <v>8149</v>
      </c>
      <c r="L2099" s="10">
        <v>265</v>
      </c>
      <c r="M2099" s="12" t="s">
        <v>8150</v>
      </c>
    </row>
    <row r="2100" spans="1:13" ht="20.149999999999999" customHeight="1">
      <c r="A2100" s="8" t="s">
        <v>14</v>
      </c>
      <c r="B2100" s="9">
        <v>2044549</v>
      </c>
      <c r="C2100" s="10">
        <v>2044624</v>
      </c>
      <c r="D2100" s="11"/>
      <c r="E2100" s="12" t="s">
        <v>15</v>
      </c>
      <c r="F2100" s="12" t="s">
        <v>8151</v>
      </c>
      <c r="G2100" s="12" t="s">
        <v>8152</v>
      </c>
      <c r="H2100" s="10">
        <v>946488</v>
      </c>
      <c r="I2100" s="12" t="s">
        <v>851</v>
      </c>
      <c r="J2100" s="11"/>
      <c r="K2100" s="11"/>
      <c r="L2100" s="11"/>
      <c r="M2100" s="12" t="s">
        <v>8153</v>
      </c>
    </row>
    <row r="2101" spans="1:13" ht="20.149999999999999" customHeight="1">
      <c r="A2101" s="8" t="s">
        <v>14</v>
      </c>
      <c r="B2101" s="9">
        <v>2044938</v>
      </c>
      <c r="C2101" s="10">
        <v>2052014</v>
      </c>
      <c r="D2101" s="11"/>
      <c r="E2101" s="12" t="s">
        <v>15</v>
      </c>
      <c r="F2101" s="12" t="s">
        <v>8154</v>
      </c>
      <c r="G2101" s="12" t="s">
        <v>8155</v>
      </c>
      <c r="H2101" s="10">
        <v>946498</v>
      </c>
      <c r="I2101" s="12" t="s">
        <v>18</v>
      </c>
      <c r="J2101" s="11"/>
      <c r="K2101" s="12" t="s">
        <v>8156</v>
      </c>
      <c r="L2101" s="10">
        <v>2358</v>
      </c>
      <c r="M2101" s="12" t="s">
        <v>8157</v>
      </c>
    </row>
    <row r="2102" spans="1:13" ht="20.149999999999999" customHeight="1">
      <c r="A2102" s="8" t="s">
        <v>14</v>
      </c>
      <c r="B2102" s="9">
        <v>2052276</v>
      </c>
      <c r="C2102" s="10">
        <v>2053328</v>
      </c>
      <c r="D2102" s="11"/>
      <c r="E2102" s="12" t="s">
        <v>37</v>
      </c>
      <c r="F2102" s="12" t="s">
        <v>915</v>
      </c>
      <c r="G2102" s="12" t="s">
        <v>8158</v>
      </c>
      <c r="H2102" s="10">
        <v>2847764</v>
      </c>
      <c r="I2102" s="12" t="s">
        <v>917</v>
      </c>
      <c r="J2102" s="11"/>
      <c r="K2102" s="11"/>
      <c r="L2102" s="11"/>
      <c r="M2102" s="12" t="s">
        <v>8159</v>
      </c>
    </row>
    <row r="2103" spans="1:13" ht="20.149999999999999" customHeight="1">
      <c r="A2103" s="8" t="s">
        <v>14</v>
      </c>
      <c r="B2103" s="9">
        <v>2053643</v>
      </c>
      <c r="C2103" s="10">
        <v>2054959</v>
      </c>
      <c r="D2103" s="11"/>
      <c r="E2103" s="12" t="s">
        <v>15</v>
      </c>
      <c r="F2103" s="12" t="s">
        <v>8160</v>
      </c>
      <c r="G2103" s="12" t="s">
        <v>8161</v>
      </c>
      <c r="H2103" s="10">
        <v>946495</v>
      </c>
      <c r="I2103" s="12" t="s">
        <v>18</v>
      </c>
      <c r="J2103" s="11"/>
      <c r="K2103" s="12" t="s">
        <v>8162</v>
      </c>
      <c r="L2103" s="10">
        <v>438</v>
      </c>
      <c r="M2103" s="12" t="s">
        <v>8163</v>
      </c>
    </row>
    <row r="2104" spans="1:13" ht="20.149999999999999" customHeight="1">
      <c r="A2104" s="8" t="s">
        <v>14</v>
      </c>
      <c r="B2104" s="9">
        <v>2055061</v>
      </c>
      <c r="C2104" s="10">
        <v>2056515</v>
      </c>
      <c r="D2104" s="11"/>
      <c r="E2104" s="12" t="s">
        <v>15</v>
      </c>
      <c r="F2104" s="12" t="s">
        <v>8164</v>
      </c>
      <c r="G2104" s="12" t="s">
        <v>8165</v>
      </c>
      <c r="H2104" s="10">
        <v>946508</v>
      </c>
      <c r="I2104" s="12" t="s">
        <v>18</v>
      </c>
      <c r="J2104" s="11"/>
      <c r="K2104" s="12" t="s">
        <v>8166</v>
      </c>
      <c r="L2104" s="10">
        <v>484</v>
      </c>
      <c r="M2104" s="12" t="s">
        <v>8167</v>
      </c>
    </row>
    <row r="2105" spans="1:13" ht="20.149999999999999" customHeight="1">
      <c r="A2105" s="8" t="s">
        <v>14</v>
      </c>
      <c r="B2105" s="9">
        <v>2056858</v>
      </c>
      <c r="C2105" s="10">
        <v>2057574</v>
      </c>
      <c r="D2105" s="11"/>
      <c r="E2105" s="12" t="s">
        <v>15</v>
      </c>
      <c r="F2105" s="12" t="s">
        <v>8168</v>
      </c>
      <c r="G2105" s="12" t="s">
        <v>8169</v>
      </c>
      <c r="H2105" s="10">
        <v>946493</v>
      </c>
      <c r="I2105" s="12" t="s">
        <v>18</v>
      </c>
      <c r="J2105" s="11"/>
      <c r="K2105" s="12" t="s">
        <v>8170</v>
      </c>
      <c r="L2105" s="10">
        <v>238</v>
      </c>
      <c r="M2105" s="12" t="s">
        <v>8171</v>
      </c>
    </row>
    <row r="2106" spans="1:13" ht="20.149999999999999" customHeight="1">
      <c r="A2106" s="8" t="s">
        <v>14</v>
      </c>
      <c r="B2106" s="9">
        <v>2058027</v>
      </c>
      <c r="C2106" s="10">
        <v>2058102</v>
      </c>
      <c r="D2106" s="11"/>
      <c r="E2106" s="12" t="s">
        <v>37</v>
      </c>
      <c r="F2106" s="12" t="s">
        <v>8151</v>
      </c>
      <c r="G2106" s="12" t="s">
        <v>8172</v>
      </c>
      <c r="H2106" s="10">
        <v>946494</v>
      </c>
      <c r="I2106" s="12" t="s">
        <v>851</v>
      </c>
      <c r="J2106" s="11"/>
      <c r="K2106" s="11"/>
      <c r="L2106" s="11"/>
      <c r="M2106" s="12" t="s">
        <v>8173</v>
      </c>
    </row>
    <row r="2107" spans="1:13" ht="20.149999999999999" customHeight="1">
      <c r="A2107" s="8" t="s">
        <v>14</v>
      </c>
      <c r="B2107" s="9">
        <v>2058203</v>
      </c>
      <c r="C2107" s="10">
        <v>2059846</v>
      </c>
      <c r="D2107" s="11"/>
      <c r="E2107" s="12" t="s">
        <v>37</v>
      </c>
      <c r="F2107" s="12" t="s">
        <v>8174</v>
      </c>
      <c r="G2107" s="12" t="s">
        <v>8175</v>
      </c>
      <c r="H2107" s="10">
        <v>946506</v>
      </c>
      <c r="I2107" s="12" t="s">
        <v>18</v>
      </c>
      <c r="J2107" s="11"/>
      <c r="K2107" s="12" t="s">
        <v>8176</v>
      </c>
      <c r="L2107" s="10">
        <v>547</v>
      </c>
      <c r="M2107" s="12" t="s">
        <v>8177</v>
      </c>
    </row>
    <row r="2108" spans="1:13" ht="20.149999999999999" customHeight="1">
      <c r="A2108" s="8" t="s">
        <v>14</v>
      </c>
      <c r="B2108" s="9">
        <v>2059851</v>
      </c>
      <c r="C2108" s="10">
        <v>2059926</v>
      </c>
      <c r="D2108" s="11"/>
      <c r="E2108" s="12" t="s">
        <v>15</v>
      </c>
      <c r="F2108" s="12" t="s">
        <v>8151</v>
      </c>
      <c r="G2108" s="12" t="s">
        <v>8178</v>
      </c>
      <c r="H2108" s="10">
        <v>946503</v>
      </c>
      <c r="I2108" s="12" t="s">
        <v>851</v>
      </c>
      <c r="J2108" s="11"/>
      <c r="K2108" s="11"/>
      <c r="L2108" s="11"/>
      <c r="M2108" s="12" t="s">
        <v>8179</v>
      </c>
    </row>
    <row r="2109" spans="1:13" ht="20.149999999999999" customHeight="1">
      <c r="A2109" s="8" t="s">
        <v>14</v>
      </c>
      <c r="B2109" s="9">
        <v>2059964</v>
      </c>
      <c r="C2109" s="10">
        <v>2060914</v>
      </c>
      <c r="D2109" s="11"/>
      <c r="E2109" s="12" t="s">
        <v>37</v>
      </c>
      <c r="F2109" s="12" t="s">
        <v>8180</v>
      </c>
      <c r="G2109" s="12" t="s">
        <v>8181</v>
      </c>
      <c r="H2109" s="10">
        <v>946502</v>
      </c>
      <c r="I2109" s="12" t="s">
        <v>18</v>
      </c>
      <c r="J2109" s="11"/>
      <c r="K2109" s="12" t="s">
        <v>8182</v>
      </c>
      <c r="L2109" s="10">
        <v>316</v>
      </c>
      <c r="M2109" s="12" t="s">
        <v>8183</v>
      </c>
    </row>
    <row r="2110" spans="1:13" ht="20.149999999999999" customHeight="1">
      <c r="A2110" s="8" t="s">
        <v>14</v>
      </c>
      <c r="B2110" s="9">
        <v>2061016</v>
      </c>
      <c r="C2110" s="10">
        <v>2061933</v>
      </c>
      <c r="D2110" s="11"/>
      <c r="E2110" s="12" t="s">
        <v>37</v>
      </c>
      <c r="F2110" s="12" t="s">
        <v>8184</v>
      </c>
      <c r="G2110" s="12" t="s">
        <v>8185</v>
      </c>
      <c r="H2110" s="10">
        <v>946501</v>
      </c>
      <c r="I2110" s="12" t="s">
        <v>18</v>
      </c>
      <c r="J2110" s="11"/>
      <c r="K2110" s="12" t="s">
        <v>8186</v>
      </c>
      <c r="L2110" s="10">
        <v>305</v>
      </c>
      <c r="M2110" s="12" t="s">
        <v>8187</v>
      </c>
    </row>
    <row r="2111" spans="1:13" ht="20.149999999999999" customHeight="1">
      <c r="A2111" s="8" t="s">
        <v>14</v>
      </c>
      <c r="B2111" s="9">
        <v>2062260</v>
      </c>
      <c r="C2111" s="10">
        <v>2062335</v>
      </c>
      <c r="D2111" s="11"/>
      <c r="E2111" s="12" t="s">
        <v>15</v>
      </c>
      <c r="F2111" s="12" t="s">
        <v>8151</v>
      </c>
      <c r="G2111" s="12" t="s">
        <v>8188</v>
      </c>
      <c r="H2111" s="10">
        <v>946509</v>
      </c>
      <c r="I2111" s="12" t="s">
        <v>851</v>
      </c>
      <c r="J2111" s="11"/>
      <c r="K2111" s="11"/>
      <c r="L2111" s="11"/>
      <c r="M2111" s="12" t="s">
        <v>8189</v>
      </c>
    </row>
    <row r="2112" spans="1:13" ht="20.149999999999999" customHeight="1">
      <c r="A2112" s="8" t="s">
        <v>14</v>
      </c>
      <c r="B2112" s="9">
        <v>2062391</v>
      </c>
      <c r="C2112" s="10">
        <v>2063323</v>
      </c>
      <c r="D2112" s="11"/>
      <c r="E2112" s="12" t="s">
        <v>37</v>
      </c>
      <c r="F2112" s="12" t="s">
        <v>8190</v>
      </c>
      <c r="G2112" s="12" t="s">
        <v>8191</v>
      </c>
      <c r="H2112" s="10">
        <v>945273</v>
      </c>
      <c r="I2112" s="12" t="s">
        <v>18</v>
      </c>
      <c r="J2112" s="11"/>
      <c r="K2112" s="12" t="s">
        <v>8192</v>
      </c>
      <c r="L2112" s="10">
        <v>310</v>
      </c>
      <c r="M2112" s="12" t="s">
        <v>8193</v>
      </c>
    </row>
    <row r="2113" spans="1:13" ht="20.149999999999999" customHeight="1">
      <c r="A2113" s="8" t="s">
        <v>14</v>
      </c>
      <c r="B2113" s="9">
        <v>2063388</v>
      </c>
      <c r="C2113" s="10">
        <v>2064467</v>
      </c>
      <c r="D2113" s="11"/>
      <c r="E2113" s="12" t="s">
        <v>37</v>
      </c>
      <c r="F2113" s="12" t="s">
        <v>8194</v>
      </c>
      <c r="G2113" s="12" t="s">
        <v>8195</v>
      </c>
      <c r="H2113" s="10">
        <v>946517</v>
      </c>
      <c r="I2113" s="12" t="s">
        <v>18</v>
      </c>
      <c r="J2113" s="11"/>
      <c r="K2113" s="12" t="s">
        <v>8196</v>
      </c>
      <c r="L2113" s="10">
        <v>359</v>
      </c>
      <c r="M2113" s="12" t="s">
        <v>8197</v>
      </c>
    </row>
    <row r="2114" spans="1:13" ht="20.149999999999999" customHeight="1">
      <c r="A2114" s="8" t="s">
        <v>14</v>
      </c>
      <c r="B2114" s="9">
        <v>2064479</v>
      </c>
      <c r="C2114" s="10">
        <v>2065222</v>
      </c>
      <c r="D2114" s="11"/>
      <c r="E2114" s="12" t="s">
        <v>37</v>
      </c>
      <c r="F2114" s="12" t="s">
        <v>8198</v>
      </c>
      <c r="G2114" s="12" t="s">
        <v>8199</v>
      </c>
      <c r="H2114" s="10">
        <v>946520</v>
      </c>
      <c r="I2114" s="12" t="s">
        <v>18</v>
      </c>
      <c r="J2114" s="11"/>
      <c r="K2114" s="12" t="s">
        <v>8200</v>
      </c>
      <c r="L2114" s="10">
        <v>247</v>
      </c>
      <c r="M2114" s="12" t="s">
        <v>8201</v>
      </c>
    </row>
    <row r="2115" spans="1:13" ht="20.149999999999999" customHeight="1">
      <c r="A2115" s="8" t="s">
        <v>14</v>
      </c>
      <c r="B2115" s="9">
        <v>2065219</v>
      </c>
      <c r="C2115" s="10">
        <v>2065764</v>
      </c>
      <c r="D2115" s="11"/>
      <c r="E2115" s="12" t="s">
        <v>37</v>
      </c>
      <c r="F2115" s="12" t="s">
        <v>8202</v>
      </c>
      <c r="G2115" s="12" t="s">
        <v>8203</v>
      </c>
      <c r="H2115" s="10">
        <v>946519</v>
      </c>
      <c r="I2115" s="12" t="s">
        <v>18</v>
      </c>
      <c r="J2115" s="11"/>
      <c r="K2115" s="12" t="s">
        <v>8204</v>
      </c>
      <c r="L2115" s="10">
        <v>181</v>
      </c>
      <c r="M2115" s="12" t="s">
        <v>8205</v>
      </c>
    </row>
    <row r="2116" spans="1:13" ht="20.149999999999999" customHeight="1">
      <c r="A2116" s="8" t="s">
        <v>14</v>
      </c>
      <c r="B2116" s="9">
        <v>2066068</v>
      </c>
      <c r="C2116" s="10">
        <v>2066154</v>
      </c>
      <c r="D2116" s="11"/>
      <c r="E2116" s="12" t="s">
        <v>37</v>
      </c>
      <c r="F2116" s="12" t="s">
        <v>915</v>
      </c>
      <c r="G2116" s="12" t="s">
        <v>8206</v>
      </c>
      <c r="H2116" s="10">
        <v>5625565</v>
      </c>
      <c r="I2116" s="12" t="s">
        <v>917</v>
      </c>
      <c r="J2116" s="11"/>
      <c r="K2116" s="11"/>
      <c r="L2116" s="11"/>
      <c r="M2116" s="12" t="s">
        <v>8207</v>
      </c>
    </row>
    <row r="2117" spans="1:13" ht="20.149999999999999" customHeight="1">
      <c r="A2117" s="8" t="s">
        <v>14</v>
      </c>
      <c r="B2117" s="9">
        <v>2066305</v>
      </c>
      <c r="C2117" s="10">
        <v>2067285</v>
      </c>
      <c r="D2117" s="11"/>
      <c r="E2117" s="12" t="s">
        <v>37</v>
      </c>
      <c r="F2117" s="12" t="s">
        <v>1085</v>
      </c>
      <c r="G2117" s="12" t="s">
        <v>8208</v>
      </c>
      <c r="H2117" s="10">
        <v>946507</v>
      </c>
      <c r="I2117" s="12" t="s">
        <v>18</v>
      </c>
      <c r="J2117" s="11"/>
      <c r="K2117" s="12" t="s">
        <v>8209</v>
      </c>
      <c r="L2117" s="10">
        <v>326</v>
      </c>
      <c r="M2117" s="12" t="s">
        <v>8210</v>
      </c>
    </row>
    <row r="2118" spans="1:13" ht="20.149999999999999" customHeight="1">
      <c r="A2118" s="8" t="s">
        <v>14</v>
      </c>
      <c r="B2118" s="9">
        <v>2067360</v>
      </c>
      <c r="C2118" s="10">
        <v>2067892</v>
      </c>
      <c r="D2118" s="11"/>
      <c r="E2118" s="12" t="s">
        <v>37</v>
      </c>
      <c r="F2118" s="12" t="s">
        <v>915</v>
      </c>
      <c r="G2118" s="12" t="s">
        <v>8211</v>
      </c>
      <c r="H2118" s="10">
        <v>5625566</v>
      </c>
      <c r="I2118" s="12" t="s">
        <v>917</v>
      </c>
      <c r="J2118" s="11"/>
      <c r="K2118" s="11"/>
      <c r="L2118" s="11"/>
      <c r="M2118" s="12" t="s">
        <v>8212</v>
      </c>
    </row>
    <row r="2119" spans="1:13" ht="20.149999999999999" customHeight="1">
      <c r="A2119" s="8" t="s">
        <v>14</v>
      </c>
      <c r="B2119" s="9">
        <v>2068261</v>
      </c>
      <c r="C2119" s="10">
        <v>2068419</v>
      </c>
      <c r="D2119" s="11"/>
      <c r="E2119" s="12" t="s">
        <v>37</v>
      </c>
      <c r="F2119" s="12" t="s">
        <v>915</v>
      </c>
      <c r="G2119" s="12" t="s">
        <v>8213</v>
      </c>
      <c r="H2119" s="10">
        <v>5625567</v>
      </c>
      <c r="I2119" s="12" t="s">
        <v>917</v>
      </c>
      <c r="J2119" s="11"/>
      <c r="K2119" s="11"/>
      <c r="L2119" s="11"/>
      <c r="M2119" s="12" t="s">
        <v>8214</v>
      </c>
    </row>
    <row r="2120" spans="1:13" ht="20.149999999999999" customHeight="1">
      <c r="A2120" s="8" t="s">
        <v>14</v>
      </c>
      <c r="B2120" s="9">
        <v>2068635</v>
      </c>
      <c r="C2120" s="10">
        <v>2070474</v>
      </c>
      <c r="D2120" s="11"/>
      <c r="E2120" s="12" t="s">
        <v>15</v>
      </c>
      <c r="F2120" s="12" t="s">
        <v>915</v>
      </c>
      <c r="G2120" s="12" t="s">
        <v>8215</v>
      </c>
      <c r="H2120" s="10">
        <v>4056042</v>
      </c>
      <c r="I2120" s="12" t="s">
        <v>917</v>
      </c>
      <c r="J2120" s="11"/>
      <c r="K2120" s="11"/>
      <c r="L2120" s="11"/>
      <c r="M2120" s="12" t="s">
        <v>8216</v>
      </c>
    </row>
    <row r="2121" spans="1:13" ht="20.149999999999999" customHeight="1">
      <c r="A2121" s="8" t="s">
        <v>14</v>
      </c>
      <c r="B2121" s="9">
        <v>2068952</v>
      </c>
      <c r="C2121" s="10">
        <v>2069857</v>
      </c>
      <c r="D2121" s="11"/>
      <c r="E2121" s="12" t="s">
        <v>37</v>
      </c>
      <c r="F2121" s="12" t="s">
        <v>5777</v>
      </c>
      <c r="G2121" s="12" t="s">
        <v>8217</v>
      </c>
      <c r="H2121" s="10">
        <v>946403</v>
      </c>
      <c r="I2121" s="12" t="s">
        <v>18</v>
      </c>
      <c r="J2121" s="11"/>
      <c r="K2121" s="12" t="s">
        <v>8218</v>
      </c>
      <c r="L2121" s="10">
        <v>301</v>
      </c>
      <c r="M2121" s="12" t="s">
        <v>8219</v>
      </c>
    </row>
    <row r="2122" spans="1:13" ht="20.149999999999999" customHeight="1">
      <c r="A2122" s="8" t="s">
        <v>14</v>
      </c>
      <c r="B2122" s="9">
        <v>2069815</v>
      </c>
      <c r="C2122" s="10">
        <v>2070180</v>
      </c>
      <c r="D2122" s="11"/>
      <c r="E2122" s="12" t="s">
        <v>37</v>
      </c>
      <c r="F2122" s="12" t="s">
        <v>5781</v>
      </c>
      <c r="G2122" s="12" t="s">
        <v>8220</v>
      </c>
      <c r="H2122" s="10">
        <v>946455</v>
      </c>
      <c r="I2122" s="12" t="s">
        <v>18</v>
      </c>
      <c r="J2122" s="11"/>
      <c r="K2122" s="12" t="s">
        <v>8221</v>
      </c>
      <c r="L2122" s="10">
        <v>121</v>
      </c>
      <c r="M2122" s="12" t="s">
        <v>8222</v>
      </c>
    </row>
    <row r="2123" spans="1:13" ht="20.149999999999999" customHeight="1">
      <c r="A2123" s="8" t="s">
        <v>14</v>
      </c>
      <c r="B2123" s="9">
        <v>2070786</v>
      </c>
      <c r="C2123" s="10">
        <v>2071211</v>
      </c>
      <c r="D2123" s="11"/>
      <c r="E2123" s="12" t="s">
        <v>15</v>
      </c>
      <c r="F2123" s="12" t="s">
        <v>915</v>
      </c>
      <c r="G2123" s="12" t="s">
        <v>8223</v>
      </c>
      <c r="H2123" s="10">
        <v>946524</v>
      </c>
      <c r="I2123" s="12" t="s">
        <v>917</v>
      </c>
      <c r="J2123" s="11"/>
      <c r="K2123" s="11"/>
      <c r="L2123" s="11"/>
      <c r="M2123" s="12" t="s">
        <v>8224</v>
      </c>
    </row>
    <row r="2124" spans="1:13" ht="20.149999999999999" customHeight="1">
      <c r="A2124" s="8" t="s">
        <v>14</v>
      </c>
      <c r="B2124" s="9">
        <v>2071317</v>
      </c>
      <c r="C2124" s="10">
        <v>2071511</v>
      </c>
      <c r="D2124" s="11"/>
      <c r="E2124" s="12" t="s">
        <v>15</v>
      </c>
      <c r="F2124" s="12" t="s">
        <v>8225</v>
      </c>
      <c r="G2124" s="12" t="s">
        <v>8226</v>
      </c>
      <c r="H2124" s="10">
        <v>2847691</v>
      </c>
      <c r="I2124" s="12" t="s">
        <v>92</v>
      </c>
      <c r="J2124" s="11"/>
      <c r="K2124" s="11"/>
      <c r="L2124" s="11"/>
      <c r="M2124" s="12" t="s">
        <v>8227</v>
      </c>
    </row>
    <row r="2125" spans="1:13" ht="20.149999999999999" customHeight="1">
      <c r="A2125" s="8" t="s">
        <v>14</v>
      </c>
      <c r="B2125" s="9">
        <v>2071539</v>
      </c>
      <c r="C2125" s="10">
        <v>2074658</v>
      </c>
      <c r="D2125" s="11"/>
      <c r="E2125" s="12" t="s">
        <v>15</v>
      </c>
      <c r="F2125" s="12" t="s">
        <v>8228</v>
      </c>
      <c r="G2125" s="12" t="s">
        <v>8229</v>
      </c>
      <c r="H2125" s="10">
        <v>946540</v>
      </c>
      <c r="I2125" s="12" t="s">
        <v>18</v>
      </c>
      <c r="J2125" s="11"/>
      <c r="K2125" s="12" t="s">
        <v>8230</v>
      </c>
      <c r="L2125" s="10">
        <v>1039</v>
      </c>
      <c r="M2125" s="12" t="s">
        <v>8231</v>
      </c>
    </row>
    <row r="2126" spans="1:13" ht="20.149999999999999" customHeight="1">
      <c r="A2126" s="8" t="s">
        <v>14</v>
      </c>
      <c r="B2126" s="9">
        <v>2074779</v>
      </c>
      <c r="C2126" s="10">
        <v>2076311</v>
      </c>
      <c r="D2126" s="11"/>
      <c r="E2126" s="12" t="s">
        <v>15</v>
      </c>
      <c r="F2126" s="12" t="s">
        <v>8232</v>
      </c>
      <c r="G2126" s="12" t="s">
        <v>8233</v>
      </c>
      <c r="H2126" s="10">
        <v>946512</v>
      </c>
      <c r="I2126" s="12" t="s">
        <v>18</v>
      </c>
      <c r="J2126" s="11"/>
      <c r="K2126" s="12" t="s">
        <v>8234</v>
      </c>
      <c r="L2126" s="10">
        <v>510</v>
      </c>
      <c r="M2126" s="12" t="s">
        <v>8235</v>
      </c>
    </row>
    <row r="2127" spans="1:13" ht="20.149999999999999" customHeight="1">
      <c r="A2127" s="8" t="s">
        <v>14</v>
      </c>
      <c r="B2127" s="9">
        <v>2076308</v>
      </c>
      <c r="C2127" s="10">
        <v>2076754</v>
      </c>
      <c r="D2127" s="11"/>
      <c r="E2127" s="12" t="s">
        <v>15</v>
      </c>
      <c r="F2127" s="12" t="s">
        <v>8236</v>
      </c>
      <c r="G2127" s="12" t="s">
        <v>8237</v>
      </c>
      <c r="H2127" s="10">
        <v>946514</v>
      </c>
      <c r="I2127" s="12" t="s">
        <v>18</v>
      </c>
      <c r="J2127" s="11"/>
      <c r="K2127" s="12" t="s">
        <v>8238</v>
      </c>
      <c r="L2127" s="10">
        <v>148</v>
      </c>
      <c r="M2127" s="12" t="s">
        <v>8239</v>
      </c>
    </row>
    <row r="2128" spans="1:13" ht="20.149999999999999" customHeight="1">
      <c r="A2128" s="8" t="s">
        <v>14</v>
      </c>
      <c r="B2128" s="9">
        <v>2076817</v>
      </c>
      <c r="C2128" s="10">
        <v>2077038</v>
      </c>
      <c r="D2128" s="11"/>
      <c r="E2128" s="12" t="s">
        <v>15</v>
      </c>
      <c r="F2128" s="12" t="s">
        <v>8240</v>
      </c>
      <c r="G2128" s="12" t="s">
        <v>8241</v>
      </c>
      <c r="H2128" s="10">
        <v>946513</v>
      </c>
      <c r="I2128" s="12" t="s">
        <v>18</v>
      </c>
      <c r="J2128" s="11"/>
      <c r="K2128" s="12" t="s">
        <v>8242</v>
      </c>
      <c r="L2128" s="10">
        <v>73</v>
      </c>
      <c r="M2128" s="12" t="s">
        <v>8243</v>
      </c>
    </row>
    <row r="2129" spans="1:13" ht="20.149999999999999" customHeight="1">
      <c r="A2129" s="8" t="s">
        <v>14</v>
      </c>
      <c r="B2129" s="9">
        <v>2077112</v>
      </c>
      <c r="C2129" s="10">
        <v>2077480</v>
      </c>
      <c r="D2129" s="11"/>
      <c r="E2129" s="12" t="s">
        <v>15</v>
      </c>
      <c r="F2129" s="12" t="s">
        <v>8244</v>
      </c>
      <c r="G2129" s="12" t="s">
        <v>8245</v>
      </c>
      <c r="H2129" s="10">
        <v>946510</v>
      </c>
      <c r="I2129" s="12" t="s">
        <v>18</v>
      </c>
      <c r="J2129" s="11"/>
      <c r="K2129" s="12" t="s">
        <v>8246</v>
      </c>
      <c r="L2129" s="10">
        <v>122</v>
      </c>
      <c r="M2129" s="12" t="s">
        <v>8247</v>
      </c>
    </row>
    <row r="2130" spans="1:13" ht="20.149999999999999" customHeight="1">
      <c r="A2130" s="8" t="s">
        <v>14</v>
      </c>
      <c r="B2130" s="9">
        <v>2077569</v>
      </c>
      <c r="C2130" s="10">
        <v>2077943</v>
      </c>
      <c r="D2130" s="11"/>
      <c r="E2130" s="12" t="s">
        <v>15</v>
      </c>
      <c r="F2130" s="12" t="s">
        <v>8248</v>
      </c>
      <c r="G2130" s="12" t="s">
        <v>8249</v>
      </c>
      <c r="H2130" s="10">
        <v>946534</v>
      </c>
      <c r="I2130" s="12" t="s">
        <v>18</v>
      </c>
      <c r="J2130" s="11"/>
      <c r="K2130" s="12" t="s">
        <v>8250</v>
      </c>
      <c r="L2130" s="10">
        <v>124</v>
      </c>
      <c r="M2130" s="12" t="s">
        <v>8251</v>
      </c>
    </row>
    <row r="2131" spans="1:13" ht="20.149999999999999" customHeight="1">
      <c r="A2131" s="8" t="s">
        <v>14</v>
      </c>
      <c r="B2131" s="9">
        <v>2077940</v>
      </c>
      <c r="C2131" s="10">
        <v>2078134</v>
      </c>
      <c r="D2131" s="11"/>
      <c r="E2131" s="12" t="s">
        <v>15</v>
      </c>
      <c r="F2131" s="12" t="s">
        <v>8252</v>
      </c>
      <c r="G2131" s="12" t="s">
        <v>8253</v>
      </c>
      <c r="H2131" s="10">
        <v>946535</v>
      </c>
      <c r="I2131" s="12" t="s">
        <v>18</v>
      </c>
      <c r="J2131" s="11"/>
      <c r="K2131" s="12" t="s">
        <v>8254</v>
      </c>
      <c r="L2131" s="10">
        <v>64</v>
      </c>
      <c r="M2131" s="12" t="s">
        <v>8255</v>
      </c>
    </row>
    <row r="2132" spans="1:13" ht="20.149999999999999" customHeight="1">
      <c r="A2132" s="8" t="s">
        <v>14</v>
      </c>
      <c r="B2132" s="9">
        <v>2078549</v>
      </c>
      <c r="C2132" s="10">
        <v>2078677</v>
      </c>
      <c r="D2132" s="11"/>
      <c r="E2132" s="12" t="s">
        <v>37</v>
      </c>
      <c r="F2132" s="12" t="s">
        <v>915</v>
      </c>
      <c r="G2132" s="12" t="s">
        <v>8256</v>
      </c>
      <c r="H2132" s="10">
        <v>5625568</v>
      </c>
      <c r="I2132" s="12" t="s">
        <v>917</v>
      </c>
      <c r="J2132" s="11"/>
      <c r="K2132" s="11"/>
      <c r="L2132" s="11"/>
      <c r="M2132" s="12" t="s">
        <v>8257</v>
      </c>
    </row>
    <row r="2133" spans="1:13" ht="20.149999999999999" customHeight="1">
      <c r="A2133" s="8" t="s">
        <v>14</v>
      </c>
      <c r="B2133" s="9">
        <v>2078575</v>
      </c>
      <c r="C2133" s="10">
        <v>2078931</v>
      </c>
      <c r="D2133" s="11"/>
      <c r="E2133" s="12" t="s">
        <v>15</v>
      </c>
      <c r="F2133" s="12" t="s">
        <v>8258</v>
      </c>
      <c r="G2133" s="12" t="s">
        <v>8259</v>
      </c>
      <c r="H2133" s="10">
        <v>1450273</v>
      </c>
      <c r="I2133" s="12" t="s">
        <v>18</v>
      </c>
      <c r="J2133" s="11"/>
      <c r="K2133" s="12" t="s">
        <v>8260</v>
      </c>
      <c r="L2133" s="10">
        <v>118</v>
      </c>
      <c r="M2133" s="12" t="s">
        <v>8261</v>
      </c>
    </row>
    <row r="2134" spans="1:13" ht="20.149999999999999" customHeight="1">
      <c r="A2134" s="8" t="s">
        <v>14</v>
      </c>
      <c r="B2134" s="9">
        <v>2079032</v>
      </c>
      <c r="C2134" s="10">
        <v>2079361</v>
      </c>
      <c r="D2134" s="11"/>
      <c r="E2134" s="12" t="s">
        <v>37</v>
      </c>
      <c r="F2134" s="12" t="s">
        <v>8262</v>
      </c>
      <c r="G2134" s="12" t="s">
        <v>8263</v>
      </c>
      <c r="H2134" s="10">
        <v>946541</v>
      </c>
      <c r="I2134" s="12" t="s">
        <v>18</v>
      </c>
      <c r="J2134" s="11"/>
      <c r="K2134" s="12" t="s">
        <v>8264</v>
      </c>
      <c r="L2134" s="10">
        <v>109</v>
      </c>
      <c r="M2134" s="12" t="s">
        <v>8265</v>
      </c>
    </row>
    <row r="2135" spans="1:13" ht="20.149999999999999" customHeight="1">
      <c r="A2135" s="8" t="s">
        <v>14</v>
      </c>
      <c r="B2135" s="9">
        <v>2079427</v>
      </c>
      <c r="C2135" s="10">
        <v>2079477</v>
      </c>
      <c r="D2135" s="11"/>
      <c r="E2135" s="12" t="s">
        <v>37</v>
      </c>
      <c r="F2135" s="12" t="s">
        <v>8266</v>
      </c>
      <c r="G2135" s="12" t="s">
        <v>8267</v>
      </c>
      <c r="H2135" s="10">
        <v>71004567</v>
      </c>
      <c r="I2135" s="12" t="s">
        <v>18</v>
      </c>
      <c r="J2135" s="11"/>
      <c r="K2135" s="12" t="s">
        <v>8268</v>
      </c>
      <c r="L2135" s="10">
        <v>16</v>
      </c>
      <c r="M2135" s="12" t="s">
        <v>8269</v>
      </c>
    </row>
    <row r="2136" spans="1:13" ht="20.149999999999999" customHeight="1">
      <c r="A2136" s="8" t="s">
        <v>14</v>
      </c>
      <c r="B2136" s="9">
        <v>2079533</v>
      </c>
      <c r="C2136" s="10">
        <v>2080591</v>
      </c>
      <c r="D2136" s="11"/>
      <c r="E2136" s="12" t="s">
        <v>37</v>
      </c>
      <c r="F2136" s="12" t="s">
        <v>8270</v>
      </c>
      <c r="G2136" s="12" t="s">
        <v>8271</v>
      </c>
      <c r="H2136" s="10">
        <v>946545</v>
      </c>
      <c r="I2136" s="12" t="s">
        <v>18</v>
      </c>
      <c r="J2136" s="11"/>
      <c r="K2136" s="12" t="s">
        <v>8272</v>
      </c>
      <c r="L2136" s="10">
        <v>352</v>
      </c>
      <c r="M2136" s="12" t="s">
        <v>8273</v>
      </c>
    </row>
    <row r="2137" spans="1:13" ht="20.149999999999999" customHeight="1">
      <c r="A2137" s="8" t="s">
        <v>14</v>
      </c>
      <c r="B2137" s="9">
        <v>2080789</v>
      </c>
      <c r="C2137" s="10">
        <v>2081262</v>
      </c>
      <c r="D2137" s="11"/>
      <c r="E2137" s="12" t="s">
        <v>37</v>
      </c>
      <c r="F2137" s="12" t="s">
        <v>8274</v>
      </c>
      <c r="G2137" s="12" t="s">
        <v>8275</v>
      </c>
      <c r="H2137" s="10">
        <v>946546</v>
      </c>
      <c r="I2137" s="12" t="s">
        <v>18</v>
      </c>
      <c r="J2137" s="11"/>
      <c r="K2137" s="12" t="s">
        <v>8276</v>
      </c>
      <c r="L2137" s="10">
        <v>157</v>
      </c>
      <c r="M2137" s="12" t="s">
        <v>8277</v>
      </c>
    </row>
    <row r="2138" spans="1:13" ht="20.149999999999999" customHeight="1">
      <c r="A2138" s="8" t="s">
        <v>14</v>
      </c>
      <c r="B2138" s="9">
        <v>2081381</v>
      </c>
      <c r="C2138" s="10">
        <v>2082547</v>
      </c>
      <c r="D2138" s="11"/>
      <c r="E2138" s="12" t="s">
        <v>37</v>
      </c>
      <c r="F2138" s="12" t="s">
        <v>8278</v>
      </c>
      <c r="G2138" s="12" t="s">
        <v>8279</v>
      </c>
      <c r="H2138" s="10">
        <v>946518</v>
      </c>
      <c r="I2138" s="12" t="s">
        <v>18</v>
      </c>
      <c r="J2138" s="11"/>
      <c r="K2138" s="12" t="s">
        <v>8280</v>
      </c>
      <c r="L2138" s="10">
        <v>388</v>
      </c>
      <c r="M2138" s="12" t="s">
        <v>8281</v>
      </c>
    </row>
    <row r="2139" spans="1:13" ht="20.149999999999999" customHeight="1">
      <c r="A2139" s="8" t="s">
        <v>14</v>
      </c>
      <c r="B2139" s="9">
        <v>2082756</v>
      </c>
      <c r="C2139" s="10">
        <v>2084183</v>
      </c>
      <c r="D2139" s="11"/>
      <c r="E2139" s="12" t="s">
        <v>15</v>
      </c>
      <c r="F2139" s="12" t="s">
        <v>8282</v>
      </c>
      <c r="G2139" s="12" t="s">
        <v>8283</v>
      </c>
      <c r="H2139" s="10">
        <v>946529</v>
      </c>
      <c r="I2139" s="12" t="s">
        <v>18</v>
      </c>
      <c r="J2139" s="11"/>
      <c r="K2139" s="12" t="s">
        <v>8284</v>
      </c>
      <c r="L2139" s="10">
        <v>475</v>
      </c>
      <c r="M2139" s="12" t="s">
        <v>8285</v>
      </c>
    </row>
    <row r="2140" spans="1:13" ht="20.149999999999999" customHeight="1">
      <c r="A2140" s="8" t="s">
        <v>14</v>
      </c>
      <c r="B2140" s="9">
        <v>2084226</v>
      </c>
      <c r="C2140" s="10">
        <v>2084453</v>
      </c>
      <c r="D2140" s="11"/>
      <c r="E2140" s="12" t="s">
        <v>37</v>
      </c>
      <c r="F2140" s="12" t="s">
        <v>8286</v>
      </c>
      <c r="G2140" s="12" t="s">
        <v>8287</v>
      </c>
      <c r="H2140" s="10">
        <v>946539</v>
      </c>
      <c r="I2140" s="12" t="s">
        <v>18</v>
      </c>
      <c r="J2140" s="11"/>
      <c r="K2140" s="12" t="s">
        <v>8288</v>
      </c>
      <c r="L2140" s="10">
        <v>75</v>
      </c>
      <c r="M2140" s="12" t="s">
        <v>8289</v>
      </c>
    </row>
    <row r="2141" spans="1:13" ht="20.149999999999999" customHeight="1">
      <c r="A2141" s="8" t="s">
        <v>14</v>
      </c>
      <c r="B2141" s="9">
        <v>2084467</v>
      </c>
      <c r="C2141" s="10">
        <v>2085525</v>
      </c>
      <c r="D2141" s="11"/>
      <c r="E2141" s="12" t="s">
        <v>37</v>
      </c>
      <c r="F2141" s="12" t="s">
        <v>8290</v>
      </c>
      <c r="G2141" s="12" t="s">
        <v>8291</v>
      </c>
      <c r="H2141" s="10">
        <v>946526</v>
      </c>
      <c r="I2141" s="12" t="s">
        <v>18</v>
      </c>
      <c r="J2141" s="11"/>
      <c r="K2141" s="12" t="s">
        <v>8292</v>
      </c>
      <c r="L2141" s="10">
        <v>352</v>
      </c>
      <c r="M2141" s="12" t="s">
        <v>8293</v>
      </c>
    </row>
    <row r="2142" spans="1:13" ht="20.149999999999999" customHeight="1">
      <c r="A2142" s="8" t="s">
        <v>14</v>
      </c>
      <c r="B2142" s="9">
        <v>2085704</v>
      </c>
      <c r="C2142" s="10">
        <v>2087062</v>
      </c>
      <c r="D2142" s="11"/>
      <c r="E2142" s="12" t="s">
        <v>37</v>
      </c>
      <c r="F2142" s="12" t="s">
        <v>8294</v>
      </c>
      <c r="G2142" s="12" t="s">
        <v>8295</v>
      </c>
      <c r="H2142" s="10">
        <v>946533</v>
      </c>
      <c r="I2142" s="12" t="s">
        <v>18</v>
      </c>
      <c r="J2142" s="11"/>
      <c r="K2142" s="12" t="s">
        <v>8296</v>
      </c>
      <c r="L2142" s="10">
        <v>452</v>
      </c>
      <c r="M2142" s="12" t="s">
        <v>8297</v>
      </c>
    </row>
    <row r="2143" spans="1:13" ht="20.149999999999999" customHeight="1">
      <c r="A2143" s="8" t="s">
        <v>14</v>
      </c>
      <c r="B2143" s="9">
        <v>2087052</v>
      </c>
      <c r="C2143" s="10">
        <v>2087114</v>
      </c>
      <c r="D2143" s="11"/>
      <c r="E2143" s="12" t="s">
        <v>37</v>
      </c>
      <c r="F2143" s="12" t="s">
        <v>8298</v>
      </c>
      <c r="G2143" s="12" t="s">
        <v>8299</v>
      </c>
      <c r="H2143" s="10">
        <v>7751643</v>
      </c>
      <c r="I2143" s="12" t="s">
        <v>18</v>
      </c>
      <c r="J2143" s="11"/>
      <c r="K2143" s="12" t="s">
        <v>8300</v>
      </c>
      <c r="L2143" s="10">
        <v>20</v>
      </c>
      <c r="M2143" s="12" t="s">
        <v>8301</v>
      </c>
    </row>
    <row r="2144" spans="1:13" ht="20.149999999999999" customHeight="1">
      <c r="A2144" s="8" t="s">
        <v>14</v>
      </c>
      <c r="B2144" s="9">
        <v>2087329</v>
      </c>
      <c r="C2144" s="10">
        <v>2088258</v>
      </c>
      <c r="D2144" s="11"/>
      <c r="E2144" s="12" t="s">
        <v>37</v>
      </c>
      <c r="F2144" s="12" t="s">
        <v>8302</v>
      </c>
      <c r="G2144" s="12" t="s">
        <v>8303</v>
      </c>
      <c r="H2144" s="10">
        <v>946532</v>
      </c>
      <c r="I2144" s="12" t="s">
        <v>18</v>
      </c>
      <c r="J2144" s="11"/>
      <c r="K2144" s="12" t="s">
        <v>8304</v>
      </c>
      <c r="L2144" s="10">
        <v>309</v>
      </c>
      <c r="M2144" s="12" t="s">
        <v>8305</v>
      </c>
    </row>
    <row r="2145" spans="1:13" ht="20.149999999999999" customHeight="1">
      <c r="A2145" s="8" t="s">
        <v>14</v>
      </c>
      <c r="B2145" s="9">
        <v>2088304</v>
      </c>
      <c r="C2145" s="10">
        <v>2089128</v>
      </c>
      <c r="D2145" s="11"/>
      <c r="E2145" s="12" t="s">
        <v>37</v>
      </c>
      <c r="F2145" s="12" t="s">
        <v>8306</v>
      </c>
      <c r="G2145" s="12" t="s">
        <v>8307</v>
      </c>
      <c r="H2145" s="10">
        <v>946538</v>
      </c>
      <c r="I2145" s="12" t="s">
        <v>18</v>
      </c>
      <c r="J2145" s="11"/>
      <c r="K2145" s="12" t="s">
        <v>8308</v>
      </c>
      <c r="L2145" s="10">
        <v>274</v>
      </c>
      <c r="M2145" s="12" t="s">
        <v>8309</v>
      </c>
    </row>
    <row r="2146" spans="1:13" ht="20.149999999999999" customHeight="1">
      <c r="A2146" s="8" t="s">
        <v>14</v>
      </c>
      <c r="B2146" s="9">
        <v>2089211</v>
      </c>
      <c r="C2146" s="10">
        <v>2089465</v>
      </c>
      <c r="D2146" s="11"/>
      <c r="E2146" s="12" t="s">
        <v>37</v>
      </c>
      <c r="F2146" s="12" t="s">
        <v>8310</v>
      </c>
      <c r="G2146" s="12" t="s">
        <v>8311</v>
      </c>
      <c r="H2146" s="10">
        <v>1450274</v>
      </c>
      <c r="I2146" s="12" t="s">
        <v>18</v>
      </c>
      <c r="J2146" s="11"/>
      <c r="K2146" s="12" t="s">
        <v>8312</v>
      </c>
      <c r="L2146" s="10">
        <v>84</v>
      </c>
      <c r="M2146" s="12" t="s">
        <v>8313</v>
      </c>
    </row>
    <row r="2147" spans="1:13" ht="20.149999999999999" customHeight="1">
      <c r="A2147" s="8" t="s">
        <v>14</v>
      </c>
      <c r="B2147" s="9">
        <v>2089462</v>
      </c>
      <c r="C2147" s="10">
        <v>2089713</v>
      </c>
      <c r="D2147" s="11"/>
      <c r="E2147" s="12" t="s">
        <v>37</v>
      </c>
      <c r="F2147" s="12" t="s">
        <v>8314</v>
      </c>
      <c r="G2147" s="12" t="s">
        <v>8315</v>
      </c>
      <c r="H2147" s="10">
        <v>946542</v>
      </c>
      <c r="I2147" s="12" t="s">
        <v>18</v>
      </c>
      <c r="J2147" s="11"/>
      <c r="K2147" s="12" t="s">
        <v>8316</v>
      </c>
      <c r="L2147" s="10">
        <v>83</v>
      </c>
      <c r="M2147" s="12" t="s">
        <v>8317</v>
      </c>
    </row>
    <row r="2148" spans="1:13" ht="20.149999999999999" customHeight="1">
      <c r="A2148" s="8" t="s">
        <v>14</v>
      </c>
      <c r="B2148" s="9">
        <v>2089996</v>
      </c>
      <c r="C2148" s="10">
        <v>2090046</v>
      </c>
      <c r="D2148" s="11"/>
      <c r="E2148" s="12" t="s">
        <v>15</v>
      </c>
      <c r="F2148" s="12" t="s">
        <v>8318</v>
      </c>
      <c r="G2148" s="12" t="s">
        <v>8319</v>
      </c>
      <c r="H2148" s="10">
        <v>946547</v>
      </c>
      <c r="I2148" s="12" t="s">
        <v>18</v>
      </c>
      <c r="J2148" s="11"/>
      <c r="K2148" s="12" t="s">
        <v>8320</v>
      </c>
      <c r="L2148" s="10">
        <v>16</v>
      </c>
      <c r="M2148" s="12" t="s">
        <v>8321</v>
      </c>
    </row>
    <row r="2149" spans="1:13" ht="20.149999999999999" customHeight="1">
      <c r="A2149" s="8" t="s">
        <v>14</v>
      </c>
      <c r="B2149" s="9">
        <v>2090192</v>
      </c>
      <c r="C2149" s="10">
        <v>2091091</v>
      </c>
      <c r="D2149" s="11"/>
      <c r="E2149" s="12" t="s">
        <v>15</v>
      </c>
      <c r="F2149" s="12" t="s">
        <v>8322</v>
      </c>
      <c r="G2149" s="12" t="s">
        <v>8323</v>
      </c>
      <c r="H2149" s="10">
        <v>946549</v>
      </c>
      <c r="I2149" s="12" t="s">
        <v>18</v>
      </c>
      <c r="J2149" s="11"/>
      <c r="K2149" s="12" t="s">
        <v>8324</v>
      </c>
      <c r="L2149" s="10">
        <v>299</v>
      </c>
      <c r="M2149" s="12" t="s">
        <v>8325</v>
      </c>
    </row>
    <row r="2150" spans="1:13" ht="20.149999999999999" customHeight="1">
      <c r="A2150" s="8" t="s">
        <v>14</v>
      </c>
      <c r="B2150" s="9">
        <v>2091097</v>
      </c>
      <c r="C2150" s="10">
        <v>2092401</v>
      </c>
      <c r="D2150" s="11"/>
      <c r="E2150" s="12" t="s">
        <v>15</v>
      </c>
      <c r="F2150" s="12" t="s">
        <v>8326</v>
      </c>
      <c r="G2150" s="12" t="s">
        <v>8327</v>
      </c>
      <c r="H2150" s="10">
        <v>946531</v>
      </c>
      <c r="I2150" s="12" t="s">
        <v>18</v>
      </c>
      <c r="J2150" s="11"/>
      <c r="K2150" s="12" t="s">
        <v>8328</v>
      </c>
      <c r="L2150" s="10">
        <v>434</v>
      </c>
      <c r="M2150" s="12" t="s">
        <v>8329</v>
      </c>
    </row>
    <row r="2151" spans="1:13" ht="20.149999999999999" customHeight="1">
      <c r="A2151" s="8" t="s">
        <v>14</v>
      </c>
      <c r="B2151" s="9">
        <v>2092398</v>
      </c>
      <c r="C2151" s="10">
        <v>2093468</v>
      </c>
      <c r="D2151" s="11"/>
      <c r="E2151" s="12" t="s">
        <v>15</v>
      </c>
      <c r="F2151" s="12" t="s">
        <v>8330</v>
      </c>
      <c r="G2151" s="12" t="s">
        <v>8331</v>
      </c>
      <c r="H2151" s="10">
        <v>946551</v>
      </c>
      <c r="I2151" s="12" t="s">
        <v>18</v>
      </c>
      <c r="J2151" s="11"/>
      <c r="K2151" s="12" t="s">
        <v>8332</v>
      </c>
      <c r="L2151" s="10">
        <v>356</v>
      </c>
      <c r="M2151" s="12" t="s">
        <v>8333</v>
      </c>
    </row>
    <row r="2152" spans="1:13" ht="20.149999999999999" customHeight="1">
      <c r="A2152" s="8" t="s">
        <v>14</v>
      </c>
      <c r="B2152" s="9">
        <v>2093468</v>
      </c>
      <c r="C2152" s="10">
        <v>2094535</v>
      </c>
      <c r="D2152" s="11"/>
      <c r="E2152" s="12" t="s">
        <v>15</v>
      </c>
      <c r="F2152" s="12" t="s">
        <v>8334</v>
      </c>
      <c r="G2152" s="12" t="s">
        <v>8335</v>
      </c>
      <c r="H2152" s="10">
        <v>946552</v>
      </c>
      <c r="I2152" s="12" t="s">
        <v>18</v>
      </c>
      <c r="J2152" s="11"/>
      <c r="K2152" s="12" t="s">
        <v>8336</v>
      </c>
      <c r="L2152" s="10">
        <v>355</v>
      </c>
      <c r="M2152" s="12" t="s">
        <v>8337</v>
      </c>
    </row>
    <row r="2153" spans="1:13" ht="20.149999999999999" customHeight="1">
      <c r="A2153" s="8" t="s">
        <v>14</v>
      </c>
      <c r="B2153" s="9">
        <v>2094535</v>
      </c>
      <c r="C2153" s="10">
        <v>2095125</v>
      </c>
      <c r="D2153" s="11"/>
      <c r="E2153" s="12" t="s">
        <v>15</v>
      </c>
      <c r="F2153" s="12" t="s">
        <v>8338</v>
      </c>
      <c r="G2153" s="12" t="s">
        <v>8339</v>
      </c>
      <c r="H2153" s="10">
        <v>946544</v>
      </c>
      <c r="I2153" s="12" t="s">
        <v>18</v>
      </c>
      <c r="J2153" s="11"/>
      <c r="K2153" s="12" t="s">
        <v>8340</v>
      </c>
      <c r="L2153" s="10">
        <v>196</v>
      </c>
      <c r="M2153" s="12" t="s">
        <v>8341</v>
      </c>
    </row>
    <row r="2154" spans="1:13" ht="20.149999999999999" customHeight="1">
      <c r="A2154" s="8" t="s">
        <v>14</v>
      </c>
      <c r="B2154" s="9">
        <v>2095125</v>
      </c>
      <c r="C2154" s="10">
        <v>2095862</v>
      </c>
      <c r="D2154" s="11"/>
      <c r="E2154" s="12" t="s">
        <v>15</v>
      </c>
      <c r="F2154" s="12" t="s">
        <v>8342</v>
      </c>
      <c r="G2154" s="12" t="s">
        <v>8343</v>
      </c>
      <c r="H2154" s="10">
        <v>946521</v>
      </c>
      <c r="I2154" s="12" t="s">
        <v>18</v>
      </c>
      <c r="J2154" s="11"/>
      <c r="K2154" s="12" t="s">
        <v>8344</v>
      </c>
      <c r="L2154" s="10">
        <v>245</v>
      </c>
      <c r="M2154" s="12" t="s">
        <v>8345</v>
      </c>
    </row>
    <row r="2155" spans="1:13" ht="20.149999999999999" customHeight="1">
      <c r="A2155" s="8" t="s">
        <v>14</v>
      </c>
      <c r="B2155" s="9">
        <v>2095844</v>
      </c>
      <c r="C2155" s="10">
        <v>2096620</v>
      </c>
      <c r="D2155" s="11"/>
      <c r="E2155" s="12" t="s">
        <v>15</v>
      </c>
      <c r="F2155" s="12" t="s">
        <v>8346</v>
      </c>
      <c r="G2155" s="12" t="s">
        <v>8347</v>
      </c>
      <c r="H2155" s="10">
        <v>946516</v>
      </c>
      <c r="I2155" s="12" t="s">
        <v>18</v>
      </c>
      <c r="J2155" s="11"/>
      <c r="K2155" s="12" t="s">
        <v>8348</v>
      </c>
      <c r="L2155" s="10">
        <v>258</v>
      </c>
      <c r="M2155" s="12" t="s">
        <v>8349</v>
      </c>
    </row>
    <row r="2156" spans="1:13" ht="20.149999999999999" customHeight="1">
      <c r="A2156" s="8" t="s">
        <v>14</v>
      </c>
      <c r="B2156" s="9">
        <v>2096614</v>
      </c>
      <c r="C2156" s="10">
        <v>2097225</v>
      </c>
      <c r="D2156" s="11"/>
      <c r="E2156" s="12" t="s">
        <v>15</v>
      </c>
      <c r="F2156" s="12" t="s">
        <v>8350</v>
      </c>
      <c r="G2156" s="12" t="s">
        <v>8351</v>
      </c>
      <c r="H2156" s="10">
        <v>946515</v>
      </c>
      <c r="I2156" s="12" t="s">
        <v>18</v>
      </c>
      <c r="J2156" s="11"/>
      <c r="K2156" s="12" t="s">
        <v>8352</v>
      </c>
      <c r="L2156" s="10">
        <v>203</v>
      </c>
      <c r="M2156" s="12" t="s">
        <v>8353</v>
      </c>
    </row>
    <row r="2157" spans="1:13" ht="20.149999999999999" customHeight="1">
      <c r="A2157" s="8" t="s">
        <v>14</v>
      </c>
      <c r="B2157" s="9">
        <v>2097321</v>
      </c>
      <c r="C2157" s="10">
        <v>2098301</v>
      </c>
      <c r="D2157" s="11"/>
      <c r="E2157" s="12" t="s">
        <v>37</v>
      </c>
      <c r="F2157" s="12" t="s">
        <v>8354</v>
      </c>
      <c r="G2157" s="12" t="s">
        <v>8355</v>
      </c>
      <c r="H2157" s="10">
        <v>946553</v>
      </c>
      <c r="I2157" s="12" t="s">
        <v>18</v>
      </c>
      <c r="J2157" s="11"/>
      <c r="K2157" s="12" t="s">
        <v>8356</v>
      </c>
      <c r="L2157" s="10">
        <v>326</v>
      </c>
      <c r="M2157" s="12" t="s">
        <v>8357</v>
      </c>
    </row>
    <row r="2158" spans="1:13" ht="20.149999999999999" customHeight="1">
      <c r="A2158" s="8" t="s">
        <v>14</v>
      </c>
      <c r="B2158" s="9">
        <v>2098447</v>
      </c>
      <c r="C2158" s="10">
        <v>2099613</v>
      </c>
      <c r="D2158" s="11"/>
      <c r="E2158" s="12" t="s">
        <v>37</v>
      </c>
      <c r="F2158" s="12" t="s">
        <v>8358</v>
      </c>
      <c r="G2158" s="12" t="s">
        <v>8359</v>
      </c>
      <c r="H2158" s="10">
        <v>946571</v>
      </c>
      <c r="I2158" s="12" t="s">
        <v>18</v>
      </c>
      <c r="J2158" s="11"/>
      <c r="K2158" s="12" t="s">
        <v>8360</v>
      </c>
      <c r="L2158" s="10">
        <v>388</v>
      </c>
      <c r="M2158" s="12" t="s">
        <v>8361</v>
      </c>
    </row>
    <row r="2159" spans="1:13" ht="20.149999999999999" customHeight="1">
      <c r="A2159" s="8" t="s">
        <v>14</v>
      </c>
      <c r="B2159" s="9">
        <v>2099862</v>
      </c>
      <c r="C2159" s="10">
        <v>2101268</v>
      </c>
      <c r="D2159" s="11"/>
      <c r="E2159" s="12" t="s">
        <v>37</v>
      </c>
      <c r="F2159" s="12" t="s">
        <v>8362</v>
      </c>
      <c r="G2159" s="12" t="s">
        <v>8363</v>
      </c>
      <c r="H2159" s="10">
        <v>946554</v>
      </c>
      <c r="I2159" s="12" t="s">
        <v>18</v>
      </c>
      <c r="J2159" s="11"/>
      <c r="K2159" s="12" t="s">
        <v>8364</v>
      </c>
      <c r="L2159" s="10">
        <v>468</v>
      </c>
      <c r="M2159" s="12" t="s">
        <v>8365</v>
      </c>
    </row>
    <row r="2160" spans="1:13" ht="20.149999999999999" customHeight="1">
      <c r="A2160" s="8" t="s">
        <v>14</v>
      </c>
      <c r="B2160" s="9">
        <v>2101396</v>
      </c>
      <c r="C2160" s="10">
        <v>2103389</v>
      </c>
      <c r="D2160" s="11"/>
      <c r="E2160" s="12" t="s">
        <v>37</v>
      </c>
      <c r="F2160" s="12" t="s">
        <v>915</v>
      </c>
      <c r="G2160" s="12" t="s">
        <v>8366</v>
      </c>
      <c r="H2160" s="10">
        <v>4056030</v>
      </c>
      <c r="I2160" s="12" t="s">
        <v>917</v>
      </c>
      <c r="J2160" s="11"/>
      <c r="K2160" s="11"/>
      <c r="L2160" s="11"/>
      <c r="M2160" s="12" t="s">
        <v>8367</v>
      </c>
    </row>
    <row r="2161" spans="1:13" ht="20.149999999999999" customHeight="1">
      <c r="A2161" s="8" t="s">
        <v>14</v>
      </c>
      <c r="B2161" s="9">
        <v>2101895</v>
      </c>
      <c r="C2161" s="10">
        <v>2102875</v>
      </c>
      <c r="D2161" s="11"/>
      <c r="E2161" s="12" t="s">
        <v>37</v>
      </c>
      <c r="F2161" s="12" t="s">
        <v>1085</v>
      </c>
      <c r="G2161" s="12" t="s">
        <v>8368</v>
      </c>
      <c r="H2161" s="10">
        <v>946577</v>
      </c>
      <c r="I2161" s="12" t="s">
        <v>18</v>
      </c>
      <c r="J2161" s="11"/>
      <c r="K2161" s="12" t="s">
        <v>8369</v>
      </c>
      <c r="L2161" s="10">
        <v>326</v>
      </c>
      <c r="M2161" s="12" t="s">
        <v>8370</v>
      </c>
    </row>
    <row r="2162" spans="1:13" ht="20.149999999999999" customHeight="1">
      <c r="A2162" s="8" t="s">
        <v>14</v>
      </c>
      <c r="B2162" s="9">
        <v>2103391</v>
      </c>
      <c r="C2162" s="10">
        <v>2104509</v>
      </c>
      <c r="D2162" s="11"/>
      <c r="E2162" s="12" t="s">
        <v>37</v>
      </c>
      <c r="F2162" s="12" t="s">
        <v>8371</v>
      </c>
      <c r="G2162" s="12" t="s">
        <v>8372</v>
      </c>
      <c r="H2162" s="10">
        <v>946555</v>
      </c>
      <c r="I2162" s="12" t="s">
        <v>18</v>
      </c>
      <c r="J2162" s="11"/>
      <c r="K2162" s="12" t="s">
        <v>8373</v>
      </c>
      <c r="L2162" s="10">
        <v>372</v>
      </c>
      <c r="M2162" s="12" t="s">
        <v>8374</v>
      </c>
    </row>
    <row r="2163" spans="1:13" ht="20.149999999999999" customHeight="1">
      <c r="A2163" s="8" t="s">
        <v>14</v>
      </c>
      <c r="B2163" s="9">
        <v>2104494</v>
      </c>
      <c r="C2163" s="10">
        <v>2105084</v>
      </c>
      <c r="D2163" s="11"/>
      <c r="E2163" s="12" t="s">
        <v>37</v>
      </c>
      <c r="F2163" s="12" t="s">
        <v>8375</v>
      </c>
      <c r="G2163" s="12" t="s">
        <v>8376</v>
      </c>
      <c r="H2163" s="10">
        <v>946556</v>
      </c>
      <c r="I2163" s="12" t="s">
        <v>18</v>
      </c>
      <c r="J2163" s="11"/>
      <c r="K2163" s="12" t="s">
        <v>8377</v>
      </c>
      <c r="L2163" s="10">
        <v>196</v>
      </c>
      <c r="M2163" s="12" t="s">
        <v>8378</v>
      </c>
    </row>
    <row r="2164" spans="1:13" ht="20.149999999999999" customHeight="1">
      <c r="A2164" s="8" t="s">
        <v>14</v>
      </c>
      <c r="B2164" s="9">
        <v>2105065</v>
      </c>
      <c r="C2164" s="10">
        <v>2106057</v>
      </c>
      <c r="D2164" s="11"/>
      <c r="E2164" s="12" t="s">
        <v>37</v>
      </c>
      <c r="F2164" s="12" t="s">
        <v>8379</v>
      </c>
      <c r="G2164" s="12" t="s">
        <v>8380</v>
      </c>
      <c r="H2164" s="10">
        <v>947041</v>
      </c>
      <c r="I2164" s="12" t="s">
        <v>18</v>
      </c>
      <c r="J2164" s="11"/>
      <c r="K2164" s="12" t="s">
        <v>8381</v>
      </c>
      <c r="L2164" s="10">
        <v>330</v>
      </c>
      <c r="M2164" s="12" t="s">
        <v>8382</v>
      </c>
    </row>
    <row r="2165" spans="1:13" ht="20.149999999999999" customHeight="1">
      <c r="A2165" s="8" t="s">
        <v>14</v>
      </c>
      <c r="B2165" s="9">
        <v>2106060</v>
      </c>
      <c r="C2165" s="10">
        <v>2107226</v>
      </c>
      <c r="D2165" s="11"/>
      <c r="E2165" s="12" t="s">
        <v>37</v>
      </c>
      <c r="F2165" s="12" t="s">
        <v>8383</v>
      </c>
      <c r="G2165" s="12" t="s">
        <v>8384</v>
      </c>
      <c r="H2165" s="10">
        <v>945179</v>
      </c>
      <c r="I2165" s="12" t="s">
        <v>18</v>
      </c>
      <c r="J2165" s="11"/>
      <c r="K2165" s="12" t="s">
        <v>8385</v>
      </c>
      <c r="L2165" s="10">
        <v>388</v>
      </c>
      <c r="M2165" s="12" t="s">
        <v>8386</v>
      </c>
    </row>
    <row r="2166" spans="1:13" ht="20.149999999999999" customHeight="1">
      <c r="A2166" s="8" t="s">
        <v>14</v>
      </c>
      <c r="B2166" s="9">
        <v>2107226</v>
      </c>
      <c r="C2166" s="10">
        <v>2108329</v>
      </c>
      <c r="D2166" s="11"/>
      <c r="E2166" s="12" t="s">
        <v>37</v>
      </c>
      <c r="F2166" s="12" t="s">
        <v>8387</v>
      </c>
      <c r="G2166" s="12" t="s">
        <v>8388</v>
      </c>
      <c r="H2166" s="10">
        <v>945235</v>
      </c>
      <c r="I2166" s="12" t="s">
        <v>18</v>
      </c>
      <c r="J2166" s="11"/>
      <c r="K2166" s="12" t="s">
        <v>8389</v>
      </c>
      <c r="L2166" s="10">
        <v>367</v>
      </c>
      <c r="M2166" s="12" t="s">
        <v>8390</v>
      </c>
    </row>
    <row r="2167" spans="1:13" ht="20.149999999999999" customHeight="1">
      <c r="A2167" s="8" t="s">
        <v>14</v>
      </c>
      <c r="B2167" s="9">
        <v>2108337</v>
      </c>
      <c r="C2167" s="10">
        <v>2109584</v>
      </c>
      <c r="D2167" s="11"/>
      <c r="E2167" s="12" t="s">
        <v>37</v>
      </c>
      <c r="F2167" s="12" t="s">
        <v>8391</v>
      </c>
      <c r="G2167" s="12" t="s">
        <v>8392</v>
      </c>
      <c r="H2167" s="10">
        <v>946557</v>
      </c>
      <c r="I2167" s="12" t="s">
        <v>18</v>
      </c>
      <c r="J2167" s="11"/>
      <c r="K2167" s="12" t="s">
        <v>8393</v>
      </c>
      <c r="L2167" s="10">
        <v>415</v>
      </c>
      <c r="M2167" s="12" t="s">
        <v>8394</v>
      </c>
    </row>
    <row r="2168" spans="1:13" ht="20.149999999999999" customHeight="1">
      <c r="A2168" s="8" t="s">
        <v>14</v>
      </c>
      <c r="B2168" s="9">
        <v>2109581</v>
      </c>
      <c r="C2168" s="10">
        <v>2110138</v>
      </c>
      <c r="D2168" s="11"/>
      <c r="E2168" s="12" t="s">
        <v>37</v>
      </c>
      <c r="F2168" s="12" t="s">
        <v>8395</v>
      </c>
      <c r="G2168" s="12" t="s">
        <v>8396</v>
      </c>
      <c r="H2168" s="10">
        <v>947482</v>
      </c>
      <c r="I2168" s="12" t="s">
        <v>18</v>
      </c>
      <c r="J2168" s="11"/>
      <c r="K2168" s="12" t="s">
        <v>8397</v>
      </c>
      <c r="L2168" s="10">
        <v>185</v>
      </c>
      <c r="M2168" s="12" t="s">
        <v>8398</v>
      </c>
    </row>
    <row r="2169" spans="1:13" ht="20.149999999999999" customHeight="1">
      <c r="A2169" s="8" t="s">
        <v>14</v>
      </c>
      <c r="B2169" s="9">
        <v>2110138</v>
      </c>
      <c r="C2169" s="10">
        <v>2111019</v>
      </c>
      <c r="D2169" s="11"/>
      <c r="E2169" s="12" t="s">
        <v>37</v>
      </c>
      <c r="F2169" s="12" t="s">
        <v>8399</v>
      </c>
      <c r="G2169" s="12" t="s">
        <v>8400</v>
      </c>
      <c r="H2169" s="10">
        <v>945154</v>
      </c>
      <c r="I2169" s="12" t="s">
        <v>18</v>
      </c>
      <c r="J2169" s="11"/>
      <c r="K2169" s="12" t="s">
        <v>8401</v>
      </c>
      <c r="L2169" s="10">
        <v>293</v>
      </c>
      <c r="M2169" s="12" t="s">
        <v>8402</v>
      </c>
    </row>
    <row r="2170" spans="1:13" ht="20.149999999999999" customHeight="1">
      <c r="A2170" s="8" t="s">
        <v>14</v>
      </c>
      <c r="B2170" s="9">
        <v>2111077</v>
      </c>
      <c r="C2170" s="10">
        <v>2111976</v>
      </c>
      <c r="D2170" s="11"/>
      <c r="E2170" s="12" t="s">
        <v>37</v>
      </c>
      <c r="F2170" s="12" t="s">
        <v>8403</v>
      </c>
      <c r="G2170" s="12" t="s">
        <v>8404</v>
      </c>
      <c r="H2170" s="10">
        <v>947117</v>
      </c>
      <c r="I2170" s="12" t="s">
        <v>18</v>
      </c>
      <c r="J2170" s="11"/>
      <c r="K2170" s="12" t="s">
        <v>8405</v>
      </c>
      <c r="L2170" s="10">
        <v>299</v>
      </c>
      <c r="M2170" s="12" t="s">
        <v>8406</v>
      </c>
    </row>
    <row r="2171" spans="1:13" ht="20.149999999999999" customHeight="1">
      <c r="A2171" s="8" t="s">
        <v>14</v>
      </c>
      <c r="B2171" s="9">
        <v>2111976</v>
      </c>
      <c r="C2171" s="10">
        <v>2113061</v>
      </c>
      <c r="D2171" s="11"/>
      <c r="E2171" s="12" t="s">
        <v>37</v>
      </c>
      <c r="F2171" s="12" t="s">
        <v>8407</v>
      </c>
      <c r="G2171" s="12" t="s">
        <v>8408</v>
      </c>
      <c r="H2171" s="10">
        <v>945276</v>
      </c>
      <c r="I2171" s="12" t="s">
        <v>18</v>
      </c>
      <c r="J2171" s="11"/>
      <c r="K2171" s="12" t="s">
        <v>8409</v>
      </c>
      <c r="L2171" s="10">
        <v>361</v>
      </c>
      <c r="M2171" s="12" t="s">
        <v>8410</v>
      </c>
    </row>
    <row r="2172" spans="1:13" ht="20.149999999999999" customHeight="1">
      <c r="A2172" s="8" t="s">
        <v>14</v>
      </c>
      <c r="B2172" s="9">
        <v>2113434</v>
      </c>
      <c r="C2172" s="10">
        <v>2114327</v>
      </c>
      <c r="D2172" s="11"/>
      <c r="E2172" s="12" t="s">
        <v>37</v>
      </c>
      <c r="F2172" s="12" t="s">
        <v>8411</v>
      </c>
      <c r="G2172" s="12" t="s">
        <v>8412</v>
      </c>
      <c r="H2172" s="10">
        <v>946560</v>
      </c>
      <c r="I2172" s="12" t="s">
        <v>18</v>
      </c>
      <c r="J2172" s="11"/>
      <c r="K2172" s="12" t="s">
        <v>8413</v>
      </c>
      <c r="L2172" s="10">
        <v>297</v>
      </c>
      <c r="M2172" s="12" t="s">
        <v>8414</v>
      </c>
    </row>
    <row r="2173" spans="1:13" ht="20.149999999999999" customHeight="1">
      <c r="A2173" s="8" t="s">
        <v>14</v>
      </c>
      <c r="B2173" s="9">
        <v>2114502</v>
      </c>
      <c r="C2173" s="10">
        <v>2115896</v>
      </c>
      <c r="D2173" s="11"/>
      <c r="E2173" s="12" t="s">
        <v>37</v>
      </c>
      <c r="F2173" s="12" t="s">
        <v>8415</v>
      </c>
      <c r="G2173" s="12" t="s">
        <v>8416</v>
      </c>
      <c r="H2173" s="10">
        <v>946561</v>
      </c>
      <c r="I2173" s="12" t="s">
        <v>18</v>
      </c>
      <c r="J2173" s="11"/>
      <c r="K2173" s="12" t="s">
        <v>8417</v>
      </c>
      <c r="L2173" s="10">
        <v>464</v>
      </c>
      <c r="M2173" s="12" t="s">
        <v>8418</v>
      </c>
    </row>
    <row r="2174" spans="1:13" ht="20.149999999999999" customHeight="1">
      <c r="A2174" s="8" t="s">
        <v>14</v>
      </c>
      <c r="B2174" s="9">
        <v>2115907</v>
      </c>
      <c r="C2174" s="10">
        <v>2117127</v>
      </c>
      <c r="D2174" s="11"/>
      <c r="E2174" s="12" t="s">
        <v>37</v>
      </c>
      <c r="F2174" s="12" t="s">
        <v>8419</v>
      </c>
      <c r="G2174" s="12" t="s">
        <v>8420</v>
      </c>
      <c r="H2174" s="10">
        <v>946565</v>
      </c>
      <c r="I2174" s="12" t="s">
        <v>18</v>
      </c>
      <c r="J2174" s="11"/>
      <c r="K2174" s="12" t="s">
        <v>8421</v>
      </c>
      <c r="L2174" s="10">
        <v>406</v>
      </c>
      <c r="M2174" s="12" t="s">
        <v>8422</v>
      </c>
    </row>
    <row r="2175" spans="1:13" ht="20.149999999999999" customHeight="1">
      <c r="A2175" s="8" t="s">
        <v>14</v>
      </c>
      <c r="B2175" s="9">
        <v>2117124</v>
      </c>
      <c r="C2175" s="10">
        <v>2118404</v>
      </c>
      <c r="D2175" s="11"/>
      <c r="E2175" s="12" t="s">
        <v>37</v>
      </c>
      <c r="F2175" s="12" t="s">
        <v>8423</v>
      </c>
      <c r="G2175" s="12" t="s">
        <v>8424</v>
      </c>
      <c r="H2175" s="10">
        <v>946569</v>
      </c>
      <c r="I2175" s="12" t="s">
        <v>18</v>
      </c>
      <c r="J2175" s="11"/>
      <c r="K2175" s="12" t="s">
        <v>8425</v>
      </c>
      <c r="L2175" s="10">
        <v>426</v>
      </c>
      <c r="M2175" s="12" t="s">
        <v>8426</v>
      </c>
    </row>
    <row r="2176" spans="1:13" ht="20.149999999999999" customHeight="1">
      <c r="A2176" s="8" t="s">
        <v>14</v>
      </c>
      <c r="B2176" s="9">
        <v>2118680</v>
      </c>
      <c r="C2176" s="10">
        <v>2120158</v>
      </c>
      <c r="D2176" s="11"/>
      <c r="E2176" s="12" t="s">
        <v>37</v>
      </c>
      <c r="F2176" s="12" t="s">
        <v>8427</v>
      </c>
      <c r="G2176" s="12" t="s">
        <v>8428</v>
      </c>
      <c r="H2176" s="10">
        <v>946581</v>
      </c>
      <c r="I2176" s="12" t="s">
        <v>18</v>
      </c>
      <c r="J2176" s="11"/>
      <c r="K2176" s="12" t="s">
        <v>8429</v>
      </c>
      <c r="L2176" s="10">
        <v>492</v>
      </c>
      <c r="M2176" s="12" t="s">
        <v>8430</v>
      </c>
    </row>
    <row r="2177" spans="1:13" ht="20.149999999999999" customHeight="1">
      <c r="A2177" s="8" t="s">
        <v>14</v>
      </c>
      <c r="B2177" s="9">
        <v>2120160</v>
      </c>
      <c r="C2177" s="10">
        <v>2121554</v>
      </c>
      <c r="D2177" s="11"/>
      <c r="E2177" s="12" t="s">
        <v>37</v>
      </c>
      <c r="F2177" s="12" t="s">
        <v>8431</v>
      </c>
      <c r="G2177" s="12" t="s">
        <v>8432</v>
      </c>
      <c r="H2177" s="10">
        <v>946583</v>
      </c>
      <c r="I2177" s="12" t="s">
        <v>18</v>
      </c>
      <c r="J2177" s="11"/>
      <c r="K2177" s="12" t="s">
        <v>8433</v>
      </c>
      <c r="L2177" s="10">
        <v>464</v>
      </c>
      <c r="M2177" s="12" t="s">
        <v>8434</v>
      </c>
    </row>
    <row r="2178" spans="1:13" ht="20.149999999999999" customHeight="1">
      <c r="A2178" s="8" t="s">
        <v>14</v>
      </c>
      <c r="B2178" s="9">
        <v>2121609</v>
      </c>
      <c r="C2178" s="10">
        <v>2122979</v>
      </c>
      <c r="D2178" s="11"/>
      <c r="E2178" s="12" t="s">
        <v>37</v>
      </c>
      <c r="F2178" s="12" t="s">
        <v>8435</v>
      </c>
      <c r="G2178" s="12" t="s">
        <v>8436</v>
      </c>
      <c r="H2178" s="10">
        <v>946574</v>
      </c>
      <c r="I2178" s="12" t="s">
        <v>18</v>
      </c>
      <c r="J2178" s="11"/>
      <c r="K2178" s="12" t="s">
        <v>8437</v>
      </c>
      <c r="L2178" s="10">
        <v>456</v>
      </c>
      <c r="M2178" s="12" t="s">
        <v>8438</v>
      </c>
    </row>
    <row r="2179" spans="1:13" ht="20.149999999999999" customHeight="1">
      <c r="A2179" s="8" t="s">
        <v>14</v>
      </c>
      <c r="B2179" s="9">
        <v>2123084</v>
      </c>
      <c r="C2179" s="10">
        <v>2124520</v>
      </c>
      <c r="D2179" s="11"/>
      <c r="E2179" s="12" t="s">
        <v>37</v>
      </c>
      <c r="F2179" s="12" t="s">
        <v>8439</v>
      </c>
      <c r="G2179" s="12" t="s">
        <v>8440</v>
      </c>
      <c r="H2179" s="10">
        <v>946580</v>
      </c>
      <c r="I2179" s="12" t="s">
        <v>18</v>
      </c>
      <c r="J2179" s="11"/>
      <c r="K2179" s="12" t="s">
        <v>8441</v>
      </c>
      <c r="L2179" s="10">
        <v>478</v>
      </c>
      <c r="M2179" s="12" t="s">
        <v>8442</v>
      </c>
    </row>
    <row r="2180" spans="1:13" ht="20.149999999999999" customHeight="1">
      <c r="A2180" s="8" t="s">
        <v>14</v>
      </c>
      <c r="B2180" s="9">
        <v>2124523</v>
      </c>
      <c r="C2180" s="10">
        <v>2125746</v>
      </c>
      <c r="D2180" s="11"/>
      <c r="E2180" s="12" t="s">
        <v>37</v>
      </c>
      <c r="F2180" s="12" t="s">
        <v>8443</v>
      </c>
      <c r="G2180" s="12" t="s">
        <v>8444</v>
      </c>
      <c r="H2180" s="10">
        <v>946588</v>
      </c>
      <c r="I2180" s="12" t="s">
        <v>18</v>
      </c>
      <c r="J2180" s="11"/>
      <c r="K2180" s="12" t="s">
        <v>8445</v>
      </c>
      <c r="L2180" s="10">
        <v>407</v>
      </c>
      <c r="M2180" s="12" t="s">
        <v>8446</v>
      </c>
    </row>
    <row r="2181" spans="1:13" ht="20.149999999999999" customHeight="1">
      <c r="A2181" s="8" t="s">
        <v>14</v>
      </c>
      <c r="B2181" s="9">
        <v>2125743</v>
      </c>
      <c r="C2181" s="10">
        <v>2126222</v>
      </c>
      <c r="D2181" s="11"/>
      <c r="E2181" s="12" t="s">
        <v>37</v>
      </c>
      <c r="F2181" s="12" t="s">
        <v>8447</v>
      </c>
      <c r="G2181" s="12" t="s">
        <v>8448</v>
      </c>
      <c r="H2181" s="10">
        <v>946559</v>
      </c>
      <c r="I2181" s="12" t="s">
        <v>18</v>
      </c>
      <c r="J2181" s="11"/>
      <c r="K2181" s="12" t="s">
        <v>8449</v>
      </c>
      <c r="L2181" s="10">
        <v>159</v>
      </c>
      <c r="M2181" s="12" t="s">
        <v>8450</v>
      </c>
    </row>
    <row r="2182" spans="1:13" ht="20.149999999999999" customHeight="1">
      <c r="A2182" s="8" t="s">
        <v>14</v>
      </c>
      <c r="B2182" s="9">
        <v>2126225</v>
      </c>
      <c r="C2182" s="10">
        <v>2127190</v>
      </c>
      <c r="D2182" s="11"/>
      <c r="E2182" s="12" t="s">
        <v>37</v>
      </c>
      <c r="F2182" s="12" t="s">
        <v>8451</v>
      </c>
      <c r="G2182" s="12" t="s">
        <v>8452</v>
      </c>
      <c r="H2182" s="10">
        <v>946563</v>
      </c>
      <c r="I2182" s="12" t="s">
        <v>18</v>
      </c>
      <c r="J2182" s="11"/>
      <c r="K2182" s="12" t="s">
        <v>8453</v>
      </c>
      <c r="L2182" s="10">
        <v>321</v>
      </c>
      <c r="M2182" s="12" t="s">
        <v>8454</v>
      </c>
    </row>
    <row r="2183" spans="1:13" ht="20.149999999999999" customHeight="1">
      <c r="A2183" s="8" t="s">
        <v>14</v>
      </c>
      <c r="B2183" s="9">
        <v>2127193</v>
      </c>
      <c r="C2183" s="10">
        <v>2128314</v>
      </c>
      <c r="D2183" s="11"/>
      <c r="E2183" s="12" t="s">
        <v>37</v>
      </c>
      <c r="F2183" s="12" t="s">
        <v>8455</v>
      </c>
      <c r="G2183" s="12" t="s">
        <v>8456</v>
      </c>
      <c r="H2183" s="10">
        <v>946562</v>
      </c>
      <c r="I2183" s="12" t="s">
        <v>18</v>
      </c>
      <c r="J2183" s="11"/>
      <c r="K2183" s="12" t="s">
        <v>8457</v>
      </c>
      <c r="L2183" s="10">
        <v>373</v>
      </c>
      <c r="M2183" s="12" t="s">
        <v>8458</v>
      </c>
    </row>
    <row r="2184" spans="1:13" ht="20.149999999999999" customHeight="1">
      <c r="A2184" s="8" t="s">
        <v>14</v>
      </c>
      <c r="B2184" s="9">
        <v>2128340</v>
      </c>
      <c r="C2184" s="10">
        <v>2128888</v>
      </c>
      <c r="D2184" s="11"/>
      <c r="E2184" s="12" t="s">
        <v>37</v>
      </c>
      <c r="F2184" s="12" t="s">
        <v>8459</v>
      </c>
      <c r="G2184" s="12" t="s">
        <v>8460</v>
      </c>
      <c r="H2184" s="10">
        <v>946578</v>
      </c>
      <c r="I2184" s="12" t="s">
        <v>18</v>
      </c>
      <c r="J2184" s="11"/>
      <c r="K2184" s="12" t="s">
        <v>8461</v>
      </c>
      <c r="L2184" s="10">
        <v>182</v>
      </c>
      <c r="M2184" s="12" t="s">
        <v>8462</v>
      </c>
    </row>
    <row r="2185" spans="1:13" ht="20.149999999999999" customHeight="1">
      <c r="A2185" s="8" t="s">
        <v>14</v>
      </c>
      <c r="B2185" s="9">
        <v>2128904</v>
      </c>
      <c r="C2185" s="10">
        <v>2129650</v>
      </c>
      <c r="D2185" s="11"/>
      <c r="E2185" s="12" t="s">
        <v>37</v>
      </c>
      <c r="F2185" s="12" t="s">
        <v>8463</v>
      </c>
      <c r="G2185" s="12" t="s">
        <v>8464</v>
      </c>
      <c r="H2185" s="10">
        <v>946543</v>
      </c>
      <c r="I2185" s="12" t="s">
        <v>18</v>
      </c>
      <c r="J2185" s="11"/>
      <c r="K2185" s="12" t="s">
        <v>8465</v>
      </c>
      <c r="L2185" s="10">
        <v>248</v>
      </c>
      <c r="M2185" s="12" t="s">
        <v>8466</v>
      </c>
    </row>
    <row r="2186" spans="1:13" ht="20.149999999999999" customHeight="1">
      <c r="A2186" s="8" t="s">
        <v>14</v>
      </c>
      <c r="B2186" s="9">
        <v>2129661</v>
      </c>
      <c r="C2186" s="10">
        <v>2130878</v>
      </c>
      <c r="D2186" s="11"/>
      <c r="E2186" s="12" t="s">
        <v>37</v>
      </c>
      <c r="F2186" s="12" t="s">
        <v>8467</v>
      </c>
      <c r="G2186" s="12" t="s">
        <v>8468</v>
      </c>
      <c r="H2186" s="10">
        <v>946550</v>
      </c>
      <c r="I2186" s="12" t="s">
        <v>18</v>
      </c>
      <c r="J2186" s="11"/>
      <c r="K2186" s="12" t="s">
        <v>8469</v>
      </c>
      <c r="L2186" s="10">
        <v>405</v>
      </c>
      <c r="M2186" s="12" t="s">
        <v>8470</v>
      </c>
    </row>
    <row r="2187" spans="1:13" ht="20.149999999999999" customHeight="1">
      <c r="A2187" s="8" t="s">
        <v>14</v>
      </c>
      <c r="B2187" s="9">
        <v>2130853</v>
      </c>
      <c r="C2187" s="10">
        <v>2132070</v>
      </c>
      <c r="D2187" s="11"/>
      <c r="E2187" s="12" t="s">
        <v>37</v>
      </c>
      <c r="F2187" s="12" t="s">
        <v>8471</v>
      </c>
      <c r="G2187" s="12" t="s">
        <v>8472</v>
      </c>
      <c r="H2187" s="10">
        <v>946579</v>
      </c>
      <c r="I2187" s="12" t="s">
        <v>18</v>
      </c>
      <c r="J2187" s="11"/>
      <c r="K2187" s="12" t="s">
        <v>8473</v>
      </c>
      <c r="L2187" s="10">
        <v>405</v>
      </c>
      <c r="M2187" s="12" t="s">
        <v>8474</v>
      </c>
    </row>
    <row r="2188" spans="1:13" ht="20.149999999999999" customHeight="1">
      <c r="A2188" s="8" t="s">
        <v>14</v>
      </c>
      <c r="B2188" s="9">
        <v>2132067</v>
      </c>
      <c r="C2188" s="10">
        <v>2132555</v>
      </c>
      <c r="D2188" s="11"/>
      <c r="E2188" s="12" t="s">
        <v>37</v>
      </c>
      <c r="F2188" s="12" t="s">
        <v>8475</v>
      </c>
      <c r="G2188" s="12" t="s">
        <v>8476</v>
      </c>
      <c r="H2188" s="10">
        <v>946573</v>
      </c>
      <c r="I2188" s="12" t="s">
        <v>18</v>
      </c>
      <c r="J2188" s="11"/>
      <c r="K2188" s="12" t="s">
        <v>8477</v>
      </c>
      <c r="L2188" s="10">
        <v>162</v>
      </c>
      <c r="M2188" s="12" t="s">
        <v>8478</v>
      </c>
    </row>
    <row r="2189" spans="1:13" ht="20.149999999999999" customHeight="1">
      <c r="A2189" s="8" t="s">
        <v>14</v>
      </c>
      <c r="B2189" s="9">
        <v>2132558</v>
      </c>
      <c r="C2189" s="10">
        <v>2133397</v>
      </c>
      <c r="D2189" s="11"/>
      <c r="E2189" s="12" t="s">
        <v>37</v>
      </c>
      <c r="F2189" s="12" t="s">
        <v>8479</v>
      </c>
      <c r="G2189" s="12" t="s">
        <v>8480</v>
      </c>
      <c r="H2189" s="10">
        <v>946570</v>
      </c>
      <c r="I2189" s="12" t="s">
        <v>18</v>
      </c>
      <c r="J2189" s="11"/>
      <c r="K2189" s="12" t="s">
        <v>8481</v>
      </c>
      <c r="L2189" s="10">
        <v>279</v>
      </c>
      <c r="M2189" s="12" t="s">
        <v>8482</v>
      </c>
    </row>
    <row r="2190" spans="1:13" ht="20.149999999999999" customHeight="1">
      <c r="A2190" s="8" t="s">
        <v>14</v>
      </c>
      <c r="B2190" s="9">
        <v>2133490</v>
      </c>
      <c r="C2190" s="10">
        <v>2135652</v>
      </c>
      <c r="D2190" s="11"/>
      <c r="E2190" s="12" t="s">
        <v>37</v>
      </c>
      <c r="F2190" s="12" t="s">
        <v>8483</v>
      </c>
      <c r="G2190" s="12" t="s">
        <v>8484</v>
      </c>
      <c r="H2190" s="10">
        <v>946567</v>
      </c>
      <c r="I2190" s="12" t="s">
        <v>18</v>
      </c>
      <c r="J2190" s="11"/>
      <c r="K2190" s="12" t="s">
        <v>8485</v>
      </c>
      <c r="L2190" s="10">
        <v>720</v>
      </c>
      <c r="M2190" s="12" t="s">
        <v>8486</v>
      </c>
    </row>
    <row r="2191" spans="1:13" ht="20.149999999999999" customHeight="1">
      <c r="A2191" s="8" t="s">
        <v>14</v>
      </c>
      <c r="B2191" s="9">
        <v>2135655</v>
      </c>
      <c r="C2191" s="10">
        <v>2136098</v>
      </c>
      <c r="D2191" s="11"/>
      <c r="E2191" s="12" t="s">
        <v>37</v>
      </c>
      <c r="F2191" s="12" t="s">
        <v>8487</v>
      </c>
      <c r="G2191" s="12" t="s">
        <v>8488</v>
      </c>
      <c r="H2191" s="10">
        <v>946564</v>
      </c>
      <c r="I2191" s="12" t="s">
        <v>18</v>
      </c>
      <c r="J2191" s="11"/>
      <c r="K2191" s="12" t="s">
        <v>8489</v>
      </c>
      <c r="L2191" s="10">
        <v>147</v>
      </c>
      <c r="M2191" s="12" t="s">
        <v>8490</v>
      </c>
    </row>
    <row r="2192" spans="1:13" ht="20.149999999999999" customHeight="1">
      <c r="A2192" s="8" t="s">
        <v>14</v>
      </c>
      <c r="B2192" s="9">
        <v>2136104</v>
      </c>
      <c r="C2192" s="10">
        <v>2137243</v>
      </c>
      <c r="D2192" s="11"/>
      <c r="E2192" s="12" t="s">
        <v>37</v>
      </c>
      <c r="F2192" s="12" t="s">
        <v>8491</v>
      </c>
      <c r="G2192" s="12" t="s">
        <v>8492</v>
      </c>
      <c r="H2192" s="10">
        <v>946558</v>
      </c>
      <c r="I2192" s="12" t="s">
        <v>18</v>
      </c>
      <c r="J2192" s="11"/>
      <c r="K2192" s="12" t="s">
        <v>8493</v>
      </c>
      <c r="L2192" s="10">
        <v>379</v>
      </c>
      <c r="M2192" s="12" t="s">
        <v>8494</v>
      </c>
    </row>
    <row r="2193" spans="1:13" ht="20.149999999999999" customHeight="1">
      <c r="A2193" s="8" t="s">
        <v>14</v>
      </c>
      <c r="B2193" s="9">
        <v>2137902</v>
      </c>
      <c r="C2193" s="10">
        <v>2139485</v>
      </c>
      <c r="D2193" s="11"/>
      <c r="E2193" s="12" t="s">
        <v>15</v>
      </c>
      <c r="F2193" s="12" t="s">
        <v>8495</v>
      </c>
      <c r="G2193" s="12" t="s">
        <v>8496</v>
      </c>
      <c r="H2193" s="10">
        <v>946566</v>
      </c>
      <c r="I2193" s="12" t="s">
        <v>18</v>
      </c>
      <c r="J2193" s="11"/>
      <c r="K2193" s="12" t="s">
        <v>8497</v>
      </c>
      <c r="L2193" s="10">
        <v>527</v>
      </c>
      <c r="M2193" s="12" t="s">
        <v>8498</v>
      </c>
    </row>
    <row r="2194" spans="1:13" ht="20.149999999999999" customHeight="1">
      <c r="A2194" s="8" t="s">
        <v>14</v>
      </c>
      <c r="B2194" s="9">
        <v>2139759</v>
      </c>
      <c r="C2194" s="10">
        <v>2141612</v>
      </c>
      <c r="D2194" s="11"/>
      <c r="E2194" s="12" t="s">
        <v>37</v>
      </c>
      <c r="F2194" s="12" t="s">
        <v>8499</v>
      </c>
      <c r="G2194" s="12" t="s">
        <v>8500</v>
      </c>
      <c r="H2194" s="10">
        <v>946582</v>
      </c>
      <c r="I2194" s="12" t="s">
        <v>18</v>
      </c>
      <c r="J2194" s="11"/>
      <c r="K2194" s="12" t="s">
        <v>8501</v>
      </c>
      <c r="L2194" s="10">
        <v>617</v>
      </c>
      <c r="M2194" s="12" t="s">
        <v>8502</v>
      </c>
    </row>
    <row r="2195" spans="1:13" ht="20.149999999999999" customHeight="1">
      <c r="A2195" s="8" t="s">
        <v>14</v>
      </c>
      <c r="B2195" s="9">
        <v>2141634</v>
      </c>
      <c r="C2195" s="10">
        <v>2142215</v>
      </c>
      <c r="D2195" s="11"/>
      <c r="E2195" s="12" t="s">
        <v>37</v>
      </c>
      <c r="F2195" s="12" t="s">
        <v>8503</v>
      </c>
      <c r="G2195" s="12" t="s">
        <v>8504</v>
      </c>
      <c r="H2195" s="10">
        <v>946593</v>
      </c>
      <c r="I2195" s="12" t="s">
        <v>18</v>
      </c>
      <c r="J2195" s="11"/>
      <c r="K2195" s="12" t="s">
        <v>8505</v>
      </c>
      <c r="L2195" s="10">
        <v>193</v>
      </c>
      <c r="M2195" s="12" t="s">
        <v>8506</v>
      </c>
    </row>
    <row r="2196" spans="1:13" ht="20.149999999999999" customHeight="1">
      <c r="A2196" s="8" t="s">
        <v>14</v>
      </c>
      <c r="B2196" s="9">
        <v>2142307</v>
      </c>
      <c r="C2196" s="10">
        <v>2142948</v>
      </c>
      <c r="D2196" s="11"/>
      <c r="E2196" s="12" t="s">
        <v>37</v>
      </c>
      <c r="F2196" s="12" t="s">
        <v>8507</v>
      </c>
      <c r="G2196" s="12" t="s">
        <v>8508</v>
      </c>
      <c r="H2196" s="10">
        <v>946597</v>
      </c>
      <c r="I2196" s="12" t="s">
        <v>18</v>
      </c>
      <c r="J2196" s="11"/>
      <c r="K2196" s="12" t="s">
        <v>8509</v>
      </c>
      <c r="L2196" s="10">
        <v>213</v>
      </c>
      <c r="M2196" s="12" t="s">
        <v>8510</v>
      </c>
    </row>
    <row r="2197" spans="1:13" ht="20.149999999999999" customHeight="1">
      <c r="A2197" s="8" t="s">
        <v>14</v>
      </c>
      <c r="B2197" s="9">
        <v>2143266</v>
      </c>
      <c r="C2197" s="10">
        <v>2146583</v>
      </c>
      <c r="D2197" s="11"/>
      <c r="E2197" s="12" t="s">
        <v>15</v>
      </c>
      <c r="F2197" s="12" t="s">
        <v>8511</v>
      </c>
      <c r="G2197" s="12" t="s">
        <v>8512</v>
      </c>
      <c r="H2197" s="10">
        <v>946600</v>
      </c>
      <c r="I2197" s="12" t="s">
        <v>18</v>
      </c>
      <c r="J2197" s="11"/>
      <c r="K2197" s="12" t="s">
        <v>8513</v>
      </c>
      <c r="L2197" s="10">
        <v>1105</v>
      </c>
      <c r="M2197" s="12" t="s">
        <v>8514</v>
      </c>
    </row>
    <row r="2198" spans="1:13" ht="20.149999999999999" customHeight="1">
      <c r="A2198" s="8" t="s">
        <v>14</v>
      </c>
      <c r="B2198" s="9">
        <v>2146692</v>
      </c>
      <c r="C2198" s="10">
        <v>2147540</v>
      </c>
      <c r="D2198" s="11"/>
      <c r="E2198" s="12" t="s">
        <v>37</v>
      </c>
      <c r="F2198" s="12" t="s">
        <v>8515</v>
      </c>
      <c r="G2198" s="12" t="s">
        <v>8516</v>
      </c>
      <c r="H2198" s="10">
        <v>947371</v>
      </c>
      <c r="I2198" s="12" t="s">
        <v>18</v>
      </c>
      <c r="J2198" s="11"/>
      <c r="K2198" s="12" t="s">
        <v>8517</v>
      </c>
      <c r="L2198" s="10">
        <v>282</v>
      </c>
      <c r="M2198" s="12" t="s">
        <v>8518</v>
      </c>
    </row>
    <row r="2199" spans="1:13" ht="20.149999999999999" customHeight="1">
      <c r="A2199" s="8" t="s">
        <v>14</v>
      </c>
      <c r="B2199" s="9">
        <v>2147674</v>
      </c>
      <c r="C2199" s="10">
        <v>2149026</v>
      </c>
      <c r="D2199" s="11"/>
      <c r="E2199" s="12" t="s">
        <v>15</v>
      </c>
      <c r="F2199" s="12" t="s">
        <v>8519</v>
      </c>
      <c r="G2199" s="12" t="s">
        <v>8520</v>
      </c>
      <c r="H2199" s="10">
        <v>947234</v>
      </c>
      <c r="I2199" s="12" t="s">
        <v>18</v>
      </c>
      <c r="J2199" s="11"/>
      <c r="K2199" s="12" t="s">
        <v>8521</v>
      </c>
      <c r="L2199" s="10">
        <v>450</v>
      </c>
      <c r="M2199" s="12" t="s">
        <v>8522</v>
      </c>
    </row>
    <row r="2200" spans="1:13" ht="20.149999999999999" customHeight="1">
      <c r="A2200" s="8" t="s">
        <v>14</v>
      </c>
      <c r="B2200" s="9">
        <v>2149039</v>
      </c>
      <c r="C2200" s="10">
        <v>2150985</v>
      </c>
      <c r="D2200" s="11"/>
      <c r="E2200" s="12" t="s">
        <v>37</v>
      </c>
      <c r="F2200" s="12" t="s">
        <v>8523</v>
      </c>
      <c r="G2200" s="12" t="s">
        <v>8524</v>
      </c>
      <c r="H2200" s="10">
        <v>947159</v>
      </c>
      <c r="I2200" s="12" t="s">
        <v>18</v>
      </c>
      <c r="J2200" s="11"/>
      <c r="K2200" s="12" t="s">
        <v>8525</v>
      </c>
      <c r="L2200" s="10">
        <v>648</v>
      </c>
      <c r="M2200" s="12" t="s">
        <v>8526</v>
      </c>
    </row>
    <row r="2201" spans="1:13" ht="20.149999999999999" customHeight="1">
      <c r="A2201" s="8" t="s">
        <v>14</v>
      </c>
      <c r="B2201" s="9">
        <v>2151185</v>
      </c>
      <c r="C2201" s="10">
        <v>2151646</v>
      </c>
      <c r="D2201" s="11"/>
      <c r="E2201" s="12" t="s">
        <v>15</v>
      </c>
      <c r="F2201" s="12" t="s">
        <v>8527</v>
      </c>
      <c r="G2201" s="12" t="s">
        <v>8528</v>
      </c>
      <c r="H2201" s="10">
        <v>947201</v>
      </c>
      <c r="I2201" s="12" t="s">
        <v>18</v>
      </c>
      <c r="J2201" s="11"/>
      <c r="K2201" s="12" t="s">
        <v>8529</v>
      </c>
      <c r="L2201" s="10">
        <v>153</v>
      </c>
      <c r="M2201" s="12" t="s">
        <v>8530</v>
      </c>
    </row>
    <row r="2202" spans="1:13" ht="20.149999999999999" customHeight="1">
      <c r="A2202" s="8" t="s">
        <v>14</v>
      </c>
      <c r="B2202" s="9">
        <v>2151711</v>
      </c>
      <c r="C2202" s="10">
        <v>2152472</v>
      </c>
      <c r="D2202" s="11"/>
      <c r="E2202" s="12" t="s">
        <v>37</v>
      </c>
      <c r="F2202" s="12" t="s">
        <v>8531</v>
      </c>
      <c r="G2202" s="12" t="s">
        <v>8532</v>
      </c>
      <c r="H2202" s="10">
        <v>947269</v>
      </c>
      <c r="I2202" s="12" t="s">
        <v>18</v>
      </c>
      <c r="J2202" s="11"/>
      <c r="K2202" s="12" t="s">
        <v>8533</v>
      </c>
      <c r="L2202" s="10">
        <v>253</v>
      </c>
      <c r="M2202" s="12" t="s">
        <v>8534</v>
      </c>
    </row>
    <row r="2203" spans="1:13" ht="20.149999999999999" customHeight="1">
      <c r="A2203" s="8" t="s">
        <v>14</v>
      </c>
      <c r="B2203" s="9">
        <v>2152469</v>
      </c>
      <c r="C2203" s="10">
        <v>2153128</v>
      </c>
      <c r="D2203" s="11"/>
      <c r="E2203" s="12" t="s">
        <v>37</v>
      </c>
      <c r="F2203" s="12" t="s">
        <v>8535</v>
      </c>
      <c r="G2203" s="12" t="s">
        <v>8536</v>
      </c>
      <c r="H2203" s="10">
        <v>946602</v>
      </c>
      <c r="I2203" s="12" t="s">
        <v>18</v>
      </c>
      <c r="J2203" s="11"/>
      <c r="K2203" s="12" t="s">
        <v>8537</v>
      </c>
      <c r="L2203" s="10">
        <v>219</v>
      </c>
      <c r="M2203" s="12" t="s">
        <v>8538</v>
      </c>
    </row>
    <row r="2204" spans="1:13" ht="20.149999999999999" customHeight="1">
      <c r="A2204" s="8" t="s">
        <v>14</v>
      </c>
      <c r="B2204" s="9">
        <v>2153311</v>
      </c>
      <c r="C2204" s="10">
        <v>2153454</v>
      </c>
      <c r="D2204" s="11"/>
      <c r="E2204" s="12" t="s">
        <v>15</v>
      </c>
      <c r="F2204" s="12" t="s">
        <v>8539</v>
      </c>
      <c r="G2204" s="12" t="s">
        <v>8540</v>
      </c>
      <c r="H2204" s="10">
        <v>2847673</v>
      </c>
      <c r="I2204" s="12" t="s">
        <v>92</v>
      </c>
      <c r="J2204" s="11"/>
      <c r="K2204" s="11"/>
      <c r="L2204" s="11"/>
      <c r="M2204" s="12" t="s">
        <v>8541</v>
      </c>
    </row>
    <row r="2205" spans="1:13" ht="20.149999999999999" customHeight="1">
      <c r="A2205" s="8" t="s">
        <v>14</v>
      </c>
      <c r="B2205" s="9">
        <v>2153349</v>
      </c>
      <c r="C2205" s="10">
        <v>2153408</v>
      </c>
      <c r="D2205" s="11"/>
      <c r="E2205" s="12" t="s">
        <v>37</v>
      </c>
      <c r="F2205" s="12" t="s">
        <v>8542</v>
      </c>
      <c r="G2205" s="12" t="s">
        <v>8543</v>
      </c>
      <c r="H2205" s="10">
        <v>7751625</v>
      </c>
      <c r="I2205" s="12" t="s">
        <v>18</v>
      </c>
      <c r="J2205" s="11"/>
      <c r="K2205" s="12" t="s">
        <v>8544</v>
      </c>
      <c r="L2205" s="10">
        <v>19</v>
      </c>
      <c r="M2205" s="12" t="s">
        <v>8545</v>
      </c>
    </row>
    <row r="2206" spans="1:13" ht="20.149999999999999" customHeight="1">
      <c r="A2206" s="8" t="s">
        <v>14</v>
      </c>
      <c r="B2206" s="9">
        <v>2153646</v>
      </c>
      <c r="C2206" s="10">
        <v>2153781</v>
      </c>
      <c r="D2206" s="11"/>
      <c r="E2206" s="12" t="s">
        <v>15</v>
      </c>
      <c r="F2206" s="12" t="s">
        <v>8546</v>
      </c>
      <c r="G2206" s="12" t="s">
        <v>8547</v>
      </c>
      <c r="H2206" s="10">
        <v>2847674</v>
      </c>
      <c r="I2206" s="12" t="s">
        <v>92</v>
      </c>
      <c r="J2206" s="11"/>
      <c r="K2206" s="11"/>
      <c r="L2206" s="11"/>
      <c r="M2206" s="12" t="s">
        <v>8548</v>
      </c>
    </row>
    <row r="2207" spans="1:13" ht="20.149999999999999" customHeight="1">
      <c r="A2207" s="8" t="s">
        <v>14</v>
      </c>
      <c r="B2207" s="9">
        <v>2153681</v>
      </c>
      <c r="C2207" s="10">
        <v>2153737</v>
      </c>
      <c r="D2207" s="11"/>
      <c r="E2207" s="12" t="s">
        <v>37</v>
      </c>
      <c r="F2207" s="12" t="s">
        <v>8549</v>
      </c>
      <c r="G2207" s="12" t="s">
        <v>8550</v>
      </c>
      <c r="H2207" s="10">
        <v>7751626</v>
      </c>
      <c r="I2207" s="12" t="s">
        <v>18</v>
      </c>
      <c r="J2207" s="11"/>
      <c r="K2207" s="12" t="s">
        <v>8551</v>
      </c>
      <c r="L2207" s="10">
        <v>18</v>
      </c>
      <c r="M2207" s="12" t="s">
        <v>8552</v>
      </c>
    </row>
    <row r="2208" spans="1:13" ht="20.149999999999999" customHeight="1">
      <c r="A2208" s="8" t="s">
        <v>14</v>
      </c>
      <c r="B2208" s="9">
        <v>2154016</v>
      </c>
      <c r="C2208" s="10">
        <v>2155263</v>
      </c>
      <c r="D2208" s="11"/>
      <c r="E2208" s="12" t="s">
        <v>15</v>
      </c>
      <c r="F2208" s="12" t="s">
        <v>8553</v>
      </c>
      <c r="G2208" s="12" t="s">
        <v>8554</v>
      </c>
      <c r="H2208" s="10">
        <v>946604</v>
      </c>
      <c r="I2208" s="12" t="s">
        <v>18</v>
      </c>
      <c r="J2208" s="11"/>
      <c r="K2208" s="12" t="s">
        <v>8555</v>
      </c>
      <c r="L2208" s="10">
        <v>415</v>
      </c>
      <c r="M2208" s="12" t="s">
        <v>8556</v>
      </c>
    </row>
    <row r="2209" spans="1:13" ht="20.149999999999999" customHeight="1">
      <c r="A2209" s="8" t="s">
        <v>14</v>
      </c>
      <c r="B2209" s="9">
        <v>2155263</v>
      </c>
      <c r="C2209" s="10">
        <v>2158385</v>
      </c>
      <c r="D2209" s="11"/>
      <c r="E2209" s="12" t="s">
        <v>15</v>
      </c>
      <c r="F2209" s="12" t="s">
        <v>8557</v>
      </c>
      <c r="G2209" s="12" t="s">
        <v>8558</v>
      </c>
      <c r="H2209" s="10">
        <v>946606</v>
      </c>
      <c r="I2209" s="12" t="s">
        <v>18</v>
      </c>
      <c r="J2209" s="11"/>
      <c r="K2209" s="12" t="s">
        <v>8559</v>
      </c>
      <c r="L2209" s="10">
        <v>1040</v>
      </c>
      <c r="M2209" s="12" t="s">
        <v>8560</v>
      </c>
    </row>
    <row r="2210" spans="1:13" ht="20.149999999999999" customHeight="1">
      <c r="A2210" s="8" t="s">
        <v>14</v>
      </c>
      <c r="B2210" s="9">
        <v>2158386</v>
      </c>
      <c r="C2210" s="10">
        <v>2161463</v>
      </c>
      <c r="D2210" s="11"/>
      <c r="E2210" s="12" t="s">
        <v>15</v>
      </c>
      <c r="F2210" s="12" t="s">
        <v>8561</v>
      </c>
      <c r="G2210" s="12" t="s">
        <v>8562</v>
      </c>
      <c r="H2210" s="10">
        <v>946608</v>
      </c>
      <c r="I2210" s="12" t="s">
        <v>18</v>
      </c>
      <c r="J2210" s="11"/>
      <c r="K2210" s="12" t="s">
        <v>8563</v>
      </c>
      <c r="L2210" s="10">
        <v>1025</v>
      </c>
      <c r="M2210" s="12" t="s">
        <v>8564</v>
      </c>
    </row>
    <row r="2211" spans="1:13" ht="20.149999999999999" customHeight="1">
      <c r="A2211" s="8" t="s">
        <v>14</v>
      </c>
      <c r="B2211" s="9">
        <v>2161464</v>
      </c>
      <c r="C2211" s="10">
        <v>2162879</v>
      </c>
      <c r="D2211" s="11"/>
      <c r="E2211" s="12" t="s">
        <v>15</v>
      </c>
      <c r="F2211" s="12" t="s">
        <v>8565</v>
      </c>
      <c r="G2211" s="12" t="s">
        <v>8566</v>
      </c>
      <c r="H2211" s="10">
        <v>946601</v>
      </c>
      <c r="I2211" s="12" t="s">
        <v>18</v>
      </c>
      <c r="J2211" s="11"/>
      <c r="K2211" s="12" t="s">
        <v>8567</v>
      </c>
      <c r="L2211" s="10">
        <v>471</v>
      </c>
      <c r="M2211" s="12" t="s">
        <v>8568</v>
      </c>
    </row>
    <row r="2212" spans="1:13" ht="20.149999999999999" customHeight="1">
      <c r="A2212" s="8" t="s">
        <v>14</v>
      </c>
      <c r="B2212" s="9">
        <v>2162876</v>
      </c>
      <c r="C2212" s="10">
        <v>2164279</v>
      </c>
      <c r="D2212" s="11"/>
      <c r="E2212" s="12" t="s">
        <v>15</v>
      </c>
      <c r="F2212" s="12" t="s">
        <v>8569</v>
      </c>
      <c r="G2212" s="12" t="s">
        <v>8570</v>
      </c>
      <c r="H2212" s="10">
        <v>946611</v>
      </c>
      <c r="I2212" s="12" t="s">
        <v>18</v>
      </c>
      <c r="J2212" s="11"/>
      <c r="K2212" s="12" t="s">
        <v>8571</v>
      </c>
      <c r="L2212" s="10">
        <v>467</v>
      </c>
      <c r="M2212" s="12" t="s">
        <v>8572</v>
      </c>
    </row>
    <row r="2213" spans="1:13" ht="20.149999999999999" customHeight="1">
      <c r="A2213" s="8" t="s">
        <v>14</v>
      </c>
      <c r="B2213" s="9">
        <v>2164276</v>
      </c>
      <c r="C2213" s="10">
        <v>2164998</v>
      </c>
      <c r="D2213" s="11"/>
      <c r="E2213" s="12" t="s">
        <v>15</v>
      </c>
      <c r="F2213" s="12" t="s">
        <v>8573</v>
      </c>
      <c r="G2213" s="12" t="s">
        <v>8574</v>
      </c>
      <c r="H2213" s="10">
        <v>946605</v>
      </c>
      <c r="I2213" s="12" t="s">
        <v>18</v>
      </c>
      <c r="J2213" s="11"/>
      <c r="K2213" s="12" t="s">
        <v>8575</v>
      </c>
      <c r="L2213" s="10">
        <v>240</v>
      </c>
      <c r="M2213" s="12" t="s">
        <v>8576</v>
      </c>
    </row>
    <row r="2214" spans="1:13" ht="20.149999999999999" customHeight="1">
      <c r="A2214" s="8" t="s">
        <v>14</v>
      </c>
      <c r="B2214" s="9">
        <v>2165189</v>
      </c>
      <c r="C2214" s="10">
        <v>2165521</v>
      </c>
      <c r="D2214" s="11"/>
      <c r="E2214" s="12" t="s">
        <v>15</v>
      </c>
      <c r="F2214" s="12" t="s">
        <v>8577</v>
      </c>
      <c r="G2214" s="12" t="s">
        <v>8578</v>
      </c>
      <c r="H2214" s="10">
        <v>947095</v>
      </c>
      <c r="I2214" s="12" t="s">
        <v>18</v>
      </c>
      <c r="J2214" s="11"/>
      <c r="K2214" s="12" t="s">
        <v>8579</v>
      </c>
      <c r="L2214" s="10">
        <v>110</v>
      </c>
      <c r="M2214" s="12" t="s">
        <v>8580</v>
      </c>
    </row>
    <row r="2215" spans="1:13" ht="20.149999999999999" customHeight="1">
      <c r="A2215" s="8" t="s">
        <v>14</v>
      </c>
      <c r="B2215" s="9">
        <v>2165668</v>
      </c>
      <c r="C2215" s="10">
        <v>2167029</v>
      </c>
      <c r="D2215" s="11"/>
      <c r="E2215" s="12" t="s">
        <v>15</v>
      </c>
      <c r="F2215" s="12" t="s">
        <v>8581</v>
      </c>
      <c r="G2215" s="12" t="s">
        <v>8582</v>
      </c>
      <c r="H2215" s="10">
        <v>946609</v>
      </c>
      <c r="I2215" s="12" t="s">
        <v>18</v>
      </c>
      <c r="J2215" s="11"/>
      <c r="K2215" s="12" t="s">
        <v>8583</v>
      </c>
      <c r="L2215" s="10">
        <v>453</v>
      </c>
      <c r="M2215" s="12" t="s">
        <v>8584</v>
      </c>
    </row>
    <row r="2216" spans="1:13" ht="20.149999999999999" customHeight="1">
      <c r="A2216" s="8" t="s">
        <v>14</v>
      </c>
      <c r="B2216" s="9">
        <v>2167114</v>
      </c>
      <c r="C2216" s="10">
        <v>2167200</v>
      </c>
      <c r="D2216" s="11"/>
      <c r="E2216" s="12" t="s">
        <v>15</v>
      </c>
      <c r="F2216" s="12" t="s">
        <v>8585</v>
      </c>
      <c r="G2216" s="12" t="s">
        <v>8586</v>
      </c>
      <c r="H2216" s="10">
        <v>2847769</v>
      </c>
      <c r="I2216" s="12" t="s">
        <v>92</v>
      </c>
      <c r="J2216" s="11"/>
      <c r="K2216" s="11"/>
      <c r="L2216" s="11"/>
      <c r="M2216" s="12" t="s">
        <v>8587</v>
      </c>
    </row>
    <row r="2217" spans="1:13" ht="20.149999999999999" customHeight="1">
      <c r="A2217" s="8" t="s">
        <v>14</v>
      </c>
      <c r="B2217" s="9">
        <v>2167302</v>
      </c>
      <c r="C2217" s="10">
        <v>2167520</v>
      </c>
      <c r="D2217" s="11"/>
      <c r="E2217" s="12" t="s">
        <v>37</v>
      </c>
      <c r="F2217" s="12" t="s">
        <v>8588</v>
      </c>
      <c r="G2217" s="12" t="s">
        <v>8589</v>
      </c>
      <c r="H2217" s="10">
        <v>945404</v>
      </c>
      <c r="I2217" s="12" t="s">
        <v>18</v>
      </c>
      <c r="J2217" s="11"/>
      <c r="K2217" s="12" t="s">
        <v>8590</v>
      </c>
      <c r="L2217" s="10">
        <v>72</v>
      </c>
      <c r="M2217" s="12" t="s">
        <v>8591</v>
      </c>
    </row>
    <row r="2218" spans="1:13" ht="20.149999999999999" customHeight="1">
      <c r="A2218" s="8" t="s">
        <v>14</v>
      </c>
      <c r="B2218" s="9">
        <v>2167602</v>
      </c>
      <c r="C2218" s="10">
        <v>2167820</v>
      </c>
      <c r="D2218" s="11"/>
      <c r="E2218" s="12" t="s">
        <v>37</v>
      </c>
      <c r="F2218" s="12" t="s">
        <v>915</v>
      </c>
      <c r="G2218" s="12" t="s">
        <v>8592</v>
      </c>
      <c r="H2218" s="10">
        <v>949050</v>
      </c>
      <c r="I2218" s="12" t="s">
        <v>917</v>
      </c>
      <c r="J2218" s="11"/>
      <c r="K2218" s="11"/>
      <c r="L2218" s="11"/>
      <c r="M2218" s="12" t="s">
        <v>8593</v>
      </c>
    </row>
    <row r="2219" spans="1:13" ht="20.149999999999999" customHeight="1">
      <c r="A2219" s="8" t="s">
        <v>14</v>
      </c>
      <c r="B2219" s="9">
        <v>2167989</v>
      </c>
      <c r="C2219" s="10">
        <v>2168306</v>
      </c>
      <c r="D2219" s="11"/>
      <c r="E2219" s="12" t="s">
        <v>37</v>
      </c>
      <c r="F2219" s="12" t="s">
        <v>8594</v>
      </c>
      <c r="G2219" s="12" t="s">
        <v>8595</v>
      </c>
      <c r="H2219" s="10">
        <v>946613</v>
      </c>
      <c r="I2219" s="12" t="s">
        <v>18</v>
      </c>
      <c r="J2219" s="11"/>
      <c r="K2219" s="12" t="s">
        <v>8596</v>
      </c>
      <c r="L2219" s="10">
        <v>105</v>
      </c>
      <c r="M2219" s="12" t="s">
        <v>8597</v>
      </c>
    </row>
    <row r="2220" spans="1:13" ht="20.149999999999999" customHeight="1">
      <c r="A2220" s="8" t="s">
        <v>14</v>
      </c>
      <c r="B2220" s="9">
        <v>2168712</v>
      </c>
      <c r="C2220" s="10">
        <v>2169611</v>
      </c>
      <c r="D2220" s="11"/>
      <c r="E2220" s="12" t="s">
        <v>15</v>
      </c>
      <c r="F2220" s="12" t="s">
        <v>8598</v>
      </c>
      <c r="G2220" s="12" t="s">
        <v>8599</v>
      </c>
      <c r="H2220" s="10">
        <v>946626</v>
      </c>
      <c r="I2220" s="12" t="s">
        <v>18</v>
      </c>
      <c r="J2220" s="11"/>
      <c r="K2220" s="12" t="s">
        <v>8600</v>
      </c>
      <c r="L2220" s="10">
        <v>299</v>
      </c>
      <c r="M2220" s="12" t="s">
        <v>8601</v>
      </c>
    </row>
    <row r="2221" spans="1:13" ht="20.149999999999999" customHeight="1">
      <c r="A2221" s="8" t="s">
        <v>14</v>
      </c>
      <c r="B2221" s="9">
        <v>2169693</v>
      </c>
      <c r="C2221" s="10">
        <v>2171727</v>
      </c>
      <c r="D2221" s="11"/>
      <c r="E2221" s="12" t="s">
        <v>37</v>
      </c>
      <c r="F2221" s="12" t="s">
        <v>915</v>
      </c>
      <c r="G2221" s="12" t="s">
        <v>8602</v>
      </c>
      <c r="H2221" s="10">
        <v>2847672</v>
      </c>
      <c r="I2221" s="12" t="s">
        <v>917</v>
      </c>
      <c r="J2221" s="11"/>
      <c r="K2221" s="11"/>
      <c r="L2221" s="11"/>
      <c r="M2221" s="12" t="s">
        <v>8603</v>
      </c>
    </row>
    <row r="2222" spans="1:13" ht="20.149999999999999" customHeight="1">
      <c r="A2222" s="8" t="s">
        <v>14</v>
      </c>
      <c r="B2222" s="9">
        <v>2170236</v>
      </c>
      <c r="C2222" s="10">
        <v>2170535</v>
      </c>
      <c r="D2222" s="11"/>
      <c r="E2222" s="12" t="s">
        <v>15</v>
      </c>
      <c r="F2222" s="12" t="s">
        <v>1259</v>
      </c>
      <c r="G2222" s="12" t="s">
        <v>8604</v>
      </c>
      <c r="H2222" s="10">
        <v>946616</v>
      </c>
      <c r="I2222" s="12" t="s">
        <v>18</v>
      </c>
      <c r="J2222" s="11"/>
      <c r="K2222" s="12" t="s">
        <v>8605</v>
      </c>
      <c r="L2222" s="10">
        <v>99</v>
      </c>
      <c r="M2222" s="12" t="s">
        <v>8606</v>
      </c>
    </row>
    <row r="2223" spans="1:13" ht="20.149999999999999" customHeight="1">
      <c r="A2223" s="8" t="s">
        <v>14</v>
      </c>
      <c r="B2223" s="9">
        <v>2170532</v>
      </c>
      <c r="C2223" s="10">
        <v>2171398</v>
      </c>
      <c r="D2223" s="11"/>
      <c r="E2223" s="12" t="s">
        <v>15</v>
      </c>
      <c r="F2223" s="12" t="s">
        <v>1263</v>
      </c>
      <c r="G2223" s="12" t="s">
        <v>8607</v>
      </c>
      <c r="H2223" s="10">
        <v>946629</v>
      </c>
      <c r="I2223" s="12" t="s">
        <v>18</v>
      </c>
      <c r="J2223" s="11"/>
      <c r="K2223" s="12" t="s">
        <v>8608</v>
      </c>
      <c r="L2223" s="10">
        <v>288</v>
      </c>
      <c r="M2223" s="12" t="s">
        <v>8609</v>
      </c>
    </row>
    <row r="2224" spans="1:13" ht="20.149999999999999" customHeight="1">
      <c r="A2224" s="8" t="s">
        <v>14</v>
      </c>
      <c r="B2224" s="9">
        <v>2171833</v>
      </c>
      <c r="C2224" s="10">
        <v>2172873</v>
      </c>
      <c r="D2224" s="11"/>
      <c r="E2224" s="12" t="s">
        <v>37</v>
      </c>
      <c r="F2224" s="12" t="s">
        <v>8610</v>
      </c>
      <c r="G2224" s="12" t="s">
        <v>8611</v>
      </c>
      <c r="H2224" s="10">
        <v>946598</v>
      </c>
      <c r="I2224" s="12" t="s">
        <v>18</v>
      </c>
      <c r="J2224" s="11"/>
      <c r="K2224" s="12" t="s">
        <v>8612</v>
      </c>
      <c r="L2224" s="10">
        <v>346</v>
      </c>
      <c r="M2224" s="12" t="s">
        <v>8613</v>
      </c>
    </row>
    <row r="2225" spans="1:13" ht="20.149999999999999" customHeight="1">
      <c r="A2225" s="8" t="s">
        <v>14</v>
      </c>
      <c r="B2225" s="9">
        <v>2172921</v>
      </c>
      <c r="C2225" s="10">
        <v>2174278</v>
      </c>
      <c r="D2225" s="11"/>
      <c r="E2225" s="12" t="s">
        <v>37</v>
      </c>
      <c r="F2225" s="12" t="s">
        <v>915</v>
      </c>
      <c r="G2225" s="12" t="s">
        <v>8614</v>
      </c>
      <c r="H2225" s="10">
        <v>946603</v>
      </c>
      <c r="I2225" s="12" t="s">
        <v>917</v>
      </c>
      <c r="J2225" s="11"/>
      <c r="K2225" s="11"/>
      <c r="L2225" s="11"/>
      <c r="M2225" s="12" t="s">
        <v>8615</v>
      </c>
    </row>
    <row r="2226" spans="1:13" ht="20.149999999999999" customHeight="1">
      <c r="A2226" s="8" t="s">
        <v>14</v>
      </c>
      <c r="B2226" s="9">
        <v>2174282</v>
      </c>
      <c r="C2226" s="10">
        <v>2174566</v>
      </c>
      <c r="D2226" s="11"/>
      <c r="E2226" s="12" t="s">
        <v>37</v>
      </c>
      <c r="F2226" s="12" t="s">
        <v>8616</v>
      </c>
      <c r="G2226" s="12" t="s">
        <v>8617</v>
      </c>
      <c r="H2226" s="10">
        <v>946610</v>
      </c>
      <c r="I2226" s="12" t="s">
        <v>18</v>
      </c>
      <c r="J2226" s="11"/>
      <c r="K2226" s="12" t="s">
        <v>8618</v>
      </c>
      <c r="L2226" s="10">
        <v>94</v>
      </c>
      <c r="M2226" s="12" t="s">
        <v>8619</v>
      </c>
    </row>
    <row r="2227" spans="1:13" ht="20.149999999999999" customHeight="1">
      <c r="A2227" s="8" t="s">
        <v>14</v>
      </c>
      <c r="B2227" s="9">
        <v>2174597</v>
      </c>
      <c r="C2227" s="10">
        <v>2175049</v>
      </c>
      <c r="D2227" s="11"/>
      <c r="E2227" s="12" t="s">
        <v>37</v>
      </c>
      <c r="F2227" s="12" t="s">
        <v>8620</v>
      </c>
      <c r="G2227" s="12" t="s">
        <v>8621</v>
      </c>
      <c r="H2227" s="10">
        <v>946633</v>
      </c>
      <c r="I2227" s="12" t="s">
        <v>18</v>
      </c>
      <c r="J2227" s="11"/>
      <c r="K2227" s="12" t="s">
        <v>8622</v>
      </c>
      <c r="L2227" s="10">
        <v>150</v>
      </c>
      <c r="M2227" s="12" t="s">
        <v>8623</v>
      </c>
    </row>
    <row r="2228" spans="1:13" ht="20.149999999999999" customHeight="1">
      <c r="A2228" s="8" t="s">
        <v>14</v>
      </c>
      <c r="B2228" s="9">
        <v>2175059</v>
      </c>
      <c r="C2228" s="10">
        <v>2176321</v>
      </c>
      <c r="D2228" s="11"/>
      <c r="E2228" s="12" t="s">
        <v>37</v>
      </c>
      <c r="F2228" s="12" t="s">
        <v>8624</v>
      </c>
      <c r="G2228" s="12" t="s">
        <v>8625</v>
      </c>
      <c r="H2228" s="10">
        <v>946641</v>
      </c>
      <c r="I2228" s="12" t="s">
        <v>18</v>
      </c>
      <c r="J2228" s="11"/>
      <c r="K2228" s="12" t="s">
        <v>8626</v>
      </c>
      <c r="L2228" s="10">
        <v>420</v>
      </c>
      <c r="M2228" s="12" t="s">
        <v>8627</v>
      </c>
    </row>
    <row r="2229" spans="1:13" ht="20.149999999999999" customHeight="1">
      <c r="A2229" s="8" t="s">
        <v>14</v>
      </c>
      <c r="B2229" s="9">
        <v>2176350</v>
      </c>
      <c r="C2229" s="10">
        <v>2177204</v>
      </c>
      <c r="D2229" s="11"/>
      <c r="E2229" s="12" t="s">
        <v>37</v>
      </c>
      <c r="F2229" s="12" t="s">
        <v>8628</v>
      </c>
      <c r="G2229" s="12" t="s">
        <v>8629</v>
      </c>
      <c r="H2229" s="10">
        <v>946636</v>
      </c>
      <c r="I2229" s="12" t="s">
        <v>18</v>
      </c>
      <c r="J2229" s="11"/>
      <c r="K2229" s="12" t="s">
        <v>8630</v>
      </c>
      <c r="L2229" s="10">
        <v>284</v>
      </c>
      <c r="M2229" s="12" t="s">
        <v>8631</v>
      </c>
    </row>
    <row r="2230" spans="1:13" ht="20.149999999999999" customHeight="1">
      <c r="A2230" s="8" t="s">
        <v>14</v>
      </c>
      <c r="B2230" s="9">
        <v>2177512</v>
      </c>
      <c r="C2230" s="10">
        <v>2178564</v>
      </c>
      <c r="D2230" s="11"/>
      <c r="E2230" s="12" t="s">
        <v>37</v>
      </c>
      <c r="F2230" s="12" t="s">
        <v>8632</v>
      </c>
      <c r="G2230" s="12" t="s">
        <v>8633</v>
      </c>
      <c r="H2230" s="10">
        <v>946632</v>
      </c>
      <c r="I2230" s="12" t="s">
        <v>18</v>
      </c>
      <c r="J2230" s="11"/>
      <c r="K2230" s="12" t="s">
        <v>8634</v>
      </c>
      <c r="L2230" s="10">
        <v>350</v>
      </c>
      <c r="M2230" s="12" t="s">
        <v>8635</v>
      </c>
    </row>
    <row r="2231" spans="1:13" ht="20.149999999999999" customHeight="1">
      <c r="A2231" s="8" t="s">
        <v>14</v>
      </c>
      <c r="B2231" s="9">
        <v>2178821</v>
      </c>
      <c r="C2231" s="10">
        <v>2180098</v>
      </c>
      <c r="D2231" s="11"/>
      <c r="E2231" s="12" t="s">
        <v>15</v>
      </c>
      <c r="F2231" s="12" t="s">
        <v>8636</v>
      </c>
      <c r="G2231" s="12" t="s">
        <v>8637</v>
      </c>
      <c r="H2231" s="10">
        <v>946638</v>
      </c>
      <c r="I2231" s="12" t="s">
        <v>18</v>
      </c>
      <c r="J2231" s="11"/>
      <c r="K2231" s="12" t="s">
        <v>8638</v>
      </c>
      <c r="L2231" s="10">
        <v>425</v>
      </c>
      <c r="M2231" s="12" t="s">
        <v>8639</v>
      </c>
    </row>
    <row r="2232" spans="1:13" ht="20.149999999999999" customHeight="1">
      <c r="A2232" s="8" t="s">
        <v>14</v>
      </c>
      <c r="B2232" s="9">
        <v>2180095</v>
      </c>
      <c r="C2232" s="10">
        <v>2181099</v>
      </c>
      <c r="D2232" s="11"/>
      <c r="E2232" s="12" t="s">
        <v>15</v>
      </c>
      <c r="F2232" s="12" t="s">
        <v>8640</v>
      </c>
      <c r="G2232" s="12" t="s">
        <v>8641</v>
      </c>
      <c r="H2232" s="10">
        <v>946630</v>
      </c>
      <c r="I2232" s="12" t="s">
        <v>18</v>
      </c>
      <c r="J2232" s="11"/>
      <c r="K2232" s="12" t="s">
        <v>8642</v>
      </c>
      <c r="L2232" s="10">
        <v>334</v>
      </c>
      <c r="M2232" s="12" t="s">
        <v>8643</v>
      </c>
    </row>
    <row r="2233" spans="1:13" ht="20.149999999999999" customHeight="1">
      <c r="A2233" s="8" t="s">
        <v>14</v>
      </c>
      <c r="B2233" s="9">
        <v>2181096</v>
      </c>
      <c r="C2233" s="10">
        <v>2182061</v>
      </c>
      <c r="D2233" s="11"/>
      <c r="E2233" s="12" t="s">
        <v>15</v>
      </c>
      <c r="F2233" s="12" t="s">
        <v>8644</v>
      </c>
      <c r="G2233" s="12" t="s">
        <v>8645</v>
      </c>
      <c r="H2233" s="10">
        <v>946637</v>
      </c>
      <c r="I2233" s="12" t="s">
        <v>18</v>
      </c>
      <c r="J2233" s="11"/>
      <c r="K2233" s="12" t="s">
        <v>8646</v>
      </c>
      <c r="L2233" s="10">
        <v>321</v>
      </c>
      <c r="M2233" s="12" t="s">
        <v>8647</v>
      </c>
    </row>
    <row r="2234" spans="1:13" ht="20.149999999999999" customHeight="1">
      <c r="A2234" s="8" t="s">
        <v>14</v>
      </c>
      <c r="B2234" s="9">
        <v>2182035</v>
      </c>
      <c r="C2234" s="10">
        <v>2182781</v>
      </c>
      <c r="D2234" s="11"/>
      <c r="E2234" s="12" t="s">
        <v>37</v>
      </c>
      <c r="F2234" s="12" t="s">
        <v>8648</v>
      </c>
      <c r="G2234" s="12" t="s">
        <v>8649</v>
      </c>
      <c r="H2234" s="10">
        <v>946639</v>
      </c>
      <c r="I2234" s="12" t="s">
        <v>18</v>
      </c>
      <c r="J2234" s="11"/>
      <c r="K2234" s="12" t="s">
        <v>8650</v>
      </c>
      <c r="L2234" s="10">
        <v>248</v>
      </c>
      <c r="M2234" s="12" t="s">
        <v>8651</v>
      </c>
    </row>
    <row r="2235" spans="1:13" ht="20.149999999999999" customHeight="1">
      <c r="A2235" s="8" t="s">
        <v>14</v>
      </c>
      <c r="B2235" s="9">
        <v>2182833</v>
      </c>
      <c r="C2235" s="10">
        <v>2183651</v>
      </c>
      <c r="D2235" s="11"/>
      <c r="E2235" s="12" t="s">
        <v>37</v>
      </c>
      <c r="F2235" s="12" t="s">
        <v>8652</v>
      </c>
      <c r="G2235" s="12" t="s">
        <v>8653</v>
      </c>
      <c r="H2235" s="10">
        <v>945543</v>
      </c>
      <c r="I2235" s="12" t="s">
        <v>18</v>
      </c>
      <c r="J2235" s="11"/>
      <c r="K2235" s="12" t="s">
        <v>8654</v>
      </c>
      <c r="L2235" s="10">
        <v>272</v>
      </c>
      <c r="M2235" s="12" t="s">
        <v>8655</v>
      </c>
    </row>
    <row r="2236" spans="1:13" ht="20.149999999999999" customHeight="1">
      <c r="A2236" s="8" t="s">
        <v>14</v>
      </c>
      <c r="B2236" s="9">
        <v>2183716</v>
      </c>
      <c r="C2236" s="10">
        <v>2184516</v>
      </c>
      <c r="D2236" s="11"/>
      <c r="E2236" s="12" t="s">
        <v>37</v>
      </c>
      <c r="F2236" s="12" t="s">
        <v>8656</v>
      </c>
      <c r="G2236" s="12" t="s">
        <v>8657</v>
      </c>
      <c r="H2236" s="10">
        <v>946459</v>
      </c>
      <c r="I2236" s="12" t="s">
        <v>18</v>
      </c>
      <c r="J2236" s="11"/>
      <c r="K2236" s="12" t="s">
        <v>8658</v>
      </c>
      <c r="L2236" s="10">
        <v>266</v>
      </c>
      <c r="M2236" s="12" t="s">
        <v>8659</v>
      </c>
    </row>
    <row r="2237" spans="1:13" ht="20.149999999999999" customHeight="1">
      <c r="A2237" s="8" t="s">
        <v>14</v>
      </c>
      <c r="B2237" s="9">
        <v>2184513</v>
      </c>
      <c r="C2237" s="10">
        <v>2185301</v>
      </c>
      <c r="D2237" s="11"/>
      <c r="E2237" s="12" t="s">
        <v>37</v>
      </c>
      <c r="F2237" s="12" t="s">
        <v>8660</v>
      </c>
      <c r="G2237" s="12" t="s">
        <v>8661</v>
      </c>
      <c r="H2237" s="10">
        <v>945142</v>
      </c>
      <c r="I2237" s="12" t="s">
        <v>18</v>
      </c>
      <c r="J2237" s="11"/>
      <c r="K2237" s="12" t="s">
        <v>8662</v>
      </c>
      <c r="L2237" s="10">
        <v>262</v>
      </c>
      <c r="M2237" s="12" t="s">
        <v>8663</v>
      </c>
    </row>
    <row r="2238" spans="1:13" ht="20.149999999999999" customHeight="1">
      <c r="A2238" s="8" t="s">
        <v>14</v>
      </c>
      <c r="B2238" s="9">
        <v>2185524</v>
      </c>
      <c r="C2238" s="10">
        <v>2185796</v>
      </c>
      <c r="D2238" s="11"/>
      <c r="E2238" s="12" t="s">
        <v>37</v>
      </c>
      <c r="F2238" s="12" t="s">
        <v>8664</v>
      </c>
      <c r="G2238" s="12" t="s">
        <v>8665</v>
      </c>
      <c r="H2238" s="10">
        <v>947114</v>
      </c>
      <c r="I2238" s="12" t="s">
        <v>18</v>
      </c>
      <c r="J2238" s="11"/>
      <c r="K2238" s="12" t="s">
        <v>8666</v>
      </c>
      <c r="L2238" s="10">
        <v>90</v>
      </c>
      <c r="M2238" s="12" t="s">
        <v>8667</v>
      </c>
    </row>
    <row r="2239" spans="1:13" ht="20.149999999999999" customHeight="1">
      <c r="A2239" s="8" t="s">
        <v>14</v>
      </c>
      <c r="B2239" s="9">
        <v>2185917</v>
      </c>
      <c r="C2239" s="10">
        <v>2186741</v>
      </c>
      <c r="D2239" s="11"/>
      <c r="E2239" s="12" t="s">
        <v>15</v>
      </c>
      <c r="F2239" s="12" t="s">
        <v>8668</v>
      </c>
      <c r="G2239" s="12" t="s">
        <v>8669</v>
      </c>
      <c r="H2239" s="10">
        <v>949078</v>
      </c>
      <c r="I2239" s="12" t="s">
        <v>18</v>
      </c>
      <c r="J2239" s="11"/>
      <c r="K2239" s="12" t="s">
        <v>8670</v>
      </c>
      <c r="L2239" s="10">
        <v>274</v>
      </c>
      <c r="M2239" s="12" t="s">
        <v>8671</v>
      </c>
    </row>
    <row r="2240" spans="1:13" ht="20.149999999999999" customHeight="1">
      <c r="A2240" s="8" t="s">
        <v>14</v>
      </c>
      <c r="B2240" s="9">
        <v>2186960</v>
      </c>
      <c r="C2240" s="10">
        <v>2187298</v>
      </c>
      <c r="D2240" s="11"/>
      <c r="E2240" s="12" t="s">
        <v>15</v>
      </c>
      <c r="F2240" s="12" t="s">
        <v>8672</v>
      </c>
      <c r="G2240" s="12" t="s">
        <v>8673</v>
      </c>
      <c r="H2240" s="10">
        <v>949080</v>
      </c>
      <c r="I2240" s="12" t="s">
        <v>18</v>
      </c>
      <c r="J2240" s="11"/>
      <c r="K2240" s="12" t="s">
        <v>8674</v>
      </c>
      <c r="L2240" s="10">
        <v>112</v>
      </c>
      <c r="M2240" s="12" t="s">
        <v>8675</v>
      </c>
    </row>
    <row r="2241" spans="1:13" ht="20.149999999999999" customHeight="1">
      <c r="A2241" s="8" t="s">
        <v>14</v>
      </c>
      <c r="B2241" s="9">
        <v>2187380</v>
      </c>
      <c r="C2241" s="10">
        <v>2188414</v>
      </c>
      <c r="D2241" s="11"/>
      <c r="E2241" s="12" t="s">
        <v>37</v>
      </c>
      <c r="F2241" s="12" t="s">
        <v>8676</v>
      </c>
      <c r="G2241" s="12" t="s">
        <v>8677</v>
      </c>
      <c r="H2241" s="10">
        <v>946642</v>
      </c>
      <c r="I2241" s="12" t="s">
        <v>18</v>
      </c>
      <c r="J2241" s="11"/>
      <c r="K2241" s="12" t="s">
        <v>8678</v>
      </c>
      <c r="L2241" s="10">
        <v>344</v>
      </c>
      <c r="M2241" s="12" t="s">
        <v>8679</v>
      </c>
    </row>
    <row r="2242" spans="1:13" ht="20.149999999999999" customHeight="1">
      <c r="A2242" s="8" t="s">
        <v>14</v>
      </c>
      <c r="B2242" s="9">
        <v>2188430</v>
      </c>
      <c r="C2242" s="10">
        <v>2190910</v>
      </c>
      <c r="D2242" s="11"/>
      <c r="E2242" s="12" t="s">
        <v>37</v>
      </c>
      <c r="F2242" s="12" t="s">
        <v>8680</v>
      </c>
      <c r="G2242" s="12" t="s">
        <v>8681</v>
      </c>
      <c r="H2242" s="10">
        <v>946617</v>
      </c>
      <c r="I2242" s="12" t="s">
        <v>18</v>
      </c>
      <c r="J2242" s="11"/>
      <c r="K2242" s="12" t="s">
        <v>8682</v>
      </c>
      <c r="L2242" s="10">
        <v>826</v>
      </c>
      <c r="M2242" s="12" t="s">
        <v>8683</v>
      </c>
    </row>
    <row r="2243" spans="1:13" ht="20.149999999999999" customHeight="1">
      <c r="A2243" s="8" t="s">
        <v>14</v>
      </c>
      <c r="B2243" s="9">
        <v>2190926</v>
      </c>
      <c r="C2243" s="10">
        <v>2191645</v>
      </c>
      <c r="D2243" s="11"/>
      <c r="E2243" s="12" t="s">
        <v>37</v>
      </c>
      <c r="F2243" s="12" t="s">
        <v>8684</v>
      </c>
      <c r="G2243" s="12" t="s">
        <v>8685</v>
      </c>
      <c r="H2243" s="10">
        <v>946621</v>
      </c>
      <c r="I2243" s="12" t="s">
        <v>18</v>
      </c>
      <c r="J2243" s="11"/>
      <c r="K2243" s="12" t="s">
        <v>8686</v>
      </c>
      <c r="L2243" s="10">
        <v>239</v>
      </c>
      <c r="M2243" s="12" t="s">
        <v>8687</v>
      </c>
    </row>
    <row r="2244" spans="1:13" ht="20.149999999999999" customHeight="1">
      <c r="A2244" s="8" t="s">
        <v>14</v>
      </c>
      <c r="B2244" s="9">
        <v>2191680</v>
      </c>
      <c r="C2244" s="10">
        <v>2192222</v>
      </c>
      <c r="D2244" s="11"/>
      <c r="E2244" s="12" t="s">
        <v>37</v>
      </c>
      <c r="F2244" s="12" t="s">
        <v>8688</v>
      </c>
      <c r="G2244" s="12" t="s">
        <v>8689</v>
      </c>
      <c r="H2244" s="10">
        <v>946619</v>
      </c>
      <c r="I2244" s="12" t="s">
        <v>18</v>
      </c>
      <c r="J2244" s="11"/>
      <c r="K2244" s="12" t="s">
        <v>8690</v>
      </c>
      <c r="L2244" s="10">
        <v>180</v>
      </c>
      <c r="M2244" s="12" t="s">
        <v>8691</v>
      </c>
    </row>
    <row r="2245" spans="1:13" ht="20.149999999999999" customHeight="1">
      <c r="A2245" s="8" t="s">
        <v>14</v>
      </c>
      <c r="B2245" s="9">
        <v>2192515</v>
      </c>
      <c r="C2245" s="10">
        <v>2192796</v>
      </c>
      <c r="D2245" s="11"/>
      <c r="E2245" s="12" t="s">
        <v>37</v>
      </c>
      <c r="F2245" s="12" t="s">
        <v>8692</v>
      </c>
      <c r="G2245" s="12" t="s">
        <v>8693</v>
      </c>
      <c r="H2245" s="10">
        <v>946615</v>
      </c>
      <c r="I2245" s="12" t="s">
        <v>18</v>
      </c>
      <c r="J2245" s="11"/>
      <c r="K2245" s="12" t="s">
        <v>8694</v>
      </c>
      <c r="L2245" s="10">
        <v>93</v>
      </c>
      <c r="M2245" s="12" t="s">
        <v>8695</v>
      </c>
    </row>
    <row r="2246" spans="1:13" ht="20.149999999999999" customHeight="1">
      <c r="A2246" s="8" t="s">
        <v>14</v>
      </c>
      <c r="B2246" s="9">
        <v>2193059</v>
      </c>
      <c r="C2246" s="10">
        <v>2194168</v>
      </c>
      <c r="D2246" s="11"/>
      <c r="E2246" s="12" t="s">
        <v>37</v>
      </c>
      <c r="F2246" s="12" t="s">
        <v>8696</v>
      </c>
      <c r="G2246" s="12" t="s">
        <v>8697</v>
      </c>
      <c r="H2246" s="10">
        <v>946627</v>
      </c>
      <c r="I2246" s="12" t="s">
        <v>18</v>
      </c>
      <c r="J2246" s="11"/>
      <c r="K2246" s="12" t="s">
        <v>8698</v>
      </c>
      <c r="L2246" s="10">
        <v>369</v>
      </c>
      <c r="M2246" s="12" t="s">
        <v>8699</v>
      </c>
    </row>
    <row r="2247" spans="1:13" ht="20.149999999999999" customHeight="1">
      <c r="A2247" s="8" t="s">
        <v>14</v>
      </c>
      <c r="B2247" s="9">
        <v>2194300</v>
      </c>
      <c r="C2247" s="10">
        <v>2196333</v>
      </c>
      <c r="D2247" s="11"/>
      <c r="E2247" s="12" t="s">
        <v>15</v>
      </c>
      <c r="F2247" s="12" t="s">
        <v>8700</v>
      </c>
      <c r="G2247" s="12" t="s">
        <v>8701</v>
      </c>
      <c r="H2247" s="10">
        <v>946643</v>
      </c>
      <c r="I2247" s="12" t="s">
        <v>18</v>
      </c>
      <c r="J2247" s="11"/>
      <c r="K2247" s="12" t="s">
        <v>8702</v>
      </c>
      <c r="L2247" s="10">
        <v>677</v>
      </c>
      <c r="M2247" s="12" t="s">
        <v>8703</v>
      </c>
    </row>
    <row r="2248" spans="1:13" ht="20.149999999999999" customHeight="1">
      <c r="A2248" s="8" t="s">
        <v>14</v>
      </c>
      <c r="B2248" s="9">
        <v>2196474</v>
      </c>
      <c r="C2248" s="10">
        <v>2197298</v>
      </c>
      <c r="D2248" s="11"/>
      <c r="E2248" s="12" t="s">
        <v>15</v>
      </c>
      <c r="F2248" s="12" t="s">
        <v>8704</v>
      </c>
      <c r="G2248" s="12" t="s">
        <v>8705</v>
      </c>
      <c r="H2248" s="10">
        <v>946650</v>
      </c>
      <c r="I2248" s="12" t="s">
        <v>18</v>
      </c>
      <c r="J2248" s="11"/>
      <c r="K2248" s="12" t="s">
        <v>8706</v>
      </c>
      <c r="L2248" s="10">
        <v>274</v>
      </c>
      <c r="M2248" s="12" t="s">
        <v>8707</v>
      </c>
    </row>
    <row r="2249" spans="1:13" ht="20.149999999999999" customHeight="1">
      <c r="A2249" s="8" t="s">
        <v>14</v>
      </c>
      <c r="B2249" s="9">
        <v>2197410</v>
      </c>
      <c r="C2249" s="10">
        <v>2200269</v>
      </c>
      <c r="D2249" s="11"/>
      <c r="E2249" s="12" t="s">
        <v>15</v>
      </c>
      <c r="F2249" s="12" t="s">
        <v>915</v>
      </c>
      <c r="G2249" s="12" t="s">
        <v>8708</v>
      </c>
      <c r="H2249" s="10">
        <v>2847726</v>
      </c>
      <c r="I2249" s="12" t="s">
        <v>917</v>
      </c>
      <c r="J2249" s="11"/>
      <c r="K2249" s="11"/>
      <c r="L2249" s="11"/>
      <c r="M2249" s="12" t="s">
        <v>8709</v>
      </c>
    </row>
    <row r="2250" spans="1:13" ht="20.149999999999999" customHeight="1">
      <c r="A2250" s="8" t="s">
        <v>14</v>
      </c>
      <c r="B2250" s="9">
        <v>2200279</v>
      </c>
      <c r="C2250" s="10">
        <v>2203911</v>
      </c>
      <c r="D2250" s="11"/>
      <c r="E2250" s="12" t="s">
        <v>15</v>
      </c>
      <c r="F2250" s="12" t="s">
        <v>8710</v>
      </c>
      <c r="G2250" s="12" t="s">
        <v>8711</v>
      </c>
      <c r="H2250" s="10">
        <v>946649</v>
      </c>
      <c r="I2250" s="12" t="s">
        <v>18</v>
      </c>
      <c r="J2250" s="11"/>
      <c r="K2250" s="12" t="s">
        <v>8712</v>
      </c>
      <c r="L2250" s="10">
        <v>1210</v>
      </c>
      <c r="M2250" s="12" t="s">
        <v>8713</v>
      </c>
    </row>
    <row r="2251" spans="1:13" ht="20.149999999999999" customHeight="1">
      <c r="A2251" s="8" t="s">
        <v>14</v>
      </c>
      <c r="B2251" s="9">
        <v>2203972</v>
      </c>
      <c r="C2251" s="10">
        <v>2204289</v>
      </c>
      <c r="D2251" s="11"/>
      <c r="E2251" s="12" t="s">
        <v>15</v>
      </c>
      <c r="F2251" s="12" t="s">
        <v>8714</v>
      </c>
      <c r="G2251" s="12" t="s">
        <v>8715</v>
      </c>
      <c r="H2251" s="10">
        <v>4056035</v>
      </c>
      <c r="I2251" s="12" t="s">
        <v>18</v>
      </c>
      <c r="J2251" s="11"/>
      <c r="K2251" s="12" t="s">
        <v>8716</v>
      </c>
      <c r="L2251" s="10">
        <v>105</v>
      </c>
      <c r="M2251" s="12" t="s">
        <v>8717</v>
      </c>
    </row>
    <row r="2252" spans="1:13" ht="20.149999999999999" customHeight="1">
      <c r="A2252" s="8" t="s">
        <v>14</v>
      </c>
      <c r="B2252" s="9">
        <v>2204596</v>
      </c>
      <c r="C2252" s="10">
        <v>2205684</v>
      </c>
      <c r="D2252" s="11"/>
      <c r="E2252" s="12" t="s">
        <v>15</v>
      </c>
      <c r="F2252" s="12" t="s">
        <v>8718</v>
      </c>
      <c r="G2252" s="12" t="s">
        <v>8719</v>
      </c>
      <c r="H2252" s="10">
        <v>946656</v>
      </c>
      <c r="I2252" s="12" t="s">
        <v>18</v>
      </c>
      <c r="J2252" s="11"/>
      <c r="K2252" s="12" t="s">
        <v>8720</v>
      </c>
      <c r="L2252" s="10">
        <v>362</v>
      </c>
      <c r="M2252" s="12" t="s">
        <v>8721</v>
      </c>
    </row>
    <row r="2253" spans="1:13" ht="20.149999999999999" customHeight="1">
      <c r="A2253" s="8" t="s">
        <v>14</v>
      </c>
      <c r="B2253" s="9">
        <v>2205695</v>
      </c>
      <c r="C2253" s="10">
        <v>2207974</v>
      </c>
      <c r="D2253" s="11"/>
      <c r="E2253" s="12" t="s">
        <v>15</v>
      </c>
      <c r="F2253" s="12" t="s">
        <v>8722</v>
      </c>
      <c r="G2253" s="12" t="s">
        <v>8723</v>
      </c>
      <c r="H2253" s="10">
        <v>946651</v>
      </c>
      <c r="I2253" s="12" t="s">
        <v>18</v>
      </c>
      <c r="J2253" s="11"/>
      <c r="K2253" s="12" t="s">
        <v>8724</v>
      </c>
      <c r="L2253" s="10">
        <v>759</v>
      </c>
      <c r="M2253" s="12" t="s">
        <v>8725</v>
      </c>
    </row>
    <row r="2254" spans="1:13" ht="20.149999999999999" customHeight="1">
      <c r="A2254" s="8" t="s">
        <v>14</v>
      </c>
      <c r="B2254" s="9">
        <v>2207967</v>
      </c>
      <c r="C2254" s="10">
        <v>2209103</v>
      </c>
      <c r="D2254" s="11"/>
      <c r="E2254" s="12" t="s">
        <v>15</v>
      </c>
      <c r="F2254" s="12" t="s">
        <v>8726</v>
      </c>
      <c r="G2254" s="12" t="s">
        <v>8727</v>
      </c>
      <c r="H2254" s="10">
        <v>946652</v>
      </c>
      <c r="I2254" s="12" t="s">
        <v>18</v>
      </c>
      <c r="J2254" s="11"/>
      <c r="K2254" s="12" t="s">
        <v>8728</v>
      </c>
      <c r="L2254" s="10">
        <v>378</v>
      </c>
      <c r="M2254" s="12" t="s">
        <v>8729</v>
      </c>
    </row>
    <row r="2255" spans="1:13" ht="20.149999999999999" customHeight="1">
      <c r="A2255" s="8" t="s">
        <v>14</v>
      </c>
      <c r="B2255" s="9">
        <v>2209100</v>
      </c>
      <c r="C2255" s="10">
        <v>2210944</v>
      </c>
      <c r="D2255" s="11"/>
      <c r="E2255" s="12" t="s">
        <v>15</v>
      </c>
      <c r="F2255" s="12" t="s">
        <v>8730</v>
      </c>
      <c r="G2255" s="12" t="s">
        <v>8731</v>
      </c>
      <c r="H2255" s="10">
        <v>946654</v>
      </c>
      <c r="I2255" s="12" t="s">
        <v>18</v>
      </c>
      <c r="J2255" s="11"/>
      <c r="K2255" s="12" t="s">
        <v>8732</v>
      </c>
      <c r="L2255" s="10">
        <v>614</v>
      </c>
      <c r="M2255" s="12" t="s">
        <v>8733</v>
      </c>
    </row>
    <row r="2256" spans="1:13" ht="20.149999999999999" customHeight="1">
      <c r="A2256" s="8" t="s">
        <v>14</v>
      </c>
      <c r="B2256" s="9">
        <v>2211225</v>
      </c>
      <c r="C2256" s="10">
        <v>2211686</v>
      </c>
      <c r="D2256" s="11"/>
      <c r="E2256" s="12" t="s">
        <v>15</v>
      </c>
      <c r="F2256" s="12" t="s">
        <v>8734</v>
      </c>
      <c r="G2256" s="12" t="s">
        <v>8735</v>
      </c>
      <c r="H2256" s="10">
        <v>949023</v>
      </c>
      <c r="I2256" s="12" t="s">
        <v>18</v>
      </c>
      <c r="J2256" s="11"/>
      <c r="K2256" s="12" t="s">
        <v>8736</v>
      </c>
      <c r="L2256" s="10">
        <v>153</v>
      </c>
      <c r="M2256" s="12" t="s">
        <v>8737</v>
      </c>
    </row>
    <row r="2257" spans="1:13" ht="20.149999999999999" customHeight="1">
      <c r="A2257" s="8" t="s">
        <v>14</v>
      </c>
      <c r="B2257" s="9">
        <v>2211726</v>
      </c>
      <c r="C2257" s="10">
        <v>2212196</v>
      </c>
      <c r="D2257" s="11"/>
      <c r="E2257" s="12" t="s">
        <v>37</v>
      </c>
      <c r="F2257" s="12" t="s">
        <v>8738</v>
      </c>
      <c r="G2257" s="12" t="s">
        <v>8739</v>
      </c>
      <c r="H2257" s="10">
        <v>949026</v>
      </c>
      <c r="I2257" s="12" t="s">
        <v>18</v>
      </c>
      <c r="J2257" s="11"/>
      <c r="K2257" s="12" t="s">
        <v>8740</v>
      </c>
      <c r="L2257" s="10">
        <v>156</v>
      </c>
      <c r="M2257" s="12" t="s">
        <v>8741</v>
      </c>
    </row>
    <row r="2258" spans="1:13" ht="20.149999999999999" customHeight="1">
      <c r="A2258" s="8" t="s">
        <v>14</v>
      </c>
      <c r="B2258" s="9">
        <v>2212243</v>
      </c>
      <c r="C2258" s="10">
        <v>2212962</v>
      </c>
      <c r="D2258" s="11"/>
      <c r="E2258" s="12" t="s">
        <v>37</v>
      </c>
      <c r="F2258" s="12" t="s">
        <v>8742</v>
      </c>
      <c r="G2258" s="12" t="s">
        <v>8743</v>
      </c>
      <c r="H2258" s="10">
        <v>949024</v>
      </c>
      <c r="I2258" s="12" t="s">
        <v>18</v>
      </c>
      <c r="J2258" s="11"/>
      <c r="K2258" s="12" t="s">
        <v>8744</v>
      </c>
      <c r="L2258" s="10">
        <v>239</v>
      </c>
      <c r="M2258" s="12" t="s">
        <v>8745</v>
      </c>
    </row>
    <row r="2259" spans="1:13" ht="20.149999999999999" customHeight="1">
      <c r="A2259" s="8" t="s">
        <v>14</v>
      </c>
      <c r="B2259" s="9">
        <v>2212959</v>
      </c>
      <c r="C2259" s="10">
        <v>2214644</v>
      </c>
      <c r="D2259" s="11"/>
      <c r="E2259" s="12" t="s">
        <v>37</v>
      </c>
      <c r="F2259" s="12" t="s">
        <v>8746</v>
      </c>
      <c r="G2259" s="12" t="s">
        <v>8747</v>
      </c>
      <c r="H2259" s="10">
        <v>949027</v>
      </c>
      <c r="I2259" s="12" t="s">
        <v>18</v>
      </c>
      <c r="J2259" s="11"/>
      <c r="K2259" s="12" t="s">
        <v>8748</v>
      </c>
      <c r="L2259" s="10">
        <v>561</v>
      </c>
      <c r="M2259" s="12" t="s">
        <v>8749</v>
      </c>
    </row>
    <row r="2260" spans="1:13" ht="20.149999999999999" customHeight="1">
      <c r="A2260" s="8" t="s">
        <v>14</v>
      </c>
      <c r="B2260" s="9">
        <v>2214866</v>
      </c>
      <c r="C2260" s="10">
        <v>2215597</v>
      </c>
      <c r="D2260" s="11"/>
      <c r="E2260" s="12" t="s">
        <v>15</v>
      </c>
      <c r="F2260" s="12" t="s">
        <v>8750</v>
      </c>
      <c r="G2260" s="12" t="s">
        <v>8751</v>
      </c>
      <c r="H2260" s="10">
        <v>949029</v>
      </c>
      <c r="I2260" s="12" t="s">
        <v>18</v>
      </c>
      <c r="J2260" s="11"/>
      <c r="K2260" s="12" t="s">
        <v>8752</v>
      </c>
      <c r="L2260" s="10">
        <v>243</v>
      </c>
      <c r="M2260" s="12" t="s">
        <v>8753</v>
      </c>
    </row>
    <row r="2261" spans="1:13" ht="20.149999999999999" customHeight="1">
      <c r="A2261" s="8" t="s">
        <v>14</v>
      </c>
      <c r="B2261" s="9">
        <v>2215657</v>
      </c>
      <c r="C2261" s="10">
        <v>2215764</v>
      </c>
      <c r="D2261" s="11"/>
      <c r="E2261" s="12" t="s">
        <v>15</v>
      </c>
      <c r="F2261" s="12" t="s">
        <v>8754</v>
      </c>
      <c r="G2261" s="12" t="s">
        <v>8755</v>
      </c>
      <c r="H2261" s="10">
        <v>1450279</v>
      </c>
      <c r="I2261" s="12" t="s">
        <v>18</v>
      </c>
      <c r="J2261" s="11"/>
      <c r="K2261" s="12" t="s">
        <v>8756</v>
      </c>
      <c r="L2261" s="10">
        <v>35</v>
      </c>
      <c r="M2261" s="12" t="s">
        <v>8757</v>
      </c>
    </row>
    <row r="2262" spans="1:13" ht="20.149999999999999" customHeight="1">
      <c r="A2262" s="8" t="s">
        <v>14</v>
      </c>
      <c r="B2262" s="9">
        <v>2215745</v>
      </c>
      <c r="C2262" s="10">
        <v>2216476</v>
      </c>
      <c r="D2262" s="11"/>
      <c r="E2262" s="12" t="s">
        <v>37</v>
      </c>
      <c r="F2262" s="12" t="s">
        <v>8758</v>
      </c>
      <c r="G2262" s="12" t="s">
        <v>8759</v>
      </c>
      <c r="H2262" s="10">
        <v>949028</v>
      </c>
      <c r="I2262" s="12" t="s">
        <v>18</v>
      </c>
      <c r="J2262" s="11"/>
      <c r="K2262" s="12" t="s">
        <v>8760</v>
      </c>
      <c r="L2262" s="10">
        <v>243</v>
      </c>
      <c r="M2262" s="12" t="s">
        <v>8761</v>
      </c>
    </row>
    <row r="2263" spans="1:13" ht="20.149999999999999" customHeight="1">
      <c r="A2263" s="8" t="s">
        <v>14</v>
      </c>
      <c r="B2263" s="9">
        <v>2216481</v>
      </c>
      <c r="C2263" s="10">
        <v>2217407</v>
      </c>
      <c r="D2263" s="11"/>
      <c r="E2263" s="12" t="s">
        <v>37</v>
      </c>
      <c r="F2263" s="12" t="s">
        <v>8762</v>
      </c>
      <c r="G2263" s="12" t="s">
        <v>8763</v>
      </c>
      <c r="H2263" s="10">
        <v>946659</v>
      </c>
      <c r="I2263" s="12" t="s">
        <v>18</v>
      </c>
      <c r="J2263" s="11"/>
      <c r="K2263" s="12" t="s">
        <v>8764</v>
      </c>
      <c r="L2263" s="10">
        <v>308</v>
      </c>
      <c r="M2263" s="12" t="s">
        <v>8765</v>
      </c>
    </row>
    <row r="2264" spans="1:13" ht="20.149999999999999" customHeight="1">
      <c r="A2264" s="8" t="s">
        <v>14</v>
      </c>
      <c r="B2264" s="9">
        <v>2217400</v>
      </c>
      <c r="C2264" s="10">
        <v>2218557</v>
      </c>
      <c r="D2264" s="11"/>
      <c r="E2264" s="12" t="s">
        <v>37</v>
      </c>
      <c r="F2264" s="12" t="s">
        <v>8766</v>
      </c>
      <c r="G2264" s="12" t="s">
        <v>8767</v>
      </c>
      <c r="H2264" s="10">
        <v>946660</v>
      </c>
      <c r="I2264" s="12" t="s">
        <v>18</v>
      </c>
      <c r="J2264" s="11"/>
      <c r="K2264" s="12" t="s">
        <v>8768</v>
      </c>
      <c r="L2264" s="10">
        <v>385</v>
      </c>
      <c r="M2264" s="12" t="s">
        <v>8769</v>
      </c>
    </row>
    <row r="2265" spans="1:13" ht="20.149999999999999" customHeight="1">
      <c r="A2265" s="8" t="s">
        <v>14</v>
      </c>
      <c r="B2265" s="9">
        <v>2218564</v>
      </c>
      <c r="C2265" s="10">
        <v>2219481</v>
      </c>
      <c r="D2265" s="11"/>
      <c r="E2265" s="12" t="s">
        <v>37</v>
      </c>
      <c r="F2265" s="12" t="s">
        <v>8770</v>
      </c>
      <c r="G2265" s="12" t="s">
        <v>8771</v>
      </c>
      <c r="H2265" s="10">
        <v>946681</v>
      </c>
      <c r="I2265" s="12" t="s">
        <v>18</v>
      </c>
      <c r="J2265" s="11"/>
      <c r="K2265" s="12" t="s">
        <v>8772</v>
      </c>
      <c r="L2265" s="10">
        <v>305</v>
      </c>
      <c r="M2265" s="12" t="s">
        <v>8773</v>
      </c>
    </row>
    <row r="2266" spans="1:13" ht="20.149999999999999" customHeight="1">
      <c r="A2266" s="8" t="s">
        <v>14</v>
      </c>
      <c r="B2266" s="9">
        <v>2219692</v>
      </c>
      <c r="C2266" s="10">
        <v>2221989</v>
      </c>
      <c r="D2266" s="11"/>
      <c r="E2266" s="12" t="s">
        <v>37</v>
      </c>
      <c r="F2266" s="12" t="s">
        <v>8774</v>
      </c>
      <c r="G2266" s="12" t="s">
        <v>8775</v>
      </c>
      <c r="H2266" s="10">
        <v>946682</v>
      </c>
      <c r="I2266" s="12" t="s">
        <v>18</v>
      </c>
      <c r="J2266" s="11"/>
      <c r="K2266" s="12" t="s">
        <v>8776</v>
      </c>
      <c r="L2266" s="10">
        <v>765</v>
      </c>
      <c r="M2266" s="12" t="s">
        <v>8777</v>
      </c>
    </row>
    <row r="2267" spans="1:13" ht="20.149999999999999" customHeight="1">
      <c r="A2267" s="8" t="s">
        <v>14</v>
      </c>
      <c r="B2267" s="9">
        <v>2222185</v>
      </c>
      <c r="C2267" s="10">
        <v>2223900</v>
      </c>
      <c r="D2267" s="11"/>
      <c r="E2267" s="12" t="s">
        <v>15</v>
      </c>
      <c r="F2267" s="12" t="s">
        <v>8778</v>
      </c>
      <c r="G2267" s="12" t="s">
        <v>8779</v>
      </c>
      <c r="H2267" s="10">
        <v>946653</v>
      </c>
      <c r="I2267" s="12" t="s">
        <v>18</v>
      </c>
      <c r="J2267" s="11"/>
      <c r="K2267" s="12" t="s">
        <v>8780</v>
      </c>
      <c r="L2267" s="10">
        <v>571</v>
      </c>
      <c r="M2267" s="12" t="s">
        <v>8781</v>
      </c>
    </row>
    <row r="2268" spans="1:13" ht="20.149999999999999" customHeight="1">
      <c r="A2268" s="8" t="s">
        <v>14</v>
      </c>
      <c r="B2268" s="9">
        <v>2223938</v>
      </c>
      <c r="C2268" s="10">
        <v>2224870</v>
      </c>
      <c r="D2268" s="11"/>
      <c r="E2268" s="12" t="s">
        <v>37</v>
      </c>
      <c r="F2268" s="12" t="s">
        <v>8782</v>
      </c>
      <c r="G2268" s="12" t="s">
        <v>8783</v>
      </c>
      <c r="H2268" s="10">
        <v>946662</v>
      </c>
      <c r="I2268" s="12" t="s">
        <v>18</v>
      </c>
      <c r="J2268" s="11"/>
      <c r="K2268" s="12" t="s">
        <v>8784</v>
      </c>
      <c r="L2268" s="10">
        <v>310</v>
      </c>
      <c r="M2268" s="12" t="s">
        <v>8785</v>
      </c>
    </row>
    <row r="2269" spans="1:13" ht="20.149999999999999" customHeight="1">
      <c r="A2269" s="8" t="s">
        <v>14</v>
      </c>
      <c r="B2269" s="9">
        <v>2225044</v>
      </c>
      <c r="C2269" s="10">
        <v>2225631</v>
      </c>
      <c r="D2269" s="11"/>
      <c r="E2269" s="12" t="s">
        <v>37</v>
      </c>
      <c r="F2269" s="12" t="s">
        <v>1878</v>
      </c>
      <c r="G2269" s="12" t="s">
        <v>8786</v>
      </c>
      <c r="H2269" s="10">
        <v>946666</v>
      </c>
      <c r="I2269" s="12" t="s">
        <v>18</v>
      </c>
      <c r="J2269" s="11"/>
      <c r="K2269" s="12" t="s">
        <v>8787</v>
      </c>
      <c r="L2269" s="10">
        <v>195</v>
      </c>
      <c r="M2269" s="12" t="s">
        <v>8788</v>
      </c>
    </row>
    <row r="2270" spans="1:13" ht="20.149999999999999" customHeight="1">
      <c r="A2270" s="8" t="s">
        <v>14</v>
      </c>
      <c r="B2270" s="9">
        <v>2225801</v>
      </c>
      <c r="C2270" s="10">
        <v>2226379</v>
      </c>
      <c r="D2270" s="11"/>
      <c r="E2270" s="12" t="s">
        <v>15</v>
      </c>
      <c r="F2270" s="12" t="s">
        <v>8789</v>
      </c>
      <c r="G2270" s="12" t="s">
        <v>8790</v>
      </c>
      <c r="H2270" s="10">
        <v>946661</v>
      </c>
      <c r="I2270" s="12" t="s">
        <v>18</v>
      </c>
      <c r="J2270" s="11"/>
      <c r="K2270" s="12" t="s">
        <v>8791</v>
      </c>
      <c r="L2270" s="10">
        <v>192</v>
      </c>
      <c r="M2270" s="12" t="s">
        <v>8792</v>
      </c>
    </row>
    <row r="2271" spans="1:13" ht="20.149999999999999" customHeight="1">
      <c r="A2271" s="8" t="s">
        <v>14</v>
      </c>
      <c r="B2271" s="9">
        <v>2226509</v>
      </c>
      <c r="C2271" s="10">
        <v>2227270</v>
      </c>
      <c r="D2271" s="11"/>
      <c r="E2271" s="12" t="s">
        <v>37</v>
      </c>
      <c r="F2271" s="12" t="s">
        <v>8793</v>
      </c>
      <c r="G2271" s="12" t="s">
        <v>8794</v>
      </c>
      <c r="H2271" s="10">
        <v>949126</v>
      </c>
      <c r="I2271" s="12" t="s">
        <v>18</v>
      </c>
      <c r="J2271" s="11"/>
      <c r="K2271" s="12" t="s">
        <v>8795</v>
      </c>
      <c r="L2271" s="10">
        <v>253</v>
      </c>
      <c r="M2271" s="12" t="s">
        <v>8796</v>
      </c>
    </row>
    <row r="2272" spans="1:13" ht="20.149999999999999" customHeight="1">
      <c r="A2272" s="8" t="s">
        <v>14</v>
      </c>
      <c r="B2272" s="9">
        <v>2227323</v>
      </c>
      <c r="C2272" s="10">
        <v>2228758</v>
      </c>
      <c r="D2272" s="11"/>
      <c r="E2272" s="12" t="s">
        <v>37</v>
      </c>
      <c r="F2272" s="12" t="s">
        <v>915</v>
      </c>
      <c r="G2272" s="12" t="s">
        <v>8797</v>
      </c>
      <c r="H2272" s="10">
        <v>949123</v>
      </c>
      <c r="I2272" s="12" t="s">
        <v>917</v>
      </c>
      <c r="J2272" s="11"/>
      <c r="K2272" s="11"/>
      <c r="L2272" s="11"/>
      <c r="M2272" s="12" t="s">
        <v>8798</v>
      </c>
    </row>
    <row r="2273" spans="1:13" ht="20.149999999999999" customHeight="1">
      <c r="A2273" s="8" t="s">
        <v>14</v>
      </c>
      <c r="B2273" s="9">
        <v>2228982</v>
      </c>
      <c r="C2273" s="10">
        <v>2229065</v>
      </c>
      <c r="D2273" s="11"/>
      <c r="E2273" s="12" t="s">
        <v>15</v>
      </c>
      <c r="F2273" s="12" t="s">
        <v>8799</v>
      </c>
      <c r="G2273" s="12" t="s">
        <v>8800</v>
      </c>
      <c r="H2273" s="10">
        <v>7751636</v>
      </c>
      <c r="I2273" s="12" t="s">
        <v>18</v>
      </c>
      <c r="J2273" s="11"/>
      <c r="K2273" s="12" t="s">
        <v>8801</v>
      </c>
      <c r="L2273" s="10">
        <v>27</v>
      </c>
      <c r="M2273" s="12" t="s">
        <v>8802</v>
      </c>
    </row>
    <row r="2274" spans="1:13" ht="20.149999999999999" customHeight="1">
      <c r="A2274" s="8" t="s">
        <v>14</v>
      </c>
      <c r="B2274" s="9">
        <v>2229438</v>
      </c>
      <c r="C2274" s="10">
        <v>2230385</v>
      </c>
      <c r="D2274" s="11"/>
      <c r="E2274" s="12" t="s">
        <v>37</v>
      </c>
      <c r="F2274" s="12" t="s">
        <v>8803</v>
      </c>
      <c r="G2274" s="12" t="s">
        <v>8804</v>
      </c>
      <c r="H2274" s="10">
        <v>945458</v>
      </c>
      <c r="I2274" s="12" t="s">
        <v>18</v>
      </c>
      <c r="J2274" s="11"/>
      <c r="K2274" s="12" t="s">
        <v>8805</v>
      </c>
      <c r="L2274" s="10">
        <v>315</v>
      </c>
      <c r="M2274" s="12" t="s">
        <v>8806</v>
      </c>
    </row>
    <row r="2275" spans="1:13" ht="20.149999999999999" customHeight="1">
      <c r="A2275" s="8" t="s">
        <v>14</v>
      </c>
      <c r="B2275" s="9">
        <v>2230624</v>
      </c>
      <c r="C2275" s="10">
        <v>2231022</v>
      </c>
      <c r="D2275" s="11"/>
      <c r="E2275" s="12" t="s">
        <v>15</v>
      </c>
      <c r="F2275" s="12" t="s">
        <v>8807</v>
      </c>
      <c r="G2275" s="12" t="s">
        <v>8808</v>
      </c>
      <c r="H2275" s="10">
        <v>949127</v>
      </c>
      <c r="I2275" s="12" t="s">
        <v>18</v>
      </c>
      <c r="J2275" s="11"/>
      <c r="K2275" s="12" t="s">
        <v>8809</v>
      </c>
      <c r="L2275" s="10">
        <v>132</v>
      </c>
      <c r="M2275" s="12" t="s">
        <v>8810</v>
      </c>
    </row>
    <row r="2276" spans="1:13" ht="20.149999999999999" customHeight="1">
      <c r="A2276" s="8" t="s">
        <v>14</v>
      </c>
      <c r="B2276" s="9">
        <v>2231019</v>
      </c>
      <c r="C2276" s="10">
        <v>2231714</v>
      </c>
      <c r="D2276" s="11"/>
      <c r="E2276" s="12" t="s">
        <v>15</v>
      </c>
      <c r="F2276" s="12" t="s">
        <v>8811</v>
      </c>
      <c r="G2276" s="12" t="s">
        <v>8812</v>
      </c>
      <c r="H2276" s="10">
        <v>949125</v>
      </c>
      <c r="I2276" s="12" t="s">
        <v>18</v>
      </c>
      <c r="J2276" s="11"/>
      <c r="K2276" s="12" t="s">
        <v>8813</v>
      </c>
      <c r="L2276" s="10">
        <v>231</v>
      </c>
      <c r="M2276" s="12" t="s">
        <v>8814</v>
      </c>
    </row>
    <row r="2277" spans="1:13" ht="20.149999999999999" customHeight="1">
      <c r="A2277" s="8" t="s">
        <v>14</v>
      </c>
      <c r="B2277" s="9">
        <v>2231844</v>
      </c>
      <c r="C2277" s="10">
        <v>2232728</v>
      </c>
      <c r="D2277" s="11"/>
      <c r="E2277" s="12" t="s">
        <v>15</v>
      </c>
      <c r="F2277" s="12" t="s">
        <v>8815</v>
      </c>
      <c r="G2277" s="12" t="s">
        <v>8816</v>
      </c>
      <c r="H2277" s="10">
        <v>946663</v>
      </c>
      <c r="I2277" s="12" t="s">
        <v>18</v>
      </c>
      <c r="J2277" s="11"/>
      <c r="K2277" s="12" t="s">
        <v>8817</v>
      </c>
      <c r="L2277" s="10">
        <v>294</v>
      </c>
      <c r="M2277" s="12" t="s">
        <v>8818</v>
      </c>
    </row>
    <row r="2278" spans="1:13" ht="20.149999999999999" customHeight="1">
      <c r="A2278" s="8" t="s">
        <v>14</v>
      </c>
      <c r="B2278" s="9">
        <v>2232878</v>
      </c>
      <c r="C2278" s="10">
        <v>2233597</v>
      </c>
      <c r="D2278" s="11"/>
      <c r="E2278" s="12" t="s">
        <v>15</v>
      </c>
      <c r="F2278" s="12" t="s">
        <v>8819</v>
      </c>
      <c r="G2278" s="12" t="s">
        <v>8820</v>
      </c>
      <c r="H2278" s="10">
        <v>949003</v>
      </c>
      <c r="I2278" s="12" t="s">
        <v>18</v>
      </c>
      <c r="J2278" s="11"/>
      <c r="K2278" s="12" t="s">
        <v>8821</v>
      </c>
      <c r="L2278" s="10">
        <v>239</v>
      </c>
      <c r="M2278" s="12" t="s">
        <v>8822</v>
      </c>
    </row>
    <row r="2279" spans="1:13" ht="20.149999999999999" customHeight="1">
      <c r="A2279" s="8" t="s">
        <v>14</v>
      </c>
      <c r="B2279" s="9">
        <v>2233600</v>
      </c>
      <c r="C2279" s="10">
        <v>2233839</v>
      </c>
      <c r="D2279" s="11"/>
      <c r="E2279" s="12" t="s">
        <v>15</v>
      </c>
      <c r="F2279" s="12" t="s">
        <v>8823</v>
      </c>
      <c r="G2279" s="12" t="s">
        <v>8824</v>
      </c>
      <c r="H2279" s="10">
        <v>948983</v>
      </c>
      <c r="I2279" s="12" t="s">
        <v>18</v>
      </c>
      <c r="J2279" s="11"/>
      <c r="K2279" s="12" t="s">
        <v>8825</v>
      </c>
      <c r="L2279" s="10">
        <v>79</v>
      </c>
      <c r="M2279" s="12" t="s">
        <v>8826</v>
      </c>
    </row>
    <row r="2280" spans="1:13" ht="20.149999999999999" customHeight="1">
      <c r="A2280" s="8" t="s">
        <v>14</v>
      </c>
      <c r="B2280" s="9">
        <v>2234033</v>
      </c>
      <c r="C2280" s="10">
        <v>2235271</v>
      </c>
      <c r="D2280" s="11"/>
      <c r="E2280" s="12" t="s">
        <v>15</v>
      </c>
      <c r="F2280" s="12" t="s">
        <v>8827</v>
      </c>
      <c r="G2280" s="12" t="s">
        <v>8828</v>
      </c>
      <c r="H2280" s="10">
        <v>949049</v>
      </c>
      <c r="I2280" s="12" t="s">
        <v>18</v>
      </c>
      <c r="J2280" s="11"/>
      <c r="K2280" s="12" t="s">
        <v>8829</v>
      </c>
      <c r="L2280" s="10">
        <v>412</v>
      </c>
      <c r="M2280" s="12" t="s">
        <v>8830</v>
      </c>
    </row>
    <row r="2281" spans="1:13" ht="20.149999999999999" customHeight="1">
      <c r="A2281" s="8" t="s">
        <v>14</v>
      </c>
      <c r="B2281" s="9">
        <v>2235265</v>
      </c>
      <c r="C2281" s="10">
        <v>2236500</v>
      </c>
      <c r="D2281" s="11"/>
      <c r="E2281" s="12" t="s">
        <v>15</v>
      </c>
      <c r="F2281" s="12" t="s">
        <v>8831</v>
      </c>
      <c r="G2281" s="12" t="s">
        <v>8832</v>
      </c>
      <c r="H2281" s="10">
        <v>949037</v>
      </c>
      <c r="I2281" s="12" t="s">
        <v>18</v>
      </c>
      <c r="J2281" s="11"/>
      <c r="K2281" s="12" t="s">
        <v>8833</v>
      </c>
      <c r="L2281" s="10">
        <v>411</v>
      </c>
      <c r="M2281" s="12" t="s">
        <v>8834</v>
      </c>
    </row>
    <row r="2282" spans="1:13" ht="20.149999999999999" customHeight="1">
      <c r="A2282" s="8" t="s">
        <v>14</v>
      </c>
      <c r="B2282" s="9">
        <v>2236743</v>
      </c>
      <c r="C2282" s="10">
        <v>2237753</v>
      </c>
      <c r="D2282" s="11"/>
      <c r="E2282" s="12" t="s">
        <v>37</v>
      </c>
      <c r="F2282" s="12" t="s">
        <v>8835</v>
      </c>
      <c r="G2282" s="12" t="s">
        <v>8836</v>
      </c>
      <c r="H2282" s="10">
        <v>949039</v>
      </c>
      <c r="I2282" s="12" t="s">
        <v>18</v>
      </c>
      <c r="J2282" s="11"/>
      <c r="K2282" s="12" t="s">
        <v>8837</v>
      </c>
      <c r="L2282" s="10">
        <v>336</v>
      </c>
      <c r="M2282" s="12" t="s">
        <v>8838</v>
      </c>
    </row>
    <row r="2283" spans="1:13" ht="20.149999999999999" customHeight="1">
      <c r="A2283" s="8" t="s">
        <v>14</v>
      </c>
      <c r="B2283" s="9">
        <v>2237769</v>
      </c>
      <c r="C2283" s="10">
        <v>2239289</v>
      </c>
      <c r="D2283" s="11"/>
      <c r="E2283" s="12" t="s">
        <v>37</v>
      </c>
      <c r="F2283" s="12" t="s">
        <v>8839</v>
      </c>
      <c r="G2283" s="12" t="s">
        <v>8840</v>
      </c>
      <c r="H2283" s="10">
        <v>949036</v>
      </c>
      <c r="I2283" s="12" t="s">
        <v>18</v>
      </c>
      <c r="J2283" s="11"/>
      <c r="K2283" s="12" t="s">
        <v>8841</v>
      </c>
      <c r="L2283" s="10">
        <v>506</v>
      </c>
      <c r="M2283" s="12" t="s">
        <v>8842</v>
      </c>
    </row>
    <row r="2284" spans="1:13" ht="20.149999999999999" customHeight="1">
      <c r="A2284" s="8" t="s">
        <v>14</v>
      </c>
      <c r="B2284" s="9">
        <v>2239350</v>
      </c>
      <c r="C2284" s="10">
        <v>2240348</v>
      </c>
      <c r="D2284" s="11"/>
      <c r="E2284" s="12" t="s">
        <v>37</v>
      </c>
      <c r="F2284" s="12" t="s">
        <v>8843</v>
      </c>
      <c r="G2284" s="12" t="s">
        <v>8844</v>
      </c>
      <c r="H2284" s="10">
        <v>949041</v>
      </c>
      <c r="I2284" s="12" t="s">
        <v>18</v>
      </c>
      <c r="J2284" s="11"/>
      <c r="K2284" s="12" t="s">
        <v>8845</v>
      </c>
      <c r="L2284" s="10">
        <v>332</v>
      </c>
      <c r="M2284" s="12" t="s">
        <v>8846</v>
      </c>
    </row>
    <row r="2285" spans="1:13" ht="20.149999999999999" customHeight="1">
      <c r="A2285" s="8" t="s">
        <v>14</v>
      </c>
      <c r="B2285" s="9">
        <v>2240628</v>
      </c>
      <c r="C2285" s="10">
        <v>2241668</v>
      </c>
      <c r="D2285" s="11"/>
      <c r="E2285" s="12" t="s">
        <v>37</v>
      </c>
      <c r="F2285" s="12" t="s">
        <v>8847</v>
      </c>
      <c r="G2285" s="12" t="s">
        <v>8848</v>
      </c>
      <c r="H2285" s="10">
        <v>949043</v>
      </c>
      <c r="I2285" s="12" t="s">
        <v>18</v>
      </c>
      <c r="J2285" s="11"/>
      <c r="K2285" s="12" t="s">
        <v>8849</v>
      </c>
      <c r="L2285" s="10">
        <v>346</v>
      </c>
      <c r="M2285" s="12" t="s">
        <v>8850</v>
      </c>
    </row>
    <row r="2286" spans="1:13" ht="20.149999999999999" customHeight="1">
      <c r="A2286" s="8" t="s">
        <v>14</v>
      </c>
      <c r="B2286" s="9">
        <v>2241810</v>
      </c>
      <c r="C2286" s="10">
        <v>2242967</v>
      </c>
      <c r="D2286" s="11"/>
      <c r="E2286" s="12" t="s">
        <v>37</v>
      </c>
      <c r="F2286" s="12" t="s">
        <v>8851</v>
      </c>
      <c r="G2286" s="12" t="s">
        <v>8852</v>
      </c>
      <c r="H2286" s="10">
        <v>949044</v>
      </c>
      <c r="I2286" s="12" t="s">
        <v>18</v>
      </c>
      <c r="J2286" s="11"/>
      <c r="K2286" s="12" t="s">
        <v>8853</v>
      </c>
      <c r="L2286" s="10">
        <v>385</v>
      </c>
      <c r="M2286" s="12" t="s">
        <v>8854</v>
      </c>
    </row>
    <row r="2287" spans="1:13" ht="20.149999999999999" customHeight="1">
      <c r="A2287" s="8" t="s">
        <v>14</v>
      </c>
      <c r="B2287" s="9">
        <v>2242984</v>
      </c>
      <c r="C2287" s="10">
        <v>2243652</v>
      </c>
      <c r="D2287" s="11"/>
      <c r="E2287" s="12" t="s">
        <v>37</v>
      </c>
      <c r="F2287" s="12" t="s">
        <v>8855</v>
      </c>
      <c r="G2287" s="12" t="s">
        <v>8856</v>
      </c>
      <c r="H2287" s="10">
        <v>949040</v>
      </c>
      <c r="I2287" s="12" t="s">
        <v>18</v>
      </c>
      <c r="J2287" s="11"/>
      <c r="K2287" s="12" t="s">
        <v>8857</v>
      </c>
      <c r="L2287" s="10">
        <v>222</v>
      </c>
      <c r="M2287" s="12" t="s">
        <v>8858</v>
      </c>
    </row>
    <row r="2288" spans="1:13" ht="20.149999999999999" customHeight="1">
      <c r="A2288" s="8" t="s">
        <v>14</v>
      </c>
      <c r="B2288" s="9">
        <v>2243910</v>
      </c>
      <c r="C2288" s="10">
        <v>2244746</v>
      </c>
      <c r="D2288" s="11"/>
      <c r="E2288" s="12" t="s">
        <v>15</v>
      </c>
      <c r="F2288" s="12" t="s">
        <v>8859</v>
      </c>
      <c r="G2288" s="12" t="s">
        <v>8860</v>
      </c>
      <c r="H2288" s="10">
        <v>949045</v>
      </c>
      <c r="I2288" s="12" t="s">
        <v>18</v>
      </c>
      <c r="J2288" s="11"/>
      <c r="K2288" s="12" t="s">
        <v>8861</v>
      </c>
      <c r="L2288" s="10">
        <v>278</v>
      </c>
      <c r="M2288" s="12" t="s">
        <v>8862</v>
      </c>
    </row>
    <row r="2289" spans="1:13" ht="20.149999999999999" customHeight="1">
      <c r="A2289" s="8" t="s">
        <v>14</v>
      </c>
      <c r="B2289" s="9">
        <v>2244778</v>
      </c>
      <c r="C2289" s="10">
        <v>2246769</v>
      </c>
      <c r="D2289" s="11"/>
      <c r="E2289" s="12" t="s">
        <v>37</v>
      </c>
      <c r="F2289" s="12" t="s">
        <v>8863</v>
      </c>
      <c r="G2289" s="12" t="s">
        <v>8864</v>
      </c>
      <c r="H2289" s="10">
        <v>949042</v>
      </c>
      <c r="I2289" s="12" t="s">
        <v>18</v>
      </c>
      <c r="J2289" s="11"/>
      <c r="K2289" s="12" t="s">
        <v>8865</v>
      </c>
      <c r="L2289" s="10">
        <v>663</v>
      </c>
      <c r="M2289" s="12" t="s">
        <v>8866</v>
      </c>
    </row>
    <row r="2290" spans="1:13" ht="20.149999999999999" customHeight="1">
      <c r="A2290" s="8" t="s">
        <v>14</v>
      </c>
      <c r="B2290" s="9">
        <v>2247063</v>
      </c>
      <c r="C2290" s="10">
        <v>2248532</v>
      </c>
      <c r="D2290" s="11"/>
      <c r="E2290" s="12" t="s">
        <v>37</v>
      </c>
      <c r="F2290" s="12" t="s">
        <v>8867</v>
      </c>
      <c r="G2290" s="12" t="s">
        <v>8868</v>
      </c>
      <c r="H2290" s="10">
        <v>946667</v>
      </c>
      <c r="I2290" s="12" t="s">
        <v>18</v>
      </c>
      <c r="J2290" s="11"/>
      <c r="K2290" s="12" t="s">
        <v>8869</v>
      </c>
      <c r="L2290" s="10">
        <v>489</v>
      </c>
      <c r="M2290" s="12" t="s">
        <v>8870</v>
      </c>
    </row>
    <row r="2291" spans="1:13" ht="20.149999999999999" customHeight="1">
      <c r="A2291" s="8" t="s">
        <v>14</v>
      </c>
      <c r="B2291" s="9">
        <v>2248737</v>
      </c>
      <c r="C2291" s="10">
        <v>2249618</v>
      </c>
      <c r="D2291" s="11"/>
      <c r="E2291" s="12" t="s">
        <v>37</v>
      </c>
      <c r="F2291" s="12" t="s">
        <v>8871</v>
      </c>
      <c r="G2291" s="12" t="s">
        <v>8872</v>
      </c>
      <c r="H2291" s="10">
        <v>946657</v>
      </c>
      <c r="I2291" s="12" t="s">
        <v>18</v>
      </c>
      <c r="J2291" s="11"/>
      <c r="K2291" s="12" t="s">
        <v>8873</v>
      </c>
      <c r="L2291" s="10">
        <v>293</v>
      </c>
      <c r="M2291" s="12" t="s">
        <v>8874</v>
      </c>
    </row>
    <row r="2292" spans="1:13" ht="20.149999999999999" customHeight="1">
      <c r="A2292" s="8" t="s">
        <v>14</v>
      </c>
      <c r="B2292" s="9">
        <v>2249717</v>
      </c>
      <c r="C2292" s="10">
        <v>2250766</v>
      </c>
      <c r="D2292" s="11"/>
      <c r="E2292" s="12" t="s">
        <v>15</v>
      </c>
      <c r="F2292" s="12" t="s">
        <v>8875</v>
      </c>
      <c r="G2292" s="12" t="s">
        <v>8876</v>
      </c>
      <c r="H2292" s="10">
        <v>946668</v>
      </c>
      <c r="I2292" s="12" t="s">
        <v>18</v>
      </c>
      <c r="J2292" s="11"/>
      <c r="K2292" s="12" t="s">
        <v>8877</v>
      </c>
      <c r="L2292" s="10">
        <v>349</v>
      </c>
      <c r="M2292" s="12" t="s">
        <v>8878</v>
      </c>
    </row>
    <row r="2293" spans="1:13" ht="20.149999999999999" customHeight="1">
      <c r="A2293" s="8" t="s">
        <v>14</v>
      </c>
      <c r="B2293" s="9">
        <v>2250840</v>
      </c>
      <c r="C2293" s="10">
        <v>2251697</v>
      </c>
      <c r="D2293" s="11"/>
      <c r="E2293" s="12" t="s">
        <v>15</v>
      </c>
      <c r="F2293" s="12" t="s">
        <v>8879</v>
      </c>
      <c r="G2293" s="12" t="s">
        <v>8880</v>
      </c>
      <c r="H2293" s="10">
        <v>946669</v>
      </c>
      <c r="I2293" s="12" t="s">
        <v>18</v>
      </c>
      <c r="J2293" s="11"/>
      <c r="K2293" s="12" t="s">
        <v>8881</v>
      </c>
      <c r="L2293" s="10">
        <v>285</v>
      </c>
      <c r="M2293" s="12" t="s">
        <v>8882</v>
      </c>
    </row>
    <row r="2294" spans="1:13" ht="20.149999999999999" customHeight="1">
      <c r="A2294" s="8" t="s">
        <v>14</v>
      </c>
      <c r="B2294" s="9">
        <v>2251700</v>
      </c>
      <c r="C2294" s="10">
        <v>2252788</v>
      </c>
      <c r="D2294" s="11"/>
      <c r="E2294" s="12" t="s">
        <v>15</v>
      </c>
      <c r="F2294" s="12" t="s">
        <v>8883</v>
      </c>
      <c r="G2294" s="12" t="s">
        <v>8884</v>
      </c>
      <c r="H2294" s="10">
        <v>946640</v>
      </c>
      <c r="I2294" s="12" t="s">
        <v>18</v>
      </c>
      <c r="J2294" s="11"/>
      <c r="K2294" s="12" t="s">
        <v>8885</v>
      </c>
      <c r="L2294" s="10">
        <v>362</v>
      </c>
      <c r="M2294" s="12" t="s">
        <v>8886</v>
      </c>
    </row>
    <row r="2295" spans="1:13" ht="20.149999999999999" customHeight="1">
      <c r="A2295" s="8" t="s">
        <v>14</v>
      </c>
      <c r="B2295" s="9">
        <v>2252895</v>
      </c>
      <c r="C2295" s="10">
        <v>2254145</v>
      </c>
      <c r="D2295" s="11"/>
      <c r="E2295" s="12" t="s">
        <v>37</v>
      </c>
      <c r="F2295" s="12" t="s">
        <v>8887</v>
      </c>
      <c r="G2295" s="12" t="s">
        <v>8888</v>
      </c>
      <c r="H2295" s="10">
        <v>946655</v>
      </c>
      <c r="I2295" s="12" t="s">
        <v>18</v>
      </c>
      <c r="J2295" s="11"/>
      <c r="K2295" s="12" t="s">
        <v>8889</v>
      </c>
      <c r="L2295" s="10">
        <v>416</v>
      </c>
      <c r="M2295" s="12" t="s">
        <v>8890</v>
      </c>
    </row>
    <row r="2296" spans="1:13" ht="20.149999999999999" customHeight="1">
      <c r="A2296" s="8" t="s">
        <v>14</v>
      </c>
      <c r="B2296" s="9">
        <v>2254245</v>
      </c>
      <c r="C2296" s="10">
        <v>2255186</v>
      </c>
      <c r="D2296" s="11"/>
      <c r="E2296" s="12" t="s">
        <v>37</v>
      </c>
      <c r="F2296" s="12" t="s">
        <v>8891</v>
      </c>
      <c r="G2296" s="12" t="s">
        <v>8892</v>
      </c>
      <c r="H2296" s="10">
        <v>946646</v>
      </c>
      <c r="I2296" s="12" t="s">
        <v>18</v>
      </c>
      <c r="J2296" s="11"/>
      <c r="K2296" s="12" t="s">
        <v>8893</v>
      </c>
      <c r="L2296" s="10">
        <v>313</v>
      </c>
      <c r="M2296" s="12" t="s">
        <v>8894</v>
      </c>
    </row>
    <row r="2297" spans="1:13" ht="20.149999999999999" customHeight="1">
      <c r="A2297" s="8" t="s">
        <v>14</v>
      </c>
      <c r="B2297" s="9">
        <v>2255355</v>
      </c>
      <c r="C2297" s="10">
        <v>2256014</v>
      </c>
      <c r="D2297" s="11"/>
      <c r="E2297" s="12" t="s">
        <v>15</v>
      </c>
      <c r="F2297" s="12" t="s">
        <v>8895</v>
      </c>
      <c r="G2297" s="12" t="s">
        <v>8896</v>
      </c>
      <c r="H2297" s="10">
        <v>946670</v>
      </c>
      <c r="I2297" s="12" t="s">
        <v>18</v>
      </c>
      <c r="J2297" s="11"/>
      <c r="K2297" s="12" t="s">
        <v>8897</v>
      </c>
      <c r="L2297" s="10">
        <v>219</v>
      </c>
      <c r="M2297" s="12" t="s">
        <v>8898</v>
      </c>
    </row>
    <row r="2298" spans="1:13" ht="20.149999999999999" customHeight="1">
      <c r="A2298" s="8" t="s">
        <v>14</v>
      </c>
      <c r="B2298" s="9">
        <v>2256085</v>
      </c>
      <c r="C2298" s="10">
        <v>2257335</v>
      </c>
      <c r="D2298" s="11"/>
      <c r="E2298" s="12" t="s">
        <v>37</v>
      </c>
      <c r="F2298" s="12" t="s">
        <v>8899</v>
      </c>
      <c r="G2298" s="12" t="s">
        <v>8900</v>
      </c>
      <c r="H2298" s="10">
        <v>946671</v>
      </c>
      <c r="I2298" s="12" t="s">
        <v>18</v>
      </c>
      <c r="J2298" s="11"/>
      <c r="K2298" s="12" t="s">
        <v>8901</v>
      </c>
      <c r="L2298" s="10">
        <v>416</v>
      </c>
      <c r="M2298" s="12" t="s">
        <v>8902</v>
      </c>
    </row>
    <row r="2299" spans="1:13" ht="20.149999999999999" customHeight="1">
      <c r="A2299" s="8" t="s">
        <v>14</v>
      </c>
      <c r="B2299" s="9">
        <v>2257429</v>
      </c>
      <c r="C2299" s="10">
        <v>2258367</v>
      </c>
      <c r="D2299" s="11"/>
      <c r="E2299" s="12" t="s">
        <v>37</v>
      </c>
      <c r="F2299" s="12" t="s">
        <v>8903</v>
      </c>
      <c r="G2299" s="12" t="s">
        <v>8904</v>
      </c>
      <c r="H2299" s="10">
        <v>946699</v>
      </c>
      <c r="I2299" s="12" t="s">
        <v>18</v>
      </c>
      <c r="J2299" s="11"/>
      <c r="K2299" s="12" t="s">
        <v>8905</v>
      </c>
      <c r="L2299" s="10">
        <v>312</v>
      </c>
      <c r="M2299" s="12" t="s">
        <v>8906</v>
      </c>
    </row>
    <row r="2300" spans="1:13" ht="20.149999999999999" customHeight="1">
      <c r="A2300" s="8" t="s">
        <v>14</v>
      </c>
      <c r="B2300" s="9">
        <v>2258355</v>
      </c>
      <c r="C2300" s="10">
        <v>2259296</v>
      </c>
      <c r="D2300" s="11"/>
      <c r="E2300" s="12" t="s">
        <v>37</v>
      </c>
      <c r="F2300" s="12" t="s">
        <v>8907</v>
      </c>
      <c r="G2300" s="12" t="s">
        <v>8908</v>
      </c>
      <c r="H2300" s="10">
        <v>946664</v>
      </c>
      <c r="I2300" s="12" t="s">
        <v>18</v>
      </c>
      <c r="J2300" s="11"/>
      <c r="K2300" s="12" t="s">
        <v>8909</v>
      </c>
      <c r="L2300" s="10">
        <v>313</v>
      </c>
      <c r="M2300" s="12" t="s">
        <v>8910</v>
      </c>
    </row>
    <row r="2301" spans="1:13" ht="20.149999999999999" customHeight="1">
      <c r="A2301" s="8" t="s">
        <v>14</v>
      </c>
      <c r="B2301" s="9">
        <v>2259719</v>
      </c>
      <c r="C2301" s="10">
        <v>2261410</v>
      </c>
      <c r="D2301" s="11"/>
      <c r="E2301" s="12" t="s">
        <v>37</v>
      </c>
      <c r="F2301" s="12" t="s">
        <v>8911</v>
      </c>
      <c r="G2301" s="12" t="s">
        <v>8912</v>
      </c>
      <c r="H2301" s="10">
        <v>946672</v>
      </c>
      <c r="I2301" s="12" t="s">
        <v>18</v>
      </c>
      <c r="J2301" s="11"/>
      <c r="K2301" s="12" t="s">
        <v>8913</v>
      </c>
      <c r="L2301" s="10">
        <v>563</v>
      </c>
      <c r="M2301" s="12" t="s">
        <v>8914</v>
      </c>
    </row>
    <row r="2302" spans="1:13" ht="20.149999999999999" customHeight="1">
      <c r="A2302" s="8" t="s">
        <v>14</v>
      </c>
      <c r="B2302" s="9">
        <v>2261427</v>
      </c>
      <c r="C2302" s="10">
        <v>2262365</v>
      </c>
      <c r="D2302" s="11"/>
      <c r="E2302" s="12" t="s">
        <v>37</v>
      </c>
      <c r="F2302" s="12" t="s">
        <v>8915</v>
      </c>
      <c r="G2302" s="12" t="s">
        <v>8916</v>
      </c>
      <c r="H2302" s="10">
        <v>946676</v>
      </c>
      <c r="I2302" s="12" t="s">
        <v>18</v>
      </c>
      <c r="J2302" s="11"/>
      <c r="K2302" s="12" t="s">
        <v>8917</v>
      </c>
      <c r="L2302" s="10">
        <v>312</v>
      </c>
      <c r="M2302" s="12" t="s">
        <v>8918</v>
      </c>
    </row>
    <row r="2303" spans="1:13" ht="20.149999999999999" customHeight="1">
      <c r="A2303" s="8" t="s">
        <v>14</v>
      </c>
      <c r="B2303" s="9">
        <v>2262365</v>
      </c>
      <c r="C2303" s="10">
        <v>2263495</v>
      </c>
      <c r="D2303" s="11"/>
      <c r="E2303" s="12" t="s">
        <v>37</v>
      </c>
      <c r="F2303" s="12" t="s">
        <v>8919</v>
      </c>
      <c r="G2303" s="12" t="s">
        <v>8920</v>
      </c>
      <c r="H2303" s="10">
        <v>946677</v>
      </c>
      <c r="I2303" s="12" t="s">
        <v>18</v>
      </c>
      <c r="J2303" s="11"/>
      <c r="K2303" s="12" t="s">
        <v>8921</v>
      </c>
      <c r="L2303" s="10">
        <v>376</v>
      </c>
      <c r="M2303" s="12" t="s">
        <v>8922</v>
      </c>
    </row>
    <row r="2304" spans="1:13" ht="20.149999999999999" customHeight="1">
      <c r="A2304" s="8" t="s">
        <v>14</v>
      </c>
      <c r="B2304" s="9">
        <v>2263863</v>
      </c>
      <c r="C2304" s="10">
        <v>2265044</v>
      </c>
      <c r="D2304" s="11"/>
      <c r="E2304" s="12" t="s">
        <v>15</v>
      </c>
      <c r="F2304" s="12" t="s">
        <v>8923</v>
      </c>
      <c r="G2304" s="12" t="s">
        <v>8924</v>
      </c>
      <c r="H2304" s="10">
        <v>946673</v>
      </c>
      <c r="I2304" s="12" t="s">
        <v>18</v>
      </c>
      <c r="J2304" s="11"/>
      <c r="K2304" s="12" t="s">
        <v>8925</v>
      </c>
      <c r="L2304" s="10">
        <v>393</v>
      </c>
      <c r="M2304" s="12" t="s">
        <v>8926</v>
      </c>
    </row>
    <row r="2305" spans="1:13" ht="20.149999999999999" customHeight="1">
      <c r="A2305" s="8" t="s">
        <v>14</v>
      </c>
      <c r="B2305" s="9">
        <v>2265041</v>
      </c>
      <c r="C2305" s="10">
        <v>2265295</v>
      </c>
      <c r="D2305" s="11"/>
      <c r="E2305" s="12" t="s">
        <v>37</v>
      </c>
      <c r="F2305" s="12" t="s">
        <v>8927</v>
      </c>
      <c r="G2305" s="12" t="s">
        <v>8928</v>
      </c>
      <c r="H2305" s="10">
        <v>4056031</v>
      </c>
      <c r="I2305" s="12" t="s">
        <v>18</v>
      </c>
      <c r="J2305" s="11"/>
      <c r="K2305" s="12" t="s">
        <v>8929</v>
      </c>
      <c r="L2305" s="10">
        <v>84</v>
      </c>
      <c r="M2305" s="12" t="s">
        <v>8930</v>
      </c>
    </row>
    <row r="2306" spans="1:13" ht="20.149999999999999" customHeight="1">
      <c r="A2306" s="8" t="s">
        <v>14</v>
      </c>
      <c r="B2306" s="9">
        <v>2265450</v>
      </c>
      <c r="C2306" s="10">
        <v>2266022</v>
      </c>
      <c r="D2306" s="11"/>
      <c r="E2306" s="12" t="s">
        <v>15</v>
      </c>
      <c r="F2306" s="12" t="s">
        <v>8931</v>
      </c>
      <c r="G2306" s="12" t="s">
        <v>8932</v>
      </c>
      <c r="H2306" s="10">
        <v>946674</v>
      </c>
      <c r="I2306" s="12" t="s">
        <v>18</v>
      </c>
      <c r="J2306" s="11"/>
      <c r="K2306" s="12" t="s">
        <v>8933</v>
      </c>
      <c r="L2306" s="10">
        <v>190</v>
      </c>
      <c r="M2306" s="12" t="s">
        <v>8934</v>
      </c>
    </row>
    <row r="2307" spans="1:13" ht="20.149999999999999" customHeight="1">
      <c r="A2307" s="8" t="s">
        <v>14</v>
      </c>
      <c r="B2307" s="9">
        <v>2266245</v>
      </c>
      <c r="C2307" s="10">
        <v>2267711</v>
      </c>
      <c r="D2307" s="11"/>
      <c r="E2307" s="12" t="s">
        <v>15</v>
      </c>
      <c r="F2307" s="12" t="s">
        <v>8935</v>
      </c>
      <c r="G2307" s="12" t="s">
        <v>8936</v>
      </c>
      <c r="H2307" s="10">
        <v>946688</v>
      </c>
      <c r="I2307" s="12" t="s">
        <v>18</v>
      </c>
      <c r="J2307" s="11"/>
      <c r="K2307" s="12" t="s">
        <v>8937</v>
      </c>
      <c r="L2307" s="10">
        <v>488</v>
      </c>
      <c r="M2307" s="12" t="s">
        <v>8938</v>
      </c>
    </row>
    <row r="2308" spans="1:13" ht="20.149999999999999" customHeight="1">
      <c r="A2308" s="8" t="s">
        <v>14</v>
      </c>
      <c r="B2308" s="9">
        <v>2267829</v>
      </c>
      <c r="C2308" s="10">
        <v>2268815</v>
      </c>
      <c r="D2308" s="11"/>
      <c r="E2308" s="12" t="s">
        <v>15</v>
      </c>
      <c r="F2308" s="12" t="s">
        <v>8939</v>
      </c>
      <c r="G2308" s="12" t="s">
        <v>8940</v>
      </c>
      <c r="H2308" s="10">
        <v>946701</v>
      </c>
      <c r="I2308" s="12" t="s">
        <v>18</v>
      </c>
      <c r="J2308" s="11"/>
      <c r="K2308" s="12" t="s">
        <v>8941</v>
      </c>
      <c r="L2308" s="10">
        <v>328</v>
      </c>
      <c r="M2308" s="12" t="s">
        <v>8942</v>
      </c>
    </row>
    <row r="2309" spans="1:13" ht="20.149999999999999" customHeight="1">
      <c r="A2309" s="8" t="s">
        <v>14</v>
      </c>
      <c r="B2309" s="9">
        <v>2268854</v>
      </c>
      <c r="C2309" s="10">
        <v>2269567</v>
      </c>
      <c r="D2309" s="11"/>
      <c r="E2309" s="12" t="s">
        <v>15</v>
      </c>
      <c r="F2309" s="12" t="s">
        <v>8943</v>
      </c>
      <c r="G2309" s="12" t="s">
        <v>8944</v>
      </c>
      <c r="H2309" s="10">
        <v>946693</v>
      </c>
      <c r="I2309" s="12" t="s">
        <v>18</v>
      </c>
      <c r="J2309" s="11"/>
      <c r="K2309" s="12" t="s">
        <v>8945</v>
      </c>
      <c r="L2309" s="10">
        <v>237</v>
      </c>
      <c r="M2309" s="12" t="s">
        <v>8946</v>
      </c>
    </row>
    <row r="2310" spans="1:13" ht="20.149999999999999" customHeight="1">
      <c r="A2310" s="8" t="s">
        <v>14</v>
      </c>
      <c r="B2310" s="9">
        <v>2269979</v>
      </c>
      <c r="C2310" s="10">
        <v>2270545</v>
      </c>
      <c r="D2310" s="11"/>
      <c r="E2310" s="12" t="s">
        <v>15</v>
      </c>
      <c r="F2310" s="12" t="s">
        <v>8947</v>
      </c>
      <c r="G2310" s="12" t="s">
        <v>8948</v>
      </c>
      <c r="H2310" s="10">
        <v>946686</v>
      </c>
      <c r="I2310" s="12" t="s">
        <v>18</v>
      </c>
      <c r="J2310" s="11"/>
      <c r="K2310" s="12" t="s">
        <v>8949</v>
      </c>
      <c r="L2310" s="10">
        <v>188</v>
      </c>
      <c r="M2310" s="12" t="s">
        <v>8950</v>
      </c>
    </row>
    <row r="2311" spans="1:13" ht="20.149999999999999" customHeight="1">
      <c r="A2311" s="8" t="s">
        <v>14</v>
      </c>
      <c r="B2311" s="9">
        <v>2270726</v>
      </c>
      <c r="C2311" s="10">
        <v>2272282</v>
      </c>
      <c r="D2311" s="11"/>
      <c r="E2311" s="12" t="s">
        <v>15</v>
      </c>
      <c r="F2311" s="12" t="s">
        <v>8951</v>
      </c>
      <c r="G2311" s="12" t="s">
        <v>8952</v>
      </c>
      <c r="H2311" s="10">
        <v>946695</v>
      </c>
      <c r="I2311" s="12" t="s">
        <v>18</v>
      </c>
      <c r="J2311" s="11"/>
      <c r="K2311" s="12" t="s">
        <v>8953</v>
      </c>
      <c r="L2311" s="10">
        <v>518</v>
      </c>
      <c r="M2311" s="12" t="s">
        <v>8954</v>
      </c>
    </row>
    <row r="2312" spans="1:13" ht="20.149999999999999" customHeight="1">
      <c r="A2312" s="8" t="s">
        <v>14</v>
      </c>
      <c r="B2312" s="9">
        <v>2272364</v>
      </c>
      <c r="C2312" s="10">
        <v>2274178</v>
      </c>
      <c r="D2312" s="11"/>
      <c r="E2312" s="12" t="s">
        <v>15</v>
      </c>
      <c r="F2312" s="12" t="s">
        <v>8955</v>
      </c>
      <c r="G2312" s="12" t="s">
        <v>8956</v>
      </c>
      <c r="H2312" s="10">
        <v>946675</v>
      </c>
      <c r="I2312" s="12" t="s">
        <v>18</v>
      </c>
      <c r="J2312" s="11"/>
      <c r="K2312" s="12" t="s">
        <v>8957</v>
      </c>
      <c r="L2312" s="10">
        <v>604</v>
      </c>
      <c r="M2312" s="12" t="s">
        <v>8958</v>
      </c>
    </row>
    <row r="2313" spans="1:13" ht="20.149999999999999" customHeight="1">
      <c r="A2313" s="8" t="s">
        <v>14</v>
      </c>
      <c r="B2313" s="9">
        <v>2274179</v>
      </c>
      <c r="C2313" s="10">
        <v>2275273</v>
      </c>
      <c r="D2313" s="11"/>
      <c r="E2313" s="12" t="s">
        <v>15</v>
      </c>
      <c r="F2313" s="12" t="s">
        <v>8959</v>
      </c>
      <c r="G2313" s="12" t="s">
        <v>8960</v>
      </c>
      <c r="H2313" s="10">
        <v>946679</v>
      </c>
      <c r="I2313" s="12" t="s">
        <v>18</v>
      </c>
      <c r="J2313" s="11"/>
      <c r="K2313" s="12" t="s">
        <v>8961</v>
      </c>
      <c r="L2313" s="10">
        <v>364</v>
      </c>
      <c r="M2313" s="12" t="s">
        <v>8962</v>
      </c>
    </row>
    <row r="2314" spans="1:13" ht="20.149999999999999" customHeight="1">
      <c r="A2314" s="8" t="s">
        <v>14</v>
      </c>
      <c r="B2314" s="9">
        <v>2275273</v>
      </c>
      <c r="C2314" s="10">
        <v>2276298</v>
      </c>
      <c r="D2314" s="11"/>
      <c r="E2314" s="12" t="s">
        <v>15</v>
      </c>
      <c r="F2314" s="12" t="s">
        <v>8963</v>
      </c>
      <c r="G2314" s="12" t="s">
        <v>8964</v>
      </c>
      <c r="H2314" s="10">
        <v>946683</v>
      </c>
      <c r="I2314" s="12" t="s">
        <v>18</v>
      </c>
      <c r="J2314" s="11"/>
      <c r="K2314" s="12" t="s">
        <v>8965</v>
      </c>
      <c r="L2314" s="10">
        <v>341</v>
      </c>
      <c r="M2314" s="12" t="s">
        <v>8966</v>
      </c>
    </row>
    <row r="2315" spans="1:13" ht="20.149999999999999" customHeight="1">
      <c r="A2315" s="8" t="s">
        <v>14</v>
      </c>
      <c r="B2315" s="9">
        <v>2276300</v>
      </c>
      <c r="C2315" s="10">
        <v>2277889</v>
      </c>
      <c r="D2315" s="11"/>
      <c r="E2315" s="12" t="s">
        <v>15</v>
      </c>
      <c r="F2315" s="12" t="s">
        <v>8967</v>
      </c>
      <c r="G2315" s="12" t="s">
        <v>8968</v>
      </c>
      <c r="H2315" s="10">
        <v>946689</v>
      </c>
      <c r="I2315" s="12" t="s">
        <v>18</v>
      </c>
      <c r="J2315" s="11"/>
      <c r="K2315" s="12" t="s">
        <v>8969</v>
      </c>
      <c r="L2315" s="10">
        <v>529</v>
      </c>
      <c r="M2315" s="12" t="s">
        <v>8970</v>
      </c>
    </row>
    <row r="2316" spans="1:13" ht="20.149999999999999" customHeight="1">
      <c r="A2316" s="8" t="s">
        <v>14</v>
      </c>
      <c r="B2316" s="9">
        <v>2277893</v>
      </c>
      <c r="C2316" s="10">
        <v>2278237</v>
      </c>
      <c r="D2316" s="11"/>
      <c r="E2316" s="12" t="s">
        <v>37</v>
      </c>
      <c r="F2316" s="12" t="s">
        <v>8971</v>
      </c>
      <c r="G2316" s="12" t="s">
        <v>8972</v>
      </c>
      <c r="H2316" s="10">
        <v>945319</v>
      </c>
      <c r="I2316" s="12" t="s">
        <v>18</v>
      </c>
      <c r="J2316" s="11"/>
      <c r="K2316" s="12" t="s">
        <v>8973</v>
      </c>
      <c r="L2316" s="10">
        <v>114</v>
      </c>
      <c r="M2316" s="12" t="s">
        <v>8974</v>
      </c>
    </row>
    <row r="2317" spans="1:13" ht="20.149999999999999" customHeight="1">
      <c r="A2317" s="8" t="s">
        <v>14</v>
      </c>
      <c r="B2317" s="9">
        <v>2278570</v>
      </c>
      <c r="C2317" s="10">
        <v>2279760</v>
      </c>
      <c r="D2317" s="11"/>
      <c r="E2317" s="12" t="s">
        <v>37</v>
      </c>
      <c r="F2317" s="12" t="s">
        <v>8975</v>
      </c>
      <c r="G2317" s="12" t="s">
        <v>8976</v>
      </c>
      <c r="H2317" s="10">
        <v>944808</v>
      </c>
      <c r="I2317" s="12" t="s">
        <v>18</v>
      </c>
      <c r="J2317" s="11"/>
      <c r="K2317" s="12" t="s">
        <v>8977</v>
      </c>
      <c r="L2317" s="10">
        <v>396</v>
      </c>
      <c r="M2317" s="12" t="s">
        <v>8978</v>
      </c>
    </row>
    <row r="2318" spans="1:13" ht="20.149999999999999" customHeight="1">
      <c r="A2318" s="8" t="s">
        <v>14</v>
      </c>
      <c r="B2318" s="9">
        <v>2279788</v>
      </c>
      <c r="C2318" s="10">
        <v>2280483</v>
      </c>
      <c r="D2318" s="11"/>
      <c r="E2318" s="12" t="s">
        <v>37</v>
      </c>
      <c r="F2318" s="12" t="s">
        <v>8979</v>
      </c>
      <c r="G2318" s="12" t="s">
        <v>8980</v>
      </c>
      <c r="H2318" s="10">
        <v>945378</v>
      </c>
      <c r="I2318" s="12" t="s">
        <v>18</v>
      </c>
      <c r="J2318" s="11"/>
      <c r="K2318" s="12" t="s">
        <v>8981</v>
      </c>
      <c r="L2318" s="10">
        <v>231</v>
      </c>
      <c r="M2318" s="12" t="s">
        <v>8982</v>
      </c>
    </row>
    <row r="2319" spans="1:13" ht="20.149999999999999" customHeight="1">
      <c r="A2319" s="8" t="s">
        <v>14</v>
      </c>
      <c r="B2319" s="9">
        <v>2280632</v>
      </c>
      <c r="C2319" s="10">
        <v>2282392</v>
      </c>
      <c r="D2319" s="11"/>
      <c r="E2319" s="12" t="s">
        <v>15</v>
      </c>
      <c r="F2319" s="12" t="s">
        <v>8983</v>
      </c>
      <c r="G2319" s="12" t="s">
        <v>8984</v>
      </c>
      <c r="H2319" s="10">
        <v>945529</v>
      </c>
      <c r="I2319" s="12" t="s">
        <v>18</v>
      </c>
      <c r="J2319" s="11"/>
      <c r="K2319" s="12" t="s">
        <v>8985</v>
      </c>
      <c r="L2319" s="10">
        <v>586</v>
      </c>
      <c r="M2319" s="12" t="s">
        <v>8986</v>
      </c>
    </row>
    <row r="2320" spans="1:13" ht="20.149999999999999" customHeight="1">
      <c r="A2320" s="8" t="s">
        <v>14</v>
      </c>
      <c r="B2320" s="9">
        <v>2282517</v>
      </c>
      <c r="C2320" s="10">
        <v>2282801</v>
      </c>
      <c r="D2320" s="11"/>
      <c r="E2320" s="12" t="s">
        <v>15</v>
      </c>
      <c r="F2320" s="12" t="s">
        <v>8987</v>
      </c>
      <c r="G2320" s="12" t="s">
        <v>8988</v>
      </c>
      <c r="H2320" s="10">
        <v>945618</v>
      </c>
      <c r="I2320" s="12" t="s">
        <v>18</v>
      </c>
      <c r="J2320" s="11"/>
      <c r="K2320" s="12" t="s">
        <v>8989</v>
      </c>
      <c r="L2320" s="10">
        <v>94</v>
      </c>
      <c r="M2320" s="12" t="s">
        <v>8990</v>
      </c>
    </row>
    <row r="2321" spans="1:13" ht="20.149999999999999" customHeight="1">
      <c r="A2321" s="8" t="s">
        <v>14</v>
      </c>
      <c r="B2321" s="9">
        <v>2282940</v>
      </c>
      <c r="C2321" s="10">
        <v>2283947</v>
      </c>
      <c r="D2321" s="11"/>
      <c r="E2321" s="12" t="s">
        <v>37</v>
      </c>
      <c r="F2321" s="12" t="s">
        <v>8991</v>
      </c>
      <c r="G2321" s="12" t="s">
        <v>8992</v>
      </c>
      <c r="H2321" s="10">
        <v>946690</v>
      </c>
      <c r="I2321" s="12" t="s">
        <v>18</v>
      </c>
      <c r="J2321" s="11"/>
      <c r="K2321" s="12" t="s">
        <v>8993</v>
      </c>
      <c r="L2321" s="10">
        <v>335</v>
      </c>
      <c r="M2321" s="12" t="s">
        <v>8994</v>
      </c>
    </row>
    <row r="2322" spans="1:13" ht="20.149999999999999" customHeight="1">
      <c r="A2322" s="8" t="s">
        <v>14</v>
      </c>
      <c r="B2322" s="9">
        <v>2284129</v>
      </c>
      <c r="C2322" s="10">
        <v>2284356</v>
      </c>
      <c r="D2322" s="11"/>
      <c r="E2322" s="12" t="s">
        <v>15</v>
      </c>
      <c r="F2322" s="12" t="s">
        <v>8995</v>
      </c>
      <c r="G2322" s="12" t="s">
        <v>8996</v>
      </c>
      <c r="H2322" s="10">
        <v>946694</v>
      </c>
      <c r="I2322" s="12" t="s">
        <v>18</v>
      </c>
      <c r="J2322" s="11"/>
      <c r="K2322" s="12" t="s">
        <v>8997</v>
      </c>
      <c r="L2322" s="10">
        <v>75</v>
      </c>
      <c r="M2322" s="12" t="s">
        <v>8998</v>
      </c>
    </row>
    <row r="2323" spans="1:13" ht="20.149999999999999" customHeight="1">
      <c r="A2323" s="8" t="s">
        <v>14</v>
      </c>
      <c r="B2323" s="9">
        <v>2284376</v>
      </c>
      <c r="C2323" s="10">
        <v>2286136</v>
      </c>
      <c r="D2323" s="11"/>
      <c r="E2323" s="12" t="s">
        <v>15</v>
      </c>
      <c r="F2323" s="12" t="s">
        <v>8999</v>
      </c>
      <c r="G2323" s="12" t="s">
        <v>9000</v>
      </c>
      <c r="H2323" s="10">
        <v>946685</v>
      </c>
      <c r="I2323" s="12" t="s">
        <v>18</v>
      </c>
      <c r="J2323" s="11"/>
      <c r="K2323" s="12" t="s">
        <v>9001</v>
      </c>
      <c r="L2323" s="10">
        <v>586</v>
      </c>
      <c r="M2323" s="12" t="s">
        <v>9002</v>
      </c>
    </row>
    <row r="2324" spans="1:13" ht="20.149999999999999" customHeight="1">
      <c r="A2324" s="8" t="s">
        <v>14</v>
      </c>
      <c r="B2324" s="9">
        <v>2286211</v>
      </c>
      <c r="C2324" s="10">
        <v>2286287</v>
      </c>
      <c r="D2324" s="11"/>
      <c r="E2324" s="12" t="s">
        <v>15</v>
      </c>
      <c r="F2324" s="12" t="s">
        <v>9003</v>
      </c>
      <c r="G2324" s="12" t="s">
        <v>9004</v>
      </c>
      <c r="H2324" s="10">
        <v>946320</v>
      </c>
      <c r="I2324" s="12" t="s">
        <v>851</v>
      </c>
      <c r="J2324" s="11"/>
      <c r="K2324" s="11"/>
      <c r="L2324" s="11"/>
      <c r="M2324" s="12" t="s">
        <v>9005</v>
      </c>
    </row>
    <row r="2325" spans="1:13" ht="20.149999999999999" customHeight="1">
      <c r="A2325" s="8" t="s">
        <v>14</v>
      </c>
      <c r="B2325" s="9">
        <v>2286390</v>
      </c>
      <c r="C2325" s="10">
        <v>2290180</v>
      </c>
      <c r="D2325" s="11"/>
      <c r="E2325" s="12" t="s">
        <v>37</v>
      </c>
      <c r="F2325" s="12" t="s">
        <v>915</v>
      </c>
      <c r="G2325" s="12" t="s">
        <v>9006</v>
      </c>
      <c r="H2325" s="10">
        <v>946867</v>
      </c>
      <c r="I2325" s="12" t="s">
        <v>917</v>
      </c>
      <c r="J2325" s="11"/>
      <c r="K2325" s="11"/>
      <c r="L2325" s="11"/>
      <c r="M2325" s="12" t="s">
        <v>9007</v>
      </c>
    </row>
    <row r="2326" spans="1:13" ht="20.149999999999999" customHeight="1">
      <c r="A2326" s="8" t="s">
        <v>14</v>
      </c>
      <c r="B2326" s="9">
        <v>2289065</v>
      </c>
      <c r="C2326" s="10">
        <v>2290045</v>
      </c>
      <c r="D2326" s="11"/>
      <c r="E2326" s="12" t="s">
        <v>37</v>
      </c>
      <c r="F2326" s="12" t="s">
        <v>1085</v>
      </c>
      <c r="G2326" s="12" t="s">
        <v>9008</v>
      </c>
      <c r="H2326" s="10">
        <v>949121</v>
      </c>
      <c r="I2326" s="12" t="s">
        <v>18</v>
      </c>
      <c r="J2326" s="11"/>
      <c r="K2326" s="12" t="s">
        <v>9009</v>
      </c>
      <c r="L2326" s="10">
        <v>326</v>
      </c>
      <c r="M2326" s="12" t="s">
        <v>9010</v>
      </c>
    </row>
    <row r="2327" spans="1:13" ht="20.149999999999999" customHeight="1">
      <c r="A2327" s="8" t="s">
        <v>14</v>
      </c>
      <c r="B2327" s="9">
        <v>2290500</v>
      </c>
      <c r="C2327" s="10">
        <v>2291147</v>
      </c>
      <c r="D2327" s="11"/>
      <c r="E2327" s="12" t="s">
        <v>15</v>
      </c>
      <c r="F2327" s="12" t="s">
        <v>9011</v>
      </c>
      <c r="G2327" s="12" t="s">
        <v>9012</v>
      </c>
      <c r="H2327" s="10">
        <v>949081</v>
      </c>
      <c r="I2327" s="12" t="s">
        <v>18</v>
      </c>
      <c r="J2327" s="11"/>
      <c r="K2327" s="12" t="s">
        <v>9013</v>
      </c>
      <c r="L2327" s="10">
        <v>215</v>
      </c>
      <c r="M2327" s="12" t="s">
        <v>9014</v>
      </c>
    </row>
    <row r="2328" spans="1:13" ht="20.149999999999999" customHeight="1">
      <c r="A2328" s="8" t="s">
        <v>14</v>
      </c>
      <c r="B2328" s="9">
        <v>2291358</v>
      </c>
      <c r="C2328" s="10">
        <v>2292410</v>
      </c>
      <c r="D2328" s="11"/>
      <c r="E2328" s="12" t="s">
        <v>37</v>
      </c>
      <c r="F2328" s="12" t="s">
        <v>9015</v>
      </c>
      <c r="G2328" s="12" t="s">
        <v>9016</v>
      </c>
      <c r="H2328" s="10">
        <v>946623</v>
      </c>
      <c r="I2328" s="12" t="s">
        <v>18</v>
      </c>
      <c r="J2328" s="11"/>
      <c r="K2328" s="12" t="s">
        <v>9017</v>
      </c>
      <c r="L2328" s="10">
        <v>350</v>
      </c>
      <c r="M2328" s="12" t="s">
        <v>9018</v>
      </c>
    </row>
    <row r="2329" spans="1:13" ht="20.149999999999999" customHeight="1">
      <c r="A2329" s="8" t="s">
        <v>14</v>
      </c>
      <c r="B2329" s="9">
        <v>2292407</v>
      </c>
      <c r="C2329" s="10">
        <v>2292964</v>
      </c>
      <c r="D2329" s="11"/>
      <c r="E2329" s="12" t="s">
        <v>37</v>
      </c>
      <c r="F2329" s="12" t="s">
        <v>9019</v>
      </c>
      <c r="G2329" s="12" t="s">
        <v>9020</v>
      </c>
      <c r="H2329" s="10">
        <v>949073</v>
      </c>
      <c r="I2329" s="12" t="s">
        <v>18</v>
      </c>
      <c r="J2329" s="11"/>
      <c r="K2329" s="12" t="s">
        <v>9021</v>
      </c>
      <c r="L2329" s="10">
        <v>185</v>
      </c>
      <c r="M2329" s="12" t="s">
        <v>9022</v>
      </c>
    </row>
    <row r="2330" spans="1:13" ht="20.149999999999999" customHeight="1">
      <c r="A2330" s="8" t="s">
        <v>14</v>
      </c>
      <c r="B2330" s="9">
        <v>2292961</v>
      </c>
      <c r="C2330" s="10">
        <v>2294904</v>
      </c>
      <c r="D2330" s="11"/>
      <c r="E2330" s="12" t="s">
        <v>37</v>
      </c>
      <c r="F2330" s="12" t="s">
        <v>9023</v>
      </c>
      <c r="G2330" s="12" t="s">
        <v>9024</v>
      </c>
      <c r="H2330" s="10">
        <v>948783</v>
      </c>
      <c r="I2330" s="12" t="s">
        <v>18</v>
      </c>
      <c r="J2330" s="11"/>
      <c r="K2330" s="12" t="s">
        <v>9025</v>
      </c>
      <c r="L2330" s="10">
        <v>647</v>
      </c>
      <c r="M2330" s="12" t="s">
        <v>9026</v>
      </c>
    </row>
    <row r="2331" spans="1:13" ht="20.149999999999999" customHeight="1">
      <c r="A2331" s="8" t="s">
        <v>14</v>
      </c>
      <c r="B2331" s="9">
        <v>2294901</v>
      </c>
      <c r="C2331" s="10">
        <v>2295380</v>
      </c>
      <c r="D2331" s="11"/>
      <c r="E2331" s="12" t="s">
        <v>37</v>
      </c>
      <c r="F2331" s="12" t="s">
        <v>9027</v>
      </c>
      <c r="G2331" s="12" t="s">
        <v>9028</v>
      </c>
      <c r="H2331" s="10">
        <v>946697</v>
      </c>
      <c r="I2331" s="12" t="s">
        <v>18</v>
      </c>
      <c r="J2331" s="11"/>
      <c r="K2331" s="12" t="s">
        <v>9029</v>
      </c>
      <c r="L2331" s="10">
        <v>159</v>
      </c>
      <c r="M2331" s="12" t="s">
        <v>9030</v>
      </c>
    </row>
    <row r="2332" spans="1:13" ht="20.149999999999999" customHeight="1">
      <c r="A2332" s="8" t="s">
        <v>14</v>
      </c>
      <c r="B2332" s="9">
        <v>2295377</v>
      </c>
      <c r="C2332" s="10">
        <v>2295586</v>
      </c>
      <c r="D2332" s="11"/>
      <c r="E2332" s="12" t="s">
        <v>37</v>
      </c>
      <c r="F2332" s="12" t="s">
        <v>9031</v>
      </c>
      <c r="G2332" s="12" t="s">
        <v>9032</v>
      </c>
      <c r="H2332" s="10">
        <v>946709</v>
      </c>
      <c r="I2332" s="12" t="s">
        <v>18</v>
      </c>
      <c r="J2332" s="11"/>
      <c r="K2332" s="12" t="s">
        <v>9033</v>
      </c>
      <c r="L2332" s="10">
        <v>69</v>
      </c>
      <c r="M2332" s="12" t="s">
        <v>9034</v>
      </c>
    </row>
    <row r="2333" spans="1:13" ht="20.149999999999999" customHeight="1">
      <c r="A2333" s="8" t="s">
        <v>14</v>
      </c>
      <c r="B2333" s="9">
        <v>2295583</v>
      </c>
      <c r="C2333" s="10">
        <v>2296320</v>
      </c>
      <c r="D2333" s="11"/>
      <c r="E2333" s="12" t="s">
        <v>37</v>
      </c>
      <c r="F2333" s="12" t="s">
        <v>9035</v>
      </c>
      <c r="G2333" s="12" t="s">
        <v>9036</v>
      </c>
      <c r="H2333" s="10">
        <v>946703</v>
      </c>
      <c r="I2333" s="12" t="s">
        <v>18</v>
      </c>
      <c r="J2333" s="11"/>
      <c r="K2333" s="12" t="s">
        <v>9037</v>
      </c>
      <c r="L2333" s="10">
        <v>245</v>
      </c>
      <c r="M2333" s="12" t="s">
        <v>9038</v>
      </c>
    </row>
    <row r="2334" spans="1:13" ht="20.149999999999999" customHeight="1">
      <c r="A2334" s="8" t="s">
        <v>14</v>
      </c>
      <c r="B2334" s="9">
        <v>2296362</v>
      </c>
      <c r="C2334" s="10">
        <v>2297024</v>
      </c>
      <c r="D2334" s="11"/>
      <c r="E2334" s="12" t="s">
        <v>37</v>
      </c>
      <c r="F2334" s="12" t="s">
        <v>9039</v>
      </c>
      <c r="G2334" s="12" t="s">
        <v>9040</v>
      </c>
      <c r="H2334" s="10">
        <v>946692</v>
      </c>
      <c r="I2334" s="12" t="s">
        <v>18</v>
      </c>
      <c r="J2334" s="11"/>
      <c r="K2334" s="12" t="s">
        <v>9041</v>
      </c>
      <c r="L2334" s="10">
        <v>220</v>
      </c>
      <c r="M2334" s="12" t="s">
        <v>9042</v>
      </c>
    </row>
    <row r="2335" spans="1:13" ht="20.149999999999999" customHeight="1">
      <c r="A2335" s="8" t="s">
        <v>14</v>
      </c>
      <c r="B2335" s="9">
        <v>2297021</v>
      </c>
      <c r="C2335" s="10">
        <v>2297644</v>
      </c>
      <c r="D2335" s="11"/>
      <c r="E2335" s="12" t="s">
        <v>37</v>
      </c>
      <c r="F2335" s="12" t="s">
        <v>9043</v>
      </c>
      <c r="G2335" s="12" t="s">
        <v>9044</v>
      </c>
      <c r="H2335" s="10">
        <v>946714</v>
      </c>
      <c r="I2335" s="12" t="s">
        <v>18</v>
      </c>
      <c r="J2335" s="11"/>
      <c r="K2335" s="12" t="s">
        <v>9045</v>
      </c>
      <c r="L2335" s="10">
        <v>207</v>
      </c>
      <c r="M2335" s="12" t="s">
        <v>9046</v>
      </c>
    </row>
    <row r="2336" spans="1:13" ht="20.149999999999999" customHeight="1">
      <c r="A2336" s="8" t="s">
        <v>14</v>
      </c>
      <c r="B2336" s="9">
        <v>2297657</v>
      </c>
      <c r="C2336" s="10">
        <v>2298259</v>
      </c>
      <c r="D2336" s="11"/>
      <c r="E2336" s="12" t="s">
        <v>37</v>
      </c>
      <c r="F2336" s="12" t="s">
        <v>9047</v>
      </c>
      <c r="G2336" s="12" t="s">
        <v>9048</v>
      </c>
      <c r="H2336" s="10">
        <v>946706</v>
      </c>
      <c r="I2336" s="12" t="s">
        <v>18</v>
      </c>
      <c r="J2336" s="11"/>
      <c r="K2336" s="12" t="s">
        <v>9049</v>
      </c>
      <c r="L2336" s="10">
        <v>200</v>
      </c>
      <c r="M2336" s="12" t="s">
        <v>9050</v>
      </c>
    </row>
    <row r="2337" spans="1:13" ht="20.149999999999999" customHeight="1">
      <c r="A2337" s="8" t="s">
        <v>14</v>
      </c>
      <c r="B2337" s="9">
        <v>2298269</v>
      </c>
      <c r="C2337" s="10">
        <v>2298718</v>
      </c>
      <c r="D2337" s="11"/>
      <c r="E2337" s="12" t="s">
        <v>37</v>
      </c>
      <c r="F2337" s="12" t="s">
        <v>9051</v>
      </c>
      <c r="G2337" s="12" t="s">
        <v>9052</v>
      </c>
      <c r="H2337" s="10">
        <v>946698</v>
      </c>
      <c r="I2337" s="12" t="s">
        <v>18</v>
      </c>
      <c r="J2337" s="11"/>
      <c r="K2337" s="12" t="s">
        <v>9053</v>
      </c>
      <c r="L2337" s="10">
        <v>149</v>
      </c>
      <c r="M2337" s="12" t="s">
        <v>9054</v>
      </c>
    </row>
    <row r="2338" spans="1:13" ht="20.149999999999999" customHeight="1">
      <c r="A2338" s="8" t="s">
        <v>14</v>
      </c>
      <c r="B2338" s="9">
        <v>2298715</v>
      </c>
      <c r="C2338" s="10">
        <v>2299578</v>
      </c>
      <c r="D2338" s="11"/>
      <c r="E2338" s="12" t="s">
        <v>37</v>
      </c>
      <c r="F2338" s="12" t="s">
        <v>9055</v>
      </c>
      <c r="G2338" s="12" t="s">
        <v>9056</v>
      </c>
      <c r="H2338" s="10">
        <v>945984</v>
      </c>
      <c r="I2338" s="12" t="s">
        <v>18</v>
      </c>
      <c r="J2338" s="11"/>
      <c r="K2338" s="12" t="s">
        <v>9057</v>
      </c>
      <c r="L2338" s="10">
        <v>287</v>
      </c>
      <c r="M2338" s="12" t="s">
        <v>9058</v>
      </c>
    </row>
    <row r="2339" spans="1:13" ht="20.149999999999999" customHeight="1">
      <c r="A2339" s="8" t="s">
        <v>14</v>
      </c>
      <c r="B2339" s="9">
        <v>2299565</v>
      </c>
      <c r="C2339" s="10">
        <v>2300260</v>
      </c>
      <c r="D2339" s="11"/>
      <c r="E2339" s="12" t="s">
        <v>37</v>
      </c>
      <c r="F2339" s="12" t="s">
        <v>9059</v>
      </c>
      <c r="G2339" s="12" t="s">
        <v>9060</v>
      </c>
      <c r="H2339" s="10">
        <v>945544</v>
      </c>
      <c r="I2339" s="12" t="s">
        <v>18</v>
      </c>
      <c r="J2339" s="11"/>
      <c r="K2339" s="12" t="s">
        <v>9061</v>
      </c>
      <c r="L2339" s="10">
        <v>231</v>
      </c>
      <c r="M2339" s="12" t="s">
        <v>9062</v>
      </c>
    </row>
    <row r="2340" spans="1:13" ht="20.149999999999999" customHeight="1">
      <c r="A2340" s="8" t="s">
        <v>14</v>
      </c>
      <c r="B2340" s="9">
        <v>2300267</v>
      </c>
      <c r="C2340" s="10">
        <v>2302753</v>
      </c>
      <c r="D2340" s="11"/>
      <c r="E2340" s="12" t="s">
        <v>37</v>
      </c>
      <c r="F2340" s="12" t="s">
        <v>9063</v>
      </c>
      <c r="G2340" s="12" t="s">
        <v>9064</v>
      </c>
      <c r="H2340" s="10">
        <v>947093</v>
      </c>
      <c r="I2340" s="12" t="s">
        <v>18</v>
      </c>
      <c r="J2340" s="11"/>
      <c r="K2340" s="12" t="s">
        <v>9065</v>
      </c>
      <c r="L2340" s="10">
        <v>828</v>
      </c>
      <c r="M2340" s="12" t="s">
        <v>9066</v>
      </c>
    </row>
    <row r="2341" spans="1:13" ht="20.149999999999999" customHeight="1">
      <c r="A2341" s="8" t="s">
        <v>14</v>
      </c>
      <c r="B2341" s="9">
        <v>2302750</v>
      </c>
      <c r="C2341" s="10">
        <v>2303013</v>
      </c>
      <c r="D2341" s="11"/>
      <c r="E2341" s="12" t="s">
        <v>37</v>
      </c>
      <c r="F2341" s="12" t="s">
        <v>9067</v>
      </c>
      <c r="G2341" s="12" t="s">
        <v>9068</v>
      </c>
      <c r="H2341" s="10">
        <v>945187</v>
      </c>
      <c r="I2341" s="12" t="s">
        <v>18</v>
      </c>
      <c r="J2341" s="11"/>
      <c r="K2341" s="12" t="s">
        <v>9069</v>
      </c>
      <c r="L2341" s="10">
        <v>87</v>
      </c>
      <c r="M2341" s="12" t="s">
        <v>9070</v>
      </c>
    </row>
    <row r="2342" spans="1:13" ht="20.149999999999999" customHeight="1">
      <c r="A2342" s="8" t="s">
        <v>14</v>
      </c>
      <c r="B2342" s="9">
        <v>2303003</v>
      </c>
      <c r="C2342" s="10">
        <v>2303497</v>
      </c>
      <c r="D2342" s="11"/>
      <c r="E2342" s="12" t="s">
        <v>37</v>
      </c>
      <c r="F2342" s="12" t="s">
        <v>9071</v>
      </c>
      <c r="G2342" s="12" t="s">
        <v>9072</v>
      </c>
      <c r="H2342" s="10">
        <v>946813</v>
      </c>
      <c r="I2342" s="12" t="s">
        <v>18</v>
      </c>
      <c r="J2342" s="11"/>
      <c r="K2342" s="12" t="s">
        <v>9073</v>
      </c>
      <c r="L2342" s="10">
        <v>164</v>
      </c>
      <c r="M2342" s="12" t="s">
        <v>9074</v>
      </c>
    </row>
    <row r="2343" spans="1:13" ht="20.149999999999999" customHeight="1">
      <c r="A2343" s="8" t="s">
        <v>14</v>
      </c>
      <c r="B2343" s="9">
        <v>2303606</v>
      </c>
      <c r="C2343" s="10">
        <v>2303770</v>
      </c>
      <c r="D2343" s="11"/>
      <c r="E2343" s="12" t="s">
        <v>15</v>
      </c>
      <c r="F2343" s="12" t="s">
        <v>9075</v>
      </c>
      <c r="G2343" s="12" t="s">
        <v>9076</v>
      </c>
      <c r="H2343" s="10">
        <v>5061514</v>
      </c>
      <c r="I2343" s="12" t="s">
        <v>18</v>
      </c>
      <c r="J2343" s="11"/>
      <c r="K2343" s="12" t="s">
        <v>9077</v>
      </c>
      <c r="L2343" s="10">
        <v>54</v>
      </c>
      <c r="M2343" s="12" t="s">
        <v>9078</v>
      </c>
    </row>
    <row r="2344" spans="1:13" ht="20.149999999999999" customHeight="1">
      <c r="A2344" s="8" t="s">
        <v>14</v>
      </c>
      <c r="B2344" s="9">
        <v>2303905</v>
      </c>
      <c r="C2344" s="10">
        <v>2304393</v>
      </c>
      <c r="D2344" s="11"/>
      <c r="E2344" s="12" t="s">
        <v>15</v>
      </c>
      <c r="F2344" s="12" t="s">
        <v>9079</v>
      </c>
      <c r="G2344" s="12" t="s">
        <v>9080</v>
      </c>
      <c r="H2344" s="10">
        <v>946700</v>
      </c>
      <c r="I2344" s="12" t="s">
        <v>18</v>
      </c>
      <c r="J2344" s="11"/>
      <c r="K2344" s="12" t="s">
        <v>9081</v>
      </c>
      <c r="L2344" s="10">
        <v>162</v>
      </c>
      <c r="M2344" s="12" t="s">
        <v>9082</v>
      </c>
    </row>
    <row r="2345" spans="1:13" ht="20.149999999999999" customHeight="1">
      <c r="A2345" s="8" t="s">
        <v>14</v>
      </c>
      <c r="B2345" s="9">
        <v>2305108</v>
      </c>
      <c r="C2345" s="10">
        <v>2306754</v>
      </c>
      <c r="D2345" s="11"/>
      <c r="E2345" s="12" t="s">
        <v>37</v>
      </c>
      <c r="F2345" s="12" t="s">
        <v>9083</v>
      </c>
      <c r="G2345" s="12" t="s">
        <v>9084</v>
      </c>
      <c r="H2345" s="10">
        <v>946702</v>
      </c>
      <c r="I2345" s="12" t="s">
        <v>18</v>
      </c>
      <c r="J2345" s="11"/>
      <c r="K2345" s="12" t="s">
        <v>9085</v>
      </c>
      <c r="L2345" s="10">
        <v>548</v>
      </c>
      <c r="M2345" s="12" t="s">
        <v>9086</v>
      </c>
    </row>
    <row r="2346" spans="1:13" ht="20.149999999999999" customHeight="1">
      <c r="A2346" s="8" t="s">
        <v>14</v>
      </c>
      <c r="B2346" s="9">
        <v>2306972</v>
      </c>
      <c r="C2346" s="10">
        <v>2308615</v>
      </c>
      <c r="D2346" s="11"/>
      <c r="E2346" s="12" t="s">
        <v>37</v>
      </c>
      <c r="F2346" s="12" t="s">
        <v>9087</v>
      </c>
      <c r="G2346" s="12" t="s">
        <v>9088</v>
      </c>
      <c r="H2346" s="10">
        <v>946705</v>
      </c>
      <c r="I2346" s="12" t="s">
        <v>18</v>
      </c>
      <c r="J2346" s="11"/>
      <c r="K2346" s="12" t="s">
        <v>9089</v>
      </c>
      <c r="L2346" s="10">
        <v>547</v>
      </c>
      <c r="M2346" s="12" t="s">
        <v>9090</v>
      </c>
    </row>
    <row r="2347" spans="1:13" ht="20.149999999999999" customHeight="1">
      <c r="A2347" s="8" t="s">
        <v>14</v>
      </c>
      <c r="B2347" s="9">
        <v>2308691</v>
      </c>
      <c r="C2347" s="10">
        <v>2309341</v>
      </c>
      <c r="D2347" s="11"/>
      <c r="E2347" s="12" t="s">
        <v>37</v>
      </c>
      <c r="F2347" s="12" t="s">
        <v>9091</v>
      </c>
      <c r="G2347" s="12" t="s">
        <v>9092</v>
      </c>
      <c r="H2347" s="10">
        <v>946708</v>
      </c>
      <c r="I2347" s="12" t="s">
        <v>18</v>
      </c>
      <c r="J2347" s="11"/>
      <c r="K2347" s="12" t="s">
        <v>9093</v>
      </c>
      <c r="L2347" s="10">
        <v>216</v>
      </c>
      <c r="M2347" s="12" t="s">
        <v>9094</v>
      </c>
    </row>
    <row r="2348" spans="1:13" ht="20.149999999999999" customHeight="1">
      <c r="A2348" s="8" t="s">
        <v>14</v>
      </c>
      <c r="B2348" s="9">
        <v>2309341</v>
      </c>
      <c r="C2348" s="10">
        <v>2310405</v>
      </c>
      <c r="D2348" s="11"/>
      <c r="E2348" s="12" t="s">
        <v>37</v>
      </c>
      <c r="F2348" s="12" t="s">
        <v>9095</v>
      </c>
      <c r="G2348" s="12" t="s">
        <v>9096</v>
      </c>
      <c r="H2348" s="10">
        <v>946710</v>
      </c>
      <c r="I2348" s="12" t="s">
        <v>18</v>
      </c>
      <c r="J2348" s="11"/>
      <c r="K2348" s="12" t="s">
        <v>9097</v>
      </c>
      <c r="L2348" s="10">
        <v>354</v>
      </c>
      <c r="M2348" s="12" t="s">
        <v>9098</v>
      </c>
    </row>
    <row r="2349" spans="1:13" ht="20.149999999999999" customHeight="1">
      <c r="A2349" s="8" t="s">
        <v>14</v>
      </c>
      <c r="B2349" s="9">
        <v>2310479</v>
      </c>
      <c r="C2349" s="10">
        <v>2311534</v>
      </c>
      <c r="D2349" s="11"/>
      <c r="E2349" s="12" t="s">
        <v>37</v>
      </c>
      <c r="F2349" s="12" t="s">
        <v>9099</v>
      </c>
      <c r="G2349" s="12" t="s">
        <v>9100</v>
      </c>
      <c r="H2349" s="10">
        <v>946711</v>
      </c>
      <c r="I2349" s="12" t="s">
        <v>18</v>
      </c>
      <c r="J2349" s="11"/>
      <c r="K2349" s="12" t="s">
        <v>9101</v>
      </c>
      <c r="L2349" s="10">
        <v>351</v>
      </c>
      <c r="M2349" s="12" t="s">
        <v>9102</v>
      </c>
    </row>
    <row r="2350" spans="1:13" ht="20.149999999999999" customHeight="1">
      <c r="A2350" s="8" t="s">
        <v>14</v>
      </c>
      <c r="B2350" s="9">
        <v>2311646</v>
      </c>
      <c r="C2350" s="10">
        <v>2312749</v>
      </c>
      <c r="D2350" s="11"/>
      <c r="E2350" s="12" t="s">
        <v>37</v>
      </c>
      <c r="F2350" s="12" t="s">
        <v>9103</v>
      </c>
      <c r="G2350" s="12" t="s">
        <v>9104</v>
      </c>
      <c r="H2350" s="10">
        <v>946716</v>
      </c>
      <c r="I2350" s="12" t="s">
        <v>18</v>
      </c>
      <c r="J2350" s="11"/>
      <c r="K2350" s="12" t="s">
        <v>9105</v>
      </c>
      <c r="L2350" s="10">
        <v>367</v>
      </c>
      <c r="M2350" s="12" t="s">
        <v>9106</v>
      </c>
    </row>
    <row r="2351" spans="1:13" ht="20.149999999999999" customHeight="1">
      <c r="A2351" s="8" t="s">
        <v>14</v>
      </c>
      <c r="B2351" s="9">
        <v>2313084</v>
      </c>
      <c r="C2351" s="10">
        <v>2313176</v>
      </c>
      <c r="D2351" s="11"/>
      <c r="E2351" s="12" t="s">
        <v>15</v>
      </c>
      <c r="F2351" s="12" t="s">
        <v>9107</v>
      </c>
      <c r="G2351" s="12" t="s">
        <v>9108</v>
      </c>
      <c r="H2351" s="10">
        <v>2847742</v>
      </c>
      <c r="I2351" s="12" t="s">
        <v>92</v>
      </c>
      <c r="J2351" s="11"/>
      <c r="K2351" s="11"/>
      <c r="L2351" s="11"/>
      <c r="M2351" s="12" t="s">
        <v>9109</v>
      </c>
    </row>
    <row r="2352" spans="1:13" ht="20.149999999999999" customHeight="1">
      <c r="A2352" s="8" t="s">
        <v>14</v>
      </c>
      <c r="B2352" s="9">
        <v>2313488</v>
      </c>
      <c r="C2352" s="10">
        <v>2316160</v>
      </c>
      <c r="D2352" s="11"/>
      <c r="E2352" s="12" t="s">
        <v>15</v>
      </c>
      <c r="F2352" s="12" t="s">
        <v>9110</v>
      </c>
      <c r="G2352" s="12" t="s">
        <v>9111</v>
      </c>
      <c r="H2352" s="10">
        <v>946717</v>
      </c>
      <c r="I2352" s="12" t="s">
        <v>18</v>
      </c>
      <c r="J2352" s="11"/>
      <c r="K2352" s="12" t="s">
        <v>9112</v>
      </c>
      <c r="L2352" s="10">
        <v>890</v>
      </c>
      <c r="M2352" s="12" t="s">
        <v>9113</v>
      </c>
    </row>
    <row r="2353" spans="1:13" ht="20.149999999999999" customHeight="1">
      <c r="A2353" s="8" t="s">
        <v>14</v>
      </c>
      <c r="B2353" s="9">
        <v>2316177</v>
      </c>
      <c r="C2353" s="10">
        <v>2316827</v>
      </c>
      <c r="D2353" s="11"/>
      <c r="E2353" s="12" t="s">
        <v>15</v>
      </c>
      <c r="F2353" s="12" t="s">
        <v>9114</v>
      </c>
      <c r="G2353" s="12" t="s">
        <v>9115</v>
      </c>
      <c r="H2353" s="10">
        <v>947441</v>
      </c>
      <c r="I2353" s="12" t="s">
        <v>18</v>
      </c>
      <c r="J2353" s="11"/>
      <c r="K2353" s="12" t="s">
        <v>9116</v>
      </c>
      <c r="L2353" s="10">
        <v>216</v>
      </c>
      <c r="M2353" s="12" t="s">
        <v>9117</v>
      </c>
    </row>
    <row r="2354" spans="1:13" ht="20.149999999999999" customHeight="1">
      <c r="A2354" s="8" t="s">
        <v>14</v>
      </c>
      <c r="B2354" s="9">
        <v>2317027</v>
      </c>
      <c r="C2354" s="10">
        <v>2319876</v>
      </c>
      <c r="D2354" s="11"/>
      <c r="E2354" s="12" t="s">
        <v>37</v>
      </c>
      <c r="F2354" s="12" t="s">
        <v>9118</v>
      </c>
      <c r="G2354" s="12" t="s">
        <v>9119</v>
      </c>
      <c r="H2354" s="10">
        <v>948993</v>
      </c>
      <c r="I2354" s="12" t="s">
        <v>18</v>
      </c>
      <c r="J2354" s="11"/>
      <c r="K2354" s="12" t="s">
        <v>9120</v>
      </c>
      <c r="L2354" s="10">
        <v>949</v>
      </c>
      <c r="M2354" s="12" t="s">
        <v>9121</v>
      </c>
    </row>
    <row r="2355" spans="1:13" ht="20.149999999999999" customHeight="1">
      <c r="A2355" s="8" t="s">
        <v>14</v>
      </c>
      <c r="B2355" s="9">
        <v>2320043</v>
      </c>
      <c r="C2355" s="10">
        <v>2321869</v>
      </c>
      <c r="D2355" s="11"/>
      <c r="E2355" s="12" t="s">
        <v>15</v>
      </c>
      <c r="F2355" s="12" t="s">
        <v>9122</v>
      </c>
      <c r="G2355" s="12" t="s">
        <v>9123</v>
      </c>
      <c r="H2355" s="10">
        <v>949011</v>
      </c>
      <c r="I2355" s="12" t="s">
        <v>18</v>
      </c>
      <c r="J2355" s="11"/>
      <c r="K2355" s="12" t="s">
        <v>9124</v>
      </c>
      <c r="L2355" s="10">
        <v>608</v>
      </c>
      <c r="M2355" s="12" t="s">
        <v>9125</v>
      </c>
    </row>
    <row r="2356" spans="1:13" ht="20.149999999999999" customHeight="1">
      <c r="A2356" s="8" t="s">
        <v>14</v>
      </c>
      <c r="B2356" s="9">
        <v>2321866</v>
      </c>
      <c r="C2356" s="10">
        <v>2323251</v>
      </c>
      <c r="D2356" s="11"/>
      <c r="E2356" s="12" t="s">
        <v>15</v>
      </c>
      <c r="F2356" s="12" t="s">
        <v>9126</v>
      </c>
      <c r="G2356" s="12" t="s">
        <v>9127</v>
      </c>
      <c r="H2356" s="10">
        <v>947444</v>
      </c>
      <c r="I2356" s="12" t="s">
        <v>18</v>
      </c>
      <c r="J2356" s="11"/>
      <c r="K2356" s="12" t="s">
        <v>9128</v>
      </c>
      <c r="L2356" s="10">
        <v>461</v>
      </c>
      <c r="M2356" s="12" t="s">
        <v>9129</v>
      </c>
    </row>
    <row r="2357" spans="1:13" ht="20.149999999999999" customHeight="1">
      <c r="A2357" s="8" t="s">
        <v>14</v>
      </c>
      <c r="B2357" s="9">
        <v>2323447</v>
      </c>
      <c r="C2357" s="10">
        <v>2324109</v>
      </c>
      <c r="D2357" s="11"/>
      <c r="E2357" s="12" t="s">
        <v>15</v>
      </c>
      <c r="F2357" s="12" t="s">
        <v>9130</v>
      </c>
      <c r="G2357" s="12" t="s">
        <v>9131</v>
      </c>
      <c r="H2357" s="10">
        <v>947525</v>
      </c>
      <c r="I2357" s="12" t="s">
        <v>18</v>
      </c>
      <c r="J2357" s="11"/>
      <c r="K2357" s="12" t="s">
        <v>9132</v>
      </c>
      <c r="L2357" s="10">
        <v>220</v>
      </c>
      <c r="M2357" s="12" t="s">
        <v>9133</v>
      </c>
    </row>
    <row r="2358" spans="1:13" ht="20.149999999999999" customHeight="1">
      <c r="A2358" s="8" t="s">
        <v>14</v>
      </c>
      <c r="B2358" s="9">
        <v>2324109</v>
      </c>
      <c r="C2358" s="10">
        <v>2324759</v>
      </c>
      <c r="D2358" s="11"/>
      <c r="E2358" s="12" t="s">
        <v>15</v>
      </c>
      <c r="F2358" s="12" t="s">
        <v>9134</v>
      </c>
      <c r="G2358" s="12" t="s">
        <v>9135</v>
      </c>
      <c r="H2358" s="10">
        <v>946719</v>
      </c>
      <c r="I2358" s="12" t="s">
        <v>18</v>
      </c>
      <c r="J2358" s="11"/>
      <c r="K2358" s="12" t="s">
        <v>9136</v>
      </c>
      <c r="L2358" s="10">
        <v>216</v>
      </c>
      <c r="M2358" s="12" t="s">
        <v>9137</v>
      </c>
    </row>
    <row r="2359" spans="1:13" ht="20.149999999999999" customHeight="1">
      <c r="A2359" s="8" t="s">
        <v>14</v>
      </c>
      <c r="B2359" s="9">
        <v>2324756</v>
      </c>
      <c r="C2359" s="10">
        <v>2326078</v>
      </c>
      <c r="D2359" s="11"/>
      <c r="E2359" s="12" t="s">
        <v>15</v>
      </c>
      <c r="F2359" s="12" t="s">
        <v>9138</v>
      </c>
      <c r="G2359" s="12" t="s">
        <v>9139</v>
      </c>
      <c r="H2359" s="10">
        <v>946721</v>
      </c>
      <c r="I2359" s="12" t="s">
        <v>18</v>
      </c>
      <c r="J2359" s="11"/>
      <c r="K2359" s="12" t="s">
        <v>9140</v>
      </c>
      <c r="L2359" s="10">
        <v>440</v>
      </c>
      <c r="M2359" s="12" t="s">
        <v>9141</v>
      </c>
    </row>
    <row r="2360" spans="1:13" ht="20.149999999999999" customHeight="1">
      <c r="A2360" s="8" t="s">
        <v>14</v>
      </c>
      <c r="B2360" s="9">
        <v>2326109</v>
      </c>
      <c r="C2360" s="10">
        <v>2327293</v>
      </c>
      <c r="D2360" s="11"/>
      <c r="E2360" s="12" t="s">
        <v>15</v>
      </c>
      <c r="F2360" s="12" t="s">
        <v>9142</v>
      </c>
      <c r="G2360" s="12" t="s">
        <v>9143</v>
      </c>
      <c r="H2360" s="10">
        <v>946727</v>
      </c>
      <c r="I2360" s="12" t="s">
        <v>18</v>
      </c>
      <c r="J2360" s="11"/>
      <c r="K2360" s="12" t="s">
        <v>9144</v>
      </c>
      <c r="L2360" s="10">
        <v>394</v>
      </c>
      <c r="M2360" s="12" t="s">
        <v>9145</v>
      </c>
    </row>
    <row r="2361" spans="1:13" ht="20.149999999999999" customHeight="1">
      <c r="A2361" s="8" t="s">
        <v>14</v>
      </c>
      <c r="B2361" s="9">
        <v>2327367</v>
      </c>
      <c r="C2361" s="10">
        <v>2328143</v>
      </c>
      <c r="D2361" s="11"/>
      <c r="E2361" s="12" t="s">
        <v>37</v>
      </c>
      <c r="F2361" s="12" t="s">
        <v>9146</v>
      </c>
      <c r="G2361" s="12" t="s">
        <v>9147</v>
      </c>
      <c r="H2361" s="10">
        <v>946728</v>
      </c>
      <c r="I2361" s="12" t="s">
        <v>18</v>
      </c>
      <c r="J2361" s="11"/>
      <c r="K2361" s="12" t="s">
        <v>9148</v>
      </c>
      <c r="L2361" s="10">
        <v>258</v>
      </c>
      <c r="M2361" s="12" t="s">
        <v>9149</v>
      </c>
    </row>
    <row r="2362" spans="1:13" ht="20.149999999999999" customHeight="1">
      <c r="A2362" s="8" t="s">
        <v>14</v>
      </c>
      <c r="B2362" s="9">
        <v>2328148</v>
      </c>
      <c r="C2362" s="10">
        <v>2329797</v>
      </c>
      <c r="D2362" s="11"/>
      <c r="E2362" s="12" t="s">
        <v>37</v>
      </c>
      <c r="F2362" s="12" t="s">
        <v>9150</v>
      </c>
      <c r="G2362" s="12" t="s">
        <v>9151</v>
      </c>
      <c r="H2362" s="10">
        <v>946730</v>
      </c>
      <c r="I2362" s="12" t="s">
        <v>18</v>
      </c>
      <c r="J2362" s="11"/>
      <c r="K2362" s="12" t="s">
        <v>9152</v>
      </c>
      <c r="L2362" s="10">
        <v>549</v>
      </c>
      <c r="M2362" s="12" t="s">
        <v>9153</v>
      </c>
    </row>
    <row r="2363" spans="1:13" ht="20.149999999999999" customHeight="1">
      <c r="A2363" s="8" t="s">
        <v>14</v>
      </c>
      <c r="B2363" s="9">
        <v>2329798</v>
      </c>
      <c r="C2363" s="10">
        <v>2334402</v>
      </c>
      <c r="D2363" s="11"/>
      <c r="E2363" s="12" t="s">
        <v>37</v>
      </c>
      <c r="F2363" s="12" t="s">
        <v>915</v>
      </c>
      <c r="G2363" s="12" t="s">
        <v>9154</v>
      </c>
      <c r="H2363" s="10">
        <v>1450231</v>
      </c>
      <c r="I2363" s="12" t="s">
        <v>917</v>
      </c>
      <c r="J2363" s="11"/>
      <c r="K2363" s="11"/>
      <c r="L2363" s="11"/>
      <c r="M2363" s="12" t="s">
        <v>9155</v>
      </c>
    </row>
    <row r="2364" spans="1:13" ht="20.149999999999999" customHeight="1">
      <c r="A2364" s="8" t="s">
        <v>14</v>
      </c>
      <c r="B2364" s="9">
        <v>2334336</v>
      </c>
      <c r="C2364" s="10">
        <v>2334959</v>
      </c>
      <c r="D2364" s="11"/>
      <c r="E2364" s="12" t="s">
        <v>37</v>
      </c>
      <c r="F2364" s="12" t="s">
        <v>9156</v>
      </c>
      <c r="G2364" s="12" t="s">
        <v>9157</v>
      </c>
      <c r="H2364" s="10">
        <v>946622</v>
      </c>
      <c r="I2364" s="12" t="s">
        <v>18</v>
      </c>
      <c r="J2364" s="11"/>
      <c r="K2364" s="12" t="s">
        <v>9158</v>
      </c>
      <c r="L2364" s="10">
        <v>207</v>
      </c>
      <c r="M2364" s="12" t="s">
        <v>9159</v>
      </c>
    </row>
    <row r="2365" spans="1:13" ht="20.149999999999999" customHeight="1">
      <c r="A2365" s="8" t="s">
        <v>14</v>
      </c>
      <c r="B2365" s="9">
        <v>2334956</v>
      </c>
      <c r="C2365" s="10">
        <v>2336644</v>
      </c>
      <c r="D2365" s="11"/>
      <c r="E2365" s="12" t="s">
        <v>37</v>
      </c>
      <c r="F2365" s="12" t="s">
        <v>9160</v>
      </c>
      <c r="G2365" s="12" t="s">
        <v>9161</v>
      </c>
      <c r="H2365" s="10">
        <v>946618</v>
      </c>
      <c r="I2365" s="12" t="s">
        <v>18</v>
      </c>
      <c r="J2365" s="11"/>
      <c r="K2365" s="12" t="s">
        <v>9162</v>
      </c>
      <c r="L2365" s="10">
        <v>562</v>
      </c>
      <c r="M2365" s="12" t="s">
        <v>9163</v>
      </c>
    </row>
    <row r="2366" spans="1:13" ht="20.149999999999999" customHeight="1">
      <c r="A2366" s="8" t="s">
        <v>14</v>
      </c>
      <c r="B2366" s="9">
        <v>2336793</v>
      </c>
      <c r="C2366" s="10">
        <v>2339420</v>
      </c>
      <c r="D2366" s="11"/>
      <c r="E2366" s="12" t="s">
        <v>37</v>
      </c>
      <c r="F2366" s="12" t="s">
        <v>9164</v>
      </c>
      <c r="G2366" s="12" t="s">
        <v>9165</v>
      </c>
      <c r="H2366" s="10">
        <v>946614</v>
      </c>
      <c r="I2366" s="12" t="s">
        <v>18</v>
      </c>
      <c r="J2366" s="11"/>
      <c r="K2366" s="12" t="s">
        <v>9166</v>
      </c>
      <c r="L2366" s="10">
        <v>875</v>
      </c>
      <c r="M2366" s="12" t="s">
        <v>9167</v>
      </c>
    </row>
    <row r="2367" spans="1:13" ht="20.149999999999999" customHeight="1">
      <c r="A2367" s="8" t="s">
        <v>14</v>
      </c>
      <c r="B2367" s="9">
        <v>2339567</v>
      </c>
      <c r="C2367" s="10">
        <v>2340289</v>
      </c>
      <c r="D2367" s="11"/>
      <c r="E2367" s="12" t="s">
        <v>15</v>
      </c>
      <c r="F2367" s="12" t="s">
        <v>9168</v>
      </c>
      <c r="G2367" s="12" t="s">
        <v>9169</v>
      </c>
      <c r="H2367" s="10">
        <v>946607</v>
      </c>
      <c r="I2367" s="12" t="s">
        <v>18</v>
      </c>
      <c r="J2367" s="11"/>
      <c r="K2367" s="12" t="s">
        <v>9170</v>
      </c>
      <c r="L2367" s="10">
        <v>240</v>
      </c>
      <c r="M2367" s="12" t="s">
        <v>9171</v>
      </c>
    </row>
    <row r="2368" spans="1:13" ht="20.149999999999999" customHeight="1">
      <c r="A2368" s="8" t="s">
        <v>14</v>
      </c>
      <c r="B2368" s="9">
        <v>2340417</v>
      </c>
      <c r="C2368" s="10">
        <v>2344169</v>
      </c>
      <c r="D2368" s="11"/>
      <c r="E2368" s="12" t="s">
        <v>37</v>
      </c>
      <c r="F2368" s="12" t="s">
        <v>9172</v>
      </c>
      <c r="G2368" s="12" t="s">
        <v>9173</v>
      </c>
      <c r="H2368" s="10">
        <v>946595</v>
      </c>
      <c r="I2368" s="12" t="s">
        <v>18</v>
      </c>
      <c r="J2368" s="11"/>
      <c r="K2368" s="12" t="s">
        <v>9174</v>
      </c>
      <c r="L2368" s="10">
        <v>1250</v>
      </c>
      <c r="M2368" s="12" t="s">
        <v>9175</v>
      </c>
    </row>
    <row r="2369" spans="1:13" ht="20.149999999999999" customHeight="1">
      <c r="A2369" s="8" t="s">
        <v>14</v>
      </c>
      <c r="B2369" s="9">
        <v>2344594</v>
      </c>
      <c r="C2369" s="10">
        <v>2344737</v>
      </c>
      <c r="D2369" s="11"/>
      <c r="E2369" s="12" t="s">
        <v>37</v>
      </c>
      <c r="F2369" s="12" t="s">
        <v>9176</v>
      </c>
      <c r="G2369" s="12" t="s">
        <v>9177</v>
      </c>
      <c r="H2369" s="10">
        <v>5061511</v>
      </c>
      <c r="I2369" s="12" t="s">
        <v>18</v>
      </c>
      <c r="J2369" s="11"/>
      <c r="K2369" s="12" t="s">
        <v>9178</v>
      </c>
      <c r="L2369" s="10">
        <v>47</v>
      </c>
      <c r="M2369" s="12" t="s">
        <v>9179</v>
      </c>
    </row>
    <row r="2370" spans="1:13" ht="20.149999999999999" customHeight="1">
      <c r="A2370" s="8" t="s">
        <v>14</v>
      </c>
      <c r="B2370" s="9">
        <v>2344865</v>
      </c>
      <c r="C2370" s="10">
        <v>2347150</v>
      </c>
      <c r="D2370" s="11"/>
      <c r="E2370" s="12" t="s">
        <v>15</v>
      </c>
      <c r="F2370" s="12" t="s">
        <v>9180</v>
      </c>
      <c r="G2370" s="12" t="s">
        <v>9181</v>
      </c>
      <c r="H2370" s="10">
        <v>946612</v>
      </c>
      <c r="I2370" s="12" t="s">
        <v>18</v>
      </c>
      <c r="J2370" s="11"/>
      <c r="K2370" s="12" t="s">
        <v>9182</v>
      </c>
      <c r="L2370" s="10">
        <v>761</v>
      </c>
      <c r="M2370" s="12" t="s">
        <v>9183</v>
      </c>
    </row>
    <row r="2371" spans="1:13" ht="20.149999999999999" customHeight="1">
      <c r="A2371" s="8" t="s">
        <v>14</v>
      </c>
      <c r="B2371" s="9">
        <v>2347350</v>
      </c>
      <c r="C2371" s="10">
        <v>2347385</v>
      </c>
      <c r="D2371" s="11"/>
      <c r="E2371" s="12" t="s">
        <v>37</v>
      </c>
      <c r="F2371" s="12" t="s">
        <v>9184</v>
      </c>
      <c r="G2371" s="12" t="s">
        <v>9185</v>
      </c>
      <c r="H2371" s="10">
        <v>63925641</v>
      </c>
      <c r="I2371" s="12" t="s">
        <v>18</v>
      </c>
      <c r="J2371" s="11"/>
      <c r="K2371" s="12" t="s">
        <v>9186</v>
      </c>
      <c r="L2371" s="10">
        <v>11</v>
      </c>
      <c r="M2371" s="12" t="s">
        <v>9187</v>
      </c>
    </row>
    <row r="2372" spans="1:13" ht="20.149999999999999" customHeight="1">
      <c r="A2372" s="8" t="s">
        <v>14</v>
      </c>
      <c r="B2372" s="9">
        <v>2347384</v>
      </c>
      <c r="C2372" s="10">
        <v>2348514</v>
      </c>
      <c r="D2372" s="11"/>
      <c r="E2372" s="12" t="s">
        <v>15</v>
      </c>
      <c r="F2372" s="12" t="s">
        <v>9188</v>
      </c>
      <c r="G2372" s="12" t="s">
        <v>9189</v>
      </c>
      <c r="H2372" s="10">
        <v>946732</v>
      </c>
      <c r="I2372" s="12" t="s">
        <v>18</v>
      </c>
      <c r="J2372" s="11"/>
      <c r="K2372" s="12" t="s">
        <v>9190</v>
      </c>
      <c r="L2372" s="10">
        <v>376</v>
      </c>
      <c r="M2372" s="12" t="s">
        <v>9191</v>
      </c>
    </row>
    <row r="2373" spans="1:13" ht="20.149999999999999" customHeight="1">
      <c r="A2373" s="8" t="s">
        <v>14</v>
      </c>
      <c r="B2373" s="9">
        <v>2348514</v>
      </c>
      <c r="C2373" s="10">
        <v>2348768</v>
      </c>
      <c r="D2373" s="11"/>
      <c r="E2373" s="12" t="s">
        <v>15</v>
      </c>
      <c r="F2373" s="12" t="s">
        <v>9192</v>
      </c>
      <c r="G2373" s="12" t="s">
        <v>9193</v>
      </c>
      <c r="H2373" s="10">
        <v>946729</v>
      </c>
      <c r="I2373" s="12" t="s">
        <v>18</v>
      </c>
      <c r="J2373" s="11"/>
      <c r="K2373" s="12" t="s">
        <v>9194</v>
      </c>
      <c r="L2373" s="10">
        <v>84</v>
      </c>
      <c r="M2373" s="12" t="s">
        <v>9195</v>
      </c>
    </row>
    <row r="2374" spans="1:13" ht="20.149999999999999" customHeight="1">
      <c r="A2374" s="8" t="s">
        <v>14</v>
      </c>
      <c r="B2374" s="9">
        <v>2348822</v>
      </c>
      <c r="C2374" s="10">
        <v>2349472</v>
      </c>
      <c r="D2374" s="11"/>
      <c r="E2374" s="12" t="s">
        <v>37</v>
      </c>
      <c r="F2374" s="12" t="s">
        <v>9196</v>
      </c>
      <c r="G2374" s="12" t="s">
        <v>9197</v>
      </c>
      <c r="H2374" s="10">
        <v>946731</v>
      </c>
      <c r="I2374" s="12" t="s">
        <v>18</v>
      </c>
      <c r="J2374" s="11"/>
      <c r="K2374" s="12" t="s">
        <v>9198</v>
      </c>
      <c r="L2374" s="10">
        <v>216</v>
      </c>
      <c r="M2374" s="12" t="s">
        <v>9199</v>
      </c>
    </row>
    <row r="2375" spans="1:13" ht="20.149999999999999" customHeight="1">
      <c r="A2375" s="8" t="s">
        <v>14</v>
      </c>
      <c r="B2375" s="9">
        <v>2349687</v>
      </c>
      <c r="C2375" s="10">
        <v>2349893</v>
      </c>
      <c r="D2375" s="11"/>
      <c r="E2375" s="12" t="s">
        <v>15</v>
      </c>
      <c r="F2375" s="12" t="s">
        <v>915</v>
      </c>
      <c r="G2375" s="12" t="s">
        <v>9200</v>
      </c>
      <c r="H2375" s="10">
        <v>946718</v>
      </c>
      <c r="I2375" s="12" t="s">
        <v>917</v>
      </c>
      <c r="J2375" s="11"/>
      <c r="K2375" s="11"/>
      <c r="L2375" s="11"/>
      <c r="M2375" s="12" t="s">
        <v>9201</v>
      </c>
    </row>
    <row r="2376" spans="1:13" ht="20.149999999999999" customHeight="1">
      <c r="A2376" s="8" t="s">
        <v>14</v>
      </c>
      <c r="B2376" s="9">
        <v>2349935</v>
      </c>
      <c r="C2376" s="10">
        <v>2351011</v>
      </c>
      <c r="D2376" s="11"/>
      <c r="E2376" s="12" t="s">
        <v>37</v>
      </c>
      <c r="F2376" s="12" t="s">
        <v>9202</v>
      </c>
      <c r="G2376" s="12" t="s">
        <v>9203</v>
      </c>
      <c r="H2376" s="10">
        <v>946725</v>
      </c>
      <c r="I2376" s="12" t="s">
        <v>18</v>
      </c>
      <c r="J2376" s="11"/>
      <c r="K2376" s="12" t="s">
        <v>9204</v>
      </c>
      <c r="L2376" s="10">
        <v>358</v>
      </c>
      <c r="M2376" s="12" t="s">
        <v>9205</v>
      </c>
    </row>
    <row r="2377" spans="1:13" ht="20.149999999999999" customHeight="1">
      <c r="A2377" s="8" t="s">
        <v>14</v>
      </c>
      <c r="B2377" s="9">
        <v>2351016</v>
      </c>
      <c r="C2377" s="10">
        <v>2352374</v>
      </c>
      <c r="D2377" s="11"/>
      <c r="E2377" s="12" t="s">
        <v>37</v>
      </c>
      <c r="F2377" s="12" t="s">
        <v>9206</v>
      </c>
      <c r="G2377" s="12" t="s">
        <v>9207</v>
      </c>
      <c r="H2377" s="10">
        <v>946704</v>
      </c>
      <c r="I2377" s="12" t="s">
        <v>18</v>
      </c>
      <c r="J2377" s="11"/>
      <c r="K2377" s="12" t="s">
        <v>9208</v>
      </c>
      <c r="L2377" s="10">
        <v>452</v>
      </c>
      <c r="M2377" s="12" t="s">
        <v>9209</v>
      </c>
    </row>
    <row r="2378" spans="1:13" ht="20.149999999999999" customHeight="1">
      <c r="A2378" s="8" t="s">
        <v>14</v>
      </c>
      <c r="B2378" s="9">
        <v>2352647</v>
      </c>
      <c r="C2378" s="10">
        <v>2354275</v>
      </c>
      <c r="D2378" s="11"/>
      <c r="E2378" s="12" t="s">
        <v>15</v>
      </c>
      <c r="F2378" s="12" t="s">
        <v>9210</v>
      </c>
      <c r="G2378" s="12" t="s">
        <v>9211</v>
      </c>
      <c r="H2378" s="10">
        <v>946713</v>
      </c>
      <c r="I2378" s="12" t="s">
        <v>18</v>
      </c>
      <c r="J2378" s="11"/>
      <c r="K2378" s="12" t="s">
        <v>9212</v>
      </c>
      <c r="L2378" s="10">
        <v>542</v>
      </c>
      <c r="M2378" s="12" t="s">
        <v>9213</v>
      </c>
    </row>
    <row r="2379" spans="1:13" ht="20.149999999999999" customHeight="1">
      <c r="A2379" s="8" t="s">
        <v>14</v>
      </c>
      <c r="B2379" s="9">
        <v>2354265</v>
      </c>
      <c r="C2379" s="10">
        <v>2355524</v>
      </c>
      <c r="D2379" s="11"/>
      <c r="E2379" s="12" t="s">
        <v>15</v>
      </c>
      <c r="F2379" s="12" t="s">
        <v>9214</v>
      </c>
      <c r="G2379" s="12" t="s">
        <v>9215</v>
      </c>
      <c r="H2379" s="10">
        <v>946733</v>
      </c>
      <c r="I2379" s="12" t="s">
        <v>18</v>
      </c>
      <c r="J2379" s="11"/>
      <c r="K2379" s="12" t="s">
        <v>9216</v>
      </c>
      <c r="L2379" s="10">
        <v>419</v>
      </c>
      <c r="M2379" s="12" t="s">
        <v>9217</v>
      </c>
    </row>
    <row r="2380" spans="1:13" ht="20.149999999999999" customHeight="1">
      <c r="A2380" s="8" t="s">
        <v>14</v>
      </c>
      <c r="B2380" s="9">
        <v>2355521</v>
      </c>
      <c r="C2380" s="10">
        <v>2356711</v>
      </c>
      <c r="D2380" s="11"/>
      <c r="E2380" s="12" t="s">
        <v>15</v>
      </c>
      <c r="F2380" s="12" t="s">
        <v>9218</v>
      </c>
      <c r="G2380" s="12" t="s">
        <v>9219</v>
      </c>
      <c r="H2380" s="10">
        <v>946735</v>
      </c>
      <c r="I2380" s="12" t="s">
        <v>18</v>
      </c>
      <c r="J2380" s="11"/>
      <c r="K2380" s="12" t="s">
        <v>9220</v>
      </c>
      <c r="L2380" s="10">
        <v>396</v>
      </c>
      <c r="M2380" s="12" t="s">
        <v>9221</v>
      </c>
    </row>
    <row r="2381" spans="1:13" ht="20.149999999999999" customHeight="1">
      <c r="A2381" s="8" t="s">
        <v>14</v>
      </c>
      <c r="B2381" s="9">
        <v>2356904</v>
      </c>
      <c r="C2381" s="10">
        <v>2357803</v>
      </c>
      <c r="D2381" s="11"/>
      <c r="E2381" s="12" t="s">
        <v>15</v>
      </c>
      <c r="F2381" s="12" t="s">
        <v>9222</v>
      </c>
      <c r="G2381" s="12" t="s">
        <v>9223</v>
      </c>
      <c r="H2381" s="10">
        <v>946737</v>
      </c>
      <c r="I2381" s="12" t="s">
        <v>18</v>
      </c>
      <c r="J2381" s="11"/>
      <c r="K2381" s="12" t="s">
        <v>9224</v>
      </c>
      <c r="L2381" s="10">
        <v>299</v>
      </c>
      <c r="M2381" s="12" t="s">
        <v>9225</v>
      </c>
    </row>
    <row r="2382" spans="1:13" ht="20.149999999999999" customHeight="1">
      <c r="A2382" s="8" t="s">
        <v>14</v>
      </c>
      <c r="B2382" s="9">
        <v>2357816</v>
      </c>
      <c r="C2382" s="10">
        <v>2358001</v>
      </c>
      <c r="D2382" s="11"/>
      <c r="E2382" s="12" t="s">
        <v>15</v>
      </c>
      <c r="F2382" s="12" t="s">
        <v>915</v>
      </c>
      <c r="G2382" s="12" t="s">
        <v>9226</v>
      </c>
      <c r="H2382" s="10">
        <v>1450280</v>
      </c>
      <c r="I2382" s="12" t="s">
        <v>917</v>
      </c>
      <c r="J2382" s="11"/>
      <c r="K2382" s="11"/>
      <c r="L2382" s="11"/>
      <c r="M2382" s="12" t="s">
        <v>9227</v>
      </c>
    </row>
    <row r="2383" spans="1:13" ht="20.149999999999999" customHeight="1">
      <c r="A2383" s="8" t="s">
        <v>14</v>
      </c>
      <c r="B2383" s="9">
        <v>2358042</v>
      </c>
      <c r="C2383" s="10">
        <v>2358845</v>
      </c>
      <c r="D2383" s="11"/>
      <c r="E2383" s="12" t="s">
        <v>37</v>
      </c>
      <c r="F2383" s="12" t="s">
        <v>9228</v>
      </c>
      <c r="G2383" s="12" t="s">
        <v>9229</v>
      </c>
      <c r="H2383" s="10">
        <v>948054</v>
      </c>
      <c r="I2383" s="12" t="s">
        <v>18</v>
      </c>
      <c r="J2383" s="11"/>
      <c r="K2383" s="12" t="s">
        <v>9230</v>
      </c>
      <c r="L2383" s="10">
        <v>267</v>
      </c>
      <c r="M2383" s="12" t="s">
        <v>9231</v>
      </c>
    </row>
    <row r="2384" spans="1:13" ht="20.149999999999999" customHeight="1">
      <c r="A2384" s="8" t="s">
        <v>14</v>
      </c>
      <c r="B2384" s="9">
        <v>2358863</v>
      </c>
      <c r="C2384" s="10">
        <v>2360152</v>
      </c>
      <c r="D2384" s="11"/>
      <c r="E2384" s="12" t="s">
        <v>37</v>
      </c>
      <c r="F2384" s="12" t="s">
        <v>9232</v>
      </c>
      <c r="G2384" s="12" t="s">
        <v>9233</v>
      </c>
      <c r="H2384" s="10">
        <v>945796</v>
      </c>
      <c r="I2384" s="12" t="s">
        <v>18</v>
      </c>
      <c r="J2384" s="11"/>
      <c r="K2384" s="12" t="s">
        <v>9234</v>
      </c>
      <c r="L2384" s="10">
        <v>429</v>
      </c>
      <c r="M2384" s="12" t="s">
        <v>9235</v>
      </c>
    </row>
    <row r="2385" spans="1:13" ht="20.149999999999999" customHeight="1">
      <c r="A2385" s="8" t="s">
        <v>14</v>
      </c>
      <c r="B2385" s="9">
        <v>2360209</v>
      </c>
      <c r="C2385" s="10">
        <v>2361414</v>
      </c>
      <c r="D2385" s="11"/>
      <c r="E2385" s="12" t="s">
        <v>37</v>
      </c>
      <c r="F2385" s="12" t="s">
        <v>9236</v>
      </c>
      <c r="G2385" s="12" t="s">
        <v>9237</v>
      </c>
      <c r="H2385" s="10">
        <v>945881</v>
      </c>
      <c r="I2385" s="12" t="s">
        <v>18</v>
      </c>
      <c r="J2385" s="11"/>
      <c r="K2385" s="12" t="s">
        <v>9238</v>
      </c>
      <c r="L2385" s="10">
        <v>401</v>
      </c>
      <c r="M2385" s="12" t="s">
        <v>9239</v>
      </c>
    </row>
    <row r="2386" spans="1:13" ht="20.149999999999999" customHeight="1">
      <c r="A2386" s="8" t="s">
        <v>14</v>
      </c>
      <c r="B2386" s="9">
        <v>2361429</v>
      </c>
      <c r="C2386" s="10">
        <v>2362211</v>
      </c>
      <c r="D2386" s="11"/>
      <c r="E2386" s="12" t="s">
        <v>37</v>
      </c>
      <c r="F2386" s="12" t="s">
        <v>9240</v>
      </c>
      <c r="G2386" s="12" t="s">
        <v>9241</v>
      </c>
      <c r="H2386" s="10">
        <v>944752</v>
      </c>
      <c r="I2386" s="12" t="s">
        <v>18</v>
      </c>
      <c r="J2386" s="11"/>
      <c r="K2386" s="12" t="s">
        <v>9242</v>
      </c>
      <c r="L2386" s="10">
        <v>260</v>
      </c>
      <c r="M2386" s="12" t="s">
        <v>9243</v>
      </c>
    </row>
    <row r="2387" spans="1:13" ht="20.149999999999999" customHeight="1">
      <c r="A2387" s="8" t="s">
        <v>14</v>
      </c>
      <c r="B2387" s="9">
        <v>2362431</v>
      </c>
      <c r="C2387" s="10">
        <v>2363633</v>
      </c>
      <c r="D2387" s="11"/>
      <c r="E2387" s="12" t="s">
        <v>37</v>
      </c>
      <c r="F2387" s="12" t="s">
        <v>9244</v>
      </c>
      <c r="G2387" s="12" t="s">
        <v>9245</v>
      </c>
      <c r="H2387" s="10">
        <v>945478</v>
      </c>
      <c r="I2387" s="12" t="s">
        <v>18</v>
      </c>
      <c r="J2387" s="11"/>
      <c r="K2387" s="12" t="s">
        <v>9246</v>
      </c>
      <c r="L2387" s="10">
        <v>400</v>
      </c>
      <c r="M2387" s="12" t="s">
        <v>9247</v>
      </c>
    </row>
    <row r="2388" spans="1:13" ht="20.149999999999999" customHeight="1">
      <c r="A2388" s="8" t="s">
        <v>14</v>
      </c>
      <c r="B2388" s="9">
        <v>2363733</v>
      </c>
      <c r="C2388" s="10">
        <v>2364275</v>
      </c>
      <c r="D2388" s="11"/>
      <c r="E2388" s="12" t="s">
        <v>37</v>
      </c>
      <c r="F2388" s="12" t="s">
        <v>9248</v>
      </c>
      <c r="G2388" s="12" t="s">
        <v>9249</v>
      </c>
      <c r="H2388" s="10">
        <v>946739</v>
      </c>
      <c r="I2388" s="12" t="s">
        <v>18</v>
      </c>
      <c r="J2388" s="11"/>
      <c r="K2388" s="12" t="s">
        <v>9250</v>
      </c>
      <c r="L2388" s="10">
        <v>180</v>
      </c>
      <c r="M2388" s="12" t="s">
        <v>9251</v>
      </c>
    </row>
    <row r="2389" spans="1:13" ht="20.149999999999999" customHeight="1">
      <c r="A2389" s="8" t="s">
        <v>14</v>
      </c>
      <c r="B2389" s="9">
        <v>2364554</v>
      </c>
      <c r="C2389" s="10">
        <v>2364979</v>
      </c>
      <c r="D2389" s="11"/>
      <c r="E2389" s="12" t="s">
        <v>15</v>
      </c>
      <c r="F2389" s="12" t="s">
        <v>9252</v>
      </c>
      <c r="G2389" s="12" t="s">
        <v>9253</v>
      </c>
      <c r="H2389" s="10">
        <v>946740</v>
      </c>
      <c r="I2389" s="12" t="s">
        <v>18</v>
      </c>
      <c r="J2389" s="11"/>
      <c r="K2389" s="12" t="s">
        <v>9254</v>
      </c>
      <c r="L2389" s="10">
        <v>141</v>
      </c>
      <c r="M2389" s="12" t="s">
        <v>9255</v>
      </c>
    </row>
    <row r="2390" spans="1:13" ht="20.149999999999999" customHeight="1">
      <c r="A2390" s="8" t="s">
        <v>14</v>
      </c>
      <c r="B2390" s="9">
        <v>2365018</v>
      </c>
      <c r="C2390" s="10">
        <v>2365620</v>
      </c>
      <c r="D2390" s="11"/>
      <c r="E2390" s="12" t="s">
        <v>37</v>
      </c>
      <c r="F2390" s="12" t="s">
        <v>9256</v>
      </c>
      <c r="G2390" s="12" t="s">
        <v>9257</v>
      </c>
      <c r="H2390" s="10">
        <v>944945</v>
      </c>
      <c r="I2390" s="12" t="s">
        <v>18</v>
      </c>
      <c r="J2390" s="11"/>
      <c r="K2390" s="12" t="s">
        <v>9258</v>
      </c>
      <c r="L2390" s="10">
        <v>200</v>
      </c>
      <c r="M2390" s="12" t="s">
        <v>9259</v>
      </c>
    </row>
    <row r="2391" spans="1:13" ht="20.149999999999999" customHeight="1">
      <c r="A2391" s="8" t="s">
        <v>14</v>
      </c>
      <c r="B2391" s="9">
        <v>2365910</v>
      </c>
      <c r="C2391" s="10">
        <v>2367067</v>
      </c>
      <c r="D2391" s="11"/>
      <c r="E2391" s="12" t="s">
        <v>15</v>
      </c>
      <c r="F2391" s="12" t="s">
        <v>9260</v>
      </c>
      <c r="G2391" s="12" t="s">
        <v>9261</v>
      </c>
      <c r="H2391" s="10">
        <v>947375</v>
      </c>
      <c r="I2391" s="12" t="s">
        <v>18</v>
      </c>
      <c r="J2391" s="11"/>
      <c r="K2391" s="12" t="s">
        <v>9262</v>
      </c>
      <c r="L2391" s="10">
        <v>385</v>
      </c>
      <c r="M2391" s="12" t="s">
        <v>9263</v>
      </c>
    </row>
    <row r="2392" spans="1:13" ht="20.149999999999999" customHeight="1">
      <c r="A2392" s="8" t="s">
        <v>14</v>
      </c>
      <c r="B2392" s="9">
        <v>2367071</v>
      </c>
      <c r="C2392" s="10">
        <v>2368039</v>
      </c>
      <c r="D2392" s="11"/>
      <c r="E2392" s="12" t="s">
        <v>15</v>
      </c>
      <c r="F2392" s="12" t="s">
        <v>9264</v>
      </c>
      <c r="G2392" s="12" t="s">
        <v>9265</v>
      </c>
      <c r="H2392" s="10">
        <v>945275</v>
      </c>
      <c r="I2392" s="12" t="s">
        <v>18</v>
      </c>
      <c r="J2392" s="11"/>
      <c r="K2392" s="12" t="s">
        <v>9266</v>
      </c>
      <c r="L2392" s="10">
        <v>322</v>
      </c>
      <c r="M2392" s="12" t="s">
        <v>9267</v>
      </c>
    </row>
    <row r="2393" spans="1:13" ht="20.149999999999999" customHeight="1">
      <c r="A2393" s="8" t="s">
        <v>14</v>
      </c>
      <c r="B2393" s="9">
        <v>2368039</v>
      </c>
      <c r="C2393" s="10">
        <v>2370021</v>
      </c>
      <c r="D2393" s="11"/>
      <c r="E2393" s="12" t="s">
        <v>15</v>
      </c>
      <c r="F2393" s="12" t="s">
        <v>9268</v>
      </c>
      <c r="G2393" s="12" t="s">
        <v>9269</v>
      </c>
      <c r="H2393" s="10">
        <v>947683</v>
      </c>
      <c r="I2393" s="12" t="s">
        <v>18</v>
      </c>
      <c r="J2393" s="11"/>
      <c r="K2393" s="12" t="s">
        <v>9270</v>
      </c>
      <c r="L2393" s="10">
        <v>660</v>
      </c>
      <c r="M2393" s="12" t="s">
        <v>9271</v>
      </c>
    </row>
    <row r="2394" spans="1:13" ht="20.149999999999999" customHeight="1">
      <c r="A2394" s="8" t="s">
        <v>14</v>
      </c>
      <c r="B2394" s="9">
        <v>2370018</v>
      </c>
      <c r="C2394" s="10">
        <v>2370908</v>
      </c>
      <c r="D2394" s="11"/>
      <c r="E2394" s="12" t="s">
        <v>15</v>
      </c>
      <c r="F2394" s="12" t="s">
        <v>9272</v>
      </c>
      <c r="G2394" s="12" t="s">
        <v>9273</v>
      </c>
      <c r="H2394" s="10">
        <v>945334</v>
      </c>
      <c r="I2394" s="12" t="s">
        <v>18</v>
      </c>
      <c r="J2394" s="11"/>
      <c r="K2394" s="12" t="s">
        <v>9274</v>
      </c>
      <c r="L2394" s="10">
        <v>296</v>
      </c>
      <c r="M2394" s="12" t="s">
        <v>9275</v>
      </c>
    </row>
    <row r="2395" spans="1:13" ht="20.149999999999999" customHeight="1">
      <c r="A2395" s="8" t="s">
        <v>14</v>
      </c>
      <c r="B2395" s="9">
        <v>2370908</v>
      </c>
      <c r="C2395" s="10">
        <v>2372560</v>
      </c>
      <c r="D2395" s="11"/>
      <c r="E2395" s="12" t="s">
        <v>15</v>
      </c>
      <c r="F2395" s="12" t="s">
        <v>9276</v>
      </c>
      <c r="G2395" s="12" t="s">
        <v>9277</v>
      </c>
      <c r="H2395" s="10">
        <v>947297</v>
      </c>
      <c r="I2395" s="12" t="s">
        <v>18</v>
      </c>
      <c r="J2395" s="11"/>
      <c r="K2395" s="12" t="s">
        <v>9278</v>
      </c>
      <c r="L2395" s="10">
        <v>550</v>
      </c>
      <c r="M2395" s="12" t="s">
        <v>9279</v>
      </c>
    </row>
    <row r="2396" spans="1:13" ht="20.149999999999999" customHeight="1">
      <c r="A2396" s="8" t="s">
        <v>14</v>
      </c>
      <c r="B2396" s="9">
        <v>2372557</v>
      </c>
      <c r="C2396" s="10">
        <v>2372892</v>
      </c>
      <c r="D2396" s="11"/>
      <c r="E2396" s="12" t="s">
        <v>15</v>
      </c>
      <c r="F2396" s="12" t="s">
        <v>9280</v>
      </c>
      <c r="G2396" s="12" t="s">
        <v>9281</v>
      </c>
      <c r="H2396" s="10">
        <v>1450282</v>
      </c>
      <c r="I2396" s="12" t="s">
        <v>18</v>
      </c>
      <c r="J2396" s="11"/>
      <c r="K2396" s="12" t="s">
        <v>9282</v>
      </c>
      <c r="L2396" s="10">
        <v>111</v>
      </c>
      <c r="M2396" s="12" t="s">
        <v>9283</v>
      </c>
    </row>
    <row r="2397" spans="1:13" ht="20.149999999999999" customHeight="1">
      <c r="A2397" s="8" t="s">
        <v>14</v>
      </c>
      <c r="B2397" s="9">
        <v>2372892</v>
      </c>
      <c r="C2397" s="10">
        <v>2373278</v>
      </c>
      <c r="D2397" s="11"/>
      <c r="E2397" s="12" t="s">
        <v>15</v>
      </c>
      <c r="F2397" s="12" t="s">
        <v>9284</v>
      </c>
      <c r="G2397" s="12" t="s">
        <v>9285</v>
      </c>
      <c r="H2397" s="10">
        <v>945344</v>
      </c>
      <c r="I2397" s="12" t="s">
        <v>18</v>
      </c>
      <c r="J2397" s="11"/>
      <c r="K2397" s="12" t="s">
        <v>9286</v>
      </c>
      <c r="L2397" s="10">
        <v>128</v>
      </c>
      <c r="M2397" s="12" t="s">
        <v>9287</v>
      </c>
    </row>
    <row r="2398" spans="1:13" ht="20.149999999999999" customHeight="1">
      <c r="A2398" s="8" t="s">
        <v>14</v>
      </c>
      <c r="B2398" s="9">
        <v>2373272</v>
      </c>
      <c r="C2398" s="10">
        <v>2373538</v>
      </c>
      <c r="D2398" s="11"/>
      <c r="E2398" s="12" t="s">
        <v>37</v>
      </c>
      <c r="F2398" s="12" t="s">
        <v>9288</v>
      </c>
      <c r="G2398" s="12" t="s">
        <v>9289</v>
      </c>
      <c r="H2398" s="10">
        <v>945130</v>
      </c>
      <c r="I2398" s="12" t="s">
        <v>18</v>
      </c>
      <c r="J2398" s="11"/>
      <c r="K2398" s="12" t="s">
        <v>9290</v>
      </c>
      <c r="L2398" s="10">
        <v>88</v>
      </c>
      <c r="M2398" s="12" t="s">
        <v>9291</v>
      </c>
    </row>
    <row r="2399" spans="1:13" ht="20.149999999999999" customHeight="1">
      <c r="A2399" s="8" t="s">
        <v>14</v>
      </c>
      <c r="B2399" s="9">
        <v>2373648</v>
      </c>
      <c r="C2399" s="10">
        <v>2375003</v>
      </c>
      <c r="D2399" s="11"/>
      <c r="E2399" s="12" t="s">
        <v>37</v>
      </c>
      <c r="F2399" s="12" t="s">
        <v>9292</v>
      </c>
      <c r="G2399" s="12" t="s">
        <v>9293</v>
      </c>
      <c r="H2399" s="10">
        <v>946741</v>
      </c>
      <c r="I2399" s="12" t="s">
        <v>18</v>
      </c>
      <c r="J2399" s="11"/>
      <c r="K2399" s="12" t="s">
        <v>9294</v>
      </c>
      <c r="L2399" s="10">
        <v>451</v>
      </c>
      <c r="M2399" s="12" t="s">
        <v>9295</v>
      </c>
    </row>
    <row r="2400" spans="1:13" ht="20.149999999999999" customHeight="1">
      <c r="A2400" s="8" t="s">
        <v>14</v>
      </c>
      <c r="B2400" s="9">
        <v>2375000</v>
      </c>
      <c r="C2400" s="10">
        <v>2375962</v>
      </c>
      <c r="D2400" s="11"/>
      <c r="E2400" s="12" t="s">
        <v>37</v>
      </c>
      <c r="F2400" s="12" t="s">
        <v>9296</v>
      </c>
      <c r="G2400" s="12" t="s">
        <v>9297</v>
      </c>
      <c r="H2400" s="10">
        <v>946734</v>
      </c>
      <c r="I2400" s="12" t="s">
        <v>18</v>
      </c>
      <c r="J2400" s="11"/>
      <c r="K2400" s="12" t="s">
        <v>9298</v>
      </c>
      <c r="L2400" s="10">
        <v>320</v>
      </c>
      <c r="M2400" s="12" t="s">
        <v>9299</v>
      </c>
    </row>
    <row r="2401" spans="1:13" ht="20.149999999999999" customHeight="1">
      <c r="A2401" s="8" t="s">
        <v>14</v>
      </c>
      <c r="B2401" s="9">
        <v>2375962</v>
      </c>
      <c r="C2401" s="10">
        <v>2376819</v>
      </c>
      <c r="D2401" s="11"/>
      <c r="E2401" s="12" t="s">
        <v>37</v>
      </c>
      <c r="F2401" s="12" t="s">
        <v>9300</v>
      </c>
      <c r="G2401" s="12" t="s">
        <v>9301</v>
      </c>
      <c r="H2401" s="10">
        <v>946747</v>
      </c>
      <c r="I2401" s="12" t="s">
        <v>18</v>
      </c>
      <c r="J2401" s="11"/>
      <c r="K2401" s="12" t="s">
        <v>9302</v>
      </c>
      <c r="L2401" s="10">
        <v>285</v>
      </c>
      <c r="M2401" s="12" t="s">
        <v>9303</v>
      </c>
    </row>
    <row r="2402" spans="1:13" ht="20.149999999999999" customHeight="1">
      <c r="A2402" s="8" t="s">
        <v>14</v>
      </c>
      <c r="B2402" s="9">
        <v>2376834</v>
      </c>
      <c r="C2402" s="10">
        <v>2377592</v>
      </c>
      <c r="D2402" s="11"/>
      <c r="E2402" s="12" t="s">
        <v>37</v>
      </c>
      <c r="F2402" s="12" t="s">
        <v>9304</v>
      </c>
      <c r="G2402" s="12" t="s">
        <v>9305</v>
      </c>
      <c r="H2402" s="10">
        <v>946736</v>
      </c>
      <c r="I2402" s="12" t="s">
        <v>18</v>
      </c>
      <c r="J2402" s="11"/>
      <c r="K2402" s="12" t="s">
        <v>9306</v>
      </c>
      <c r="L2402" s="10">
        <v>252</v>
      </c>
      <c r="M2402" s="12" t="s">
        <v>9307</v>
      </c>
    </row>
    <row r="2403" spans="1:13" ht="20.149999999999999" customHeight="1">
      <c r="A2403" s="8" t="s">
        <v>14</v>
      </c>
      <c r="B2403" s="9">
        <v>2377589</v>
      </c>
      <c r="C2403" s="10">
        <v>2379259</v>
      </c>
      <c r="D2403" s="11"/>
      <c r="E2403" s="12" t="s">
        <v>37</v>
      </c>
      <c r="F2403" s="12" t="s">
        <v>9308</v>
      </c>
      <c r="G2403" s="12" t="s">
        <v>9309</v>
      </c>
      <c r="H2403" s="10">
        <v>946720</v>
      </c>
      <c r="I2403" s="12" t="s">
        <v>18</v>
      </c>
      <c r="J2403" s="11"/>
      <c r="K2403" s="12" t="s">
        <v>9310</v>
      </c>
      <c r="L2403" s="10">
        <v>556</v>
      </c>
      <c r="M2403" s="12" t="s">
        <v>9311</v>
      </c>
    </row>
    <row r="2404" spans="1:13" ht="20.149999999999999" customHeight="1">
      <c r="A2404" s="8" t="s">
        <v>14</v>
      </c>
      <c r="B2404" s="9">
        <v>2379348</v>
      </c>
      <c r="C2404" s="10">
        <v>2380643</v>
      </c>
      <c r="D2404" s="11"/>
      <c r="E2404" s="12" t="s">
        <v>37</v>
      </c>
      <c r="F2404" s="12" t="s">
        <v>9312</v>
      </c>
      <c r="G2404" s="12" t="s">
        <v>9313</v>
      </c>
      <c r="H2404" s="10">
        <v>946712</v>
      </c>
      <c r="I2404" s="12" t="s">
        <v>18</v>
      </c>
      <c r="J2404" s="11"/>
      <c r="K2404" s="12" t="s">
        <v>9314</v>
      </c>
      <c r="L2404" s="10">
        <v>431</v>
      </c>
      <c r="M2404" s="12" t="s">
        <v>9315</v>
      </c>
    </row>
    <row r="2405" spans="1:13" ht="20.149999999999999" customHeight="1">
      <c r="A2405" s="8" t="s">
        <v>14</v>
      </c>
      <c r="B2405" s="9">
        <v>2380722</v>
      </c>
      <c r="C2405" s="10">
        <v>2381027</v>
      </c>
      <c r="D2405" s="11"/>
      <c r="E2405" s="12" t="s">
        <v>37</v>
      </c>
      <c r="F2405" s="12" t="s">
        <v>9316</v>
      </c>
      <c r="G2405" s="12" t="s">
        <v>9317</v>
      </c>
      <c r="H2405" s="10">
        <v>946751</v>
      </c>
      <c r="I2405" s="12" t="s">
        <v>18</v>
      </c>
      <c r="J2405" s="11"/>
      <c r="K2405" s="12" t="s">
        <v>9318</v>
      </c>
      <c r="L2405" s="10">
        <v>101</v>
      </c>
      <c r="M2405" s="12" t="s">
        <v>9319</v>
      </c>
    </row>
    <row r="2406" spans="1:13" ht="20.149999999999999" customHeight="1">
      <c r="A2406" s="8" t="s">
        <v>14</v>
      </c>
      <c r="B2406" s="9">
        <v>2381082</v>
      </c>
      <c r="C2406" s="10">
        <v>2381543</v>
      </c>
      <c r="D2406" s="11"/>
      <c r="E2406" s="12" t="s">
        <v>37</v>
      </c>
      <c r="F2406" s="12" t="s">
        <v>9320</v>
      </c>
      <c r="G2406" s="12" t="s">
        <v>9321</v>
      </c>
      <c r="H2406" s="10">
        <v>946750</v>
      </c>
      <c r="I2406" s="12" t="s">
        <v>18</v>
      </c>
      <c r="J2406" s="11"/>
      <c r="K2406" s="12" t="s">
        <v>9322</v>
      </c>
      <c r="L2406" s="10">
        <v>153</v>
      </c>
      <c r="M2406" s="12" t="s">
        <v>9323</v>
      </c>
    </row>
    <row r="2407" spans="1:13" ht="20.149999999999999" customHeight="1">
      <c r="A2407" s="8" t="s">
        <v>14</v>
      </c>
      <c r="B2407" s="9">
        <v>2381608</v>
      </c>
      <c r="C2407" s="10">
        <v>2382525</v>
      </c>
      <c r="D2407" s="11"/>
      <c r="E2407" s="12" t="s">
        <v>15</v>
      </c>
      <c r="F2407" s="12" t="s">
        <v>9324</v>
      </c>
      <c r="G2407" s="12" t="s">
        <v>9325</v>
      </c>
      <c r="H2407" s="10">
        <v>946760</v>
      </c>
      <c r="I2407" s="12" t="s">
        <v>18</v>
      </c>
      <c r="J2407" s="11"/>
      <c r="K2407" s="12" t="s">
        <v>9326</v>
      </c>
      <c r="L2407" s="10">
        <v>305</v>
      </c>
      <c r="M2407" s="12" t="s">
        <v>9327</v>
      </c>
    </row>
    <row r="2408" spans="1:13" ht="20.149999999999999" customHeight="1">
      <c r="A2408" s="8" t="s">
        <v>14</v>
      </c>
      <c r="B2408" s="9">
        <v>2382713</v>
      </c>
      <c r="C2408" s="10">
        <v>2383924</v>
      </c>
      <c r="D2408" s="11"/>
      <c r="E2408" s="12" t="s">
        <v>15</v>
      </c>
      <c r="F2408" s="12" t="s">
        <v>9328</v>
      </c>
      <c r="G2408" s="12" t="s">
        <v>9329</v>
      </c>
      <c r="H2408" s="10">
        <v>946742</v>
      </c>
      <c r="I2408" s="12" t="s">
        <v>18</v>
      </c>
      <c r="J2408" s="11"/>
      <c r="K2408" s="12" t="s">
        <v>9330</v>
      </c>
      <c r="L2408" s="10">
        <v>403</v>
      </c>
      <c r="M2408" s="12" t="s">
        <v>9331</v>
      </c>
    </row>
    <row r="2409" spans="1:13" ht="20.149999999999999" customHeight="1">
      <c r="A2409" s="8" t="s">
        <v>14</v>
      </c>
      <c r="B2409" s="9">
        <v>2383995</v>
      </c>
      <c r="C2409" s="10">
        <v>2385722</v>
      </c>
      <c r="D2409" s="11"/>
      <c r="E2409" s="12" t="s">
        <v>37</v>
      </c>
      <c r="F2409" s="12" t="s">
        <v>9332</v>
      </c>
      <c r="G2409" s="12" t="s">
        <v>9333</v>
      </c>
      <c r="H2409" s="10">
        <v>946743</v>
      </c>
      <c r="I2409" s="12" t="s">
        <v>18</v>
      </c>
      <c r="J2409" s="11"/>
      <c r="K2409" s="12" t="s">
        <v>9334</v>
      </c>
      <c r="L2409" s="10">
        <v>575</v>
      </c>
      <c r="M2409" s="12" t="s">
        <v>9335</v>
      </c>
    </row>
    <row r="2410" spans="1:13" ht="20.149999999999999" customHeight="1">
      <c r="A2410" s="8" t="s">
        <v>14</v>
      </c>
      <c r="B2410" s="9">
        <v>2385860</v>
      </c>
      <c r="C2410" s="10">
        <v>2386831</v>
      </c>
      <c r="D2410" s="11"/>
      <c r="E2410" s="12" t="s">
        <v>15</v>
      </c>
      <c r="F2410" s="12" t="s">
        <v>9336</v>
      </c>
      <c r="G2410" s="12" t="s">
        <v>9337</v>
      </c>
      <c r="H2410" s="10">
        <v>945832</v>
      </c>
      <c r="I2410" s="12" t="s">
        <v>18</v>
      </c>
      <c r="J2410" s="11"/>
      <c r="K2410" s="12" t="s">
        <v>9338</v>
      </c>
      <c r="L2410" s="10">
        <v>323</v>
      </c>
      <c r="M2410" s="12" t="s">
        <v>9339</v>
      </c>
    </row>
    <row r="2411" spans="1:13" ht="20.149999999999999" customHeight="1">
      <c r="A2411" s="8" t="s">
        <v>14</v>
      </c>
      <c r="B2411" s="9">
        <v>2386934</v>
      </c>
      <c r="C2411" s="10">
        <v>2387437</v>
      </c>
      <c r="D2411" s="11"/>
      <c r="E2411" s="12" t="s">
        <v>15</v>
      </c>
      <c r="F2411" s="12" t="s">
        <v>9340</v>
      </c>
      <c r="G2411" s="12" t="s">
        <v>9341</v>
      </c>
      <c r="H2411" s="10">
        <v>946745</v>
      </c>
      <c r="I2411" s="12" t="s">
        <v>18</v>
      </c>
      <c r="J2411" s="11"/>
      <c r="K2411" s="12" t="s">
        <v>9342</v>
      </c>
      <c r="L2411" s="10">
        <v>167</v>
      </c>
      <c r="M2411" s="12" t="s">
        <v>9343</v>
      </c>
    </row>
    <row r="2412" spans="1:13" ht="20.149999999999999" customHeight="1">
      <c r="A2412" s="8" t="s">
        <v>14</v>
      </c>
      <c r="B2412" s="9">
        <v>2387710</v>
      </c>
      <c r="C2412" s="10">
        <v>2388426</v>
      </c>
      <c r="D2412" s="11"/>
      <c r="E2412" s="12" t="s">
        <v>37</v>
      </c>
      <c r="F2412" s="12" t="s">
        <v>9344</v>
      </c>
      <c r="G2412" s="12" t="s">
        <v>9345</v>
      </c>
      <c r="H2412" s="10">
        <v>946748</v>
      </c>
      <c r="I2412" s="12" t="s">
        <v>18</v>
      </c>
      <c r="J2412" s="11"/>
      <c r="K2412" s="12" t="s">
        <v>9346</v>
      </c>
      <c r="L2412" s="10">
        <v>238</v>
      </c>
      <c r="M2412" s="12" t="s">
        <v>9347</v>
      </c>
    </row>
    <row r="2413" spans="1:13" ht="20.149999999999999" customHeight="1">
      <c r="A2413" s="8" t="s">
        <v>14</v>
      </c>
      <c r="B2413" s="9">
        <v>2388635</v>
      </c>
      <c r="C2413" s="10">
        <v>2389057</v>
      </c>
      <c r="D2413" s="11"/>
      <c r="E2413" s="12" t="s">
        <v>15</v>
      </c>
      <c r="F2413" s="12" t="s">
        <v>9348</v>
      </c>
      <c r="G2413" s="12" t="s">
        <v>9349</v>
      </c>
      <c r="H2413" s="10">
        <v>946752</v>
      </c>
      <c r="I2413" s="12" t="s">
        <v>18</v>
      </c>
      <c r="J2413" s="11"/>
      <c r="K2413" s="12" t="s">
        <v>9350</v>
      </c>
      <c r="L2413" s="10">
        <v>140</v>
      </c>
      <c r="M2413" s="12" t="s">
        <v>9351</v>
      </c>
    </row>
    <row r="2414" spans="1:13" ht="20.149999999999999" customHeight="1">
      <c r="A2414" s="8" t="s">
        <v>14</v>
      </c>
      <c r="B2414" s="9">
        <v>2389116</v>
      </c>
      <c r="C2414" s="10">
        <v>2389964</v>
      </c>
      <c r="D2414" s="11"/>
      <c r="E2414" s="12" t="s">
        <v>15</v>
      </c>
      <c r="F2414" s="12" t="s">
        <v>9352</v>
      </c>
      <c r="G2414" s="12" t="s">
        <v>9353</v>
      </c>
      <c r="H2414" s="10">
        <v>946754</v>
      </c>
      <c r="I2414" s="12" t="s">
        <v>18</v>
      </c>
      <c r="J2414" s="11"/>
      <c r="K2414" s="12" t="s">
        <v>9354</v>
      </c>
      <c r="L2414" s="10">
        <v>282</v>
      </c>
      <c r="M2414" s="12" t="s">
        <v>9355</v>
      </c>
    </row>
    <row r="2415" spans="1:13" ht="20.149999999999999" customHeight="1">
      <c r="A2415" s="8" t="s">
        <v>14</v>
      </c>
      <c r="B2415" s="9">
        <v>2390048</v>
      </c>
      <c r="C2415" s="10">
        <v>2391505</v>
      </c>
      <c r="D2415" s="11"/>
      <c r="E2415" s="12" t="s">
        <v>37</v>
      </c>
      <c r="F2415" s="12" t="s">
        <v>9356</v>
      </c>
      <c r="G2415" s="12" t="s">
        <v>9357</v>
      </c>
      <c r="H2415" s="10">
        <v>945136</v>
      </c>
      <c r="I2415" s="12" t="s">
        <v>18</v>
      </c>
      <c r="J2415" s="11"/>
      <c r="K2415" s="12" t="s">
        <v>9358</v>
      </c>
      <c r="L2415" s="10">
        <v>485</v>
      </c>
      <c r="M2415" s="12" t="s">
        <v>9359</v>
      </c>
    </row>
    <row r="2416" spans="1:13" ht="20.149999999999999" customHeight="1">
      <c r="A2416" s="8" t="s">
        <v>14</v>
      </c>
      <c r="B2416" s="9">
        <v>2391512</v>
      </c>
      <c r="C2416" s="10">
        <v>2393041</v>
      </c>
      <c r="D2416" s="11"/>
      <c r="E2416" s="12" t="s">
        <v>37</v>
      </c>
      <c r="F2416" s="12" t="s">
        <v>9360</v>
      </c>
      <c r="G2416" s="12" t="s">
        <v>9361</v>
      </c>
      <c r="H2416" s="10">
        <v>947731</v>
      </c>
      <c r="I2416" s="12" t="s">
        <v>18</v>
      </c>
      <c r="J2416" s="11"/>
      <c r="K2416" s="12" t="s">
        <v>9362</v>
      </c>
      <c r="L2416" s="10">
        <v>509</v>
      </c>
      <c r="M2416" s="12" t="s">
        <v>9363</v>
      </c>
    </row>
    <row r="2417" spans="1:13" ht="20.149999999999999" customHeight="1">
      <c r="A2417" s="8" t="s">
        <v>14</v>
      </c>
      <c r="B2417" s="9">
        <v>2393205</v>
      </c>
      <c r="C2417" s="10">
        <v>2395046</v>
      </c>
      <c r="D2417" s="11"/>
      <c r="E2417" s="12" t="s">
        <v>37</v>
      </c>
      <c r="F2417" s="12" t="s">
        <v>9364</v>
      </c>
      <c r="G2417" s="12" t="s">
        <v>9365</v>
      </c>
      <c r="H2417" s="10">
        <v>945540</v>
      </c>
      <c r="I2417" s="12" t="s">
        <v>18</v>
      </c>
      <c r="J2417" s="11"/>
      <c r="K2417" s="12" t="s">
        <v>9366</v>
      </c>
      <c r="L2417" s="10">
        <v>613</v>
      </c>
      <c r="M2417" s="12" t="s">
        <v>9367</v>
      </c>
    </row>
    <row r="2418" spans="1:13" ht="20.149999999999999" customHeight="1">
      <c r="A2418" s="8" t="s">
        <v>14</v>
      </c>
      <c r="B2418" s="9">
        <v>2395043</v>
      </c>
      <c r="C2418" s="10">
        <v>2395345</v>
      </c>
      <c r="D2418" s="11"/>
      <c r="E2418" s="12" t="s">
        <v>37</v>
      </c>
      <c r="F2418" s="12" t="s">
        <v>9368</v>
      </c>
      <c r="G2418" s="12" t="s">
        <v>9369</v>
      </c>
      <c r="H2418" s="10">
        <v>947580</v>
      </c>
      <c r="I2418" s="12" t="s">
        <v>18</v>
      </c>
      <c r="J2418" s="11"/>
      <c r="K2418" s="12" t="s">
        <v>9370</v>
      </c>
      <c r="L2418" s="10">
        <v>100</v>
      </c>
      <c r="M2418" s="12" t="s">
        <v>9371</v>
      </c>
    </row>
    <row r="2419" spans="1:13" ht="20.149999999999999" customHeight="1">
      <c r="A2419" s="8" t="s">
        <v>14</v>
      </c>
      <c r="B2419" s="9">
        <v>2395342</v>
      </c>
      <c r="C2419" s="10">
        <v>2395896</v>
      </c>
      <c r="D2419" s="11"/>
      <c r="E2419" s="12" t="s">
        <v>37</v>
      </c>
      <c r="F2419" s="12" t="s">
        <v>9372</v>
      </c>
      <c r="G2419" s="12" t="s">
        <v>9373</v>
      </c>
      <c r="H2419" s="10">
        <v>946756</v>
      </c>
      <c r="I2419" s="12" t="s">
        <v>18</v>
      </c>
      <c r="J2419" s="11"/>
      <c r="K2419" s="12" t="s">
        <v>9374</v>
      </c>
      <c r="L2419" s="10">
        <v>184</v>
      </c>
      <c r="M2419" s="12" t="s">
        <v>9375</v>
      </c>
    </row>
    <row r="2420" spans="1:13" ht="20.149999999999999" customHeight="1">
      <c r="A2420" s="8" t="s">
        <v>14</v>
      </c>
      <c r="B2420" s="9">
        <v>2395908</v>
      </c>
      <c r="C2420" s="10">
        <v>2396450</v>
      </c>
      <c r="D2420" s="11"/>
      <c r="E2420" s="12" t="s">
        <v>37</v>
      </c>
      <c r="F2420" s="12" t="s">
        <v>9376</v>
      </c>
      <c r="G2420" s="12" t="s">
        <v>9377</v>
      </c>
      <c r="H2420" s="10">
        <v>946757</v>
      </c>
      <c r="I2420" s="12" t="s">
        <v>18</v>
      </c>
      <c r="J2420" s="11"/>
      <c r="K2420" s="12" t="s">
        <v>9378</v>
      </c>
      <c r="L2420" s="10">
        <v>180</v>
      </c>
      <c r="M2420" s="12" t="s">
        <v>9379</v>
      </c>
    </row>
    <row r="2421" spans="1:13" ht="20.149999999999999" customHeight="1">
      <c r="A2421" s="8" t="s">
        <v>14</v>
      </c>
      <c r="B2421" s="9">
        <v>2396465</v>
      </c>
      <c r="C2421" s="10">
        <v>2397442</v>
      </c>
      <c r="D2421" s="11"/>
      <c r="E2421" s="12" t="s">
        <v>37</v>
      </c>
      <c r="F2421" s="12" t="s">
        <v>9380</v>
      </c>
      <c r="G2421" s="12" t="s">
        <v>9381</v>
      </c>
      <c r="H2421" s="10">
        <v>946761</v>
      </c>
      <c r="I2421" s="12" t="s">
        <v>18</v>
      </c>
      <c r="J2421" s="11"/>
      <c r="K2421" s="12" t="s">
        <v>9382</v>
      </c>
      <c r="L2421" s="10">
        <v>325</v>
      </c>
      <c r="M2421" s="12" t="s">
        <v>9383</v>
      </c>
    </row>
    <row r="2422" spans="1:13" ht="20.149999999999999" customHeight="1">
      <c r="A2422" s="8" t="s">
        <v>14</v>
      </c>
      <c r="B2422" s="9">
        <v>2397439</v>
      </c>
      <c r="C2422" s="10">
        <v>2400165</v>
      </c>
      <c r="D2422" s="11"/>
      <c r="E2422" s="12" t="s">
        <v>37</v>
      </c>
      <c r="F2422" s="12" t="s">
        <v>9384</v>
      </c>
      <c r="G2422" s="12" t="s">
        <v>9385</v>
      </c>
      <c r="H2422" s="10">
        <v>946762</v>
      </c>
      <c r="I2422" s="12" t="s">
        <v>18</v>
      </c>
      <c r="J2422" s="11"/>
      <c r="K2422" s="12" t="s">
        <v>9386</v>
      </c>
      <c r="L2422" s="10">
        <v>908</v>
      </c>
      <c r="M2422" s="12" t="s">
        <v>9387</v>
      </c>
    </row>
    <row r="2423" spans="1:13" ht="20.149999999999999" customHeight="1">
      <c r="A2423" s="8" t="s">
        <v>14</v>
      </c>
      <c r="B2423" s="9">
        <v>2400218</v>
      </c>
      <c r="C2423" s="10">
        <v>2401555</v>
      </c>
      <c r="D2423" s="11"/>
      <c r="E2423" s="12" t="s">
        <v>37</v>
      </c>
      <c r="F2423" s="12" t="s">
        <v>9388</v>
      </c>
      <c r="G2423" s="12" t="s">
        <v>9389</v>
      </c>
      <c r="H2423" s="10">
        <v>946753</v>
      </c>
      <c r="I2423" s="12" t="s">
        <v>18</v>
      </c>
      <c r="J2423" s="11"/>
      <c r="K2423" s="12" t="s">
        <v>9390</v>
      </c>
      <c r="L2423" s="10">
        <v>445</v>
      </c>
      <c r="M2423" s="12" t="s">
        <v>9391</v>
      </c>
    </row>
    <row r="2424" spans="1:13" ht="20.149999999999999" customHeight="1">
      <c r="A2424" s="8" t="s">
        <v>14</v>
      </c>
      <c r="B2424" s="9">
        <v>2401552</v>
      </c>
      <c r="C2424" s="10">
        <v>2402052</v>
      </c>
      <c r="D2424" s="11"/>
      <c r="E2424" s="12" t="s">
        <v>37</v>
      </c>
      <c r="F2424" s="12" t="s">
        <v>9392</v>
      </c>
      <c r="G2424" s="12" t="s">
        <v>9393</v>
      </c>
      <c r="H2424" s="10">
        <v>946746</v>
      </c>
      <c r="I2424" s="12" t="s">
        <v>18</v>
      </c>
      <c r="J2424" s="11"/>
      <c r="K2424" s="12" t="s">
        <v>9394</v>
      </c>
      <c r="L2424" s="10">
        <v>166</v>
      </c>
      <c r="M2424" s="12" t="s">
        <v>9395</v>
      </c>
    </row>
    <row r="2425" spans="1:13" ht="20.149999999999999" customHeight="1">
      <c r="A2425" s="8" t="s">
        <v>14</v>
      </c>
      <c r="B2425" s="9">
        <v>2402055</v>
      </c>
      <c r="C2425" s="10">
        <v>2403845</v>
      </c>
      <c r="D2425" s="11"/>
      <c r="E2425" s="12" t="s">
        <v>37</v>
      </c>
      <c r="F2425" s="12" t="s">
        <v>9396</v>
      </c>
      <c r="G2425" s="12" t="s">
        <v>9397</v>
      </c>
      <c r="H2425" s="10">
        <v>946759</v>
      </c>
      <c r="I2425" s="12" t="s">
        <v>18</v>
      </c>
      <c r="J2425" s="11"/>
      <c r="K2425" s="12" t="s">
        <v>9398</v>
      </c>
      <c r="L2425" s="10">
        <v>596</v>
      </c>
      <c r="M2425" s="12" t="s">
        <v>9399</v>
      </c>
    </row>
    <row r="2426" spans="1:13" ht="20.149999999999999" customHeight="1">
      <c r="A2426" s="8" t="s">
        <v>14</v>
      </c>
      <c r="B2426" s="9">
        <v>2403951</v>
      </c>
      <c r="C2426" s="10">
        <v>2404613</v>
      </c>
      <c r="D2426" s="11"/>
      <c r="E2426" s="12" t="s">
        <v>37</v>
      </c>
      <c r="F2426" s="12" t="s">
        <v>9400</v>
      </c>
      <c r="G2426" s="12" t="s">
        <v>9401</v>
      </c>
      <c r="H2426" s="10">
        <v>946738</v>
      </c>
      <c r="I2426" s="12" t="s">
        <v>18</v>
      </c>
      <c r="J2426" s="11"/>
      <c r="K2426" s="12" t="s">
        <v>9402</v>
      </c>
      <c r="L2426" s="10">
        <v>220</v>
      </c>
      <c r="M2426" s="12" t="s">
        <v>9403</v>
      </c>
    </row>
    <row r="2427" spans="1:13" ht="20.149999999999999" customHeight="1">
      <c r="A2427" s="8" t="s">
        <v>14</v>
      </c>
      <c r="B2427" s="9">
        <v>2404629</v>
      </c>
      <c r="C2427" s="10">
        <v>2405072</v>
      </c>
      <c r="D2427" s="11"/>
      <c r="E2427" s="12" t="s">
        <v>37</v>
      </c>
      <c r="F2427" s="12" t="s">
        <v>9404</v>
      </c>
      <c r="G2427" s="12" t="s">
        <v>9405</v>
      </c>
      <c r="H2427" s="10">
        <v>946764</v>
      </c>
      <c r="I2427" s="12" t="s">
        <v>18</v>
      </c>
      <c r="J2427" s="11"/>
      <c r="K2427" s="12" t="s">
        <v>9406</v>
      </c>
      <c r="L2427" s="10">
        <v>147</v>
      </c>
      <c r="M2427" s="12" t="s">
        <v>9407</v>
      </c>
    </row>
    <row r="2428" spans="1:13" ht="20.149999999999999" customHeight="1">
      <c r="A2428" s="8" t="s">
        <v>14</v>
      </c>
      <c r="B2428" s="9">
        <v>2405703</v>
      </c>
      <c r="C2428" s="10">
        <v>2406641</v>
      </c>
      <c r="D2428" s="11"/>
      <c r="E2428" s="12" t="s">
        <v>37</v>
      </c>
      <c r="F2428" s="12" t="s">
        <v>9408</v>
      </c>
      <c r="G2428" s="12" t="s">
        <v>9409</v>
      </c>
      <c r="H2428" s="10">
        <v>946769</v>
      </c>
      <c r="I2428" s="12" t="s">
        <v>18</v>
      </c>
      <c r="J2428" s="11"/>
      <c r="K2428" s="12" t="s">
        <v>9410</v>
      </c>
      <c r="L2428" s="10">
        <v>312</v>
      </c>
      <c r="M2428" s="12" t="s">
        <v>9411</v>
      </c>
    </row>
    <row r="2429" spans="1:13" ht="20.149999999999999" customHeight="1">
      <c r="A2429" s="8" t="s">
        <v>14</v>
      </c>
      <c r="B2429" s="9">
        <v>2407561</v>
      </c>
      <c r="C2429" s="10">
        <v>2408778</v>
      </c>
      <c r="D2429" s="11"/>
      <c r="E2429" s="12" t="s">
        <v>15</v>
      </c>
      <c r="F2429" s="12" t="s">
        <v>9412</v>
      </c>
      <c r="G2429" s="12" t="s">
        <v>9413</v>
      </c>
      <c r="H2429" s="10">
        <v>946772</v>
      </c>
      <c r="I2429" s="12" t="s">
        <v>18</v>
      </c>
      <c r="J2429" s="11"/>
      <c r="K2429" s="12" t="s">
        <v>9414</v>
      </c>
      <c r="L2429" s="10">
        <v>405</v>
      </c>
      <c r="M2429" s="12" t="s">
        <v>9415</v>
      </c>
    </row>
    <row r="2430" spans="1:13" ht="20.149999999999999" customHeight="1">
      <c r="A2430" s="8" t="s">
        <v>14</v>
      </c>
      <c r="B2430" s="9">
        <v>2408862</v>
      </c>
      <c r="C2430" s="10">
        <v>2409461</v>
      </c>
      <c r="D2430" s="11"/>
      <c r="E2430" s="12" t="s">
        <v>15</v>
      </c>
      <c r="F2430" s="12" t="s">
        <v>9416</v>
      </c>
      <c r="G2430" s="12" t="s">
        <v>9417</v>
      </c>
      <c r="H2430" s="10">
        <v>946771</v>
      </c>
      <c r="I2430" s="12" t="s">
        <v>18</v>
      </c>
      <c r="J2430" s="11"/>
      <c r="K2430" s="12" t="s">
        <v>9418</v>
      </c>
      <c r="L2430" s="10">
        <v>199</v>
      </c>
      <c r="M2430" s="12" t="s">
        <v>9419</v>
      </c>
    </row>
    <row r="2431" spans="1:13" ht="20.149999999999999" customHeight="1">
      <c r="A2431" s="8" t="s">
        <v>14</v>
      </c>
      <c r="B2431" s="9">
        <v>2409520</v>
      </c>
      <c r="C2431" s="10">
        <v>2411352</v>
      </c>
      <c r="D2431" s="11"/>
      <c r="E2431" s="12" t="s">
        <v>37</v>
      </c>
      <c r="F2431" s="12" t="s">
        <v>9420</v>
      </c>
      <c r="G2431" s="12" t="s">
        <v>9421</v>
      </c>
      <c r="H2431" s="10">
        <v>946766</v>
      </c>
      <c r="I2431" s="12" t="s">
        <v>18</v>
      </c>
      <c r="J2431" s="11"/>
      <c r="K2431" s="12" t="s">
        <v>9422</v>
      </c>
      <c r="L2431" s="10">
        <v>610</v>
      </c>
      <c r="M2431" s="12" t="s">
        <v>9423</v>
      </c>
    </row>
    <row r="2432" spans="1:13" ht="20.149999999999999" customHeight="1">
      <c r="A2432" s="8" t="s">
        <v>14</v>
      </c>
      <c r="B2432" s="9">
        <v>2411439</v>
      </c>
      <c r="C2432" s="10">
        <v>2412089</v>
      </c>
      <c r="D2432" s="11"/>
      <c r="E2432" s="12" t="s">
        <v>37</v>
      </c>
      <c r="F2432" s="12" t="s">
        <v>9424</v>
      </c>
      <c r="G2432" s="12" t="s">
        <v>9425</v>
      </c>
      <c r="H2432" s="10">
        <v>946777</v>
      </c>
      <c r="I2432" s="12" t="s">
        <v>18</v>
      </c>
      <c r="J2432" s="11"/>
      <c r="K2432" s="12" t="s">
        <v>9426</v>
      </c>
      <c r="L2432" s="10">
        <v>216</v>
      </c>
      <c r="M2432" s="12" t="s">
        <v>9427</v>
      </c>
    </row>
    <row r="2433" spans="1:13" ht="20.149999999999999" customHeight="1">
      <c r="A2433" s="8" t="s">
        <v>14</v>
      </c>
      <c r="B2433" s="9">
        <v>2412100</v>
      </c>
      <c r="C2433" s="10">
        <v>2412594</v>
      </c>
      <c r="D2433" s="11"/>
      <c r="E2433" s="12" t="s">
        <v>37</v>
      </c>
      <c r="F2433" s="12" t="s">
        <v>9428</v>
      </c>
      <c r="G2433" s="12" t="s">
        <v>9429</v>
      </c>
      <c r="H2433" s="10">
        <v>946767</v>
      </c>
      <c r="I2433" s="12" t="s">
        <v>18</v>
      </c>
      <c r="J2433" s="11"/>
      <c r="K2433" s="12" t="s">
        <v>9430</v>
      </c>
      <c r="L2433" s="10">
        <v>164</v>
      </c>
      <c r="M2433" s="12" t="s">
        <v>9431</v>
      </c>
    </row>
    <row r="2434" spans="1:13" ht="20.149999999999999" customHeight="1">
      <c r="A2434" s="8" t="s">
        <v>14</v>
      </c>
      <c r="B2434" s="9">
        <v>2412677</v>
      </c>
      <c r="C2434" s="10">
        <v>2413132</v>
      </c>
      <c r="D2434" s="11"/>
      <c r="E2434" s="12" t="s">
        <v>37</v>
      </c>
      <c r="F2434" s="12" t="s">
        <v>9432</v>
      </c>
      <c r="G2434" s="12" t="s">
        <v>9433</v>
      </c>
      <c r="H2434" s="10">
        <v>946774</v>
      </c>
      <c r="I2434" s="12" t="s">
        <v>18</v>
      </c>
      <c r="J2434" s="11"/>
      <c r="K2434" s="12" t="s">
        <v>9434</v>
      </c>
      <c r="L2434" s="10">
        <v>151</v>
      </c>
      <c r="M2434" s="12" t="s">
        <v>9435</v>
      </c>
    </row>
    <row r="2435" spans="1:13" ht="20.149999999999999" customHeight="1">
      <c r="A2435" s="8" t="s">
        <v>14</v>
      </c>
      <c r="B2435" s="9">
        <v>2413470</v>
      </c>
      <c r="C2435" s="10">
        <v>2414672</v>
      </c>
      <c r="D2435" s="11"/>
      <c r="E2435" s="12" t="s">
        <v>15</v>
      </c>
      <c r="F2435" s="12" t="s">
        <v>9436</v>
      </c>
      <c r="G2435" s="12" t="s">
        <v>9437</v>
      </c>
      <c r="H2435" s="10">
        <v>946775</v>
      </c>
      <c r="I2435" s="12" t="s">
        <v>18</v>
      </c>
      <c r="J2435" s="11"/>
      <c r="K2435" s="12" t="s">
        <v>9438</v>
      </c>
      <c r="L2435" s="10">
        <v>400</v>
      </c>
      <c r="M2435" s="12" t="s">
        <v>9439</v>
      </c>
    </row>
    <row r="2436" spans="1:13" ht="20.149999999999999" customHeight="1">
      <c r="A2436" s="8" t="s">
        <v>14</v>
      </c>
      <c r="B2436" s="9">
        <v>2414747</v>
      </c>
      <c r="C2436" s="10">
        <v>2416891</v>
      </c>
      <c r="D2436" s="11"/>
      <c r="E2436" s="12" t="s">
        <v>15</v>
      </c>
      <c r="F2436" s="12" t="s">
        <v>9440</v>
      </c>
      <c r="G2436" s="12" t="s">
        <v>9441</v>
      </c>
      <c r="H2436" s="10">
        <v>946778</v>
      </c>
      <c r="I2436" s="12" t="s">
        <v>18</v>
      </c>
      <c r="J2436" s="11"/>
      <c r="K2436" s="12" t="s">
        <v>9442</v>
      </c>
      <c r="L2436" s="10">
        <v>714</v>
      </c>
      <c r="M2436" s="12" t="s">
        <v>9443</v>
      </c>
    </row>
    <row r="2437" spans="1:13" ht="20.149999999999999" customHeight="1">
      <c r="A2437" s="8" t="s">
        <v>14</v>
      </c>
      <c r="B2437" s="9">
        <v>2417081</v>
      </c>
      <c r="C2437" s="10">
        <v>2418601</v>
      </c>
      <c r="D2437" s="11"/>
      <c r="E2437" s="12" t="s">
        <v>15</v>
      </c>
      <c r="F2437" s="12" t="s">
        <v>9444</v>
      </c>
      <c r="G2437" s="12" t="s">
        <v>9445</v>
      </c>
      <c r="H2437" s="10">
        <v>946780</v>
      </c>
      <c r="I2437" s="12" t="s">
        <v>18</v>
      </c>
      <c r="J2437" s="11"/>
      <c r="K2437" s="12" t="s">
        <v>9446</v>
      </c>
      <c r="L2437" s="10">
        <v>506</v>
      </c>
      <c r="M2437" s="12" t="s">
        <v>9447</v>
      </c>
    </row>
    <row r="2438" spans="1:13" ht="20.149999999999999" customHeight="1">
      <c r="A2438" s="8" t="s">
        <v>14</v>
      </c>
      <c r="B2438" s="9">
        <v>2418634</v>
      </c>
      <c r="C2438" s="10">
        <v>2419176</v>
      </c>
      <c r="D2438" s="11"/>
      <c r="E2438" s="12" t="s">
        <v>37</v>
      </c>
      <c r="F2438" s="12" t="s">
        <v>9448</v>
      </c>
      <c r="G2438" s="12" t="s">
        <v>9449</v>
      </c>
      <c r="H2438" s="10">
        <v>946783</v>
      </c>
      <c r="I2438" s="12" t="s">
        <v>18</v>
      </c>
      <c r="J2438" s="11"/>
      <c r="K2438" s="12" t="s">
        <v>9450</v>
      </c>
      <c r="L2438" s="10">
        <v>180</v>
      </c>
      <c r="M2438" s="12" t="s">
        <v>9451</v>
      </c>
    </row>
    <row r="2439" spans="1:13" ht="20.149999999999999" customHeight="1">
      <c r="A2439" s="8" t="s">
        <v>14</v>
      </c>
      <c r="B2439" s="9">
        <v>2419234</v>
      </c>
      <c r="C2439" s="10">
        <v>2419788</v>
      </c>
      <c r="D2439" s="11"/>
      <c r="E2439" s="12" t="s">
        <v>37</v>
      </c>
      <c r="F2439" s="12" t="s">
        <v>9452</v>
      </c>
      <c r="G2439" s="12" t="s">
        <v>9453</v>
      </c>
      <c r="H2439" s="10">
        <v>946755</v>
      </c>
      <c r="I2439" s="12" t="s">
        <v>18</v>
      </c>
      <c r="J2439" s="11"/>
      <c r="K2439" s="12" t="s">
        <v>9454</v>
      </c>
      <c r="L2439" s="10">
        <v>184</v>
      </c>
      <c r="M2439" s="12" t="s">
        <v>9455</v>
      </c>
    </row>
    <row r="2440" spans="1:13" ht="20.149999999999999" customHeight="1">
      <c r="A2440" s="8" t="s">
        <v>14</v>
      </c>
      <c r="B2440" s="9">
        <v>2419841</v>
      </c>
      <c r="C2440" s="10">
        <v>2420485</v>
      </c>
      <c r="D2440" s="11"/>
      <c r="E2440" s="12" t="s">
        <v>37</v>
      </c>
      <c r="F2440" s="12" t="s">
        <v>9456</v>
      </c>
      <c r="G2440" s="12" t="s">
        <v>9457</v>
      </c>
      <c r="H2440" s="10">
        <v>946749</v>
      </c>
      <c r="I2440" s="12" t="s">
        <v>18</v>
      </c>
      <c r="J2440" s="11"/>
      <c r="K2440" s="12" t="s">
        <v>9458</v>
      </c>
      <c r="L2440" s="10">
        <v>214</v>
      </c>
      <c r="M2440" s="12" t="s">
        <v>9459</v>
      </c>
    </row>
    <row r="2441" spans="1:13" ht="20.149999999999999" customHeight="1">
      <c r="A2441" s="8" t="s">
        <v>14</v>
      </c>
      <c r="B2441" s="9">
        <v>2420621</v>
      </c>
      <c r="C2441" s="10">
        <v>2421268</v>
      </c>
      <c r="D2441" s="11"/>
      <c r="E2441" s="12" t="s">
        <v>15</v>
      </c>
      <c r="F2441" s="12" t="s">
        <v>9460</v>
      </c>
      <c r="G2441" s="12" t="s">
        <v>9461</v>
      </c>
      <c r="H2441" s="10">
        <v>946763</v>
      </c>
      <c r="I2441" s="12" t="s">
        <v>18</v>
      </c>
      <c r="J2441" s="11"/>
      <c r="K2441" s="12" t="s">
        <v>9462</v>
      </c>
      <c r="L2441" s="10">
        <v>215</v>
      </c>
      <c r="M2441" s="12" t="s">
        <v>9463</v>
      </c>
    </row>
    <row r="2442" spans="1:13" ht="20.149999999999999" customHeight="1">
      <c r="A2442" s="8" t="s">
        <v>14</v>
      </c>
      <c r="B2442" s="9">
        <v>2421325</v>
      </c>
      <c r="C2442" s="10">
        <v>2421687</v>
      </c>
      <c r="D2442" s="11"/>
      <c r="E2442" s="12" t="s">
        <v>15</v>
      </c>
      <c r="F2442" s="12" t="s">
        <v>9464</v>
      </c>
      <c r="G2442" s="12" t="s">
        <v>9465</v>
      </c>
      <c r="H2442" s="10">
        <v>946781</v>
      </c>
      <c r="I2442" s="12" t="s">
        <v>18</v>
      </c>
      <c r="J2442" s="11"/>
      <c r="K2442" s="12" t="s">
        <v>9466</v>
      </c>
      <c r="L2442" s="10">
        <v>120</v>
      </c>
      <c r="M2442" s="12" t="s">
        <v>9467</v>
      </c>
    </row>
    <row r="2443" spans="1:13" ht="20.149999999999999" customHeight="1">
      <c r="A2443" s="8" t="s">
        <v>14</v>
      </c>
      <c r="B2443" s="9">
        <v>2421708</v>
      </c>
      <c r="C2443" s="10">
        <v>2422601</v>
      </c>
      <c r="D2443" s="11"/>
      <c r="E2443" s="12" t="s">
        <v>15</v>
      </c>
      <c r="F2443" s="12" t="s">
        <v>9468</v>
      </c>
      <c r="G2443" s="12" t="s">
        <v>9469</v>
      </c>
      <c r="H2443" s="10">
        <v>946784</v>
      </c>
      <c r="I2443" s="12" t="s">
        <v>18</v>
      </c>
      <c r="J2443" s="11"/>
      <c r="K2443" s="12" t="s">
        <v>9470</v>
      </c>
      <c r="L2443" s="10">
        <v>297</v>
      </c>
      <c r="M2443" s="12" t="s">
        <v>9471</v>
      </c>
    </row>
    <row r="2444" spans="1:13" ht="20.149999999999999" customHeight="1">
      <c r="A2444" s="8" t="s">
        <v>14</v>
      </c>
      <c r="B2444" s="9">
        <v>2422649</v>
      </c>
      <c r="C2444" s="10">
        <v>2423539</v>
      </c>
      <c r="D2444" s="11"/>
      <c r="E2444" s="12" t="s">
        <v>37</v>
      </c>
      <c r="F2444" s="12" t="s">
        <v>9472</v>
      </c>
      <c r="G2444" s="12" t="s">
        <v>9473</v>
      </c>
      <c r="H2444" s="10">
        <v>946787</v>
      </c>
      <c r="I2444" s="12" t="s">
        <v>18</v>
      </c>
      <c r="J2444" s="11"/>
      <c r="K2444" s="12" t="s">
        <v>9474</v>
      </c>
      <c r="L2444" s="10">
        <v>296</v>
      </c>
      <c r="M2444" s="12" t="s">
        <v>9475</v>
      </c>
    </row>
    <row r="2445" spans="1:13" ht="20.149999999999999" customHeight="1">
      <c r="A2445" s="8" t="s">
        <v>14</v>
      </c>
      <c r="B2445" s="9">
        <v>2423736</v>
      </c>
      <c r="C2445" s="10">
        <v>2424509</v>
      </c>
      <c r="D2445" s="11"/>
      <c r="E2445" s="12" t="s">
        <v>37</v>
      </c>
      <c r="F2445" s="12" t="s">
        <v>9476</v>
      </c>
      <c r="G2445" s="12" t="s">
        <v>9477</v>
      </c>
      <c r="H2445" s="10">
        <v>946789</v>
      </c>
      <c r="I2445" s="12" t="s">
        <v>18</v>
      </c>
      <c r="J2445" s="11"/>
      <c r="K2445" s="12" t="s">
        <v>9478</v>
      </c>
      <c r="L2445" s="10">
        <v>257</v>
      </c>
      <c r="M2445" s="12" t="s">
        <v>9479</v>
      </c>
    </row>
    <row r="2446" spans="1:13" ht="20.149999999999999" customHeight="1">
      <c r="A2446" s="8" t="s">
        <v>14</v>
      </c>
      <c r="B2446" s="9">
        <v>2424517</v>
      </c>
      <c r="C2446" s="10">
        <v>2425233</v>
      </c>
      <c r="D2446" s="11"/>
      <c r="E2446" s="12" t="s">
        <v>37</v>
      </c>
      <c r="F2446" s="12" t="s">
        <v>9480</v>
      </c>
      <c r="G2446" s="12" t="s">
        <v>9481</v>
      </c>
      <c r="H2446" s="10">
        <v>946790</v>
      </c>
      <c r="I2446" s="12" t="s">
        <v>18</v>
      </c>
      <c r="J2446" s="11"/>
      <c r="K2446" s="12" t="s">
        <v>9482</v>
      </c>
      <c r="L2446" s="10">
        <v>238</v>
      </c>
      <c r="M2446" s="12" t="s">
        <v>9483</v>
      </c>
    </row>
    <row r="2447" spans="1:13" ht="20.149999999999999" customHeight="1">
      <c r="A2447" s="8" t="s">
        <v>14</v>
      </c>
      <c r="B2447" s="9">
        <v>2425230</v>
      </c>
      <c r="C2447" s="10">
        <v>2425916</v>
      </c>
      <c r="D2447" s="11"/>
      <c r="E2447" s="12" t="s">
        <v>37</v>
      </c>
      <c r="F2447" s="12" t="s">
        <v>9484</v>
      </c>
      <c r="G2447" s="12" t="s">
        <v>9485</v>
      </c>
      <c r="H2447" s="10">
        <v>947235</v>
      </c>
      <c r="I2447" s="12" t="s">
        <v>18</v>
      </c>
      <c r="J2447" s="11"/>
      <c r="K2447" s="12" t="s">
        <v>9486</v>
      </c>
      <c r="L2447" s="10">
        <v>228</v>
      </c>
      <c r="M2447" s="12" t="s">
        <v>9487</v>
      </c>
    </row>
    <row r="2448" spans="1:13" ht="20.149999999999999" customHeight="1">
      <c r="A2448" s="8" t="s">
        <v>14</v>
      </c>
      <c r="B2448" s="9">
        <v>2426006</v>
      </c>
      <c r="C2448" s="10">
        <v>2426788</v>
      </c>
      <c r="D2448" s="11"/>
      <c r="E2448" s="12" t="s">
        <v>37</v>
      </c>
      <c r="F2448" s="12" t="s">
        <v>9488</v>
      </c>
      <c r="G2448" s="12" t="s">
        <v>9489</v>
      </c>
      <c r="H2448" s="10">
        <v>945309</v>
      </c>
      <c r="I2448" s="12" t="s">
        <v>18</v>
      </c>
      <c r="J2448" s="11"/>
      <c r="K2448" s="12" t="s">
        <v>9490</v>
      </c>
      <c r="L2448" s="10">
        <v>260</v>
      </c>
      <c r="M2448" s="12" t="s">
        <v>9491</v>
      </c>
    </row>
    <row r="2449" spans="1:13" ht="20.149999999999999" customHeight="1">
      <c r="A2449" s="8" t="s">
        <v>14</v>
      </c>
      <c r="B2449" s="9">
        <v>2427009</v>
      </c>
      <c r="C2449" s="10">
        <v>2427791</v>
      </c>
      <c r="D2449" s="11"/>
      <c r="E2449" s="12" t="s">
        <v>37</v>
      </c>
      <c r="F2449" s="12" t="s">
        <v>9492</v>
      </c>
      <c r="G2449" s="12" t="s">
        <v>9493</v>
      </c>
      <c r="H2449" s="10">
        <v>949030</v>
      </c>
      <c r="I2449" s="12" t="s">
        <v>18</v>
      </c>
      <c r="J2449" s="11"/>
      <c r="K2449" s="12" t="s">
        <v>9494</v>
      </c>
      <c r="L2449" s="10">
        <v>260</v>
      </c>
      <c r="M2449" s="12" t="s">
        <v>9495</v>
      </c>
    </row>
    <row r="2450" spans="1:13" ht="20.149999999999999" customHeight="1">
      <c r="A2450" s="8" t="s">
        <v>14</v>
      </c>
      <c r="B2450" s="9">
        <v>2428057</v>
      </c>
      <c r="C2450" s="10">
        <v>2428626</v>
      </c>
      <c r="D2450" s="11"/>
      <c r="E2450" s="12" t="s">
        <v>37</v>
      </c>
      <c r="F2450" s="12" t="s">
        <v>9496</v>
      </c>
      <c r="G2450" s="12" t="s">
        <v>9497</v>
      </c>
      <c r="H2450" s="10">
        <v>949033</v>
      </c>
      <c r="I2450" s="12" t="s">
        <v>18</v>
      </c>
      <c r="J2450" s="11"/>
      <c r="K2450" s="12" t="s">
        <v>9498</v>
      </c>
      <c r="L2450" s="10">
        <v>189</v>
      </c>
      <c r="M2450" s="12" t="s">
        <v>9499</v>
      </c>
    </row>
    <row r="2451" spans="1:13" ht="20.149999999999999" customHeight="1">
      <c r="A2451" s="8" t="s">
        <v>14</v>
      </c>
      <c r="B2451" s="9">
        <v>2428721</v>
      </c>
      <c r="C2451" s="10">
        <v>2430238</v>
      </c>
      <c r="D2451" s="11"/>
      <c r="E2451" s="12" t="s">
        <v>37</v>
      </c>
      <c r="F2451" s="12" t="s">
        <v>9500</v>
      </c>
      <c r="G2451" s="12" t="s">
        <v>9501</v>
      </c>
      <c r="H2451" s="10">
        <v>946794</v>
      </c>
      <c r="I2451" s="12" t="s">
        <v>18</v>
      </c>
      <c r="J2451" s="11"/>
      <c r="K2451" s="12" t="s">
        <v>9502</v>
      </c>
      <c r="L2451" s="10">
        <v>505</v>
      </c>
      <c r="M2451" s="12" t="s">
        <v>9503</v>
      </c>
    </row>
    <row r="2452" spans="1:13" ht="20.149999999999999" customHeight="1">
      <c r="A2452" s="8" t="s">
        <v>14</v>
      </c>
      <c r="B2452" s="9">
        <v>2430275</v>
      </c>
      <c r="C2452" s="10">
        <v>2430763</v>
      </c>
      <c r="D2452" s="11"/>
      <c r="E2452" s="12" t="s">
        <v>37</v>
      </c>
      <c r="F2452" s="12" t="s">
        <v>9504</v>
      </c>
      <c r="G2452" s="12" t="s">
        <v>9505</v>
      </c>
      <c r="H2452" s="10">
        <v>945055</v>
      </c>
      <c r="I2452" s="12" t="s">
        <v>18</v>
      </c>
      <c r="J2452" s="11"/>
      <c r="K2452" s="12" t="s">
        <v>9506</v>
      </c>
      <c r="L2452" s="10">
        <v>162</v>
      </c>
      <c r="M2452" s="12" t="s">
        <v>9507</v>
      </c>
    </row>
    <row r="2453" spans="1:13" ht="20.149999999999999" customHeight="1">
      <c r="A2453" s="8" t="s">
        <v>14</v>
      </c>
      <c r="B2453" s="9">
        <v>2431022</v>
      </c>
      <c r="C2453" s="10">
        <v>2431684</v>
      </c>
      <c r="D2453" s="11"/>
      <c r="E2453" s="12" t="s">
        <v>37</v>
      </c>
      <c r="F2453" s="12" t="s">
        <v>9508</v>
      </c>
      <c r="G2453" s="12" t="s">
        <v>9509</v>
      </c>
      <c r="H2453" s="10">
        <v>944971</v>
      </c>
      <c r="I2453" s="12" t="s">
        <v>18</v>
      </c>
      <c r="J2453" s="11"/>
      <c r="K2453" s="12" t="s">
        <v>9510</v>
      </c>
      <c r="L2453" s="10">
        <v>220</v>
      </c>
      <c r="M2453" s="12" t="s">
        <v>9511</v>
      </c>
    </row>
    <row r="2454" spans="1:13" ht="20.149999999999999" customHeight="1">
      <c r="A2454" s="8" t="s">
        <v>14</v>
      </c>
      <c r="B2454" s="9">
        <v>2431674</v>
      </c>
      <c r="C2454" s="10">
        <v>2432942</v>
      </c>
      <c r="D2454" s="11"/>
      <c r="E2454" s="12" t="s">
        <v>37</v>
      </c>
      <c r="F2454" s="12" t="s">
        <v>9512</v>
      </c>
      <c r="G2454" s="12" t="s">
        <v>9513</v>
      </c>
      <c r="H2454" s="10">
        <v>945451</v>
      </c>
      <c r="I2454" s="12" t="s">
        <v>18</v>
      </c>
      <c r="J2454" s="11"/>
      <c r="K2454" s="12" t="s">
        <v>9514</v>
      </c>
      <c r="L2454" s="10">
        <v>422</v>
      </c>
      <c r="M2454" s="12" t="s">
        <v>9515</v>
      </c>
    </row>
    <row r="2455" spans="1:13" ht="20.149999999999999" customHeight="1">
      <c r="A2455" s="8" t="s">
        <v>14</v>
      </c>
      <c r="B2455" s="9">
        <v>2433012</v>
      </c>
      <c r="C2455" s="10">
        <v>2433926</v>
      </c>
      <c r="D2455" s="11"/>
      <c r="E2455" s="12" t="s">
        <v>37</v>
      </c>
      <c r="F2455" s="12" t="s">
        <v>9516</v>
      </c>
      <c r="G2455" s="12" t="s">
        <v>9517</v>
      </c>
      <c r="H2455" s="10">
        <v>946796</v>
      </c>
      <c r="I2455" s="12" t="s">
        <v>18</v>
      </c>
      <c r="J2455" s="11"/>
      <c r="K2455" s="12" t="s">
        <v>9518</v>
      </c>
      <c r="L2455" s="10">
        <v>304</v>
      </c>
      <c r="M2455" s="12" t="s">
        <v>9519</v>
      </c>
    </row>
    <row r="2456" spans="1:13" ht="20.149999999999999" customHeight="1">
      <c r="A2456" s="8" t="s">
        <v>14</v>
      </c>
      <c r="B2456" s="9">
        <v>2434082</v>
      </c>
      <c r="C2456" s="10">
        <v>2434741</v>
      </c>
      <c r="D2456" s="11"/>
      <c r="E2456" s="12" t="s">
        <v>37</v>
      </c>
      <c r="F2456" s="12" t="s">
        <v>9520</v>
      </c>
      <c r="G2456" s="12" t="s">
        <v>9521</v>
      </c>
      <c r="H2456" s="10">
        <v>946798</v>
      </c>
      <c r="I2456" s="12" t="s">
        <v>18</v>
      </c>
      <c r="J2456" s="11"/>
      <c r="K2456" s="12" t="s">
        <v>9522</v>
      </c>
      <c r="L2456" s="10">
        <v>219</v>
      </c>
      <c r="M2456" s="12" t="s">
        <v>9523</v>
      </c>
    </row>
    <row r="2457" spans="1:13" ht="20.149999999999999" customHeight="1">
      <c r="A2457" s="8" t="s">
        <v>14</v>
      </c>
      <c r="B2457" s="9">
        <v>2434824</v>
      </c>
      <c r="C2457" s="10">
        <v>2435636</v>
      </c>
      <c r="D2457" s="11"/>
      <c r="E2457" s="12" t="s">
        <v>37</v>
      </c>
      <c r="F2457" s="12" t="s">
        <v>9524</v>
      </c>
      <c r="G2457" s="12" t="s">
        <v>9525</v>
      </c>
      <c r="H2457" s="10">
        <v>946793</v>
      </c>
      <c r="I2457" s="12" t="s">
        <v>18</v>
      </c>
      <c r="J2457" s="11"/>
      <c r="K2457" s="12" t="s">
        <v>9526</v>
      </c>
      <c r="L2457" s="10">
        <v>270</v>
      </c>
      <c r="M2457" s="12" t="s">
        <v>9527</v>
      </c>
    </row>
    <row r="2458" spans="1:13" ht="20.149999999999999" customHeight="1">
      <c r="A2458" s="8" t="s">
        <v>14</v>
      </c>
      <c r="B2458" s="9">
        <v>2435636</v>
      </c>
      <c r="C2458" s="10">
        <v>2436649</v>
      </c>
      <c r="D2458" s="11"/>
      <c r="E2458" s="12" t="s">
        <v>37</v>
      </c>
      <c r="F2458" s="12" t="s">
        <v>9528</v>
      </c>
      <c r="G2458" s="12" t="s">
        <v>9529</v>
      </c>
      <c r="H2458" s="10">
        <v>946797</v>
      </c>
      <c r="I2458" s="12" t="s">
        <v>18</v>
      </c>
      <c r="J2458" s="11"/>
      <c r="K2458" s="12" t="s">
        <v>9530</v>
      </c>
      <c r="L2458" s="10">
        <v>337</v>
      </c>
      <c r="M2458" s="12" t="s">
        <v>9531</v>
      </c>
    </row>
    <row r="2459" spans="1:13" ht="20.149999999999999" customHeight="1">
      <c r="A2459" s="8" t="s">
        <v>14</v>
      </c>
      <c r="B2459" s="9">
        <v>2436715</v>
      </c>
      <c r="C2459" s="10">
        <v>2437851</v>
      </c>
      <c r="D2459" s="11"/>
      <c r="E2459" s="12" t="s">
        <v>37</v>
      </c>
      <c r="F2459" s="12" t="s">
        <v>9532</v>
      </c>
      <c r="G2459" s="12" t="s">
        <v>9533</v>
      </c>
      <c r="H2459" s="10">
        <v>946785</v>
      </c>
      <c r="I2459" s="12" t="s">
        <v>18</v>
      </c>
      <c r="J2459" s="11"/>
      <c r="K2459" s="12" t="s">
        <v>9534</v>
      </c>
      <c r="L2459" s="10">
        <v>378</v>
      </c>
      <c r="M2459" s="12" t="s">
        <v>9535</v>
      </c>
    </row>
    <row r="2460" spans="1:13" ht="20.149999999999999" customHeight="1">
      <c r="A2460" s="8" t="s">
        <v>14</v>
      </c>
      <c r="B2460" s="9">
        <v>2437950</v>
      </c>
      <c r="C2460" s="10">
        <v>2438945</v>
      </c>
      <c r="D2460" s="11"/>
      <c r="E2460" s="12" t="s">
        <v>15</v>
      </c>
      <c r="F2460" s="12" t="s">
        <v>9536</v>
      </c>
      <c r="G2460" s="12" t="s">
        <v>9537</v>
      </c>
      <c r="H2460" s="10">
        <v>946776</v>
      </c>
      <c r="I2460" s="12" t="s">
        <v>18</v>
      </c>
      <c r="J2460" s="11"/>
      <c r="K2460" s="12" t="s">
        <v>9538</v>
      </c>
      <c r="L2460" s="10">
        <v>331</v>
      </c>
      <c r="M2460" s="12" t="s">
        <v>9539</v>
      </c>
    </row>
    <row r="2461" spans="1:13" ht="20.149999999999999" customHeight="1">
      <c r="A2461" s="8" t="s">
        <v>14</v>
      </c>
      <c r="B2461" s="9">
        <v>2438942</v>
      </c>
      <c r="C2461" s="10">
        <v>2440120</v>
      </c>
      <c r="D2461" s="11"/>
      <c r="E2461" s="12" t="s">
        <v>37</v>
      </c>
      <c r="F2461" s="12" t="s">
        <v>9540</v>
      </c>
      <c r="G2461" s="12" t="s">
        <v>9541</v>
      </c>
      <c r="H2461" s="10">
        <v>946791</v>
      </c>
      <c r="I2461" s="12" t="s">
        <v>18</v>
      </c>
      <c r="J2461" s="11"/>
      <c r="K2461" s="12" t="s">
        <v>9542</v>
      </c>
      <c r="L2461" s="10">
        <v>392</v>
      </c>
      <c r="M2461" s="12" t="s">
        <v>9543</v>
      </c>
    </row>
    <row r="2462" spans="1:13" ht="20.149999999999999" customHeight="1">
      <c r="A2462" s="8" t="s">
        <v>14</v>
      </c>
      <c r="B2462" s="9">
        <v>2440385</v>
      </c>
      <c r="C2462" s="10">
        <v>2441605</v>
      </c>
      <c r="D2462" s="11"/>
      <c r="E2462" s="12" t="s">
        <v>37</v>
      </c>
      <c r="F2462" s="12" t="s">
        <v>9544</v>
      </c>
      <c r="G2462" s="12" t="s">
        <v>9545</v>
      </c>
      <c r="H2462" s="10">
        <v>946799</v>
      </c>
      <c r="I2462" s="12" t="s">
        <v>18</v>
      </c>
      <c r="J2462" s="11"/>
      <c r="K2462" s="12" t="s">
        <v>9546</v>
      </c>
      <c r="L2462" s="10">
        <v>406</v>
      </c>
      <c r="M2462" s="12" t="s">
        <v>9547</v>
      </c>
    </row>
    <row r="2463" spans="1:13" ht="20.149999999999999" customHeight="1">
      <c r="A2463" s="8" t="s">
        <v>14</v>
      </c>
      <c r="B2463" s="9">
        <v>2441764</v>
      </c>
      <c r="C2463" s="10">
        <v>2443770</v>
      </c>
      <c r="D2463" s="11"/>
      <c r="E2463" s="12" t="s">
        <v>15</v>
      </c>
      <c r="F2463" s="12" t="s">
        <v>9548</v>
      </c>
      <c r="G2463" s="12" t="s">
        <v>9549</v>
      </c>
      <c r="H2463" s="10">
        <v>946800</v>
      </c>
      <c r="I2463" s="12" t="s">
        <v>18</v>
      </c>
      <c r="J2463" s="11"/>
      <c r="K2463" s="12" t="s">
        <v>9550</v>
      </c>
      <c r="L2463" s="10">
        <v>668</v>
      </c>
      <c r="M2463" s="12" t="s">
        <v>9551</v>
      </c>
    </row>
    <row r="2464" spans="1:13" ht="20.149999999999999" customHeight="1">
      <c r="A2464" s="8" t="s">
        <v>14</v>
      </c>
      <c r="B2464" s="9">
        <v>2443891</v>
      </c>
      <c r="C2464" s="10">
        <v>2444169</v>
      </c>
      <c r="D2464" s="11"/>
      <c r="E2464" s="12" t="s">
        <v>37</v>
      </c>
      <c r="F2464" s="12" t="s">
        <v>9552</v>
      </c>
      <c r="G2464" s="12" t="s">
        <v>9553</v>
      </c>
      <c r="H2464" s="10">
        <v>946804</v>
      </c>
      <c r="I2464" s="12" t="s">
        <v>18</v>
      </c>
      <c r="J2464" s="11"/>
      <c r="K2464" s="12" t="s">
        <v>9554</v>
      </c>
      <c r="L2464" s="10">
        <v>92</v>
      </c>
      <c r="M2464" s="12" t="s">
        <v>9555</v>
      </c>
    </row>
    <row r="2465" spans="1:13" ht="20.149999999999999" customHeight="1">
      <c r="A2465" s="8" t="s">
        <v>14</v>
      </c>
      <c r="B2465" s="9">
        <v>2444203</v>
      </c>
      <c r="C2465" s="10">
        <v>2444751</v>
      </c>
      <c r="D2465" s="11"/>
      <c r="E2465" s="12" t="s">
        <v>37</v>
      </c>
      <c r="F2465" s="12" t="s">
        <v>9556</v>
      </c>
      <c r="G2465" s="12" t="s">
        <v>9557</v>
      </c>
      <c r="H2465" s="10">
        <v>946807</v>
      </c>
      <c r="I2465" s="12" t="s">
        <v>18</v>
      </c>
      <c r="J2465" s="11"/>
      <c r="K2465" s="12" t="s">
        <v>9558</v>
      </c>
      <c r="L2465" s="10">
        <v>182</v>
      </c>
      <c r="M2465" s="12" t="s">
        <v>9559</v>
      </c>
    </row>
    <row r="2466" spans="1:13" ht="20.149999999999999" customHeight="1">
      <c r="A2466" s="8" t="s">
        <v>14</v>
      </c>
      <c r="B2466" s="9">
        <v>2444751</v>
      </c>
      <c r="C2466" s="10">
        <v>2445560</v>
      </c>
      <c r="D2466" s="11"/>
      <c r="E2466" s="12" t="s">
        <v>37</v>
      </c>
      <c r="F2466" s="12" t="s">
        <v>9560</v>
      </c>
      <c r="G2466" s="12" t="s">
        <v>9561</v>
      </c>
      <c r="H2466" s="10">
        <v>946808</v>
      </c>
      <c r="I2466" s="12" t="s">
        <v>18</v>
      </c>
      <c r="J2466" s="11"/>
      <c r="K2466" s="12" t="s">
        <v>9562</v>
      </c>
      <c r="L2466" s="10">
        <v>269</v>
      </c>
      <c r="M2466" s="12" t="s">
        <v>9563</v>
      </c>
    </row>
    <row r="2467" spans="1:13" ht="20.149999999999999" customHeight="1">
      <c r="A2467" s="8" t="s">
        <v>14</v>
      </c>
      <c r="B2467" s="9">
        <v>2445560</v>
      </c>
      <c r="C2467" s="10">
        <v>2446384</v>
      </c>
      <c r="D2467" s="11"/>
      <c r="E2467" s="12" t="s">
        <v>37</v>
      </c>
      <c r="F2467" s="12" t="s">
        <v>9564</v>
      </c>
      <c r="G2467" s="12" t="s">
        <v>9565</v>
      </c>
      <c r="H2467" s="10">
        <v>946812</v>
      </c>
      <c r="I2467" s="12" t="s">
        <v>18</v>
      </c>
      <c r="J2467" s="11"/>
      <c r="K2467" s="12" t="s">
        <v>9566</v>
      </c>
      <c r="L2467" s="10">
        <v>274</v>
      </c>
      <c r="M2467" s="12" t="s">
        <v>9567</v>
      </c>
    </row>
    <row r="2468" spans="1:13" ht="20.149999999999999" customHeight="1">
      <c r="A2468" s="8" t="s">
        <v>14</v>
      </c>
      <c r="B2468" s="9">
        <v>2446388</v>
      </c>
      <c r="C2468" s="10">
        <v>2447473</v>
      </c>
      <c r="D2468" s="11"/>
      <c r="E2468" s="12" t="s">
        <v>37</v>
      </c>
      <c r="F2468" s="12" t="s">
        <v>9568</v>
      </c>
      <c r="G2468" s="12" t="s">
        <v>9569</v>
      </c>
      <c r="H2468" s="10">
        <v>946814</v>
      </c>
      <c r="I2468" s="12" t="s">
        <v>18</v>
      </c>
      <c r="J2468" s="11"/>
      <c r="K2468" s="12" t="s">
        <v>9570</v>
      </c>
      <c r="L2468" s="10">
        <v>361</v>
      </c>
      <c r="M2468" s="12" t="s">
        <v>9571</v>
      </c>
    </row>
    <row r="2469" spans="1:13" ht="20.149999999999999" customHeight="1">
      <c r="A2469" s="8" t="s">
        <v>14</v>
      </c>
      <c r="B2469" s="9">
        <v>2447508</v>
      </c>
      <c r="C2469" s="10">
        <v>2448440</v>
      </c>
      <c r="D2469" s="11"/>
      <c r="E2469" s="12" t="s">
        <v>37</v>
      </c>
      <c r="F2469" s="12" t="s">
        <v>9572</v>
      </c>
      <c r="G2469" s="12" t="s">
        <v>9573</v>
      </c>
      <c r="H2469" s="10">
        <v>946805</v>
      </c>
      <c r="I2469" s="12" t="s">
        <v>18</v>
      </c>
      <c r="J2469" s="11"/>
      <c r="K2469" s="12" t="s">
        <v>9574</v>
      </c>
      <c r="L2469" s="10">
        <v>310</v>
      </c>
      <c r="M2469" s="12" t="s">
        <v>9575</v>
      </c>
    </row>
    <row r="2470" spans="1:13" ht="20.149999999999999" customHeight="1">
      <c r="A2470" s="8" t="s">
        <v>14</v>
      </c>
      <c r="B2470" s="9">
        <v>2448606</v>
      </c>
      <c r="C2470" s="10">
        <v>2449157</v>
      </c>
      <c r="D2470" s="11"/>
      <c r="E2470" s="12" t="s">
        <v>15</v>
      </c>
      <c r="F2470" s="12" t="s">
        <v>9576</v>
      </c>
      <c r="G2470" s="12" t="s">
        <v>9577</v>
      </c>
      <c r="H2470" s="10">
        <v>944847</v>
      </c>
      <c r="I2470" s="12" t="s">
        <v>18</v>
      </c>
      <c r="J2470" s="11"/>
      <c r="K2470" s="12" t="s">
        <v>9578</v>
      </c>
      <c r="L2470" s="10">
        <v>183</v>
      </c>
      <c r="M2470" s="12" t="s">
        <v>9579</v>
      </c>
    </row>
    <row r="2471" spans="1:13" ht="20.149999999999999" customHeight="1">
      <c r="A2471" s="8" t="s">
        <v>14</v>
      </c>
      <c r="B2471" s="9">
        <v>2449228</v>
      </c>
      <c r="C2471" s="10">
        <v>2450049</v>
      </c>
      <c r="D2471" s="11"/>
      <c r="E2471" s="12" t="s">
        <v>37</v>
      </c>
      <c r="F2471" s="12" t="s">
        <v>9580</v>
      </c>
      <c r="G2471" s="12" t="s">
        <v>9581</v>
      </c>
      <c r="H2471" s="10">
        <v>946620</v>
      </c>
      <c r="I2471" s="12" t="s">
        <v>18</v>
      </c>
      <c r="J2471" s="11"/>
      <c r="K2471" s="12" t="s">
        <v>9582</v>
      </c>
      <c r="L2471" s="10">
        <v>273</v>
      </c>
      <c r="M2471" s="12" t="s">
        <v>9583</v>
      </c>
    </row>
    <row r="2472" spans="1:13" ht="20.149999999999999" customHeight="1">
      <c r="A2472" s="8" t="s">
        <v>14</v>
      </c>
      <c r="B2472" s="9">
        <v>2450051</v>
      </c>
      <c r="C2472" s="10">
        <v>2450590</v>
      </c>
      <c r="D2472" s="11"/>
      <c r="E2472" s="12" t="s">
        <v>37</v>
      </c>
      <c r="F2472" s="12" t="s">
        <v>9584</v>
      </c>
      <c r="G2472" s="12" t="s">
        <v>9585</v>
      </c>
      <c r="H2472" s="10">
        <v>946788</v>
      </c>
      <c r="I2472" s="12" t="s">
        <v>18</v>
      </c>
      <c r="J2472" s="11"/>
      <c r="K2472" s="12" t="s">
        <v>9586</v>
      </c>
      <c r="L2472" s="10">
        <v>179</v>
      </c>
      <c r="M2472" s="12" t="s">
        <v>9587</v>
      </c>
    </row>
    <row r="2473" spans="1:13" ht="20.149999999999999" customHeight="1">
      <c r="A2473" s="8" t="s">
        <v>14</v>
      </c>
      <c r="B2473" s="9">
        <v>2450587</v>
      </c>
      <c r="C2473" s="10">
        <v>2451075</v>
      </c>
      <c r="D2473" s="11"/>
      <c r="E2473" s="12" t="s">
        <v>37</v>
      </c>
      <c r="F2473" s="12" t="s">
        <v>9588</v>
      </c>
      <c r="G2473" s="12" t="s">
        <v>9589</v>
      </c>
      <c r="H2473" s="10">
        <v>946779</v>
      </c>
      <c r="I2473" s="12" t="s">
        <v>18</v>
      </c>
      <c r="J2473" s="11"/>
      <c r="K2473" s="12" t="s">
        <v>9590</v>
      </c>
      <c r="L2473" s="10">
        <v>162</v>
      </c>
      <c r="M2473" s="12" t="s">
        <v>9591</v>
      </c>
    </row>
    <row r="2474" spans="1:13" ht="20.149999999999999" customHeight="1">
      <c r="A2474" s="8" t="s">
        <v>14</v>
      </c>
      <c r="B2474" s="9">
        <v>2451072</v>
      </c>
      <c r="C2474" s="10">
        <v>2451584</v>
      </c>
      <c r="D2474" s="11"/>
      <c r="E2474" s="12" t="s">
        <v>37</v>
      </c>
      <c r="F2474" s="12" t="s">
        <v>9592</v>
      </c>
      <c r="G2474" s="12" t="s">
        <v>9593</v>
      </c>
      <c r="H2474" s="10">
        <v>946818</v>
      </c>
      <c r="I2474" s="12" t="s">
        <v>18</v>
      </c>
      <c r="J2474" s="11"/>
      <c r="K2474" s="12" t="s">
        <v>9594</v>
      </c>
      <c r="L2474" s="10">
        <v>170</v>
      </c>
      <c r="M2474" s="12" t="s">
        <v>9595</v>
      </c>
    </row>
    <row r="2475" spans="1:13" ht="20.149999999999999" customHeight="1">
      <c r="A2475" s="8" t="s">
        <v>14</v>
      </c>
      <c r="B2475" s="9">
        <v>2451584</v>
      </c>
      <c r="C2475" s="10">
        <v>2452336</v>
      </c>
      <c r="D2475" s="11"/>
      <c r="E2475" s="12" t="s">
        <v>37</v>
      </c>
      <c r="F2475" s="12" t="s">
        <v>9596</v>
      </c>
      <c r="G2475" s="12" t="s">
        <v>9597</v>
      </c>
      <c r="H2475" s="10">
        <v>946418</v>
      </c>
      <c r="I2475" s="12" t="s">
        <v>18</v>
      </c>
      <c r="J2475" s="11"/>
      <c r="K2475" s="12" t="s">
        <v>9598</v>
      </c>
      <c r="L2475" s="10">
        <v>250</v>
      </c>
      <c r="M2475" s="12" t="s">
        <v>9599</v>
      </c>
    </row>
    <row r="2476" spans="1:13" ht="20.149999999999999" customHeight="1">
      <c r="A2476" s="8" t="s">
        <v>14</v>
      </c>
      <c r="B2476" s="9">
        <v>2452356</v>
      </c>
      <c r="C2476" s="10">
        <v>2455001</v>
      </c>
      <c r="D2476" s="11"/>
      <c r="E2476" s="12" t="s">
        <v>37</v>
      </c>
      <c r="F2476" s="12" t="s">
        <v>915</v>
      </c>
      <c r="G2476" s="12" t="s">
        <v>9600</v>
      </c>
      <c r="H2476" s="10">
        <v>1450268</v>
      </c>
      <c r="I2476" s="12" t="s">
        <v>917</v>
      </c>
      <c r="J2476" s="11"/>
      <c r="K2476" s="11"/>
      <c r="L2476" s="11"/>
      <c r="M2476" s="12" t="s">
        <v>9601</v>
      </c>
    </row>
    <row r="2477" spans="1:13" ht="20.149999999999999" customHeight="1">
      <c r="A2477" s="8" t="s">
        <v>14</v>
      </c>
      <c r="B2477" s="9">
        <v>2455083</v>
      </c>
      <c r="C2477" s="10">
        <v>2455646</v>
      </c>
      <c r="D2477" s="11"/>
      <c r="E2477" s="12" t="s">
        <v>37</v>
      </c>
      <c r="F2477" s="12" t="s">
        <v>9602</v>
      </c>
      <c r="G2477" s="12" t="s">
        <v>9603</v>
      </c>
      <c r="H2477" s="10">
        <v>949109</v>
      </c>
      <c r="I2477" s="12" t="s">
        <v>18</v>
      </c>
      <c r="J2477" s="11"/>
      <c r="K2477" s="12" t="s">
        <v>9604</v>
      </c>
      <c r="L2477" s="10">
        <v>187</v>
      </c>
      <c r="M2477" s="12" t="s">
        <v>9605</v>
      </c>
    </row>
    <row r="2478" spans="1:13" ht="20.149999999999999" customHeight="1">
      <c r="A2478" s="8" t="s">
        <v>14</v>
      </c>
      <c r="B2478" s="9">
        <v>2456327</v>
      </c>
      <c r="C2478" s="10">
        <v>2456812</v>
      </c>
      <c r="D2478" s="11"/>
      <c r="E2478" s="12" t="s">
        <v>37</v>
      </c>
      <c r="F2478" s="12" t="s">
        <v>9606</v>
      </c>
      <c r="G2478" s="12" t="s">
        <v>9607</v>
      </c>
      <c r="H2478" s="10">
        <v>946815</v>
      </c>
      <c r="I2478" s="12" t="s">
        <v>18</v>
      </c>
      <c r="J2478" s="11"/>
      <c r="K2478" s="12" t="s">
        <v>9608</v>
      </c>
      <c r="L2478" s="10">
        <v>161</v>
      </c>
      <c r="M2478" s="12" t="s">
        <v>9609</v>
      </c>
    </row>
    <row r="2479" spans="1:13" ht="20.149999999999999" customHeight="1">
      <c r="A2479" s="8" t="s">
        <v>14</v>
      </c>
      <c r="B2479" s="9">
        <v>2457015</v>
      </c>
      <c r="C2479" s="10">
        <v>2459159</v>
      </c>
      <c r="D2479" s="11"/>
      <c r="E2479" s="12" t="s">
        <v>37</v>
      </c>
      <c r="F2479" s="12" t="s">
        <v>9610</v>
      </c>
      <c r="G2479" s="12" t="s">
        <v>9611</v>
      </c>
      <c r="H2479" s="10">
        <v>949097</v>
      </c>
      <c r="I2479" s="12" t="s">
        <v>18</v>
      </c>
      <c r="J2479" s="11"/>
      <c r="K2479" s="12" t="s">
        <v>9612</v>
      </c>
      <c r="L2479" s="10">
        <v>714</v>
      </c>
      <c r="M2479" s="12" t="s">
        <v>9613</v>
      </c>
    </row>
    <row r="2480" spans="1:13" ht="20.149999999999999" customHeight="1">
      <c r="A2480" s="8" t="s">
        <v>14</v>
      </c>
      <c r="B2480" s="9">
        <v>2459159</v>
      </c>
      <c r="C2480" s="10">
        <v>2460469</v>
      </c>
      <c r="D2480" s="11"/>
      <c r="E2480" s="12" t="s">
        <v>37</v>
      </c>
      <c r="F2480" s="12" t="s">
        <v>9614</v>
      </c>
      <c r="G2480" s="12" t="s">
        <v>9615</v>
      </c>
      <c r="H2480" s="10">
        <v>948823</v>
      </c>
      <c r="I2480" s="12" t="s">
        <v>18</v>
      </c>
      <c r="J2480" s="11"/>
      <c r="K2480" s="12" t="s">
        <v>9616</v>
      </c>
      <c r="L2480" s="10">
        <v>436</v>
      </c>
      <c r="M2480" s="12" t="s">
        <v>9617</v>
      </c>
    </row>
    <row r="2481" spans="1:13" ht="20.149999999999999" customHeight="1">
      <c r="A2481" s="8" t="s">
        <v>14</v>
      </c>
      <c r="B2481" s="9">
        <v>2460650</v>
      </c>
      <c r="C2481" s="10">
        <v>2460934</v>
      </c>
      <c r="D2481" s="11"/>
      <c r="E2481" s="12" t="s">
        <v>37</v>
      </c>
      <c r="F2481" s="12" t="s">
        <v>9618</v>
      </c>
      <c r="G2481" s="12" t="s">
        <v>9619</v>
      </c>
      <c r="H2481" s="10">
        <v>948817</v>
      </c>
      <c r="I2481" s="12" t="s">
        <v>18</v>
      </c>
      <c r="J2481" s="11"/>
      <c r="K2481" s="12" t="s">
        <v>9620</v>
      </c>
      <c r="L2481" s="10">
        <v>94</v>
      </c>
      <c r="M2481" s="12" t="s">
        <v>9621</v>
      </c>
    </row>
    <row r="2482" spans="1:13" ht="20.149999999999999" customHeight="1">
      <c r="A2482" s="8" t="s">
        <v>14</v>
      </c>
      <c r="B2482" s="9">
        <v>2461306</v>
      </c>
      <c r="C2482" s="10">
        <v>2462646</v>
      </c>
      <c r="D2482" s="11"/>
      <c r="E2482" s="12" t="s">
        <v>15</v>
      </c>
      <c r="F2482" s="12" t="s">
        <v>9622</v>
      </c>
      <c r="G2482" s="12" t="s">
        <v>9623</v>
      </c>
      <c r="H2482" s="10">
        <v>946820</v>
      </c>
      <c r="I2482" s="12" t="s">
        <v>18</v>
      </c>
      <c r="J2482" s="11"/>
      <c r="K2482" s="12" t="s">
        <v>9624</v>
      </c>
      <c r="L2482" s="10">
        <v>446</v>
      </c>
      <c r="M2482" s="12" t="s">
        <v>9625</v>
      </c>
    </row>
    <row r="2483" spans="1:13" ht="20.149999999999999" customHeight="1">
      <c r="A2483" s="8" t="s">
        <v>14</v>
      </c>
      <c r="B2483" s="9">
        <v>2463012</v>
      </c>
      <c r="C2483" s="10">
        <v>2464070</v>
      </c>
      <c r="D2483" s="11"/>
      <c r="E2483" s="12" t="s">
        <v>15</v>
      </c>
      <c r="F2483" s="12" t="s">
        <v>9626</v>
      </c>
      <c r="G2483" s="12" t="s">
        <v>9627</v>
      </c>
      <c r="H2483" s="10">
        <v>946819</v>
      </c>
      <c r="I2483" s="12" t="s">
        <v>18</v>
      </c>
      <c r="J2483" s="11"/>
      <c r="K2483" s="12" t="s">
        <v>9628</v>
      </c>
      <c r="L2483" s="10">
        <v>352</v>
      </c>
      <c r="M2483" s="12" t="s">
        <v>9629</v>
      </c>
    </row>
    <row r="2484" spans="1:13" ht="20.149999999999999" customHeight="1">
      <c r="A2484" s="8" t="s">
        <v>14</v>
      </c>
      <c r="B2484" s="9">
        <v>2464252</v>
      </c>
      <c r="C2484" s="10">
        <v>2465007</v>
      </c>
      <c r="D2484" s="11"/>
      <c r="E2484" s="12" t="s">
        <v>37</v>
      </c>
      <c r="F2484" s="12" t="s">
        <v>9630</v>
      </c>
      <c r="G2484" s="12" t="s">
        <v>9631</v>
      </c>
      <c r="H2484" s="10">
        <v>945582</v>
      </c>
      <c r="I2484" s="12" t="s">
        <v>18</v>
      </c>
      <c r="J2484" s="11"/>
      <c r="K2484" s="12" t="s">
        <v>9632</v>
      </c>
      <c r="L2484" s="10">
        <v>251</v>
      </c>
      <c r="M2484" s="12" t="s">
        <v>9633</v>
      </c>
    </row>
    <row r="2485" spans="1:13" ht="20.149999999999999" customHeight="1">
      <c r="A2485" s="8" t="s">
        <v>14</v>
      </c>
      <c r="B2485" s="9">
        <v>2465301</v>
      </c>
      <c r="C2485" s="10">
        <v>2466233</v>
      </c>
      <c r="D2485" s="11"/>
      <c r="E2485" s="12" t="s">
        <v>15</v>
      </c>
      <c r="F2485" s="12" t="s">
        <v>9634</v>
      </c>
      <c r="G2485" s="12" t="s">
        <v>9635</v>
      </c>
      <c r="H2485" s="10">
        <v>944801</v>
      </c>
      <c r="I2485" s="12" t="s">
        <v>18</v>
      </c>
      <c r="J2485" s="11"/>
      <c r="K2485" s="12" t="s">
        <v>9636</v>
      </c>
      <c r="L2485" s="10">
        <v>310</v>
      </c>
      <c r="M2485" s="12" t="s">
        <v>9637</v>
      </c>
    </row>
    <row r="2486" spans="1:13" ht="20.149999999999999" customHeight="1">
      <c r="A2486" s="8" t="s">
        <v>14</v>
      </c>
      <c r="B2486" s="9">
        <v>2466309</v>
      </c>
      <c r="C2486" s="10">
        <v>2466383</v>
      </c>
      <c r="D2486" s="11"/>
      <c r="E2486" s="12" t="s">
        <v>15</v>
      </c>
      <c r="F2486" s="12" t="s">
        <v>2186</v>
      </c>
      <c r="G2486" s="12" t="s">
        <v>9638</v>
      </c>
      <c r="H2486" s="10">
        <v>945486</v>
      </c>
      <c r="I2486" s="12" t="s">
        <v>851</v>
      </c>
      <c r="J2486" s="11"/>
      <c r="K2486" s="11"/>
      <c r="L2486" s="11"/>
      <c r="M2486" s="12" t="s">
        <v>9639</v>
      </c>
    </row>
    <row r="2487" spans="1:13" ht="20.149999999999999" customHeight="1">
      <c r="A2487" s="8" t="s">
        <v>14</v>
      </c>
      <c r="B2487" s="9">
        <v>2466545</v>
      </c>
      <c r="C2487" s="10">
        <v>2467702</v>
      </c>
      <c r="D2487" s="11"/>
      <c r="E2487" s="12" t="s">
        <v>15</v>
      </c>
      <c r="F2487" s="12" t="s">
        <v>9640</v>
      </c>
      <c r="G2487" s="12" t="s">
        <v>9641</v>
      </c>
      <c r="H2487" s="10">
        <v>946821</v>
      </c>
      <c r="I2487" s="12" t="s">
        <v>18</v>
      </c>
      <c r="J2487" s="11"/>
      <c r="K2487" s="12" t="s">
        <v>9642</v>
      </c>
      <c r="L2487" s="10">
        <v>385</v>
      </c>
      <c r="M2487" s="12" t="s">
        <v>9643</v>
      </c>
    </row>
    <row r="2488" spans="1:13" ht="20.149999999999999" customHeight="1">
      <c r="A2488" s="8" t="s">
        <v>14</v>
      </c>
      <c r="B2488" s="9">
        <v>2467855</v>
      </c>
      <c r="C2488" s="10">
        <v>2468217</v>
      </c>
      <c r="D2488" s="11"/>
      <c r="E2488" s="12" t="s">
        <v>15</v>
      </c>
      <c r="F2488" s="12" t="s">
        <v>9644</v>
      </c>
      <c r="G2488" s="12" t="s">
        <v>9645</v>
      </c>
      <c r="H2488" s="10">
        <v>948821</v>
      </c>
      <c r="I2488" s="12" t="s">
        <v>18</v>
      </c>
      <c r="J2488" s="11"/>
      <c r="K2488" s="12" t="s">
        <v>9646</v>
      </c>
      <c r="L2488" s="10">
        <v>120</v>
      </c>
      <c r="M2488" s="12" t="s">
        <v>9647</v>
      </c>
    </row>
    <row r="2489" spans="1:13" ht="20.149999999999999" customHeight="1">
      <c r="A2489" s="8" t="s">
        <v>14</v>
      </c>
      <c r="B2489" s="9">
        <v>2468214</v>
      </c>
      <c r="C2489" s="10">
        <v>2469134</v>
      </c>
      <c r="D2489" s="11"/>
      <c r="E2489" s="12" t="s">
        <v>15</v>
      </c>
      <c r="F2489" s="12" t="s">
        <v>9648</v>
      </c>
      <c r="G2489" s="12" t="s">
        <v>9649</v>
      </c>
      <c r="H2489" s="10">
        <v>949098</v>
      </c>
      <c r="I2489" s="12" t="s">
        <v>18</v>
      </c>
      <c r="J2489" s="11"/>
      <c r="K2489" s="12" t="s">
        <v>9650</v>
      </c>
      <c r="L2489" s="10">
        <v>306</v>
      </c>
      <c r="M2489" s="12" t="s">
        <v>9651</v>
      </c>
    </row>
    <row r="2490" spans="1:13" ht="20.149999999999999" customHeight="1">
      <c r="A2490" s="8" t="s">
        <v>14</v>
      </c>
      <c r="B2490" s="9">
        <v>2469131</v>
      </c>
      <c r="C2490" s="10">
        <v>2470462</v>
      </c>
      <c r="D2490" s="11"/>
      <c r="E2490" s="12" t="s">
        <v>15</v>
      </c>
      <c r="F2490" s="12" t="s">
        <v>9652</v>
      </c>
      <c r="G2490" s="12" t="s">
        <v>9653</v>
      </c>
      <c r="H2490" s="10">
        <v>946822</v>
      </c>
      <c r="I2490" s="12" t="s">
        <v>18</v>
      </c>
      <c r="J2490" s="11"/>
      <c r="K2490" s="12" t="s">
        <v>9654</v>
      </c>
      <c r="L2490" s="10">
        <v>443</v>
      </c>
      <c r="M2490" s="12" t="s">
        <v>9655</v>
      </c>
    </row>
    <row r="2491" spans="1:13" ht="20.149999999999999" customHeight="1">
      <c r="A2491" s="8" t="s">
        <v>14</v>
      </c>
      <c r="B2491" s="9">
        <v>2470497</v>
      </c>
      <c r="C2491" s="10">
        <v>2470643</v>
      </c>
      <c r="D2491" s="11"/>
      <c r="E2491" s="12" t="s">
        <v>37</v>
      </c>
      <c r="F2491" s="12" t="s">
        <v>9656</v>
      </c>
      <c r="G2491" s="12" t="s">
        <v>9657</v>
      </c>
      <c r="H2491" s="10">
        <v>63925642</v>
      </c>
      <c r="I2491" s="12" t="s">
        <v>18</v>
      </c>
      <c r="J2491" s="11"/>
      <c r="K2491" s="12" t="s">
        <v>9658</v>
      </c>
      <c r="L2491" s="10">
        <v>48</v>
      </c>
      <c r="M2491" s="12" t="s">
        <v>9659</v>
      </c>
    </row>
    <row r="2492" spans="1:13" ht="20.149999999999999" customHeight="1">
      <c r="A2492" s="8" t="s">
        <v>14</v>
      </c>
      <c r="B2492" s="9">
        <v>2470803</v>
      </c>
      <c r="C2492" s="10">
        <v>2471105</v>
      </c>
      <c r="D2492" s="11"/>
      <c r="E2492" s="12" t="s">
        <v>15</v>
      </c>
      <c r="F2492" s="12" t="s">
        <v>915</v>
      </c>
      <c r="G2492" s="12" t="s">
        <v>9660</v>
      </c>
      <c r="H2492" s="10">
        <v>946825</v>
      </c>
      <c r="I2492" s="12" t="s">
        <v>917</v>
      </c>
      <c r="J2492" s="11"/>
      <c r="K2492" s="11"/>
      <c r="L2492" s="11"/>
      <c r="M2492" s="12" t="s">
        <v>9661</v>
      </c>
    </row>
    <row r="2493" spans="1:13" ht="20.149999999999999" customHeight="1">
      <c r="A2493" s="8" t="s">
        <v>14</v>
      </c>
      <c r="B2493" s="9">
        <v>2471077</v>
      </c>
      <c r="C2493" s="10">
        <v>2471517</v>
      </c>
      <c r="D2493" s="11"/>
      <c r="E2493" s="12" t="s">
        <v>37</v>
      </c>
      <c r="F2493" s="12" t="s">
        <v>9662</v>
      </c>
      <c r="G2493" s="12" t="s">
        <v>9663</v>
      </c>
      <c r="H2493" s="10">
        <v>948822</v>
      </c>
      <c r="I2493" s="12" t="s">
        <v>18</v>
      </c>
      <c r="J2493" s="11"/>
      <c r="K2493" s="12" t="s">
        <v>9664</v>
      </c>
      <c r="L2493" s="10">
        <v>146</v>
      </c>
      <c r="M2493" s="12" t="s">
        <v>9665</v>
      </c>
    </row>
    <row r="2494" spans="1:13" ht="20.149999999999999" customHeight="1">
      <c r="A2494" s="8" t="s">
        <v>14</v>
      </c>
      <c r="B2494" s="9">
        <v>2471544</v>
      </c>
      <c r="C2494" s="10">
        <v>2472062</v>
      </c>
      <c r="D2494" s="11"/>
      <c r="E2494" s="12" t="s">
        <v>37</v>
      </c>
      <c r="F2494" s="12" t="s">
        <v>915</v>
      </c>
      <c r="G2494" s="12" t="s">
        <v>9666</v>
      </c>
      <c r="H2494" s="10">
        <v>949099</v>
      </c>
      <c r="I2494" s="12" t="s">
        <v>917</v>
      </c>
      <c r="J2494" s="11"/>
      <c r="K2494" s="11"/>
      <c r="L2494" s="11"/>
      <c r="M2494" s="12" t="s">
        <v>9667</v>
      </c>
    </row>
    <row r="2495" spans="1:13" ht="20.149999999999999" customHeight="1">
      <c r="A2495" s="8" t="s">
        <v>14</v>
      </c>
      <c r="B2495" s="9">
        <v>2472112</v>
      </c>
      <c r="C2495" s="10">
        <v>2472387</v>
      </c>
      <c r="D2495" s="11"/>
      <c r="E2495" s="12" t="s">
        <v>37</v>
      </c>
      <c r="F2495" s="12" t="s">
        <v>9668</v>
      </c>
      <c r="G2495" s="12" t="s">
        <v>9669</v>
      </c>
      <c r="H2495" s="10">
        <v>945416</v>
      </c>
      <c r="I2495" s="12" t="s">
        <v>18</v>
      </c>
      <c r="J2495" s="11"/>
      <c r="K2495" s="12" t="s">
        <v>9670</v>
      </c>
      <c r="L2495" s="10">
        <v>91</v>
      </c>
      <c r="M2495" s="12" t="s">
        <v>9671</v>
      </c>
    </row>
    <row r="2496" spans="1:13" ht="20.149999999999999" customHeight="1">
      <c r="A2496" s="8" t="s">
        <v>14</v>
      </c>
      <c r="B2496" s="9">
        <v>2472387</v>
      </c>
      <c r="C2496" s="10">
        <v>2472881</v>
      </c>
      <c r="D2496" s="11"/>
      <c r="E2496" s="12" t="s">
        <v>37</v>
      </c>
      <c r="F2496" s="12" t="s">
        <v>9672</v>
      </c>
      <c r="G2496" s="12" t="s">
        <v>9673</v>
      </c>
      <c r="H2496" s="10">
        <v>946419</v>
      </c>
      <c r="I2496" s="12" t="s">
        <v>18</v>
      </c>
      <c r="J2496" s="11"/>
      <c r="K2496" s="12" t="s">
        <v>9674</v>
      </c>
      <c r="L2496" s="10">
        <v>164</v>
      </c>
      <c r="M2496" s="12" t="s">
        <v>9675</v>
      </c>
    </row>
    <row r="2497" spans="1:13" ht="20.149999999999999" customHeight="1">
      <c r="A2497" s="8" t="s">
        <v>14</v>
      </c>
      <c r="B2497" s="9">
        <v>2472878</v>
      </c>
      <c r="C2497" s="10">
        <v>2473246</v>
      </c>
      <c r="D2497" s="11"/>
      <c r="E2497" s="12" t="s">
        <v>37</v>
      </c>
      <c r="F2497" s="12" t="s">
        <v>9676</v>
      </c>
      <c r="G2497" s="12" t="s">
        <v>9677</v>
      </c>
      <c r="H2497" s="10">
        <v>947403</v>
      </c>
      <c r="I2497" s="12" t="s">
        <v>18</v>
      </c>
      <c r="J2497" s="11"/>
      <c r="K2497" s="12" t="s">
        <v>9678</v>
      </c>
      <c r="L2497" s="10">
        <v>122</v>
      </c>
      <c r="M2497" s="12" t="s">
        <v>9679</v>
      </c>
    </row>
    <row r="2498" spans="1:13" ht="20.149999999999999" customHeight="1">
      <c r="A2498" s="8" t="s">
        <v>14</v>
      </c>
      <c r="B2498" s="9">
        <v>2473604</v>
      </c>
      <c r="C2498" s="10">
        <v>2473966</v>
      </c>
      <c r="D2498" s="11"/>
      <c r="E2498" s="12" t="s">
        <v>15</v>
      </c>
      <c r="F2498" s="12" t="s">
        <v>9680</v>
      </c>
      <c r="G2498" s="12" t="s">
        <v>9681</v>
      </c>
      <c r="H2498" s="10">
        <v>945565</v>
      </c>
      <c r="I2498" s="12" t="s">
        <v>18</v>
      </c>
      <c r="J2498" s="11"/>
      <c r="K2498" s="12" t="s">
        <v>9682</v>
      </c>
      <c r="L2498" s="10">
        <v>120</v>
      </c>
      <c r="M2498" s="12" t="s">
        <v>9683</v>
      </c>
    </row>
    <row r="2499" spans="1:13" ht="20.149999999999999" customHeight="1">
      <c r="A2499" s="8" t="s">
        <v>14</v>
      </c>
      <c r="B2499" s="9">
        <v>2474032</v>
      </c>
      <c r="C2499" s="10">
        <v>2474856</v>
      </c>
      <c r="D2499" s="11"/>
      <c r="E2499" s="12" t="s">
        <v>15</v>
      </c>
      <c r="F2499" s="12" t="s">
        <v>9684</v>
      </c>
      <c r="G2499" s="12" t="s">
        <v>9685</v>
      </c>
      <c r="H2499" s="10">
        <v>946827</v>
      </c>
      <c r="I2499" s="12" t="s">
        <v>18</v>
      </c>
      <c r="J2499" s="11"/>
      <c r="K2499" s="12" t="s">
        <v>9686</v>
      </c>
      <c r="L2499" s="10">
        <v>274</v>
      </c>
      <c r="M2499" s="12" t="s">
        <v>9687</v>
      </c>
    </row>
    <row r="2500" spans="1:13" ht="20.149999999999999" customHeight="1">
      <c r="A2500" s="8" t="s">
        <v>14</v>
      </c>
      <c r="B2500" s="9">
        <v>2474984</v>
      </c>
      <c r="C2500" s="10">
        <v>2475520</v>
      </c>
      <c r="D2500" s="11"/>
      <c r="E2500" s="12" t="s">
        <v>15</v>
      </c>
      <c r="F2500" s="12" t="s">
        <v>9688</v>
      </c>
      <c r="G2500" s="12" t="s">
        <v>9689</v>
      </c>
      <c r="H2500" s="10">
        <v>946834</v>
      </c>
      <c r="I2500" s="12" t="s">
        <v>18</v>
      </c>
      <c r="J2500" s="11"/>
      <c r="K2500" s="12" t="s">
        <v>9690</v>
      </c>
      <c r="L2500" s="10">
        <v>178</v>
      </c>
      <c r="M2500" s="12" t="s">
        <v>9691</v>
      </c>
    </row>
    <row r="2501" spans="1:13" ht="20.149999999999999" customHeight="1">
      <c r="A2501" s="8" t="s">
        <v>14</v>
      </c>
      <c r="B2501" s="9">
        <v>2475511</v>
      </c>
      <c r="C2501" s="10">
        <v>2475873</v>
      </c>
      <c r="D2501" s="11"/>
      <c r="E2501" s="12" t="s">
        <v>15</v>
      </c>
      <c r="F2501" s="12" t="s">
        <v>9692</v>
      </c>
      <c r="G2501" s="12" t="s">
        <v>9693</v>
      </c>
      <c r="H2501" s="10">
        <v>946426</v>
      </c>
      <c r="I2501" s="12" t="s">
        <v>18</v>
      </c>
      <c r="J2501" s="11"/>
      <c r="K2501" s="12" t="s">
        <v>9694</v>
      </c>
      <c r="L2501" s="10">
        <v>120</v>
      </c>
      <c r="M2501" s="12" t="s">
        <v>9695</v>
      </c>
    </row>
    <row r="2502" spans="1:13" ht="20.149999999999999" customHeight="1">
      <c r="A2502" s="8" t="s">
        <v>14</v>
      </c>
      <c r="B2502" s="9">
        <v>2475873</v>
      </c>
      <c r="C2502" s="10">
        <v>2476178</v>
      </c>
      <c r="D2502" s="11"/>
      <c r="E2502" s="12" t="s">
        <v>15</v>
      </c>
      <c r="F2502" s="12" t="s">
        <v>9696</v>
      </c>
      <c r="G2502" s="12" t="s">
        <v>9697</v>
      </c>
      <c r="H2502" s="10">
        <v>946836</v>
      </c>
      <c r="I2502" s="12" t="s">
        <v>18</v>
      </c>
      <c r="J2502" s="11"/>
      <c r="K2502" s="12" t="s">
        <v>9698</v>
      </c>
      <c r="L2502" s="10">
        <v>101</v>
      </c>
      <c r="M2502" s="12" t="s">
        <v>9699</v>
      </c>
    </row>
    <row r="2503" spans="1:13" ht="20.149999999999999" customHeight="1">
      <c r="A2503" s="8" t="s">
        <v>14</v>
      </c>
      <c r="B2503" s="9">
        <v>2476094</v>
      </c>
      <c r="C2503" s="10">
        <v>2476234</v>
      </c>
      <c r="D2503" s="11"/>
      <c r="E2503" s="12" t="s">
        <v>15</v>
      </c>
      <c r="F2503" s="12" t="s">
        <v>9700</v>
      </c>
      <c r="G2503" s="12" t="s">
        <v>9701</v>
      </c>
      <c r="H2503" s="10">
        <v>1450283</v>
      </c>
      <c r="I2503" s="12" t="s">
        <v>18</v>
      </c>
      <c r="J2503" s="11"/>
      <c r="K2503" s="12" t="s">
        <v>9702</v>
      </c>
      <c r="L2503" s="10">
        <v>46</v>
      </c>
      <c r="M2503" s="12" t="s">
        <v>9703</v>
      </c>
    </row>
    <row r="2504" spans="1:13" ht="20.149999999999999" customHeight="1">
      <c r="A2504" s="8" t="s">
        <v>14</v>
      </c>
      <c r="B2504" s="9">
        <v>2476310</v>
      </c>
      <c r="C2504" s="10">
        <v>2476510</v>
      </c>
      <c r="D2504" s="11"/>
      <c r="E2504" s="12" t="s">
        <v>15</v>
      </c>
      <c r="F2504" s="12" t="s">
        <v>9704</v>
      </c>
      <c r="G2504" s="12" t="s">
        <v>9705</v>
      </c>
      <c r="H2504" s="10">
        <v>1450232</v>
      </c>
      <c r="I2504" s="12" t="s">
        <v>18</v>
      </c>
      <c r="J2504" s="11"/>
      <c r="K2504" s="12" t="s">
        <v>9706</v>
      </c>
      <c r="L2504" s="10">
        <v>66</v>
      </c>
      <c r="M2504" s="12" t="s">
        <v>9707</v>
      </c>
    </row>
    <row r="2505" spans="1:13" ht="20.149999999999999" customHeight="1">
      <c r="A2505" s="8" t="s">
        <v>14</v>
      </c>
      <c r="B2505" s="9">
        <v>2476584</v>
      </c>
      <c r="C2505" s="10">
        <v>2476598</v>
      </c>
      <c r="D2505" s="11"/>
      <c r="E2505" s="12" t="s">
        <v>15</v>
      </c>
      <c r="F2505" s="12" t="s">
        <v>915</v>
      </c>
      <c r="G2505" s="12" t="s">
        <v>9708</v>
      </c>
      <c r="H2505" s="10">
        <v>5625569</v>
      </c>
      <c r="I2505" s="12" t="s">
        <v>917</v>
      </c>
      <c r="J2505" s="11"/>
      <c r="K2505" s="11"/>
      <c r="L2505" s="11"/>
      <c r="M2505" s="12" t="s">
        <v>9709</v>
      </c>
    </row>
    <row r="2506" spans="1:13" ht="20.149999999999999" customHeight="1">
      <c r="A2506" s="8" t="s">
        <v>14</v>
      </c>
      <c r="B2506" s="9">
        <v>2476694</v>
      </c>
      <c r="C2506" s="10">
        <v>2477629</v>
      </c>
      <c r="D2506" s="11"/>
      <c r="E2506" s="12" t="s">
        <v>37</v>
      </c>
      <c r="F2506" s="12" t="s">
        <v>9710</v>
      </c>
      <c r="G2506" s="12" t="s">
        <v>9711</v>
      </c>
      <c r="H2506" s="10">
        <v>948828</v>
      </c>
      <c r="I2506" s="12" t="s">
        <v>18</v>
      </c>
      <c r="J2506" s="11"/>
      <c r="K2506" s="12" t="s">
        <v>9712</v>
      </c>
      <c r="L2506" s="10">
        <v>311</v>
      </c>
      <c r="M2506" s="12" t="s">
        <v>9713</v>
      </c>
    </row>
    <row r="2507" spans="1:13" ht="20.149999999999999" customHeight="1">
      <c r="A2507" s="8" t="s">
        <v>14</v>
      </c>
      <c r="B2507" s="9">
        <v>2477847</v>
      </c>
      <c r="C2507" s="10">
        <v>2479184</v>
      </c>
      <c r="D2507" s="11"/>
      <c r="E2507" s="12" t="s">
        <v>15</v>
      </c>
      <c r="F2507" s="12" t="s">
        <v>9714</v>
      </c>
      <c r="G2507" s="12" t="s">
        <v>9715</v>
      </c>
      <c r="H2507" s="10">
        <v>949103</v>
      </c>
      <c r="I2507" s="12" t="s">
        <v>18</v>
      </c>
      <c r="J2507" s="11"/>
      <c r="K2507" s="12" t="s">
        <v>9716</v>
      </c>
      <c r="L2507" s="10">
        <v>445</v>
      </c>
      <c r="M2507" s="12" t="s">
        <v>9717</v>
      </c>
    </row>
    <row r="2508" spans="1:13" ht="20.149999999999999" customHeight="1">
      <c r="A2508" s="8" t="s">
        <v>14</v>
      </c>
      <c r="B2508" s="9">
        <v>2479202</v>
      </c>
      <c r="C2508" s="10">
        <v>2480530</v>
      </c>
      <c r="D2508" s="11"/>
      <c r="E2508" s="12" t="s">
        <v>15</v>
      </c>
      <c r="F2508" s="12" t="s">
        <v>9718</v>
      </c>
      <c r="G2508" s="12" t="s">
        <v>9719</v>
      </c>
      <c r="H2508" s="10">
        <v>946837</v>
      </c>
      <c r="I2508" s="12" t="s">
        <v>18</v>
      </c>
      <c r="J2508" s="11"/>
      <c r="K2508" s="12" t="s">
        <v>9720</v>
      </c>
      <c r="L2508" s="10">
        <v>442</v>
      </c>
      <c r="M2508" s="12" t="s">
        <v>9721</v>
      </c>
    </row>
    <row r="2509" spans="1:13" ht="20.149999999999999" customHeight="1">
      <c r="A2509" s="8" t="s">
        <v>14</v>
      </c>
      <c r="B2509" s="9">
        <v>2480638</v>
      </c>
      <c r="C2509" s="10">
        <v>2482176</v>
      </c>
      <c r="D2509" s="11"/>
      <c r="E2509" s="12" t="s">
        <v>37</v>
      </c>
      <c r="F2509" s="12" t="s">
        <v>9722</v>
      </c>
      <c r="G2509" s="12" t="s">
        <v>9723</v>
      </c>
      <c r="H2509" s="10">
        <v>946835</v>
      </c>
      <c r="I2509" s="12" t="s">
        <v>18</v>
      </c>
      <c r="J2509" s="11"/>
      <c r="K2509" s="12" t="s">
        <v>9724</v>
      </c>
      <c r="L2509" s="10">
        <v>512</v>
      </c>
      <c r="M2509" s="12" t="s">
        <v>9725</v>
      </c>
    </row>
    <row r="2510" spans="1:13" ht="20.149999999999999" customHeight="1">
      <c r="A2510" s="8" t="s">
        <v>14</v>
      </c>
      <c r="B2510" s="9">
        <v>2482176</v>
      </c>
      <c r="C2510" s="10">
        <v>2483339</v>
      </c>
      <c r="D2510" s="11"/>
      <c r="E2510" s="12" t="s">
        <v>37</v>
      </c>
      <c r="F2510" s="12" t="s">
        <v>9726</v>
      </c>
      <c r="G2510" s="12" t="s">
        <v>9727</v>
      </c>
      <c r="H2510" s="10">
        <v>946840</v>
      </c>
      <c r="I2510" s="12" t="s">
        <v>18</v>
      </c>
      <c r="J2510" s="11"/>
      <c r="K2510" s="12" t="s">
        <v>9728</v>
      </c>
      <c r="L2510" s="10">
        <v>387</v>
      </c>
      <c r="M2510" s="12" t="s">
        <v>9729</v>
      </c>
    </row>
    <row r="2511" spans="1:13" ht="20.149999999999999" customHeight="1">
      <c r="A2511" s="8" t="s">
        <v>14</v>
      </c>
      <c r="B2511" s="9">
        <v>2483729</v>
      </c>
      <c r="C2511" s="10">
        <v>2483758</v>
      </c>
      <c r="D2511" s="11"/>
      <c r="E2511" s="12" t="s">
        <v>15</v>
      </c>
      <c r="F2511" s="12" t="s">
        <v>9730</v>
      </c>
      <c r="G2511" s="12" t="s">
        <v>9731</v>
      </c>
      <c r="H2511" s="10">
        <v>63925643</v>
      </c>
      <c r="I2511" s="12" t="s">
        <v>18</v>
      </c>
      <c r="J2511" s="11"/>
      <c r="K2511" s="12" t="s">
        <v>9732</v>
      </c>
      <c r="L2511" s="10">
        <v>9</v>
      </c>
      <c r="M2511" s="12" t="s">
        <v>9733</v>
      </c>
    </row>
    <row r="2512" spans="1:13" ht="20.149999999999999" customHeight="1">
      <c r="A2512" s="8" t="s">
        <v>14</v>
      </c>
      <c r="B2512" s="9">
        <v>2483755</v>
      </c>
      <c r="C2512" s="10">
        <v>2484369</v>
      </c>
      <c r="D2512" s="11"/>
      <c r="E2512" s="12" t="s">
        <v>15</v>
      </c>
      <c r="F2512" s="12" t="s">
        <v>9734</v>
      </c>
      <c r="G2512" s="12" t="s">
        <v>9735</v>
      </c>
      <c r="H2512" s="10">
        <v>946841</v>
      </c>
      <c r="I2512" s="12" t="s">
        <v>18</v>
      </c>
      <c r="J2512" s="11"/>
      <c r="K2512" s="12" t="s">
        <v>9736</v>
      </c>
      <c r="L2512" s="10">
        <v>204</v>
      </c>
      <c r="M2512" s="12" t="s">
        <v>9737</v>
      </c>
    </row>
    <row r="2513" spans="1:13" ht="20.149999999999999" customHeight="1">
      <c r="A2513" s="8" t="s">
        <v>14</v>
      </c>
      <c r="B2513" s="9">
        <v>2484374</v>
      </c>
      <c r="C2513" s="10">
        <v>2487967</v>
      </c>
      <c r="D2513" s="11"/>
      <c r="E2513" s="12" t="s">
        <v>15</v>
      </c>
      <c r="F2513" s="12" t="s">
        <v>9738</v>
      </c>
      <c r="G2513" s="12" t="s">
        <v>9739</v>
      </c>
      <c r="H2513" s="10">
        <v>946844</v>
      </c>
      <c r="I2513" s="12" t="s">
        <v>18</v>
      </c>
      <c r="J2513" s="11"/>
      <c r="K2513" s="12" t="s">
        <v>9740</v>
      </c>
      <c r="L2513" s="10">
        <v>1197</v>
      </c>
      <c r="M2513" s="12" t="s">
        <v>9741</v>
      </c>
    </row>
    <row r="2514" spans="1:13" ht="20.149999999999999" customHeight="1">
      <c r="A2514" s="8" t="s">
        <v>14</v>
      </c>
      <c r="B2514" s="9">
        <v>2488023</v>
      </c>
      <c r="C2514" s="10">
        <v>2489168</v>
      </c>
      <c r="D2514" s="11"/>
      <c r="E2514" s="12" t="s">
        <v>37</v>
      </c>
      <c r="F2514" s="12" t="s">
        <v>9742</v>
      </c>
      <c r="G2514" s="12" t="s">
        <v>9743</v>
      </c>
      <c r="H2514" s="10">
        <v>946432</v>
      </c>
      <c r="I2514" s="12" t="s">
        <v>18</v>
      </c>
      <c r="J2514" s="11"/>
      <c r="K2514" s="12" t="s">
        <v>9744</v>
      </c>
      <c r="L2514" s="10">
        <v>381</v>
      </c>
      <c r="M2514" s="12" t="s">
        <v>9745</v>
      </c>
    </row>
    <row r="2515" spans="1:13" ht="20.149999999999999" customHeight="1">
      <c r="A2515" s="8" t="s">
        <v>14</v>
      </c>
      <c r="B2515" s="9">
        <v>2489242</v>
      </c>
      <c r="C2515" s="10">
        <v>2490186</v>
      </c>
      <c r="D2515" s="11"/>
      <c r="E2515" s="12" t="s">
        <v>37</v>
      </c>
      <c r="F2515" s="12" t="s">
        <v>9746</v>
      </c>
      <c r="G2515" s="12" t="s">
        <v>9747</v>
      </c>
      <c r="H2515" s="10">
        <v>949110</v>
      </c>
      <c r="I2515" s="12" t="s">
        <v>18</v>
      </c>
      <c r="J2515" s="11"/>
      <c r="K2515" s="12" t="s">
        <v>9748</v>
      </c>
      <c r="L2515" s="10">
        <v>314</v>
      </c>
      <c r="M2515" s="12" t="s">
        <v>9749</v>
      </c>
    </row>
    <row r="2516" spans="1:13" ht="20.149999999999999" customHeight="1">
      <c r="A2516" s="8" t="s">
        <v>14</v>
      </c>
      <c r="B2516" s="9">
        <v>2490256</v>
      </c>
      <c r="C2516" s="10">
        <v>2491950</v>
      </c>
      <c r="D2516" s="11"/>
      <c r="E2516" s="12" t="s">
        <v>37</v>
      </c>
      <c r="F2516" s="12" t="s">
        <v>9750</v>
      </c>
      <c r="G2516" s="12" t="s">
        <v>9751</v>
      </c>
      <c r="H2516" s="10">
        <v>946845</v>
      </c>
      <c r="I2516" s="12" t="s">
        <v>18</v>
      </c>
      <c r="J2516" s="11"/>
      <c r="K2516" s="12" t="s">
        <v>9752</v>
      </c>
      <c r="L2516" s="10">
        <v>564</v>
      </c>
      <c r="M2516" s="12" t="s">
        <v>9753</v>
      </c>
    </row>
    <row r="2517" spans="1:13" ht="20.149999999999999" customHeight="1">
      <c r="A2517" s="8" t="s">
        <v>14</v>
      </c>
      <c r="B2517" s="9">
        <v>2492004</v>
      </c>
      <c r="C2517" s="10">
        <v>2493254</v>
      </c>
      <c r="D2517" s="11"/>
      <c r="E2517" s="12" t="s">
        <v>37</v>
      </c>
      <c r="F2517" s="12" t="s">
        <v>9754</v>
      </c>
      <c r="G2517" s="12" t="s">
        <v>9755</v>
      </c>
      <c r="H2517" s="10">
        <v>946842</v>
      </c>
      <c r="I2517" s="12" t="s">
        <v>18</v>
      </c>
      <c r="J2517" s="11"/>
      <c r="K2517" s="12" t="s">
        <v>9756</v>
      </c>
      <c r="L2517" s="10">
        <v>416</v>
      </c>
      <c r="M2517" s="12" t="s">
        <v>9757</v>
      </c>
    </row>
    <row r="2518" spans="1:13" ht="20.149999999999999" customHeight="1">
      <c r="A2518" s="8" t="s">
        <v>14</v>
      </c>
      <c r="B2518" s="9">
        <v>2493767</v>
      </c>
      <c r="C2518" s="10">
        <v>2494402</v>
      </c>
      <c r="D2518" s="11"/>
      <c r="E2518" s="12" t="s">
        <v>37</v>
      </c>
      <c r="F2518" s="12" t="s">
        <v>9758</v>
      </c>
      <c r="G2518" s="12" t="s">
        <v>9759</v>
      </c>
      <c r="H2518" s="10">
        <v>949108</v>
      </c>
      <c r="I2518" s="12" t="s">
        <v>18</v>
      </c>
      <c r="J2518" s="11"/>
      <c r="K2518" s="12" t="s">
        <v>9760</v>
      </c>
      <c r="L2518" s="10">
        <v>211</v>
      </c>
      <c r="M2518" s="12" t="s">
        <v>9761</v>
      </c>
    </row>
    <row r="2519" spans="1:13" ht="20.149999999999999" customHeight="1">
      <c r="A2519" s="8" t="s">
        <v>14</v>
      </c>
      <c r="B2519" s="9">
        <v>2494698</v>
      </c>
      <c r="C2519" s="10">
        <v>2494973</v>
      </c>
      <c r="D2519" s="11"/>
      <c r="E2519" s="12" t="s">
        <v>15</v>
      </c>
      <c r="F2519" s="12" t="s">
        <v>9762</v>
      </c>
      <c r="G2519" s="12" t="s">
        <v>9763</v>
      </c>
      <c r="H2519" s="10">
        <v>949107</v>
      </c>
      <c r="I2519" s="12" t="s">
        <v>18</v>
      </c>
      <c r="J2519" s="11"/>
      <c r="K2519" s="12" t="s">
        <v>9764</v>
      </c>
      <c r="L2519" s="10">
        <v>91</v>
      </c>
      <c r="M2519" s="12" t="s">
        <v>9765</v>
      </c>
    </row>
    <row r="2520" spans="1:13" ht="20.149999999999999" customHeight="1">
      <c r="A2520" s="8" t="s">
        <v>14</v>
      </c>
      <c r="B2520" s="9">
        <v>2495050</v>
      </c>
      <c r="C2520" s="10">
        <v>2495292</v>
      </c>
      <c r="D2520" s="11"/>
      <c r="E2520" s="12" t="s">
        <v>37</v>
      </c>
      <c r="F2520" s="12" t="s">
        <v>9766</v>
      </c>
      <c r="G2520" s="12" t="s">
        <v>9767</v>
      </c>
      <c r="H2520" s="10">
        <v>948842</v>
      </c>
      <c r="I2520" s="12" t="s">
        <v>18</v>
      </c>
      <c r="J2520" s="11"/>
      <c r="K2520" s="12" t="s">
        <v>9768</v>
      </c>
      <c r="L2520" s="10">
        <v>80</v>
      </c>
      <c r="M2520" s="12" t="s">
        <v>9769</v>
      </c>
    </row>
    <row r="2521" spans="1:13" ht="20.149999999999999" customHeight="1">
      <c r="A2521" s="8" t="s">
        <v>14</v>
      </c>
      <c r="B2521" s="9">
        <v>2495645</v>
      </c>
      <c r="C2521" s="10">
        <v>2496565</v>
      </c>
      <c r="D2521" s="11"/>
      <c r="E2521" s="12" t="s">
        <v>15</v>
      </c>
      <c r="F2521" s="12" t="s">
        <v>9770</v>
      </c>
      <c r="G2521" s="12" t="s">
        <v>9771</v>
      </c>
      <c r="H2521" s="10">
        <v>946847</v>
      </c>
      <c r="I2521" s="12" t="s">
        <v>18</v>
      </c>
      <c r="J2521" s="11"/>
      <c r="K2521" s="12" t="s">
        <v>9772</v>
      </c>
      <c r="L2521" s="10">
        <v>306</v>
      </c>
      <c r="M2521" s="12" t="s">
        <v>9773</v>
      </c>
    </row>
    <row r="2522" spans="1:13" ht="20.149999999999999" customHeight="1">
      <c r="A2522" s="8" t="s">
        <v>14</v>
      </c>
      <c r="B2522" s="9">
        <v>2496921</v>
      </c>
      <c r="C2522" s="10">
        <v>2496992</v>
      </c>
      <c r="D2522" s="11"/>
      <c r="E2522" s="12" t="s">
        <v>15</v>
      </c>
      <c r="F2522" s="12" t="s">
        <v>9774</v>
      </c>
      <c r="G2522" s="12" t="s">
        <v>9775</v>
      </c>
      <c r="H2522" s="10">
        <v>7751622</v>
      </c>
      <c r="I2522" s="12" t="s">
        <v>18</v>
      </c>
      <c r="J2522" s="11"/>
      <c r="K2522" s="12" t="s">
        <v>9776</v>
      </c>
      <c r="L2522" s="10">
        <v>23</v>
      </c>
      <c r="M2522" s="12" t="s">
        <v>9777</v>
      </c>
    </row>
    <row r="2523" spans="1:13" ht="20.149999999999999" customHeight="1">
      <c r="A2523" s="8" t="s">
        <v>14</v>
      </c>
      <c r="B2523" s="9">
        <v>2497057</v>
      </c>
      <c r="C2523" s="10">
        <v>2498295</v>
      </c>
      <c r="D2523" s="11"/>
      <c r="E2523" s="12" t="s">
        <v>37</v>
      </c>
      <c r="F2523" s="12" t="s">
        <v>9778</v>
      </c>
      <c r="G2523" s="12" t="s">
        <v>9779</v>
      </c>
      <c r="H2523" s="10">
        <v>946850</v>
      </c>
      <c r="I2523" s="12" t="s">
        <v>18</v>
      </c>
      <c r="J2523" s="11"/>
      <c r="K2523" s="12" t="s">
        <v>9780</v>
      </c>
      <c r="L2523" s="10">
        <v>412</v>
      </c>
      <c r="M2523" s="12" t="s">
        <v>9781</v>
      </c>
    </row>
    <row r="2524" spans="1:13" ht="20.149999999999999" customHeight="1">
      <c r="A2524" s="8" t="s">
        <v>14</v>
      </c>
      <c r="B2524" s="9">
        <v>2498671</v>
      </c>
      <c r="C2524" s="10">
        <v>2500368</v>
      </c>
      <c r="D2524" s="11"/>
      <c r="E2524" s="12" t="s">
        <v>15</v>
      </c>
      <c r="F2524" s="12" t="s">
        <v>9782</v>
      </c>
      <c r="G2524" s="12" t="s">
        <v>9783</v>
      </c>
      <c r="H2524" s="10">
        <v>946723</v>
      </c>
      <c r="I2524" s="12" t="s">
        <v>18</v>
      </c>
      <c r="J2524" s="11"/>
      <c r="K2524" s="12" t="s">
        <v>9784</v>
      </c>
      <c r="L2524" s="10">
        <v>565</v>
      </c>
      <c r="M2524" s="12" t="s">
        <v>9785</v>
      </c>
    </row>
    <row r="2525" spans="1:13" ht="20.149999999999999" customHeight="1">
      <c r="A2525" s="8" t="s">
        <v>14</v>
      </c>
      <c r="B2525" s="9">
        <v>2500383</v>
      </c>
      <c r="C2525" s="10">
        <v>2501117</v>
      </c>
      <c r="D2525" s="11"/>
      <c r="E2525" s="12" t="s">
        <v>15</v>
      </c>
      <c r="F2525" s="12" t="s">
        <v>9786</v>
      </c>
      <c r="G2525" s="12" t="s">
        <v>9787</v>
      </c>
      <c r="H2525" s="10">
        <v>947395</v>
      </c>
      <c r="I2525" s="12" t="s">
        <v>18</v>
      </c>
      <c r="J2525" s="11"/>
      <c r="K2525" s="12" t="s">
        <v>9788</v>
      </c>
      <c r="L2525" s="10">
        <v>244</v>
      </c>
      <c r="M2525" s="12" t="s">
        <v>9789</v>
      </c>
    </row>
    <row r="2526" spans="1:13" ht="20.149999999999999" customHeight="1">
      <c r="A2526" s="8" t="s">
        <v>14</v>
      </c>
      <c r="B2526" s="9">
        <v>2501130</v>
      </c>
      <c r="C2526" s="10">
        <v>2501987</v>
      </c>
      <c r="D2526" s="11"/>
      <c r="E2526" s="12" t="s">
        <v>15</v>
      </c>
      <c r="F2526" s="12" t="s">
        <v>9790</v>
      </c>
      <c r="G2526" s="12" t="s">
        <v>9791</v>
      </c>
      <c r="H2526" s="10">
        <v>946856</v>
      </c>
      <c r="I2526" s="12" t="s">
        <v>18</v>
      </c>
      <c r="J2526" s="11"/>
      <c r="K2526" s="12" t="s">
        <v>9792</v>
      </c>
      <c r="L2526" s="10">
        <v>285</v>
      </c>
      <c r="M2526" s="12" t="s">
        <v>9793</v>
      </c>
    </row>
    <row r="2527" spans="1:13" ht="20.149999999999999" customHeight="1">
      <c r="A2527" s="8" t="s">
        <v>14</v>
      </c>
      <c r="B2527" s="9">
        <v>2501990</v>
      </c>
      <c r="C2527" s="10">
        <v>2504485</v>
      </c>
      <c r="D2527" s="11"/>
      <c r="E2527" s="12" t="s">
        <v>37</v>
      </c>
      <c r="F2527" s="12" t="s">
        <v>9794</v>
      </c>
      <c r="G2527" s="12" t="s">
        <v>9795</v>
      </c>
      <c r="H2527" s="10">
        <v>946852</v>
      </c>
      <c r="I2527" s="12" t="s">
        <v>18</v>
      </c>
      <c r="J2527" s="11"/>
      <c r="K2527" s="12" t="s">
        <v>9796</v>
      </c>
      <c r="L2527" s="10">
        <v>831</v>
      </c>
      <c r="M2527" s="12" t="s">
        <v>9797</v>
      </c>
    </row>
    <row r="2528" spans="1:13" ht="20.149999999999999" customHeight="1">
      <c r="A2528" s="8" t="s">
        <v>14</v>
      </c>
      <c r="B2528" s="9">
        <v>2504510</v>
      </c>
      <c r="C2528" s="10">
        <v>2505547</v>
      </c>
      <c r="D2528" s="11"/>
      <c r="E2528" s="12" t="s">
        <v>37</v>
      </c>
      <c r="F2528" s="12" t="s">
        <v>9798</v>
      </c>
      <c r="G2528" s="12" t="s">
        <v>9799</v>
      </c>
      <c r="H2528" s="10">
        <v>946848</v>
      </c>
      <c r="I2528" s="12" t="s">
        <v>18</v>
      </c>
      <c r="J2528" s="11"/>
      <c r="K2528" s="12" t="s">
        <v>9800</v>
      </c>
      <c r="L2528" s="10">
        <v>345</v>
      </c>
      <c r="M2528" s="12" t="s">
        <v>9801</v>
      </c>
    </row>
    <row r="2529" spans="1:13" ht="20.149999999999999" customHeight="1">
      <c r="A2529" s="8" t="s">
        <v>14</v>
      </c>
      <c r="B2529" s="9">
        <v>2505547</v>
      </c>
      <c r="C2529" s="10">
        <v>2506632</v>
      </c>
      <c r="D2529" s="11"/>
      <c r="E2529" s="12" t="s">
        <v>37</v>
      </c>
      <c r="F2529" s="12" t="s">
        <v>9802</v>
      </c>
      <c r="G2529" s="12" t="s">
        <v>9803</v>
      </c>
      <c r="H2529" s="10">
        <v>946853</v>
      </c>
      <c r="I2529" s="12" t="s">
        <v>18</v>
      </c>
      <c r="J2529" s="11"/>
      <c r="K2529" s="12" t="s">
        <v>9804</v>
      </c>
      <c r="L2529" s="10">
        <v>361</v>
      </c>
      <c r="M2529" s="12" t="s">
        <v>9805</v>
      </c>
    </row>
    <row r="2530" spans="1:13" ht="20.149999999999999" customHeight="1">
      <c r="A2530" s="8" t="s">
        <v>14</v>
      </c>
      <c r="B2530" s="9">
        <v>2506647</v>
      </c>
      <c r="C2530" s="10">
        <v>2507894</v>
      </c>
      <c r="D2530" s="11"/>
      <c r="E2530" s="12" t="s">
        <v>37</v>
      </c>
      <c r="F2530" s="12" t="s">
        <v>9806</v>
      </c>
      <c r="G2530" s="12" t="s">
        <v>9807</v>
      </c>
      <c r="H2530" s="10">
        <v>949111</v>
      </c>
      <c r="I2530" s="12" t="s">
        <v>18</v>
      </c>
      <c r="J2530" s="11"/>
      <c r="K2530" s="12" t="s">
        <v>9808</v>
      </c>
      <c r="L2530" s="10">
        <v>415</v>
      </c>
      <c r="M2530" s="12" t="s">
        <v>9809</v>
      </c>
    </row>
    <row r="2531" spans="1:13" ht="20.149999999999999" customHeight="1">
      <c r="A2531" s="8" t="s">
        <v>14</v>
      </c>
      <c r="B2531" s="9">
        <v>2507916</v>
      </c>
      <c r="C2531" s="10">
        <v>2508242</v>
      </c>
      <c r="D2531" s="11"/>
      <c r="E2531" s="12" t="s">
        <v>37</v>
      </c>
      <c r="F2531" s="12" t="s">
        <v>9810</v>
      </c>
      <c r="G2531" s="12" t="s">
        <v>9811</v>
      </c>
      <c r="H2531" s="10">
        <v>949087</v>
      </c>
      <c r="I2531" s="12" t="s">
        <v>18</v>
      </c>
      <c r="J2531" s="11"/>
      <c r="K2531" s="12" t="s">
        <v>9812</v>
      </c>
      <c r="L2531" s="10">
        <v>108</v>
      </c>
      <c r="M2531" s="12" t="s">
        <v>9813</v>
      </c>
    </row>
    <row r="2532" spans="1:13" ht="20.149999999999999" customHeight="1">
      <c r="A2532" s="8" t="s">
        <v>14</v>
      </c>
      <c r="B2532" s="9">
        <v>2508461</v>
      </c>
      <c r="C2532" s="10">
        <v>2509426</v>
      </c>
      <c r="D2532" s="11"/>
      <c r="E2532" s="12" t="s">
        <v>37</v>
      </c>
      <c r="F2532" s="12" t="s">
        <v>9814</v>
      </c>
      <c r="G2532" s="12" t="s">
        <v>9815</v>
      </c>
      <c r="H2532" s="10">
        <v>946858</v>
      </c>
      <c r="I2532" s="12" t="s">
        <v>18</v>
      </c>
      <c r="J2532" s="11"/>
      <c r="K2532" s="12" t="s">
        <v>9816</v>
      </c>
      <c r="L2532" s="10">
        <v>321</v>
      </c>
      <c r="M2532" s="12" t="s">
        <v>9817</v>
      </c>
    </row>
    <row r="2533" spans="1:13" ht="20.149999999999999" customHeight="1">
      <c r="A2533" s="8" t="s">
        <v>14</v>
      </c>
      <c r="B2533" s="9">
        <v>2509630</v>
      </c>
      <c r="C2533" s="10">
        <v>2510886</v>
      </c>
      <c r="D2533" s="11"/>
      <c r="E2533" s="12" t="s">
        <v>15</v>
      </c>
      <c r="F2533" s="12" t="s">
        <v>9818</v>
      </c>
      <c r="G2533" s="12" t="s">
        <v>9819</v>
      </c>
      <c r="H2533" s="10">
        <v>946854</v>
      </c>
      <c r="I2533" s="12" t="s">
        <v>18</v>
      </c>
      <c r="J2533" s="11"/>
      <c r="K2533" s="12" t="s">
        <v>9820</v>
      </c>
      <c r="L2533" s="10">
        <v>418</v>
      </c>
      <c r="M2533" s="12" t="s">
        <v>9821</v>
      </c>
    </row>
    <row r="2534" spans="1:13" ht="20.149999999999999" customHeight="1">
      <c r="A2534" s="8" t="s">
        <v>14</v>
      </c>
      <c r="B2534" s="9">
        <v>2511001</v>
      </c>
      <c r="C2534" s="10">
        <v>2511327</v>
      </c>
      <c r="D2534" s="11"/>
      <c r="E2534" s="12" t="s">
        <v>15</v>
      </c>
      <c r="F2534" s="12" t="s">
        <v>9822</v>
      </c>
      <c r="G2534" s="12" t="s">
        <v>9823</v>
      </c>
      <c r="H2534" s="10">
        <v>946855</v>
      </c>
      <c r="I2534" s="12" t="s">
        <v>18</v>
      </c>
      <c r="J2534" s="11"/>
      <c r="K2534" s="12" t="s">
        <v>9824</v>
      </c>
      <c r="L2534" s="10">
        <v>108</v>
      </c>
      <c r="M2534" s="12" t="s">
        <v>9825</v>
      </c>
    </row>
    <row r="2535" spans="1:13" ht="20.149999999999999" customHeight="1">
      <c r="A2535" s="8" t="s">
        <v>14</v>
      </c>
      <c r="B2535" s="9">
        <v>2511468</v>
      </c>
      <c r="C2535" s="10">
        <v>2512706</v>
      </c>
      <c r="D2535" s="11"/>
      <c r="E2535" s="12" t="s">
        <v>37</v>
      </c>
      <c r="F2535" s="12" t="s">
        <v>9826</v>
      </c>
      <c r="G2535" s="12" t="s">
        <v>9827</v>
      </c>
      <c r="H2535" s="10">
        <v>946899</v>
      </c>
      <c r="I2535" s="12" t="s">
        <v>18</v>
      </c>
      <c r="J2535" s="11"/>
      <c r="K2535" s="12" t="s">
        <v>9828</v>
      </c>
      <c r="L2535" s="10">
        <v>412</v>
      </c>
      <c r="M2535" s="12" t="s">
        <v>9829</v>
      </c>
    </row>
    <row r="2536" spans="1:13" ht="20.149999999999999" customHeight="1">
      <c r="A2536" s="8" t="s">
        <v>14</v>
      </c>
      <c r="B2536" s="9">
        <v>2512687</v>
      </c>
      <c r="C2536" s="10">
        <v>2512776</v>
      </c>
      <c r="D2536" s="11"/>
      <c r="E2536" s="12" t="s">
        <v>37</v>
      </c>
      <c r="F2536" s="12" t="s">
        <v>9830</v>
      </c>
      <c r="G2536" s="12" t="s">
        <v>9831</v>
      </c>
      <c r="H2536" s="10">
        <v>71004568</v>
      </c>
      <c r="I2536" s="12" t="s">
        <v>18</v>
      </c>
      <c r="J2536" s="11"/>
      <c r="K2536" s="12" t="s">
        <v>9832</v>
      </c>
      <c r="L2536" s="10">
        <v>29</v>
      </c>
      <c r="M2536" s="12" t="s">
        <v>9833</v>
      </c>
    </row>
    <row r="2537" spans="1:13" ht="20.149999999999999" customHeight="1">
      <c r="A2537" s="8" t="s">
        <v>14</v>
      </c>
      <c r="B2537" s="9">
        <v>2513042</v>
      </c>
      <c r="C2537" s="10">
        <v>2514244</v>
      </c>
      <c r="D2537" s="11"/>
      <c r="E2537" s="12" t="s">
        <v>15</v>
      </c>
      <c r="F2537" s="12" t="s">
        <v>9834</v>
      </c>
      <c r="G2537" s="12" t="s">
        <v>9835</v>
      </c>
      <c r="H2537" s="10">
        <v>946895</v>
      </c>
      <c r="I2537" s="12" t="s">
        <v>18</v>
      </c>
      <c r="J2537" s="11"/>
      <c r="K2537" s="12" t="s">
        <v>9836</v>
      </c>
      <c r="L2537" s="10">
        <v>400</v>
      </c>
      <c r="M2537" s="12" t="s">
        <v>9837</v>
      </c>
    </row>
    <row r="2538" spans="1:13" ht="20.149999999999999" customHeight="1">
      <c r="A2538" s="8" t="s">
        <v>14</v>
      </c>
      <c r="B2538" s="9">
        <v>2514331</v>
      </c>
      <c r="C2538" s="10">
        <v>2515443</v>
      </c>
      <c r="D2538" s="11"/>
      <c r="E2538" s="12" t="s">
        <v>15</v>
      </c>
      <c r="F2538" s="12" t="s">
        <v>9838</v>
      </c>
      <c r="G2538" s="12" t="s">
        <v>9839</v>
      </c>
      <c r="H2538" s="10">
        <v>946896</v>
      </c>
      <c r="I2538" s="12" t="s">
        <v>18</v>
      </c>
      <c r="J2538" s="11"/>
      <c r="K2538" s="12" t="s">
        <v>9840</v>
      </c>
      <c r="L2538" s="10">
        <v>370</v>
      </c>
      <c r="M2538" s="12" t="s">
        <v>9841</v>
      </c>
    </row>
    <row r="2539" spans="1:13" ht="20.149999999999999" customHeight="1">
      <c r="A2539" s="8" t="s">
        <v>14</v>
      </c>
      <c r="B2539" s="9">
        <v>2515643</v>
      </c>
      <c r="C2539" s="10">
        <v>2517832</v>
      </c>
      <c r="D2539" s="11"/>
      <c r="E2539" s="12" t="s">
        <v>37</v>
      </c>
      <c r="F2539" s="12" t="s">
        <v>9842</v>
      </c>
      <c r="G2539" s="12" t="s">
        <v>9843</v>
      </c>
      <c r="H2539" s="10">
        <v>946864</v>
      </c>
      <c r="I2539" s="12" t="s">
        <v>18</v>
      </c>
      <c r="J2539" s="11"/>
      <c r="K2539" s="12" t="s">
        <v>9844</v>
      </c>
      <c r="L2539" s="10">
        <v>729</v>
      </c>
      <c r="M2539" s="12" t="s">
        <v>9845</v>
      </c>
    </row>
    <row r="2540" spans="1:13" ht="20.149999999999999" customHeight="1">
      <c r="A2540" s="8" t="s">
        <v>14</v>
      </c>
      <c r="B2540" s="9">
        <v>2518041</v>
      </c>
      <c r="C2540" s="10">
        <v>2518116</v>
      </c>
      <c r="D2540" s="11"/>
      <c r="E2540" s="12" t="s">
        <v>37</v>
      </c>
      <c r="F2540" s="12" t="s">
        <v>853</v>
      </c>
      <c r="G2540" s="12" t="s">
        <v>9846</v>
      </c>
      <c r="H2540" s="10">
        <v>946859</v>
      </c>
      <c r="I2540" s="12" t="s">
        <v>851</v>
      </c>
      <c r="J2540" s="11"/>
      <c r="K2540" s="11"/>
      <c r="L2540" s="11"/>
      <c r="M2540" s="12" t="s">
        <v>9847</v>
      </c>
    </row>
    <row r="2541" spans="1:13" ht="20.149999999999999" customHeight="1">
      <c r="A2541" s="8" t="s">
        <v>14</v>
      </c>
      <c r="B2541" s="9">
        <v>2518156</v>
      </c>
      <c r="C2541" s="10">
        <v>2518231</v>
      </c>
      <c r="D2541" s="11"/>
      <c r="E2541" s="12" t="s">
        <v>37</v>
      </c>
      <c r="F2541" s="12" t="s">
        <v>853</v>
      </c>
      <c r="G2541" s="12" t="s">
        <v>9848</v>
      </c>
      <c r="H2541" s="10">
        <v>946860</v>
      </c>
      <c r="I2541" s="12" t="s">
        <v>851</v>
      </c>
      <c r="J2541" s="11"/>
      <c r="K2541" s="11"/>
      <c r="L2541" s="11"/>
      <c r="M2541" s="12" t="s">
        <v>9849</v>
      </c>
    </row>
    <row r="2542" spans="1:13" ht="20.149999999999999" customHeight="1">
      <c r="A2542" s="8" t="s">
        <v>14</v>
      </c>
      <c r="B2542" s="9">
        <v>2518467</v>
      </c>
      <c r="C2542" s="10">
        <v>2518811</v>
      </c>
      <c r="D2542" s="11"/>
      <c r="E2542" s="12" t="s">
        <v>15</v>
      </c>
      <c r="F2542" s="12" t="s">
        <v>9850</v>
      </c>
      <c r="G2542" s="12" t="s">
        <v>9851</v>
      </c>
      <c r="H2542" s="10">
        <v>946857</v>
      </c>
      <c r="I2542" s="12" t="s">
        <v>18</v>
      </c>
      <c r="J2542" s="11"/>
      <c r="K2542" s="12" t="s">
        <v>9852</v>
      </c>
      <c r="L2542" s="10">
        <v>114</v>
      </c>
      <c r="M2542" s="12" t="s">
        <v>9853</v>
      </c>
    </row>
    <row r="2543" spans="1:13" ht="20.149999999999999" customHeight="1">
      <c r="A2543" s="8" t="s">
        <v>14</v>
      </c>
      <c r="B2543" s="9">
        <v>2518813</v>
      </c>
      <c r="C2543" s="10">
        <v>2519205</v>
      </c>
      <c r="D2543" s="11"/>
      <c r="E2543" s="12" t="s">
        <v>15</v>
      </c>
      <c r="F2543" s="12" t="s">
        <v>9854</v>
      </c>
      <c r="G2543" s="12" t="s">
        <v>9855</v>
      </c>
      <c r="H2543" s="10">
        <v>946865</v>
      </c>
      <c r="I2543" s="12" t="s">
        <v>18</v>
      </c>
      <c r="J2543" s="11"/>
      <c r="K2543" s="12" t="s">
        <v>9856</v>
      </c>
      <c r="L2543" s="10">
        <v>130</v>
      </c>
      <c r="M2543" s="12" t="s">
        <v>9857</v>
      </c>
    </row>
    <row r="2544" spans="1:13" ht="20.149999999999999" customHeight="1">
      <c r="A2544" s="8" t="s">
        <v>14</v>
      </c>
      <c r="B2544" s="9">
        <v>2519257</v>
      </c>
      <c r="C2544" s="10">
        <v>2520672</v>
      </c>
      <c r="D2544" s="11"/>
      <c r="E2544" s="12" t="s">
        <v>37</v>
      </c>
      <c r="F2544" s="12" t="s">
        <v>9858</v>
      </c>
      <c r="G2544" s="12" t="s">
        <v>9859</v>
      </c>
      <c r="H2544" s="10">
        <v>946906</v>
      </c>
      <c r="I2544" s="12" t="s">
        <v>18</v>
      </c>
      <c r="J2544" s="11"/>
      <c r="K2544" s="12" t="s">
        <v>9860</v>
      </c>
      <c r="L2544" s="10">
        <v>471</v>
      </c>
      <c r="M2544" s="12" t="s">
        <v>9861</v>
      </c>
    </row>
    <row r="2545" spans="1:13" ht="20.149999999999999" customHeight="1">
      <c r="A2545" s="8" t="s">
        <v>14</v>
      </c>
      <c r="B2545" s="9">
        <v>2520931</v>
      </c>
      <c r="C2545" s="10">
        <v>2521006</v>
      </c>
      <c r="D2545" s="11"/>
      <c r="E2545" s="12" t="s">
        <v>15</v>
      </c>
      <c r="F2545" s="12" t="s">
        <v>3027</v>
      </c>
      <c r="G2545" s="12" t="s">
        <v>9862</v>
      </c>
      <c r="H2545" s="10">
        <v>946824</v>
      </c>
      <c r="I2545" s="12" t="s">
        <v>851</v>
      </c>
      <c r="J2545" s="11"/>
      <c r="K2545" s="11"/>
      <c r="L2545" s="11"/>
      <c r="M2545" s="12" t="s">
        <v>9863</v>
      </c>
    </row>
    <row r="2546" spans="1:13" ht="20.149999999999999" customHeight="1">
      <c r="A2546" s="8" t="s">
        <v>14</v>
      </c>
      <c r="B2546" s="9">
        <v>2521051</v>
      </c>
      <c r="C2546" s="10">
        <v>2521126</v>
      </c>
      <c r="D2546" s="11"/>
      <c r="E2546" s="12" t="s">
        <v>15</v>
      </c>
      <c r="F2546" s="12" t="s">
        <v>3027</v>
      </c>
      <c r="G2546" s="12" t="s">
        <v>9864</v>
      </c>
      <c r="H2546" s="10">
        <v>946817</v>
      </c>
      <c r="I2546" s="12" t="s">
        <v>851</v>
      </c>
      <c r="J2546" s="11"/>
      <c r="K2546" s="11"/>
      <c r="L2546" s="11"/>
      <c r="M2546" s="12" t="s">
        <v>9865</v>
      </c>
    </row>
    <row r="2547" spans="1:13" ht="20.149999999999999" customHeight="1">
      <c r="A2547" s="8" t="s">
        <v>14</v>
      </c>
      <c r="B2547" s="9">
        <v>2521173</v>
      </c>
      <c r="C2547" s="10">
        <v>2521248</v>
      </c>
      <c r="D2547" s="11"/>
      <c r="E2547" s="12" t="s">
        <v>15</v>
      </c>
      <c r="F2547" s="12" t="s">
        <v>3027</v>
      </c>
      <c r="G2547" s="12" t="s">
        <v>9866</v>
      </c>
      <c r="H2547" s="10">
        <v>946870</v>
      </c>
      <c r="I2547" s="12" t="s">
        <v>851</v>
      </c>
      <c r="J2547" s="11"/>
      <c r="K2547" s="11"/>
      <c r="L2547" s="11"/>
      <c r="M2547" s="12" t="s">
        <v>9867</v>
      </c>
    </row>
    <row r="2548" spans="1:13" ht="20.149999999999999" customHeight="1">
      <c r="A2548" s="8" t="s">
        <v>14</v>
      </c>
      <c r="B2548" s="9">
        <v>2521253</v>
      </c>
      <c r="C2548" s="10">
        <v>2521328</v>
      </c>
      <c r="D2548" s="11"/>
      <c r="E2548" s="12" t="s">
        <v>15</v>
      </c>
      <c r="F2548" s="12" t="s">
        <v>3024</v>
      </c>
      <c r="G2548" s="12" t="s">
        <v>9868</v>
      </c>
      <c r="H2548" s="10">
        <v>946866</v>
      </c>
      <c r="I2548" s="12" t="s">
        <v>851</v>
      </c>
      <c r="J2548" s="11"/>
      <c r="K2548" s="11"/>
      <c r="L2548" s="11"/>
      <c r="M2548" s="12" t="s">
        <v>9869</v>
      </c>
    </row>
    <row r="2549" spans="1:13" ht="20.149999999999999" customHeight="1">
      <c r="A2549" s="8" t="s">
        <v>14</v>
      </c>
      <c r="B2549" s="9">
        <v>2521593</v>
      </c>
      <c r="C2549" s="10">
        <v>2522477</v>
      </c>
      <c r="D2549" s="11"/>
      <c r="E2549" s="12" t="s">
        <v>37</v>
      </c>
      <c r="F2549" s="12" t="s">
        <v>9870</v>
      </c>
      <c r="G2549" s="12" t="s">
        <v>9871</v>
      </c>
      <c r="H2549" s="10">
        <v>946862</v>
      </c>
      <c r="I2549" s="12" t="s">
        <v>18</v>
      </c>
      <c r="J2549" s="11"/>
      <c r="K2549" s="12" t="s">
        <v>9872</v>
      </c>
      <c r="L2549" s="10">
        <v>294</v>
      </c>
      <c r="M2549" s="12" t="s">
        <v>9873</v>
      </c>
    </row>
    <row r="2550" spans="1:13" ht="20.149999999999999" customHeight="1">
      <c r="A2550" s="8" t="s">
        <v>14</v>
      </c>
      <c r="B2550" s="9">
        <v>2522729</v>
      </c>
      <c r="C2550" s="10">
        <v>2523985</v>
      </c>
      <c r="D2550" s="11"/>
      <c r="E2550" s="12" t="s">
        <v>37</v>
      </c>
      <c r="F2550" s="12" t="s">
        <v>9874</v>
      </c>
      <c r="G2550" s="12" t="s">
        <v>9875</v>
      </c>
      <c r="H2550" s="10">
        <v>946868</v>
      </c>
      <c r="I2550" s="12" t="s">
        <v>18</v>
      </c>
      <c r="J2550" s="11"/>
      <c r="K2550" s="12" t="s">
        <v>9876</v>
      </c>
      <c r="L2550" s="10">
        <v>418</v>
      </c>
      <c r="M2550" s="12" t="s">
        <v>9877</v>
      </c>
    </row>
    <row r="2551" spans="1:13" ht="20.149999999999999" customHeight="1">
      <c r="A2551" s="8" t="s">
        <v>14</v>
      </c>
      <c r="B2551" s="9">
        <v>2524045</v>
      </c>
      <c r="C2551" s="10">
        <v>2524878</v>
      </c>
      <c r="D2551" s="11"/>
      <c r="E2551" s="12" t="s">
        <v>37</v>
      </c>
      <c r="F2551" s="12" t="s">
        <v>9878</v>
      </c>
      <c r="G2551" s="12" t="s">
        <v>9879</v>
      </c>
      <c r="H2551" s="10">
        <v>946878</v>
      </c>
      <c r="I2551" s="12" t="s">
        <v>18</v>
      </c>
      <c r="J2551" s="11"/>
      <c r="K2551" s="12" t="s">
        <v>9880</v>
      </c>
      <c r="L2551" s="10">
        <v>277</v>
      </c>
      <c r="M2551" s="12" t="s">
        <v>9881</v>
      </c>
    </row>
    <row r="2552" spans="1:13" ht="20.149999999999999" customHeight="1">
      <c r="A2552" s="8" t="s">
        <v>14</v>
      </c>
      <c r="B2552" s="9">
        <v>2525127</v>
      </c>
      <c r="C2552" s="10">
        <v>2525891</v>
      </c>
      <c r="D2552" s="11"/>
      <c r="E2552" s="12" t="s">
        <v>15</v>
      </c>
      <c r="F2552" s="12" t="s">
        <v>9882</v>
      </c>
      <c r="G2552" s="12" t="s">
        <v>9883</v>
      </c>
      <c r="H2552" s="10">
        <v>946872</v>
      </c>
      <c r="I2552" s="12" t="s">
        <v>18</v>
      </c>
      <c r="J2552" s="11"/>
      <c r="K2552" s="12" t="s">
        <v>9884</v>
      </c>
      <c r="L2552" s="10">
        <v>254</v>
      </c>
      <c r="M2552" s="12" t="s">
        <v>9885</v>
      </c>
    </row>
    <row r="2553" spans="1:13" ht="20.149999999999999" customHeight="1">
      <c r="A2553" s="8" t="s">
        <v>14</v>
      </c>
      <c r="B2553" s="9">
        <v>2525930</v>
      </c>
      <c r="C2553" s="10">
        <v>2526856</v>
      </c>
      <c r="D2553" s="11"/>
      <c r="E2553" s="12" t="s">
        <v>37</v>
      </c>
      <c r="F2553" s="12" t="s">
        <v>9886</v>
      </c>
      <c r="G2553" s="12" t="s">
        <v>9887</v>
      </c>
      <c r="H2553" s="10">
        <v>946873</v>
      </c>
      <c r="I2553" s="12" t="s">
        <v>18</v>
      </c>
      <c r="J2553" s="11"/>
      <c r="K2553" s="12" t="s">
        <v>9888</v>
      </c>
      <c r="L2553" s="10">
        <v>308</v>
      </c>
      <c r="M2553" s="12" t="s">
        <v>9889</v>
      </c>
    </row>
    <row r="2554" spans="1:13" ht="20.149999999999999" customHeight="1">
      <c r="A2554" s="8" t="s">
        <v>14</v>
      </c>
      <c r="B2554" s="9">
        <v>2526946</v>
      </c>
      <c r="C2554" s="10">
        <v>2527944</v>
      </c>
      <c r="D2554" s="11"/>
      <c r="E2554" s="12" t="s">
        <v>15</v>
      </c>
      <c r="F2554" s="12" t="s">
        <v>9890</v>
      </c>
      <c r="G2554" s="12" t="s">
        <v>9891</v>
      </c>
      <c r="H2554" s="10">
        <v>946874</v>
      </c>
      <c r="I2554" s="12" t="s">
        <v>18</v>
      </c>
      <c r="J2554" s="11"/>
      <c r="K2554" s="12" t="s">
        <v>9892</v>
      </c>
      <c r="L2554" s="10">
        <v>332</v>
      </c>
      <c r="M2554" s="12" t="s">
        <v>9893</v>
      </c>
    </row>
    <row r="2555" spans="1:13" ht="20.149999999999999" customHeight="1">
      <c r="A2555" s="8" t="s">
        <v>14</v>
      </c>
      <c r="B2555" s="9">
        <v>2527941</v>
      </c>
      <c r="C2555" s="10">
        <v>2528159</v>
      </c>
      <c r="D2555" s="11"/>
      <c r="E2555" s="12" t="s">
        <v>37</v>
      </c>
      <c r="F2555" s="12" t="s">
        <v>9894</v>
      </c>
      <c r="G2555" s="12" t="s">
        <v>9895</v>
      </c>
      <c r="H2555" s="10">
        <v>1450285</v>
      </c>
      <c r="I2555" s="12" t="s">
        <v>18</v>
      </c>
      <c r="J2555" s="11"/>
      <c r="K2555" s="12" t="s">
        <v>9896</v>
      </c>
      <c r="L2555" s="10">
        <v>72</v>
      </c>
      <c r="M2555" s="12" t="s">
        <v>9897</v>
      </c>
    </row>
    <row r="2556" spans="1:13" ht="20.149999999999999" customHeight="1">
      <c r="A2556" s="8" t="s">
        <v>14</v>
      </c>
      <c r="B2556" s="9">
        <v>2528161</v>
      </c>
      <c r="C2556" s="10">
        <v>2530176</v>
      </c>
      <c r="D2556" s="11"/>
      <c r="E2556" s="12" t="s">
        <v>37</v>
      </c>
      <c r="F2556" s="12" t="s">
        <v>9898</v>
      </c>
      <c r="G2556" s="12" t="s">
        <v>9899</v>
      </c>
      <c r="H2556" s="10">
        <v>946885</v>
      </c>
      <c r="I2556" s="12" t="s">
        <v>18</v>
      </c>
      <c r="J2556" s="11"/>
      <c r="K2556" s="12" t="s">
        <v>9900</v>
      </c>
      <c r="L2556" s="10">
        <v>671</v>
      </c>
      <c r="M2556" s="12" t="s">
        <v>9901</v>
      </c>
    </row>
    <row r="2557" spans="1:13" ht="20.149999999999999" customHeight="1">
      <c r="A2557" s="8" t="s">
        <v>14</v>
      </c>
      <c r="B2557" s="9">
        <v>2530247</v>
      </c>
      <c r="C2557" s="10">
        <v>2531233</v>
      </c>
      <c r="D2557" s="11"/>
      <c r="E2557" s="12" t="s">
        <v>37</v>
      </c>
      <c r="F2557" s="12" t="s">
        <v>9902</v>
      </c>
      <c r="G2557" s="12" t="s">
        <v>9903</v>
      </c>
      <c r="H2557" s="10">
        <v>946869</v>
      </c>
      <c r="I2557" s="12" t="s">
        <v>18</v>
      </c>
      <c r="J2557" s="11"/>
      <c r="K2557" s="12" t="s">
        <v>9904</v>
      </c>
      <c r="L2557" s="10">
        <v>328</v>
      </c>
      <c r="M2557" s="12" t="s">
        <v>9905</v>
      </c>
    </row>
    <row r="2558" spans="1:13" ht="20.149999999999999" customHeight="1">
      <c r="A2558" s="8" t="s">
        <v>14</v>
      </c>
      <c r="B2558" s="9">
        <v>2531463</v>
      </c>
      <c r="C2558" s="10">
        <v>2532224</v>
      </c>
      <c r="D2558" s="11"/>
      <c r="E2558" s="12" t="s">
        <v>15</v>
      </c>
      <c r="F2558" s="12" t="s">
        <v>9906</v>
      </c>
      <c r="G2558" s="12" t="s">
        <v>9907</v>
      </c>
      <c r="H2558" s="10">
        <v>946875</v>
      </c>
      <c r="I2558" s="12" t="s">
        <v>18</v>
      </c>
      <c r="J2558" s="11"/>
      <c r="K2558" s="12" t="s">
        <v>9908</v>
      </c>
      <c r="L2558" s="10">
        <v>253</v>
      </c>
      <c r="M2558" s="12" t="s">
        <v>9909</v>
      </c>
    </row>
    <row r="2559" spans="1:13" ht="20.149999999999999" customHeight="1">
      <c r="A2559" s="8" t="s">
        <v>14</v>
      </c>
      <c r="B2559" s="9">
        <v>2532409</v>
      </c>
      <c r="C2559" s="10">
        <v>2533380</v>
      </c>
      <c r="D2559" s="11"/>
      <c r="E2559" s="12" t="s">
        <v>15</v>
      </c>
      <c r="F2559" s="12" t="s">
        <v>9910</v>
      </c>
      <c r="G2559" s="12" t="s">
        <v>9911</v>
      </c>
      <c r="H2559" s="10">
        <v>946877</v>
      </c>
      <c r="I2559" s="12" t="s">
        <v>18</v>
      </c>
      <c r="J2559" s="11"/>
      <c r="K2559" s="12" t="s">
        <v>9912</v>
      </c>
      <c r="L2559" s="10">
        <v>323</v>
      </c>
      <c r="M2559" s="12" t="s">
        <v>9913</v>
      </c>
    </row>
    <row r="2560" spans="1:13" ht="20.149999999999999" customHeight="1">
      <c r="A2560" s="8" t="s">
        <v>14</v>
      </c>
      <c r="B2560" s="9">
        <v>2533764</v>
      </c>
      <c r="C2560" s="10">
        <v>2534021</v>
      </c>
      <c r="D2560" s="11"/>
      <c r="E2560" s="12" t="s">
        <v>15</v>
      </c>
      <c r="F2560" s="12" t="s">
        <v>9914</v>
      </c>
      <c r="G2560" s="12" t="s">
        <v>9915</v>
      </c>
      <c r="H2560" s="10">
        <v>946886</v>
      </c>
      <c r="I2560" s="12" t="s">
        <v>18</v>
      </c>
      <c r="J2560" s="11"/>
      <c r="K2560" s="12" t="s">
        <v>9916</v>
      </c>
      <c r="L2560" s="10">
        <v>85</v>
      </c>
      <c r="M2560" s="12" t="s">
        <v>9917</v>
      </c>
    </row>
    <row r="2561" spans="1:13" ht="20.149999999999999" customHeight="1">
      <c r="A2561" s="8" t="s">
        <v>14</v>
      </c>
      <c r="B2561" s="9">
        <v>2534066</v>
      </c>
      <c r="C2561" s="10">
        <v>2535793</v>
      </c>
      <c r="D2561" s="11"/>
      <c r="E2561" s="12" t="s">
        <v>15</v>
      </c>
      <c r="F2561" s="12" t="s">
        <v>9918</v>
      </c>
      <c r="G2561" s="12" t="s">
        <v>9919</v>
      </c>
      <c r="H2561" s="10">
        <v>946879</v>
      </c>
      <c r="I2561" s="12" t="s">
        <v>18</v>
      </c>
      <c r="J2561" s="11"/>
      <c r="K2561" s="12" t="s">
        <v>9920</v>
      </c>
      <c r="L2561" s="10">
        <v>575</v>
      </c>
      <c r="M2561" s="12" t="s">
        <v>9921</v>
      </c>
    </row>
    <row r="2562" spans="1:13" ht="20.149999999999999" customHeight="1">
      <c r="A2562" s="8" t="s">
        <v>14</v>
      </c>
      <c r="B2562" s="9">
        <v>2535834</v>
      </c>
      <c r="C2562" s="10">
        <v>2536343</v>
      </c>
      <c r="D2562" s="11"/>
      <c r="E2562" s="12" t="s">
        <v>15</v>
      </c>
      <c r="F2562" s="12" t="s">
        <v>9922</v>
      </c>
      <c r="G2562" s="12" t="s">
        <v>9923</v>
      </c>
      <c r="H2562" s="10">
        <v>946880</v>
      </c>
      <c r="I2562" s="12" t="s">
        <v>18</v>
      </c>
      <c r="J2562" s="11"/>
      <c r="K2562" s="12" t="s">
        <v>9924</v>
      </c>
      <c r="L2562" s="10">
        <v>169</v>
      </c>
      <c r="M2562" s="12" t="s">
        <v>9925</v>
      </c>
    </row>
    <row r="2563" spans="1:13" ht="20.149999999999999" customHeight="1">
      <c r="A2563" s="8" t="s">
        <v>14</v>
      </c>
      <c r="B2563" s="9">
        <v>2536386</v>
      </c>
      <c r="C2563" s="10">
        <v>2537237</v>
      </c>
      <c r="D2563" s="11"/>
      <c r="E2563" s="12" t="s">
        <v>37</v>
      </c>
      <c r="F2563" s="12" t="s">
        <v>9926</v>
      </c>
      <c r="G2563" s="12" t="s">
        <v>9927</v>
      </c>
      <c r="H2563" s="10">
        <v>946881</v>
      </c>
      <c r="I2563" s="12" t="s">
        <v>18</v>
      </c>
      <c r="J2563" s="11"/>
      <c r="K2563" s="12" t="s">
        <v>9928</v>
      </c>
      <c r="L2563" s="10">
        <v>283</v>
      </c>
      <c r="M2563" s="12" t="s">
        <v>9929</v>
      </c>
    </row>
    <row r="2564" spans="1:13" ht="20.149999999999999" customHeight="1">
      <c r="A2564" s="8" t="s">
        <v>14</v>
      </c>
      <c r="B2564" s="9">
        <v>2537342</v>
      </c>
      <c r="C2564" s="10">
        <v>2537716</v>
      </c>
      <c r="D2564" s="11"/>
      <c r="E2564" s="12" t="s">
        <v>15</v>
      </c>
      <c r="F2564" s="12" t="s">
        <v>9930</v>
      </c>
      <c r="G2564" s="12" t="s">
        <v>9931</v>
      </c>
      <c r="H2564" s="10">
        <v>946876</v>
      </c>
      <c r="I2564" s="12" t="s">
        <v>18</v>
      </c>
      <c r="J2564" s="11"/>
      <c r="K2564" s="12" t="s">
        <v>9932</v>
      </c>
      <c r="L2564" s="10">
        <v>124</v>
      </c>
      <c r="M2564" s="12" t="s">
        <v>9933</v>
      </c>
    </row>
    <row r="2565" spans="1:13" ht="20.149999999999999" customHeight="1">
      <c r="A2565" s="8" t="s">
        <v>14</v>
      </c>
      <c r="B2565" s="9">
        <v>2537749</v>
      </c>
      <c r="C2565" s="10">
        <v>2538483</v>
      </c>
      <c r="D2565" s="11"/>
      <c r="E2565" s="12" t="s">
        <v>15</v>
      </c>
      <c r="F2565" s="12" t="s">
        <v>9934</v>
      </c>
      <c r="G2565" s="12" t="s">
        <v>9935</v>
      </c>
      <c r="H2565" s="10">
        <v>946887</v>
      </c>
      <c r="I2565" s="12" t="s">
        <v>18</v>
      </c>
      <c r="J2565" s="11"/>
      <c r="K2565" s="12" t="s">
        <v>9936</v>
      </c>
      <c r="L2565" s="10">
        <v>244</v>
      </c>
      <c r="M2565" s="12" t="s">
        <v>9937</v>
      </c>
    </row>
    <row r="2566" spans="1:13" ht="20.149999999999999" customHeight="1">
      <c r="A2566" s="8" t="s">
        <v>14</v>
      </c>
      <c r="B2566" s="9">
        <v>2538672</v>
      </c>
      <c r="C2566" s="10">
        <v>2539583</v>
      </c>
      <c r="D2566" s="11"/>
      <c r="E2566" s="12" t="s">
        <v>37</v>
      </c>
      <c r="F2566" s="12" t="s">
        <v>9938</v>
      </c>
      <c r="G2566" s="12" t="s">
        <v>9939</v>
      </c>
      <c r="H2566" s="10">
        <v>946888</v>
      </c>
      <c r="I2566" s="12" t="s">
        <v>18</v>
      </c>
      <c r="J2566" s="11"/>
      <c r="K2566" s="12" t="s">
        <v>9940</v>
      </c>
      <c r="L2566" s="10">
        <v>303</v>
      </c>
      <c r="M2566" s="12" t="s">
        <v>9941</v>
      </c>
    </row>
    <row r="2567" spans="1:13" ht="20.149999999999999" customHeight="1">
      <c r="A2567" s="8" t="s">
        <v>14</v>
      </c>
      <c r="B2567" s="9">
        <v>2539717</v>
      </c>
      <c r="C2567" s="10">
        <v>2540814</v>
      </c>
      <c r="D2567" s="11"/>
      <c r="E2567" s="12" t="s">
        <v>37</v>
      </c>
      <c r="F2567" s="12" t="s">
        <v>9942</v>
      </c>
      <c r="G2567" s="12" t="s">
        <v>9943</v>
      </c>
      <c r="H2567" s="10">
        <v>946889</v>
      </c>
      <c r="I2567" s="12" t="s">
        <v>18</v>
      </c>
      <c r="J2567" s="11"/>
      <c r="K2567" s="12" t="s">
        <v>9944</v>
      </c>
      <c r="L2567" s="10">
        <v>365</v>
      </c>
      <c r="M2567" s="12" t="s">
        <v>9945</v>
      </c>
    </row>
    <row r="2568" spans="1:13" ht="20.149999999999999" customHeight="1">
      <c r="A2568" s="8" t="s">
        <v>14</v>
      </c>
      <c r="B2568" s="9">
        <v>2540804</v>
      </c>
      <c r="C2568" s="10">
        <v>2541679</v>
      </c>
      <c r="D2568" s="11"/>
      <c r="E2568" s="12" t="s">
        <v>37</v>
      </c>
      <c r="F2568" s="12" t="s">
        <v>9946</v>
      </c>
      <c r="G2568" s="12" t="s">
        <v>9947</v>
      </c>
      <c r="H2568" s="10">
        <v>2847743</v>
      </c>
      <c r="I2568" s="12" t="s">
        <v>18</v>
      </c>
      <c r="J2568" s="11"/>
      <c r="K2568" s="12" t="s">
        <v>9948</v>
      </c>
      <c r="L2568" s="10">
        <v>291</v>
      </c>
      <c r="M2568" s="12" t="s">
        <v>9949</v>
      </c>
    </row>
    <row r="2569" spans="1:13" ht="20.149999999999999" customHeight="1">
      <c r="A2569" s="8" t="s">
        <v>14</v>
      </c>
      <c r="B2569" s="9">
        <v>2541679</v>
      </c>
      <c r="C2569" s="10">
        <v>2542512</v>
      </c>
      <c r="D2569" s="11"/>
      <c r="E2569" s="12" t="s">
        <v>37</v>
      </c>
      <c r="F2569" s="12" t="s">
        <v>9950</v>
      </c>
      <c r="G2569" s="12" t="s">
        <v>9951</v>
      </c>
      <c r="H2569" s="10">
        <v>946882</v>
      </c>
      <c r="I2569" s="12" t="s">
        <v>18</v>
      </c>
      <c r="J2569" s="11"/>
      <c r="K2569" s="12" t="s">
        <v>9952</v>
      </c>
      <c r="L2569" s="10">
        <v>277</v>
      </c>
      <c r="M2569" s="12" t="s">
        <v>9953</v>
      </c>
    </row>
    <row r="2570" spans="1:13" ht="20.149999999999999" customHeight="1">
      <c r="A2570" s="8" t="s">
        <v>14</v>
      </c>
      <c r="B2570" s="9">
        <v>2542512</v>
      </c>
      <c r="C2570" s="10">
        <v>2543528</v>
      </c>
      <c r="D2570" s="11"/>
      <c r="E2570" s="12" t="s">
        <v>37</v>
      </c>
      <c r="F2570" s="12" t="s">
        <v>9954</v>
      </c>
      <c r="G2570" s="12" t="s">
        <v>9955</v>
      </c>
      <c r="H2570" s="10">
        <v>946883</v>
      </c>
      <c r="I2570" s="12" t="s">
        <v>18</v>
      </c>
      <c r="J2570" s="11"/>
      <c r="K2570" s="12" t="s">
        <v>9956</v>
      </c>
      <c r="L2570" s="10">
        <v>338</v>
      </c>
      <c r="M2570" s="12" t="s">
        <v>9957</v>
      </c>
    </row>
    <row r="2571" spans="1:13" ht="20.149999999999999" customHeight="1">
      <c r="A2571" s="8" t="s">
        <v>14</v>
      </c>
      <c r="B2571" s="9">
        <v>2543832</v>
      </c>
      <c r="C2571" s="10">
        <v>2544623</v>
      </c>
      <c r="D2571" s="11"/>
      <c r="E2571" s="12" t="s">
        <v>37</v>
      </c>
      <c r="F2571" s="12" t="s">
        <v>9958</v>
      </c>
      <c r="G2571" s="12" t="s">
        <v>9959</v>
      </c>
      <c r="H2571" s="10">
        <v>946898</v>
      </c>
      <c r="I2571" s="12" t="s">
        <v>18</v>
      </c>
      <c r="J2571" s="11"/>
      <c r="K2571" s="12" t="s">
        <v>9960</v>
      </c>
      <c r="L2571" s="10">
        <v>263</v>
      </c>
      <c r="M2571" s="12" t="s">
        <v>9961</v>
      </c>
    </row>
    <row r="2572" spans="1:13" ht="20.149999999999999" customHeight="1">
      <c r="A2572" s="8" t="s">
        <v>14</v>
      </c>
      <c r="B2572" s="9">
        <v>2544752</v>
      </c>
      <c r="C2572" s="10">
        <v>2545609</v>
      </c>
      <c r="D2572" s="11"/>
      <c r="E2572" s="12" t="s">
        <v>37</v>
      </c>
      <c r="F2572" s="12" t="s">
        <v>9962</v>
      </c>
      <c r="G2572" s="12" t="s">
        <v>9963</v>
      </c>
      <c r="H2572" s="10">
        <v>946568</v>
      </c>
      <c r="I2572" s="12" t="s">
        <v>18</v>
      </c>
      <c r="J2572" s="11"/>
      <c r="K2572" s="12" t="s">
        <v>9964</v>
      </c>
      <c r="L2572" s="10">
        <v>285</v>
      </c>
      <c r="M2572" s="12" t="s">
        <v>9965</v>
      </c>
    </row>
    <row r="2573" spans="1:13" ht="20.149999999999999" customHeight="1">
      <c r="A2573" s="8" t="s">
        <v>14</v>
      </c>
      <c r="B2573" s="9">
        <v>2545773</v>
      </c>
      <c r="C2573" s="10">
        <v>2546669</v>
      </c>
      <c r="D2573" s="11"/>
      <c r="E2573" s="12" t="s">
        <v>15</v>
      </c>
      <c r="F2573" s="12" t="s">
        <v>9966</v>
      </c>
      <c r="G2573" s="12" t="s">
        <v>9967</v>
      </c>
      <c r="H2573" s="10">
        <v>946893</v>
      </c>
      <c r="I2573" s="12" t="s">
        <v>18</v>
      </c>
      <c r="J2573" s="11"/>
      <c r="K2573" s="12" t="s">
        <v>9968</v>
      </c>
      <c r="L2573" s="10">
        <v>298</v>
      </c>
      <c r="M2573" s="12" t="s">
        <v>9969</v>
      </c>
    </row>
    <row r="2574" spans="1:13" ht="20.149999999999999" customHeight="1">
      <c r="A2574" s="8" t="s">
        <v>14</v>
      </c>
      <c r="B2574" s="9">
        <v>2546673</v>
      </c>
      <c r="C2574" s="10">
        <v>2548097</v>
      </c>
      <c r="D2574" s="11"/>
      <c r="E2574" s="12" t="s">
        <v>15</v>
      </c>
      <c r="F2574" s="12" t="s">
        <v>9970</v>
      </c>
      <c r="G2574" s="12" t="s">
        <v>9971</v>
      </c>
      <c r="H2574" s="10">
        <v>946894</v>
      </c>
      <c r="I2574" s="12" t="s">
        <v>18</v>
      </c>
      <c r="J2574" s="11"/>
      <c r="K2574" s="12" t="s">
        <v>9972</v>
      </c>
      <c r="L2574" s="10">
        <v>474</v>
      </c>
      <c r="M2574" s="12" t="s">
        <v>9973</v>
      </c>
    </row>
    <row r="2575" spans="1:13" ht="20.149999999999999" customHeight="1">
      <c r="A2575" s="8" t="s">
        <v>14</v>
      </c>
      <c r="B2575" s="9">
        <v>2548102</v>
      </c>
      <c r="C2575" s="10">
        <v>2549406</v>
      </c>
      <c r="D2575" s="11"/>
      <c r="E2575" s="12" t="s">
        <v>15</v>
      </c>
      <c r="F2575" s="12" t="s">
        <v>9974</v>
      </c>
      <c r="G2575" s="12" t="s">
        <v>9975</v>
      </c>
      <c r="H2575" s="10">
        <v>946907</v>
      </c>
      <c r="I2575" s="12" t="s">
        <v>18</v>
      </c>
      <c r="J2575" s="11"/>
      <c r="K2575" s="12" t="s">
        <v>9976</v>
      </c>
      <c r="L2575" s="10">
        <v>434</v>
      </c>
      <c r="M2575" s="12" t="s">
        <v>9977</v>
      </c>
    </row>
    <row r="2576" spans="1:13" ht="20.149999999999999" customHeight="1">
      <c r="A2576" s="8" t="s">
        <v>14</v>
      </c>
      <c r="B2576" s="9">
        <v>2549646</v>
      </c>
      <c r="C2576" s="10">
        <v>2550545</v>
      </c>
      <c r="D2576" s="11"/>
      <c r="E2576" s="12" t="s">
        <v>37</v>
      </c>
      <c r="F2576" s="12" t="s">
        <v>9978</v>
      </c>
      <c r="G2576" s="12" t="s">
        <v>9979</v>
      </c>
      <c r="H2576" s="10">
        <v>946913</v>
      </c>
      <c r="I2576" s="12" t="s">
        <v>18</v>
      </c>
      <c r="J2576" s="11"/>
      <c r="K2576" s="12" t="s">
        <v>9980</v>
      </c>
      <c r="L2576" s="10">
        <v>299</v>
      </c>
      <c r="M2576" s="12" t="s">
        <v>9981</v>
      </c>
    </row>
    <row r="2577" spans="1:13" ht="20.149999999999999" customHeight="1">
      <c r="A2577" s="8" t="s">
        <v>14</v>
      </c>
      <c r="B2577" s="9">
        <v>2550641</v>
      </c>
      <c r="C2577" s="10">
        <v>2551216</v>
      </c>
      <c r="D2577" s="11"/>
      <c r="E2577" s="12" t="s">
        <v>37</v>
      </c>
      <c r="F2577" s="12" t="s">
        <v>9982</v>
      </c>
      <c r="G2577" s="12" t="s">
        <v>9983</v>
      </c>
      <c r="H2577" s="10">
        <v>946919</v>
      </c>
      <c r="I2577" s="12" t="s">
        <v>18</v>
      </c>
      <c r="J2577" s="11"/>
      <c r="K2577" s="12" t="s">
        <v>9984</v>
      </c>
      <c r="L2577" s="10">
        <v>191</v>
      </c>
      <c r="M2577" s="12" t="s">
        <v>9985</v>
      </c>
    </row>
    <row r="2578" spans="1:13" ht="20.149999999999999" customHeight="1">
      <c r="A2578" s="8" t="s">
        <v>14</v>
      </c>
      <c r="B2578" s="9">
        <v>2551277</v>
      </c>
      <c r="C2578" s="10">
        <v>2551726</v>
      </c>
      <c r="D2578" s="11"/>
      <c r="E2578" s="12" t="s">
        <v>37</v>
      </c>
      <c r="F2578" s="12" t="s">
        <v>1878</v>
      </c>
      <c r="G2578" s="12" t="s">
        <v>9986</v>
      </c>
      <c r="H2578" s="10">
        <v>946918</v>
      </c>
      <c r="I2578" s="12" t="s">
        <v>18</v>
      </c>
      <c r="J2578" s="11"/>
      <c r="K2578" s="12" t="s">
        <v>9987</v>
      </c>
      <c r="L2578" s="10">
        <v>149</v>
      </c>
      <c r="M2578" s="12" t="s">
        <v>9988</v>
      </c>
    </row>
    <row r="2579" spans="1:13" ht="20.149999999999999" customHeight="1">
      <c r="A2579" s="8" t="s">
        <v>14</v>
      </c>
      <c r="B2579" s="9">
        <v>2551713</v>
      </c>
      <c r="C2579" s="10">
        <v>2552138</v>
      </c>
      <c r="D2579" s="11"/>
      <c r="E2579" s="12" t="s">
        <v>37</v>
      </c>
      <c r="F2579" s="12" t="s">
        <v>9989</v>
      </c>
      <c r="G2579" s="12" t="s">
        <v>9990</v>
      </c>
      <c r="H2579" s="10">
        <v>946917</v>
      </c>
      <c r="I2579" s="12" t="s">
        <v>18</v>
      </c>
      <c r="J2579" s="11"/>
      <c r="K2579" s="12" t="s">
        <v>9991</v>
      </c>
      <c r="L2579" s="10">
        <v>141</v>
      </c>
      <c r="M2579" s="12" t="s">
        <v>9992</v>
      </c>
    </row>
    <row r="2580" spans="1:13" ht="20.149999999999999" customHeight="1">
      <c r="A2580" s="8" t="s">
        <v>14</v>
      </c>
      <c r="B2580" s="9">
        <v>2552352</v>
      </c>
      <c r="C2580" s="10">
        <v>2553221</v>
      </c>
      <c r="D2580" s="11"/>
      <c r="E2580" s="12" t="s">
        <v>15</v>
      </c>
      <c r="F2580" s="12" t="s">
        <v>9993</v>
      </c>
      <c r="G2580" s="12" t="s">
        <v>9994</v>
      </c>
      <c r="H2580" s="10">
        <v>946916</v>
      </c>
      <c r="I2580" s="12" t="s">
        <v>18</v>
      </c>
      <c r="J2580" s="11"/>
      <c r="K2580" s="12" t="s">
        <v>9995</v>
      </c>
      <c r="L2580" s="10">
        <v>289</v>
      </c>
      <c r="M2580" s="12" t="s">
        <v>9996</v>
      </c>
    </row>
    <row r="2581" spans="1:13" ht="20.149999999999999" customHeight="1">
      <c r="A2581" s="8" t="s">
        <v>14</v>
      </c>
      <c r="B2581" s="9">
        <v>2553225</v>
      </c>
      <c r="C2581" s="10">
        <v>2554124</v>
      </c>
      <c r="D2581" s="11"/>
      <c r="E2581" s="12" t="s">
        <v>15</v>
      </c>
      <c r="F2581" s="12" t="s">
        <v>9997</v>
      </c>
      <c r="G2581" s="12" t="s">
        <v>9998</v>
      </c>
      <c r="H2581" s="10">
        <v>946908</v>
      </c>
      <c r="I2581" s="12" t="s">
        <v>18</v>
      </c>
      <c r="J2581" s="11"/>
      <c r="K2581" s="12" t="s">
        <v>9999</v>
      </c>
      <c r="L2581" s="10">
        <v>299</v>
      </c>
      <c r="M2581" s="12" t="s">
        <v>10000</v>
      </c>
    </row>
    <row r="2582" spans="1:13" ht="20.149999999999999" customHeight="1">
      <c r="A2582" s="8" t="s">
        <v>14</v>
      </c>
      <c r="B2582" s="9">
        <v>2554130</v>
      </c>
      <c r="C2582" s="10">
        <v>2555182</v>
      </c>
      <c r="D2582" s="11"/>
      <c r="E2582" s="12" t="s">
        <v>37</v>
      </c>
      <c r="F2582" s="12" t="s">
        <v>10001</v>
      </c>
      <c r="G2582" s="12" t="s">
        <v>10002</v>
      </c>
      <c r="H2582" s="10">
        <v>946911</v>
      </c>
      <c r="I2582" s="12" t="s">
        <v>18</v>
      </c>
      <c r="J2582" s="11"/>
      <c r="K2582" s="12" t="s">
        <v>10003</v>
      </c>
      <c r="L2582" s="10">
        <v>350</v>
      </c>
      <c r="M2582" s="12" t="s">
        <v>10004</v>
      </c>
    </row>
    <row r="2583" spans="1:13" ht="20.149999999999999" customHeight="1">
      <c r="A2583" s="8" t="s">
        <v>14</v>
      </c>
      <c r="B2583" s="9">
        <v>2555228</v>
      </c>
      <c r="C2583" s="10">
        <v>2555728</v>
      </c>
      <c r="D2583" s="11"/>
      <c r="E2583" s="12" t="s">
        <v>37</v>
      </c>
      <c r="F2583" s="12" t="s">
        <v>10005</v>
      </c>
      <c r="G2583" s="12" t="s">
        <v>10006</v>
      </c>
      <c r="H2583" s="10">
        <v>946912</v>
      </c>
      <c r="I2583" s="12" t="s">
        <v>18</v>
      </c>
      <c r="J2583" s="11"/>
      <c r="K2583" s="12" t="s">
        <v>10007</v>
      </c>
      <c r="L2583" s="10">
        <v>166</v>
      </c>
      <c r="M2583" s="12" t="s">
        <v>10008</v>
      </c>
    </row>
    <row r="2584" spans="1:13" ht="20.149999999999999" customHeight="1">
      <c r="A2584" s="8" t="s">
        <v>14</v>
      </c>
      <c r="B2584" s="9">
        <v>2555741</v>
      </c>
      <c r="C2584" s="10">
        <v>2556400</v>
      </c>
      <c r="D2584" s="11"/>
      <c r="E2584" s="12" t="s">
        <v>37</v>
      </c>
      <c r="F2584" s="12" t="s">
        <v>10005</v>
      </c>
      <c r="G2584" s="12" t="s">
        <v>10009</v>
      </c>
      <c r="H2584" s="10">
        <v>946914</v>
      </c>
      <c r="I2584" s="12" t="s">
        <v>18</v>
      </c>
      <c r="J2584" s="11"/>
      <c r="K2584" s="12" t="s">
        <v>10010</v>
      </c>
      <c r="L2584" s="10">
        <v>219</v>
      </c>
      <c r="M2584" s="12" t="s">
        <v>10011</v>
      </c>
    </row>
    <row r="2585" spans="1:13" ht="20.149999999999999" customHeight="1">
      <c r="A2585" s="8" t="s">
        <v>14</v>
      </c>
      <c r="B2585" s="9">
        <v>2556410</v>
      </c>
      <c r="C2585" s="10">
        <v>2557297</v>
      </c>
      <c r="D2585" s="11"/>
      <c r="E2585" s="12" t="s">
        <v>37</v>
      </c>
      <c r="F2585" s="12" t="s">
        <v>10012</v>
      </c>
      <c r="G2585" s="12" t="s">
        <v>10013</v>
      </c>
      <c r="H2585" s="10">
        <v>946925</v>
      </c>
      <c r="I2585" s="12" t="s">
        <v>18</v>
      </c>
      <c r="J2585" s="11"/>
      <c r="K2585" s="12" t="s">
        <v>10014</v>
      </c>
      <c r="L2585" s="10">
        <v>295</v>
      </c>
      <c r="M2585" s="12" t="s">
        <v>10015</v>
      </c>
    </row>
    <row r="2586" spans="1:13" ht="20.149999999999999" customHeight="1">
      <c r="A2586" s="8" t="s">
        <v>14</v>
      </c>
      <c r="B2586" s="9">
        <v>2557318</v>
      </c>
      <c r="C2586" s="10">
        <v>2558679</v>
      </c>
      <c r="D2586" s="11"/>
      <c r="E2586" s="12" t="s">
        <v>37</v>
      </c>
      <c r="F2586" s="12" t="s">
        <v>10016</v>
      </c>
      <c r="G2586" s="12" t="s">
        <v>10017</v>
      </c>
      <c r="H2586" s="10">
        <v>946924</v>
      </c>
      <c r="I2586" s="12" t="s">
        <v>18</v>
      </c>
      <c r="J2586" s="11"/>
      <c r="K2586" s="12" t="s">
        <v>10018</v>
      </c>
      <c r="L2586" s="10">
        <v>453</v>
      </c>
      <c r="M2586" s="12" t="s">
        <v>10019</v>
      </c>
    </row>
    <row r="2587" spans="1:13" ht="20.149999999999999" customHeight="1">
      <c r="A2587" s="8" t="s">
        <v>14</v>
      </c>
      <c r="B2587" s="9">
        <v>2558858</v>
      </c>
      <c r="C2587" s="10">
        <v>2560066</v>
      </c>
      <c r="D2587" s="11"/>
      <c r="E2587" s="12" t="s">
        <v>15</v>
      </c>
      <c r="F2587" s="12" t="s">
        <v>10020</v>
      </c>
      <c r="G2587" s="12" t="s">
        <v>10021</v>
      </c>
      <c r="H2587" s="10">
        <v>946923</v>
      </c>
      <c r="I2587" s="12" t="s">
        <v>18</v>
      </c>
      <c r="J2587" s="11"/>
      <c r="K2587" s="12" t="s">
        <v>10022</v>
      </c>
      <c r="L2587" s="10">
        <v>402</v>
      </c>
      <c r="M2587" s="12" t="s">
        <v>10023</v>
      </c>
    </row>
    <row r="2588" spans="1:13" ht="20.149999999999999" customHeight="1">
      <c r="A2588" s="8" t="s">
        <v>14</v>
      </c>
      <c r="B2588" s="9">
        <v>2560257</v>
      </c>
      <c r="C2588" s="10">
        <v>2560898</v>
      </c>
      <c r="D2588" s="11"/>
      <c r="E2588" s="12" t="s">
        <v>15</v>
      </c>
      <c r="F2588" s="12" t="s">
        <v>10024</v>
      </c>
      <c r="G2588" s="12" t="s">
        <v>10025</v>
      </c>
      <c r="H2588" s="10">
        <v>946922</v>
      </c>
      <c r="I2588" s="12" t="s">
        <v>18</v>
      </c>
      <c r="J2588" s="11"/>
      <c r="K2588" s="12" t="s">
        <v>10026</v>
      </c>
      <c r="L2588" s="10">
        <v>213</v>
      </c>
      <c r="M2588" s="12" t="s">
        <v>10027</v>
      </c>
    </row>
    <row r="2589" spans="1:13" ht="20.149999999999999" customHeight="1">
      <c r="A2589" s="8" t="s">
        <v>14</v>
      </c>
      <c r="B2589" s="9">
        <v>2561368</v>
      </c>
      <c r="C2589" s="10">
        <v>2561613</v>
      </c>
      <c r="D2589" s="11"/>
      <c r="E2589" s="12" t="s">
        <v>15</v>
      </c>
      <c r="F2589" s="12" t="s">
        <v>10028</v>
      </c>
      <c r="G2589" s="12" t="s">
        <v>10029</v>
      </c>
      <c r="H2589" s="10">
        <v>946921</v>
      </c>
      <c r="I2589" s="12" t="s">
        <v>18</v>
      </c>
      <c r="J2589" s="11"/>
      <c r="K2589" s="12" t="s">
        <v>10030</v>
      </c>
      <c r="L2589" s="10">
        <v>81</v>
      </c>
      <c r="M2589" s="12" t="s">
        <v>10031</v>
      </c>
    </row>
    <row r="2590" spans="1:13" ht="20.149999999999999" customHeight="1">
      <c r="A2590" s="8" t="s">
        <v>14</v>
      </c>
      <c r="B2590" s="9">
        <v>2561625</v>
      </c>
      <c r="C2590" s="10">
        <v>2561993</v>
      </c>
      <c r="D2590" s="11"/>
      <c r="E2590" s="12" t="s">
        <v>15</v>
      </c>
      <c r="F2590" s="12" t="s">
        <v>10032</v>
      </c>
      <c r="G2590" s="12" t="s">
        <v>10033</v>
      </c>
      <c r="H2590" s="10">
        <v>946930</v>
      </c>
      <c r="I2590" s="12" t="s">
        <v>18</v>
      </c>
      <c r="J2590" s="11"/>
      <c r="K2590" s="12" t="s">
        <v>10034</v>
      </c>
      <c r="L2590" s="10">
        <v>122</v>
      </c>
      <c r="M2590" s="12" t="s">
        <v>10035</v>
      </c>
    </row>
    <row r="2591" spans="1:13" ht="20.149999999999999" customHeight="1">
      <c r="A2591" s="8" t="s">
        <v>14</v>
      </c>
      <c r="B2591" s="9">
        <v>2562111</v>
      </c>
      <c r="C2591" s="10">
        <v>2562527</v>
      </c>
      <c r="D2591" s="11"/>
      <c r="E2591" s="12" t="s">
        <v>15</v>
      </c>
      <c r="F2591" s="12" t="s">
        <v>10036</v>
      </c>
      <c r="G2591" s="12" t="s">
        <v>10037</v>
      </c>
      <c r="H2591" s="10">
        <v>946929</v>
      </c>
      <c r="I2591" s="12" t="s">
        <v>18</v>
      </c>
      <c r="J2591" s="11"/>
      <c r="K2591" s="12" t="s">
        <v>10038</v>
      </c>
      <c r="L2591" s="10">
        <v>138</v>
      </c>
      <c r="M2591" s="12" t="s">
        <v>10039</v>
      </c>
    </row>
    <row r="2592" spans="1:13" ht="20.149999999999999" customHeight="1">
      <c r="A2592" s="8" t="s">
        <v>14</v>
      </c>
      <c r="B2592" s="9">
        <v>2562524</v>
      </c>
      <c r="C2592" s="10">
        <v>2563117</v>
      </c>
      <c r="D2592" s="11"/>
      <c r="E2592" s="12" t="s">
        <v>15</v>
      </c>
      <c r="F2592" s="12" t="s">
        <v>10040</v>
      </c>
      <c r="G2592" s="12" t="s">
        <v>10041</v>
      </c>
      <c r="H2592" s="10">
        <v>946928</v>
      </c>
      <c r="I2592" s="12" t="s">
        <v>18</v>
      </c>
      <c r="J2592" s="11"/>
      <c r="K2592" s="12" t="s">
        <v>10042</v>
      </c>
      <c r="L2592" s="10">
        <v>197</v>
      </c>
      <c r="M2592" s="12" t="s">
        <v>10043</v>
      </c>
    </row>
    <row r="2593" spans="1:13" ht="20.149999999999999" customHeight="1">
      <c r="A2593" s="8" t="s">
        <v>14</v>
      </c>
      <c r="B2593" s="9">
        <v>2563592</v>
      </c>
      <c r="C2593" s="10">
        <v>2563969</v>
      </c>
      <c r="D2593" s="11"/>
      <c r="E2593" s="12" t="s">
        <v>15</v>
      </c>
      <c r="F2593" s="12" t="s">
        <v>10044</v>
      </c>
      <c r="G2593" s="12" t="s">
        <v>10045</v>
      </c>
      <c r="H2593" s="10">
        <v>946927</v>
      </c>
      <c r="I2593" s="12" t="s">
        <v>18</v>
      </c>
      <c r="J2593" s="11"/>
      <c r="K2593" s="12" t="s">
        <v>10046</v>
      </c>
      <c r="L2593" s="10">
        <v>125</v>
      </c>
      <c r="M2593" s="12" t="s">
        <v>10047</v>
      </c>
    </row>
    <row r="2594" spans="1:13" ht="20.149999999999999" customHeight="1">
      <c r="A2594" s="8" t="s">
        <v>14</v>
      </c>
      <c r="B2594" s="9">
        <v>2563980</v>
      </c>
      <c r="C2594" s="10">
        <v>2564372</v>
      </c>
      <c r="D2594" s="11"/>
      <c r="E2594" s="12" t="s">
        <v>15</v>
      </c>
      <c r="F2594" s="12" t="s">
        <v>10048</v>
      </c>
      <c r="G2594" s="12" t="s">
        <v>10049</v>
      </c>
      <c r="H2594" s="10">
        <v>946931</v>
      </c>
      <c r="I2594" s="12" t="s">
        <v>18</v>
      </c>
      <c r="J2594" s="11"/>
      <c r="K2594" s="12" t="s">
        <v>10050</v>
      </c>
      <c r="L2594" s="10">
        <v>130</v>
      </c>
      <c r="M2594" s="12" t="s">
        <v>10051</v>
      </c>
    </row>
    <row r="2595" spans="1:13" ht="20.149999999999999" customHeight="1">
      <c r="A2595" s="8" t="s">
        <v>14</v>
      </c>
      <c r="B2595" s="9">
        <v>2564523</v>
      </c>
      <c r="C2595" s="10">
        <v>2565332</v>
      </c>
      <c r="D2595" s="11"/>
      <c r="E2595" s="12" t="s">
        <v>15</v>
      </c>
      <c r="F2595" s="12" t="s">
        <v>10052</v>
      </c>
      <c r="G2595" s="12" t="s">
        <v>10053</v>
      </c>
      <c r="H2595" s="10">
        <v>946932</v>
      </c>
      <c r="I2595" s="12" t="s">
        <v>18</v>
      </c>
      <c r="J2595" s="11"/>
      <c r="K2595" s="12" t="s">
        <v>10054</v>
      </c>
      <c r="L2595" s="10">
        <v>269</v>
      </c>
      <c r="M2595" s="12" t="s">
        <v>10055</v>
      </c>
    </row>
    <row r="2596" spans="1:13" ht="20.149999999999999" customHeight="1">
      <c r="A2596" s="8" t="s">
        <v>14</v>
      </c>
      <c r="B2596" s="9">
        <v>2565481</v>
      </c>
      <c r="C2596" s="10">
        <v>2566884</v>
      </c>
      <c r="D2596" s="11"/>
      <c r="E2596" s="12" t="s">
        <v>37</v>
      </c>
      <c r="F2596" s="12" t="s">
        <v>10056</v>
      </c>
      <c r="G2596" s="12" t="s">
        <v>10057</v>
      </c>
      <c r="H2596" s="10">
        <v>946937</v>
      </c>
      <c r="I2596" s="12" t="s">
        <v>18</v>
      </c>
      <c r="J2596" s="11"/>
      <c r="K2596" s="12" t="s">
        <v>10058</v>
      </c>
      <c r="L2596" s="10">
        <v>467</v>
      </c>
      <c r="M2596" s="12" t="s">
        <v>10059</v>
      </c>
    </row>
    <row r="2597" spans="1:13" ht="20.149999999999999" customHeight="1">
      <c r="A2597" s="8" t="s">
        <v>14</v>
      </c>
      <c r="B2597" s="9">
        <v>2566881</v>
      </c>
      <c r="C2597" s="10">
        <v>2568107</v>
      </c>
      <c r="D2597" s="11"/>
      <c r="E2597" s="12" t="s">
        <v>37</v>
      </c>
      <c r="F2597" s="12" t="s">
        <v>10060</v>
      </c>
      <c r="G2597" s="12" t="s">
        <v>10061</v>
      </c>
      <c r="H2597" s="10">
        <v>944979</v>
      </c>
      <c r="I2597" s="12" t="s">
        <v>18</v>
      </c>
      <c r="J2597" s="11"/>
      <c r="K2597" s="12" t="s">
        <v>10062</v>
      </c>
      <c r="L2597" s="10">
        <v>408</v>
      </c>
      <c r="M2597" s="12" t="s">
        <v>10063</v>
      </c>
    </row>
    <row r="2598" spans="1:13" ht="20.149999999999999" customHeight="1">
      <c r="A2598" s="8" t="s">
        <v>14</v>
      </c>
      <c r="B2598" s="9">
        <v>2568324</v>
      </c>
      <c r="C2598" s="10">
        <v>2569511</v>
      </c>
      <c r="D2598" s="11"/>
      <c r="E2598" s="12" t="s">
        <v>37</v>
      </c>
      <c r="F2598" s="12" t="s">
        <v>10064</v>
      </c>
      <c r="G2598" s="12" t="s">
        <v>10065</v>
      </c>
      <c r="H2598" s="10">
        <v>946233</v>
      </c>
      <c r="I2598" s="12" t="s">
        <v>18</v>
      </c>
      <c r="J2598" s="11"/>
      <c r="K2598" s="12" t="s">
        <v>10066</v>
      </c>
      <c r="L2598" s="10">
        <v>395</v>
      </c>
      <c r="M2598" s="12" t="s">
        <v>10067</v>
      </c>
    </row>
    <row r="2599" spans="1:13" ht="20.149999999999999" customHeight="1">
      <c r="A2599" s="8" t="s">
        <v>14</v>
      </c>
      <c r="B2599" s="9">
        <v>2569501</v>
      </c>
      <c r="C2599" s="10">
        <v>2570337</v>
      </c>
      <c r="D2599" s="11"/>
      <c r="E2599" s="12" t="s">
        <v>37</v>
      </c>
      <c r="F2599" s="12" t="s">
        <v>10068</v>
      </c>
      <c r="G2599" s="12" t="s">
        <v>10069</v>
      </c>
      <c r="H2599" s="10">
        <v>947588</v>
      </c>
      <c r="I2599" s="12" t="s">
        <v>18</v>
      </c>
      <c r="J2599" s="11"/>
      <c r="K2599" s="12" t="s">
        <v>10070</v>
      </c>
      <c r="L2599" s="10">
        <v>278</v>
      </c>
      <c r="M2599" s="12" t="s">
        <v>10071</v>
      </c>
    </row>
    <row r="2600" spans="1:13" ht="20.149999999999999" customHeight="1">
      <c r="A2600" s="8" t="s">
        <v>14</v>
      </c>
      <c r="B2600" s="9">
        <v>2570348</v>
      </c>
      <c r="C2600" s="10">
        <v>2571751</v>
      </c>
      <c r="D2600" s="11"/>
      <c r="E2600" s="12" t="s">
        <v>37</v>
      </c>
      <c r="F2600" s="12" t="s">
        <v>10072</v>
      </c>
      <c r="G2600" s="12" t="s">
        <v>10073</v>
      </c>
      <c r="H2600" s="10">
        <v>946943</v>
      </c>
      <c r="I2600" s="12" t="s">
        <v>18</v>
      </c>
      <c r="J2600" s="11"/>
      <c r="K2600" s="12" t="s">
        <v>10074</v>
      </c>
      <c r="L2600" s="10">
        <v>467</v>
      </c>
      <c r="M2600" s="12" t="s">
        <v>10075</v>
      </c>
    </row>
    <row r="2601" spans="1:13" ht="20.149999999999999" customHeight="1">
      <c r="A2601" s="8" t="s">
        <v>14</v>
      </c>
      <c r="B2601" s="9">
        <v>2571763</v>
      </c>
      <c r="C2601" s="10">
        <v>2572050</v>
      </c>
      <c r="D2601" s="11"/>
      <c r="E2601" s="12" t="s">
        <v>37</v>
      </c>
      <c r="F2601" s="12" t="s">
        <v>10076</v>
      </c>
      <c r="G2601" s="12" t="s">
        <v>10077</v>
      </c>
      <c r="H2601" s="10">
        <v>946945</v>
      </c>
      <c r="I2601" s="12" t="s">
        <v>18</v>
      </c>
      <c r="J2601" s="11"/>
      <c r="K2601" s="12" t="s">
        <v>10078</v>
      </c>
      <c r="L2601" s="10">
        <v>95</v>
      </c>
      <c r="M2601" s="12" t="s">
        <v>10079</v>
      </c>
    </row>
    <row r="2602" spans="1:13" ht="20.149999999999999" customHeight="1">
      <c r="A2602" s="8" t="s">
        <v>14</v>
      </c>
      <c r="B2602" s="9">
        <v>2572157</v>
      </c>
      <c r="C2602" s="10">
        <v>2572450</v>
      </c>
      <c r="D2602" s="11"/>
      <c r="E2602" s="12" t="s">
        <v>37</v>
      </c>
      <c r="F2602" s="12" t="s">
        <v>10080</v>
      </c>
      <c r="G2602" s="12" t="s">
        <v>10081</v>
      </c>
      <c r="H2602" s="10">
        <v>946942</v>
      </c>
      <c r="I2602" s="12" t="s">
        <v>18</v>
      </c>
      <c r="J2602" s="11"/>
      <c r="K2602" s="12" t="s">
        <v>10082</v>
      </c>
      <c r="L2602" s="10">
        <v>97</v>
      </c>
      <c r="M2602" s="12" t="s">
        <v>10083</v>
      </c>
    </row>
    <row r="2603" spans="1:13" ht="20.149999999999999" customHeight="1">
      <c r="A2603" s="8" t="s">
        <v>14</v>
      </c>
      <c r="B2603" s="9">
        <v>2572489</v>
      </c>
      <c r="C2603" s="10">
        <v>2573505</v>
      </c>
      <c r="D2603" s="11"/>
      <c r="E2603" s="12" t="s">
        <v>37</v>
      </c>
      <c r="F2603" s="12" t="s">
        <v>10084</v>
      </c>
      <c r="G2603" s="12" t="s">
        <v>10085</v>
      </c>
      <c r="H2603" s="10">
        <v>946940</v>
      </c>
      <c r="I2603" s="12" t="s">
        <v>18</v>
      </c>
      <c r="J2603" s="11"/>
      <c r="K2603" s="12" t="s">
        <v>10086</v>
      </c>
      <c r="L2603" s="10">
        <v>338</v>
      </c>
      <c r="M2603" s="12" t="s">
        <v>10087</v>
      </c>
    </row>
    <row r="2604" spans="1:13" ht="20.149999999999999" customHeight="1">
      <c r="A2604" s="8" t="s">
        <v>14</v>
      </c>
      <c r="B2604" s="9">
        <v>2573502</v>
      </c>
      <c r="C2604" s="10">
        <v>2574305</v>
      </c>
      <c r="D2604" s="11"/>
      <c r="E2604" s="12" t="s">
        <v>37</v>
      </c>
      <c r="F2604" s="12" t="s">
        <v>10088</v>
      </c>
      <c r="G2604" s="12" t="s">
        <v>10089</v>
      </c>
      <c r="H2604" s="10">
        <v>946939</v>
      </c>
      <c r="I2604" s="12" t="s">
        <v>18</v>
      </c>
      <c r="J2604" s="11"/>
      <c r="K2604" s="12" t="s">
        <v>10090</v>
      </c>
      <c r="L2604" s="10">
        <v>267</v>
      </c>
      <c r="M2604" s="12" t="s">
        <v>10091</v>
      </c>
    </row>
    <row r="2605" spans="1:13" ht="20.149999999999999" customHeight="1">
      <c r="A2605" s="8" t="s">
        <v>14</v>
      </c>
      <c r="B2605" s="9">
        <v>2574302</v>
      </c>
      <c r="C2605" s="10">
        <v>2575003</v>
      </c>
      <c r="D2605" s="11"/>
      <c r="E2605" s="12" t="s">
        <v>37</v>
      </c>
      <c r="F2605" s="12" t="s">
        <v>10092</v>
      </c>
      <c r="G2605" s="12" t="s">
        <v>10093</v>
      </c>
      <c r="H2605" s="10">
        <v>946935</v>
      </c>
      <c r="I2605" s="12" t="s">
        <v>18</v>
      </c>
      <c r="J2605" s="11"/>
      <c r="K2605" s="12" t="s">
        <v>10094</v>
      </c>
      <c r="L2605" s="10">
        <v>233</v>
      </c>
      <c r="M2605" s="12" t="s">
        <v>10095</v>
      </c>
    </row>
    <row r="2606" spans="1:13" ht="20.149999999999999" customHeight="1">
      <c r="A2606" s="8" t="s">
        <v>14</v>
      </c>
      <c r="B2606" s="9">
        <v>2574978</v>
      </c>
      <c r="C2606" s="10">
        <v>2575457</v>
      </c>
      <c r="D2606" s="11"/>
      <c r="E2606" s="12" t="s">
        <v>37</v>
      </c>
      <c r="F2606" s="12" t="s">
        <v>10096</v>
      </c>
      <c r="G2606" s="12" t="s">
        <v>10097</v>
      </c>
      <c r="H2606" s="10">
        <v>946933</v>
      </c>
      <c r="I2606" s="12" t="s">
        <v>18</v>
      </c>
      <c r="J2606" s="11"/>
      <c r="K2606" s="12" t="s">
        <v>10098</v>
      </c>
      <c r="L2606" s="10">
        <v>159</v>
      </c>
      <c r="M2606" s="12" t="s">
        <v>10099</v>
      </c>
    </row>
    <row r="2607" spans="1:13" ht="20.149999999999999" customHeight="1">
      <c r="A2607" s="8" t="s">
        <v>14</v>
      </c>
      <c r="B2607" s="9">
        <v>2575470</v>
      </c>
      <c r="C2607" s="10">
        <v>2575805</v>
      </c>
      <c r="D2607" s="11"/>
      <c r="E2607" s="12" t="s">
        <v>37</v>
      </c>
      <c r="F2607" s="12" t="s">
        <v>10100</v>
      </c>
      <c r="G2607" s="12" t="s">
        <v>10101</v>
      </c>
      <c r="H2607" s="10">
        <v>946936</v>
      </c>
      <c r="I2607" s="12" t="s">
        <v>18</v>
      </c>
      <c r="J2607" s="11"/>
      <c r="K2607" s="12" t="s">
        <v>10102</v>
      </c>
      <c r="L2607" s="10">
        <v>111</v>
      </c>
      <c r="M2607" s="12" t="s">
        <v>10103</v>
      </c>
    </row>
    <row r="2608" spans="1:13" ht="20.149999999999999" customHeight="1">
      <c r="A2608" s="8" t="s">
        <v>14</v>
      </c>
      <c r="B2608" s="9">
        <v>2576098</v>
      </c>
      <c r="C2608" s="10">
        <v>2578377</v>
      </c>
      <c r="D2608" s="11"/>
      <c r="E2608" s="12" t="s">
        <v>37</v>
      </c>
      <c r="F2608" s="12" t="s">
        <v>10104</v>
      </c>
      <c r="G2608" s="12" t="s">
        <v>10105</v>
      </c>
      <c r="H2608" s="10">
        <v>946947</v>
      </c>
      <c r="I2608" s="12" t="s">
        <v>18</v>
      </c>
      <c r="J2608" s="11"/>
      <c r="K2608" s="12" t="s">
        <v>10106</v>
      </c>
      <c r="L2608" s="10">
        <v>759</v>
      </c>
      <c r="M2608" s="12" t="s">
        <v>10107</v>
      </c>
    </row>
    <row r="2609" spans="1:13" ht="20.149999999999999" customHeight="1">
      <c r="A2609" s="8" t="s">
        <v>14</v>
      </c>
      <c r="B2609" s="9">
        <v>2578666</v>
      </c>
      <c r="C2609" s="10">
        <v>2579616</v>
      </c>
      <c r="D2609" s="11"/>
      <c r="E2609" s="12" t="s">
        <v>15</v>
      </c>
      <c r="F2609" s="12" t="s">
        <v>10108</v>
      </c>
      <c r="G2609" s="12" t="s">
        <v>10109</v>
      </c>
      <c r="H2609" s="10">
        <v>947006</v>
      </c>
      <c r="I2609" s="12" t="s">
        <v>18</v>
      </c>
      <c r="J2609" s="11"/>
      <c r="K2609" s="12" t="s">
        <v>10110</v>
      </c>
      <c r="L2609" s="10">
        <v>316</v>
      </c>
      <c r="M2609" s="12" t="s">
        <v>10111</v>
      </c>
    </row>
    <row r="2610" spans="1:13" ht="20.149999999999999" customHeight="1">
      <c r="A2610" s="8" t="s">
        <v>14</v>
      </c>
      <c r="B2610" s="9">
        <v>2579636</v>
      </c>
      <c r="C2610" s="10">
        <v>2581639</v>
      </c>
      <c r="D2610" s="11"/>
      <c r="E2610" s="12" t="s">
        <v>15</v>
      </c>
      <c r="F2610" s="12" t="s">
        <v>10112</v>
      </c>
      <c r="G2610" s="12" t="s">
        <v>10113</v>
      </c>
      <c r="H2610" s="10">
        <v>945865</v>
      </c>
      <c r="I2610" s="12" t="s">
        <v>18</v>
      </c>
      <c r="J2610" s="11"/>
      <c r="K2610" s="12" t="s">
        <v>10114</v>
      </c>
      <c r="L2610" s="10">
        <v>667</v>
      </c>
      <c r="M2610" s="12" t="s">
        <v>10115</v>
      </c>
    </row>
    <row r="2611" spans="1:13" ht="20.149999999999999" customHeight="1">
      <c r="A2611" s="8" t="s">
        <v>14</v>
      </c>
      <c r="B2611" s="9">
        <v>2581734</v>
      </c>
      <c r="C2611" s="10">
        <v>2582777</v>
      </c>
      <c r="D2611" s="11"/>
      <c r="E2611" s="12" t="s">
        <v>37</v>
      </c>
      <c r="F2611" s="12" t="s">
        <v>10116</v>
      </c>
      <c r="G2611" s="12" t="s">
        <v>10117</v>
      </c>
      <c r="H2611" s="10">
        <v>946828</v>
      </c>
      <c r="I2611" s="12" t="s">
        <v>18</v>
      </c>
      <c r="J2611" s="11"/>
      <c r="K2611" s="12" t="s">
        <v>10118</v>
      </c>
      <c r="L2611" s="10">
        <v>347</v>
      </c>
      <c r="M2611" s="12" t="s">
        <v>10119</v>
      </c>
    </row>
    <row r="2612" spans="1:13" ht="20.149999999999999" customHeight="1">
      <c r="A2612" s="8" t="s">
        <v>14</v>
      </c>
      <c r="B2612" s="9">
        <v>2582903</v>
      </c>
      <c r="C2612" s="10">
        <v>2583478</v>
      </c>
      <c r="D2612" s="11"/>
      <c r="E2612" s="12" t="s">
        <v>37</v>
      </c>
      <c r="F2612" s="12" t="s">
        <v>10120</v>
      </c>
      <c r="G2612" s="12" t="s">
        <v>10121</v>
      </c>
      <c r="H2612" s="10">
        <v>947072</v>
      </c>
      <c r="I2612" s="12" t="s">
        <v>18</v>
      </c>
      <c r="J2612" s="11"/>
      <c r="K2612" s="12" t="s">
        <v>10122</v>
      </c>
      <c r="L2612" s="10">
        <v>191</v>
      </c>
      <c r="M2612" s="12" t="s">
        <v>10123</v>
      </c>
    </row>
    <row r="2613" spans="1:13" ht="20.149999999999999" customHeight="1">
      <c r="A2613" s="8" t="s">
        <v>14</v>
      </c>
      <c r="B2613" s="9">
        <v>2583546</v>
      </c>
      <c r="C2613" s="10">
        <v>2585525</v>
      </c>
      <c r="D2613" s="11"/>
      <c r="E2613" s="12" t="s">
        <v>37</v>
      </c>
      <c r="F2613" s="12" t="s">
        <v>10124</v>
      </c>
      <c r="G2613" s="12" t="s">
        <v>10125</v>
      </c>
      <c r="H2613" s="10">
        <v>947383</v>
      </c>
      <c r="I2613" s="12" t="s">
        <v>18</v>
      </c>
      <c r="J2613" s="11"/>
      <c r="K2613" s="12" t="s">
        <v>10126</v>
      </c>
      <c r="L2613" s="10">
        <v>659</v>
      </c>
      <c r="M2613" s="12" t="s">
        <v>10127</v>
      </c>
    </row>
    <row r="2614" spans="1:13" ht="20.149999999999999" customHeight="1">
      <c r="A2614" s="8" t="s">
        <v>14</v>
      </c>
      <c r="B2614" s="9">
        <v>2585731</v>
      </c>
      <c r="C2614" s="10">
        <v>2587431</v>
      </c>
      <c r="D2614" s="11"/>
      <c r="E2614" s="12" t="s">
        <v>15</v>
      </c>
      <c r="F2614" s="12" t="s">
        <v>10128</v>
      </c>
      <c r="G2614" s="12" t="s">
        <v>10129</v>
      </c>
      <c r="H2614" s="10">
        <v>946948</v>
      </c>
      <c r="I2614" s="12" t="s">
        <v>18</v>
      </c>
      <c r="J2614" s="11"/>
      <c r="K2614" s="12" t="s">
        <v>10130</v>
      </c>
      <c r="L2614" s="10">
        <v>566</v>
      </c>
      <c r="M2614" s="12" t="s">
        <v>10131</v>
      </c>
    </row>
    <row r="2615" spans="1:13" ht="20.149999999999999" customHeight="1">
      <c r="A2615" s="8" t="s">
        <v>14</v>
      </c>
      <c r="B2615" s="9">
        <v>2587595</v>
      </c>
      <c r="C2615" s="10">
        <v>2590708</v>
      </c>
      <c r="D2615" s="11"/>
      <c r="E2615" s="12" t="s">
        <v>15</v>
      </c>
      <c r="F2615" s="12" t="s">
        <v>10132</v>
      </c>
      <c r="G2615" s="12" t="s">
        <v>10133</v>
      </c>
      <c r="H2615" s="10">
        <v>945464</v>
      </c>
      <c r="I2615" s="12" t="s">
        <v>18</v>
      </c>
      <c r="J2615" s="11"/>
      <c r="K2615" s="12" t="s">
        <v>10134</v>
      </c>
      <c r="L2615" s="10">
        <v>1037</v>
      </c>
      <c r="M2615" s="12" t="s">
        <v>10135</v>
      </c>
    </row>
    <row r="2616" spans="1:13" ht="20.149999999999999" customHeight="1">
      <c r="A2616" s="8" t="s">
        <v>14</v>
      </c>
      <c r="B2616" s="9">
        <v>2590807</v>
      </c>
      <c r="C2616" s="10">
        <v>2590866</v>
      </c>
      <c r="D2616" s="11"/>
      <c r="E2616" s="12" t="s">
        <v>37</v>
      </c>
      <c r="F2616" s="12" t="s">
        <v>10136</v>
      </c>
      <c r="G2616" s="12" t="s">
        <v>10137</v>
      </c>
      <c r="H2616" s="10">
        <v>5061513</v>
      </c>
      <c r="I2616" s="12" t="s">
        <v>18</v>
      </c>
      <c r="J2616" s="11"/>
      <c r="K2616" s="12" t="s">
        <v>10138</v>
      </c>
      <c r="L2616" s="10">
        <v>19</v>
      </c>
      <c r="M2616" s="12" t="s">
        <v>10139</v>
      </c>
    </row>
    <row r="2617" spans="1:13" ht="20.149999999999999" customHeight="1">
      <c r="A2617" s="8" t="s">
        <v>14</v>
      </c>
      <c r="B2617" s="9">
        <v>2591247</v>
      </c>
      <c r="C2617" s="10">
        <v>2591603</v>
      </c>
      <c r="D2617" s="11"/>
      <c r="E2617" s="12" t="s">
        <v>15</v>
      </c>
      <c r="F2617" s="12" t="s">
        <v>10140</v>
      </c>
      <c r="G2617" s="12" t="s">
        <v>10141</v>
      </c>
      <c r="H2617" s="10">
        <v>946953</v>
      </c>
      <c r="I2617" s="12" t="s">
        <v>18</v>
      </c>
      <c r="J2617" s="11"/>
      <c r="K2617" s="12" t="s">
        <v>10142</v>
      </c>
      <c r="L2617" s="10">
        <v>118</v>
      </c>
      <c r="M2617" s="12" t="s">
        <v>10143</v>
      </c>
    </row>
    <row r="2618" spans="1:13" ht="20.149999999999999" customHeight="1">
      <c r="A2618" s="8" t="s">
        <v>14</v>
      </c>
      <c r="B2618" s="9">
        <v>2591607</v>
      </c>
      <c r="C2618" s="10">
        <v>2592734</v>
      </c>
      <c r="D2618" s="11"/>
      <c r="E2618" s="12" t="s">
        <v>15</v>
      </c>
      <c r="F2618" s="12" t="s">
        <v>10144</v>
      </c>
      <c r="G2618" s="12" t="s">
        <v>10145</v>
      </c>
      <c r="H2618" s="10">
        <v>948313</v>
      </c>
      <c r="I2618" s="12" t="s">
        <v>18</v>
      </c>
      <c r="J2618" s="11"/>
      <c r="K2618" s="12" t="s">
        <v>10146</v>
      </c>
      <c r="L2618" s="10">
        <v>375</v>
      </c>
      <c r="M2618" s="12" t="s">
        <v>10147</v>
      </c>
    </row>
    <row r="2619" spans="1:13" ht="20.149999999999999" customHeight="1">
      <c r="A2619" s="8" t="s">
        <v>14</v>
      </c>
      <c r="B2619" s="9">
        <v>2592762</v>
      </c>
      <c r="C2619" s="10">
        <v>2592962</v>
      </c>
      <c r="D2619" s="11"/>
      <c r="E2619" s="12" t="s">
        <v>15</v>
      </c>
      <c r="F2619" s="12" t="s">
        <v>10148</v>
      </c>
      <c r="G2619" s="12" t="s">
        <v>10149</v>
      </c>
      <c r="H2619" s="10">
        <v>1450286</v>
      </c>
      <c r="I2619" s="12" t="s">
        <v>18</v>
      </c>
      <c r="J2619" s="11"/>
      <c r="K2619" s="12" t="s">
        <v>10150</v>
      </c>
      <c r="L2619" s="10">
        <v>66</v>
      </c>
      <c r="M2619" s="12" t="s">
        <v>10151</v>
      </c>
    </row>
    <row r="2620" spans="1:13" ht="20.149999999999999" customHeight="1">
      <c r="A2620" s="8" t="s">
        <v>14</v>
      </c>
      <c r="B2620" s="9">
        <v>2593072</v>
      </c>
      <c r="C2620" s="10">
        <v>2593770</v>
      </c>
      <c r="D2620" s="11"/>
      <c r="E2620" s="12" t="s">
        <v>37</v>
      </c>
      <c r="F2620" s="12" t="s">
        <v>10152</v>
      </c>
      <c r="G2620" s="12" t="s">
        <v>10153</v>
      </c>
      <c r="H2620" s="10">
        <v>947571</v>
      </c>
      <c r="I2620" s="12" t="s">
        <v>18</v>
      </c>
      <c r="J2620" s="11"/>
      <c r="K2620" s="12" t="s">
        <v>10154</v>
      </c>
      <c r="L2620" s="10">
        <v>232</v>
      </c>
      <c r="M2620" s="12" t="s">
        <v>10155</v>
      </c>
    </row>
    <row r="2621" spans="1:13" ht="20.149999999999999" customHeight="1">
      <c r="A2621" s="8" t="s">
        <v>14</v>
      </c>
      <c r="B2621" s="9">
        <v>2593844</v>
      </c>
      <c r="C2621" s="10">
        <v>2595859</v>
      </c>
      <c r="D2621" s="11"/>
      <c r="E2621" s="12" t="s">
        <v>37</v>
      </c>
      <c r="F2621" s="12" t="s">
        <v>10156</v>
      </c>
      <c r="G2621" s="12" t="s">
        <v>10157</v>
      </c>
      <c r="H2621" s="10">
        <v>946053</v>
      </c>
      <c r="I2621" s="12" t="s">
        <v>18</v>
      </c>
      <c r="J2621" s="11"/>
      <c r="K2621" s="12" t="s">
        <v>10158</v>
      </c>
      <c r="L2621" s="10">
        <v>671</v>
      </c>
      <c r="M2621" s="12" t="s">
        <v>10159</v>
      </c>
    </row>
    <row r="2622" spans="1:13" ht="20.149999999999999" customHeight="1">
      <c r="A2622" s="8" t="s">
        <v>14</v>
      </c>
      <c r="B2622" s="9">
        <v>2595874</v>
      </c>
      <c r="C2622" s="10">
        <v>2596737</v>
      </c>
      <c r="D2622" s="11"/>
      <c r="E2622" s="12" t="s">
        <v>37</v>
      </c>
      <c r="F2622" s="12" t="s">
        <v>10160</v>
      </c>
      <c r="G2622" s="12" t="s">
        <v>10161</v>
      </c>
      <c r="H2622" s="10">
        <v>946956</v>
      </c>
      <c r="I2622" s="12" t="s">
        <v>18</v>
      </c>
      <c r="J2622" s="11"/>
      <c r="K2622" s="12" t="s">
        <v>10162</v>
      </c>
      <c r="L2622" s="10">
        <v>287</v>
      </c>
      <c r="M2622" s="12" t="s">
        <v>10163</v>
      </c>
    </row>
    <row r="2623" spans="1:13" ht="20.149999999999999" customHeight="1">
      <c r="A2623" s="8" t="s">
        <v>14</v>
      </c>
      <c r="B2623" s="9">
        <v>2596905</v>
      </c>
      <c r="C2623" s="10">
        <v>2597618</v>
      </c>
      <c r="D2623" s="11"/>
      <c r="E2623" s="12" t="s">
        <v>37</v>
      </c>
      <c r="F2623" s="12" t="s">
        <v>10164</v>
      </c>
      <c r="G2623" s="12" t="s">
        <v>10165</v>
      </c>
      <c r="H2623" s="10">
        <v>946957</v>
      </c>
      <c r="I2623" s="12" t="s">
        <v>18</v>
      </c>
      <c r="J2623" s="11"/>
      <c r="K2623" s="12" t="s">
        <v>10166</v>
      </c>
      <c r="L2623" s="10">
        <v>237</v>
      </c>
      <c r="M2623" s="12" t="s">
        <v>10167</v>
      </c>
    </row>
    <row r="2624" spans="1:13" ht="20.149999999999999" customHeight="1">
      <c r="A2624" s="8" t="s">
        <v>14</v>
      </c>
      <c r="B2624" s="9">
        <v>2597831</v>
      </c>
      <c r="C2624" s="10">
        <v>2598865</v>
      </c>
      <c r="D2624" s="11"/>
      <c r="E2624" s="12" t="s">
        <v>37</v>
      </c>
      <c r="F2624" s="12" t="s">
        <v>10168</v>
      </c>
      <c r="G2624" s="12" t="s">
        <v>10169</v>
      </c>
      <c r="H2624" s="10">
        <v>946954</v>
      </c>
      <c r="I2624" s="12" t="s">
        <v>18</v>
      </c>
      <c r="J2624" s="11"/>
      <c r="K2624" s="12" t="s">
        <v>10170</v>
      </c>
      <c r="L2624" s="10">
        <v>344</v>
      </c>
      <c r="M2624" s="12" t="s">
        <v>10171</v>
      </c>
    </row>
    <row r="2625" spans="1:13" ht="20.149999999999999" customHeight="1">
      <c r="A2625" s="8" t="s">
        <v>14</v>
      </c>
      <c r="B2625" s="9">
        <v>2598882</v>
      </c>
      <c r="C2625" s="10">
        <v>2599760</v>
      </c>
      <c r="D2625" s="11"/>
      <c r="E2625" s="12" t="s">
        <v>37</v>
      </c>
      <c r="F2625" s="12" t="s">
        <v>10172</v>
      </c>
      <c r="G2625" s="12" t="s">
        <v>10173</v>
      </c>
      <c r="H2625" s="10">
        <v>946952</v>
      </c>
      <c r="I2625" s="12" t="s">
        <v>18</v>
      </c>
      <c r="J2625" s="11"/>
      <c r="K2625" s="12" t="s">
        <v>10174</v>
      </c>
      <c r="L2625" s="10">
        <v>292</v>
      </c>
      <c r="M2625" s="12" t="s">
        <v>10175</v>
      </c>
    </row>
    <row r="2626" spans="1:13" ht="20.149999999999999" customHeight="1">
      <c r="A2626" s="8" t="s">
        <v>14</v>
      </c>
      <c r="B2626" s="9">
        <v>2599906</v>
      </c>
      <c r="C2626" s="10">
        <v>2600478</v>
      </c>
      <c r="D2626" s="11"/>
      <c r="E2626" s="12" t="s">
        <v>15</v>
      </c>
      <c r="F2626" s="12" t="s">
        <v>10176</v>
      </c>
      <c r="G2626" s="12" t="s">
        <v>10177</v>
      </c>
      <c r="H2626" s="10">
        <v>946950</v>
      </c>
      <c r="I2626" s="12" t="s">
        <v>18</v>
      </c>
      <c r="J2626" s="11"/>
      <c r="K2626" s="12" t="s">
        <v>10178</v>
      </c>
      <c r="L2626" s="10">
        <v>190</v>
      </c>
      <c r="M2626" s="12" t="s">
        <v>10179</v>
      </c>
    </row>
    <row r="2627" spans="1:13" ht="20.149999999999999" customHeight="1">
      <c r="A2627" s="8" t="s">
        <v>14</v>
      </c>
      <c r="B2627" s="9">
        <v>2600478</v>
      </c>
      <c r="C2627" s="10">
        <v>2600948</v>
      </c>
      <c r="D2627" s="11"/>
      <c r="E2627" s="12" t="s">
        <v>15</v>
      </c>
      <c r="F2627" s="12" t="s">
        <v>10180</v>
      </c>
      <c r="G2627" s="12" t="s">
        <v>10181</v>
      </c>
      <c r="H2627" s="10">
        <v>946949</v>
      </c>
      <c r="I2627" s="12" t="s">
        <v>18</v>
      </c>
      <c r="J2627" s="11"/>
      <c r="K2627" s="12" t="s">
        <v>10182</v>
      </c>
      <c r="L2627" s="10">
        <v>156</v>
      </c>
      <c r="M2627" s="12" t="s">
        <v>10183</v>
      </c>
    </row>
    <row r="2628" spans="1:13" ht="20.149999999999999" customHeight="1">
      <c r="A2628" s="8" t="s">
        <v>14</v>
      </c>
      <c r="B2628" s="9">
        <v>2601201</v>
      </c>
      <c r="C2628" s="10">
        <v>2601818</v>
      </c>
      <c r="D2628" s="11"/>
      <c r="E2628" s="12" t="s">
        <v>15</v>
      </c>
      <c r="F2628" s="12" t="s">
        <v>10184</v>
      </c>
      <c r="G2628" s="12" t="s">
        <v>10185</v>
      </c>
      <c r="H2628" s="10">
        <v>946959</v>
      </c>
      <c r="I2628" s="12" t="s">
        <v>18</v>
      </c>
      <c r="J2628" s="11"/>
      <c r="K2628" s="12" t="s">
        <v>10186</v>
      </c>
      <c r="L2628" s="10">
        <v>205</v>
      </c>
      <c r="M2628" s="12" t="s">
        <v>10187</v>
      </c>
    </row>
    <row r="2629" spans="1:13" ht="20.149999999999999" customHeight="1">
      <c r="A2629" s="8" t="s">
        <v>14</v>
      </c>
      <c r="B2629" s="9">
        <v>2601818</v>
      </c>
      <c r="C2629" s="10">
        <v>2603836</v>
      </c>
      <c r="D2629" s="11"/>
      <c r="E2629" s="12" t="s">
        <v>15</v>
      </c>
      <c r="F2629" s="12" t="s">
        <v>10188</v>
      </c>
      <c r="G2629" s="12" t="s">
        <v>10189</v>
      </c>
      <c r="H2629" s="10">
        <v>946961</v>
      </c>
      <c r="I2629" s="12" t="s">
        <v>18</v>
      </c>
      <c r="J2629" s="11"/>
      <c r="K2629" s="12" t="s">
        <v>10190</v>
      </c>
      <c r="L2629" s="10">
        <v>672</v>
      </c>
      <c r="M2629" s="12" t="s">
        <v>10191</v>
      </c>
    </row>
    <row r="2630" spans="1:13" ht="20.149999999999999" customHeight="1">
      <c r="A2630" s="8" t="s">
        <v>14</v>
      </c>
      <c r="B2630" s="9">
        <v>2603847</v>
      </c>
      <c r="C2630" s="10">
        <v>2604794</v>
      </c>
      <c r="D2630" s="11"/>
      <c r="E2630" s="12" t="s">
        <v>15</v>
      </c>
      <c r="F2630" s="12" t="s">
        <v>10192</v>
      </c>
      <c r="G2630" s="12" t="s">
        <v>10193</v>
      </c>
      <c r="H2630" s="10">
        <v>947492</v>
      </c>
      <c r="I2630" s="12" t="s">
        <v>18</v>
      </c>
      <c r="J2630" s="11"/>
      <c r="K2630" s="12" t="s">
        <v>10194</v>
      </c>
      <c r="L2630" s="10">
        <v>315</v>
      </c>
      <c r="M2630" s="12" t="s">
        <v>10195</v>
      </c>
    </row>
    <row r="2631" spans="1:13" ht="20.149999999999999" customHeight="1">
      <c r="A2631" s="8" t="s">
        <v>14</v>
      </c>
      <c r="B2631" s="9">
        <v>2604811</v>
      </c>
      <c r="C2631" s="10">
        <v>2606250</v>
      </c>
      <c r="D2631" s="11"/>
      <c r="E2631" s="12" t="s">
        <v>15</v>
      </c>
      <c r="F2631" s="12" t="s">
        <v>10196</v>
      </c>
      <c r="G2631" s="12" t="s">
        <v>10197</v>
      </c>
      <c r="H2631" s="10">
        <v>947290</v>
      </c>
      <c r="I2631" s="12" t="s">
        <v>18</v>
      </c>
      <c r="J2631" s="11"/>
      <c r="K2631" s="12" t="s">
        <v>10198</v>
      </c>
      <c r="L2631" s="10">
        <v>479</v>
      </c>
      <c r="M2631" s="12" t="s">
        <v>10199</v>
      </c>
    </row>
    <row r="2632" spans="1:13" ht="20.149999999999999" customHeight="1">
      <c r="A2632" s="8" t="s">
        <v>14</v>
      </c>
      <c r="B2632" s="9">
        <v>2606262</v>
      </c>
      <c r="C2632" s="10">
        <v>2606912</v>
      </c>
      <c r="D2632" s="11"/>
      <c r="E2632" s="12" t="s">
        <v>15</v>
      </c>
      <c r="F2632" s="12" t="s">
        <v>10200</v>
      </c>
      <c r="G2632" s="12" t="s">
        <v>10201</v>
      </c>
      <c r="H2632" s="10">
        <v>945298</v>
      </c>
      <c r="I2632" s="12" t="s">
        <v>18</v>
      </c>
      <c r="J2632" s="11"/>
      <c r="K2632" s="12" t="s">
        <v>10202</v>
      </c>
      <c r="L2632" s="10">
        <v>216</v>
      </c>
      <c r="M2632" s="12" t="s">
        <v>10203</v>
      </c>
    </row>
    <row r="2633" spans="1:13" ht="20.149999999999999" customHeight="1">
      <c r="A2633" s="8" t="s">
        <v>14</v>
      </c>
      <c r="B2633" s="9">
        <v>2606917</v>
      </c>
      <c r="C2633" s="10">
        <v>2608497</v>
      </c>
      <c r="D2633" s="11"/>
      <c r="E2633" s="12" t="s">
        <v>15</v>
      </c>
      <c r="F2633" s="12" t="s">
        <v>10204</v>
      </c>
      <c r="G2633" s="12" t="s">
        <v>10205</v>
      </c>
      <c r="H2633" s="10">
        <v>946962</v>
      </c>
      <c r="I2633" s="12" t="s">
        <v>18</v>
      </c>
      <c r="J2633" s="11"/>
      <c r="K2633" s="12" t="s">
        <v>10206</v>
      </c>
      <c r="L2633" s="10">
        <v>526</v>
      </c>
      <c r="M2633" s="12" t="s">
        <v>10207</v>
      </c>
    </row>
    <row r="2634" spans="1:13" ht="20.149999999999999" customHeight="1">
      <c r="A2634" s="8" t="s">
        <v>14</v>
      </c>
      <c r="B2634" s="9">
        <v>2608487</v>
      </c>
      <c r="C2634" s="10">
        <v>2610154</v>
      </c>
      <c r="D2634" s="11"/>
      <c r="E2634" s="12" t="s">
        <v>15</v>
      </c>
      <c r="F2634" s="12" t="s">
        <v>10208</v>
      </c>
      <c r="G2634" s="12" t="s">
        <v>10209</v>
      </c>
      <c r="H2634" s="10">
        <v>946964</v>
      </c>
      <c r="I2634" s="12" t="s">
        <v>18</v>
      </c>
      <c r="J2634" s="11"/>
      <c r="K2634" s="12" t="s">
        <v>10210</v>
      </c>
      <c r="L2634" s="10">
        <v>555</v>
      </c>
      <c r="M2634" s="12" t="s">
        <v>10211</v>
      </c>
    </row>
    <row r="2635" spans="1:13" ht="20.149999999999999" customHeight="1">
      <c r="A2635" s="8" t="s">
        <v>14</v>
      </c>
      <c r="B2635" s="9">
        <v>2610164</v>
      </c>
      <c r="C2635" s="10">
        <v>2610709</v>
      </c>
      <c r="D2635" s="11"/>
      <c r="E2635" s="12" t="s">
        <v>15</v>
      </c>
      <c r="F2635" s="12" t="s">
        <v>10212</v>
      </c>
      <c r="G2635" s="12" t="s">
        <v>10213</v>
      </c>
      <c r="H2635" s="10">
        <v>946965</v>
      </c>
      <c r="I2635" s="12" t="s">
        <v>18</v>
      </c>
      <c r="J2635" s="11"/>
      <c r="K2635" s="12" t="s">
        <v>10214</v>
      </c>
      <c r="L2635" s="10">
        <v>181</v>
      </c>
      <c r="M2635" s="12" t="s">
        <v>10215</v>
      </c>
    </row>
    <row r="2636" spans="1:13" ht="20.149999999999999" customHeight="1">
      <c r="A2636" s="8" t="s">
        <v>14</v>
      </c>
      <c r="B2636" s="9">
        <v>2610706</v>
      </c>
      <c r="C2636" s="10">
        <v>2611464</v>
      </c>
      <c r="D2636" s="11"/>
      <c r="E2636" s="12" t="s">
        <v>15</v>
      </c>
      <c r="F2636" s="12" t="s">
        <v>10216</v>
      </c>
      <c r="G2636" s="12" t="s">
        <v>10217</v>
      </c>
      <c r="H2636" s="10">
        <v>946966</v>
      </c>
      <c r="I2636" s="12" t="s">
        <v>18</v>
      </c>
      <c r="J2636" s="11"/>
      <c r="K2636" s="12" t="s">
        <v>10218</v>
      </c>
      <c r="L2636" s="10">
        <v>252</v>
      </c>
      <c r="M2636" s="12" t="s">
        <v>10219</v>
      </c>
    </row>
    <row r="2637" spans="1:13" ht="20.149999999999999" customHeight="1">
      <c r="A2637" s="8" t="s">
        <v>14</v>
      </c>
      <c r="B2637" s="9">
        <v>2611457</v>
      </c>
      <c r="C2637" s="10">
        <v>2611870</v>
      </c>
      <c r="D2637" s="11"/>
      <c r="E2637" s="12" t="s">
        <v>15</v>
      </c>
      <c r="F2637" s="12" t="s">
        <v>10220</v>
      </c>
      <c r="G2637" s="12" t="s">
        <v>10221</v>
      </c>
      <c r="H2637" s="10">
        <v>947713</v>
      </c>
      <c r="I2637" s="12" t="s">
        <v>18</v>
      </c>
      <c r="J2637" s="11"/>
      <c r="K2637" s="12" t="s">
        <v>10222</v>
      </c>
      <c r="L2637" s="10">
        <v>137</v>
      </c>
      <c r="M2637" s="12" t="s">
        <v>10223</v>
      </c>
    </row>
    <row r="2638" spans="1:13" ht="20.149999999999999" customHeight="1">
      <c r="A2638" s="8" t="s">
        <v>14</v>
      </c>
      <c r="B2638" s="9">
        <v>2611900</v>
      </c>
      <c r="C2638" s="10">
        <v>2613912</v>
      </c>
      <c r="D2638" s="11"/>
      <c r="E2638" s="12" t="s">
        <v>15</v>
      </c>
      <c r="F2638" s="12" t="s">
        <v>10224</v>
      </c>
      <c r="G2638" s="12" t="s">
        <v>10225</v>
      </c>
      <c r="H2638" s="10">
        <v>948886</v>
      </c>
      <c r="I2638" s="12" t="s">
        <v>18</v>
      </c>
      <c r="J2638" s="11"/>
      <c r="K2638" s="12" t="s">
        <v>10226</v>
      </c>
      <c r="L2638" s="10">
        <v>670</v>
      </c>
      <c r="M2638" s="12" t="s">
        <v>10227</v>
      </c>
    </row>
    <row r="2639" spans="1:13" ht="20.149999999999999" customHeight="1">
      <c r="A2639" s="8" t="s">
        <v>14</v>
      </c>
      <c r="B2639" s="9">
        <v>2613934</v>
      </c>
      <c r="C2639" s="10">
        <v>2614782</v>
      </c>
      <c r="D2639" s="11"/>
      <c r="E2639" s="12" t="s">
        <v>15</v>
      </c>
      <c r="F2639" s="12" t="s">
        <v>10228</v>
      </c>
      <c r="G2639" s="12" t="s">
        <v>10229</v>
      </c>
      <c r="H2639" s="10">
        <v>949032</v>
      </c>
      <c r="I2639" s="12" t="s">
        <v>18</v>
      </c>
      <c r="J2639" s="11"/>
      <c r="K2639" s="12" t="s">
        <v>10230</v>
      </c>
      <c r="L2639" s="10">
        <v>282</v>
      </c>
      <c r="M2639" s="12" t="s">
        <v>10231</v>
      </c>
    </row>
    <row r="2640" spans="1:13" ht="20.149999999999999" customHeight="1">
      <c r="A2640" s="8" t="s">
        <v>14</v>
      </c>
      <c r="B2640" s="9">
        <v>2614820</v>
      </c>
      <c r="C2640" s="10">
        <v>2615881</v>
      </c>
      <c r="D2640" s="11"/>
      <c r="E2640" s="12" t="s">
        <v>37</v>
      </c>
      <c r="F2640" s="12" t="s">
        <v>10232</v>
      </c>
      <c r="G2640" s="12" t="s">
        <v>10233</v>
      </c>
      <c r="H2640" s="10">
        <v>945894</v>
      </c>
      <c r="I2640" s="12" t="s">
        <v>18</v>
      </c>
      <c r="J2640" s="11"/>
      <c r="K2640" s="12" t="s">
        <v>10234</v>
      </c>
      <c r="L2640" s="10">
        <v>353</v>
      </c>
      <c r="M2640" s="12" t="s">
        <v>10235</v>
      </c>
    </row>
    <row r="2641" spans="1:13" ht="20.149999999999999" customHeight="1">
      <c r="A2641" s="8" t="s">
        <v>14</v>
      </c>
      <c r="B2641" s="9">
        <v>2616094</v>
      </c>
      <c r="C2641" s="10">
        <v>2617557</v>
      </c>
      <c r="D2641" s="11"/>
      <c r="E2641" s="12" t="s">
        <v>15</v>
      </c>
      <c r="F2641" s="12" t="s">
        <v>10236</v>
      </c>
      <c r="G2641" s="12" t="s">
        <v>10237</v>
      </c>
      <c r="H2641" s="10">
        <v>947029</v>
      </c>
      <c r="I2641" s="12" t="s">
        <v>18</v>
      </c>
      <c r="J2641" s="11"/>
      <c r="K2641" s="12" t="s">
        <v>10238</v>
      </c>
      <c r="L2641" s="10">
        <v>487</v>
      </c>
      <c r="M2641" s="12" t="s">
        <v>10239</v>
      </c>
    </row>
    <row r="2642" spans="1:13" ht="20.149999999999999" customHeight="1">
      <c r="A2642" s="8" t="s">
        <v>14</v>
      </c>
      <c r="B2642" s="9">
        <v>2617578</v>
      </c>
      <c r="C2642" s="10">
        <v>2617937</v>
      </c>
      <c r="D2642" s="11"/>
      <c r="E2642" s="12" t="s">
        <v>15</v>
      </c>
      <c r="F2642" s="12" t="s">
        <v>10240</v>
      </c>
      <c r="G2642" s="12" t="s">
        <v>10241</v>
      </c>
      <c r="H2642" s="10">
        <v>946974</v>
      </c>
      <c r="I2642" s="12" t="s">
        <v>18</v>
      </c>
      <c r="J2642" s="11"/>
      <c r="K2642" s="12" t="s">
        <v>10242</v>
      </c>
      <c r="L2642" s="10">
        <v>119</v>
      </c>
      <c r="M2642" s="12" t="s">
        <v>10243</v>
      </c>
    </row>
    <row r="2643" spans="1:13" ht="20.149999999999999" customHeight="1">
      <c r="A2643" s="8" t="s">
        <v>14</v>
      </c>
      <c r="B2643" s="9">
        <v>2618075</v>
      </c>
      <c r="C2643" s="10">
        <v>2618776</v>
      </c>
      <c r="D2643" s="11"/>
      <c r="E2643" s="12" t="s">
        <v>37</v>
      </c>
      <c r="F2643" s="12" t="s">
        <v>10244</v>
      </c>
      <c r="G2643" s="12" t="s">
        <v>10245</v>
      </c>
      <c r="H2643" s="10">
        <v>946977</v>
      </c>
      <c r="I2643" s="12" t="s">
        <v>18</v>
      </c>
      <c r="J2643" s="11"/>
      <c r="K2643" s="12" t="s">
        <v>10246</v>
      </c>
      <c r="L2643" s="10">
        <v>233</v>
      </c>
      <c r="M2643" s="12" t="s">
        <v>10247</v>
      </c>
    </row>
    <row r="2644" spans="1:13" ht="20.149999999999999" customHeight="1">
      <c r="A2644" s="8" t="s">
        <v>14</v>
      </c>
      <c r="B2644" s="9">
        <v>2618871</v>
      </c>
      <c r="C2644" s="10">
        <v>2620160</v>
      </c>
      <c r="D2644" s="11"/>
      <c r="E2644" s="12" t="s">
        <v>37</v>
      </c>
      <c r="F2644" s="12" t="s">
        <v>10248</v>
      </c>
      <c r="G2644" s="12" t="s">
        <v>10249</v>
      </c>
      <c r="H2644" s="10">
        <v>946978</v>
      </c>
      <c r="I2644" s="12" t="s">
        <v>18</v>
      </c>
      <c r="J2644" s="11"/>
      <c r="K2644" s="12" t="s">
        <v>10250</v>
      </c>
      <c r="L2644" s="10">
        <v>429</v>
      </c>
      <c r="M2644" s="12" t="s">
        <v>10251</v>
      </c>
    </row>
    <row r="2645" spans="1:13" ht="20.149999999999999" customHeight="1">
      <c r="A2645" s="8" t="s">
        <v>14</v>
      </c>
      <c r="B2645" s="9">
        <v>2620246</v>
      </c>
      <c r="C2645" s="10">
        <v>2620872</v>
      </c>
      <c r="D2645" s="11"/>
      <c r="E2645" s="12" t="s">
        <v>37</v>
      </c>
      <c r="F2645" s="12" t="s">
        <v>10252</v>
      </c>
      <c r="G2645" s="12" t="s">
        <v>10253</v>
      </c>
      <c r="H2645" s="10">
        <v>946979</v>
      </c>
      <c r="I2645" s="12" t="s">
        <v>18</v>
      </c>
      <c r="J2645" s="11"/>
      <c r="K2645" s="12" t="s">
        <v>10254</v>
      </c>
      <c r="L2645" s="10">
        <v>208</v>
      </c>
      <c r="M2645" s="12" t="s">
        <v>10255</v>
      </c>
    </row>
    <row r="2646" spans="1:13" ht="20.149999999999999" customHeight="1">
      <c r="A2646" s="8" t="s">
        <v>14</v>
      </c>
      <c r="B2646" s="9">
        <v>2621197</v>
      </c>
      <c r="C2646" s="10">
        <v>2622234</v>
      </c>
      <c r="D2646" s="11"/>
      <c r="E2646" s="12" t="s">
        <v>15</v>
      </c>
      <c r="F2646" s="12" t="s">
        <v>10256</v>
      </c>
      <c r="G2646" s="12" t="s">
        <v>10257</v>
      </c>
      <c r="H2646" s="10">
        <v>946975</v>
      </c>
      <c r="I2646" s="12" t="s">
        <v>18</v>
      </c>
      <c r="J2646" s="11"/>
      <c r="K2646" s="12" t="s">
        <v>10258</v>
      </c>
      <c r="L2646" s="10">
        <v>345</v>
      </c>
      <c r="M2646" s="12" t="s">
        <v>10259</v>
      </c>
    </row>
    <row r="2647" spans="1:13" ht="20.149999999999999" customHeight="1">
      <c r="A2647" s="8" t="s">
        <v>14</v>
      </c>
      <c r="B2647" s="9">
        <v>2622234</v>
      </c>
      <c r="C2647" s="10">
        <v>2622872</v>
      </c>
      <c r="D2647" s="11"/>
      <c r="E2647" s="12" t="s">
        <v>15</v>
      </c>
      <c r="F2647" s="12" t="s">
        <v>10260</v>
      </c>
      <c r="G2647" s="12" t="s">
        <v>10261</v>
      </c>
      <c r="H2647" s="10">
        <v>946973</v>
      </c>
      <c r="I2647" s="12" t="s">
        <v>18</v>
      </c>
      <c r="J2647" s="11"/>
      <c r="K2647" s="12" t="s">
        <v>10262</v>
      </c>
      <c r="L2647" s="10">
        <v>212</v>
      </c>
      <c r="M2647" s="12" t="s">
        <v>10263</v>
      </c>
    </row>
    <row r="2648" spans="1:13" ht="20.149999999999999" customHeight="1">
      <c r="A2648" s="8" t="s">
        <v>14</v>
      </c>
      <c r="B2648" s="9">
        <v>2623044</v>
      </c>
      <c r="C2648" s="10">
        <v>2625110</v>
      </c>
      <c r="D2648" s="11"/>
      <c r="E2648" s="12" t="s">
        <v>15</v>
      </c>
      <c r="F2648" s="12" t="s">
        <v>10264</v>
      </c>
      <c r="G2648" s="12" t="s">
        <v>10265</v>
      </c>
      <c r="H2648" s="10">
        <v>946971</v>
      </c>
      <c r="I2648" s="12" t="s">
        <v>18</v>
      </c>
      <c r="J2648" s="11"/>
      <c r="K2648" s="12" t="s">
        <v>10266</v>
      </c>
      <c r="L2648" s="10">
        <v>688</v>
      </c>
      <c r="M2648" s="12" t="s">
        <v>10267</v>
      </c>
    </row>
    <row r="2649" spans="1:13" ht="20.149999999999999" customHeight="1">
      <c r="A2649" s="8" t="s">
        <v>14</v>
      </c>
      <c r="B2649" s="9">
        <v>2625115</v>
      </c>
      <c r="C2649" s="10">
        <v>2626656</v>
      </c>
      <c r="D2649" s="11"/>
      <c r="E2649" s="12" t="s">
        <v>15</v>
      </c>
      <c r="F2649" s="12" t="s">
        <v>10268</v>
      </c>
      <c r="G2649" s="12" t="s">
        <v>10269</v>
      </c>
      <c r="H2649" s="10">
        <v>946970</v>
      </c>
      <c r="I2649" s="12" t="s">
        <v>18</v>
      </c>
      <c r="J2649" s="11"/>
      <c r="K2649" s="12" t="s">
        <v>10270</v>
      </c>
      <c r="L2649" s="10">
        <v>513</v>
      </c>
      <c r="M2649" s="12" t="s">
        <v>10271</v>
      </c>
    </row>
    <row r="2650" spans="1:13" ht="20.149999999999999" customHeight="1">
      <c r="A2650" s="8" t="s">
        <v>14</v>
      </c>
      <c r="B2650" s="9">
        <v>2626695</v>
      </c>
      <c r="C2650" s="10">
        <v>2628938</v>
      </c>
      <c r="D2650" s="11"/>
      <c r="E2650" s="12" t="s">
        <v>37</v>
      </c>
      <c r="F2650" s="12" t="s">
        <v>10272</v>
      </c>
      <c r="G2650" s="12" t="s">
        <v>10273</v>
      </c>
      <c r="H2650" s="10">
        <v>946968</v>
      </c>
      <c r="I2650" s="12" t="s">
        <v>18</v>
      </c>
      <c r="J2650" s="11"/>
      <c r="K2650" s="12" t="s">
        <v>10274</v>
      </c>
      <c r="L2650" s="10">
        <v>747</v>
      </c>
      <c r="M2650" s="12" t="s">
        <v>10275</v>
      </c>
    </row>
    <row r="2651" spans="1:13" ht="20.149999999999999" customHeight="1">
      <c r="A2651" s="8" t="s">
        <v>14</v>
      </c>
      <c r="B2651" s="9">
        <v>2629290</v>
      </c>
      <c r="C2651" s="10">
        <v>2629481</v>
      </c>
      <c r="D2651" s="11"/>
      <c r="E2651" s="12" t="s">
        <v>15</v>
      </c>
      <c r="F2651" s="12" t="s">
        <v>10276</v>
      </c>
      <c r="G2651" s="12" t="s">
        <v>10277</v>
      </c>
      <c r="H2651" s="10">
        <v>946980</v>
      </c>
      <c r="I2651" s="12" t="s">
        <v>18</v>
      </c>
      <c r="J2651" s="11"/>
      <c r="K2651" s="12" t="s">
        <v>10278</v>
      </c>
      <c r="L2651" s="10">
        <v>63</v>
      </c>
      <c r="M2651" s="12" t="s">
        <v>10279</v>
      </c>
    </row>
    <row r="2652" spans="1:13" ht="20.149999999999999" customHeight="1">
      <c r="A2652" s="8" t="s">
        <v>14</v>
      </c>
      <c r="B2652" s="9">
        <v>2629792</v>
      </c>
      <c r="C2652" s="10">
        <v>2630310</v>
      </c>
      <c r="D2652" s="11"/>
      <c r="E2652" s="12" t="s">
        <v>15</v>
      </c>
      <c r="F2652" s="12" t="s">
        <v>10280</v>
      </c>
      <c r="G2652" s="12" t="s">
        <v>10281</v>
      </c>
      <c r="H2652" s="10">
        <v>945709</v>
      </c>
      <c r="I2652" s="12" t="s">
        <v>18</v>
      </c>
      <c r="J2652" s="11"/>
      <c r="K2652" s="12" t="s">
        <v>10282</v>
      </c>
      <c r="L2652" s="10">
        <v>172</v>
      </c>
      <c r="M2652" s="12" t="s">
        <v>10283</v>
      </c>
    </row>
    <row r="2653" spans="1:13" ht="20.149999999999999" customHeight="1">
      <c r="A2653" s="8" t="s">
        <v>14</v>
      </c>
      <c r="B2653" s="9">
        <v>2630326</v>
      </c>
      <c r="C2653" s="10">
        <v>2630865</v>
      </c>
      <c r="D2653" s="11"/>
      <c r="E2653" s="12" t="s">
        <v>15</v>
      </c>
      <c r="F2653" s="12" t="s">
        <v>10284</v>
      </c>
      <c r="G2653" s="12" t="s">
        <v>10285</v>
      </c>
      <c r="H2653" s="10">
        <v>945168</v>
      </c>
      <c r="I2653" s="12" t="s">
        <v>18</v>
      </c>
      <c r="J2653" s="11"/>
      <c r="K2653" s="12" t="s">
        <v>10286</v>
      </c>
      <c r="L2653" s="10">
        <v>179</v>
      </c>
      <c r="M2653" s="12" t="s">
        <v>10287</v>
      </c>
    </row>
    <row r="2654" spans="1:13" ht="20.149999999999999" customHeight="1">
      <c r="A2654" s="8" t="s">
        <v>14</v>
      </c>
      <c r="B2654" s="9">
        <v>2630958</v>
      </c>
      <c r="C2654" s="10">
        <v>2632535</v>
      </c>
      <c r="D2654" s="11"/>
      <c r="E2654" s="12" t="s">
        <v>37</v>
      </c>
      <c r="F2654" s="12" t="s">
        <v>10288</v>
      </c>
      <c r="G2654" s="12" t="s">
        <v>10289</v>
      </c>
      <c r="H2654" s="10">
        <v>947334</v>
      </c>
      <c r="I2654" s="12" t="s">
        <v>18</v>
      </c>
      <c r="J2654" s="11"/>
      <c r="K2654" s="12" t="s">
        <v>10290</v>
      </c>
      <c r="L2654" s="10">
        <v>525</v>
      </c>
      <c r="M2654" s="12" t="s">
        <v>10291</v>
      </c>
    </row>
    <row r="2655" spans="1:13" ht="20.149999999999999" customHeight="1">
      <c r="A2655" s="8" t="s">
        <v>14</v>
      </c>
      <c r="B2655" s="9">
        <v>2632604</v>
      </c>
      <c r="C2655" s="10">
        <v>2634070</v>
      </c>
      <c r="D2655" s="11"/>
      <c r="E2655" s="12" t="s">
        <v>37</v>
      </c>
      <c r="F2655" s="12" t="s">
        <v>10292</v>
      </c>
      <c r="G2655" s="12" t="s">
        <v>10293</v>
      </c>
      <c r="H2655" s="10">
        <v>946985</v>
      </c>
      <c r="I2655" s="12" t="s">
        <v>18</v>
      </c>
      <c r="J2655" s="11"/>
      <c r="K2655" s="12" t="s">
        <v>10294</v>
      </c>
      <c r="L2655" s="10">
        <v>488</v>
      </c>
      <c r="M2655" s="12" t="s">
        <v>10295</v>
      </c>
    </row>
    <row r="2656" spans="1:13" ht="20.149999999999999" customHeight="1">
      <c r="A2656" s="8" t="s">
        <v>14</v>
      </c>
      <c r="B2656" s="9">
        <v>2634232</v>
      </c>
      <c r="C2656" s="10">
        <v>2635602</v>
      </c>
      <c r="D2656" s="11"/>
      <c r="E2656" s="12" t="s">
        <v>15</v>
      </c>
      <c r="F2656" s="12" t="s">
        <v>10296</v>
      </c>
      <c r="G2656" s="12" t="s">
        <v>10297</v>
      </c>
      <c r="H2656" s="10">
        <v>946988</v>
      </c>
      <c r="I2656" s="12" t="s">
        <v>18</v>
      </c>
      <c r="J2656" s="11"/>
      <c r="K2656" s="12" t="s">
        <v>10298</v>
      </c>
      <c r="L2656" s="10">
        <v>456</v>
      </c>
      <c r="M2656" s="12" t="s">
        <v>10299</v>
      </c>
    </row>
    <row r="2657" spans="1:13" ht="20.149999999999999" customHeight="1">
      <c r="A2657" s="8" t="s">
        <v>14</v>
      </c>
      <c r="B2657" s="9">
        <v>2635599</v>
      </c>
      <c r="C2657" s="10">
        <v>2635814</v>
      </c>
      <c r="D2657" s="11"/>
      <c r="E2657" s="12" t="s">
        <v>37</v>
      </c>
      <c r="F2657" s="12" t="s">
        <v>10300</v>
      </c>
      <c r="G2657" s="12" t="s">
        <v>10301</v>
      </c>
      <c r="H2657" s="10">
        <v>946984</v>
      </c>
      <c r="I2657" s="12" t="s">
        <v>18</v>
      </c>
      <c r="J2657" s="11"/>
      <c r="K2657" s="12" t="s">
        <v>10302</v>
      </c>
      <c r="L2657" s="10">
        <v>71</v>
      </c>
      <c r="M2657" s="12" t="s">
        <v>10303</v>
      </c>
    </row>
    <row r="2658" spans="1:13" ht="20.149999999999999" customHeight="1">
      <c r="A2658" s="8" t="s">
        <v>14</v>
      </c>
      <c r="B2658" s="9">
        <v>2635884</v>
      </c>
      <c r="C2658" s="10">
        <v>2637356</v>
      </c>
      <c r="D2658" s="11"/>
      <c r="E2658" s="12" t="s">
        <v>37</v>
      </c>
      <c r="F2658" s="12" t="s">
        <v>10304</v>
      </c>
      <c r="G2658" s="12" t="s">
        <v>10305</v>
      </c>
      <c r="H2658" s="10">
        <v>946983</v>
      </c>
      <c r="I2658" s="12" t="s">
        <v>18</v>
      </c>
      <c r="J2658" s="11"/>
      <c r="K2658" s="12" t="s">
        <v>10306</v>
      </c>
      <c r="L2658" s="10">
        <v>490</v>
      </c>
      <c r="M2658" s="12" t="s">
        <v>10307</v>
      </c>
    </row>
    <row r="2659" spans="1:13" ht="20.149999999999999" customHeight="1">
      <c r="A2659" s="8" t="s">
        <v>14</v>
      </c>
      <c r="B2659" s="9">
        <v>2637474</v>
      </c>
      <c r="C2659" s="10">
        <v>2638652</v>
      </c>
      <c r="D2659" s="11"/>
      <c r="E2659" s="12" t="s">
        <v>37</v>
      </c>
      <c r="F2659" s="12" t="s">
        <v>10308</v>
      </c>
      <c r="G2659" s="12" t="s">
        <v>10309</v>
      </c>
      <c r="H2659" s="10">
        <v>946982</v>
      </c>
      <c r="I2659" s="12" t="s">
        <v>18</v>
      </c>
      <c r="J2659" s="11"/>
      <c r="K2659" s="12" t="s">
        <v>10310</v>
      </c>
      <c r="L2659" s="10">
        <v>392</v>
      </c>
      <c r="M2659" s="12" t="s">
        <v>10311</v>
      </c>
    </row>
    <row r="2660" spans="1:13" ht="20.149999999999999" customHeight="1">
      <c r="A2660" s="8" t="s">
        <v>14</v>
      </c>
      <c r="B2660" s="9">
        <v>2638663</v>
      </c>
      <c r="C2660" s="10">
        <v>2639283</v>
      </c>
      <c r="D2660" s="11"/>
      <c r="E2660" s="12" t="s">
        <v>37</v>
      </c>
      <c r="F2660" s="12" t="s">
        <v>10312</v>
      </c>
      <c r="G2660" s="12" t="s">
        <v>10313</v>
      </c>
      <c r="H2660" s="10">
        <v>946981</v>
      </c>
      <c r="I2660" s="12" t="s">
        <v>18</v>
      </c>
      <c r="J2660" s="11"/>
      <c r="K2660" s="12" t="s">
        <v>10314</v>
      </c>
      <c r="L2660" s="10">
        <v>206</v>
      </c>
      <c r="M2660" s="12" t="s">
        <v>10315</v>
      </c>
    </row>
    <row r="2661" spans="1:13" ht="20.149999999999999" customHeight="1">
      <c r="A2661" s="8" t="s">
        <v>14</v>
      </c>
      <c r="B2661" s="9">
        <v>2639301</v>
      </c>
      <c r="C2661" s="10">
        <v>2640575</v>
      </c>
      <c r="D2661" s="11"/>
      <c r="E2661" s="12" t="s">
        <v>37</v>
      </c>
      <c r="F2661" s="12" t="s">
        <v>10316</v>
      </c>
      <c r="G2661" s="12" t="s">
        <v>10317</v>
      </c>
      <c r="H2661" s="10">
        <v>946989</v>
      </c>
      <c r="I2661" s="12" t="s">
        <v>18</v>
      </c>
      <c r="J2661" s="11"/>
      <c r="K2661" s="12" t="s">
        <v>10318</v>
      </c>
      <c r="L2661" s="10">
        <v>424</v>
      </c>
      <c r="M2661" s="12" t="s">
        <v>10319</v>
      </c>
    </row>
    <row r="2662" spans="1:13" ht="20.149999999999999" customHeight="1">
      <c r="A2662" s="8" t="s">
        <v>14</v>
      </c>
      <c r="B2662" s="9">
        <v>2640595</v>
      </c>
      <c r="C2662" s="10">
        <v>2640686</v>
      </c>
      <c r="D2662" s="11"/>
      <c r="E2662" s="12" t="s">
        <v>37</v>
      </c>
      <c r="F2662" s="12" t="s">
        <v>10320</v>
      </c>
      <c r="G2662" s="12" t="s">
        <v>10321</v>
      </c>
      <c r="H2662" s="10">
        <v>63925644</v>
      </c>
      <c r="I2662" s="12" t="s">
        <v>92</v>
      </c>
      <c r="J2662" s="11"/>
      <c r="K2662" s="11"/>
      <c r="L2662" s="11"/>
      <c r="M2662" s="12" t="s">
        <v>10322</v>
      </c>
    </row>
    <row r="2663" spans="1:13" ht="20.149999999999999" customHeight="1">
      <c r="A2663" s="8" t="s">
        <v>14</v>
      </c>
      <c r="B2663" s="9">
        <v>2640686</v>
      </c>
      <c r="C2663" s="10">
        <v>2641804</v>
      </c>
      <c r="D2663" s="11"/>
      <c r="E2663" s="12" t="s">
        <v>37</v>
      </c>
      <c r="F2663" s="12" t="s">
        <v>10323</v>
      </c>
      <c r="G2663" s="12" t="s">
        <v>10324</v>
      </c>
      <c r="H2663" s="10">
        <v>946991</v>
      </c>
      <c r="I2663" s="12" t="s">
        <v>18</v>
      </c>
      <c r="J2663" s="11"/>
      <c r="K2663" s="12" t="s">
        <v>10325</v>
      </c>
      <c r="L2663" s="10">
        <v>372</v>
      </c>
      <c r="M2663" s="12" t="s">
        <v>10326</v>
      </c>
    </row>
    <row r="2664" spans="1:13" ht="20.149999999999999" customHeight="1">
      <c r="A2664" s="8" t="s">
        <v>14</v>
      </c>
      <c r="B2664" s="9">
        <v>2641831</v>
      </c>
      <c r="C2664" s="10">
        <v>2642844</v>
      </c>
      <c r="D2664" s="11"/>
      <c r="E2664" s="12" t="s">
        <v>37</v>
      </c>
      <c r="F2664" s="12" t="s">
        <v>10327</v>
      </c>
      <c r="G2664" s="12" t="s">
        <v>10328</v>
      </c>
      <c r="H2664" s="10">
        <v>946992</v>
      </c>
      <c r="I2664" s="12" t="s">
        <v>18</v>
      </c>
      <c r="J2664" s="11"/>
      <c r="K2664" s="12" t="s">
        <v>10329</v>
      </c>
      <c r="L2664" s="10">
        <v>337</v>
      </c>
      <c r="M2664" s="12" t="s">
        <v>10330</v>
      </c>
    </row>
    <row r="2665" spans="1:13" ht="20.149999999999999" customHeight="1">
      <c r="A2665" s="8" t="s">
        <v>14</v>
      </c>
      <c r="B2665" s="9">
        <v>2643129</v>
      </c>
      <c r="C2665" s="10">
        <v>2644283</v>
      </c>
      <c r="D2665" s="11"/>
      <c r="E2665" s="12" t="s">
        <v>37</v>
      </c>
      <c r="F2665" s="12" t="s">
        <v>10331</v>
      </c>
      <c r="G2665" s="12" t="s">
        <v>10332</v>
      </c>
      <c r="H2665" s="10">
        <v>946249</v>
      </c>
      <c r="I2665" s="12" t="s">
        <v>18</v>
      </c>
      <c r="J2665" s="11"/>
      <c r="K2665" s="12" t="s">
        <v>10333</v>
      </c>
      <c r="L2665" s="10">
        <v>384</v>
      </c>
      <c r="M2665" s="12" t="s">
        <v>10334</v>
      </c>
    </row>
    <row r="2666" spans="1:13" ht="20.149999999999999" customHeight="1">
      <c r="A2666" s="8" t="s">
        <v>14</v>
      </c>
      <c r="B2666" s="9">
        <v>2644433</v>
      </c>
      <c r="C2666" s="10">
        <v>2644864</v>
      </c>
      <c r="D2666" s="11"/>
      <c r="E2666" s="12" t="s">
        <v>37</v>
      </c>
      <c r="F2666" s="12" t="s">
        <v>10335</v>
      </c>
      <c r="G2666" s="12" t="s">
        <v>10336</v>
      </c>
      <c r="H2666" s="10">
        <v>945611</v>
      </c>
      <c r="I2666" s="12" t="s">
        <v>18</v>
      </c>
      <c r="J2666" s="11"/>
      <c r="K2666" s="12" t="s">
        <v>10337</v>
      </c>
      <c r="L2666" s="10">
        <v>143</v>
      </c>
      <c r="M2666" s="12" t="s">
        <v>10338</v>
      </c>
    </row>
    <row r="2667" spans="1:13" ht="20.149999999999999" customHeight="1">
      <c r="A2667" s="8" t="s">
        <v>14</v>
      </c>
      <c r="B2667" s="9">
        <v>2645013</v>
      </c>
      <c r="C2667" s="10">
        <v>2647325</v>
      </c>
      <c r="D2667" s="11"/>
      <c r="E2667" s="12" t="s">
        <v>37</v>
      </c>
      <c r="F2667" s="12" t="s">
        <v>10339</v>
      </c>
      <c r="G2667" s="12" t="s">
        <v>10340</v>
      </c>
      <c r="H2667" s="10">
        <v>947152</v>
      </c>
      <c r="I2667" s="12" t="s">
        <v>18</v>
      </c>
      <c r="J2667" s="11"/>
      <c r="K2667" s="12" t="s">
        <v>10341</v>
      </c>
      <c r="L2667" s="10">
        <v>770</v>
      </c>
      <c r="M2667" s="12" t="s">
        <v>10342</v>
      </c>
    </row>
    <row r="2668" spans="1:13" ht="20.149999999999999" customHeight="1">
      <c r="A2668" s="8" t="s">
        <v>14</v>
      </c>
      <c r="B2668" s="9">
        <v>2647326</v>
      </c>
      <c r="C2668" s="10">
        <v>2652287</v>
      </c>
      <c r="D2668" s="11"/>
      <c r="E2668" s="12" t="s">
        <v>37</v>
      </c>
      <c r="F2668" s="12" t="s">
        <v>10343</v>
      </c>
      <c r="G2668" s="12" t="s">
        <v>10344</v>
      </c>
      <c r="H2668" s="10">
        <v>947302</v>
      </c>
      <c r="I2668" s="12" t="s">
        <v>18</v>
      </c>
      <c r="J2668" s="11"/>
      <c r="K2668" s="12" t="s">
        <v>10345</v>
      </c>
      <c r="L2668" s="10">
        <v>1653</v>
      </c>
      <c r="M2668" s="12" t="s">
        <v>10346</v>
      </c>
    </row>
    <row r="2669" spans="1:13" ht="20.149999999999999" customHeight="1">
      <c r="A2669" s="8" t="s">
        <v>14</v>
      </c>
      <c r="B2669" s="9">
        <v>2652494</v>
      </c>
      <c r="C2669" s="10">
        <v>2653339</v>
      </c>
      <c r="D2669" s="11"/>
      <c r="E2669" s="12" t="s">
        <v>15</v>
      </c>
      <c r="F2669" s="12" t="s">
        <v>10347</v>
      </c>
      <c r="G2669" s="12" t="s">
        <v>10348</v>
      </c>
      <c r="H2669" s="10">
        <v>946993</v>
      </c>
      <c r="I2669" s="12" t="s">
        <v>18</v>
      </c>
      <c r="J2669" s="11"/>
      <c r="K2669" s="12" t="s">
        <v>10349</v>
      </c>
      <c r="L2669" s="10">
        <v>281</v>
      </c>
      <c r="M2669" s="12" t="s">
        <v>10350</v>
      </c>
    </row>
    <row r="2670" spans="1:13" ht="20.149999999999999" customHeight="1">
      <c r="A2670" s="8" t="s">
        <v>14</v>
      </c>
      <c r="B2670" s="9">
        <v>2653356</v>
      </c>
      <c r="C2670" s="10">
        <v>2653455</v>
      </c>
      <c r="D2670" s="11"/>
      <c r="E2670" s="12" t="s">
        <v>37</v>
      </c>
      <c r="F2670" s="12" t="s">
        <v>10351</v>
      </c>
      <c r="G2670" s="12" t="s">
        <v>10352</v>
      </c>
      <c r="H2670" s="10">
        <v>71004569</v>
      </c>
      <c r="I2670" s="12" t="s">
        <v>92</v>
      </c>
      <c r="J2670" s="11"/>
      <c r="K2670" s="11"/>
      <c r="L2670" s="11"/>
      <c r="M2670" s="12" t="s">
        <v>10353</v>
      </c>
    </row>
    <row r="2671" spans="1:13" ht="20.149999999999999" customHeight="1">
      <c r="A2671" s="8" t="s">
        <v>14</v>
      </c>
      <c r="B2671" s="9">
        <v>2653855</v>
      </c>
      <c r="C2671" s="10">
        <v>2654158</v>
      </c>
      <c r="D2671" s="11"/>
      <c r="E2671" s="12" t="s">
        <v>15</v>
      </c>
      <c r="F2671" s="12" t="s">
        <v>10354</v>
      </c>
      <c r="G2671" s="12" t="s">
        <v>10355</v>
      </c>
      <c r="H2671" s="10">
        <v>2847714</v>
      </c>
      <c r="I2671" s="12" t="s">
        <v>92</v>
      </c>
      <c r="J2671" s="11"/>
      <c r="K2671" s="11"/>
      <c r="L2671" s="11"/>
      <c r="M2671" s="12" t="s">
        <v>10356</v>
      </c>
    </row>
    <row r="2672" spans="1:13" ht="20.149999999999999" customHeight="1">
      <c r="A2672" s="8" t="s">
        <v>14</v>
      </c>
      <c r="B2672" s="9">
        <v>2654001</v>
      </c>
      <c r="C2672" s="10">
        <v>2654126</v>
      </c>
      <c r="D2672" s="11"/>
      <c r="E2672" s="12" t="s">
        <v>15</v>
      </c>
      <c r="F2672" s="12" t="s">
        <v>10357</v>
      </c>
      <c r="G2672" s="12" t="s">
        <v>10358</v>
      </c>
      <c r="H2672" s="10">
        <v>71004570</v>
      </c>
      <c r="I2672" s="12" t="s">
        <v>18</v>
      </c>
      <c r="J2672" s="11"/>
      <c r="K2672" s="12" t="s">
        <v>10359</v>
      </c>
      <c r="L2672" s="10">
        <v>41</v>
      </c>
      <c r="M2672" s="12" t="s">
        <v>10360</v>
      </c>
    </row>
    <row r="2673" spans="1:13" ht="20.149999999999999" customHeight="1">
      <c r="A2673" s="8" t="s">
        <v>14</v>
      </c>
      <c r="B2673" s="9">
        <v>2654157</v>
      </c>
      <c r="C2673" s="10">
        <v>2654933</v>
      </c>
      <c r="D2673" s="11"/>
      <c r="E2673" s="12" t="s">
        <v>37</v>
      </c>
      <c r="F2673" s="12" t="s">
        <v>10361</v>
      </c>
      <c r="G2673" s="12" t="s">
        <v>10362</v>
      </c>
      <c r="H2673" s="10">
        <v>946994</v>
      </c>
      <c r="I2673" s="12" t="s">
        <v>18</v>
      </c>
      <c r="J2673" s="11"/>
      <c r="K2673" s="12" t="s">
        <v>10363</v>
      </c>
      <c r="L2673" s="10">
        <v>258</v>
      </c>
      <c r="M2673" s="12" t="s">
        <v>10364</v>
      </c>
    </row>
    <row r="2674" spans="1:13" ht="20.149999999999999" customHeight="1">
      <c r="A2674" s="8" t="s">
        <v>14</v>
      </c>
      <c r="B2674" s="9">
        <v>2655075</v>
      </c>
      <c r="C2674" s="10">
        <v>2656358</v>
      </c>
      <c r="D2674" s="11"/>
      <c r="E2674" s="12" t="s">
        <v>37</v>
      </c>
      <c r="F2674" s="12" t="s">
        <v>10365</v>
      </c>
      <c r="G2674" s="12" t="s">
        <v>10366</v>
      </c>
      <c r="H2674" s="10">
        <v>948766</v>
      </c>
      <c r="I2674" s="12" t="s">
        <v>18</v>
      </c>
      <c r="J2674" s="11"/>
      <c r="K2674" s="12" t="s">
        <v>10367</v>
      </c>
      <c r="L2674" s="10">
        <v>427</v>
      </c>
      <c r="M2674" s="12" t="s">
        <v>10368</v>
      </c>
    </row>
    <row r="2675" spans="1:13" ht="20.149999999999999" customHeight="1">
      <c r="A2675" s="8" t="s">
        <v>14</v>
      </c>
      <c r="B2675" s="9">
        <v>2656536</v>
      </c>
      <c r="C2675" s="10">
        <v>2656736</v>
      </c>
      <c r="D2675" s="11"/>
      <c r="E2675" s="12" t="s">
        <v>37</v>
      </c>
      <c r="F2675" s="12" t="s">
        <v>10369</v>
      </c>
      <c r="G2675" s="12" t="s">
        <v>10370</v>
      </c>
      <c r="H2675" s="10">
        <v>945196</v>
      </c>
      <c r="I2675" s="12" t="s">
        <v>18</v>
      </c>
      <c r="J2675" s="11"/>
      <c r="K2675" s="12" t="s">
        <v>10371</v>
      </c>
      <c r="L2675" s="10">
        <v>66</v>
      </c>
      <c r="M2675" s="12" t="s">
        <v>10372</v>
      </c>
    </row>
    <row r="2676" spans="1:13" ht="20.149999999999999" customHeight="1">
      <c r="A2676" s="8" t="s">
        <v>14</v>
      </c>
      <c r="B2676" s="9">
        <v>2656748</v>
      </c>
      <c r="C2676" s="10">
        <v>2657083</v>
      </c>
      <c r="D2676" s="11"/>
      <c r="E2676" s="12" t="s">
        <v>37</v>
      </c>
      <c r="F2676" s="12" t="s">
        <v>10373</v>
      </c>
      <c r="G2676" s="12" t="s">
        <v>10374</v>
      </c>
      <c r="H2676" s="10">
        <v>947160</v>
      </c>
      <c r="I2676" s="12" t="s">
        <v>18</v>
      </c>
      <c r="J2676" s="11"/>
      <c r="K2676" s="12" t="s">
        <v>10375</v>
      </c>
      <c r="L2676" s="10">
        <v>111</v>
      </c>
      <c r="M2676" s="12" t="s">
        <v>10376</v>
      </c>
    </row>
    <row r="2677" spans="1:13" ht="20.149999999999999" customHeight="1">
      <c r="A2677" s="8" t="s">
        <v>14</v>
      </c>
      <c r="B2677" s="9">
        <v>2657085</v>
      </c>
      <c r="C2677" s="10">
        <v>2658935</v>
      </c>
      <c r="D2677" s="11"/>
      <c r="E2677" s="12" t="s">
        <v>37</v>
      </c>
      <c r="F2677" s="12" t="s">
        <v>10377</v>
      </c>
      <c r="G2677" s="12" t="s">
        <v>10378</v>
      </c>
      <c r="H2677" s="10">
        <v>944885</v>
      </c>
      <c r="I2677" s="12" t="s">
        <v>18</v>
      </c>
      <c r="J2677" s="11"/>
      <c r="K2677" s="12" t="s">
        <v>10379</v>
      </c>
      <c r="L2677" s="10">
        <v>616</v>
      </c>
      <c r="M2677" s="12" t="s">
        <v>10380</v>
      </c>
    </row>
    <row r="2678" spans="1:13" ht="20.149999999999999" customHeight="1">
      <c r="A2678" s="8" t="s">
        <v>14</v>
      </c>
      <c r="B2678" s="9">
        <v>2658952</v>
      </c>
      <c r="C2678" s="10">
        <v>2659467</v>
      </c>
      <c r="D2678" s="11"/>
      <c r="E2678" s="12" t="s">
        <v>37</v>
      </c>
      <c r="F2678" s="12" t="s">
        <v>10381</v>
      </c>
      <c r="G2678" s="12" t="s">
        <v>10382</v>
      </c>
      <c r="H2678" s="10">
        <v>946995</v>
      </c>
      <c r="I2678" s="12" t="s">
        <v>18</v>
      </c>
      <c r="J2678" s="11"/>
      <c r="K2678" s="12" t="s">
        <v>10383</v>
      </c>
      <c r="L2678" s="10">
        <v>171</v>
      </c>
      <c r="M2678" s="12" t="s">
        <v>10384</v>
      </c>
    </row>
    <row r="2679" spans="1:13" ht="20.149999999999999" customHeight="1">
      <c r="A2679" s="8" t="s">
        <v>14</v>
      </c>
      <c r="B2679" s="9">
        <v>2659563</v>
      </c>
      <c r="C2679" s="10">
        <v>2659886</v>
      </c>
      <c r="D2679" s="11"/>
      <c r="E2679" s="12" t="s">
        <v>37</v>
      </c>
      <c r="F2679" s="12" t="s">
        <v>10385</v>
      </c>
      <c r="G2679" s="12" t="s">
        <v>10386</v>
      </c>
      <c r="H2679" s="10">
        <v>946999</v>
      </c>
      <c r="I2679" s="12" t="s">
        <v>18</v>
      </c>
      <c r="J2679" s="11"/>
      <c r="K2679" s="12" t="s">
        <v>10387</v>
      </c>
      <c r="L2679" s="10">
        <v>107</v>
      </c>
      <c r="M2679" s="12" t="s">
        <v>10388</v>
      </c>
    </row>
    <row r="2680" spans="1:13" ht="20.149999999999999" customHeight="1">
      <c r="A2680" s="8" t="s">
        <v>14</v>
      </c>
      <c r="B2680" s="9">
        <v>2659903</v>
      </c>
      <c r="C2680" s="10">
        <v>2660289</v>
      </c>
      <c r="D2680" s="11"/>
      <c r="E2680" s="12" t="s">
        <v>37</v>
      </c>
      <c r="F2680" s="12" t="s">
        <v>10389</v>
      </c>
      <c r="G2680" s="12" t="s">
        <v>10390</v>
      </c>
      <c r="H2680" s="10">
        <v>947002</v>
      </c>
      <c r="I2680" s="12" t="s">
        <v>18</v>
      </c>
      <c r="J2680" s="11"/>
      <c r="K2680" s="12" t="s">
        <v>10391</v>
      </c>
      <c r="L2680" s="10">
        <v>128</v>
      </c>
      <c r="M2680" s="12" t="s">
        <v>10392</v>
      </c>
    </row>
    <row r="2681" spans="1:13" ht="20.149999999999999" customHeight="1">
      <c r="A2681" s="8" t="s">
        <v>14</v>
      </c>
      <c r="B2681" s="9">
        <v>2660317</v>
      </c>
      <c r="C2681" s="10">
        <v>2661531</v>
      </c>
      <c r="D2681" s="11"/>
      <c r="E2681" s="12" t="s">
        <v>37</v>
      </c>
      <c r="F2681" s="12" t="s">
        <v>10393</v>
      </c>
      <c r="G2681" s="12" t="s">
        <v>10394</v>
      </c>
      <c r="H2681" s="10">
        <v>947004</v>
      </c>
      <c r="I2681" s="12" t="s">
        <v>18</v>
      </c>
      <c r="J2681" s="11"/>
      <c r="K2681" s="12" t="s">
        <v>10395</v>
      </c>
      <c r="L2681" s="10">
        <v>404</v>
      </c>
      <c r="M2681" s="12" t="s">
        <v>10396</v>
      </c>
    </row>
    <row r="2682" spans="1:13" ht="20.149999999999999" customHeight="1">
      <c r="A2682" s="8" t="s">
        <v>14</v>
      </c>
      <c r="B2682" s="9">
        <v>2661643</v>
      </c>
      <c r="C2682" s="10">
        <v>2662131</v>
      </c>
      <c r="D2682" s="11"/>
      <c r="E2682" s="12" t="s">
        <v>37</v>
      </c>
      <c r="F2682" s="12" t="s">
        <v>10397</v>
      </c>
      <c r="G2682" s="12" t="s">
        <v>10398</v>
      </c>
      <c r="H2682" s="10">
        <v>945279</v>
      </c>
      <c r="I2682" s="12" t="s">
        <v>18</v>
      </c>
      <c r="J2682" s="11"/>
      <c r="K2682" s="12" t="s">
        <v>10399</v>
      </c>
      <c r="L2682" s="10">
        <v>162</v>
      </c>
      <c r="M2682" s="12" t="s">
        <v>10400</v>
      </c>
    </row>
    <row r="2683" spans="1:13" ht="20.149999999999999" customHeight="1">
      <c r="A2683" s="8" t="s">
        <v>14</v>
      </c>
      <c r="B2683" s="9">
        <v>2662583</v>
      </c>
      <c r="C2683" s="10">
        <v>2663323</v>
      </c>
      <c r="D2683" s="11"/>
      <c r="E2683" s="12" t="s">
        <v>37</v>
      </c>
      <c r="F2683" s="12" t="s">
        <v>10401</v>
      </c>
      <c r="G2683" s="12" t="s">
        <v>10402</v>
      </c>
      <c r="H2683" s="10">
        <v>948610</v>
      </c>
      <c r="I2683" s="12" t="s">
        <v>18</v>
      </c>
      <c r="J2683" s="11"/>
      <c r="K2683" s="12" t="s">
        <v>10403</v>
      </c>
      <c r="L2683" s="10">
        <v>246</v>
      </c>
      <c r="M2683" s="12" t="s">
        <v>10404</v>
      </c>
    </row>
    <row r="2684" spans="1:13" ht="20.149999999999999" customHeight="1">
      <c r="A2684" s="8" t="s">
        <v>14</v>
      </c>
      <c r="B2684" s="9">
        <v>2663442</v>
      </c>
      <c r="C2684" s="10">
        <v>2664245</v>
      </c>
      <c r="D2684" s="11"/>
      <c r="E2684" s="12" t="s">
        <v>15</v>
      </c>
      <c r="F2684" s="12" t="s">
        <v>10405</v>
      </c>
      <c r="G2684" s="12" t="s">
        <v>10406</v>
      </c>
      <c r="H2684" s="10">
        <v>947285</v>
      </c>
      <c r="I2684" s="12" t="s">
        <v>18</v>
      </c>
      <c r="J2684" s="11"/>
      <c r="K2684" s="12" t="s">
        <v>10407</v>
      </c>
      <c r="L2684" s="10">
        <v>267</v>
      </c>
      <c r="M2684" s="12" t="s">
        <v>10408</v>
      </c>
    </row>
    <row r="2685" spans="1:13" ht="20.149999999999999" customHeight="1">
      <c r="A2685" s="8" t="s">
        <v>14</v>
      </c>
      <c r="B2685" s="9">
        <v>2664390</v>
      </c>
      <c r="C2685" s="10">
        <v>2665244</v>
      </c>
      <c r="D2685" s="11"/>
      <c r="E2685" s="12" t="s">
        <v>15</v>
      </c>
      <c r="F2685" s="12" t="s">
        <v>10409</v>
      </c>
      <c r="G2685" s="12" t="s">
        <v>10410</v>
      </c>
      <c r="H2685" s="10">
        <v>945059</v>
      </c>
      <c r="I2685" s="12" t="s">
        <v>18</v>
      </c>
      <c r="J2685" s="11"/>
      <c r="K2685" s="12" t="s">
        <v>10411</v>
      </c>
      <c r="L2685" s="10">
        <v>284</v>
      </c>
      <c r="M2685" s="12" t="s">
        <v>10412</v>
      </c>
    </row>
    <row r="2686" spans="1:13" ht="20.149999999999999" customHeight="1">
      <c r="A2686" s="8" t="s">
        <v>14</v>
      </c>
      <c r="B2686" s="9">
        <v>2665435</v>
      </c>
      <c r="C2686" s="10">
        <v>2666715</v>
      </c>
      <c r="D2686" s="11"/>
      <c r="E2686" s="12" t="s">
        <v>15</v>
      </c>
      <c r="F2686" s="12" t="s">
        <v>10413</v>
      </c>
      <c r="G2686" s="12" t="s">
        <v>10414</v>
      </c>
      <c r="H2686" s="10">
        <v>947009</v>
      </c>
      <c r="I2686" s="12" t="s">
        <v>18</v>
      </c>
      <c r="J2686" s="11"/>
      <c r="K2686" s="12" t="s">
        <v>10415</v>
      </c>
      <c r="L2686" s="10">
        <v>426</v>
      </c>
      <c r="M2686" s="12" t="s">
        <v>10416</v>
      </c>
    </row>
    <row r="2687" spans="1:13" ht="20.149999999999999" customHeight="1">
      <c r="A2687" s="8" t="s">
        <v>14</v>
      </c>
      <c r="B2687" s="9">
        <v>2666707</v>
      </c>
      <c r="C2687" s="10">
        <v>2667846</v>
      </c>
      <c r="D2687" s="11"/>
      <c r="E2687" s="12" t="s">
        <v>37</v>
      </c>
      <c r="F2687" s="12" t="s">
        <v>10417</v>
      </c>
      <c r="G2687" s="12" t="s">
        <v>10418</v>
      </c>
      <c r="H2687" s="10">
        <v>947007</v>
      </c>
      <c r="I2687" s="12" t="s">
        <v>18</v>
      </c>
      <c r="J2687" s="11"/>
      <c r="K2687" s="12" t="s">
        <v>10419</v>
      </c>
      <c r="L2687" s="10">
        <v>379</v>
      </c>
      <c r="M2687" s="12" t="s">
        <v>10420</v>
      </c>
    </row>
    <row r="2688" spans="1:13" ht="20.149999999999999" customHeight="1">
      <c r="A2688" s="8" t="s">
        <v>14</v>
      </c>
      <c r="B2688" s="9">
        <v>2668006</v>
      </c>
      <c r="C2688" s="10">
        <v>2668896</v>
      </c>
      <c r="D2688" s="11"/>
      <c r="E2688" s="12" t="s">
        <v>37</v>
      </c>
      <c r="F2688" s="12" t="s">
        <v>10421</v>
      </c>
      <c r="G2688" s="12" t="s">
        <v>10422</v>
      </c>
      <c r="H2688" s="10">
        <v>947000</v>
      </c>
      <c r="I2688" s="12" t="s">
        <v>18</v>
      </c>
      <c r="J2688" s="11"/>
      <c r="K2688" s="12" t="s">
        <v>10423</v>
      </c>
      <c r="L2688" s="10">
        <v>296</v>
      </c>
      <c r="M2688" s="12" t="s">
        <v>10424</v>
      </c>
    </row>
    <row r="2689" spans="1:13" ht="20.149999999999999" customHeight="1">
      <c r="A2689" s="8" t="s">
        <v>14</v>
      </c>
      <c r="B2689" s="9">
        <v>2668006</v>
      </c>
      <c r="C2689" s="10">
        <v>2668071</v>
      </c>
      <c r="D2689" s="11"/>
      <c r="E2689" s="12" t="s">
        <v>37</v>
      </c>
      <c r="F2689" s="12" t="s">
        <v>10425</v>
      </c>
      <c r="G2689" s="12" t="s">
        <v>10426</v>
      </c>
      <c r="H2689" s="10">
        <v>14678510</v>
      </c>
      <c r="I2689" s="12" t="s">
        <v>18</v>
      </c>
      <c r="J2689" s="11"/>
      <c r="K2689" s="12" t="s">
        <v>10427</v>
      </c>
      <c r="L2689" s="10">
        <v>21</v>
      </c>
      <c r="M2689" s="12" t="s">
        <v>10428</v>
      </c>
    </row>
    <row r="2690" spans="1:13" ht="20.149999999999999" customHeight="1">
      <c r="A2690" s="8" t="s">
        <v>14</v>
      </c>
      <c r="B2690" s="9">
        <v>2669032</v>
      </c>
      <c r="C2690" s="10">
        <v>2670393</v>
      </c>
      <c r="D2690" s="11"/>
      <c r="E2690" s="12" t="s">
        <v>15</v>
      </c>
      <c r="F2690" s="12" t="s">
        <v>10429</v>
      </c>
      <c r="G2690" s="12" t="s">
        <v>10430</v>
      </c>
      <c r="H2690" s="10">
        <v>946998</v>
      </c>
      <c r="I2690" s="12" t="s">
        <v>18</v>
      </c>
      <c r="J2690" s="11"/>
      <c r="K2690" s="12" t="s">
        <v>10431</v>
      </c>
      <c r="L2690" s="10">
        <v>453</v>
      </c>
      <c r="M2690" s="12" t="s">
        <v>10432</v>
      </c>
    </row>
    <row r="2691" spans="1:13" ht="20.149999999999999" customHeight="1">
      <c r="A2691" s="8" t="s">
        <v>14</v>
      </c>
      <c r="B2691" s="9">
        <v>2670390</v>
      </c>
      <c r="C2691" s="10">
        <v>2670908</v>
      </c>
      <c r="D2691" s="11"/>
      <c r="E2691" s="12" t="s">
        <v>15</v>
      </c>
      <c r="F2691" s="12" t="s">
        <v>10433</v>
      </c>
      <c r="G2691" s="12" t="s">
        <v>10434</v>
      </c>
      <c r="H2691" s="10">
        <v>946997</v>
      </c>
      <c r="I2691" s="12" t="s">
        <v>18</v>
      </c>
      <c r="J2691" s="11"/>
      <c r="K2691" s="12" t="s">
        <v>10435</v>
      </c>
      <c r="L2691" s="10">
        <v>172</v>
      </c>
      <c r="M2691" s="12" t="s">
        <v>10436</v>
      </c>
    </row>
    <row r="2692" spans="1:13" ht="20.149999999999999" customHeight="1">
      <c r="A2692" s="8" t="s">
        <v>14</v>
      </c>
      <c r="B2692" s="9">
        <v>2670908</v>
      </c>
      <c r="C2692" s="10">
        <v>2671228</v>
      </c>
      <c r="D2692" s="11"/>
      <c r="E2692" s="12" t="s">
        <v>15</v>
      </c>
      <c r="F2692" s="12" t="s">
        <v>10437</v>
      </c>
      <c r="G2692" s="12" t="s">
        <v>10438</v>
      </c>
      <c r="H2692" s="10">
        <v>947015</v>
      </c>
      <c r="I2692" s="12" t="s">
        <v>18</v>
      </c>
      <c r="J2692" s="11"/>
      <c r="K2692" s="12" t="s">
        <v>10439</v>
      </c>
      <c r="L2692" s="10">
        <v>106</v>
      </c>
      <c r="M2692" s="12" t="s">
        <v>10440</v>
      </c>
    </row>
    <row r="2693" spans="1:13" ht="20.149999999999999" customHeight="1">
      <c r="A2693" s="8" t="s">
        <v>14</v>
      </c>
      <c r="B2693" s="9">
        <v>2671225</v>
      </c>
      <c r="C2693" s="10">
        <v>2672037</v>
      </c>
      <c r="D2693" s="11"/>
      <c r="E2693" s="12" t="s">
        <v>15</v>
      </c>
      <c r="F2693" s="12" t="s">
        <v>10441</v>
      </c>
      <c r="G2693" s="12" t="s">
        <v>10442</v>
      </c>
      <c r="H2693" s="10">
        <v>945346</v>
      </c>
      <c r="I2693" s="12" t="s">
        <v>18</v>
      </c>
      <c r="J2693" s="11"/>
      <c r="K2693" s="12" t="s">
        <v>10443</v>
      </c>
      <c r="L2693" s="10">
        <v>270</v>
      </c>
      <c r="M2693" s="12" t="s">
        <v>10444</v>
      </c>
    </row>
    <row r="2694" spans="1:13" ht="20.149999999999999" customHeight="1">
      <c r="A2694" s="8" t="s">
        <v>14</v>
      </c>
      <c r="B2694" s="9">
        <v>2672047</v>
      </c>
      <c r="C2694" s="10">
        <v>2673249</v>
      </c>
      <c r="D2694" s="11"/>
      <c r="E2694" s="12" t="s">
        <v>15</v>
      </c>
      <c r="F2694" s="12" t="s">
        <v>10445</v>
      </c>
      <c r="G2694" s="12" t="s">
        <v>10446</v>
      </c>
      <c r="H2694" s="10">
        <v>945427</v>
      </c>
      <c r="I2694" s="12" t="s">
        <v>18</v>
      </c>
      <c r="J2694" s="11"/>
      <c r="K2694" s="12" t="s">
        <v>10447</v>
      </c>
      <c r="L2694" s="10">
        <v>400</v>
      </c>
      <c r="M2694" s="12" t="s">
        <v>10448</v>
      </c>
    </row>
    <row r="2695" spans="1:13" ht="20.149999999999999" customHeight="1">
      <c r="A2695" s="8" t="s">
        <v>14</v>
      </c>
      <c r="B2695" s="9">
        <v>2673346</v>
      </c>
      <c r="C2695" s="10">
        <v>2673768</v>
      </c>
      <c r="D2695" s="11"/>
      <c r="E2695" s="12" t="s">
        <v>15</v>
      </c>
      <c r="F2695" s="12" t="s">
        <v>1878</v>
      </c>
      <c r="G2695" s="12" t="s">
        <v>10449</v>
      </c>
      <c r="H2695" s="10">
        <v>947365</v>
      </c>
      <c r="I2695" s="12" t="s">
        <v>18</v>
      </c>
      <c r="J2695" s="11"/>
      <c r="K2695" s="12" t="s">
        <v>10450</v>
      </c>
      <c r="L2695" s="10">
        <v>140</v>
      </c>
      <c r="M2695" s="12" t="s">
        <v>10451</v>
      </c>
    </row>
    <row r="2696" spans="1:13" ht="20.149999999999999" customHeight="1">
      <c r="A2696" s="8" t="s">
        <v>14</v>
      </c>
      <c r="B2696" s="9">
        <v>2673816</v>
      </c>
      <c r="C2696" s="10">
        <v>2674688</v>
      </c>
      <c r="D2696" s="11"/>
      <c r="E2696" s="12" t="s">
        <v>37</v>
      </c>
      <c r="F2696" s="12" t="s">
        <v>10452</v>
      </c>
      <c r="G2696" s="12" t="s">
        <v>10453</v>
      </c>
      <c r="H2696" s="10">
        <v>947017</v>
      </c>
      <c r="I2696" s="12" t="s">
        <v>18</v>
      </c>
      <c r="J2696" s="11"/>
      <c r="K2696" s="12" t="s">
        <v>10454</v>
      </c>
      <c r="L2696" s="10">
        <v>290</v>
      </c>
      <c r="M2696" s="12" t="s">
        <v>10455</v>
      </c>
    </row>
    <row r="2697" spans="1:13" ht="20.149999999999999" customHeight="1">
      <c r="A2697" s="8" t="s">
        <v>14</v>
      </c>
      <c r="B2697" s="9">
        <v>2674700</v>
      </c>
      <c r="C2697" s="10">
        <v>2675761</v>
      </c>
      <c r="D2697" s="11"/>
      <c r="E2697" s="12" t="s">
        <v>37</v>
      </c>
      <c r="F2697" s="12" t="s">
        <v>10456</v>
      </c>
      <c r="G2697" s="12" t="s">
        <v>10457</v>
      </c>
      <c r="H2697" s="10">
        <v>947019</v>
      </c>
      <c r="I2697" s="12" t="s">
        <v>18</v>
      </c>
      <c r="J2697" s="11"/>
      <c r="K2697" s="12" t="s">
        <v>10458</v>
      </c>
      <c r="L2697" s="10">
        <v>353</v>
      </c>
      <c r="M2697" s="12" t="s">
        <v>10459</v>
      </c>
    </row>
    <row r="2698" spans="1:13" ht="20.149999999999999" customHeight="1">
      <c r="A2698" s="8" t="s">
        <v>14</v>
      </c>
      <c r="B2698" s="9">
        <v>2675827</v>
      </c>
      <c r="C2698" s="10">
        <v>2676825</v>
      </c>
      <c r="D2698" s="11"/>
      <c r="E2698" s="12" t="s">
        <v>37</v>
      </c>
      <c r="F2698" s="12" t="s">
        <v>10460</v>
      </c>
      <c r="G2698" s="12" t="s">
        <v>10461</v>
      </c>
      <c r="H2698" s="10">
        <v>949063</v>
      </c>
      <c r="I2698" s="12" t="s">
        <v>18</v>
      </c>
      <c r="J2698" s="11"/>
      <c r="K2698" s="12" t="s">
        <v>10462</v>
      </c>
      <c r="L2698" s="10">
        <v>332</v>
      </c>
      <c r="M2698" s="12" t="s">
        <v>10463</v>
      </c>
    </row>
    <row r="2699" spans="1:13" ht="20.149999999999999" customHeight="1">
      <c r="A2699" s="8" t="s">
        <v>14</v>
      </c>
      <c r="B2699" s="9">
        <v>2676850</v>
      </c>
      <c r="C2699" s="10">
        <v>2678361</v>
      </c>
      <c r="D2699" s="11"/>
      <c r="E2699" s="12" t="s">
        <v>37</v>
      </c>
      <c r="F2699" s="12" t="s">
        <v>10464</v>
      </c>
      <c r="G2699" s="12" t="s">
        <v>10465</v>
      </c>
      <c r="H2699" s="10">
        <v>948990</v>
      </c>
      <c r="I2699" s="12" t="s">
        <v>18</v>
      </c>
      <c r="J2699" s="11"/>
      <c r="K2699" s="12" t="s">
        <v>10466</v>
      </c>
      <c r="L2699" s="10">
        <v>503</v>
      </c>
      <c r="M2699" s="12" t="s">
        <v>10467</v>
      </c>
    </row>
    <row r="2700" spans="1:13" ht="20.149999999999999" customHeight="1">
      <c r="A2700" s="8" t="s">
        <v>14</v>
      </c>
      <c r="B2700" s="9">
        <v>2678384</v>
      </c>
      <c r="C2700" s="10">
        <v>2679367</v>
      </c>
      <c r="D2700" s="11"/>
      <c r="E2700" s="12" t="s">
        <v>37</v>
      </c>
      <c r="F2700" s="12" t="s">
        <v>10468</v>
      </c>
      <c r="G2700" s="12" t="s">
        <v>10469</v>
      </c>
      <c r="H2700" s="10">
        <v>947020</v>
      </c>
      <c r="I2700" s="12" t="s">
        <v>18</v>
      </c>
      <c r="J2700" s="11"/>
      <c r="K2700" s="12" t="s">
        <v>10470</v>
      </c>
      <c r="L2700" s="10">
        <v>327</v>
      </c>
      <c r="M2700" s="12" t="s">
        <v>10471</v>
      </c>
    </row>
    <row r="2701" spans="1:13" ht="20.149999999999999" customHeight="1">
      <c r="A2701" s="8" t="s">
        <v>14</v>
      </c>
      <c r="B2701" s="9">
        <v>2679464</v>
      </c>
      <c r="C2701" s="10">
        <v>2682745</v>
      </c>
      <c r="D2701" s="11"/>
      <c r="E2701" s="12" t="s">
        <v>37</v>
      </c>
      <c r="F2701" s="12" t="s">
        <v>10472</v>
      </c>
      <c r="G2701" s="12" t="s">
        <v>10473</v>
      </c>
      <c r="H2701" s="10">
        <v>947021</v>
      </c>
      <c r="I2701" s="12" t="s">
        <v>18</v>
      </c>
      <c r="J2701" s="11"/>
      <c r="K2701" s="12" t="s">
        <v>10474</v>
      </c>
      <c r="L2701" s="10">
        <v>1093</v>
      </c>
      <c r="M2701" s="12" t="s">
        <v>10475</v>
      </c>
    </row>
    <row r="2702" spans="1:13" ht="20.149999999999999" customHeight="1">
      <c r="A2702" s="8" t="s">
        <v>14</v>
      </c>
      <c r="B2702" s="9">
        <v>2682863</v>
      </c>
      <c r="C2702" s="10">
        <v>2684056</v>
      </c>
      <c r="D2702" s="11"/>
      <c r="E2702" s="12" t="s">
        <v>15</v>
      </c>
      <c r="F2702" s="12" t="s">
        <v>10476</v>
      </c>
      <c r="G2702" s="12" t="s">
        <v>10477</v>
      </c>
      <c r="H2702" s="10">
        <v>947023</v>
      </c>
      <c r="I2702" s="12" t="s">
        <v>18</v>
      </c>
      <c r="J2702" s="11"/>
      <c r="K2702" s="12" t="s">
        <v>10478</v>
      </c>
      <c r="L2702" s="10">
        <v>397</v>
      </c>
      <c r="M2702" s="12" t="s">
        <v>10479</v>
      </c>
    </row>
    <row r="2703" spans="1:13" ht="20.149999999999999" customHeight="1">
      <c r="A2703" s="8" t="s">
        <v>14</v>
      </c>
      <c r="B2703" s="9">
        <v>2684254</v>
      </c>
      <c r="C2703" s="10">
        <v>2685507</v>
      </c>
      <c r="D2703" s="11"/>
      <c r="E2703" s="12" t="s">
        <v>37</v>
      </c>
      <c r="F2703" s="12" t="s">
        <v>10480</v>
      </c>
      <c r="G2703" s="12" t="s">
        <v>10481</v>
      </c>
      <c r="H2703" s="10">
        <v>947022</v>
      </c>
      <c r="I2703" s="12" t="s">
        <v>18</v>
      </c>
      <c r="J2703" s="11"/>
      <c r="K2703" s="12" t="s">
        <v>10482</v>
      </c>
      <c r="L2703" s="10">
        <v>417</v>
      </c>
      <c r="M2703" s="12" t="s">
        <v>10483</v>
      </c>
    </row>
    <row r="2704" spans="1:13" ht="20.149999999999999" customHeight="1">
      <c r="A2704" s="8" t="s">
        <v>14</v>
      </c>
      <c r="B2704" s="9">
        <v>2685835</v>
      </c>
      <c r="C2704" s="10">
        <v>2687025</v>
      </c>
      <c r="D2704" s="11"/>
      <c r="E2704" s="12" t="s">
        <v>15</v>
      </c>
      <c r="F2704" s="12" t="s">
        <v>10484</v>
      </c>
      <c r="G2704" s="12" t="s">
        <v>10485</v>
      </c>
      <c r="H2704" s="10">
        <v>947018</v>
      </c>
      <c r="I2704" s="12" t="s">
        <v>18</v>
      </c>
      <c r="J2704" s="11"/>
      <c r="K2704" s="12" t="s">
        <v>10486</v>
      </c>
      <c r="L2704" s="10">
        <v>396</v>
      </c>
      <c r="M2704" s="12" t="s">
        <v>10487</v>
      </c>
    </row>
    <row r="2705" spans="1:13" ht="20.149999999999999" customHeight="1">
      <c r="A2705" s="8" t="s">
        <v>14</v>
      </c>
      <c r="B2705" s="9">
        <v>2687070</v>
      </c>
      <c r="C2705" s="10">
        <v>2687408</v>
      </c>
      <c r="D2705" s="11"/>
      <c r="E2705" s="12" t="s">
        <v>37</v>
      </c>
      <c r="F2705" s="12" t="s">
        <v>10488</v>
      </c>
      <c r="G2705" s="12" t="s">
        <v>10489</v>
      </c>
      <c r="H2705" s="10">
        <v>947016</v>
      </c>
      <c r="I2705" s="12" t="s">
        <v>18</v>
      </c>
      <c r="J2705" s="11"/>
      <c r="K2705" s="12" t="s">
        <v>10490</v>
      </c>
      <c r="L2705" s="10">
        <v>112</v>
      </c>
      <c r="M2705" s="12" t="s">
        <v>10491</v>
      </c>
    </row>
    <row r="2706" spans="1:13" ht="20.149999999999999" customHeight="1">
      <c r="A2706" s="8" t="s">
        <v>14</v>
      </c>
      <c r="B2706" s="9">
        <v>2687469</v>
      </c>
      <c r="C2706" s="10">
        <v>2688803</v>
      </c>
      <c r="D2706" s="11"/>
      <c r="E2706" s="12" t="s">
        <v>37</v>
      </c>
      <c r="F2706" s="12" t="s">
        <v>10492</v>
      </c>
      <c r="G2706" s="12" t="s">
        <v>10493</v>
      </c>
      <c r="H2706" s="10">
        <v>947042</v>
      </c>
      <c r="I2706" s="12" t="s">
        <v>18</v>
      </c>
      <c r="J2706" s="11"/>
      <c r="K2706" s="12" t="s">
        <v>10494</v>
      </c>
      <c r="L2706" s="10">
        <v>444</v>
      </c>
      <c r="M2706" s="12" t="s">
        <v>10495</v>
      </c>
    </row>
    <row r="2707" spans="1:13" ht="20.149999999999999" customHeight="1">
      <c r="A2707" s="8" t="s">
        <v>14</v>
      </c>
      <c r="B2707" s="9">
        <v>2688793</v>
      </c>
      <c r="C2707" s="10">
        <v>2689506</v>
      </c>
      <c r="D2707" s="11"/>
      <c r="E2707" s="12" t="s">
        <v>37</v>
      </c>
      <c r="F2707" s="12" t="s">
        <v>10496</v>
      </c>
      <c r="G2707" s="12" t="s">
        <v>10497</v>
      </c>
      <c r="H2707" s="10">
        <v>947010</v>
      </c>
      <c r="I2707" s="12" t="s">
        <v>18</v>
      </c>
      <c r="J2707" s="11"/>
      <c r="K2707" s="12" t="s">
        <v>10498</v>
      </c>
      <c r="L2707" s="10">
        <v>237</v>
      </c>
      <c r="M2707" s="12" t="s">
        <v>10499</v>
      </c>
    </row>
    <row r="2708" spans="1:13" ht="20.149999999999999" customHeight="1">
      <c r="A2708" s="8" t="s">
        <v>14</v>
      </c>
      <c r="B2708" s="9">
        <v>2689671</v>
      </c>
      <c r="C2708" s="10">
        <v>2691098</v>
      </c>
      <c r="D2708" s="11"/>
      <c r="E2708" s="12" t="s">
        <v>37</v>
      </c>
      <c r="F2708" s="12" t="s">
        <v>10500</v>
      </c>
      <c r="G2708" s="12" t="s">
        <v>10501</v>
      </c>
      <c r="H2708" s="10">
        <v>947013</v>
      </c>
      <c r="I2708" s="12" t="s">
        <v>18</v>
      </c>
      <c r="J2708" s="11"/>
      <c r="K2708" s="12" t="s">
        <v>10502</v>
      </c>
      <c r="L2708" s="10">
        <v>475</v>
      </c>
      <c r="M2708" s="12" t="s">
        <v>10503</v>
      </c>
    </row>
    <row r="2709" spans="1:13" ht="20.149999999999999" customHeight="1">
      <c r="A2709" s="8" t="s">
        <v>14</v>
      </c>
      <c r="B2709" s="9">
        <v>2691157</v>
      </c>
      <c r="C2709" s="10">
        <v>2691340</v>
      </c>
      <c r="D2709" s="11"/>
      <c r="E2709" s="12" t="s">
        <v>37</v>
      </c>
      <c r="F2709" s="12" t="s">
        <v>10504</v>
      </c>
      <c r="G2709" s="12" t="s">
        <v>10505</v>
      </c>
      <c r="H2709" s="10">
        <v>2847700</v>
      </c>
      <c r="I2709" s="12" t="s">
        <v>92</v>
      </c>
      <c r="J2709" s="11"/>
      <c r="K2709" s="11"/>
      <c r="L2709" s="11"/>
      <c r="M2709" s="12" t="s">
        <v>10506</v>
      </c>
    </row>
    <row r="2710" spans="1:13" ht="20.149999999999999" customHeight="1">
      <c r="A2710" s="8" t="s">
        <v>14</v>
      </c>
      <c r="B2710" s="9">
        <v>2691656</v>
      </c>
      <c r="C2710" s="10">
        <v>2695543</v>
      </c>
      <c r="D2710" s="11"/>
      <c r="E2710" s="12" t="s">
        <v>37</v>
      </c>
      <c r="F2710" s="12" t="s">
        <v>10507</v>
      </c>
      <c r="G2710" s="12" t="s">
        <v>10508</v>
      </c>
      <c r="H2710" s="10">
        <v>947032</v>
      </c>
      <c r="I2710" s="12" t="s">
        <v>18</v>
      </c>
      <c r="J2710" s="11"/>
      <c r="K2710" s="12" t="s">
        <v>10509</v>
      </c>
      <c r="L2710" s="10">
        <v>1295</v>
      </c>
      <c r="M2710" s="12" t="s">
        <v>10510</v>
      </c>
    </row>
    <row r="2711" spans="1:13" ht="20.149999999999999" customHeight="1">
      <c r="A2711" s="8" t="s">
        <v>14</v>
      </c>
      <c r="B2711" s="9">
        <v>2695801</v>
      </c>
      <c r="C2711" s="10">
        <v>2697357</v>
      </c>
      <c r="D2711" s="11"/>
      <c r="E2711" s="12" t="s">
        <v>15</v>
      </c>
      <c r="F2711" s="12" t="s">
        <v>10511</v>
      </c>
      <c r="G2711" s="12" t="s">
        <v>10512</v>
      </c>
      <c r="H2711" s="10">
        <v>947028</v>
      </c>
      <c r="I2711" s="12" t="s">
        <v>18</v>
      </c>
      <c r="J2711" s="11"/>
      <c r="K2711" s="12" t="s">
        <v>10513</v>
      </c>
      <c r="L2711" s="10">
        <v>518</v>
      </c>
      <c r="M2711" s="12" t="s">
        <v>10514</v>
      </c>
    </row>
    <row r="2712" spans="1:13" ht="20.149999999999999" customHeight="1">
      <c r="A2712" s="8" t="s">
        <v>14</v>
      </c>
      <c r="B2712" s="9">
        <v>2697354</v>
      </c>
      <c r="C2712" s="10">
        <v>2697857</v>
      </c>
      <c r="D2712" s="11"/>
      <c r="E2712" s="12" t="s">
        <v>37</v>
      </c>
      <c r="F2712" s="12" t="s">
        <v>10515</v>
      </c>
      <c r="G2712" s="12" t="s">
        <v>10516</v>
      </c>
      <c r="H2712" s="10">
        <v>947027</v>
      </c>
      <c r="I2712" s="12" t="s">
        <v>18</v>
      </c>
      <c r="J2712" s="11"/>
      <c r="K2712" s="12" t="s">
        <v>10517</v>
      </c>
      <c r="L2712" s="10">
        <v>167</v>
      </c>
      <c r="M2712" s="12" t="s">
        <v>10518</v>
      </c>
    </row>
    <row r="2713" spans="1:13" ht="20.149999999999999" customHeight="1">
      <c r="A2713" s="8" t="s">
        <v>14</v>
      </c>
      <c r="B2713" s="9">
        <v>2697915</v>
      </c>
      <c r="C2713" s="10">
        <v>2698550</v>
      </c>
      <c r="D2713" s="11"/>
      <c r="E2713" s="12" t="s">
        <v>37</v>
      </c>
      <c r="F2713" s="12" t="s">
        <v>10519</v>
      </c>
      <c r="G2713" s="12" t="s">
        <v>10520</v>
      </c>
      <c r="H2713" s="10">
        <v>947026</v>
      </c>
      <c r="I2713" s="12" t="s">
        <v>18</v>
      </c>
      <c r="J2713" s="11"/>
      <c r="K2713" s="12" t="s">
        <v>10521</v>
      </c>
      <c r="L2713" s="10">
        <v>211</v>
      </c>
      <c r="M2713" s="12" t="s">
        <v>10522</v>
      </c>
    </row>
    <row r="2714" spans="1:13" ht="20.149999999999999" customHeight="1">
      <c r="A2714" s="8" t="s">
        <v>14</v>
      </c>
      <c r="B2714" s="9">
        <v>2698759</v>
      </c>
      <c r="C2714" s="10">
        <v>2699607</v>
      </c>
      <c r="D2714" s="11"/>
      <c r="E2714" s="12" t="s">
        <v>15</v>
      </c>
      <c r="F2714" s="12" t="s">
        <v>10523</v>
      </c>
      <c r="G2714" s="12" t="s">
        <v>10524</v>
      </c>
      <c r="H2714" s="10">
        <v>947030</v>
      </c>
      <c r="I2714" s="12" t="s">
        <v>18</v>
      </c>
      <c r="J2714" s="11"/>
      <c r="K2714" s="12" t="s">
        <v>10525</v>
      </c>
      <c r="L2714" s="10">
        <v>282</v>
      </c>
      <c r="M2714" s="12" t="s">
        <v>10526</v>
      </c>
    </row>
    <row r="2715" spans="1:13" ht="20.149999999999999" customHeight="1">
      <c r="A2715" s="8" t="s">
        <v>14</v>
      </c>
      <c r="B2715" s="9">
        <v>2699663</v>
      </c>
      <c r="C2715" s="10">
        <v>2699923</v>
      </c>
      <c r="D2715" s="11"/>
      <c r="E2715" s="12" t="s">
        <v>15</v>
      </c>
      <c r="F2715" s="12" t="s">
        <v>10527</v>
      </c>
      <c r="G2715" s="12" t="s">
        <v>10528</v>
      </c>
      <c r="H2715" s="10">
        <v>947031</v>
      </c>
      <c r="I2715" s="12" t="s">
        <v>18</v>
      </c>
      <c r="J2715" s="11"/>
      <c r="K2715" s="12" t="s">
        <v>10529</v>
      </c>
      <c r="L2715" s="10">
        <v>86</v>
      </c>
      <c r="M2715" s="12" t="s">
        <v>10530</v>
      </c>
    </row>
    <row r="2716" spans="1:13" ht="20.149999999999999" customHeight="1">
      <c r="A2716" s="8" t="s">
        <v>14</v>
      </c>
      <c r="B2716" s="9">
        <v>2700117</v>
      </c>
      <c r="C2716" s="10">
        <v>2700197</v>
      </c>
      <c r="D2716" s="11"/>
      <c r="E2716" s="12" t="s">
        <v>37</v>
      </c>
      <c r="F2716" s="12" t="s">
        <v>10531</v>
      </c>
      <c r="G2716" s="12" t="s">
        <v>10532</v>
      </c>
      <c r="H2716" s="10">
        <v>7751620</v>
      </c>
      <c r="I2716" s="12" t="s">
        <v>18</v>
      </c>
      <c r="J2716" s="11"/>
      <c r="K2716" s="12" t="s">
        <v>10533</v>
      </c>
      <c r="L2716" s="10">
        <v>26</v>
      </c>
      <c r="M2716" s="12" t="s">
        <v>10534</v>
      </c>
    </row>
    <row r="2717" spans="1:13" ht="20.149999999999999" customHeight="1">
      <c r="A2717" s="8" t="s">
        <v>14</v>
      </c>
      <c r="B2717" s="9">
        <v>2700520</v>
      </c>
      <c r="C2717" s="10">
        <v>2700598</v>
      </c>
      <c r="D2717" s="11"/>
      <c r="E2717" s="12" t="s">
        <v>15</v>
      </c>
      <c r="F2717" s="12" t="s">
        <v>10535</v>
      </c>
      <c r="G2717" s="12" t="s">
        <v>10536</v>
      </c>
      <c r="H2717" s="10">
        <v>5061518</v>
      </c>
      <c r="I2717" s="12" t="s">
        <v>92</v>
      </c>
      <c r="J2717" s="11"/>
      <c r="K2717" s="11"/>
      <c r="L2717" s="11"/>
      <c r="M2717" s="12" t="s">
        <v>10537</v>
      </c>
    </row>
    <row r="2718" spans="1:13" ht="20.149999999999999" customHeight="1">
      <c r="A2718" s="8" t="s">
        <v>14</v>
      </c>
      <c r="B2718" s="9">
        <v>2700618</v>
      </c>
      <c r="C2718" s="10">
        <v>2700998</v>
      </c>
      <c r="D2718" s="11"/>
      <c r="E2718" s="12" t="s">
        <v>37</v>
      </c>
      <c r="F2718" s="12" t="s">
        <v>10538</v>
      </c>
      <c r="G2718" s="12" t="s">
        <v>10539</v>
      </c>
      <c r="H2718" s="10">
        <v>947037</v>
      </c>
      <c r="I2718" s="12" t="s">
        <v>18</v>
      </c>
      <c r="J2718" s="11"/>
      <c r="K2718" s="12" t="s">
        <v>10540</v>
      </c>
      <c r="L2718" s="10">
        <v>126</v>
      </c>
      <c r="M2718" s="12" t="s">
        <v>10541</v>
      </c>
    </row>
    <row r="2719" spans="1:13" ht="20.149999999999999" customHeight="1">
      <c r="A2719" s="8" t="s">
        <v>14</v>
      </c>
      <c r="B2719" s="9">
        <v>2700998</v>
      </c>
      <c r="C2719" s="10">
        <v>2701729</v>
      </c>
      <c r="D2719" s="11"/>
      <c r="E2719" s="12" t="s">
        <v>37</v>
      </c>
      <c r="F2719" s="12" t="s">
        <v>10542</v>
      </c>
      <c r="G2719" s="12" t="s">
        <v>10543</v>
      </c>
      <c r="H2719" s="10">
        <v>947039</v>
      </c>
      <c r="I2719" s="12" t="s">
        <v>18</v>
      </c>
      <c r="J2719" s="11"/>
      <c r="K2719" s="12" t="s">
        <v>10544</v>
      </c>
      <c r="L2719" s="10">
        <v>243</v>
      </c>
      <c r="M2719" s="12" t="s">
        <v>10545</v>
      </c>
    </row>
    <row r="2720" spans="1:13" ht="20.149999999999999" customHeight="1">
      <c r="A2720" s="8" t="s">
        <v>14</v>
      </c>
      <c r="B2720" s="9">
        <v>2701741</v>
      </c>
      <c r="C2720" s="10">
        <v>2702469</v>
      </c>
      <c r="D2720" s="11"/>
      <c r="E2720" s="12" t="s">
        <v>37</v>
      </c>
      <c r="F2720" s="12" t="s">
        <v>10546</v>
      </c>
      <c r="G2720" s="12" t="s">
        <v>10547</v>
      </c>
      <c r="H2720" s="10">
        <v>947038</v>
      </c>
      <c r="I2720" s="12" t="s">
        <v>18</v>
      </c>
      <c r="J2720" s="11"/>
      <c r="K2720" s="12" t="s">
        <v>10548</v>
      </c>
      <c r="L2720" s="10">
        <v>242</v>
      </c>
      <c r="M2720" s="12" t="s">
        <v>10549</v>
      </c>
    </row>
    <row r="2721" spans="1:13" ht="20.149999999999999" customHeight="1">
      <c r="A2721" s="8" t="s">
        <v>14</v>
      </c>
      <c r="B2721" s="9">
        <v>2702481</v>
      </c>
      <c r="C2721" s="10">
        <v>2703386</v>
      </c>
      <c r="D2721" s="11"/>
      <c r="E2721" s="12" t="s">
        <v>37</v>
      </c>
      <c r="F2721" s="12" t="s">
        <v>10550</v>
      </c>
      <c r="G2721" s="12" t="s">
        <v>10551</v>
      </c>
      <c r="H2721" s="10">
        <v>947036</v>
      </c>
      <c r="I2721" s="12" t="s">
        <v>18</v>
      </c>
      <c r="J2721" s="11"/>
      <c r="K2721" s="12" t="s">
        <v>10552</v>
      </c>
      <c r="L2721" s="10">
        <v>301</v>
      </c>
      <c r="M2721" s="12" t="s">
        <v>10553</v>
      </c>
    </row>
    <row r="2722" spans="1:13" ht="20.149999999999999" customHeight="1">
      <c r="A2722" s="8" t="s">
        <v>14</v>
      </c>
      <c r="B2722" s="9">
        <v>2703383</v>
      </c>
      <c r="C2722" s="10">
        <v>2704063</v>
      </c>
      <c r="D2722" s="11"/>
      <c r="E2722" s="12" t="s">
        <v>37</v>
      </c>
      <c r="F2722" s="12" t="s">
        <v>10554</v>
      </c>
      <c r="G2722" s="12" t="s">
        <v>10555</v>
      </c>
      <c r="H2722" s="10">
        <v>947033</v>
      </c>
      <c r="I2722" s="12" t="s">
        <v>18</v>
      </c>
      <c r="J2722" s="11"/>
      <c r="K2722" s="12" t="s">
        <v>10556</v>
      </c>
      <c r="L2722" s="10">
        <v>226</v>
      </c>
      <c r="M2722" s="12" t="s">
        <v>10557</v>
      </c>
    </row>
    <row r="2723" spans="1:13" ht="20.149999999999999" customHeight="1">
      <c r="A2723" s="8" t="s">
        <v>14</v>
      </c>
      <c r="B2723" s="9">
        <v>2704335</v>
      </c>
      <c r="C2723" s="10">
        <v>2705309</v>
      </c>
      <c r="D2723" s="11"/>
      <c r="E2723" s="12" t="s">
        <v>37</v>
      </c>
      <c r="F2723" s="12" t="s">
        <v>10558</v>
      </c>
      <c r="G2723" s="12" t="s">
        <v>10559</v>
      </c>
      <c r="H2723" s="10">
        <v>947040</v>
      </c>
      <c r="I2723" s="12" t="s">
        <v>18</v>
      </c>
      <c r="J2723" s="11"/>
      <c r="K2723" s="12" t="s">
        <v>10560</v>
      </c>
      <c r="L2723" s="10">
        <v>324</v>
      </c>
      <c r="M2723" s="12" t="s">
        <v>10561</v>
      </c>
    </row>
    <row r="2724" spans="1:13" ht="20.149999999999999" customHeight="1">
      <c r="A2724" s="8" t="s">
        <v>14</v>
      </c>
      <c r="B2724" s="9">
        <v>2705325</v>
      </c>
      <c r="C2724" s="10">
        <v>2707124</v>
      </c>
      <c r="D2724" s="11"/>
      <c r="E2724" s="12" t="s">
        <v>37</v>
      </c>
      <c r="F2724" s="12" t="s">
        <v>10562</v>
      </c>
      <c r="G2724" s="12" t="s">
        <v>10563</v>
      </c>
      <c r="H2724" s="10">
        <v>947051</v>
      </c>
      <c r="I2724" s="12" t="s">
        <v>18</v>
      </c>
      <c r="J2724" s="11"/>
      <c r="K2724" s="12" t="s">
        <v>10564</v>
      </c>
      <c r="L2724" s="10">
        <v>599</v>
      </c>
      <c r="M2724" s="12" t="s">
        <v>10565</v>
      </c>
    </row>
    <row r="2725" spans="1:13" ht="20.149999999999999" customHeight="1">
      <c r="A2725" s="8" t="s">
        <v>14</v>
      </c>
      <c r="B2725" s="9">
        <v>2707322</v>
      </c>
      <c r="C2725" s="10">
        <v>2707801</v>
      </c>
      <c r="D2725" s="11"/>
      <c r="E2725" s="12" t="s">
        <v>37</v>
      </c>
      <c r="F2725" s="12" t="s">
        <v>10566</v>
      </c>
      <c r="G2725" s="12" t="s">
        <v>10567</v>
      </c>
      <c r="H2725" s="10">
        <v>947052</v>
      </c>
      <c r="I2725" s="12" t="s">
        <v>18</v>
      </c>
      <c r="J2725" s="11"/>
      <c r="K2725" s="12" t="s">
        <v>10568</v>
      </c>
      <c r="L2725" s="10">
        <v>159</v>
      </c>
      <c r="M2725" s="12" t="s">
        <v>10569</v>
      </c>
    </row>
    <row r="2726" spans="1:13" ht="20.149999999999999" customHeight="1">
      <c r="A2726" s="8" t="s">
        <v>14</v>
      </c>
      <c r="B2726" s="9">
        <v>2707798</v>
      </c>
      <c r="C2726" s="10">
        <v>2708754</v>
      </c>
      <c r="D2726" s="11"/>
      <c r="E2726" s="12" t="s">
        <v>37</v>
      </c>
      <c r="F2726" s="12" t="s">
        <v>10570</v>
      </c>
      <c r="G2726" s="12" t="s">
        <v>10571</v>
      </c>
      <c r="H2726" s="10">
        <v>947054</v>
      </c>
      <c r="I2726" s="12" t="s">
        <v>18</v>
      </c>
      <c r="J2726" s="11"/>
      <c r="K2726" s="12" t="s">
        <v>10572</v>
      </c>
      <c r="L2726" s="10">
        <v>318</v>
      </c>
      <c r="M2726" s="12" t="s">
        <v>10573</v>
      </c>
    </row>
    <row r="2727" spans="1:13" ht="20.149999999999999" customHeight="1">
      <c r="A2727" s="8" t="s">
        <v>14</v>
      </c>
      <c r="B2727" s="9">
        <v>2708754</v>
      </c>
      <c r="C2727" s="10">
        <v>2709404</v>
      </c>
      <c r="D2727" s="11"/>
      <c r="E2727" s="12" t="s">
        <v>37</v>
      </c>
      <c r="F2727" s="12" t="s">
        <v>10574</v>
      </c>
      <c r="G2727" s="12" t="s">
        <v>10575</v>
      </c>
      <c r="H2727" s="10">
        <v>947053</v>
      </c>
      <c r="I2727" s="12" t="s">
        <v>18</v>
      </c>
      <c r="J2727" s="11"/>
      <c r="K2727" s="12" t="s">
        <v>10576</v>
      </c>
      <c r="L2727" s="10">
        <v>216</v>
      </c>
      <c r="M2727" s="12" t="s">
        <v>10577</v>
      </c>
    </row>
    <row r="2728" spans="1:13" ht="20.149999999999999" customHeight="1">
      <c r="A2728" s="8" t="s">
        <v>14</v>
      </c>
      <c r="B2728" s="9">
        <v>2709437</v>
      </c>
      <c r="C2728" s="10">
        <v>2710012</v>
      </c>
      <c r="D2728" s="11"/>
      <c r="E2728" s="12" t="s">
        <v>37</v>
      </c>
      <c r="F2728" s="12" t="s">
        <v>10578</v>
      </c>
      <c r="G2728" s="12" t="s">
        <v>10579</v>
      </c>
      <c r="H2728" s="10">
        <v>947050</v>
      </c>
      <c r="I2728" s="12" t="s">
        <v>18</v>
      </c>
      <c r="J2728" s="11"/>
      <c r="K2728" s="12" t="s">
        <v>10580</v>
      </c>
      <c r="L2728" s="10">
        <v>191</v>
      </c>
      <c r="M2728" s="12" t="s">
        <v>10581</v>
      </c>
    </row>
    <row r="2729" spans="1:13" ht="20.149999999999999" customHeight="1">
      <c r="A2729" s="8" t="s">
        <v>14</v>
      </c>
      <c r="B2729" s="9">
        <v>2710009</v>
      </c>
      <c r="C2729" s="10">
        <v>2710164</v>
      </c>
      <c r="D2729" s="11"/>
      <c r="E2729" s="12" t="s">
        <v>37</v>
      </c>
      <c r="F2729" s="12" t="s">
        <v>10582</v>
      </c>
      <c r="G2729" s="12" t="s">
        <v>10583</v>
      </c>
      <c r="H2729" s="10">
        <v>38094969</v>
      </c>
      <c r="I2729" s="12" t="s">
        <v>18</v>
      </c>
      <c r="J2729" s="11"/>
      <c r="K2729" s="12" t="s">
        <v>10584</v>
      </c>
      <c r="L2729" s="10">
        <v>51</v>
      </c>
      <c r="M2729" s="12" t="s">
        <v>10585</v>
      </c>
    </row>
    <row r="2730" spans="1:13" ht="20.149999999999999" customHeight="1">
      <c r="A2730" s="8" t="s">
        <v>14</v>
      </c>
      <c r="B2730" s="9">
        <v>2710420</v>
      </c>
      <c r="C2730" s="10">
        <v>2712042</v>
      </c>
      <c r="D2730" s="11"/>
      <c r="E2730" s="12" t="s">
        <v>15</v>
      </c>
      <c r="F2730" s="12" t="s">
        <v>10586</v>
      </c>
      <c r="G2730" s="12" t="s">
        <v>10587</v>
      </c>
      <c r="H2730" s="10">
        <v>947049</v>
      </c>
      <c r="I2730" s="12" t="s">
        <v>18</v>
      </c>
      <c r="J2730" s="11"/>
      <c r="K2730" s="12" t="s">
        <v>10588</v>
      </c>
      <c r="L2730" s="10">
        <v>540</v>
      </c>
      <c r="M2730" s="12" t="s">
        <v>10589</v>
      </c>
    </row>
    <row r="2731" spans="1:13" ht="20.149999999999999" customHeight="1">
      <c r="A2731" s="8" t="s">
        <v>14</v>
      </c>
      <c r="B2731" s="9">
        <v>2712027</v>
      </c>
      <c r="C2731" s="10">
        <v>2712764</v>
      </c>
      <c r="D2731" s="11"/>
      <c r="E2731" s="12" t="s">
        <v>37</v>
      </c>
      <c r="F2731" s="12" t="s">
        <v>10590</v>
      </c>
      <c r="G2731" s="12" t="s">
        <v>10591</v>
      </c>
      <c r="H2731" s="10">
        <v>947047</v>
      </c>
      <c r="I2731" s="12" t="s">
        <v>18</v>
      </c>
      <c r="J2731" s="11"/>
      <c r="K2731" s="12" t="s">
        <v>10592</v>
      </c>
      <c r="L2731" s="10">
        <v>245</v>
      </c>
      <c r="M2731" s="12" t="s">
        <v>10593</v>
      </c>
    </row>
    <row r="2732" spans="1:13" ht="20.149999999999999" customHeight="1">
      <c r="A2732" s="8" t="s">
        <v>14</v>
      </c>
      <c r="B2732" s="9">
        <v>2712896</v>
      </c>
      <c r="C2732" s="10">
        <v>2714230</v>
      </c>
      <c r="D2732" s="11"/>
      <c r="E2732" s="12" t="s">
        <v>15</v>
      </c>
      <c r="F2732" s="12" t="s">
        <v>10594</v>
      </c>
      <c r="G2732" s="12" t="s">
        <v>10595</v>
      </c>
      <c r="H2732" s="10">
        <v>947055</v>
      </c>
      <c r="I2732" s="12" t="s">
        <v>18</v>
      </c>
      <c r="J2732" s="11"/>
      <c r="K2732" s="12" t="s">
        <v>10596</v>
      </c>
      <c r="L2732" s="10">
        <v>444</v>
      </c>
      <c r="M2732" s="12" t="s">
        <v>10597</v>
      </c>
    </row>
    <row r="2733" spans="1:13" ht="20.149999999999999" customHeight="1">
      <c r="A2733" s="8" t="s">
        <v>14</v>
      </c>
      <c r="B2733" s="9">
        <v>2714439</v>
      </c>
      <c r="C2733" s="10">
        <v>2715320</v>
      </c>
      <c r="D2733" s="11"/>
      <c r="E2733" s="12" t="s">
        <v>37</v>
      </c>
      <c r="F2733" s="12" t="s">
        <v>10598</v>
      </c>
      <c r="G2733" s="12" t="s">
        <v>10599</v>
      </c>
      <c r="H2733" s="10">
        <v>947064</v>
      </c>
      <c r="I2733" s="12" t="s">
        <v>18</v>
      </c>
      <c r="J2733" s="11"/>
      <c r="K2733" s="12" t="s">
        <v>10600</v>
      </c>
      <c r="L2733" s="10">
        <v>293</v>
      </c>
      <c r="M2733" s="12" t="s">
        <v>10601</v>
      </c>
    </row>
    <row r="2734" spans="1:13" ht="20.149999999999999" customHeight="1">
      <c r="A2734" s="8" t="s">
        <v>14</v>
      </c>
      <c r="B2734" s="9">
        <v>2715423</v>
      </c>
      <c r="C2734" s="10">
        <v>2716010</v>
      </c>
      <c r="D2734" s="11"/>
      <c r="E2734" s="12" t="s">
        <v>15</v>
      </c>
      <c r="F2734" s="12" t="s">
        <v>10602</v>
      </c>
      <c r="G2734" s="12" t="s">
        <v>10603</v>
      </c>
      <c r="H2734" s="10">
        <v>947065</v>
      </c>
      <c r="I2734" s="12" t="s">
        <v>18</v>
      </c>
      <c r="J2734" s="11"/>
      <c r="K2734" s="12" t="s">
        <v>10604</v>
      </c>
      <c r="L2734" s="10">
        <v>195</v>
      </c>
      <c r="M2734" s="12" t="s">
        <v>10605</v>
      </c>
    </row>
    <row r="2735" spans="1:13" ht="20.149999999999999" customHeight="1">
      <c r="A2735" s="8" t="s">
        <v>14</v>
      </c>
      <c r="B2735" s="9">
        <v>2716066</v>
      </c>
      <c r="C2735" s="10">
        <v>2716449</v>
      </c>
      <c r="D2735" s="11"/>
      <c r="E2735" s="12" t="s">
        <v>37</v>
      </c>
      <c r="F2735" s="12" t="s">
        <v>10606</v>
      </c>
      <c r="G2735" s="12" t="s">
        <v>10607</v>
      </c>
      <c r="H2735" s="10">
        <v>947068</v>
      </c>
      <c r="I2735" s="12" t="s">
        <v>18</v>
      </c>
      <c r="J2735" s="11"/>
      <c r="K2735" s="12" t="s">
        <v>10608</v>
      </c>
      <c r="L2735" s="10">
        <v>127</v>
      </c>
      <c r="M2735" s="12" t="s">
        <v>10609</v>
      </c>
    </row>
    <row r="2736" spans="1:13" ht="20.149999999999999" customHeight="1">
      <c r="A2736" s="8" t="s">
        <v>14</v>
      </c>
      <c r="B2736" s="9">
        <v>2716754</v>
      </c>
      <c r="C2736" s="10">
        <v>2717443</v>
      </c>
      <c r="D2736" s="11"/>
      <c r="E2736" s="12" t="s">
        <v>15</v>
      </c>
      <c r="F2736" s="12" t="s">
        <v>10610</v>
      </c>
      <c r="G2736" s="12" t="s">
        <v>10611</v>
      </c>
      <c r="H2736" s="10">
        <v>947067</v>
      </c>
      <c r="I2736" s="12" t="s">
        <v>18</v>
      </c>
      <c r="J2736" s="11"/>
      <c r="K2736" s="12" t="s">
        <v>10612</v>
      </c>
      <c r="L2736" s="10">
        <v>229</v>
      </c>
      <c r="M2736" s="12" t="s">
        <v>10613</v>
      </c>
    </row>
    <row r="2737" spans="1:13" ht="20.149999999999999" customHeight="1">
      <c r="A2737" s="8" t="s">
        <v>14</v>
      </c>
      <c r="B2737" s="9">
        <v>2717491</v>
      </c>
      <c r="C2737" s="10">
        <v>2718528</v>
      </c>
      <c r="D2737" s="11"/>
      <c r="E2737" s="12" t="s">
        <v>37</v>
      </c>
      <c r="F2737" s="12" t="s">
        <v>10614</v>
      </c>
      <c r="G2737" s="12" t="s">
        <v>10615</v>
      </c>
      <c r="H2737" s="10">
        <v>947066</v>
      </c>
      <c r="I2737" s="12" t="s">
        <v>18</v>
      </c>
      <c r="J2737" s="11"/>
      <c r="K2737" s="12" t="s">
        <v>10616</v>
      </c>
      <c r="L2737" s="10">
        <v>345</v>
      </c>
      <c r="M2737" s="12" t="s">
        <v>10617</v>
      </c>
    </row>
    <row r="2738" spans="1:13" ht="20.149999999999999" customHeight="1">
      <c r="A2738" s="8" t="s">
        <v>14</v>
      </c>
      <c r="B2738" s="9">
        <v>2718735</v>
      </c>
      <c r="C2738" s="10">
        <v>2719154</v>
      </c>
      <c r="D2738" s="11"/>
      <c r="E2738" s="12" t="s">
        <v>15</v>
      </c>
      <c r="F2738" s="12" t="s">
        <v>10618</v>
      </c>
      <c r="G2738" s="12" t="s">
        <v>10619</v>
      </c>
      <c r="H2738" s="10">
        <v>947062</v>
      </c>
      <c r="I2738" s="12" t="s">
        <v>18</v>
      </c>
      <c r="J2738" s="11"/>
      <c r="K2738" s="12" t="s">
        <v>10620</v>
      </c>
      <c r="L2738" s="10">
        <v>139</v>
      </c>
      <c r="M2738" s="12" t="s">
        <v>10621</v>
      </c>
    </row>
    <row r="2739" spans="1:13" ht="20.149999999999999" customHeight="1">
      <c r="A2739" s="8" t="s">
        <v>14</v>
      </c>
      <c r="B2739" s="9">
        <v>2719223</v>
      </c>
      <c r="C2739" s="10">
        <v>2719921</v>
      </c>
      <c r="D2739" s="11"/>
      <c r="E2739" s="12" t="s">
        <v>15</v>
      </c>
      <c r="F2739" s="12" t="s">
        <v>10622</v>
      </c>
      <c r="G2739" s="12" t="s">
        <v>10623</v>
      </c>
      <c r="H2739" s="10">
        <v>947057</v>
      </c>
      <c r="I2739" s="12" t="s">
        <v>18</v>
      </c>
      <c r="J2739" s="11"/>
      <c r="K2739" s="12" t="s">
        <v>10624</v>
      </c>
      <c r="L2739" s="10">
        <v>232</v>
      </c>
      <c r="M2739" s="12" t="s">
        <v>10625</v>
      </c>
    </row>
    <row r="2740" spans="1:13" ht="20.149999999999999" customHeight="1">
      <c r="A2740" s="8" t="s">
        <v>14</v>
      </c>
      <c r="B2740" s="9">
        <v>2719953</v>
      </c>
      <c r="C2740" s="10">
        <v>2722613</v>
      </c>
      <c r="D2740" s="11"/>
      <c r="E2740" s="12" t="s">
        <v>15</v>
      </c>
      <c r="F2740" s="12" t="s">
        <v>10626</v>
      </c>
      <c r="G2740" s="12" t="s">
        <v>10627</v>
      </c>
      <c r="H2740" s="10">
        <v>947056</v>
      </c>
      <c r="I2740" s="12" t="s">
        <v>18</v>
      </c>
      <c r="J2740" s="11"/>
      <c r="K2740" s="12" t="s">
        <v>10628</v>
      </c>
      <c r="L2740" s="10">
        <v>886</v>
      </c>
      <c r="M2740" s="12" t="s">
        <v>10629</v>
      </c>
    </row>
    <row r="2741" spans="1:13" ht="20.149999999999999" customHeight="1">
      <c r="A2741" s="8" t="s">
        <v>14</v>
      </c>
      <c r="B2741" s="9">
        <v>2722702</v>
      </c>
      <c r="C2741" s="10">
        <v>2722743</v>
      </c>
      <c r="D2741" s="11"/>
      <c r="E2741" s="12" t="s">
        <v>15</v>
      </c>
      <c r="F2741" s="12" t="s">
        <v>10630</v>
      </c>
      <c r="G2741" s="12" t="s">
        <v>10631</v>
      </c>
      <c r="H2741" s="10">
        <v>63925645</v>
      </c>
      <c r="I2741" s="12" t="s">
        <v>18</v>
      </c>
      <c r="J2741" s="11"/>
      <c r="K2741" s="12" t="s">
        <v>10632</v>
      </c>
      <c r="L2741" s="10">
        <v>13</v>
      </c>
      <c r="M2741" s="12" t="s">
        <v>10633</v>
      </c>
    </row>
    <row r="2742" spans="1:13" ht="20.149999999999999" customHeight="1">
      <c r="A2742" s="8" t="s">
        <v>14</v>
      </c>
      <c r="B2742" s="9">
        <v>2722727</v>
      </c>
      <c r="C2742" s="10">
        <v>2724082</v>
      </c>
      <c r="D2742" s="11"/>
      <c r="E2742" s="12" t="s">
        <v>15</v>
      </c>
      <c r="F2742" s="12" t="s">
        <v>10634</v>
      </c>
      <c r="G2742" s="12" t="s">
        <v>10635</v>
      </c>
      <c r="H2742" s="10">
        <v>947059</v>
      </c>
      <c r="I2742" s="12" t="s">
        <v>18</v>
      </c>
      <c r="J2742" s="11"/>
      <c r="K2742" s="12" t="s">
        <v>10636</v>
      </c>
      <c r="L2742" s="10">
        <v>451</v>
      </c>
      <c r="M2742" s="12" t="s">
        <v>10637</v>
      </c>
    </row>
    <row r="2743" spans="1:13" ht="20.149999999999999" customHeight="1">
      <c r="A2743" s="8" t="s">
        <v>14</v>
      </c>
      <c r="B2743" s="9">
        <v>2724128</v>
      </c>
      <c r="C2743" s="10">
        <v>2724451</v>
      </c>
      <c r="D2743" s="11"/>
      <c r="E2743" s="12" t="s">
        <v>15</v>
      </c>
      <c r="F2743" s="12" t="s">
        <v>10638</v>
      </c>
      <c r="G2743" s="12" t="s">
        <v>10639</v>
      </c>
      <c r="H2743" s="10">
        <v>947060</v>
      </c>
      <c r="I2743" s="12" t="s">
        <v>18</v>
      </c>
      <c r="J2743" s="11"/>
      <c r="K2743" s="12" t="s">
        <v>10640</v>
      </c>
      <c r="L2743" s="10">
        <v>107</v>
      </c>
      <c r="M2743" s="12" t="s">
        <v>10641</v>
      </c>
    </row>
    <row r="2744" spans="1:13" ht="20.149999999999999" customHeight="1">
      <c r="A2744" s="8" t="s">
        <v>14</v>
      </c>
      <c r="B2744" s="9">
        <v>2724448</v>
      </c>
      <c r="C2744" s="10">
        <v>2725746</v>
      </c>
      <c r="D2744" s="11"/>
      <c r="E2744" s="12" t="s">
        <v>37</v>
      </c>
      <c r="F2744" s="12" t="s">
        <v>10642</v>
      </c>
      <c r="G2744" s="12" t="s">
        <v>10643</v>
      </c>
      <c r="H2744" s="10">
        <v>947069</v>
      </c>
      <c r="I2744" s="12" t="s">
        <v>18</v>
      </c>
      <c r="J2744" s="11"/>
      <c r="K2744" s="12" t="s">
        <v>10644</v>
      </c>
      <c r="L2744" s="10">
        <v>432</v>
      </c>
      <c r="M2744" s="12" t="s">
        <v>10645</v>
      </c>
    </row>
    <row r="2745" spans="1:13" ht="20.149999999999999" customHeight="1">
      <c r="A2745" s="8" t="s">
        <v>14</v>
      </c>
      <c r="B2745" s="9">
        <v>2725925</v>
      </c>
      <c r="C2745" s="10">
        <v>2725987</v>
      </c>
      <c r="D2745" s="11"/>
      <c r="E2745" s="12" t="s">
        <v>15</v>
      </c>
      <c r="F2745" s="12" t="s">
        <v>10646</v>
      </c>
      <c r="G2745" s="12" t="s">
        <v>10647</v>
      </c>
      <c r="H2745" s="10">
        <v>63925646</v>
      </c>
      <c r="I2745" s="12" t="s">
        <v>18</v>
      </c>
      <c r="J2745" s="11"/>
      <c r="K2745" s="12" t="s">
        <v>10648</v>
      </c>
      <c r="L2745" s="10">
        <v>20</v>
      </c>
      <c r="M2745" s="12" t="s">
        <v>10649</v>
      </c>
    </row>
    <row r="2746" spans="1:13" ht="20.149999999999999" customHeight="1">
      <c r="A2746" s="8" t="s">
        <v>14</v>
      </c>
      <c r="B2746" s="9">
        <v>2726069</v>
      </c>
      <c r="C2746" s="10">
        <v>2726188</v>
      </c>
      <c r="D2746" s="11"/>
      <c r="E2746" s="12" t="s">
        <v>37</v>
      </c>
      <c r="F2746" s="12" t="s">
        <v>859</v>
      </c>
      <c r="G2746" s="12" t="s">
        <v>10650</v>
      </c>
      <c r="H2746" s="10">
        <v>947070</v>
      </c>
      <c r="I2746" s="12" t="s">
        <v>847</v>
      </c>
      <c r="J2746" s="11"/>
      <c r="K2746" s="11"/>
      <c r="L2746" s="11"/>
      <c r="M2746" s="12" t="s">
        <v>10651</v>
      </c>
    </row>
    <row r="2747" spans="1:13" ht="20.149999999999999" customHeight="1">
      <c r="A2747" s="8" t="s">
        <v>14</v>
      </c>
      <c r="B2747" s="9">
        <v>2726281</v>
      </c>
      <c r="C2747" s="10">
        <v>2729184</v>
      </c>
      <c r="D2747" s="11"/>
      <c r="E2747" s="12" t="s">
        <v>37</v>
      </c>
      <c r="F2747" s="12" t="s">
        <v>856</v>
      </c>
      <c r="G2747" s="12" t="s">
        <v>10652</v>
      </c>
      <c r="H2747" s="10">
        <v>947585</v>
      </c>
      <c r="I2747" s="12" t="s">
        <v>847</v>
      </c>
      <c r="J2747" s="11"/>
      <c r="K2747" s="11"/>
      <c r="L2747" s="11"/>
      <c r="M2747" s="12" t="s">
        <v>10653</v>
      </c>
    </row>
    <row r="2748" spans="1:13" ht="20.149999999999999" customHeight="1">
      <c r="A2748" s="8" t="s">
        <v>14</v>
      </c>
      <c r="B2748" s="9">
        <v>2729369</v>
      </c>
      <c r="C2748" s="10">
        <v>2729444</v>
      </c>
      <c r="D2748" s="11"/>
      <c r="E2748" s="12" t="s">
        <v>37</v>
      </c>
      <c r="F2748" s="12" t="s">
        <v>10654</v>
      </c>
      <c r="G2748" s="12" t="s">
        <v>10655</v>
      </c>
      <c r="H2748" s="10">
        <v>947076</v>
      </c>
      <c r="I2748" s="12" t="s">
        <v>851</v>
      </c>
      <c r="J2748" s="11"/>
      <c r="K2748" s="11"/>
      <c r="L2748" s="11"/>
      <c r="M2748" s="12" t="s">
        <v>10656</v>
      </c>
    </row>
    <row r="2749" spans="1:13" ht="20.149999999999999" customHeight="1">
      <c r="A2749" s="8" t="s">
        <v>14</v>
      </c>
      <c r="B2749" s="9">
        <v>2729616</v>
      </c>
      <c r="C2749" s="10">
        <v>2731157</v>
      </c>
      <c r="D2749" s="11"/>
      <c r="E2749" s="12" t="s">
        <v>37</v>
      </c>
      <c r="F2749" s="12" t="s">
        <v>845</v>
      </c>
      <c r="G2749" s="12" t="s">
        <v>10657</v>
      </c>
      <c r="H2749" s="10">
        <v>947071</v>
      </c>
      <c r="I2749" s="12" t="s">
        <v>847</v>
      </c>
      <c r="J2749" s="11"/>
      <c r="K2749" s="11"/>
      <c r="L2749" s="11"/>
      <c r="M2749" s="12" t="s">
        <v>10658</v>
      </c>
    </row>
    <row r="2750" spans="1:13" ht="20.149999999999999" customHeight="1">
      <c r="A2750" s="8" t="s">
        <v>14</v>
      </c>
      <c r="B2750" s="9">
        <v>2731600</v>
      </c>
      <c r="C2750" s="10">
        <v>2734173</v>
      </c>
      <c r="D2750" s="11"/>
      <c r="E2750" s="12" t="s">
        <v>37</v>
      </c>
      <c r="F2750" s="12" t="s">
        <v>10659</v>
      </c>
      <c r="G2750" s="12" t="s">
        <v>10660</v>
      </c>
      <c r="H2750" s="10">
        <v>947077</v>
      </c>
      <c r="I2750" s="12" t="s">
        <v>18</v>
      </c>
      <c r="J2750" s="11"/>
      <c r="K2750" s="12" t="s">
        <v>10661</v>
      </c>
      <c r="L2750" s="10">
        <v>857</v>
      </c>
      <c r="M2750" s="12" t="s">
        <v>10662</v>
      </c>
    </row>
    <row r="2751" spans="1:13" ht="20.149999999999999" customHeight="1">
      <c r="A2751" s="8" t="s">
        <v>14</v>
      </c>
      <c r="B2751" s="9">
        <v>2734153</v>
      </c>
      <c r="C2751" s="10">
        <v>2734295</v>
      </c>
      <c r="D2751" s="11"/>
      <c r="E2751" s="12" t="s">
        <v>37</v>
      </c>
      <c r="F2751" s="12" t="s">
        <v>10663</v>
      </c>
      <c r="G2751" s="12" t="s">
        <v>10664</v>
      </c>
      <c r="H2751" s="10">
        <v>5061506</v>
      </c>
      <c r="I2751" s="12" t="s">
        <v>92</v>
      </c>
      <c r="J2751" s="11"/>
      <c r="K2751" s="11"/>
      <c r="L2751" s="11"/>
      <c r="M2751" s="12" t="s">
        <v>10665</v>
      </c>
    </row>
    <row r="2752" spans="1:13" ht="20.149999999999999" customHeight="1">
      <c r="A2752" s="8" t="s">
        <v>14</v>
      </c>
      <c r="B2752" s="9">
        <v>2734303</v>
      </c>
      <c r="C2752" s="10">
        <v>2735034</v>
      </c>
      <c r="D2752" s="11"/>
      <c r="E2752" s="12" t="s">
        <v>37</v>
      </c>
      <c r="F2752" s="12" t="s">
        <v>10666</v>
      </c>
      <c r="G2752" s="12" t="s">
        <v>10667</v>
      </c>
      <c r="H2752" s="10">
        <v>947089</v>
      </c>
      <c r="I2752" s="12" t="s">
        <v>18</v>
      </c>
      <c r="J2752" s="11"/>
      <c r="K2752" s="12" t="s">
        <v>10668</v>
      </c>
      <c r="L2752" s="10">
        <v>243</v>
      </c>
      <c r="M2752" s="12" t="s">
        <v>10669</v>
      </c>
    </row>
    <row r="2753" spans="1:13" ht="20.149999999999999" customHeight="1">
      <c r="A2753" s="8" t="s">
        <v>14</v>
      </c>
      <c r="B2753" s="9">
        <v>2735031</v>
      </c>
      <c r="C2753" s="10">
        <v>2736011</v>
      </c>
      <c r="D2753" s="11"/>
      <c r="E2753" s="12" t="s">
        <v>37</v>
      </c>
      <c r="F2753" s="12" t="s">
        <v>10670</v>
      </c>
      <c r="G2753" s="12" t="s">
        <v>10671</v>
      </c>
      <c r="H2753" s="10">
        <v>947087</v>
      </c>
      <c r="I2753" s="12" t="s">
        <v>18</v>
      </c>
      <c r="J2753" s="11"/>
      <c r="K2753" s="12" t="s">
        <v>10672</v>
      </c>
      <c r="L2753" s="10">
        <v>326</v>
      </c>
      <c r="M2753" s="12" t="s">
        <v>10673</v>
      </c>
    </row>
    <row r="2754" spans="1:13" ht="20.149999999999999" customHeight="1">
      <c r="A2754" s="8" t="s">
        <v>14</v>
      </c>
      <c r="B2754" s="9">
        <v>2736146</v>
      </c>
      <c r="C2754" s="10">
        <v>2736883</v>
      </c>
      <c r="D2754" s="11"/>
      <c r="E2754" s="12" t="s">
        <v>15</v>
      </c>
      <c r="F2754" s="12" t="s">
        <v>10674</v>
      </c>
      <c r="G2754" s="12" t="s">
        <v>10675</v>
      </c>
      <c r="H2754" s="10">
        <v>947086</v>
      </c>
      <c r="I2754" s="12" t="s">
        <v>18</v>
      </c>
      <c r="J2754" s="11"/>
      <c r="K2754" s="12" t="s">
        <v>10676</v>
      </c>
      <c r="L2754" s="10">
        <v>245</v>
      </c>
      <c r="M2754" s="12" t="s">
        <v>10677</v>
      </c>
    </row>
    <row r="2755" spans="1:13" ht="20.149999999999999" customHeight="1">
      <c r="A2755" s="8" t="s">
        <v>14</v>
      </c>
      <c r="B2755" s="9">
        <v>2737154</v>
      </c>
      <c r="C2755" s="10">
        <v>2737495</v>
      </c>
      <c r="D2755" s="11"/>
      <c r="E2755" s="12" t="s">
        <v>15</v>
      </c>
      <c r="F2755" s="12" t="s">
        <v>10678</v>
      </c>
      <c r="G2755" s="12" t="s">
        <v>10679</v>
      </c>
      <c r="H2755" s="10">
        <v>947129</v>
      </c>
      <c r="I2755" s="12" t="s">
        <v>18</v>
      </c>
      <c r="J2755" s="11"/>
      <c r="K2755" s="12" t="s">
        <v>10680</v>
      </c>
      <c r="L2755" s="10">
        <v>113</v>
      </c>
      <c r="M2755" s="12" t="s">
        <v>10681</v>
      </c>
    </row>
    <row r="2756" spans="1:13" ht="20.149999999999999" customHeight="1">
      <c r="A2756" s="8" t="s">
        <v>14</v>
      </c>
      <c r="B2756" s="9">
        <v>2737381</v>
      </c>
      <c r="C2756" s="10">
        <v>2737542</v>
      </c>
      <c r="D2756" s="11"/>
      <c r="E2756" s="12" t="s">
        <v>15</v>
      </c>
      <c r="F2756" s="12" t="s">
        <v>10682</v>
      </c>
      <c r="G2756" s="12" t="s">
        <v>10683</v>
      </c>
      <c r="H2756" s="10">
        <v>71004571</v>
      </c>
      <c r="I2756" s="12" t="s">
        <v>92</v>
      </c>
      <c r="J2756" s="11"/>
      <c r="K2756" s="11"/>
      <c r="L2756" s="11"/>
      <c r="M2756" s="12" t="s">
        <v>10684</v>
      </c>
    </row>
    <row r="2757" spans="1:13" ht="20.149999999999999" customHeight="1">
      <c r="A2757" s="8" t="s">
        <v>14</v>
      </c>
      <c r="B2757" s="9">
        <v>2737599</v>
      </c>
      <c r="C2757" s="10">
        <v>2737646</v>
      </c>
      <c r="D2757" s="11"/>
      <c r="E2757" s="12" t="s">
        <v>15</v>
      </c>
      <c r="F2757" s="12" t="s">
        <v>10685</v>
      </c>
      <c r="G2757" s="12" t="s">
        <v>10686</v>
      </c>
      <c r="H2757" s="10">
        <v>947080</v>
      </c>
      <c r="I2757" s="12" t="s">
        <v>18</v>
      </c>
      <c r="J2757" s="11"/>
      <c r="K2757" s="12" t="s">
        <v>10687</v>
      </c>
      <c r="L2757" s="10">
        <v>15</v>
      </c>
      <c r="M2757" s="12" t="s">
        <v>10688</v>
      </c>
    </row>
    <row r="2758" spans="1:13" ht="20.149999999999999" customHeight="1">
      <c r="A2758" s="8" t="s">
        <v>14</v>
      </c>
      <c r="B2758" s="9">
        <v>2737745</v>
      </c>
      <c r="C2758" s="10">
        <v>2738905</v>
      </c>
      <c r="D2758" s="11"/>
      <c r="E2758" s="12" t="s">
        <v>15</v>
      </c>
      <c r="F2758" s="12" t="s">
        <v>10689</v>
      </c>
      <c r="G2758" s="12" t="s">
        <v>10690</v>
      </c>
      <c r="H2758" s="10">
        <v>947081</v>
      </c>
      <c r="I2758" s="12" t="s">
        <v>18</v>
      </c>
      <c r="J2758" s="11"/>
      <c r="K2758" s="12" t="s">
        <v>10691</v>
      </c>
      <c r="L2758" s="10">
        <v>386</v>
      </c>
      <c r="M2758" s="12" t="s">
        <v>10692</v>
      </c>
    </row>
    <row r="2759" spans="1:13" ht="20.149999999999999" customHeight="1">
      <c r="A2759" s="8" t="s">
        <v>14</v>
      </c>
      <c r="B2759" s="9">
        <v>2738948</v>
      </c>
      <c r="C2759" s="10">
        <v>2740069</v>
      </c>
      <c r="D2759" s="11"/>
      <c r="E2759" s="12" t="s">
        <v>37</v>
      </c>
      <c r="F2759" s="12" t="s">
        <v>10693</v>
      </c>
      <c r="G2759" s="12" t="s">
        <v>10694</v>
      </c>
      <c r="H2759" s="10">
        <v>947115</v>
      </c>
      <c r="I2759" s="12" t="s">
        <v>18</v>
      </c>
      <c r="J2759" s="11"/>
      <c r="K2759" s="12" t="s">
        <v>10695</v>
      </c>
      <c r="L2759" s="10">
        <v>373</v>
      </c>
      <c r="M2759" s="12" t="s">
        <v>10696</v>
      </c>
    </row>
    <row r="2760" spans="1:13" ht="20.149999999999999" customHeight="1">
      <c r="A2760" s="8" t="s">
        <v>14</v>
      </c>
      <c r="B2760" s="9">
        <v>2740080</v>
      </c>
      <c r="C2760" s="10">
        <v>2741150</v>
      </c>
      <c r="D2760" s="11"/>
      <c r="E2760" s="12" t="s">
        <v>37</v>
      </c>
      <c r="F2760" s="12" t="s">
        <v>10697</v>
      </c>
      <c r="G2760" s="12" t="s">
        <v>10698</v>
      </c>
      <c r="H2760" s="10">
        <v>947084</v>
      </c>
      <c r="I2760" s="12" t="s">
        <v>18</v>
      </c>
      <c r="J2760" s="11"/>
      <c r="K2760" s="12" t="s">
        <v>10699</v>
      </c>
      <c r="L2760" s="10">
        <v>356</v>
      </c>
      <c r="M2760" s="12" t="s">
        <v>10700</v>
      </c>
    </row>
    <row r="2761" spans="1:13" ht="20.149999999999999" customHeight="1">
      <c r="A2761" s="8" t="s">
        <v>14</v>
      </c>
      <c r="B2761" s="9">
        <v>2741360</v>
      </c>
      <c r="C2761" s="10">
        <v>2741725</v>
      </c>
      <c r="D2761" s="11"/>
      <c r="E2761" s="12" t="s">
        <v>15</v>
      </c>
      <c r="F2761" s="12" t="s">
        <v>10701</v>
      </c>
      <c r="G2761" s="12" t="s">
        <v>10702</v>
      </c>
      <c r="H2761" s="10">
        <v>947106</v>
      </c>
      <c r="I2761" s="12" t="s">
        <v>18</v>
      </c>
      <c r="J2761" s="11"/>
      <c r="K2761" s="12" t="s">
        <v>10703</v>
      </c>
      <c r="L2761" s="10">
        <v>121</v>
      </c>
      <c r="M2761" s="12" t="s">
        <v>10704</v>
      </c>
    </row>
    <row r="2762" spans="1:13" ht="20.149999999999999" customHeight="1">
      <c r="A2762" s="8" t="s">
        <v>14</v>
      </c>
      <c r="B2762" s="9">
        <v>2741875</v>
      </c>
      <c r="C2762" s="10">
        <v>2742393</v>
      </c>
      <c r="D2762" s="11"/>
      <c r="E2762" s="12" t="s">
        <v>15</v>
      </c>
      <c r="F2762" s="12" t="s">
        <v>10705</v>
      </c>
      <c r="G2762" s="12" t="s">
        <v>10706</v>
      </c>
      <c r="H2762" s="10">
        <v>947090</v>
      </c>
      <c r="I2762" s="12" t="s">
        <v>18</v>
      </c>
      <c r="J2762" s="11"/>
      <c r="K2762" s="12" t="s">
        <v>10707</v>
      </c>
      <c r="L2762" s="10">
        <v>172</v>
      </c>
      <c r="M2762" s="12" t="s">
        <v>10708</v>
      </c>
    </row>
    <row r="2763" spans="1:13" ht="20.149999999999999" customHeight="1">
      <c r="A2763" s="8" t="s">
        <v>14</v>
      </c>
      <c r="B2763" s="9">
        <v>2742383</v>
      </c>
      <c r="C2763" s="10">
        <v>2743609</v>
      </c>
      <c r="D2763" s="11"/>
      <c r="E2763" s="12" t="s">
        <v>15</v>
      </c>
      <c r="F2763" s="12" t="s">
        <v>10709</v>
      </c>
      <c r="G2763" s="12" t="s">
        <v>10710</v>
      </c>
      <c r="H2763" s="10">
        <v>947091</v>
      </c>
      <c r="I2763" s="12" t="s">
        <v>18</v>
      </c>
      <c r="J2763" s="11"/>
      <c r="K2763" s="12" t="s">
        <v>10711</v>
      </c>
      <c r="L2763" s="10">
        <v>408</v>
      </c>
      <c r="M2763" s="12" t="s">
        <v>10712</v>
      </c>
    </row>
    <row r="2764" spans="1:13" ht="20.149999999999999" customHeight="1">
      <c r="A2764" s="8" t="s">
        <v>14</v>
      </c>
      <c r="B2764" s="9">
        <v>2743625</v>
      </c>
      <c r="C2764" s="10">
        <v>2744107</v>
      </c>
      <c r="D2764" s="11"/>
      <c r="E2764" s="12" t="s">
        <v>15</v>
      </c>
      <c r="F2764" s="12" t="s">
        <v>10713</v>
      </c>
      <c r="G2764" s="12" t="s">
        <v>10714</v>
      </c>
      <c r="H2764" s="10">
        <v>947094</v>
      </c>
      <c r="I2764" s="12" t="s">
        <v>18</v>
      </c>
      <c r="J2764" s="11"/>
      <c r="K2764" s="12" t="s">
        <v>10715</v>
      </c>
      <c r="L2764" s="10">
        <v>160</v>
      </c>
      <c r="M2764" s="12" t="s">
        <v>10716</v>
      </c>
    </row>
    <row r="2765" spans="1:13" ht="20.149999999999999" customHeight="1">
      <c r="A2765" s="8" t="s">
        <v>14</v>
      </c>
      <c r="B2765" s="9">
        <v>2744183</v>
      </c>
      <c r="C2765" s="10">
        <v>2744530</v>
      </c>
      <c r="D2765" s="11"/>
      <c r="E2765" s="12" t="s">
        <v>37</v>
      </c>
      <c r="F2765" s="12" t="s">
        <v>10717</v>
      </c>
      <c r="G2765" s="12" t="s">
        <v>10718</v>
      </c>
      <c r="H2765" s="10">
        <v>947096</v>
      </c>
      <c r="I2765" s="12" t="s">
        <v>18</v>
      </c>
      <c r="J2765" s="11"/>
      <c r="K2765" s="12" t="s">
        <v>10719</v>
      </c>
      <c r="L2765" s="10">
        <v>115</v>
      </c>
      <c r="M2765" s="12" t="s">
        <v>10720</v>
      </c>
    </row>
    <row r="2766" spans="1:13" ht="20.149999999999999" customHeight="1">
      <c r="A2766" s="8" t="s">
        <v>14</v>
      </c>
      <c r="B2766" s="9">
        <v>2744572</v>
      </c>
      <c r="C2766" s="10">
        <v>2745339</v>
      </c>
      <c r="D2766" s="11"/>
      <c r="E2766" s="12" t="s">
        <v>37</v>
      </c>
      <c r="F2766" s="12" t="s">
        <v>10721</v>
      </c>
      <c r="G2766" s="12" t="s">
        <v>10722</v>
      </c>
      <c r="H2766" s="10">
        <v>947099</v>
      </c>
      <c r="I2766" s="12" t="s">
        <v>18</v>
      </c>
      <c r="J2766" s="11"/>
      <c r="K2766" s="12" t="s">
        <v>10723</v>
      </c>
      <c r="L2766" s="10">
        <v>255</v>
      </c>
      <c r="M2766" s="12" t="s">
        <v>10724</v>
      </c>
    </row>
    <row r="2767" spans="1:13" ht="20.149999999999999" customHeight="1">
      <c r="A2767" s="8" t="s">
        <v>14</v>
      </c>
      <c r="B2767" s="9">
        <v>2745370</v>
      </c>
      <c r="C2767" s="10">
        <v>2745918</v>
      </c>
      <c r="D2767" s="11"/>
      <c r="E2767" s="12" t="s">
        <v>37</v>
      </c>
      <c r="F2767" s="12" t="s">
        <v>10725</v>
      </c>
      <c r="G2767" s="12" t="s">
        <v>10726</v>
      </c>
      <c r="H2767" s="10">
        <v>947101</v>
      </c>
      <c r="I2767" s="12" t="s">
        <v>18</v>
      </c>
      <c r="J2767" s="11"/>
      <c r="K2767" s="12" t="s">
        <v>10727</v>
      </c>
      <c r="L2767" s="10">
        <v>182</v>
      </c>
      <c r="M2767" s="12" t="s">
        <v>10728</v>
      </c>
    </row>
    <row r="2768" spans="1:13" ht="20.149999999999999" customHeight="1">
      <c r="A2768" s="8" t="s">
        <v>14</v>
      </c>
      <c r="B2768" s="9">
        <v>2745937</v>
      </c>
      <c r="C2768" s="10">
        <v>2746185</v>
      </c>
      <c r="D2768" s="11"/>
      <c r="E2768" s="12" t="s">
        <v>37</v>
      </c>
      <c r="F2768" s="12" t="s">
        <v>10729</v>
      </c>
      <c r="G2768" s="12" t="s">
        <v>10730</v>
      </c>
      <c r="H2768" s="10">
        <v>947103</v>
      </c>
      <c r="I2768" s="12" t="s">
        <v>18</v>
      </c>
      <c r="J2768" s="11"/>
      <c r="K2768" s="12" t="s">
        <v>10731</v>
      </c>
      <c r="L2768" s="10">
        <v>82</v>
      </c>
      <c r="M2768" s="12" t="s">
        <v>10732</v>
      </c>
    </row>
    <row r="2769" spans="1:13" ht="20.149999999999999" customHeight="1">
      <c r="A2769" s="8" t="s">
        <v>14</v>
      </c>
      <c r="B2769" s="9">
        <v>2746434</v>
      </c>
      <c r="C2769" s="10">
        <v>2747795</v>
      </c>
      <c r="D2769" s="11"/>
      <c r="E2769" s="12" t="s">
        <v>37</v>
      </c>
      <c r="F2769" s="12" t="s">
        <v>10733</v>
      </c>
      <c r="G2769" s="12" t="s">
        <v>10734</v>
      </c>
      <c r="H2769" s="10">
        <v>947102</v>
      </c>
      <c r="I2769" s="12" t="s">
        <v>18</v>
      </c>
      <c r="J2769" s="11"/>
      <c r="K2769" s="12" t="s">
        <v>10735</v>
      </c>
      <c r="L2769" s="10">
        <v>453</v>
      </c>
      <c r="M2769" s="12" t="s">
        <v>10736</v>
      </c>
    </row>
    <row r="2770" spans="1:13" ht="20.149999999999999" customHeight="1">
      <c r="A2770" s="8" t="s">
        <v>14</v>
      </c>
      <c r="B2770" s="9">
        <v>2747962</v>
      </c>
      <c r="C2770" s="10">
        <v>2748753</v>
      </c>
      <c r="D2770" s="11"/>
      <c r="E2770" s="12" t="s">
        <v>15</v>
      </c>
      <c r="F2770" s="12" t="s">
        <v>10737</v>
      </c>
      <c r="G2770" s="12" t="s">
        <v>10738</v>
      </c>
      <c r="H2770" s="10">
        <v>947098</v>
      </c>
      <c r="I2770" s="12" t="s">
        <v>18</v>
      </c>
      <c r="J2770" s="11"/>
      <c r="K2770" s="12" t="s">
        <v>10739</v>
      </c>
      <c r="L2770" s="10">
        <v>263</v>
      </c>
      <c r="M2770" s="12" t="s">
        <v>10740</v>
      </c>
    </row>
    <row r="2771" spans="1:13" ht="20.149999999999999" customHeight="1">
      <c r="A2771" s="8" t="s">
        <v>14</v>
      </c>
      <c r="B2771" s="9">
        <v>2748774</v>
      </c>
      <c r="C2771" s="10">
        <v>2750060</v>
      </c>
      <c r="D2771" s="11"/>
      <c r="E2771" s="12" t="s">
        <v>15</v>
      </c>
      <c r="F2771" s="12" t="s">
        <v>10741</v>
      </c>
      <c r="G2771" s="12" t="s">
        <v>10742</v>
      </c>
      <c r="H2771" s="10">
        <v>2847739</v>
      </c>
      <c r="I2771" s="12" t="s">
        <v>18</v>
      </c>
      <c r="J2771" s="11"/>
      <c r="K2771" s="12" t="s">
        <v>10743</v>
      </c>
      <c r="L2771" s="10">
        <v>428</v>
      </c>
      <c r="M2771" s="12" t="s">
        <v>10744</v>
      </c>
    </row>
    <row r="2772" spans="1:13" ht="20.149999999999999" customHeight="1">
      <c r="A2772" s="8" t="s">
        <v>14</v>
      </c>
      <c r="B2772" s="9">
        <v>2750115</v>
      </c>
      <c r="C2772" s="10">
        <v>2750708</v>
      </c>
      <c r="D2772" s="11"/>
      <c r="E2772" s="12" t="s">
        <v>37</v>
      </c>
      <c r="F2772" s="12" t="s">
        <v>10745</v>
      </c>
      <c r="G2772" s="12" t="s">
        <v>10746</v>
      </c>
      <c r="H2772" s="10">
        <v>947097</v>
      </c>
      <c r="I2772" s="12" t="s">
        <v>18</v>
      </c>
      <c r="J2772" s="11"/>
      <c r="K2772" s="12" t="s">
        <v>10747</v>
      </c>
      <c r="L2772" s="10">
        <v>197</v>
      </c>
      <c r="M2772" s="12" t="s">
        <v>10748</v>
      </c>
    </row>
    <row r="2773" spans="1:13" ht="20.149999999999999" customHeight="1">
      <c r="A2773" s="8" t="s">
        <v>14</v>
      </c>
      <c r="B2773" s="9">
        <v>2750831</v>
      </c>
      <c r="C2773" s="10">
        <v>2751709</v>
      </c>
      <c r="D2773" s="11"/>
      <c r="E2773" s="12" t="s">
        <v>15</v>
      </c>
      <c r="F2773" s="12" t="s">
        <v>10749</v>
      </c>
      <c r="G2773" s="12" t="s">
        <v>10750</v>
      </c>
      <c r="H2773" s="10">
        <v>947092</v>
      </c>
      <c r="I2773" s="12" t="s">
        <v>18</v>
      </c>
      <c r="J2773" s="11"/>
      <c r="K2773" s="12" t="s">
        <v>10751</v>
      </c>
      <c r="L2773" s="10">
        <v>292</v>
      </c>
      <c r="M2773" s="12" t="s">
        <v>10752</v>
      </c>
    </row>
    <row r="2774" spans="1:13" ht="20.149999999999999" customHeight="1">
      <c r="A2774" s="8" t="s">
        <v>14</v>
      </c>
      <c r="B2774" s="9">
        <v>2751795</v>
      </c>
      <c r="C2774" s="10">
        <v>2753456</v>
      </c>
      <c r="D2774" s="11"/>
      <c r="E2774" s="12" t="s">
        <v>15</v>
      </c>
      <c r="F2774" s="12" t="s">
        <v>10753</v>
      </c>
      <c r="G2774" s="12" t="s">
        <v>10754</v>
      </c>
      <c r="H2774" s="10">
        <v>947105</v>
      </c>
      <c r="I2774" s="12" t="s">
        <v>18</v>
      </c>
      <c r="J2774" s="11"/>
      <c r="K2774" s="12" t="s">
        <v>10755</v>
      </c>
      <c r="L2774" s="10">
        <v>553</v>
      </c>
      <c r="M2774" s="12" t="s">
        <v>10756</v>
      </c>
    </row>
    <row r="2775" spans="1:13" ht="20.149999999999999" customHeight="1">
      <c r="A2775" s="8" t="s">
        <v>14</v>
      </c>
      <c r="B2775" s="9">
        <v>2753605</v>
      </c>
      <c r="C2775" s="10">
        <v>2753946</v>
      </c>
      <c r="D2775" s="11"/>
      <c r="E2775" s="12" t="s">
        <v>15</v>
      </c>
      <c r="F2775" s="12" t="s">
        <v>10757</v>
      </c>
      <c r="G2775" s="12" t="s">
        <v>10758</v>
      </c>
      <c r="H2775" s="10">
        <v>945583</v>
      </c>
      <c r="I2775" s="12" t="s">
        <v>18</v>
      </c>
      <c r="J2775" s="11"/>
      <c r="K2775" s="12" t="s">
        <v>10759</v>
      </c>
      <c r="L2775" s="10">
        <v>113</v>
      </c>
      <c r="M2775" s="12" t="s">
        <v>10760</v>
      </c>
    </row>
    <row r="2776" spans="1:13" ht="20.149999999999999" customHeight="1">
      <c r="A2776" s="8" t="s">
        <v>14</v>
      </c>
      <c r="B2776" s="9">
        <v>2754008</v>
      </c>
      <c r="C2776" s="10">
        <v>2754298</v>
      </c>
      <c r="D2776" s="11"/>
      <c r="E2776" s="12" t="s">
        <v>37</v>
      </c>
      <c r="F2776" s="12" t="s">
        <v>10761</v>
      </c>
      <c r="G2776" s="12" t="s">
        <v>10762</v>
      </c>
      <c r="H2776" s="10">
        <v>945078</v>
      </c>
      <c r="I2776" s="12" t="s">
        <v>18</v>
      </c>
      <c r="J2776" s="11"/>
      <c r="K2776" s="12" t="s">
        <v>10763</v>
      </c>
      <c r="L2776" s="10">
        <v>96</v>
      </c>
      <c r="M2776" s="12" t="s">
        <v>10764</v>
      </c>
    </row>
    <row r="2777" spans="1:13" ht="20.149999999999999" customHeight="1">
      <c r="A2777" s="8" t="s">
        <v>14</v>
      </c>
      <c r="B2777" s="9">
        <v>2754288</v>
      </c>
      <c r="C2777" s="10">
        <v>2754764</v>
      </c>
      <c r="D2777" s="11"/>
      <c r="E2777" s="12" t="s">
        <v>37</v>
      </c>
      <c r="F2777" s="12" t="s">
        <v>10765</v>
      </c>
      <c r="G2777" s="12" t="s">
        <v>10766</v>
      </c>
      <c r="H2777" s="10">
        <v>945614</v>
      </c>
      <c r="I2777" s="12" t="s">
        <v>18</v>
      </c>
      <c r="J2777" s="11"/>
      <c r="K2777" s="12" t="s">
        <v>10767</v>
      </c>
      <c r="L2777" s="10">
        <v>158</v>
      </c>
      <c r="M2777" s="12" t="s">
        <v>10768</v>
      </c>
    </row>
    <row r="2778" spans="1:13" ht="20.149999999999999" customHeight="1">
      <c r="A2778" s="8" t="s">
        <v>14</v>
      </c>
      <c r="B2778" s="9">
        <v>2754896</v>
      </c>
      <c r="C2778" s="10">
        <v>2755378</v>
      </c>
      <c r="D2778" s="11"/>
      <c r="E2778" s="12" t="s">
        <v>15</v>
      </c>
      <c r="F2778" s="12" t="s">
        <v>10769</v>
      </c>
      <c r="G2778" s="12" t="s">
        <v>10770</v>
      </c>
      <c r="H2778" s="10">
        <v>947296</v>
      </c>
      <c r="I2778" s="12" t="s">
        <v>18</v>
      </c>
      <c r="J2778" s="11"/>
      <c r="K2778" s="12" t="s">
        <v>10771</v>
      </c>
      <c r="L2778" s="10">
        <v>160</v>
      </c>
      <c r="M2778" s="12" t="s">
        <v>10772</v>
      </c>
    </row>
    <row r="2779" spans="1:13" ht="20.149999999999999" customHeight="1">
      <c r="A2779" s="8" t="s">
        <v>14</v>
      </c>
      <c r="B2779" s="9">
        <v>2755593</v>
      </c>
      <c r="C2779" s="10">
        <v>2755955</v>
      </c>
      <c r="D2779" s="11"/>
      <c r="E2779" s="12" t="s">
        <v>15</v>
      </c>
      <c r="F2779" s="12" t="s">
        <v>10773</v>
      </c>
      <c r="G2779" s="12" t="s">
        <v>10774</v>
      </c>
      <c r="H2779" s="10">
        <v>945053</v>
      </c>
      <c r="I2779" s="12" t="s">
        <v>92</v>
      </c>
      <c r="J2779" s="11"/>
      <c r="K2779" s="11"/>
      <c r="L2779" s="11"/>
      <c r="M2779" s="12" t="s">
        <v>10775</v>
      </c>
    </row>
    <row r="2780" spans="1:13" ht="20.149999999999999" customHeight="1">
      <c r="A2780" s="8" t="s">
        <v>14</v>
      </c>
      <c r="B2780" s="9">
        <v>2756159</v>
      </c>
      <c r="C2780" s="10">
        <v>2757400</v>
      </c>
      <c r="D2780" s="11"/>
      <c r="E2780" s="12" t="s">
        <v>15</v>
      </c>
      <c r="F2780" s="12" t="s">
        <v>10776</v>
      </c>
      <c r="G2780" s="12" t="s">
        <v>10777</v>
      </c>
      <c r="H2780" s="10">
        <v>946160</v>
      </c>
      <c r="I2780" s="12" t="s">
        <v>18</v>
      </c>
      <c r="J2780" s="11"/>
      <c r="K2780" s="12" t="s">
        <v>10778</v>
      </c>
      <c r="L2780" s="10">
        <v>413</v>
      </c>
      <c r="M2780" s="12" t="s">
        <v>10779</v>
      </c>
    </row>
    <row r="2781" spans="1:13" ht="20.149999999999999" customHeight="1">
      <c r="A2781" s="8" t="s">
        <v>14</v>
      </c>
      <c r="B2781" s="9">
        <v>2757644</v>
      </c>
      <c r="C2781" s="10">
        <v>2758600</v>
      </c>
      <c r="D2781" s="11"/>
      <c r="E2781" s="12" t="s">
        <v>37</v>
      </c>
      <c r="F2781" s="12" t="s">
        <v>10780</v>
      </c>
      <c r="G2781" s="12" t="s">
        <v>10781</v>
      </c>
      <c r="H2781" s="10">
        <v>946123</v>
      </c>
      <c r="I2781" s="12" t="s">
        <v>18</v>
      </c>
      <c r="J2781" s="11"/>
      <c r="K2781" s="12" t="s">
        <v>10782</v>
      </c>
      <c r="L2781" s="10">
        <v>318</v>
      </c>
      <c r="M2781" s="12" t="s">
        <v>10783</v>
      </c>
    </row>
    <row r="2782" spans="1:13" ht="20.149999999999999" customHeight="1">
      <c r="A2782" s="8" t="s">
        <v>14</v>
      </c>
      <c r="B2782" s="9">
        <v>2758644</v>
      </c>
      <c r="C2782" s="10">
        <v>2758856</v>
      </c>
      <c r="D2782" s="11"/>
      <c r="E2782" s="12" t="s">
        <v>15</v>
      </c>
      <c r="F2782" s="12" t="s">
        <v>10784</v>
      </c>
      <c r="G2782" s="12" t="s">
        <v>10785</v>
      </c>
      <c r="H2782" s="10">
        <v>946758</v>
      </c>
      <c r="I2782" s="12" t="s">
        <v>18</v>
      </c>
      <c r="J2782" s="11"/>
      <c r="K2782" s="12" t="s">
        <v>10786</v>
      </c>
      <c r="L2782" s="10">
        <v>70</v>
      </c>
      <c r="M2782" s="12" t="s">
        <v>10787</v>
      </c>
    </row>
    <row r="2783" spans="1:13" ht="20.149999999999999" customHeight="1">
      <c r="A2783" s="8" t="s">
        <v>14</v>
      </c>
      <c r="B2783" s="9">
        <v>2758985</v>
      </c>
      <c r="C2783" s="10">
        <v>2760394</v>
      </c>
      <c r="D2783" s="11"/>
      <c r="E2783" s="12" t="s">
        <v>15</v>
      </c>
      <c r="F2783" s="12" t="s">
        <v>10788</v>
      </c>
      <c r="G2783" s="12" t="s">
        <v>10789</v>
      </c>
      <c r="H2783" s="10">
        <v>944764</v>
      </c>
      <c r="I2783" s="12" t="s">
        <v>18</v>
      </c>
      <c r="J2783" s="11"/>
      <c r="K2783" s="12" t="s">
        <v>10790</v>
      </c>
      <c r="L2783" s="10">
        <v>469</v>
      </c>
      <c r="M2783" s="12" t="s">
        <v>10791</v>
      </c>
    </row>
    <row r="2784" spans="1:13" ht="20.149999999999999" customHeight="1">
      <c r="A2784" s="8" t="s">
        <v>14</v>
      </c>
      <c r="B2784" s="9">
        <v>2760547</v>
      </c>
      <c r="C2784" s="10">
        <v>2761173</v>
      </c>
      <c r="D2784" s="11"/>
      <c r="E2784" s="12" t="s">
        <v>15</v>
      </c>
      <c r="F2784" s="12" t="s">
        <v>10792</v>
      </c>
      <c r="G2784" s="12" t="s">
        <v>10793</v>
      </c>
      <c r="H2784" s="10">
        <v>947112</v>
      </c>
      <c r="I2784" s="12" t="s">
        <v>18</v>
      </c>
      <c r="J2784" s="11"/>
      <c r="K2784" s="12" t="s">
        <v>10794</v>
      </c>
      <c r="L2784" s="10">
        <v>208</v>
      </c>
      <c r="M2784" s="12" t="s">
        <v>10795</v>
      </c>
    </row>
    <row r="2785" spans="1:13" ht="20.149999999999999" customHeight="1">
      <c r="A2785" s="8" t="s">
        <v>14</v>
      </c>
      <c r="B2785" s="9">
        <v>2761351</v>
      </c>
      <c r="C2785" s="10">
        <v>2763540</v>
      </c>
      <c r="D2785" s="11"/>
      <c r="E2785" s="12" t="s">
        <v>37</v>
      </c>
      <c r="F2785" s="12" t="s">
        <v>10796</v>
      </c>
      <c r="G2785" s="12" t="s">
        <v>10797</v>
      </c>
      <c r="H2785" s="10">
        <v>947111</v>
      </c>
      <c r="I2785" s="12" t="s">
        <v>18</v>
      </c>
      <c r="J2785" s="11"/>
      <c r="K2785" s="12" t="s">
        <v>10798</v>
      </c>
      <c r="L2785" s="10">
        <v>729</v>
      </c>
      <c r="M2785" s="12" t="s">
        <v>10799</v>
      </c>
    </row>
    <row r="2786" spans="1:13" ht="20.149999999999999" customHeight="1">
      <c r="A2786" s="8" t="s">
        <v>14</v>
      </c>
      <c r="B2786" s="9">
        <v>2763537</v>
      </c>
      <c r="C2786" s="10">
        <v>2765153</v>
      </c>
      <c r="D2786" s="11"/>
      <c r="E2786" s="12" t="s">
        <v>37</v>
      </c>
      <c r="F2786" s="12" t="s">
        <v>10800</v>
      </c>
      <c r="G2786" s="12" t="s">
        <v>10801</v>
      </c>
      <c r="H2786" s="10">
        <v>947110</v>
      </c>
      <c r="I2786" s="12" t="s">
        <v>18</v>
      </c>
      <c r="J2786" s="11"/>
      <c r="K2786" s="12" t="s">
        <v>10802</v>
      </c>
      <c r="L2786" s="10">
        <v>538</v>
      </c>
      <c r="M2786" s="12" t="s">
        <v>10803</v>
      </c>
    </row>
    <row r="2787" spans="1:13" ht="20.149999999999999" customHeight="1">
      <c r="A2787" s="8" t="s">
        <v>14</v>
      </c>
      <c r="B2787" s="9">
        <v>2765513</v>
      </c>
      <c r="C2787" s="10">
        <v>2765776</v>
      </c>
      <c r="D2787" s="11"/>
      <c r="E2787" s="12" t="s">
        <v>37</v>
      </c>
      <c r="F2787" s="12" t="s">
        <v>10804</v>
      </c>
      <c r="G2787" s="12" t="s">
        <v>10805</v>
      </c>
      <c r="H2787" s="10">
        <v>947108</v>
      </c>
      <c r="I2787" s="12" t="s">
        <v>18</v>
      </c>
      <c r="J2787" s="11"/>
      <c r="K2787" s="12" t="s">
        <v>10806</v>
      </c>
      <c r="L2787" s="10">
        <v>87</v>
      </c>
      <c r="M2787" s="12" t="s">
        <v>10807</v>
      </c>
    </row>
    <row r="2788" spans="1:13" ht="20.149999999999999" customHeight="1">
      <c r="A2788" s="8" t="s">
        <v>14</v>
      </c>
      <c r="B2788" s="9">
        <v>2765918</v>
      </c>
      <c r="C2788" s="10">
        <v>2766991</v>
      </c>
      <c r="D2788" s="11"/>
      <c r="E2788" s="12" t="s">
        <v>15</v>
      </c>
      <c r="F2788" s="12" t="s">
        <v>10808</v>
      </c>
      <c r="G2788" s="12" t="s">
        <v>10809</v>
      </c>
      <c r="H2788" s="10">
        <v>947107</v>
      </c>
      <c r="I2788" s="12" t="s">
        <v>18</v>
      </c>
      <c r="J2788" s="11"/>
      <c r="K2788" s="12" t="s">
        <v>10810</v>
      </c>
      <c r="L2788" s="10">
        <v>357</v>
      </c>
      <c r="M2788" s="12" t="s">
        <v>10811</v>
      </c>
    </row>
    <row r="2789" spans="1:13" ht="20.149999999999999" customHeight="1">
      <c r="A2789" s="8" t="s">
        <v>14</v>
      </c>
      <c r="B2789" s="9">
        <v>2766984</v>
      </c>
      <c r="C2789" s="10">
        <v>2767355</v>
      </c>
      <c r="D2789" s="11"/>
      <c r="E2789" s="12" t="s">
        <v>15</v>
      </c>
      <c r="F2789" s="12" t="s">
        <v>10812</v>
      </c>
      <c r="G2789" s="12" t="s">
        <v>10813</v>
      </c>
      <c r="H2789" s="10">
        <v>947113</v>
      </c>
      <c r="I2789" s="12" t="s">
        <v>18</v>
      </c>
      <c r="J2789" s="11"/>
      <c r="K2789" s="12" t="s">
        <v>10814</v>
      </c>
      <c r="L2789" s="10">
        <v>123</v>
      </c>
      <c r="M2789" s="12" t="s">
        <v>10815</v>
      </c>
    </row>
    <row r="2790" spans="1:13" ht="20.149999999999999" customHeight="1">
      <c r="A2790" s="8" t="s">
        <v>14</v>
      </c>
      <c r="B2790" s="9">
        <v>2767710</v>
      </c>
      <c r="C2790" s="10">
        <v>2768573</v>
      </c>
      <c r="D2790" s="11"/>
      <c r="E2790" s="12" t="s">
        <v>15</v>
      </c>
      <c r="F2790" s="12" t="s">
        <v>10816</v>
      </c>
      <c r="G2790" s="12" t="s">
        <v>10817</v>
      </c>
      <c r="H2790" s="10">
        <v>947124</v>
      </c>
      <c r="I2790" s="12" t="s">
        <v>18</v>
      </c>
      <c r="J2790" s="11"/>
      <c r="K2790" s="12" t="s">
        <v>10818</v>
      </c>
      <c r="L2790" s="10">
        <v>287</v>
      </c>
      <c r="M2790" s="12" t="s">
        <v>10819</v>
      </c>
    </row>
    <row r="2791" spans="1:13" ht="20.149999999999999" customHeight="1">
      <c r="A2791" s="8" t="s">
        <v>14</v>
      </c>
      <c r="B2791" s="9">
        <v>2768665</v>
      </c>
      <c r="C2791" s="10">
        <v>2769486</v>
      </c>
      <c r="D2791" s="11"/>
      <c r="E2791" s="12" t="s">
        <v>15</v>
      </c>
      <c r="F2791" s="12" t="s">
        <v>10820</v>
      </c>
      <c r="G2791" s="12" t="s">
        <v>10821</v>
      </c>
      <c r="H2791" s="10">
        <v>947127</v>
      </c>
      <c r="I2791" s="12" t="s">
        <v>18</v>
      </c>
      <c r="J2791" s="11"/>
      <c r="K2791" s="12" t="s">
        <v>10822</v>
      </c>
      <c r="L2791" s="10">
        <v>273</v>
      </c>
      <c r="M2791" s="12" t="s">
        <v>10823</v>
      </c>
    </row>
    <row r="2792" spans="1:13" ht="20.149999999999999" customHeight="1">
      <c r="A2792" s="8" t="s">
        <v>14</v>
      </c>
      <c r="B2792" s="9">
        <v>2769703</v>
      </c>
      <c r="C2792" s="10">
        <v>2770404</v>
      </c>
      <c r="D2792" s="11"/>
      <c r="E2792" s="12" t="s">
        <v>15</v>
      </c>
      <c r="F2792" s="12" t="s">
        <v>10824</v>
      </c>
      <c r="G2792" s="12" t="s">
        <v>10825</v>
      </c>
      <c r="H2792" s="10">
        <v>947309</v>
      </c>
      <c r="I2792" s="12" t="s">
        <v>18</v>
      </c>
      <c r="J2792" s="11"/>
      <c r="K2792" s="12" t="s">
        <v>10826</v>
      </c>
      <c r="L2792" s="10">
        <v>233</v>
      </c>
      <c r="M2792" s="12" t="s">
        <v>10827</v>
      </c>
    </row>
    <row r="2793" spans="1:13" ht="20.149999999999999" customHeight="1">
      <c r="A2793" s="8" t="s">
        <v>14</v>
      </c>
      <c r="B2793" s="9">
        <v>2770445</v>
      </c>
      <c r="C2793" s="10">
        <v>2770681</v>
      </c>
      <c r="D2793" s="11"/>
      <c r="E2793" s="12" t="s">
        <v>15</v>
      </c>
      <c r="F2793" s="12" t="s">
        <v>10828</v>
      </c>
      <c r="G2793" s="12" t="s">
        <v>10829</v>
      </c>
      <c r="H2793" s="10">
        <v>2847710</v>
      </c>
      <c r="I2793" s="12" t="s">
        <v>18</v>
      </c>
      <c r="J2793" s="11"/>
      <c r="K2793" s="12" t="s">
        <v>10830</v>
      </c>
      <c r="L2793" s="10">
        <v>78</v>
      </c>
      <c r="M2793" s="12" t="s">
        <v>10831</v>
      </c>
    </row>
    <row r="2794" spans="1:13" ht="20.149999999999999" customHeight="1">
      <c r="A2794" s="8" t="s">
        <v>14</v>
      </c>
      <c r="B2794" s="9">
        <v>2770681</v>
      </c>
      <c r="C2794" s="10">
        <v>2771124</v>
      </c>
      <c r="D2794" s="11"/>
      <c r="E2794" s="12" t="s">
        <v>15</v>
      </c>
      <c r="F2794" s="12" t="s">
        <v>10832</v>
      </c>
      <c r="G2794" s="12" t="s">
        <v>10833</v>
      </c>
      <c r="H2794" s="10">
        <v>945668</v>
      </c>
      <c r="I2794" s="12" t="s">
        <v>18</v>
      </c>
      <c r="J2794" s="11"/>
      <c r="K2794" s="12" t="s">
        <v>10834</v>
      </c>
      <c r="L2794" s="10">
        <v>147</v>
      </c>
      <c r="M2794" s="12" t="s">
        <v>10835</v>
      </c>
    </row>
    <row r="2795" spans="1:13" ht="20.149999999999999" customHeight="1">
      <c r="A2795" s="8" t="s">
        <v>14</v>
      </c>
      <c r="B2795" s="9">
        <v>2771148</v>
      </c>
      <c r="C2795" s="10">
        <v>2771615</v>
      </c>
      <c r="D2795" s="11"/>
      <c r="E2795" s="12" t="s">
        <v>15</v>
      </c>
      <c r="F2795" s="12" t="s">
        <v>10836</v>
      </c>
      <c r="G2795" s="12" t="s">
        <v>10837</v>
      </c>
      <c r="H2795" s="10">
        <v>947616</v>
      </c>
      <c r="I2795" s="12" t="s">
        <v>18</v>
      </c>
      <c r="J2795" s="11"/>
      <c r="K2795" s="12" t="s">
        <v>10838</v>
      </c>
      <c r="L2795" s="10">
        <v>155</v>
      </c>
      <c r="M2795" s="12" t="s">
        <v>10839</v>
      </c>
    </row>
    <row r="2796" spans="1:13" ht="20.149999999999999" customHeight="1">
      <c r="A2796" s="8" t="s">
        <v>14</v>
      </c>
      <c r="B2796" s="9">
        <v>2771840</v>
      </c>
      <c r="C2796" s="10">
        <v>2772154</v>
      </c>
      <c r="D2796" s="11"/>
      <c r="E2796" s="12" t="s">
        <v>37</v>
      </c>
      <c r="F2796" s="12" t="s">
        <v>10840</v>
      </c>
      <c r="G2796" s="12" t="s">
        <v>10841</v>
      </c>
      <c r="H2796" s="10">
        <v>945062</v>
      </c>
      <c r="I2796" s="12" t="s">
        <v>18</v>
      </c>
      <c r="J2796" s="11"/>
      <c r="K2796" s="12" t="s">
        <v>10842</v>
      </c>
      <c r="L2796" s="10">
        <v>104</v>
      </c>
      <c r="M2796" s="12" t="s">
        <v>10843</v>
      </c>
    </row>
    <row r="2797" spans="1:13" ht="20.149999999999999" customHeight="1">
      <c r="A2797" s="8" t="s">
        <v>14</v>
      </c>
      <c r="B2797" s="9">
        <v>2772167</v>
      </c>
      <c r="C2797" s="10">
        <v>2773182</v>
      </c>
      <c r="D2797" s="11"/>
      <c r="E2797" s="12" t="s">
        <v>37</v>
      </c>
      <c r="F2797" s="12" t="s">
        <v>915</v>
      </c>
      <c r="G2797" s="12" t="s">
        <v>10844</v>
      </c>
      <c r="H2797" s="10">
        <v>947563</v>
      </c>
      <c r="I2797" s="12" t="s">
        <v>917</v>
      </c>
      <c r="J2797" s="11"/>
      <c r="K2797" s="11"/>
      <c r="L2797" s="11"/>
      <c r="M2797" s="12" t="s">
        <v>10845</v>
      </c>
    </row>
    <row r="2798" spans="1:13" ht="20.149999999999999" customHeight="1">
      <c r="A2798" s="8" t="s">
        <v>14</v>
      </c>
      <c r="B2798" s="9">
        <v>2773318</v>
      </c>
      <c r="C2798" s="10">
        <v>2775021</v>
      </c>
      <c r="D2798" s="11"/>
      <c r="E2798" s="12" t="s">
        <v>15</v>
      </c>
      <c r="F2798" s="12" t="s">
        <v>10846</v>
      </c>
      <c r="G2798" s="12" t="s">
        <v>10847</v>
      </c>
      <c r="H2798" s="10">
        <v>947128</v>
      </c>
      <c r="I2798" s="12" t="s">
        <v>18</v>
      </c>
      <c r="J2798" s="11"/>
      <c r="K2798" s="12" t="s">
        <v>10848</v>
      </c>
      <c r="L2798" s="10">
        <v>567</v>
      </c>
      <c r="M2798" s="12" t="s">
        <v>10849</v>
      </c>
    </row>
    <row r="2799" spans="1:13" ht="20.149999999999999" customHeight="1">
      <c r="A2799" s="8" t="s">
        <v>14</v>
      </c>
      <c r="B2799" s="9">
        <v>2775545</v>
      </c>
      <c r="C2799" s="10">
        <v>2775816</v>
      </c>
      <c r="D2799" s="11"/>
      <c r="E2799" s="12" t="s">
        <v>15</v>
      </c>
      <c r="F2799" s="12" t="s">
        <v>915</v>
      </c>
      <c r="G2799" s="12" t="s">
        <v>10850</v>
      </c>
      <c r="H2799" s="10">
        <v>5625570</v>
      </c>
      <c r="I2799" s="12" t="s">
        <v>917</v>
      </c>
      <c r="J2799" s="11"/>
      <c r="K2799" s="11"/>
      <c r="L2799" s="11"/>
      <c r="M2799" s="12" t="s">
        <v>10851</v>
      </c>
    </row>
    <row r="2800" spans="1:13" ht="20.149999999999999" customHeight="1">
      <c r="A2800" s="8" t="s">
        <v>14</v>
      </c>
      <c r="B2800" s="9">
        <v>2775919</v>
      </c>
      <c r="C2800" s="10">
        <v>2776377</v>
      </c>
      <c r="D2800" s="11"/>
      <c r="E2800" s="12" t="s">
        <v>15</v>
      </c>
      <c r="F2800" s="12" t="s">
        <v>10852</v>
      </c>
      <c r="G2800" s="12" t="s">
        <v>10853</v>
      </c>
      <c r="H2800" s="10">
        <v>947126</v>
      </c>
      <c r="I2800" s="12" t="s">
        <v>18</v>
      </c>
      <c r="J2800" s="11"/>
      <c r="K2800" s="12" t="s">
        <v>10854</v>
      </c>
      <c r="L2800" s="10">
        <v>152</v>
      </c>
      <c r="M2800" s="12" t="s">
        <v>10855</v>
      </c>
    </row>
    <row r="2801" spans="1:13" ht="20.149999999999999" customHeight="1">
      <c r="A2801" s="8" t="s">
        <v>14</v>
      </c>
      <c r="B2801" s="9">
        <v>2776386</v>
      </c>
      <c r="C2801" s="10">
        <v>2776868</v>
      </c>
      <c r="D2801" s="11"/>
      <c r="E2801" s="12" t="s">
        <v>15</v>
      </c>
      <c r="F2801" s="12" t="s">
        <v>10856</v>
      </c>
      <c r="G2801" s="12" t="s">
        <v>10857</v>
      </c>
      <c r="H2801" s="10">
        <v>947125</v>
      </c>
      <c r="I2801" s="12" t="s">
        <v>18</v>
      </c>
      <c r="J2801" s="11"/>
      <c r="K2801" s="12" t="s">
        <v>10858</v>
      </c>
      <c r="L2801" s="10">
        <v>160</v>
      </c>
      <c r="M2801" s="12" t="s">
        <v>10859</v>
      </c>
    </row>
    <row r="2802" spans="1:13" ht="20.149999999999999" customHeight="1">
      <c r="A2802" s="8" t="s">
        <v>14</v>
      </c>
      <c r="B2802" s="9">
        <v>2776877</v>
      </c>
      <c r="C2802" s="10">
        <v>2777077</v>
      </c>
      <c r="D2802" s="11"/>
      <c r="E2802" s="12" t="s">
        <v>15</v>
      </c>
      <c r="F2802" s="12" t="s">
        <v>10860</v>
      </c>
      <c r="G2802" s="12" t="s">
        <v>10861</v>
      </c>
      <c r="H2802" s="10">
        <v>1450287</v>
      </c>
      <c r="I2802" s="12" t="s">
        <v>18</v>
      </c>
      <c r="J2802" s="11"/>
      <c r="K2802" s="12" t="s">
        <v>10862</v>
      </c>
      <c r="L2802" s="10">
        <v>66</v>
      </c>
      <c r="M2802" s="12" t="s">
        <v>10863</v>
      </c>
    </row>
    <row r="2803" spans="1:13" ht="20.149999999999999" customHeight="1">
      <c r="A2803" s="8" t="s">
        <v>14</v>
      </c>
      <c r="B2803" s="9">
        <v>2777115</v>
      </c>
      <c r="C2803" s="10">
        <v>2777432</v>
      </c>
      <c r="D2803" s="11"/>
      <c r="E2803" s="12" t="s">
        <v>15</v>
      </c>
      <c r="F2803" s="12" t="s">
        <v>10864</v>
      </c>
      <c r="G2803" s="12" t="s">
        <v>10865</v>
      </c>
      <c r="H2803" s="10">
        <v>947123</v>
      </c>
      <c r="I2803" s="12" t="s">
        <v>18</v>
      </c>
      <c r="J2803" s="11"/>
      <c r="K2803" s="12" t="s">
        <v>10866</v>
      </c>
      <c r="L2803" s="10">
        <v>105</v>
      </c>
      <c r="M2803" s="12" t="s">
        <v>10867</v>
      </c>
    </row>
    <row r="2804" spans="1:13" ht="20.149999999999999" customHeight="1">
      <c r="A2804" s="8" t="s">
        <v>14</v>
      </c>
      <c r="B2804" s="9">
        <v>2777453</v>
      </c>
      <c r="C2804" s="10">
        <v>2777782</v>
      </c>
      <c r="D2804" s="11"/>
      <c r="E2804" s="12" t="s">
        <v>15</v>
      </c>
      <c r="F2804" s="12" t="s">
        <v>10868</v>
      </c>
      <c r="G2804" s="12" t="s">
        <v>10869</v>
      </c>
      <c r="H2804" s="10">
        <v>947131</v>
      </c>
      <c r="I2804" s="12" t="s">
        <v>18</v>
      </c>
      <c r="J2804" s="11"/>
      <c r="K2804" s="12" t="s">
        <v>10870</v>
      </c>
      <c r="L2804" s="10">
        <v>109</v>
      </c>
      <c r="M2804" s="12" t="s">
        <v>10871</v>
      </c>
    </row>
    <row r="2805" spans="1:13" ht="20.149999999999999" customHeight="1">
      <c r="A2805" s="8" t="s">
        <v>14</v>
      </c>
      <c r="B2805" s="9">
        <v>2777972</v>
      </c>
      <c r="C2805" s="10">
        <v>2777985</v>
      </c>
      <c r="D2805" s="11"/>
      <c r="E2805" s="12" t="s">
        <v>15</v>
      </c>
      <c r="F2805" s="12" t="s">
        <v>915</v>
      </c>
      <c r="G2805" s="12" t="s">
        <v>10872</v>
      </c>
      <c r="H2805" s="10">
        <v>5625571</v>
      </c>
      <c r="I2805" s="12" t="s">
        <v>917</v>
      </c>
      <c r="J2805" s="11"/>
      <c r="K2805" s="11"/>
      <c r="L2805" s="11"/>
      <c r="M2805" s="12" t="s">
        <v>10873</v>
      </c>
    </row>
    <row r="2806" spans="1:13" ht="20.149999999999999" customHeight="1">
      <c r="A2806" s="8" t="s">
        <v>14</v>
      </c>
      <c r="B2806" s="9">
        <v>2778146</v>
      </c>
      <c r="C2806" s="10">
        <v>2782726</v>
      </c>
      <c r="D2806" s="11"/>
      <c r="E2806" s="12" t="s">
        <v>37</v>
      </c>
      <c r="F2806" s="12" t="s">
        <v>10874</v>
      </c>
      <c r="G2806" s="12" t="s">
        <v>10875</v>
      </c>
      <c r="H2806" s="10">
        <v>948630</v>
      </c>
      <c r="I2806" s="12" t="s">
        <v>18</v>
      </c>
      <c r="J2806" s="11"/>
      <c r="K2806" s="12" t="s">
        <v>10876</v>
      </c>
      <c r="L2806" s="10">
        <v>1526</v>
      </c>
      <c r="M2806" s="12" t="s">
        <v>10877</v>
      </c>
    </row>
    <row r="2807" spans="1:13" ht="20.149999999999999" customHeight="1">
      <c r="A2807" s="8" t="s">
        <v>14</v>
      </c>
      <c r="B2807" s="9">
        <v>2783065</v>
      </c>
      <c r="C2807" s="10">
        <v>2783304</v>
      </c>
      <c r="D2807" s="11"/>
      <c r="E2807" s="12" t="s">
        <v>37</v>
      </c>
      <c r="F2807" s="12" t="s">
        <v>915</v>
      </c>
      <c r="G2807" s="12" t="s">
        <v>10878</v>
      </c>
      <c r="H2807" s="10">
        <v>947250</v>
      </c>
      <c r="I2807" s="12" t="s">
        <v>917</v>
      </c>
      <c r="J2807" s="11"/>
      <c r="K2807" s="11"/>
      <c r="L2807" s="11"/>
      <c r="M2807" s="12" t="s">
        <v>10879</v>
      </c>
    </row>
    <row r="2808" spans="1:13" ht="20.149999999999999" customHeight="1">
      <c r="A2808" s="8" t="s">
        <v>14</v>
      </c>
      <c r="B2808" s="9">
        <v>2783638</v>
      </c>
      <c r="C2808" s="10">
        <v>2784429</v>
      </c>
      <c r="D2808" s="11"/>
      <c r="E2808" s="12" t="s">
        <v>37</v>
      </c>
      <c r="F2808" s="12" t="s">
        <v>10880</v>
      </c>
      <c r="G2808" s="12" t="s">
        <v>10881</v>
      </c>
      <c r="H2808" s="10">
        <v>945242</v>
      </c>
      <c r="I2808" s="12" t="s">
        <v>18</v>
      </c>
      <c r="J2808" s="11"/>
      <c r="K2808" s="12" t="s">
        <v>10882</v>
      </c>
      <c r="L2808" s="10">
        <v>263</v>
      </c>
      <c r="M2808" s="12" t="s">
        <v>10883</v>
      </c>
    </row>
    <row r="2809" spans="1:13" ht="20.149999999999999" customHeight="1">
      <c r="A2809" s="8" t="s">
        <v>14</v>
      </c>
      <c r="B2809" s="9">
        <v>2784529</v>
      </c>
      <c r="C2809" s="10">
        <v>2785011</v>
      </c>
      <c r="D2809" s="11"/>
      <c r="E2809" s="12" t="s">
        <v>37</v>
      </c>
      <c r="F2809" s="12" t="s">
        <v>10884</v>
      </c>
      <c r="G2809" s="12" t="s">
        <v>10885</v>
      </c>
      <c r="H2809" s="10">
        <v>947640</v>
      </c>
      <c r="I2809" s="12" t="s">
        <v>18</v>
      </c>
      <c r="J2809" s="11"/>
      <c r="K2809" s="12" t="s">
        <v>10886</v>
      </c>
      <c r="L2809" s="10">
        <v>160</v>
      </c>
      <c r="M2809" s="12" t="s">
        <v>10887</v>
      </c>
    </row>
    <row r="2810" spans="1:13" ht="20.149999999999999" customHeight="1">
      <c r="A2810" s="8" t="s">
        <v>14</v>
      </c>
      <c r="B2810" s="9">
        <v>2785762</v>
      </c>
      <c r="C2810" s="10">
        <v>2785837</v>
      </c>
      <c r="D2810" s="11"/>
      <c r="E2810" s="12" t="s">
        <v>37</v>
      </c>
      <c r="F2810" s="12" t="s">
        <v>849</v>
      </c>
      <c r="G2810" s="12" t="s">
        <v>10888</v>
      </c>
      <c r="H2810" s="10">
        <v>947163</v>
      </c>
      <c r="I2810" s="12" t="s">
        <v>851</v>
      </c>
      <c r="J2810" s="11"/>
      <c r="K2810" s="11"/>
      <c r="L2810" s="11"/>
      <c r="M2810" s="12" t="s">
        <v>10889</v>
      </c>
    </row>
    <row r="2811" spans="1:13" ht="20.149999999999999" customHeight="1">
      <c r="A2811" s="8" t="s">
        <v>14</v>
      </c>
      <c r="B2811" s="9">
        <v>2786397</v>
      </c>
      <c r="C2811" s="10">
        <v>2788649</v>
      </c>
      <c r="D2811" s="11"/>
      <c r="E2811" s="12" t="s">
        <v>15</v>
      </c>
      <c r="F2811" s="12" t="s">
        <v>915</v>
      </c>
      <c r="G2811" s="12" t="s">
        <v>10890</v>
      </c>
      <c r="H2811" s="10">
        <v>2847762</v>
      </c>
      <c r="I2811" s="12" t="s">
        <v>917</v>
      </c>
      <c r="J2811" s="11"/>
      <c r="K2811" s="11"/>
      <c r="L2811" s="11"/>
      <c r="M2811" s="12" t="s">
        <v>10891</v>
      </c>
    </row>
    <row r="2812" spans="1:13" ht="20.149999999999999" customHeight="1">
      <c r="A2812" s="8" t="s">
        <v>14</v>
      </c>
      <c r="B2812" s="9">
        <v>2788985</v>
      </c>
      <c r="C2812" s="10">
        <v>2789962</v>
      </c>
      <c r="D2812" s="11"/>
      <c r="E2812" s="12" t="s">
        <v>15</v>
      </c>
      <c r="F2812" s="12" t="s">
        <v>10892</v>
      </c>
      <c r="G2812" s="12" t="s">
        <v>10893</v>
      </c>
      <c r="H2812" s="10">
        <v>948076</v>
      </c>
      <c r="I2812" s="12" t="s">
        <v>18</v>
      </c>
      <c r="J2812" s="11"/>
      <c r="K2812" s="12" t="s">
        <v>10894</v>
      </c>
      <c r="L2812" s="10">
        <v>325</v>
      </c>
      <c r="M2812" s="12" t="s">
        <v>10895</v>
      </c>
    </row>
    <row r="2813" spans="1:13" ht="20.149999999999999" customHeight="1">
      <c r="A2813" s="8" t="s">
        <v>14</v>
      </c>
      <c r="B2813" s="9">
        <v>2789982</v>
      </c>
      <c r="C2813" s="10">
        <v>2791250</v>
      </c>
      <c r="D2813" s="11"/>
      <c r="E2813" s="12" t="s">
        <v>15</v>
      </c>
      <c r="F2813" s="12" t="s">
        <v>10896</v>
      </c>
      <c r="G2813" s="12" t="s">
        <v>10897</v>
      </c>
      <c r="H2813" s="10">
        <v>948069</v>
      </c>
      <c r="I2813" s="12" t="s">
        <v>18</v>
      </c>
      <c r="J2813" s="11"/>
      <c r="K2813" s="12" t="s">
        <v>10898</v>
      </c>
      <c r="L2813" s="10">
        <v>422</v>
      </c>
      <c r="M2813" s="12" t="s">
        <v>10899</v>
      </c>
    </row>
    <row r="2814" spans="1:13" ht="20.149999999999999" customHeight="1">
      <c r="A2814" s="8" t="s">
        <v>14</v>
      </c>
      <c r="B2814" s="9">
        <v>2791273</v>
      </c>
      <c r="C2814" s="10">
        <v>2792721</v>
      </c>
      <c r="D2814" s="11"/>
      <c r="E2814" s="12" t="s">
        <v>15</v>
      </c>
      <c r="F2814" s="12" t="s">
        <v>10900</v>
      </c>
      <c r="G2814" s="12" t="s">
        <v>10901</v>
      </c>
      <c r="H2814" s="10">
        <v>948060</v>
      </c>
      <c r="I2814" s="12" t="s">
        <v>18</v>
      </c>
      <c r="J2814" s="11"/>
      <c r="K2814" s="12" t="s">
        <v>10902</v>
      </c>
      <c r="L2814" s="10">
        <v>482</v>
      </c>
      <c r="M2814" s="12" t="s">
        <v>10903</v>
      </c>
    </row>
    <row r="2815" spans="1:13" ht="20.149999999999999" customHeight="1">
      <c r="A2815" s="8" t="s">
        <v>14</v>
      </c>
      <c r="B2815" s="9">
        <v>2792735</v>
      </c>
      <c r="C2815" s="10">
        <v>2794015</v>
      </c>
      <c r="D2815" s="11"/>
      <c r="E2815" s="12" t="s">
        <v>15</v>
      </c>
      <c r="F2815" s="12" t="s">
        <v>10904</v>
      </c>
      <c r="G2815" s="12" t="s">
        <v>10905</v>
      </c>
      <c r="H2815" s="10">
        <v>948067</v>
      </c>
      <c r="I2815" s="12" t="s">
        <v>18</v>
      </c>
      <c r="J2815" s="11"/>
      <c r="K2815" s="12" t="s">
        <v>10906</v>
      </c>
      <c r="L2815" s="10">
        <v>426</v>
      </c>
      <c r="M2815" s="12" t="s">
        <v>10907</v>
      </c>
    </row>
    <row r="2816" spans="1:13" ht="20.149999999999999" customHeight="1">
      <c r="A2816" s="8" t="s">
        <v>14</v>
      </c>
      <c r="B2816" s="9">
        <v>2794253</v>
      </c>
      <c r="C2816" s="10">
        <v>2795653</v>
      </c>
      <c r="D2816" s="11"/>
      <c r="E2816" s="12" t="s">
        <v>15</v>
      </c>
      <c r="F2816" s="12" t="s">
        <v>10908</v>
      </c>
      <c r="G2816" s="12" t="s">
        <v>10909</v>
      </c>
      <c r="H2816" s="10">
        <v>948049</v>
      </c>
      <c r="I2816" s="12" t="s">
        <v>18</v>
      </c>
      <c r="J2816" s="11"/>
      <c r="K2816" s="12" t="s">
        <v>10910</v>
      </c>
      <c r="L2816" s="10">
        <v>466</v>
      </c>
      <c r="M2816" s="12" t="s">
        <v>10911</v>
      </c>
    </row>
    <row r="2817" spans="1:13" ht="20.149999999999999" customHeight="1">
      <c r="A2817" s="8" t="s">
        <v>14</v>
      </c>
      <c r="B2817" s="9">
        <v>2795674</v>
      </c>
      <c r="C2817" s="10">
        <v>2796336</v>
      </c>
      <c r="D2817" s="11"/>
      <c r="E2817" s="12" t="s">
        <v>15</v>
      </c>
      <c r="F2817" s="12" t="s">
        <v>10912</v>
      </c>
      <c r="G2817" s="12" t="s">
        <v>10913</v>
      </c>
      <c r="H2817" s="10">
        <v>948055</v>
      </c>
      <c r="I2817" s="12" t="s">
        <v>18</v>
      </c>
      <c r="J2817" s="11"/>
      <c r="K2817" s="12" t="s">
        <v>10914</v>
      </c>
      <c r="L2817" s="10">
        <v>220</v>
      </c>
      <c r="M2817" s="12" t="s">
        <v>10915</v>
      </c>
    </row>
    <row r="2818" spans="1:13" ht="20.149999999999999" customHeight="1">
      <c r="A2818" s="8" t="s">
        <v>14</v>
      </c>
      <c r="B2818" s="9">
        <v>2796337</v>
      </c>
      <c r="C2818" s="10">
        <v>2796786</v>
      </c>
      <c r="D2818" s="11"/>
      <c r="E2818" s="12" t="s">
        <v>37</v>
      </c>
      <c r="F2818" s="12" t="s">
        <v>10916</v>
      </c>
      <c r="G2818" s="12" t="s">
        <v>10917</v>
      </c>
      <c r="H2818" s="10">
        <v>947144</v>
      </c>
      <c r="I2818" s="12" t="s">
        <v>18</v>
      </c>
      <c r="J2818" s="11"/>
      <c r="K2818" s="12" t="s">
        <v>10918</v>
      </c>
      <c r="L2818" s="10">
        <v>149</v>
      </c>
      <c r="M2818" s="12" t="s">
        <v>10919</v>
      </c>
    </row>
    <row r="2819" spans="1:13" ht="20.149999999999999" customHeight="1">
      <c r="A2819" s="8" t="s">
        <v>14</v>
      </c>
      <c r="B2819" s="9">
        <v>2796870</v>
      </c>
      <c r="C2819" s="10">
        <v>2797028</v>
      </c>
      <c r="D2819" s="11"/>
      <c r="E2819" s="12" t="s">
        <v>37</v>
      </c>
      <c r="F2819" s="12" t="s">
        <v>10920</v>
      </c>
      <c r="G2819" s="12" t="s">
        <v>10921</v>
      </c>
      <c r="H2819" s="10">
        <v>947138</v>
      </c>
      <c r="I2819" s="12" t="s">
        <v>18</v>
      </c>
      <c r="J2819" s="11"/>
      <c r="K2819" s="12" t="s">
        <v>10922</v>
      </c>
      <c r="L2819" s="10">
        <v>52</v>
      </c>
      <c r="M2819" s="12" t="s">
        <v>10923</v>
      </c>
    </row>
    <row r="2820" spans="1:13" ht="20.149999999999999" customHeight="1">
      <c r="A2820" s="8" t="s">
        <v>14</v>
      </c>
      <c r="B2820" s="9">
        <v>2797211</v>
      </c>
      <c r="C2820" s="10">
        <v>2797510</v>
      </c>
      <c r="D2820" s="11"/>
      <c r="E2820" s="12" t="s">
        <v>15</v>
      </c>
      <c r="F2820" s="12" t="s">
        <v>10924</v>
      </c>
      <c r="G2820" s="12" t="s">
        <v>10925</v>
      </c>
      <c r="H2820" s="10">
        <v>947136</v>
      </c>
      <c r="I2820" s="12" t="s">
        <v>18</v>
      </c>
      <c r="J2820" s="11"/>
      <c r="K2820" s="12" t="s">
        <v>10926</v>
      </c>
      <c r="L2820" s="10">
        <v>99</v>
      </c>
      <c r="M2820" s="12" t="s">
        <v>10927</v>
      </c>
    </row>
    <row r="2821" spans="1:13" ht="20.149999999999999" customHeight="1">
      <c r="A2821" s="8" t="s">
        <v>14</v>
      </c>
      <c r="B2821" s="9">
        <v>2797520</v>
      </c>
      <c r="C2821" s="10">
        <v>2798044</v>
      </c>
      <c r="D2821" s="11"/>
      <c r="E2821" s="12" t="s">
        <v>15</v>
      </c>
      <c r="F2821" s="12" t="s">
        <v>10928</v>
      </c>
      <c r="G2821" s="12" t="s">
        <v>10929</v>
      </c>
      <c r="H2821" s="10">
        <v>947135</v>
      </c>
      <c r="I2821" s="12" t="s">
        <v>18</v>
      </c>
      <c r="J2821" s="11"/>
      <c r="K2821" s="12" t="s">
        <v>10930</v>
      </c>
      <c r="L2821" s="10">
        <v>174</v>
      </c>
      <c r="M2821" s="12" t="s">
        <v>10931</v>
      </c>
    </row>
    <row r="2822" spans="1:13" ht="20.149999999999999" customHeight="1">
      <c r="A2822" s="8" t="s">
        <v>14</v>
      </c>
      <c r="B2822" s="9">
        <v>2798091</v>
      </c>
      <c r="C2822" s="10">
        <v>2798495</v>
      </c>
      <c r="D2822" s="11"/>
      <c r="E2822" s="12" t="s">
        <v>37</v>
      </c>
      <c r="F2822" s="12" t="s">
        <v>10932</v>
      </c>
      <c r="G2822" s="12" t="s">
        <v>10933</v>
      </c>
      <c r="H2822" s="10">
        <v>947130</v>
      </c>
      <c r="I2822" s="12" t="s">
        <v>18</v>
      </c>
      <c r="J2822" s="11"/>
      <c r="K2822" s="12" t="s">
        <v>10934</v>
      </c>
      <c r="L2822" s="10">
        <v>134</v>
      </c>
      <c r="M2822" s="12" t="s">
        <v>10935</v>
      </c>
    </row>
    <row r="2823" spans="1:13" ht="20.149999999999999" customHeight="1">
      <c r="A2823" s="8" t="s">
        <v>14</v>
      </c>
      <c r="B2823" s="9">
        <v>2799164</v>
      </c>
      <c r="C2823" s="10">
        <v>2799613</v>
      </c>
      <c r="D2823" s="11"/>
      <c r="E2823" s="12" t="s">
        <v>15</v>
      </c>
      <c r="F2823" s="12" t="s">
        <v>10936</v>
      </c>
      <c r="G2823" s="12" t="s">
        <v>10937</v>
      </c>
      <c r="H2823" s="10">
        <v>947147</v>
      </c>
      <c r="I2823" s="12" t="s">
        <v>18</v>
      </c>
      <c r="J2823" s="11"/>
      <c r="K2823" s="12" t="s">
        <v>10938</v>
      </c>
      <c r="L2823" s="10">
        <v>149</v>
      </c>
      <c r="M2823" s="12" t="s">
        <v>10939</v>
      </c>
    </row>
    <row r="2824" spans="1:13" ht="20.149999999999999" customHeight="1">
      <c r="A2824" s="8" t="s">
        <v>14</v>
      </c>
      <c r="B2824" s="9">
        <v>2799650</v>
      </c>
      <c r="C2824" s="10">
        <v>2799994</v>
      </c>
      <c r="D2824" s="11"/>
      <c r="E2824" s="12" t="s">
        <v>37</v>
      </c>
      <c r="F2824" s="12" t="s">
        <v>10940</v>
      </c>
      <c r="G2824" s="12" t="s">
        <v>10941</v>
      </c>
      <c r="H2824" s="10">
        <v>947156</v>
      </c>
      <c r="I2824" s="12" t="s">
        <v>18</v>
      </c>
      <c r="J2824" s="11"/>
      <c r="K2824" s="12" t="s">
        <v>10942</v>
      </c>
      <c r="L2824" s="10">
        <v>114</v>
      </c>
      <c r="M2824" s="12" t="s">
        <v>10943</v>
      </c>
    </row>
    <row r="2825" spans="1:13" ht="20.149999999999999" customHeight="1">
      <c r="A2825" s="8" t="s">
        <v>14</v>
      </c>
      <c r="B2825" s="9">
        <v>2800146</v>
      </c>
      <c r="C2825" s="10">
        <v>2800475</v>
      </c>
      <c r="D2825" s="11"/>
      <c r="E2825" s="12" t="s">
        <v>15</v>
      </c>
      <c r="F2825" s="12" t="s">
        <v>10944</v>
      </c>
      <c r="G2825" s="12" t="s">
        <v>10945</v>
      </c>
      <c r="H2825" s="10">
        <v>947157</v>
      </c>
      <c r="I2825" s="12" t="s">
        <v>18</v>
      </c>
      <c r="J2825" s="11"/>
      <c r="K2825" s="12" t="s">
        <v>10946</v>
      </c>
      <c r="L2825" s="10">
        <v>109</v>
      </c>
      <c r="M2825" s="12" t="s">
        <v>10947</v>
      </c>
    </row>
    <row r="2826" spans="1:13" ht="20.149999999999999" customHeight="1">
      <c r="A2826" s="8" t="s">
        <v>14</v>
      </c>
      <c r="B2826" s="9">
        <v>2800723</v>
      </c>
      <c r="C2826" s="10">
        <v>2800968</v>
      </c>
      <c r="D2826" s="11"/>
      <c r="E2826" s="12" t="s">
        <v>15</v>
      </c>
      <c r="F2826" s="12" t="s">
        <v>10948</v>
      </c>
      <c r="G2826" s="12" t="s">
        <v>10949</v>
      </c>
      <c r="H2826" s="10">
        <v>947161</v>
      </c>
      <c r="I2826" s="12" t="s">
        <v>18</v>
      </c>
      <c r="J2826" s="11"/>
      <c r="K2826" s="12" t="s">
        <v>10950</v>
      </c>
      <c r="L2826" s="10">
        <v>81</v>
      </c>
      <c r="M2826" s="12" t="s">
        <v>10951</v>
      </c>
    </row>
    <row r="2827" spans="1:13" ht="20.149999999999999" customHeight="1">
      <c r="A2827" s="8" t="s">
        <v>14</v>
      </c>
      <c r="B2827" s="9">
        <v>2800965</v>
      </c>
      <c r="C2827" s="10">
        <v>2801375</v>
      </c>
      <c r="D2827" s="11"/>
      <c r="E2827" s="12" t="s">
        <v>15</v>
      </c>
      <c r="F2827" s="12" t="s">
        <v>10952</v>
      </c>
      <c r="G2827" s="12" t="s">
        <v>10953</v>
      </c>
      <c r="H2827" s="10">
        <v>947158</v>
      </c>
      <c r="I2827" s="12" t="s">
        <v>18</v>
      </c>
      <c r="J2827" s="11"/>
      <c r="K2827" s="12" t="s">
        <v>10954</v>
      </c>
      <c r="L2827" s="10">
        <v>136</v>
      </c>
      <c r="M2827" s="12" t="s">
        <v>10955</v>
      </c>
    </row>
    <row r="2828" spans="1:13" ht="20.149999999999999" customHeight="1">
      <c r="A2828" s="8" t="s">
        <v>14</v>
      </c>
      <c r="B2828" s="9">
        <v>2801348</v>
      </c>
      <c r="C2828" s="10">
        <v>2803492</v>
      </c>
      <c r="D2828" s="11"/>
      <c r="E2828" s="12" t="s">
        <v>15</v>
      </c>
      <c r="F2828" s="12" t="s">
        <v>10956</v>
      </c>
      <c r="G2828" s="12" t="s">
        <v>10957</v>
      </c>
      <c r="H2828" s="10">
        <v>947155</v>
      </c>
      <c r="I2828" s="12" t="s">
        <v>18</v>
      </c>
      <c r="J2828" s="11"/>
      <c r="K2828" s="12" t="s">
        <v>10958</v>
      </c>
      <c r="L2828" s="10">
        <v>714</v>
      </c>
      <c r="M2828" s="12" t="s">
        <v>10959</v>
      </c>
    </row>
    <row r="2829" spans="1:13" ht="20.149999999999999" customHeight="1">
      <c r="A2829" s="8" t="s">
        <v>14</v>
      </c>
      <c r="B2829" s="9">
        <v>2803502</v>
      </c>
      <c r="C2829" s="10">
        <v>2804461</v>
      </c>
      <c r="D2829" s="11"/>
      <c r="E2829" s="12" t="s">
        <v>15</v>
      </c>
      <c r="F2829" s="12" t="s">
        <v>10960</v>
      </c>
      <c r="G2829" s="12" t="s">
        <v>10961</v>
      </c>
      <c r="H2829" s="10">
        <v>947149</v>
      </c>
      <c r="I2829" s="12" t="s">
        <v>18</v>
      </c>
      <c r="J2829" s="11"/>
      <c r="K2829" s="12" t="s">
        <v>10962</v>
      </c>
      <c r="L2829" s="10">
        <v>319</v>
      </c>
      <c r="M2829" s="12" t="s">
        <v>10963</v>
      </c>
    </row>
    <row r="2830" spans="1:13" ht="20.149999999999999" customHeight="1">
      <c r="A2830" s="8" t="s">
        <v>14</v>
      </c>
      <c r="B2830" s="9">
        <v>2804815</v>
      </c>
      <c r="C2830" s="10">
        <v>2806017</v>
      </c>
      <c r="D2830" s="11"/>
      <c r="E2830" s="12" t="s">
        <v>15</v>
      </c>
      <c r="F2830" s="12" t="s">
        <v>10964</v>
      </c>
      <c r="G2830" s="12" t="s">
        <v>10965</v>
      </c>
      <c r="H2830" s="10">
        <v>947148</v>
      </c>
      <c r="I2830" s="12" t="s">
        <v>18</v>
      </c>
      <c r="J2830" s="11"/>
      <c r="K2830" s="12" t="s">
        <v>10966</v>
      </c>
      <c r="L2830" s="10">
        <v>400</v>
      </c>
      <c r="M2830" s="12" t="s">
        <v>10967</v>
      </c>
    </row>
    <row r="2831" spans="1:13" ht="20.149999999999999" customHeight="1">
      <c r="A2831" s="8" t="s">
        <v>14</v>
      </c>
      <c r="B2831" s="9">
        <v>2806010</v>
      </c>
      <c r="C2831" s="10">
        <v>2807074</v>
      </c>
      <c r="D2831" s="11"/>
      <c r="E2831" s="12" t="s">
        <v>15</v>
      </c>
      <c r="F2831" s="12" t="s">
        <v>10968</v>
      </c>
      <c r="G2831" s="12" t="s">
        <v>10969</v>
      </c>
      <c r="H2831" s="10">
        <v>947145</v>
      </c>
      <c r="I2831" s="12" t="s">
        <v>18</v>
      </c>
      <c r="J2831" s="11"/>
      <c r="K2831" s="12" t="s">
        <v>10970</v>
      </c>
      <c r="L2831" s="10">
        <v>354</v>
      </c>
      <c r="M2831" s="12" t="s">
        <v>10971</v>
      </c>
    </row>
    <row r="2832" spans="1:13" ht="20.149999999999999" customHeight="1">
      <c r="A2832" s="8" t="s">
        <v>14</v>
      </c>
      <c r="B2832" s="9">
        <v>2807132</v>
      </c>
      <c r="C2832" s="10">
        <v>2808124</v>
      </c>
      <c r="D2832" s="11"/>
      <c r="E2832" s="12" t="s">
        <v>15</v>
      </c>
      <c r="F2832" s="12" t="s">
        <v>10972</v>
      </c>
      <c r="G2832" s="12" t="s">
        <v>10973</v>
      </c>
      <c r="H2832" s="10">
        <v>947165</v>
      </c>
      <c r="I2832" s="12" t="s">
        <v>18</v>
      </c>
      <c r="J2832" s="11"/>
      <c r="K2832" s="12" t="s">
        <v>10974</v>
      </c>
      <c r="L2832" s="10">
        <v>330</v>
      </c>
      <c r="M2832" s="12" t="s">
        <v>10975</v>
      </c>
    </row>
    <row r="2833" spans="1:13" ht="20.149999999999999" customHeight="1">
      <c r="A2833" s="8" t="s">
        <v>14</v>
      </c>
      <c r="B2833" s="9">
        <v>2808316</v>
      </c>
      <c r="C2833" s="10">
        <v>2809493</v>
      </c>
      <c r="D2833" s="11"/>
      <c r="E2833" s="12" t="s">
        <v>15</v>
      </c>
      <c r="F2833" s="12" t="s">
        <v>915</v>
      </c>
      <c r="G2833" s="12" t="s">
        <v>10976</v>
      </c>
      <c r="H2833" s="10">
        <v>2847696</v>
      </c>
      <c r="I2833" s="12" t="s">
        <v>917</v>
      </c>
      <c r="J2833" s="11"/>
      <c r="K2833" s="11"/>
      <c r="L2833" s="11"/>
      <c r="M2833" s="12" t="s">
        <v>10977</v>
      </c>
    </row>
    <row r="2834" spans="1:13" ht="20.149999999999999" customHeight="1">
      <c r="A2834" s="8" t="s">
        <v>14</v>
      </c>
      <c r="B2834" s="9">
        <v>2809617</v>
      </c>
      <c r="C2834" s="10">
        <v>2810354</v>
      </c>
      <c r="D2834" s="11"/>
      <c r="E2834" s="12" t="s">
        <v>15</v>
      </c>
      <c r="F2834" s="12" t="s">
        <v>10978</v>
      </c>
      <c r="G2834" s="12" t="s">
        <v>10979</v>
      </c>
      <c r="H2834" s="10">
        <v>945093</v>
      </c>
      <c r="I2834" s="12" t="s">
        <v>18</v>
      </c>
      <c r="J2834" s="11"/>
      <c r="K2834" s="12" t="s">
        <v>10980</v>
      </c>
      <c r="L2834" s="10">
        <v>245</v>
      </c>
      <c r="M2834" s="12" t="s">
        <v>10981</v>
      </c>
    </row>
    <row r="2835" spans="1:13" ht="20.149999999999999" customHeight="1">
      <c r="A2835" s="8" t="s">
        <v>14</v>
      </c>
      <c r="B2835" s="9">
        <v>2810344</v>
      </c>
      <c r="C2835" s="10">
        <v>2810679</v>
      </c>
      <c r="D2835" s="11"/>
      <c r="E2835" s="12" t="s">
        <v>15</v>
      </c>
      <c r="F2835" s="12" t="s">
        <v>10982</v>
      </c>
      <c r="G2835" s="12" t="s">
        <v>10983</v>
      </c>
      <c r="H2835" s="10">
        <v>945111</v>
      </c>
      <c r="I2835" s="12" t="s">
        <v>18</v>
      </c>
      <c r="J2835" s="11"/>
      <c r="K2835" s="12" t="s">
        <v>10984</v>
      </c>
      <c r="L2835" s="10">
        <v>111</v>
      </c>
      <c r="M2835" s="12" t="s">
        <v>10985</v>
      </c>
    </row>
    <row r="2836" spans="1:13" ht="20.149999999999999" customHeight="1">
      <c r="A2836" s="8" t="s">
        <v>14</v>
      </c>
      <c r="B2836" s="9">
        <v>2810770</v>
      </c>
      <c r="C2836" s="10">
        <v>2811300</v>
      </c>
      <c r="D2836" s="11"/>
      <c r="E2836" s="12" t="s">
        <v>15</v>
      </c>
      <c r="F2836" s="12" t="s">
        <v>10986</v>
      </c>
      <c r="G2836" s="12" t="s">
        <v>10987</v>
      </c>
      <c r="H2836" s="10">
        <v>945282</v>
      </c>
      <c r="I2836" s="12" t="s">
        <v>18</v>
      </c>
      <c r="J2836" s="11"/>
      <c r="K2836" s="12" t="s">
        <v>10988</v>
      </c>
      <c r="L2836" s="10">
        <v>176</v>
      </c>
      <c r="M2836" s="12" t="s">
        <v>10989</v>
      </c>
    </row>
    <row r="2837" spans="1:13" ht="20.149999999999999" customHeight="1">
      <c r="A2837" s="8" t="s">
        <v>14</v>
      </c>
      <c r="B2837" s="9">
        <v>2811427</v>
      </c>
      <c r="C2837" s="10">
        <v>2812599</v>
      </c>
      <c r="D2837" s="11"/>
      <c r="E2837" s="12" t="s">
        <v>15</v>
      </c>
      <c r="F2837" s="12" t="s">
        <v>10990</v>
      </c>
      <c r="G2837" s="12" t="s">
        <v>10991</v>
      </c>
      <c r="H2837" s="10">
        <v>947166</v>
      </c>
      <c r="I2837" s="12" t="s">
        <v>18</v>
      </c>
      <c r="J2837" s="11"/>
      <c r="K2837" s="12" t="s">
        <v>10992</v>
      </c>
      <c r="L2837" s="10">
        <v>390</v>
      </c>
      <c r="M2837" s="12" t="s">
        <v>10993</v>
      </c>
    </row>
    <row r="2838" spans="1:13" ht="20.149999999999999" customHeight="1">
      <c r="A2838" s="8" t="s">
        <v>14</v>
      </c>
      <c r="B2838" s="9">
        <v>2812616</v>
      </c>
      <c r="C2838" s="10">
        <v>2814154</v>
      </c>
      <c r="D2838" s="11"/>
      <c r="E2838" s="12" t="s">
        <v>15</v>
      </c>
      <c r="F2838" s="12" t="s">
        <v>10994</v>
      </c>
      <c r="G2838" s="12" t="s">
        <v>10995</v>
      </c>
      <c r="H2838" s="10">
        <v>947167</v>
      </c>
      <c r="I2838" s="12" t="s">
        <v>18</v>
      </c>
      <c r="J2838" s="11"/>
      <c r="K2838" s="12" t="s">
        <v>10996</v>
      </c>
      <c r="L2838" s="10">
        <v>512</v>
      </c>
      <c r="M2838" s="12" t="s">
        <v>10997</v>
      </c>
    </row>
    <row r="2839" spans="1:13" ht="20.149999999999999" customHeight="1">
      <c r="A2839" s="8" t="s">
        <v>14</v>
      </c>
      <c r="B2839" s="9">
        <v>2814218</v>
      </c>
      <c r="C2839" s="10">
        <v>2814733</v>
      </c>
      <c r="D2839" s="11"/>
      <c r="E2839" s="12" t="s">
        <v>37</v>
      </c>
      <c r="F2839" s="12" t="s">
        <v>10998</v>
      </c>
      <c r="G2839" s="12" t="s">
        <v>10999</v>
      </c>
      <c r="H2839" s="10">
        <v>947168</v>
      </c>
      <c r="I2839" s="12" t="s">
        <v>18</v>
      </c>
      <c r="J2839" s="11"/>
      <c r="K2839" s="12" t="s">
        <v>11000</v>
      </c>
      <c r="L2839" s="10">
        <v>171</v>
      </c>
      <c r="M2839" s="12" t="s">
        <v>11001</v>
      </c>
    </row>
    <row r="2840" spans="1:13" ht="20.149999999999999" customHeight="1">
      <c r="A2840" s="8" t="s">
        <v>14</v>
      </c>
      <c r="B2840" s="9">
        <v>2814802</v>
      </c>
      <c r="C2840" s="10">
        <v>2814874</v>
      </c>
      <c r="D2840" s="11"/>
      <c r="E2840" s="12" t="s">
        <v>15</v>
      </c>
      <c r="F2840" s="12" t="s">
        <v>11002</v>
      </c>
      <c r="G2840" s="12" t="s">
        <v>11003</v>
      </c>
      <c r="H2840" s="10">
        <v>2847697</v>
      </c>
      <c r="I2840" s="12" t="s">
        <v>92</v>
      </c>
      <c r="J2840" s="11"/>
      <c r="K2840" s="11"/>
      <c r="L2840" s="11"/>
      <c r="M2840" s="12" t="s">
        <v>11004</v>
      </c>
    </row>
    <row r="2841" spans="1:13" ht="20.149999999999999" customHeight="1">
      <c r="A2841" s="8" t="s">
        <v>14</v>
      </c>
      <c r="B2841" s="9">
        <v>2814883</v>
      </c>
      <c r="C2841" s="10">
        <v>2816439</v>
      </c>
      <c r="D2841" s="11"/>
      <c r="E2841" s="12" t="s">
        <v>37</v>
      </c>
      <c r="F2841" s="12" t="s">
        <v>11005</v>
      </c>
      <c r="G2841" s="12" t="s">
        <v>11006</v>
      </c>
      <c r="H2841" s="10">
        <v>944881</v>
      </c>
      <c r="I2841" s="12" t="s">
        <v>18</v>
      </c>
      <c r="J2841" s="11"/>
      <c r="K2841" s="12" t="s">
        <v>11007</v>
      </c>
      <c r="L2841" s="10">
        <v>518</v>
      </c>
      <c r="M2841" s="12" t="s">
        <v>11008</v>
      </c>
    </row>
    <row r="2842" spans="1:13" ht="20.149999999999999" customHeight="1">
      <c r="A2842" s="8" t="s">
        <v>14</v>
      </c>
      <c r="B2842" s="9">
        <v>2816512</v>
      </c>
      <c r="C2842" s="10">
        <v>2816940</v>
      </c>
      <c r="D2842" s="11"/>
      <c r="E2842" s="12" t="s">
        <v>37</v>
      </c>
      <c r="F2842" s="12" t="s">
        <v>11009</v>
      </c>
      <c r="G2842" s="12" t="s">
        <v>11010</v>
      </c>
      <c r="H2842" s="10">
        <v>945419</v>
      </c>
      <c r="I2842" s="12" t="s">
        <v>18</v>
      </c>
      <c r="J2842" s="11"/>
      <c r="K2842" s="12" t="s">
        <v>11011</v>
      </c>
      <c r="L2842" s="10">
        <v>142</v>
      </c>
      <c r="M2842" s="12" t="s">
        <v>11012</v>
      </c>
    </row>
    <row r="2843" spans="1:13" ht="20.149999999999999" customHeight="1">
      <c r="A2843" s="8" t="s">
        <v>14</v>
      </c>
      <c r="B2843" s="9">
        <v>2816937</v>
      </c>
      <c r="C2843" s="10">
        <v>2817503</v>
      </c>
      <c r="D2843" s="11"/>
      <c r="E2843" s="12" t="s">
        <v>37</v>
      </c>
      <c r="F2843" s="12" t="s">
        <v>11013</v>
      </c>
      <c r="G2843" s="12" t="s">
        <v>11014</v>
      </c>
      <c r="H2843" s="10">
        <v>945776</v>
      </c>
      <c r="I2843" s="12" t="s">
        <v>18</v>
      </c>
      <c r="J2843" s="11"/>
      <c r="K2843" s="12" t="s">
        <v>11015</v>
      </c>
      <c r="L2843" s="10">
        <v>188</v>
      </c>
      <c r="M2843" s="12" t="s">
        <v>11016</v>
      </c>
    </row>
    <row r="2844" spans="1:13" ht="20.149999999999999" customHeight="1">
      <c r="A2844" s="8" t="s">
        <v>14</v>
      </c>
      <c r="B2844" s="9">
        <v>2817784</v>
      </c>
      <c r="C2844" s="10">
        <v>2817860</v>
      </c>
      <c r="D2844" s="11"/>
      <c r="E2844" s="12" t="s">
        <v>37</v>
      </c>
      <c r="F2844" s="12" t="s">
        <v>2186</v>
      </c>
      <c r="G2844" s="12" t="s">
        <v>11017</v>
      </c>
      <c r="H2844" s="10">
        <v>947150</v>
      </c>
      <c r="I2844" s="12" t="s">
        <v>851</v>
      </c>
      <c r="J2844" s="11"/>
      <c r="K2844" s="11"/>
      <c r="L2844" s="11"/>
      <c r="M2844" s="12" t="s">
        <v>11018</v>
      </c>
    </row>
    <row r="2845" spans="1:13" ht="20.149999999999999" customHeight="1">
      <c r="A2845" s="8" t="s">
        <v>14</v>
      </c>
      <c r="B2845" s="9">
        <v>2818059</v>
      </c>
      <c r="C2845" s="10">
        <v>2818135</v>
      </c>
      <c r="D2845" s="11"/>
      <c r="E2845" s="12" t="s">
        <v>37</v>
      </c>
      <c r="F2845" s="12" t="s">
        <v>2186</v>
      </c>
      <c r="G2845" s="12" t="s">
        <v>11019</v>
      </c>
      <c r="H2845" s="10">
        <v>947171</v>
      </c>
      <c r="I2845" s="12" t="s">
        <v>851</v>
      </c>
      <c r="J2845" s="11"/>
      <c r="K2845" s="11"/>
      <c r="L2845" s="11"/>
      <c r="M2845" s="12" t="s">
        <v>11020</v>
      </c>
    </row>
    <row r="2846" spans="1:13" ht="20.149999999999999" customHeight="1">
      <c r="A2846" s="8" t="s">
        <v>14</v>
      </c>
      <c r="B2846" s="9">
        <v>2818198</v>
      </c>
      <c r="C2846" s="10">
        <v>2818274</v>
      </c>
      <c r="D2846" s="11"/>
      <c r="E2846" s="12" t="s">
        <v>37</v>
      </c>
      <c r="F2846" s="12" t="s">
        <v>2186</v>
      </c>
      <c r="G2846" s="12" t="s">
        <v>11021</v>
      </c>
      <c r="H2846" s="10">
        <v>946596</v>
      </c>
      <c r="I2846" s="12" t="s">
        <v>851</v>
      </c>
      <c r="J2846" s="11"/>
      <c r="K2846" s="11"/>
      <c r="L2846" s="11"/>
      <c r="M2846" s="12" t="s">
        <v>11022</v>
      </c>
    </row>
    <row r="2847" spans="1:13" ht="20.149999999999999" customHeight="1">
      <c r="A2847" s="8" t="s">
        <v>14</v>
      </c>
      <c r="B2847" s="9">
        <v>2818473</v>
      </c>
      <c r="C2847" s="10">
        <v>2818549</v>
      </c>
      <c r="D2847" s="11"/>
      <c r="E2847" s="12" t="s">
        <v>37</v>
      </c>
      <c r="F2847" s="12" t="s">
        <v>2186</v>
      </c>
      <c r="G2847" s="12" t="s">
        <v>11023</v>
      </c>
      <c r="H2847" s="10">
        <v>947209</v>
      </c>
      <c r="I2847" s="12" t="s">
        <v>851</v>
      </c>
      <c r="J2847" s="11"/>
      <c r="K2847" s="11"/>
      <c r="L2847" s="11"/>
      <c r="M2847" s="12" t="s">
        <v>11024</v>
      </c>
    </row>
    <row r="2848" spans="1:13" ht="20.149999999999999" customHeight="1">
      <c r="A2848" s="8" t="s">
        <v>14</v>
      </c>
      <c r="B2848" s="9">
        <v>2818553</v>
      </c>
      <c r="C2848" s="10">
        <v>2818645</v>
      </c>
      <c r="D2848" s="11"/>
      <c r="E2848" s="12" t="s">
        <v>37</v>
      </c>
      <c r="F2848" s="12" t="s">
        <v>3591</v>
      </c>
      <c r="G2848" s="12" t="s">
        <v>11025</v>
      </c>
      <c r="H2848" s="10">
        <v>947173</v>
      </c>
      <c r="I2848" s="12" t="s">
        <v>851</v>
      </c>
      <c r="J2848" s="11"/>
      <c r="K2848" s="11"/>
      <c r="L2848" s="11"/>
      <c r="M2848" s="12" t="s">
        <v>11026</v>
      </c>
    </row>
    <row r="2849" spans="1:13" ht="20.149999999999999" customHeight="1">
      <c r="A2849" s="8" t="s">
        <v>14</v>
      </c>
      <c r="B2849" s="9">
        <v>2818961</v>
      </c>
      <c r="C2849" s="10">
        <v>2819146</v>
      </c>
      <c r="D2849" s="11"/>
      <c r="E2849" s="12" t="s">
        <v>37</v>
      </c>
      <c r="F2849" s="12" t="s">
        <v>11027</v>
      </c>
      <c r="G2849" s="12" t="s">
        <v>11028</v>
      </c>
      <c r="H2849" s="10">
        <v>947176</v>
      </c>
      <c r="I2849" s="12" t="s">
        <v>18</v>
      </c>
      <c r="J2849" s="11"/>
      <c r="K2849" s="12" t="s">
        <v>11029</v>
      </c>
      <c r="L2849" s="10">
        <v>61</v>
      </c>
      <c r="M2849" s="12" t="s">
        <v>11030</v>
      </c>
    </row>
    <row r="2850" spans="1:13" ht="20.149999999999999" customHeight="1">
      <c r="A2850" s="8" t="s">
        <v>14</v>
      </c>
      <c r="B2850" s="9">
        <v>2819381</v>
      </c>
      <c r="C2850" s="10">
        <v>2822011</v>
      </c>
      <c r="D2850" s="11"/>
      <c r="E2850" s="12" t="s">
        <v>37</v>
      </c>
      <c r="F2850" s="12" t="s">
        <v>11031</v>
      </c>
      <c r="G2850" s="12" t="s">
        <v>11032</v>
      </c>
      <c r="H2850" s="10">
        <v>947175</v>
      </c>
      <c r="I2850" s="12" t="s">
        <v>18</v>
      </c>
      <c r="J2850" s="11"/>
      <c r="K2850" s="12" t="s">
        <v>11033</v>
      </c>
      <c r="L2850" s="10">
        <v>876</v>
      </c>
      <c r="M2850" s="12" t="s">
        <v>11034</v>
      </c>
    </row>
    <row r="2851" spans="1:13" ht="20.149999999999999" customHeight="1">
      <c r="A2851" s="8" t="s">
        <v>14</v>
      </c>
      <c r="B2851" s="9">
        <v>2822139</v>
      </c>
      <c r="C2851" s="10">
        <v>2822639</v>
      </c>
      <c r="D2851" s="11"/>
      <c r="E2851" s="12" t="s">
        <v>37</v>
      </c>
      <c r="F2851" s="12" t="s">
        <v>11035</v>
      </c>
      <c r="G2851" s="12" t="s">
        <v>11036</v>
      </c>
      <c r="H2851" s="10">
        <v>947172</v>
      </c>
      <c r="I2851" s="12" t="s">
        <v>18</v>
      </c>
      <c r="J2851" s="11"/>
      <c r="K2851" s="12" t="s">
        <v>11037</v>
      </c>
      <c r="L2851" s="10">
        <v>166</v>
      </c>
      <c r="M2851" s="12" t="s">
        <v>11038</v>
      </c>
    </row>
    <row r="2852" spans="1:13" ht="20.149999999999999" customHeight="1">
      <c r="A2852" s="8" t="s">
        <v>14</v>
      </c>
      <c r="B2852" s="9">
        <v>2822708</v>
      </c>
      <c r="C2852" s="10">
        <v>2823769</v>
      </c>
      <c r="D2852" s="11"/>
      <c r="E2852" s="12" t="s">
        <v>37</v>
      </c>
      <c r="F2852" s="12" t="s">
        <v>11039</v>
      </c>
      <c r="G2852" s="12" t="s">
        <v>11040</v>
      </c>
      <c r="H2852" s="10">
        <v>947170</v>
      </c>
      <c r="I2852" s="12" t="s">
        <v>18</v>
      </c>
      <c r="J2852" s="11"/>
      <c r="K2852" s="12" t="s">
        <v>11041</v>
      </c>
      <c r="L2852" s="10">
        <v>353</v>
      </c>
      <c r="M2852" s="12" t="s">
        <v>11042</v>
      </c>
    </row>
    <row r="2853" spans="1:13" ht="20.149999999999999" customHeight="1">
      <c r="A2853" s="8" t="s">
        <v>14</v>
      </c>
      <c r="B2853" s="9">
        <v>2823849</v>
      </c>
      <c r="C2853" s="10">
        <v>2824346</v>
      </c>
      <c r="D2853" s="11"/>
      <c r="E2853" s="12" t="s">
        <v>37</v>
      </c>
      <c r="F2853" s="12" t="s">
        <v>11043</v>
      </c>
      <c r="G2853" s="12" t="s">
        <v>11044</v>
      </c>
      <c r="H2853" s="10">
        <v>947169</v>
      </c>
      <c r="I2853" s="12" t="s">
        <v>18</v>
      </c>
      <c r="J2853" s="11"/>
      <c r="K2853" s="12" t="s">
        <v>11045</v>
      </c>
      <c r="L2853" s="10">
        <v>165</v>
      </c>
      <c r="M2853" s="12" t="s">
        <v>11046</v>
      </c>
    </row>
    <row r="2854" spans="1:13" ht="20.149999999999999" customHeight="1">
      <c r="A2854" s="8" t="s">
        <v>14</v>
      </c>
      <c r="B2854" s="9">
        <v>2824491</v>
      </c>
      <c r="C2854" s="10">
        <v>2825576</v>
      </c>
      <c r="D2854" s="11"/>
      <c r="E2854" s="12" t="s">
        <v>37</v>
      </c>
      <c r="F2854" s="12" t="s">
        <v>11047</v>
      </c>
      <c r="G2854" s="12" t="s">
        <v>11048</v>
      </c>
      <c r="H2854" s="10">
        <v>947184</v>
      </c>
      <c r="I2854" s="12" t="s">
        <v>18</v>
      </c>
      <c r="J2854" s="11"/>
      <c r="K2854" s="12" t="s">
        <v>11049</v>
      </c>
      <c r="L2854" s="10">
        <v>361</v>
      </c>
      <c r="M2854" s="12" t="s">
        <v>11050</v>
      </c>
    </row>
    <row r="2855" spans="1:13" ht="20.149999999999999" customHeight="1">
      <c r="A2855" s="8" t="s">
        <v>14</v>
      </c>
      <c r="B2855" s="9">
        <v>2825832</v>
      </c>
      <c r="C2855" s="10">
        <v>2826395</v>
      </c>
      <c r="D2855" s="11"/>
      <c r="E2855" s="12" t="s">
        <v>15</v>
      </c>
      <c r="F2855" s="12" t="s">
        <v>11051</v>
      </c>
      <c r="G2855" s="12" t="s">
        <v>11052</v>
      </c>
      <c r="H2855" s="10">
        <v>947575</v>
      </c>
      <c r="I2855" s="12" t="s">
        <v>18</v>
      </c>
      <c r="J2855" s="11"/>
      <c r="K2855" s="12" t="s">
        <v>11053</v>
      </c>
      <c r="L2855" s="10">
        <v>187</v>
      </c>
      <c r="M2855" s="12" t="s">
        <v>11054</v>
      </c>
    </row>
    <row r="2856" spans="1:13" ht="20.149999999999999" customHeight="1">
      <c r="A2856" s="8" t="s">
        <v>14</v>
      </c>
      <c r="B2856" s="9">
        <v>2826392</v>
      </c>
      <c r="C2856" s="10">
        <v>2827351</v>
      </c>
      <c r="D2856" s="11"/>
      <c r="E2856" s="12" t="s">
        <v>15</v>
      </c>
      <c r="F2856" s="12" t="s">
        <v>11055</v>
      </c>
      <c r="G2856" s="12" t="s">
        <v>11056</v>
      </c>
      <c r="H2856" s="10">
        <v>948933</v>
      </c>
      <c r="I2856" s="12" t="s">
        <v>18</v>
      </c>
      <c r="J2856" s="11"/>
      <c r="K2856" s="12" t="s">
        <v>11057</v>
      </c>
      <c r="L2856" s="10">
        <v>319</v>
      </c>
      <c r="M2856" s="12" t="s">
        <v>11058</v>
      </c>
    </row>
    <row r="2857" spans="1:13" ht="20.149999999999999" customHeight="1">
      <c r="A2857" s="8" t="s">
        <v>14</v>
      </c>
      <c r="B2857" s="9">
        <v>2827362</v>
      </c>
      <c r="C2857" s="10">
        <v>2827733</v>
      </c>
      <c r="D2857" s="11"/>
      <c r="E2857" s="12" t="s">
        <v>15</v>
      </c>
      <c r="F2857" s="12" t="s">
        <v>11059</v>
      </c>
      <c r="G2857" s="12" t="s">
        <v>11060</v>
      </c>
      <c r="H2857" s="10">
        <v>948971</v>
      </c>
      <c r="I2857" s="12" t="s">
        <v>18</v>
      </c>
      <c r="J2857" s="11"/>
      <c r="K2857" s="12" t="s">
        <v>11061</v>
      </c>
      <c r="L2857" s="10">
        <v>123</v>
      </c>
      <c r="M2857" s="12" t="s">
        <v>11062</v>
      </c>
    </row>
    <row r="2858" spans="1:13" ht="20.149999999999999" customHeight="1">
      <c r="A2858" s="8" t="s">
        <v>14</v>
      </c>
      <c r="B2858" s="9">
        <v>2827737</v>
      </c>
      <c r="C2858" s="10">
        <v>2828516</v>
      </c>
      <c r="D2858" s="11"/>
      <c r="E2858" s="12" t="s">
        <v>15</v>
      </c>
      <c r="F2858" s="12" t="s">
        <v>11063</v>
      </c>
      <c r="G2858" s="12" t="s">
        <v>11064</v>
      </c>
      <c r="H2858" s="10">
        <v>948937</v>
      </c>
      <c r="I2858" s="12" t="s">
        <v>18</v>
      </c>
      <c r="J2858" s="11"/>
      <c r="K2858" s="12" t="s">
        <v>11065</v>
      </c>
      <c r="L2858" s="10">
        <v>259</v>
      </c>
      <c r="M2858" s="12" t="s">
        <v>11066</v>
      </c>
    </row>
    <row r="2859" spans="1:13" ht="20.149999999999999" customHeight="1">
      <c r="A2859" s="8" t="s">
        <v>14</v>
      </c>
      <c r="B2859" s="9">
        <v>2828621</v>
      </c>
      <c r="C2859" s="10">
        <v>2828980</v>
      </c>
      <c r="D2859" s="11"/>
      <c r="E2859" s="12" t="s">
        <v>15</v>
      </c>
      <c r="F2859" s="12" t="s">
        <v>11067</v>
      </c>
      <c r="G2859" s="12" t="s">
        <v>11068</v>
      </c>
      <c r="H2859" s="10">
        <v>948938</v>
      </c>
      <c r="I2859" s="12" t="s">
        <v>18</v>
      </c>
      <c r="J2859" s="11"/>
      <c r="K2859" s="12" t="s">
        <v>11069</v>
      </c>
      <c r="L2859" s="10">
        <v>119</v>
      </c>
      <c r="M2859" s="12" t="s">
        <v>11070</v>
      </c>
    </row>
    <row r="2860" spans="1:13" ht="20.149999999999999" customHeight="1">
      <c r="A2860" s="8" t="s">
        <v>14</v>
      </c>
      <c r="B2860" s="9">
        <v>2829047</v>
      </c>
      <c r="C2860" s="10">
        <v>2829820</v>
      </c>
      <c r="D2860" s="11"/>
      <c r="E2860" s="12" t="s">
        <v>15</v>
      </c>
      <c r="F2860" s="12" t="s">
        <v>11071</v>
      </c>
      <c r="G2860" s="12" t="s">
        <v>11072</v>
      </c>
      <c r="H2860" s="10">
        <v>948942</v>
      </c>
      <c r="I2860" s="12" t="s">
        <v>18</v>
      </c>
      <c r="J2860" s="11"/>
      <c r="K2860" s="12" t="s">
        <v>11073</v>
      </c>
      <c r="L2860" s="10">
        <v>257</v>
      </c>
      <c r="M2860" s="12" t="s">
        <v>11074</v>
      </c>
    </row>
    <row r="2861" spans="1:13" ht="20.149999999999999" customHeight="1">
      <c r="A2861" s="8" t="s">
        <v>14</v>
      </c>
      <c r="B2861" s="9">
        <v>2829813</v>
      </c>
      <c r="C2861" s="10">
        <v>2830778</v>
      </c>
      <c r="D2861" s="11"/>
      <c r="E2861" s="12" t="s">
        <v>15</v>
      </c>
      <c r="F2861" s="12" t="s">
        <v>11075</v>
      </c>
      <c r="G2861" s="12" t="s">
        <v>11076</v>
      </c>
      <c r="H2861" s="10">
        <v>947587</v>
      </c>
      <c r="I2861" s="12" t="s">
        <v>18</v>
      </c>
      <c r="J2861" s="11"/>
      <c r="K2861" s="12" t="s">
        <v>11077</v>
      </c>
      <c r="L2861" s="10">
        <v>321</v>
      </c>
      <c r="M2861" s="12" t="s">
        <v>11078</v>
      </c>
    </row>
    <row r="2862" spans="1:13" ht="20.149999999999999" customHeight="1">
      <c r="A2862" s="8" t="s">
        <v>14</v>
      </c>
      <c r="B2862" s="9">
        <v>2830775</v>
      </c>
      <c r="C2862" s="10">
        <v>2832289</v>
      </c>
      <c r="D2862" s="11"/>
      <c r="E2862" s="12" t="s">
        <v>37</v>
      </c>
      <c r="F2862" s="12" t="s">
        <v>11079</v>
      </c>
      <c r="G2862" s="12" t="s">
        <v>11080</v>
      </c>
      <c r="H2862" s="10">
        <v>947186</v>
      </c>
      <c r="I2862" s="12" t="s">
        <v>18</v>
      </c>
      <c r="J2862" s="11"/>
      <c r="K2862" s="12" t="s">
        <v>11081</v>
      </c>
      <c r="L2862" s="10">
        <v>504</v>
      </c>
      <c r="M2862" s="12" t="s">
        <v>11082</v>
      </c>
    </row>
    <row r="2863" spans="1:13" ht="20.149999999999999" customHeight="1">
      <c r="A2863" s="8" t="s">
        <v>14</v>
      </c>
      <c r="B2863" s="9">
        <v>2832476</v>
      </c>
      <c r="C2863" s="10">
        <v>2833915</v>
      </c>
      <c r="D2863" s="11"/>
      <c r="E2863" s="12" t="s">
        <v>15</v>
      </c>
      <c r="F2863" s="12" t="s">
        <v>11083</v>
      </c>
      <c r="G2863" s="12" t="s">
        <v>11084</v>
      </c>
      <c r="H2863" s="10">
        <v>948979</v>
      </c>
      <c r="I2863" s="12" t="s">
        <v>18</v>
      </c>
      <c r="J2863" s="11"/>
      <c r="K2863" s="12" t="s">
        <v>11085</v>
      </c>
      <c r="L2863" s="10">
        <v>479</v>
      </c>
      <c r="M2863" s="12" t="s">
        <v>11086</v>
      </c>
    </row>
    <row r="2864" spans="1:13" ht="20.149999999999999" customHeight="1">
      <c r="A2864" s="8" t="s">
        <v>14</v>
      </c>
      <c r="B2864" s="9">
        <v>2833912</v>
      </c>
      <c r="C2864" s="10">
        <v>2835045</v>
      </c>
      <c r="D2864" s="11"/>
      <c r="E2864" s="12" t="s">
        <v>15</v>
      </c>
      <c r="F2864" s="12" t="s">
        <v>11087</v>
      </c>
      <c r="G2864" s="12" t="s">
        <v>11088</v>
      </c>
      <c r="H2864" s="10">
        <v>947088</v>
      </c>
      <c r="I2864" s="12" t="s">
        <v>18</v>
      </c>
      <c r="J2864" s="11"/>
      <c r="K2864" s="12" t="s">
        <v>11089</v>
      </c>
      <c r="L2864" s="10">
        <v>377</v>
      </c>
      <c r="M2864" s="12" t="s">
        <v>11090</v>
      </c>
    </row>
    <row r="2865" spans="1:13" ht="20.149999999999999" customHeight="1">
      <c r="A2865" s="8" t="s">
        <v>14</v>
      </c>
      <c r="B2865" s="9">
        <v>2835173</v>
      </c>
      <c r="C2865" s="10">
        <v>2837425</v>
      </c>
      <c r="D2865" s="11"/>
      <c r="E2865" s="12" t="s">
        <v>37</v>
      </c>
      <c r="F2865" s="12" t="s">
        <v>11091</v>
      </c>
      <c r="G2865" s="12" t="s">
        <v>11092</v>
      </c>
      <c r="H2865" s="10">
        <v>944963</v>
      </c>
      <c r="I2865" s="12" t="s">
        <v>18</v>
      </c>
      <c r="J2865" s="11"/>
      <c r="K2865" s="12" t="s">
        <v>11093</v>
      </c>
      <c r="L2865" s="10">
        <v>750</v>
      </c>
      <c r="M2865" s="12" t="s">
        <v>11094</v>
      </c>
    </row>
    <row r="2866" spans="1:13" ht="20.149999999999999" customHeight="1">
      <c r="A2866" s="8" t="s">
        <v>14</v>
      </c>
      <c r="B2866" s="9">
        <v>2837578</v>
      </c>
      <c r="C2866" s="10">
        <v>2838105</v>
      </c>
      <c r="D2866" s="11"/>
      <c r="E2866" s="12" t="s">
        <v>37</v>
      </c>
      <c r="F2866" s="12" t="s">
        <v>11095</v>
      </c>
      <c r="G2866" s="12" t="s">
        <v>11096</v>
      </c>
      <c r="H2866" s="10">
        <v>947190</v>
      </c>
      <c r="I2866" s="12" t="s">
        <v>18</v>
      </c>
      <c r="J2866" s="11"/>
      <c r="K2866" s="12" t="s">
        <v>11097</v>
      </c>
      <c r="L2866" s="10">
        <v>175</v>
      </c>
      <c r="M2866" s="12" t="s">
        <v>11098</v>
      </c>
    </row>
    <row r="2867" spans="1:13" ht="20.149999999999999" customHeight="1">
      <c r="A2867" s="8" t="s">
        <v>14</v>
      </c>
      <c r="B2867" s="9">
        <v>2838254</v>
      </c>
      <c r="C2867" s="10">
        <v>2839264</v>
      </c>
      <c r="D2867" s="11"/>
      <c r="E2867" s="12" t="s">
        <v>37</v>
      </c>
      <c r="F2867" s="12" t="s">
        <v>11099</v>
      </c>
      <c r="G2867" s="12" t="s">
        <v>11100</v>
      </c>
      <c r="H2867" s="10">
        <v>947305</v>
      </c>
      <c r="I2867" s="12" t="s">
        <v>18</v>
      </c>
      <c r="J2867" s="11"/>
      <c r="K2867" s="12" t="s">
        <v>11101</v>
      </c>
      <c r="L2867" s="10">
        <v>336</v>
      </c>
      <c r="M2867" s="12" t="s">
        <v>11102</v>
      </c>
    </row>
    <row r="2868" spans="1:13" ht="20.149999999999999" customHeight="1">
      <c r="A2868" s="8" t="s">
        <v>14</v>
      </c>
      <c r="B2868" s="9">
        <v>2839524</v>
      </c>
      <c r="C2868" s="10">
        <v>2840981</v>
      </c>
      <c r="D2868" s="11"/>
      <c r="E2868" s="12" t="s">
        <v>15</v>
      </c>
      <c r="F2868" s="12" t="s">
        <v>11103</v>
      </c>
      <c r="G2868" s="12" t="s">
        <v>11104</v>
      </c>
      <c r="H2868" s="10">
        <v>947154</v>
      </c>
      <c r="I2868" s="12" t="s">
        <v>18</v>
      </c>
      <c r="J2868" s="11"/>
      <c r="K2868" s="12" t="s">
        <v>11105</v>
      </c>
      <c r="L2868" s="10">
        <v>485</v>
      </c>
      <c r="M2868" s="12" t="s">
        <v>11106</v>
      </c>
    </row>
    <row r="2869" spans="1:13" ht="20.149999999999999" customHeight="1">
      <c r="A2869" s="8" t="s">
        <v>14</v>
      </c>
      <c r="B2869" s="9">
        <v>2840990</v>
      </c>
      <c r="C2869" s="10">
        <v>2842414</v>
      </c>
      <c r="D2869" s="11"/>
      <c r="E2869" s="12" t="s">
        <v>15</v>
      </c>
      <c r="F2869" s="12" t="s">
        <v>11107</v>
      </c>
      <c r="G2869" s="12" t="s">
        <v>11108</v>
      </c>
      <c r="H2869" s="10">
        <v>947460</v>
      </c>
      <c r="I2869" s="12" t="s">
        <v>18</v>
      </c>
      <c r="J2869" s="11"/>
      <c r="K2869" s="12" t="s">
        <v>11109</v>
      </c>
      <c r="L2869" s="10">
        <v>474</v>
      </c>
      <c r="M2869" s="12" t="s">
        <v>11110</v>
      </c>
    </row>
    <row r="2870" spans="1:13" ht="20.149999999999999" customHeight="1">
      <c r="A2870" s="8" t="s">
        <v>14</v>
      </c>
      <c r="B2870" s="9">
        <v>2842573</v>
      </c>
      <c r="C2870" s="10">
        <v>2843043</v>
      </c>
      <c r="D2870" s="11"/>
      <c r="E2870" s="12" t="s">
        <v>37</v>
      </c>
      <c r="F2870" s="12" t="s">
        <v>11111</v>
      </c>
      <c r="G2870" s="12" t="s">
        <v>11112</v>
      </c>
      <c r="H2870" s="10">
        <v>947428</v>
      </c>
      <c r="I2870" s="12" t="s">
        <v>18</v>
      </c>
      <c r="J2870" s="11"/>
      <c r="K2870" s="12" t="s">
        <v>11113</v>
      </c>
      <c r="L2870" s="10">
        <v>156</v>
      </c>
      <c r="M2870" s="12" t="s">
        <v>11114</v>
      </c>
    </row>
    <row r="2871" spans="1:13" ht="20.149999999999999" customHeight="1">
      <c r="A2871" s="8" t="s">
        <v>14</v>
      </c>
      <c r="B2871" s="9">
        <v>2843036</v>
      </c>
      <c r="C2871" s="10">
        <v>2843446</v>
      </c>
      <c r="D2871" s="11"/>
      <c r="E2871" s="12" t="s">
        <v>37</v>
      </c>
      <c r="F2871" s="12" t="s">
        <v>11115</v>
      </c>
      <c r="G2871" s="12" t="s">
        <v>11116</v>
      </c>
      <c r="H2871" s="10">
        <v>947438</v>
      </c>
      <c r="I2871" s="12" t="s">
        <v>18</v>
      </c>
      <c r="J2871" s="11"/>
      <c r="K2871" s="12" t="s">
        <v>11117</v>
      </c>
      <c r="L2871" s="10">
        <v>136</v>
      </c>
      <c r="M2871" s="12" t="s">
        <v>11118</v>
      </c>
    </row>
    <row r="2872" spans="1:13" ht="20.149999999999999" customHeight="1">
      <c r="A2872" s="8" t="s">
        <v>14</v>
      </c>
      <c r="B2872" s="9">
        <v>2843443</v>
      </c>
      <c r="C2872" s="10">
        <v>2844210</v>
      </c>
      <c r="D2872" s="11"/>
      <c r="E2872" s="12" t="s">
        <v>37</v>
      </c>
      <c r="F2872" s="12" t="s">
        <v>11119</v>
      </c>
      <c r="G2872" s="12" t="s">
        <v>11120</v>
      </c>
      <c r="H2872" s="10">
        <v>947191</v>
      </c>
      <c r="I2872" s="12" t="s">
        <v>18</v>
      </c>
      <c r="J2872" s="11"/>
      <c r="K2872" s="12" t="s">
        <v>11121</v>
      </c>
      <c r="L2872" s="10">
        <v>255</v>
      </c>
      <c r="M2872" s="12" t="s">
        <v>11122</v>
      </c>
    </row>
    <row r="2873" spans="1:13" ht="20.149999999999999" customHeight="1">
      <c r="A2873" s="8" t="s">
        <v>14</v>
      </c>
      <c r="B2873" s="9">
        <v>2844210</v>
      </c>
      <c r="C2873" s="10">
        <v>2844752</v>
      </c>
      <c r="D2873" s="11"/>
      <c r="E2873" s="12" t="s">
        <v>37</v>
      </c>
      <c r="F2873" s="12" t="s">
        <v>11123</v>
      </c>
      <c r="G2873" s="12" t="s">
        <v>11124</v>
      </c>
      <c r="H2873" s="10">
        <v>947048</v>
      </c>
      <c r="I2873" s="12" t="s">
        <v>18</v>
      </c>
      <c r="J2873" s="11"/>
      <c r="K2873" s="12" t="s">
        <v>11125</v>
      </c>
      <c r="L2873" s="10">
        <v>180</v>
      </c>
      <c r="M2873" s="12" t="s">
        <v>11126</v>
      </c>
    </row>
    <row r="2874" spans="1:13" ht="20.149999999999999" customHeight="1">
      <c r="A2874" s="8" t="s">
        <v>14</v>
      </c>
      <c r="B2874" s="9">
        <v>2844762</v>
      </c>
      <c r="C2874" s="10">
        <v>2846471</v>
      </c>
      <c r="D2874" s="11"/>
      <c r="E2874" s="12" t="s">
        <v>37</v>
      </c>
      <c r="F2874" s="12" t="s">
        <v>11127</v>
      </c>
      <c r="G2874" s="12" t="s">
        <v>11128</v>
      </c>
      <c r="H2874" s="10">
        <v>947396</v>
      </c>
      <c r="I2874" s="12" t="s">
        <v>18</v>
      </c>
      <c r="J2874" s="11"/>
      <c r="K2874" s="12" t="s">
        <v>11129</v>
      </c>
      <c r="L2874" s="10">
        <v>569</v>
      </c>
      <c r="M2874" s="12" t="s">
        <v>11130</v>
      </c>
    </row>
    <row r="2875" spans="1:13" ht="20.149999999999999" customHeight="1">
      <c r="A2875" s="8" t="s">
        <v>14</v>
      </c>
      <c r="B2875" s="9">
        <v>2846489</v>
      </c>
      <c r="C2875" s="10">
        <v>2847412</v>
      </c>
      <c r="D2875" s="11"/>
      <c r="E2875" s="12" t="s">
        <v>37</v>
      </c>
      <c r="F2875" s="12" t="s">
        <v>11131</v>
      </c>
      <c r="G2875" s="12" t="s">
        <v>11132</v>
      </c>
      <c r="H2875" s="10">
        <v>948994</v>
      </c>
      <c r="I2875" s="12" t="s">
        <v>18</v>
      </c>
      <c r="J2875" s="11"/>
      <c r="K2875" s="12" t="s">
        <v>11133</v>
      </c>
      <c r="L2875" s="10">
        <v>307</v>
      </c>
      <c r="M2875" s="12" t="s">
        <v>11134</v>
      </c>
    </row>
    <row r="2876" spans="1:13" ht="20.149999999999999" customHeight="1">
      <c r="A2876" s="8" t="s">
        <v>14</v>
      </c>
      <c r="B2876" s="9">
        <v>2847415</v>
      </c>
      <c r="C2876" s="10">
        <v>2849241</v>
      </c>
      <c r="D2876" s="11"/>
      <c r="E2876" s="12" t="s">
        <v>37</v>
      </c>
      <c r="F2876" s="12" t="s">
        <v>11135</v>
      </c>
      <c r="G2876" s="12" t="s">
        <v>11136</v>
      </c>
      <c r="H2876" s="10">
        <v>945327</v>
      </c>
      <c r="I2876" s="12" t="s">
        <v>18</v>
      </c>
      <c r="J2876" s="11"/>
      <c r="K2876" s="12" t="s">
        <v>11137</v>
      </c>
      <c r="L2876" s="10">
        <v>608</v>
      </c>
      <c r="M2876" s="12" t="s">
        <v>11138</v>
      </c>
    </row>
    <row r="2877" spans="1:13" ht="20.149999999999999" customHeight="1">
      <c r="A2877" s="8" t="s">
        <v>14</v>
      </c>
      <c r="B2877" s="9">
        <v>2849238</v>
      </c>
      <c r="C2877" s="10">
        <v>2849849</v>
      </c>
      <c r="D2877" s="11"/>
      <c r="E2877" s="12" t="s">
        <v>37</v>
      </c>
      <c r="F2877" s="12" t="s">
        <v>11139</v>
      </c>
      <c r="G2877" s="12" t="s">
        <v>11140</v>
      </c>
      <c r="H2877" s="10">
        <v>948002</v>
      </c>
      <c r="I2877" s="12" t="s">
        <v>18</v>
      </c>
      <c r="J2877" s="11"/>
      <c r="K2877" s="12" t="s">
        <v>11141</v>
      </c>
      <c r="L2877" s="10">
        <v>203</v>
      </c>
      <c r="M2877" s="12" t="s">
        <v>11142</v>
      </c>
    </row>
    <row r="2878" spans="1:13" ht="20.149999999999999" customHeight="1">
      <c r="A2878" s="8" t="s">
        <v>14</v>
      </c>
      <c r="B2878" s="9">
        <v>2849974</v>
      </c>
      <c r="C2878" s="10">
        <v>2850435</v>
      </c>
      <c r="D2878" s="11"/>
      <c r="E2878" s="12" t="s">
        <v>37</v>
      </c>
      <c r="F2878" s="12" t="s">
        <v>11143</v>
      </c>
      <c r="G2878" s="12" t="s">
        <v>11144</v>
      </c>
      <c r="H2878" s="10">
        <v>947193</v>
      </c>
      <c r="I2878" s="12" t="s">
        <v>18</v>
      </c>
      <c r="J2878" s="11"/>
      <c r="K2878" s="12" t="s">
        <v>11145</v>
      </c>
      <c r="L2878" s="10">
        <v>153</v>
      </c>
      <c r="M2878" s="12" t="s">
        <v>11146</v>
      </c>
    </row>
    <row r="2879" spans="1:13" ht="20.149999999999999" customHeight="1">
      <c r="A2879" s="8" t="s">
        <v>14</v>
      </c>
      <c r="B2879" s="9">
        <v>2850647</v>
      </c>
      <c r="C2879" s="10">
        <v>2850997</v>
      </c>
      <c r="D2879" s="11"/>
      <c r="E2879" s="12" t="s">
        <v>15</v>
      </c>
      <c r="F2879" s="12" t="s">
        <v>11147</v>
      </c>
      <c r="G2879" s="12" t="s">
        <v>11148</v>
      </c>
      <c r="H2879" s="10">
        <v>947195</v>
      </c>
      <c r="I2879" s="12" t="s">
        <v>18</v>
      </c>
      <c r="J2879" s="11"/>
      <c r="K2879" s="12" t="s">
        <v>11149</v>
      </c>
      <c r="L2879" s="10">
        <v>116</v>
      </c>
      <c r="M2879" s="12" t="s">
        <v>11150</v>
      </c>
    </row>
    <row r="2880" spans="1:13" ht="20.149999999999999" customHeight="1">
      <c r="A2880" s="8" t="s">
        <v>14</v>
      </c>
      <c r="B2880" s="9">
        <v>2851001</v>
      </c>
      <c r="C2880" s="10">
        <v>2851873</v>
      </c>
      <c r="D2880" s="11"/>
      <c r="E2880" s="12" t="s">
        <v>15</v>
      </c>
      <c r="F2880" s="12" t="s">
        <v>11151</v>
      </c>
      <c r="G2880" s="12" t="s">
        <v>11152</v>
      </c>
      <c r="H2880" s="10">
        <v>947194</v>
      </c>
      <c r="I2880" s="12" t="s">
        <v>18</v>
      </c>
      <c r="J2880" s="11"/>
      <c r="K2880" s="12" t="s">
        <v>11153</v>
      </c>
      <c r="L2880" s="10">
        <v>290</v>
      </c>
      <c r="M2880" s="12" t="s">
        <v>11154</v>
      </c>
    </row>
    <row r="2881" spans="1:13" ht="20.149999999999999" customHeight="1">
      <c r="A2881" s="8" t="s">
        <v>14</v>
      </c>
      <c r="B2881" s="9">
        <v>2851864</v>
      </c>
      <c r="C2881" s="10">
        <v>2852136</v>
      </c>
      <c r="D2881" s="11"/>
      <c r="E2881" s="12" t="s">
        <v>15</v>
      </c>
      <c r="F2881" s="12" t="s">
        <v>11155</v>
      </c>
      <c r="G2881" s="12" t="s">
        <v>11156</v>
      </c>
      <c r="H2881" s="10">
        <v>947192</v>
      </c>
      <c r="I2881" s="12" t="s">
        <v>18</v>
      </c>
      <c r="J2881" s="11"/>
      <c r="K2881" s="12" t="s">
        <v>11157</v>
      </c>
      <c r="L2881" s="10">
        <v>90</v>
      </c>
      <c r="M2881" s="12" t="s">
        <v>11158</v>
      </c>
    </row>
    <row r="2882" spans="1:13" ht="20.149999999999999" customHeight="1">
      <c r="A2882" s="8" t="s">
        <v>14</v>
      </c>
      <c r="B2882" s="9">
        <v>2852136</v>
      </c>
      <c r="C2882" s="10">
        <v>2853257</v>
      </c>
      <c r="D2882" s="11"/>
      <c r="E2882" s="12" t="s">
        <v>15</v>
      </c>
      <c r="F2882" s="12" t="s">
        <v>11159</v>
      </c>
      <c r="G2882" s="12" t="s">
        <v>11160</v>
      </c>
      <c r="H2882" s="10">
        <v>947189</v>
      </c>
      <c r="I2882" s="12" t="s">
        <v>18</v>
      </c>
      <c r="J2882" s="11"/>
      <c r="K2882" s="12" t="s">
        <v>11161</v>
      </c>
      <c r="L2882" s="10">
        <v>373</v>
      </c>
      <c r="M2882" s="12" t="s">
        <v>11162</v>
      </c>
    </row>
    <row r="2883" spans="1:13" ht="20.149999999999999" customHeight="1">
      <c r="A2883" s="8" t="s">
        <v>14</v>
      </c>
      <c r="B2883" s="9">
        <v>2853254</v>
      </c>
      <c r="C2883" s="10">
        <v>2854264</v>
      </c>
      <c r="D2883" s="11"/>
      <c r="E2883" s="12" t="s">
        <v>15</v>
      </c>
      <c r="F2883" s="12" t="s">
        <v>11163</v>
      </c>
      <c r="G2883" s="12" t="s">
        <v>11164</v>
      </c>
      <c r="H2883" s="10">
        <v>947182</v>
      </c>
      <c r="I2883" s="12" t="s">
        <v>18</v>
      </c>
      <c r="J2883" s="11"/>
      <c r="K2883" s="12" t="s">
        <v>11165</v>
      </c>
      <c r="L2883" s="10">
        <v>336</v>
      </c>
      <c r="M2883" s="12" t="s">
        <v>11166</v>
      </c>
    </row>
    <row r="2884" spans="1:13" ht="20.149999999999999" customHeight="1">
      <c r="A2884" s="8" t="s">
        <v>14</v>
      </c>
      <c r="B2884" s="9">
        <v>2854338</v>
      </c>
      <c r="C2884" s="10">
        <v>2856416</v>
      </c>
      <c r="D2884" s="11"/>
      <c r="E2884" s="12" t="s">
        <v>15</v>
      </c>
      <c r="F2884" s="12" t="s">
        <v>11167</v>
      </c>
      <c r="G2884" s="12" t="s">
        <v>11168</v>
      </c>
      <c r="H2884" s="10">
        <v>947181</v>
      </c>
      <c r="I2884" s="12" t="s">
        <v>18</v>
      </c>
      <c r="J2884" s="11"/>
      <c r="K2884" s="12" t="s">
        <v>11169</v>
      </c>
      <c r="L2884" s="10">
        <v>692</v>
      </c>
      <c r="M2884" s="12" t="s">
        <v>11170</v>
      </c>
    </row>
    <row r="2885" spans="1:13" ht="20.149999999999999" customHeight="1">
      <c r="A2885" s="8" t="s">
        <v>14</v>
      </c>
      <c r="B2885" s="9">
        <v>2856453</v>
      </c>
      <c r="C2885" s="10">
        <v>2856806</v>
      </c>
      <c r="D2885" s="11"/>
      <c r="E2885" s="12" t="s">
        <v>37</v>
      </c>
      <c r="F2885" s="12" t="s">
        <v>11171</v>
      </c>
      <c r="G2885" s="12" t="s">
        <v>11172</v>
      </c>
      <c r="H2885" s="10">
        <v>947187</v>
      </c>
      <c r="I2885" s="12" t="s">
        <v>18</v>
      </c>
      <c r="J2885" s="11"/>
      <c r="K2885" s="12" t="s">
        <v>11173</v>
      </c>
      <c r="L2885" s="10">
        <v>117</v>
      </c>
      <c r="M2885" s="12" t="s">
        <v>11174</v>
      </c>
    </row>
    <row r="2886" spans="1:13" ht="20.149999999999999" customHeight="1">
      <c r="A2886" s="8" t="s">
        <v>14</v>
      </c>
      <c r="B2886" s="9">
        <v>2857093</v>
      </c>
      <c r="C2886" s="10">
        <v>2859654</v>
      </c>
      <c r="D2886" s="11"/>
      <c r="E2886" s="12" t="s">
        <v>15</v>
      </c>
      <c r="F2886" s="12" t="s">
        <v>11175</v>
      </c>
      <c r="G2886" s="12" t="s">
        <v>11176</v>
      </c>
      <c r="H2886" s="10">
        <v>947206</v>
      </c>
      <c r="I2886" s="12" t="s">
        <v>18</v>
      </c>
      <c r="J2886" s="11"/>
      <c r="K2886" s="12" t="s">
        <v>11177</v>
      </c>
      <c r="L2886" s="10">
        <v>853</v>
      </c>
      <c r="M2886" s="12" t="s">
        <v>11178</v>
      </c>
    </row>
    <row r="2887" spans="1:13" ht="20.149999999999999" customHeight="1">
      <c r="A2887" s="8" t="s">
        <v>14</v>
      </c>
      <c r="B2887" s="9">
        <v>2859760</v>
      </c>
      <c r="C2887" s="10">
        <v>2860416</v>
      </c>
      <c r="D2887" s="11"/>
      <c r="E2887" s="12" t="s">
        <v>15</v>
      </c>
      <c r="F2887" s="12" t="s">
        <v>11179</v>
      </c>
      <c r="G2887" s="12" t="s">
        <v>11180</v>
      </c>
      <c r="H2887" s="10">
        <v>947196</v>
      </c>
      <c r="I2887" s="12" t="s">
        <v>18</v>
      </c>
      <c r="J2887" s="11"/>
      <c r="K2887" s="12" t="s">
        <v>11181</v>
      </c>
      <c r="L2887" s="10">
        <v>218</v>
      </c>
      <c r="M2887" s="12" t="s">
        <v>11182</v>
      </c>
    </row>
    <row r="2888" spans="1:13" ht="20.149999999999999" customHeight="1">
      <c r="A2888" s="8" t="s">
        <v>14</v>
      </c>
      <c r="B2888" s="9">
        <v>2860467</v>
      </c>
      <c r="C2888" s="10">
        <v>2861234</v>
      </c>
      <c r="D2888" s="11"/>
      <c r="E2888" s="12" t="s">
        <v>37</v>
      </c>
      <c r="F2888" s="12" t="s">
        <v>11183</v>
      </c>
      <c r="G2888" s="12" t="s">
        <v>11184</v>
      </c>
      <c r="H2888" s="10">
        <v>947204</v>
      </c>
      <c r="I2888" s="12" t="s">
        <v>18</v>
      </c>
      <c r="J2888" s="11"/>
      <c r="K2888" s="12" t="s">
        <v>11185</v>
      </c>
      <c r="L2888" s="10">
        <v>255</v>
      </c>
      <c r="M2888" s="12" t="s">
        <v>11186</v>
      </c>
    </row>
    <row r="2889" spans="1:13" ht="20.149999999999999" customHeight="1">
      <c r="A2889" s="8" t="s">
        <v>14</v>
      </c>
      <c r="B2889" s="9">
        <v>2861430</v>
      </c>
      <c r="C2889" s="10">
        <v>2862338</v>
      </c>
      <c r="D2889" s="11"/>
      <c r="E2889" s="12" t="s">
        <v>15</v>
      </c>
      <c r="F2889" s="12" t="s">
        <v>11187</v>
      </c>
      <c r="G2889" s="12" t="s">
        <v>11188</v>
      </c>
      <c r="H2889" s="10">
        <v>947200</v>
      </c>
      <c r="I2889" s="12" t="s">
        <v>18</v>
      </c>
      <c r="J2889" s="11"/>
      <c r="K2889" s="12" t="s">
        <v>11189</v>
      </c>
      <c r="L2889" s="10">
        <v>302</v>
      </c>
      <c r="M2889" s="12" t="s">
        <v>11190</v>
      </c>
    </row>
    <row r="2890" spans="1:13" ht="20.149999999999999" customHeight="1">
      <c r="A2890" s="8" t="s">
        <v>14</v>
      </c>
      <c r="B2890" s="9">
        <v>2862335</v>
      </c>
      <c r="C2890" s="10">
        <v>2863501</v>
      </c>
      <c r="D2890" s="11"/>
      <c r="E2890" s="12" t="s">
        <v>15</v>
      </c>
      <c r="F2890" s="12" t="s">
        <v>11191</v>
      </c>
      <c r="G2890" s="12" t="s">
        <v>11192</v>
      </c>
      <c r="H2890" s="10">
        <v>947199</v>
      </c>
      <c r="I2890" s="12" t="s">
        <v>18</v>
      </c>
      <c r="J2890" s="11"/>
      <c r="K2890" s="12" t="s">
        <v>11193</v>
      </c>
      <c r="L2890" s="10">
        <v>388</v>
      </c>
      <c r="M2890" s="12" t="s">
        <v>11194</v>
      </c>
    </row>
    <row r="2891" spans="1:13" ht="20.149999999999999" customHeight="1">
      <c r="A2891" s="8" t="s">
        <v>14</v>
      </c>
      <c r="B2891" s="9">
        <v>2863593</v>
      </c>
      <c r="C2891" s="10">
        <v>2864231</v>
      </c>
      <c r="D2891" s="11"/>
      <c r="E2891" s="12" t="s">
        <v>15</v>
      </c>
      <c r="F2891" s="12" t="s">
        <v>11195</v>
      </c>
      <c r="G2891" s="12" t="s">
        <v>11196</v>
      </c>
      <c r="H2891" s="10">
        <v>947197</v>
      </c>
      <c r="I2891" s="12" t="s">
        <v>18</v>
      </c>
      <c r="J2891" s="11"/>
      <c r="K2891" s="12" t="s">
        <v>11197</v>
      </c>
      <c r="L2891" s="10">
        <v>212</v>
      </c>
      <c r="M2891" s="12" t="s">
        <v>11198</v>
      </c>
    </row>
    <row r="2892" spans="1:13" ht="20.149999999999999" customHeight="1">
      <c r="A2892" s="8" t="s">
        <v>14</v>
      </c>
      <c r="B2892" s="9">
        <v>2864236</v>
      </c>
      <c r="C2892" s="10">
        <v>2865012</v>
      </c>
      <c r="D2892" s="11"/>
      <c r="E2892" s="12" t="s">
        <v>15</v>
      </c>
      <c r="F2892" s="12" t="s">
        <v>11199</v>
      </c>
      <c r="G2892" s="12" t="s">
        <v>11200</v>
      </c>
      <c r="H2892" s="10">
        <v>947207</v>
      </c>
      <c r="I2892" s="12" t="s">
        <v>18</v>
      </c>
      <c r="J2892" s="11"/>
      <c r="K2892" s="12" t="s">
        <v>11201</v>
      </c>
      <c r="L2892" s="10">
        <v>258</v>
      </c>
      <c r="M2892" s="12" t="s">
        <v>11202</v>
      </c>
    </row>
    <row r="2893" spans="1:13" ht="20.149999999999999" customHeight="1">
      <c r="A2893" s="8" t="s">
        <v>14</v>
      </c>
      <c r="B2893" s="9">
        <v>2865101</v>
      </c>
      <c r="C2893" s="10">
        <v>2866465</v>
      </c>
      <c r="D2893" s="11"/>
      <c r="E2893" s="12" t="s">
        <v>15</v>
      </c>
      <c r="F2893" s="12" t="s">
        <v>11203</v>
      </c>
      <c r="G2893" s="12" t="s">
        <v>11204</v>
      </c>
      <c r="H2893" s="10">
        <v>947208</v>
      </c>
      <c r="I2893" s="12" t="s">
        <v>18</v>
      </c>
      <c r="J2893" s="11"/>
      <c r="K2893" s="12" t="s">
        <v>11205</v>
      </c>
      <c r="L2893" s="10">
        <v>454</v>
      </c>
      <c r="M2893" s="12" t="s">
        <v>11206</v>
      </c>
    </row>
    <row r="2894" spans="1:13" ht="20.149999999999999" customHeight="1">
      <c r="A2894" s="8" t="s">
        <v>14</v>
      </c>
      <c r="B2894" s="9">
        <v>2866559</v>
      </c>
      <c r="C2894" s="10">
        <v>2867551</v>
      </c>
      <c r="D2894" s="11"/>
      <c r="E2894" s="12" t="s">
        <v>37</v>
      </c>
      <c r="F2894" s="12" t="s">
        <v>11207</v>
      </c>
      <c r="G2894" s="12" t="s">
        <v>11208</v>
      </c>
      <c r="H2894" s="10">
        <v>947210</v>
      </c>
      <c r="I2894" s="12" t="s">
        <v>18</v>
      </c>
      <c r="J2894" s="11"/>
      <c r="K2894" s="12" t="s">
        <v>11209</v>
      </c>
      <c r="L2894" s="10">
        <v>330</v>
      </c>
      <c r="M2894" s="12" t="s">
        <v>11210</v>
      </c>
    </row>
    <row r="2895" spans="1:13" ht="20.149999999999999" customHeight="1">
      <c r="A2895" s="8" t="s">
        <v>14</v>
      </c>
      <c r="B2895" s="9">
        <v>2867614</v>
      </c>
      <c r="C2895" s="10">
        <v>2868753</v>
      </c>
      <c r="D2895" s="11"/>
      <c r="E2895" s="12" t="s">
        <v>37</v>
      </c>
      <c r="F2895" s="12" t="s">
        <v>11211</v>
      </c>
      <c r="G2895" s="12" t="s">
        <v>11212</v>
      </c>
      <c r="H2895" s="10">
        <v>947011</v>
      </c>
      <c r="I2895" s="12" t="s">
        <v>18</v>
      </c>
      <c r="J2895" s="11"/>
      <c r="K2895" s="12" t="s">
        <v>11213</v>
      </c>
      <c r="L2895" s="10">
        <v>379</v>
      </c>
      <c r="M2895" s="12" t="s">
        <v>11214</v>
      </c>
    </row>
    <row r="2896" spans="1:13" ht="20.149999999999999" customHeight="1">
      <c r="A2896" s="8" t="s">
        <v>14</v>
      </c>
      <c r="B2896" s="9">
        <v>2868893</v>
      </c>
      <c r="C2896" s="10">
        <v>2869519</v>
      </c>
      <c r="D2896" s="11"/>
      <c r="E2896" s="12" t="s">
        <v>37</v>
      </c>
      <c r="F2896" s="12" t="s">
        <v>11215</v>
      </c>
      <c r="G2896" s="12" t="s">
        <v>11216</v>
      </c>
      <c r="H2896" s="10">
        <v>944923</v>
      </c>
      <c r="I2896" s="12" t="s">
        <v>18</v>
      </c>
      <c r="J2896" s="11"/>
      <c r="K2896" s="12" t="s">
        <v>11217</v>
      </c>
      <c r="L2896" s="10">
        <v>208</v>
      </c>
      <c r="M2896" s="12" t="s">
        <v>11218</v>
      </c>
    </row>
    <row r="2897" spans="1:13" ht="20.149999999999999" customHeight="1">
      <c r="A2897" s="8" t="s">
        <v>14</v>
      </c>
      <c r="B2897" s="9">
        <v>2869513</v>
      </c>
      <c r="C2897" s="10">
        <v>2870274</v>
      </c>
      <c r="D2897" s="11"/>
      <c r="E2897" s="12" t="s">
        <v>37</v>
      </c>
      <c r="F2897" s="12" t="s">
        <v>11219</v>
      </c>
      <c r="G2897" s="12" t="s">
        <v>11220</v>
      </c>
      <c r="H2897" s="10">
        <v>947211</v>
      </c>
      <c r="I2897" s="12" t="s">
        <v>18</v>
      </c>
      <c r="J2897" s="11"/>
      <c r="K2897" s="12" t="s">
        <v>11221</v>
      </c>
      <c r="L2897" s="10">
        <v>253</v>
      </c>
      <c r="M2897" s="12" t="s">
        <v>11222</v>
      </c>
    </row>
    <row r="2898" spans="1:13" ht="20.149999999999999" customHeight="1">
      <c r="A2898" s="8" t="s">
        <v>14</v>
      </c>
      <c r="B2898" s="9">
        <v>2870255</v>
      </c>
      <c r="C2898" s="10">
        <v>2871304</v>
      </c>
      <c r="D2898" s="11"/>
      <c r="E2898" s="12" t="s">
        <v>37</v>
      </c>
      <c r="F2898" s="12" t="s">
        <v>11223</v>
      </c>
      <c r="G2898" s="12" t="s">
        <v>11224</v>
      </c>
      <c r="H2898" s="10">
        <v>947214</v>
      </c>
      <c r="I2898" s="12" t="s">
        <v>18</v>
      </c>
      <c r="J2898" s="11"/>
      <c r="K2898" s="12" t="s">
        <v>11225</v>
      </c>
      <c r="L2898" s="10">
        <v>349</v>
      </c>
      <c r="M2898" s="12" t="s">
        <v>11226</v>
      </c>
    </row>
    <row r="2899" spans="1:13" ht="20.149999999999999" customHeight="1">
      <c r="A2899" s="8" t="s">
        <v>14</v>
      </c>
      <c r="B2899" s="9">
        <v>2871301</v>
      </c>
      <c r="C2899" s="10">
        <v>2871780</v>
      </c>
      <c r="D2899" s="11"/>
      <c r="E2899" s="12" t="s">
        <v>37</v>
      </c>
      <c r="F2899" s="12" t="s">
        <v>11227</v>
      </c>
      <c r="G2899" s="12" t="s">
        <v>11228</v>
      </c>
      <c r="H2899" s="10">
        <v>945057</v>
      </c>
      <c r="I2899" s="12" t="s">
        <v>18</v>
      </c>
      <c r="J2899" s="11"/>
      <c r="K2899" s="12" t="s">
        <v>11229</v>
      </c>
      <c r="L2899" s="10">
        <v>159</v>
      </c>
      <c r="M2899" s="12" t="s">
        <v>11230</v>
      </c>
    </row>
    <row r="2900" spans="1:13" ht="20.149999999999999" customHeight="1">
      <c r="A2900" s="8" t="s">
        <v>14</v>
      </c>
      <c r="B2900" s="9">
        <v>2871780</v>
      </c>
      <c r="C2900" s="10">
        <v>2872490</v>
      </c>
      <c r="D2900" s="11"/>
      <c r="E2900" s="12" t="s">
        <v>37</v>
      </c>
      <c r="F2900" s="12" t="s">
        <v>11231</v>
      </c>
      <c r="G2900" s="12" t="s">
        <v>11232</v>
      </c>
      <c r="H2900" s="10">
        <v>948269</v>
      </c>
      <c r="I2900" s="12" t="s">
        <v>18</v>
      </c>
      <c r="J2900" s="11"/>
      <c r="K2900" s="12" t="s">
        <v>11233</v>
      </c>
      <c r="L2900" s="10">
        <v>236</v>
      </c>
      <c r="M2900" s="12" t="s">
        <v>11234</v>
      </c>
    </row>
    <row r="2901" spans="1:13" ht="20.149999999999999" customHeight="1">
      <c r="A2901" s="8" t="s">
        <v>14</v>
      </c>
      <c r="B2901" s="9">
        <v>2872509</v>
      </c>
      <c r="C2901" s="10">
        <v>2872820</v>
      </c>
      <c r="D2901" s="11"/>
      <c r="E2901" s="12" t="s">
        <v>37</v>
      </c>
      <c r="F2901" s="12" t="s">
        <v>11235</v>
      </c>
      <c r="G2901" s="12" t="s">
        <v>11236</v>
      </c>
      <c r="H2901" s="10">
        <v>946033</v>
      </c>
      <c r="I2901" s="12" t="s">
        <v>18</v>
      </c>
      <c r="J2901" s="11"/>
      <c r="K2901" s="12" t="s">
        <v>11237</v>
      </c>
      <c r="L2901" s="10">
        <v>103</v>
      </c>
      <c r="M2901" s="12" t="s">
        <v>11238</v>
      </c>
    </row>
    <row r="2902" spans="1:13" ht="20.149999999999999" customHeight="1">
      <c r="A2902" s="8" t="s">
        <v>14</v>
      </c>
      <c r="B2902" s="9">
        <v>2873014</v>
      </c>
      <c r="C2902" s="10">
        <v>2873337</v>
      </c>
      <c r="D2902" s="11"/>
      <c r="E2902" s="12" t="s">
        <v>37</v>
      </c>
      <c r="F2902" s="12" t="s">
        <v>11239</v>
      </c>
      <c r="G2902" s="12" t="s">
        <v>11240</v>
      </c>
      <c r="H2902" s="10">
        <v>947268</v>
      </c>
      <c r="I2902" s="12" t="s">
        <v>18</v>
      </c>
      <c r="J2902" s="11"/>
      <c r="K2902" s="12" t="s">
        <v>11241</v>
      </c>
      <c r="L2902" s="10">
        <v>107</v>
      </c>
      <c r="M2902" s="12" t="s">
        <v>11242</v>
      </c>
    </row>
    <row r="2903" spans="1:13" ht="20.149999999999999" customHeight="1">
      <c r="A2903" s="8" t="s">
        <v>14</v>
      </c>
      <c r="B2903" s="9">
        <v>2873387</v>
      </c>
      <c r="C2903" s="10">
        <v>2873992</v>
      </c>
      <c r="D2903" s="11"/>
      <c r="E2903" s="12" t="s">
        <v>37</v>
      </c>
      <c r="F2903" s="12" t="s">
        <v>11243</v>
      </c>
      <c r="G2903" s="12" t="s">
        <v>11244</v>
      </c>
      <c r="H2903" s="10">
        <v>947221</v>
      </c>
      <c r="I2903" s="12" t="s">
        <v>18</v>
      </c>
      <c r="J2903" s="11"/>
      <c r="K2903" s="12" t="s">
        <v>11245</v>
      </c>
      <c r="L2903" s="10">
        <v>201</v>
      </c>
      <c r="M2903" s="12" t="s">
        <v>11246</v>
      </c>
    </row>
    <row r="2904" spans="1:13" ht="20.149999999999999" customHeight="1">
      <c r="A2904" s="8" t="s">
        <v>14</v>
      </c>
      <c r="B2904" s="9">
        <v>2873992</v>
      </c>
      <c r="C2904" s="10">
        <v>2875419</v>
      </c>
      <c r="D2904" s="11"/>
      <c r="E2904" s="12" t="s">
        <v>37</v>
      </c>
      <c r="F2904" s="12" t="s">
        <v>11247</v>
      </c>
      <c r="G2904" s="12" t="s">
        <v>11248</v>
      </c>
      <c r="H2904" s="10">
        <v>947219</v>
      </c>
      <c r="I2904" s="12" t="s">
        <v>18</v>
      </c>
      <c r="J2904" s="11"/>
      <c r="K2904" s="12" t="s">
        <v>11249</v>
      </c>
      <c r="L2904" s="10">
        <v>475</v>
      </c>
      <c r="M2904" s="12" t="s">
        <v>11250</v>
      </c>
    </row>
    <row r="2905" spans="1:13" ht="20.149999999999999" customHeight="1">
      <c r="A2905" s="8" t="s">
        <v>14</v>
      </c>
      <c r="B2905" s="9">
        <v>2875421</v>
      </c>
      <c r="C2905" s="10">
        <v>2876329</v>
      </c>
      <c r="D2905" s="11"/>
      <c r="E2905" s="12" t="s">
        <v>37</v>
      </c>
      <c r="F2905" s="12" t="s">
        <v>11251</v>
      </c>
      <c r="G2905" s="12" t="s">
        <v>11252</v>
      </c>
      <c r="H2905" s="10">
        <v>947217</v>
      </c>
      <c r="I2905" s="12" t="s">
        <v>18</v>
      </c>
      <c r="J2905" s="11"/>
      <c r="K2905" s="12" t="s">
        <v>11253</v>
      </c>
      <c r="L2905" s="10">
        <v>302</v>
      </c>
      <c r="M2905" s="12" t="s">
        <v>11254</v>
      </c>
    </row>
    <row r="2906" spans="1:13" ht="20.149999999999999" customHeight="1">
      <c r="A2906" s="8" t="s">
        <v>14</v>
      </c>
      <c r="B2906" s="9">
        <v>2876581</v>
      </c>
      <c r="C2906" s="10">
        <v>2877618</v>
      </c>
      <c r="D2906" s="11"/>
      <c r="E2906" s="12" t="s">
        <v>15</v>
      </c>
      <c r="F2906" s="12" t="s">
        <v>11255</v>
      </c>
      <c r="G2906" s="12" t="s">
        <v>11256</v>
      </c>
      <c r="H2906" s="10">
        <v>947215</v>
      </c>
      <c r="I2906" s="12" t="s">
        <v>18</v>
      </c>
      <c r="J2906" s="11"/>
      <c r="K2906" s="12" t="s">
        <v>11257</v>
      </c>
      <c r="L2906" s="10">
        <v>345</v>
      </c>
      <c r="M2906" s="12" t="s">
        <v>11258</v>
      </c>
    </row>
    <row r="2907" spans="1:13" ht="20.149999999999999" customHeight="1">
      <c r="A2907" s="8" t="s">
        <v>14</v>
      </c>
      <c r="B2907" s="9">
        <v>2878569</v>
      </c>
      <c r="C2907" s="10">
        <v>2878853</v>
      </c>
      <c r="D2907" s="11"/>
      <c r="E2907" s="12" t="s">
        <v>37</v>
      </c>
      <c r="F2907" s="12" t="s">
        <v>11259</v>
      </c>
      <c r="G2907" s="12" t="s">
        <v>11260</v>
      </c>
      <c r="H2907" s="10">
        <v>947213</v>
      </c>
      <c r="I2907" s="12" t="s">
        <v>18</v>
      </c>
      <c r="J2907" s="11"/>
      <c r="K2907" s="12" t="s">
        <v>11261</v>
      </c>
      <c r="L2907" s="10">
        <v>94</v>
      </c>
      <c r="M2907" s="12" t="s">
        <v>11262</v>
      </c>
    </row>
    <row r="2908" spans="1:13" ht="20.149999999999999" customHeight="1">
      <c r="A2908" s="8" t="s">
        <v>14</v>
      </c>
      <c r="B2908" s="9">
        <v>2878855</v>
      </c>
      <c r="C2908" s="10">
        <v>2879772</v>
      </c>
      <c r="D2908" s="11"/>
      <c r="E2908" s="12" t="s">
        <v>37</v>
      </c>
      <c r="F2908" s="12" t="s">
        <v>11263</v>
      </c>
      <c r="G2908" s="12" t="s">
        <v>11264</v>
      </c>
      <c r="H2908" s="10">
        <v>947228</v>
      </c>
      <c r="I2908" s="12" t="s">
        <v>18</v>
      </c>
      <c r="J2908" s="11"/>
      <c r="K2908" s="12" t="s">
        <v>11265</v>
      </c>
      <c r="L2908" s="10">
        <v>305</v>
      </c>
      <c r="M2908" s="12" t="s">
        <v>11266</v>
      </c>
    </row>
    <row r="2909" spans="1:13" ht="20.149999999999999" customHeight="1">
      <c r="A2909" s="8" t="s">
        <v>14</v>
      </c>
      <c r="B2909" s="9">
        <v>2879788</v>
      </c>
      <c r="C2909" s="10">
        <v>2880387</v>
      </c>
      <c r="D2909" s="11"/>
      <c r="E2909" s="12" t="s">
        <v>37</v>
      </c>
      <c r="F2909" s="12" t="s">
        <v>11267</v>
      </c>
      <c r="G2909" s="12" t="s">
        <v>11268</v>
      </c>
      <c r="H2909" s="10">
        <v>947226</v>
      </c>
      <c r="I2909" s="12" t="s">
        <v>18</v>
      </c>
      <c r="J2909" s="11"/>
      <c r="K2909" s="12" t="s">
        <v>11269</v>
      </c>
      <c r="L2909" s="10">
        <v>199</v>
      </c>
      <c r="M2909" s="12" t="s">
        <v>11270</v>
      </c>
    </row>
    <row r="2910" spans="1:13" ht="20.149999999999999" customHeight="1">
      <c r="A2910" s="8" t="s">
        <v>14</v>
      </c>
      <c r="B2910" s="9">
        <v>2880374</v>
      </c>
      <c r="C2910" s="10">
        <v>2881048</v>
      </c>
      <c r="D2910" s="11"/>
      <c r="E2910" s="12" t="s">
        <v>37</v>
      </c>
      <c r="F2910" s="12" t="s">
        <v>11271</v>
      </c>
      <c r="G2910" s="12" t="s">
        <v>11272</v>
      </c>
      <c r="H2910" s="10">
        <v>947225</v>
      </c>
      <c r="I2910" s="12" t="s">
        <v>18</v>
      </c>
      <c r="J2910" s="11"/>
      <c r="K2910" s="12" t="s">
        <v>11273</v>
      </c>
      <c r="L2910" s="10">
        <v>224</v>
      </c>
      <c r="M2910" s="12" t="s">
        <v>11274</v>
      </c>
    </row>
    <row r="2911" spans="1:13" ht="20.149999999999999" customHeight="1">
      <c r="A2911" s="8" t="s">
        <v>14</v>
      </c>
      <c r="B2911" s="9">
        <v>2881051</v>
      </c>
      <c r="C2911" s="10">
        <v>2882142</v>
      </c>
      <c r="D2911" s="11"/>
      <c r="E2911" s="12" t="s">
        <v>37</v>
      </c>
      <c r="F2911" s="12" t="s">
        <v>11275</v>
      </c>
      <c r="G2911" s="12" t="s">
        <v>11276</v>
      </c>
      <c r="H2911" s="10">
        <v>947224</v>
      </c>
      <c r="I2911" s="12" t="s">
        <v>18</v>
      </c>
      <c r="J2911" s="11"/>
      <c r="K2911" s="12" t="s">
        <v>11277</v>
      </c>
      <c r="L2911" s="10">
        <v>363</v>
      </c>
      <c r="M2911" s="12" t="s">
        <v>11278</v>
      </c>
    </row>
    <row r="2912" spans="1:13" ht="20.149999999999999" customHeight="1">
      <c r="A2912" s="8" t="s">
        <v>14</v>
      </c>
      <c r="B2912" s="9">
        <v>2882155</v>
      </c>
      <c r="C2912" s="10">
        <v>2882637</v>
      </c>
      <c r="D2912" s="11"/>
      <c r="E2912" s="12" t="s">
        <v>37</v>
      </c>
      <c r="F2912" s="12" t="s">
        <v>11279</v>
      </c>
      <c r="G2912" s="12" t="s">
        <v>11280</v>
      </c>
      <c r="H2912" s="10">
        <v>947223</v>
      </c>
      <c r="I2912" s="12" t="s">
        <v>18</v>
      </c>
      <c r="J2912" s="11"/>
      <c r="K2912" s="12" t="s">
        <v>11281</v>
      </c>
      <c r="L2912" s="10">
        <v>160</v>
      </c>
      <c r="M2912" s="12" t="s">
        <v>11282</v>
      </c>
    </row>
    <row r="2913" spans="1:13" ht="20.149999999999999" customHeight="1">
      <c r="A2913" s="8" t="s">
        <v>14</v>
      </c>
      <c r="B2913" s="9">
        <v>2882630</v>
      </c>
      <c r="C2913" s="10">
        <v>2884138</v>
      </c>
      <c r="D2913" s="11"/>
      <c r="E2913" s="12" t="s">
        <v>37</v>
      </c>
      <c r="F2913" s="12" t="s">
        <v>11283</v>
      </c>
      <c r="G2913" s="12" t="s">
        <v>11284</v>
      </c>
      <c r="H2913" s="10">
        <v>947222</v>
      </c>
      <c r="I2913" s="12" t="s">
        <v>18</v>
      </c>
      <c r="J2913" s="11"/>
      <c r="K2913" s="12" t="s">
        <v>11285</v>
      </c>
      <c r="L2913" s="10">
        <v>502</v>
      </c>
      <c r="M2913" s="12" t="s">
        <v>11286</v>
      </c>
    </row>
    <row r="2914" spans="1:13" ht="20.149999999999999" customHeight="1">
      <c r="A2914" s="8" t="s">
        <v>14</v>
      </c>
      <c r="B2914" s="9">
        <v>2884553</v>
      </c>
      <c r="C2914" s="10">
        <v>2887219</v>
      </c>
      <c r="D2914" s="11"/>
      <c r="E2914" s="12" t="s">
        <v>37</v>
      </c>
      <c r="F2914" s="12" t="s">
        <v>11287</v>
      </c>
      <c r="G2914" s="12" t="s">
        <v>11288</v>
      </c>
      <c r="H2914" s="10">
        <v>947229</v>
      </c>
      <c r="I2914" s="12" t="s">
        <v>18</v>
      </c>
      <c r="J2914" s="11"/>
      <c r="K2914" s="12" t="s">
        <v>11289</v>
      </c>
      <c r="L2914" s="10">
        <v>888</v>
      </c>
      <c r="M2914" s="12" t="s">
        <v>11290</v>
      </c>
    </row>
    <row r="2915" spans="1:13" ht="20.149999999999999" customHeight="1">
      <c r="A2915" s="8" t="s">
        <v>14</v>
      </c>
      <c r="B2915" s="9">
        <v>2887353</v>
      </c>
      <c r="C2915" s="10">
        <v>2887411</v>
      </c>
      <c r="D2915" s="11"/>
      <c r="E2915" s="12" t="s">
        <v>15</v>
      </c>
      <c r="F2915" s="12" t="s">
        <v>11291</v>
      </c>
      <c r="G2915" s="12" t="s">
        <v>11292</v>
      </c>
      <c r="H2915" s="10">
        <v>8764970</v>
      </c>
      <c r="I2915" s="12" t="s">
        <v>92</v>
      </c>
      <c r="J2915" s="11"/>
      <c r="K2915" s="11"/>
      <c r="L2915" s="11"/>
      <c r="M2915" s="12" t="s">
        <v>11293</v>
      </c>
    </row>
    <row r="2916" spans="1:13" ht="20.149999999999999" customHeight="1">
      <c r="A2916" s="8" t="s">
        <v>14</v>
      </c>
      <c r="B2916" s="9">
        <v>2887578</v>
      </c>
      <c r="C2916" s="10">
        <v>2888312</v>
      </c>
      <c r="D2916" s="11"/>
      <c r="E2916" s="12" t="s">
        <v>37</v>
      </c>
      <c r="F2916" s="12" t="s">
        <v>11294</v>
      </c>
      <c r="G2916" s="12" t="s">
        <v>11295</v>
      </c>
      <c r="H2916" s="10">
        <v>947230</v>
      </c>
      <c r="I2916" s="12" t="s">
        <v>18</v>
      </c>
      <c r="J2916" s="11"/>
      <c r="K2916" s="12" t="s">
        <v>11296</v>
      </c>
      <c r="L2916" s="10">
        <v>244</v>
      </c>
      <c r="M2916" s="12" t="s">
        <v>11297</v>
      </c>
    </row>
    <row r="2917" spans="1:13" ht="20.149999999999999" customHeight="1">
      <c r="A2917" s="8" t="s">
        <v>14</v>
      </c>
      <c r="B2917" s="9">
        <v>2888387</v>
      </c>
      <c r="C2917" s="10">
        <v>2890099</v>
      </c>
      <c r="D2917" s="11"/>
      <c r="E2917" s="12" t="s">
        <v>37</v>
      </c>
      <c r="F2917" s="12" t="s">
        <v>11298</v>
      </c>
      <c r="G2917" s="12" t="s">
        <v>11299</v>
      </c>
      <c r="H2917" s="10">
        <v>947231</v>
      </c>
      <c r="I2917" s="12" t="s">
        <v>18</v>
      </c>
      <c r="J2917" s="11"/>
      <c r="K2917" s="12" t="s">
        <v>11300</v>
      </c>
      <c r="L2917" s="10">
        <v>570</v>
      </c>
      <c r="M2917" s="12" t="s">
        <v>11301</v>
      </c>
    </row>
    <row r="2918" spans="1:13" ht="20.149999999999999" customHeight="1">
      <c r="A2918" s="8" t="s">
        <v>14</v>
      </c>
      <c r="B2918" s="9">
        <v>2890099</v>
      </c>
      <c r="C2918" s="10">
        <v>2891898</v>
      </c>
      <c r="D2918" s="11"/>
      <c r="E2918" s="12" t="s">
        <v>37</v>
      </c>
      <c r="F2918" s="12" t="s">
        <v>11302</v>
      </c>
      <c r="G2918" s="12" t="s">
        <v>11303</v>
      </c>
      <c r="H2918" s="10">
        <v>947239</v>
      </c>
      <c r="I2918" s="12" t="s">
        <v>18</v>
      </c>
      <c r="J2918" s="11"/>
      <c r="K2918" s="12" t="s">
        <v>11304</v>
      </c>
      <c r="L2918" s="10">
        <v>599</v>
      </c>
      <c r="M2918" s="12" t="s">
        <v>11305</v>
      </c>
    </row>
    <row r="2919" spans="1:13" ht="20.149999999999999" customHeight="1">
      <c r="A2919" s="8" t="s">
        <v>14</v>
      </c>
      <c r="B2919" s="9">
        <v>2892214</v>
      </c>
      <c r="C2919" s="10">
        <v>2892579</v>
      </c>
      <c r="D2919" s="11"/>
      <c r="E2919" s="12" t="s">
        <v>15</v>
      </c>
      <c r="F2919" s="12" t="s">
        <v>11306</v>
      </c>
      <c r="G2919" s="12" t="s">
        <v>11307</v>
      </c>
      <c r="H2919" s="10">
        <v>945123</v>
      </c>
      <c r="I2919" s="12" t="s">
        <v>18</v>
      </c>
      <c r="J2919" s="11"/>
      <c r="K2919" s="12" t="s">
        <v>11308</v>
      </c>
      <c r="L2919" s="10">
        <v>121</v>
      </c>
      <c r="M2919" s="12" t="s">
        <v>11309</v>
      </c>
    </row>
    <row r="2920" spans="1:13" ht="20.149999999999999" customHeight="1">
      <c r="A2920" s="8" t="s">
        <v>14</v>
      </c>
      <c r="B2920" s="9">
        <v>2892657</v>
      </c>
      <c r="C2920" s="10">
        <v>2893928</v>
      </c>
      <c r="D2920" s="11"/>
      <c r="E2920" s="12" t="s">
        <v>15</v>
      </c>
      <c r="F2920" s="12" t="s">
        <v>11310</v>
      </c>
      <c r="G2920" s="12" t="s">
        <v>11311</v>
      </c>
      <c r="H2920" s="10">
        <v>946114</v>
      </c>
      <c r="I2920" s="12" t="s">
        <v>18</v>
      </c>
      <c r="J2920" s="11"/>
      <c r="K2920" s="12" t="s">
        <v>11312</v>
      </c>
      <c r="L2920" s="10">
        <v>423</v>
      </c>
      <c r="M2920" s="12" t="s">
        <v>11313</v>
      </c>
    </row>
    <row r="2921" spans="1:13" ht="20.149999999999999" customHeight="1">
      <c r="A2921" s="8" t="s">
        <v>14</v>
      </c>
      <c r="B2921" s="9">
        <v>2893919</v>
      </c>
      <c r="C2921" s="10">
        <v>2894179</v>
      </c>
      <c r="D2921" s="11"/>
      <c r="E2921" s="12" t="s">
        <v>15</v>
      </c>
      <c r="F2921" s="12" t="s">
        <v>11314</v>
      </c>
      <c r="G2921" s="12" t="s">
        <v>11315</v>
      </c>
      <c r="H2921" s="10">
        <v>945120</v>
      </c>
      <c r="I2921" s="12" t="s">
        <v>18</v>
      </c>
      <c r="J2921" s="11"/>
      <c r="K2921" s="12" t="s">
        <v>11316</v>
      </c>
      <c r="L2921" s="10">
        <v>86</v>
      </c>
      <c r="M2921" s="12" t="s">
        <v>11317</v>
      </c>
    </row>
    <row r="2922" spans="1:13" ht="20.149999999999999" customHeight="1">
      <c r="A2922" s="8" t="s">
        <v>14</v>
      </c>
      <c r="B2922" s="9">
        <v>2894196</v>
      </c>
      <c r="C2922" s="10">
        <v>2894771</v>
      </c>
      <c r="D2922" s="11"/>
      <c r="E2922" s="12" t="s">
        <v>15</v>
      </c>
      <c r="F2922" s="12" t="s">
        <v>11318</v>
      </c>
      <c r="G2922" s="12" t="s">
        <v>11319</v>
      </c>
      <c r="H2922" s="10">
        <v>947536</v>
      </c>
      <c r="I2922" s="12" t="s">
        <v>18</v>
      </c>
      <c r="J2922" s="11"/>
      <c r="K2922" s="12" t="s">
        <v>11320</v>
      </c>
      <c r="L2922" s="10">
        <v>191</v>
      </c>
      <c r="M2922" s="12" t="s">
        <v>11321</v>
      </c>
    </row>
    <row r="2923" spans="1:13" ht="20.149999999999999" customHeight="1">
      <c r="A2923" s="8" t="s">
        <v>14</v>
      </c>
      <c r="B2923" s="9">
        <v>2894919</v>
      </c>
      <c r="C2923" s="10">
        <v>2895779</v>
      </c>
      <c r="D2923" s="11"/>
      <c r="E2923" s="12" t="s">
        <v>37</v>
      </c>
      <c r="F2923" s="12" t="s">
        <v>11322</v>
      </c>
      <c r="G2923" s="12" t="s">
        <v>11323</v>
      </c>
      <c r="H2923" s="10">
        <v>946413</v>
      </c>
      <c r="I2923" s="12" t="s">
        <v>18</v>
      </c>
      <c r="J2923" s="11"/>
      <c r="K2923" s="12" t="s">
        <v>11324</v>
      </c>
      <c r="L2923" s="10">
        <v>286</v>
      </c>
      <c r="M2923" s="12" t="s">
        <v>11325</v>
      </c>
    </row>
    <row r="2924" spans="1:13" ht="20.149999999999999" customHeight="1">
      <c r="A2924" s="8" t="s">
        <v>14</v>
      </c>
      <c r="B2924" s="9">
        <v>2895776</v>
      </c>
      <c r="C2924" s="10">
        <v>2896555</v>
      </c>
      <c r="D2924" s="11"/>
      <c r="E2924" s="12" t="s">
        <v>37</v>
      </c>
      <c r="F2924" s="12" t="s">
        <v>11322</v>
      </c>
      <c r="G2924" s="12" t="s">
        <v>11326</v>
      </c>
      <c r="H2924" s="10">
        <v>947240</v>
      </c>
      <c r="I2924" s="12" t="s">
        <v>18</v>
      </c>
      <c r="J2924" s="11"/>
      <c r="K2924" s="12" t="s">
        <v>11327</v>
      </c>
      <c r="L2924" s="10">
        <v>259</v>
      </c>
      <c r="M2924" s="12" t="s">
        <v>11328</v>
      </c>
    </row>
    <row r="2925" spans="1:13" ht="20.149999999999999" customHeight="1">
      <c r="A2925" s="8" t="s">
        <v>14</v>
      </c>
      <c r="B2925" s="9">
        <v>2896533</v>
      </c>
      <c r="C2925" s="10">
        <v>2897870</v>
      </c>
      <c r="D2925" s="11"/>
      <c r="E2925" s="12" t="s">
        <v>37</v>
      </c>
      <c r="F2925" s="12" t="s">
        <v>11329</v>
      </c>
      <c r="G2925" s="12" t="s">
        <v>11330</v>
      </c>
      <c r="H2925" s="10">
        <v>947238</v>
      </c>
      <c r="I2925" s="12" t="s">
        <v>18</v>
      </c>
      <c r="J2925" s="11"/>
      <c r="K2925" s="12" t="s">
        <v>11331</v>
      </c>
      <c r="L2925" s="10">
        <v>445</v>
      </c>
      <c r="M2925" s="12" t="s">
        <v>11332</v>
      </c>
    </row>
    <row r="2926" spans="1:13" ht="20.149999999999999" customHeight="1">
      <c r="A2926" s="8" t="s">
        <v>14</v>
      </c>
      <c r="B2926" s="9">
        <v>2897964</v>
      </c>
      <c r="C2926" s="10">
        <v>2899418</v>
      </c>
      <c r="D2926" s="11"/>
      <c r="E2926" s="12" t="s">
        <v>37</v>
      </c>
      <c r="F2926" s="12" t="s">
        <v>11333</v>
      </c>
      <c r="G2926" s="12" t="s">
        <v>11334</v>
      </c>
      <c r="H2926" s="10">
        <v>2847709</v>
      </c>
      <c r="I2926" s="12" t="s">
        <v>18</v>
      </c>
      <c r="J2926" s="11"/>
      <c r="K2926" s="12" t="s">
        <v>11335</v>
      </c>
      <c r="L2926" s="10">
        <v>484</v>
      </c>
      <c r="M2926" s="12" t="s">
        <v>11336</v>
      </c>
    </row>
    <row r="2927" spans="1:13" ht="20.149999999999999" customHeight="1">
      <c r="A2927" s="8" t="s">
        <v>14</v>
      </c>
      <c r="B2927" s="9">
        <v>2899488</v>
      </c>
      <c r="C2927" s="10">
        <v>2900273</v>
      </c>
      <c r="D2927" s="11"/>
      <c r="E2927" s="12" t="s">
        <v>37</v>
      </c>
      <c r="F2927" s="12" t="s">
        <v>11337</v>
      </c>
      <c r="G2927" s="12" t="s">
        <v>11338</v>
      </c>
      <c r="H2927" s="10">
        <v>947232</v>
      </c>
      <c r="I2927" s="12" t="s">
        <v>18</v>
      </c>
      <c r="J2927" s="11"/>
      <c r="K2927" s="12" t="s">
        <v>11339</v>
      </c>
      <c r="L2927" s="10">
        <v>261</v>
      </c>
      <c r="M2927" s="12" t="s">
        <v>11340</v>
      </c>
    </row>
    <row r="2928" spans="1:13" ht="20.149999999999999" customHeight="1">
      <c r="A2928" s="8" t="s">
        <v>14</v>
      </c>
      <c r="B2928" s="9">
        <v>2900592</v>
      </c>
      <c r="C2928" s="10">
        <v>2901869</v>
      </c>
      <c r="D2928" s="11"/>
      <c r="E2928" s="12" t="s">
        <v>15</v>
      </c>
      <c r="F2928" s="12" t="s">
        <v>11341</v>
      </c>
      <c r="G2928" s="12" t="s">
        <v>11342</v>
      </c>
      <c r="H2928" s="10">
        <v>947248</v>
      </c>
      <c r="I2928" s="12" t="s">
        <v>18</v>
      </c>
      <c r="J2928" s="11"/>
      <c r="K2928" s="12" t="s">
        <v>11343</v>
      </c>
      <c r="L2928" s="10">
        <v>425</v>
      </c>
      <c r="M2928" s="12" t="s">
        <v>11344</v>
      </c>
    </row>
    <row r="2929" spans="1:13" ht="20.149999999999999" customHeight="1">
      <c r="A2929" s="8" t="s">
        <v>14</v>
      </c>
      <c r="B2929" s="9">
        <v>2901896</v>
      </c>
      <c r="C2929" s="10">
        <v>2903374</v>
      </c>
      <c r="D2929" s="11"/>
      <c r="E2929" s="12" t="s">
        <v>15</v>
      </c>
      <c r="F2929" s="12" t="s">
        <v>11345</v>
      </c>
      <c r="G2929" s="12" t="s">
        <v>11346</v>
      </c>
      <c r="H2929" s="10">
        <v>946193</v>
      </c>
      <c r="I2929" s="12" t="s">
        <v>18</v>
      </c>
      <c r="J2929" s="11"/>
      <c r="K2929" s="12" t="s">
        <v>11347</v>
      </c>
      <c r="L2929" s="10">
        <v>492</v>
      </c>
      <c r="M2929" s="12" t="s">
        <v>11348</v>
      </c>
    </row>
    <row r="2930" spans="1:13" ht="20.149999999999999" customHeight="1">
      <c r="A2930" s="8" t="s">
        <v>14</v>
      </c>
      <c r="B2930" s="9">
        <v>2904747</v>
      </c>
      <c r="C2930" s="10">
        <v>2905418</v>
      </c>
      <c r="D2930" s="11"/>
      <c r="E2930" s="12" t="s">
        <v>37</v>
      </c>
      <c r="F2930" s="12" t="s">
        <v>11349</v>
      </c>
      <c r="G2930" s="12" t="s">
        <v>11350</v>
      </c>
      <c r="H2930" s="10">
        <v>947527</v>
      </c>
      <c r="I2930" s="12" t="s">
        <v>18</v>
      </c>
      <c r="J2930" s="11"/>
      <c r="K2930" s="12" t="s">
        <v>11351</v>
      </c>
      <c r="L2930" s="10">
        <v>223</v>
      </c>
      <c r="M2930" s="12" t="s">
        <v>11352</v>
      </c>
    </row>
    <row r="2931" spans="1:13" ht="20.149999999999999" customHeight="1">
      <c r="A2931" s="8" t="s">
        <v>14</v>
      </c>
      <c r="B2931" s="9">
        <v>2905557</v>
      </c>
      <c r="C2931" s="10">
        <v>2905697</v>
      </c>
      <c r="D2931" s="11"/>
      <c r="E2931" s="12" t="s">
        <v>15</v>
      </c>
      <c r="F2931" s="12" t="s">
        <v>11353</v>
      </c>
      <c r="G2931" s="12" t="s">
        <v>11354</v>
      </c>
      <c r="H2931" s="10">
        <v>7751618</v>
      </c>
      <c r="I2931" s="12" t="s">
        <v>18</v>
      </c>
      <c r="J2931" s="11"/>
      <c r="K2931" s="12" t="s">
        <v>11355</v>
      </c>
      <c r="L2931" s="10">
        <v>46</v>
      </c>
      <c r="M2931" s="12" t="s">
        <v>11356</v>
      </c>
    </row>
    <row r="2932" spans="1:13" ht="20.149999999999999" customHeight="1">
      <c r="A2932" s="8" t="s">
        <v>14</v>
      </c>
      <c r="B2932" s="9">
        <v>2905711</v>
      </c>
      <c r="C2932" s="10">
        <v>2906583</v>
      </c>
      <c r="D2932" s="11"/>
      <c r="E2932" s="12" t="s">
        <v>15</v>
      </c>
      <c r="F2932" s="12" t="s">
        <v>11357</v>
      </c>
      <c r="G2932" s="12" t="s">
        <v>11358</v>
      </c>
      <c r="H2932" s="10">
        <v>945247</v>
      </c>
      <c r="I2932" s="12" t="s">
        <v>18</v>
      </c>
      <c r="J2932" s="11"/>
      <c r="K2932" s="12" t="s">
        <v>11359</v>
      </c>
      <c r="L2932" s="10">
        <v>290</v>
      </c>
      <c r="M2932" s="12" t="s">
        <v>11360</v>
      </c>
    </row>
    <row r="2933" spans="1:13" ht="20.149999999999999" customHeight="1">
      <c r="A2933" s="8" t="s">
        <v>14</v>
      </c>
      <c r="B2933" s="9">
        <v>2906643</v>
      </c>
      <c r="C2933" s="10">
        <v>2907941</v>
      </c>
      <c r="D2933" s="11"/>
      <c r="E2933" s="12" t="s">
        <v>37</v>
      </c>
      <c r="F2933" s="12" t="s">
        <v>11361</v>
      </c>
      <c r="G2933" s="12" t="s">
        <v>11362</v>
      </c>
      <c r="H2933" s="10">
        <v>945032</v>
      </c>
      <c r="I2933" s="12" t="s">
        <v>18</v>
      </c>
      <c r="J2933" s="11"/>
      <c r="K2933" s="12" t="s">
        <v>11363</v>
      </c>
      <c r="L2933" s="10">
        <v>432</v>
      </c>
      <c r="M2933" s="12" t="s">
        <v>11364</v>
      </c>
    </row>
    <row r="2934" spans="1:13" ht="20.149999999999999" customHeight="1">
      <c r="A2934" s="8" t="s">
        <v>14</v>
      </c>
      <c r="B2934" s="9">
        <v>2908029</v>
      </c>
      <c r="C2934" s="10">
        <v>2909666</v>
      </c>
      <c r="D2934" s="11"/>
      <c r="E2934" s="12" t="s">
        <v>37</v>
      </c>
      <c r="F2934" s="12" t="s">
        <v>11365</v>
      </c>
      <c r="G2934" s="12" t="s">
        <v>11366</v>
      </c>
      <c r="H2934" s="10">
        <v>946116</v>
      </c>
      <c r="I2934" s="12" t="s">
        <v>18</v>
      </c>
      <c r="J2934" s="11"/>
      <c r="K2934" s="12" t="s">
        <v>11367</v>
      </c>
      <c r="L2934" s="10">
        <v>545</v>
      </c>
      <c r="M2934" s="12" t="s">
        <v>11368</v>
      </c>
    </row>
    <row r="2935" spans="1:13" ht="20.149999999999999" customHeight="1">
      <c r="A2935" s="8" t="s">
        <v>14</v>
      </c>
      <c r="B2935" s="9">
        <v>2909894</v>
      </c>
      <c r="C2935" s="10">
        <v>2910685</v>
      </c>
      <c r="D2935" s="11"/>
      <c r="E2935" s="12" t="s">
        <v>37</v>
      </c>
      <c r="F2935" s="12" t="s">
        <v>11369</v>
      </c>
      <c r="G2935" s="12" t="s">
        <v>11370</v>
      </c>
      <c r="H2935" s="10">
        <v>947254</v>
      </c>
      <c r="I2935" s="12" t="s">
        <v>18</v>
      </c>
      <c r="J2935" s="11"/>
      <c r="K2935" s="12" t="s">
        <v>11371</v>
      </c>
      <c r="L2935" s="10">
        <v>263</v>
      </c>
      <c r="M2935" s="12" t="s">
        <v>11372</v>
      </c>
    </row>
    <row r="2936" spans="1:13" ht="20.149999999999999" customHeight="1">
      <c r="A2936" s="8" t="s">
        <v>14</v>
      </c>
      <c r="B2936" s="9">
        <v>2910756</v>
      </c>
      <c r="C2936" s="10">
        <v>2911091</v>
      </c>
      <c r="D2936" s="11"/>
      <c r="E2936" s="12" t="s">
        <v>37</v>
      </c>
      <c r="F2936" s="12" t="s">
        <v>11373</v>
      </c>
      <c r="G2936" s="12" t="s">
        <v>11374</v>
      </c>
      <c r="H2936" s="10">
        <v>947252</v>
      </c>
      <c r="I2936" s="12" t="s">
        <v>18</v>
      </c>
      <c r="J2936" s="11"/>
      <c r="K2936" s="12" t="s">
        <v>11375</v>
      </c>
      <c r="L2936" s="10">
        <v>111</v>
      </c>
      <c r="M2936" s="12" t="s">
        <v>11376</v>
      </c>
    </row>
    <row r="2937" spans="1:13" ht="20.149999999999999" customHeight="1">
      <c r="A2937" s="8" t="s">
        <v>14</v>
      </c>
      <c r="B2937" s="9">
        <v>2911091</v>
      </c>
      <c r="C2937" s="10">
        <v>2911339</v>
      </c>
      <c r="D2937" s="11"/>
      <c r="E2937" s="12" t="s">
        <v>37</v>
      </c>
      <c r="F2937" s="12" t="s">
        <v>11377</v>
      </c>
      <c r="G2937" s="12" t="s">
        <v>11378</v>
      </c>
      <c r="H2937" s="10">
        <v>947245</v>
      </c>
      <c r="I2937" s="12" t="s">
        <v>18</v>
      </c>
      <c r="J2937" s="11"/>
      <c r="K2937" s="12" t="s">
        <v>11379</v>
      </c>
      <c r="L2937" s="10">
        <v>82</v>
      </c>
      <c r="M2937" s="12" t="s">
        <v>11380</v>
      </c>
    </row>
    <row r="2938" spans="1:13" ht="20.149999999999999" customHeight="1">
      <c r="A2938" s="8" t="s">
        <v>14</v>
      </c>
      <c r="B2938" s="9">
        <v>2911417</v>
      </c>
      <c r="C2938" s="10">
        <v>2913651</v>
      </c>
      <c r="D2938" s="11"/>
      <c r="E2938" s="12" t="s">
        <v>37</v>
      </c>
      <c r="F2938" s="12" t="s">
        <v>11381</v>
      </c>
      <c r="G2938" s="12" t="s">
        <v>11382</v>
      </c>
      <c r="H2938" s="10">
        <v>947244</v>
      </c>
      <c r="I2938" s="12" t="s">
        <v>18</v>
      </c>
      <c r="J2938" s="11"/>
      <c r="K2938" s="12" t="s">
        <v>11383</v>
      </c>
      <c r="L2938" s="10">
        <v>744</v>
      </c>
      <c r="M2938" s="12" t="s">
        <v>11384</v>
      </c>
    </row>
    <row r="2939" spans="1:13" ht="20.149999999999999" customHeight="1">
      <c r="A2939" s="8" t="s">
        <v>14</v>
      </c>
      <c r="B2939" s="9">
        <v>2913699</v>
      </c>
      <c r="C2939" s="10">
        <v>2915000</v>
      </c>
      <c r="D2939" s="11"/>
      <c r="E2939" s="12" t="s">
        <v>37</v>
      </c>
      <c r="F2939" s="12" t="s">
        <v>11385</v>
      </c>
      <c r="G2939" s="12" t="s">
        <v>11386</v>
      </c>
      <c r="H2939" s="10">
        <v>947243</v>
      </c>
      <c r="I2939" s="12" t="s">
        <v>18</v>
      </c>
      <c r="J2939" s="11"/>
      <c r="K2939" s="12" t="s">
        <v>11387</v>
      </c>
      <c r="L2939" s="10">
        <v>433</v>
      </c>
      <c r="M2939" s="12" t="s">
        <v>11388</v>
      </c>
    </row>
    <row r="2940" spans="1:13" ht="20.149999999999999" customHeight="1">
      <c r="A2940" s="8" t="s">
        <v>14</v>
      </c>
      <c r="B2940" s="9">
        <v>2915057</v>
      </c>
      <c r="C2940" s="10">
        <v>2917813</v>
      </c>
      <c r="D2940" s="11"/>
      <c r="E2940" s="12" t="s">
        <v>15</v>
      </c>
      <c r="F2940" s="12" t="s">
        <v>11389</v>
      </c>
      <c r="G2940" s="12" t="s">
        <v>11390</v>
      </c>
      <c r="H2940" s="10">
        <v>947255</v>
      </c>
      <c r="I2940" s="12" t="s">
        <v>18</v>
      </c>
      <c r="J2940" s="11"/>
      <c r="K2940" s="12" t="s">
        <v>11391</v>
      </c>
      <c r="L2940" s="10">
        <v>918</v>
      </c>
      <c r="M2940" s="12" t="s">
        <v>11392</v>
      </c>
    </row>
    <row r="2941" spans="1:13" ht="20.149999999999999" customHeight="1">
      <c r="A2941" s="8" t="s">
        <v>14</v>
      </c>
      <c r="B2941" s="9">
        <v>2918045</v>
      </c>
      <c r="C2941" s="10">
        <v>2919385</v>
      </c>
      <c r="D2941" s="11"/>
      <c r="E2941" s="12" t="s">
        <v>37</v>
      </c>
      <c r="F2941" s="12" t="s">
        <v>11393</v>
      </c>
      <c r="G2941" s="12" t="s">
        <v>11394</v>
      </c>
      <c r="H2941" s="10">
        <v>947258</v>
      </c>
      <c r="I2941" s="12" t="s">
        <v>18</v>
      </c>
      <c r="J2941" s="11"/>
      <c r="K2941" s="12" t="s">
        <v>11395</v>
      </c>
      <c r="L2941" s="10">
        <v>446</v>
      </c>
      <c r="M2941" s="12" t="s">
        <v>11396</v>
      </c>
    </row>
    <row r="2942" spans="1:13" ht="20.149999999999999" customHeight="1">
      <c r="A2942" s="8" t="s">
        <v>14</v>
      </c>
      <c r="B2942" s="9">
        <v>2919406</v>
      </c>
      <c r="C2942" s="10">
        <v>2920746</v>
      </c>
      <c r="D2942" s="11"/>
      <c r="E2942" s="12" t="s">
        <v>37</v>
      </c>
      <c r="F2942" s="12" t="s">
        <v>11397</v>
      </c>
      <c r="G2942" s="12" t="s">
        <v>11398</v>
      </c>
      <c r="H2942" s="10">
        <v>947261</v>
      </c>
      <c r="I2942" s="12" t="s">
        <v>18</v>
      </c>
      <c r="J2942" s="11"/>
      <c r="K2942" s="12" t="s">
        <v>11399</v>
      </c>
      <c r="L2942" s="10">
        <v>446</v>
      </c>
      <c r="M2942" s="12" t="s">
        <v>11400</v>
      </c>
    </row>
    <row r="2943" spans="1:13" ht="20.149999999999999" customHeight="1">
      <c r="A2943" s="8" t="s">
        <v>14</v>
      </c>
      <c r="B2943" s="9">
        <v>2920748</v>
      </c>
      <c r="C2943" s="10">
        <v>2922100</v>
      </c>
      <c r="D2943" s="11"/>
      <c r="E2943" s="12" t="s">
        <v>37</v>
      </c>
      <c r="F2943" s="12" t="s">
        <v>11401</v>
      </c>
      <c r="G2943" s="12" t="s">
        <v>11402</v>
      </c>
      <c r="H2943" s="10">
        <v>947265</v>
      </c>
      <c r="I2943" s="12" t="s">
        <v>18</v>
      </c>
      <c r="J2943" s="11"/>
      <c r="K2943" s="12" t="s">
        <v>11403</v>
      </c>
      <c r="L2943" s="10">
        <v>450</v>
      </c>
      <c r="M2943" s="12" t="s">
        <v>11404</v>
      </c>
    </row>
    <row r="2944" spans="1:13" ht="20.149999999999999" customHeight="1">
      <c r="A2944" s="8" t="s">
        <v>14</v>
      </c>
      <c r="B2944" s="9">
        <v>2922535</v>
      </c>
      <c r="C2944" s="10">
        <v>2922984</v>
      </c>
      <c r="D2944" s="11"/>
      <c r="E2944" s="12" t="s">
        <v>37</v>
      </c>
      <c r="F2944" s="12" t="s">
        <v>11405</v>
      </c>
      <c r="G2944" s="12" t="s">
        <v>11406</v>
      </c>
      <c r="H2944" s="10">
        <v>947151</v>
      </c>
      <c r="I2944" s="12" t="s">
        <v>18</v>
      </c>
      <c r="J2944" s="11"/>
      <c r="K2944" s="12" t="s">
        <v>11407</v>
      </c>
      <c r="L2944" s="10">
        <v>149</v>
      </c>
      <c r="M2944" s="12" t="s">
        <v>11408</v>
      </c>
    </row>
    <row r="2945" spans="1:13" ht="20.149999999999999" customHeight="1">
      <c r="A2945" s="8" t="s">
        <v>14</v>
      </c>
      <c r="B2945" s="9">
        <v>2923002</v>
      </c>
      <c r="C2945" s="10">
        <v>2923784</v>
      </c>
      <c r="D2945" s="11"/>
      <c r="E2945" s="12" t="s">
        <v>37</v>
      </c>
      <c r="F2945" s="12" t="s">
        <v>11409</v>
      </c>
      <c r="G2945" s="12" t="s">
        <v>11410</v>
      </c>
      <c r="H2945" s="10">
        <v>947242</v>
      </c>
      <c r="I2945" s="12" t="s">
        <v>18</v>
      </c>
      <c r="J2945" s="11"/>
      <c r="K2945" s="12" t="s">
        <v>11411</v>
      </c>
      <c r="L2945" s="10">
        <v>260</v>
      </c>
      <c r="M2945" s="12" t="s">
        <v>11412</v>
      </c>
    </row>
    <row r="2946" spans="1:13" ht="20.149999999999999" customHeight="1">
      <c r="A2946" s="8" t="s">
        <v>14</v>
      </c>
      <c r="B2946" s="9">
        <v>2923784</v>
      </c>
      <c r="C2946" s="10">
        <v>2924113</v>
      </c>
      <c r="D2946" s="11"/>
      <c r="E2946" s="12" t="s">
        <v>37</v>
      </c>
      <c r="F2946" s="12" t="s">
        <v>11413</v>
      </c>
      <c r="G2946" s="12" t="s">
        <v>11414</v>
      </c>
      <c r="H2946" s="10">
        <v>946027</v>
      </c>
      <c r="I2946" s="12" t="s">
        <v>18</v>
      </c>
      <c r="J2946" s="11"/>
      <c r="K2946" s="12" t="s">
        <v>11415</v>
      </c>
      <c r="L2946" s="10">
        <v>109</v>
      </c>
      <c r="M2946" s="12" t="s">
        <v>11416</v>
      </c>
    </row>
    <row r="2947" spans="1:13" ht="20.149999999999999" customHeight="1">
      <c r="A2947" s="8" t="s">
        <v>14</v>
      </c>
      <c r="B2947" s="9">
        <v>2924156</v>
      </c>
      <c r="C2947" s="10">
        <v>2924524</v>
      </c>
      <c r="D2947" s="11"/>
      <c r="E2947" s="12" t="s">
        <v>37</v>
      </c>
      <c r="F2947" s="12" t="s">
        <v>11417</v>
      </c>
      <c r="G2947" s="12" t="s">
        <v>11418</v>
      </c>
      <c r="H2947" s="10">
        <v>2847719</v>
      </c>
      <c r="I2947" s="12" t="s">
        <v>92</v>
      </c>
      <c r="J2947" s="11"/>
      <c r="K2947" s="11"/>
      <c r="L2947" s="11"/>
      <c r="M2947" s="12" t="s">
        <v>11419</v>
      </c>
    </row>
    <row r="2948" spans="1:13" ht="20.149999999999999" customHeight="1">
      <c r="A2948" s="8" t="s">
        <v>14</v>
      </c>
      <c r="B2948" s="9">
        <v>2924735</v>
      </c>
      <c r="C2948" s="10">
        <v>2925280</v>
      </c>
      <c r="D2948" s="11"/>
      <c r="E2948" s="12" t="s">
        <v>37</v>
      </c>
      <c r="F2948" s="12" t="s">
        <v>11420</v>
      </c>
      <c r="G2948" s="12" t="s">
        <v>11421</v>
      </c>
      <c r="H2948" s="10">
        <v>947271</v>
      </c>
      <c r="I2948" s="12" t="s">
        <v>18</v>
      </c>
      <c r="J2948" s="11"/>
      <c r="K2948" s="12" t="s">
        <v>11422</v>
      </c>
      <c r="L2948" s="10">
        <v>181</v>
      </c>
      <c r="M2948" s="12" t="s">
        <v>11423</v>
      </c>
    </row>
    <row r="2949" spans="1:13" ht="20.149999999999999" customHeight="1">
      <c r="A2949" s="8" t="s">
        <v>14</v>
      </c>
      <c r="B2949" s="9">
        <v>2925348</v>
      </c>
      <c r="C2949" s="10">
        <v>2926196</v>
      </c>
      <c r="D2949" s="11"/>
      <c r="E2949" s="12" t="s">
        <v>15</v>
      </c>
      <c r="F2949" s="12" t="s">
        <v>11424</v>
      </c>
      <c r="G2949" s="12" t="s">
        <v>11425</v>
      </c>
      <c r="H2949" s="10">
        <v>947270</v>
      </c>
      <c r="I2949" s="12" t="s">
        <v>18</v>
      </c>
      <c r="J2949" s="11"/>
      <c r="K2949" s="12" t="s">
        <v>11426</v>
      </c>
      <c r="L2949" s="10">
        <v>282</v>
      </c>
      <c r="M2949" s="12" t="s">
        <v>11427</v>
      </c>
    </row>
    <row r="2950" spans="1:13" ht="20.149999999999999" customHeight="1">
      <c r="A2950" s="8" t="s">
        <v>14</v>
      </c>
      <c r="B2950" s="9">
        <v>2926308</v>
      </c>
      <c r="C2950" s="10">
        <v>2927672</v>
      </c>
      <c r="D2950" s="11"/>
      <c r="E2950" s="12" t="s">
        <v>15</v>
      </c>
      <c r="F2950" s="12" t="s">
        <v>11428</v>
      </c>
      <c r="G2950" s="12" t="s">
        <v>11429</v>
      </c>
      <c r="H2950" s="10">
        <v>947266</v>
      </c>
      <c r="I2950" s="12" t="s">
        <v>18</v>
      </c>
      <c r="J2950" s="11"/>
      <c r="K2950" s="12" t="s">
        <v>11430</v>
      </c>
      <c r="L2950" s="10">
        <v>454</v>
      </c>
      <c r="M2950" s="12" t="s">
        <v>11431</v>
      </c>
    </row>
    <row r="2951" spans="1:13" ht="20.149999999999999" customHeight="1">
      <c r="A2951" s="8" t="s">
        <v>14</v>
      </c>
      <c r="B2951" s="9">
        <v>2928229</v>
      </c>
      <c r="C2951" s="10">
        <v>2929518</v>
      </c>
      <c r="D2951" s="11"/>
      <c r="E2951" s="12" t="s">
        <v>15</v>
      </c>
      <c r="F2951" s="12" t="s">
        <v>11432</v>
      </c>
      <c r="G2951" s="12" t="s">
        <v>11433</v>
      </c>
      <c r="H2951" s="10">
        <v>947264</v>
      </c>
      <c r="I2951" s="12" t="s">
        <v>18</v>
      </c>
      <c r="J2951" s="11"/>
      <c r="K2951" s="12" t="s">
        <v>11434</v>
      </c>
      <c r="L2951" s="10">
        <v>429</v>
      </c>
      <c r="M2951" s="12" t="s">
        <v>11435</v>
      </c>
    </row>
    <row r="2952" spans="1:13" ht="20.149999999999999" customHeight="1">
      <c r="A2952" s="8" t="s">
        <v>14</v>
      </c>
      <c r="B2952" s="9">
        <v>2929576</v>
      </c>
      <c r="C2952" s="10">
        <v>2930943</v>
      </c>
      <c r="D2952" s="11"/>
      <c r="E2952" s="12" t="s">
        <v>15</v>
      </c>
      <c r="F2952" s="12" t="s">
        <v>11436</v>
      </c>
      <c r="G2952" s="12" t="s">
        <v>11437</v>
      </c>
      <c r="H2952" s="10">
        <v>947262</v>
      </c>
      <c r="I2952" s="12" t="s">
        <v>18</v>
      </c>
      <c r="J2952" s="11"/>
      <c r="K2952" s="12" t="s">
        <v>11438</v>
      </c>
      <c r="L2952" s="10">
        <v>455</v>
      </c>
      <c r="M2952" s="12" t="s">
        <v>11439</v>
      </c>
    </row>
    <row r="2953" spans="1:13" ht="20.149999999999999" customHeight="1">
      <c r="A2953" s="8" t="s">
        <v>14</v>
      </c>
      <c r="B2953" s="9">
        <v>2931055</v>
      </c>
      <c r="C2953" s="10">
        <v>2931810</v>
      </c>
      <c r="D2953" s="11"/>
      <c r="E2953" s="12" t="s">
        <v>15</v>
      </c>
      <c r="F2953" s="12" t="s">
        <v>11440</v>
      </c>
      <c r="G2953" s="12" t="s">
        <v>11441</v>
      </c>
      <c r="H2953" s="10">
        <v>947256</v>
      </c>
      <c r="I2953" s="12" t="s">
        <v>18</v>
      </c>
      <c r="J2953" s="11"/>
      <c r="K2953" s="12" t="s">
        <v>11442</v>
      </c>
      <c r="L2953" s="10">
        <v>251</v>
      </c>
      <c r="M2953" s="12" t="s">
        <v>11443</v>
      </c>
    </row>
    <row r="2954" spans="1:13" ht="20.149999999999999" customHeight="1">
      <c r="A2954" s="8" t="s">
        <v>14</v>
      </c>
      <c r="B2954" s="9">
        <v>2931865</v>
      </c>
      <c r="C2954" s="10">
        <v>2933013</v>
      </c>
      <c r="D2954" s="11"/>
      <c r="E2954" s="12" t="s">
        <v>37</v>
      </c>
      <c r="F2954" s="12" t="s">
        <v>11444</v>
      </c>
      <c r="G2954" s="12" t="s">
        <v>11445</v>
      </c>
      <c r="H2954" s="10">
        <v>947273</v>
      </c>
      <c r="I2954" s="12" t="s">
        <v>18</v>
      </c>
      <c r="J2954" s="11"/>
      <c r="K2954" s="12" t="s">
        <v>11446</v>
      </c>
      <c r="L2954" s="10">
        <v>382</v>
      </c>
      <c r="M2954" s="12" t="s">
        <v>11447</v>
      </c>
    </row>
    <row r="2955" spans="1:13" ht="20.149999999999999" customHeight="1">
      <c r="A2955" s="8" t="s">
        <v>14</v>
      </c>
      <c r="B2955" s="9">
        <v>2933041</v>
      </c>
      <c r="C2955" s="10">
        <v>2933688</v>
      </c>
      <c r="D2955" s="11"/>
      <c r="E2955" s="12" t="s">
        <v>37</v>
      </c>
      <c r="F2955" s="12" t="s">
        <v>11448</v>
      </c>
      <c r="G2955" s="12" t="s">
        <v>11449</v>
      </c>
      <c r="H2955" s="10">
        <v>947282</v>
      </c>
      <c r="I2955" s="12" t="s">
        <v>18</v>
      </c>
      <c r="J2955" s="11"/>
      <c r="K2955" s="12" t="s">
        <v>11450</v>
      </c>
      <c r="L2955" s="10">
        <v>215</v>
      </c>
      <c r="M2955" s="12" t="s">
        <v>11451</v>
      </c>
    </row>
    <row r="2956" spans="1:13" ht="20.149999999999999" customHeight="1">
      <c r="A2956" s="8" t="s">
        <v>14</v>
      </c>
      <c r="B2956" s="9">
        <v>2934235</v>
      </c>
      <c r="C2956" s="10">
        <v>2935551</v>
      </c>
      <c r="D2956" s="11"/>
      <c r="E2956" s="12" t="s">
        <v>15</v>
      </c>
      <c r="F2956" s="12" t="s">
        <v>11452</v>
      </c>
      <c r="G2956" s="12" t="s">
        <v>11453</v>
      </c>
      <c r="H2956" s="10">
        <v>947487</v>
      </c>
      <c r="I2956" s="12" t="s">
        <v>18</v>
      </c>
      <c r="J2956" s="11"/>
      <c r="K2956" s="12" t="s">
        <v>11454</v>
      </c>
      <c r="L2956" s="10">
        <v>438</v>
      </c>
      <c r="M2956" s="12" t="s">
        <v>11455</v>
      </c>
    </row>
    <row r="2957" spans="1:13" ht="20.149999999999999" customHeight="1">
      <c r="A2957" s="8" t="s">
        <v>14</v>
      </c>
      <c r="B2957" s="9">
        <v>2935584</v>
      </c>
      <c r="C2957" s="10">
        <v>2937359</v>
      </c>
      <c r="D2957" s="11"/>
      <c r="E2957" s="12" t="s">
        <v>15</v>
      </c>
      <c r="F2957" s="12" t="s">
        <v>11456</v>
      </c>
      <c r="G2957" s="12" t="s">
        <v>11457</v>
      </c>
      <c r="H2957" s="10">
        <v>946195</v>
      </c>
      <c r="I2957" s="12" t="s">
        <v>18</v>
      </c>
      <c r="J2957" s="11"/>
      <c r="K2957" s="12" t="s">
        <v>11458</v>
      </c>
      <c r="L2957" s="10">
        <v>591</v>
      </c>
      <c r="M2957" s="12" t="s">
        <v>11459</v>
      </c>
    </row>
    <row r="2958" spans="1:13" ht="20.149999999999999" customHeight="1">
      <c r="A2958" s="8" t="s">
        <v>14</v>
      </c>
      <c r="B2958" s="9">
        <v>2937468</v>
      </c>
      <c r="C2958" s="10">
        <v>2938886</v>
      </c>
      <c r="D2958" s="11"/>
      <c r="E2958" s="12" t="s">
        <v>15</v>
      </c>
      <c r="F2958" s="12" t="s">
        <v>11460</v>
      </c>
      <c r="G2958" s="12" t="s">
        <v>11461</v>
      </c>
      <c r="H2958" s="10">
        <v>946022</v>
      </c>
      <c r="I2958" s="12" t="s">
        <v>18</v>
      </c>
      <c r="J2958" s="11"/>
      <c r="K2958" s="12" t="s">
        <v>11462</v>
      </c>
      <c r="L2958" s="10">
        <v>472</v>
      </c>
      <c r="M2958" s="12" t="s">
        <v>11463</v>
      </c>
    </row>
    <row r="2959" spans="1:13" ht="20.149999999999999" customHeight="1">
      <c r="A2959" s="8" t="s">
        <v>14</v>
      </c>
      <c r="B2959" s="9">
        <v>2938888</v>
      </c>
      <c r="C2959" s="10">
        <v>2939310</v>
      </c>
      <c r="D2959" s="11"/>
      <c r="E2959" s="12" t="s">
        <v>15</v>
      </c>
      <c r="F2959" s="12" t="s">
        <v>11464</v>
      </c>
      <c r="G2959" s="12" t="s">
        <v>11465</v>
      </c>
      <c r="H2959" s="10">
        <v>945842</v>
      </c>
      <c r="I2959" s="12" t="s">
        <v>18</v>
      </c>
      <c r="J2959" s="11"/>
      <c r="K2959" s="12" t="s">
        <v>11466</v>
      </c>
      <c r="L2959" s="10">
        <v>140</v>
      </c>
      <c r="M2959" s="12" t="s">
        <v>11467</v>
      </c>
    </row>
    <row r="2960" spans="1:13" ht="20.149999999999999" customHeight="1">
      <c r="A2960" s="8" t="s">
        <v>14</v>
      </c>
      <c r="B2960" s="9">
        <v>2939368</v>
      </c>
      <c r="C2960" s="10">
        <v>2940099</v>
      </c>
      <c r="D2960" s="11"/>
      <c r="E2960" s="12" t="s">
        <v>15</v>
      </c>
      <c r="F2960" s="12" t="s">
        <v>11468</v>
      </c>
      <c r="G2960" s="12" t="s">
        <v>11469</v>
      </c>
      <c r="H2960" s="10">
        <v>946905</v>
      </c>
      <c r="I2960" s="12" t="s">
        <v>18</v>
      </c>
      <c r="J2960" s="11"/>
      <c r="K2960" s="12" t="s">
        <v>11470</v>
      </c>
      <c r="L2960" s="10">
        <v>243</v>
      </c>
      <c r="M2960" s="12" t="s">
        <v>11471</v>
      </c>
    </row>
    <row r="2961" spans="1:13" ht="20.149999999999999" customHeight="1">
      <c r="A2961" s="8" t="s">
        <v>14</v>
      </c>
      <c r="B2961" s="9">
        <v>2940143</v>
      </c>
      <c r="C2961" s="10">
        <v>2941243</v>
      </c>
      <c r="D2961" s="11"/>
      <c r="E2961" s="12" t="s">
        <v>37</v>
      </c>
      <c r="F2961" s="12" t="s">
        <v>11472</v>
      </c>
      <c r="G2961" s="12" t="s">
        <v>11473</v>
      </c>
      <c r="H2961" s="10">
        <v>947283</v>
      </c>
      <c r="I2961" s="12" t="s">
        <v>18</v>
      </c>
      <c r="J2961" s="11"/>
      <c r="K2961" s="12" t="s">
        <v>11474</v>
      </c>
      <c r="L2961" s="10">
        <v>366</v>
      </c>
      <c r="M2961" s="12" t="s">
        <v>11475</v>
      </c>
    </row>
    <row r="2962" spans="1:13" ht="20.149999999999999" customHeight="1">
      <c r="A2962" s="8" t="s">
        <v>14</v>
      </c>
      <c r="B2962" s="9">
        <v>2941236</v>
      </c>
      <c r="C2962" s="10">
        <v>2941631</v>
      </c>
      <c r="D2962" s="11"/>
      <c r="E2962" s="12" t="s">
        <v>37</v>
      </c>
      <c r="F2962" s="12" t="s">
        <v>11476</v>
      </c>
      <c r="G2962" s="12" t="s">
        <v>11477</v>
      </c>
      <c r="H2962" s="10">
        <v>947279</v>
      </c>
      <c r="I2962" s="12" t="s">
        <v>18</v>
      </c>
      <c r="J2962" s="11"/>
      <c r="K2962" s="12" t="s">
        <v>11478</v>
      </c>
      <c r="L2962" s="10">
        <v>131</v>
      </c>
      <c r="M2962" s="12" t="s">
        <v>11479</v>
      </c>
    </row>
    <row r="2963" spans="1:13" ht="20.149999999999999" customHeight="1">
      <c r="A2963" s="8" t="s">
        <v>14</v>
      </c>
      <c r="B2963" s="9">
        <v>2941650</v>
      </c>
      <c r="C2963" s="10">
        <v>2942567</v>
      </c>
      <c r="D2963" s="11"/>
      <c r="E2963" s="12" t="s">
        <v>37</v>
      </c>
      <c r="F2963" s="12" t="s">
        <v>11480</v>
      </c>
      <c r="G2963" s="12" t="s">
        <v>11481</v>
      </c>
      <c r="H2963" s="10">
        <v>947278</v>
      </c>
      <c r="I2963" s="12" t="s">
        <v>18</v>
      </c>
      <c r="J2963" s="11"/>
      <c r="K2963" s="12" t="s">
        <v>11482</v>
      </c>
      <c r="L2963" s="10">
        <v>305</v>
      </c>
      <c r="M2963" s="12" t="s">
        <v>11483</v>
      </c>
    </row>
    <row r="2964" spans="1:13" ht="20.149999999999999" customHeight="1">
      <c r="A2964" s="8" t="s">
        <v>14</v>
      </c>
      <c r="B2964" s="9">
        <v>2942696</v>
      </c>
      <c r="C2964" s="10">
        <v>2942901</v>
      </c>
      <c r="D2964" s="11"/>
      <c r="E2964" s="12" t="s">
        <v>15</v>
      </c>
      <c r="F2964" s="12" t="s">
        <v>11484</v>
      </c>
      <c r="G2964" s="12" t="s">
        <v>11485</v>
      </c>
      <c r="H2964" s="10">
        <v>2847720</v>
      </c>
      <c r="I2964" s="12" t="s">
        <v>92</v>
      </c>
      <c r="J2964" s="11"/>
      <c r="K2964" s="11"/>
      <c r="L2964" s="11"/>
      <c r="M2964" s="12" t="s">
        <v>11486</v>
      </c>
    </row>
    <row r="2965" spans="1:13" ht="20.149999999999999" customHeight="1">
      <c r="A2965" s="8" t="s">
        <v>14</v>
      </c>
      <c r="B2965" s="9">
        <v>2942918</v>
      </c>
      <c r="C2965" s="10">
        <v>2943145</v>
      </c>
      <c r="D2965" s="11"/>
      <c r="E2965" s="12" t="s">
        <v>37</v>
      </c>
      <c r="F2965" s="12" t="s">
        <v>11487</v>
      </c>
      <c r="G2965" s="12" t="s">
        <v>11488</v>
      </c>
      <c r="H2965" s="10">
        <v>947276</v>
      </c>
      <c r="I2965" s="12" t="s">
        <v>18</v>
      </c>
      <c r="J2965" s="11"/>
      <c r="K2965" s="12" t="s">
        <v>11489</v>
      </c>
      <c r="L2965" s="10">
        <v>75</v>
      </c>
      <c r="M2965" s="12" t="s">
        <v>11490</v>
      </c>
    </row>
    <row r="2966" spans="1:13" ht="20.149999999999999" customHeight="1">
      <c r="A2966" s="8" t="s">
        <v>14</v>
      </c>
      <c r="B2966" s="9">
        <v>2943337</v>
      </c>
      <c r="C2966" s="10">
        <v>2944542</v>
      </c>
      <c r="D2966" s="11"/>
      <c r="E2966" s="12" t="s">
        <v>15</v>
      </c>
      <c r="F2966" s="12" t="s">
        <v>11491</v>
      </c>
      <c r="G2966" s="12" t="s">
        <v>11492</v>
      </c>
      <c r="H2966" s="10">
        <v>947275</v>
      </c>
      <c r="I2966" s="12" t="s">
        <v>18</v>
      </c>
      <c r="J2966" s="11"/>
      <c r="K2966" s="12" t="s">
        <v>11493</v>
      </c>
      <c r="L2966" s="10">
        <v>401</v>
      </c>
      <c r="M2966" s="12" t="s">
        <v>11494</v>
      </c>
    </row>
    <row r="2967" spans="1:13" ht="20.149999999999999" customHeight="1">
      <c r="A2967" s="8" t="s">
        <v>14</v>
      </c>
      <c r="B2967" s="9">
        <v>2944542</v>
      </c>
      <c r="C2967" s="10">
        <v>2944985</v>
      </c>
      <c r="D2967" s="11"/>
      <c r="E2967" s="12" t="s">
        <v>15</v>
      </c>
      <c r="F2967" s="12" t="s">
        <v>11495</v>
      </c>
      <c r="G2967" s="12" t="s">
        <v>11496</v>
      </c>
      <c r="H2967" s="10">
        <v>947274</v>
      </c>
      <c r="I2967" s="12" t="s">
        <v>18</v>
      </c>
      <c r="J2967" s="11"/>
      <c r="K2967" s="12" t="s">
        <v>11497</v>
      </c>
      <c r="L2967" s="10">
        <v>147</v>
      </c>
      <c r="M2967" s="12" t="s">
        <v>11498</v>
      </c>
    </row>
    <row r="2968" spans="1:13" ht="20.149999999999999" customHeight="1">
      <c r="A2968" s="8" t="s">
        <v>14</v>
      </c>
      <c r="B2968" s="9">
        <v>2945036</v>
      </c>
      <c r="C2968" s="10">
        <v>2945842</v>
      </c>
      <c r="D2968" s="11"/>
      <c r="E2968" s="12" t="s">
        <v>37</v>
      </c>
      <c r="F2968" s="12" t="s">
        <v>11499</v>
      </c>
      <c r="G2968" s="12" t="s">
        <v>11500</v>
      </c>
      <c r="H2968" s="10">
        <v>947291</v>
      </c>
      <c r="I2968" s="12" t="s">
        <v>18</v>
      </c>
      <c r="J2968" s="11"/>
      <c r="K2968" s="12" t="s">
        <v>11501</v>
      </c>
      <c r="L2968" s="10">
        <v>268</v>
      </c>
      <c r="M2968" s="12" t="s">
        <v>11502</v>
      </c>
    </row>
    <row r="2969" spans="1:13" ht="20.149999999999999" customHeight="1">
      <c r="A2969" s="8" t="s">
        <v>14</v>
      </c>
      <c r="B2969" s="9">
        <v>2946081</v>
      </c>
      <c r="C2969" s="10">
        <v>2947178</v>
      </c>
      <c r="D2969" s="11"/>
      <c r="E2969" s="12" t="s">
        <v>37</v>
      </c>
      <c r="F2969" s="12" t="s">
        <v>11503</v>
      </c>
      <c r="G2969" s="12" t="s">
        <v>11504</v>
      </c>
      <c r="H2969" s="10">
        <v>944964</v>
      </c>
      <c r="I2969" s="12" t="s">
        <v>18</v>
      </c>
      <c r="J2969" s="11"/>
      <c r="K2969" s="12" t="s">
        <v>11505</v>
      </c>
      <c r="L2969" s="10">
        <v>365</v>
      </c>
      <c r="M2969" s="12" t="s">
        <v>11506</v>
      </c>
    </row>
    <row r="2970" spans="1:13" ht="20.149999999999999" customHeight="1">
      <c r="A2970" s="8" t="s">
        <v>14</v>
      </c>
      <c r="B2970" s="9">
        <v>2947387</v>
      </c>
      <c r="C2970" s="10">
        <v>2947463</v>
      </c>
      <c r="D2970" s="11"/>
      <c r="E2970" s="12" t="s">
        <v>15</v>
      </c>
      <c r="F2970" s="12" t="s">
        <v>2718</v>
      </c>
      <c r="G2970" s="12" t="s">
        <v>11507</v>
      </c>
      <c r="H2970" s="10">
        <v>947198</v>
      </c>
      <c r="I2970" s="12" t="s">
        <v>851</v>
      </c>
      <c r="J2970" s="11"/>
      <c r="K2970" s="11"/>
      <c r="L2970" s="11"/>
      <c r="M2970" s="12" t="s">
        <v>11508</v>
      </c>
    </row>
    <row r="2971" spans="1:13" ht="20.149999999999999" customHeight="1">
      <c r="A2971" s="8" t="s">
        <v>14</v>
      </c>
      <c r="B2971" s="9">
        <v>2947497</v>
      </c>
      <c r="C2971" s="10">
        <v>2947573</v>
      </c>
      <c r="D2971" s="11"/>
      <c r="E2971" s="12" t="s">
        <v>15</v>
      </c>
      <c r="F2971" s="12" t="s">
        <v>2718</v>
      </c>
      <c r="G2971" s="12" t="s">
        <v>11509</v>
      </c>
      <c r="H2971" s="10">
        <v>947292</v>
      </c>
      <c r="I2971" s="12" t="s">
        <v>851</v>
      </c>
      <c r="J2971" s="11"/>
      <c r="K2971" s="11"/>
      <c r="L2971" s="11"/>
      <c r="M2971" s="12" t="s">
        <v>11510</v>
      </c>
    </row>
    <row r="2972" spans="1:13" ht="20.149999999999999" customHeight="1">
      <c r="A2972" s="8" t="s">
        <v>14</v>
      </c>
      <c r="B2972" s="9">
        <v>2947607</v>
      </c>
      <c r="C2972" s="10">
        <v>2947683</v>
      </c>
      <c r="D2972" s="11"/>
      <c r="E2972" s="12" t="s">
        <v>15</v>
      </c>
      <c r="F2972" s="12" t="s">
        <v>2718</v>
      </c>
      <c r="G2972" s="12" t="s">
        <v>11511</v>
      </c>
      <c r="H2972" s="10">
        <v>946037</v>
      </c>
      <c r="I2972" s="12" t="s">
        <v>851</v>
      </c>
      <c r="J2972" s="11"/>
      <c r="K2972" s="11"/>
      <c r="L2972" s="11"/>
      <c r="M2972" s="12" t="s">
        <v>11512</v>
      </c>
    </row>
    <row r="2973" spans="1:13" ht="20.149999999999999" customHeight="1">
      <c r="A2973" s="8" t="s">
        <v>14</v>
      </c>
      <c r="B2973" s="9">
        <v>2947757</v>
      </c>
      <c r="C2973" s="10">
        <v>2949010</v>
      </c>
      <c r="D2973" s="11"/>
      <c r="E2973" s="12" t="s">
        <v>37</v>
      </c>
      <c r="F2973" s="12" t="s">
        <v>11513</v>
      </c>
      <c r="G2973" s="12" t="s">
        <v>11514</v>
      </c>
      <c r="H2973" s="10">
        <v>947293</v>
      </c>
      <c r="I2973" s="12" t="s">
        <v>18</v>
      </c>
      <c r="J2973" s="11"/>
      <c r="K2973" s="12" t="s">
        <v>11515</v>
      </c>
      <c r="L2973" s="10">
        <v>417</v>
      </c>
      <c r="M2973" s="12" t="s">
        <v>11516</v>
      </c>
    </row>
    <row r="2974" spans="1:13" ht="20.149999999999999" customHeight="1">
      <c r="A2974" s="8" t="s">
        <v>14</v>
      </c>
      <c r="B2974" s="9">
        <v>2949242</v>
      </c>
      <c r="C2974" s="10">
        <v>2950573</v>
      </c>
      <c r="D2974" s="11"/>
      <c r="E2974" s="12" t="s">
        <v>15</v>
      </c>
      <c r="F2974" s="12" t="s">
        <v>11517</v>
      </c>
      <c r="G2974" s="12" t="s">
        <v>11518</v>
      </c>
      <c r="H2974" s="10">
        <v>947289</v>
      </c>
      <c r="I2974" s="12" t="s">
        <v>18</v>
      </c>
      <c r="J2974" s="11"/>
      <c r="K2974" s="12" t="s">
        <v>11519</v>
      </c>
      <c r="L2974" s="10">
        <v>443</v>
      </c>
      <c r="M2974" s="12" t="s">
        <v>11520</v>
      </c>
    </row>
    <row r="2975" spans="1:13" ht="20.149999999999999" customHeight="1">
      <c r="A2975" s="8" t="s">
        <v>14</v>
      </c>
      <c r="B2975" s="9">
        <v>2950635</v>
      </c>
      <c r="C2975" s="10">
        <v>2952461</v>
      </c>
      <c r="D2975" s="11"/>
      <c r="E2975" s="12" t="s">
        <v>37</v>
      </c>
      <c r="F2975" s="12" t="s">
        <v>11521</v>
      </c>
      <c r="G2975" s="12" t="s">
        <v>11522</v>
      </c>
      <c r="H2975" s="10">
        <v>947287</v>
      </c>
      <c r="I2975" s="12" t="s">
        <v>18</v>
      </c>
      <c r="J2975" s="11"/>
      <c r="K2975" s="12" t="s">
        <v>11523</v>
      </c>
      <c r="L2975" s="10">
        <v>608</v>
      </c>
      <c r="M2975" s="12" t="s">
        <v>11524</v>
      </c>
    </row>
    <row r="2976" spans="1:13" ht="20.149999999999999" customHeight="1">
      <c r="A2976" s="8" t="s">
        <v>14</v>
      </c>
      <c r="B2976" s="9">
        <v>2952461</v>
      </c>
      <c r="C2976" s="10">
        <v>2956003</v>
      </c>
      <c r="D2976" s="11"/>
      <c r="E2976" s="12" t="s">
        <v>37</v>
      </c>
      <c r="F2976" s="12" t="s">
        <v>11525</v>
      </c>
      <c r="G2976" s="12" t="s">
        <v>11526</v>
      </c>
      <c r="H2976" s="10">
        <v>947286</v>
      </c>
      <c r="I2976" s="12" t="s">
        <v>18</v>
      </c>
      <c r="J2976" s="11"/>
      <c r="K2976" s="12" t="s">
        <v>11527</v>
      </c>
      <c r="L2976" s="10">
        <v>1180</v>
      </c>
      <c r="M2976" s="12" t="s">
        <v>11528</v>
      </c>
    </row>
    <row r="2977" spans="1:13" ht="20.149999999999999" customHeight="1">
      <c r="A2977" s="8" t="s">
        <v>14</v>
      </c>
      <c r="B2977" s="9">
        <v>2955996</v>
      </c>
      <c r="C2977" s="10">
        <v>2958884</v>
      </c>
      <c r="D2977" s="11"/>
      <c r="E2977" s="12" t="s">
        <v>37</v>
      </c>
      <c r="F2977" s="12" t="s">
        <v>11529</v>
      </c>
      <c r="G2977" s="12" t="s">
        <v>11530</v>
      </c>
      <c r="H2977" s="10">
        <v>947284</v>
      </c>
      <c r="I2977" s="12" t="s">
        <v>18</v>
      </c>
      <c r="J2977" s="11"/>
      <c r="K2977" s="12" t="s">
        <v>11531</v>
      </c>
      <c r="L2977" s="10">
        <v>962</v>
      </c>
      <c r="M2977" s="12" t="s">
        <v>11532</v>
      </c>
    </row>
    <row r="2978" spans="1:13" ht="20.149999999999999" customHeight="1">
      <c r="A2978" s="8" t="s">
        <v>14</v>
      </c>
      <c r="B2978" s="9">
        <v>2959060</v>
      </c>
      <c r="C2978" s="10">
        <v>2962428</v>
      </c>
      <c r="D2978" s="11"/>
      <c r="E2978" s="12" t="s">
        <v>37</v>
      </c>
      <c r="F2978" s="12" t="s">
        <v>11533</v>
      </c>
      <c r="G2978" s="12" t="s">
        <v>11534</v>
      </c>
      <c r="H2978" s="10">
        <v>947294</v>
      </c>
      <c r="I2978" s="12" t="s">
        <v>18</v>
      </c>
      <c r="J2978" s="11"/>
      <c r="K2978" s="12" t="s">
        <v>11535</v>
      </c>
      <c r="L2978" s="10">
        <v>1122</v>
      </c>
      <c r="M2978" s="12" t="s">
        <v>11536</v>
      </c>
    </row>
    <row r="2979" spans="1:13" ht="20.149999999999999" customHeight="1">
      <c r="A2979" s="8" t="s">
        <v>14</v>
      </c>
      <c r="B2979" s="9">
        <v>2962441</v>
      </c>
      <c r="C2979" s="10">
        <v>2962764</v>
      </c>
      <c r="D2979" s="11"/>
      <c r="E2979" s="12" t="s">
        <v>37</v>
      </c>
      <c r="F2979" s="12" t="s">
        <v>11537</v>
      </c>
      <c r="G2979" s="12" t="s">
        <v>11538</v>
      </c>
      <c r="H2979" s="10">
        <v>945797</v>
      </c>
      <c r="I2979" s="12" t="s">
        <v>18</v>
      </c>
      <c r="J2979" s="11"/>
      <c r="K2979" s="12" t="s">
        <v>11539</v>
      </c>
      <c r="L2979" s="10">
        <v>107</v>
      </c>
      <c r="M2979" s="12" t="s">
        <v>11540</v>
      </c>
    </row>
    <row r="2980" spans="1:13" ht="20.149999999999999" customHeight="1">
      <c r="A2980" s="8" t="s">
        <v>14</v>
      </c>
      <c r="B2980" s="9">
        <v>2962749</v>
      </c>
      <c r="C2980" s="10">
        <v>2963156</v>
      </c>
      <c r="D2980" s="11"/>
      <c r="E2980" s="12" t="s">
        <v>37</v>
      </c>
      <c r="F2980" s="12" t="s">
        <v>11541</v>
      </c>
      <c r="G2980" s="12" t="s">
        <v>11542</v>
      </c>
      <c r="H2980" s="10">
        <v>944763</v>
      </c>
      <c r="I2980" s="12" t="s">
        <v>18</v>
      </c>
      <c r="J2980" s="11"/>
      <c r="K2980" s="12" t="s">
        <v>11543</v>
      </c>
      <c r="L2980" s="10">
        <v>135</v>
      </c>
      <c r="M2980" s="12" t="s">
        <v>11544</v>
      </c>
    </row>
    <row r="2981" spans="1:13" ht="20.149999999999999" customHeight="1">
      <c r="A2981" s="8" t="s">
        <v>14</v>
      </c>
      <c r="B2981" s="9">
        <v>2963153</v>
      </c>
      <c r="C2981" s="10">
        <v>2963716</v>
      </c>
      <c r="D2981" s="11"/>
      <c r="E2981" s="12" t="s">
        <v>37</v>
      </c>
      <c r="F2981" s="12" t="s">
        <v>11545</v>
      </c>
      <c r="G2981" s="12" t="s">
        <v>11546</v>
      </c>
      <c r="H2981" s="10">
        <v>948985</v>
      </c>
      <c r="I2981" s="12" t="s">
        <v>18</v>
      </c>
      <c r="J2981" s="11"/>
      <c r="K2981" s="12" t="s">
        <v>11547</v>
      </c>
      <c r="L2981" s="10">
        <v>187</v>
      </c>
      <c r="M2981" s="12" t="s">
        <v>11548</v>
      </c>
    </row>
    <row r="2982" spans="1:13" ht="20.149999999999999" customHeight="1">
      <c r="A2982" s="8" t="s">
        <v>14</v>
      </c>
      <c r="B2982" s="9">
        <v>2963707</v>
      </c>
      <c r="C2982" s="10">
        <v>2964177</v>
      </c>
      <c r="D2982" s="11"/>
      <c r="E2982" s="12" t="s">
        <v>37</v>
      </c>
      <c r="F2982" s="12" t="s">
        <v>11549</v>
      </c>
      <c r="G2982" s="12" t="s">
        <v>11550</v>
      </c>
      <c r="H2982" s="10">
        <v>945393</v>
      </c>
      <c r="I2982" s="12" t="s">
        <v>18</v>
      </c>
      <c r="J2982" s="11"/>
      <c r="K2982" s="12" t="s">
        <v>11551</v>
      </c>
      <c r="L2982" s="10">
        <v>156</v>
      </c>
      <c r="M2982" s="12" t="s">
        <v>11552</v>
      </c>
    </row>
    <row r="2983" spans="1:13" ht="20.149999999999999" customHeight="1">
      <c r="A2983" s="8" t="s">
        <v>14</v>
      </c>
      <c r="B2983" s="9">
        <v>2964361</v>
      </c>
      <c r="C2983" s="10">
        <v>2965155</v>
      </c>
      <c r="D2983" s="11"/>
      <c r="E2983" s="12" t="s">
        <v>37</v>
      </c>
      <c r="F2983" s="12" t="s">
        <v>11553</v>
      </c>
      <c r="G2983" s="12" t="s">
        <v>11554</v>
      </c>
      <c r="H2983" s="10">
        <v>949035</v>
      </c>
      <c r="I2983" s="12" t="s">
        <v>18</v>
      </c>
      <c r="J2983" s="11"/>
      <c r="K2983" s="12" t="s">
        <v>11555</v>
      </c>
      <c r="L2983" s="10">
        <v>264</v>
      </c>
      <c r="M2983" s="12" t="s">
        <v>11556</v>
      </c>
    </row>
    <row r="2984" spans="1:13" ht="20.149999999999999" customHeight="1">
      <c r="A2984" s="8" t="s">
        <v>14</v>
      </c>
      <c r="B2984" s="9">
        <v>2965162</v>
      </c>
      <c r="C2984" s="10">
        <v>2966037</v>
      </c>
      <c r="D2984" s="11"/>
      <c r="E2984" s="12" t="s">
        <v>37</v>
      </c>
      <c r="F2984" s="12" t="s">
        <v>11557</v>
      </c>
      <c r="G2984" s="12" t="s">
        <v>11558</v>
      </c>
      <c r="H2984" s="10">
        <v>947303</v>
      </c>
      <c r="I2984" s="12" t="s">
        <v>18</v>
      </c>
      <c r="J2984" s="11"/>
      <c r="K2984" s="12" t="s">
        <v>11559</v>
      </c>
      <c r="L2984" s="10">
        <v>291</v>
      </c>
      <c r="M2984" s="12" t="s">
        <v>11560</v>
      </c>
    </row>
    <row r="2985" spans="1:13" ht="20.149999999999999" customHeight="1">
      <c r="A2985" s="8" t="s">
        <v>14</v>
      </c>
      <c r="B2985" s="9">
        <v>2966188</v>
      </c>
      <c r="C2985" s="10">
        <v>2968434</v>
      </c>
      <c r="D2985" s="11"/>
      <c r="E2985" s="12" t="s">
        <v>37</v>
      </c>
      <c r="F2985" s="12" t="s">
        <v>11561</v>
      </c>
      <c r="G2985" s="12" t="s">
        <v>11562</v>
      </c>
      <c r="H2985" s="10">
        <v>947301</v>
      </c>
      <c r="I2985" s="12" t="s">
        <v>18</v>
      </c>
      <c r="J2985" s="11"/>
      <c r="K2985" s="12" t="s">
        <v>11563</v>
      </c>
      <c r="L2985" s="10">
        <v>748</v>
      </c>
      <c r="M2985" s="12" t="s">
        <v>11564</v>
      </c>
    </row>
    <row r="2986" spans="1:13" ht="20.149999999999999" customHeight="1">
      <c r="A2986" s="8" t="s">
        <v>14</v>
      </c>
      <c r="B2986" s="9">
        <v>2968447</v>
      </c>
      <c r="C2986" s="10">
        <v>2968977</v>
      </c>
      <c r="D2986" s="11"/>
      <c r="E2986" s="12" t="s">
        <v>37</v>
      </c>
      <c r="F2986" s="12" t="s">
        <v>11565</v>
      </c>
      <c r="G2986" s="12" t="s">
        <v>11566</v>
      </c>
      <c r="H2986" s="10">
        <v>947300</v>
      </c>
      <c r="I2986" s="12" t="s">
        <v>18</v>
      </c>
      <c r="J2986" s="11"/>
      <c r="K2986" s="12" t="s">
        <v>11567</v>
      </c>
      <c r="L2986" s="10">
        <v>176</v>
      </c>
      <c r="M2986" s="12" t="s">
        <v>11568</v>
      </c>
    </row>
    <row r="2987" spans="1:13" ht="20.149999999999999" customHeight="1">
      <c r="A2987" s="8" t="s">
        <v>14</v>
      </c>
      <c r="B2987" s="9">
        <v>2969330</v>
      </c>
      <c r="C2987" s="10">
        <v>2969476</v>
      </c>
      <c r="D2987" s="11"/>
      <c r="E2987" s="12" t="s">
        <v>37</v>
      </c>
      <c r="F2987" s="12" t="s">
        <v>11569</v>
      </c>
      <c r="G2987" s="12" t="s">
        <v>11570</v>
      </c>
      <c r="H2987" s="10">
        <v>5061519</v>
      </c>
      <c r="I2987" s="12" t="s">
        <v>18</v>
      </c>
      <c r="J2987" s="11"/>
      <c r="K2987" s="12" t="s">
        <v>11571</v>
      </c>
      <c r="L2987" s="10">
        <v>48</v>
      </c>
      <c r="M2987" s="12" t="s">
        <v>11572</v>
      </c>
    </row>
    <row r="2988" spans="1:13" ht="20.149999999999999" customHeight="1">
      <c r="A2988" s="8" t="s">
        <v>14</v>
      </c>
      <c r="B2988" s="9">
        <v>2969662</v>
      </c>
      <c r="C2988" s="10">
        <v>2970351</v>
      </c>
      <c r="D2988" s="11"/>
      <c r="E2988" s="12" t="s">
        <v>15</v>
      </c>
      <c r="F2988" s="12" t="s">
        <v>11573</v>
      </c>
      <c r="G2988" s="12" t="s">
        <v>11574</v>
      </c>
      <c r="H2988" s="10">
        <v>947299</v>
      </c>
      <c r="I2988" s="12" t="s">
        <v>18</v>
      </c>
      <c r="J2988" s="11"/>
      <c r="K2988" s="12" t="s">
        <v>11575</v>
      </c>
      <c r="L2988" s="10">
        <v>229</v>
      </c>
      <c r="M2988" s="12" t="s">
        <v>11576</v>
      </c>
    </row>
    <row r="2989" spans="1:13" ht="20.149999999999999" customHeight="1">
      <c r="A2989" s="8" t="s">
        <v>14</v>
      </c>
      <c r="B2989" s="9">
        <v>2970420</v>
      </c>
      <c r="C2989" s="10">
        <v>2971133</v>
      </c>
      <c r="D2989" s="11"/>
      <c r="E2989" s="12" t="s">
        <v>15</v>
      </c>
      <c r="F2989" s="12" t="s">
        <v>11577</v>
      </c>
      <c r="G2989" s="12" t="s">
        <v>11578</v>
      </c>
      <c r="H2989" s="10">
        <v>947295</v>
      </c>
      <c r="I2989" s="12" t="s">
        <v>18</v>
      </c>
      <c r="J2989" s="11"/>
      <c r="K2989" s="12" t="s">
        <v>11579</v>
      </c>
      <c r="L2989" s="10">
        <v>237</v>
      </c>
      <c r="M2989" s="12" t="s">
        <v>11580</v>
      </c>
    </row>
    <row r="2990" spans="1:13" ht="20.149999999999999" customHeight="1">
      <c r="A2990" s="8" t="s">
        <v>14</v>
      </c>
      <c r="B2990" s="9">
        <v>2971271</v>
      </c>
      <c r="C2990" s="10">
        <v>2971489</v>
      </c>
      <c r="D2990" s="11"/>
      <c r="E2990" s="12" t="s">
        <v>15</v>
      </c>
      <c r="F2990" s="12" t="s">
        <v>11581</v>
      </c>
      <c r="G2990" s="12" t="s">
        <v>11582</v>
      </c>
      <c r="H2990" s="10">
        <v>947304</v>
      </c>
      <c r="I2990" s="12" t="s">
        <v>18</v>
      </c>
      <c r="J2990" s="11"/>
      <c r="K2990" s="12" t="s">
        <v>11583</v>
      </c>
      <c r="L2990" s="10">
        <v>72</v>
      </c>
      <c r="M2990" s="12" t="s">
        <v>11584</v>
      </c>
    </row>
    <row r="2991" spans="1:13" ht="20.149999999999999" customHeight="1">
      <c r="A2991" s="8" t="s">
        <v>14</v>
      </c>
      <c r="B2991" s="9">
        <v>2971597</v>
      </c>
      <c r="C2991" s="10">
        <v>2972637</v>
      </c>
      <c r="D2991" s="11"/>
      <c r="E2991" s="12" t="s">
        <v>15</v>
      </c>
      <c r="F2991" s="12" t="s">
        <v>11585</v>
      </c>
      <c r="G2991" s="12" t="s">
        <v>11586</v>
      </c>
      <c r="H2991" s="10">
        <v>947306</v>
      </c>
      <c r="I2991" s="12" t="s">
        <v>18</v>
      </c>
      <c r="J2991" s="11"/>
      <c r="K2991" s="12" t="s">
        <v>11587</v>
      </c>
      <c r="L2991" s="10">
        <v>346</v>
      </c>
      <c r="M2991" s="12" t="s">
        <v>11588</v>
      </c>
    </row>
    <row r="2992" spans="1:13" ht="20.149999999999999" customHeight="1">
      <c r="A2992" s="8" t="s">
        <v>14</v>
      </c>
      <c r="B2992" s="9">
        <v>2972669</v>
      </c>
      <c r="C2992" s="10">
        <v>2973862</v>
      </c>
      <c r="D2992" s="11"/>
      <c r="E2992" s="12" t="s">
        <v>37</v>
      </c>
      <c r="F2992" s="12" t="s">
        <v>11589</v>
      </c>
      <c r="G2992" s="12" t="s">
        <v>11590</v>
      </c>
      <c r="H2992" s="10">
        <v>947317</v>
      </c>
      <c r="I2992" s="12" t="s">
        <v>18</v>
      </c>
      <c r="J2992" s="11"/>
      <c r="K2992" s="12" t="s">
        <v>11591</v>
      </c>
      <c r="L2992" s="10">
        <v>397</v>
      </c>
      <c r="M2992" s="12" t="s">
        <v>11592</v>
      </c>
    </row>
    <row r="2993" spans="1:13" ht="20.149999999999999" customHeight="1">
      <c r="A2993" s="8" t="s">
        <v>14</v>
      </c>
      <c r="B2993" s="9">
        <v>2973855</v>
      </c>
      <c r="C2993" s="10">
        <v>2976014</v>
      </c>
      <c r="D2993" s="11"/>
      <c r="E2993" s="12" t="s">
        <v>37</v>
      </c>
      <c r="F2993" s="12" t="s">
        <v>11593</v>
      </c>
      <c r="G2993" s="12" t="s">
        <v>11594</v>
      </c>
      <c r="H2993" s="10">
        <v>947315</v>
      </c>
      <c r="I2993" s="12" t="s">
        <v>18</v>
      </c>
      <c r="J2993" s="11"/>
      <c r="K2993" s="12" t="s">
        <v>11595</v>
      </c>
      <c r="L2993" s="10">
        <v>719</v>
      </c>
      <c r="M2993" s="12" t="s">
        <v>11596</v>
      </c>
    </row>
    <row r="2994" spans="1:13" ht="20.149999999999999" customHeight="1">
      <c r="A2994" s="8" t="s">
        <v>14</v>
      </c>
      <c r="B2994" s="9">
        <v>2976102</v>
      </c>
      <c r="C2994" s="10">
        <v>2976189</v>
      </c>
      <c r="D2994" s="11"/>
      <c r="E2994" s="12" t="s">
        <v>37</v>
      </c>
      <c r="F2994" s="12" t="s">
        <v>11597</v>
      </c>
      <c r="G2994" s="12" t="s">
        <v>11598</v>
      </c>
      <c r="H2994" s="10">
        <v>2847746</v>
      </c>
      <c r="I2994" s="12" t="s">
        <v>92</v>
      </c>
      <c r="J2994" s="11"/>
      <c r="K2994" s="11"/>
      <c r="L2994" s="11"/>
      <c r="M2994" s="12" t="s">
        <v>11599</v>
      </c>
    </row>
    <row r="2995" spans="1:13" ht="20.149999999999999" customHeight="1">
      <c r="A2995" s="8" t="s">
        <v>14</v>
      </c>
      <c r="B2995" s="9">
        <v>2976304</v>
      </c>
      <c r="C2995" s="10">
        <v>2976385</v>
      </c>
      <c r="D2995" s="11"/>
      <c r="E2995" s="12" t="s">
        <v>37</v>
      </c>
      <c r="F2995" s="12" t="s">
        <v>11600</v>
      </c>
      <c r="G2995" s="12" t="s">
        <v>11601</v>
      </c>
      <c r="H2995" s="10">
        <v>2847747</v>
      </c>
      <c r="I2995" s="12" t="s">
        <v>92</v>
      </c>
      <c r="J2995" s="11"/>
      <c r="K2995" s="11"/>
      <c r="L2995" s="11"/>
      <c r="M2995" s="12" t="s">
        <v>11602</v>
      </c>
    </row>
    <row r="2996" spans="1:13" ht="20.149999999999999" customHeight="1">
      <c r="A2996" s="8" t="s">
        <v>14</v>
      </c>
      <c r="B2996" s="9">
        <v>2976599</v>
      </c>
      <c r="C2996" s="10">
        <v>2977630</v>
      </c>
      <c r="D2996" s="11"/>
      <c r="E2996" s="12" t="s">
        <v>15</v>
      </c>
      <c r="F2996" s="12" t="s">
        <v>11603</v>
      </c>
      <c r="G2996" s="12" t="s">
        <v>11604</v>
      </c>
      <c r="H2996" s="10">
        <v>947314</v>
      </c>
      <c r="I2996" s="12" t="s">
        <v>18</v>
      </c>
      <c r="J2996" s="11"/>
      <c r="K2996" s="12" t="s">
        <v>11605</v>
      </c>
      <c r="L2996" s="10">
        <v>343</v>
      </c>
      <c r="M2996" s="12" t="s">
        <v>11606</v>
      </c>
    </row>
    <row r="2997" spans="1:13" ht="20.149999999999999" customHeight="1">
      <c r="A2997" s="8" t="s">
        <v>14</v>
      </c>
      <c r="B2997" s="9">
        <v>2977637</v>
      </c>
      <c r="C2997" s="10">
        <v>2978899</v>
      </c>
      <c r="D2997" s="11"/>
      <c r="E2997" s="12" t="s">
        <v>37</v>
      </c>
      <c r="F2997" s="12" t="s">
        <v>11607</v>
      </c>
      <c r="G2997" s="12" t="s">
        <v>11608</v>
      </c>
      <c r="H2997" s="10">
        <v>947313</v>
      </c>
      <c r="I2997" s="12" t="s">
        <v>18</v>
      </c>
      <c r="J2997" s="11"/>
      <c r="K2997" s="12" t="s">
        <v>11609</v>
      </c>
      <c r="L2997" s="10">
        <v>420</v>
      </c>
      <c r="M2997" s="12" t="s">
        <v>11610</v>
      </c>
    </row>
    <row r="2998" spans="1:13" ht="20.149999999999999" customHeight="1">
      <c r="A2998" s="8" t="s">
        <v>14</v>
      </c>
      <c r="B2998" s="9">
        <v>2979021</v>
      </c>
      <c r="C2998" s="10">
        <v>2979956</v>
      </c>
      <c r="D2998" s="11"/>
      <c r="E2998" s="12" t="s">
        <v>15</v>
      </c>
      <c r="F2998" s="12" t="s">
        <v>11611</v>
      </c>
      <c r="G2998" s="12" t="s">
        <v>11612</v>
      </c>
      <c r="H2998" s="10">
        <v>947311</v>
      </c>
      <c r="I2998" s="12" t="s">
        <v>18</v>
      </c>
      <c r="J2998" s="11"/>
      <c r="K2998" s="12" t="s">
        <v>11613</v>
      </c>
      <c r="L2998" s="10">
        <v>311</v>
      </c>
      <c r="M2998" s="12" t="s">
        <v>11614</v>
      </c>
    </row>
    <row r="2999" spans="1:13" ht="20.149999999999999" customHeight="1">
      <c r="A2999" s="8" t="s">
        <v>14</v>
      </c>
      <c r="B2999" s="9">
        <v>2979943</v>
      </c>
      <c r="C2999" s="10">
        <v>2980635</v>
      </c>
      <c r="D2999" s="11"/>
      <c r="E2999" s="12" t="s">
        <v>37</v>
      </c>
      <c r="F2999" s="12" t="s">
        <v>11615</v>
      </c>
      <c r="G2999" s="12" t="s">
        <v>11616</v>
      </c>
      <c r="H2999" s="10">
        <v>947348</v>
      </c>
      <c r="I2999" s="12" t="s">
        <v>18</v>
      </c>
      <c r="J2999" s="11"/>
      <c r="K2999" s="12" t="s">
        <v>11617</v>
      </c>
      <c r="L2999" s="10">
        <v>230</v>
      </c>
      <c r="M2999" s="12" t="s">
        <v>11618</v>
      </c>
    </row>
    <row r="3000" spans="1:13" ht="20.149999999999999" customHeight="1">
      <c r="A3000" s="8" t="s">
        <v>14</v>
      </c>
      <c r="B3000" s="9">
        <v>2980764</v>
      </c>
      <c r="C3000" s="10">
        <v>2982182</v>
      </c>
      <c r="D3000" s="11"/>
      <c r="E3000" s="12" t="s">
        <v>37</v>
      </c>
      <c r="F3000" s="12" t="s">
        <v>11619</v>
      </c>
      <c r="G3000" s="12" t="s">
        <v>11620</v>
      </c>
      <c r="H3000" s="10">
        <v>947341</v>
      </c>
      <c r="I3000" s="12" t="s">
        <v>18</v>
      </c>
      <c r="J3000" s="11"/>
      <c r="K3000" s="12" t="s">
        <v>11621</v>
      </c>
      <c r="L3000" s="10">
        <v>472</v>
      </c>
      <c r="M3000" s="12" t="s">
        <v>11622</v>
      </c>
    </row>
    <row r="3001" spans="1:13" ht="20.149999999999999" customHeight="1">
      <c r="A3001" s="8" t="s">
        <v>14</v>
      </c>
      <c r="B3001" s="9">
        <v>2982497</v>
      </c>
      <c r="C3001" s="10">
        <v>2983258</v>
      </c>
      <c r="D3001" s="11"/>
      <c r="E3001" s="12" t="s">
        <v>37</v>
      </c>
      <c r="F3001" s="12" t="s">
        <v>11623</v>
      </c>
      <c r="G3001" s="12" t="s">
        <v>11624</v>
      </c>
      <c r="H3001" s="10">
        <v>947323</v>
      </c>
      <c r="I3001" s="12" t="s">
        <v>18</v>
      </c>
      <c r="J3001" s="11"/>
      <c r="K3001" s="12" t="s">
        <v>11625</v>
      </c>
      <c r="L3001" s="10">
        <v>253</v>
      </c>
      <c r="M3001" s="12" t="s">
        <v>11626</v>
      </c>
    </row>
    <row r="3002" spans="1:13" ht="20.149999999999999" customHeight="1">
      <c r="A3002" s="8" t="s">
        <v>14</v>
      </c>
      <c r="B3002" s="9">
        <v>2983288</v>
      </c>
      <c r="C3002" s="10">
        <v>2984124</v>
      </c>
      <c r="D3002" s="11"/>
      <c r="E3002" s="12" t="s">
        <v>37</v>
      </c>
      <c r="F3002" s="12" t="s">
        <v>11627</v>
      </c>
      <c r="G3002" s="12" t="s">
        <v>11628</v>
      </c>
      <c r="H3002" s="10">
        <v>947319</v>
      </c>
      <c r="I3002" s="12" t="s">
        <v>18</v>
      </c>
      <c r="J3002" s="11"/>
      <c r="K3002" s="12" t="s">
        <v>11629</v>
      </c>
      <c r="L3002" s="10">
        <v>278</v>
      </c>
      <c r="M3002" s="12" t="s">
        <v>11630</v>
      </c>
    </row>
    <row r="3003" spans="1:13" ht="20.149999999999999" customHeight="1">
      <c r="A3003" s="8" t="s">
        <v>14</v>
      </c>
      <c r="B3003" s="9">
        <v>2984411</v>
      </c>
      <c r="C3003" s="10">
        <v>2985592</v>
      </c>
      <c r="D3003" s="11"/>
      <c r="E3003" s="12" t="s">
        <v>37</v>
      </c>
      <c r="F3003" s="12" t="s">
        <v>11631</v>
      </c>
      <c r="G3003" s="12" t="s">
        <v>11632</v>
      </c>
      <c r="H3003" s="10">
        <v>947324</v>
      </c>
      <c r="I3003" s="12" t="s">
        <v>18</v>
      </c>
      <c r="J3003" s="11"/>
      <c r="K3003" s="12" t="s">
        <v>11633</v>
      </c>
      <c r="L3003" s="10">
        <v>393</v>
      </c>
      <c r="M3003" s="12" t="s">
        <v>11634</v>
      </c>
    </row>
    <row r="3004" spans="1:13" ht="20.149999999999999" customHeight="1">
      <c r="A3004" s="8" t="s">
        <v>14</v>
      </c>
      <c r="B3004" s="9">
        <v>2985847</v>
      </c>
      <c r="C3004" s="10">
        <v>2987076</v>
      </c>
      <c r="D3004" s="11"/>
      <c r="E3004" s="12" t="s">
        <v>15</v>
      </c>
      <c r="F3004" s="12" t="s">
        <v>11635</v>
      </c>
      <c r="G3004" s="12" t="s">
        <v>11636</v>
      </c>
      <c r="H3004" s="10">
        <v>945028</v>
      </c>
      <c r="I3004" s="12" t="s">
        <v>18</v>
      </c>
      <c r="J3004" s="11"/>
      <c r="K3004" s="12" t="s">
        <v>11637</v>
      </c>
      <c r="L3004" s="10">
        <v>409</v>
      </c>
      <c r="M3004" s="12" t="s">
        <v>11638</v>
      </c>
    </row>
    <row r="3005" spans="1:13" ht="20.149999999999999" customHeight="1">
      <c r="A3005" s="8" t="s">
        <v>14</v>
      </c>
      <c r="B3005" s="9">
        <v>2987536</v>
      </c>
      <c r="C3005" s="10">
        <v>2988168</v>
      </c>
      <c r="D3005" s="11"/>
      <c r="E3005" s="12" t="s">
        <v>15</v>
      </c>
      <c r="F3005" s="12" t="s">
        <v>11639</v>
      </c>
      <c r="G3005" s="12" t="s">
        <v>11640</v>
      </c>
      <c r="H3005" s="10">
        <v>945263</v>
      </c>
      <c r="I3005" s="12" t="s">
        <v>18</v>
      </c>
      <c r="J3005" s="11"/>
      <c r="K3005" s="12" t="s">
        <v>11641</v>
      </c>
      <c r="L3005" s="10">
        <v>210</v>
      </c>
      <c r="M3005" s="12" t="s">
        <v>11642</v>
      </c>
    </row>
    <row r="3006" spans="1:13" ht="20.149999999999999" customHeight="1">
      <c r="A3006" s="8" t="s">
        <v>14</v>
      </c>
      <c r="B3006" s="9">
        <v>2988502</v>
      </c>
      <c r="C3006" s="10">
        <v>2989311</v>
      </c>
      <c r="D3006" s="11"/>
      <c r="E3006" s="12" t="s">
        <v>15</v>
      </c>
      <c r="F3006" s="12" t="s">
        <v>11643</v>
      </c>
      <c r="G3006" s="12" t="s">
        <v>11644</v>
      </c>
      <c r="H3006" s="10">
        <v>947327</v>
      </c>
      <c r="I3006" s="12" t="s">
        <v>18</v>
      </c>
      <c r="J3006" s="11"/>
      <c r="K3006" s="12" t="s">
        <v>11645</v>
      </c>
      <c r="L3006" s="10">
        <v>269</v>
      </c>
      <c r="M3006" s="12" t="s">
        <v>11646</v>
      </c>
    </row>
    <row r="3007" spans="1:13" ht="20.149999999999999" customHeight="1">
      <c r="A3007" s="8" t="s">
        <v>14</v>
      </c>
      <c r="B3007" s="9">
        <v>2989304</v>
      </c>
      <c r="C3007" s="10">
        <v>2989786</v>
      </c>
      <c r="D3007" s="11"/>
      <c r="E3007" s="12" t="s">
        <v>15</v>
      </c>
      <c r="F3007" s="12" t="s">
        <v>11647</v>
      </c>
      <c r="G3007" s="12" t="s">
        <v>11648</v>
      </c>
      <c r="H3007" s="10">
        <v>947328</v>
      </c>
      <c r="I3007" s="12" t="s">
        <v>18</v>
      </c>
      <c r="J3007" s="11"/>
      <c r="K3007" s="12" t="s">
        <v>11649</v>
      </c>
      <c r="L3007" s="10">
        <v>160</v>
      </c>
      <c r="M3007" s="12" t="s">
        <v>11650</v>
      </c>
    </row>
    <row r="3008" spans="1:13" ht="20.149999999999999" customHeight="1">
      <c r="A3008" s="8" t="s">
        <v>14</v>
      </c>
      <c r="B3008" s="9">
        <v>2989819</v>
      </c>
      <c r="C3008" s="10">
        <v>2989899</v>
      </c>
      <c r="D3008" s="11"/>
      <c r="E3008" s="12" t="s">
        <v>37</v>
      </c>
      <c r="F3008" s="12" t="s">
        <v>11651</v>
      </c>
      <c r="G3008" s="12" t="s">
        <v>11652</v>
      </c>
      <c r="H3008" s="10">
        <v>7751637</v>
      </c>
      <c r="I3008" s="12" t="s">
        <v>18</v>
      </c>
      <c r="J3008" s="11"/>
      <c r="K3008" s="12" t="s">
        <v>11653</v>
      </c>
      <c r="L3008" s="10">
        <v>26</v>
      </c>
      <c r="M3008" s="12" t="s">
        <v>11654</v>
      </c>
    </row>
    <row r="3009" spans="1:13" ht="20.149999999999999" customHeight="1">
      <c r="A3009" s="8" t="s">
        <v>14</v>
      </c>
      <c r="B3009" s="9">
        <v>2989935</v>
      </c>
      <c r="C3009" s="10">
        <v>2990360</v>
      </c>
      <c r="D3009" s="11"/>
      <c r="E3009" s="12" t="s">
        <v>37</v>
      </c>
      <c r="F3009" s="12" t="s">
        <v>11655</v>
      </c>
      <c r="G3009" s="12" t="s">
        <v>11656</v>
      </c>
      <c r="H3009" s="10">
        <v>947329</v>
      </c>
      <c r="I3009" s="12" t="s">
        <v>18</v>
      </c>
      <c r="J3009" s="11"/>
      <c r="K3009" s="12" t="s">
        <v>11657</v>
      </c>
      <c r="L3009" s="10">
        <v>141</v>
      </c>
      <c r="M3009" s="12" t="s">
        <v>11658</v>
      </c>
    </row>
    <row r="3010" spans="1:13" ht="20.149999999999999" customHeight="1">
      <c r="A3010" s="8" t="s">
        <v>14</v>
      </c>
      <c r="B3010" s="9">
        <v>2990554</v>
      </c>
      <c r="C3010" s="10">
        <v>2991043</v>
      </c>
      <c r="D3010" s="11"/>
      <c r="E3010" s="12" t="s">
        <v>15</v>
      </c>
      <c r="F3010" s="12" t="s">
        <v>915</v>
      </c>
      <c r="G3010" s="12" t="s">
        <v>11659</v>
      </c>
      <c r="H3010" s="10">
        <v>946823</v>
      </c>
      <c r="I3010" s="12" t="s">
        <v>917</v>
      </c>
      <c r="J3010" s="11"/>
      <c r="K3010" s="11"/>
      <c r="L3010" s="11"/>
      <c r="M3010" s="12" t="s">
        <v>11660</v>
      </c>
    </row>
    <row r="3011" spans="1:13" ht="20.149999999999999" customHeight="1">
      <c r="A3011" s="8" t="s">
        <v>14</v>
      </c>
      <c r="B3011" s="9">
        <v>2991268</v>
      </c>
      <c r="C3011" s="10">
        <v>2991759</v>
      </c>
      <c r="D3011" s="11"/>
      <c r="E3011" s="12" t="s">
        <v>15</v>
      </c>
      <c r="F3011" s="12" t="s">
        <v>11661</v>
      </c>
      <c r="G3011" s="12" t="s">
        <v>11662</v>
      </c>
      <c r="H3011" s="10">
        <v>946986</v>
      </c>
      <c r="I3011" s="12" t="s">
        <v>18</v>
      </c>
      <c r="J3011" s="11"/>
      <c r="K3011" s="12" t="s">
        <v>11663</v>
      </c>
      <c r="L3011" s="10">
        <v>163</v>
      </c>
      <c r="M3011" s="12" t="s">
        <v>11664</v>
      </c>
    </row>
    <row r="3012" spans="1:13" ht="20.149999999999999" customHeight="1">
      <c r="A3012" s="8" t="s">
        <v>14</v>
      </c>
      <c r="B3012" s="9">
        <v>2992094</v>
      </c>
      <c r="C3012" s="10">
        <v>2993470</v>
      </c>
      <c r="D3012" s="11"/>
      <c r="E3012" s="12" t="s">
        <v>15</v>
      </c>
      <c r="F3012" s="12" t="s">
        <v>11665</v>
      </c>
      <c r="G3012" s="12" t="s">
        <v>11666</v>
      </c>
      <c r="H3012" s="10">
        <v>946265</v>
      </c>
      <c r="I3012" s="12" t="s">
        <v>18</v>
      </c>
      <c r="J3012" s="11"/>
      <c r="K3012" s="12" t="s">
        <v>11667</v>
      </c>
      <c r="L3012" s="10">
        <v>458</v>
      </c>
      <c r="M3012" s="12" t="s">
        <v>11668</v>
      </c>
    </row>
    <row r="3013" spans="1:13" ht="20.149999999999999" customHeight="1">
      <c r="A3013" s="8" t="s">
        <v>14</v>
      </c>
      <c r="B3013" s="9">
        <v>2993638</v>
      </c>
      <c r="C3013" s="10">
        <v>2993856</v>
      </c>
      <c r="D3013" s="11"/>
      <c r="E3013" s="12" t="s">
        <v>15</v>
      </c>
      <c r="F3013" s="12" t="s">
        <v>11669</v>
      </c>
      <c r="G3013" s="12" t="s">
        <v>11670</v>
      </c>
      <c r="H3013" s="10">
        <v>947336</v>
      </c>
      <c r="I3013" s="12" t="s">
        <v>18</v>
      </c>
      <c r="J3013" s="11"/>
      <c r="K3013" s="12" t="s">
        <v>11671</v>
      </c>
      <c r="L3013" s="10">
        <v>72</v>
      </c>
      <c r="M3013" s="12" t="s">
        <v>11672</v>
      </c>
    </row>
    <row r="3014" spans="1:13" ht="20.149999999999999" customHeight="1">
      <c r="A3014" s="8" t="s">
        <v>14</v>
      </c>
      <c r="B3014" s="9">
        <v>2993939</v>
      </c>
      <c r="C3014" s="10">
        <v>2994441</v>
      </c>
      <c r="D3014" s="11"/>
      <c r="E3014" s="12" t="s">
        <v>15</v>
      </c>
      <c r="F3014" s="12" t="s">
        <v>915</v>
      </c>
      <c r="G3014" s="12" t="s">
        <v>11673</v>
      </c>
      <c r="H3014" s="10">
        <v>947338</v>
      </c>
      <c r="I3014" s="12" t="s">
        <v>917</v>
      </c>
      <c r="J3014" s="11"/>
      <c r="K3014" s="11"/>
      <c r="L3014" s="11"/>
      <c r="M3014" s="12" t="s">
        <v>11674</v>
      </c>
    </row>
    <row r="3015" spans="1:13" ht="20.149999999999999" customHeight="1">
      <c r="A3015" s="8" t="s">
        <v>14</v>
      </c>
      <c r="B3015" s="9">
        <v>2994460</v>
      </c>
      <c r="C3015" s="10">
        <v>2994903</v>
      </c>
      <c r="D3015" s="11"/>
      <c r="E3015" s="12" t="s">
        <v>37</v>
      </c>
      <c r="F3015" s="12" t="s">
        <v>915</v>
      </c>
      <c r="G3015" s="12" t="s">
        <v>11675</v>
      </c>
      <c r="H3015" s="10">
        <v>947339</v>
      </c>
      <c r="I3015" s="12" t="s">
        <v>917</v>
      </c>
      <c r="J3015" s="11"/>
      <c r="K3015" s="11"/>
      <c r="L3015" s="11"/>
      <c r="M3015" s="12" t="s">
        <v>11676</v>
      </c>
    </row>
    <row r="3016" spans="1:13" ht="20.149999999999999" customHeight="1">
      <c r="A3016" s="8" t="s">
        <v>14</v>
      </c>
      <c r="B3016" s="9">
        <v>2994937</v>
      </c>
      <c r="C3016" s="10">
        <v>2995092</v>
      </c>
      <c r="D3016" s="11"/>
      <c r="E3016" s="12" t="s">
        <v>37</v>
      </c>
      <c r="F3016" s="12" t="s">
        <v>915</v>
      </c>
      <c r="G3016" s="12" t="s">
        <v>11677</v>
      </c>
      <c r="H3016" s="10">
        <v>947332</v>
      </c>
      <c r="I3016" s="12" t="s">
        <v>917</v>
      </c>
      <c r="J3016" s="11"/>
      <c r="K3016" s="11"/>
      <c r="L3016" s="11"/>
      <c r="M3016" s="12" t="s">
        <v>11678</v>
      </c>
    </row>
    <row r="3017" spans="1:13" ht="20.149999999999999" customHeight="1">
      <c r="A3017" s="8" t="s">
        <v>14</v>
      </c>
      <c r="B3017" s="9">
        <v>2995314</v>
      </c>
      <c r="C3017" s="10">
        <v>2996020</v>
      </c>
      <c r="D3017" s="11"/>
      <c r="E3017" s="12" t="s">
        <v>37</v>
      </c>
      <c r="F3017" s="12" t="s">
        <v>915</v>
      </c>
      <c r="G3017" s="12" t="s">
        <v>11679</v>
      </c>
      <c r="H3017" s="10">
        <v>2847705</v>
      </c>
      <c r="I3017" s="12" t="s">
        <v>917</v>
      </c>
      <c r="J3017" s="11"/>
      <c r="K3017" s="11"/>
      <c r="L3017" s="11"/>
      <c r="M3017" s="12" t="s">
        <v>11680</v>
      </c>
    </row>
    <row r="3018" spans="1:13" ht="20.149999999999999" customHeight="1">
      <c r="A3018" s="8" t="s">
        <v>14</v>
      </c>
      <c r="B3018" s="9">
        <v>2995962</v>
      </c>
      <c r="C3018" s="10">
        <v>2996360</v>
      </c>
      <c r="D3018" s="11"/>
      <c r="E3018" s="12" t="s">
        <v>37</v>
      </c>
      <c r="F3018" s="12" t="s">
        <v>915</v>
      </c>
      <c r="G3018" s="12" t="s">
        <v>11681</v>
      </c>
      <c r="H3018" s="10">
        <v>947325</v>
      </c>
      <c r="I3018" s="12" t="s">
        <v>917</v>
      </c>
      <c r="J3018" s="11"/>
      <c r="K3018" s="11"/>
      <c r="L3018" s="11"/>
      <c r="M3018" s="12" t="s">
        <v>11682</v>
      </c>
    </row>
    <row r="3019" spans="1:13" ht="20.149999999999999" customHeight="1">
      <c r="A3019" s="8" t="s">
        <v>14</v>
      </c>
      <c r="B3019" s="9">
        <v>2996372</v>
      </c>
      <c r="C3019" s="10">
        <v>2997277</v>
      </c>
      <c r="D3019" s="11"/>
      <c r="E3019" s="12" t="s">
        <v>37</v>
      </c>
      <c r="F3019" s="12" t="s">
        <v>5777</v>
      </c>
      <c r="G3019" s="12" t="s">
        <v>11683</v>
      </c>
      <c r="H3019" s="10">
        <v>947346</v>
      </c>
      <c r="I3019" s="12" t="s">
        <v>18</v>
      </c>
      <c r="J3019" s="11"/>
      <c r="K3019" s="12" t="s">
        <v>11684</v>
      </c>
      <c r="L3019" s="10">
        <v>301</v>
      </c>
      <c r="M3019" s="12" t="s">
        <v>11685</v>
      </c>
    </row>
    <row r="3020" spans="1:13" ht="20.149999999999999" customHeight="1">
      <c r="A3020" s="8" t="s">
        <v>14</v>
      </c>
      <c r="B3020" s="9">
        <v>2997235</v>
      </c>
      <c r="C3020" s="10">
        <v>2997600</v>
      </c>
      <c r="D3020" s="11"/>
      <c r="E3020" s="12" t="s">
        <v>37</v>
      </c>
      <c r="F3020" s="12" t="s">
        <v>5781</v>
      </c>
      <c r="G3020" s="12" t="s">
        <v>11686</v>
      </c>
      <c r="H3020" s="10">
        <v>947347</v>
      </c>
      <c r="I3020" s="12" t="s">
        <v>18</v>
      </c>
      <c r="J3020" s="11"/>
      <c r="K3020" s="12" t="s">
        <v>11687</v>
      </c>
      <c r="L3020" s="10">
        <v>121</v>
      </c>
      <c r="M3020" s="12" t="s">
        <v>11688</v>
      </c>
    </row>
    <row r="3021" spans="1:13" ht="20.149999999999999" customHeight="1">
      <c r="A3021" s="8" t="s">
        <v>14</v>
      </c>
      <c r="B3021" s="9">
        <v>2997689</v>
      </c>
      <c r="C3021" s="10">
        <v>2997988</v>
      </c>
      <c r="D3021" s="11"/>
      <c r="E3021" s="12" t="s">
        <v>37</v>
      </c>
      <c r="F3021" s="12" t="s">
        <v>915</v>
      </c>
      <c r="G3021" s="12" t="s">
        <v>11689</v>
      </c>
      <c r="H3021" s="10">
        <v>947345</v>
      </c>
      <c r="I3021" s="12" t="s">
        <v>917</v>
      </c>
      <c r="J3021" s="11"/>
      <c r="K3021" s="11"/>
      <c r="L3021" s="11"/>
      <c r="M3021" s="12" t="s">
        <v>11690</v>
      </c>
    </row>
    <row r="3022" spans="1:13" ht="20.149999999999999" customHeight="1">
      <c r="A3022" s="8" t="s">
        <v>14</v>
      </c>
      <c r="B3022" s="9">
        <v>2998034</v>
      </c>
      <c r="C3022" s="10">
        <v>2998828</v>
      </c>
      <c r="D3022" s="11"/>
      <c r="E3022" s="12" t="s">
        <v>37</v>
      </c>
      <c r="F3022" s="12" t="s">
        <v>11691</v>
      </c>
      <c r="G3022" s="12" t="s">
        <v>11692</v>
      </c>
      <c r="H3022" s="10">
        <v>947344</v>
      </c>
      <c r="I3022" s="12" t="s">
        <v>18</v>
      </c>
      <c r="J3022" s="11"/>
      <c r="K3022" s="12" t="s">
        <v>11693</v>
      </c>
      <c r="L3022" s="10">
        <v>264</v>
      </c>
      <c r="M3022" s="12" t="s">
        <v>11694</v>
      </c>
    </row>
    <row r="3023" spans="1:13" ht="20.149999999999999" customHeight="1">
      <c r="A3023" s="8" t="s">
        <v>14</v>
      </c>
      <c r="B3023" s="9">
        <v>2998984</v>
      </c>
      <c r="C3023" s="10">
        <v>2999057</v>
      </c>
      <c r="D3023" s="11"/>
      <c r="E3023" s="12" t="s">
        <v>37</v>
      </c>
      <c r="F3023" s="12" t="s">
        <v>7901</v>
      </c>
      <c r="G3023" s="12" t="s">
        <v>11695</v>
      </c>
      <c r="H3023" s="10">
        <v>947343</v>
      </c>
      <c r="I3023" s="12" t="s">
        <v>851</v>
      </c>
      <c r="J3023" s="11"/>
      <c r="K3023" s="11"/>
      <c r="L3023" s="11"/>
      <c r="M3023" s="12" t="s">
        <v>11696</v>
      </c>
    </row>
    <row r="3024" spans="1:13" ht="20.149999999999999" customHeight="1">
      <c r="A3024" s="8" t="s">
        <v>14</v>
      </c>
      <c r="B3024" s="9">
        <v>2999136</v>
      </c>
      <c r="C3024" s="10">
        <v>2999891</v>
      </c>
      <c r="D3024" s="11"/>
      <c r="E3024" s="12" t="s">
        <v>37</v>
      </c>
      <c r="F3024" s="12" t="s">
        <v>11697</v>
      </c>
      <c r="G3024" s="12" t="s">
        <v>11698</v>
      </c>
      <c r="H3024" s="10">
        <v>947352</v>
      </c>
      <c r="I3024" s="12" t="s">
        <v>18</v>
      </c>
      <c r="J3024" s="11"/>
      <c r="K3024" s="12" t="s">
        <v>11699</v>
      </c>
      <c r="L3024" s="10">
        <v>251</v>
      </c>
      <c r="M3024" s="12" t="s">
        <v>11700</v>
      </c>
    </row>
    <row r="3025" spans="1:13" ht="20.149999999999999" customHeight="1">
      <c r="A3025" s="8" t="s">
        <v>14</v>
      </c>
      <c r="B3025" s="9">
        <v>3000345</v>
      </c>
      <c r="C3025" s="10">
        <v>3002603</v>
      </c>
      <c r="D3025" s="11"/>
      <c r="E3025" s="12" t="s">
        <v>15</v>
      </c>
      <c r="F3025" s="12" t="s">
        <v>11701</v>
      </c>
      <c r="G3025" s="12" t="s">
        <v>11702</v>
      </c>
      <c r="H3025" s="10">
        <v>947116</v>
      </c>
      <c r="I3025" s="12" t="s">
        <v>18</v>
      </c>
      <c r="J3025" s="11"/>
      <c r="K3025" s="12" t="s">
        <v>11703</v>
      </c>
      <c r="L3025" s="10">
        <v>752</v>
      </c>
      <c r="M3025" s="12" t="s">
        <v>11704</v>
      </c>
    </row>
    <row r="3026" spans="1:13" ht="20.149999999999999" customHeight="1">
      <c r="A3026" s="8" t="s">
        <v>14</v>
      </c>
      <c r="B3026" s="9">
        <v>3002614</v>
      </c>
      <c r="C3026" s="10">
        <v>3003492</v>
      </c>
      <c r="D3026" s="11"/>
      <c r="E3026" s="12" t="s">
        <v>15</v>
      </c>
      <c r="F3026" s="12" t="s">
        <v>11705</v>
      </c>
      <c r="G3026" s="12" t="s">
        <v>11706</v>
      </c>
      <c r="H3026" s="10">
        <v>947205</v>
      </c>
      <c r="I3026" s="12" t="s">
        <v>18</v>
      </c>
      <c r="J3026" s="11"/>
      <c r="K3026" s="12" t="s">
        <v>11707</v>
      </c>
      <c r="L3026" s="10">
        <v>292</v>
      </c>
      <c r="M3026" s="12" t="s">
        <v>11708</v>
      </c>
    </row>
    <row r="3027" spans="1:13" ht="20.149999999999999" customHeight="1">
      <c r="A3027" s="8" t="s">
        <v>14</v>
      </c>
      <c r="B3027" s="9">
        <v>3003489</v>
      </c>
      <c r="C3027" s="10">
        <v>3003968</v>
      </c>
      <c r="D3027" s="11"/>
      <c r="E3027" s="12" t="s">
        <v>15</v>
      </c>
      <c r="F3027" s="12" t="s">
        <v>11709</v>
      </c>
      <c r="G3027" s="12" t="s">
        <v>11710</v>
      </c>
      <c r="H3027" s="10">
        <v>945148</v>
      </c>
      <c r="I3027" s="12" t="s">
        <v>18</v>
      </c>
      <c r="J3027" s="11"/>
      <c r="K3027" s="12" t="s">
        <v>11711</v>
      </c>
      <c r="L3027" s="10">
        <v>159</v>
      </c>
      <c r="M3027" s="12" t="s">
        <v>11712</v>
      </c>
    </row>
    <row r="3028" spans="1:13" ht="20.149999999999999" customHeight="1">
      <c r="A3028" s="8" t="s">
        <v>14</v>
      </c>
      <c r="B3028" s="9">
        <v>3004008</v>
      </c>
      <c r="C3028" s="10">
        <v>3005786</v>
      </c>
      <c r="D3028" s="11"/>
      <c r="E3028" s="12" t="s">
        <v>37</v>
      </c>
      <c r="F3028" s="12" t="s">
        <v>11713</v>
      </c>
      <c r="G3028" s="12" t="s">
        <v>11714</v>
      </c>
      <c r="H3028" s="10">
        <v>947320</v>
      </c>
      <c r="I3028" s="12" t="s">
        <v>18</v>
      </c>
      <c r="J3028" s="11"/>
      <c r="K3028" s="12" t="s">
        <v>11715</v>
      </c>
      <c r="L3028" s="10">
        <v>592</v>
      </c>
      <c r="M3028" s="12" t="s">
        <v>11716</v>
      </c>
    </row>
    <row r="3029" spans="1:13" ht="20.149999999999999" customHeight="1">
      <c r="A3029" s="8" t="s">
        <v>14</v>
      </c>
      <c r="B3029" s="9">
        <v>3006262</v>
      </c>
      <c r="C3029" s="10">
        <v>3007452</v>
      </c>
      <c r="D3029" s="11"/>
      <c r="E3029" s="12" t="s">
        <v>15</v>
      </c>
      <c r="F3029" s="12" t="s">
        <v>11717</v>
      </c>
      <c r="G3029" s="12" t="s">
        <v>11718</v>
      </c>
      <c r="H3029" s="10">
        <v>945826</v>
      </c>
      <c r="I3029" s="12" t="s">
        <v>18</v>
      </c>
      <c r="J3029" s="11"/>
      <c r="K3029" s="12" t="s">
        <v>11719</v>
      </c>
      <c r="L3029" s="10">
        <v>396</v>
      </c>
      <c r="M3029" s="12" t="s">
        <v>11720</v>
      </c>
    </row>
    <row r="3030" spans="1:13" ht="20.149999999999999" customHeight="1">
      <c r="A3030" s="8" t="s">
        <v>14</v>
      </c>
      <c r="B3030" s="9">
        <v>3007510</v>
      </c>
      <c r="C3030" s="10">
        <v>3008706</v>
      </c>
      <c r="D3030" s="11"/>
      <c r="E3030" s="12" t="s">
        <v>15</v>
      </c>
      <c r="F3030" s="12" t="s">
        <v>11721</v>
      </c>
      <c r="G3030" s="12" t="s">
        <v>11722</v>
      </c>
      <c r="H3030" s="10">
        <v>947012</v>
      </c>
      <c r="I3030" s="12" t="s">
        <v>18</v>
      </c>
      <c r="J3030" s="11"/>
      <c r="K3030" s="12" t="s">
        <v>11723</v>
      </c>
      <c r="L3030" s="10">
        <v>398</v>
      </c>
      <c r="M3030" s="12" t="s">
        <v>11724</v>
      </c>
    </row>
    <row r="3031" spans="1:13" ht="20.149999999999999" customHeight="1">
      <c r="A3031" s="8" t="s">
        <v>14</v>
      </c>
      <c r="B3031" s="9">
        <v>3008764</v>
      </c>
      <c r="C3031" s="10">
        <v>3009975</v>
      </c>
      <c r="D3031" s="11"/>
      <c r="E3031" s="12" t="s">
        <v>15</v>
      </c>
      <c r="F3031" s="12" t="s">
        <v>11725</v>
      </c>
      <c r="G3031" s="12" t="s">
        <v>11726</v>
      </c>
      <c r="H3031" s="10">
        <v>947360</v>
      </c>
      <c r="I3031" s="12" t="s">
        <v>18</v>
      </c>
      <c r="J3031" s="11"/>
      <c r="K3031" s="12" t="s">
        <v>11727</v>
      </c>
      <c r="L3031" s="10">
        <v>403</v>
      </c>
      <c r="M3031" s="12" t="s">
        <v>11728</v>
      </c>
    </row>
    <row r="3032" spans="1:13" ht="20.149999999999999" customHeight="1">
      <c r="A3032" s="8" t="s">
        <v>14</v>
      </c>
      <c r="B3032" s="9">
        <v>3010028</v>
      </c>
      <c r="C3032" s="10">
        <v>3011413</v>
      </c>
      <c r="D3032" s="11"/>
      <c r="E3032" s="12" t="s">
        <v>15</v>
      </c>
      <c r="F3032" s="12" t="s">
        <v>11729</v>
      </c>
      <c r="G3032" s="12" t="s">
        <v>11730</v>
      </c>
      <c r="H3032" s="10">
        <v>947359</v>
      </c>
      <c r="I3032" s="12" t="s">
        <v>18</v>
      </c>
      <c r="J3032" s="11"/>
      <c r="K3032" s="12" t="s">
        <v>11731</v>
      </c>
      <c r="L3032" s="10">
        <v>461</v>
      </c>
      <c r="M3032" s="12" t="s">
        <v>11732</v>
      </c>
    </row>
    <row r="3033" spans="1:13" ht="20.149999999999999" customHeight="1">
      <c r="A3033" s="8" t="s">
        <v>14</v>
      </c>
      <c r="B3033" s="9">
        <v>3011461</v>
      </c>
      <c r="C3033" s="10">
        <v>3012393</v>
      </c>
      <c r="D3033" s="11"/>
      <c r="E3033" s="12" t="s">
        <v>15</v>
      </c>
      <c r="F3033" s="12" t="s">
        <v>11733</v>
      </c>
      <c r="G3033" s="12" t="s">
        <v>11734</v>
      </c>
      <c r="H3033" s="10">
        <v>947358</v>
      </c>
      <c r="I3033" s="12" t="s">
        <v>18</v>
      </c>
      <c r="J3033" s="11"/>
      <c r="K3033" s="12" t="s">
        <v>11735</v>
      </c>
      <c r="L3033" s="10">
        <v>310</v>
      </c>
      <c r="M3033" s="12" t="s">
        <v>11736</v>
      </c>
    </row>
    <row r="3034" spans="1:13" ht="20.149999999999999" customHeight="1">
      <c r="A3034" s="8" t="s">
        <v>14</v>
      </c>
      <c r="B3034" s="9">
        <v>3012614</v>
      </c>
      <c r="C3034" s="10">
        <v>3014239</v>
      </c>
      <c r="D3034" s="11"/>
      <c r="E3034" s="12" t="s">
        <v>37</v>
      </c>
      <c r="F3034" s="12" t="s">
        <v>11737</v>
      </c>
      <c r="G3034" s="12" t="s">
        <v>11738</v>
      </c>
      <c r="H3034" s="10">
        <v>947357</v>
      </c>
      <c r="I3034" s="12" t="s">
        <v>18</v>
      </c>
      <c r="J3034" s="11"/>
      <c r="K3034" s="12" t="s">
        <v>11739</v>
      </c>
      <c r="L3034" s="10">
        <v>541</v>
      </c>
      <c r="M3034" s="12" t="s">
        <v>11740</v>
      </c>
    </row>
    <row r="3035" spans="1:13" ht="20.149999999999999" customHeight="1">
      <c r="A3035" s="8" t="s">
        <v>14</v>
      </c>
      <c r="B3035" s="9">
        <v>3014287</v>
      </c>
      <c r="C3035" s="10">
        <v>3015057</v>
      </c>
      <c r="D3035" s="11"/>
      <c r="E3035" s="12" t="s">
        <v>37</v>
      </c>
      <c r="F3035" s="12" t="s">
        <v>11741</v>
      </c>
      <c r="G3035" s="12" t="s">
        <v>11742</v>
      </c>
      <c r="H3035" s="10">
        <v>947350</v>
      </c>
      <c r="I3035" s="12" t="s">
        <v>18</v>
      </c>
      <c r="J3035" s="11"/>
      <c r="K3035" s="12" t="s">
        <v>11743</v>
      </c>
      <c r="L3035" s="10">
        <v>256</v>
      </c>
      <c r="M3035" s="12" t="s">
        <v>11744</v>
      </c>
    </row>
    <row r="3036" spans="1:13" ht="20.149999999999999" customHeight="1">
      <c r="A3036" s="8" t="s">
        <v>14</v>
      </c>
      <c r="B3036" s="9">
        <v>3015160</v>
      </c>
      <c r="C3036" s="10">
        <v>3015738</v>
      </c>
      <c r="D3036" s="11"/>
      <c r="E3036" s="12" t="s">
        <v>15</v>
      </c>
      <c r="F3036" s="12" t="s">
        <v>11745</v>
      </c>
      <c r="G3036" s="12" t="s">
        <v>11746</v>
      </c>
      <c r="H3036" s="10">
        <v>947356</v>
      </c>
      <c r="I3036" s="12" t="s">
        <v>18</v>
      </c>
      <c r="J3036" s="11"/>
      <c r="K3036" s="12" t="s">
        <v>11747</v>
      </c>
      <c r="L3036" s="10">
        <v>192</v>
      </c>
      <c r="M3036" s="12" t="s">
        <v>11748</v>
      </c>
    </row>
    <row r="3037" spans="1:13" ht="20.149999999999999" customHeight="1">
      <c r="A3037" s="8" t="s">
        <v>14</v>
      </c>
      <c r="B3037" s="9">
        <v>3016060</v>
      </c>
      <c r="C3037" s="10">
        <v>3019158</v>
      </c>
      <c r="D3037" s="11"/>
      <c r="E3037" s="12" t="s">
        <v>15</v>
      </c>
      <c r="F3037" s="12" t="s">
        <v>11749</v>
      </c>
      <c r="G3037" s="12" t="s">
        <v>11750</v>
      </c>
      <c r="H3037" s="10">
        <v>949068</v>
      </c>
      <c r="I3037" s="12" t="s">
        <v>18</v>
      </c>
      <c r="J3037" s="11"/>
      <c r="K3037" s="12" t="s">
        <v>11751</v>
      </c>
      <c r="L3037" s="10">
        <v>1032</v>
      </c>
      <c r="M3037" s="12" t="s">
        <v>11752</v>
      </c>
    </row>
    <row r="3038" spans="1:13" ht="20.149999999999999" customHeight="1">
      <c r="A3038" s="8" t="s">
        <v>14</v>
      </c>
      <c r="B3038" s="9">
        <v>3019161</v>
      </c>
      <c r="C3038" s="10">
        <v>3020489</v>
      </c>
      <c r="D3038" s="11"/>
      <c r="E3038" s="12" t="s">
        <v>15</v>
      </c>
      <c r="F3038" s="12" t="s">
        <v>11753</v>
      </c>
      <c r="G3038" s="12" t="s">
        <v>11754</v>
      </c>
      <c r="H3038" s="10">
        <v>949072</v>
      </c>
      <c r="I3038" s="12" t="s">
        <v>18</v>
      </c>
      <c r="J3038" s="11"/>
      <c r="K3038" s="12" t="s">
        <v>11755</v>
      </c>
      <c r="L3038" s="10">
        <v>442</v>
      </c>
      <c r="M3038" s="12" t="s">
        <v>11756</v>
      </c>
    </row>
    <row r="3039" spans="1:13" ht="20.149999999999999" customHeight="1">
      <c r="A3039" s="8" t="s">
        <v>14</v>
      </c>
      <c r="B3039" s="9">
        <v>3020540</v>
      </c>
      <c r="C3039" s="10">
        <v>3021319</v>
      </c>
      <c r="D3039" s="11"/>
      <c r="E3039" s="12" t="s">
        <v>15</v>
      </c>
      <c r="F3039" s="12" t="s">
        <v>5193</v>
      </c>
      <c r="G3039" s="12" t="s">
        <v>11757</v>
      </c>
      <c r="H3039" s="10">
        <v>949071</v>
      </c>
      <c r="I3039" s="12" t="s">
        <v>18</v>
      </c>
      <c r="J3039" s="11"/>
      <c r="K3039" s="12" t="s">
        <v>11758</v>
      </c>
      <c r="L3039" s="10">
        <v>259</v>
      </c>
      <c r="M3039" s="12" t="s">
        <v>11759</v>
      </c>
    </row>
    <row r="3040" spans="1:13" ht="20.149999999999999" customHeight="1">
      <c r="A3040" s="8" t="s">
        <v>14</v>
      </c>
      <c r="B3040" s="9">
        <v>3021316</v>
      </c>
      <c r="C3040" s="10">
        <v>3024186</v>
      </c>
      <c r="D3040" s="11"/>
      <c r="E3040" s="12" t="s">
        <v>15</v>
      </c>
      <c r="F3040" s="12" t="s">
        <v>11760</v>
      </c>
      <c r="G3040" s="12" t="s">
        <v>11761</v>
      </c>
      <c r="H3040" s="10">
        <v>949079</v>
      </c>
      <c r="I3040" s="12" t="s">
        <v>18</v>
      </c>
      <c r="J3040" s="11"/>
      <c r="K3040" s="12" t="s">
        <v>11762</v>
      </c>
      <c r="L3040" s="10">
        <v>956</v>
      </c>
      <c r="M3040" s="12" t="s">
        <v>11763</v>
      </c>
    </row>
    <row r="3041" spans="1:13" ht="20.149999999999999" customHeight="1">
      <c r="A3041" s="8" t="s">
        <v>14</v>
      </c>
      <c r="B3041" s="9">
        <v>3024351</v>
      </c>
      <c r="C3041" s="10">
        <v>3025751</v>
      </c>
      <c r="D3041" s="11"/>
      <c r="E3041" s="12" t="s">
        <v>15</v>
      </c>
      <c r="F3041" s="12" t="s">
        <v>11764</v>
      </c>
      <c r="G3041" s="12" t="s">
        <v>11765</v>
      </c>
      <c r="H3041" s="10">
        <v>949075</v>
      </c>
      <c r="I3041" s="12" t="s">
        <v>18</v>
      </c>
      <c r="J3041" s="11"/>
      <c r="K3041" s="12" t="s">
        <v>11766</v>
      </c>
      <c r="L3041" s="10">
        <v>466</v>
      </c>
      <c r="M3041" s="12" t="s">
        <v>11767</v>
      </c>
    </row>
    <row r="3042" spans="1:13" ht="20.149999999999999" customHeight="1">
      <c r="A3042" s="8" t="s">
        <v>14</v>
      </c>
      <c r="B3042" s="9">
        <v>3025766</v>
      </c>
      <c r="C3042" s="10">
        <v>3027085</v>
      </c>
      <c r="D3042" s="11"/>
      <c r="E3042" s="12" t="s">
        <v>15</v>
      </c>
      <c r="F3042" s="12" t="s">
        <v>11768</v>
      </c>
      <c r="G3042" s="12" t="s">
        <v>11769</v>
      </c>
      <c r="H3042" s="10">
        <v>947366</v>
      </c>
      <c r="I3042" s="12" t="s">
        <v>18</v>
      </c>
      <c r="J3042" s="11"/>
      <c r="K3042" s="12" t="s">
        <v>11770</v>
      </c>
      <c r="L3042" s="10">
        <v>439</v>
      </c>
      <c r="M3042" s="12" t="s">
        <v>11771</v>
      </c>
    </row>
    <row r="3043" spans="1:13" ht="20.149999999999999" customHeight="1">
      <c r="A3043" s="8" t="s">
        <v>14</v>
      </c>
      <c r="B3043" s="9">
        <v>3027121</v>
      </c>
      <c r="C3043" s="10">
        <v>3028488</v>
      </c>
      <c r="D3043" s="11"/>
      <c r="E3043" s="12" t="s">
        <v>15</v>
      </c>
      <c r="F3043" s="12" t="s">
        <v>11772</v>
      </c>
      <c r="G3043" s="12" t="s">
        <v>11773</v>
      </c>
      <c r="H3043" s="10">
        <v>2847748</v>
      </c>
      <c r="I3043" s="12" t="s">
        <v>18</v>
      </c>
      <c r="J3043" s="11"/>
      <c r="K3043" s="12" t="s">
        <v>11774</v>
      </c>
      <c r="L3043" s="10">
        <v>455</v>
      </c>
      <c r="M3043" s="12" t="s">
        <v>11775</v>
      </c>
    </row>
    <row r="3044" spans="1:13" ht="20.149999999999999" customHeight="1">
      <c r="A3044" s="8" t="s">
        <v>14</v>
      </c>
      <c r="B3044" s="9">
        <v>3028524</v>
      </c>
      <c r="C3044" s="10">
        <v>3029012</v>
      </c>
      <c r="D3044" s="11"/>
      <c r="E3044" s="12" t="s">
        <v>37</v>
      </c>
      <c r="F3044" s="12" t="s">
        <v>11776</v>
      </c>
      <c r="G3044" s="12" t="s">
        <v>11777</v>
      </c>
      <c r="H3044" s="10">
        <v>949016</v>
      </c>
      <c r="I3044" s="12" t="s">
        <v>18</v>
      </c>
      <c r="J3044" s="11"/>
      <c r="K3044" s="12" t="s">
        <v>11778</v>
      </c>
      <c r="L3044" s="10">
        <v>162</v>
      </c>
      <c r="M3044" s="12" t="s">
        <v>11779</v>
      </c>
    </row>
    <row r="3045" spans="1:13" ht="20.149999999999999" customHeight="1">
      <c r="A3045" s="8" t="s">
        <v>14</v>
      </c>
      <c r="B3045" s="9">
        <v>3029012</v>
      </c>
      <c r="C3045" s="10">
        <v>3030931</v>
      </c>
      <c r="D3045" s="11"/>
      <c r="E3045" s="12" t="s">
        <v>37</v>
      </c>
      <c r="F3045" s="12" t="s">
        <v>11780</v>
      </c>
      <c r="G3045" s="12" t="s">
        <v>11781</v>
      </c>
      <c r="H3045" s="10">
        <v>949018</v>
      </c>
      <c r="I3045" s="12" t="s">
        <v>18</v>
      </c>
      <c r="J3045" s="11"/>
      <c r="K3045" s="12" t="s">
        <v>11782</v>
      </c>
      <c r="L3045" s="10">
        <v>639</v>
      </c>
      <c r="M3045" s="12" t="s">
        <v>11783</v>
      </c>
    </row>
    <row r="3046" spans="1:13" ht="20.149999999999999" customHeight="1">
      <c r="A3046" s="8" t="s">
        <v>14</v>
      </c>
      <c r="B3046" s="9">
        <v>3031367</v>
      </c>
      <c r="C3046" s="10">
        <v>3032815</v>
      </c>
      <c r="D3046" s="11"/>
      <c r="E3046" s="12" t="s">
        <v>15</v>
      </c>
      <c r="F3046" s="12" t="s">
        <v>11784</v>
      </c>
      <c r="G3046" s="12" t="s">
        <v>11785</v>
      </c>
      <c r="H3046" s="10">
        <v>949017</v>
      </c>
      <c r="I3046" s="12" t="s">
        <v>18</v>
      </c>
      <c r="J3046" s="11"/>
      <c r="K3046" s="12" t="s">
        <v>11786</v>
      </c>
      <c r="L3046" s="10">
        <v>482</v>
      </c>
      <c r="M3046" s="12" t="s">
        <v>11787</v>
      </c>
    </row>
    <row r="3047" spans="1:13" ht="20.149999999999999" customHeight="1">
      <c r="A3047" s="8" t="s">
        <v>14</v>
      </c>
      <c r="B3047" s="9">
        <v>3032817</v>
      </c>
      <c r="C3047" s="10">
        <v>3032942</v>
      </c>
      <c r="D3047" s="11"/>
      <c r="E3047" s="12" t="s">
        <v>15</v>
      </c>
      <c r="F3047" s="12" t="s">
        <v>11788</v>
      </c>
      <c r="G3047" s="12" t="s">
        <v>11789</v>
      </c>
      <c r="H3047" s="10">
        <v>7751638</v>
      </c>
      <c r="I3047" s="12" t="s">
        <v>18</v>
      </c>
      <c r="J3047" s="11"/>
      <c r="K3047" s="12" t="s">
        <v>11790</v>
      </c>
      <c r="L3047" s="10">
        <v>41</v>
      </c>
      <c r="M3047" s="12" t="s">
        <v>11791</v>
      </c>
    </row>
    <row r="3048" spans="1:13" ht="20.149999999999999" customHeight="1">
      <c r="A3048" s="8" t="s">
        <v>14</v>
      </c>
      <c r="B3048" s="9">
        <v>3032939</v>
      </c>
      <c r="C3048" s="10">
        <v>3033010</v>
      </c>
      <c r="D3048" s="11"/>
      <c r="E3048" s="12" t="s">
        <v>37</v>
      </c>
      <c r="F3048" s="12" t="s">
        <v>11792</v>
      </c>
      <c r="G3048" s="12" t="s">
        <v>11793</v>
      </c>
      <c r="H3048" s="10">
        <v>38094970</v>
      </c>
      <c r="I3048" s="12" t="s">
        <v>18</v>
      </c>
      <c r="J3048" s="11"/>
      <c r="K3048" s="12" t="s">
        <v>11794</v>
      </c>
      <c r="L3048" s="10">
        <v>23</v>
      </c>
      <c r="M3048" s="12" t="s">
        <v>11795</v>
      </c>
    </row>
    <row r="3049" spans="1:13" ht="20.149999999999999" customHeight="1">
      <c r="A3049" s="8" t="s">
        <v>14</v>
      </c>
      <c r="B3049" s="9">
        <v>3033065</v>
      </c>
      <c r="C3049" s="10">
        <v>3033613</v>
      </c>
      <c r="D3049" s="11"/>
      <c r="E3049" s="12" t="s">
        <v>15</v>
      </c>
      <c r="F3049" s="12" t="s">
        <v>11796</v>
      </c>
      <c r="G3049" s="12" t="s">
        <v>11797</v>
      </c>
      <c r="H3049" s="10">
        <v>949020</v>
      </c>
      <c r="I3049" s="12" t="s">
        <v>18</v>
      </c>
      <c r="J3049" s="11"/>
      <c r="K3049" s="12" t="s">
        <v>11798</v>
      </c>
      <c r="L3049" s="10">
        <v>182</v>
      </c>
      <c r="M3049" s="12" t="s">
        <v>11799</v>
      </c>
    </row>
    <row r="3050" spans="1:13" ht="20.149999999999999" customHeight="1">
      <c r="A3050" s="8" t="s">
        <v>14</v>
      </c>
      <c r="B3050" s="9">
        <v>3033657</v>
      </c>
      <c r="C3050" s="10">
        <v>3035174</v>
      </c>
      <c r="D3050" s="11"/>
      <c r="E3050" s="12" t="s">
        <v>37</v>
      </c>
      <c r="F3050" s="12" t="s">
        <v>11800</v>
      </c>
      <c r="G3050" s="12" t="s">
        <v>11801</v>
      </c>
      <c r="H3050" s="10">
        <v>947372</v>
      </c>
      <c r="I3050" s="12" t="s">
        <v>18</v>
      </c>
      <c r="J3050" s="11"/>
      <c r="K3050" s="12" t="s">
        <v>11802</v>
      </c>
      <c r="L3050" s="10">
        <v>505</v>
      </c>
      <c r="M3050" s="12" t="s">
        <v>11803</v>
      </c>
    </row>
    <row r="3051" spans="1:13" ht="20.149999999999999" customHeight="1">
      <c r="A3051" s="8" t="s">
        <v>14</v>
      </c>
      <c r="B3051" s="9">
        <v>3035184</v>
      </c>
      <c r="C3051" s="10">
        <v>3036282</v>
      </c>
      <c r="D3051" s="11"/>
      <c r="E3051" s="12" t="s">
        <v>37</v>
      </c>
      <c r="F3051" s="12" t="s">
        <v>11804</v>
      </c>
      <c r="G3051" s="12" t="s">
        <v>11805</v>
      </c>
      <c r="H3051" s="10">
        <v>947369</v>
      </c>
      <c r="I3051" s="12" t="s">
        <v>18</v>
      </c>
      <c r="J3051" s="11"/>
      <c r="K3051" s="12" t="s">
        <v>11806</v>
      </c>
      <c r="L3051" s="10">
        <v>365</v>
      </c>
      <c r="M3051" s="12" t="s">
        <v>11807</v>
      </c>
    </row>
    <row r="3052" spans="1:13" ht="20.149999999999999" customHeight="1">
      <c r="A3052" s="8" t="s">
        <v>14</v>
      </c>
      <c r="B3052" s="9">
        <v>3036373</v>
      </c>
      <c r="C3052" s="10">
        <v>3038106</v>
      </c>
      <c r="D3052" s="11"/>
      <c r="E3052" s="12" t="s">
        <v>37</v>
      </c>
      <c r="F3052" s="12" t="s">
        <v>11808</v>
      </c>
      <c r="G3052" s="12" t="s">
        <v>11809</v>
      </c>
      <c r="H3052" s="10">
        <v>947367</v>
      </c>
      <c r="I3052" s="12" t="s">
        <v>18</v>
      </c>
      <c r="J3052" s="11"/>
      <c r="K3052" s="12" t="s">
        <v>11810</v>
      </c>
      <c r="L3052" s="10">
        <v>577</v>
      </c>
      <c r="M3052" s="12" t="s">
        <v>11811</v>
      </c>
    </row>
    <row r="3053" spans="1:13" ht="20.149999999999999" customHeight="1">
      <c r="A3053" s="8" t="s">
        <v>14</v>
      </c>
      <c r="B3053" s="9">
        <v>3038112</v>
      </c>
      <c r="C3053" s="10">
        <v>3038822</v>
      </c>
      <c r="D3053" s="11"/>
      <c r="E3053" s="12" t="s">
        <v>37</v>
      </c>
      <c r="F3053" s="12" t="s">
        <v>11812</v>
      </c>
      <c r="G3053" s="12" t="s">
        <v>11813</v>
      </c>
      <c r="H3053" s="10">
        <v>947363</v>
      </c>
      <c r="I3053" s="12" t="s">
        <v>18</v>
      </c>
      <c r="J3053" s="11"/>
      <c r="K3053" s="12" t="s">
        <v>11814</v>
      </c>
      <c r="L3053" s="10">
        <v>236</v>
      </c>
      <c r="M3053" s="12" t="s">
        <v>11815</v>
      </c>
    </row>
    <row r="3054" spans="1:13" ht="20.149999999999999" customHeight="1">
      <c r="A3054" s="8" t="s">
        <v>14</v>
      </c>
      <c r="B3054" s="9">
        <v>3038847</v>
      </c>
      <c r="C3054" s="10">
        <v>3039743</v>
      </c>
      <c r="D3054" s="11"/>
      <c r="E3054" s="12" t="s">
        <v>37</v>
      </c>
      <c r="F3054" s="12" t="s">
        <v>11816</v>
      </c>
      <c r="G3054" s="12" t="s">
        <v>11817</v>
      </c>
      <c r="H3054" s="10">
        <v>947362</v>
      </c>
      <c r="I3054" s="12" t="s">
        <v>18</v>
      </c>
      <c r="J3054" s="11"/>
      <c r="K3054" s="12" t="s">
        <v>11818</v>
      </c>
      <c r="L3054" s="10">
        <v>298</v>
      </c>
      <c r="M3054" s="12" t="s">
        <v>11819</v>
      </c>
    </row>
    <row r="3055" spans="1:13" ht="20.149999999999999" customHeight="1">
      <c r="A3055" s="8" t="s">
        <v>14</v>
      </c>
      <c r="B3055" s="9">
        <v>3039855</v>
      </c>
      <c r="C3055" s="10">
        <v>3040376</v>
      </c>
      <c r="D3055" s="11"/>
      <c r="E3055" s="12" t="s">
        <v>15</v>
      </c>
      <c r="F3055" s="12" t="s">
        <v>11820</v>
      </c>
      <c r="G3055" s="12" t="s">
        <v>11821</v>
      </c>
      <c r="H3055" s="10">
        <v>947361</v>
      </c>
      <c r="I3055" s="12" t="s">
        <v>18</v>
      </c>
      <c r="J3055" s="11"/>
      <c r="K3055" s="12" t="s">
        <v>11822</v>
      </c>
      <c r="L3055" s="10">
        <v>173</v>
      </c>
      <c r="M3055" s="12" t="s">
        <v>11823</v>
      </c>
    </row>
    <row r="3056" spans="1:13" ht="20.149999999999999" customHeight="1">
      <c r="A3056" s="8" t="s">
        <v>14</v>
      </c>
      <c r="B3056" s="9">
        <v>3040416</v>
      </c>
      <c r="C3056" s="10">
        <v>3040823</v>
      </c>
      <c r="D3056" s="11"/>
      <c r="E3056" s="12" t="s">
        <v>37</v>
      </c>
      <c r="F3056" s="12" t="s">
        <v>11824</v>
      </c>
      <c r="G3056" s="12" t="s">
        <v>11825</v>
      </c>
      <c r="H3056" s="10">
        <v>947379</v>
      </c>
      <c r="I3056" s="12" t="s">
        <v>18</v>
      </c>
      <c r="J3056" s="11"/>
      <c r="K3056" s="12" t="s">
        <v>11826</v>
      </c>
      <c r="L3056" s="10">
        <v>135</v>
      </c>
      <c r="M3056" s="12" t="s">
        <v>11827</v>
      </c>
    </row>
    <row r="3057" spans="1:13" ht="20.149999999999999" customHeight="1">
      <c r="A3057" s="8" t="s">
        <v>14</v>
      </c>
      <c r="B3057" s="9">
        <v>3040804</v>
      </c>
      <c r="C3057" s="10">
        <v>3041070</v>
      </c>
      <c r="D3057" s="11"/>
      <c r="E3057" s="12" t="s">
        <v>37</v>
      </c>
      <c r="F3057" s="12" t="s">
        <v>11828</v>
      </c>
      <c r="G3057" s="12" t="s">
        <v>11829</v>
      </c>
      <c r="H3057" s="10">
        <v>947382</v>
      </c>
      <c r="I3057" s="12" t="s">
        <v>18</v>
      </c>
      <c r="J3057" s="11"/>
      <c r="K3057" s="12" t="s">
        <v>11830</v>
      </c>
      <c r="L3057" s="10">
        <v>88</v>
      </c>
      <c r="M3057" s="12" t="s">
        <v>11831</v>
      </c>
    </row>
    <row r="3058" spans="1:13" ht="20.149999999999999" customHeight="1">
      <c r="A3058" s="8" t="s">
        <v>14</v>
      </c>
      <c r="B3058" s="9">
        <v>3041313</v>
      </c>
      <c r="C3058" s="10">
        <v>3042293</v>
      </c>
      <c r="D3058" s="11"/>
      <c r="E3058" s="12" t="s">
        <v>15</v>
      </c>
      <c r="F3058" s="12" t="s">
        <v>11832</v>
      </c>
      <c r="G3058" s="12" t="s">
        <v>11833</v>
      </c>
      <c r="H3058" s="10">
        <v>947384</v>
      </c>
      <c r="I3058" s="12" t="s">
        <v>18</v>
      </c>
      <c r="J3058" s="11"/>
      <c r="K3058" s="12" t="s">
        <v>11834</v>
      </c>
      <c r="L3058" s="10">
        <v>326</v>
      </c>
      <c r="M3058" s="12" t="s">
        <v>11835</v>
      </c>
    </row>
    <row r="3059" spans="1:13" ht="20.149999999999999" customHeight="1">
      <c r="A3059" s="8" t="s">
        <v>14</v>
      </c>
      <c r="B3059" s="9">
        <v>3042489</v>
      </c>
      <c r="C3059" s="10">
        <v>3043148</v>
      </c>
      <c r="D3059" s="11"/>
      <c r="E3059" s="12" t="s">
        <v>37</v>
      </c>
      <c r="F3059" s="12" t="s">
        <v>11836</v>
      </c>
      <c r="G3059" s="12" t="s">
        <v>11837</v>
      </c>
      <c r="H3059" s="10">
        <v>947381</v>
      </c>
      <c r="I3059" s="12" t="s">
        <v>18</v>
      </c>
      <c r="J3059" s="11"/>
      <c r="K3059" s="12" t="s">
        <v>11838</v>
      </c>
      <c r="L3059" s="10">
        <v>219</v>
      </c>
      <c r="M3059" s="12" t="s">
        <v>11839</v>
      </c>
    </row>
    <row r="3060" spans="1:13" ht="20.149999999999999" customHeight="1">
      <c r="A3060" s="8" t="s">
        <v>14</v>
      </c>
      <c r="B3060" s="9">
        <v>3043312</v>
      </c>
      <c r="C3060" s="10">
        <v>3043623</v>
      </c>
      <c r="D3060" s="11"/>
      <c r="E3060" s="12" t="s">
        <v>37</v>
      </c>
      <c r="F3060" s="12" t="s">
        <v>11840</v>
      </c>
      <c r="G3060" s="12" t="s">
        <v>11841</v>
      </c>
      <c r="H3060" s="10">
        <v>947380</v>
      </c>
      <c r="I3060" s="12" t="s">
        <v>18</v>
      </c>
      <c r="J3060" s="11"/>
      <c r="K3060" s="12" t="s">
        <v>11842</v>
      </c>
      <c r="L3060" s="10">
        <v>103</v>
      </c>
      <c r="M3060" s="12" t="s">
        <v>11843</v>
      </c>
    </row>
    <row r="3061" spans="1:13" ht="20.149999999999999" customHeight="1">
      <c r="A3061" s="8" t="s">
        <v>14</v>
      </c>
      <c r="B3061" s="9">
        <v>3043662</v>
      </c>
      <c r="C3061" s="10">
        <v>3045101</v>
      </c>
      <c r="D3061" s="11"/>
      <c r="E3061" s="12" t="s">
        <v>15</v>
      </c>
      <c r="F3061" s="12" t="s">
        <v>11844</v>
      </c>
      <c r="G3061" s="12" t="s">
        <v>11845</v>
      </c>
      <c r="H3061" s="10">
        <v>947378</v>
      </c>
      <c r="I3061" s="12" t="s">
        <v>18</v>
      </c>
      <c r="J3061" s="11"/>
      <c r="K3061" s="12" t="s">
        <v>11846</v>
      </c>
      <c r="L3061" s="10">
        <v>479</v>
      </c>
      <c r="M3061" s="12" t="s">
        <v>11847</v>
      </c>
    </row>
    <row r="3062" spans="1:13" ht="20.149999999999999" customHeight="1">
      <c r="A3062" s="8" t="s">
        <v>14</v>
      </c>
      <c r="B3062" s="9">
        <v>3045158</v>
      </c>
      <c r="C3062" s="10">
        <v>3045901</v>
      </c>
      <c r="D3062" s="11"/>
      <c r="E3062" s="12" t="s">
        <v>37</v>
      </c>
      <c r="F3062" s="12" t="s">
        <v>11848</v>
      </c>
      <c r="G3062" s="12" t="s">
        <v>11849</v>
      </c>
      <c r="H3062" s="10">
        <v>947373</v>
      </c>
      <c r="I3062" s="12" t="s">
        <v>18</v>
      </c>
      <c r="J3062" s="11"/>
      <c r="K3062" s="12" t="s">
        <v>11850</v>
      </c>
      <c r="L3062" s="10">
        <v>247</v>
      </c>
      <c r="M3062" s="12" t="s">
        <v>11851</v>
      </c>
    </row>
    <row r="3063" spans="1:13" ht="20.149999999999999" customHeight="1">
      <c r="A3063" s="8" t="s">
        <v>14</v>
      </c>
      <c r="B3063" s="9">
        <v>3046168</v>
      </c>
      <c r="C3063" s="10">
        <v>3049041</v>
      </c>
      <c r="D3063" s="11"/>
      <c r="E3063" s="12" t="s">
        <v>37</v>
      </c>
      <c r="F3063" s="12" t="s">
        <v>11852</v>
      </c>
      <c r="G3063" s="12" t="s">
        <v>11853</v>
      </c>
      <c r="H3063" s="10">
        <v>947394</v>
      </c>
      <c r="I3063" s="12" t="s">
        <v>18</v>
      </c>
      <c r="J3063" s="11"/>
      <c r="K3063" s="12" t="s">
        <v>11854</v>
      </c>
      <c r="L3063" s="10">
        <v>957</v>
      </c>
      <c r="M3063" s="12" t="s">
        <v>11855</v>
      </c>
    </row>
    <row r="3064" spans="1:13" ht="20.149999999999999" customHeight="1">
      <c r="A3064" s="8" t="s">
        <v>14</v>
      </c>
      <c r="B3064" s="9">
        <v>3049160</v>
      </c>
      <c r="C3064" s="10">
        <v>3049549</v>
      </c>
      <c r="D3064" s="11"/>
      <c r="E3064" s="12" t="s">
        <v>37</v>
      </c>
      <c r="F3064" s="12" t="s">
        <v>11856</v>
      </c>
      <c r="G3064" s="12" t="s">
        <v>11857</v>
      </c>
      <c r="H3064" s="10">
        <v>947393</v>
      </c>
      <c r="I3064" s="12" t="s">
        <v>18</v>
      </c>
      <c r="J3064" s="11"/>
      <c r="K3064" s="12" t="s">
        <v>11858</v>
      </c>
      <c r="L3064" s="10">
        <v>129</v>
      </c>
      <c r="M3064" s="12" t="s">
        <v>11859</v>
      </c>
    </row>
    <row r="3065" spans="1:13" ht="20.149999999999999" customHeight="1">
      <c r="A3065" s="8" t="s">
        <v>14</v>
      </c>
      <c r="B3065" s="9">
        <v>3049573</v>
      </c>
      <c r="C3065" s="10">
        <v>3050667</v>
      </c>
      <c r="D3065" s="11"/>
      <c r="E3065" s="12" t="s">
        <v>37</v>
      </c>
      <c r="F3065" s="12" t="s">
        <v>11860</v>
      </c>
      <c r="G3065" s="12" t="s">
        <v>11861</v>
      </c>
      <c r="H3065" s="10">
        <v>947390</v>
      </c>
      <c r="I3065" s="12" t="s">
        <v>18</v>
      </c>
      <c r="J3065" s="11"/>
      <c r="K3065" s="12" t="s">
        <v>11862</v>
      </c>
      <c r="L3065" s="10">
        <v>364</v>
      </c>
      <c r="M3065" s="12" t="s">
        <v>11863</v>
      </c>
    </row>
    <row r="3066" spans="1:13" ht="20.149999999999999" customHeight="1">
      <c r="A3066" s="8" t="s">
        <v>14</v>
      </c>
      <c r="B3066" s="9">
        <v>3050958</v>
      </c>
      <c r="C3066" s="10">
        <v>3051041</v>
      </c>
      <c r="D3066" s="11"/>
      <c r="E3066" s="12" t="s">
        <v>15</v>
      </c>
      <c r="F3066" s="12" t="s">
        <v>11864</v>
      </c>
      <c r="G3066" s="12" t="s">
        <v>11865</v>
      </c>
      <c r="H3066" s="10">
        <v>38094971</v>
      </c>
      <c r="I3066" s="12" t="s">
        <v>18</v>
      </c>
      <c r="J3066" s="11"/>
      <c r="K3066" s="12" t="s">
        <v>11866</v>
      </c>
      <c r="L3066" s="10">
        <v>27</v>
      </c>
      <c r="M3066" s="12" t="s">
        <v>11867</v>
      </c>
    </row>
    <row r="3067" spans="1:13" ht="20.149999999999999" customHeight="1">
      <c r="A3067" s="8" t="s">
        <v>14</v>
      </c>
      <c r="B3067" s="9">
        <v>3051115</v>
      </c>
      <c r="C3067" s="10">
        <v>3052317</v>
      </c>
      <c r="D3067" s="11"/>
      <c r="E3067" s="12" t="s">
        <v>37</v>
      </c>
      <c r="F3067" s="12" t="s">
        <v>11868</v>
      </c>
      <c r="G3067" s="12" t="s">
        <v>11869</v>
      </c>
      <c r="H3067" s="10">
        <v>947389</v>
      </c>
      <c r="I3067" s="12" t="s">
        <v>18</v>
      </c>
      <c r="J3067" s="11"/>
      <c r="K3067" s="12" t="s">
        <v>11870</v>
      </c>
      <c r="L3067" s="10">
        <v>400</v>
      </c>
      <c r="M3067" s="12" t="s">
        <v>11871</v>
      </c>
    </row>
    <row r="3068" spans="1:13" ht="20.149999999999999" customHeight="1">
      <c r="A3068" s="8" t="s">
        <v>14</v>
      </c>
      <c r="B3068" s="9">
        <v>3052340</v>
      </c>
      <c r="C3068" s="10">
        <v>3053518</v>
      </c>
      <c r="D3068" s="11"/>
      <c r="E3068" s="12" t="s">
        <v>37</v>
      </c>
      <c r="F3068" s="12" t="s">
        <v>11872</v>
      </c>
      <c r="G3068" s="12" t="s">
        <v>11873</v>
      </c>
      <c r="H3068" s="10">
        <v>947388</v>
      </c>
      <c r="I3068" s="12" t="s">
        <v>18</v>
      </c>
      <c r="J3068" s="11"/>
      <c r="K3068" s="12" t="s">
        <v>11874</v>
      </c>
      <c r="L3068" s="10">
        <v>392</v>
      </c>
      <c r="M3068" s="12" t="s">
        <v>11875</v>
      </c>
    </row>
    <row r="3069" spans="1:13" ht="20.149999999999999" customHeight="1">
      <c r="A3069" s="8" t="s">
        <v>14</v>
      </c>
      <c r="B3069" s="9">
        <v>3053515</v>
      </c>
      <c r="C3069" s="10">
        <v>3054840</v>
      </c>
      <c r="D3069" s="11"/>
      <c r="E3069" s="12" t="s">
        <v>37</v>
      </c>
      <c r="F3069" s="12" t="s">
        <v>11876</v>
      </c>
      <c r="G3069" s="12" t="s">
        <v>11877</v>
      </c>
      <c r="H3069" s="10">
        <v>947385</v>
      </c>
      <c r="I3069" s="12" t="s">
        <v>18</v>
      </c>
      <c r="J3069" s="11"/>
      <c r="K3069" s="12" t="s">
        <v>11878</v>
      </c>
      <c r="L3069" s="10">
        <v>441</v>
      </c>
      <c r="M3069" s="12" t="s">
        <v>11879</v>
      </c>
    </row>
    <row r="3070" spans="1:13" ht="20.149999999999999" customHeight="1">
      <c r="A3070" s="8" t="s">
        <v>14</v>
      </c>
      <c r="B3070" s="9">
        <v>3054866</v>
      </c>
      <c r="C3070" s="10">
        <v>3055444</v>
      </c>
      <c r="D3070" s="11"/>
      <c r="E3070" s="12" t="s">
        <v>37</v>
      </c>
      <c r="F3070" s="12" t="s">
        <v>11880</v>
      </c>
      <c r="G3070" s="12" t="s">
        <v>11881</v>
      </c>
      <c r="H3070" s="10">
        <v>947400</v>
      </c>
      <c r="I3070" s="12" t="s">
        <v>18</v>
      </c>
      <c r="J3070" s="11"/>
      <c r="K3070" s="12" t="s">
        <v>11882</v>
      </c>
      <c r="L3070" s="10">
        <v>192</v>
      </c>
      <c r="M3070" s="12" t="s">
        <v>11883</v>
      </c>
    </row>
    <row r="3071" spans="1:13" ht="20.149999999999999" customHeight="1">
      <c r="A3071" s="8" t="s">
        <v>14</v>
      </c>
      <c r="B3071" s="9">
        <v>3055612</v>
      </c>
      <c r="C3071" s="10">
        <v>3055941</v>
      </c>
      <c r="D3071" s="11"/>
      <c r="E3071" s="12" t="s">
        <v>15</v>
      </c>
      <c r="F3071" s="12" t="s">
        <v>11884</v>
      </c>
      <c r="G3071" s="12" t="s">
        <v>11885</v>
      </c>
      <c r="H3071" s="10">
        <v>947404</v>
      </c>
      <c r="I3071" s="12" t="s">
        <v>18</v>
      </c>
      <c r="J3071" s="11"/>
      <c r="K3071" s="12" t="s">
        <v>11886</v>
      </c>
      <c r="L3071" s="10">
        <v>109</v>
      </c>
      <c r="M3071" s="12" t="s">
        <v>11887</v>
      </c>
    </row>
    <row r="3072" spans="1:13" ht="20.149999999999999" customHeight="1">
      <c r="A3072" s="8" t="s">
        <v>14</v>
      </c>
      <c r="B3072" s="9">
        <v>3055983</v>
      </c>
      <c r="C3072" s="10">
        <v>3056165</v>
      </c>
      <c r="D3072" s="11"/>
      <c r="E3072" s="12" t="s">
        <v>15</v>
      </c>
      <c r="F3072" s="12" t="s">
        <v>11888</v>
      </c>
      <c r="G3072" s="12" t="s">
        <v>11889</v>
      </c>
      <c r="H3072" s="10">
        <v>947405</v>
      </c>
      <c r="I3072" s="12" t="s">
        <v>92</v>
      </c>
      <c r="J3072" s="11"/>
      <c r="K3072" s="11"/>
      <c r="L3072" s="11"/>
      <c r="M3072" s="12" t="s">
        <v>11890</v>
      </c>
    </row>
    <row r="3073" spans="1:13" ht="20.149999999999999" customHeight="1">
      <c r="A3073" s="8" t="s">
        <v>14</v>
      </c>
      <c r="B3073" s="9">
        <v>3056241</v>
      </c>
      <c r="C3073" s="10">
        <v>3056789</v>
      </c>
      <c r="D3073" s="11"/>
      <c r="E3073" s="12" t="s">
        <v>15</v>
      </c>
      <c r="F3073" s="12" t="s">
        <v>11891</v>
      </c>
      <c r="G3073" s="12" t="s">
        <v>11892</v>
      </c>
      <c r="H3073" s="10">
        <v>945167</v>
      </c>
      <c r="I3073" s="12" t="s">
        <v>18</v>
      </c>
      <c r="J3073" s="11"/>
      <c r="K3073" s="12" t="s">
        <v>11893</v>
      </c>
      <c r="L3073" s="10">
        <v>182</v>
      </c>
      <c r="M3073" s="12" t="s">
        <v>11894</v>
      </c>
    </row>
    <row r="3074" spans="1:13" ht="20.149999999999999" customHeight="1">
      <c r="A3074" s="8" t="s">
        <v>14</v>
      </c>
      <c r="B3074" s="9">
        <v>3056851</v>
      </c>
      <c r="C3074" s="10">
        <v>3056991</v>
      </c>
      <c r="D3074" s="11"/>
      <c r="E3074" s="12" t="s">
        <v>15</v>
      </c>
      <c r="F3074" s="12" t="s">
        <v>11895</v>
      </c>
      <c r="G3074" s="12" t="s">
        <v>11896</v>
      </c>
      <c r="H3074" s="10">
        <v>2847749</v>
      </c>
      <c r="I3074" s="12" t="s">
        <v>92</v>
      </c>
      <c r="J3074" s="11"/>
      <c r="K3074" s="11"/>
      <c r="L3074" s="11"/>
      <c r="M3074" s="12" t="s">
        <v>11897</v>
      </c>
    </row>
    <row r="3075" spans="1:13" ht="20.149999999999999" customHeight="1">
      <c r="A3075" s="8" t="s">
        <v>14</v>
      </c>
      <c r="B3075" s="9">
        <v>3056890</v>
      </c>
      <c r="C3075" s="10">
        <v>3056949</v>
      </c>
      <c r="D3075" s="11"/>
      <c r="E3075" s="12" t="s">
        <v>37</v>
      </c>
      <c r="F3075" s="12" t="s">
        <v>11898</v>
      </c>
      <c r="G3075" s="12" t="s">
        <v>11899</v>
      </c>
      <c r="H3075" s="10">
        <v>7751627</v>
      </c>
      <c r="I3075" s="12" t="s">
        <v>18</v>
      </c>
      <c r="J3075" s="11"/>
      <c r="K3075" s="12" t="s">
        <v>11900</v>
      </c>
      <c r="L3075" s="10">
        <v>19</v>
      </c>
      <c r="M3075" s="12" t="s">
        <v>11901</v>
      </c>
    </row>
    <row r="3076" spans="1:13" ht="20.149999999999999" customHeight="1">
      <c r="A3076" s="8" t="s">
        <v>14</v>
      </c>
      <c r="B3076" s="9">
        <v>3057178</v>
      </c>
      <c r="C3076" s="10">
        <v>3058410</v>
      </c>
      <c r="D3076" s="11"/>
      <c r="E3076" s="12" t="s">
        <v>37</v>
      </c>
      <c r="F3076" s="12" t="s">
        <v>11902</v>
      </c>
      <c r="G3076" s="12" t="s">
        <v>11903</v>
      </c>
      <c r="H3076" s="10">
        <v>945258</v>
      </c>
      <c r="I3076" s="12" t="s">
        <v>18</v>
      </c>
      <c r="J3076" s="11"/>
      <c r="K3076" s="12" t="s">
        <v>11904</v>
      </c>
      <c r="L3076" s="10">
        <v>410</v>
      </c>
      <c r="M3076" s="12" t="s">
        <v>11905</v>
      </c>
    </row>
    <row r="3077" spans="1:13" ht="20.149999999999999" customHeight="1">
      <c r="A3077" s="8" t="s">
        <v>14</v>
      </c>
      <c r="B3077" s="9">
        <v>3058666</v>
      </c>
      <c r="C3077" s="10">
        <v>3059325</v>
      </c>
      <c r="D3077" s="11"/>
      <c r="E3077" s="12" t="s">
        <v>37</v>
      </c>
      <c r="F3077" s="12" t="s">
        <v>11906</v>
      </c>
      <c r="G3077" s="12" t="s">
        <v>11907</v>
      </c>
      <c r="H3077" s="10">
        <v>947407</v>
      </c>
      <c r="I3077" s="12" t="s">
        <v>18</v>
      </c>
      <c r="J3077" s="11"/>
      <c r="K3077" s="12" t="s">
        <v>11908</v>
      </c>
      <c r="L3077" s="10">
        <v>219</v>
      </c>
      <c r="M3077" s="12" t="s">
        <v>11909</v>
      </c>
    </row>
    <row r="3078" spans="1:13" ht="20.149999999999999" customHeight="1">
      <c r="A3078" s="8" t="s">
        <v>14</v>
      </c>
      <c r="B3078" s="9">
        <v>3059381</v>
      </c>
      <c r="C3078" s="10">
        <v>3059611</v>
      </c>
      <c r="D3078" s="11"/>
      <c r="E3078" s="12" t="s">
        <v>37</v>
      </c>
      <c r="F3078" s="12" t="s">
        <v>915</v>
      </c>
      <c r="G3078" s="12" t="s">
        <v>11910</v>
      </c>
      <c r="H3078" s="10">
        <v>946707</v>
      </c>
      <c r="I3078" s="12" t="s">
        <v>917</v>
      </c>
      <c r="J3078" s="11"/>
      <c r="K3078" s="11"/>
      <c r="L3078" s="11"/>
      <c r="M3078" s="12" t="s">
        <v>11911</v>
      </c>
    </row>
    <row r="3079" spans="1:13" ht="20.149999999999999" customHeight="1">
      <c r="A3079" s="8" t="s">
        <v>14</v>
      </c>
      <c r="B3079" s="9">
        <v>3059753</v>
      </c>
      <c r="C3079" s="10">
        <v>3060646</v>
      </c>
      <c r="D3079" s="11"/>
      <c r="E3079" s="12" t="s">
        <v>15</v>
      </c>
      <c r="F3079" s="12" t="s">
        <v>11912</v>
      </c>
      <c r="G3079" s="12" t="s">
        <v>11913</v>
      </c>
      <c r="H3079" s="10">
        <v>944867</v>
      </c>
      <c r="I3079" s="12" t="s">
        <v>18</v>
      </c>
      <c r="J3079" s="11"/>
      <c r="K3079" s="12" t="s">
        <v>11914</v>
      </c>
      <c r="L3079" s="10">
        <v>297</v>
      </c>
      <c r="M3079" s="12" t="s">
        <v>11915</v>
      </c>
    </row>
    <row r="3080" spans="1:13" ht="20.149999999999999" customHeight="1">
      <c r="A3080" s="8" t="s">
        <v>14</v>
      </c>
      <c r="B3080" s="9">
        <v>3060850</v>
      </c>
      <c r="C3080" s="10">
        <v>3062994</v>
      </c>
      <c r="D3080" s="11"/>
      <c r="E3080" s="12" t="s">
        <v>15</v>
      </c>
      <c r="F3080" s="12" t="s">
        <v>11916</v>
      </c>
      <c r="G3080" s="12" t="s">
        <v>11917</v>
      </c>
      <c r="H3080" s="10">
        <v>945576</v>
      </c>
      <c r="I3080" s="12" t="s">
        <v>18</v>
      </c>
      <c r="J3080" s="11"/>
      <c r="K3080" s="12" t="s">
        <v>11918</v>
      </c>
      <c r="L3080" s="10">
        <v>714</v>
      </c>
      <c r="M3080" s="12" t="s">
        <v>11919</v>
      </c>
    </row>
    <row r="3081" spans="1:13" ht="20.149999999999999" customHeight="1">
      <c r="A3081" s="8" t="s">
        <v>14</v>
      </c>
      <c r="B3081" s="9">
        <v>3062987</v>
      </c>
      <c r="C3081" s="10">
        <v>3063982</v>
      </c>
      <c r="D3081" s="11"/>
      <c r="E3081" s="12" t="s">
        <v>15</v>
      </c>
      <c r="F3081" s="12" t="s">
        <v>11920</v>
      </c>
      <c r="G3081" s="12" t="s">
        <v>11921</v>
      </c>
      <c r="H3081" s="10">
        <v>947412</v>
      </c>
      <c r="I3081" s="12" t="s">
        <v>18</v>
      </c>
      <c r="J3081" s="11"/>
      <c r="K3081" s="12" t="s">
        <v>11922</v>
      </c>
      <c r="L3081" s="10">
        <v>331</v>
      </c>
      <c r="M3081" s="12" t="s">
        <v>11923</v>
      </c>
    </row>
    <row r="3082" spans="1:13" ht="20.149999999999999" customHeight="1">
      <c r="A3082" s="8" t="s">
        <v>14</v>
      </c>
      <c r="B3082" s="9">
        <v>3063993</v>
      </c>
      <c r="C3082" s="10">
        <v>3064778</v>
      </c>
      <c r="D3082" s="11"/>
      <c r="E3082" s="12" t="s">
        <v>15</v>
      </c>
      <c r="F3082" s="12" t="s">
        <v>11924</v>
      </c>
      <c r="G3082" s="12" t="s">
        <v>11925</v>
      </c>
      <c r="H3082" s="10">
        <v>947408</v>
      </c>
      <c r="I3082" s="12" t="s">
        <v>18</v>
      </c>
      <c r="J3082" s="11"/>
      <c r="K3082" s="12" t="s">
        <v>11926</v>
      </c>
      <c r="L3082" s="10">
        <v>261</v>
      </c>
      <c r="M3082" s="12" t="s">
        <v>11927</v>
      </c>
    </row>
    <row r="3083" spans="1:13" ht="20.149999999999999" customHeight="1">
      <c r="A3083" s="8" t="s">
        <v>14</v>
      </c>
      <c r="B3083" s="9">
        <v>3064802</v>
      </c>
      <c r="C3083" s="10">
        <v>3066280</v>
      </c>
      <c r="D3083" s="11"/>
      <c r="E3083" s="12" t="s">
        <v>15</v>
      </c>
      <c r="F3083" s="12" t="s">
        <v>11928</v>
      </c>
      <c r="G3083" s="12" t="s">
        <v>11929</v>
      </c>
      <c r="H3083" s="10">
        <v>947402</v>
      </c>
      <c r="I3083" s="12" t="s">
        <v>18</v>
      </c>
      <c r="J3083" s="11"/>
      <c r="K3083" s="12" t="s">
        <v>11930</v>
      </c>
      <c r="L3083" s="10">
        <v>492</v>
      </c>
      <c r="M3083" s="12" t="s">
        <v>11931</v>
      </c>
    </row>
    <row r="3084" spans="1:13" ht="20.149999999999999" customHeight="1">
      <c r="A3084" s="8" t="s">
        <v>14</v>
      </c>
      <c r="B3084" s="9">
        <v>3066277</v>
      </c>
      <c r="C3084" s="10">
        <v>3067173</v>
      </c>
      <c r="D3084" s="11"/>
      <c r="E3084" s="12" t="s">
        <v>37</v>
      </c>
      <c r="F3084" s="12" t="s">
        <v>11932</v>
      </c>
      <c r="G3084" s="12" t="s">
        <v>11933</v>
      </c>
      <c r="H3084" s="10">
        <v>947401</v>
      </c>
      <c r="I3084" s="12" t="s">
        <v>18</v>
      </c>
      <c r="J3084" s="11"/>
      <c r="K3084" s="12" t="s">
        <v>11934</v>
      </c>
      <c r="L3084" s="10">
        <v>298</v>
      </c>
      <c r="M3084" s="12" t="s">
        <v>11935</v>
      </c>
    </row>
    <row r="3085" spans="1:13" ht="20.149999999999999" customHeight="1">
      <c r="A3085" s="8" t="s">
        <v>14</v>
      </c>
      <c r="B3085" s="9">
        <v>3067340</v>
      </c>
      <c r="C3085" s="10">
        <v>3068080</v>
      </c>
      <c r="D3085" s="11"/>
      <c r="E3085" s="12" t="s">
        <v>37</v>
      </c>
      <c r="F3085" s="12" t="s">
        <v>11936</v>
      </c>
      <c r="G3085" s="12" t="s">
        <v>11937</v>
      </c>
      <c r="H3085" s="10">
        <v>947398</v>
      </c>
      <c r="I3085" s="12" t="s">
        <v>18</v>
      </c>
      <c r="J3085" s="11"/>
      <c r="K3085" s="12" t="s">
        <v>11938</v>
      </c>
      <c r="L3085" s="10">
        <v>246</v>
      </c>
      <c r="M3085" s="12" t="s">
        <v>11939</v>
      </c>
    </row>
    <row r="3086" spans="1:13" ht="20.149999999999999" customHeight="1">
      <c r="A3086" s="8" t="s">
        <v>14</v>
      </c>
      <c r="B3086" s="9">
        <v>3068173</v>
      </c>
      <c r="C3086" s="10">
        <v>3068808</v>
      </c>
      <c r="D3086" s="11"/>
      <c r="E3086" s="12" t="s">
        <v>37</v>
      </c>
      <c r="F3086" s="12" t="s">
        <v>11940</v>
      </c>
      <c r="G3086" s="12" t="s">
        <v>11941</v>
      </c>
      <c r="H3086" s="10">
        <v>947418</v>
      </c>
      <c r="I3086" s="12" t="s">
        <v>18</v>
      </c>
      <c r="J3086" s="11"/>
      <c r="K3086" s="12" t="s">
        <v>11942</v>
      </c>
      <c r="L3086" s="10">
        <v>211</v>
      </c>
      <c r="M3086" s="12" t="s">
        <v>11943</v>
      </c>
    </row>
    <row r="3087" spans="1:13" ht="20.149999999999999" customHeight="1">
      <c r="A3087" s="8" t="s">
        <v>14</v>
      </c>
      <c r="B3087" s="9">
        <v>3068947</v>
      </c>
      <c r="C3087" s="10">
        <v>3069807</v>
      </c>
      <c r="D3087" s="11"/>
      <c r="E3087" s="12" t="s">
        <v>37</v>
      </c>
      <c r="F3087" s="12" t="s">
        <v>11944</v>
      </c>
      <c r="G3087" s="12" t="s">
        <v>11945</v>
      </c>
      <c r="H3087" s="10">
        <v>947416</v>
      </c>
      <c r="I3087" s="12" t="s">
        <v>18</v>
      </c>
      <c r="J3087" s="11"/>
      <c r="K3087" s="12" t="s">
        <v>11946</v>
      </c>
      <c r="L3087" s="10">
        <v>286</v>
      </c>
      <c r="M3087" s="12" t="s">
        <v>11947</v>
      </c>
    </row>
    <row r="3088" spans="1:13" ht="20.149999999999999" customHeight="1">
      <c r="A3088" s="8" t="s">
        <v>14</v>
      </c>
      <c r="B3088" s="9">
        <v>3070165</v>
      </c>
      <c r="C3088" s="10">
        <v>3071244</v>
      </c>
      <c r="D3088" s="11"/>
      <c r="E3088" s="12" t="s">
        <v>37</v>
      </c>
      <c r="F3088" s="12" t="s">
        <v>11948</v>
      </c>
      <c r="G3088" s="12" t="s">
        <v>11949</v>
      </c>
      <c r="H3088" s="10">
        <v>947415</v>
      </c>
      <c r="I3088" s="12" t="s">
        <v>18</v>
      </c>
      <c r="J3088" s="11"/>
      <c r="K3088" s="12" t="s">
        <v>11950</v>
      </c>
      <c r="L3088" s="10">
        <v>359</v>
      </c>
      <c r="M3088" s="12" t="s">
        <v>11951</v>
      </c>
    </row>
    <row r="3089" spans="1:13" ht="20.149999999999999" customHeight="1">
      <c r="A3089" s="8" t="s">
        <v>14</v>
      </c>
      <c r="B3089" s="9">
        <v>3071459</v>
      </c>
      <c r="C3089" s="10">
        <v>3072622</v>
      </c>
      <c r="D3089" s="11"/>
      <c r="E3089" s="12" t="s">
        <v>37</v>
      </c>
      <c r="F3089" s="12" t="s">
        <v>11952</v>
      </c>
      <c r="G3089" s="12" t="s">
        <v>11953</v>
      </c>
      <c r="H3089" s="10">
        <v>947414</v>
      </c>
      <c r="I3089" s="12" t="s">
        <v>18</v>
      </c>
      <c r="J3089" s="11"/>
      <c r="K3089" s="12" t="s">
        <v>11954</v>
      </c>
      <c r="L3089" s="10">
        <v>387</v>
      </c>
      <c r="M3089" s="12" t="s">
        <v>11955</v>
      </c>
    </row>
    <row r="3090" spans="1:13" ht="20.149999999999999" customHeight="1">
      <c r="A3090" s="8" t="s">
        <v>14</v>
      </c>
      <c r="B3090" s="9">
        <v>3072672</v>
      </c>
      <c r="C3090" s="10">
        <v>3073691</v>
      </c>
      <c r="D3090" s="11"/>
      <c r="E3090" s="12" t="s">
        <v>37</v>
      </c>
      <c r="F3090" s="12" t="s">
        <v>11956</v>
      </c>
      <c r="G3090" s="12" t="s">
        <v>11957</v>
      </c>
      <c r="H3090" s="10">
        <v>947413</v>
      </c>
      <c r="I3090" s="12" t="s">
        <v>18</v>
      </c>
      <c r="J3090" s="11"/>
      <c r="K3090" s="12" t="s">
        <v>11958</v>
      </c>
      <c r="L3090" s="10">
        <v>339</v>
      </c>
      <c r="M3090" s="12" t="s">
        <v>11959</v>
      </c>
    </row>
    <row r="3091" spans="1:13" ht="20.149999999999999" customHeight="1">
      <c r="A3091" s="8" t="s">
        <v>14</v>
      </c>
      <c r="B3091" s="9">
        <v>3073976</v>
      </c>
      <c r="C3091" s="10">
        <v>3074689</v>
      </c>
      <c r="D3091" s="11"/>
      <c r="E3091" s="12" t="s">
        <v>37</v>
      </c>
      <c r="F3091" s="12" t="s">
        <v>11960</v>
      </c>
      <c r="G3091" s="12" t="s">
        <v>11961</v>
      </c>
      <c r="H3091" s="10">
        <v>947419</v>
      </c>
      <c r="I3091" s="12" t="s">
        <v>18</v>
      </c>
      <c r="J3091" s="11"/>
      <c r="K3091" s="12" t="s">
        <v>11962</v>
      </c>
      <c r="L3091" s="10">
        <v>237</v>
      </c>
      <c r="M3091" s="12" t="s">
        <v>11963</v>
      </c>
    </row>
    <row r="3092" spans="1:13" ht="20.149999999999999" customHeight="1">
      <c r="A3092" s="8" t="s">
        <v>14</v>
      </c>
      <c r="B3092" s="9">
        <v>3074686</v>
      </c>
      <c r="C3092" s="10">
        <v>3075195</v>
      </c>
      <c r="D3092" s="11"/>
      <c r="E3092" s="12" t="s">
        <v>37</v>
      </c>
      <c r="F3092" s="12" t="s">
        <v>11964</v>
      </c>
      <c r="G3092" s="12" t="s">
        <v>11965</v>
      </c>
      <c r="H3092" s="10">
        <v>946861</v>
      </c>
      <c r="I3092" s="12" t="s">
        <v>18</v>
      </c>
      <c r="J3092" s="11"/>
      <c r="K3092" s="12" t="s">
        <v>11966</v>
      </c>
      <c r="L3092" s="10">
        <v>169</v>
      </c>
      <c r="M3092" s="12" t="s">
        <v>11967</v>
      </c>
    </row>
    <row r="3093" spans="1:13" ht="20.149999999999999" customHeight="1">
      <c r="A3093" s="8" t="s">
        <v>14</v>
      </c>
      <c r="B3093" s="9">
        <v>3075217</v>
      </c>
      <c r="C3093" s="10">
        <v>3076182</v>
      </c>
      <c r="D3093" s="11"/>
      <c r="E3093" s="12" t="s">
        <v>37</v>
      </c>
      <c r="F3093" s="12" t="s">
        <v>11968</v>
      </c>
      <c r="G3093" s="12" t="s">
        <v>11969</v>
      </c>
      <c r="H3093" s="10">
        <v>947410</v>
      </c>
      <c r="I3093" s="12" t="s">
        <v>18</v>
      </c>
      <c r="J3093" s="11"/>
      <c r="K3093" s="12" t="s">
        <v>11970</v>
      </c>
      <c r="L3093" s="10">
        <v>321</v>
      </c>
      <c r="M3093" s="12" t="s">
        <v>11971</v>
      </c>
    </row>
    <row r="3094" spans="1:13" ht="20.149999999999999" customHeight="1">
      <c r="A3094" s="8" t="s">
        <v>14</v>
      </c>
      <c r="B3094" s="9">
        <v>3076179</v>
      </c>
      <c r="C3094" s="10">
        <v>3077456</v>
      </c>
      <c r="D3094" s="11"/>
      <c r="E3094" s="12" t="s">
        <v>37</v>
      </c>
      <c r="F3094" s="12" t="s">
        <v>11972</v>
      </c>
      <c r="G3094" s="12" t="s">
        <v>11973</v>
      </c>
      <c r="H3094" s="10">
        <v>2847686</v>
      </c>
      <c r="I3094" s="12" t="s">
        <v>18</v>
      </c>
      <c r="J3094" s="11"/>
      <c r="K3094" s="12" t="s">
        <v>11974</v>
      </c>
      <c r="L3094" s="10">
        <v>425</v>
      </c>
      <c r="M3094" s="12" t="s">
        <v>11975</v>
      </c>
    </row>
    <row r="3095" spans="1:13" ht="20.149999999999999" customHeight="1">
      <c r="A3095" s="8" t="s">
        <v>14</v>
      </c>
      <c r="B3095" s="9">
        <v>3077471</v>
      </c>
      <c r="C3095" s="10">
        <v>3078859</v>
      </c>
      <c r="D3095" s="11"/>
      <c r="E3095" s="12" t="s">
        <v>37</v>
      </c>
      <c r="F3095" s="12" t="s">
        <v>11976</v>
      </c>
      <c r="G3095" s="12" t="s">
        <v>11977</v>
      </c>
      <c r="H3095" s="10">
        <v>945256</v>
      </c>
      <c r="I3095" s="12" t="s">
        <v>18</v>
      </c>
      <c r="J3095" s="11"/>
      <c r="K3095" s="12" t="s">
        <v>11978</v>
      </c>
      <c r="L3095" s="10">
        <v>462</v>
      </c>
      <c r="M3095" s="12" t="s">
        <v>11979</v>
      </c>
    </row>
    <row r="3096" spans="1:13" ht="20.149999999999999" customHeight="1">
      <c r="A3096" s="8" t="s">
        <v>14</v>
      </c>
      <c r="B3096" s="9">
        <v>3078887</v>
      </c>
      <c r="C3096" s="10">
        <v>3079330</v>
      </c>
      <c r="D3096" s="11"/>
      <c r="E3096" s="12" t="s">
        <v>37</v>
      </c>
      <c r="F3096" s="12" t="s">
        <v>11980</v>
      </c>
      <c r="G3096" s="12" t="s">
        <v>11981</v>
      </c>
      <c r="H3096" s="10">
        <v>945125</v>
      </c>
      <c r="I3096" s="12" t="s">
        <v>18</v>
      </c>
      <c r="J3096" s="11"/>
      <c r="K3096" s="12" t="s">
        <v>11982</v>
      </c>
      <c r="L3096" s="10">
        <v>147</v>
      </c>
      <c r="M3096" s="12" t="s">
        <v>11983</v>
      </c>
    </row>
    <row r="3097" spans="1:13" ht="20.149999999999999" customHeight="1">
      <c r="A3097" s="8" t="s">
        <v>14</v>
      </c>
      <c r="B3097" s="9">
        <v>3079644</v>
      </c>
      <c r="C3097" s="10">
        <v>3081635</v>
      </c>
      <c r="D3097" s="11"/>
      <c r="E3097" s="12" t="s">
        <v>37</v>
      </c>
      <c r="F3097" s="12" t="s">
        <v>11984</v>
      </c>
      <c r="G3097" s="12" t="s">
        <v>11985</v>
      </c>
      <c r="H3097" s="10">
        <v>947420</v>
      </c>
      <c r="I3097" s="12" t="s">
        <v>18</v>
      </c>
      <c r="J3097" s="11"/>
      <c r="K3097" s="12" t="s">
        <v>11986</v>
      </c>
      <c r="L3097" s="10">
        <v>663</v>
      </c>
      <c r="M3097" s="12" t="s">
        <v>11987</v>
      </c>
    </row>
    <row r="3098" spans="1:13" ht="20.149999999999999" customHeight="1">
      <c r="A3098" s="8" t="s">
        <v>14</v>
      </c>
      <c r="B3098" s="9">
        <v>3081913</v>
      </c>
      <c r="C3098" s="10">
        <v>3082671</v>
      </c>
      <c r="D3098" s="11"/>
      <c r="E3098" s="12" t="s">
        <v>15</v>
      </c>
      <c r="F3098" s="12" t="s">
        <v>11988</v>
      </c>
      <c r="G3098" s="12" t="s">
        <v>11989</v>
      </c>
      <c r="H3098" s="10">
        <v>945173</v>
      </c>
      <c r="I3098" s="12" t="s">
        <v>18</v>
      </c>
      <c r="J3098" s="11"/>
      <c r="K3098" s="12" t="s">
        <v>11990</v>
      </c>
      <c r="L3098" s="10">
        <v>252</v>
      </c>
      <c r="M3098" s="12" t="s">
        <v>11991</v>
      </c>
    </row>
    <row r="3099" spans="1:13" ht="20.149999999999999" customHeight="1">
      <c r="A3099" s="8" t="s">
        <v>14</v>
      </c>
      <c r="B3099" s="9">
        <v>3082877</v>
      </c>
      <c r="C3099" s="10">
        <v>3083797</v>
      </c>
      <c r="D3099" s="11"/>
      <c r="E3099" s="12" t="s">
        <v>37</v>
      </c>
      <c r="F3099" s="12" t="s">
        <v>11992</v>
      </c>
      <c r="G3099" s="12" t="s">
        <v>11993</v>
      </c>
      <c r="H3099" s="10">
        <v>947715</v>
      </c>
      <c r="I3099" s="12" t="s">
        <v>18</v>
      </c>
      <c r="J3099" s="11"/>
      <c r="K3099" s="12" t="s">
        <v>11994</v>
      </c>
      <c r="L3099" s="10">
        <v>306</v>
      </c>
      <c r="M3099" s="12" t="s">
        <v>11995</v>
      </c>
    </row>
    <row r="3100" spans="1:13" ht="20.149999999999999" customHeight="1">
      <c r="A3100" s="8" t="s">
        <v>14</v>
      </c>
      <c r="B3100" s="9">
        <v>3083935</v>
      </c>
      <c r="C3100" s="10">
        <v>3085911</v>
      </c>
      <c r="D3100" s="11"/>
      <c r="E3100" s="12" t="s">
        <v>37</v>
      </c>
      <c r="F3100" s="12" t="s">
        <v>11996</v>
      </c>
      <c r="G3100" s="12" t="s">
        <v>11997</v>
      </c>
      <c r="H3100" s="10">
        <v>947432</v>
      </c>
      <c r="I3100" s="12" t="s">
        <v>18</v>
      </c>
      <c r="J3100" s="11"/>
      <c r="K3100" s="12" t="s">
        <v>11998</v>
      </c>
      <c r="L3100" s="10">
        <v>658</v>
      </c>
      <c r="M3100" s="12" t="s">
        <v>11999</v>
      </c>
    </row>
    <row r="3101" spans="1:13" ht="20.149999999999999" customHeight="1">
      <c r="A3101" s="8" t="s">
        <v>14</v>
      </c>
      <c r="B3101" s="9">
        <v>3085920</v>
      </c>
      <c r="C3101" s="10">
        <v>3086051</v>
      </c>
      <c r="D3101" s="11"/>
      <c r="E3101" s="12" t="s">
        <v>37</v>
      </c>
      <c r="F3101" s="12" t="s">
        <v>12000</v>
      </c>
      <c r="G3101" s="12" t="s">
        <v>12001</v>
      </c>
      <c r="H3101" s="10">
        <v>947433</v>
      </c>
      <c r="I3101" s="12" t="s">
        <v>18</v>
      </c>
      <c r="J3101" s="11"/>
      <c r="K3101" s="12" t="s">
        <v>12002</v>
      </c>
      <c r="L3101" s="10">
        <v>43</v>
      </c>
      <c r="M3101" s="12" t="s">
        <v>12003</v>
      </c>
    </row>
    <row r="3102" spans="1:13" ht="20.149999999999999" customHeight="1">
      <c r="A3102" s="8" t="s">
        <v>14</v>
      </c>
      <c r="B3102" s="9">
        <v>3086145</v>
      </c>
      <c r="C3102" s="10">
        <v>3086288</v>
      </c>
      <c r="D3102" s="11"/>
      <c r="E3102" s="12" t="s">
        <v>37</v>
      </c>
      <c r="F3102" s="12" t="s">
        <v>12004</v>
      </c>
      <c r="G3102" s="12" t="s">
        <v>12005</v>
      </c>
      <c r="H3102" s="10">
        <v>63925647</v>
      </c>
      <c r="I3102" s="12" t="s">
        <v>18</v>
      </c>
      <c r="J3102" s="11"/>
      <c r="K3102" s="12" t="s">
        <v>12006</v>
      </c>
      <c r="L3102" s="10">
        <v>47</v>
      </c>
      <c r="M3102" s="12" t="s">
        <v>12007</v>
      </c>
    </row>
    <row r="3103" spans="1:13" ht="20.149999999999999" customHeight="1">
      <c r="A3103" s="8" t="s">
        <v>14</v>
      </c>
      <c r="B3103" s="9">
        <v>3086187</v>
      </c>
      <c r="C3103" s="10">
        <v>3086402</v>
      </c>
      <c r="D3103" s="11"/>
      <c r="E3103" s="12" t="s">
        <v>15</v>
      </c>
      <c r="F3103" s="12" t="s">
        <v>12008</v>
      </c>
      <c r="G3103" s="12" t="s">
        <v>12009</v>
      </c>
      <c r="H3103" s="10">
        <v>945052</v>
      </c>
      <c r="I3103" s="12" t="s">
        <v>18</v>
      </c>
      <c r="J3103" s="11"/>
      <c r="K3103" s="12" t="s">
        <v>12010</v>
      </c>
      <c r="L3103" s="10">
        <v>71</v>
      </c>
      <c r="M3103" s="12" t="s">
        <v>12011</v>
      </c>
    </row>
    <row r="3104" spans="1:13" ht="20.149999999999999" customHeight="1">
      <c r="A3104" s="8" t="s">
        <v>14</v>
      </c>
      <c r="B3104" s="9">
        <v>3086399</v>
      </c>
      <c r="C3104" s="10">
        <v>3086650</v>
      </c>
      <c r="D3104" s="11"/>
      <c r="E3104" s="12" t="s">
        <v>37</v>
      </c>
      <c r="F3104" s="12" t="s">
        <v>12012</v>
      </c>
      <c r="G3104" s="12" t="s">
        <v>12013</v>
      </c>
      <c r="H3104" s="10">
        <v>945430</v>
      </c>
      <c r="I3104" s="12" t="s">
        <v>18</v>
      </c>
      <c r="J3104" s="11"/>
      <c r="K3104" s="12" t="s">
        <v>12014</v>
      </c>
      <c r="L3104" s="10">
        <v>83</v>
      </c>
      <c r="M3104" s="12" t="s">
        <v>12015</v>
      </c>
    </row>
    <row r="3105" spans="1:13" ht="20.149999999999999" customHeight="1">
      <c r="A3105" s="8" t="s">
        <v>14</v>
      </c>
      <c r="B3105" s="9">
        <v>3086706</v>
      </c>
      <c r="C3105" s="10">
        <v>3087860</v>
      </c>
      <c r="D3105" s="11"/>
      <c r="E3105" s="12" t="s">
        <v>15</v>
      </c>
      <c r="F3105" s="12" t="s">
        <v>12016</v>
      </c>
      <c r="G3105" s="12" t="s">
        <v>12017</v>
      </c>
      <c r="H3105" s="10">
        <v>945389</v>
      </c>
      <c r="I3105" s="12" t="s">
        <v>18</v>
      </c>
      <c r="J3105" s="11"/>
      <c r="K3105" s="12" t="s">
        <v>12018</v>
      </c>
      <c r="L3105" s="10">
        <v>384</v>
      </c>
      <c r="M3105" s="12" t="s">
        <v>12019</v>
      </c>
    </row>
    <row r="3106" spans="1:13" ht="20.149999999999999" customHeight="1">
      <c r="A3106" s="8" t="s">
        <v>14</v>
      </c>
      <c r="B3106" s="9">
        <v>3088284</v>
      </c>
      <c r="C3106" s="10">
        <v>3089678</v>
      </c>
      <c r="D3106" s="11"/>
      <c r="E3106" s="12" t="s">
        <v>15</v>
      </c>
      <c r="F3106" s="12" t="s">
        <v>12020</v>
      </c>
      <c r="G3106" s="12" t="s">
        <v>12021</v>
      </c>
      <c r="H3106" s="10">
        <v>947434</v>
      </c>
      <c r="I3106" s="12" t="s">
        <v>18</v>
      </c>
      <c r="J3106" s="11"/>
      <c r="K3106" s="12" t="s">
        <v>12022</v>
      </c>
      <c r="L3106" s="10">
        <v>464</v>
      </c>
      <c r="M3106" s="12" t="s">
        <v>12023</v>
      </c>
    </row>
    <row r="3107" spans="1:13" ht="20.149999999999999" customHeight="1">
      <c r="A3107" s="8" t="s">
        <v>14</v>
      </c>
      <c r="B3107" s="9">
        <v>3089755</v>
      </c>
      <c r="C3107" s="10">
        <v>3090252</v>
      </c>
      <c r="D3107" s="11"/>
      <c r="E3107" s="12" t="s">
        <v>15</v>
      </c>
      <c r="F3107" s="12" t="s">
        <v>12024</v>
      </c>
      <c r="G3107" s="12" t="s">
        <v>12025</v>
      </c>
      <c r="H3107" s="10">
        <v>947443</v>
      </c>
      <c r="I3107" s="12" t="s">
        <v>18</v>
      </c>
      <c r="J3107" s="11"/>
      <c r="K3107" s="12" t="s">
        <v>12026</v>
      </c>
      <c r="L3107" s="10">
        <v>165</v>
      </c>
      <c r="M3107" s="12" t="s">
        <v>12027</v>
      </c>
    </row>
    <row r="3108" spans="1:13" ht="20.149999999999999" customHeight="1">
      <c r="A3108" s="8" t="s">
        <v>14</v>
      </c>
      <c r="B3108" s="9">
        <v>3090347</v>
      </c>
      <c r="C3108" s="10">
        <v>3091054</v>
      </c>
      <c r="D3108" s="11"/>
      <c r="E3108" s="12" t="s">
        <v>15</v>
      </c>
      <c r="F3108" s="12" t="s">
        <v>12028</v>
      </c>
      <c r="G3108" s="12" t="s">
        <v>12029</v>
      </c>
      <c r="H3108" s="10">
        <v>949092</v>
      </c>
      <c r="I3108" s="12" t="s">
        <v>18</v>
      </c>
      <c r="J3108" s="11"/>
      <c r="K3108" s="12" t="s">
        <v>12030</v>
      </c>
      <c r="L3108" s="10">
        <v>235</v>
      </c>
      <c r="M3108" s="12" t="s">
        <v>12031</v>
      </c>
    </row>
    <row r="3109" spans="1:13" ht="20.149999999999999" customHeight="1">
      <c r="A3109" s="8" t="s">
        <v>14</v>
      </c>
      <c r="B3109" s="9">
        <v>3091134</v>
      </c>
      <c r="C3109" s="10">
        <v>3091865</v>
      </c>
      <c r="D3109" s="11"/>
      <c r="E3109" s="12" t="s">
        <v>15</v>
      </c>
      <c r="F3109" s="12" t="s">
        <v>12032</v>
      </c>
      <c r="G3109" s="12" t="s">
        <v>12033</v>
      </c>
      <c r="H3109" s="10">
        <v>945816</v>
      </c>
      <c r="I3109" s="12" t="s">
        <v>18</v>
      </c>
      <c r="J3109" s="11"/>
      <c r="K3109" s="12" t="s">
        <v>12034</v>
      </c>
      <c r="L3109" s="10">
        <v>243</v>
      </c>
      <c r="M3109" s="12" t="s">
        <v>12035</v>
      </c>
    </row>
    <row r="3110" spans="1:13" ht="20.149999999999999" customHeight="1">
      <c r="A3110" s="8" t="s">
        <v>14</v>
      </c>
      <c r="B3110" s="9">
        <v>3091878</v>
      </c>
      <c r="C3110" s="10">
        <v>3092828</v>
      </c>
      <c r="D3110" s="11"/>
      <c r="E3110" s="12" t="s">
        <v>15</v>
      </c>
      <c r="F3110" s="12" t="s">
        <v>12036</v>
      </c>
      <c r="G3110" s="12" t="s">
        <v>12037</v>
      </c>
      <c r="H3110" s="10">
        <v>947445</v>
      </c>
      <c r="I3110" s="12" t="s">
        <v>18</v>
      </c>
      <c r="J3110" s="11"/>
      <c r="K3110" s="12" t="s">
        <v>12038</v>
      </c>
      <c r="L3110" s="10">
        <v>316</v>
      </c>
      <c r="M3110" s="12" t="s">
        <v>12039</v>
      </c>
    </row>
    <row r="3111" spans="1:13" ht="20.149999999999999" customHeight="1">
      <c r="A3111" s="8" t="s">
        <v>14</v>
      </c>
      <c r="B3111" s="9">
        <v>3092937</v>
      </c>
      <c r="C3111" s="10">
        <v>3093500</v>
      </c>
      <c r="D3111" s="11"/>
      <c r="E3111" s="12" t="s">
        <v>15</v>
      </c>
      <c r="F3111" s="12" t="s">
        <v>12040</v>
      </c>
      <c r="G3111" s="12" t="s">
        <v>12041</v>
      </c>
      <c r="H3111" s="10">
        <v>947442</v>
      </c>
      <c r="I3111" s="12" t="s">
        <v>18</v>
      </c>
      <c r="J3111" s="11"/>
      <c r="K3111" s="12" t="s">
        <v>12042</v>
      </c>
      <c r="L3111" s="10">
        <v>187</v>
      </c>
      <c r="M3111" s="12" t="s">
        <v>12043</v>
      </c>
    </row>
    <row r="3112" spans="1:13" ht="20.149999999999999" customHeight="1">
      <c r="A3112" s="8" t="s">
        <v>14</v>
      </c>
      <c r="B3112" s="9">
        <v>3093500</v>
      </c>
      <c r="C3112" s="10">
        <v>3093916</v>
      </c>
      <c r="D3112" s="11"/>
      <c r="E3112" s="12" t="s">
        <v>15</v>
      </c>
      <c r="F3112" s="12" t="s">
        <v>12044</v>
      </c>
      <c r="G3112" s="12" t="s">
        <v>12045</v>
      </c>
      <c r="H3112" s="10">
        <v>947439</v>
      </c>
      <c r="I3112" s="12" t="s">
        <v>18</v>
      </c>
      <c r="J3112" s="11"/>
      <c r="K3112" s="12" t="s">
        <v>12046</v>
      </c>
      <c r="L3112" s="10">
        <v>138</v>
      </c>
      <c r="M3112" s="12" t="s">
        <v>12047</v>
      </c>
    </row>
    <row r="3113" spans="1:13" ht="20.149999999999999" customHeight="1">
      <c r="A3113" s="8" t="s">
        <v>14</v>
      </c>
      <c r="B3113" s="9">
        <v>3094100</v>
      </c>
      <c r="C3113" s="10">
        <v>3095080</v>
      </c>
      <c r="D3113" s="11"/>
      <c r="E3113" s="12" t="s">
        <v>37</v>
      </c>
      <c r="F3113" s="12" t="s">
        <v>12048</v>
      </c>
      <c r="G3113" s="12" t="s">
        <v>12049</v>
      </c>
      <c r="H3113" s="10">
        <v>947430</v>
      </c>
      <c r="I3113" s="12" t="s">
        <v>18</v>
      </c>
      <c r="J3113" s="11"/>
      <c r="K3113" s="12" t="s">
        <v>12050</v>
      </c>
      <c r="L3113" s="10">
        <v>326</v>
      </c>
      <c r="M3113" s="12" t="s">
        <v>12051</v>
      </c>
    </row>
    <row r="3114" spans="1:13" ht="20.149999999999999" customHeight="1">
      <c r="A3114" s="8" t="s">
        <v>14</v>
      </c>
      <c r="B3114" s="9">
        <v>3095098</v>
      </c>
      <c r="C3114" s="10">
        <v>3095802</v>
      </c>
      <c r="D3114" s="11"/>
      <c r="E3114" s="12" t="s">
        <v>15</v>
      </c>
      <c r="F3114" s="12" t="s">
        <v>12052</v>
      </c>
      <c r="G3114" s="12" t="s">
        <v>12053</v>
      </c>
      <c r="H3114" s="10">
        <v>947423</v>
      </c>
      <c r="I3114" s="12" t="s">
        <v>18</v>
      </c>
      <c r="J3114" s="11"/>
      <c r="K3114" s="12" t="s">
        <v>12054</v>
      </c>
      <c r="L3114" s="10">
        <v>234</v>
      </c>
      <c r="M3114" s="12" t="s">
        <v>12055</v>
      </c>
    </row>
    <row r="3115" spans="1:13" ht="20.149999999999999" customHeight="1">
      <c r="A3115" s="8" t="s">
        <v>14</v>
      </c>
      <c r="B3115" s="9">
        <v>3095820</v>
      </c>
      <c r="C3115" s="10">
        <v>3096386</v>
      </c>
      <c r="D3115" s="11"/>
      <c r="E3115" s="12" t="s">
        <v>15</v>
      </c>
      <c r="F3115" s="12" t="s">
        <v>12056</v>
      </c>
      <c r="G3115" s="12" t="s">
        <v>12057</v>
      </c>
      <c r="H3115" s="10">
        <v>947421</v>
      </c>
      <c r="I3115" s="12" t="s">
        <v>18</v>
      </c>
      <c r="J3115" s="11"/>
      <c r="K3115" s="12" t="s">
        <v>12058</v>
      </c>
      <c r="L3115" s="10">
        <v>188</v>
      </c>
      <c r="M3115" s="12" t="s">
        <v>12059</v>
      </c>
    </row>
    <row r="3116" spans="1:13" ht="20.149999999999999" customHeight="1">
      <c r="A3116" s="8" t="s">
        <v>14</v>
      </c>
      <c r="B3116" s="9">
        <v>3096383</v>
      </c>
      <c r="C3116" s="10">
        <v>3096673</v>
      </c>
      <c r="D3116" s="11"/>
      <c r="E3116" s="12" t="s">
        <v>15</v>
      </c>
      <c r="F3116" s="12" t="s">
        <v>12060</v>
      </c>
      <c r="G3116" s="12" t="s">
        <v>12061</v>
      </c>
      <c r="H3116" s="10">
        <v>947424</v>
      </c>
      <c r="I3116" s="12" t="s">
        <v>18</v>
      </c>
      <c r="J3116" s="11"/>
      <c r="K3116" s="12" t="s">
        <v>12062</v>
      </c>
      <c r="L3116" s="10">
        <v>96</v>
      </c>
      <c r="M3116" s="12" t="s">
        <v>12063</v>
      </c>
    </row>
    <row r="3117" spans="1:13" ht="20.149999999999999" customHeight="1">
      <c r="A3117" s="8" t="s">
        <v>14</v>
      </c>
      <c r="B3117" s="9">
        <v>3096681</v>
      </c>
      <c r="C3117" s="10">
        <v>3097274</v>
      </c>
      <c r="D3117" s="11"/>
      <c r="E3117" s="12" t="s">
        <v>15</v>
      </c>
      <c r="F3117" s="12" t="s">
        <v>12064</v>
      </c>
      <c r="G3117" s="12" t="s">
        <v>12065</v>
      </c>
      <c r="H3117" s="10">
        <v>947429</v>
      </c>
      <c r="I3117" s="12" t="s">
        <v>18</v>
      </c>
      <c r="J3117" s="11"/>
      <c r="K3117" s="12" t="s">
        <v>12066</v>
      </c>
      <c r="L3117" s="10">
        <v>197</v>
      </c>
      <c r="M3117" s="12" t="s">
        <v>12067</v>
      </c>
    </row>
    <row r="3118" spans="1:13" ht="20.149999999999999" customHeight="1">
      <c r="A3118" s="8" t="s">
        <v>14</v>
      </c>
      <c r="B3118" s="9">
        <v>3097267</v>
      </c>
      <c r="C3118" s="10">
        <v>3098403</v>
      </c>
      <c r="D3118" s="11"/>
      <c r="E3118" s="12" t="s">
        <v>15</v>
      </c>
      <c r="F3118" s="12" t="s">
        <v>12068</v>
      </c>
      <c r="G3118" s="12" t="s">
        <v>12069</v>
      </c>
      <c r="H3118" s="10">
        <v>947446</v>
      </c>
      <c r="I3118" s="12" t="s">
        <v>18</v>
      </c>
      <c r="J3118" s="11"/>
      <c r="K3118" s="12" t="s">
        <v>12070</v>
      </c>
      <c r="L3118" s="10">
        <v>378</v>
      </c>
      <c r="M3118" s="12" t="s">
        <v>12071</v>
      </c>
    </row>
    <row r="3119" spans="1:13" ht="20.149999999999999" customHeight="1">
      <c r="A3119" s="8" t="s">
        <v>14</v>
      </c>
      <c r="B3119" s="9">
        <v>3098558</v>
      </c>
      <c r="C3119" s="10">
        <v>3099565</v>
      </c>
      <c r="D3119" s="11"/>
      <c r="E3119" s="12" t="s">
        <v>37</v>
      </c>
      <c r="F3119" s="12" t="s">
        <v>12072</v>
      </c>
      <c r="G3119" s="12" t="s">
        <v>12073</v>
      </c>
      <c r="H3119" s="10">
        <v>947455</v>
      </c>
      <c r="I3119" s="12" t="s">
        <v>18</v>
      </c>
      <c r="J3119" s="11"/>
      <c r="K3119" s="12" t="s">
        <v>12074</v>
      </c>
      <c r="L3119" s="10">
        <v>335</v>
      </c>
      <c r="M3119" s="12" t="s">
        <v>12075</v>
      </c>
    </row>
    <row r="3120" spans="1:13" ht="20.149999999999999" customHeight="1">
      <c r="A3120" s="8" t="s">
        <v>14</v>
      </c>
      <c r="B3120" s="9">
        <v>3099682</v>
      </c>
      <c r="C3120" s="10">
        <v>3100728</v>
      </c>
      <c r="D3120" s="11"/>
      <c r="E3120" s="12" t="s">
        <v>37</v>
      </c>
      <c r="F3120" s="12" t="s">
        <v>12076</v>
      </c>
      <c r="G3120" s="12" t="s">
        <v>12077</v>
      </c>
      <c r="H3120" s="10">
        <v>947454</v>
      </c>
      <c r="I3120" s="12" t="s">
        <v>18</v>
      </c>
      <c r="J3120" s="11"/>
      <c r="K3120" s="12" t="s">
        <v>12078</v>
      </c>
      <c r="L3120" s="10">
        <v>348</v>
      </c>
      <c r="M3120" s="12" t="s">
        <v>12079</v>
      </c>
    </row>
    <row r="3121" spans="1:13" ht="20.149999999999999" customHeight="1">
      <c r="A3121" s="8" t="s">
        <v>14</v>
      </c>
      <c r="B3121" s="9">
        <v>3100904</v>
      </c>
      <c r="C3121" s="10">
        <v>3101623</v>
      </c>
      <c r="D3121" s="11"/>
      <c r="E3121" s="12" t="s">
        <v>37</v>
      </c>
      <c r="F3121" s="12" t="s">
        <v>12080</v>
      </c>
      <c r="G3121" s="12" t="s">
        <v>12081</v>
      </c>
      <c r="H3121" s="10">
        <v>947453</v>
      </c>
      <c r="I3121" s="12" t="s">
        <v>18</v>
      </c>
      <c r="J3121" s="11"/>
      <c r="K3121" s="12" t="s">
        <v>12082</v>
      </c>
      <c r="L3121" s="10">
        <v>239</v>
      </c>
      <c r="M3121" s="12" t="s">
        <v>12083</v>
      </c>
    </row>
    <row r="3122" spans="1:13" ht="20.149999999999999" customHeight="1">
      <c r="A3122" s="8" t="s">
        <v>14</v>
      </c>
      <c r="B3122" s="9">
        <v>3101807</v>
      </c>
      <c r="C3122" s="10">
        <v>3102133</v>
      </c>
      <c r="D3122" s="11"/>
      <c r="E3122" s="12" t="s">
        <v>37</v>
      </c>
      <c r="F3122" s="12" t="s">
        <v>12084</v>
      </c>
      <c r="G3122" s="12" t="s">
        <v>12085</v>
      </c>
      <c r="H3122" s="10">
        <v>947449</v>
      </c>
      <c r="I3122" s="12" t="s">
        <v>18</v>
      </c>
      <c r="J3122" s="11"/>
      <c r="K3122" s="12" t="s">
        <v>12086</v>
      </c>
      <c r="L3122" s="10">
        <v>108</v>
      </c>
      <c r="M3122" s="12" t="s">
        <v>12087</v>
      </c>
    </row>
    <row r="3123" spans="1:13" ht="20.149999999999999" customHeight="1">
      <c r="A3123" s="8" t="s">
        <v>14</v>
      </c>
      <c r="B3123" s="9">
        <v>3102133</v>
      </c>
      <c r="C3123" s="10">
        <v>3102852</v>
      </c>
      <c r="D3123" s="11"/>
      <c r="E3123" s="12" t="s">
        <v>37</v>
      </c>
      <c r="F3123" s="12" t="s">
        <v>12088</v>
      </c>
      <c r="G3123" s="12" t="s">
        <v>12089</v>
      </c>
      <c r="H3123" s="10">
        <v>947448</v>
      </c>
      <c r="I3123" s="12" t="s">
        <v>18</v>
      </c>
      <c r="J3123" s="11"/>
      <c r="K3123" s="12" t="s">
        <v>12090</v>
      </c>
      <c r="L3123" s="10">
        <v>239</v>
      </c>
      <c r="M3123" s="12" t="s">
        <v>12091</v>
      </c>
    </row>
    <row r="3124" spans="1:13" ht="20.149999999999999" customHeight="1">
      <c r="A3124" s="8" t="s">
        <v>14</v>
      </c>
      <c r="B3124" s="9">
        <v>3103013</v>
      </c>
      <c r="C3124" s="10">
        <v>3104065</v>
      </c>
      <c r="D3124" s="11"/>
      <c r="E3124" s="12" t="s">
        <v>15</v>
      </c>
      <c r="F3124" s="12" t="s">
        <v>12092</v>
      </c>
      <c r="G3124" s="12" t="s">
        <v>12093</v>
      </c>
      <c r="H3124" s="10">
        <v>947447</v>
      </c>
      <c r="I3124" s="12" t="s">
        <v>18</v>
      </c>
      <c r="J3124" s="11"/>
      <c r="K3124" s="12" t="s">
        <v>12094</v>
      </c>
      <c r="L3124" s="10">
        <v>350</v>
      </c>
      <c r="M3124" s="12" t="s">
        <v>12095</v>
      </c>
    </row>
    <row r="3125" spans="1:13" ht="20.149999999999999" customHeight="1">
      <c r="A3125" s="8" t="s">
        <v>14</v>
      </c>
      <c r="B3125" s="9">
        <v>3104093</v>
      </c>
      <c r="C3125" s="10">
        <v>3104368</v>
      </c>
      <c r="D3125" s="11"/>
      <c r="E3125" s="12" t="s">
        <v>15</v>
      </c>
      <c r="F3125" s="12" t="s">
        <v>12096</v>
      </c>
      <c r="G3125" s="12" t="s">
        <v>12097</v>
      </c>
      <c r="H3125" s="10">
        <v>947461</v>
      </c>
      <c r="I3125" s="12" t="s">
        <v>18</v>
      </c>
      <c r="J3125" s="11"/>
      <c r="K3125" s="12" t="s">
        <v>12098</v>
      </c>
      <c r="L3125" s="10">
        <v>91</v>
      </c>
      <c r="M3125" s="12" t="s">
        <v>12099</v>
      </c>
    </row>
    <row r="3126" spans="1:13" ht="20.149999999999999" customHeight="1">
      <c r="A3126" s="8" t="s">
        <v>14</v>
      </c>
      <c r="B3126" s="9">
        <v>3104433</v>
      </c>
      <c r="C3126" s="10">
        <v>3105512</v>
      </c>
      <c r="D3126" s="11"/>
      <c r="E3126" s="12" t="s">
        <v>15</v>
      </c>
      <c r="F3126" s="12" t="s">
        <v>12100</v>
      </c>
      <c r="G3126" s="12" t="s">
        <v>12101</v>
      </c>
      <c r="H3126" s="10">
        <v>945428</v>
      </c>
      <c r="I3126" s="12" t="s">
        <v>18</v>
      </c>
      <c r="J3126" s="11"/>
      <c r="K3126" s="12" t="s">
        <v>12102</v>
      </c>
      <c r="L3126" s="10">
        <v>359</v>
      </c>
      <c r="M3126" s="12" t="s">
        <v>12103</v>
      </c>
    </row>
    <row r="3127" spans="1:13" ht="20.149999999999999" customHeight="1">
      <c r="A3127" s="8" t="s">
        <v>14</v>
      </c>
      <c r="B3127" s="9">
        <v>3105714</v>
      </c>
      <c r="C3127" s="10">
        <v>3106970</v>
      </c>
      <c r="D3127" s="11"/>
      <c r="E3127" s="12" t="s">
        <v>15</v>
      </c>
      <c r="F3127" s="12" t="s">
        <v>12104</v>
      </c>
      <c r="G3127" s="12" t="s">
        <v>12105</v>
      </c>
      <c r="H3127" s="10">
        <v>946282</v>
      </c>
      <c r="I3127" s="12" t="s">
        <v>18</v>
      </c>
      <c r="J3127" s="11"/>
      <c r="K3127" s="12" t="s">
        <v>12106</v>
      </c>
      <c r="L3127" s="10">
        <v>418</v>
      </c>
      <c r="M3127" s="12" t="s">
        <v>12107</v>
      </c>
    </row>
    <row r="3128" spans="1:13" ht="20.149999999999999" customHeight="1">
      <c r="A3128" s="8" t="s">
        <v>14</v>
      </c>
      <c r="B3128" s="9">
        <v>3107020</v>
      </c>
      <c r="C3128" s="10">
        <v>3109155</v>
      </c>
      <c r="D3128" s="11"/>
      <c r="E3128" s="12" t="s">
        <v>37</v>
      </c>
      <c r="F3128" s="12" t="s">
        <v>12108</v>
      </c>
      <c r="G3128" s="12" t="s">
        <v>12109</v>
      </c>
      <c r="H3128" s="10">
        <v>947457</v>
      </c>
      <c r="I3128" s="12" t="s">
        <v>18</v>
      </c>
      <c r="J3128" s="11"/>
      <c r="K3128" s="12" t="s">
        <v>12110</v>
      </c>
      <c r="L3128" s="10">
        <v>711</v>
      </c>
      <c r="M3128" s="12" t="s">
        <v>12111</v>
      </c>
    </row>
    <row r="3129" spans="1:13" ht="20.149999999999999" customHeight="1">
      <c r="A3129" s="8" t="s">
        <v>14</v>
      </c>
      <c r="B3129" s="9">
        <v>3109317</v>
      </c>
      <c r="C3129" s="10">
        <v>3109400</v>
      </c>
      <c r="D3129" s="11"/>
      <c r="E3129" s="12" t="s">
        <v>37</v>
      </c>
      <c r="F3129" s="12" t="s">
        <v>12112</v>
      </c>
      <c r="G3129" s="12" t="s">
        <v>12113</v>
      </c>
      <c r="H3129" s="10">
        <v>63925648</v>
      </c>
      <c r="I3129" s="12" t="s">
        <v>18</v>
      </c>
      <c r="J3129" s="11"/>
      <c r="K3129" s="12" t="s">
        <v>12114</v>
      </c>
      <c r="L3129" s="10">
        <v>27</v>
      </c>
      <c r="M3129" s="12" t="s">
        <v>12115</v>
      </c>
    </row>
    <row r="3130" spans="1:13" ht="20.149999999999999" customHeight="1">
      <c r="A3130" s="8" t="s">
        <v>14</v>
      </c>
      <c r="B3130" s="9">
        <v>3109553</v>
      </c>
      <c r="C3130" s="10">
        <v>3110260</v>
      </c>
      <c r="D3130" s="11"/>
      <c r="E3130" s="12" t="s">
        <v>15</v>
      </c>
      <c r="F3130" s="12" t="s">
        <v>12116</v>
      </c>
      <c r="G3130" s="12" t="s">
        <v>12117</v>
      </c>
      <c r="H3130" s="10">
        <v>947462</v>
      </c>
      <c r="I3130" s="12" t="s">
        <v>18</v>
      </c>
      <c r="J3130" s="11"/>
      <c r="K3130" s="12" t="s">
        <v>12118</v>
      </c>
      <c r="L3130" s="10">
        <v>235</v>
      </c>
      <c r="M3130" s="12" t="s">
        <v>12119</v>
      </c>
    </row>
    <row r="3131" spans="1:13" ht="20.149999999999999" customHeight="1">
      <c r="A3131" s="8" t="s">
        <v>14</v>
      </c>
      <c r="B3131" s="9">
        <v>3110366</v>
      </c>
      <c r="C3131" s="10">
        <v>3110441</v>
      </c>
      <c r="D3131" s="11"/>
      <c r="E3131" s="12" t="s">
        <v>15</v>
      </c>
      <c r="F3131" s="12" t="s">
        <v>12120</v>
      </c>
      <c r="G3131" s="12" t="s">
        <v>12121</v>
      </c>
      <c r="H3131" s="10">
        <v>947463</v>
      </c>
      <c r="I3131" s="12" t="s">
        <v>851</v>
      </c>
      <c r="J3131" s="11"/>
      <c r="K3131" s="11"/>
      <c r="L3131" s="11"/>
      <c r="M3131" s="12" t="s">
        <v>12122</v>
      </c>
    </row>
    <row r="3132" spans="1:13" ht="20.149999999999999" customHeight="1">
      <c r="A3132" s="8" t="s">
        <v>14</v>
      </c>
      <c r="B3132" s="9">
        <v>3110590</v>
      </c>
      <c r="C3132" s="10">
        <v>3111126</v>
      </c>
      <c r="D3132" s="11"/>
      <c r="E3132" s="12" t="s">
        <v>37</v>
      </c>
      <c r="F3132" s="12" t="s">
        <v>12123</v>
      </c>
      <c r="G3132" s="12" t="s">
        <v>12124</v>
      </c>
      <c r="H3132" s="10">
        <v>947025</v>
      </c>
      <c r="I3132" s="12" t="s">
        <v>18</v>
      </c>
      <c r="J3132" s="11"/>
      <c r="K3132" s="12" t="s">
        <v>12125</v>
      </c>
      <c r="L3132" s="10">
        <v>178</v>
      </c>
      <c r="M3132" s="12" t="s">
        <v>12126</v>
      </c>
    </row>
    <row r="3133" spans="1:13" ht="20.149999999999999" customHeight="1">
      <c r="A3133" s="8" t="s">
        <v>14</v>
      </c>
      <c r="B3133" s="9">
        <v>3111128</v>
      </c>
      <c r="C3133" s="10">
        <v>3111988</v>
      </c>
      <c r="D3133" s="11"/>
      <c r="E3133" s="12" t="s">
        <v>37</v>
      </c>
      <c r="F3133" s="12" t="s">
        <v>12127</v>
      </c>
      <c r="G3133" s="12" t="s">
        <v>12128</v>
      </c>
      <c r="H3133" s="10">
        <v>945897</v>
      </c>
      <c r="I3133" s="12" t="s">
        <v>18</v>
      </c>
      <c r="J3133" s="11"/>
      <c r="K3133" s="12" t="s">
        <v>12129</v>
      </c>
      <c r="L3133" s="10">
        <v>286</v>
      </c>
      <c r="M3133" s="12" t="s">
        <v>12130</v>
      </c>
    </row>
    <row r="3134" spans="1:13" ht="20.149999999999999" customHeight="1">
      <c r="A3134" s="8" t="s">
        <v>14</v>
      </c>
      <c r="B3134" s="9">
        <v>3111266</v>
      </c>
      <c r="C3134" s="10">
        <v>3111325</v>
      </c>
      <c r="D3134" s="11"/>
      <c r="E3134" s="12" t="s">
        <v>15</v>
      </c>
      <c r="F3134" s="12" t="s">
        <v>12131</v>
      </c>
      <c r="G3134" s="12" t="s">
        <v>12132</v>
      </c>
      <c r="H3134" s="10">
        <v>63925649</v>
      </c>
      <c r="I3134" s="12" t="s">
        <v>18</v>
      </c>
      <c r="J3134" s="11"/>
      <c r="K3134" s="12" t="s">
        <v>12133</v>
      </c>
      <c r="L3134" s="10">
        <v>19</v>
      </c>
      <c r="M3134" s="12" t="s">
        <v>12134</v>
      </c>
    </row>
    <row r="3135" spans="1:13" ht="20.149999999999999" customHeight="1">
      <c r="A3135" s="8" t="s">
        <v>14</v>
      </c>
      <c r="B3135" s="9">
        <v>3112054</v>
      </c>
      <c r="C3135" s="10">
        <v>3113049</v>
      </c>
      <c r="D3135" s="11"/>
      <c r="E3135" s="12" t="s">
        <v>37</v>
      </c>
      <c r="F3135" s="12" t="s">
        <v>12135</v>
      </c>
      <c r="G3135" s="12" t="s">
        <v>12136</v>
      </c>
      <c r="H3135" s="10">
        <v>947469</v>
      </c>
      <c r="I3135" s="12" t="s">
        <v>18</v>
      </c>
      <c r="J3135" s="11"/>
      <c r="K3135" s="12" t="s">
        <v>12137</v>
      </c>
      <c r="L3135" s="10">
        <v>331</v>
      </c>
      <c r="M3135" s="12" t="s">
        <v>12138</v>
      </c>
    </row>
    <row r="3136" spans="1:13" ht="20.149999999999999" customHeight="1">
      <c r="A3136" s="8" t="s">
        <v>14</v>
      </c>
      <c r="B3136" s="9">
        <v>3113067</v>
      </c>
      <c r="C3136" s="10">
        <v>3113477</v>
      </c>
      <c r="D3136" s="11"/>
      <c r="E3136" s="12" t="s">
        <v>37</v>
      </c>
      <c r="F3136" s="12" t="s">
        <v>12139</v>
      </c>
      <c r="G3136" s="12" t="s">
        <v>12140</v>
      </c>
      <c r="H3136" s="10">
        <v>947470</v>
      </c>
      <c r="I3136" s="12" t="s">
        <v>18</v>
      </c>
      <c r="J3136" s="11"/>
      <c r="K3136" s="12" t="s">
        <v>12141</v>
      </c>
      <c r="L3136" s="10">
        <v>136</v>
      </c>
      <c r="M3136" s="12" t="s">
        <v>12142</v>
      </c>
    </row>
    <row r="3137" spans="1:13" ht="20.149999999999999" customHeight="1">
      <c r="A3137" s="8" t="s">
        <v>14</v>
      </c>
      <c r="B3137" s="9">
        <v>3113543</v>
      </c>
      <c r="C3137" s="10">
        <v>3114352</v>
      </c>
      <c r="D3137" s="11"/>
      <c r="E3137" s="12" t="s">
        <v>37</v>
      </c>
      <c r="F3137" s="12" t="s">
        <v>12143</v>
      </c>
      <c r="G3137" s="12" t="s">
        <v>12144</v>
      </c>
      <c r="H3137" s="10">
        <v>947467</v>
      </c>
      <c r="I3137" s="12" t="s">
        <v>18</v>
      </c>
      <c r="J3137" s="11"/>
      <c r="K3137" s="12" t="s">
        <v>12145</v>
      </c>
      <c r="L3137" s="10">
        <v>269</v>
      </c>
      <c r="M3137" s="12" t="s">
        <v>12146</v>
      </c>
    </row>
    <row r="3138" spans="1:13" ht="20.149999999999999" customHeight="1">
      <c r="A3138" s="8" t="s">
        <v>14</v>
      </c>
      <c r="B3138" s="9">
        <v>3114550</v>
      </c>
      <c r="C3138" s="10">
        <v>3119112</v>
      </c>
      <c r="D3138" s="11"/>
      <c r="E3138" s="12" t="s">
        <v>37</v>
      </c>
      <c r="F3138" s="12" t="s">
        <v>12147</v>
      </c>
      <c r="G3138" s="12" t="s">
        <v>12148</v>
      </c>
      <c r="H3138" s="10">
        <v>2847716</v>
      </c>
      <c r="I3138" s="12" t="s">
        <v>18</v>
      </c>
      <c r="J3138" s="11"/>
      <c r="K3138" s="12" t="s">
        <v>12149</v>
      </c>
      <c r="L3138" s="10">
        <v>1520</v>
      </c>
      <c r="M3138" s="12" t="s">
        <v>12150</v>
      </c>
    </row>
    <row r="3139" spans="1:13" ht="20.149999999999999" customHeight="1">
      <c r="A3139" s="8" t="s">
        <v>14</v>
      </c>
      <c r="B3139" s="9">
        <v>3119597</v>
      </c>
      <c r="C3139" s="10">
        <v>3121279</v>
      </c>
      <c r="D3139" s="11"/>
      <c r="E3139" s="12" t="s">
        <v>37</v>
      </c>
      <c r="F3139" s="12" t="s">
        <v>12151</v>
      </c>
      <c r="G3139" s="12" t="s">
        <v>12152</v>
      </c>
      <c r="H3139" s="10">
        <v>947259</v>
      </c>
      <c r="I3139" s="12" t="s">
        <v>18</v>
      </c>
      <c r="J3139" s="11"/>
      <c r="K3139" s="12" t="s">
        <v>12153</v>
      </c>
      <c r="L3139" s="10">
        <v>560</v>
      </c>
      <c r="M3139" s="12" t="s">
        <v>12154</v>
      </c>
    </row>
    <row r="3140" spans="1:13" ht="20.149999999999999" customHeight="1">
      <c r="A3140" s="8" t="s">
        <v>14</v>
      </c>
      <c r="B3140" s="9">
        <v>3121634</v>
      </c>
      <c r="C3140" s="10">
        <v>3123805</v>
      </c>
      <c r="D3140" s="11"/>
      <c r="E3140" s="12" t="s">
        <v>37</v>
      </c>
      <c r="F3140" s="12" t="s">
        <v>12155</v>
      </c>
      <c r="G3140" s="12" t="s">
        <v>12156</v>
      </c>
      <c r="H3140" s="10">
        <v>948857</v>
      </c>
      <c r="I3140" s="12" t="s">
        <v>18</v>
      </c>
      <c r="J3140" s="11"/>
      <c r="K3140" s="12" t="s">
        <v>12157</v>
      </c>
      <c r="L3140" s="10">
        <v>723</v>
      </c>
      <c r="M3140" s="12" t="s">
        <v>12158</v>
      </c>
    </row>
    <row r="3141" spans="1:13" ht="20.149999999999999" customHeight="1">
      <c r="A3141" s="8" t="s">
        <v>14</v>
      </c>
      <c r="B3141" s="9">
        <v>3123827</v>
      </c>
      <c r="C3141" s="10">
        <v>3124231</v>
      </c>
      <c r="D3141" s="11"/>
      <c r="E3141" s="12" t="s">
        <v>37</v>
      </c>
      <c r="F3141" s="12" t="s">
        <v>12159</v>
      </c>
      <c r="G3141" s="12" t="s">
        <v>12160</v>
      </c>
      <c r="H3141" s="10">
        <v>947473</v>
      </c>
      <c r="I3141" s="12" t="s">
        <v>18</v>
      </c>
      <c r="J3141" s="11"/>
      <c r="K3141" s="12" t="s">
        <v>12161</v>
      </c>
      <c r="L3141" s="10">
        <v>134</v>
      </c>
      <c r="M3141" s="12" t="s">
        <v>12162</v>
      </c>
    </row>
    <row r="3142" spans="1:13" ht="20.149999999999999" customHeight="1">
      <c r="A3142" s="8" t="s">
        <v>14</v>
      </c>
      <c r="B3142" s="9">
        <v>3124236</v>
      </c>
      <c r="C3142" s="10">
        <v>3125459</v>
      </c>
      <c r="D3142" s="11"/>
      <c r="E3142" s="12" t="s">
        <v>37</v>
      </c>
      <c r="F3142" s="12" t="s">
        <v>12163</v>
      </c>
      <c r="G3142" s="12" t="s">
        <v>12164</v>
      </c>
      <c r="H3142" s="10">
        <v>2847717</v>
      </c>
      <c r="I3142" s="12" t="s">
        <v>18</v>
      </c>
      <c r="J3142" s="11"/>
      <c r="K3142" s="12" t="s">
        <v>12165</v>
      </c>
      <c r="L3142" s="10">
        <v>407</v>
      </c>
      <c r="M3142" s="12" t="s">
        <v>12166</v>
      </c>
    </row>
    <row r="3143" spans="1:13" ht="20.149999999999999" customHeight="1">
      <c r="A3143" s="8" t="s">
        <v>14</v>
      </c>
      <c r="B3143" s="9">
        <v>3125470</v>
      </c>
      <c r="C3143" s="10">
        <v>3126522</v>
      </c>
      <c r="D3143" s="11"/>
      <c r="E3143" s="12" t="s">
        <v>37</v>
      </c>
      <c r="F3143" s="12" t="s">
        <v>12167</v>
      </c>
      <c r="G3143" s="12" t="s">
        <v>12168</v>
      </c>
      <c r="H3143" s="10">
        <v>2847718</v>
      </c>
      <c r="I3143" s="12" t="s">
        <v>18</v>
      </c>
      <c r="J3143" s="11"/>
      <c r="K3143" s="12" t="s">
        <v>12169</v>
      </c>
      <c r="L3143" s="10">
        <v>350</v>
      </c>
      <c r="M3143" s="12" t="s">
        <v>12170</v>
      </c>
    </row>
    <row r="3144" spans="1:13" ht="20.149999999999999" customHeight="1">
      <c r="A3144" s="8" t="s">
        <v>14</v>
      </c>
      <c r="B3144" s="9">
        <v>3126522</v>
      </c>
      <c r="C3144" s="10">
        <v>3128021</v>
      </c>
      <c r="D3144" s="11"/>
      <c r="E3144" s="12" t="s">
        <v>37</v>
      </c>
      <c r="F3144" s="12" t="s">
        <v>12171</v>
      </c>
      <c r="G3144" s="12" t="s">
        <v>12172</v>
      </c>
      <c r="H3144" s="10">
        <v>947353</v>
      </c>
      <c r="I3144" s="12" t="s">
        <v>18</v>
      </c>
      <c r="J3144" s="11"/>
      <c r="K3144" s="12" t="s">
        <v>12173</v>
      </c>
      <c r="L3144" s="10">
        <v>499</v>
      </c>
      <c r="M3144" s="12" t="s">
        <v>12174</v>
      </c>
    </row>
    <row r="3145" spans="1:13" ht="20.149999999999999" customHeight="1">
      <c r="A3145" s="8" t="s">
        <v>14</v>
      </c>
      <c r="B3145" s="9">
        <v>3128272</v>
      </c>
      <c r="C3145" s="10">
        <v>3129036</v>
      </c>
      <c r="D3145" s="11"/>
      <c r="E3145" s="12" t="s">
        <v>15</v>
      </c>
      <c r="F3145" s="12" t="s">
        <v>12175</v>
      </c>
      <c r="G3145" s="12" t="s">
        <v>12176</v>
      </c>
      <c r="H3145" s="10">
        <v>947466</v>
      </c>
      <c r="I3145" s="12" t="s">
        <v>18</v>
      </c>
      <c r="J3145" s="11"/>
      <c r="K3145" s="12" t="s">
        <v>12177</v>
      </c>
      <c r="L3145" s="10">
        <v>254</v>
      </c>
      <c r="M3145" s="12" t="s">
        <v>12178</v>
      </c>
    </row>
    <row r="3146" spans="1:13" ht="20.149999999999999" customHeight="1">
      <c r="A3146" s="8" t="s">
        <v>14</v>
      </c>
      <c r="B3146" s="9">
        <v>3129043</v>
      </c>
      <c r="C3146" s="10">
        <v>3130215</v>
      </c>
      <c r="D3146" s="11"/>
      <c r="E3146" s="12" t="s">
        <v>37</v>
      </c>
      <c r="F3146" s="12" t="s">
        <v>12179</v>
      </c>
      <c r="G3146" s="12" t="s">
        <v>12180</v>
      </c>
      <c r="H3146" s="10">
        <v>947701</v>
      </c>
      <c r="I3146" s="12" t="s">
        <v>18</v>
      </c>
      <c r="J3146" s="11"/>
      <c r="K3146" s="12" t="s">
        <v>12181</v>
      </c>
      <c r="L3146" s="10">
        <v>390</v>
      </c>
      <c r="M3146" s="12" t="s">
        <v>12182</v>
      </c>
    </row>
    <row r="3147" spans="1:13" ht="20.149999999999999" customHeight="1">
      <c r="A3147" s="8" t="s">
        <v>14</v>
      </c>
      <c r="B3147" s="9">
        <v>3130214</v>
      </c>
      <c r="C3147" s="10">
        <v>3131194</v>
      </c>
      <c r="D3147" s="11"/>
      <c r="E3147" s="12" t="s">
        <v>15</v>
      </c>
      <c r="F3147" s="12" t="s">
        <v>1085</v>
      </c>
      <c r="G3147" s="12" t="s">
        <v>12183</v>
      </c>
      <c r="H3147" s="10">
        <v>947516</v>
      </c>
      <c r="I3147" s="12" t="s">
        <v>18</v>
      </c>
      <c r="J3147" s="11"/>
      <c r="K3147" s="12" t="s">
        <v>12184</v>
      </c>
      <c r="L3147" s="10">
        <v>326</v>
      </c>
      <c r="M3147" s="12" t="s">
        <v>12185</v>
      </c>
    </row>
    <row r="3148" spans="1:13" ht="20.149999999999999" customHeight="1">
      <c r="A3148" s="8" t="s">
        <v>14</v>
      </c>
      <c r="B3148" s="9">
        <v>3131341</v>
      </c>
      <c r="C3148" s="10">
        <v>3132408</v>
      </c>
      <c r="D3148" s="11"/>
      <c r="E3148" s="12" t="s">
        <v>37</v>
      </c>
      <c r="F3148" s="12" t="s">
        <v>12186</v>
      </c>
      <c r="G3148" s="12" t="s">
        <v>12187</v>
      </c>
      <c r="H3148" s="10">
        <v>947716</v>
      </c>
      <c r="I3148" s="12" t="s">
        <v>18</v>
      </c>
      <c r="J3148" s="11"/>
      <c r="K3148" s="12" t="s">
        <v>12188</v>
      </c>
      <c r="L3148" s="10">
        <v>355</v>
      </c>
      <c r="M3148" s="12" t="s">
        <v>12189</v>
      </c>
    </row>
    <row r="3149" spans="1:13" ht="20.149999999999999" customHeight="1">
      <c r="A3149" s="8" t="s">
        <v>14</v>
      </c>
      <c r="B3149" s="9">
        <v>3132454</v>
      </c>
      <c r="C3149" s="10">
        <v>3133212</v>
      </c>
      <c r="D3149" s="11"/>
      <c r="E3149" s="12" t="s">
        <v>37</v>
      </c>
      <c r="F3149" s="12" t="s">
        <v>12190</v>
      </c>
      <c r="G3149" s="12" t="s">
        <v>12191</v>
      </c>
      <c r="H3149" s="10">
        <v>947310</v>
      </c>
      <c r="I3149" s="12" t="s">
        <v>18</v>
      </c>
      <c r="J3149" s="11"/>
      <c r="K3149" s="12" t="s">
        <v>12192</v>
      </c>
      <c r="L3149" s="10">
        <v>252</v>
      </c>
      <c r="M3149" s="12" t="s">
        <v>12193</v>
      </c>
    </row>
    <row r="3150" spans="1:13" ht="20.149999999999999" customHeight="1">
      <c r="A3150" s="8" t="s">
        <v>14</v>
      </c>
      <c r="B3150" s="9">
        <v>3133244</v>
      </c>
      <c r="C3150" s="10">
        <v>3133957</v>
      </c>
      <c r="D3150" s="11"/>
      <c r="E3150" s="12" t="s">
        <v>37</v>
      </c>
      <c r="F3150" s="12" t="s">
        <v>12194</v>
      </c>
      <c r="G3150" s="12" t="s">
        <v>12195</v>
      </c>
      <c r="H3150" s="10">
        <v>947476</v>
      </c>
      <c r="I3150" s="12" t="s">
        <v>18</v>
      </c>
      <c r="J3150" s="11"/>
      <c r="K3150" s="12" t="s">
        <v>12196</v>
      </c>
      <c r="L3150" s="10">
        <v>237</v>
      </c>
      <c r="M3150" s="12" t="s">
        <v>12197</v>
      </c>
    </row>
    <row r="3151" spans="1:13" ht="20.149999999999999" customHeight="1">
      <c r="A3151" s="8" t="s">
        <v>14</v>
      </c>
      <c r="B3151" s="9">
        <v>3134131</v>
      </c>
      <c r="C3151" s="10">
        <v>3134823</v>
      </c>
      <c r="D3151" s="11"/>
      <c r="E3151" s="12" t="s">
        <v>15</v>
      </c>
      <c r="F3151" s="12" t="s">
        <v>12198</v>
      </c>
      <c r="G3151" s="12" t="s">
        <v>12199</v>
      </c>
      <c r="H3151" s="10">
        <v>947477</v>
      </c>
      <c r="I3151" s="12" t="s">
        <v>18</v>
      </c>
      <c r="J3151" s="11"/>
      <c r="K3151" s="12" t="s">
        <v>12200</v>
      </c>
      <c r="L3151" s="10">
        <v>230</v>
      </c>
      <c r="M3151" s="12" t="s">
        <v>12201</v>
      </c>
    </row>
    <row r="3152" spans="1:13" ht="20.149999999999999" customHeight="1">
      <c r="A3152" s="8" t="s">
        <v>14</v>
      </c>
      <c r="B3152" s="9">
        <v>3134872</v>
      </c>
      <c r="C3152" s="10">
        <v>3136371</v>
      </c>
      <c r="D3152" s="11"/>
      <c r="E3152" s="12" t="s">
        <v>37</v>
      </c>
      <c r="F3152" s="12" t="s">
        <v>12202</v>
      </c>
      <c r="G3152" s="12" t="s">
        <v>12203</v>
      </c>
      <c r="H3152" s="10">
        <v>947475</v>
      </c>
      <c r="I3152" s="12" t="s">
        <v>18</v>
      </c>
      <c r="J3152" s="11"/>
      <c r="K3152" s="12" t="s">
        <v>12204</v>
      </c>
      <c r="L3152" s="10">
        <v>499</v>
      </c>
      <c r="M3152" s="12" t="s">
        <v>12205</v>
      </c>
    </row>
    <row r="3153" spans="1:13" ht="20.149999999999999" customHeight="1">
      <c r="A3153" s="8" t="s">
        <v>14</v>
      </c>
      <c r="B3153" s="9">
        <v>3136663</v>
      </c>
      <c r="C3153" s="10">
        <v>3138522</v>
      </c>
      <c r="D3153" s="11"/>
      <c r="E3153" s="12" t="s">
        <v>37</v>
      </c>
      <c r="F3153" s="12" t="s">
        <v>12206</v>
      </c>
      <c r="G3153" s="12" t="s">
        <v>12207</v>
      </c>
      <c r="H3153" s="10">
        <v>947474</v>
      </c>
      <c r="I3153" s="12" t="s">
        <v>18</v>
      </c>
      <c r="J3153" s="11"/>
      <c r="K3153" s="12" t="s">
        <v>12208</v>
      </c>
      <c r="L3153" s="10">
        <v>619</v>
      </c>
      <c r="M3153" s="12" t="s">
        <v>12209</v>
      </c>
    </row>
    <row r="3154" spans="1:13" ht="20.149999999999999" customHeight="1">
      <c r="A3154" s="8" t="s">
        <v>14</v>
      </c>
      <c r="B3154" s="9">
        <v>3138727</v>
      </c>
      <c r="C3154" s="10">
        <v>3139593</v>
      </c>
      <c r="D3154" s="11"/>
      <c r="E3154" s="12" t="s">
        <v>15</v>
      </c>
      <c r="F3154" s="12" t="s">
        <v>12210</v>
      </c>
      <c r="G3154" s="12" t="s">
        <v>12211</v>
      </c>
      <c r="H3154" s="10">
        <v>947472</v>
      </c>
      <c r="I3154" s="12" t="s">
        <v>18</v>
      </c>
      <c r="J3154" s="11"/>
      <c r="K3154" s="12" t="s">
        <v>12212</v>
      </c>
      <c r="L3154" s="10">
        <v>288</v>
      </c>
      <c r="M3154" s="12" t="s">
        <v>12213</v>
      </c>
    </row>
    <row r="3155" spans="1:13" ht="20.149999999999999" customHeight="1">
      <c r="A3155" s="8" t="s">
        <v>14</v>
      </c>
      <c r="B3155" s="9">
        <v>3139716</v>
      </c>
      <c r="C3155" s="10">
        <v>3139964</v>
      </c>
      <c r="D3155" s="11"/>
      <c r="E3155" s="12" t="s">
        <v>37</v>
      </c>
      <c r="F3155" s="12" t="s">
        <v>12214</v>
      </c>
      <c r="G3155" s="12" t="s">
        <v>12215</v>
      </c>
      <c r="H3155" s="10">
        <v>948020</v>
      </c>
      <c r="I3155" s="12" t="s">
        <v>18</v>
      </c>
      <c r="J3155" s="11"/>
      <c r="K3155" s="12" t="s">
        <v>12216</v>
      </c>
      <c r="L3155" s="10">
        <v>82</v>
      </c>
      <c r="M3155" s="12" t="s">
        <v>12217</v>
      </c>
    </row>
    <row r="3156" spans="1:13" ht="20.149999999999999" customHeight="1">
      <c r="A3156" s="8" t="s">
        <v>14</v>
      </c>
      <c r="B3156" s="9">
        <v>3139977</v>
      </c>
      <c r="C3156" s="10">
        <v>3140318</v>
      </c>
      <c r="D3156" s="11"/>
      <c r="E3156" s="12" t="s">
        <v>37</v>
      </c>
      <c r="F3156" s="12" t="s">
        <v>12218</v>
      </c>
      <c r="G3156" s="12" t="s">
        <v>12219</v>
      </c>
      <c r="H3156" s="10">
        <v>948004</v>
      </c>
      <c r="I3156" s="12" t="s">
        <v>18</v>
      </c>
      <c r="J3156" s="11"/>
      <c r="K3156" s="12" t="s">
        <v>12220</v>
      </c>
      <c r="L3156" s="10">
        <v>113</v>
      </c>
      <c r="M3156" s="12" t="s">
        <v>12221</v>
      </c>
    </row>
    <row r="3157" spans="1:13" ht="20.149999999999999" customHeight="1">
      <c r="A3157" s="8" t="s">
        <v>14</v>
      </c>
      <c r="B3157" s="9">
        <v>3140311</v>
      </c>
      <c r="C3157" s="10">
        <v>3140799</v>
      </c>
      <c r="D3157" s="11"/>
      <c r="E3157" s="12" t="s">
        <v>37</v>
      </c>
      <c r="F3157" s="12" t="s">
        <v>12222</v>
      </c>
      <c r="G3157" s="12" t="s">
        <v>12223</v>
      </c>
      <c r="H3157" s="10">
        <v>947483</v>
      </c>
      <c r="I3157" s="12" t="s">
        <v>18</v>
      </c>
      <c r="J3157" s="11"/>
      <c r="K3157" s="12" t="s">
        <v>12224</v>
      </c>
      <c r="L3157" s="10">
        <v>162</v>
      </c>
      <c r="M3157" s="12" t="s">
        <v>12225</v>
      </c>
    </row>
    <row r="3158" spans="1:13" ht="20.149999999999999" customHeight="1">
      <c r="A3158" s="8" t="s">
        <v>14</v>
      </c>
      <c r="B3158" s="9">
        <v>3140792</v>
      </c>
      <c r="C3158" s="10">
        <v>3141286</v>
      </c>
      <c r="D3158" s="11"/>
      <c r="E3158" s="12" t="s">
        <v>37</v>
      </c>
      <c r="F3158" s="12" t="s">
        <v>12226</v>
      </c>
      <c r="G3158" s="12" t="s">
        <v>12227</v>
      </c>
      <c r="H3158" s="10">
        <v>948982</v>
      </c>
      <c r="I3158" s="12" t="s">
        <v>18</v>
      </c>
      <c r="J3158" s="11"/>
      <c r="K3158" s="12" t="s">
        <v>12228</v>
      </c>
      <c r="L3158" s="10">
        <v>164</v>
      </c>
      <c r="M3158" s="12" t="s">
        <v>12229</v>
      </c>
    </row>
    <row r="3159" spans="1:13" ht="20.149999999999999" customHeight="1">
      <c r="A3159" s="8" t="s">
        <v>14</v>
      </c>
      <c r="B3159" s="9">
        <v>3141286</v>
      </c>
      <c r="C3159" s="10">
        <v>3142989</v>
      </c>
      <c r="D3159" s="11"/>
      <c r="E3159" s="12" t="s">
        <v>37</v>
      </c>
      <c r="F3159" s="12" t="s">
        <v>12230</v>
      </c>
      <c r="G3159" s="12" t="s">
        <v>12231</v>
      </c>
      <c r="H3159" s="10">
        <v>945182</v>
      </c>
      <c r="I3159" s="12" t="s">
        <v>18</v>
      </c>
      <c r="J3159" s="11"/>
      <c r="K3159" s="12" t="s">
        <v>12232</v>
      </c>
      <c r="L3159" s="10">
        <v>567</v>
      </c>
      <c r="M3159" s="12" t="s">
        <v>12233</v>
      </c>
    </row>
    <row r="3160" spans="1:13" ht="20.149999999999999" customHeight="1">
      <c r="A3160" s="8" t="s">
        <v>14</v>
      </c>
      <c r="B3160" s="9">
        <v>3142986</v>
      </c>
      <c r="C3160" s="10">
        <v>3144164</v>
      </c>
      <c r="D3160" s="11"/>
      <c r="E3160" s="12" t="s">
        <v>37</v>
      </c>
      <c r="F3160" s="12" t="s">
        <v>12234</v>
      </c>
      <c r="G3160" s="12" t="s">
        <v>12235</v>
      </c>
      <c r="H3160" s="10">
        <v>948615</v>
      </c>
      <c r="I3160" s="12" t="s">
        <v>18</v>
      </c>
      <c r="J3160" s="11"/>
      <c r="K3160" s="12" t="s">
        <v>12236</v>
      </c>
      <c r="L3160" s="10">
        <v>392</v>
      </c>
      <c r="M3160" s="12" t="s">
        <v>12237</v>
      </c>
    </row>
    <row r="3161" spans="1:13" ht="20.149999999999999" customHeight="1">
      <c r="A3161" s="8" t="s">
        <v>14</v>
      </c>
      <c r="B3161" s="9">
        <v>3144154</v>
      </c>
      <c r="C3161" s="10">
        <v>3145140</v>
      </c>
      <c r="D3161" s="11"/>
      <c r="E3161" s="12" t="s">
        <v>37</v>
      </c>
      <c r="F3161" s="12" t="s">
        <v>12238</v>
      </c>
      <c r="G3161" s="12" t="s">
        <v>12239</v>
      </c>
      <c r="H3161" s="10">
        <v>944842</v>
      </c>
      <c r="I3161" s="12" t="s">
        <v>18</v>
      </c>
      <c r="J3161" s="11"/>
      <c r="K3161" s="12" t="s">
        <v>12240</v>
      </c>
      <c r="L3161" s="10">
        <v>328</v>
      </c>
      <c r="M3161" s="12" t="s">
        <v>12241</v>
      </c>
    </row>
    <row r="3162" spans="1:13" ht="20.149999999999999" customHeight="1">
      <c r="A3162" s="8" t="s">
        <v>14</v>
      </c>
      <c r="B3162" s="9">
        <v>3145143</v>
      </c>
      <c r="C3162" s="10">
        <v>3146261</v>
      </c>
      <c r="D3162" s="11"/>
      <c r="E3162" s="12" t="s">
        <v>37</v>
      </c>
      <c r="F3162" s="12" t="s">
        <v>12242</v>
      </c>
      <c r="G3162" s="12" t="s">
        <v>12243</v>
      </c>
      <c r="H3162" s="10">
        <v>945902</v>
      </c>
      <c r="I3162" s="12" t="s">
        <v>18</v>
      </c>
      <c r="J3162" s="11"/>
      <c r="K3162" s="12" t="s">
        <v>12244</v>
      </c>
      <c r="L3162" s="10">
        <v>372</v>
      </c>
      <c r="M3162" s="12" t="s">
        <v>12245</v>
      </c>
    </row>
    <row r="3163" spans="1:13" ht="20.149999999999999" customHeight="1">
      <c r="A3163" s="8" t="s">
        <v>14</v>
      </c>
      <c r="B3163" s="9">
        <v>3146450</v>
      </c>
      <c r="C3163" s="10">
        <v>3146737</v>
      </c>
      <c r="D3163" s="11"/>
      <c r="E3163" s="12" t="s">
        <v>37</v>
      </c>
      <c r="F3163" s="12" t="s">
        <v>12246</v>
      </c>
      <c r="G3163" s="12" t="s">
        <v>12247</v>
      </c>
      <c r="H3163" s="10">
        <v>947485</v>
      </c>
      <c r="I3163" s="12" t="s">
        <v>18</v>
      </c>
      <c r="J3163" s="11"/>
      <c r="K3163" s="12" t="s">
        <v>12248</v>
      </c>
      <c r="L3163" s="10">
        <v>95</v>
      </c>
      <c r="M3163" s="12" t="s">
        <v>12249</v>
      </c>
    </row>
    <row r="3164" spans="1:13" ht="20.149999999999999" customHeight="1">
      <c r="A3164" s="8" t="s">
        <v>14</v>
      </c>
      <c r="B3164" s="9">
        <v>3146856</v>
      </c>
      <c r="C3164" s="10">
        <v>3147691</v>
      </c>
      <c r="D3164" s="11"/>
      <c r="E3164" s="12" t="s">
        <v>37</v>
      </c>
      <c r="F3164" s="12" t="s">
        <v>915</v>
      </c>
      <c r="G3164" s="12" t="s">
        <v>12250</v>
      </c>
      <c r="H3164" s="10">
        <v>2847694</v>
      </c>
      <c r="I3164" s="12" t="s">
        <v>917</v>
      </c>
      <c r="J3164" s="11"/>
      <c r="K3164" s="11"/>
      <c r="L3164" s="11"/>
      <c r="M3164" s="12" t="s">
        <v>12251</v>
      </c>
    </row>
    <row r="3165" spans="1:13" ht="20.149999999999999" customHeight="1">
      <c r="A3165" s="8" t="s">
        <v>14</v>
      </c>
      <c r="B3165" s="9">
        <v>3147597</v>
      </c>
      <c r="C3165" s="10">
        <v>3147740</v>
      </c>
      <c r="D3165" s="11"/>
      <c r="E3165" s="12" t="s">
        <v>37</v>
      </c>
      <c r="F3165" s="12" t="s">
        <v>12252</v>
      </c>
      <c r="G3165" s="12" t="s">
        <v>12253</v>
      </c>
      <c r="H3165" s="10">
        <v>38094972</v>
      </c>
      <c r="I3165" s="12" t="s">
        <v>18</v>
      </c>
      <c r="J3165" s="11"/>
      <c r="K3165" s="12" t="s">
        <v>12254</v>
      </c>
      <c r="L3165" s="10">
        <v>47</v>
      </c>
      <c r="M3165" s="12" t="s">
        <v>12255</v>
      </c>
    </row>
    <row r="3166" spans="1:13" ht="20.149999999999999" customHeight="1">
      <c r="A3166" s="8" t="s">
        <v>14</v>
      </c>
      <c r="B3166" s="9">
        <v>3147897</v>
      </c>
      <c r="C3166" s="10">
        <v>3148937</v>
      </c>
      <c r="D3166" s="11"/>
      <c r="E3166" s="12" t="s">
        <v>15</v>
      </c>
      <c r="F3166" s="12" t="s">
        <v>12256</v>
      </c>
      <c r="G3166" s="12" t="s">
        <v>12257</v>
      </c>
      <c r="H3166" s="10">
        <v>947480</v>
      </c>
      <c r="I3166" s="12" t="s">
        <v>18</v>
      </c>
      <c r="J3166" s="11"/>
      <c r="K3166" s="12" t="s">
        <v>12258</v>
      </c>
      <c r="L3166" s="10">
        <v>346</v>
      </c>
      <c r="M3166" s="12" t="s">
        <v>12259</v>
      </c>
    </row>
    <row r="3167" spans="1:13" ht="20.149999999999999" customHeight="1">
      <c r="A3167" s="8" t="s">
        <v>14</v>
      </c>
      <c r="B3167" s="9">
        <v>3148977</v>
      </c>
      <c r="C3167" s="10">
        <v>3149471</v>
      </c>
      <c r="D3167" s="11"/>
      <c r="E3167" s="12" t="s">
        <v>37</v>
      </c>
      <c r="F3167" s="12" t="s">
        <v>12260</v>
      </c>
      <c r="G3167" s="12" t="s">
        <v>12261</v>
      </c>
      <c r="H3167" s="10">
        <v>947479</v>
      </c>
      <c r="I3167" s="12" t="s">
        <v>18</v>
      </c>
      <c r="J3167" s="11"/>
      <c r="K3167" s="12" t="s">
        <v>12262</v>
      </c>
      <c r="L3167" s="10">
        <v>164</v>
      </c>
      <c r="M3167" s="12" t="s">
        <v>12263</v>
      </c>
    </row>
    <row r="3168" spans="1:13" ht="20.149999999999999" customHeight="1">
      <c r="A3168" s="8" t="s">
        <v>14</v>
      </c>
      <c r="B3168" s="9">
        <v>3149662</v>
      </c>
      <c r="C3168" s="10">
        <v>3150546</v>
      </c>
      <c r="D3168" s="11"/>
      <c r="E3168" s="12" t="s">
        <v>15</v>
      </c>
      <c r="F3168" s="12" t="s">
        <v>12264</v>
      </c>
      <c r="G3168" s="12" t="s">
        <v>12265</v>
      </c>
      <c r="H3168" s="10">
        <v>947478</v>
      </c>
      <c r="I3168" s="12" t="s">
        <v>18</v>
      </c>
      <c r="J3168" s="11"/>
      <c r="K3168" s="12" t="s">
        <v>12266</v>
      </c>
      <c r="L3168" s="10">
        <v>294</v>
      </c>
      <c r="M3168" s="12" t="s">
        <v>12267</v>
      </c>
    </row>
    <row r="3169" spans="1:13" ht="20.149999999999999" customHeight="1">
      <c r="A3169" s="8" t="s">
        <v>14</v>
      </c>
      <c r="B3169" s="9">
        <v>3150818</v>
      </c>
      <c r="C3169" s="10">
        <v>3151243</v>
      </c>
      <c r="D3169" s="11"/>
      <c r="E3169" s="12" t="s">
        <v>37</v>
      </c>
      <c r="F3169" s="12" t="s">
        <v>12268</v>
      </c>
      <c r="G3169" s="12" t="s">
        <v>12269</v>
      </c>
      <c r="H3169" s="10">
        <v>946345</v>
      </c>
      <c r="I3169" s="12" t="s">
        <v>18</v>
      </c>
      <c r="J3169" s="11"/>
      <c r="K3169" s="12" t="s">
        <v>12270</v>
      </c>
      <c r="L3169" s="10">
        <v>141</v>
      </c>
      <c r="M3169" s="12" t="s">
        <v>12271</v>
      </c>
    </row>
    <row r="3170" spans="1:13" ht="20.149999999999999" customHeight="1">
      <c r="A3170" s="8" t="s">
        <v>14</v>
      </c>
      <c r="B3170" s="9">
        <v>3151250</v>
      </c>
      <c r="C3170" s="10">
        <v>3151984</v>
      </c>
      <c r="D3170" s="11"/>
      <c r="E3170" s="12" t="s">
        <v>37</v>
      </c>
      <c r="F3170" s="12" t="s">
        <v>12272</v>
      </c>
      <c r="G3170" s="12" t="s">
        <v>12273</v>
      </c>
      <c r="H3170" s="10">
        <v>945420</v>
      </c>
      <c r="I3170" s="12" t="s">
        <v>18</v>
      </c>
      <c r="J3170" s="11"/>
      <c r="K3170" s="12" t="s">
        <v>12274</v>
      </c>
      <c r="L3170" s="10">
        <v>244</v>
      </c>
      <c r="M3170" s="12" t="s">
        <v>12275</v>
      </c>
    </row>
    <row r="3171" spans="1:13" ht="20.149999999999999" customHeight="1">
      <c r="A3171" s="8" t="s">
        <v>14</v>
      </c>
      <c r="B3171" s="9">
        <v>3152236</v>
      </c>
      <c r="C3171" s="10">
        <v>3153423</v>
      </c>
      <c r="D3171" s="11"/>
      <c r="E3171" s="12" t="s">
        <v>15</v>
      </c>
      <c r="F3171" s="12" t="s">
        <v>12276</v>
      </c>
      <c r="G3171" s="12" t="s">
        <v>12277</v>
      </c>
      <c r="H3171" s="10">
        <v>946240</v>
      </c>
      <c r="I3171" s="12" t="s">
        <v>18</v>
      </c>
      <c r="J3171" s="11"/>
      <c r="K3171" s="12" t="s">
        <v>12278</v>
      </c>
      <c r="L3171" s="10">
        <v>395</v>
      </c>
      <c r="M3171" s="12" t="s">
        <v>12279</v>
      </c>
    </row>
    <row r="3172" spans="1:13" ht="20.149999999999999" customHeight="1">
      <c r="A3172" s="8" t="s">
        <v>14</v>
      </c>
      <c r="B3172" s="9">
        <v>3153563</v>
      </c>
      <c r="C3172" s="10">
        <v>3154222</v>
      </c>
      <c r="D3172" s="11"/>
      <c r="E3172" s="12" t="s">
        <v>15</v>
      </c>
      <c r="F3172" s="12" t="s">
        <v>12280</v>
      </c>
      <c r="G3172" s="12" t="s">
        <v>12281</v>
      </c>
      <c r="H3172" s="10">
        <v>947490</v>
      </c>
      <c r="I3172" s="12" t="s">
        <v>18</v>
      </c>
      <c r="J3172" s="11"/>
      <c r="K3172" s="12" t="s">
        <v>12282</v>
      </c>
      <c r="L3172" s="10">
        <v>219</v>
      </c>
      <c r="M3172" s="12" t="s">
        <v>12283</v>
      </c>
    </row>
    <row r="3173" spans="1:13" ht="20.149999999999999" customHeight="1">
      <c r="A3173" s="8" t="s">
        <v>14</v>
      </c>
      <c r="B3173" s="9">
        <v>3154262</v>
      </c>
      <c r="C3173" s="10">
        <v>3155218</v>
      </c>
      <c r="D3173" s="11"/>
      <c r="E3173" s="12" t="s">
        <v>37</v>
      </c>
      <c r="F3173" s="12" t="s">
        <v>12284</v>
      </c>
      <c r="G3173" s="12" t="s">
        <v>12285</v>
      </c>
      <c r="H3173" s="10">
        <v>947491</v>
      </c>
      <c r="I3173" s="12" t="s">
        <v>18</v>
      </c>
      <c r="J3173" s="11"/>
      <c r="K3173" s="12" t="s">
        <v>12286</v>
      </c>
      <c r="L3173" s="10">
        <v>318</v>
      </c>
      <c r="M3173" s="12" t="s">
        <v>12287</v>
      </c>
    </row>
    <row r="3174" spans="1:13" ht="20.149999999999999" customHeight="1">
      <c r="A3174" s="8" t="s">
        <v>14</v>
      </c>
      <c r="B3174" s="9">
        <v>3155355</v>
      </c>
      <c r="C3174" s="10">
        <v>3156518</v>
      </c>
      <c r="D3174" s="11"/>
      <c r="E3174" s="12" t="s">
        <v>15</v>
      </c>
      <c r="F3174" s="12" t="s">
        <v>12288</v>
      </c>
      <c r="G3174" s="12" t="s">
        <v>12289</v>
      </c>
      <c r="H3174" s="10">
        <v>947493</v>
      </c>
      <c r="I3174" s="12" t="s">
        <v>18</v>
      </c>
      <c r="J3174" s="11"/>
      <c r="K3174" s="12" t="s">
        <v>12290</v>
      </c>
      <c r="L3174" s="10">
        <v>387</v>
      </c>
      <c r="M3174" s="12" t="s">
        <v>12291</v>
      </c>
    </row>
    <row r="3175" spans="1:13" ht="20.149999999999999" customHeight="1">
      <c r="A3175" s="8" t="s">
        <v>14</v>
      </c>
      <c r="B3175" s="9">
        <v>3156623</v>
      </c>
      <c r="C3175" s="10">
        <v>3157450</v>
      </c>
      <c r="D3175" s="11"/>
      <c r="E3175" s="12" t="s">
        <v>15</v>
      </c>
      <c r="F3175" s="12" t="s">
        <v>12292</v>
      </c>
      <c r="G3175" s="12" t="s">
        <v>12293</v>
      </c>
      <c r="H3175" s="10">
        <v>947495</v>
      </c>
      <c r="I3175" s="12" t="s">
        <v>18</v>
      </c>
      <c r="J3175" s="11"/>
      <c r="K3175" s="12" t="s">
        <v>12294</v>
      </c>
      <c r="L3175" s="10">
        <v>275</v>
      </c>
      <c r="M3175" s="12" t="s">
        <v>12295</v>
      </c>
    </row>
    <row r="3176" spans="1:13" ht="20.149999999999999" customHeight="1">
      <c r="A3176" s="8" t="s">
        <v>14</v>
      </c>
      <c r="B3176" s="9">
        <v>3157650</v>
      </c>
      <c r="C3176" s="10">
        <v>3158576</v>
      </c>
      <c r="D3176" s="11"/>
      <c r="E3176" s="12" t="s">
        <v>15</v>
      </c>
      <c r="F3176" s="12" t="s">
        <v>12296</v>
      </c>
      <c r="G3176" s="12" t="s">
        <v>12297</v>
      </c>
      <c r="H3176" s="10">
        <v>945919</v>
      </c>
      <c r="I3176" s="12" t="s">
        <v>18</v>
      </c>
      <c r="J3176" s="11"/>
      <c r="K3176" s="12" t="s">
        <v>12298</v>
      </c>
      <c r="L3176" s="10">
        <v>308</v>
      </c>
      <c r="M3176" s="12" t="s">
        <v>12299</v>
      </c>
    </row>
    <row r="3177" spans="1:13" ht="20.149999999999999" customHeight="1">
      <c r="A3177" s="8" t="s">
        <v>14</v>
      </c>
      <c r="B3177" s="9">
        <v>3158627</v>
      </c>
      <c r="C3177" s="10">
        <v>3158884</v>
      </c>
      <c r="D3177" s="11"/>
      <c r="E3177" s="12" t="s">
        <v>15</v>
      </c>
      <c r="F3177" s="12" t="s">
        <v>12300</v>
      </c>
      <c r="G3177" s="12" t="s">
        <v>12301</v>
      </c>
      <c r="H3177" s="10">
        <v>946832</v>
      </c>
      <c r="I3177" s="12" t="s">
        <v>18</v>
      </c>
      <c r="J3177" s="11"/>
      <c r="K3177" s="12" t="s">
        <v>12302</v>
      </c>
      <c r="L3177" s="10">
        <v>85</v>
      </c>
      <c r="M3177" s="12" t="s">
        <v>12303</v>
      </c>
    </row>
    <row r="3178" spans="1:13" ht="20.149999999999999" customHeight="1">
      <c r="A3178" s="8" t="s">
        <v>14</v>
      </c>
      <c r="B3178" s="9">
        <v>3158927</v>
      </c>
      <c r="C3178" s="10">
        <v>3161146</v>
      </c>
      <c r="D3178" s="11"/>
      <c r="E3178" s="12" t="s">
        <v>37</v>
      </c>
      <c r="F3178" s="12" t="s">
        <v>12304</v>
      </c>
      <c r="G3178" s="12" t="s">
        <v>12305</v>
      </c>
      <c r="H3178" s="10">
        <v>948963</v>
      </c>
      <c r="I3178" s="12" t="s">
        <v>18</v>
      </c>
      <c r="J3178" s="11"/>
      <c r="K3178" s="12" t="s">
        <v>12306</v>
      </c>
      <c r="L3178" s="10">
        <v>739</v>
      </c>
      <c r="M3178" s="12" t="s">
        <v>12307</v>
      </c>
    </row>
    <row r="3179" spans="1:13" ht="20.149999999999999" customHeight="1">
      <c r="A3179" s="8" t="s">
        <v>14</v>
      </c>
      <c r="B3179" s="9">
        <v>3161257</v>
      </c>
      <c r="C3179" s="10">
        <v>3162669</v>
      </c>
      <c r="D3179" s="11"/>
      <c r="E3179" s="12" t="s">
        <v>37</v>
      </c>
      <c r="F3179" s="12" t="s">
        <v>12308</v>
      </c>
      <c r="G3179" s="12" t="s">
        <v>12309</v>
      </c>
      <c r="H3179" s="10">
        <v>944982</v>
      </c>
      <c r="I3179" s="12" t="s">
        <v>18</v>
      </c>
      <c r="J3179" s="11"/>
      <c r="K3179" s="12" t="s">
        <v>12310</v>
      </c>
      <c r="L3179" s="10">
        <v>470</v>
      </c>
      <c r="M3179" s="12" t="s">
        <v>12311</v>
      </c>
    </row>
    <row r="3180" spans="1:13" ht="20.149999999999999" customHeight="1">
      <c r="A3180" s="8" t="s">
        <v>14</v>
      </c>
      <c r="B3180" s="9">
        <v>3162744</v>
      </c>
      <c r="C3180" s="10">
        <v>3163481</v>
      </c>
      <c r="D3180" s="11"/>
      <c r="E3180" s="12" t="s">
        <v>37</v>
      </c>
      <c r="F3180" s="12" t="s">
        <v>12312</v>
      </c>
      <c r="G3180" s="12" t="s">
        <v>12313</v>
      </c>
      <c r="H3180" s="10">
        <v>947496</v>
      </c>
      <c r="I3180" s="12" t="s">
        <v>18</v>
      </c>
      <c r="J3180" s="11"/>
      <c r="K3180" s="12" t="s">
        <v>12314</v>
      </c>
      <c r="L3180" s="10">
        <v>245</v>
      </c>
      <c r="M3180" s="12" t="s">
        <v>12315</v>
      </c>
    </row>
    <row r="3181" spans="1:13" ht="20.149999999999999" customHeight="1">
      <c r="A3181" s="8" t="s">
        <v>14</v>
      </c>
      <c r="B3181" s="9">
        <v>3163715</v>
      </c>
      <c r="C3181" s="10">
        <v>3165973</v>
      </c>
      <c r="D3181" s="11"/>
      <c r="E3181" s="12" t="s">
        <v>37</v>
      </c>
      <c r="F3181" s="12" t="s">
        <v>12316</v>
      </c>
      <c r="G3181" s="12" t="s">
        <v>12317</v>
      </c>
      <c r="H3181" s="10">
        <v>947499</v>
      </c>
      <c r="I3181" s="12" t="s">
        <v>18</v>
      </c>
      <c r="J3181" s="11"/>
      <c r="K3181" s="12" t="s">
        <v>12318</v>
      </c>
      <c r="L3181" s="10">
        <v>752</v>
      </c>
      <c r="M3181" s="12" t="s">
        <v>12319</v>
      </c>
    </row>
    <row r="3182" spans="1:13" ht="20.149999999999999" customHeight="1">
      <c r="A3182" s="8" t="s">
        <v>14</v>
      </c>
      <c r="B3182" s="9">
        <v>3166111</v>
      </c>
      <c r="C3182" s="10">
        <v>3167718</v>
      </c>
      <c r="D3182" s="11"/>
      <c r="E3182" s="12" t="s">
        <v>37</v>
      </c>
      <c r="F3182" s="12" t="s">
        <v>12320</v>
      </c>
      <c r="G3182" s="12" t="s">
        <v>12321</v>
      </c>
      <c r="H3182" s="10">
        <v>947140</v>
      </c>
      <c r="I3182" s="12" t="s">
        <v>18</v>
      </c>
      <c r="J3182" s="11"/>
      <c r="K3182" s="12" t="s">
        <v>12322</v>
      </c>
      <c r="L3182" s="10">
        <v>535</v>
      </c>
      <c r="M3182" s="12" t="s">
        <v>12323</v>
      </c>
    </row>
    <row r="3183" spans="1:13" ht="20.149999999999999" customHeight="1">
      <c r="A3183" s="8" t="s">
        <v>14</v>
      </c>
      <c r="B3183" s="9">
        <v>3167851</v>
      </c>
      <c r="C3183" s="10">
        <v>3168246</v>
      </c>
      <c r="D3183" s="11"/>
      <c r="E3183" s="12" t="s">
        <v>37</v>
      </c>
      <c r="F3183" s="12" t="s">
        <v>12324</v>
      </c>
      <c r="G3183" s="12" t="s">
        <v>12325</v>
      </c>
      <c r="H3183" s="10">
        <v>945814</v>
      </c>
      <c r="I3183" s="12" t="s">
        <v>18</v>
      </c>
      <c r="J3183" s="11"/>
      <c r="K3183" s="12" t="s">
        <v>12326</v>
      </c>
      <c r="L3183" s="10">
        <v>131</v>
      </c>
      <c r="M3183" s="12" t="s">
        <v>12327</v>
      </c>
    </row>
    <row r="3184" spans="1:13" ht="20.149999999999999" customHeight="1">
      <c r="A3184" s="8" t="s">
        <v>14</v>
      </c>
      <c r="B3184" s="9">
        <v>3168248</v>
      </c>
      <c r="C3184" s="10">
        <v>3168544</v>
      </c>
      <c r="D3184" s="11"/>
      <c r="E3184" s="12" t="s">
        <v>37</v>
      </c>
      <c r="F3184" s="12" t="s">
        <v>12328</v>
      </c>
      <c r="G3184" s="12" t="s">
        <v>12329</v>
      </c>
      <c r="H3184" s="10">
        <v>947500</v>
      </c>
      <c r="I3184" s="12" t="s">
        <v>18</v>
      </c>
      <c r="J3184" s="11"/>
      <c r="K3184" s="12" t="s">
        <v>12330</v>
      </c>
      <c r="L3184" s="10">
        <v>98</v>
      </c>
      <c r="M3184" s="12" t="s">
        <v>12331</v>
      </c>
    </row>
    <row r="3185" spans="1:13" ht="20.149999999999999" customHeight="1">
      <c r="A3185" s="8" t="s">
        <v>14</v>
      </c>
      <c r="B3185" s="9">
        <v>3168749</v>
      </c>
      <c r="C3185" s="10">
        <v>3169231</v>
      </c>
      <c r="D3185" s="11"/>
      <c r="E3185" s="12" t="s">
        <v>37</v>
      </c>
      <c r="F3185" s="12" t="s">
        <v>12332</v>
      </c>
      <c r="G3185" s="12" t="s">
        <v>12333</v>
      </c>
      <c r="H3185" s="10">
        <v>945805</v>
      </c>
      <c r="I3185" s="12" t="s">
        <v>18</v>
      </c>
      <c r="J3185" s="11"/>
      <c r="K3185" s="12" t="s">
        <v>12334</v>
      </c>
      <c r="L3185" s="10">
        <v>160</v>
      </c>
      <c r="M3185" s="12" t="s">
        <v>12335</v>
      </c>
    </row>
    <row r="3186" spans="1:13" ht="20.149999999999999" customHeight="1">
      <c r="A3186" s="8" t="s">
        <v>14</v>
      </c>
      <c r="B3186" s="9">
        <v>3169284</v>
      </c>
      <c r="C3186" s="10">
        <v>3169676</v>
      </c>
      <c r="D3186" s="11"/>
      <c r="E3186" s="12" t="s">
        <v>37</v>
      </c>
      <c r="F3186" s="12" t="s">
        <v>12336</v>
      </c>
      <c r="G3186" s="12" t="s">
        <v>12337</v>
      </c>
      <c r="H3186" s="10">
        <v>946051</v>
      </c>
      <c r="I3186" s="12" t="s">
        <v>18</v>
      </c>
      <c r="J3186" s="11"/>
      <c r="K3186" s="12" t="s">
        <v>12338</v>
      </c>
      <c r="L3186" s="10">
        <v>130</v>
      </c>
      <c r="M3186" s="12" t="s">
        <v>12339</v>
      </c>
    </row>
    <row r="3187" spans="1:13" ht="20.149999999999999" customHeight="1">
      <c r="A3187" s="8" t="s">
        <v>14</v>
      </c>
      <c r="B3187" s="9">
        <v>3169828</v>
      </c>
      <c r="C3187" s="10">
        <v>3170487</v>
      </c>
      <c r="D3187" s="11"/>
      <c r="E3187" s="12" t="s">
        <v>15</v>
      </c>
      <c r="F3187" s="12" t="s">
        <v>12340</v>
      </c>
      <c r="G3187" s="12" t="s">
        <v>12341</v>
      </c>
      <c r="H3187" s="10">
        <v>945369</v>
      </c>
      <c r="I3187" s="12" t="s">
        <v>18</v>
      </c>
      <c r="J3187" s="11"/>
      <c r="K3187" s="12" t="s">
        <v>12342</v>
      </c>
      <c r="L3187" s="10">
        <v>219</v>
      </c>
      <c r="M3187" s="12" t="s">
        <v>12343</v>
      </c>
    </row>
    <row r="3188" spans="1:13" ht="20.149999999999999" customHeight="1">
      <c r="A3188" s="8" t="s">
        <v>14</v>
      </c>
      <c r="B3188" s="9">
        <v>3170484</v>
      </c>
      <c r="C3188" s="10">
        <v>3171833</v>
      </c>
      <c r="D3188" s="11"/>
      <c r="E3188" s="12" t="s">
        <v>15</v>
      </c>
      <c r="F3188" s="12" t="s">
        <v>12344</v>
      </c>
      <c r="G3188" s="12" t="s">
        <v>12345</v>
      </c>
      <c r="H3188" s="10">
        <v>947174</v>
      </c>
      <c r="I3188" s="12" t="s">
        <v>18</v>
      </c>
      <c r="J3188" s="11"/>
      <c r="K3188" s="12" t="s">
        <v>12346</v>
      </c>
      <c r="L3188" s="10">
        <v>449</v>
      </c>
      <c r="M3188" s="12" t="s">
        <v>12347</v>
      </c>
    </row>
    <row r="3189" spans="1:13" ht="20.149999999999999" customHeight="1">
      <c r="A3189" s="8" t="s">
        <v>14</v>
      </c>
      <c r="B3189" s="9">
        <v>3171879</v>
      </c>
      <c r="C3189" s="10">
        <v>3172211</v>
      </c>
      <c r="D3189" s="11"/>
      <c r="E3189" s="12" t="s">
        <v>37</v>
      </c>
      <c r="F3189" s="12" t="s">
        <v>12348</v>
      </c>
      <c r="G3189" s="12" t="s">
        <v>12349</v>
      </c>
      <c r="H3189" s="10">
        <v>946450</v>
      </c>
      <c r="I3189" s="12" t="s">
        <v>18</v>
      </c>
      <c r="J3189" s="11"/>
      <c r="K3189" s="12" t="s">
        <v>12350</v>
      </c>
      <c r="L3189" s="10">
        <v>110</v>
      </c>
      <c r="M3189" s="12" t="s">
        <v>12351</v>
      </c>
    </row>
    <row r="3190" spans="1:13" ht="20.149999999999999" customHeight="1">
      <c r="A3190" s="8" t="s">
        <v>14</v>
      </c>
      <c r="B3190" s="9">
        <v>3172530</v>
      </c>
      <c r="C3190" s="10">
        <v>3173111</v>
      </c>
      <c r="D3190" s="11"/>
      <c r="E3190" s="12" t="s">
        <v>15</v>
      </c>
      <c r="F3190" s="12" t="s">
        <v>12352</v>
      </c>
      <c r="G3190" s="12" t="s">
        <v>12353</v>
      </c>
      <c r="H3190" s="10">
        <v>947512</v>
      </c>
      <c r="I3190" s="12" t="s">
        <v>18</v>
      </c>
      <c r="J3190" s="11"/>
      <c r="K3190" s="12" t="s">
        <v>12354</v>
      </c>
      <c r="L3190" s="10">
        <v>193</v>
      </c>
      <c r="M3190" s="12" t="s">
        <v>12355</v>
      </c>
    </row>
    <row r="3191" spans="1:13" ht="20.149999999999999" customHeight="1">
      <c r="A3191" s="8" t="s">
        <v>14</v>
      </c>
      <c r="B3191" s="9">
        <v>3173142</v>
      </c>
      <c r="C3191" s="10">
        <v>3173456</v>
      </c>
      <c r="D3191" s="11"/>
      <c r="E3191" s="12" t="s">
        <v>15</v>
      </c>
      <c r="F3191" s="12" t="s">
        <v>12356</v>
      </c>
      <c r="G3191" s="12" t="s">
        <v>12357</v>
      </c>
      <c r="H3191" s="10">
        <v>947506</v>
      </c>
      <c r="I3191" s="12" t="s">
        <v>18</v>
      </c>
      <c r="J3191" s="11"/>
      <c r="K3191" s="12" t="s">
        <v>12358</v>
      </c>
      <c r="L3191" s="10">
        <v>104</v>
      </c>
      <c r="M3191" s="12" t="s">
        <v>12359</v>
      </c>
    </row>
    <row r="3192" spans="1:13" ht="20.149999999999999" customHeight="1">
      <c r="A3192" s="8" t="s">
        <v>14</v>
      </c>
      <c r="B3192" s="9">
        <v>3173504</v>
      </c>
      <c r="C3192" s="10">
        <v>3175396</v>
      </c>
      <c r="D3192" s="11"/>
      <c r="E3192" s="12" t="s">
        <v>37</v>
      </c>
      <c r="F3192" s="12" t="s">
        <v>12360</v>
      </c>
      <c r="G3192" s="12" t="s">
        <v>12361</v>
      </c>
      <c r="H3192" s="10">
        <v>947501</v>
      </c>
      <c r="I3192" s="12" t="s">
        <v>18</v>
      </c>
      <c r="J3192" s="11"/>
      <c r="K3192" s="12" t="s">
        <v>12362</v>
      </c>
      <c r="L3192" s="10">
        <v>630</v>
      </c>
      <c r="M3192" s="12" t="s">
        <v>12363</v>
      </c>
    </row>
    <row r="3193" spans="1:13" ht="20.149999999999999" customHeight="1">
      <c r="A3193" s="8" t="s">
        <v>14</v>
      </c>
      <c r="B3193" s="9">
        <v>3175425</v>
      </c>
      <c r="C3193" s="10">
        <v>3176006</v>
      </c>
      <c r="D3193" s="11"/>
      <c r="E3193" s="12" t="s">
        <v>37</v>
      </c>
      <c r="F3193" s="12" t="s">
        <v>12364</v>
      </c>
      <c r="G3193" s="12" t="s">
        <v>12365</v>
      </c>
      <c r="H3193" s="10">
        <v>947488</v>
      </c>
      <c r="I3193" s="12" t="s">
        <v>18</v>
      </c>
      <c r="J3193" s="11"/>
      <c r="K3193" s="12" t="s">
        <v>12366</v>
      </c>
      <c r="L3193" s="10">
        <v>193</v>
      </c>
      <c r="M3193" s="12" t="s">
        <v>12367</v>
      </c>
    </row>
    <row r="3194" spans="1:13" ht="20.149999999999999" customHeight="1">
      <c r="A3194" s="8" t="s">
        <v>14</v>
      </c>
      <c r="B3194" s="9">
        <v>3176006</v>
      </c>
      <c r="C3194" s="10">
        <v>3176833</v>
      </c>
      <c r="D3194" s="11"/>
      <c r="E3194" s="12" t="s">
        <v>37</v>
      </c>
      <c r="F3194" s="12" t="s">
        <v>12368</v>
      </c>
      <c r="G3194" s="12" t="s">
        <v>12369</v>
      </c>
      <c r="H3194" s="10">
        <v>947515</v>
      </c>
      <c r="I3194" s="12" t="s">
        <v>18</v>
      </c>
      <c r="J3194" s="11"/>
      <c r="K3194" s="12" t="s">
        <v>12370</v>
      </c>
      <c r="L3194" s="10">
        <v>275</v>
      </c>
      <c r="M3194" s="12" t="s">
        <v>12371</v>
      </c>
    </row>
    <row r="3195" spans="1:13" ht="20.149999999999999" customHeight="1">
      <c r="A3195" s="8" t="s">
        <v>14</v>
      </c>
      <c r="B3195" s="9">
        <v>3176858</v>
      </c>
      <c r="C3195" s="10">
        <v>3177280</v>
      </c>
      <c r="D3195" s="11"/>
      <c r="E3195" s="12" t="s">
        <v>37</v>
      </c>
      <c r="F3195" s="12" t="s">
        <v>12372</v>
      </c>
      <c r="G3195" s="12" t="s">
        <v>12373</v>
      </c>
      <c r="H3195" s="10">
        <v>947518</v>
      </c>
      <c r="I3195" s="12" t="s">
        <v>18</v>
      </c>
      <c r="J3195" s="11"/>
      <c r="K3195" s="12" t="s">
        <v>12374</v>
      </c>
      <c r="L3195" s="10">
        <v>140</v>
      </c>
      <c r="M3195" s="12" t="s">
        <v>12375</v>
      </c>
    </row>
    <row r="3196" spans="1:13" ht="20.149999999999999" customHeight="1">
      <c r="A3196" s="8" t="s">
        <v>14</v>
      </c>
      <c r="B3196" s="9">
        <v>3177281</v>
      </c>
      <c r="C3196" s="10">
        <v>3177910</v>
      </c>
      <c r="D3196" s="11"/>
      <c r="E3196" s="12" t="s">
        <v>37</v>
      </c>
      <c r="F3196" s="12" t="s">
        <v>12376</v>
      </c>
      <c r="G3196" s="12" t="s">
        <v>12377</v>
      </c>
      <c r="H3196" s="10">
        <v>947519</v>
      </c>
      <c r="I3196" s="12" t="s">
        <v>18</v>
      </c>
      <c r="J3196" s="11"/>
      <c r="K3196" s="12" t="s">
        <v>12378</v>
      </c>
      <c r="L3196" s="10">
        <v>209</v>
      </c>
      <c r="M3196" s="12" t="s">
        <v>12379</v>
      </c>
    </row>
    <row r="3197" spans="1:13" ht="20.149999999999999" customHeight="1">
      <c r="A3197" s="8" t="s">
        <v>14</v>
      </c>
      <c r="B3197" s="9">
        <v>3178115</v>
      </c>
      <c r="C3197" s="10">
        <v>3179596</v>
      </c>
      <c r="D3197" s="11"/>
      <c r="E3197" s="12" t="s">
        <v>15</v>
      </c>
      <c r="F3197" s="12" t="s">
        <v>12380</v>
      </c>
      <c r="G3197" s="12" t="s">
        <v>12381</v>
      </c>
      <c r="H3197" s="10">
        <v>947521</v>
      </c>
      <c r="I3197" s="12" t="s">
        <v>18</v>
      </c>
      <c r="J3197" s="11"/>
      <c r="K3197" s="12" t="s">
        <v>12382</v>
      </c>
      <c r="L3197" s="10">
        <v>493</v>
      </c>
      <c r="M3197" s="12" t="s">
        <v>12383</v>
      </c>
    </row>
    <row r="3198" spans="1:13" ht="20.149999999999999" customHeight="1">
      <c r="A3198" s="8" t="s">
        <v>14</v>
      </c>
      <c r="B3198" s="9">
        <v>3179744</v>
      </c>
      <c r="C3198" s="10">
        <v>3180415</v>
      </c>
      <c r="D3198" s="11"/>
      <c r="E3198" s="12" t="s">
        <v>15</v>
      </c>
      <c r="F3198" s="12" t="s">
        <v>12384</v>
      </c>
      <c r="G3198" s="12" t="s">
        <v>12385</v>
      </c>
      <c r="H3198" s="10">
        <v>945086</v>
      </c>
      <c r="I3198" s="12" t="s">
        <v>18</v>
      </c>
      <c r="J3198" s="11"/>
      <c r="K3198" s="12" t="s">
        <v>12386</v>
      </c>
      <c r="L3198" s="10">
        <v>223</v>
      </c>
      <c r="M3198" s="12" t="s">
        <v>12387</v>
      </c>
    </row>
    <row r="3199" spans="1:13" ht="20.149999999999999" customHeight="1">
      <c r="A3199" s="8" t="s">
        <v>14</v>
      </c>
      <c r="B3199" s="9">
        <v>3180421</v>
      </c>
      <c r="C3199" s="10">
        <v>3181581</v>
      </c>
      <c r="D3199" s="11"/>
      <c r="E3199" s="12" t="s">
        <v>15</v>
      </c>
      <c r="F3199" s="12" t="s">
        <v>12388</v>
      </c>
      <c r="G3199" s="12" t="s">
        <v>12389</v>
      </c>
      <c r="H3199" s="10">
        <v>947249</v>
      </c>
      <c r="I3199" s="12" t="s">
        <v>18</v>
      </c>
      <c r="J3199" s="11"/>
      <c r="K3199" s="12" t="s">
        <v>12390</v>
      </c>
      <c r="L3199" s="10">
        <v>386</v>
      </c>
      <c r="M3199" s="12" t="s">
        <v>12391</v>
      </c>
    </row>
    <row r="3200" spans="1:13" ht="20.149999999999999" customHeight="1">
      <c r="A3200" s="8" t="s">
        <v>14</v>
      </c>
      <c r="B3200" s="9">
        <v>3181619</v>
      </c>
      <c r="C3200" s="10">
        <v>3182434</v>
      </c>
      <c r="D3200" s="11"/>
      <c r="E3200" s="12" t="s">
        <v>37</v>
      </c>
      <c r="F3200" s="12" t="s">
        <v>12392</v>
      </c>
      <c r="G3200" s="12" t="s">
        <v>12393</v>
      </c>
      <c r="H3200" s="10">
        <v>946447</v>
      </c>
      <c r="I3200" s="12" t="s">
        <v>18</v>
      </c>
      <c r="J3200" s="11"/>
      <c r="K3200" s="12" t="s">
        <v>12394</v>
      </c>
      <c r="L3200" s="10">
        <v>271</v>
      </c>
      <c r="M3200" s="12" t="s">
        <v>12395</v>
      </c>
    </row>
    <row r="3201" spans="1:13" ht="20.149999999999999" customHeight="1">
      <c r="A3201" s="8" t="s">
        <v>14</v>
      </c>
      <c r="B3201" s="9">
        <v>3182550</v>
      </c>
      <c r="C3201" s="10">
        <v>3183323</v>
      </c>
      <c r="D3201" s="11"/>
      <c r="E3201" s="12" t="s">
        <v>15</v>
      </c>
      <c r="F3201" s="12" t="s">
        <v>12396</v>
      </c>
      <c r="G3201" s="12" t="s">
        <v>12397</v>
      </c>
      <c r="H3201" s="10">
        <v>947035</v>
      </c>
      <c r="I3201" s="12" t="s">
        <v>18</v>
      </c>
      <c r="J3201" s="11"/>
      <c r="K3201" s="12" t="s">
        <v>12398</v>
      </c>
      <c r="L3201" s="10">
        <v>257</v>
      </c>
      <c r="M3201" s="12" t="s">
        <v>12399</v>
      </c>
    </row>
    <row r="3202" spans="1:13" ht="20.149999999999999" customHeight="1">
      <c r="A3202" s="8" t="s">
        <v>14</v>
      </c>
      <c r="B3202" s="9">
        <v>3183381</v>
      </c>
      <c r="C3202" s="10">
        <v>3183551</v>
      </c>
      <c r="D3202" s="11"/>
      <c r="E3202" s="12" t="s">
        <v>37</v>
      </c>
      <c r="F3202" s="12" t="s">
        <v>12400</v>
      </c>
      <c r="G3202" s="12" t="s">
        <v>12401</v>
      </c>
      <c r="H3202" s="10">
        <v>38094973</v>
      </c>
      <c r="I3202" s="12" t="s">
        <v>18</v>
      </c>
      <c r="J3202" s="11"/>
      <c r="K3202" s="12" t="s">
        <v>12402</v>
      </c>
      <c r="L3202" s="10">
        <v>56</v>
      </c>
      <c r="M3202" s="12" t="s">
        <v>12403</v>
      </c>
    </row>
    <row r="3203" spans="1:13" ht="20.149999999999999" customHeight="1">
      <c r="A3203" s="8" t="s">
        <v>14</v>
      </c>
      <c r="B3203" s="9">
        <v>3183813</v>
      </c>
      <c r="C3203" s="10">
        <v>3184466</v>
      </c>
      <c r="D3203" s="11"/>
      <c r="E3203" s="12" t="s">
        <v>37</v>
      </c>
      <c r="F3203" s="12" t="s">
        <v>12404</v>
      </c>
      <c r="G3203" s="12" t="s">
        <v>12405</v>
      </c>
      <c r="H3203" s="10">
        <v>947526</v>
      </c>
      <c r="I3203" s="12" t="s">
        <v>18</v>
      </c>
      <c r="J3203" s="11"/>
      <c r="K3203" s="12" t="s">
        <v>12406</v>
      </c>
      <c r="L3203" s="10">
        <v>217</v>
      </c>
      <c r="M3203" s="12" t="s">
        <v>12407</v>
      </c>
    </row>
    <row r="3204" spans="1:13" ht="20.149999999999999" customHeight="1">
      <c r="A3204" s="8" t="s">
        <v>14</v>
      </c>
      <c r="B3204" s="9">
        <v>3184840</v>
      </c>
      <c r="C3204" s="10">
        <v>3185130</v>
      </c>
      <c r="D3204" s="11"/>
      <c r="E3204" s="12" t="s">
        <v>15</v>
      </c>
      <c r="F3204" s="12" t="s">
        <v>12408</v>
      </c>
      <c r="G3204" s="12" t="s">
        <v>12409</v>
      </c>
      <c r="H3204" s="10">
        <v>947524</v>
      </c>
      <c r="I3204" s="12" t="s">
        <v>18</v>
      </c>
      <c r="J3204" s="11"/>
      <c r="K3204" s="12" t="s">
        <v>12410</v>
      </c>
      <c r="L3204" s="10">
        <v>96</v>
      </c>
      <c r="M3204" s="12" t="s">
        <v>12411</v>
      </c>
    </row>
    <row r="3205" spans="1:13" ht="20.149999999999999" customHeight="1">
      <c r="A3205" s="8" t="s">
        <v>14</v>
      </c>
      <c r="B3205" s="9">
        <v>3185414</v>
      </c>
      <c r="C3205" s="10">
        <v>3185965</v>
      </c>
      <c r="D3205" s="11"/>
      <c r="E3205" s="12" t="s">
        <v>15</v>
      </c>
      <c r="F3205" s="12" t="s">
        <v>12412</v>
      </c>
      <c r="G3205" s="12" t="s">
        <v>12413</v>
      </c>
      <c r="H3205" s="10">
        <v>947522</v>
      </c>
      <c r="I3205" s="12" t="s">
        <v>18</v>
      </c>
      <c r="J3205" s="11"/>
      <c r="K3205" s="12" t="s">
        <v>12414</v>
      </c>
      <c r="L3205" s="10">
        <v>183</v>
      </c>
      <c r="M3205" s="12" t="s">
        <v>12415</v>
      </c>
    </row>
    <row r="3206" spans="1:13" ht="20.149999999999999" customHeight="1">
      <c r="A3206" s="8" t="s">
        <v>14</v>
      </c>
      <c r="B3206" s="9">
        <v>3186025</v>
      </c>
      <c r="C3206" s="10">
        <v>3189865</v>
      </c>
      <c r="D3206" s="11"/>
      <c r="E3206" s="12" t="s">
        <v>15</v>
      </c>
      <c r="F3206" s="12" t="s">
        <v>915</v>
      </c>
      <c r="G3206" s="12" t="s">
        <v>12416</v>
      </c>
      <c r="H3206" s="10">
        <v>947529</v>
      </c>
      <c r="I3206" s="12" t="s">
        <v>917</v>
      </c>
      <c r="J3206" s="11"/>
      <c r="K3206" s="11"/>
      <c r="L3206" s="11"/>
      <c r="M3206" s="12" t="s">
        <v>12417</v>
      </c>
    </row>
    <row r="3207" spans="1:13" ht="20.149999999999999" customHeight="1">
      <c r="A3207" s="8" t="s">
        <v>14</v>
      </c>
      <c r="B3207" s="9">
        <v>3186187</v>
      </c>
      <c r="C3207" s="10">
        <v>3186552</v>
      </c>
      <c r="D3207" s="11"/>
      <c r="E3207" s="12" t="s">
        <v>15</v>
      </c>
      <c r="F3207" s="12" t="s">
        <v>5781</v>
      </c>
      <c r="G3207" s="12" t="s">
        <v>12418</v>
      </c>
      <c r="H3207" s="10">
        <v>947520</v>
      </c>
      <c r="I3207" s="12" t="s">
        <v>18</v>
      </c>
      <c r="J3207" s="11"/>
      <c r="K3207" s="12" t="s">
        <v>12419</v>
      </c>
      <c r="L3207" s="10">
        <v>121</v>
      </c>
      <c r="M3207" s="12" t="s">
        <v>12420</v>
      </c>
    </row>
    <row r="3208" spans="1:13" ht="20.149999999999999" customHeight="1">
      <c r="A3208" s="8" t="s">
        <v>14</v>
      </c>
      <c r="B3208" s="9">
        <v>3186510</v>
      </c>
      <c r="C3208" s="10">
        <v>3187415</v>
      </c>
      <c r="D3208" s="11"/>
      <c r="E3208" s="12" t="s">
        <v>15</v>
      </c>
      <c r="F3208" s="12" t="s">
        <v>5777</v>
      </c>
      <c r="G3208" s="12" t="s">
        <v>12421</v>
      </c>
      <c r="H3208" s="10">
        <v>947517</v>
      </c>
      <c r="I3208" s="12" t="s">
        <v>18</v>
      </c>
      <c r="J3208" s="11"/>
      <c r="K3208" s="12" t="s">
        <v>12422</v>
      </c>
      <c r="L3208" s="10">
        <v>301</v>
      </c>
      <c r="M3208" s="12" t="s">
        <v>12423</v>
      </c>
    </row>
    <row r="3209" spans="1:13" ht="20.149999999999999" customHeight="1">
      <c r="A3209" s="8" t="s">
        <v>14</v>
      </c>
      <c r="B3209" s="9">
        <v>3189881</v>
      </c>
      <c r="C3209" s="10">
        <v>3190630</v>
      </c>
      <c r="D3209" s="11"/>
      <c r="E3209" s="12" t="s">
        <v>15</v>
      </c>
      <c r="F3209" s="12" t="s">
        <v>12424</v>
      </c>
      <c r="G3209" s="12" t="s">
        <v>12425</v>
      </c>
      <c r="H3209" s="10">
        <v>947531</v>
      </c>
      <c r="I3209" s="12" t="s">
        <v>18</v>
      </c>
      <c r="J3209" s="11"/>
      <c r="K3209" s="12" t="s">
        <v>12426</v>
      </c>
      <c r="L3209" s="10">
        <v>249</v>
      </c>
      <c r="M3209" s="12" t="s">
        <v>12427</v>
      </c>
    </row>
    <row r="3210" spans="1:13" ht="20.149999999999999" customHeight="1">
      <c r="A3210" s="8" t="s">
        <v>14</v>
      </c>
      <c r="B3210" s="9">
        <v>3190632</v>
      </c>
      <c r="C3210" s="10">
        <v>3191696</v>
      </c>
      <c r="D3210" s="11"/>
      <c r="E3210" s="12" t="s">
        <v>15</v>
      </c>
      <c r="F3210" s="12" t="s">
        <v>12428</v>
      </c>
      <c r="G3210" s="12" t="s">
        <v>12429</v>
      </c>
      <c r="H3210" s="10">
        <v>947535</v>
      </c>
      <c r="I3210" s="12" t="s">
        <v>18</v>
      </c>
      <c r="J3210" s="11"/>
      <c r="K3210" s="12" t="s">
        <v>12430</v>
      </c>
      <c r="L3210" s="10">
        <v>354</v>
      </c>
      <c r="M3210" s="12" t="s">
        <v>12431</v>
      </c>
    </row>
    <row r="3211" spans="1:13" ht="20.149999999999999" customHeight="1">
      <c r="A3211" s="8" t="s">
        <v>14</v>
      </c>
      <c r="B3211" s="9">
        <v>3191739</v>
      </c>
      <c r="C3211" s="10">
        <v>3191939</v>
      </c>
      <c r="D3211" s="11"/>
      <c r="E3211" s="12" t="s">
        <v>37</v>
      </c>
      <c r="F3211" s="12" t="s">
        <v>12432</v>
      </c>
      <c r="G3211" s="12" t="s">
        <v>12433</v>
      </c>
      <c r="H3211" s="10">
        <v>947533</v>
      </c>
      <c r="I3211" s="12" t="s">
        <v>18</v>
      </c>
      <c r="J3211" s="11"/>
      <c r="K3211" s="12" t="s">
        <v>12434</v>
      </c>
      <c r="L3211" s="10">
        <v>66</v>
      </c>
      <c r="M3211" s="12" t="s">
        <v>12435</v>
      </c>
    </row>
    <row r="3212" spans="1:13" ht="20.149999999999999" customHeight="1">
      <c r="A3212" s="8" t="s">
        <v>14</v>
      </c>
      <c r="B3212" s="9">
        <v>3192208</v>
      </c>
      <c r="C3212" s="10">
        <v>3192837</v>
      </c>
      <c r="D3212" s="11"/>
      <c r="E3212" s="12" t="s">
        <v>15</v>
      </c>
      <c r="F3212" s="12" t="s">
        <v>12436</v>
      </c>
      <c r="G3212" s="12" t="s">
        <v>12437</v>
      </c>
      <c r="H3212" s="10">
        <v>947530</v>
      </c>
      <c r="I3212" s="12" t="s">
        <v>18</v>
      </c>
      <c r="J3212" s="11"/>
      <c r="K3212" s="12" t="s">
        <v>12438</v>
      </c>
      <c r="L3212" s="10">
        <v>209</v>
      </c>
      <c r="M3212" s="12" t="s">
        <v>12439</v>
      </c>
    </row>
    <row r="3213" spans="1:13" ht="20.149999999999999" customHeight="1">
      <c r="A3213" s="8" t="s">
        <v>14</v>
      </c>
      <c r="B3213" s="9">
        <v>3192864</v>
      </c>
      <c r="C3213" s="10">
        <v>3194525</v>
      </c>
      <c r="D3213" s="11"/>
      <c r="E3213" s="12" t="s">
        <v>15</v>
      </c>
      <c r="F3213" s="12" t="s">
        <v>12440</v>
      </c>
      <c r="G3213" s="12" t="s">
        <v>12441</v>
      </c>
      <c r="H3213" s="10">
        <v>947537</v>
      </c>
      <c r="I3213" s="12" t="s">
        <v>18</v>
      </c>
      <c r="J3213" s="11"/>
      <c r="K3213" s="12" t="s">
        <v>12442</v>
      </c>
      <c r="L3213" s="10">
        <v>553</v>
      </c>
      <c r="M3213" s="12" t="s">
        <v>12443</v>
      </c>
    </row>
    <row r="3214" spans="1:13" ht="20.149999999999999" customHeight="1">
      <c r="A3214" s="8" t="s">
        <v>14</v>
      </c>
      <c r="B3214" s="9">
        <v>3194721</v>
      </c>
      <c r="C3214" s="10">
        <v>3194865</v>
      </c>
      <c r="D3214" s="11"/>
      <c r="E3214" s="12" t="s">
        <v>37</v>
      </c>
      <c r="F3214" s="12" t="s">
        <v>12444</v>
      </c>
      <c r="G3214" s="12" t="s">
        <v>12445</v>
      </c>
      <c r="H3214" s="10">
        <v>2847684</v>
      </c>
      <c r="I3214" s="12" t="s">
        <v>92</v>
      </c>
      <c r="J3214" s="11"/>
      <c r="K3214" s="11"/>
      <c r="L3214" s="11"/>
      <c r="M3214" s="12" t="s">
        <v>12446</v>
      </c>
    </row>
    <row r="3215" spans="1:13" ht="20.149999999999999" customHeight="1">
      <c r="A3215" s="8" t="s">
        <v>14</v>
      </c>
      <c r="B3215" s="9">
        <v>3194766</v>
      </c>
      <c r="C3215" s="10">
        <v>3194825</v>
      </c>
      <c r="D3215" s="11"/>
      <c r="E3215" s="12" t="s">
        <v>15</v>
      </c>
      <c r="F3215" s="12" t="s">
        <v>12447</v>
      </c>
      <c r="G3215" s="12" t="s">
        <v>12448</v>
      </c>
      <c r="H3215" s="10">
        <v>7751628</v>
      </c>
      <c r="I3215" s="12" t="s">
        <v>18</v>
      </c>
      <c r="J3215" s="11"/>
      <c r="K3215" s="12" t="s">
        <v>12449</v>
      </c>
      <c r="L3215" s="10">
        <v>19</v>
      </c>
      <c r="M3215" s="12" t="s">
        <v>12450</v>
      </c>
    </row>
    <row r="3216" spans="1:13" ht="20.149999999999999" customHeight="1">
      <c r="A3216" s="8" t="s">
        <v>14</v>
      </c>
      <c r="B3216" s="9">
        <v>3195097</v>
      </c>
      <c r="C3216" s="10">
        <v>3195240</v>
      </c>
      <c r="D3216" s="11"/>
      <c r="E3216" s="12" t="s">
        <v>37</v>
      </c>
      <c r="F3216" s="12" t="s">
        <v>12451</v>
      </c>
      <c r="G3216" s="12" t="s">
        <v>12452</v>
      </c>
      <c r="H3216" s="10">
        <v>5061520</v>
      </c>
      <c r="I3216" s="12" t="s">
        <v>92</v>
      </c>
      <c r="J3216" s="11"/>
      <c r="K3216" s="11"/>
      <c r="L3216" s="11"/>
      <c r="M3216" s="12" t="s">
        <v>12453</v>
      </c>
    </row>
    <row r="3217" spans="1:13" ht="20.149999999999999" customHeight="1">
      <c r="A3217" s="8" t="s">
        <v>14</v>
      </c>
      <c r="B3217" s="9">
        <v>3195141</v>
      </c>
      <c r="C3217" s="10">
        <v>3195200</v>
      </c>
      <c r="D3217" s="11"/>
      <c r="E3217" s="12" t="s">
        <v>15</v>
      </c>
      <c r="F3217" s="12" t="s">
        <v>12454</v>
      </c>
      <c r="G3217" s="12" t="s">
        <v>12455</v>
      </c>
      <c r="H3217" s="10">
        <v>7751629</v>
      </c>
      <c r="I3217" s="12" t="s">
        <v>18</v>
      </c>
      <c r="J3217" s="11"/>
      <c r="K3217" s="12" t="s">
        <v>12456</v>
      </c>
      <c r="L3217" s="10">
        <v>19</v>
      </c>
      <c r="M3217" s="12" t="s">
        <v>12457</v>
      </c>
    </row>
    <row r="3218" spans="1:13" ht="20.149999999999999" customHeight="1">
      <c r="A3218" s="8" t="s">
        <v>14</v>
      </c>
      <c r="B3218" s="9">
        <v>3195320</v>
      </c>
      <c r="C3218" s="10">
        <v>3196753</v>
      </c>
      <c r="D3218" s="11"/>
      <c r="E3218" s="12" t="s">
        <v>37</v>
      </c>
      <c r="F3218" s="12" t="s">
        <v>12458</v>
      </c>
      <c r="G3218" s="12" t="s">
        <v>12459</v>
      </c>
      <c r="H3218" s="10">
        <v>947548</v>
      </c>
      <c r="I3218" s="12" t="s">
        <v>18</v>
      </c>
      <c r="J3218" s="11"/>
      <c r="K3218" s="12" t="s">
        <v>12460</v>
      </c>
      <c r="L3218" s="10">
        <v>477</v>
      </c>
      <c r="M3218" s="12" t="s">
        <v>12461</v>
      </c>
    </row>
    <row r="3219" spans="1:13" ht="20.149999999999999" customHeight="1">
      <c r="A3219" s="8" t="s">
        <v>14</v>
      </c>
      <c r="B3219" s="9">
        <v>3196801</v>
      </c>
      <c r="C3219" s="10">
        <v>3199641</v>
      </c>
      <c r="D3219" s="11"/>
      <c r="E3219" s="12" t="s">
        <v>37</v>
      </c>
      <c r="F3219" s="12" t="s">
        <v>12462</v>
      </c>
      <c r="G3219" s="12" t="s">
        <v>12463</v>
      </c>
      <c r="H3219" s="10">
        <v>947552</v>
      </c>
      <c r="I3219" s="12" t="s">
        <v>18</v>
      </c>
      <c r="J3219" s="11"/>
      <c r="K3219" s="12" t="s">
        <v>12464</v>
      </c>
      <c r="L3219" s="10">
        <v>946</v>
      </c>
      <c r="M3219" s="12" t="s">
        <v>12465</v>
      </c>
    </row>
    <row r="3220" spans="1:13" ht="20.149999999999999" customHeight="1">
      <c r="A3220" s="8" t="s">
        <v>14</v>
      </c>
      <c r="B3220" s="9">
        <v>3199664</v>
      </c>
      <c r="C3220" s="10">
        <v>3200965</v>
      </c>
      <c r="D3220" s="11"/>
      <c r="E3220" s="12" t="s">
        <v>37</v>
      </c>
      <c r="F3220" s="12" t="s">
        <v>12466</v>
      </c>
      <c r="G3220" s="12" t="s">
        <v>12467</v>
      </c>
      <c r="H3220" s="10">
        <v>947554</v>
      </c>
      <c r="I3220" s="12" t="s">
        <v>18</v>
      </c>
      <c r="J3220" s="11"/>
      <c r="K3220" s="12" t="s">
        <v>12468</v>
      </c>
      <c r="L3220" s="10">
        <v>433</v>
      </c>
      <c r="M3220" s="12" t="s">
        <v>12469</v>
      </c>
    </row>
    <row r="3221" spans="1:13" ht="20.149999999999999" customHeight="1">
      <c r="A3221" s="8" t="s">
        <v>14</v>
      </c>
      <c r="B3221" s="9">
        <v>3201207</v>
      </c>
      <c r="C3221" s="10">
        <v>3201827</v>
      </c>
      <c r="D3221" s="11"/>
      <c r="E3221" s="12" t="s">
        <v>15</v>
      </c>
      <c r="F3221" s="12" t="s">
        <v>12470</v>
      </c>
      <c r="G3221" s="12" t="s">
        <v>12471</v>
      </c>
      <c r="H3221" s="10">
        <v>947555</v>
      </c>
      <c r="I3221" s="12" t="s">
        <v>18</v>
      </c>
      <c r="J3221" s="11"/>
      <c r="K3221" s="12" t="s">
        <v>12472</v>
      </c>
      <c r="L3221" s="10">
        <v>206</v>
      </c>
      <c r="M3221" s="12" t="s">
        <v>12473</v>
      </c>
    </row>
    <row r="3222" spans="1:13" ht="20.149999999999999" customHeight="1">
      <c r="A3222" s="8" t="s">
        <v>14</v>
      </c>
      <c r="B3222" s="9">
        <v>3201891</v>
      </c>
      <c r="C3222" s="10">
        <v>3203129</v>
      </c>
      <c r="D3222" s="11"/>
      <c r="E3222" s="12" t="s">
        <v>15</v>
      </c>
      <c r="F3222" s="12" t="s">
        <v>12474</v>
      </c>
      <c r="G3222" s="12" t="s">
        <v>12475</v>
      </c>
      <c r="H3222" s="10">
        <v>947553</v>
      </c>
      <c r="I3222" s="12" t="s">
        <v>18</v>
      </c>
      <c r="J3222" s="11"/>
      <c r="K3222" s="12" t="s">
        <v>12476</v>
      </c>
      <c r="L3222" s="10">
        <v>412</v>
      </c>
      <c r="M3222" s="12" t="s">
        <v>12477</v>
      </c>
    </row>
    <row r="3223" spans="1:13" ht="20.149999999999999" customHeight="1">
      <c r="A3223" s="8" t="s">
        <v>14</v>
      </c>
      <c r="B3223" s="9">
        <v>3203310</v>
      </c>
      <c r="C3223" s="10">
        <v>3204131</v>
      </c>
      <c r="D3223" s="11"/>
      <c r="E3223" s="12" t="s">
        <v>37</v>
      </c>
      <c r="F3223" s="12" t="s">
        <v>3418</v>
      </c>
      <c r="G3223" s="12" t="s">
        <v>12478</v>
      </c>
      <c r="H3223" s="10">
        <v>947551</v>
      </c>
      <c r="I3223" s="12" t="s">
        <v>18</v>
      </c>
      <c r="J3223" s="11"/>
      <c r="K3223" s="12" t="s">
        <v>12479</v>
      </c>
      <c r="L3223" s="10">
        <v>273</v>
      </c>
      <c r="M3223" s="12" t="s">
        <v>12480</v>
      </c>
    </row>
    <row r="3224" spans="1:13" ht="20.149999999999999" customHeight="1">
      <c r="A3224" s="8" t="s">
        <v>14</v>
      </c>
      <c r="B3224" s="9">
        <v>3204221</v>
      </c>
      <c r="C3224" s="10">
        <v>3204589</v>
      </c>
      <c r="D3224" s="11"/>
      <c r="E3224" s="12" t="s">
        <v>37</v>
      </c>
      <c r="F3224" s="12" t="s">
        <v>12481</v>
      </c>
      <c r="G3224" s="12" t="s">
        <v>12482</v>
      </c>
      <c r="H3224" s="10">
        <v>947544</v>
      </c>
      <c r="I3224" s="12" t="s">
        <v>18</v>
      </c>
      <c r="J3224" s="11"/>
      <c r="K3224" s="12" t="s">
        <v>12483</v>
      </c>
      <c r="L3224" s="10">
        <v>122</v>
      </c>
      <c r="M3224" s="12" t="s">
        <v>12484</v>
      </c>
    </row>
    <row r="3225" spans="1:13" ht="20.149999999999999" customHeight="1">
      <c r="A3225" s="8" t="s">
        <v>14</v>
      </c>
      <c r="B3225" s="9">
        <v>3204694</v>
      </c>
      <c r="C3225" s="10">
        <v>3205311</v>
      </c>
      <c r="D3225" s="11"/>
      <c r="E3225" s="12" t="s">
        <v>15</v>
      </c>
      <c r="F3225" s="12" t="s">
        <v>12485</v>
      </c>
      <c r="G3225" s="12" t="s">
        <v>12486</v>
      </c>
      <c r="H3225" s="10">
        <v>947561</v>
      </c>
      <c r="I3225" s="12" t="s">
        <v>18</v>
      </c>
      <c r="J3225" s="11"/>
      <c r="K3225" s="12" t="s">
        <v>12487</v>
      </c>
      <c r="L3225" s="10">
        <v>205</v>
      </c>
      <c r="M3225" s="12" t="s">
        <v>12488</v>
      </c>
    </row>
    <row r="3226" spans="1:13" ht="20.149999999999999" customHeight="1">
      <c r="A3226" s="8" t="s">
        <v>14</v>
      </c>
      <c r="B3226" s="9">
        <v>3205324</v>
      </c>
      <c r="C3226" s="10">
        <v>3206256</v>
      </c>
      <c r="D3226" s="11"/>
      <c r="E3226" s="12" t="s">
        <v>37</v>
      </c>
      <c r="F3226" s="12" t="s">
        <v>12489</v>
      </c>
      <c r="G3226" s="12" t="s">
        <v>12490</v>
      </c>
      <c r="H3226" s="10">
        <v>947562</v>
      </c>
      <c r="I3226" s="12" t="s">
        <v>18</v>
      </c>
      <c r="J3226" s="11"/>
      <c r="K3226" s="12" t="s">
        <v>12491</v>
      </c>
      <c r="L3226" s="10">
        <v>310</v>
      </c>
      <c r="M3226" s="12" t="s">
        <v>12492</v>
      </c>
    </row>
    <row r="3227" spans="1:13" ht="20.149999999999999" customHeight="1">
      <c r="A3227" s="8" t="s">
        <v>14</v>
      </c>
      <c r="B3227" s="9">
        <v>3206463</v>
      </c>
      <c r="C3227" s="10">
        <v>3207374</v>
      </c>
      <c r="D3227" s="11"/>
      <c r="E3227" s="12" t="s">
        <v>15</v>
      </c>
      <c r="F3227" s="12" t="s">
        <v>12493</v>
      </c>
      <c r="G3227" s="12" t="s">
        <v>12494</v>
      </c>
      <c r="H3227" s="10">
        <v>947565</v>
      </c>
      <c r="I3227" s="12" t="s">
        <v>18</v>
      </c>
      <c r="J3227" s="11"/>
      <c r="K3227" s="12" t="s">
        <v>12495</v>
      </c>
      <c r="L3227" s="10">
        <v>303</v>
      </c>
      <c r="M3227" s="12" t="s">
        <v>12496</v>
      </c>
    </row>
    <row r="3228" spans="1:13" ht="20.149999999999999" customHeight="1">
      <c r="A3228" s="8" t="s">
        <v>14</v>
      </c>
      <c r="B3228" s="9">
        <v>3207371</v>
      </c>
      <c r="C3228" s="10">
        <v>3207976</v>
      </c>
      <c r="D3228" s="11"/>
      <c r="E3228" s="12" t="s">
        <v>15</v>
      </c>
      <c r="F3228" s="12" t="s">
        <v>12497</v>
      </c>
      <c r="G3228" s="12" t="s">
        <v>12498</v>
      </c>
      <c r="H3228" s="10">
        <v>947568</v>
      </c>
      <c r="I3228" s="12" t="s">
        <v>18</v>
      </c>
      <c r="J3228" s="11"/>
      <c r="K3228" s="12" t="s">
        <v>12499</v>
      </c>
      <c r="L3228" s="10">
        <v>201</v>
      </c>
      <c r="M3228" s="12" t="s">
        <v>12500</v>
      </c>
    </row>
    <row r="3229" spans="1:13" ht="20.149999999999999" customHeight="1">
      <c r="A3229" s="8" t="s">
        <v>14</v>
      </c>
      <c r="B3229" s="9">
        <v>3208024</v>
      </c>
      <c r="C3229" s="10">
        <v>3209487</v>
      </c>
      <c r="D3229" s="11"/>
      <c r="E3229" s="12" t="s">
        <v>15</v>
      </c>
      <c r="F3229" s="12" t="s">
        <v>12501</v>
      </c>
      <c r="G3229" s="12" t="s">
        <v>12502</v>
      </c>
      <c r="H3229" s="10">
        <v>947576</v>
      </c>
      <c r="I3229" s="12" t="s">
        <v>18</v>
      </c>
      <c r="J3229" s="11"/>
      <c r="K3229" s="12" t="s">
        <v>12503</v>
      </c>
      <c r="L3229" s="10">
        <v>487</v>
      </c>
      <c r="M3229" s="12" t="s">
        <v>12504</v>
      </c>
    </row>
    <row r="3230" spans="1:13" ht="20.149999999999999" customHeight="1">
      <c r="A3230" s="8" t="s">
        <v>14</v>
      </c>
      <c r="B3230" s="9">
        <v>3209530</v>
      </c>
      <c r="C3230" s="10">
        <v>3210543</v>
      </c>
      <c r="D3230" s="11"/>
      <c r="E3230" s="12" t="s">
        <v>37</v>
      </c>
      <c r="F3230" s="12" t="s">
        <v>12505</v>
      </c>
      <c r="G3230" s="12" t="s">
        <v>12506</v>
      </c>
      <c r="H3230" s="10">
        <v>947578</v>
      </c>
      <c r="I3230" s="12" t="s">
        <v>18</v>
      </c>
      <c r="J3230" s="11"/>
      <c r="K3230" s="12" t="s">
        <v>12507</v>
      </c>
      <c r="L3230" s="10">
        <v>337</v>
      </c>
      <c r="M3230" s="12" t="s">
        <v>12508</v>
      </c>
    </row>
    <row r="3231" spans="1:13" ht="20.149999999999999" customHeight="1">
      <c r="A3231" s="8" t="s">
        <v>14</v>
      </c>
      <c r="B3231" s="9">
        <v>3210781</v>
      </c>
      <c r="C3231" s="10">
        <v>3210996</v>
      </c>
      <c r="D3231" s="11"/>
      <c r="E3231" s="12" t="s">
        <v>15</v>
      </c>
      <c r="F3231" s="12" t="s">
        <v>12509</v>
      </c>
      <c r="G3231" s="12" t="s">
        <v>12510</v>
      </c>
      <c r="H3231" s="10">
        <v>947577</v>
      </c>
      <c r="I3231" s="12" t="s">
        <v>18</v>
      </c>
      <c r="J3231" s="11"/>
      <c r="K3231" s="12" t="s">
        <v>12511</v>
      </c>
      <c r="L3231" s="10">
        <v>71</v>
      </c>
      <c r="M3231" s="12" t="s">
        <v>12512</v>
      </c>
    </row>
    <row r="3232" spans="1:13" ht="20.149999999999999" customHeight="1">
      <c r="A3232" s="8" t="s">
        <v>14</v>
      </c>
      <c r="B3232" s="9">
        <v>3211107</v>
      </c>
      <c r="C3232" s="10">
        <v>3212852</v>
      </c>
      <c r="D3232" s="11"/>
      <c r="E3232" s="12" t="s">
        <v>15</v>
      </c>
      <c r="F3232" s="12" t="s">
        <v>12513</v>
      </c>
      <c r="G3232" s="12" t="s">
        <v>12514</v>
      </c>
      <c r="H3232" s="10">
        <v>947570</v>
      </c>
      <c r="I3232" s="12" t="s">
        <v>18</v>
      </c>
      <c r="J3232" s="11"/>
      <c r="K3232" s="12" t="s">
        <v>12515</v>
      </c>
      <c r="L3232" s="10">
        <v>581</v>
      </c>
      <c r="M3232" s="12" t="s">
        <v>12516</v>
      </c>
    </row>
    <row r="3233" spans="1:13" ht="20.149999999999999" customHeight="1">
      <c r="A3233" s="8" t="s">
        <v>14</v>
      </c>
      <c r="B3233" s="9">
        <v>3213047</v>
      </c>
      <c r="C3233" s="10">
        <v>3214888</v>
      </c>
      <c r="D3233" s="11"/>
      <c r="E3233" s="12" t="s">
        <v>15</v>
      </c>
      <c r="F3233" s="12" t="s">
        <v>12517</v>
      </c>
      <c r="G3233" s="12" t="s">
        <v>12518</v>
      </c>
      <c r="H3233" s="10">
        <v>947567</v>
      </c>
      <c r="I3233" s="12" t="s">
        <v>18</v>
      </c>
      <c r="J3233" s="11"/>
      <c r="K3233" s="12" t="s">
        <v>12519</v>
      </c>
      <c r="L3233" s="10">
        <v>613</v>
      </c>
      <c r="M3233" s="12" t="s">
        <v>12520</v>
      </c>
    </row>
    <row r="3234" spans="1:13" ht="20.149999999999999" customHeight="1">
      <c r="A3234" s="8" t="s">
        <v>14</v>
      </c>
      <c r="B3234" s="9">
        <v>3214967</v>
      </c>
      <c r="C3234" s="10">
        <v>3215473</v>
      </c>
      <c r="D3234" s="11"/>
      <c r="E3234" s="12" t="s">
        <v>37</v>
      </c>
      <c r="F3234" s="12" t="s">
        <v>12521</v>
      </c>
      <c r="G3234" s="12" t="s">
        <v>12522</v>
      </c>
      <c r="H3234" s="10">
        <v>947560</v>
      </c>
      <c r="I3234" s="12" t="s">
        <v>18</v>
      </c>
      <c r="J3234" s="11"/>
      <c r="K3234" s="12" t="s">
        <v>12523</v>
      </c>
      <c r="L3234" s="10">
        <v>168</v>
      </c>
      <c r="M3234" s="12" t="s">
        <v>12524</v>
      </c>
    </row>
    <row r="3235" spans="1:13" ht="20.149999999999999" customHeight="1">
      <c r="A3235" s="8" t="s">
        <v>14</v>
      </c>
      <c r="B3235" s="9">
        <v>3215598</v>
      </c>
      <c r="C3235" s="10">
        <v>3215673</v>
      </c>
      <c r="D3235" s="11"/>
      <c r="E3235" s="12" t="s">
        <v>15</v>
      </c>
      <c r="F3235" s="12" t="s">
        <v>849</v>
      </c>
      <c r="G3235" s="12" t="s">
        <v>12525</v>
      </c>
      <c r="H3235" s="10">
        <v>947558</v>
      </c>
      <c r="I3235" s="12" t="s">
        <v>851</v>
      </c>
      <c r="J3235" s="11"/>
      <c r="K3235" s="11"/>
      <c r="L3235" s="11"/>
      <c r="M3235" s="12" t="s">
        <v>12526</v>
      </c>
    </row>
    <row r="3236" spans="1:13" ht="20.149999999999999" customHeight="1">
      <c r="A3236" s="8" t="s">
        <v>14</v>
      </c>
      <c r="B3236" s="9">
        <v>3215727</v>
      </c>
      <c r="C3236" s="10">
        <v>3216491</v>
      </c>
      <c r="D3236" s="11"/>
      <c r="E3236" s="12" t="s">
        <v>37</v>
      </c>
      <c r="F3236" s="12" t="s">
        <v>12527</v>
      </c>
      <c r="G3236" s="12" t="s">
        <v>12528</v>
      </c>
      <c r="H3236" s="10">
        <v>947582</v>
      </c>
      <c r="I3236" s="12" t="s">
        <v>18</v>
      </c>
      <c r="J3236" s="11"/>
      <c r="K3236" s="12" t="s">
        <v>12529</v>
      </c>
      <c r="L3236" s="10">
        <v>254</v>
      </c>
      <c r="M3236" s="12" t="s">
        <v>12530</v>
      </c>
    </row>
    <row r="3237" spans="1:13" ht="20.149999999999999" customHeight="1">
      <c r="A3237" s="8" t="s">
        <v>14</v>
      </c>
      <c r="B3237" s="9">
        <v>3216779</v>
      </c>
      <c r="C3237" s="10">
        <v>3217402</v>
      </c>
      <c r="D3237" s="11"/>
      <c r="E3237" s="12" t="s">
        <v>15</v>
      </c>
      <c r="F3237" s="12" t="s">
        <v>12531</v>
      </c>
      <c r="G3237" s="12" t="s">
        <v>12532</v>
      </c>
      <c r="H3237" s="10">
        <v>947584</v>
      </c>
      <c r="I3237" s="12" t="s">
        <v>18</v>
      </c>
      <c r="J3237" s="11"/>
      <c r="K3237" s="12" t="s">
        <v>12533</v>
      </c>
      <c r="L3237" s="10">
        <v>207</v>
      </c>
      <c r="M3237" s="12" t="s">
        <v>12534</v>
      </c>
    </row>
    <row r="3238" spans="1:13" ht="20.149999999999999" customHeight="1">
      <c r="A3238" s="8" t="s">
        <v>14</v>
      </c>
      <c r="B3238" s="9">
        <v>3217556</v>
      </c>
      <c r="C3238" s="10">
        <v>3219076</v>
      </c>
      <c r="D3238" s="11"/>
      <c r="E3238" s="12" t="s">
        <v>37</v>
      </c>
      <c r="F3238" s="12" t="s">
        <v>12535</v>
      </c>
      <c r="G3238" s="12" t="s">
        <v>12536</v>
      </c>
      <c r="H3238" s="10">
        <v>945301</v>
      </c>
      <c r="I3238" s="12" t="s">
        <v>18</v>
      </c>
      <c r="J3238" s="11"/>
      <c r="K3238" s="12" t="s">
        <v>12537</v>
      </c>
      <c r="L3238" s="10">
        <v>506</v>
      </c>
      <c r="M3238" s="12" t="s">
        <v>12538</v>
      </c>
    </row>
    <row r="3239" spans="1:13" ht="20.149999999999999" customHeight="1">
      <c r="A3239" s="8" t="s">
        <v>14</v>
      </c>
      <c r="B3239" s="9">
        <v>3219494</v>
      </c>
      <c r="C3239" s="10">
        <v>3220873</v>
      </c>
      <c r="D3239" s="11"/>
      <c r="E3239" s="12" t="s">
        <v>15</v>
      </c>
      <c r="F3239" s="12" t="s">
        <v>12539</v>
      </c>
      <c r="G3239" s="12" t="s">
        <v>12540</v>
      </c>
      <c r="H3239" s="10">
        <v>947120</v>
      </c>
      <c r="I3239" s="12" t="s">
        <v>18</v>
      </c>
      <c r="J3239" s="11"/>
      <c r="K3239" s="12" t="s">
        <v>12541</v>
      </c>
      <c r="L3239" s="10">
        <v>459</v>
      </c>
      <c r="M3239" s="12" t="s">
        <v>12542</v>
      </c>
    </row>
    <row r="3240" spans="1:13" ht="20.149999999999999" customHeight="1">
      <c r="A3240" s="8" t="s">
        <v>14</v>
      </c>
      <c r="B3240" s="9">
        <v>3220915</v>
      </c>
      <c r="C3240" s="10">
        <v>3221247</v>
      </c>
      <c r="D3240" s="11"/>
      <c r="E3240" s="12" t="s">
        <v>37</v>
      </c>
      <c r="F3240" s="12" t="s">
        <v>12543</v>
      </c>
      <c r="G3240" s="12" t="s">
        <v>12544</v>
      </c>
      <c r="H3240" s="10">
        <v>946251</v>
      </c>
      <c r="I3240" s="12" t="s">
        <v>18</v>
      </c>
      <c r="J3240" s="11"/>
      <c r="K3240" s="12" t="s">
        <v>12545</v>
      </c>
      <c r="L3240" s="10">
        <v>110</v>
      </c>
      <c r="M3240" s="12" t="s">
        <v>12546</v>
      </c>
    </row>
    <row r="3241" spans="1:13" ht="20.149999999999999" customHeight="1">
      <c r="A3241" s="8" t="s">
        <v>14</v>
      </c>
      <c r="B3241" s="9">
        <v>3221466</v>
      </c>
      <c r="C3241" s="10">
        <v>3222449</v>
      </c>
      <c r="D3241" s="11"/>
      <c r="E3241" s="12" t="s">
        <v>15</v>
      </c>
      <c r="F3241" s="12" t="s">
        <v>12547</v>
      </c>
      <c r="G3241" s="12" t="s">
        <v>12548</v>
      </c>
      <c r="H3241" s="10">
        <v>947586</v>
      </c>
      <c r="I3241" s="12" t="s">
        <v>18</v>
      </c>
      <c r="J3241" s="11"/>
      <c r="K3241" s="12" t="s">
        <v>12549</v>
      </c>
      <c r="L3241" s="10">
        <v>327</v>
      </c>
      <c r="M3241" s="12" t="s">
        <v>12550</v>
      </c>
    </row>
    <row r="3242" spans="1:13" ht="20.149999999999999" customHeight="1">
      <c r="A3242" s="8" t="s">
        <v>14</v>
      </c>
      <c r="B3242" s="9">
        <v>3222633</v>
      </c>
      <c r="C3242" s="10">
        <v>3225725</v>
      </c>
      <c r="D3242" s="11"/>
      <c r="E3242" s="12" t="s">
        <v>15</v>
      </c>
      <c r="F3242" s="12" t="s">
        <v>12551</v>
      </c>
      <c r="G3242" s="12" t="s">
        <v>12552</v>
      </c>
      <c r="H3242" s="10">
        <v>947583</v>
      </c>
      <c r="I3242" s="12" t="s">
        <v>18</v>
      </c>
      <c r="J3242" s="11"/>
      <c r="K3242" s="12" t="s">
        <v>12553</v>
      </c>
      <c r="L3242" s="10">
        <v>1030</v>
      </c>
      <c r="M3242" s="12" t="s">
        <v>12554</v>
      </c>
    </row>
    <row r="3243" spans="1:13" ht="20.149999999999999" customHeight="1">
      <c r="A3243" s="8" t="s">
        <v>14</v>
      </c>
      <c r="B3243" s="9">
        <v>3225722</v>
      </c>
      <c r="C3243" s="10">
        <v>3226171</v>
      </c>
      <c r="D3243" s="11"/>
      <c r="E3243" s="12" t="s">
        <v>15</v>
      </c>
      <c r="F3243" s="12" t="s">
        <v>12555</v>
      </c>
      <c r="G3243" s="12" t="s">
        <v>12556</v>
      </c>
      <c r="H3243" s="10">
        <v>947581</v>
      </c>
      <c r="I3243" s="12" t="s">
        <v>18</v>
      </c>
      <c r="J3243" s="11"/>
      <c r="K3243" s="12" t="s">
        <v>12557</v>
      </c>
      <c r="L3243" s="10">
        <v>149</v>
      </c>
      <c r="M3243" s="12" t="s">
        <v>12558</v>
      </c>
    </row>
    <row r="3244" spans="1:13" ht="20.149999999999999" customHeight="1">
      <c r="A3244" s="8" t="s">
        <v>14</v>
      </c>
      <c r="B3244" s="9">
        <v>3226234</v>
      </c>
      <c r="C3244" s="10">
        <v>3227667</v>
      </c>
      <c r="D3244" s="11"/>
      <c r="E3244" s="12" t="s">
        <v>15</v>
      </c>
      <c r="F3244" s="12" t="s">
        <v>12559</v>
      </c>
      <c r="G3244" s="12" t="s">
        <v>12560</v>
      </c>
      <c r="H3244" s="10">
        <v>947579</v>
      </c>
      <c r="I3244" s="12" t="s">
        <v>18</v>
      </c>
      <c r="J3244" s="11"/>
      <c r="K3244" s="12" t="s">
        <v>12561</v>
      </c>
      <c r="L3244" s="10">
        <v>477</v>
      </c>
      <c r="M3244" s="12" t="s">
        <v>12562</v>
      </c>
    </row>
    <row r="3245" spans="1:13" ht="20.149999999999999" customHeight="1">
      <c r="A3245" s="8" t="s">
        <v>14</v>
      </c>
      <c r="B3245" s="9">
        <v>3227801</v>
      </c>
      <c r="C3245" s="10">
        <v>3228871</v>
      </c>
      <c r="D3245" s="11"/>
      <c r="E3245" s="12" t="s">
        <v>15</v>
      </c>
      <c r="F3245" s="12" t="s">
        <v>12563</v>
      </c>
      <c r="G3245" s="12" t="s">
        <v>12564</v>
      </c>
      <c r="H3245" s="10">
        <v>947597</v>
      </c>
      <c r="I3245" s="12" t="s">
        <v>18</v>
      </c>
      <c r="J3245" s="11"/>
      <c r="K3245" s="12" t="s">
        <v>12565</v>
      </c>
      <c r="L3245" s="10">
        <v>356</v>
      </c>
      <c r="M3245" s="12" t="s">
        <v>12566</v>
      </c>
    </row>
    <row r="3246" spans="1:13" ht="20.149999999999999" customHeight="1">
      <c r="A3246" s="8" t="s">
        <v>14</v>
      </c>
      <c r="B3246" s="9">
        <v>3228888</v>
      </c>
      <c r="C3246" s="10">
        <v>3231239</v>
      </c>
      <c r="D3246" s="11"/>
      <c r="E3246" s="12" t="s">
        <v>15</v>
      </c>
      <c r="F3246" s="12" t="s">
        <v>12567</v>
      </c>
      <c r="G3246" s="12" t="s">
        <v>12568</v>
      </c>
      <c r="H3246" s="10">
        <v>947596</v>
      </c>
      <c r="I3246" s="12" t="s">
        <v>18</v>
      </c>
      <c r="J3246" s="11"/>
      <c r="K3246" s="12" t="s">
        <v>12569</v>
      </c>
      <c r="L3246" s="10">
        <v>783</v>
      </c>
      <c r="M3246" s="12" t="s">
        <v>12570</v>
      </c>
    </row>
    <row r="3247" spans="1:13" ht="20.149999999999999" customHeight="1">
      <c r="A3247" s="8" t="s">
        <v>14</v>
      </c>
      <c r="B3247" s="9">
        <v>3231665</v>
      </c>
      <c r="C3247" s="10">
        <v>3233683</v>
      </c>
      <c r="D3247" s="11"/>
      <c r="E3247" s="12" t="s">
        <v>15</v>
      </c>
      <c r="F3247" s="12" t="s">
        <v>12571</v>
      </c>
      <c r="G3247" s="12" t="s">
        <v>12572</v>
      </c>
      <c r="H3247" s="10">
        <v>947594</v>
      </c>
      <c r="I3247" s="12" t="s">
        <v>18</v>
      </c>
      <c r="J3247" s="11"/>
      <c r="K3247" s="12" t="s">
        <v>12573</v>
      </c>
      <c r="L3247" s="10">
        <v>672</v>
      </c>
      <c r="M3247" s="12" t="s">
        <v>12574</v>
      </c>
    </row>
    <row r="3248" spans="1:13" ht="20.149999999999999" customHeight="1">
      <c r="A3248" s="8" t="s">
        <v>14</v>
      </c>
      <c r="B3248" s="9">
        <v>3233728</v>
      </c>
      <c r="C3248" s="10">
        <v>3234144</v>
      </c>
      <c r="D3248" s="11"/>
      <c r="E3248" s="12" t="s">
        <v>37</v>
      </c>
      <c r="F3248" s="12" t="s">
        <v>12575</v>
      </c>
      <c r="G3248" s="12" t="s">
        <v>12576</v>
      </c>
      <c r="H3248" s="10">
        <v>947593</v>
      </c>
      <c r="I3248" s="12" t="s">
        <v>18</v>
      </c>
      <c r="J3248" s="11"/>
      <c r="K3248" s="12" t="s">
        <v>12577</v>
      </c>
      <c r="L3248" s="10">
        <v>138</v>
      </c>
      <c r="M3248" s="12" t="s">
        <v>12578</v>
      </c>
    </row>
    <row r="3249" spans="1:13" ht="20.149999999999999" customHeight="1">
      <c r="A3249" s="8" t="s">
        <v>14</v>
      </c>
      <c r="B3249" s="9">
        <v>3234141</v>
      </c>
      <c r="C3249" s="10">
        <v>3234455</v>
      </c>
      <c r="D3249" s="11"/>
      <c r="E3249" s="12" t="s">
        <v>37</v>
      </c>
      <c r="F3249" s="12" t="s">
        <v>12579</v>
      </c>
      <c r="G3249" s="12" t="s">
        <v>12580</v>
      </c>
      <c r="H3249" s="10">
        <v>947591</v>
      </c>
      <c r="I3249" s="12" t="s">
        <v>18</v>
      </c>
      <c r="J3249" s="11"/>
      <c r="K3249" s="12" t="s">
        <v>12581</v>
      </c>
      <c r="L3249" s="10">
        <v>104</v>
      </c>
      <c r="M3249" s="12" t="s">
        <v>12582</v>
      </c>
    </row>
    <row r="3250" spans="1:13" ht="20.149999999999999" customHeight="1">
      <c r="A3250" s="8" t="s">
        <v>14</v>
      </c>
      <c r="B3250" s="9">
        <v>3234739</v>
      </c>
      <c r="C3250" s="10">
        <v>3235875</v>
      </c>
      <c r="D3250" s="11"/>
      <c r="E3250" s="12" t="s">
        <v>37</v>
      </c>
      <c r="F3250" s="12" t="s">
        <v>12583</v>
      </c>
      <c r="G3250" s="12" t="s">
        <v>12584</v>
      </c>
      <c r="H3250" s="10">
        <v>947589</v>
      </c>
      <c r="I3250" s="12" t="s">
        <v>18</v>
      </c>
      <c r="J3250" s="11"/>
      <c r="K3250" s="12" t="s">
        <v>12585</v>
      </c>
      <c r="L3250" s="10">
        <v>378</v>
      </c>
      <c r="M3250" s="12" t="s">
        <v>12586</v>
      </c>
    </row>
    <row r="3251" spans="1:13" ht="20.149999999999999" customHeight="1">
      <c r="A3251" s="8" t="s">
        <v>14</v>
      </c>
      <c r="B3251" s="9">
        <v>3235960</v>
      </c>
      <c r="C3251" s="10">
        <v>3236463</v>
      </c>
      <c r="D3251" s="11"/>
      <c r="E3251" s="12" t="s">
        <v>15</v>
      </c>
      <c r="F3251" s="12" t="s">
        <v>12587</v>
      </c>
      <c r="G3251" s="12" t="s">
        <v>12588</v>
      </c>
      <c r="H3251" s="10">
        <v>947650</v>
      </c>
      <c r="I3251" s="12" t="s">
        <v>18</v>
      </c>
      <c r="J3251" s="11"/>
      <c r="K3251" s="12" t="s">
        <v>12589</v>
      </c>
      <c r="L3251" s="10">
        <v>167</v>
      </c>
      <c r="M3251" s="12" t="s">
        <v>12590</v>
      </c>
    </row>
    <row r="3252" spans="1:13" ht="20.149999999999999" customHeight="1">
      <c r="A3252" s="8" t="s">
        <v>14</v>
      </c>
      <c r="B3252" s="9">
        <v>3236540</v>
      </c>
      <c r="C3252" s="10">
        <v>3237232</v>
      </c>
      <c r="D3252" s="11"/>
      <c r="E3252" s="12" t="s">
        <v>15</v>
      </c>
      <c r="F3252" s="12" t="s">
        <v>12591</v>
      </c>
      <c r="G3252" s="12" t="s">
        <v>12592</v>
      </c>
      <c r="H3252" s="10">
        <v>947598</v>
      </c>
      <c r="I3252" s="12" t="s">
        <v>18</v>
      </c>
      <c r="J3252" s="11"/>
      <c r="K3252" s="12" t="s">
        <v>12593</v>
      </c>
      <c r="L3252" s="10">
        <v>230</v>
      </c>
      <c r="M3252" s="12" t="s">
        <v>12594</v>
      </c>
    </row>
    <row r="3253" spans="1:13" ht="20.149999999999999" customHeight="1">
      <c r="A3253" s="8" t="s">
        <v>14</v>
      </c>
      <c r="B3253" s="9">
        <v>3237311</v>
      </c>
      <c r="C3253" s="10">
        <v>3238297</v>
      </c>
      <c r="D3253" s="11"/>
      <c r="E3253" s="12" t="s">
        <v>15</v>
      </c>
      <c r="F3253" s="12" t="s">
        <v>12595</v>
      </c>
      <c r="G3253" s="12" t="s">
        <v>12596</v>
      </c>
      <c r="H3253" s="10">
        <v>947600</v>
      </c>
      <c r="I3253" s="12" t="s">
        <v>18</v>
      </c>
      <c r="J3253" s="11"/>
      <c r="K3253" s="12" t="s">
        <v>12597</v>
      </c>
      <c r="L3253" s="10">
        <v>328</v>
      </c>
      <c r="M3253" s="12" t="s">
        <v>12598</v>
      </c>
    </row>
    <row r="3254" spans="1:13" ht="20.149999999999999" customHeight="1">
      <c r="A3254" s="8" t="s">
        <v>14</v>
      </c>
      <c r="B3254" s="9">
        <v>3238580</v>
      </c>
      <c r="C3254" s="10">
        <v>3239545</v>
      </c>
      <c r="D3254" s="11"/>
      <c r="E3254" s="12" t="s">
        <v>15</v>
      </c>
      <c r="F3254" s="12" t="s">
        <v>12599</v>
      </c>
      <c r="G3254" s="12" t="s">
        <v>12600</v>
      </c>
      <c r="H3254" s="10">
        <v>947607</v>
      </c>
      <c r="I3254" s="12" t="s">
        <v>18</v>
      </c>
      <c r="J3254" s="11"/>
      <c r="K3254" s="12" t="s">
        <v>12601</v>
      </c>
      <c r="L3254" s="10">
        <v>321</v>
      </c>
      <c r="M3254" s="12" t="s">
        <v>12602</v>
      </c>
    </row>
    <row r="3255" spans="1:13" ht="20.149999999999999" customHeight="1">
      <c r="A3255" s="8" t="s">
        <v>14</v>
      </c>
      <c r="B3255" s="9">
        <v>3239944</v>
      </c>
      <c r="C3255" s="10">
        <v>3241188</v>
      </c>
      <c r="D3255" s="11"/>
      <c r="E3255" s="12" t="s">
        <v>15</v>
      </c>
      <c r="F3255" s="12" t="s">
        <v>12603</v>
      </c>
      <c r="G3255" s="12" t="s">
        <v>12604</v>
      </c>
      <c r="H3255" s="10">
        <v>947605</v>
      </c>
      <c r="I3255" s="12" t="s">
        <v>18</v>
      </c>
      <c r="J3255" s="11"/>
      <c r="K3255" s="12" t="s">
        <v>12605</v>
      </c>
      <c r="L3255" s="10">
        <v>414</v>
      </c>
      <c r="M3255" s="12" t="s">
        <v>12606</v>
      </c>
    </row>
    <row r="3256" spans="1:13" ht="20.149999999999999" customHeight="1">
      <c r="A3256" s="8" t="s">
        <v>14</v>
      </c>
      <c r="B3256" s="9">
        <v>3241193</v>
      </c>
      <c r="C3256" s="10">
        <v>3241744</v>
      </c>
      <c r="D3256" s="11"/>
      <c r="E3256" s="12" t="s">
        <v>37</v>
      </c>
      <c r="F3256" s="12" t="s">
        <v>5126</v>
      </c>
      <c r="G3256" s="12" t="s">
        <v>12607</v>
      </c>
      <c r="H3256" s="10">
        <v>947604</v>
      </c>
      <c r="I3256" s="12" t="s">
        <v>18</v>
      </c>
      <c r="J3256" s="11"/>
      <c r="K3256" s="12" t="s">
        <v>12608</v>
      </c>
      <c r="L3256" s="10">
        <v>183</v>
      </c>
      <c r="M3256" s="12" t="s">
        <v>12609</v>
      </c>
    </row>
    <row r="3257" spans="1:13" ht="20.149999999999999" customHeight="1">
      <c r="A3257" s="8" t="s">
        <v>14</v>
      </c>
      <c r="B3257" s="9">
        <v>3241827</v>
      </c>
      <c r="C3257" s="10">
        <v>3243314</v>
      </c>
      <c r="D3257" s="11"/>
      <c r="E3257" s="12" t="s">
        <v>37</v>
      </c>
      <c r="F3257" s="12" t="s">
        <v>12610</v>
      </c>
      <c r="G3257" s="12" t="s">
        <v>12611</v>
      </c>
      <c r="H3257" s="10">
        <v>947603</v>
      </c>
      <c r="I3257" s="12" t="s">
        <v>18</v>
      </c>
      <c r="J3257" s="11"/>
      <c r="K3257" s="12" t="s">
        <v>12612</v>
      </c>
      <c r="L3257" s="10">
        <v>495</v>
      </c>
      <c r="M3257" s="12" t="s">
        <v>12613</v>
      </c>
    </row>
    <row r="3258" spans="1:13" ht="20.149999999999999" customHeight="1">
      <c r="A3258" s="8" t="s">
        <v>14</v>
      </c>
      <c r="B3258" s="9">
        <v>3243329</v>
      </c>
      <c r="C3258" s="10">
        <v>3244741</v>
      </c>
      <c r="D3258" s="11"/>
      <c r="E3258" s="12" t="s">
        <v>37</v>
      </c>
      <c r="F3258" s="12" t="s">
        <v>12614</v>
      </c>
      <c r="G3258" s="12" t="s">
        <v>12615</v>
      </c>
      <c r="H3258" s="10">
        <v>947599</v>
      </c>
      <c r="I3258" s="12" t="s">
        <v>18</v>
      </c>
      <c r="J3258" s="11"/>
      <c r="K3258" s="12" t="s">
        <v>12616</v>
      </c>
      <c r="L3258" s="10">
        <v>470</v>
      </c>
      <c r="M3258" s="12" t="s">
        <v>12617</v>
      </c>
    </row>
    <row r="3259" spans="1:13" ht="20.149999999999999" customHeight="1">
      <c r="A3259" s="8" t="s">
        <v>14</v>
      </c>
      <c r="B3259" s="9">
        <v>3245224</v>
      </c>
      <c r="C3259" s="10">
        <v>3246522</v>
      </c>
      <c r="D3259" s="11"/>
      <c r="E3259" s="12" t="s">
        <v>15</v>
      </c>
      <c r="F3259" s="12" t="s">
        <v>12618</v>
      </c>
      <c r="G3259" s="12" t="s">
        <v>12619</v>
      </c>
      <c r="H3259" s="10">
        <v>947601</v>
      </c>
      <c r="I3259" s="12" t="s">
        <v>18</v>
      </c>
      <c r="J3259" s="11"/>
      <c r="K3259" s="12" t="s">
        <v>12620</v>
      </c>
      <c r="L3259" s="10">
        <v>432</v>
      </c>
      <c r="M3259" s="12" t="s">
        <v>12621</v>
      </c>
    </row>
    <row r="3260" spans="1:13" ht="20.149999999999999" customHeight="1">
      <c r="A3260" s="8" t="s">
        <v>14</v>
      </c>
      <c r="B3260" s="9">
        <v>3246652</v>
      </c>
      <c r="C3260" s="10">
        <v>3247428</v>
      </c>
      <c r="D3260" s="11"/>
      <c r="E3260" s="12" t="s">
        <v>15</v>
      </c>
      <c r="F3260" s="12" t="s">
        <v>12622</v>
      </c>
      <c r="G3260" s="12" t="s">
        <v>12623</v>
      </c>
      <c r="H3260" s="10">
        <v>947602</v>
      </c>
      <c r="I3260" s="12" t="s">
        <v>18</v>
      </c>
      <c r="J3260" s="11"/>
      <c r="K3260" s="12" t="s">
        <v>12624</v>
      </c>
      <c r="L3260" s="10">
        <v>258</v>
      </c>
      <c r="M3260" s="12" t="s">
        <v>12625</v>
      </c>
    </row>
    <row r="3261" spans="1:13" ht="20.149999999999999" customHeight="1">
      <c r="A3261" s="8" t="s">
        <v>14</v>
      </c>
      <c r="B3261" s="9">
        <v>3247668</v>
      </c>
      <c r="C3261" s="10">
        <v>3247751</v>
      </c>
      <c r="D3261" s="11"/>
      <c r="E3261" s="12" t="s">
        <v>15</v>
      </c>
      <c r="F3261" s="12" t="s">
        <v>12626</v>
      </c>
      <c r="G3261" s="12" t="s">
        <v>12627</v>
      </c>
      <c r="H3261" s="10">
        <v>63925650</v>
      </c>
      <c r="I3261" s="12" t="s">
        <v>18</v>
      </c>
      <c r="J3261" s="11"/>
      <c r="K3261" s="12" t="s">
        <v>12628</v>
      </c>
      <c r="L3261" s="10">
        <v>27</v>
      </c>
      <c r="M3261" s="12" t="s">
        <v>12629</v>
      </c>
    </row>
    <row r="3262" spans="1:13" ht="20.149999999999999" customHeight="1">
      <c r="A3262" s="8" t="s">
        <v>14</v>
      </c>
      <c r="B3262" s="9">
        <v>3247773</v>
      </c>
      <c r="C3262" s="10">
        <v>3248435</v>
      </c>
      <c r="D3262" s="11"/>
      <c r="E3262" s="12" t="s">
        <v>15</v>
      </c>
      <c r="F3262" s="12" t="s">
        <v>12630</v>
      </c>
      <c r="G3262" s="12" t="s">
        <v>12631</v>
      </c>
      <c r="H3262" s="10">
        <v>947643</v>
      </c>
      <c r="I3262" s="12" t="s">
        <v>18</v>
      </c>
      <c r="J3262" s="11"/>
      <c r="K3262" s="12" t="s">
        <v>12632</v>
      </c>
      <c r="L3262" s="10">
        <v>220</v>
      </c>
      <c r="M3262" s="12" t="s">
        <v>12633</v>
      </c>
    </row>
    <row r="3263" spans="1:13" ht="20.149999999999999" customHeight="1">
      <c r="A3263" s="8" t="s">
        <v>14</v>
      </c>
      <c r="B3263" s="9">
        <v>3248439</v>
      </c>
      <c r="C3263" s="10">
        <v>3248822</v>
      </c>
      <c r="D3263" s="11"/>
      <c r="E3263" s="12" t="s">
        <v>15</v>
      </c>
      <c r="F3263" s="12" t="s">
        <v>12634</v>
      </c>
      <c r="G3263" s="12" t="s">
        <v>12635</v>
      </c>
      <c r="H3263" s="10">
        <v>947619</v>
      </c>
      <c r="I3263" s="12" t="s">
        <v>18</v>
      </c>
      <c r="J3263" s="11"/>
      <c r="K3263" s="12" t="s">
        <v>12636</v>
      </c>
      <c r="L3263" s="10">
        <v>127</v>
      </c>
      <c r="M3263" s="12" t="s">
        <v>12637</v>
      </c>
    </row>
    <row r="3264" spans="1:13" ht="20.149999999999999" customHeight="1">
      <c r="A3264" s="8" t="s">
        <v>14</v>
      </c>
      <c r="B3264" s="9">
        <v>3248969</v>
      </c>
      <c r="C3264" s="10">
        <v>3249337</v>
      </c>
      <c r="D3264" s="11"/>
      <c r="E3264" s="12" t="s">
        <v>15</v>
      </c>
      <c r="F3264" s="12" t="s">
        <v>12638</v>
      </c>
      <c r="G3264" s="12" t="s">
        <v>12639</v>
      </c>
      <c r="H3264" s="10">
        <v>947622</v>
      </c>
      <c r="I3264" s="12" t="s">
        <v>18</v>
      </c>
      <c r="J3264" s="11"/>
      <c r="K3264" s="12" t="s">
        <v>12640</v>
      </c>
      <c r="L3264" s="10">
        <v>122</v>
      </c>
      <c r="M3264" s="12" t="s">
        <v>12641</v>
      </c>
    </row>
    <row r="3265" spans="1:13" ht="20.149999999999999" customHeight="1">
      <c r="A3265" s="8" t="s">
        <v>14</v>
      </c>
      <c r="B3265" s="9">
        <v>3249375</v>
      </c>
      <c r="C3265" s="10">
        <v>3249680</v>
      </c>
      <c r="D3265" s="11"/>
      <c r="E3265" s="12" t="s">
        <v>15</v>
      </c>
      <c r="F3265" s="12" t="s">
        <v>12642</v>
      </c>
      <c r="G3265" s="12" t="s">
        <v>12643</v>
      </c>
      <c r="H3265" s="10">
        <v>947614</v>
      </c>
      <c r="I3265" s="12" t="s">
        <v>18</v>
      </c>
      <c r="J3265" s="11"/>
      <c r="K3265" s="12" t="s">
        <v>12644</v>
      </c>
      <c r="L3265" s="10">
        <v>101</v>
      </c>
      <c r="M3265" s="12" t="s">
        <v>12645</v>
      </c>
    </row>
    <row r="3266" spans="1:13" ht="20.149999999999999" customHeight="1">
      <c r="A3266" s="8" t="s">
        <v>14</v>
      </c>
      <c r="B3266" s="9">
        <v>3249683</v>
      </c>
      <c r="C3266" s="10">
        <v>3250087</v>
      </c>
      <c r="D3266" s="11"/>
      <c r="E3266" s="12" t="s">
        <v>15</v>
      </c>
      <c r="F3266" s="12" t="s">
        <v>12646</v>
      </c>
      <c r="G3266" s="12" t="s">
        <v>12647</v>
      </c>
      <c r="H3266" s="10">
        <v>947611</v>
      </c>
      <c r="I3266" s="12" t="s">
        <v>18</v>
      </c>
      <c r="J3266" s="11"/>
      <c r="K3266" s="12" t="s">
        <v>12648</v>
      </c>
      <c r="L3266" s="10">
        <v>134</v>
      </c>
      <c r="M3266" s="12" t="s">
        <v>12649</v>
      </c>
    </row>
    <row r="3267" spans="1:13" ht="20.149999999999999" customHeight="1">
      <c r="A3267" s="8" t="s">
        <v>14</v>
      </c>
      <c r="B3267" s="9">
        <v>3250077</v>
      </c>
      <c r="C3267" s="10">
        <v>3250376</v>
      </c>
      <c r="D3267" s="11"/>
      <c r="E3267" s="12" t="s">
        <v>15</v>
      </c>
      <c r="F3267" s="12" t="s">
        <v>12650</v>
      </c>
      <c r="G3267" s="12" t="s">
        <v>12651</v>
      </c>
      <c r="H3267" s="10">
        <v>947610</v>
      </c>
      <c r="I3267" s="12" t="s">
        <v>18</v>
      </c>
      <c r="J3267" s="11"/>
      <c r="K3267" s="12" t="s">
        <v>12652</v>
      </c>
      <c r="L3267" s="10">
        <v>99</v>
      </c>
      <c r="M3267" s="12" t="s">
        <v>12653</v>
      </c>
    </row>
    <row r="3268" spans="1:13" ht="20.149999999999999" customHeight="1">
      <c r="A3268" s="8" t="s">
        <v>14</v>
      </c>
      <c r="B3268" s="9">
        <v>3250562</v>
      </c>
      <c r="C3268" s="10">
        <v>3250954</v>
      </c>
      <c r="D3268" s="11"/>
      <c r="E3268" s="12" t="s">
        <v>15</v>
      </c>
      <c r="F3268" s="12" t="s">
        <v>12654</v>
      </c>
      <c r="G3268" s="12" t="s">
        <v>12655</v>
      </c>
      <c r="H3268" s="10">
        <v>947608</v>
      </c>
      <c r="I3268" s="12" t="s">
        <v>18</v>
      </c>
      <c r="J3268" s="11"/>
      <c r="K3268" s="12" t="s">
        <v>12656</v>
      </c>
      <c r="L3268" s="10">
        <v>130</v>
      </c>
      <c r="M3268" s="12" t="s">
        <v>12657</v>
      </c>
    </row>
    <row r="3269" spans="1:13" ht="20.149999999999999" customHeight="1">
      <c r="A3269" s="8" t="s">
        <v>14</v>
      </c>
      <c r="B3269" s="9">
        <v>3251024</v>
      </c>
      <c r="C3269" s="10">
        <v>3252010</v>
      </c>
      <c r="D3269" s="11"/>
      <c r="E3269" s="12" t="s">
        <v>15</v>
      </c>
      <c r="F3269" s="12" t="s">
        <v>12658</v>
      </c>
      <c r="G3269" s="12" t="s">
        <v>12659</v>
      </c>
      <c r="H3269" s="10">
        <v>947615</v>
      </c>
      <c r="I3269" s="12" t="s">
        <v>18</v>
      </c>
      <c r="J3269" s="11"/>
      <c r="K3269" s="12" t="s">
        <v>12660</v>
      </c>
      <c r="L3269" s="10">
        <v>328</v>
      </c>
      <c r="M3269" s="12" t="s">
        <v>12661</v>
      </c>
    </row>
    <row r="3270" spans="1:13" ht="20.149999999999999" customHeight="1">
      <c r="A3270" s="8" t="s">
        <v>14</v>
      </c>
      <c r="B3270" s="9">
        <v>3252304</v>
      </c>
      <c r="C3270" s="10">
        <v>3252669</v>
      </c>
      <c r="D3270" s="11"/>
      <c r="E3270" s="12" t="s">
        <v>15</v>
      </c>
      <c r="F3270" s="12" t="s">
        <v>1878</v>
      </c>
      <c r="G3270" s="12" t="s">
        <v>12662</v>
      </c>
      <c r="H3270" s="10">
        <v>947617</v>
      </c>
      <c r="I3270" s="12" t="s">
        <v>18</v>
      </c>
      <c r="J3270" s="11"/>
      <c r="K3270" s="12" t="s">
        <v>12663</v>
      </c>
      <c r="L3270" s="10">
        <v>121</v>
      </c>
      <c r="M3270" s="12" t="s">
        <v>12664</v>
      </c>
    </row>
    <row r="3271" spans="1:13" ht="20.149999999999999" customHeight="1">
      <c r="A3271" s="8" t="s">
        <v>14</v>
      </c>
      <c r="B3271" s="9">
        <v>3252911</v>
      </c>
      <c r="C3271" s="10">
        <v>3253267</v>
      </c>
      <c r="D3271" s="11"/>
      <c r="E3271" s="12" t="s">
        <v>15</v>
      </c>
      <c r="F3271" s="12" t="s">
        <v>1878</v>
      </c>
      <c r="G3271" s="12" t="s">
        <v>12665</v>
      </c>
      <c r="H3271" s="10">
        <v>947612</v>
      </c>
      <c r="I3271" s="12" t="s">
        <v>18</v>
      </c>
      <c r="J3271" s="11"/>
      <c r="K3271" s="12" t="s">
        <v>12666</v>
      </c>
      <c r="L3271" s="10">
        <v>118</v>
      </c>
      <c r="M3271" s="12" t="s">
        <v>12667</v>
      </c>
    </row>
    <row r="3272" spans="1:13" ht="20.149999999999999" customHeight="1">
      <c r="A3272" s="8" t="s">
        <v>14</v>
      </c>
      <c r="B3272" s="9">
        <v>3253318</v>
      </c>
      <c r="C3272" s="10">
        <v>3254214</v>
      </c>
      <c r="D3272" s="11"/>
      <c r="E3272" s="12" t="s">
        <v>37</v>
      </c>
      <c r="F3272" s="12" t="s">
        <v>12668</v>
      </c>
      <c r="G3272" s="12" t="s">
        <v>12669</v>
      </c>
      <c r="H3272" s="10">
        <v>947621</v>
      </c>
      <c r="I3272" s="12" t="s">
        <v>18</v>
      </c>
      <c r="J3272" s="11"/>
      <c r="K3272" s="12" t="s">
        <v>12670</v>
      </c>
      <c r="L3272" s="10">
        <v>298</v>
      </c>
      <c r="M3272" s="12" t="s">
        <v>12671</v>
      </c>
    </row>
    <row r="3273" spans="1:13" ht="20.149999999999999" customHeight="1">
      <c r="A3273" s="8" t="s">
        <v>14</v>
      </c>
      <c r="B3273" s="9">
        <v>3254319</v>
      </c>
      <c r="C3273" s="10">
        <v>3255020</v>
      </c>
      <c r="D3273" s="11"/>
      <c r="E3273" s="12" t="s">
        <v>15</v>
      </c>
      <c r="F3273" s="12" t="s">
        <v>12672</v>
      </c>
      <c r="G3273" s="12" t="s">
        <v>12673</v>
      </c>
      <c r="H3273" s="10">
        <v>947620</v>
      </c>
      <c r="I3273" s="12" t="s">
        <v>18</v>
      </c>
      <c r="J3273" s="11"/>
      <c r="K3273" s="12" t="s">
        <v>12674</v>
      </c>
      <c r="L3273" s="10">
        <v>233</v>
      </c>
      <c r="M3273" s="12" t="s">
        <v>12675</v>
      </c>
    </row>
    <row r="3274" spans="1:13" ht="20.149999999999999" customHeight="1">
      <c r="A3274" s="8" t="s">
        <v>14</v>
      </c>
      <c r="B3274" s="9">
        <v>3255043</v>
      </c>
      <c r="C3274" s="10">
        <v>3255207</v>
      </c>
      <c r="D3274" s="11"/>
      <c r="E3274" s="12" t="s">
        <v>15</v>
      </c>
      <c r="F3274" s="12" t="s">
        <v>12676</v>
      </c>
      <c r="G3274" s="12" t="s">
        <v>12677</v>
      </c>
      <c r="H3274" s="10">
        <v>947618</v>
      </c>
      <c r="I3274" s="12" t="s">
        <v>18</v>
      </c>
      <c r="J3274" s="11"/>
      <c r="K3274" s="12" t="s">
        <v>12678</v>
      </c>
      <c r="L3274" s="10">
        <v>54</v>
      </c>
      <c r="M3274" s="12" t="s">
        <v>12679</v>
      </c>
    </row>
    <row r="3275" spans="1:13" ht="20.149999999999999" customHeight="1">
      <c r="A3275" s="8" t="s">
        <v>14</v>
      </c>
      <c r="B3275" s="9">
        <v>3255341</v>
      </c>
      <c r="C3275" s="10">
        <v>3256651</v>
      </c>
      <c r="D3275" s="11"/>
      <c r="E3275" s="12" t="s">
        <v>37</v>
      </c>
      <c r="F3275" s="12" t="s">
        <v>12680</v>
      </c>
      <c r="G3275" s="12" t="s">
        <v>12681</v>
      </c>
      <c r="H3275" s="10">
        <v>2847723</v>
      </c>
      <c r="I3275" s="12" t="s">
        <v>18</v>
      </c>
      <c r="J3275" s="11"/>
      <c r="K3275" s="12" t="s">
        <v>12682</v>
      </c>
      <c r="L3275" s="10">
        <v>436</v>
      </c>
      <c r="M3275" s="12" t="s">
        <v>12683</v>
      </c>
    </row>
    <row r="3276" spans="1:13" ht="20.149999999999999" customHeight="1">
      <c r="A3276" s="8" t="s">
        <v>14</v>
      </c>
      <c r="B3276" s="9">
        <v>3256679</v>
      </c>
      <c r="C3276" s="10">
        <v>3258010</v>
      </c>
      <c r="D3276" s="11"/>
      <c r="E3276" s="12" t="s">
        <v>37</v>
      </c>
      <c r="F3276" s="12" t="s">
        <v>12684</v>
      </c>
      <c r="G3276" s="12" t="s">
        <v>12685</v>
      </c>
      <c r="H3276" s="10">
        <v>947628</v>
      </c>
      <c r="I3276" s="12" t="s">
        <v>18</v>
      </c>
      <c r="J3276" s="11"/>
      <c r="K3276" s="12" t="s">
        <v>12686</v>
      </c>
      <c r="L3276" s="10">
        <v>443</v>
      </c>
      <c r="M3276" s="12" t="s">
        <v>12687</v>
      </c>
    </row>
    <row r="3277" spans="1:13" ht="20.149999999999999" customHeight="1">
      <c r="A3277" s="8" t="s">
        <v>14</v>
      </c>
      <c r="B3277" s="9">
        <v>3258285</v>
      </c>
      <c r="C3277" s="10">
        <v>3259649</v>
      </c>
      <c r="D3277" s="11"/>
      <c r="E3277" s="12" t="s">
        <v>37</v>
      </c>
      <c r="F3277" s="12" t="s">
        <v>12688</v>
      </c>
      <c r="G3277" s="12" t="s">
        <v>12689</v>
      </c>
      <c r="H3277" s="10">
        <v>2847724</v>
      </c>
      <c r="I3277" s="12" t="s">
        <v>18</v>
      </c>
      <c r="J3277" s="11"/>
      <c r="K3277" s="12" t="s">
        <v>12690</v>
      </c>
      <c r="L3277" s="10">
        <v>454</v>
      </c>
      <c r="M3277" s="12" t="s">
        <v>12691</v>
      </c>
    </row>
    <row r="3278" spans="1:13" ht="20.149999999999999" customHeight="1">
      <c r="A3278" s="8" t="s">
        <v>14</v>
      </c>
      <c r="B3278" s="9">
        <v>3259721</v>
      </c>
      <c r="C3278" s="10">
        <v>3260110</v>
      </c>
      <c r="D3278" s="11"/>
      <c r="E3278" s="12" t="s">
        <v>37</v>
      </c>
      <c r="F3278" s="12" t="s">
        <v>12692</v>
      </c>
      <c r="G3278" s="12" t="s">
        <v>12693</v>
      </c>
      <c r="H3278" s="10">
        <v>947624</v>
      </c>
      <c r="I3278" s="12" t="s">
        <v>18</v>
      </c>
      <c r="J3278" s="11"/>
      <c r="K3278" s="12" t="s">
        <v>12694</v>
      </c>
      <c r="L3278" s="10">
        <v>129</v>
      </c>
      <c r="M3278" s="12" t="s">
        <v>12695</v>
      </c>
    </row>
    <row r="3279" spans="1:13" ht="20.149999999999999" customHeight="1">
      <c r="A3279" s="8" t="s">
        <v>14</v>
      </c>
      <c r="B3279" s="9">
        <v>3260124</v>
      </c>
      <c r="C3279" s="10">
        <v>3262418</v>
      </c>
      <c r="D3279" s="11"/>
      <c r="E3279" s="12" t="s">
        <v>37</v>
      </c>
      <c r="F3279" s="12" t="s">
        <v>12696</v>
      </c>
      <c r="G3279" s="12" t="s">
        <v>12697</v>
      </c>
      <c r="H3279" s="10">
        <v>947623</v>
      </c>
      <c r="I3279" s="12" t="s">
        <v>18</v>
      </c>
      <c r="J3279" s="11"/>
      <c r="K3279" s="12" t="s">
        <v>12698</v>
      </c>
      <c r="L3279" s="10">
        <v>764</v>
      </c>
      <c r="M3279" s="12" t="s">
        <v>12699</v>
      </c>
    </row>
    <row r="3280" spans="1:13" ht="20.149999999999999" customHeight="1">
      <c r="A3280" s="8" t="s">
        <v>14</v>
      </c>
      <c r="B3280" s="9">
        <v>3262452</v>
      </c>
      <c r="C3280" s="10">
        <v>3263660</v>
      </c>
      <c r="D3280" s="11"/>
      <c r="E3280" s="12" t="s">
        <v>37</v>
      </c>
      <c r="F3280" s="12" t="s">
        <v>12700</v>
      </c>
      <c r="G3280" s="12" t="s">
        <v>12701</v>
      </c>
      <c r="H3280" s="10">
        <v>947635</v>
      </c>
      <c r="I3280" s="12" t="s">
        <v>18</v>
      </c>
      <c r="J3280" s="11"/>
      <c r="K3280" s="12" t="s">
        <v>12702</v>
      </c>
      <c r="L3280" s="10">
        <v>402</v>
      </c>
      <c r="M3280" s="12" t="s">
        <v>12703</v>
      </c>
    </row>
    <row r="3281" spans="1:13" ht="20.149999999999999" customHeight="1">
      <c r="A3281" s="8" t="s">
        <v>14</v>
      </c>
      <c r="B3281" s="9">
        <v>3263686</v>
      </c>
      <c r="C3281" s="10">
        <v>3265017</v>
      </c>
      <c r="D3281" s="11"/>
      <c r="E3281" s="12" t="s">
        <v>37</v>
      </c>
      <c r="F3281" s="12" t="s">
        <v>12704</v>
      </c>
      <c r="G3281" s="12" t="s">
        <v>12705</v>
      </c>
      <c r="H3281" s="10">
        <v>947629</v>
      </c>
      <c r="I3281" s="12" t="s">
        <v>18</v>
      </c>
      <c r="J3281" s="11"/>
      <c r="K3281" s="12" t="s">
        <v>12706</v>
      </c>
      <c r="L3281" s="10">
        <v>443</v>
      </c>
      <c r="M3281" s="12" t="s">
        <v>12707</v>
      </c>
    </row>
    <row r="3282" spans="1:13" ht="20.149999999999999" customHeight="1">
      <c r="A3282" s="8" t="s">
        <v>14</v>
      </c>
      <c r="B3282" s="9">
        <v>3265039</v>
      </c>
      <c r="C3282" s="10">
        <v>3266028</v>
      </c>
      <c r="D3282" s="11"/>
      <c r="E3282" s="12" t="s">
        <v>37</v>
      </c>
      <c r="F3282" s="12" t="s">
        <v>12708</v>
      </c>
      <c r="G3282" s="12" t="s">
        <v>12709</v>
      </c>
      <c r="H3282" s="10">
        <v>947633</v>
      </c>
      <c r="I3282" s="12" t="s">
        <v>18</v>
      </c>
      <c r="J3282" s="11"/>
      <c r="K3282" s="12" t="s">
        <v>12710</v>
      </c>
      <c r="L3282" s="10">
        <v>329</v>
      </c>
      <c r="M3282" s="12" t="s">
        <v>12711</v>
      </c>
    </row>
    <row r="3283" spans="1:13" ht="20.149999999999999" customHeight="1">
      <c r="A3283" s="8" t="s">
        <v>14</v>
      </c>
      <c r="B3283" s="9">
        <v>3266127</v>
      </c>
      <c r="C3283" s="10">
        <v>3267065</v>
      </c>
      <c r="D3283" s="11"/>
      <c r="E3283" s="12" t="s">
        <v>37</v>
      </c>
      <c r="F3283" s="12" t="s">
        <v>12712</v>
      </c>
      <c r="G3283" s="12" t="s">
        <v>12713</v>
      </c>
      <c r="H3283" s="10">
        <v>947494</v>
      </c>
      <c r="I3283" s="12" t="s">
        <v>18</v>
      </c>
      <c r="J3283" s="11"/>
      <c r="K3283" s="12" t="s">
        <v>12714</v>
      </c>
      <c r="L3283" s="10">
        <v>312</v>
      </c>
      <c r="M3283" s="12" t="s">
        <v>12715</v>
      </c>
    </row>
    <row r="3284" spans="1:13" ht="20.149999999999999" customHeight="1">
      <c r="A3284" s="8" t="s">
        <v>14</v>
      </c>
      <c r="B3284" s="9">
        <v>3267380</v>
      </c>
      <c r="C3284" s="10">
        <v>3267598</v>
      </c>
      <c r="D3284" s="11"/>
      <c r="E3284" s="12" t="s">
        <v>15</v>
      </c>
      <c r="F3284" s="12" t="s">
        <v>12716</v>
      </c>
      <c r="G3284" s="12" t="s">
        <v>12717</v>
      </c>
      <c r="H3284" s="10">
        <v>944907</v>
      </c>
      <c r="I3284" s="12" t="s">
        <v>18</v>
      </c>
      <c r="J3284" s="11"/>
      <c r="K3284" s="12" t="s">
        <v>12718</v>
      </c>
      <c r="L3284" s="10">
        <v>72</v>
      </c>
      <c r="M3284" s="12" t="s">
        <v>12719</v>
      </c>
    </row>
    <row r="3285" spans="1:13" ht="20.149999999999999" customHeight="1">
      <c r="A3285" s="8" t="s">
        <v>14</v>
      </c>
      <c r="B3285" s="9">
        <v>3267854</v>
      </c>
      <c r="C3285" s="10">
        <v>3268393</v>
      </c>
      <c r="D3285" s="11"/>
      <c r="E3285" s="12" t="s">
        <v>15</v>
      </c>
      <c r="F3285" s="12" t="s">
        <v>12720</v>
      </c>
      <c r="G3285" s="12" t="s">
        <v>12721</v>
      </c>
      <c r="H3285" s="10">
        <v>947705</v>
      </c>
      <c r="I3285" s="12" t="s">
        <v>18</v>
      </c>
      <c r="J3285" s="11"/>
      <c r="K3285" s="12" t="s">
        <v>12722</v>
      </c>
      <c r="L3285" s="10">
        <v>179</v>
      </c>
      <c r="M3285" s="12" t="s">
        <v>12723</v>
      </c>
    </row>
    <row r="3286" spans="1:13" ht="20.149999999999999" customHeight="1">
      <c r="A3286" s="8" t="s">
        <v>14</v>
      </c>
      <c r="B3286" s="9">
        <v>3268415</v>
      </c>
      <c r="C3286" s="10">
        <v>3269602</v>
      </c>
      <c r="D3286" s="11"/>
      <c r="E3286" s="12" t="s">
        <v>15</v>
      </c>
      <c r="F3286" s="12" t="s">
        <v>12724</v>
      </c>
      <c r="G3286" s="12" t="s">
        <v>12725</v>
      </c>
      <c r="H3286" s="10">
        <v>947557</v>
      </c>
      <c r="I3286" s="12" t="s">
        <v>18</v>
      </c>
      <c r="J3286" s="11"/>
      <c r="K3286" s="12" t="s">
        <v>12726</v>
      </c>
      <c r="L3286" s="10">
        <v>395</v>
      </c>
      <c r="M3286" s="12" t="s">
        <v>12727</v>
      </c>
    </row>
    <row r="3287" spans="1:13" ht="20.149999999999999" customHeight="1">
      <c r="A3287" s="8" t="s">
        <v>14</v>
      </c>
      <c r="B3287" s="9">
        <v>3270216</v>
      </c>
      <c r="C3287" s="10">
        <v>3270592</v>
      </c>
      <c r="D3287" s="11"/>
      <c r="E3287" s="12" t="s">
        <v>37</v>
      </c>
      <c r="F3287" s="12" t="s">
        <v>12728</v>
      </c>
      <c r="G3287" s="12" t="s">
        <v>12729</v>
      </c>
      <c r="H3287" s="10">
        <v>947634</v>
      </c>
      <c r="I3287" s="12" t="s">
        <v>92</v>
      </c>
      <c r="J3287" s="11"/>
      <c r="K3287" s="11"/>
      <c r="L3287" s="11"/>
      <c r="M3287" s="12" t="s">
        <v>12730</v>
      </c>
    </row>
    <row r="3288" spans="1:13" ht="20.149999999999999" customHeight="1">
      <c r="A3288" s="8" t="s">
        <v>14</v>
      </c>
      <c r="B3288" s="9">
        <v>3270625</v>
      </c>
      <c r="C3288" s="10">
        <v>3271770</v>
      </c>
      <c r="D3288" s="11"/>
      <c r="E3288" s="12" t="s">
        <v>37</v>
      </c>
      <c r="F3288" s="12" t="s">
        <v>12731</v>
      </c>
      <c r="G3288" s="12" t="s">
        <v>12732</v>
      </c>
      <c r="H3288" s="10">
        <v>947632</v>
      </c>
      <c r="I3288" s="12" t="s">
        <v>18</v>
      </c>
      <c r="J3288" s="11"/>
      <c r="K3288" s="12" t="s">
        <v>12733</v>
      </c>
      <c r="L3288" s="10">
        <v>381</v>
      </c>
      <c r="M3288" s="12" t="s">
        <v>12734</v>
      </c>
    </row>
    <row r="3289" spans="1:13" ht="20.149999999999999" customHeight="1">
      <c r="A3289" s="8" t="s">
        <v>14</v>
      </c>
      <c r="B3289" s="9">
        <v>3271867</v>
      </c>
      <c r="C3289" s="10">
        <v>3272751</v>
      </c>
      <c r="D3289" s="11"/>
      <c r="E3289" s="12" t="s">
        <v>37</v>
      </c>
      <c r="F3289" s="12" t="s">
        <v>12735</v>
      </c>
      <c r="G3289" s="12" t="s">
        <v>12736</v>
      </c>
      <c r="H3289" s="10">
        <v>947631</v>
      </c>
      <c r="I3289" s="12" t="s">
        <v>18</v>
      </c>
      <c r="J3289" s="11"/>
      <c r="K3289" s="12" t="s">
        <v>12737</v>
      </c>
      <c r="L3289" s="10">
        <v>294</v>
      </c>
      <c r="M3289" s="12" t="s">
        <v>12738</v>
      </c>
    </row>
    <row r="3290" spans="1:13" ht="20.149999999999999" customHeight="1">
      <c r="A3290" s="8" t="s">
        <v>14</v>
      </c>
      <c r="B3290" s="9">
        <v>3272787</v>
      </c>
      <c r="C3290" s="10">
        <v>3273557</v>
      </c>
      <c r="D3290" s="11"/>
      <c r="E3290" s="12" t="s">
        <v>37</v>
      </c>
      <c r="F3290" s="12" t="s">
        <v>12739</v>
      </c>
      <c r="G3290" s="12" t="s">
        <v>12740</v>
      </c>
      <c r="H3290" s="10">
        <v>947630</v>
      </c>
      <c r="I3290" s="12" t="s">
        <v>18</v>
      </c>
      <c r="J3290" s="11"/>
      <c r="K3290" s="12" t="s">
        <v>12741</v>
      </c>
      <c r="L3290" s="10">
        <v>256</v>
      </c>
      <c r="M3290" s="12" t="s">
        <v>12742</v>
      </c>
    </row>
    <row r="3291" spans="1:13" ht="20.149999999999999" customHeight="1">
      <c r="A3291" s="8" t="s">
        <v>14</v>
      </c>
      <c r="B3291" s="9">
        <v>3273573</v>
      </c>
      <c r="C3291" s="10">
        <v>3274907</v>
      </c>
      <c r="D3291" s="11"/>
      <c r="E3291" s="12" t="s">
        <v>37</v>
      </c>
      <c r="F3291" s="12" t="s">
        <v>12743</v>
      </c>
      <c r="G3291" s="12" t="s">
        <v>12744</v>
      </c>
      <c r="H3291" s="10">
        <v>947642</v>
      </c>
      <c r="I3291" s="12" t="s">
        <v>18</v>
      </c>
      <c r="J3291" s="11"/>
      <c r="K3291" s="12" t="s">
        <v>12745</v>
      </c>
      <c r="L3291" s="10">
        <v>444</v>
      </c>
      <c r="M3291" s="12" t="s">
        <v>12746</v>
      </c>
    </row>
    <row r="3292" spans="1:13" ht="20.149999999999999" customHeight="1">
      <c r="A3292" s="8" t="s">
        <v>14</v>
      </c>
      <c r="B3292" s="9">
        <v>3275282</v>
      </c>
      <c r="C3292" s="10">
        <v>3276853</v>
      </c>
      <c r="D3292" s="11"/>
      <c r="E3292" s="12" t="s">
        <v>15</v>
      </c>
      <c r="F3292" s="12" t="s">
        <v>12747</v>
      </c>
      <c r="G3292" s="12" t="s">
        <v>12748</v>
      </c>
      <c r="H3292" s="10">
        <v>947641</v>
      </c>
      <c r="I3292" s="12" t="s">
        <v>18</v>
      </c>
      <c r="J3292" s="11"/>
      <c r="K3292" s="12" t="s">
        <v>12749</v>
      </c>
      <c r="L3292" s="10">
        <v>523</v>
      </c>
      <c r="M3292" s="12" t="s">
        <v>12750</v>
      </c>
    </row>
    <row r="3293" spans="1:13" ht="20.149999999999999" customHeight="1">
      <c r="A3293" s="8" t="s">
        <v>14</v>
      </c>
      <c r="B3293" s="9">
        <v>3277002</v>
      </c>
      <c r="C3293" s="10">
        <v>3277337</v>
      </c>
      <c r="D3293" s="11"/>
      <c r="E3293" s="12" t="s">
        <v>15</v>
      </c>
      <c r="F3293" s="12" t="s">
        <v>12751</v>
      </c>
      <c r="G3293" s="12" t="s">
        <v>12752</v>
      </c>
      <c r="H3293" s="10">
        <v>947639</v>
      </c>
      <c r="I3293" s="12" t="s">
        <v>18</v>
      </c>
      <c r="J3293" s="11"/>
      <c r="K3293" s="12" t="s">
        <v>12753</v>
      </c>
      <c r="L3293" s="10">
        <v>111</v>
      </c>
      <c r="M3293" s="12" t="s">
        <v>12754</v>
      </c>
    </row>
    <row r="3294" spans="1:13" ht="20.149999999999999" customHeight="1">
      <c r="A3294" s="8" t="s">
        <v>14</v>
      </c>
      <c r="B3294" s="9">
        <v>3277337</v>
      </c>
      <c r="C3294" s="10">
        <v>3277801</v>
      </c>
      <c r="D3294" s="11"/>
      <c r="E3294" s="12" t="s">
        <v>15</v>
      </c>
      <c r="F3294" s="12" t="s">
        <v>12755</v>
      </c>
      <c r="G3294" s="12" t="s">
        <v>12756</v>
      </c>
      <c r="H3294" s="10">
        <v>947638</v>
      </c>
      <c r="I3294" s="12" t="s">
        <v>18</v>
      </c>
      <c r="J3294" s="11"/>
      <c r="K3294" s="12" t="s">
        <v>12757</v>
      </c>
      <c r="L3294" s="10">
        <v>154</v>
      </c>
      <c r="M3294" s="12" t="s">
        <v>12758</v>
      </c>
    </row>
    <row r="3295" spans="1:13" ht="20.149999999999999" customHeight="1">
      <c r="A3295" s="8" t="s">
        <v>14</v>
      </c>
      <c r="B3295" s="9">
        <v>3277856</v>
      </c>
      <c r="C3295" s="10">
        <v>3278665</v>
      </c>
      <c r="D3295" s="11"/>
      <c r="E3295" s="12" t="s">
        <v>37</v>
      </c>
      <c r="F3295" s="12" t="s">
        <v>12759</v>
      </c>
      <c r="G3295" s="12" t="s">
        <v>12760</v>
      </c>
      <c r="H3295" s="10">
        <v>947636</v>
      </c>
      <c r="I3295" s="12" t="s">
        <v>18</v>
      </c>
      <c r="J3295" s="11"/>
      <c r="K3295" s="12" t="s">
        <v>12761</v>
      </c>
      <c r="L3295" s="10">
        <v>269</v>
      </c>
      <c r="M3295" s="12" t="s">
        <v>12762</v>
      </c>
    </row>
    <row r="3296" spans="1:13" ht="20.149999999999999" customHeight="1">
      <c r="A3296" s="8" t="s">
        <v>14</v>
      </c>
      <c r="B3296" s="9">
        <v>3278914</v>
      </c>
      <c r="C3296" s="10">
        <v>3280194</v>
      </c>
      <c r="D3296" s="11"/>
      <c r="E3296" s="12" t="s">
        <v>15</v>
      </c>
      <c r="F3296" s="12" t="s">
        <v>12763</v>
      </c>
      <c r="G3296" s="12" t="s">
        <v>12764</v>
      </c>
      <c r="H3296" s="10">
        <v>947637</v>
      </c>
      <c r="I3296" s="12" t="s">
        <v>18</v>
      </c>
      <c r="J3296" s="11"/>
      <c r="K3296" s="12" t="s">
        <v>12765</v>
      </c>
      <c r="L3296" s="10">
        <v>426</v>
      </c>
      <c r="M3296" s="12" t="s">
        <v>12766</v>
      </c>
    </row>
    <row r="3297" spans="1:13" ht="20.149999999999999" customHeight="1">
      <c r="A3297" s="8" t="s">
        <v>14</v>
      </c>
      <c r="B3297" s="9">
        <v>3280217</v>
      </c>
      <c r="C3297" s="10">
        <v>3280690</v>
      </c>
      <c r="D3297" s="11"/>
      <c r="E3297" s="12" t="s">
        <v>15</v>
      </c>
      <c r="F3297" s="12" t="s">
        <v>12767</v>
      </c>
      <c r="G3297" s="12" t="s">
        <v>12768</v>
      </c>
      <c r="H3297" s="10">
        <v>947648</v>
      </c>
      <c r="I3297" s="12" t="s">
        <v>18</v>
      </c>
      <c r="J3297" s="11"/>
      <c r="K3297" s="12" t="s">
        <v>12769</v>
      </c>
      <c r="L3297" s="10">
        <v>157</v>
      </c>
      <c r="M3297" s="12" t="s">
        <v>12770</v>
      </c>
    </row>
    <row r="3298" spans="1:13" ht="20.149999999999999" customHeight="1">
      <c r="A3298" s="8" t="s">
        <v>14</v>
      </c>
      <c r="B3298" s="9">
        <v>3280701</v>
      </c>
      <c r="C3298" s="10">
        <v>3281102</v>
      </c>
      <c r="D3298" s="11"/>
      <c r="E3298" s="12" t="s">
        <v>15</v>
      </c>
      <c r="F3298" s="12" t="s">
        <v>915</v>
      </c>
      <c r="G3298" s="12" t="s">
        <v>12771</v>
      </c>
      <c r="H3298" s="10">
        <v>947647</v>
      </c>
      <c r="I3298" s="12" t="s">
        <v>917</v>
      </c>
      <c r="J3298" s="11"/>
      <c r="K3298" s="11"/>
      <c r="L3298" s="11"/>
      <c r="M3298" s="12" t="s">
        <v>12772</v>
      </c>
    </row>
    <row r="3299" spans="1:13" ht="20.149999999999999" customHeight="1">
      <c r="A3299" s="8" t="s">
        <v>14</v>
      </c>
      <c r="B3299" s="9">
        <v>3281122</v>
      </c>
      <c r="C3299" s="10">
        <v>3281625</v>
      </c>
      <c r="D3299" s="11"/>
      <c r="E3299" s="12" t="s">
        <v>15</v>
      </c>
      <c r="F3299" s="12" t="s">
        <v>915</v>
      </c>
      <c r="G3299" s="12" t="s">
        <v>12773</v>
      </c>
      <c r="H3299" s="10">
        <v>947646</v>
      </c>
      <c r="I3299" s="12" t="s">
        <v>917</v>
      </c>
      <c r="J3299" s="11"/>
      <c r="K3299" s="11"/>
      <c r="L3299" s="11"/>
      <c r="M3299" s="12" t="s">
        <v>12774</v>
      </c>
    </row>
    <row r="3300" spans="1:13" ht="20.149999999999999" customHeight="1">
      <c r="A3300" s="8" t="s">
        <v>14</v>
      </c>
      <c r="B3300" s="9">
        <v>3281976</v>
      </c>
      <c r="C3300" s="10">
        <v>3283130</v>
      </c>
      <c r="D3300" s="11"/>
      <c r="E3300" s="12" t="s">
        <v>15</v>
      </c>
      <c r="F3300" s="12" t="s">
        <v>12775</v>
      </c>
      <c r="G3300" s="12" t="s">
        <v>12776</v>
      </c>
      <c r="H3300" s="10">
        <v>947645</v>
      </c>
      <c r="I3300" s="12" t="s">
        <v>18</v>
      </c>
      <c r="J3300" s="11"/>
      <c r="K3300" s="12" t="s">
        <v>12777</v>
      </c>
      <c r="L3300" s="10">
        <v>384</v>
      </c>
      <c r="M3300" s="12" t="s">
        <v>12778</v>
      </c>
    </row>
    <row r="3301" spans="1:13" ht="20.149999999999999" customHeight="1">
      <c r="A3301" s="8" t="s">
        <v>14</v>
      </c>
      <c r="B3301" s="9">
        <v>3283143</v>
      </c>
      <c r="C3301" s="10">
        <v>3284003</v>
      </c>
      <c r="D3301" s="11"/>
      <c r="E3301" s="12" t="s">
        <v>15</v>
      </c>
      <c r="F3301" s="12" t="s">
        <v>12779</v>
      </c>
      <c r="G3301" s="12" t="s">
        <v>12780</v>
      </c>
      <c r="H3301" s="10">
        <v>947644</v>
      </c>
      <c r="I3301" s="12" t="s">
        <v>18</v>
      </c>
      <c r="J3301" s="11"/>
      <c r="K3301" s="12" t="s">
        <v>12781</v>
      </c>
      <c r="L3301" s="10">
        <v>286</v>
      </c>
      <c r="M3301" s="12" t="s">
        <v>12782</v>
      </c>
    </row>
    <row r="3302" spans="1:13" ht="20.149999999999999" customHeight="1">
      <c r="A3302" s="8" t="s">
        <v>14</v>
      </c>
      <c r="B3302" s="9">
        <v>3284170</v>
      </c>
      <c r="C3302" s="10">
        <v>3284646</v>
      </c>
      <c r="D3302" s="11"/>
      <c r="E3302" s="12" t="s">
        <v>15</v>
      </c>
      <c r="F3302" s="12" t="s">
        <v>12783</v>
      </c>
      <c r="G3302" s="12" t="s">
        <v>12784</v>
      </c>
      <c r="H3302" s="10">
        <v>947653</v>
      </c>
      <c r="I3302" s="12" t="s">
        <v>18</v>
      </c>
      <c r="J3302" s="11"/>
      <c r="K3302" s="12" t="s">
        <v>12785</v>
      </c>
      <c r="L3302" s="10">
        <v>158</v>
      </c>
      <c r="M3302" s="12" t="s">
        <v>12786</v>
      </c>
    </row>
    <row r="3303" spans="1:13" ht="20.149999999999999" customHeight="1">
      <c r="A3303" s="8" t="s">
        <v>14</v>
      </c>
      <c r="B3303" s="9">
        <v>3284685</v>
      </c>
      <c r="C3303" s="10">
        <v>3285488</v>
      </c>
      <c r="D3303" s="11"/>
      <c r="E3303" s="12" t="s">
        <v>15</v>
      </c>
      <c r="F3303" s="12" t="s">
        <v>12787</v>
      </c>
      <c r="G3303" s="12" t="s">
        <v>12788</v>
      </c>
      <c r="H3303" s="10">
        <v>947652</v>
      </c>
      <c r="I3303" s="12" t="s">
        <v>18</v>
      </c>
      <c r="J3303" s="11"/>
      <c r="K3303" s="12" t="s">
        <v>12789</v>
      </c>
      <c r="L3303" s="10">
        <v>267</v>
      </c>
      <c r="M3303" s="12" t="s">
        <v>12790</v>
      </c>
    </row>
    <row r="3304" spans="1:13" ht="20.149999999999999" customHeight="1">
      <c r="A3304" s="8" t="s">
        <v>14</v>
      </c>
      <c r="B3304" s="9">
        <v>3285478</v>
      </c>
      <c r="C3304" s="10">
        <v>3286269</v>
      </c>
      <c r="D3304" s="11"/>
      <c r="E3304" s="12" t="s">
        <v>15</v>
      </c>
      <c r="F3304" s="12" t="s">
        <v>12791</v>
      </c>
      <c r="G3304" s="12" t="s">
        <v>12792</v>
      </c>
      <c r="H3304" s="10">
        <v>947649</v>
      </c>
      <c r="I3304" s="12" t="s">
        <v>18</v>
      </c>
      <c r="J3304" s="11"/>
      <c r="K3304" s="12" t="s">
        <v>12793</v>
      </c>
      <c r="L3304" s="10">
        <v>263</v>
      </c>
      <c r="M3304" s="12" t="s">
        <v>12794</v>
      </c>
    </row>
    <row r="3305" spans="1:13" ht="20.149999999999999" customHeight="1">
      <c r="A3305" s="8" t="s">
        <v>14</v>
      </c>
      <c r="B3305" s="9">
        <v>3286270</v>
      </c>
      <c r="C3305" s="10">
        <v>3287025</v>
      </c>
      <c r="D3305" s="11"/>
      <c r="E3305" s="12" t="s">
        <v>15</v>
      </c>
      <c r="F3305" s="12" t="s">
        <v>12795</v>
      </c>
      <c r="G3305" s="12" t="s">
        <v>12796</v>
      </c>
      <c r="H3305" s="10">
        <v>947985</v>
      </c>
      <c r="I3305" s="12" t="s">
        <v>18</v>
      </c>
      <c r="J3305" s="11"/>
      <c r="K3305" s="12" t="s">
        <v>12797</v>
      </c>
      <c r="L3305" s="10">
        <v>251</v>
      </c>
      <c r="M3305" s="12" t="s">
        <v>12798</v>
      </c>
    </row>
    <row r="3306" spans="1:13" ht="20.149999999999999" customHeight="1">
      <c r="A3306" s="8" t="s">
        <v>14</v>
      </c>
      <c r="B3306" s="9">
        <v>3287426</v>
      </c>
      <c r="C3306" s="10">
        <v>3288010</v>
      </c>
      <c r="D3306" s="11"/>
      <c r="E3306" s="12" t="s">
        <v>15</v>
      </c>
      <c r="F3306" s="12" t="s">
        <v>12799</v>
      </c>
      <c r="G3306" s="12" t="s">
        <v>12800</v>
      </c>
      <c r="H3306" s="10">
        <v>947658</v>
      </c>
      <c r="I3306" s="12" t="s">
        <v>18</v>
      </c>
      <c r="J3306" s="11"/>
      <c r="K3306" s="12" t="s">
        <v>12801</v>
      </c>
      <c r="L3306" s="10">
        <v>194</v>
      </c>
      <c r="M3306" s="12" t="s">
        <v>12802</v>
      </c>
    </row>
    <row r="3307" spans="1:13" ht="20.149999999999999" customHeight="1">
      <c r="A3307" s="8" t="s">
        <v>14</v>
      </c>
      <c r="B3307" s="9">
        <v>3288090</v>
      </c>
      <c r="C3307" s="10">
        <v>3288785</v>
      </c>
      <c r="D3307" s="11"/>
      <c r="E3307" s="12" t="s">
        <v>15</v>
      </c>
      <c r="F3307" s="12" t="s">
        <v>12803</v>
      </c>
      <c r="G3307" s="12" t="s">
        <v>12804</v>
      </c>
      <c r="H3307" s="10">
        <v>947657</v>
      </c>
      <c r="I3307" s="12" t="s">
        <v>18</v>
      </c>
      <c r="J3307" s="11"/>
      <c r="K3307" s="12" t="s">
        <v>12805</v>
      </c>
      <c r="L3307" s="10">
        <v>231</v>
      </c>
      <c r="M3307" s="12" t="s">
        <v>12806</v>
      </c>
    </row>
    <row r="3308" spans="1:13" ht="20.149999999999999" customHeight="1">
      <c r="A3308" s="8" t="s">
        <v>14</v>
      </c>
      <c r="B3308" s="9">
        <v>3288814</v>
      </c>
      <c r="C3308" s="10">
        <v>3291330</v>
      </c>
      <c r="D3308" s="11"/>
      <c r="E3308" s="12" t="s">
        <v>15</v>
      </c>
      <c r="F3308" s="12" t="s">
        <v>12807</v>
      </c>
      <c r="G3308" s="12" t="s">
        <v>12808</v>
      </c>
      <c r="H3308" s="10">
        <v>947656</v>
      </c>
      <c r="I3308" s="12" t="s">
        <v>18</v>
      </c>
      <c r="J3308" s="11"/>
      <c r="K3308" s="12" t="s">
        <v>12809</v>
      </c>
      <c r="L3308" s="10">
        <v>838</v>
      </c>
      <c r="M3308" s="12" t="s">
        <v>12810</v>
      </c>
    </row>
    <row r="3309" spans="1:13" ht="20.149999999999999" customHeight="1">
      <c r="A3309" s="8" t="s">
        <v>14</v>
      </c>
      <c r="B3309" s="9">
        <v>3291341</v>
      </c>
      <c r="C3309" s="10">
        <v>3292432</v>
      </c>
      <c r="D3309" s="11"/>
      <c r="E3309" s="12" t="s">
        <v>15</v>
      </c>
      <c r="F3309" s="12" t="s">
        <v>12811</v>
      </c>
      <c r="G3309" s="12" t="s">
        <v>12812</v>
      </c>
      <c r="H3309" s="10">
        <v>947654</v>
      </c>
      <c r="I3309" s="12" t="s">
        <v>18</v>
      </c>
      <c r="J3309" s="11"/>
      <c r="K3309" s="12" t="s">
        <v>12813</v>
      </c>
      <c r="L3309" s="10">
        <v>363</v>
      </c>
      <c r="M3309" s="12" t="s">
        <v>12814</v>
      </c>
    </row>
    <row r="3310" spans="1:13" ht="20.149999999999999" customHeight="1">
      <c r="A3310" s="8" t="s">
        <v>14</v>
      </c>
      <c r="B3310" s="9">
        <v>3292475</v>
      </c>
      <c r="C3310" s="10">
        <v>3293335</v>
      </c>
      <c r="D3310" s="11"/>
      <c r="E3310" s="12" t="s">
        <v>37</v>
      </c>
      <c r="F3310" s="12" t="s">
        <v>12815</v>
      </c>
      <c r="G3310" s="12" t="s">
        <v>12816</v>
      </c>
      <c r="H3310" s="10">
        <v>947664</v>
      </c>
      <c r="I3310" s="12" t="s">
        <v>18</v>
      </c>
      <c r="J3310" s="11"/>
      <c r="K3310" s="12" t="s">
        <v>12817</v>
      </c>
      <c r="L3310" s="10">
        <v>286</v>
      </c>
      <c r="M3310" s="12" t="s">
        <v>12818</v>
      </c>
    </row>
    <row r="3311" spans="1:13" ht="20.149999999999999" customHeight="1">
      <c r="A3311" s="8" t="s">
        <v>14</v>
      </c>
      <c r="B3311" s="9">
        <v>3293400</v>
      </c>
      <c r="C3311" s="10">
        <v>3295436</v>
      </c>
      <c r="D3311" s="11"/>
      <c r="E3311" s="12" t="s">
        <v>15</v>
      </c>
      <c r="F3311" s="12" t="s">
        <v>12819</v>
      </c>
      <c r="G3311" s="12" t="s">
        <v>12820</v>
      </c>
      <c r="H3311" s="10">
        <v>947663</v>
      </c>
      <c r="I3311" s="12" t="s">
        <v>18</v>
      </c>
      <c r="J3311" s="11"/>
      <c r="K3311" s="12" t="s">
        <v>12821</v>
      </c>
      <c r="L3311" s="10">
        <v>678</v>
      </c>
      <c r="M3311" s="12" t="s">
        <v>12822</v>
      </c>
    </row>
    <row r="3312" spans="1:13" ht="20.149999999999999" customHeight="1">
      <c r="A3312" s="8" t="s">
        <v>14</v>
      </c>
      <c r="B3312" s="9">
        <v>3295394</v>
      </c>
      <c r="C3312" s="10">
        <v>3295789</v>
      </c>
      <c r="D3312" s="11"/>
      <c r="E3312" s="12" t="s">
        <v>15</v>
      </c>
      <c r="F3312" s="12" t="s">
        <v>12823</v>
      </c>
      <c r="G3312" s="12" t="s">
        <v>12824</v>
      </c>
      <c r="H3312" s="10">
        <v>947662</v>
      </c>
      <c r="I3312" s="12" t="s">
        <v>18</v>
      </c>
      <c r="J3312" s="11"/>
      <c r="K3312" s="12" t="s">
        <v>12825</v>
      </c>
      <c r="L3312" s="10">
        <v>131</v>
      </c>
      <c r="M3312" s="12" t="s">
        <v>12826</v>
      </c>
    </row>
    <row r="3313" spans="1:13" ht="20.149999999999999" customHeight="1">
      <c r="A3313" s="8" t="s">
        <v>14</v>
      </c>
      <c r="B3313" s="9">
        <v>3295809</v>
      </c>
      <c r="C3313" s="10">
        <v>3296399</v>
      </c>
      <c r="D3313" s="11"/>
      <c r="E3313" s="12" t="s">
        <v>15</v>
      </c>
      <c r="F3313" s="12" t="s">
        <v>12827</v>
      </c>
      <c r="G3313" s="12" t="s">
        <v>12828</v>
      </c>
      <c r="H3313" s="10">
        <v>947661</v>
      </c>
      <c r="I3313" s="12" t="s">
        <v>18</v>
      </c>
      <c r="J3313" s="11"/>
      <c r="K3313" s="12" t="s">
        <v>12829</v>
      </c>
      <c r="L3313" s="10">
        <v>196</v>
      </c>
      <c r="M3313" s="12" t="s">
        <v>12830</v>
      </c>
    </row>
    <row r="3314" spans="1:13" ht="20.149999999999999" customHeight="1">
      <c r="A3314" s="8" t="s">
        <v>14</v>
      </c>
      <c r="B3314" s="9">
        <v>3296409</v>
      </c>
      <c r="C3314" s="10">
        <v>3296984</v>
      </c>
      <c r="D3314" s="11"/>
      <c r="E3314" s="12" t="s">
        <v>15</v>
      </c>
      <c r="F3314" s="12" t="s">
        <v>12831</v>
      </c>
      <c r="G3314" s="12" t="s">
        <v>12832</v>
      </c>
      <c r="H3314" s="10">
        <v>947659</v>
      </c>
      <c r="I3314" s="12" t="s">
        <v>18</v>
      </c>
      <c r="J3314" s="11"/>
      <c r="K3314" s="12" t="s">
        <v>12833</v>
      </c>
      <c r="L3314" s="10">
        <v>191</v>
      </c>
      <c r="M3314" s="12" t="s">
        <v>12834</v>
      </c>
    </row>
    <row r="3315" spans="1:13" ht="20.149999999999999" customHeight="1">
      <c r="A3315" s="8" t="s">
        <v>14</v>
      </c>
      <c r="B3315" s="9">
        <v>3297098</v>
      </c>
      <c r="C3315" s="10">
        <v>3298138</v>
      </c>
      <c r="D3315" s="11"/>
      <c r="E3315" s="12" t="s">
        <v>37</v>
      </c>
      <c r="F3315" s="12" t="s">
        <v>12835</v>
      </c>
      <c r="G3315" s="12" t="s">
        <v>12836</v>
      </c>
      <c r="H3315" s="10">
        <v>947668</v>
      </c>
      <c r="I3315" s="12" t="s">
        <v>18</v>
      </c>
      <c r="J3315" s="11"/>
      <c r="K3315" s="12" t="s">
        <v>12837</v>
      </c>
      <c r="L3315" s="10">
        <v>346</v>
      </c>
      <c r="M3315" s="12" t="s">
        <v>12838</v>
      </c>
    </row>
    <row r="3316" spans="1:13" ht="20.149999999999999" customHeight="1">
      <c r="A3316" s="8" t="s">
        <v>14</v>
      </c>
      <c r="B3316" s="9">
        <v>3298211</v>
      </c>
      <c r="C3316" s="10">
        <v>3298846</v>
      </c>
      <c r="D3316" s="11"/>
      <c r="E3316" s="12" t="s">
        <v>37</v>
      </c>
      <c r="F3316" s="12" t="s">
        <v>12839</v>
      </c>
      <c r="G3316" s="12" t="s">
        <v>12840</v>
      </c>
      <c r="H3316" s="10">
        <v>947667</v>
      </c>
      <c r="I3316" s="12" t="s">
        <v>18</v>
      </c>
      <c r="J3316" s="11"/>
      <c r="K3316" s="12" t="s">
        <v>12841</v>
      </c>
      <c r="L3316" s="10">
        <v>211</v>
      </c>
      <c r="M3316" s="12" t="s">
        <v>12842</v>
      </c>
    </row>
    <row r="3317" spans="1:13" ht="20.149999999999999" customHeight="1">
      <c r="A3317" s="8" t="s">
        <v>14</v>
      </c>
      <c r="B3317" s="9">
        <v>3298974</v>
      </c>
      <c r="C3317" s="10">
        <v>3299492</v>
      </c>
      <c r="D3317" s="11"/>
      <c r="E3317" s="12" t="s">
        <v>15</v>
      </c>
      <c r="F3317" s="12" t="s">
        <v>12843</v>
      </c>
      <c r="G3317" s="12" t="s">
        <v>12844</v>
      </c>
      <c r="H3317" s="10">
        <v>947666</v>
      </c>
      <c r="I3317" s="12" t="s">
        <v>18</v>
      </c>
      <c r="J3317" s="11"/>
      <c r="K3317" s="12" t="s">
        <v>12845</v>
      </c>
      <c r="L3317" s="10">
        <v>172</v>
      </c>
      <c r="M3317" s="12" t="s">
        <v>12846</v>
      </c>
    </row>
    <row r="3318" spans="1:13" ht="20.149999999999999" customHeight="1">
      <c r="A3318" s="8" t="s">
        <v>14</v>
      </c>
      <c r="B3318" s="9">
        <v>3299472</v>
      </c>
      <c r="C3318" s="10">
        <v>3299915</v>
      </c>
      <c r="D3318" s="11"/>
      <c r="E3318" s="12" t="s">
        <v>37</v>
      </c>
      <c r="F3318" s="12" t="s">
        <v>12847</v>
      </c>
      <c r="G3318" s="12" t="s">
        <v>12848</v>
      </c>
      <c r="H3318" s="10">
        <v>947665</v>
      </c>
      <c r="I3318" s="12" t="s">
        <v>18</v>
      </c>
      <c r="J3318" s="11"/>
      <c r="K3318" s="12" t="s">
        <v>12849</v>
      </c>
      <c r="L3318" s="10">
        <v>147</v>
      </c>
      <c r="M3318" s="12" t="s">
        <v>12850</v>
      </c>
    </row>
    <row r="3319" spans="1:13" ht="20.149999999999999" customHeight="1">
      <c r="A3319" s="8" t="s">
        <v>14</v>
      </c>
      <c r="B3319" s="9">
        <v>3299966</v>
      </c>
      <c r="C3319" s="10">
        <v>3300268</v>
      </c>
      <c r="D3319" s="11"/>
      <c r="E3319" s="12" t="s">
        <v>15</v>
      </c>
      <c r="F3319" s="12" t="s">
        <v>12851</v>
      </c>
      <c r="G3319" s="12" t="s">
        <v>12852</v>
      </c>
      <c r="H3319" s="10">
        <v>947671</v>
      </c>
      <c r="I3319" s="12" t="s">
        <v>18</v>
      </c>
      <c r="J3319" s="11"/>
      <c r="K3319" s="12" t="s">
        <v>12853</v>
      </c>
      <c r="L3319" s="10">
        <v>100</v>
      </c>
      <c r="M3319" s="12" t="s">
        <v>12854</v>
      </c>
    </row>
    <row r="3320" spans="1:13" ht="20.149999999999999" customHeight="1">
      <c r="A3320" s="8" t="s">
        <v>14</v>
      </c>
      <c r="B3320" s="9">
        <v>3300255</v>
      </c>
      <c r="C3320" s="10">
        <v>3300758</v>
      </c>
      <c r="D3320" s="11"/>
      <c r="E3320" s="12" t="s">
        <v>37</v>
      </c>
      <c r="F3320" s="12" t="s">
        <v>12855</v>
      </c>
      <c r="G3320" s="12" t="s">
        <v>12856</v>
      </c>
      <c r="H3320" s="10">
        <v>947670</v>
      </c>
      <c r="I3320" s="12" t="s">
        <v>18</v>
      </c>
      <c r="J3320" s="11"/>
      <c r="K3320" s="12" t="s">
        <v>12857</v>
      </c>
      <c r="L3320" s="10">
        <v>167</v>
      </c>
      <c r="M3320" s="12" t="s">
        <v>12858</v>
      </c>
    </row>
    <row r="3321" spans="1:13" ht="20.149999999999999" customHeight="1">
      <c r="A3321" s="8" t="s">
        <v>14</v>
      </c>
      <c r="B3321" s="9">
        <v>3300752</v>
      </c>
      <c r="C3321" s="10">
        <v>3301276</v>
      </c>
      <c r="D3321" s="11"/>
      <c r="E3321" s="12" t="s">
        <v>37</v>
      </c>
      <c r="F3321" s="12" t="s">
        <v>12859</v>
      </c>
      <c r="G3321" s="12" t="s">
        <v>12860</v>
      </c>
      <c r="H3321" s="10">
        <v>947669</v>
      </c>
      <c r="I3321" s="12" t="s">
        <v>18</v>
      </c>
      <c r="J3321" s="11"/>
      <c r="K3321" s="12" t="s">
        <v>12861</v>
      </c>
      <c r="L3321" s="10">
        <v>174</v>
      </c>
      <c r="M3321" s="12" t="s">
        <v>12862</v>
      </c>
    </row>
    <row r="3322" spans="1:13" ht="20.149999999999999" customHeight="1">
      <c r="A3322" s="8" t="s">
        <v>14</v>
      </c>
      <c r="B3322" s="9">
        <v>3301485</v>
      </c>
      <c r="C3322" s="10">
        <v>3302480</v>
      </c>
      <c r="D3322" s="11"/>
      <c r="E3322" s="12" t="s">
        <v>15</v>
      </c>
      <c r="F3322" s="12" t="s">
        <v>12863</v>
      </c>
      <c r="G3322" s="12" t="s">
        <v>12864</v>
      </c>
      <c r="H3322" s="10">
        <v>949115</v>
      </c>
      <c r="I3322" s="12" t="s">
        <v>18</v>
      </c>
      <c r="J3322" s="11"/>
      <c r="K3322" s="12" t="s">
        <v>12865</v>
      </c>
      <c r="L3322" s="10">
        <v>331</v>
      </c>
      <c r="M3322" s="12" t="s">
        <v>12866</v>
      </c>
    </row>
    <row r="3323" spans="1:13" ht="20.149999999999999" customHeight="1">
      <c r="A3323" s="8" t="s">
        <v>14</v>
      </c>
      <c r="B3323" s="9">
        <v>3302489</v>
      </c>
      <c r="C3323" s="10">
        <v>3303367</v>
      </c>
      <c r="D3323" s="11"/>
      <c r="E3323" s="12" t="s">
        <v>15</v>
      </c>
      <c r="F3323" s="12" t="s">
        <v>12867</v>
      </c>
      <c r="G3323" s="12" t="s">
        <v>12868</v>
      </c>
      <c r="H3323" s="10">
        <v>949117</v>
      </c>
      <c r="I3323" s="12" t="s">
        <v>18</v>
      </c>
      <c r="J3323" s="11"/>
      <c r="K3323" s="12" t="s">
        <v>12869</v>
      </c>
      <c r="L3323" s="10">
        <v>292</v>
      </c>
      <c r="M3323" s="12" t="s">
        <v>12870</v>
      </c>
    </row>
    <row r="3324" spans="1:13" ht="20.149999999999999" customHeight="1">
      <c r="A3324" s="8" t="s">
        <v>14</v>
      </c>
      <c r="B3324" s="9">
        <v>3303448</v>
      </c>
      <c r="C3324" s="10">
        <v>3304455</v>
      </c>
      <c r="D3324" s="11"/>
      <c r="E3324" s="12" t="s">
        <v>15</v>
      </c>
      <c r="F3324" s="12" t="s">
        <v>12871</v>
      </c>
      <c r="G3324" s="12" t="s">
        <v>12872</v>
      </c>
      <c r="H3324" s="10">
        <v>947677</v>
      </c>
      <c r="I3324" s="12" t="s">
        <v>18</v>
      </c>
      <c r="J3324" s="11"/>
      <c r="K3324" s="12" t="s">
        <v>12873</v>
      </c>
      <c r="L3324" s="10">
        <v>335</v>
      </c>
      <c r="M3324" s="12" t="s">
        <v>12874</v>
      </c>
    </row>
    <row r="3325" spans="1:13" ht="20.149999999999999" customHeight="1">
      <c r="A3325" s="8" t="s">
        <v>14</v>
      </c>
      <c r="B3325" s="9">
        <v>3304573</v>
      </c>
      <c r="C3325" s="10">
        <v>3305817</v>
      </c>
      <c r="D3325" s="11"/>
      <c r="E3325" s="12" t="s">
        <v>37</v>
      </c>
      <c r="F3325" s="12" t="s">
        <v>12875</v>
      </c>
      <c r="G3325" s="12" t="s">
        <v>12876</v>
      </c>
      <c r="H3325" s="10">
        <v>947675</v>
      </c>
      <c r="I3325" s="12" t="s">
        <v>18</v>
      </c>
      <c r="J3325" s="11"/>
      <c r="K3325" s="12" t="s">
        <v>12877</v>
      </c>
      <c r="L3325" s="10">
        <v>414</v>
      </c>
      <c r="M3325" s="12" t="s">
        <v>12878</v>
      </c>
    </row>
    <row r="3326" spans="1:13" ht="20.149999999999999" customHeight="1">
      <c r="A3326" s="8" t="s">
        <v>14</v>
      </c>
      <c r="B3326" s="9">
        <v>3305971</v>
      </c>
      <c r="C3326" s="10">
        <v>3307860</v>
      </c>
      <c r="D3326" s="11"/>
      <c r="E3326" s="12" t="s">
        <v>37</v>
      </c>
      <c r="F3326" s="12" t="s">
        <v>12879</v>
      </c>
      <c r="G3326" s="12" t="s">
        <v>12880</v>
      </c>
      <c r="H3326" s="10">
        <v>947674</v>
      </c>
      <c r="I3326" s="12" t="s">
        <v>18</v>
      </c>
      <c r="J3326" s="11"/>
      <c r="K3326" s="12" t="s">
        <v>12881</v>
      </c>
      <c r="L3326" s="10">
        <v>629</v>
      </c>
      <c r="M3326" s="12" t="s">
        <v>12882</v>
      </c>
    </row>
    <row r="3327" spans="1:13" ht="20.149999999999999" customHeight="1">
      <c r="A3327" s="8" t="s">
        <v>14</v>
      </c>
      <c r="B3327" s="9">
        <v>3307853</v>
      </c>
      <c r="C3327" s="10">
        <v>3307933</v>
      </c>
      <c r="D3327" s="11"/>
      <c r="E3327" s="12" t="s">
        <v>37</v>
      </c>
      <c r="F3327" s="12" t="s">
        <v>12883</v>
      </c>
      <c r="G3327" s="12" t="s">
        <v>12884</v>
      </c>
      <c r="H3327" s="10">
        <v>7751619</v>
      </c>
      <c r="I3327" s="12" t="s">
        <v>18</v>
      </c>
      <c r="J3327" s="11"/>
      <c r="K3327" s="12" t="s">
        <v>12885</v>
      </c>
      <c r="L3327" s="10">
        <v>26</v>
      </c>
      <c r="M3327" s="12" t="s">
        <v>12886</v>
      </c>
    </row>
    <row r="3328" spans="1:13" ht="20.149999999999999" customHeight="1">
      <c r="A3328" s="8" t="s">
        <v>14</v>
      </c>
      <c r="B3328" s="9">
        <v>3308040</v>
      </c>
      <c r="C3328" s="10">
        <v>3308924</v>
      </c>
      <c r="D3328" s="11"/>
      <c r="E3328" s="12" t="s">
        <v>37</v>
      </c>
      <c r="F3328" s="12" t="s">
        <v>12887</v>
      </c>
      <c r="G3328" s="12" t="s">
        <v>12888</v>
      </c>
      <c r="H3328" s="10">
        <v>947673</v>
      </c>
      <c r="I3328" s="12" t="s">
        <v>18</v>
      </c>
      <c r="J3328" s="11"/>
      <c r="K3328" s="12" t="s">
        <v>12889</v>
      </c>
      <c r="L3328" s="10">
        <v>294</v>
      </c>
      <c r="M3328" s="12" t="s">
        <v>12890</v>
      </c>
    </row>
    <row r="3329" spans="1:13" ht="20.149999999999999" customHeight="1">
      <c r="A3329" s="8" t="s">
        <v>14</v>
      </c>
      <c r="B3329" s="9">
        <v>3309033</v>
      </c>
      <c r="C3329" s="10">
        <v>3311168</v>
      </c>
      <c r="D3329" s="11"/>
      <c r="E3329" s="12" t="s">
        <v>37</v>
      </c>
      <c r="F3329" s="12" t="s">
        <v>12891</v>
      </c>
      <c r="G3329" s="12" t="s">
        <v>12892</v>
      </c>
      <c r="H3329" s="10">
        <v>947672</v>
      </c>
      <c r="I3329" s="12" t="s">
        <v>18</v>
      </c>
      <c r="J3329" s="11"/>
      <c r="K3329" s="12" t="s">
        <v>12893</v>
      </c>
      <c r="L3329" s="10">
        <v>711</v>
      </c>
      <c r="M3329" s="12" t="s">
        <v>12894</v>
      </c>
    </row>
    <row r="3330" spans="1:13" ht="20.149999999999999" customHeight="1">
      <c r="A3330" s="8" t="s">
        <v>14</v>
      </c>
      <c r="B3330" s="9">
        <v>3311183</v>
      </c>
      <c r="C3330" s="10">
        <v>3311398</v>
      </c>
      <c r="D3330" s="11"/>
      <c r="E3330" s="12" t="s">
        <v>15</v>
      </c>
      <c r="F3330" s="12" t="s">
        <v>12895</v>
      </c>
      <c r="G3330" s="12" t="s">
        <v>12896</v>
      </c>
      <c r="H3330" s="10">
        <v>2847685</v>
      </c>
      <c r="I3330" s="12" t="s">
        <v>92</v>
      </c>
      <c r="J3330" s="11"/>
      <c r="K3330" s="11"/>
      <c r="L3330" s="11"/>
      <c r="M3330" s="12" t="s">
        <v>12897</v>
      </c>
    </row>
    <row r="3331" spans="1:13" ht="20.149999999999999" customHeight="1">
      <c r="A3331" s="8" t="s">
        <v>14</v>
      </c>
      <c r="B3331" s="9">
        <v>3311415</v>
      </c>
      <c r="C3331" s="10">
        <v>3311684</v>
      </c>
      <c r="D3331" s="11"/>
      <c r="E3331" s="12" t="s">
        <v>37</v>
      </c>
      <c r="F3331" s="12" t="s">
        <v>12898</v>
      </c>
      <c r="G3331" s="12" t="s">
        <v>12899</v>
      </c>
      <c r="H3331" s="10">
        <v>947686</v>
      </c>
      <c r="I3331" s="12" t="s">
        <v>18</v>
      </c>
      <c r="J3331" s="11"/>
      <c r="K3331" s="12" t="s">
        <v>12900</v>
      </c>
      <c r="L3331" s="10">
        <v>89</v>
      </c>
      <c r="M3331" s="12" t="s">
        <v>12901</v>
      </c>
    </row>
    <row r="3332" spans="1:13" ht="20.149999999999999" customHeight="1">
      <c r="A3332" s="8" t="s">
        <v>14</v>
      </c>
      <c r="B3332" s="9">
        <v>3311833</v>
      </c>
      <c r="C3332" s="10">
        <v>3312777</v>
      </c>
      <c r="D3332" s="11"/>
      <c r="E3332" s="12" t="s">
        <v>37</v>
      </c>
      <c r="F3332" s="12" t="s">
        <v>12902</v>
      </c>
      <c r="G3332" s="12" t="s">
        <v>12903</v>
      </c>
      <c r="H3332" s="10">
        <v>947687</v>
      </c>
      <c r="I3332" s="12" t="s">
        <v>18</v>
      </c>
      <c r="J3332" s="11"/>
      <c r="K3332" s="12" t="s">
        <v>12904</v>
      </c>
      <c r="L3332" s="10">
        <v>314</v>
      </c>
      <c r="M3332" s="12" t="s">
        <v>12905</v>
      </c>
    </row>
    <row r="3333" spans="1:13" ht="20.149999999999999" customHeight="1">
      <c r="A3333" s="8" t="s">
        <v>14</v>
      </c>
      <c r="B3333" s="9">
        <v>3312777</v>
      </c>
      <c r="C3333" s="10">
        <v>3313178</v>
      </c>
      <c r="D3333" s="11"/>
      <c r="E3333" s="12" t="s">
        <v>37</v>
      </c>
      <c r="F3333" s="12" t="s">
        <v>12906</v>
      </c>
      <c r="G3333" s="12" t="s">
        <v>12907</v>
      </c>
      <c r="H3333" s="10">
        <v>947685</v>
      </c>
      <c r="I3333" s="12" t="s">
        <v>18</v>
      </c>
      <c r="J3333" s="11"/>
      <c r="K3333" s="12" t="s">
        <v>12908</v>
      </c>
      <c r="L3333" s="10">
        <v>133</v>
      </c>
      <c r="M3333" s="12" t="s">
        <v>12909</v>
      </c>
    </row>
    <row r="3334" spans="1:13" ht="20.149999999999999" customHeight="1">
      <c r="A3334" s="8" t="s">
        <v>14</v>
      </c>
      <c r="B3334" s="9">
        <v>3313342</v>
      </c>
      <c r="C3334" s="10">
        <v>3316014</v>
      </c>
      <c r="D3334" s="11"/>
      <c r="E3334" s="12" t="s">
        <v>37</v>
      </c>
      <c r="F3334" s="12" t="s">
        <v>12910</v>
      </c>
      <c r="G3334" s="12" t="s">
        <v>12911</v>
      </c>
      <c r="H3334" s="10">
        <v>947684</v>
      </c>
      <c r="I3334" s="12" t="s">
        <v>18</v>
      </c>
      <c r="J3334" s="11"/>
      <c r="K3334" s="12" t="s">
        <v>12912</v>
      </c>
      <c r="L3334" s="10">
        <v>890</v>
      </c>
      <c r="M3334" s="12" t="s">
        <v>12913</v>
      </c>
    </row>
    <row r="3335" spans="1:13" ht="20.149999999999999" customHeight="1">
      <c r="A3335" s="8" t="s">
        <v>14</v>
      </c>
      <c r="B3335" s="9">
        <v>3316039</v>
      </c>
      <c r="C3335" s="10">
        <v>3317526</v>
      </c>
      <c r="D3335" s="11"/>
      <c r="E3335" s="12" t="s">
        <v>37</v>
      </c>
      <c r="F3335" s="12" t="s">
        <v>12914</v>
      </c>
      <c r="G3335" s="12" t="s">
        <v>12915</v>
      </c>
      <c r="H3335" s="10">
        <v>947682</v>
      </c>
      <c r="I3335" s="12" t="s">
        <v>18</v>
      </c>
      <c r="J3335" s="11"/>
      <c r="K3335" s="12" t="s">
        <v>12916</v>
      </c>
      <c r="L3335" s="10">
        <v>495</v>
      </c>
      <c r="M3335" s="12" t="s">
        <v>12917</v>
      </c>
    </row>
    <row r="3336" spans="1:13" ht="20.149999999999999" customHeight="1">
      <c r="A3336" s="8" t="s">
        <v>14</v>
      </c>
      <c r="B3336" s="9">
        <v>3317554</v>
      </c>
      <c r="C3336" s="10">
        <v>3318006</v>
      </c>
      <c r="D3336" s="11"/>
      <c r="E3336" s="12" t="s">
        <v>37</v>
      </c>
      <c r="F3336" s="12" t="s">
        <v>12918</v>
      </c>
      <c r="G3336" s="12" t="s">
        <v>12919</v>
      </c>
      <c r="H3336" s="10">
        <v>947680</v>
      </c>
      <c r="I3336" s="12" t="s">
        <v>18</v>
      </c>
      <c r="J3336" s="11"/>
      <c r="K3336" s="12" t="s">
        <v>12920</v>
      </c>
      <c r="L3336" s="10">
        <v>150</v>
      </c>
      <c r="M3336" s="12" t="s">
        <v>12921</v>
      </c>
    </row>
    <row r="3337" spans="1:13" ht="20.149999999999999" customHeight="1">
      <c r="A3337" s="8" t="s">
        <v>14</v>
      </c>
      <c r="B3337" s="9">
        <v>3318213</v>
      </c>
      <c r="C3337" s="10">
        <v>3318289</v>
      </c>
      <c r="D3337" s="11"/>
      <c r="E3337" s="12" t="s">
        <v>37</v>
      </c>
      <c r="F3337" s="12" t="s">
        <v>2718</v>
      </c>
      <c r="G3337" s="12" t="s">
        <v>12922</v>
      </c>
      <c r="H3337" s="10">
        <v>947678</v>
      </c>
      <c r="I3337" s="12" t="s">
        <v>851</v>
      </c>
      <c r="J3337" s="11"/>
      <c r="K3337" s="11"/>
      <c r="L3337" s="11"/>
      <c r="M3337" s="12" t="s">
        <v>12923</v>
      </c>
    </row>
    <row r="3338" spans="1:13" ht="20.149999999999999" customHeight="1">
      <c r="A3338" s="8" t="s">
        <v>14</v>
      </c>
      <c r="B3338" s="9">
        <v>3318637</v>
      </c>
      <c r="C3338" s="10">
        <v>3319980</v>
      </c>
      <c r="D3338" s="11"/>
      <c r="E3338" s="12" t="s">
        <v>15</v>
      </c>
      <c r="F3338" s="12" t="s">
        <v>12924</v>
      </c>
      <c r="G3338" s="12" t="s">
        <v>12925</v>
      </c>
      <c r="H3338" s="10">
        <v>947590</v>
      </c>
      <c r="I3338" s="12" t="s">
        <v>18</v>
      </c>
      <c r="J3338" s="11"/>
      <c r="K3338" s="12" t="s">
        <v>12926</v>
      </c>
      <c r="L3338" s="10">
        <v>447</v>
      </c>
      <c r="M3338" s="12" t="s">
        <v>12927</v>
      </c>
    </row>
    <row r="3339" spans="1:13" ht="20.149999999999999" customHeight="1">
      <c r="A3339" s="8" t="s">
        <v>14</v>
      </c>
      <c r="B3339" s="9">
        <v>3319988</v>
      </c>
      <c r="C3339" s="10">
        <v>3321613</v>
      </c>
      <c r="D3339" s="11"/>
      <c r="E3339" s="12" t="s">
        <v>37</v>
      </c>
      <c r="F3339" s="12" t="s">
        <v>12928</v>
      </c>
      <c r="G3339" s="12" t="s">
        <v>12929</v>
      </c>
      <c r="H3339" s="10">
        <v>947711</v>
      </c>
      <c r="I3339" s="12" t="s">
        <v>18</v>
      </c>
      <c r="J3339" s="11"/>
      <c r="K3339" s="12" t="s">
        <v>12930</v>
      </c>
      <c r="L3339" s="10">
        <v>541</v>
      </c>
      <c r="M3339" s="12" t="s">
        <v>12931</v>
      </c>
    </row>
    <row r="3340" spans="1:13" ht="20.149999999999999" customHeight="1">
      <c r="A3340" s="8" t="s">
        <v>14</v>
      </c>
      <c r="B3340" s="9">
        <v>3322072</v>
      </c>
      <c r="C3340" s="10">
        <v>3322158</v>
      </c>
      <c r="D3340" s="11"/>
      <c r="E3340" s="12" t="s">
        <v>37</v>
      </c>
      <c r="F3340" s="12" t="s">
        <v>2725</v>
      </c>
      <c r="G3340" s="12" t="s">
        <v>12932</v>
      </c>
      <c r="H3340" s="10">
        <v>947505</v>
      </c>
      <c r="I3340" s="12" t="s">
        <v>851</v>
      </c>
      <c r="J3340" s="11"/>
      <c r="K3340" s="11"/>
      <c r="L3340" s="11"/>
      <c r="M3340" s="12" t="s">
        <v>12933</v>
      </c>
    </row>
    <row r="3341" spans="1:13" ht="20.149999999999999" customHeight="1">
      <c r="A3341" s="8" t="s">
        <v>14</v>
      </c>
      <c r="B3341" s="9">
        <v>3322173</v>
      </c>
      <c r="C3341" s="10">
        <v>3322505</v>
      </c>
      <c r="D3341" s="11"/>
      <c r="E3341" s="12" t="s">
        <v>37</v>
      </c>
      <c r="F3341" s="12" t="s">
        <v>12934</v>
      </c>
      <c r="G3341" s="12" t="s">
        <v>12935</v>
      </c>
      <c r="H3341" s="10">
        <v>947720</v>
      </c>
      <c r="I3341" s="12" t="s">
        <v>18</v>
      </c>
      <c r="J3341" s="11"/>
      <c r="K3341" s="12" t="s">
        <v>12936</v>
      </c>
      <c r="L3341" s="10">
        <v>110</v>
      </c>
      <c r="M3341" s="12" t="s">
        <v>12937</v>
      </c>
    </row>
    <row r="3342" spans="1:13" ht="20.149999999999999" customHeight="1">
      <c r="A3342" s="8" t="s">
        <v>14</v>
      </c>
      <c r="B3342" s="9">
        <v>3322733</v>
      </c>
      <c r="C3342" s="10">
        <v>3324070</v>
      </c>
      <c r="D3342" s="11"/>
      <c r="E3342" s="12" t="s">
        <v>37</v>
      </c>
      <c r="F3342" s="12" t="s">
        <v>12938</v>
      </c>
      <c r="G3342" s="12" t="s">
        <v>12939</v>
      </c>
      <c r="H3342" s="10">
        <v>947692</v>
      </c>
      <c r="I3342" s="12" t="s">
        <v>18</v>
      </c>
      <c r="J3342" s="11"/>
      <c r="K3342" s="12" t="s">
        <v>12940</v>
      </c>
      <c r="L3342" s="10">
        <v>445</v>
      </c>
      <c r="M3342" s="12" t="s">
        <v>12941</v>
      </c>
    </row>
    <row r="3343" spans="1:13" ht="20.149999999999999" customHeight="1">
      <c r="A3343" s="8" t="s">
        <v>14</v>
      </c>
      <c r="B3343" s="9">
        <v>3324063</v>
      </c>
      <c r="C3343" s="10">
        <v>3324911</v>
      </c>
      <c r="D3343" s="11"/>
      <c r="E3343" s="12" t="s">
        <v>37</v>
      </c>
      <c r="F3343" s="12" t="s">
        <v>12942</v>
      </c>
      <c r="G3343" s="12" t="s">
        <v>12943</v>
      </c>
      <c r="H3343" s="10">
        <v>947691</v>
      </c>
      <c r="I3343" s="12" t="s">
        <v>18</v>
      </c>
      <c r="J3343" s="11"/>
      <c r="K3343" s="12" t="s">
        <v>12944</v>
      </c>
      <c r="L3343" s="10">
        <v>282</v>
      </c>
      <c r="M3343" s="12" t="s">
        <v>12945</v>
      </c>
    </row>
    <row r="3344" spans="1:13" ht="20.149999999999999" customHeight="1">
      <c r="A3344" s="8" t="s">
        <v>14</v>
      </c>
      <c r="B3344" s="9">
        <v>3325001</v>
      </c>
      <c r="C3344" s="10">
        <v>3326935</v>
      </c>
      <c r="D3344" s="11"/>
      <c r="E3344" s="12" t="s">
        <v>37</v>
      </c>
      <c r="F3344" s="12" t="s">
        <v>12946</v>
      </c>
      <c r="G3344" s="12" t="s">
        <v>12947</v>
      </c>
      <c r="H3344" s="10">
        <v>947690</v>
      </c>
      <c r="I3344" s="12" t="s">
        <v>18</v>
      </c>
      <c r="J3344" s="11"/>
      <c r="K3344" s="12" t="s">
        <v>12948</v>
      </c>
      <c r="L3344" s="10">
        <v>644</v>
      </c>
      <c r="M3344" s="12" t="s">
        <v>12949</v>
      </c>
    </row>
    <row r="3345" spans="1:13" ht="20.149999999999999" customHeight="1">
      <c r="A3345" s="8" t="s">
        <v>14</v>
      </c>
      <c r="B3345" s="9">
        <v>3327035</v>
      </c>
      <c r="C3345" s="10">
        <v>3327664</v>
      </c>
      <c r="D3345" s="11"/>
      <c r="E3345" s="12" t="s">
        <v>37</v>
      </c>
      <c r="F3345" s="12" t="s">
        <v>12950</v>
      </c>
      <c r="G3345" s="12" t="s">
        <v>12951</v>
      </c>
      <c r="H3345" s="10">
        <v>947689</v>
      </c>
      <c r="I3345" s="12" t="s">
        <v>18</v>
      </c>
      <c r="J3345" s="11"/>
      <c r="K3345" s="12" t="s">
        <v>12952</v>
      </c>
      <c r="L3345" s="10">
        <v>209</v>
      </c>
      <c r="M3345" s="12" t="s">
        <v>12953</v>
      </c>
    </row>
    <row r="3346" spans="1:13" ht="20.149999999999999" customHeight="1">
      <c r="A3346" s="8" t="s">
        <v>14</v>
      </c>
      <c r="B3346" s="9">
        <v>3327790</v>
      </c>
      <c r="C3346" s="10">
        <v>3328083</v>
      </c>
      <c r="D3346" s="11"/>
      <c r="E3346" s="12" t="s">
        <v>15</v>
      </c>
      <c r="F3346" s="12" t="s">
        <v>12954</v>
      </c>
      <c r="G3346" s="12" t="s">
        <v>12955</v>
      </c>
      <c r="H3346" s="10">
        <v>947688</v>
      </c>
      <c r="I3346" s="12" t="s">
        <v>18</v>
      </c>
      <c r="J3346" s="11"/>
      <c r="K3346" s="12" t="s">
        <v>12956</v>
      </c>
      <c r="L3346" s="10">
        <v>97</v>
      </c>
      <c r="M3346" s="12" t="s">
        <v>12957</v>
      </c>
    </row>
    <row r="3347" spans="1:13" ht="20.149999999999999" customHeight="1">
      <c r="A3347" s="8" t="s">
        <v>14</v>
      </c>
      <c r="B3347" s="9">
        <v>3328239</v>
      </c>
      <c r="C3347" s="10">
        <v>3328715</v>
      </c>
      <c r="D3347" s="11"/>
      <c r="E3347" s="12" t="s">
        <v>37</v>
      </c>
      <c r="F3347" s="12" t="s">
        <v>12958</v>
      </c>
      <c r="G3347" s="12" t="s">
        <v>12959</v>
      </c>
      <c r="H3347" s="10">
        <v>947696</v>
      </c>
      <c r="I3347" s="12" t="s">
        <v>18</v>
      </c>
      <c r="J3347" s="11"/>
      <c r="K3347" s="12" t="s">
        <v>12960</v>
      </c>
      <c r="L3347" s="10">
        <v>158</v>
      </c>
      <c r="M3347" s="12" t="s">
        <v>12961</v>
      </c>
    </row>
    <row r="3348" spans="1:13" ht="20.149999999999999" customHeight="1">
      <c r="A3348" s="8" t="s">
        <v>14</v>
      </c>
      <c r="B3348" s="9">
        <v>3328963</v>
      </c>
      <c r="C3348" s="10">
        <v>3330396</v>
      </c>
      <c r="D3348" s="11"/>
      <c r="E3348" s="12" t="s">
        <v>15</v>
      </c>
      <c r="F3348" s="12" t="s">
        <v>12962</v>
      </c>
      <c r="G3348" s="12" t="s">
        <v>12963</v>
      </c>
      <c r="H3348" s="10">
        <v>947693</v>
      </c>
      <c r="I3348" s="12" t="s">
        <v>18</v>
      </c>
      <c r="J3348" s="11"/>
      <c r="K3348" s="12" t="s">
        <v>12964</v>
      </c>
      <c r="L3348" s="10">
        <v>477</v>
      </c>
      <c r="M3348" s="12" t="s">
        <v>12965</v>
      </c>
    </row>
    <row r="3349" spans="1:13" ht="20.149999999999999" customHeight="1">
      <c r="A3349" s="8" t="s">
        <v>14</v>
      </c>
      <c r="B3349" s="9">
        <v>3330582</v>
      </c>
      <c r="C3349" s="10">
        <v>3331754</v>
      </c>
      <c r="D3349" s="11"/>
      <c r="E3349" s="12" t="s">
        <v>37</v>
      </c>
      <c r="F3349" s="12" t="s">
        <v>12966</v>
      </c>
      <c r="G3349" s="12" t="s">
        <v>12967</v>
      </c>
      <c r="H3349" s="10">
        <v>947694</v>
      </c>
      <c r="I3349" s="12" t="s">
        <v>18</v>
      </c>
      <c r="J3349" s="11"/>
      <c r="K3349" s="12" t="s">
        <v>12968</v>
      </c>
      <c r="L3349" s="10">
        <v>390</v>
      </c>
      <c r="M3349" s="12" t="s">
        <v>12969</v>
      </c>
    </row>
    <row r="3350" spans="1:13" ht="20.149999999999999" customHeight="1">
      <c r="A3350" s="8" t="s">
        <v>14</v>
      </c>
      <c r="B3350" s="9">
        <v>3331770</v>
      </c>
      <c r="C3350" s="10">
        <v>3332735</v>
      </c>
      <c r="D3350" s="11"/>
      <c r="E3350" s="12" t="s">
        <v>37</v>
      </c>
      <c r="F3350" s="12" t="s">
        <v>12970</v>
      </c>
      <c r="G3350" s="12" t="s">
        <v>12971</v>
      </c>
      <c r="H3350" s="10">
        <v>947699</v>
      </c>
      <c r="I3350" s="12" t="s">
        <v>18</v>
      </c>
      <c r="J3350" s="11"/>
      <c r="K3350" s="12" t="s">
        <v>12972</v>
      </c>
      <c r="L3350" s="10">
        <v>321</v>
      </c>
      <c r="M3350" s="12" t="s">
        <v>12973</v>
      </c>
    </row>
    <row r="3351" spans="1:13" ht="20.149999999999999" customHeight="1">
      <c r="A3351" s="8" t="s">
        <v>14</v>
      </c>
      <c r="B3351" s="9">
        <v>3332862</v>
      </c>
      <c r="C3351" s="10">
        <v>3333119</v>
      </c>
      <c r="D3351" s="11"/>
      <c r="E3351" s="12" t="s">
        <v>37</v>
      </c>
      <c r="F3351" s="12" t="s">
        <v>12974</v>
      </c>
      <c r="G3351" s="12" t="s">
        <v>12975</v>
      </c>
      <c r="H3351" s="10">
        <v>945190</v>
      </c>
      <c r="I3351" s="12" t="s">
        <v>18</v>
      </c>
      <c r="J3351" s="11"/>
      <c r="K3351" s="12" t="s">
        <v>12976</v>
      </c>
      <c r="L3351" s="10">
        <v>85</v>
      </c>
      <c r="M3351" s="12" t="s">
        <v>12977</v>
      </c>
    </row>
    <row r="3352" spans="1:13" ht="20.149999999999999" customHeight="1">
      <c r="A3352" s="8" t="s">
        <v>14</v>
      </c>
      <c r="B3352" s="9">
        <v>3333140</v>
      </c>
      <c r="C3352" s="10">
        <v>3333451</v>
      </c>
      <c r="D3352" s="11"/>
      <c r="E3352" s="12" t="s">
        <v>37</v>
      </c>
      <c r="F3352" s="12" t="s">
        <v>12978</v>
      </c>
      <c r="G3352" s="12" t="s">
        <v>12979</v>
      </c>
      <c r="H3352" s="10">
        <v>949057</v>
      </c>
      <c r="I3352" s="12" t="s">
        <v>18</v>
      </c>
      <c r="J3352" s="11"/>
      <c r="K3352" s="12" t="s">
        <v>12980</v>
      </c>
      <c r="L3352" s="10">
        <v>103</v>
      </c>
      <c r="M3352" s="12" t="s">
        <v>12981</v>
      </c>
    </row>
    <row r="3353" spans="1:13" ht="20.149999999999999" customHeight="1">
      <c r="A3353" s="8" t="s">
        <v>14</v>
      </c>
      <c r="B3353" s="9">
        <v>3333710</v>
      </c>
      <c r="C3353" s="10">
        <v>3334681</v>
      </c>
      <c r="D3353" s="11"/>
      <c r="E3353" s="12" t="s">
        <v>15</v>
      </c>
      <c r="F3353" s="12" t="s">
        <v>12982</v>
      </c>
      <c r="G3353" s="12" t="s">
        <v>12983</v>
      </c>
      <c r="H3353" s="10">
        <v>947364</v>
      </c>
      <c r="I3353" s="12" t="s">
        <v>18</v>
      </c>
      <c r="J3353" s="11"/>
      <c r="K3353" s="12" t="s">
        <v>12984</v>
      </c>
      <c r="L3353" s="10">
        <v>323</v>
      </c>
      <c r="M3353" s="12" t="s">
        <v>12985</v>
      </c>
    </row>
    <row r="3354" spans="1:13" ht="20.149999999999999" customHeight="1">
      <c r="A3354" s="8" t="s">
        <v>14</v>
      </c>
      <c r="B3354" s="9">
        <v>3334909</v>
      </c>
      <c r="C3354" s="10">
        <v>3335187</v>
      </c>
      <c r="D3354" s="11"/>
      <c r="E3354" s="12" t="s">
        <v>15</v>
      </c>
      <c r="F3354" s="12" t="s">
        <v>12986</v>
      </c>
      <c r="G3354" s="12" t="s">
        <v>12987</v>
      </c>
      <c r="H3354" s="10">
        <v>947960</v>
      </c>
      <c r="I3354" s="12" t="s">
        <v>18</v>
      </c>
      <c r="J3354" s="11"/>
      <c r="K3354" s="12" t="s">
        <v>12988</v>
      </c>
      <c r="L3354" s="10">
        <v>92</v>
      </c>
      <c r="M3354" s="12" t="s">
        <v>12989</v>
      </c>
    </row>
    <row r="3355" spans="1:13" ht="20.149999999999999" customHeight="1">
      <c r="A3355" s="8" t="s">
        <v>14</v>
      </c>
      <c r="B3355" s="9">
        <v>3335235</v>
      </c>
      <c r="C3355" s="10">
        <v>3336494</v>
      </c>
      <c r="D3355" s="11"/>
      <c r="E3355" s="12" t="s">
        <v>37</v>
      </c>
      <c r="F3355" s="12" t="s">
        <v>12990</v>
      </c>
      <c r="G3355" s="12" t="s">
        <v>12991</v>
      </c>
      <c r="H3355" s="10">
        <v>947703</v>
      </c>
      <c r="I3355" s="12" t="s">
        <v>18</v>
      </c>
      <c r="J3355" s="11"/>
      <c r="K3355" s="12" t="s">
        <v>12992</v>
      </c>
      <c r="L3355" s="10">
        <v>419</v>
      </c>
      <c r="M3355" s="12" t="s">
        <v>12993</v>
      </c>
    </row>
    <row r="3356" spans="1:13" ht="20.149999999999999" customHeight="1">
      <c r="A3356" s="8" t="s">
        <v>14</v>
      </c>
      <c r="B3356" s="9">
        <v>3336549</v>
      </c>
      <c r="C3356" s="10">
        <v>3336803</v>
      </c>
      <c r="D3356" s="11"/>
      <c r="E3356" s="12" t="s">
        <v>37</v>
      </c>
      <c r="F3356" s="12" t="s">
        <v>12994</v>
      </c>
      <c r="G3356" s="12" t="s">
        <v>12995</v>
      </c>
      <c r="H3356" s="10">
        <v>947958</v>
      </c>
      <c r="I3356" s="12" t="s">
        <v>18</v>
      </c>
      <c r="J3356" s="11"/>
      <c r="K3356" s="12" t="s">
        <v>12996</v>
      </c>
      <c r="L3356" s="10">
        <v>84</v>
      </c>
      <c r="M3356" s="12" t="s">
        <v>12997</v>
      </c>
    </row>
    <row r="3357" spans="1:13" ht="20.149999999999999" customHeight="1">
      <c r="A3357" s="8" t="s">
        <v>14</v>
      </c>
      <c r="B3357" s="9">
        <v>3336963</v>
      </c>
      <c r="C3357" s="10">
        <v>3337256</v>
      </c>
      <c r="D3357" s="11"/>
      <c r="E3357" s="12" t="s">
        <v>37</v>
      </c>
      <c r="F3357" s="12" t="s">
        <v>12998</v>
      </c>
      <c r="G3357" s="12" t="s">
        <v>12999</v>
      </c>
      <c r="H3357" s="10">
        <v>947954</v>
      </c>
      <c r="I3357" s="12" t="s">
        <v>18</v>
      </c>
      <c r="J3357" s="11"/>
      <c r="K3357" s="12" t="s">
        <v>13000</v>
      </c>
      <c r="L3357" s="10">
        <v>97</v>
      </c>
      <c r="M3357" s="12" t="s">
        <v>13001</v>
      </c>
    </row>
    <row r="3358" spans="1:13" ht="20.149999999999999" customHeight="1">
      <c r="A3358" s="8" t="s">
        <v>14</v>
      </c>
      <c r="B3358" s="9">
        <v>3337256</v>
      </c>
      <c r="C3358" s="10">
        <v>3337891</v>
      </c>
      <c r="D3358" s="11"/>
      <c r="E3358" s="12" t="s">
        <v>37</v>
      </c>
      <c r="F3358" s="12" t="s">
        <v>13002</v>
      </c>
      <c r="G3358" s="12" t="s">
        <v>13003</v>
      </c>
      <c r="H3358" s="10">
        <v>947710</v>
      </c>
      <c r="I3358" s="12" t="s">
        <v>18</v>
      </c>
      <c r="J3358" s="11"/>
      <c r="K3358" s="12" t="s">
        <v>13004</v>
      </c>
      <c r="L3358" s="10">
        <v>211</v>
      </c>
      <c r="M3358" s="12" t="s">
        <v>13005</v>
      </c>
    </row>
    <row r="3359" spans="1:13" ht="20.149999999999999" customHeight="1">
      <c r="A3359" s="8" t="s">
        <v>14</v>
      </c>
      <c r="B3359" s="9">
        <v>3337910</v>
      </c>
      <c r="C3359" s="10">
        <v>3338461</v>
      </c>
      <c r="D3359" s="11"/>
      <c r="E3359" s="12" t="s">
        <v>37</v>
      </c>
      <c r="F3359" s="12" t="s">
        <v>13006</v>
      </c>
      <c r="G3359" s="12" t="s">
        <v>13007</v>
      </c>
      <c r="H3359" s="10">
        <v>947712</v>
      </c>
      <c r="I3359" s="12" t="s">
        <v>18</v>
      </c>
      <c r="J3359" s="11"/>
      <c r="K3359" s="12" t="s">
        <v>13008</v>
      </c>
      <c r="L3359" s="10">
        <v>183</v>
      </c>
      <c r="M3359" s="12" t="s">
        <v>13009</v>
      </c>
    </row>
    <row r="3360" spans="1:13" ht="20.149999999999999" customHeight="1">
      <c r="A3360" s="8" t="s">
        <v>14</v>
      </c>
      <c r="B3360" s="9">
        <v>3338466</v>
      </c>
      <c r="C3360" s="10">
        <v>3339248</v>
      </c>
      <c r="D3360" s="11"/>
      <c r="E3360" s="12" t="s">
        <v>37</v>
      </c>
      <c r="F3360" s="12" t="s">
        <v>13010</v>
      </c>
      <c r="G3360" s="12" t="s">
        <v>13011</v>
      </c>
      <c r="H3360" s="10">
        <v>947732</v>
      </c>
      <c r="I3360" s="12" t="s">
        <v>18</v>
      </c>
      <c r="J3360" s="11"/>
      <c r="K3360" s="12" t="s">
        <v>13012</v>
      </c>
      <c r="L3360" s="10">
        <v>260</v>
      </c>
      <c r="M3360" s="12" t="s">
        <v>13013</v>
      </c>
    </row>
    <row r="3361" spans="1:13" ht="20.149999999999999" customHeight="1">
      <c r="A3361" s="8" t="s">
        <v>14</v>
      </c>
      <c r="B3361" s="9">
        <v>3339256</v>
      </c>
      <c r="C3361" s="10">
        <v>3340065</v>
      </c>
      <c r="D3361" s="11"/>
      <c r="E3361" s="12" t="s">
        <v>37</v>
      </c>
      <c r="F3361" s="12" t="s">
        <v>13014</v>
      </c>
      <c r="G3361" s="12" t="s">
        <v>13015</v>
      </c>
      <c r="H3361" s="10">
        <v>947729</v>
      </c>
      <c r="I3361" s="12" t="s">
        <v>18</v>
      </c>
      <c r="J3361" s="11"/>
      <c r="K3361" s="12" t="s">
        <v>13016</v>
      </c>
      <c r="L3361" s="10">
        <v>269</v>
      </c>
      <c r="M3361" s="12" t="s">
        <v>13017</v>
      </c>
    </row>
    <row r="3362" spans="1:13" ht="20.149999999999999" customHeight="1">
      <c r="A3362" s="8" t="s">
        <v>14</v>
      </c>
      <c r="B3362" s="9">
        <v>3340275</v>
      </c>
      <c r="C3362" s="10">
        <v>3341252</v>
      </c>
      <c r="D3362" s="11"/>
      <c r="E3362" s="12" t="s">
        <v>15</v>
      </c>
      <c r="F3362" s="12" t="s">
        <v>13018</v>
      </c>
      <c r="G3362" s="12" t="s">
        <v>13019</v>
      </c>
      <c r="H3362" s="10">
        <v>947730</v>
      </c>
      <c r="I3362" s="12" t="s">
        <v>18</v>
      </c>
      <c r="J3362" s="11"/>
      <c r="K3362" s="12" t="s">
        <v>13020</v>
      </c>
      <c r="L3362" s="10">
        <v>325</v>
      </c>
      <c r="M3362" s="12" t="s">
        <v>13021</v>
      </c>
    </row>
    <row r="3363" spans="1:13" ht="20.149999999999999" customHeight="1">
      <c r="A3363" s="8" t="s">
        <v>14</v>
      </c>
      <c r="B3363" s="9">
        <v>3341266</v>
      </c>
      <c r="C3363" s="10">
        <v>3342252</v>
      </c>
      <c r="D3363" s="11"/>
      <c r="E3363" s="12" t="s">
        <v>15</v>
      </c>
      <c r="F3363" s="12" t="s">
        <v>13022</v>
      </c>
      <c r="G3363" s="12" t="s">
        <v>13023</v>
      </c>
      <c r="H3363" s="10">
        <v>947734</v>
      </c>
      <c r="I3363" s="12" t="s">
        <v>18</v>
      </c>
      <c r="J3363" s="11"/>
      <c r="K3363" s="12" t="s">
        <v>13024</v>
      </c>
      <c r="L3363" s="10">
        <v>328</v>
      </c>
      <c r="M3363" s="12" t="s">
        <v>13025</v>
      </c>
    </row>
    <row r="3364" spans="1:13" ht="20.149999999999999" customHeight="1">
      <c r="A3364" s="8" t="s">
        <v>14</v>
      </c>
      <c r="B3364" s="9">
        <v>3342273</v>
      </c>
      <c r="C3364" s="10">
        <v>3342839</v>
      </c>
      <c r="D3364" s="11"/>
      <c r="E3364" s="12" t="s">
        <v>15</v>
      </c>
      <c r="F3364" s="12" t="s">
        <v>13026</v>
      </c>
      <c r="G3364" s="12" t="s">
        <v>13027</v>
      </c>
      <c r="H3364" s="10">
        <v>947717</v>
      </c>
      <c r="I3364" s="12" t="s">
        <v>18</v>
      </c>
      <c r="J3364" s="11"/>
      <c r="K3364" s="12" t="s">
        <v>13028</v>
      </c>
      <c r="L3364" s="10">
        <v>188</v>
      </c>
      <c r="M3364" s="12" t="s">
        <v>13029</v>
      </c>
    </row>
    <row r="3365" spans="1:13" ht="20.149999999999999" customHeight="1">
      <c r="A3365" s="8" t="s">
        <v>14</v>
      </c>
      <c r="B3365" s="9">
        <v>3342836</v>
      </c>
      <c r="C3365" s="10">
        <v>3343411</v>
      </c>
      <c r="D3365" s="11"/>
      <c r="E3365" s="12" t="s">
        <v>15</v>
      </c>
      <c r="F3365" s="12" t="s">
        <v>13030</v>
      </c>
      <c r="G3365" s="12" t="s">
        <v>13031</v>
      </c>
      <c r="H3365" s="10">
        <v>947722</v>
      </c>
      <c r="I3365" s="12" t="s">
        <v>18</v>
      </c>
      <c r="J3365" s="11"/>
      <c r="K3365" s="12" t="s">
        <v>13032</v>
      </c>
      <c r="L3365" s="10">
        <v>191</v>
      </c>
      <c r="M3365" s="12" t="s">
        <v>13033</v>
      </c>
    </row>
    <row r="3366" spans="1:13" ht="20.149999999999999" customHeight="1">
      <c r="A3366" s="8" t="s">
        <v>14</v>
      </c>
      <c r="B3366" s="9">
        <v>3343380</v>
      </c>
      <c r="C3366" s="10">
        <v>3343937</v>
      </c>
      <c r="D3366" s="11"/>
      <c r="E3366" s="12" t="s">
        <v>15</v>
      </c>
      <c r="F3366" s="12" t="s">
        <v>13034</v>
      </c>
      <c r="G3366" s="12" t="s">
        <v>13035</v>
      </c>
      <c r="H3366" s="10">
        <v>947920</v>
      </c>
      <c r="I3366" s="12" t="s">
        <v>18</v>
      </c>
      <c r="J3366" s="11"/>
      <c r="K3366" s="12" t="s">
        <v>13036</v>
      </c>
      <c r="L3366" s="10">
        <v>185</v>
      </c>
      <c r="M3366" s="12" t="s">
        <v>13037</v>
      </c>
    </row>
    <row r="3367" spans="1:13" ht="20.149999999999999" customHeight="1">
      <c r="A3367" s="8" t="s">
        <v>14</v>
      </c>
      <c r="B3367" s="9">
        <v>3343944</v>
      </c>
      <c r="C3367" s="10">
        <v>3344669</v>
      </c>
      <c r="D3367" s="11"/>
      <c r="E3367" s="12" t="s">
        <v>15</v>
      </c>
      <c r="F3367" s="12" t="s">
        <v>13038</v>
      </c>
      <c r="G3367" s="12" t="s">
        <v>13039</v>
      </c>
      <c r="H3367" s="10">
        <v>947725</v>
      </c>
      <c r="I3367" s="12" t="s">
        <v>18</v>
      </c>
      <c r="J3367" s="11"/>
      <c r="K3367" s="12" t="s">
        <v>13040</v>
      </c>
      <c r="L3367" s="10">
        <v>241</v>
      </c>
      <c r="M3367" s="12" t="s">
        <v>13041</v>
      </c>
    </row>
    <row r="3368" spans="1:13" ht="20.149999999999999" customHeight="1">
      <c r="A3368" s="8" t="s">
        <v>14</v>
      </c>
      <c r="B3368" s="9">
        <v>3344717</v>
      </c>
      <c r="C3368" s="10">
        <v>3346150</v>
      </c>
      <c r="D3368" s="11"/>
      <c r="E3368" s="12" t="s">
        <v>15</v>
      </c>
      <c r="F3368" s="12" t="s">
        <v>13042</v>
      </c>
      <c r="G3368" s="12" t="s">
        <v>13043</v>
      </c>
      <c r="H3368" s="10">
        <v>947714</v>
      </c>
      <c r="I3368" s="12" t="s">
        <v>18</v>
      </c>
      <c r="J3368" s="11"/>
      <c r="K3368" s="12" t="s">
        <v>13044</v>
      </c>
      <c r="L3368" s="10">
        <v>477</v>
      </c>
      <c r="M3368" s="12" t="s">
        <v>13045</v>
      </c>
    </row>
    <row r="3369" spans="1:13" ht="20.149999999999999" customHeight="1">
      <c r="A3369" s="8" t="s">
        <v>14</v>
      </c>
      <c r="B3369" s="9">
        <v>3346173</v>
      </c>
      <c r="C3369" s="10">
        <v>3346460</v>
      </c>
      <c r="D3369" s="11"/>
      <c r="E3369" s="12" t="s">
        <v>15</v>
      </c>
      <c r="F3369" s="12" t="s">
        <v>13046</v>
      </c>
      <c r="G3369" s="12" t="s">
        <v>13047</v>
      </c>
      <c r="H3369" s="10">
        <v>947718</v>
      </c>
      <c r="I3369" s="12" t="s">
        <v>18</v>
      </c>
      <c r="J3369" s="11"/>
      <c r="K3369" s="12" t="s">
        <v>13048</v>
      </c>
      <c r="L3369" s="10">
        <v>95</v>
      </c>
      <c r="M3369" s="12" t="s">
        <v>13049</v>
      </c>
    </row>
    <row r="3370" spans="1:13" ht="20.149999999999999" customHeight="1">
      <c r="A3370" s="8" t="s">
        <v>14</v>
      </c>
      <c r="B3370" s="9">
        <v>3346578</v>
      </c>
      <c r="C3370" s="10">
        <v>3347069</v>
      </c>
      <c r="D3370" s="11"/>
      <c r="E3370" s="12" t="s">
        <v>15</v>
      </c>
      <c r="F3370" s="12" t="s">
        <v>13050</v>
      </c>
      <c r="G3370" s="12" t="s">
        <v>13051</v>
      </c>
      <c r="H3370" s="10">
        <v>947721</v>
      </c>
      <c r="I3370" s="12" t="s">
        <v>18</v>
      </c>
      <c r="J3370" s="11"/>
      <c r="K3370" s="12" t="s">
        <v>13052</v>
      </c>
      <c r="L3370" s="10">
        <v>163</v>
      </c>
      <c r="M3370" s="12" t="s">
        <v>13053</v>
      </c>
    </row>
    <row r="3371" spans="1:13" ht="20.149999999999999" customHeight="1">
      <c r="A3371" s="8" t="s">
        <v>14</v>
      </c>
      <c r="B3371" s="9">
        <v>3347115</v>
      </c>
      <c r="C3371" s="10">
        <v>3347969</v>
      </c>
      <c r="D3371" s="11"/>
      <c r="E3371" s="12" t="s">
        <v>15</v>
      </c>
      <c r="F3371" s="12" t="s">
        <v>13054</v>
      </c>
      <c r="G3371" s="12" t="s">
        <v>13055</v>
      </c>
      <c r="H3371" s="10">
        <v>947727</v>
      </c>
      <c r="I3371" s="12" t="s">
        <v>18</v>
      </c>
      <c r="J3371" s="11"/>
      <c r="K3371" s="12" t="s">
        <v>13056</v>
      </c>
      <c r="L3371" s="10">
        <v>284</v>
      </c>
      <c r="M3371" s="12" t="s">
        <v>13057</v>
      </c>
    </row>
    <row r="3372" spans="1:13" ht="20.149999999999999" customHeight="1">
      <c r="A3372" s="8" t="s">
        <v>14</v>
      </c>
      <c r="B3372" s="9">
        <v>3347966</v>
      </c>
      <c r="C3372" s="10">
        <v>3348238</v>
      </c>
      <c r="D3372" s="11"/>
      <c r="E3372" s="12" t="s">
        <v>15</v>
      </c>
      <c r="F3372" s="12" t="s">
        <v>13058</v>
      </c>
      <c r="G3372" s="12" t="s">
        <v>13059</v>
      </c>
      <c r="H3372" s="10">
        <v>947914</v>
      </c>
      <c r="I3372" s="12" t="s">
        <v>18</v>
      </c>
      <c r="J3372" s="11"/>
      <c r="K3372" s="12" t="s">
        <v>13060</v>
      </c>
      <c r="L3372" s="10">
        <v>90</v>
      </c>
      <c r="M3372" s="12" t="s">
        <v>13061</v>
      </c>
    </row>
    <row r="3373" spans="1:13" ht="20.149999999999999" customHeight="1">
      <c r="A3373" s="8" t="s">
        <v>14</v>
      </c>
      <c r="B3373" s="9">
        <v>3348452</v>
      </c>
      <c r="C3373" s="10">
        <v>3349084</v>
      </c>
      <c r="D3373" s="11"/>
      <c r="E3373" s="12" t="s">
        <v>15</v>
      </c>
      <c r="F3373" s="12" t="s">
        <v>13062</v>
      </c>
      <c r="G3373" s="12" t="s">
        <v>13063</v>
      </c>
      <c r="H3373" s="10">
        <v>947910</v>
      </c>
      <c r="I3373" s="12" t="s">
        <v>18</v>
      </c>
      <c r="J3373" s="11"/>
      <c r="K3373" s="12" t="s">
        <v>13064</v>
      </c>
      <c r="L3373" s="10">
        <v>210</v>
      </c>
      <c r="M3373" s="12" t="s">
        <v>13065</v>
      </c>
    </row>
    <row r="3374" spans="1:13" ht="20.149999999999999" customHeight="1">
      <c r="A3374" s="8" t="s">
        <v>14</v>
      </c>
      <c r="B3374" s="9">
        <v>3349081</v>
      </c>
      <c r="C3374" s="10">
        <v>3349809</v>
      </c>
      <c r="D3374" s="11"/>
      <c r="E3374" s="12" t="s">
        <v>37</v>
      </c>
      <c r="F3374" s="12" t="s">
        <v>13066</v>
      </c>
      <c r="G3374" s="12" t="s">
        <v>13067</v>
      </c>
      <c r="H3374" s="10">
        <v>947728</v>
      </c>
      <c r="I3374" s="12" t="s">
        <v>18</v>
      </c>
      <c r="J3374" s="11"/>
      <c r="K3374" s="12" t="s">
        <v>13068</v>
      </c>
      <c r="L3374" s="10">
        <v>242</v>
      </c>
      <c r="M3374" s="12" t="s">
        <v>13069</v>
      </c>
    </row>
    <row r="3375" spans="1:13" ht="20.149999999999999" customHeight="1">
      <c r="A3375" s="8" t="s">
        <v>14</v>
      </c>
      <c r="B3375" s="9">
        <v>3349806</v>
      </c>
      <c r="C3375" s="10">
        <v>3350459</v>
      </c>
      <c r="D3375" s="11"/>
      <c r="E3375" s="12" t="s">
        <v>37</v>
      </c>
      <c r="F3375" s="12" t="s">
        <v>13070</v>
      </c>
      <c r="G3375" s="12" t="s">
        <v>13071</v>
      </c>
      <c r="H3375" s="10">
        <v>947903</v>
      </c>
      <c r="I3375" s="12" t="s">
        <v>18</v>
      </c>
      <c r="J3375" s="11"/>
      <c r="K3375" s="12" t="s">
        <v>13072</v>
      </c>
      <c r="L3375" s="10">
        <v>217</v>
      </c>
      <c r="M3375" s="12" t="s">
        <v>13073</v>
      </c>
    </row>
    <row r="3376" spans="1:13" ht="20.149999999999999" customHeight="1">
      <c r="A3376" s="8" t="s">
        <v>14</v>
      </c>
      <c r="B3376" s="9">
        <v>3350577</v>
      </c>
      <c r="C3376" s="10">
        <v>3350697</v>
      </c>
      <c r="D3376" s="11"/>
      <c r="E3376" s="12" t="s">
        <v>15</v>
      </c>
      <c r="F3376" s="12" t="s">
        <v>13074</v>
      </c>
      <c r="G3376" s="12" t="s">
        <v>13075</v>
      </c>
      <c r="H3376" s="10">
        <v>2847690</v>
      </c>
      <c r="I3376" s="12" t="s">
        <v>92</v>
      </c>
      <c r="J3376" s="11"/>
      <c r="K3376" s="11"/>
      <c r="L3376" s="11"/>
      <c r="M3376" s="12" t="s">
        <v>13076</v>
      </c>
    </row>
    <row r="3377" spans="1:13" ht="20.149999999999999" customHeight="1">
      <c r="A3377" s="8" t="s">
        <v>14</v>
      </c>
      <c r="B3377" s="9">
        <v>3350689</v>
      </c>
      <c r="C3377" s="10">
        <v>3353025</v>
      </c>
      <c r="D3377" s="11"/>
      <c r="E3377" s="12" t="s">
        <v>37</v>
      </c>
      <c r="F3377" s="12" t="s">
        <v>13077</v>
      </c>
      <c r="G3377" s="12" t="s">
        <v>13078</v>
      </c>
      <c r="H3377" s="10">
        <v>947887</v>
      </c>
      <c r="I3377" s="12" t="s">
        <v>18</v>
      </c>
      <c r="J3377" s="11"/>
      <c r="K3377" s="12" t="s">
        <v>13079</v>
      </c>
      <c r="L3377" s="10">
        <v>778</v>
      </c>
      <c r="M3377" s="12" t="s">
        <v>13080</v>
      </c>
    </row>
    <row r="3378" spans="1:13" ht="20.149999999999999" customHeight="1">
      <c r="A3378" s="8" t="s">
        <v>14</v>
      </c>
      <c r="B3378" s="9">
        <v>3353121</v>
      </c>
      <c r="C3378" s="10">
        <v>3354050</v>
      </c>
      <c r="D3378" s="11"/>
      <c r="E3378" s="12" t="s">
        <v>37</v>
      </c>
      <c r="F3378" s="12" t="s">
        <v>13081</v>
      </c>
      <c r="G3378" s="12" t="s">
        <v>13082</v>
      </c>
      <c r="H3378" s="10">
        <v>947733</v>
      </c>
      <c r="I3378" s="12" t="s">
        <v>18</v>
      </c>
      <c r="J3378" s="11"/>
      <c r="K3378" s="12" t="s">
        <v>13083</v>
      </c>
      <c r="L3378" s="10">
        <v>309</v>
      </c>
      <c r="M3378" s="12" t="s">
        <v>13084</v>
      </c>
    </row>
    <row r="3379" spans="1:13" ht="20.149999999999999" customHeight="1">
      <c r="A3379" s="8" t="s">
        <v>14</v>
      </c>
      <c r="B3379" s="9">
        <v>3354725</v>
      </c>
      <c r="C3379" s="10">
        <v>3359185</v>
      </c>
      <c r="D3379" s="11"/>
      <c r="E3379" s="12" t="s">
        <v>15</v>
      </c>
      <c r="F3379" s="12" t="s">
        <v>13085</v>
      </c>
      <c r="G3379" s="12" t="s">
        <v>13086</v>
      </c>
      <c r="H3379" s="10">
        <v>947724</v>
      </c>
      <c r="I3379" s="12" t="s">
        <v>18</v>
      </c>
      <c r="J3379" s="11"/>
      <c r="K3379" s="12" t="s">
        <v>13087</v>
      </c>
      <c r="L3379" s="10">
        <v>1486</v>
      </c>
      <c r="M3379" s="12" t="s">
        <v>13088</v>
      </c>
    </row>
    <row r="3380" spans="1:13" ht="20.149999999999999" customHeight="1">
      <c r="A3380" s="8" t="s">
        <v>14</v>
      </c>
      <c r="B3380" s="9">
        <v>3359198</v>
      </c>
      <c r="C3380" s="10">
        <v>3360616</v>
      </c>
      <c r="D3380" s="11"/>
      <c r="E3380" s="12" t="s">
        <v>15</v>
      </c>
      <c r="F3380" s="12" t="s">
        <v>13089</v>
      </c>
      <c r="G3380" s="12" t="s">
        <v>13090</v>
      </c>
      <c r="H3380" s="10">
        <v>947723</v>
      </c>
      <c r="I3380" s="12" t="s">
        <v>18</v>
      </c>
      <c r="J3380" s="11"/>
      <c r="K3380" s="12" t="s">
        <v>13091</v>
      </c>
      <c r="L3380" s="10">
        <v>472</v>
      </c>
      <c r="M3380" s="12" t="s">
        <v>13092</v>
      </c>
    </row>
    <row r="3381" spans="1:13" ht="20.149999999999999" customHeight="1">
      <c r="A3381" s="8" t="s">
        <v>14</v>
      </c>
      <c r="B3381" s="9">
        <v>3361176</v>
      </c>
      <c r="C3381" s="10">
        <v>3361940</v>
      </c>
      <c r="D3381" s="11"/>
      <c r="E3381" s="12" t="s">
        <v>15</v>
      </c>
      <c r="F3381" s="12" t="s">
        <v>13093</v>
      </c>
      <c r="G3381" s="12" t="s">
        <v>13094</v>
      </c>
      <c r="H3381" s="10">
        <v>947746</v>
      </c>
      <c r="I3381" s="12" t="s">
        <v>18</v>
      </c>
      <c r="J3381" s="11"/>
      <c r="K3381" s="12" t="s">
        <v>13095</v>
      </c>
      <c r="L3381" s="10">
        <v>254</v>
      </c>
      <c r="M3381" s="12" t="s">
        <v>13096</v>
      </c>
    </row>
    <row r="3382" spans="1:13" ht="20.149999999999999" customHeight="1">
      <c r="A3382" s="8" t="s">
        <v>14</v>
      </c>
      <c r="B3382" s="9">
        <v>3362112</v>
      </c>
      <c r="C3382" s="10">
        <v>3362786</v>
      </c>
      <c r="D3382" s="11"/>
      <c r="E3382" s="12" t="s">
        <v>15</v>
      </c>
      <c r="F3382" s="12" t="s">
        <v>13097</v>
      </c>
      <c r="G3382" s="12" t="s">
        <v>13098</v>
      </c>
      <c r="H3382" s="10">
        <v>947741</v>
      </c>
      <c r="I3382" s="12" t="s">
        <v>18</v>
      </c>
      <c r="J3382" s="11"/>
      <c r="K3382" s="12" t="s">
        <v>13099</v>
      </c>
      <c r="L3382" s="10">
        <v>224</v>
      </c>
      <c r="M3382" s="12" t="s">
        <v>13100</v>
      </c>
    </row>
    <row r="3383" spans="1:13" ht="20.149999999999999" customHeight="1">
      <c r="A3383" s="8" t="s">
        <v>14</v>
      </c>
      <c r="B3383" s="9">
        <v>3362807</v>
      </c>
      <c r="C3383" s="10">
        <v>3365188</v>
      </c>
      <c r="D3383" s="11"/>
      <c r="E3383" s="12" t="s">
        <v>15</v>
      </c>
      <c r="F3383" s="12" t="s">
        <v>13101</v>
      </c>
      <c r="G3383" s="12" t="s">
        <v>13102</v>
      </c>
      <c r="H3383" s="10">
        <v>947738</v>
      </c>
      <c r="I3383" s="12" t="s">
        <v>18</v>
      </c>
      <c r="J3383" s="11"/>
      <c r="K3383" s="12" t="s">
        <v>13103</v>
      </c>
      <c r="L3383" s="10">
        <v>793</v>
      </c>
      <c r="M3383" s="12" t="s">
        <v>13104</v>
      </c>
    </row>
    <row r="3384" spans="1:13" ht="20.149999999999999" customHeight="1">
      <c r="A3384" s="8" t="s">
        <v>14</v>
      </c>
      <c r="B3384" s="9">
        <v>3365185</v>
      </c>
      <c r="C3384" s="10">
        <v>3366929</v>
      </c>
      <c r="D3384" s="11"/>
      <c r="E3384" s="12" t="s">
        <v>15</v>
      </c>
      <c r="F3384" s="12" t="s">
        <v>915</v>
      </c>
      <c r="G3384" s="12" t="s">
        <v>13105</v>
      </c>
      <c r="H3384" s="10">
        <v>4056032</v>
      </c>
      <c r="I3384" s="12" t="s">
        <v>917</v>
      </c>
      <c r="J3384" s="11"/>
      <c r="K3384" s="11"/>
      <c r="L3384" s="11"/>
      <c r="M3384" s="12" t="s">
        <v>13106</v>
      </c>
    </row>
    <row r="3385" spans="1:13" ht="20.149999999999999" customHeight="1">
      <c r="A3385" s="8" t="s">
        <v>14</v>
      </c>
      <c r="B3385" s="9">
        <v>3365702</v>
      </c>
      <c r="C3385" s="10">
        <v>3366682</v>
      </c>
      <c r="D3385" s="11"/>
      <c r="E3385" s="12" t="s">
        <v>37</v>
      </c>
      <c r="F3385" s="12" t="s">
        <v>1085</v>
      </c>
      <c r="G3385" s="12" t="s">
        <v>13107</v>
      </c>
      <c r="H3385" s="10">
        <v>947743</v>
      </c>
      <c r="I3385" s="12" t="s">
        <v>18</v>
      </c>
      <c r="J3385" s="11"/>
      <c r="K3385" s="12" t="s">
        <v>13108</v>
      </c>
      <c r="L3385" s="10">
        <v>326</v>
      </c>
      <c r="M3385" s="12" t="s">
        <v>13109</v>
      </c>
    </row>
    <row r="3386" spans="1:13" ht="20.149999999999999" customHeight="1">
      <c r="A3386" s="8" t="s">
        <v>14</v>
      </c>
      <c r="B3386" s="9">
        <v>3366926</v>
      </c>
      <c r="C3386" s="10">
        <v>3367642</v>
      </c>
      <c r="D3386" s="11"/>
      <c r="E3386" s="12" t="s">
        <v>15</v>
      </c>
      <c r="F3386" s="12" t="s">
        <v>13110</v>
      </c>
      <c r="G3386" s="12" t="s">
        <v>13111</v>
      </c>
      <c r="H3386" s="10">
        <v>947735</v>
      </c>
      <c r="I3386" s="12" t="s">
        <v>18</v>
      </c>
      <c r="J3386" s="11"/>
      <c r="K3386" s="12" t="s">
        <v>13112</v>
      </c>
      <c r="L3386" s="10">
        <v>238</v>
      </c>
      <c r="M3386" s="12" t="s">
        <v>13113</v>
      </c>
    </row>
    <row r="3387" spans="1:13" ht="20.149999999999999" customHeight="1">
      <c r="A3387" s="8" t="s">
        <v>14</v>
      </c>
      <c r="B3387" s="9">
        <v>3367827</v>
      </c>
      <c r="C3387" s="10">
        <v>3368954</v>
      </c>
      <c r="D3387" s="11"/>
      <c r="E3387" s="12" t="s">
        <v>15</v>
      </c>
      <c r="F3387" s="12" t="s">
        <v>13114</v>
      </c>
      <c r="G3387" s="12" t="s">
        <v>13115</v>
      </c>
      <c r="H3387" s="10">
        <v>947739</v>
      </c>
      <c r="I3387" s="12" t="s">
        <v>18</v>
      </c>
      <c r="J3387" s="11"/>
      <c r="K3387" s="12" t="s">
        <v>13116</v>
      </c>
      <c r="L3387" s="10">
        <v>375</v>
      </c>
      <c r="M3387" s="12" t="s">
        <v>13117</v>
      </c>
    </row>
    <row r="3388" spans="1:13" ht="20.149999999999999" customHeight="1">
      <c r="A3388" s="8" t="s">
        <v>14</v>
      </c>
      <c r="B3388" s="9">
        <v>3369014</v>
      </c>
      <c r="C3388" s="10">
        <v>3369478</v>
      </c>
      <c r="D3388" s="11"/>
      <c r="E3388" s="12" t="s">
        <v>37</v>
      </c>
      <c r="F3388" s="12" t="s">
        <v>13118</v>
      </c>
      <c r="G3388" s="12" t="s">
        <v>13119</v>
      </c>
      <c r="H3388" s="10">
        <v>947750</v>
      </c>
      <c r="I3388" s="12" t="s">
        <v>18</v>
      </c>
      <c r="J3388" s="11"/>
      <c r="K3388" s="12" t="s">
        <v>13120</v>
      </c>
      <c r="L3388" s="10">
        <v>154</v>
      </c>
      <c r="M3388" s="12" t="s">
        <v>13121</v>
      </c>
    </row>
    <row r="3389" spans="1:13" ht="20.149999999999999" customHeight="1">
      <c r="A3389" s="8" t="s">
        <v>14</v>
      </c>
      <c r="B3389" s="9">
        <v>3369475</v>
      </c>
      <c r="C3389" s="10">
        <v>3370350</v>
      </c>
      <c r="D3389" s="11"/>
      <c r="E3389" s="12" t="s">
        <v>37</v>
      </c>
      <c r="F3389" s="12" t="s">
        <v>13122</v>
      </c>
      <c r="G3389" s="12" t="s">
        <v>13123</v>
      </c>
      <c r="H3389" s="10">
        <v>947757</v>
      </c>
      <c r="I3389" s="12" t="s">
        <v>18</v>
      </c>
      <c r="J3389" s="11"/>
      <c r="K3389" s="12" t="s">
        <v>13124</v>
      </c>
      <c r="L3389" s="10">
        <v>291</v>
      </c>
      <c r="M3389" s="12" t="s">
        <v>13125</v>
      </c>
    </row>
    <row r="3390" spans="1:13" ht="20.149999999999999" customHeight="1">
      <c r="A3390" s="8" t="s">
        <v>14</v>
      </c>
      <c r="B3390" s="9">
        <v>3370347</v>
      </c>
      <c r="C3390" s="10">
        <v>3371036</v>
      </c>
      <c r="D3390" s="11"/>
      <c r="E3390" s="12" t="s">
        <v>37</v>
      </c>
      <c r="F3390" s="12" t="s">
        <v>13126</v>
      </c>
      <c r="G3390" s="12" t="s">
        <v>13127</v>
      </c>
      <c r="H3390" s="10">
        <v>947745</v>
      </c>
      <c r="I3390" s="12" t="s">
        <v>18</v>
      </c>
      <c r="J3390" s="11"/>
      <c r="K3390" s="12" t="s">
        <v>13128</v>
      </c>
      <c r="L3390" s="10">
        <v>229</v>
      </c>
      <c r="M3390" s="12" t="s">
        <v>13129</v>
      </c>
    </row>
    <row r="3391" spans="1:13" ht="20.149999999999999" customHeight="1">
      <c r="A3391" s="8" t="s">
        <v>14</v>
      </c>
      <c r="B3391" s="9">
        <v>3371084</v>
      </c>
      <c r="C3391" s="10">
        <v>3372574</v>
      </c>
      <c r="D3391" s="11"/>
      <c r="E3391" s="12" t="s">
        <v>37</v>
      </c>
      <c r="F3391" s="12" t="s">
        <v>13130</v>
      </c>
      <c r="G3391" s="12" t="s">
        <v>13131</v>
      </c>
      <c r="H3391" s="10">
        <v>947740</v>
      </c>
      <c r="I3391" s="12" t="s">
        <v>18</v>
      </c>
      <c r="J3391" s="11"/>
      <c r="K3391" s="12" t="s">
        <v>13132</v>
      </c>
      <c r="L3391" s="10">
        <v>496</v>
      </c>
      <c r="M3391" s="12" t="s">
        <v>13133</v>
      </c>
    </row>
    <row r="3392" spans="1:13" ht="20.149999999999999" customHeight="1">
      <c r="A3392" s="8" t="s">
        <v>14</v>
      </c>
      <c r="B3392" s="9">
        <v>3372683</v>
      </c>
      <c r="C3392" s="10">
        <v>3373576</v>
      </c>
      <c r="D3392" s="11"/>
      <c r="E3392" s="12" t="s">
        <v>37</v>
      </c>
      <c r="F3392" s="12" t="s">
        <v>13134</v>
      </c>
      <c r="G3392" s="12" t="s">
        <v>13135</v>
      </c>
      <c r="H3392" s="10">
        <v>947742</v>
      </c>
      <c r="I3392" s="12" t="s">
        <v>18</v>
      </c>
      <c r="J3392" s="11"/>
      <c r="K3392" s="12" t="s">
        <v>13136</v>
      </c>
      <c r="L3392" s="10">
        <v>297</v>
      </c>
      <c r="M3392" s="12" t="s">
        <v>13137</v>
      </c>
    </row>
    <row r="3393" spans="1:13" ht="20.149999999999999" customHeight="1">
      <c r="A3393" s="8" t="s">
        <v>14</v>
      </c>
      <c r="B3393" s="9">
        <v>3373698</v>
      </c>
      <c r="C3393" s="10">
        <v>3374489</v>
      </c>
      <c r="D3393" s="11"/>
      <c r="E3393" s="12" t="s">
        <v>37</v>
      </c>
      <c r="F3393" s="12" t="s">
        <v>13138</v>
      </c>
      <c r="G3393" s="12" t="s">
        <v>13139</v>
      </c>
      <c r="H3393" s="10">
        <v>945468</v>
      </c>
      <c r="I3393" s="12" t="s">
        <v>18</v>
      </c>
      <c r="J3393" s="11"/>
      <c r="K3393" s="12" t="s">
        <v>13140</v>
      </c>
      <c r="L3393" s="10">
        <v>263</v>
      </c>
      <c r="M3393" s="12" t="s">
        <v>13141</v>
      </c>
    </row>
    <row r="3394" spans="1:13" ht="20.149999999999999" customHeight="1">
      <c r="A3394" s="8" t="s">
        <v>14</v>
      </c>
      <c r="B3394" s="9">
        <v>3374869</v>
      </c>
      <c r="C3394" s="10">
        <v>3376236</v>
      </c>
      <c r="D3394" s="11"/>
      <c r="E3394" s="12" t="s">
        <v>15</v>
      </c>
      <c r="F3394" s="12" t="s">
        <v>13142</v>
      </c>
      <c r="G3394" s="12" t="s">
        <v>13143</v>
      </c>
      <c r="H3394" s="10">
        <v>946575</v>
      </c>
      <c r="I3394" s="12" t="s">
        <v>18</v>
      </c>
      <c r="J3394" s="11"/>
      <c r="K3394" s="12" t="s">
        <v>13144</v>
      </c>
      <c r="L3394" s="10">
        <v>455</v>
      </c>
      <c r="M3394" s="12" t="s">
        <v>13145</v>
      </c>
    </row>
    <row r="3395" spans="1:13" ht="20.149999999999999" customHeight="1">
      <c r="A3395" s="8" t="s">
        <v>14</v>
      </c>
      <c r="B3395" s="9">
        <v>3376279</v>
      </c>
      <c r="C3395" s="10">
        <v>3376776</v>
      </c>
      <c r="D3395" s="11"/>
      <c r="E3395" s="12" t="s">
        <v>37</v>
      </c>
      <c r="F3395" s="12" t="s">
        <v>13146</v>
      </c>
      <c r="G3395" s="12" t="s">
        <v>13147</v>
      </c>
      <c r="H3395" s="10">
        <v>944774</v>
      </c>
      <c r="I3395" s="12" t="s">
        <v>18</v>
      </c>
      <c r="J3395" s="11"/>
      <c r="K3395" s="12" t="s">
        <v>13148</v>
      </c>
      <c r="L3395" s="10">
        <v>165</v>
      </c>
      <c r="M3395" s="12" t="s">
        <v>13149</v>
      </c>
    </row>
    <row r="3396" spans="1:13" ht="20.149999999999999" customHeight="1">
      <c r="A3396" s="8" t="s">
        <v>14</v>
      </c>
      <c r="B3396" s="9">
        <v>3376782</v>
      </c>
      <c r="C3396" s="10">
        <v>3377420</v>
      </c>
      <c r="D3396" s="11"/>
      <c r="E3396" s="12" t="s">
        <v>37</v>
      </c>
      <c r="F3396" s="12" t="s">
        <v>13150</v>
      </c>
      <c r="G3396" s="12" t="s">
        <v>13151</v>
      </c>
      <c r="H3396" s="10">
        <v>944744</v>
      </c>
      <c r="I3396" s="12" t="s">
        <v>18</v>
      </c>
      <c r="J3396" s="11"/>
      <c r="K3396" s="12" t="s">
        <v>13152</v>
      </c>
      <c r="L3396" s="10">
        <v>212</v>
      </c>
      <c r="M3396" s="12" t="s">
        <v>13153</v>
      </c>
    </row>
    <row r="3397" spans="1:13" ht="20.149999999999999" customHeight="1">
      <c r="A3397" s="8" t="s">
        <v>14</v>
      </c>
      <c r="B3397" s="9">
        <v>3377815</v>
      </c>
      <c r="C3397" s="10">
        <v>3378207</v>
      </c>
      <c r="D3397" s="11"/>
      <c r="E3397" s="12" t="s">
        <v>37</v>
      </c>
      <c r="F3397" s="12" t="s">
        <v>13154</v>
      </c>
      <c r="G3397" s="12" t="s">
        <v>13155</v>
      </c>
      <c r="H3397" s="10">
        <v>949000</v>
      </c>
      <c r="I3397" s="12" t="s">
        <v>18</v>
      </c>
      <c r="J3397" s="11"/>
      <c r="K3397" s="12" t="s">
        <v>13156</v>
      </c>
      <c r="L3397" s="10">
        <v>130</v>
      </c>
      <c r="M3397" s="12" t="s">
        <v>13157</v>
      </c>
    </row>
    <row r="3398" spans="1:13" ht="20.149999999999999" customHeight="1">
      <c r="A3398" s="8" t="s">
        <v>14</v>
      </c>
      <c r="B3398" s="9">
        <v>3378223</v>
      </c>
      <c r="C3398" s="10">
        <v>3378651</v>
      </c>
      <c r="D3398" s="11"/>
      <c r="E3398" s="12" t="s">
        <v>37</v>
      </c>
      <c r="F3398" s="12" t="s">
        <v>13158</v>
      </c>
      <c r="G3398" s="12" t="s">
        <v>13159</v>
      </c>
      <c r="H3398" s="10">
        <v>947828</v>
      </c>
      <c r="I3398" s="12" t="s">
        <v>18</v>
      </c>
      <c r="J3398" s="11"/>
      <c r="K3398" s="12" t="s">
        <v>13160</v>
      </c>
      <c r="L3398" s="10">
        <v>142</v>
      </c>
      <c r="M3398" s="12" t="s">
        <v>13161</v>
      </c>
    </row>
    <row r="3399" spans="1:13" ht="20.149999999999999" customHeight="1">
      <c r="A3399" s="8" t="s">
        <v>14</v>
      </c>
      <c r="B3399" s="9">
        <v>3378870</v>
      </c>
      <c r="C3399" s="10">
        <v>3379997</v>
      </c>
      <c r="D3399" s="11"/>
      <c r="E3399" s="12" t="s">
        <v>37</v>
      </c>
      <c r="F3399" s="12" t="s">
        <v>13162</v>
      </c>
      <c r="G3399" s="12" t="s">
        <v>13163</v>
      </c>
      <c r="H3399" s="10">
        <v>947821</v>
      </c>
      <c r="I3399" s="12" t="s">
        <v>18</v>
      </c>
      <c r="J3399" s="11"/>
      <c r="K3399" s="12" t="s">
        <v>13164</v>
      </c>
      <c r="L3399" s="10">
        <v>375</v>
      </c>
      <c r="M3399" s="12" t="s">
        <v>13165</v>
      </c>
    </row>
    <row r="3400" spans="1:13" ht="20.149999999999999" customHeight="1">
      <c r="A3400" s="8" t="s">
        <v>14</v>
      </c>
      <c r="B3400" s="9">
        <v>3380191</v>
      </c>
      <c r="C3400" s="10">
        <v>3380589</v>
      </c>
      <c r="D3400" s="11"/>
      <c r="E3400" s="12" t="s">
        <v>15</v>
      </c>
      <c r="F3400" s="12" t="s">
        <v>13166</v>
      </c>
      <c r="G3400" s="12" t="s">
        <v>13167</v>
      </c>
      <c r="H3400" s="10">
        <v>947815</v>
      </c>
      <c r="I3400" s="12" t="s">
        <v>18</v>
      </c>
      <c r="J3400" s="11"/>
      <c r="K3400" s="12" t="s">
        <v>13168</v>
      </c>
      <c r="L3400" s="10">
        <v>132</v>
      </c>
      <c r="M3400" s="12" t="s">
        <v>13169</v>
      </c>
    </row>
    <row r="3401" spans="1:13" ht="20.149999999999999" customHeight="1">
      <c r="A3401" s="8" t="s">
        <v>14</v>
      </c>
      <c r="B3401" s="9">
        <v>3380743</v>
      </c>
      <c r="C3401" s="10">
        <v>3382110</v>
      </c>
      <c r="D3401" s="11"/>
      <c r="E3401" s="12" t="s">
        <v>15</v>
      </c>
      <c r="F3401" s="12" t="s">
        <v>13170</v>
      </c>
      <c r="G3401" s="12" t="s">
        <v>13171</v>
      </c>
      <c r="H3401" s="10">
        <v>947812</v>
      </c>
      <c r="I3401" s="12" t="s">
        <v>18</v>
      </c>
      <c r="J3401" s="11"/>
      <c r="K3401" s="12" t="s">
        <v>13172</v>
      </c>
      <c r="L3401" s="10">
        <v>455</v>
      </c>
      <c r="M3401" s="12" t="s">
        <v>13173</v>
      </c>
    </row>
    <row r="3402" spans="1:13" ht="20.149999999999999" customHeight="1">
      <c r="A3402" s="8" t="s">
        <v>14</v>
      </c>
      <c r="B3402" s="9">
        <v>3382200</v>
      </c>
      <c r="C3402" s="10">
        <v>3383267</v>
      </c>
      <c r="D3402" s="11"/>
      <c r="E3402" s="12" t="s">
        <v>15</v>
      </c>
      <c r="F3402" s="12" t="s">
        <v>13174</v>
      </c>
      <c r="G3402" s="12" t="s">
        <v>13175</v>
      </c>
      <c r="H3402" s="10">
        <v>947865</v>
      </c>
      <c r="I3402" s="12" t="s">
        <v>18</v>
      </c>
      <c r="J3402" s="11"/>
      <c r="K3402" s="12" t="s">
        <v>13176</v>
      </c>
      <c r="L3402" s="10">
        <v>355</v>
      </c>
      <c r="M3402" s="12" t="s">
        <v>13177</v>
      </c>
    </row>
    <row r="3403" spans="1:13" ht="20.149999999999999" customHeight="1">
      <c r="A3403" s="8" t="s">
        <v>14</v>
      </c>
      <c r="B3403" s="9">
        <v>3383330</v>
      </c>
      <c r="C3403" s="10">
        <v>3384268</v>
      </c>
      <c r="D3403" s="11"/>
      <c r="E3403" s="12" t="s">
        <v>37</v>
      </c>
      <c r="F3403" s="12" t="s">
        <v>13178</v>
      </c>
      <c r="G3403" s="12" t="s">
        <v>13179</v>
      </c>
      <c r="H3403" s="10">
        <v>947854</v>
      </c>
      <c r="I3403" s="12" t="s">
        <v>18</v>
      </c>
      <c r="J3403" s="11"/>
      <c r="K3403" s="12" t="s">
        <v>13180</v>
      </c>
      <c r="L3403" s="10">
        <v>312</v>
      </c>
      <c r="M3403" s="12" t="s">
        <v>13181</v>
      </c>
    </row>
    <row r="3404" spans="1:13" ht="20.149999999999999" customHeight="1">
      <c r="A3404" s="8" t="s">
        <v>14</v>
      </c>
      <c r="B3404" s="9">
        <v>3384703</v>
      </c>
      <c r="C3404" s="10">
        <v>3385173</v>
      </c>
      <c r="D3404" s="11"/>
      <c r="E3404" s="12" t="s">
        <v>15</v>
      </c>
      <c r="F3404" s="12" t="s">
        <v>13182</v>
      </c>
      <c r="G3404" s="12" t="s">
        <v>13183</v>
      </c>
      <c r="H3404" s="10">
        <v>947861</v>
      </c>
      <c r="I3404" s="12" t="s">
        <v>18</v>
      </c>
      <c r="J3404" s="11"/>
      <c r="K3404" s="12" t="s">
        <v>13184</v>
      </c>
      <c r="L3404" s="10">
        <v>156</v>
      </c>
      <c r="M3404" s="12" t="s">
        <v>13185</v>
      </c>
    </row>
    <row r="3405" spans="1:13" ht="20.149999999999999" customHeight="1">
      <c r="A3405" s="8" t="s">
        <v>14</v>
      </c>
      <c r="B3405" s="9">
        <v>3385538</v>
      </c>
      <c r="C3405" s="10">
        <v>3385801</v>
      </c>
      <c r="D3405" s="11"/>
      <c r="E3405" s="12" t="s">
        <v>15</v>
      </c>
      <c r="F3405" s="12" t="s">
        <v>13186</v>
      </c>
      <c r="G3405" s="12" t="s">
        <v>13187</v>
      </c>
      <c r="H3405" s="10">
        <v>947835</v>
      </c>
      <c r="I3405" s="12" t="s">
        <v>18</v>
      </c>
      <c r="J3405" s="11"/>
      <c r="K3405" s="12" t="s">
        <v>13188</v>
      </c>
      <c r="L3405" s="10">
        <v>87</v>
      </c>
      <c r="M3405" s="12" t="s">
        <v>13189</v>
      </c>
    </row>
    <row r="3406" spans="1:13" ht="20.149999999999999" customHeight="1">
      <c r="A3406" s="8" t="s">
        <v>14</v>
      </c>
      <c r="B3406" s="9">
        <v>3385857</v>
      </c>
      <c r="C3406" s="10">
        <v>3386129</v>
      </c>
      <c r="D3406" s="11"/>
      <c r="E3406" s="12" t="s">
        <v>37</v>
      </c>
      <c r="F3406" s="12" t="s">
        <v>13190</v>
      </c>
      <c r="G3406" s="12" t="s">
        <v>13191</v>
      </c>
      <c r="H3406" s="10">
        <v>947830</v>
      </c>
      <c r="I3406" s="12" t="s">
        <v>18</v>
      </c>
      <c r="J3406" s="11"/>
      <c r="K3406" s="12" t="s">
        <v>13192</v>
      </c>
      <c r="L3406" s="10">
        <v>90</v>
      </c>
      <c r="M3406" s="12" t="s">
        <v>13193</v>
      </c>
    </row>
    <row r="3407" spans="1:13" ht="20.149999999999999" customHeight="1">
      <c r="A3407" s="8" t="s">
        <v>14</v>
      </c>
      <c r="B3407" s="9">
        <v>3386221</v>
      </c>
      <c r="C3407" s="10">
        <v>3388188</v>
      </c>
      <c r="D3407" s="11"/>
      <c r="E3407" s="12" t="s">
        <v>37</v>
      </c>
      <c r="F3407" s="12" t="s">
        <v>13194</v>
      </c>
      <c r="G3407" s="12" t="s">
        <v>13195</v>
      </c>
      <c r="H3407" s="10">
        <v>947747</v>
      </c>
      <c r="I3407" s="12" t="s">
        <v>18</v>
      </c>
      <c r="J3407" s="11"/>
      <c r="K3407" s="12" t="s">
        <v>13196</v>
      </c>
      <c r="L3407" s="10">
        <v>655</v>
      </c>
      <c r="M3407" s="12" t="s">
        <v>13197</v>
      </c>
    </row>
    <row r="3408" spans="1:13" ht="20.149999999999999" customHeight="1">
      <c r="A3408" s="8" t="s">
        <v>14</v>
      </c>
      <c r="B3408" s="9">
        <v>3388194</v>
      </c>
      <c r="C3408" s="10">
        <v>3389126</v>
      </c>
      <c r="D3408" s="11"/>
      <c r="E3408" s="12" t="s">
        <v>37</v>
      </c>
      <c r="F3408" s="12" t="s">
        <v>13198</v>
      </c>
      <c r="G3408" s="12" t="s">
        <v>13199</v>
      </c>
      <c r="H3408" s="10">
        <v>947748</v>
      </c>
      <c r="I3408" s="12" t="s">
        <v>18</v>
      </c>
      <c r="J3408" s="11"/>
      <c r="K3408" s="12" t="s">
        <v>13200</v>
      </c>
      <c r="L3408" s="10">
        <v>310</v>
      </c>
      <c r="M3408" s="12" t="s">
        <v>13201</v>
      </c>
    </row>
    <row r="3409" spans="1:13" ht="20.149999999999999" customHeight="1">
      <c r="A3409" s="8" t="s">
        <v>14</v>
      </c>
      <c r="B3409" s="9">
        <v>3389134</v>
      </c>
      <c r="C3409" s="10">
        <v>3389337</v>
      </c>
      <c r="D3409" s="11"/>
      <c r="E3409" s="12" t="s">
        <v>37</v>
      </c>
      <c r="F3409" s="12" t="s">
        <v>13202</v>
      </c>
      <c r="G3409" s="12" t="s">
        <v>13203</v>
      </c>
      <c r="H3409" s="10">
        <v>947751</v>
      </c>
      <c r="I3409" s="12" t="s">
        <v>18</v>
      </c>
      <c r="J3409" s="11"/>
      <c r="K3409" s="12" t="s">
        <v>13204</v>
      </c>
      <c r="L3409" s="10">
        <v>67</v>
      </c>
      <c r="M3409" s="12" t="s">
        <v>13205</v>
      </c>
    </row>
    <row r="3410" spans="1:13" ht="20.149999999999999" customHeight="1">
      <c r="A3410" s="8" t="s">
        <v>14</v>
      </c>
      <c r="B3410" s="9">
        <v>3389520</v>
      </c>
      <c r="C3410" s="10">
        <v>3390449</v>
      </c>
      <c r="D3410" s="11"/>
      <c r="E3410" s="12" t="s">
        <v>15</v>
      </c>
      <c r="F3410" s="12" t="s">
        <v>13206</v>
      </c>
      <c r="G3410" s="12" t="s">
        <v>13207</v>
      </c>
      <c r="H3410" s="10">
        <v>947760</v>
      </c>
      <c r="I3410" s="12" t="s">
        <v>18</v>
      </c>
      <c r="J3410" s="11"/>
      <c r="K3410" s="12" t="s">
        <v>13208</v>
      </c>
      <c r="L3410" s="10">
        <v>309</v>
      </c>
      <c r="M3410" s="12" t="s">
        <v>13209</v>
      </c>
    </row>
    <row r="3411" spans="1:13" ht="20.149999999999999" customHeight="1">
      <c r="A3411" s="8" t="s">
        <v>14</v>
      </c>
      <c r="B3411" s="9">
        <v>3390583</v>
      </c>
      <c r="C3411" s="10">
        <v>3392028</v>
      </c>
      <c r="D3411" s="11"/>
      <c r="E3411" s="12" t="s">
        <v>37</v>
      </c>
      <c r="F3411" s="12" t="s">
        <v>13210</v>
      </c>
      <c r="G3411" s="12" t="s">
        <v>13211</v>
      </c>
      <c r="H3411" s="10">
        <v>947749</v>
      </c>
      <c r="I3411" s="12" t="s">
        <v>18</v>
      </c>
      <c r="J3411" s="11"/>
      <c r="K3411" s="12" t="s">
        <v>13212</v>
      </c>
      <c r="L3411" s="10">
        <v>481</v>
      </c>
      <c r="M3411" s="12" t="s">
        <v>13213</v>
      </c>
    </row>
    <row r="3412" spans="1:13" ht="20.149999999999999" customHeight="1">
      <c r="A3412" s="8" t="s">
        <v>14</v>
      </c>
      <c r="B3412" s="9">
        <v>3392458</v>
      </c>
      <c r="C3412" s="10">
        <v>3396258</v>
      </c>
      <c r="D3412" s="11"/>
      <c r="E3412" s="12" t="s">
        <v>37</v>
      </c>
      <c r="F3412" s="12" t="s">
        <v>13214</v>
      </c>
      <c r="G3412" s="12" t="s">
        <v>13215</v>
      </c>
      <c r="H3412" s="10">
        <v>2847740</v>
      </c>
      <c r="I3412" s="12" t="s">
        <v>18</v>
      </c>
      <c r="J3412" s="11"/>
      <c r="K3412" s="12" t="s">
        <v>13216</v>
      </c>
      <c r="L3412" s="10">
        <v>1266</v>
      </c>
      <c r="M3412" s="12" t="s">
        <v>13217</v>
      </c>
    </row>
    <row r="3413" spans="1:13" ht="20.149999999999999" customHeight="1">
      <c r="A3413" s="8" t="s">
        <v>14</v>
      </c>
      <c r="B3413" s="9">
        <v>3396326</v>
      </c>
      <c r="C3413" s="10">
        <v>3397795</v>
      </c>
      <c r="D3413" s="11"/>
      <c r="E3413" s="12" t="s">
        <v>37</v>
      </c>
      <c r="F3413" s="12" t="s">
        <v>13218</v>
      </c>
      <c r="G3413" s="12" t="s">
        <v>13219</v>
      </c>
      <c r="H3413" s="10">
        <v>947744</v>
      </c>
      <c r="I3413" s="12" t="s">
        <v>18</v>
      </c>
      <c r="J3413" s="11"/>
      <c r="K3413" s="12" t="s">
        <v>13220</v>
      </c>
      <c r="L3413" s="10">
        <v>489</v>
      </c>
      <c r="M3413" s="12" t="s">
        <v>13221</v>
      </c>
    </row>
    <row r="3414" spans="1:13" ht="20.149999999999999" customHeight="1">
      <c r="A3414" s="8" t="s">
        <v>14</v>
      </c>
      <c r="B3414" s="9">
        <v>3397785</v>
      </c>
      <c r="C3414" s="10">
        <v>3398378</v>
      </c>
      <c r="D3414" s="11"/>
      <c r="E3414" s="12" t="s">
        <v>37</v>
      </c>
      <c r="F3414" s="12" t="s">
        <v>13222</v>
      </c>
      <c r="G3414" s="12" t="s">
        <v>13223</v>
      </c>
      <c r="H3414" s="10">
        <v>947753</v>
      </c>
      <c r="I3414" s="12" t="s">
        <v>18</v>
      </c>
      <c r="J3414" s="11"/>
      <c r="K3414" s="12" t="s">
        <v>13224</v>
      </c>
      <c r="L3414" s="10">
        <v>197</v>
      </c>
      <c r="M3414" s="12" t="s">
        <v>13225</v>
      </c>
    </row>
    <row r="3415" spans="1:13" ht="20.149999999999999" customHeight="1">
      <c r="A3415" s="8" t="s">
        <v>14</v>
      </c>
      <c r="B3415" s="9">
        <v>3398387</v>
      </c>
      <c r="C3415" s="10">
        <v>3398875</v>
      </c>
      <c r="D3415" s="11"/>
      <c r="E3415" s="12" t="s">
        <v>37</v>
      </c>
      <c r="F3415" s="12" t="s">
        <v>13226</v>
      </c>
      <c r="G3415" s="12" t="s">
        <v>13227</v>
      </c>
      <c r="H3415" s="10">
        <v>947756</v>
      </c>
      <c r="I3415" s="12" t="s">
        <v>18</v>
      </c>
      <c r="J3415" s="11"/>
      <c r="K3415" s="12" t="s">
        <v>13228</v>
      </c>
      <c r="L3415" s="10">
        <v>162</v>
      </c>
      <c r="M3415" s="12" t="s">
        <v>13229</v>
      </c>
    </row>
    <row r="3416" spans="1:13" ht="20.149999999999999" customHeight="1">
      <c r="A3416" s="8" t="s">
        <v>14</v>
      </c>
      <c r="B3416" s="9">
        <v>3398875</v>
      </c>
      <c r="C3416" s="10">
        <v>3399978</v>
      </c>
      <c r="D3416" s="11"/>
      <c r="E3416" s="12" t="s">
        <v>37</v>
      </c>
      <c r="F3416" s="12" t="s">
        <v>13230</v>
      </c>
      <c r="G3416" s="12" t="s">
        <v>13231</v>
      </c>
      <c r="H3416" s="10">
        <v>947655</v>
      </c>
      <c r="I3416" s="12" t="s">
        <v>18</v>
      </c>
      <c r="J3416" s="11"/>
      <c r="K3416" s="12" t="s">
        <v>13232</v>
      </c>
      <c r="L3416" s="10">
        <v>367</v>
      </c>
      <c r="M3416" s="12" t="s">
        <v>13233</v>
      </c>
    </row>
    <row r="3417" spans="1:13" ht="20.149999999999999" customHeight="1">
      <c r="A3417" s="8" t="s">
        <v>14</v>
      </c>
      <c r="B3417" s="9">
        <v>3400044</v>
      </c>
      <c r="C3417" s="10">
        <v>3401087</v>
      </c>
      <c r="D3417" s="11"/>
      <c r="E3417" s="12" t="s">
        <v>37</v>
      </c>
      <c r="F3417" s="12" t="s">
        <v>13234</v>
      </c>
      <c r="G3417" s="12" t="s">
        <v>13235</v>
      </c>
      <c r="H3417" s="10">
        <v>948588</v>
      </c>
      <c r="I3417" s="12" t="s">
        <v>18</v>
      </c>
      <c r="J3417" s="11"/>
      <c r="K3417" s="12" t="s">
        <v>13236</v>
      </c>
      <c r="L3417" s="10">
        <v>347</v>
      </c>
      <c r="M3417" s="12" t="s">
        <v>13237</v>
      </c>
    </row>
    <row r="3418" spans="1:13" ht="20.149999999999999" customHeight="1">
      <c r="A3418" s="8" t="s">
        <v>14</v>
      </c>
      <c r="B3418" s="9">
        <v>3401392</v>
      </c>
      <c r="C3418" s="10">
        <v>3403332</v>
      </c>
      <c r="D3418" s="11"/>
      <c r="E3418" s="12" t="s">
        <v>37</v>
      </c>
      <c r="F3418" s="12" t="s">
        <v>13238</v>
      </c>
      <c r="G3418" s="12" t="s">
        <v>13239</v>
      </c>
      <c r="H3418" s="10">
        <v>947702</v>
      </c>
      <c r="I3418" s="12" t="s">
        <v>18</v>
      </c>
      <c r="J3418" s="11"/>
      <c r="K3418" s="12" t="s">
        <v>13240</v>
      </c>
      <c r="L3418" s="10">
        <v>646</v>
      </c>
      <c r="M3418" s="12" t="s">
        <v>13241</v>
      </c>
    </row>
    <row r="3419" spans="1:13" ht="20.149999999999999" customHeight="1">
      <c r="A3419" s="8" t="s">
        <v>14</v>
      </c>
      <c r="B3419" s="9">
        <v>3403484</v>
      </c>
      <c r="C3419" s="10">
        <v>3404458</v>
      </c>
      <c r="D3419" s="11"/>
      <c r="E3419" s="12" t="s">
        <v>15</v>
      </c>
      <c r="F3419" s="12" t="s">
        <v>13242</v>
      </c>
      <c r="G3419" s="12" t="s">
        <v>13243</v>
      </c>
      <c r="H3419" s="10">
        <v>947848</v>
      </c>
      <c r="I3419" s="12" t="s">
        <v>18</v>
      </c>
      <c r="J3419" s="11"/>
      <c r="K3419" s="12" t="s">
        <v>13244</v>
      </c>
      <c r="L3419" s="10">
        <v>324</v>
      </c>
      <c r="M3419" s="12" t="s">
        <v>13245</v>
      </c>
    </row>
    <row r="3420" spans="1:13" ht="20.149999999999999" customHeight="1">
      <c r="A3420" s="8" t="s">
        <v>14</v>
      </c>
      <c r="B3420" s="9">
        <v>3404495</v>
      </c>
      <c r="C3420" s="10">
        <v>3404637</v>
      </c>
      <c r="D3420" s="11"/>
      <c r="E3420" s="12" t="s">
        <v>15</v>
      </c>
      <c r="F3420" s="12" t="s">
        <v>915</v>
      </c>
      <c r="G3420" s="12" t="s">
        <v>13246</v>
      </c>
      <c r="H3420" s="10">
        <v>7751640</v>
      </c>
      <c r="I3420" s="12" t="s">
        <v>917</v>
      </c>
      <c r="J3420" s="11"/>
      <c r="K3420" s="11"/>
      <c r="L3420" s="11"/>
      <c r="M3420" s="12" t="s">
        <v>13247</v>
      </c>
    </row>
    <row r="3421" spans="1:13" ht="20.149999999999999" customHeight="1">
      <c r="A3421" s="8" t="s">
        <v>14</v>
      </c>
      <c r="B3421" s="9">
        <v>3404638</v>
      </c>
      <c r="C3421" s="10">
        <v>3405031</v>
      </c>
      <c r="D3421" s="11"/>
      <c r="E3421" s="12" t="s">
        <v>15</v>
      </c>
      <c r="F3421" s="12" t="s">
        <v>915</v>
      </c>
      <c r="G3421" s="12" t="s">
        <v>13248</v>
      </c>
      <c r="H3421" s="10">
        <v>5625572</v>
      </c>
      <c r="I3421" s="12" t="s">
        <v>917</v>
      </c>
      <c r="J3421" s="11"/>
      <c r="K3421" s="11"/>
      <c r="L3421" s="11"/>
      <c r="M3421" s="12" t="s">
        <v>13249</v>
      </c>
    </row>
    <row r="3422" spans="1:13" ht="20.149999999999999" customHeight="1">
      <c r="A3422" s="8" t="s">
        <v>14</v>
      </c>
      <c r="B3422" s="9">
        <v>3405436</v>
      </c>
      <c r="C3422" s="10">
        <v>3405906</v>
      </c>
      <c r="D3422" s="11"/>
      <c r="E3422" s="12" t="s">
        <v>15</v>
      </c>
      <c r="F3422" s="12" t="s">
        <v>13250</v>
      </c>
      <c r="G3422" s="12" t="s">
        <v>13251</v>
      </c>
      <c r="H3422" s="10">
        <v>947758</v>
      </c>
      <c r="I3422" s="12" t="s">
        <v>18</v>
      </c>
      <c r="J3422" s="11"/>
      <c r="K3422" s="12" t="s">
        <v>13252</v>
      </c>
      <c r="L3422" s="10">
        <v>156</v>
      </c>
      <c r="M3422" s="12" t="s">
        <v>13253</v>
      </c>
    </row>
    <row r="3423" spans="1:13" ht="20.149999999999999" customHeight="1">
      <c r="A3423" s="8" t="s">
        <v>14</v>
      </c>
      <c r="B3423" s="9">
        <v>3405917</v>
      </c>
      <c r="C3423" s="10">
        <v>3407266</v>
      </c>
      <c r="D3423" s="11"/>
      <c r="E3423" s="12" t="s">
        <v>15</v>
      </c>
      <c r="F3423" s="12" t="s">
        <v>13254</v>
      </c>
      <c r="G3423" s="12" t="s">
        <v>13255</v>
      </c>
      <c r="H3423" s="10">
        <v>947761</v>
      </c>
      <c r="I3423" s="12" t="s">
        <v>18</v>
      </c>
      <c r="J3423" s="11"/>
      <c r="K3423" s="12" t="s">
        <v>13256</v>
      </c>
      <c r="L3423" s="10">
        <v>449</v>
      </c>
      <c r="M3423" s="12" t="s">
        <v>13257</v>
      </c>
    </row>
    <row r="3424" spans="1:13" ht="20.149999999999999" customHeight="1">
      <c r="A3424" s="8" t="s">
        <v>14</v>
      </c>
      <c r="B3424" s="9">
        <v>3407375</v>
      </c>
      <c r="C3424" s="10">
        <v>3407617</v>
      </c>
      <c r="D3424" s="11"/>
      <c r="E3424" s="12" t="s">
        <v>15</v>
      </c>
      <c r="F3424" s="12" t="s">
        <v>13258</v>
      </c>
      <c r="G3424" s="12" t="s">
        <v>13259</v>
      </c>
      <c r="H3424" s="10">
        <v>947762</v>
      </c>
      <c r="I3424" s="12" t="s">
        <v>18</v>
      </c>
      <c r="J3424" s="11"/>
      <c r="K3424" s="12" t="s">
        <v>13260</v>
      </c>
      <c r="L3424" s="10">
        <v>80</v>
      </c>
      <c r="M3424" s="12" t="s">
        <v>13261</v>
      </c>
    </row>
    <row r="3425" spans="1:13" ht="20.149999999999999" customHeight="1">
      <c r="A3425" s="8" t="s">
        <v>14</v>
      </c>
      <c r="B3425" s="9">
        <v>3407607</v>
      </c>
      <c r="C3425" s="10">
        <v>3409058</v>
      </c>
      <c r="D3425" s="11"/>
      <c r="E3425" s="12" t="s">
        <v>15</v>
      </c>
      <c r="F3425" s="12" t="s">
        <v>13262</v>
      </c>
      <c r="G3425" s="12" t="s">
        <v>13263</v>
      </c>
      <c r="H3425" s="10">
        <v>947752</v>
      </c>
      <c r="I3425" s="12" t="s">
        <v>18</v>
      </c>
      <c r="J3425" s="11"/>
      <c r="K3425" s="12" t="s">
        <v>13264</v>
      </c>
      <c r="L3425" s="10">
        <v>483</v>
      </c>
      <c r="M3425" s="12" t="s">
        <v>13265</v>
      </c>
    </row>
    <row r="3426" spans="1:13" ht="20.149999999999999" customHeight="1">
      <c r="A3426" s="8" t="s">
        <v>14</v>
      </c>
      <c r="B3426" s="9">
        <v>3409070</v>
      </c>
      <c r="C3426" s="10">
        <v>3409951</v>
      </c>
      <c r="D3426" s="11"/>
      <c r="E3426" s="12" t="s">
        <v>15</v>
      </c>
      <c r="F3426" s="12" t="s">
        <v>13266</v>
      </c>
      <c r="G3426" s="12" t="s">
        <v>13267</v>
      </c>
      <c r="H3426" s="10">
        <v>947708</v>
      </c>
      <c r="I3426" s="12" t="s">
        <v>18</v>
      </c>
      <c r="J3426" s="11"/>
      <c r="K3426" s="12" t="s">
        <v>13268</v>
      </c>
      <c r="L3426" s="10">
        <v>293</v>
      </c>
      <c r="M3426" s="12" t="s">
        <v>13269</v>
      </c>
    </row>
    <row r="3427" spans="1:13" ht="20.149999999999999" customHeight="1">
      <c r="A3427" s="8" t="s">
        <v>14</v>
      </c>
      <c r="B3427" s="9">
        <v>3410280</v>
      </c>
      <c r="C3427" s="10">
        <v>3411245</v>
      </c>
      <c r="D3427" s="11"/>
      <c r="E3427" s="12" t="s">
        <v>15</v>
      </c>
      <c r="F3427" s="12" t="s">
        <v>13270</v>
      </c>
      <c r="G3427" s="12" t="s">
        <v>13271</v>
      </c>
      <c r="H3427" s="10">
        <v>947707</v>
      </c>
      <c r="I3427" s="12" t="s">
        <v>18</v>
      </c>
      <c r="J3427" s="11"/>
      <c r="K3427" s="12" t="s">
        <v>13272</v>
      </c>
      <c r="L3427" s="10">
        <v>321</v>
      </c>
      <c r="M3427" s="12" t="s">
        <v>13273</v>
      </c>
    </row>
    <row r="3428" spans="1:13" ht="20.149999999999999" customHeight="1">
      <c r="A3428" s="8" t="s">
        <v>14</v>
      </c>
      <c r="B3428" s="9">
        <v>3411271</v>
      </c>
      <c r="C3428" s="10">
        <v>3411567</v>
      </c>
      <c r="D3428" s="11"/>
      <c r="E3428" s="12" t="s">
        <v>15</v>
      </c>
      <c r="F3428" s="12" t="s">
        <v>13274</v>
      </c>
      <c r="G3428" s="12" t="s">
        <v>13275</v>
      </c>
      <c r="H3428" s="10">
        <v>947697</v>
      </c>
      <c r="I3428" s="12" t="s">
        <v>18</v>
      </c>
      <c r="J3428" s="11"/>
      <c r="K3428" s="12" t="s">
        <v>13276</v>
      </c>
      <c r="L3428" s="10">
        <v>98</v>
      </c>
      <c r="M3428" s="12" t="s">
        <v>13277</v>
      </c>
    </row>
    <row r="3429" spans="1:13" ht="20.149999999999999" customHeight="1">
      <c r="A3429" s="8" t="s">
        <v>14</v>
      </c>
      <c r="B3429" s="9">
        <v>3411653</v>
      </c>
      <c r="C3429" s="10">
        <v>3412537</v>
      </c>
      <c r="D3429" s="11"/>
      <c r="E3429" s="12" t="s">
        <v>15</v>
      </c>
      <c r="F3429" s="12" t="s">
        <v>13278</v>
      </c>
      <c r="G3429" s="12" t="s">
        <v>13279</v>
      </c>
      <c r="H3429" s="10">
        <v>947695</v>
      </c>
      <c r="I3429" s="12" t="s">
        <v>18</v>
      </c>
      <c r="J3429" s="11"/>
      <c r="K3429" s="12" t="s">
        <v>13280</v>
      </c>
      <c r="L3429" s="10">
        <v>294</v>
      </c>
      <c r="M3429" s="12" t="s">
        <v>13281</v>
      </c>
    </row>
    <row r="3430" spans="1:13" ht="20.149999999999999" customHeight="1">
      <c r="A3430" s="8" t="s">
        <v>14</v>
      </c>
      <c r="B3430" s="9">
        <v>3412621</v>
      </c>
      <c r="C3430" s="10">
        <v>3412800</v>
      </c>
      <c r="D3430" s="11"/>
      <c r="E3430" s="12" t="s">
        <v>15</v>
      </c>
      <c r="F3430" s="12" t="s">
        <v>13282</v>
      </c>
      <c r="G3430" s="12" t="s">
        <v>13283</v>
      </c>
      <c r="H3430" s="10">
        <v>947700</v>
      </c>
      <c r="I3430" s="12" t="s">
        <v>18</v>
      </c>
      <c r="J3430" s="11"/>
      <c r="K3430" s="12" t="s">
        <v>13284</v>
      </c>
      <c r="L3430" s="10">
        <v>59</v>
      </c>
      <c r="M3430" s="12" t="s">
        <v>13285</v>
      </c>
    </row>
    <row r="3431" spans="1:13" ht="20.149999999999999" customHeight="1">
      <c r="A3431" s="8" t="s">
        <v>14</v>
      </c>
      <c r="B3431" s="9">
        <v>3412803</v>
      </c>
      <c r="C3431" s="10">
        <v>3413465</v>
      </c>
      <c r="D3431" s="11"/>
      <c r="E3431" s="12" t="s">
        <v>37</v>
      </c>
      <c r="F3431" s="12" t="s">
        <v>13286</v>
      </c>
      <c r="G3431" s="12" t="s">
        <v>13287</v>
      </c>
      <c r="H3431" s="10">
        <v>947704</v>
      </c>
      <c r="I3431" s="12" t="s">
        <v>18</v>
      </c>
      <c r="J3431" s="11"/>
      <c r="K3431" s="12" t="s">
        <v>13288</v>
      </c>
      <c r="L3431" s="10">
        <v>220</v>
      </c>
      <c r="M3431" s="12" t="s">
        <v>13289</v>
      </c>
    </row>
    <row r="3432" spans="1:13" ht="20.149999999999999" customHeight="1">
      <c r="A3432" s="8" t="s">
        <v>14</v>
      </c>
      <c r="B3432" s="9">
        <v>3413864</v>
      </c>
      <c r="C3432" s="10">
        <v>3415021</v>
      </c>
      <c r="D3432" s="11"/>
      <c r="E3432" s="12" t="s">
        <v>15</v>
      </c>
      <c r="F3432" s="12" t="s">
        <v>13290</v>
      </c>
      <c r="G3432" s="12" t="s">
        <v>13291</v>
      </c>
      <c r="H3432" s="10">
        <v>947706</v>
      </c>
      <c r="I3432" s="12" t="s">
        <v>18</v>
      </c>
      <c r="J3432" s="11"/>
      <c r="K3432" s="12" t="s">
        <v>13292</v>
      </c>
      <c r="L3432" s="10">
        <v>385</v>
      </c>
      <c r="M3432" s="12" t="s">
        <v>13293</v>
      </c>
    </row>
    <row r="3433" spans="1:13" ht="20.149999999999999" customHeight="1">
      <c r="A3433" s="8" t="s">
        <v>14</v>
      </c>
      <c r="B3433" s="9">
        <v>3415033</v>
      </c>
      <c r="C3433" s="10">
        <v>3418137</v>
      </c>
      <c r="D3433" s="11"/>
      <c r="E3433" s="12" t="s">
        <v>15</v>
      </c>
      <c r="F3433" s="12" t="s">
        <v>13294</v>
      </c>
      <c r="G3433" s="12" t="s">
        <v>13295</v>
      </c>
      <c r="H3433" s="10">
        <v>947768</v>
      </c>
      <c r="I3433" s="12" t="s">
        <v>18</v>
      </c>
      <c r="J3433" s="11"/>
      <c r="K3433" s="12" t="s">
        <v>13296</v>
      </c>
      <c r="L3433" s="10">
        <v>1034</v>
      </c>
      <c r="M3433" s="12" t="s">
        <v>13297</v>
      </c>
    </row>
    <row r="3434" spans="1:13" ht="20.149999999999999" customHeight="1">
      <c r="A3434" s="8" t="s">
        <v>14</v>
      </c>
      <c r="B3434" s="9">
        <v>3418390</v>
      </c>
      <c r="C3434" s="10">
        <v>3418611</v>
      </c>
      <c r="D3434" s="11"/>
      <c r="E3434" s="12" t="s">
        <v>15</v>
      </c>
      <c r="F3434" s="12" t="s">
        <v>13298</v>
      </c>
      <c r="G3434" s="12" t="s">
        <v>13299</v>
      </c>
      <c r="H3434" s="10">
        <v>947767</v>
      </c>
      <c r="I3434" s="12" t="s">
        <v>18</v>
      </c>
      <c r="J3434" s="11"/>
      <c r="K3434" s="12" t="s">
        <v>13300</v>
      </c>
      <c r="L3434" s="10">
        <v>73</v>
      </c>
      <c r="M3434" s="12" t="s">
        <v>13301</v>
      </c>
    </row>
    <row r="3435" spans="1:13" ht="20.149999999999999" customHeight="1">
      <c r="A3435" s="8" t="s">
        <v>14</v>
      </c>
      <c r="B3435" s="9">
        <v>3419042</v>
      </c>
      <c r="C3435" s="10">
        <v>3420066</v>
      </c>
      <c r="D3435" s="11"/>
      <c r="E3435" s="12" t="s">
        <v>15</v>
      </c>
      <c r="F3435" s="12" t="s">
        <v>915</v>
      </c>
      <c r="G3435" s="12" t="s">
        <v>13302</v>
      </c>
      <c r="H3435" s="10">
        <v>947766</v>
      </c>
      <c r="I3435" s="12" t="s">
        <v>917</v>
      </c>
      <c r="J3435" s="11"/>
      <c r="K3435" s="11"/>
      <c r="L3435" s="11"/>
      <c r="M3435" s="12" t="s">
        <v>13303</v>
      </c>
    </row>
    <row r="3436" spans="1:13" ht="20.149999999999999" customHeight="1">
      <c r="A3436" s="8" t="s">
        <v>14</v>
      </c>
      <c r="B3436" s="9">
        <v>3420134</v>
      </c>
      <c r="C3436" s="10">
        <v>3421315</v>
      </c>
      <c r="D3436" s="11"/>
      <c r="E3436" s="12" t="s">
        <v>15</v>
      </c>
      <c r="F3436" s="12" t="s">
        <v>13304</v>
      </c>
      <c r="G3436" s="12" t="s">
        <v>13305</v>
      </c>
      <c r="H3436" s="10">
        <v>947765</v>
      </c>
      <c r="I3436" s="12" t="s">
        <v>18</v>
      </c>
      <c r="J3436" s="11"/>
      <c r="K3436" s="12" t="s">
        <v>13306</v>
      </c>
      <c r="L3436" s="10">
        <v>393</v>
      </c>
      <c r="M3436" s="12" t="s">
        <v>13307</v>
      </c>
    </row>
    <row r="3437" spans="1:13" ht="20.149999999999999" customHeight="1">
      <c r="A3437" s="8" t="s">
        <v>14</v>
      </c>
      <c r="B3437" s="9">
        <v>3421325</v>
      </c>
      <c r="C3437" s="10">
        <v>3422428</v>
      </c>
      <c r="D3437" s="11"/>
      <c r="E3437" s="12" t="s">
        <v>15</v>
      </c>
      <c r="F3437" s="12" t="s">
        <v>13308</v>
      </c>
      <c r="G3437" s="12" t="s">
        <v>13309</v>
      </c>
      <c r="H3437" s="10">
        <v>947764</v>
      </c>
      <c r="I3437" s="12" t="s">
        <v>18</v>
      </c>
      <c r="J3437" s="11"/>
      <c r="K3437" s="12" t="s">
        <v>13310</v>
      </c>
      <c r="L3437" s="10">
        <v>367</v>
      </c>
      <c r="M3437" s="12" t="s">
        <v>13311</v>
      </c>
    </row>
    <row r="3438" spans="1:13" ht="20.149999999999999" customHeight="1">
      <c r="A3438" s="8" t="s">
        <v>14</v>
      </c>
      <c r="B3438" s="9">
        <v>3422436</v>
      </c>
      <c r="C3438" s="10">
        <v>3423194</v>
      </c>
      <c r="D3438" s="11"/>
      <c r="E3438" s="12" t="s">
        <v>15</v>
      </c>
      <c r="F3438" s="12" t="s">
        <v>13312</v>
      </c>
      <c r="G3438" s="12" t="s">
        <v>13313</v>
      </c>
      <c r="H3438" s="10">
        <v>947763</v>
      </c>
      <c r="I3438" s="12" t="s">
        <v>18</v>
      </c>
      <c r="J3438" s="11"/>
      <c r="K3438" s="12" t="s">
        <v>13314</v>
      </c>
      <c r="L3438" s="10">
        <v>252</v>
      </c>
      <c r="M3438" s="12" t="s">
        <v>13315</v>
      </c>
    </row>
    <row r="3439" spans="1:13" ht="20.149999999999999" customHeight="1">
      <c r="A3439" s="8" t="s">
        <v>14</v>
      </c>
      <c r="B3439" s="9">
        <v>3423423</v>
      </c>
      <c r="C3439" s="10">
        <v>3423542</v>
      </c>
      <c r="D3439" s="11"/>
      <c r="E3439" s="12" t="s">
        <v>37</v>
      </c>
      <c r="F3439" s="12" t="s">
        <v>859</v>
      </c>
      <c r="G3439" s="12" t="s">
        <v>13316</v>
      </c>
      <c r="H3439" s="10">
        <v>947771</v>
      </c>
      <c r="I3439" s="12" t="s">
        <v>847</v>
      </c>
      <c r="J3439" s="11"/>
      <c r="K3439" s="11"/>
      <c r="L3439" s="11"/>
      <c r="M3439" s="12" t="s">
        <v>13317</v>
      </c>
    </row>
    <row r="3440" spans="1:13" ht="20.149999999999999" customHeight="1">
      <c r="A3440" s="8" t="s">
        <v>14</v>
      </c>
      <c r="B3440" s="9">
        <v>3423580</v>
      </c>
      <c r="C3440" s="10">
        <v>3423655</v>
      </c>
      <c r="D3440" s="11"/>
      <c r="E3440" s="12" t="s">
        <v>37</v>
      </c>
      <c r="F3440" s="12" t="s">
        <v>1019</v>
      </c>
      <c r="G3440" s="12" t="s">
        <v>13318</v>
      </c>
      <c r="H3440" s="10">
        <v>947770</v>
      </c>
      <c r="I3440" s="12" t="s">
        <v>851</v>
      </c>
      <c r="J3440" s="11"/>
      <c r="K3440" s="11"/>
      <c r="L3440" s="11"/>
      <c r="M3440" s="12" t="s">
        <v>13319</v>
      </c>
    </row>
    <row r="3441" spans="1:13" ht="20.149999999999999" customHeight="1">
      <c r="A3441" s="8" t="s">
        <v>14</v>
      </c>
      <c r="B3441" s="9">
        <v>3423668</v>
      </c>
      <c r="C3441" s="10">
        <v>3423787</v>
      </c>
      <c r="D3441" s="11"/>
      <c r="E3441" s="12" t="s">
        <v>37</v>
      </c>
      <c r="F3441" s="12" t="s">
        <v>859</v>
      </c>
      <c r="G3441" s="12" t="s">
        <v>13320</v>
      </c>
      <c r="H3441" s="10">
        <v>947769</v>
      </c>
      <c r="I3441" s="12" t="s">
        <v>847</v>
      </c>
      <c r="J3441" s="11"/>
      <c r="K3441" s="11"/>
      <c r="L3441" s="11"/>
      <c r="M3441" s="12" t="s">
        <v>13321</v>
      </c>
    </row>
    <row r="3442" spans="1:13" ht="20.149999999999999" customHeight="1">
      <c r="A3442" s="8" t="s">
        <v>14</v>
      </c>
      <c r="B3442" s="9">
        <v>3423880</v>
      </c>
      <c r="C3442" s="10">
        <v>3426783</v>
      </c>
      <c r="D3442" s="11"/>
      <c r="E3442" s="12" t="s">
        <v>37</v>
      </c>
      <c r="F3442" s="12" t="s">
        <v>856</v>
      </c>
      <c r="G3442" s="12" t="s">
        <v>13322</v>
      </c>
      <c r="H3442" s="10">
        <v>947773</v>
      </c>
      <c r="I3442" s="12" t="s">
        <v>847</v>
      </c>
      <c r="J3442" s="11"/>
      <c r="K3442" s="11"/>
      <c r="L3442" s="11"/>
      <c r="M3442" s="12" t="s">
        <v>13323</v>
      </c>
    </row>
    <row r="3443" spans="1:13" ht="20.149999999999999" customHeight="1">
      <c r="A3443" s="8" t="s">
        <v>14</v>
      </c>
      <c r="B3443" s="9">
        <v>3426958</v>
      </c>
      <c r="C3443" s="10">
        <v>3427033</v>
      </c>
      <c r="D3443" s="11"/>
      <c r="E3443" s="12" t="s">
        <v>37</v>
      </c>
      <c r="F3443" s="12" t="s">
        <v>853</v>
      </c>
      <c r="G3443" s="12" t="s">
        <v>13324</v>
      </c>
      <c r="H3443" s="10">
        <v>947772</v>
      </c>
      <c r="I3443" s="12" t="s">
        <v>851</v>
      </c>
      <c r="J3443" s="11"/>
      <c r="K3443" s="11"/>
      <c r="L3443" s="11"/>
      <c r="M3443" s="12" t="s">
        <v>13325</v>
      </c>
    </row>
    <row r="3444" spans="1:13" ht="20.149999999999999" customHeight="1">
      <c r="A3444" s="8" t="s">
        <v>14</v>
      </c>
      <c r="B3444" s="9">
        <v>3427076</v>
      </c>
      <c r="C3444" s="10">
        <v>3427152</v>
      </c>
      <c r="D3444" s="11"/>
      <c r="E3444" s="12" t="s">
        <v>37</v>
      </c>
      <c r="F3444" s="12" t="s">
        <v>849</v>
      </c>
      <c r="G3444" s="12" t="s">
        <v>13326</v>
      </c>
      <c r="H3444" s="10">
        <v>947778</v>
      </c>
      <c r="I3444" s="12" t="s">
        <v>851</v>
      </c>
      <c r="J3444" s="11"/>
      <c r="K3444" s="11"/>
      <c r="L3444" s="11"/>
      <c r="M3444" s="12" t="s">
        <v>13327</v>
      </c>
    </row>
    <row r="3445" spans="1:13" ht="20.149999999999999" customHeight="1">
      <c r="A3445" s="8" t="s">
        <v>14</v>
      </c>
      <c r="B3445" s="9">
        <v>3427221</v>
      </c>
      <c r="C3445" s="10">
        <v>3428762</v>
      </c>
      <c r="D3445" s="11"/>
      <c r="E3445" s="12" t="s">
        <v>37</v>
      </c>
      <c r="F3445" s="12" t="s">
        <v>845</v>
      </c>
      <c r="G3445" s="12" t="s">
        <v>13328</v>
      </c>
      <c r="H3445" s="10">
        <v>947777</v>
      </c>
      <c r="I3445" s="12" t="s">
        <v>847</v>
      </c>
      <c r="J3445" s="11"/>
      <c r="K3445" s="11"/>
      <c r="L3445" s="11"/>
      <c r="M3445" s="12" t="s">
        <v>13329</v>
      </c>
    </row>
    <row r="3446" spans="1:13" ht="20.149999999999999" customHeight="1">
      <c r="A3446" s="8" t="s">
        <v>14</v>
      </c>
      <c r="B3446" s="9">
        <v>3429236</v>
      </c>
      <c r="C3446" s="10">
        <v>3429790</v>
      </c>
      <c r="D3446" s="11"/>
      <c r="E3446" s="12" t="s">
        <v>15</v>
      </c>
      <c r="F3446" s="12" t="s">
        <v>13330</v>
      </c>
      <c r="G3446" s="12" t="s">
        <v>13331</v>
      </c>
      <c r="H3446" s="10">
        <v>947775</v>
      </c>
      <c r="I3446" s="12" t="s">
        <v>18</v>
      </c>
      <c r="J3446" s="11"/>
      <c r="K3446" s="12" t="s">
        <v>13332</v>
      </c>
      <c r="L3446" s="10">
        <v>184</v>
      </c>
      <c r="M3446" s="12" t="s">
        <v>13333</v>
      </c>
    </row>
    <row r="3447" spans="1:13" ht="20.149999999999999" customHeight="1">
      <c r="A3447" s="8" t="s">
        <v>14</v>
      </c>
      <c r="B3447" s="9">
        <v>3429766</v>
      </c>
      <c r="C3447" s="10">
        <v>3430023</v>
      </c>
      <c r="D3447" s="11"/>
      <c r="E3447" s="12" t="s">
        <v>37</v>
      </c>
      <c r="F3447" s="12" t="s">
        <v>13334</v>
      </c>
      <c r="G3447" s="12" t="s">
        <v>13335</v>
      </c>
      <c r="H3447" s="10">
        <v>947774</v>
      </c>
      <c r="I3447" s="12" t="s">
        <v>18</v>
      </c>
      <c r="J3447" s="11"/>
      <c r="K3447" s="12" t="s">
        <v>13336</v>
      </c>
      <c r="L3447" s="10">
        <v>85</v>
      </c>
      <c r="M3447" s="12" t="s">
        <v>13337</v>
      </c>
    </row>
    <row r="3448" spans="1:13" ht="20.149999999999999" customHeight="1">
      <c r="A3448" s="8" t="s">
        <v>14</v>
      </c>
      <c r="B3448" s="9">
        <v>3430020</v>
      </c>
      <c r="C3448" s="10">
        <v>3430838</v>
      </c>
      <c r="D3448" s="11"/>
      <c r="E3448" s="12" t="s">
        <v>37</v>
      </c>
      <c r="F3448" s="12" t="s">
        <v>13338</v>
      </c>
      <c r="G3448" s="12" t="s">
        <v>13339</v>
      </c>
      <c r="H3448" s="10">
        <v>947776</v>
      </c>
      <c r="I3448" s="12" t="s">
        <v>18</v>
      </c>
      <c r="J3448" s="11"/>
      <c r="K3448" s="12" t="s">
        <v>13340</v>
      </c>
      <c r="L3448" s="10">
        <v>272</v>
      </c>
      <c r="M3448" s="12" t="s">
        <v>13341</v>
      </c>
    </row>
    <row r="3449" spans="1:13" ht="20.149999999999999" customHeight="1">
      <c r="A3449" s="8" t="s">
        <v>14</v>
      </c>
      <c r="B3449" s="9">
        <v>3430843</v>
      </c>
      <c r="C3449" s="10">
        <v>3431415</v>
      </c>
      <c r="D3449" s="11"/>
      <c r="E3449" s="12" t="s">
        <v>37</v>
      </c>
      <c r="F3449" s="12" t="s">
        <v>13342</v>
      </c>
      <c r="G3449" s="12" t="s">
        <v>13343</v>
      </c>
      <c r="H3449" s="10">
        <v>947783</v>
      </c>
      <c r="I3449" s="12" t="s">
        <v>18</v>
      </c>
      <c r="J3449" s="11"/>
      <c r="K3449" s="12" t="s">
        <v>13344</v>
      </c>
      <c r="L3449" s="10">
        <v>190</v>
      </c>
      <c r="M3449" s="12" t="s">
        <v>13345</v>
      </c>
    </row>
    <row r="3450" spans="1:13" ht="20.149999999999999" customHeight="1">
      <c r="A3450" s="8" t="s">
        <v>14</v>
      </c>
      <c r="B3450" s="9">
        <v>3431420</v>
      </c>
      <c r="C3450" s="10">
        <v>3431962</v>
      </c>
      <c r="D3450" s="11"/>
      <c r="E3450" s="12" t="s">
        <v>37</v>
      </c>
      <c r="F3450" s="12" t="s">
        <v>13346</v>
      </c>
      <c r="G3450" s="12" t="s">
        <v>13347</v>
      </c>
      <c r="H3450" s="10">
        <v>947782</v>
      </c>
      <c r="I3450" s="12" t="s">
        <v>18</v>
      </c>
      <c r="J3450" s="11"/>
      <c r="K3450" s="12" t="s">
        <v>13348</v>
      </c>
      <c r="L3450" s="10">
        <v>180</v>
      </c>
      <c r="M3450" s="12" t="s">
        <v>13349</v>
      </c>
    </row>
    <row r="3451" spans="1:13" ht="20.149999999999999" customHeight="1">
      <c r="A3451" s="8" t="s">
        <v>14</v>
      </c>
      <c r="B3451" s="9">
        <v>3431991</v>
      </c>
      <c r="C3451" s="10">
        <v>3432464</v>
      </c>
      <c r="D3451" s="11"/>
      <c r="E3451" s="12" t="s">
        <v>37</v>
      </c>
      <c r="F3451" s="12" t="s">
        <v>13350</v>
      </c>
      <c r="G3451" s="12" t="s">
        <v>13351</v>
      </c>
      <c r="H3451" s="10">
        <v>947781</v>
      </c>
      <c r="I3451" s="12" t="s">
        <v>18</v>
      </c>
      <c r="J3451" s="11"/>
      <c r="K3451" s="12" t="s">
        <v>13352</v>
      </c>
      <c r="L3451" s="10">
        <v>157</v>
      </c>
      <c r="M3451" s="12" t="s">
        <v>13353</v>
      </c>
    </row>
    <row r="3452" spans="1:13" ht="20.149999999999999" customHeight="1">
      <c r="A3452" s="8" t="s">
        <v>14</v>
      </c>
      <c r="B3452" s="9">
        <v>3432436</v>
      </c>
      <c r="C3452" s="10">
        <v>3433560</v>
      </c>
      <c r="D3452" s="11"/>
      <c r="E3452" s="12" t="s">
        <v>37</v>
      </c>
      <c r="F3452" s="12" t="s">
        <v>13354</v>
      </c>
      <c r="G3452" s="12" t="s">
        <v>13355</v>
      </c>
      <c r="H3452" s="10">
        <v>2847708</v>
      </c>
      <c r="I3452" s="12" t="s">
        <v>18</v>
      </c>
      <c r="J3452" s="11"/>
      <c r="K3452" s="12" t="s">
        <v>13356</v>
      </c>
      <c r="L3452" s="10">
        <v>374</v>
      </c>
      <c r="M3452" s="12" t="s">
        <v>13357</v>
      </c>
    </row>
    <row r="3453" spans="1:13" ht="20.149999999999999" customHeight="1">
      <c r="A3453" s="8" t="s">
        <v>14</v>
      </c>
      <c r="B3453" s="9">
        <v>3433690</v>
      </c>
      <c r="C3453" s="10">
        <v>3434199</v>
      </c>
      <c r="D3453" s="11"/>
      <c r="E3453" s="12" t="s">
        <v>15</v>
      </c>
      <c r="F3453" s="12" t="s">
        <v>13358</v>
      </c>
      <c r="G3453" s="12" t="s">
        <v>13359</v>
      </c>
      <c r="H3453" s="10">
        <v>947780</v>
      </c>
      <c r="I3453" s="12" t="s">
        <v>18</v>
      </c>
      <c r="J3453" s="11"/>
      <c r="K3453" s="12" t="s">
        <v>13360</v>
      </c>
      <c r="L3453" s="10">
        <v>169</v>
      </c>
      <c r="M3453" s="12" t="s">
        <v>13361</v>
      </c>
    </row>
    <row r="3454" spans="1:13" ht="20.149999999999999" customHeight="1">
      <c r="A3454" s="8" t="s">
        <v>14</v>
      </c>
      <c r="B3454" s="9">
        <v>3434214</v>
      </c>
      <c r="C3454" s="10">
        <v>3435161</v>
      </c>
      <c r="D3454" s="11"/>
      <c r="E3454" s="12" t="s">
        <v>15</v>
      </c>
      <c r="F3454" s="12" t="s">
        <v>13362</v>
      </c>
      <c r="G3454" s="12" t="s">
        <v>13363</v>
      </c>
      <c r="H3454" s="10">
        <v>947779</v>
      </c>
      <c r="I3454" s="12" t="s">
        <v>18</v>
      </c>
      <c r="J3454" s="11"/>
      <c r="K3454" s="12" t="s">
        <v>13364</v>
      </c>
      <c r="L3454" s="10">
        <v>315</v>
      </c>
      <c r="M3454" s="12" t="s">
        <v>13365</v>
      </c>
    </row>
    <row r="3455" spans="1:13" ht="20.149999999999999" customHeight="1">
      <c r="A3455" s="8" t="s">
        <v>14</v>
      </c>
      <c r="B3455" s="9">
        <v>3435207</v>
      </c>
      <c r="C3455" s="10">
        <v>3436496</v>
      </c>
      <c r="D3455" s="11"/>
      <c r="E3455" s="12" t="s">
        <v>15</v>
      </c>
      <c r="F3455" s="12" t="s">
        <v>13366</v>
      </c>
      <c r="G3455" s="12" t="s">
        <v>13367</v>
      </c>
      <c r="H3455" s="10">
        <v>947789</v>
      </c>
      <c r="I3455" s="12" t="s">
        <v>18</v>
      </c>
      <c r="J3455" s="11"/>
      <c r="K3455" s="12" t="s">
        <v>13368</v>
      </c>
      <c r="L3455" s="10">
        <v>429</v>
      </c>
      <c r="M3455" s="12" t="s">
        <v>13369</v>
      </c>
    </row>
    <row r="3456" spans="1:13" ht="20.149999999999999" customHeight="1">
      <c r="A3456" s="8" t="s">
        <v>14</v>
      </c>
      <c r="B3456" s="9">
        <v>3436518</v>
      </c>
      <c r="C3456" s="10">
        <v>3437894</v>
      </c>
      <c r="D3456" s="11"/>
      <c r="E3456" s="12" t="s">
        <v>15</v>
      </c>
      <c r="F3456" s="12" t="s">
        <v>13370</v>
      </c>
      <c r="G3456" s="12" t="s">
        <v>13371</v>
      </c>
      <c r="H3456" s="10">
        <v>947788</v>
      </c>
      <c r="I3456" s="12" t="s">
        <v>18</v>
      </c>
      <c r="J3456" s="11"/>
      <c r="K3456" s="12" t="s">
        <v>13372</v>
      </c>
      <c r="L3456" s="10">
        <v>458</v>
      </c>
      <c r="M3456" s="12" t="s">
        <v>13373</v>
      </c>
    </row>
    <row r="3457" spans="1:13" ht="20.149999999999999" customHeight="1">
      <c r="A3457" s="8" t="s">
        <v>14</v>
      </c>
      <c r="B3457" s="9">
        <v>3438024</v>
      </c>
      <c r="C3457" s="10">
        <v>3438434</v>
      </c>
      <c r="D3457" s="11"/>
      <c r="E3457" s="12" t="s">
        <v>15</v>
      </c>
      <c r="F3457" s="12" t="s">
        <v>13374</v>
      </c>
      <c r="G3457" s="12" t="s">
        <v>13375</v>
      </c>
      <c r="H3457" s="10">
        <v>947787</v>
      </c>
      <c r="I3457" s="12" t="s">
        <v>18</v>
      </c>
      <c r="J3457" s="11"/>
      <c r="K3457" s="12" t="s">
        <v>13376</v>
      </c>
      <c r="L3457" s="10">
        <v>136</v>
      </c>
      <c r="M3457" s="12" t="s">
        <v>13377</v>
      </c>
    </row>
    <row r="3458" spans="1:13" ht="20.149999999999999" customHeight="1">
      <c r="A3458" s="8" t="s">
        <v>14</v>
      </c>
      <c r="B3458" s="9">
        <v>3438431</v>
      </c>
      <c r="C3458" s="10">
        <v>3438649</v>
      </c>
      <c r="D3458" s="11"/>
      <c r="E3458" s="12" t="s">
        <v>37</v>
      </c>
      <c r="F3458" s="12" t="s">
        <v>13378</v>
      </c>
      <c r="G3458" s="12" t="s">
        <v>13379</v>
      </c>
      <c r="H3458" s="10">
        <v>1450289</v>
      </c>
      <c r="I3458" s="12" t="s">
        <v>18</v>
      </c>
      <c r="J3458" s="11"/>
      <c r="K3458" s="12" t="s">
        <v>13380</v>
      </c>
      <c r="L3458" s="10">
        <v>72</v>
      </c>
      <c r="M3458" s="12" t="s">
        <v>13381</v>
      </c>
    </row>
    <row r="3459" spans="1:13" ht="20.149999999999999" customHeight="1">
      <c r="A3459" s="8" t="s">
        <v>14</v>
      </c>
      <c r="B3459" s="9">
        <v>3438705</v>
      </c>
      <c r="C3459" s="10">
        <v>3439130</v>
      </c>
      <c r="D3459" s="11"/>
      <c r="E3459" s="12" t="s">
        <v>37</v>
      </c>
      <c r="F3459" s="12" t="s">
        <v>13382</v>
      </c>
      <c r="G3459" s="12" t="s">
        <v>13383</v>
      </c>
      <c r="H3459" s="10">
        <v>947786</v>
      </c>
      <c r="I3459" s="12" t="s">
        <v>18</v>
      </c>
      <c r="J3459" s="11"/>
      <c r="K3459" s="12" t="s">
        <v>13384</v>
      </c>
      <c r="L3459" s="10">
        <v>141</v>
      </c>
      <c r="M3459" s="12" t="s">
        <v>13385</v>
      </c>
    </row>
    <row r="3460" spans="1:13" ht="20.149999999999999" customHeight="1">
      <c r="A3460" s="8" t="s">
        <v>14</v>
      </c>
      <c r="B3460" s="9">
        <v>3439141</v>
      </c>
      <c r="C3460" s="10">
        <v>3439509</v>
      </c>
      <c r="D3460" s="11"/>
      <c r="E3460" s="12" t="s">
        <v>37</v>
      </c>
      <c r="F3460" s="12" t="s">
        <v>13386</v>
      </c>
      <c r="G3460" s="12" t="s">
        <v>13387</v>
      </c>
      <c r="H3460" s="10">
        <v>947785</v>
      </c>
      <c r="I3460" s="12" t="s">
        <v>18</v>
      </c>
      <c r="J3460" s="11"/>
      <c r="K3460" s="12" t="s">
        <v>13388</v>
      </c>
      <c r="L3460" s="10">
        <v>122</v>
      </c>
      <c r="M3460" s="12" t="s">
        <v>13389</v>
      </c>
    </row>
    <row r="3461" spans="1:13" ht="20.149999999999999" customHeight="1">
      <c r="A3461" s="8" t="s">
        <v>14</v>
      </c>
      <c r="B3461" s="9">
        <v>3439616</v>
      </c>
      <c r="C3461" s="10">
        <v>3439999</v>
      </c>
      <c r="D3461" s="11"/>
      <c r="E3461" s="12" t="s">
        <v>37</v>
      </c>
      <c r="F3461" s="12" t="s">
        <v>13390</v>
      </c>
      <c r="G3461" s="12" t="s">
        <v>13391</v>
      </c>
      <c r="H3461" s="10">
        <v>947784</v>
      </c>
      <c r="I3461" s="12" t="s">
        <v>18</v>
      </c>
      <c r="J3461" s="11"/>
      <c r="K3461" s="12" t="s">
        <v>13392</v>
      </c>
      <c r="L3461" s="10">
        <v>127</v>
      </c>
      <c r="M3461" s="12" t="s">
        <v>13393</v>
      </c>
    </row>
    <row r="3462" spans="1:13" ht="20.149999999999999" customHeight="1">
      <c r="A3462" s="8" t="s">
        <v>14</v>
      </c>
      <c r="B3462" s="9">
        <v>3440040</v>
      </c>
      <c r="C3462" s="10">
        <v>3441029</v>
      </c>
      <c r="D3462" s="11"/>
      <c r="E3462" s="12" t="s">
        <v>37</v>
      </c>
      <c r="F3462" s="12" t="s">
        <v>13394</v>
      </c>
      <c r="G3462" s="12" t="s">
        <v>13395</v>
      </c>
      <c r="H3462" s="10">
        <v>947794</v>
      </c>
      <c r="I3462" s="12" t="s">
        <v>18</v>
      </c>
      <c r="J3462" s="11"/>
      <c r="K3462" s="12" t="s">
        <v>13396</v>
      </c>
      <c r="L3462" s="10">
        <v>329</v>
      </c>
      <c r="M3462" s="12" t="s">
        <v>13397</v>
      </c>
    </row>
    <row r="3463" spans="1:13" ht="20.149999999999999" customHeight="1">
      <c r="A3463" s="8" t="s">
        <v>14</v>
      </c>
      <c r="B3463" s="9">
        <v>3441055</v>
      </c>
      <c r="C3463" s="10">
        <v>3441675</v>
      </c>
      <c r="D3463" s="11"/>
      <c r="E3463" s="12" t="s">
        <v>37</v>
      </c>
      <c r="F3463" s="12" t="s">
        <v>13398</v>
      </c>
      <c r="G3463" s="12" t="s">
        <v>13399</v>
      </c>
      <c r="H3463" s="10">
        <v>947793</v>
      </c>
      <c r="I3463" s="12" t="s">
        <v>18</v>
      </c>
      <c r="J3463" s="11"/>
      <c r="K3463" s="12" t="s">
        <v>13400</v>
      </c>
      <c r="L3463" s="10">
        <v>206</v>
      </c>
      <c r="M3463" s="12" t="s">
        <v>13401</v>
      </c>
    </row>
    <row r="3464" spans="1:13" ht="20.149999999999999" customHeight="1">
      <c r="A3464" s="8" t="s">
        <v>14</v>
      </c>
      <c r="B3464" s="9">
        <v>3441709</v>
      </c>
      <c r="C3464" s="10">
        <v>3442098</v>
      </c>
      <c r="D3464" s="11"/>
      <c r="E3464" s="12" t="s">
        <v>37</v>
      </c>
      <c r="F3464" s="12" t="s">
        <v>13402</v>
      </c>
      <c r="G3464" s="12" t="s">
        <v>13403</v>
      </c>
      <c r="H3464" s="10">
        <v>947792</v>
      </c>
      <c r="I3464" s="12" t="s">
        <v>18</v>
      </c>
      <c r="J3464" s="11"/>
      <c r="K3464" s="12" t="s">
        <v>13404</v>
      </c>
      <c r="L3464" s="10">
        <v>129</v>
      </c>
      <c r="M3464" s="12" t="s">
        <v>13405</v>
      </c>
    </row>
    <row r="3465" spans="1:13" ht="20.149999999999999" customHeight="1">
      <c r="A3465" s="8" t="s">
        <v>14</v>
      </c>
      <c r="B3465" s="9">
        <v>3442115</v>
      </c>
      <c r="C3465" s="10">
        <v>3442471</v>
      </c>
      <c r="D3465" s="11"/>
      <c r="E3465" s="12" t="s">
        <v>37</v>
      </c>
      <c r="F3465" s="12" t="s">
        <v>13406</v>
      </c>
      <c r="G3465" s="12" t="s">
        <v>13407</v>
      </c>
      <c r="H3465" s="10">
        <v>947791</v>
      </c>
      <c r="I3465" s="12" t="s">
        <v>18</v>
      </c>
      <c r="J3465" s="11"/>
      <c r="K3465" s="12" t="s">
        <v>13408</v>
      </c>
      <c r="L3465" s="10">
        <v>118</v>
      </c>
      <c r="M3465" s="12" t="s">
        <v>13409</v>
      </c>
    </row>
    <row r="3466" spans="1:13" ht="20.149999999999999" customHeight="1">
      <c r="A3466" s="8" t="s">
        <v>14</v>
      </c>
      <c r="B3466" s="9">
        <v>3442618</v>
      </c>
      <c r="C3466" s="10">
        <v>3442734</v>
      </c>
      <c r="D3466" s="11"/>
      <c r="E3466" s="12" t="s">
        <v>37</v>
      </c>
      <c r="F3466" s="12" t="s">
        <v>13410</v>
      </c>
      <c r="G3466" s="12" t="s">
        <v>13411</v>
      </c>
      <c r="H3466" s="10">
        <v>947805</v>
      </c>
      <c r="I3466" s="12" t="s">
        <v>18</v>
      </c>
      <c r="J3466" s="11"/>
      <c r="K3466" s="12" t="s">
        <v>13412</v>
      </c>
      <c r="L3466" s="10">
        <v>38</v>
      </c>
      <c r="M3466" s="12" t="s">
        <v>13413</v>
      </c>
    </row>
    <row r="3467" spans="1:13" ht="20.149999999999999" customHeight="1">
      <c r="A3467" s="8" t="s">
        <v>14</v>
      </c>
      <c r="B3467" s="9">
        <v>3442766</v>
      </c>
      <c r="C3467" s="10">
        <v>3444097</v>
      </c>
      <c r="D3467" s="11"/>
      <c r="E3467" s="12" t="s">
        <v>37</v>
      </c>
      <c r="F3467" s="12" t="s">
        <v>13414</v>
      </c>
      <c r="G3467" s="12" t="s">
        <v>13415</v>
      </c>
      <c r="H3467" s="10">
        <v>947799</v>
      </c>
      <c r="I3467" s="12" t="s">
        <v>18</v>
      </c>
      <c r="J3467" s="11"/>
      <c r="K3467" s="12" t="s">
        <v>13416</v>
      </c>
      <c r="L3467" s="10">
        <v>443</v>
      </c>
      <c r="M3467" s="12" t="s">
        <v>13417</v>
      </c>
    </row>
    <row r="3468" spans="1:13" ht="20.149999999999999" customHeight="1">
      <c r="A3468" s="8" t="s">
        <v>14</v>
      </c>
      <c r="B3468" s="9">
        <v>3444105</v>
      </c>
      <c r="C3468" s="10">
        <v>3444539</v>
      </c>
      <c r="D3468" s="11"/>
      <c r="E3468" s="12" t="s">
        <v>37</v>
      </c>
      <c r="F3468" s="12" t="s">
        <v>13418</v>
      </c>
      <c r="G3468" s="12" t="s">
        <v>13419</v>
      </c>
      <c r="H3468" s="10">
        <v>947798</v>
      </c>
      <c r="I3468" s="12" t="s">
        <v>18</v>
      </c>
      <c r="J3468" s="11"/>
      <c r="K3468" s="12" t="s">
        <v>13420</v>
      </c>
      <c r="L3468" s="10">
        <v>144</v>
      </c>
      <c r="M3468" s="12" t="s">
        <v>13421</v>
      </c>
    </row>
    <row r="3469" spans="1:13" ht="20.149999999999999" customHeight="1">
      <c r="A3469" s="8" t="s">
        <v>14</v>
      </c>
      <c r="B3469" s="9">
        <v>3444543</v>
      </c>
      <c r="C3469" s="10">
        <v>3444722</v>
      </c>
      <c r="D3469" s="11"/>
      <c r="E3469" s="12" t="s">
        <v>37</v>
      </c>
      <c r="F3469" s="12" t="s">
        <v>13422</v>
      </c>
      <c r="G3469" s="12" t="s">
        <v>13423</v>
      </c>
      <c r="H3469" s="10">
        <v>947797</v>
      </c>
      <c r="I3469" s="12" t="s">
        <v>18</v>
      </c>
      <c r="J3469" s="11"/>
      <c r="K3469" s="12" t="s">
        <v>13424</v>
      </c>
      <c r="L3469" s="10">
        <v>59</v>
      </c>
      <c r="M3469" s="12" t="s">
        <v>13425</v>
      </c>
    </row>
    <row r="3470" spans="1:13" ht="20.149999999999999" customHeight="1">
      <c r="A3470" s="8" t="s">
        <v>14</v>
      </c>
      <c r="B3470" s="9">
        <v>3444726</v>
      </c>
      <c r="C3470" s="10">
        <v>3445229</v>
      </c>
      <c r="D3470" s="11"/>
      <c r="E3470" s="12" t="s">
        <v>37</v>
      </c>
      <c r="F3470" s="12" t="s">
        <v>13426</v>
      </c>
      <c r="G3470" s="12" t="s">
        <v>13427</v>
      </c>
      <c r="H3470" s="10">
        <v>947795</v>
      </c>
      <c r="I3470" s="12" t="s">
        <v>18</v>
      </c>
      <c r="J3470" s="11"/>
      <c r="K3470" s="12" t="s">
        <v>13428</v>
      </c>
      <c r="L3470" s="10">
        <v>167</v>
      </c>
      <c r="M3470" s="12" t="s">
        <v>13429</v>
      </c>
    </row>
    <row r="3471" spans="1:13" ht="20.149999999999999" customHeight="1">
      <c r="A3471" s="8" t="s">
        <v>14</v>
      </c>
      <c r="B3471" s="9">
        <v>3445244</v>
      </c>
      <c r="C3471" s="10">
        <v>3445597</v>
      </c>
      <c r="D3471" s="11"/>
      <c r="E3471" s="12" t="s">
        <v>37</v>
      </c>
      <c r="F3471" s="12" t="s">
        <v>13430</v>
      </c>
      <c r="G3471" s="12" t="s">
        <v>13431</v>
      </c>
      <c r="H3471" s="10">
        <v>947804</v>
      </c>
      <c r="I3471" s="12" t="s">
        <v>18</v>
      </c>
      <c r="J3471" s="11"/>
      <c r="K3471" s="12" t="s">
        <v>13432</v>
      </c>
      <c r="L3471" s="10">
        <v>117</v>
      </c>
      <c r="M3471" s="12" t="s">
        <v>13433</v>
      </c>
    </row>
    <row r="3472" spans="1:13" ht="20.149999999999999" customHeight="1">
      <c r="A3472" s="8" t="s">
        <v>14</v>
      </c>
      <c r="B3472" s="9">
        <v>3445607</v>
      </c>
      <c r="C3472" s="10">
        <v>3446140</v>
      </c>
      <c r="D3472" s="11"/>
      <c r="E3472" s="12" t="s">
        <v>37</v>
      </c>
      <c r="F3472" s="12" t="s">
        <v>13434</v>
      </c>
      <c r="G3472" s="12" t="s">
        <v>13435</v>
      </c>
      <c r="H3472" s="10">
        <v>947803</v>
      </c>
      <c r="I3472" s="12" t="s">
        <v>18</v>
      </c>
      <c r="J3472" s="11"/>
      <c r="K3472" s="12" t="s">
        <v>13436</v>
      </c>
      <c r="L3472" s="10">
        <v>177</v>
      </c>
      <c r="M3472" s="12" t="s">
        <v>13437</v>
      </c>
    </row>
    <row r="3473" spans="1:13" ht="20.149999999999999" customHeight="1">
      <c r="A3473" s="8" t="s">
        <v>14</v>
      </c>
      <c r="B3473" s="9">
        <v>3446153</v>
      </c>
      <c r="C3473" s="10">
        <v>3446545</v>
      </c>
      <c r="D3473" s="11"/>
      <c r="E3473" s="12" t="s">
        <v>37</v>
      </c>
      <c r="F3473" s="12" t="s">
        <v>13438</v>
      </c>
      <c r="G3473" s="12" t="s">
        <v>13439</v>
      </c>
      <c r="H3473" s="10">
        <v>947802</v>
      </c>
      <c r="I3473" s="12" t="s">
        <v>18</v>
      </c>
      <c r="J3473" s="11"/>
      <c r="K3473" s="12" t="s">
        <v>13440</v>
      </c>
      <c r="L3473" s="10">
        <v>130</v>
      </c>
      <c r="M3473" s="12" t="s">
        <v>13441</v>
      </c>
    </row>
    <row r="3474" spans="1:13" ht="20.149999999999999" customHeight="1">
      <c r="A3474" s="8" t="s">
        <v>14</v>
      </c>
      <c r="B3474" s="9">
        <v>3446579</v>
      </c>
      <c r="C3474" s="10">
        <v>3446884</v>
      </c>
      <c r="D3474" s="11"/>
      <c r="E3474" s="12" t="s">
        <v>37</v>
      </c>
      <c r="F3474" s="12" t="s">
        <v>13442</v>
      </c>
      <c r="G3474" s="12" t="s">
        <v>13443</v>
      </c>
      <c r="H3474" s="10">
        <v>947801</v>
      </c>
      <c r="I3474" s="12" t="s">
        <v>18</v>
      </c>
      <c r="J3474" s="11"/>
      <c r="K3474" s="12" t="s">
        <v>13444</v>
      </c>
      <c r="L3474" s="10">
        <v>101</v>
      </c>
      <c r="M3474" s="12" t="s">
        <v>13445</v>
      </c>
    </row>
    <row r="3475" spans="1:13" ht="20.149999999999999" customHeight="1">
      <c r="A3475" s="8" t="s">
        <v>14</v>
      </c>
      <c r="B3475" s="9">
        <v>3446899</v>
      </c>
      <c r="C3475" s="10">
        <v>3447438</v>
      </c>
      <c r="D3475" s="11"/>
      <c r="E3475" s="12" t="s">
        <v>37</v>
      </c>
      <c r="F3475" s="12" t="s">
        <v>13446</v>
      </c>
      <c r="G3475" s="12" t="s">
        <v>13447</v>
      </c>
      <c r="H3475" s="10">
        <v>947800</v>
      </c>
      <c r="I3475" s="12" t="s">
        <v>18</v>
      </c>
      <c r="J3475" s="11"/>
      <c r="K3475" s="12" t="s">
        <v>13448</v>
      </c>
      <c r="L3475" s="10">
        <v>179</v>
      </c>
      <c r="M3475" s="12" t="s">
        <v>13449</v>
      </c>
    </row>
    <row r="3476" spans="1:13" ht="20.149999999999999" customHeight="1">
      <c r="A3476" s="8" t="s">
        <v>14</v>
      </c>
      <c r="B3476" s="9">
        <v>3447453</v>
      </c>
      <c r="C3476" s="10">
        <v>3447767</v>
      </c>
      <c r="D3476" s="11"/>
      <c r="E3476" s="12" t="s">
        <v>37</v>
      </c>
      <c r="F3476" s="12" t="s">
        <v>13450</v>
      </c>
      <c r="G3476" s="12" t="s">
        <v>13451</v>
      </c>
      <c r="H3476" s="10">
        <v>947810</v>
      </c>
      <c r="I3476" s="12" t="s">
        <v>18</v>
      </c>
      <c r="J3476" s="11"/>
      <c r="K3476" s="12" t="s">
        <v>13452</v>
      </c>
      <c r="L3476" s="10">
        <v>104</v>
      </c>
      <c r="M3476" s="12" t="s">
        <v>13453</v>
      </c>
    </row>
    <row r="3477" spans="1:13" ht="20.149999999999999" customHeight="1">
      <c r="A3477" s="8" t="s">
        <v>14</v>
      </c>
      <c r="B3477" s="9">
        <v>3447778</v>
      </c>
      <c r="C3477" s="10">
        <v>3448149</v>
      </c>
      <c r="D3477" s="11"/>
      <c r="E3477" s="12" t="s">
        <v>37</v>
      </c>
      <c r="F3477" s="12" t="s">
        <v>13454</v>
      </c>
      <c r="G3477" s="12" t="s">
        <v>13455</v>
      </c>
      <c r="H3477" s="10">
        <v>947809</v>
      </c>
      <c r="I3477" s="12" t="s">
        <v>18</v>
      </c>
      <c r="J3477" s="11"/>
      <c r="K3477" s="12" t="s">
        <v>13456</v>
      </c>
      <c r="L3477" s="10">
        <v>123</v>
      </c>
      <c r="M3477" s="12" t="s">
        <v>13457</v>
      </c>
    </row>
    <row r="3478" spans="1:13" ht="20.149999999999999" customHeight="1">
      <c r="A3478" s="8" t="s">
        <v>14</v>
      </c>
      <c r="B3478" s="9">
        <v>3448314</v>
      </c>
      <c r="C3478" s="10">
        <v>3448568</v>
      </c>
      <c r="D3478" s="11"/>
      <c r="E3478" s="12" t="s">
        <v>37</v>
      </c>
      <c r="F3478" s="12" t="s">
        <v>13458</v>
      </c>
      <c r="G3478" s="12" t="s">
        <v>13459</v>
      </c>
      <c r="H3478" s="10">
        <v>947808</v>
      </c>
      <c r="I3478" s="12" t="s">
        <v>18</v>
      </c>
      <c r="J3478" s="11"/>
      <c r="K3478" s="12" t="s">
        <v>13460</v>
      </c>
      <c r="L3478" s="10">
        <v>84</v>
      </c>
      <c r="M3478" s="12" t="s">
        <v>13461</v>
      </c>
    </row>
    <row r="3479" spans="1:13" ht="20.149999999999999" customHeight="1">
      <c r="A3479" s="8" t="s">
        <v>14</v>
      </c>
      <c r="B3479" s="9">
        <v>3448568</v>
      </c>
      <c r="C3479" s="10">
        <v>3448759</v>
      </c>
      <c r="D3479" s="11"/>
      <c r="E3479" s="12" t="s">
        <v>37</v>
      </c>
      <c r="F3479" s="12" t="s">
        <v>13462</v>
      </c>
      <c r="G3479" s="12" t="s">
        <v>13463</v>
      </c>
      <c r="H3479" s="10">
        <v>947807</v>
      </c>
      <c r="I3479" s="12" t="s">
        <v>18</v>
      </c>
      <c r="J3479" s="11"/>
      <c r="K3479" s="12" t="s">
        <v>13464</v>
      </c>
      <c r="L3479" s="10">
        <v>63</v>
      </c>
      <c r="M3479" s="12" t="s">
        <v>13465</v>
      </c>
    </row>
    <row r="3480" spans="1:13" ht="20.149999999999999" customHeight="1">
      <c r="A3480" s="8" t="s">
        <v>14</v>
      </c>
      <c r="B3480" s="9">
        <v>3448759</v>
      </c>
      <c r="C3480" s="10">
        <v>3449169</v>
      </c>
      <c r="D3480" s="11"/>
      <c r="E3480" s="12" t="s">
        <v>37</v>
      </c>
      <c r="F3480" s="12" t="s">
        <v>13466</v>
      </c>
      <c r="G3480" s="12" t="s">
        <v>13467</v>
      </c>
      <c r="H3480" s="10">
        <v>947806</v>
      </c>
      <c r="I3480" s="12" t="s">
        <v>18</v>
      </c>
      <c r="J3480" s="11"/>
      <c r="K3480" s="12" t="s">
        <v>13468</v>
      </c>
      <c r="L3480" s="10">
        <v>136</v>
      </c>
      <c r="M3480" s="12" t="s">
        <v>13469</v>
      </c>
    </row>
    <row r="3481" spans="1:13" ht="20.149999999999999" customHeight="1">
      <c r="A3481" s="8" t="s">
        <v>14</v>
      </c>
      <c r="B3481" s="9">
        <v>3449182</v>
      </c>
      <c r="C3481" s="10">
        <v>3449883</v>
      </c>
      <c r="D3481" s="11"/>
      <c r="E3481" s="12" t="s">
        <v>37</v>
      </c>
      <c r="F3481" s="12" t="s">
        <v>13470</v>
      </c>
      <c r="G3481" s="12" t="s">
        <v>13471</v>
      </c>
      <c r="H3481" s="10">
        <v>947814</v>
      </c>
      <c r="I3481" s="12" t="s">
        <v>18</v>
      </c>
      <c r="J3481" s="11"/>
      <c r="K3481" s="12" t="s">
        <v>13472</v>
      </c>
      <c r="L3481" s="10">
        <v>233</v>
      </c>
      <c r="M3481" s="12" t="s">
        <v>13473</v>
      </c>
    </row>
    <row r="3482" spans="1:13" ht="20.149999999999999" customHeight="1">
      <c r="A3482" s="8" t="s">
        <v>14</v>
      </c>
      <c r="B3482" s="9">
        <v>3449901</v>
      </c>
      <c r="C3482" s="10">
        <v>3450233</v>
      </c>
      <c r="D3482" s="11"/>
      <c r="E3482" s="12" t="s">
        <v>37</v>
      </c>
      <c r="F3482" s="12" t="s">
        <v>13474</v>
      </c>
      <c r="G3482" s="12" t="s">
        <v>13475</v>
      </c>
      <c r="H3482" s="10">
        <v>947813</v>
      </c>
      <c r="I3482" s="12" t="s">
        <v>18</v>
      </c>
      <c r="J3482" s="11"/>
      <c r="K3482" s="12" t="s">
        <v>13476</v>
      </c>
      <c r="L3482" s="10">
        <v>110</v>
      </c>
      <c r="M3482" s="12" t="s">
        <v>13477</v>
      </c>
    </row>
    <row r="3483" spans="1:13" ht="20.149999999999999" customHeight="1">
      <c r="A3483" s="8" t="s">
        <v>14</v>
      </c>
      <c r="B3483" s="9">
        <v>3450248</v>
      </c>
      <c r="C3483" s="10">
        <v>3450526</v>
      </c>
      <c r="D3483" s="11"/>
      <c r="E3483" s="12" t="s">
        <v>37</v>
      </c>
      <c r="F3483" s="12" t="s">
        <v>13478</v>
      </c>
      <c r="G3483" s="12" t="s">
        <v>13479</v>
      </c>
      <c r="H3483" s="10">
        <v>947811</v>
      </c>
      <c r="I3483" s="12" t="s">
        <v>18</v>
      </c>
      <c r="J3483" s="11"/>
      <c r="K3483" s="12" t="s">
        <v>13480</v>
      </c>
      <c r="L3483" s="10">
        <v>92</v>
      </c>
      <c r="M3483" s="12" t="s">
        <v>13481</v>
      </c>
    </row>
    <row r="3484" spans="1:13" ht="20.149999999999999" customHeight="1">
      <c r="A3484" s="8" t="s">
        <v>14</v>
      </c>
      <c r="B3484" s="9">
        <v>3450543</v>
      </c>
      <c r="C3484" s="10">
        <v>3451364</v>
      </c>
      <c r="D3484" s="11"/>
      <c r="E3484" s="12" t="s">
        <v>37</v>
      </c>
      <c r="F3484" s="12" t="s">
        <v>13482</v>
      </c>
      <c r="G3484" s="12" t="s">
        <v>13483</v>
      </c>
      <c r="H3484" s="10">
        <v>947820</v>
      </c>
      <c r="I3484" s="12" t="s">
        <v>18</v>
      </c>
      <c r="J3484" s="11"/>
      <c r="K3484" s="12" t="s">
        <v>13484</v>
      </c>
      <c r="L3484" s="10">
        <v>273</v>
      </c>
      <c r="M3484" s="12" t="s">
        <v>13485</v>
      </c>
    </row>
    <row r="3485" spans="1:13" ht="20.149999999999999" customHeight="1">
      <c r="A3485" s="8" t="s">
        <v>14</v>
      </c>
      <c r="B3485" s="9">
        <v>3451382</v>
      </c>
      <c r="C3485" s="10">
        <v>3451684</v>
      </c>
      <c r="D3485" s="11"/>
      <c r="E3485" s="12" t="s">
        <v>37</v>
      </c>
      <c r="F3485" s="12" t="s">
        <v>13486</v>
      </c>
      <c r="G3485" s="12" t="s">
        <v>13487</v>
      </c>
      <c r="H3485" s="10">
        <v>947819</v>
      </c>
      <c r="I3485" s="12" t="s">
        <v>18</v>
      </c>
      <c r="J3485" s="11"/>
      <c r="K3485" s="12" t="s">
        <v>13488</v>
      </c>
      <c r="L3485" s="10">
        <v>100</v>
      </c>
      <c r="M3485" s="12" t="s">
        <v>13489</v>
      </c>
    </row>
    <row r="3486" spans="1:13" ht="20.149999999999999" customHeight="1">
      <c r="A3486" s="8" t="s">
        <v>14</v>
      </c>
      <c r="B3486" s="9">
        <v>3451681</v>
      </c>
      <c r="C3486" s="10">
        <v>3452286</v>
      </c>
      <c r="D3486" s="11"/>
      <c r="E3486" s="12" t="s">
        <v>37</v>
      </c>
      <c r="F3486" s="12" t="s">
        <v>13490</v>
      </c>
      <c r="G3486" s="12" t="s">
        <v>13491</v>
      </c>
      <c r="H3486" s="10">
        <v>947818</v>
      </c>
      <c r="I3486" s="12" t="s">
        <v>18</v>
      </c>
      <c r="J3486" s="11"/>
      <c r="K3486" s="12" t="s">
        <v>13492</v>
      </c>
      <c r="L3486" s="10">
        <v>201</v>
      </c>
      <c r="M3486" s="12" t="s">
        <v>13493</v>
      </c>
    </row>
    <row r="3487" spans="1:13" ht="20.149999999999999" customHeight="1">
      <c r="A3487" s="8" t="s">
        <v>14</v>
      </c>
      <c r="B3487" s="9">
        <v>3452297</v>
      </c>
      <c r="C3487" s="10">
        <v>3452926</v>
      </c>
      <c r="D3487" s="11"/>
      <c r="E3487" s="12" t="s">
        <v>37</v>
      </c>
      <c r="F3487" s="12" t="s">
        <v>13494</v>
      </c>
      <c r="G3487" s="12" t="s">
        <v>13495</v>
      </c>
      <c r="H3487" s="10">
        <v>947817</v>
      </c>
      <c r="I3487" s="12" t="s">
        <v>18</v>
      </c>
      <c r="J3487" s="11"/>
      <c r="K3487" s="12" t="s">
        <v>13496</v>
      </c>
      <c r="L3487" s="10">
        <v>209</v>
      </c>
      <c r="M3487" s="12" t="s">
        <v>13497</v>
      </c>
    </row>
    <row r="3488" spans="1:13" ht="20.149999999999999" customHeight="1">
      <c r="A3488" s="8" t="s">
        <v>14</v>
      </c>
      <c r="B3488" s="9">
        <v>3452959</v>
      </c>
      <c r="C3488" s="10">
        <v>3453270</v>
      </c>
      <c r="D3488" s="11"/>
      <c r="E3488" s="12" t="s">
        <v>37</v>
      </c>
      <c r="F3488" s="12" t="s">
        <v>13498</v>
      </c>
      <c r="G3488" s="12" t="s">
        <v>13499</v>
      </c>
      <c r="H3488" s="10">
        <v>947816</v>
      </c>
      <c r="I3488" s="12" t="s">
        <v>18</v>
      </c>
      <c r="J3488" s="11"/>
      <c r="K3488" s="12" t="s">
        <v>13500</v>
      </c>
      <c r="L3488" s="10">
        <v>103</v>
      </c>
      <c r="M3488" s="12" t="s">
        <v>13501</v>
      </c>
    </row>
    <row r="3489" spans="1:13" ht="20.149999999999999" customHeight="1">
      <c r="A3489" s="8" t="s">
        <v>14</v>
      </c>
      <c r="B3489" s="9">
        <v>3453508</v>
      </c>
      <c r="C3489" s="10">
        <v>3453927</v>
      </c>
      <c r="D3489" s="11"/>
      <c r="E3489" s="12" t="s">
        <v>37</v>
      </c>
      <c r="F3489" s="12" t="s">
        <v>13502</v>
      </c>
      <c r="G3489" s="12" t="s">
        <v>13503</v>
      </c>
      <c r="H3489" s="10">
        <v>947826</v>
      </c>
      <c r="I3489" s="12" t="s">
        <v>18</v>
      </c>
      <c r="J3489" s="11"/>
      <c r="K3489" s="12" t="s">
        <v>13504</v>
      </c>
      <c r="L3489" s="10">
        <v>139</v>
      </c>
      <c r="M3489" s="12" t="s">
        <v>13505</v>
      </c>
    </row>
    <row r="3490" spans="1:13" ht="20.149999999999999" customHeight="1">
      <c r="A3490" s="8" t="s">
        <v>14</v>
      </c>
      <c r="B3490" s="9">
        <v>3453929</v>
      </c>
      <c r="C3490" s="10">
        <v>3455398</v>
      </c>
      <c r="D3490" s="11"/>
      <c r="E3490" s="12" t="s">
        <v>37</v>
      </c>
      <c r="F3490" s="12" t="s">
        <v>13506</v>
      </c>
      <c r="G3490" s="12" t="s">
        <v>13507</v>
      </c>
      <c r="H3490" s="10">
        <v>947825</v>
      </c>
      <c r="I3490" s="12" t="s">
        <v>18</v>
      </c>
      <c r="J3490" s="11"/>
      <c r="K3490" s="12" t="s">
        <v>13508</v>
      </c>
      <c r="L3490" s="10">
        <v>489</v>
      </c>
      <c r="M3490" s="12" t="s">
        <v>13509</v>
      </c>
    </row>
    <row r="3491" spans="1:13" ht="20.149999999999999" customHeight="1">
      <c r="A3491" s="8" t="s">
        <v>14</v>
      </c>
      <c r="B3491" s="9">
        <v>3455578</v>
      </c>
      <c r="C3491" s="10">
        <v>3456393</v>
      </c>
      <c r="D3491" s="11"/>
      <c r="E3491" s="12" t="s">
        <v>15</v>
      </c>
      <c r="F3491" s="12" t="s">
        <v>13510</v>
      </c>
      <c r="G3491" s="12" t="s">
        <v>13511</v>
      </c>
      <c r="H3491" s="10">
        <v>947824</v>
      </c>
      <c r="I3491" s="12" t="s">
        <v>18</v>
      </c>
      <c r="J3491" s="11"/>
      <c r="K3491" s="12" t="s">
        <v>13512</v>
      </c>
      <c r="L3491" s="10">
        <v>271</v>
      </c>
      <c r="M3491" s="12" t="s">
        <v>13513</v>
      </c>
    </row>
    <row r="3492" spans="1:13" ht="20.149999999999999" customHeight="1">
      <c r="A3492" s="8" t="s">
        <v>14</v>
      </c>
      <c r="B3492" s="9">
        <v>3456377</v>
      </c>
      <c r="C3492" s="10">
        <v>3458329</v>
      </c>
      <c r="D3492" s="11"/>
      <c r="E3492" s="12" t="s">
        <v>15</v>
      </c>
      <c r="F3492" s="12" t="s">
        <v>13514</v>
      </c>
      <c r="G3492" s="12" t="s">
        <v>13515</v>
      </c>
      <c r="H3492" s="10">
        <v>947822</v>
      </c>
      <c r="I3492" s="12" t="s">
        <v>18</v>
      </c>
      <c r="J3492" s="11"/>
      <c r="K3492" s="12" t="s">
        <v>13516</v>
      </c>
      <c r="L3492" s="10">
        <v>650</v>
      </c>
      <c r="M3492" s="12" t="s">
        <v>13517</v>
      </c>
    </row>
    <row r="3493" spans="1:13" ht="20.149999999999999" customHeight="1">
      <c r="A3493" s="8" t="s">
        <v>14</v>
      </c>
      <c r="B3493" s="9">
        <v>3458339</v>
      </c>
      <c r="C3493" s="10">
        <v>3459820</v>
      </c>
      <c r="D3493" s="11"/>
      <c r="E3493" s="12" t="s">
        <v>15</v>
      </c>
      <c r="F3493" s="12" t="s">
        <v>13518</v>
      </c>
      <c r="G3493" s="12" t="s">
        <v>13519</v>
      </c>
      <c r="H3493" s="10">
        <v>947823</v>
      </c>
      <c r="I3493" s="12" t="s">
        <v>18</v>
      </c>
      <c r="J3493" s="11"/>
      <c r="K3493" s="12" t="s">
        <v>13520</v>
      </c>
      <c r="L3493" s="10">
        <v>493</v>
      </c>
      <c r="M3493" s="12" t="s">
        <v>13521</v>
      </c>
    </row>
    <row r="3494" spans="1:13" ht="20.149999999999999" customHeight="1">
      <c r="A3494" s="8" t="s">
        <v>14</v>
      </c>
      <c r="B3494" s="9">
        <v>3459817</v>
      </c>
      <c r="C3494" s="10">
        <v>3461013</v>
      </c>
      <c r="D3494" s="11"/>
      <c r="E3494" s="12" t="s">
        <v>15</v>
      </c>
      <c r="F3494" s="12" t="s">
        <v>13522</v>
      </c>
      <c r="G3494" s="12" t="s">
        <v>13523</v>
      </c>
      <c r="H3494" s="10">
        <v>947829</v>
      </c>
      <c r="I3494" s="12" t="s">
        <v>18</v>
      </c>
      <c r="J3494" s="11"/>
      <c r="K3494" s="12" t="s">
        <v>13524</v>
      </c>
      <c r="L3494" s="10">
        <v>398</v>
      </c>
      <c r="M3494" s="12" t="s">
        <v>13525</v>
      </c>
    </row>
    <row r="3495" spans="1:13" ht="20.149999999999999" customHeight="1">
      <c r="A3495" s="8" t="s">
        <v>14</v>
      </c>
      <c r="B3495" s="9">
        <v>3461023</v>
      </c>
      <c r="C3495" s="10">
        <v>3461460</v>
      </c>
      <c r="D3495" s="11"/>
      <c r="E3495" s="12" t="s">
        <v>15</v>
      </c>
      <c r="F3495" s="12" t="s">
        <v>13526</v>
      </c>
      <c r="G3495" s="12" t="s">
        <v>13527</v>
      </c>
      <c r="H3495" s="10">
        <v>947827</v>
      </c>
      <c r="I3495" s="12" t="s">
        <v>18</v>
      </c>
      <c r="J3495" s="11"/>
      <c r="K3495" s="12" t="s">
        <v>13528</v>
      </c>
      <c r="L3495" s="10">
        <v>145</v>
      </c>
      <c r="M3495" s="12" t="s">
        <v>13529</v>
      </c>
    </row>
    <row r="3496" spans="1:13" ht="20.149999999999999" customHeight="1">
      <c r="A3496" s="8" t="s">
        <v>14</v>
      </c>
      <c r="B3496" s="9">
        <v>3461468</v>
      </c>
      <c r="C3496" s="10">
        <v>3461977</v>
      </c>
      <c r="D3496" s="11"/>
      <c r="E3496" s="12" t="s">
        <v>15</v>
      </c>
      <c r="F3496" s="12" t="s">
        <v>13530</v>
      </c>
      <c r="G3496" s="12" t="s">
        <v>13531</v>
      </c>
      <c r="H3496" s="10">
        <v>947834</v>
      </c>
      <c r="I3496" s="12" t="s">
        <v>18</v>
      </c>
      <c r="J3496" s="11"/>
      <c r="K3496" s="12" t="s">
        <v>13532</v>
      </c>
      <c r="L3496" s="10">
        <v>169</v>
      </c>
      <c r="M3496" s="12" t="s">
        <v>13533</v>
      </c>
    </row>
    <row r="3497" spans="1:13" ht="20.149999999999999" customHeight="1">
      <c r="A3497" s="8" t="s">
        <v>14</v>
      </c>
      <c r="B3497" s="9">
        <v>3461974</v>
      </c>
      <c r="C3497" s="10">
        <v>3462351</v>
      </c>
      <c r="D3497" s="11"/>
      <c r="E3497" s="12" t="s">
        <v>15</v>
      </c>
      <c r="F3497" s="12" t="s">
        <v>13534</v>
      </c>
      <c r="G3497" s="12" t="s">
        <v>13535</v>
      </c>
      <c r="H3497" s="10">
        <v>947833</v>
      </c>
      <c r="I3497" s="12" t="s">
        <v>18</v>
      </c>
      <c r="J3497" s="11"/>
      <c r="K3497" s="12" t="s">
        <v>13536</v>
      </c>
      <c r="L3497" s="10">
        <v>125</v>
      </c>
      <c r="M3497" s="12" t="s">
        <v>13537</v>
      </c>
    </row>
    <row r="3498" spans="1:13" ht="20.149999999999999" customHeight="1">
      <c r="A3498" s="8" t="s">
        <v>14</v>
      </c>
      <c r="B3498" s="9">
        <v>3462344</v>
      </c>
      <c r="C3498" s="10">
        <v>3462931</v>
      </c>
      <c r="D3498" s="11"/>
      <c r="E3498" s="12" t="s">
        <v>15</v>
      </c>
      <c r="F3498" s="12" t="s">
        <v>13538</v>
      </c>
      <c r="G3498" s="12" t="s">
        <v>13539</v>
      </c>
      <c r="H3498" s="10">
        <v>947832</v>
      </c>
      <c r="I3498" s="12" t="s">
        <v>18</v>
      </c>
      <c r="J3498" s="11"/>
      <c r="K3498" s="12" t="s">
        <v>13540</v>
      </c>
      <c r="L3498" s="10">
        <v>195</v>
      </c>
      <c r="M3498" s="12" t="s">
        <v>13541</v>
      </c>
    </row>
    <row r="3499" spans="1:13" ht="20.149999999999999" customHeight="1">
      <c r="A3499" s="8" t="s">
        <v>14</v>
      </c>
      <c r="B3499" s="9">
        <v>3462924</v>
      </c>
      <c r="C3499" s="10">
        <v>3463907</v>
      </c>
      <c r="D3499" s="11"/>
      <c r="E3499" s="12" t="s">
        <v>15</v>
      </c>
      <c r="F3499" s="12" t="s">
        <v>13542</v>
      </c>
      <c r="G3499" s="12" t="s">
        <v>13543</v>
      </c>
      <c r="H3499" s="10">
        <v>947831</v>
      </c>
      <c r="I3499" s="12" t="s">
        <v>18</v>
      </c>
      <c r="J3499" s="11"/>
      <c r="K3499" s="12" t="s">
        <v>13544</v>
      </c>
      <c r="L3499" s="10">
        <v>327</v>
      </c>
      <c r="M3499" s="12" t="s">
        <v>13545</v>
      </c>
    </row>
    <row r="3500" spans="1:13" ht="20.149999999999999" customHeight="1">
      <c r="A3500" s="8" t="s">
        <v>14</v>
      </c>
      <c r="B3500" s="9">
        <v>3463922</v>
      </c>
      <c r="C3500" s="10">
        <v>3465085</v>
      </c>
      <c r="D3500" s="11"/>
      <c r="E3500" s="12" t="s">
        <v>15</v>
      </c>
      <c r="F3500" s="12" t="s">
        <v>13546</v>
      </c>
      <c r="G3500" s="12" t="s">
        <v>13547</v>
      </c>
      <c r="H3500" s="10">
        <v>947842</v>
      </c>
      <c r="I3500" s="12" t="s">
        <v>18</v>
      </c>
      <c r="J3500" s="11"/>
      <c r="K3500" s="12" t="s">
        <v>13548</v>
      </c>
      <c r="L3500" s="10">
        <v>387</v>
      </c>
      <c r="M3500" s="12" t="s">
        <v>13549</v>
      </c>
    </row>
    <row r="3501" spans="1:13" ht="20.149999999999999" customHeight="1">
      <c r="A3501" s="8" t="s">
        <v>14</v>
      </c>
      <c r="B3501" s="9">
        <v>3465082</v>
      </c>
      <c r="C3501" s="10">
        <v>3465543</v>
      </c>
      <c r="D3501" s="11"/>
      <c r="E3501" s="12" t="s">
        <v>15</v>
      </c>
      <c r="F3501" s="12" t="s">
        <v>13550</v>
      </c>
      <c r="G3501" s="12" t="s">
        <v>13551</v>
      </c>
      <c r="H3501" s="10">
        <v>947841</v>
      </c>
      <c r="I3501" s="12" t="s">
        <v>18</v>
      </c>
      <c r="J3501" s="11"/>
      <c r="K3501" s="12" t="s">
        <v>13552</v>
      </c>
      <c r="L3501" s="10">
        <v>153</v>
      </c>
      <c r="M3501" s="12" t="s">
        <v>13553</v>
      </c>
    </row>
    <row r="3502" spans="1:13" ht="20.149999999999999" customHeight="1">
      <c r="A3502" s="8" t="s">
        <v>14</v>
      </c>
      <c r="B3502" s="9">
        <v>3465543</v>
      </c>
      <c r="C3502" s="10">
        <v>3466220</v>
      </c>
      <c r="D3502" s="11"/>
      <c r="E3502" s="12" t="s">
        <v>15</v>
      </c>
      <c r="F3502" s="12" t="s">
        <v>13554</v>
      </c>
      <c r="G3502" s="12" t="s">
        <v>13555</v>
      </c>
      <c r="H3502" s="10">
        <v>947840</v>
      </c>
      <c r="I3502" s="12" t="s">
        <v>18</v>
      </c>
      <c r="J3502" s="11"/>
      <c r="K3502" s="12" t="s">
        <v>13556</v>
      </c>
      <c r="L3502" s="10">
        <v>225</v>
      </c>
      <c r="M3502" s="12" t="s">
        <v>13557</v>
      </c>
    </row>
    <row r="3503" spans="1:13" ht="20.149999999999999" customHeight="1">
      <c r="A3503" s="8" t="s">
        <v>14</v>
      </c>
      <c r="B3503" s="9">
        <v>3466249</v>
      </c>
      <c r="C3503" s="10">
        <v>3466725</v>
      </c>
      <c r="D3503" s="11"/>
      <c r="E3503" s="12" t="s">
        <v>37</v>
      </c>
      <c r="F3503" s="12" t="s">
        <v>13558</v>
      </c>
      <c r="G3503" s="12" t="s">
        <v>13559</v>
      </c>
      <c r="H3503" s="10">
        <v>947839</v>
      </c>
      <c r="I3503" s="12" t="s">
        <v>18</v>
      </c>
      <c r="J3503" s="11"/>
      <c r="K3503" s="12" t="s">
        <v>13560</v>
      </c>
      <c r="L3503" s="10">
        <v>158</v>
      </c>
      <c r="M3503" s="12" t="s">
        <v>13561</v>
      </c>
    </row>
    <row r="3504" spans="1:13" ht="20.149999999999999" customHeight="1">
      <c r="A3504" s="8" t="s">
        <v>14</v>
      </c>
      <c r="B3504" s="9">
        <v>3466797</v>
      </c>
      <c r="C3504" s="10">
        <v>3466991</v>
      </c>
      <c r="D3504" s="11"/>
      <c r="E3504" s="12" t="s">
        <v>37</v>
      </c>
      <c r="F3504" s="12" t="s">
        <v>13562</v>
      </c>
      <c r="G3504" s="12" t="s">
        <v>13563</v>
      </c>
      <c r="H3504" s="10">
        <v>947836</v>
      </c>
      <c r="I3504" s="12" t="s">
        <v>18</v>
      </c>
      <c r="J3504" s="11"/>
      <c r="K3504" s="12" t="s">
        <v>13564</v>
      </c>
      <c r="L3504" s="10">
        <v>64</v>
      </c>
      <c r="M3504" s="12" t="s">
        <v>13565</v>
      </c>
    </row>
    <row r="3505" spans="1:13" ht="20.149999999999999" customHeight="1">
      <c r="A3505" s="8" t="s">
        <v>14</v>
      </c>
      <c r="B3505" s="9">
        <v>3467160</v>
      </c>
      <c r="C3505" s="10">
        <v>3469853</v>
      </c>
      <c r="D3505" s="11"/>
      <c r="E3505" s="12" t="s">
        <v>37</v>
      </c>
      <c r="F3505" s="12" t="s">
        <v>13566</v>
      </c>
      <c r="G3505" s="12" t="s">
        <v>13567</v>
      </c>
      <c r="H3505" s="10">
        <v>947837</v>
      </c>
      <c r="I3505" s="12" t="s">
        <v>18</v>
      </c>
      <c r="J3505" s="11"/>
      <c r="K3505" s="12" t="s">
        <v>13568</v>
      </c>
      <c r="L3505" s="10">
        <v>897</v>
      </c>
      <c r="M3505" s="12" t="s">
        <v>13569</v>
      </c>
    </row>
    <row r="3506" spans="1:13" ht="20.149999999999999" customHeight="1">
      <c r="A3506" s="8" t="s">
        <v>14</v>
      </c>
      <c r="B3506" s="9">
        <v>3470145</v>
      </c>
      <c r="C3506" s="10">
        <v>3471329</v>
      </c>
      <c r="D3506" s="11"/>
      <c r="E3506" s="12" t="s">
        <v>37</v>
      </c>
      <c r="F3506" s="12" t="s">
        <v>13570</v>
      </c>
      <c r="G3506" s="12" t="s">
        <v>13571</v>
      </c>
      <c r="H3506" s="10">
        <v>947838</v>
      </c>
      <c r="I3506" s="12" t="s">
        <v>18</v>
      </c>
      <c r="J3506" s="11"/>
      <c r="K3506" s="12" t="s">
        <v>13572</v>
      </c>
      <c r="L3506" s="10">
        <v>394</v>
      </c>
      <c r="M3506" s="12" t="s">
        <v>13573</v>
      </c>
    </row>
    <row r="3507" spans="1:13" ht="20.149999999999999" customHeight="1">
      <c r="A3507" s="8" t="s">
        <v>14</v>
      </c>
      <c r="B3507" s="9">
        <v>3471400</v>
      </c>
      <c r="C3507" s="10">
        <v>3473514</v>
      </c>
      <c r="D3507" s="11"/>
      <c r="E3507" s="12" t="s">
        <v>37</v>
      </c>
      <c r="F3507" s="12" t="s">
        <v>13574</v>
      </c>
      <c r="G3507" s="12" t="s">
        <v>13575</v>
      </c>
      <c r="H3507" s="10">
        <v>947847</v>
      </c>
      <c r="I3507" s="12" t="s">
        <v>18</v>
      </c>
      <c r="J3507" s="11"/>
      <c r="K3507" s="12" t="s">
        <v>13576</v>
      </c>
      <c r="L3507" s="10">
        <v>704</v>
      </c>
      <c r="M3507" s="12" t="s">
        <v>13577</v>
      </c>
    </row>
    <row r="3508" spans="1:13" ht="20.149999999999999" customHeight="1">
      <c r="A3508" s="8" t="s">
        <v>14</v>
      </c>
      <c r="B3508" s="9">
        <v>3473542</v>
      </c>
      <c r="C3508" s="10">
        <v>3474081</v>
      </c>
      <c r="D3508" s="11"/>
      <c r="E3508" s="12" t="s">
        <v>37</v>
      </c>
      <c r="F3508" s="12" t="s">
        <v>13578</v>
      </c>
      <c r="G3508" s="12" t="s">
        <v>13579</v>
      </c>
      <c r="H3508" s="10">
        <v>947846</v>
      </c>
      <c r="I3508" s="12" t="s">
        <v>18</v>
      </c>
      <c r="J3508" s="11"/>
      <c r="K3508" s="12" t="s">
        <v>13580</v>
      </c>
      <c r="L3508" s="10">
        <v>179</v>
      </c>
      <c r="M3508" s="12" t="s">
        <v>13581</v>
      </c>
    </row>
    <row r="3509" spans="1:13" ht="20.149999999999999" customHeight="1">
      <c r="A3509" s="8" t="s">
        <v>14</v>
      </c>
      <c r="B3509" s="9">
        <v>3474178</v>
      </c>
      <c r="C3509" s="10">
        <v>3474552</v>
      </c>
      <c r="D3509" s="11"/>
      <c r="E3509" s="12" t="s">
        <v>37</v>
      </c>
      <c r="F3509" s="12" t="s">
        <v>13582</v>
      </c>
      <c r="G3509" s="12" t="s">
        <v>13583</v>
      </c>
      <c r="H3509" s="10">
        <v>947845</v>
      </c>
      <c r="I3509" s="12" t="s">
        <v>18</v>
      </c>
      <c r="J3509" s="11"/>
      <c r="K3509" s="12" t="s">
        <v>13584</v>
      </c>
      <c r="L3509" s="10">
        <v>124</v>
      </c>
      <c r="M3509" s="12" t="s">
        <v>13585</v>
      </c>
    </row>
    <row r="3510" spans="1:13" ht="20.149999999999999" customHeight="1">
      <c r="A3510" s="8" t="s">
        <v>14</v>
      </c>
      <c r="B3510" s="9">
        <v>3474678</v>
      </c>
      <c r="C3510" s="10">
        <v>3474965</v>
      </c>
      <c r="D3510" s="11"/>
      <c r="E3510" s="12" t="s">
        <v>37</v>
      </c>
      <c r="F3510" s="12" t="s">
        <v>13586</v>
      </c>
      <c r="G3510" s="12" t="s">
        <v>13587</v>
      </c>
      <c r="H3510" s="10">
        <v>947844</v>
      </c>
      <c r="I3510" s="12" t="s">
        <v>18</v>
      </c>
      <c r="J3510" s="11"/>
      <c r="K3510" s="12" t="s">
        <v>13588</v>
      </c>
      <c r="L3510" s="10">
        <v>95</v>
      </c>
      <c r="M3510" s="12" t="s">
        <v>13589</v>
      </c>
    </row>
    <row r="3511" spans="1:13" ht="20.149999999999999" customHeight="1">
      <c r="A3511" s="8" t="s">
        <v>14</v>
      </c>
      <c r="B3511" s="9">
        <v>3474973</v>
      </c>
      <c r="C3511" s="10">
        <v>3475332</v>
      </c>
      <c r="D3511" s="11"/>
      <c r="E3511" s="12" t="s">
        <v>37</v>
      </c>
      <c r="F3511" s="12" t="s">
        <v>13590</v>
      </c>
      <c r="G3511" s="12" t="s">
        <v>13591</v>
      </c>
      <c r="H3511" s="10">
        <v>947853</v>
      </c>
      <c r="I3511" s="12" t="s">
        <v>18</v>
      </c>
      <c r="J3511" s="11"/>
      <c r="K3511" s="12" t="s">
        <v>13592</v>
      </c>
      <c r="L3511" s="10">
        <v>119</v>
      </c>
      <c r="M3511" s="12" t="s">
        <v>13593</v>
      </c>
    </row>
    <row r="3512" spans="1:13" ht="20.149999999999999" customHeight="1">
      <c r="A3512" s="8" t="s">
        <v>14</v>
      </c>
      <c r="B3512" s="9">
        <v>3475332</v>
      </c>
      <c r="C3512" s="10">
        <v>3475718</v>
      </c>
      <c r="D3512" s="11"/>
      <c r="E3512" s="12" t="s">
        <v>37</v>
      </c>
      <c r="F3512" s="12" t="s">
        <v>13594</v>
      </c>
      <c r="G3512" s="12" t="s">
        <v>13595</v>
      </c>
      <c r="H3512" s="10">
        <v>947852</v>
      </c>
      <c r="I3512" s="12" t="s">
        <v>18</v>
      </c>
      <c r="J3512" s="11"/>
      <c r="K3512" s="12" t="s">
        <v>13596</v>
      </c>
      <c r="L3512" s="10">
        <v>128</v>
      </c>
      <c r="M3512" s="12" t="s">
        <v>13597</v>
      </c>
    </row>
    <row r="3513" spans="1:13" ht="20.149999999999999" customHeight="1">
      <c r="A3513" s="8" t="s">
        <v>14</v>
      </c>
      <c r="B3513" s="9">
        <v>3475718</v>
      </c>
      <c r="C3513" s="10">
        <v>3476440</v>
      </c>
      <c r="D3513" s="11"/>
      <c r="E3513" s="12" t="s">
        <v>37</v>
      </c>
      <c r="F3513" s="12" t="s">
        <v>13598</v>
      </c>
      <c r="G3513" s="12" t="s">
        <v>13599</v>
      </c>
      <c r="H3513" s="10">
        <v>947851</v>
      </c>
      <c r="I3513" s="12" t="s">
        <v>18</v>
      </c>
      <c r="J3513" s="11"/>
      <c r="K3513" s="12" t="s">
        <v>13600</v>
      </c>
      <c r="L3513" s="10">
        <v>240</v>
      </c>
      <c r="M3513" s="12" t="s">
        <v>13601</v>
      </c>
    </row>
    <row r="3514" spans="1:13" ht="20.149999999999999" customHeight="1">
      <c r="A3514" s="8" t="s">
        <v>14</v>
      </c>
      <c r="B3514" s="9">
        <v>3476607</v>
      </c>
      <c r="C3514" s="10">
        <v>3477419</v>
      </c>
      <c r="D3514" s="11"/>
      <c r="E3514" s="12" t="s">
        <v>37</v>
      </c>
      <c r="F3514" s="12" t="s">
        <v>13602</v>
      </c>
      <c r="G3514" s="12" t="s">
        <v>13603</v>
      </c>
      <c r="H3514" s="10">
        <v>947850</v>
      </c>
      <c r="I3514" s="12" t="s">
        <v>18</v>
      </c>
      <c r="J3514" s="11"/>
      <c r="K3514" s="12" t="s">
        <v>13604</v>
      </c>
      <c r="L3514" s="10">
        <v>270</v>
      </c>
      <c r="M3514" s="12" t="s">
        <v>13605</v>
      </c>
    </row>
    <row r="3515" spans="1:13" ht="20.149999999999999" customHeight="1">
      <c r="A3515" s="8" t="s">
        <v>14</v>
      </c>
      <c r="B3515" s="9">
        <v>3477640</v>
      </c>
      <c r="C3515" s="10">
        <v>3477858</v>
      </c>
      <c r="D3515" s="11"/>
      <c r="E3515" s="12" t="s">
        <v>15</v>
      </c>
      <c r="F3515" s="12" t="s">
        <v>13606</v>
      </c>
      <c r="G3515" s="12" t="s">
        <v>13607</v>
      </c>
      <c r="H3515" s="10">
        <v>947849</v>
      </c>
      <c r="I3515" s="12" t="s">
        <v>18</v>
      </c>
      <c r="J3515" s="11"/>
      <c r="K3515" s="12" t="s">
        <v>13608</v>
      </c>
      <c r="L3515" s="10">
        <v>72</v>
      </c>
      <c r="M3515" s="12" t="s">
        <v>13609</v>
      </c>
    </row>
    <row r="3516" spans="1:13" ht="20.149999999999999" customHeight="1">
      <c r="A3516" s="8" t="s">
        <v>14</v>
      </c>
      <c r="B3516" s="9">
        <v>3477907</v>
      </c>
      <c r="C3516" s="10">
        <v>3478497</v>
      </c>
      <c r="D3516" s="11"/>
      <c r="E3516" s="12" t="s">
        <v>37</v>
      </c>
      <c r="F3516" s="12" t="s">
        <v>13610</v>
      </c>
      <c r="G3516" s="12" t="s">
        <v>13611</v>
      </c>
      <c r="H3516" s="10">
        <v>947859</v>
      </c>
      <c r="I3516" s="12" t="s">
        <v>18</v>
      </c>
      <c r="J3516" s="11"/>
      <c r="K3516" s="12" t="s">
        <v>13612</v>
      </c>
      <c r="L3516" s="10">
        <v>196</v>
      </c>
      <c r="M3516" s="12" t="s">
        <v>13613</v>
      </c>
    </row>
    <row r="3517" spans="1:13" ht="20.149999999999999" customHeight="1">
      <c r="A3517" s="8" t="s">
        <v>14</v>
      </c>
      <c r="B3517" s="9">
        <v>3478592</v>
      </c>
      <c r="C3517" s="10">
        <v>3478792</v>
      </c>
      <c r="D3517" s="11"/>
      <c r="E3517" s="12" t="s">
        <v>37</v>
      </c>
      <c r="F3517" s="12" t="s">
        <v>13614</v>
      </c>
      <c r="G3517" s="12" t="s">
        <v>13615</v>
      </c>
      <c r="H3517" s="10">
        <v>1450290</v>
      </c>
      <c r="I3517" s="12" t="s">
        <v>18</v>
      </c>
      <c r="J3517" s="11"/>
      <c r="K3517" s="12" t="s">
        <v>13616</v>
      </c>
      <c r="L3517" s="10">
        <v>66</v>
      </c>
      <c r="M3517" s="12" t="s">
        <v>13617</v>
      </c>
    </row>
    <row r="3518" spans="1:13" ht="20.149999999999999" customHeight="1">
      <c r="A3518" s="8" t="s">
        <v>14</v>
      </c>
      <c r="B3518" s="9">
        <v>3478802</v>
      </c>
      <c r="C3518" s="10">
        <v>3480607</v>
      </c>
      <c r="D3518" s="11"/>
      <c r="E3518" s="12" t="s">
        <v>37</v>
      </c>
      <c r="F3518" s="12" t="s">
        <v>13618</v>
      </c>
      <c r="G3518" s="12" t="s">
        <v>13619</v>
      </c>
      <c r="H3518" s="10">
        <v>947858</v>
      </c>
      <c r="I3518" s="12" t="s">
        <v>18</v>
      </c>
      <c r="J3518" s="11"/>
      <c r="K3518" s="12" t="s">
        <v>13620</v>
      </c>
      <c r="L3518" s="10">
        <v>601</v>
      </c>
      <c r="M3518" s="12" t="s">
        <v>13621</v>
      </c>
    </row>
    <row r="3519" spans="1:13" ht="20.149999999999999" customHeight="1">
      <c r="A3519" s="8" t="s">
        <v>14</v>
      </c>
      <c r="B3519" s="9">
        <v>3480607</v>
      </c>
      <c r="C3519" s="10">
        <v>3481161</v>
      </c>
      <c r="D3519" s="11"/>
      <c r="E3519" s="12" t="s">
        <v>37</v>
      </c>
      <c r="F3519" s="12" t="s">
        <v>13622</v>
      </c>
      <c r="G3519" s="12" t="s">
        <v>13623</v>
      </c>
      <c r="H3519" s="10">
        <v>947857</v>
      </c>
      <c r="I3519" s="12" t="s">
        <v>18</v>
      </c>
      <c r="J3519" s="11"/>
      <c r="K3519" s="12" t="s">
        <v>13624</v>
      </c>
      <c r="L3519" s="10">
        <v>184</v>
      </c>
      <c r="M3519" s="12" t="s">
        <v>13625</v>
      </c>
    </row>
    <row r="3520" spans="1:13" ht="20.149999999999999" customHeight="1">
      <c r="A3520" s="8" t="s">
        <v>14</v>
      </c>
      <c r="B3520" s="9">
        <v>3481289</v>
      </c>
      <c r="C3520" s="10">
        <v>3483202</v>
      </c>
      <c r="D3520" s="11"/>
      <c r="E3520" s="12" t="s">
        <v>15</v>
      </c>
      <c r="F3520" s="12" t="s">
        <v>13626</v>
      </c>
      <c r="G3520" s="12" t="s">
        <v>13627</v>
      </c>
      <c r="H3520" s="10">
        <v>947856</v>
      </c>
      <c r="I3520" s="12" t="s">
        <v>18</v>
      </c>
      <c r="J3520" s="11"/>
      <c r="K3520" s="12" t="s">
        <v>13628</v>
      </c>
      <c r="L3520" s="10">
        <v>637</v>
      </c>
      <c r="M3520" s="12" t="s">
        <v>13629</v>
      </c>
    </row>
    <row r="3521" spans="1:13" ht="20.149999999999999" customHeight="1">
      <c r="A3521" s="8" t="s">
        <v>14</v>
      </c>
      <c r="B3521" s="9">
        <v>3483202</v>
      </c>
      <c r="C3521" s="10">
        <v>3484224</v>
      </c>
      <c r="D3521" s="11"/>
      <c r="E3521" s="12" t="s">
        <v>15</v>
      </c>
      <c r="F3521" s="12" t="s">
        <v>13630</v>
      </c>
      <c r="G3521" s="12" t="s">
        <v>13631</v>
      </c>
      <c r="H3521" s="10">
        <v>947855</v>
      </c>
      <c r="I3521" s="12" t="s">
        <v>18</v>
      </c>
      <c r="J3521" s="11"/>
      <c r="K3521" s="12" t="s">
        <v>13632</v>
      </c>
      <c r="L3521" s="10">
        <v>340</v>
      </c>
      <c r="M3521" s="12" t="s">
        <v>13633</v>
      </c>
    </row>
    <row r="3522" spans="1:13" ht="20.149999999999999" customHeight="1">
      <c r="A3522" s="8" t="s">
        <v>14</v>
      </c>
      <c r="B3522" s="9">
        <v>3484218</v>
      </c>
      <c r="C3522" s="10">
        <v>3484436</v>
      </c>
      <c r="D3522" s="11"/>
      <c r="E3522" s="12" t="s">
        <v>15</v>
      </c>
      <c r="F3522" s="12" t="s">
        <v>13634</v>
      </c>
      <c r="G3522" s="12" t="s">
        <v>13635</v>
      </c>
      <c r="H3522" s="10">
        <v>947863</v>
      </c>
      <c r="I3522" s="12" t="s">
        <v>18</v>
      </c>
      <c r="J3522" s="11"/>
      <c r="K3522" s="12" t="s">
        <v>13636</v>
      </c>
      <c r="L3522" s="10">
        <v>72</v>
      </c>
      <c r="M3522" s="12" t="s">
        <v>13637</v>
      </c>
    </row>
    <row r="3523" spans="1:13" ht="20.149999999999999" customHeight="1">
      <c r="A3523" s="8" t="s">
        <v>14</v>
      </c>
      <c r="B3523" s="9">
        <v>3484490</v>
      </c>
      <c r="C3523" s="10">
        <v>3485359</v>
      </c>
      <c r="D3523" s="11"/>
      <c r="E3523" s="12" t="s">
        <v>15</v>
      </c>
      <c r="F3523" s="12" t="s">
        <v>13638</v>
      </c>
      <c r="G3523" s="12" t="s">
        <v>13639</v>
      </c>
      <c r="H3523" s="10">
        <v>947862</v>
      </c>
      <c r="I3523" s="12" t="s">
        <v>18</v>
      </c>
      <c r="J3523" s="11"/>
      <c r="K3523" s="12" t="s">
        <v>13640</v>
      </c>
      <c r="L3523" s="10">
        <v>289</v>
      </c>
      <c r="M3523" s="12" t="s">
        <v>13641</v>
      </c>
    </row>
    <row r="3524" spans="1:13" ht="20.149999999999999" customHeight="1">
      <c r="A3524" s="8" t="s">
        <v>14</v>
      </c>
      <c r="B3524" s="9">
        <v>3485414</v>
      </c>
      <c r="C3524" s="10">
        <v>3485818</v>
      </c>
      <c r="D3524" s="11"/>
      <c r="E3524" s="12" t="s">
        <v>37</v>
      </c>
      <c r="F3524" s="12" t="s">
        <v>13642</v>
      </c>
      <c r="G3524" s="12" t="s">
        <v>13643</v>
      </c>
      <c r="H3524" s="10">
        <v>947860</v>
      </c>
      <c r="I3524" s="12" t="s">
        <v>18</v>
      </c>
      <c r="J3524" s="11"/>
      <c r="K3524" s="12" t="s">
        <v>13644</v>
      </c>
      <c r="L3524" s="10">
        <v>134</v>
      </c>
      <c r="M3524" s="12" t="s">
        <v>13645</v>
      </c>
    </row>
    <row r="3525" spans="1:13" ht="20.149999999999999" customHeight="1">
      <c r="A3525" s="8" t="s">
        <v>14</v>
      </c>
      <c r="B3525" s="9">
        <v>3486120</v>
      </c>
      <c r="C3525" s="10">
        <v>3486752</v>
      </c>
      <c r="D3525" s="11"/>
      <c r="E3525" s="12" t="s">
        <v>15</v>
      </c>
      <c r="F3525" s="12" t="s">
        <v>13646</v>
      </c>
      <c r="G3525" s="12" t="s">
        <v>13647</v>
      </c>
      <c r="H3525" s="10">
        <v>947867</v>
      </c>
      <c r="I3525" s="12" t="s">
        <v>18</v>
      </c>
      <c r="J3525" s="11"/>
      <c r="K3525" s="12" t="s">
        <v>13648</v>
      </c>
      <c r="L3525" s="10">
        <v>210</v>
      </c>
      <c r="M3525" s="12" t="s">
        <v>13649</v>
      </c>
    </row>
    <row r="3526" spans="1:13" ht="20.149999999999999" customHeight="1">
      <c r="A3526" s="8" t="s">
        <v>14</v>
      </c>
      <c r="B3526" s="9">
        <v>3486791</v>
      </c>
      <c r="C3526" s="10">
        <v>3488893</v>
      </c>
      <c r="D3526" s="11"/>
      <c r="E3526" s="12" t="s">
        <v>15</v>
      </c>
      <c r="F3526" s="12" t="s">
        <v>13650</v>
      </c>
      <c r="G3526" s="12" t="s">
        <v>13651</v>
      </c>
      <c r="H3526" s="10">
        <v>947866</v>
      </c>
      <c r="I3526" s="12" t="s">
        <v>18</v>
      </c>
      <c r="J3526" s="11"/>
      <c r="K3526" s="12" t="s">
        <v>13652</v>
      </c>
      <c r="L3526" s="10">
        <v>700</v>
      </c>
      <c r="M3526" s="12" t="s">
        <v>13653</v>
      </c>
    </row>
    <row r="3527" spans="1:13" ht="20.149999999999999" customHeight="1">
      <c r="A3527" s="8" t="s">
        <v>14</v>
      </c>
      <c r="B3527" s="9">
        <v>3488960</v>
      </c>
      <c r="C3527" s="10">
        <v>3490180</v>
      </c>
      <c r="D3527" s="11"/>
      <c r="E3527" s="12" t="s">
        <v>37</v>
      </c>
      <c r="F3527" s="12" t="s">
        <v>13654</v>
      </c>
      <c r="G3527" s="12" t="s">
        <v>13655</v>
      </c>
      <c r="H3527" s="10">
        <v>947864</v>
      </c>
      <c r="I3527" s="12" t="s">
        <v>18</v>
      </c>
      <c r="J3527" s="11"/>
      <c r="K3527" s="12" t="s">
        <v>13656</v>
      </c>
      <c r="L3527" s="10">
        <v>406</v>
      </c>
      <c r="M3527" s="12" t="s">
        <v>13657</v>
      </c>
    </row>
    <row r="3528" spans="1:13" ht="20.149999999999999" customHeight="1">
      <c r="A3528" s="8" t="s">
        <v>14</v>
      </c>
      <c r="B3528" s="9">
        <v>3490132</v>
      </c>
      <c r="C3528" s="10">
        <v>3490185</v>
      </c>
      <c r="D3528" s="11"/>
      <c r="E3528" s="12" t="s">
        <v>37</v>
      </c>
      <c r="F3528" s="12" t="s">
        <v>13658</v>
      </c>
      <c r="G3528" s="12" t="s">
        <v>13659</v>
      </c>
      <c r="H3528" s="10">
        <v>71004572</v>
      </c>
      <c r="I3528" s="12" t="s">
        <v>18</v>
      </c>
      <c r="J3528" s="11"/>
      <c r="K3528" s="12" t="s">
        <v>13660</v>
      </c>
      <c r="L3528" s="10">
        <v>17</v>
      </c>
      <c r="M3528" s="12" t="s">
        <v>13661</v>
      </c>
    </row>
    <row r="3529" spans="1:13" ht="20.149999999999999" customHeight="1">
      <c r="A3529" s="8" t="s">
        <v>14</v>
      </c>
      <c r="B3529" s="9">
        <v>3490266</v>
      </c>
      <c r="C3529" s="10">
        <v>3490829</v>
      </c>
      <c r="D3529" s="11"/>
      <c r="E3529" s="12" t="s">
        <v>37</v>
      </c>
      <c r="F3529" s="12" t="s">
        <v>13662</v>
      </c>
      <c r="G3529" s="12" t="s">
        <v>13663</v>
      </c>
      <c r="H3529" s="10">
        <v>947873</v>
      </c>
      <c r="I3529" s="12" t="s">
        <v>18</v>
      </c>
      <c r="J3529" s="11"/>
      <c r="K3529" s="12" t="s">
        <v>13664</v>
      </c>
      <c r="L3529" s="10">
        <v>187</v>
      </c>
      <c r="M3529" s="12" t="s">
        <v>13665</v>
      </c>
    </row>
    <row r="3530" spans="1:13" ht="20.149999999999999" customHeight="1">
      <c r="A3530" s="8" t="s">
        <v>14</v>
      </c>
      <c r="B3530" s="9">
        <v>3490861</v>
      </c>
      <c r="C3530" s="10">
        <v>3491463</v>
      </c>
      <c r="D3530" s="11"/>
      <c r="E3530" s="12" t="s">
        <v>37</v>
      </c>
      <c r="F3530" s="12" t="s">
        <v>13666</v>
      </c>
      <c r="G3530" s="12" t="s">
        <v>13667</v>
      </c>
      <c r="H3530" s="10">
        <v>947872</v>
      </c>
      <c r="I3530" s="12" t="s">
        <v>18</v>
      </c>
      <c r="J3530" s="11"/>
      <c r="K3530" s="12" t="s">
        <v>13668</v>
      </c>
      <c r="L3530" s="10">
        <v>200</v>
      </c>
      <c r="M3530" s="12" t="s">
        <v>13669</v>
      </c>
    </row>
    <row r="3531" spans="1:13" ht="20.149999999999999" customHeight="1">
      <c r="A3531" s="8" t="s">
        <v>14</v>
      </c>
      <c r="B3531" s="9">
        <v>3491453</v>
      </c>
      <c r="C3531" s="10">
        <v>3491620</v>
      </c>
      <c r="D3531" s="11"/>
      <c r="E3531" s="12" t="s">
        <v>37</v>
      </c>
      <c r="F3531" s="12" t="s">
        <v>13670</v>
      </c>
      <c r="G3531" s="12" t="s">
        <v>13671</v>
      </c>
      <c r="H3531" s="10">
        <v>947871</v>
      </c>
      <c r="I3531" s="12" t="s">
        <v>18</v>
      </c>
      <c r="J3531" s="11"/>
      <c r="K3531" s="12" t="s">
        <v>13672</v>
      </c>
      <c r="L3531" s="10">
        <v>55</v>
      </c>
      <c r="M3531" s="12" t="s">
        <v>13673</v>
      </c>
    </row>
    <row r="3532" spans="1:13" ht="20.149999999999999" customHeight="1">
      <c r="A3532" s="8" t="s">
        <v>14</v>
      </c>
      <c r="B3532" s="9">
        <v>3491725</v>
      </c>
      <c r="C3532" s="10">
        <v>3492297</v>
      </c>
      <c r="D3532" s="11"/>
      <c r="E3532" s="12" t="s">
        <v>37</v>
      </c>
      <c r="F3532" s="12" t="s">
        <v>13674</v>
      </c>
      <c r="G3532" s="12" t="s">
        <v>13675</v>
      </c>
      <c r="H3532" s="10">
        <v>947870</v>
      </c>
      <c r="I3532" s="12" t="s">
        <v>18</v>
      </c>
      <c r="J3532" s="11"/>
      <c r="K3532" s="12" t="s">
        <v>13676</v>
      </c>
      <c r="L3532" s="10">
        <v>190</v>
      </c>
      <c r="M3532" s="12" t="s">
        <v>13677</v>
      </c>
    </row>
    <row r="3533" spans="1:13" ht="20.149999999999999" customHeight="1">
      <c r="A3533" s="8" t="s">
        <v>14</v>
      </c>
      <c r="B3533" s="9">
        <v>3492568</v>
      </c>
      <c r="C3533" s="10">
        <v>3493749</v>
      </c>
      <c r="D3533" s="11"/>
      <c r="E3533" s="12" t="s">
        <v>15</v>
      </c>
      <c r="F3533" s="12" t="s">
        <v>13678</v>
      </c>
      <c r="G3533" s="12" t="s">
        <v>13679</v>
      </c>
      <c r="H3533" s="10">
        <v>947869</v>
      </c>
      <c r="I3533" s="12" t="s">
        <v>18</v>
      </c>
      <c r="J3533" s="11"/>
      <c r="K3533" s="12" t="s">
        <v>13680</v>
      </c>
      <c r="L3533" s="10">
        <v>393</v>
      </c>
      <c r="M3533" s="12" t="s">
        <v>13681</v>
      </c>
    </row>
    <row r="3534" spans="1:13" ht="20.149999999999999" customHeight="1">
      <c r="A3534" s="8" t="s">
        <v>14</v>
      </c>
      <c r="B3534" s="9">
        <v>3494011</v>
      </c>
      <c r="C3534" s="10">
        <v>3496554</v>
      </c>
      <c r="D3534" s="11"/>
      <c r="E3534" s="12" t="s">
        <v>15</v>
      </c>
      <c r="F3534" s="12" t="s">
        <v>13682</v>
      </c>
      <c r="G3534" s="12" t="s">
        <v>13683</v>
      </c>
      <c r="H3534" s="10">
        <v>947868</v>
      </c>
      <c r="I3534" s="12" t="s">
        <v>18</v>
      </c>
      <c r="J3534" s="11"/>
      <c r="K3534" s="12" t="s">
        <v>13684</v>
      </c>
      <c r="L3534" s="10">
        <v>847</v>
      </c>
      <c r="M3534" s="12" t="s">
        <v>13685</v>
      </c>
    </row>
    <row r="3535" spans="1:13" ht="20.149999999999999" customHeight="1">
      <c r="A3535" s="8" t="s">
        <v>14</v>
      </c>
      <c r="B3535" s="9">
        <v>3496551</v>
      </c>
      <c r="C3535" s="10">
        <v>3496877</v>
      </c>
      <c r="D3535" s="11"/>
      <c r="E3535" s="12" t="s">
        <v>15</v>
      </c>
      <c r="F3535" s="12" t="s">
        <v>13686</v>
      </c>
      <c r="G3535" s="12" t="s">
        <v>13687</v>
      </c>
      <c r="H3535" s="10">
        <v>947881</v>
      </c>
      <c r="I3535" s="12" t="s">
        <v>18</v>
      </c>
      <c r="J3535" s="11"/>
      <c r="K3535" s="12" t="s">
        <v>13688</v>
      </c>
      <c r="L3535" s="10">
        <v>108</v>
      </c>
      <c r="M3535" s="12" t="s">
        <v>13689</v>
      </c>
    </row>
    <row r="3536" spans="1:13" ht="20.149999999999999" customHeight="1">
      <c r="A3536" s="8" t="s">
        <v>14</v>
      </c>
      <c r="B3536" s="9">
        <v>3497003</v>
      </c>
      <c r="C3536" s="10">
        <v>3497809</v>
      </c>
      <c r="D3536" s="11"/>
      <c r="E3536" s="12" t="s">
        <v>15</v>
      </c>
      <c r="F3536" s="12" t="s">
        <v>13690</v>
      </c>
      <c r="G3536" s="12" t="s">
        <v>13691</v>
      </c>
      <c r="H3536" s="10">
        <v>2847757</v>
      </c>
      <c r="I3536" s="12" t="s">
        <v>18</v>
      </c>
      <c r="J3536" s="11"/>
      <c r="K3536" s="12" t="s">
        <v>13692</v>
      </c>
      <c r="L3536" s="10">
        <v>268</v>
      </c>
      <c r="M3536" s="12" t="s">
        <v>13693</v>
      </c>
    </row>
    <row r="3537" spans="1:13" ht="20.149999999999999" customHeight="1">
      <c r="A3537" s="8" t="s">
        <v>14</v>
      </c>
      <c r="B3537" s="9">
        <v>3497828</v>
      </c>
      <c r="C3537" s="10">
        <v>3499201</v>
      </c>
      <c r="D3537" s="11"/>
      <c r="E3537" s="12" t="s">
        <v>15</v>
      </c>
      <c r="F3537" s="12" t="s">
        <v>13694</v>
      </c>
      <c r="G3537" s="12" t="s">
        <v>13695</v>
      </c>
      <c r="H3537" s="10">
        <v>947880</v>
      </c>
      <c r="I3537" s="12" t="s">
        <v>18</v>
      </c>
      <c r="J3537" s="11"/>
      <c r="K3537" s="12" t="s">
        <v>13696</v>
      </c>
      <c r="L3537" s="10">
        <v>457</v>
      </c>
      <c r="M3537" s="12" t="s">
        <v>13697</v>
      </c>
    </row>
    <row r="3538" spans="1:13" ht="20.149999999999999" customHeight="1">
      <c r="A3538" s="8" t="s">
        <v>14</v>
      </c>
      <c r="B3538" s="9">
        <v>3499448</v>
      </c>
      <c r="C3538" s="10">
        <v>3499615</v>
      </c>
      <c r="D3538" s="11"/>
      <c r="E3538" s="12" t="s">
        <v>15</v>
      </c>
      <c r="F3538" s="12" t="s">
        <v>13698</v>
      </c>
      <c r="G3538" s="12" t="s">
        <v>13699</v>
      </c>
      <c r="H3538" s="10">
        <v>947879</v>
      </c>
      <c r="I3538" s="12" t="s">
        <v>18</v>
      </c>
      <c r="J3538" s="11"/>
      <c r="K3538" s="12" t="s">
        <v>13700</v>
      </c>
      <c r="L3538" s="10">
        <v>55</v>
      </c>
      <c r="M3538" s="12" t="s">
        <v>13701</v>
      </c>
    </row>
    <row r="3539" spans="1:13" ht="20.149999999999999" customHeight="1">
      <c r="A3539" s="8" t="s">
        <v>14</v>
      </c>
      <c r="B3539" s="9">
        <v>3499910</v>
      </c>
      <c r="C3539" s="10">
        <v>3501247</v>
      </c>
      <c r="D3539" s="11"/>
      <c r="E3539" s="12" t="s">
        <v>15</v>
      </c>
      <c r="F3539" s="12" t="s">
        <v>13702</v>
      </c>
      <c r="G3539" s="12" t="s">
        <v>13703</v>
      </c>
      <c r="H3539" s="10">
        <v>947878</v>
      </c>
      <c r="I3539" s="12" t="s">
        <v>18</v>
      </c>
      <c r="J3539" s="11"/>
      <c r="K3539" s="12" t="s">
        <v>13704</v>
      </c>
      <c r="L3539" s="10">
        <v>445</v>
      </c>
      <c r="M3539" s="12" t="s">
        <v>13705</v>
      </c>
    </row>
    <row r="3540" spans="1:13" ht="20.149999999999999" customHeight="1">
      <c r="A3540" s="8" t="s">
        <v>14</v>
      </c>
      <c r="B3540" s="9">
        <v>3501268</v>
      </c>
      <c r="C3540" s="10">
        <v>3502290</v>
      </c>
      <c r="D3540" s="11"/>
      <c r="E3540" s="12" t="s">
        <v>15</v>
      </c>
      <c r="F3540" s="12" t="s">
        <v>13706</v>
      </c>
      <c r="G3540" s="12" t="s">
        <v>13707</v>
      </c>
      <c r="H3540" s="10">
        <v>947875</v>
      </c>
      <c r="I3540" s="12" t="s">
        <v>18</v>
      </c>
      <c r="J3540" s="11"/>
      <c r="K3540" s="12" t="s">
        <v>13708</v>
      </c>
      <c r="L3540" s="10">
        <v>340</v>
      </c>
      <c r="M3540" s="12" t="s">
        <v>13709</v>
      </c>
    </row>
    <row r="3541" spans="1:13" ht="20.149999999999999" customHeight="1">
      <c r="A3541" s="8" t="s">
        <v>14</v>
      </c>
      <c r="B3541" s="9">
        <v>3502340</v>
      </c>
      <c r="C3541" s="10">
        <v>3503170</v>
      </c>
      <c r="D3541" s="11"/>
      <c r="E3541" s="12" t="s">
        <v>15</v>
      </c>
      <c r="F3541" s="12" t="s">
        <v>13710</v>
      </c>
      <c r="G3541" s="12" t="s">
        <v>13711</v>
      </c>
      <c r="H3541" s="10">
        <v>2847758</v>
      </c>
      <c r="I3541" s="12" t="s">
        <v>18</v>
      </c>
      <c r="J3541" s="11"/>
      <c r="K3541" s="12" t="s">
        <v>13712</v>
      </c>
      <c r="L3541" s="10">
        <v>276</v>
      </c>
      <c r="M3541" s="12" t="s">
        <v>13713</v>
      </c>
    </row>
    <row r="3542" spans="1:13" ht="20.149999999999999" customHeight="1">
      <c r="A3542" s="8" t="s">
        <v>14</v>
      </c>
      <c r="B3542" s="9">
        <v>3503167</v>
      </c>
      <c r="C3542" s="10">
        <v>3503952</v>
      </c>
      <c r="D3542" s="11"/>
      <c r="E3542" s="12" t="s">
        <v>15</v>
      </c>
      <c r="F3542" s="12" t="s">
        <v>13714</v>
      </c>
      <c r="G3542" s="12" t="s">
        <v>13715</v>
      </c>
      <c r="H3542" s="10">
        <v>947886</v>
      </c>
      <c r="I3542" s="12" t="s">
        <v>18</v>
      </c>
      <c r="J3542" s="11"/>
      <c r="K3542" s="12" t="s">
        <v>13716</v>
      </c>
      <c r="L3542" s="10">
        <v>261</v>
      </c>
      <c r="M3542" s="12" t="s">
        <v>13717</v>
      </c>
    </row>
    <row r="3543" spans="1:13" ht="20.149999999999999" customHeight="1">
      <c r="A3543" s="8" t="s">
        <v>14</v>
      </c>
      <c r="B3543" s="9">
        <v>3504052</v>
      </c>
      <c r="C3543" s="10">
        <v>3504783</v>
      </c>
      <c r="D3543" s="11"/>
      <c r="E3543" s="12" t="s">
        <v>15</v>
      </c>
      <c r="F3543" s="12" t="s">
        <v>13718</v>
      </c>
      <c r="G3543" s="12" t="s">
        <v>13719</v>
      </c>
      <c r="H3543" s="10">
        <v>947885</v>
      </c>
      <c r="I3543" s="12" t="s">
        <v>18</v>
      </c>
      <c r="J3543" s="11"/>
      <c r="K3543" s="12" t="s">
        <v>13720</v>
      </c>
      <c r="L3543" s="10">
        <v>243</v>
      </c>
      <c r="M3543" s="12" t="s">
        <v>13721</v>
      </c>
    </row>
    <row r="3544" spans="1:13" ht="20.149999999999999" customHeight="1">
      <c r="A3544" s="8" t="s">
        <v>14</v>
      </c>
      <c r="B3544" s="9">
        <v>3504935</v>
      </c>
      <c r="C3544" s="10">
        <v>3506020</v>
      </c>
      <c r="D3544" s="11"/>
      <c r="E3544" s="12" t="s">
        <v>37</v>
      </c>
      <c r="F3544" s="12" t="s">
        <v>13722</v>
      </c>
      <c r="G3544" s="12" t="s">
        <v>13723</v>
      </c>
      <c r="H3544" s="10">
        <v>947884</v>
      </c>
      <c r="I3544" s="12" t="s">
        <v>18</v>
      </c>
      <c r="J3544" s="11"/>
      <c r="K3544" s="12" t="s">
        <v>13724</v>
      </c>
      <c r="L3544" s="10">
        <v>361</v>
      </c>
      <c r="M3544" s="12" t="s">
        <v>13725</v>
      </c>
    </row>
    <row r="3545" spans="1:13" ht="20.149999999999999" customHeight="1">
      <c r="A3545" s="8" t="s">
        <v>14</v>
      </c>
      <c r="B3545" s="9">
        <v>3506032</v>
      </c>
      <c r="C3545" s="10">
        <v>3507336</v>
      </c>
      <c r="D3545" s="11"/>
      <c r="E3545" s="12" t="s">
        <v>37</v>
      </c>
      <c r="F3545" s="12" t="s">
        <v>13726</v>
      </c>
      <c r="G3545" s="12" t="s">
        <v>13727</v>
      </c>
      <c r="H3545" s="10">
        <v>947883</v>
      </c>
      <c r="I3545" s="12" t="s">
        <v>18</v>
      </c>
      <c r="J3545" s="11"/>
      <c r="K3545" s="12" t="s">
        <v>13728</v>
      </c>
      <c r="L3545" s="10">
        <v>434</v>
      </c>
      <c r="M3545" s="12" t="s">
        <v>13729</v>
      </c>
    </row>
    <row r="3546" spans="1:13" ht="20.149999999999999" customHeight="1">
      <c r="A3546" s="8" t="s">
        <v>14</v>
      </c>
      <c r="B3546" s="9">
        <v>3507348</v>
      </c>
      <c r="C3546" s="10">
        <v>3507701</v>
      </c>
      <c r="D3546" s="11"/>
      <c r="E3546" s="12" t="s">
        <v>37</v>
      </c>
      <c r="F3546" s="12" t="s">
        <v>13730</v>
      </c>
      <c r="G3546" s="12" t="s">
        <v>13731</v>
      </c>
      <c r="H3546" s="10">
        <v>947892</v>
      </c>
      <c r="I3546" s="12" t="s">
        <v>18</v>
      </c>
      <c r="J3546" s="11"/>
      <c r="K3546" s="12" t="s">
        <v>13732</v>
      </c>
      <c r="L3546" s="10">
        <v>117</v>
      </c>
      <c r="M3546" s="12" t="s">
        <v>13733</v>
      </c>
    </row>
    <row r="3547" spans="1:13" ht="20.149999999999999" customHeight="1">
      <c r="A3547" s="8" t="s">
        <v>14</v>
      </c>
      <c r="B3547" s="9">
        <v>3507712</v>
      </c>
      <c r="C3547" s="10">
        <v>3508590</v>
      </c>
      <c r="D3547" s="11"/>
      <c r="E3547" s="12" t="s">
        <v>37</v>
      </c>
      <c r="F3547" s="12" t="s">
        <v>13734</v>
      </c>
      <c r="G3547" s="12" t="s">
        <v>13735</v>
      </c>
      <c r="H3547" s="10">
        <v>947891</v>
      </c>
      <c r="I3547" s="12" t="s">
        <v>18</v>
      </c>
      <c r="J3547" s="11"/>
      <c r="K3547" s="12" t="s">
        <v>13736</v>
      </c>
      <c r="L3547" s="10">
        <v>292</v>
      </c>
      <c r="M3547" s="12" t="s">
        <v>13737</v>
      </c>
    </row>
    <row r="3548" spans="1:13" ht="20.149999999999999" customHeight="1">
      <c r="A3548" s="8" t="s">
        <v>14</v>
      </c>
      <c r="B3548" s="9">
        <v>3508587</v>
      </c>
      <c r="C3548" s="10">
        <v>3509813</v>
      </c>
      <c r="D3548" s="11"/>
      <c r="E3548" s="12" t="s">
        <v>37</v>
      </c>
      <c r="F3548" s="12" t="s">
        <v>13738</v>
      </c>
      <c r="G3548" s="12" t="s">
        <v>13739</v>
      </c>
      <c r="H3548" s="10">
        <v>947890</v>
      </c>
      <c r="I3548" s="12" t="s">
        <v>18</v>
      </c>
      <c r="J3548" s="11"/>
      <c r="K3548" s="12" t="s">
        <v>13740</v>
      </c>
      <c r="L3548" s="10">
        <v>408</v>
      </c>
      <c r="M3548" s="12" t="s">
        <v>13741</v>
      </c>
    </row>
    <row r="3549" spans="1:13" ht="20.149999999999999" customHeight="1">
      <c r="A3549" s="8" t="s">
        <v>14</v>
      </c>
      <c r="B3549" s="9">
        <v>3509813</v>
      </c>
      <c r="C3549" s="10">
        <v>3510976</v>
      </c>
      <c r="D3549" s="11"/>
      <c r="E3549" s="12" t="s">
        <v>37</v>
      </c>
      <c r="F3549" s="12" t="s">
        <v>13742</v>
      </c>
      <c r="G3549" s="12" t="s">
        <v>13743</v>
      </c>
      <c r="H3549" s="10">
        <v>947889</v>
      </c>
      <c r="I3549" s="12" t="s">
        <v>18</v>
      </c>
      <c r="J3549" s="11"/>
      <c r="K3549" s="12" t="s">
        <v>13744</v>
      </c>
      <c r="L3549" s="10">
        <v>387</v>
      </c>
      <c r="M3549" s="12" t="s">
        <v>13745</v>
      </c>
    </row>
    <row r="3550" spans="1:13" ht="20.149999999999999" customHeight="1">
      <c r="A3550" s="8" t="s">
        <v>14</v>
      </c>
      <c r="B3550" s="9">
        <v>3511060</v>
      </c>
      <c r="C3550" s="10">
        <v>3511422</v>
      </c>
      <c r="D3550" s="11"/>
      <c r="E3550" s="12" t="s">
        <v>37</v>
      </c>
      <c r="F3550" s="12" t="s">
        <v>13746</v>
      </c>
      <c r="G3550" s="12" t="s">
        <v>13747</v>
      </c>
      <c r="H3550" s="10">
        <v>947888</v>
      </c>
      <c r="I3550" s="12" t="s">
        <v>18</v>
      </c>
      <c r="J3550" s="11"/>
      <c r="K3550" s="12" t="s">
        <v>13748</v>
      </c>
      <c r="L3550" s="10">
        <v>120</v>
      </c>
      <c r="M3550" s="12" t="s">
        <v>13749</v>
      </c>
    </row>
    <row r="3551" spans="1:13" ht="20.149999999999999" customHeight="1">
      <c r="A3551" s="8" t="s">
        <v>14</v>
      </c>
      <c r="B3551" s="9">
        <v>3511439</v>
      </c>
      <c r="C3551" s="10">
        <v>3512344</v>
      </c>
      <c r="D3551" s="11"/>
      <c r="E3551" s="12" t="s">
        <v>37</v>
      </c>
      <c r="F3551" s="12" t="s">
        <v>13750</v>
      </c>
      <c r="G3551" s="12" t="s">
        <v>13751</v>
      </c>
      <c r="H3551" s="10">
        <v>947897</v>
      </c>
      <c r="I3551" s="12" t="s">
        <v>18</v>
      </c>
      <c r="J3551" s="11"/>
      <c r="K3551" s="12" t="s">
        <v>13752</v>
      </c>
      <c r="L3551" s="10">
        <v>301</v>
      </c>
      <c r="M3551" s="12" t="s">
        <v>13753</v>
      </c>
    </row>
    <row r="3552" spans="1:13" ht="20.149999999999999" customHeight="1">
      <c r="A3552" s="8" t="s">
        <v>14</v>
      </c>
      <c r="B3552" s="9">
        <v>3512634</v>
      </c>
      <c r="C3552" s="10">
        <v>3513638</v>
      </c>
      <c r="D3552" s="11"/>
      <c r="E3552" s="12" t="s">
        <v>37</v>
      </c>
      <c r="F3552" s="12" t="s">
        <v>13754</v>
      </c>
      <c r="G3552" s="12" t="s">
        <v>13755</v>
      </c>
      <c r="H3552" s="10">
        <v>947894</v>
      </c>
      <c r="I3552" s="12" t="s">
        <v>18</v>
      </c>
      <c r="J3552" s="11"/>
      <c r="K3552" s="12" t="s">
        <v>13756</v>
      </c>
      <c r="L3552" s="10">
        <v>334</v>
      </c>
      <c r="M3552" s="12" t="s">
        <v>13757</v>
      </c>
    </row>
    <row r="3553" spans="1:13" ht="20.149999999999999" customHeight="1">
      <c r="A3553" s="8" t="s">
        <v>14</v>
      </c>
      <c r="B3553" s="9">
        <v>3513631</v>
      </c>
      <c r="C3553" s="10">
        <v>3514389</v>
      </c>
      <c r="D3553" s="11"/>
      <c r="E3553" s="12" t="s">
        <v>37</v>
      </c>
      <c r="F3553" s="12" t="s">
        <v>13758</v>
      </c>
      <c r="G3553" s="12" t="s">
        <v>13759</v>
      </c>
      <c r="H3553" s="10">
        <v>947895</v>
      </c>
      <c r="I3553" s="12" t="s">
        <v>18</v>
      </c>
      <c r="J3553" s="11"/>
      <c r="K3553" s="12" t="s">
        <v>13760</v>
      </c>
      <c r="L3553" s="10">
        <v>252</v>
      </c>
      <c r="M3553" s="12" t="s">
        <v>13761</v>
      </c>
    </row>
    <row r="3554" spans="1:13" ht="20.149999999999999" customHeight="1">
      <c r="A3554" s="8" t="s">
        <v>14</v>
      </c>
      <c r="B3554" s="9">
        <v>3514382</v>
      </c>
      <c r="C3554" s="10">
        <v>3515059</v>
      </c>
      <c r="D3554" s="11"/>
      <c r="E3554" s="12" t="s">
        <v>37</v>
      </c>
      <c r="F3554" s="12" t="s">
        <v>13762</v>
      </c>
      <c r="G3554" s="12" t="s">
        <v>13763</v>
      </c>
      <c r="H3554" s="10">
        <v>947896</v>
      </c>
      <c r="I3554" s="12" t="s">
        <v>18</v>
      </c>
      <c r="J3554" s="11"/>
      <c r="K3554" s="12" t="s">
        <v>13764</v>
      </c>
      <c r="L3554" s="10">
        <v>225</v>
      </c>
      <c r="M3554" s="12" t="s">
        <v>13765</v>
      </c>
    </row>
    <row r="3555" spans="1:13" ht="20.149999999999999" customHeight="1">
      <c r="A3555" s="8" t="s">
        <v>14</v>
      </c>
      <c r="B3555" s="9">
        <v>3515077</v>
      </c>
      <c r="C3555" s="10">
        <v>3515913</v>
      </c>
      <c r="D3555" s="11"/>
      <c r="E3555" s="12" t="s">
        <v>37</v>
      </c>
      <c r="F3555" s="12" t="s">
        <v>13278</v>
      </c>
      <c r="G3555" s="12" t="s">
        <v>13766</v>
      </c>
      <c r="H3555" s="10">
        <v>947893</v>
      </c>
      <c r="I3555" s="12" t="s">
        <v>18</v>
      </c>
      <c r="J3555" s="11"/>
      <c r="K3555" s="12" t="s">
        <v>13767</v>
      </c>
      <c r="L3555" s="10">
        <v>278</v>
      </c>
      <c r="M3555" s="12" t="s">
        <v>13768</v>
      </c>
    </row>
    <row r="3556" spans="1:13" ht="20.149999999999999" customHeight="1">
      <c r="A3556" s="8" t="s">
        <v>14</v>
      </c>
      <c r="B3556" s="9">
        <v>3516020</v>
      </c>
      <c r="C3556" s="10">
        <v>3517306</v>
      </c>
      <c r="D3556" s="11"/>
      <c r="E3556" s="12" t="s">
        <v>37</v>
      </c>
      <c r="F3556" s="12" t="s">
        <v>13769</v>
      </c>
      <c r="G3556" s="12" t="s">
        <v>13770</v>
      </c>
      <c r="H3556" s="10">
        <v>947930</v>
      </c>
      <c r="I3556" s="12" t="s">
        <v>18</v>
      </c>
      <c r="J3556" s="11"/>
      <c r="K3556" s="12" t="s">
        <v>13771</v>
      </c>
      <c r="L3556" s="10">
        <v>428</v>
      </c>
      <c r="M3556" s="12" t="s">
        <v>13772</v>
      </c>
    </row>
    <row r="3557" spans="1:13" ht="20.149999999999999" customHeight="1">
      <c r="A3557" s="8" t="s">
        <v>14</v>
      </c>
      <c r="B3557" s="9">
        <v>3517398</v>
      </c>
      <c r="C3557" s="10">
        <v>3518486</v>
      </c>
      <c r="D3557" s="11"/>
      <c r="E3557" s="12" t="s">
        <v>37</v>
      </c>
      <c r="F3557" s="12" t="s">
        <v>13773</v>
      </c>
      <c r="G3557" s="12" t="s">
        <v>13774</v>
      </c>
      <c r="H3557" s="10">
        <v>947927</v>
      </c>
      <c r="I3557" s="12" t="s">
        <v>18</v>
      </c>
      <c r="J3557" s="11"/>
      <c r="K3557" s="12" t="s">
        <v>13775</v>
      </c>
      <c r="L3557" s="10">
        <v>362</v>
      </c>
      <c r="M3557" s="12" t="s">
        <v>13776</v>
      </c>
    </row>
    <row r="3558" spans="1:13" ht="20.149999999999999" customHeight="1">
      <c r="A3558" s="8" t="s">
        <v>14</v>
      </c>
      <c r="B3558" s="9">
        <v>3518543</v>
      </c>
      <c r="C3558" s="10">
        <v>3519064</v>
      </c>
      <c r="D3558" s="11"/>
      <c r="E3558" s="12" t="s">
        <v>37</v>
      </c>
      <c r="F3558" s="12" t="s">
        <v>13777</v>
      </c>
      <c r="G3558" s="12" t="s">
        <v>13778</v>
      </c>
      <c r="H3558" s="10">
        <v>2847759</v>
      </c>
      <c r="I3558" s="12" t="s">
        <v>18</v>
      </c>
      <c r="J3558" s="11"/>
      <c r="K3558" s="12" t="s">
        <v>13779</v>
      </c>
      <c r="L3558" s="10">
        <v>173</v>
      </c>
      <c r="M3558" s="12" t="s">
        <v>13780</v>
      </c>
    </row>
    <row r="3559" spans="1:13" ht="20.149999999999999" customHeight="1">
      <c r="A3559" s="8" t="s">
        <v>14</v>
      </c>
      <c r="B3559" s="9">
        <v>3519465</v>
      </c>
      <c r="C3559" s="10">
        <v>3520703</v>
      </c>
      <c r="D3559" s="11"/>
      <c r="E3559" s="12" t="s">
        <v>37</v>
      </c>
      <c r="F3559" s="12" t="s">
        <v>13781</v>
      </c>
      <c r="G3559" s="12" t="s">
        <v>13782</v>
      </c>
      <c r="H3559" s="10">
        <v>947901</v>
      </c>
      <c r="I3559" s="12" t="s">
        <v>18</v>
      </c>
      <c r="J3559" s="11"/>
      <c r="K3559" s="12" t="s">
        <v>13783</v>
      </c>
      <c r="L3559" s="10">
        <v>412</v>
      </c>
      <c r="M3559" s="12" t="s">
        <v>13784</v>
      </c>
    </row>
    <row r="3560" spans="1:13" ht="20.149999999999999" customHeight="1">
      <c r="A3560" s="8" t="s">
        <v>14</v>
      </c>
      <c r="B3560" s="9">
        <v>3520615</v>
      </c>
      <c r="C3560" s="10">
        <v>3521019</v>
      </c>
      <c r="D3560" s="11"/>
      <c r="E3560" s="12" t="s">
        <v>37</v>
      </c>
      <c r="F3560" s="12" t="s">
        <v>13785</v>
      </c>
      <c r="G3560" s="12" t="s">
        <v>13786</v>
      </c>
      <c r="H3560" s="10">
        <v>947900</v>
      </c>
      <c r="I3560" s="12" t="s">
        <v>18</v>
      </c>
      <c r="J3560" s="11"/>
      <c r="K3560" s="12" t="s">
        <v>13787</v>
      </c>
      <c r="L3560" s="10">
        <v>134</v>
      </c>
      <c r="M3560" s="12" t="s">
        <v>13788</v>
      </c>
    </row>
    <row r="3561" spans="1:13" ht="20.149999999999999" customHeight="1">
      <c r="A3561" s="8" t="s">
        <v>14</v>
      </c>
      <c r="B3561" s="9">
        <v>3521009</v>
      </c>
      <c r="C3561" s="10">
        <v>3521449</v>
      </c>
      <c r="D3561" s="11"/>
      <c r="E3561" s="12" t="s">
        <v>37</v>
      </c>
      <c r="F3561" s="12" t="s">
        <v>13789</v>
      </c>
      <c r="G3561" s="12" t="s">
        <v>13790</v>
      </c>
      <c r="H3561" s="10">
        <v>947899</v>
      </c>
      <c r="I3561" s="12" t="s">
        <v>18</v>
      </c>
      <c r="J3561" s="11"/>
      <c r="K3561" s="12" t="s">
        <v>13791</v>
      </c>
      <c r="L3561" s="10">
        <v>146</v>
      </c>
      <c r="M3561" s="12" t="s">
        <v>13792</v>
      </c>
    </row>
    <row r="3562" spans="1:13" ht="20.149999999999999" customHeight="1">
      <c r="A3562" s="8" t="s">
        <v>14</v>
      </c>
      <c r="B3562" s="9">
        <v>3521433</v>
      </c>
      <c r="C3562" s="10">
        <v>3521972</v>
      </c>
      <c r="D3562" s="11"/>
      <c r="E3562" s="12" t="s">
        <v>37</v>
      </c>
      <c r="F3562" s="12" t="s">
        <v>13793</v>
      </c>
      <c r="G3562" s="12" t="s">
        <v>13794</v>
      </c>
      <c r="H3562" s="10">
        <v>947898</v>
      </c>
      <c r="I3562" s="12" t="s">
        <v>18</v>
      </c>
      <c r="J3562" s="11"/>
      <c r="K3562" s="12" t="s">
        <v>13795</v>
      </c>
      <c r="L3562" s="10">
        <v>179</v>
      </c>
      <c r="M3562" s="12" t="s">
        <v>13796</v>
      </c>
    </row>
    <row r="3563" spans="1:13" ht="20.149999999999999" customHeight="1">
      <c r="A3563" s="8" t="s">
        <v>14</v>
      </c>
      <c r="B3563" s="9">
        <v>3521972</v>
      </c>
      <c r="C3563" s="10">
        <v>3522751</v>
      </c>
      <c r="D3563" s="11"/>
      <c r="E3563" s="12" t="s">
        <v>37</v>
      </c>
      <c r="F3563" s="12" t="s">
        <v>13797</v>
      </c>
      <c r="G3563" s="12" t="s">
        <v>13798</v>
      </c>
      <c r="H3563" s="10">
        <v>947908</v>
      </c>
      <c r="I3563" s="12" t="s">
        <v>18</v>
      </c>
      <c r="J3563" s="11"/>
      <c r="K3563" s="12" t="s">
        <v>13799</v>
      </c>
      <c r="L3563" s="10">
        <v>259</v>
      </c>
      <c r="M3563" s="12" t="s">
        <v>13800</v>
      </c>
    </row>
    <row r="3564" spans="1:13" ht="20.149999999999999" customHeight="1">
      <c r="A3564" s="8" t="s">
        <v>14</v>
      </c>
      <c r="B3564" s="9">
        <v>3522871</v>
      </c>
      <c r="C3564" s="10">
        <v>3525423</v>
      </c>
      <c r="D3564" s="11"/>
      <c r="E3564" s="12" t="s">
        <v>15</v>
      </c>
      <c r="F3564" s="12" t="s">
        <v>13801</v>
      </c>
      <c r="G3564" s="12" t="s">
        <v>13802</v>
      </c>
      <c r="H3564" s="10">
        <v>947907</v>
      </c>
      <c r="I3564" s="12" t="s">
        <v>18</v>
      </c>
      <c r="J3564" s="11"/>
      <c r="K3564" s="12" t="s">
        <v>13803</v>
      </c>
      <c r="L3564" s="10">
        <v>850</v>
      </c>
      <c r="M3564" s="12" t="s">
        <v>13804</v>
      </c>
    </row>
    <row r="3565" spans="1:13" ht="20.149999999999999" customHeight="1">
      <c r="A3565" s="8" t="s">
        <v>14</v>
      </c>
      <c r="B3565" s="9">
        <v>3525589</v>
      </c>
      <c r="C3565" s="10">
        <v>3526149</v>
      </c>
      <c r="D3565" s="11"/>
      <c r="E3565" s="12" t="s">
        <v>37</v>
      </c>
      <c r="F3565" s="12" t="s">
        <v>13805</v>
      </c>
      <c r="G3565" s="12" t="s">
        <v>13806</v>
      </c>
      <c r="H3565" s="10">
        <v>947906</v>
      </c>
      <c r="I3565" s="12" t="s">
        <v>18</v>
      </c>
      <c r="J3565" s="11"/>
      <c r="K3565" s="12" t="s">
        <v>13807</v>
      </c>
      <c r="L3565" s="10">
        <v>186</v>
      </c>
      <c r="M3565" s="12" t="s">
        <v>13808</v>
      </c>
    </row>
    <row r="3566" spans="1:13" ht="20.149999999999999" customHeight="1">
      <c r="A3566" s="8" t="s">
        <v>14</v>
      </c>
      <c r="B3566" s="9">
        <v>3526469</v>
      </c>
      <c r="C3566" s="10">
        <v>3528604</v>
      </c>
      <c r="D3566" s="11"/>
      <c r="E3566" s="12" t="s">
        <v>15</v>
      </c>
      <c r="F3566" s="12" t="s">
        <v>13809</v>
      </c>
      <c r="G3566" s="12" t="s">
        <v>13810</v>
      </c>
      <c r="H3566" s="10">
        <v>947905</v>
      </c>
      <c r="I3566" s="12" t="s">
        <v>18</v>
      </c>
      <c r="J3566" s="11"/>
      <c r="K3566" s="12" t="s">
        <v>13811</v>
      </c>
      <c r="L3566" s="10">
        <v>711</v>
      </c>
      <c r="M3566" s="12" t="s">
        <v>13812</v>
      </c>
    </row>
    <row r="3567" spans="1:13" ht="20.149999999999999" customHeight="1">
      <c r="A3567" s="8" t="s">
        <v>14</v>
      </c>
      <c r="B3567" s="9">
        <v>3528669</v>
      </c>
      <c r="C3567" s="10">
        <v>3529337</v>
      </c>
      <c r="D3567" s="11"/>
      <c r="E3567" s="12" t="s">
        <v>15</v>
      </c>
      <c r="F3567" s="12" t="s">
        <v>13813</v>
      </c>
      <c r="G3567" s="12" t="s">
        <v>13814</v>
      </c>
      <c r="H3567" s="10">
        <v>947904</v>
      </c>
      <c r="I3567" s="12" t="s">
        <v>18</v>
      </c>
      <c r="J3567" s="11"/>
      <c r="K3567" s="12" t="s">
        <v>13815</v>
      </c>
      <c r="L3567" s="10">
        <v>222</v>
      </c>
      <c r="M3567" s="12" t="s">
        <v>13816</v>
      </c>
    </row>
    <row r="3568" spans="1:13" ht="20.149999999999999" customHeight="1">
      <c r="A3568" s="8" t="s">
        <v>14</v>
      </c>
      <c r="B3568" s="9">
        <v>3529348</v>
      </c>
      <c r="C3568" s="10">
        <v>3529749</v>
      </c>
      <c r="D3568" s="11"/>
      <c r="E3568" s="12" t="s">
        <v>15</v>
      </c>
      <c r="F3568" s="12" t="s">
        <v>13817</v>
      </c>
      <c r="G3568" s="12" t="s">
        <v>13818</v>
      </c>
      <c r="H3568" s="10">
        <v>947912</v>
      </c>
      <c r="I3568" s="12" t="s">
        <v>18</v>
      </c>
      <c r="J3568" s="11"/>
      <c r="K3568" s="12" t="s">
        <v>13819</v>
      </c>
      <c r="L3568" s="10">
        <v>133</v>
      </c>
      <c r="M3568" s="12" t="s">
        <v>13820</v>
      </c>
    </row>
    <row r="3569" spans="1:13" ht="20.149999999999999" customHeight="1">
      <c r="A3569" s="8" t="s">
        <v>14</v>
      </c>
      <c r="B3569" s="9">
        <v>3529774</v>
      </c>
      <c r="C3569" s="10">
        <v>3530652</v>
      </c>
      <c r="D3569" s="11"/>
      <c r="E3569" s="12" t="s">
        <v>15</v>
      </c>
      <c r="F3569" s="12" t="s">
        <v>13821</v>
      </c>
      <c r="G3569" s="12" t="s">
        <v>13822</v>
      </c>
      <c r="H3569" s="10">
        <v>947178</v>
      </c>
      <c r="I3569" s="12" t="s">
        <v>18</v>
      </c>
      <c r="J3569" s="11"/>
      <c r="K3569" s="12" t="s">
        <v>13823</v>
      </c>
      <c r="L3569" s="10">
        <v>292</v>
      </c>
      <c r="M3569" s="12" t="s">
        <v>13824</v>
      </c>
    </row>
    <row r="3570" spans="1:13" ht="20.149999999999999" customHeight="1">
      <c r="A3570" s="8" t="s">
        <v>14</v>
      </c>
      <c r="B3570" s="9">
        <v>3530715</v>
      </c>
      <c r="C3570" s="10">
        <v>3532439</v>
      </c>
      <c r="D3570" s="11"/>
      <c r="E3570" s="12" t="s">
        <v>37</v>
      </c>
      <c r="F3570" s="12" t="s">
        <v>13825</v>
      </c>
      <c r="G3570" s="12" t="s">
        <v>13826</v>
      </c>
      <c r="H3570" s="10">
        <v>947651</v>
      </c>
      <c r="I3570" s="12" t="s">
        <v>18</v>
      </c>
      <c r="J3570" s="11"/>
      <c r="K3570" s="12" t="s">
        <v>13827</v>
      </c>
      <c r="L3570" s="10">
        <v>574</v>
      </c>
      <c r="M3570" s="12" t="s">
        <v>13828</v>
      </c>
    </row>
    <row r="3571" spans="1:13" ht="20.149999999999999" customHeight="1">
      <c r="A3571" s="8" t="s">
        <v>14</v>
      </c>
      <c r="B3571" s="9">
        <v>3532818</v>
      </c>
      <c r="C3571" s="10">
        <v>3534440</v>
      </c>
      <c r="D3571" s="11"/>
      <c r="E3571" s="12" t="s">
        <v>15</v>
      </c>
      <c r="F3571" s="12" t="s">
        <v>13829</v>
      </c>
      <c r="G3571" s="12" t="s">
        <v>13830</v>
      </c>
      <c r="H3571" s="10">
        <v>945667</v>
      </c>
      <c r="I3571" s="12" t="s">
        <v>18</v>
      </c>
      <c r="J3571" s="11"/>
      <c r="K3571" s="12" t="s">
        <v>13831</v>
      </c>
      <c r="L3571" s="10">
        <v>540</v>
      </c>
      <c r="M3571" s="12" t="s">
        <v>13832</v>
      </c>
    </row>
    <row r="3572" spans="1:13" ht="20.149999999999999" customHeight="1">
      <c r="A3572" s="8" t="s">
        <v>14</v>
      </c>
      <c r="B3572" s="9">
        <v>3534516</v>
      </c>
      <c r="C3572" s="10">
        <v>3535868</v>
      </c>
      <c r="D3572" s="11"/>
      <c r="E3572" s="12" t="s">
        <v>37</v>
      </c>
      <c r="F3572" s="12" t="s">
        <v>13833</v>
      </c>
      <c r="G3572" s="12" t="s">
        <v>13834</v>
      </c>
      <c r="H3572" s="10">
        <v>947272</v>
      </c>
      <c r="I3572" s="12" t="s">
        <v>18</v>
      </c>
      <c r="J3572" s="11"/>
      <c r="K3572" s="12" t="s">
        <v>13835</v>
      </c>
      <c r="L3572" s="10">
        <v>450</v>
      </c>
      <c r="M3572" s="12" t="s">
        <v>13836</v>
      </c>
    </row>
    <row r="3573" spans="1:13" ht="20.149999999999999" customHeight="1">
      <c r="A3573" s="8" t="s">
        <v>14</v>
      </c>
      <c r="B3573" s="9">
        <v>3535865</v>
      </c>
      <c r="C3573" s="10">
        <v>3536584</v>
      </c>
      <c r="D3573" s="11"/>
      <c r="E3573" s="12" t="s">
        <v>37</v>
      </c>
      <c r="F3573" s="12" t="s">
        <v>13837</v>
      </c>
      <c r="G3573" s="12" t="s">
        <v>13838</v>
      </c>
      <c r="H3573" s="10">
        <v>947913</v>
      </c>
      <c r="I3573" s="12" t="s">
        <v>18</v>
      </c>
      <c r="J3573" s="11"/>
      <c r="K3573" s="12" t="s">
        <v>13839</v>
      </c>
      <c r="L3573" s="10">
        <v>239</v>
      </c>
      <c r="M3573" s="12" t="s">
        <v>13840</v>
      </c>
    </row>
    <row r="3574" spans="1:13" ht="20.149999999999999" customHeight="1">
      <c r="A3574" s="8" t="s">
        <v>14</v>
      </c>
      <c r="B3574" s="9">
        <v>3536812</v>
      </c>
      <c r="C3574" s="10">
        <v>3537288</v>
      </c>
      <c r="D3574" s="11"/>
      <c r="E3574" s="12" t="s">
        <v>15</v>
      </c>
      <c r="F3574" s="12" t="s">
        <v>13841</v>
      </c>
      <c r="G3574" s="12" t="s">
        <v>13842</v>
      </c>
      <c r="H3574" s="10">
        <v>2847706</v>
      </c>
      <c r="I3574" s="12" t="s">
        <v>18</v>
      </c>
      <c r="J3574" s="11"/>
      <c r="K3574" s="12" t="s">
        <v>13843</v>
      </c>
      <c r="L3574" s="10">
        <v>158</v>
      </c>
      <c r="M3574" s="12" t="s">
        <v>13844</v>
      </c>
    </row>
    <row r="3575" spans="1:13" ht="20.149999999999999" customHeight="1">
      <c r="A3575" s="8" t="s">
        <v>14</v>
      </c>
      <c r="B3575" s="9">
        <v>3537385</v>
      </c>
      <c r="C3575" s="10">
        <v>3539706</v>
      </c>
      <c r="D3575" s="11"/>
      <c r="E3575" s="12" t="s">
        <v>15</v>
      </c>
      <c r="F3575" s="12" t="s">
        <v>13845</v>
      </c>
      <c r="G3575" s="12" t="s">
        <v>13846</v>
      </c>
      <c r="H3575" s="10">
        <v>947911</v>
      </c>
      <c r="I3575" s="12" t="s">
        <v>18</v>
      </c>
      <c r="J3575" s="11"/>
      <c r="K3575" s="12" t="s">
        <v>13847</v>
      </c>
      <c r="L3575" s="10">
        <v>773</v>
      </c>
      <c r="M3575" s="12" t="s">
        <v>13848</v>
      </c>
    </row>
    <row r="3576" spans="1:13" ht="20.149999999999999" customHeight="1">
      <c r="A3576" s="8" t="s">
        <v>14</v>
      </c>
      <c r="B3576" s="9">
        <v>3540163</v>
      </c>
      <c r="C3576" s="10">
        <v>3540390</v>
      </c>
      <c r="D3576" s="11"/>
      <c r="E3576" s="12" t="s">
        <v>15</v>
      </c>
      <c r="F3576" s="12" t="s">
        <v>13849</v>
      </c>
      <c r="G3576" s="12" t="s">
        <v>13850</v>
      </c>
      <c r="H3576" s="10">
        <v>947909</v>
      </c>
      <c r="I3576" s="12" t="s">
        <v>18</v>
      </c>
      <c r="J3576" s="11"/>
      <c r="K3576" s="12" t="s">
        <v>13851</v>
      </c>
      <c r="L3576" s="10">
        <v>75</v>
      </c>
      <c r="M3576" s="12" t="s">
        <v>13852</v>
      </c>
    </row>
    <row r="3577" spans="1:13" ht="20.149999999999999" customHeight="1">
      <c r="A3577" s="8" t="s">
        <v>14</v>
      </c>
      <c r="B3577" s="9">
        <v>3540407</v>
      </c>
      <c r="C3577" s="10">
        <v>3542728</v>
      </c>
      <c r="D3577" s="11"/>
      <c r="E3577" s="12" t="s">
        <v>15</v>
      </c>
      <c r="F3577" s="12" t="s">
        <v>13853</v>
      </c>
      <c r="G3577" s="12" t="s">
        <v>13854</v>
      </c>
      <c r="H3577" s="10">
        <v>947919</v>
      </c>
      <c r="I3577" s="12" t="s">
        <v>18</v>
      </c>
      <c r="J3577" s="11"/>
      <c r="K3577" s="12" t="s">
        <v>13855</v>
      </c>
      <c r="L3577" s="10">
        <v>773</v>
      </c>
      <c r="M3577" s="12" t="s">
        <v>13856</v>
      </c>
    </row>
    <row r="3578" spans="1:13" ht="20.149999999999999" customHeight="1">
      <c r="A3578" s="8" t="s">
        <v>14</v>
      </c>
      <c r="B3578" s="9">
        <v>3542728</v>
      </c>
      <c r="C3578" s="10">
        <v>3542964</v>
      </c>
      <c r="D3578" s="11"/>
      <c r="E3578" s="12" t="s">
        <v>15</v>
      </c>
      <c r="F3578" s="12" t="s">
        <v>13857</v>
      </c>
      <c r="G3578" s="12" t="s">
        <v>13858</v>
      </c>
      <c r="H3578" s="10">
        <v>947918</v>
      </c>
      <c r="I3578" s="12" t="s">
        <v>18</v>
      </c>
      <c r="J3578" s="11"/>
      <c r="K3578" s="12" t="s">
        <v>13859</v>
      </c>
      <c r="L3578" s="10">
        <v>78</v>
      </c>
      <c r="M3578" s="12" t="s">
        <v>13860</v>
      </c>
    </row>
    <row r="3579" spans="1:13" ht="20.149999999999999" customHeight="1">
      <c r="A3579" s="8" t="s">
        <v>14</v>
      </c>
      <c r="B3579" s="9">
        <v>3543167</v>
      </c>
      <c r="C3579" s="10">
        <v>3544045</v>
      </c>
      <c r="D3579" s="11"/>
      <c r="E3579" s="12" t="s">
        <v>15</v>
      </c>
      <c r="F3579" s="12" t="s">
        <v>13861</v>
      </c>
      <c r="G3579" s="12" t="s">
        <v>13862</v>
      </c>
      <c r="H3579" s="10">
        <v>947917</v>
      </c>
      <c r="I3579" s="12" t="s">
        <v>18</v>
      </c>
      <c r="J3579" s="11"/>
      <c r="K3579" s="12" t="s">
        <v>13863</v>
      </c>
      <c r="L3579" s="10">
        <v>292</v>
      </c>
      <c r="M3579" s="12" t="s">
        <v>13864</v>
      </c>
    </row>
    <row r="3580" spans="1:13" ht="20.149999999999999" customHeight="1">
      <c r="A3580" s="8" t="s">
        <v>14</v>
      </c>
      <c r="B3580" s="9">
        <v>3544074</v>
      </c>
      <c r="C3580" s="10">
        <v>3544844</v>
      </c>
      <c r="D3580" s="11"/>
      <c r="E3580" s="12" t="s">
        <v>37</v>
      </c>
      <c r="F3580" s="12" t="s">
        <v>13865</v>
      </c>
      <c r="G3580" s="12" t="s">
        <v>13866</v>
      </c>
      <c r="H3580" s="10">
        <v>947916</v>
      </c>
      <c r="I3580" s="12" t="s">
        <v>18</v>
      </c>
      <c r="J3580" s="11"/>
      <c r="K3580" s="12" t="s">
        <v>13867</v>
      </c>
      <c r="L3580" s="10">
        <v>256</v>
      </c>
      <c r="M3580" s="12" t="s">
        <v>13868</v>
      </c>
    </row>
    <row r="3581" spans="1:13" ht="20.149999999999999" customHeight="1">
      <c r="A3581" s="8" t="s">
        <v>14</v>
      </c>
      <c r="B3581" s="9">
        <v>3544882</v>
      </c>
      <c r="C3581" s="10">
        <v>3545565</v>
      </c>
      <c r="D3581" s="11"/>
      <c r="E3581" s="12" t="s">
        <v>15</v>
      </c>
      <c r="F3581" s="12" t="s">
        <v>13869</v>
      </c>
      <c r="G3581" s="12" t="s">
        <v>13870</v>
      </c>
      <c r="H3581" s="10">
        <v>947915</v>
      </c>
      <c r="I3581" s="12" t="s">
        <v>18</v>
      </c>
      <c r="J3581" s="11"/>
      <c r="K3581" s="12" t="s">
        <v>13871</v>
      </c>
      <c r="L3581" s="10">
        <v>227</v>
      </c>
      <c r="M3581" s="12" t="s">
        <v>13872</v>
      </c>
    </row>
    <row r="3582" spans="1:13" ht="20.149999999999999" customHeight="1">
      <c r="A3582" s="8" t="s">
        <v>14</v>
      </c>
      <c r="B3582" s="9">
        <v>3545624</v>
      </c>
      <c r="C3582" s="10">
        <v>3546199</v>
      </c>
      <c r="D3582" s="11"/>
      <c r="E3582" s="12" t="s">
        <v>15</v>
      </c>
      <c r="F3582" s="12" t="s">
        <v>13873</v>
      </c>
      <c r="G3582" s="12" t="s">
        <v>13874</v>
      </c>
      <c r="H3582" s="10">
        <v>947925</v>
      </c>
      <c r="I3582" s="12" t="s">
        <v>18</v>
      </c>
      <c r="J3582" s="11"/>
      <c r="K3582" s="12" t="s">
        <v>13875</v>
      </c>
      <c r="L3582" s="10">
        <v>191</v>
      </c>
      <c r="M3582" s="12" t="s">
        <v>13876</v>
      </c>
    </row>
    <row r="3583" spans="1:13" ht="20.149999999999999" customHeight="1">
      <c r="A3583" s="8" t="s">
        <v>14</v>
      </c>
      <c r="B3583" s="9">
        <v>3546559</v>
      </c>
      <c r="C3583" s="10">
        <v>3547875</v>
      </c>
      <c r="D3583" s="11"/>
      <c r="E3583" s="12" t="s">
        <v>15</v>
      </c>
      <c r="F3583" s="12" t="s">
        <v>13877</v>
      </c>
      <c r="G3583" s="12" t="s">
        <v>13878</v>
      </c>
      <c r="H3583" s="10">
        <v>947924</v>
      </c>
      <c r="I3583" s="12" t="s">
        <v>18</v>
      </c>
      <c r="J3583" s="11"/>
      <c r="K3583" s="12" t="s">
        <v>13879</v>
      </c>
      <c r="L3583" s="10">
        <v>438</v>
      </c>
      <c r="M3583" s="12" t="s">
        <v>13880</v>
      </c>
    </row>
    <row r="3584" spans="1:13" ht="20.149999999999999" customHeight="1">
      <c r="A3584" s="8" t="s">
        <v>14</v>
      </c>
      <c r="B3584" s="9">
        <v>3547986</v>
      </c>
      <c r="C3584" s="10">
        <v>3550070</v>
      </c>
      <c r="D3584" s="11"/>
      <c r="E3584" s="12" t="s">
        <v>37</v>
      </c>
      <c r="F3584" s="12" t="s">
        <v>13881</v>
      </c>
      <c r="G3584" s="12" t="s">
        <v>13882</v>
      </c>
      <c r="H3584" s="10">
        <v>947923</v>
      </c>
      <c r="I3584" s="12" t="s">
        <v>18</v>
      </c>
      <c r="J3584" s="11"/>
      <c r="K3584" s="12" t="s">
        <v>13883</v>
      </c>
      <c r="L3584" s="10">
        <v>694</v>
      </c>
      <c r="M3584" s="12" t="s">
        <v>13884</v>
      </c>
    </row>
    <row r="3585" spans="1:13" ht="20.149999999999999" customHeight="1">
      <c r="A3585" s="8" t="s">
        <v>14</v>
      </c>
      <c r="B3585" s="9">
        <v>3550080</v>
      </c>
      <c r="C3585" s="10">
        <v>3552473</v>
      </c>
      <c r="D3585" s="11"/>
      <c r="E3585" s="12" t="s">
        <v>37</v>
      </c>
      <c r="F3585" s="12" t="s">
        <v>13885</v>
      </c>
      <c r="G3585" s="12" t="s">
        <v>13886</v>
      </c>
      <c r="H3585" s="10">
        <v>947922</v>
      </c>
      <c r="I3585" s="12" t="s">
        <v>18</v>
      </c>
      <c r="J3585" s="11"/>
      <c r="K3585" s="12" t="s">
        <v>13887</v>
      </c>
      <c r="L3585" s="10">
        <v>797</v>
      </c>
      <c r="M3585" s="12" t="s">
        <v>13888</v>
      </c>
    </row>
    <row r="3586" spans="1:13" ht="20.149999999999999" customHeight="1">
      <c r="A3586" s="8" t="s">
        <v>14</v>
      </c>
      <c r="B3586" s="9">
        <v>3553085</v>
      </c>
      <c r="C3586" s="10">
        <v>3555790</v>
      </c>
      <c r="D3586" s="11"/>
      <c r="E3586" s="12" t="s">
        <v>15</v>
      </c>
      <c r="F3586" s="12" t="s">
        <v>13889</v>
      </c>
      <c r="G3586" s="12" t="s">
        <v>13890</v>
      </c>
      <c r="H3586" s="10">
        <v>947921</v>
      </c>
      <c r="I3586" s="12" t="s">
        <v>18</v>
      </c>
      <c r="J3586" s="11"/>
      <c r="K3586" s="12" t="s">
        <v>13891</v>
      </c>
      <c r="L3586" s="10">
        <v>901</v>
      </c>
      <c r="M3586" s="12" t="s">
        <v>13892</v>
      </c>
    </row>
    <row r="3587" spans="1:13" ht="20.149999999999999" customHeight="1">
      <c r="A3587" s="8" t="s">
        <v>14</v>
      </c>
      <c r="B3587" s="9">
        <v>3555833</v>
      </c>
      <c r="C3587" s="10">
        <v>3556849</v>
      </c>
      <c r="D3587" s="11"/>
      <c r="E3587" s="12" t="s">
        <v>37</v>
      </c>
      <c r="F3587" s="12" t="s">
        <v>13893</v>
      </c>
      <c r="G3587" s="12" t="s">
        <v>13894</v>
      </c>
      <c r="H3587" s="10">
        <v>2847707</v>
      </c>
      <c r="I3587" s="12" t="s">
        <v>18</v>
      </c>
      <c r="J3587" s="11"/>
      <c r="K3587" s="12" t="s">
        <v>13895</v>
      </c>
      <c r="L3587" s="10">
        <v>338</v>
      </c>
      <c r="M3587" s="12" t="s">
        <v>13896</v>
      </c>
    </row>
    <row r="3588" spans="1:13" ht="20.149999999999999" customHeight="1">
      <c r="A3588" s="8" t="s">
        <v>14</v>
      </c>
      <c r="B3588" s="9">
        <v>3556853</v>
      </c>
      <c r="C3588" s="10">
        <v>3558079</v>
      </c>
      <c r="D3588" s="11"/>
      <c r="E3588" s="12" t="s">
        <v>37</v>
      </c>
      <c r="F3588" s="12" t="s">
        <v>13897</v>
      </c>
      <c r="G3588" s="12" t="s">
        <v>13898</v>
      </c>
      <c r="H3588" s="10">
        <v>947929</v>
      </c>
      <c r="I3588" s="12" t="s">
        <v>18</v>
      </c>
      <c r="J3588" s="11"/>
      <c r="K3588" s="12" t="s">
        <v>13899</v>
      </c>
      <c r="L3588" s="10">
        <v>408</v>
      </c>
      <c r="M3588" s="12" t="s">
        <v>13900</v>
      </c>
    </row>
    <row r="3589" spans="1:13" ht="20.149999999999999" customHeight="1">
      <c r="A3589" s="8" t="s">
        <v>14</v>
      </c>
      <c r="B3589" s="9">
        <v>3558268</v>
      </c>
      <c r="C3589" s="10">
        <v>3559866</v>
      </c>
      <c r="D3589" s="11"/>
      <c r="E3589" s="12" t="s">
        <v>15</v>
      </c>
      <c r="F3589" s="12" t="s">
        <v>13901</v>
      </c>
      <c r="G3589" s="12" t="s">
        <v>13902</v>
      </c>
      <c r="H3589" s="10">
        <v>947928</v>
      </c>
      <c r="I3589" s="12" t="s">
        <v>18</v>
      </c>
      <c r="J3589" s="11"/>
      <c r="K3589" s="12" t="s">
        <v>13903</v>
      </c>
      <c r="L3589" s="10">
        <v>532</v>
      </c>
      <c r="M3589" s="12" t="s">
        <v>13904</v>
      </c>
    </row>
    <row r="3590" spans="1:13" ht="20.149999999999999" customHeight="1">
      <c r="A3590" s="8" t="s">
        <v>14</v>
      </c>
      <c r="B3590" s="9">
        <v>3559848</v>
      </c>
      <c r="C3590" s="10">
        <v>3560605</v>
      </c>
      <c r="D3590" s="11"/>
      <c r="E3590" s="12" t="s">
        <v>37</v>
      </c>
      <c r="F3590" s="12" t="s">
        <v>915</v>
      </c>
      <c r="G3590" s="12" t="s">
        <v>13905</v>
      </c>
      <c r="H3590" s="10">
        <v>947926</v>
      </c>
      <c r="I3590" s="12" t="s">
        <v>917</v>
      </c>
      <c r="J3590" s="11"/>
      <c r="K3590" s="11"/>
      <c r="L3590" s="11"/>
      <c r="M3590" s="12" t="s">
        <v>13906</v>
      </c>
    </row>
    <row r="3591" spans="1:13" ht="20.149999999999999" customHeight="1">
      <c r="A3591" s="8" t="s">
        <v>14</v>
      </c>
      <c r="B3591" s="9">
        <v>3560622</v>
      </c>
      <c r="C3591" s="10">
        <v>3561452</v>
      </c>
      <c r="D3591" s="11"/>
      <c r="E3591" s="12" t="s">
        <v>37</v>
      </c>
      <c r="F3591" s="12" t="s">
        <v>13907</v>
      </c>
      <c r="G3591" s="12" t="s">
        <v>13908</v>
      </c>
      <c r="H3591" s="10">
        <v>947936</v>
      </c>
      <c r="I3591" s="12" t="s">
        <v>18</v>
      </c>
      <c r="J3591" s="11"/>
      <c r="K3591" s="12" t="s">
        <v>13909</v>
      </c>
      <c r="L3591" s="10">
        <v>276</v>
      </c>
      <c r="M3591" s="12" t="s">
        <v>13910</v>
      </c>
    </row>
    <row r="3592" spans="1:13" ht="20.149999999999999" customHeight="1">
      <c r="A3592" s="8" t="s">
        <v>14</v>
      </c>
      <c r="B3592" s="9">
        <v>3561497</v>
      </c>
      <c r="C3592" s="10">
        <v>3561823</v>
      </c>
      <c r="D3592" s="11"/>
      <c r="E3592" s="12" t="s">
        <v>37</v>
      </c>
      <c r="F3592" s="12" t="s">
        <v>13911</v>
      </c>
      <c r="G3592" s="12" t="s">
        <v>13912</v>
      </c>
      <c r="H3592" s="10">
        <v>947935</v>
      </c>
      <c r="I3592" s="12" t="s">
        <v>18</v>
      </c>
      <c r="J3592" s="11"/>
      <c r="K3592" s="12" t="s">
        <v>13913</v>
      </c>
      <c r="L3592" s="10">
        <v>108</v>
      </c>
      <c r="M3592" s="12" t="s">
        <v>13914</v>
      </c>
    </row>
    <row r="3593" spans="1:13" ht="20.149999999999999" customHeight="1">
      <c r="A3593" s="8" t="s">
        <v>14</v>
      </c>
      <c r="B3593" s="9">
        <v>3562013</v>
      </c>
      <c r="C3593" s="10">
        <v>3563518</v>
      </c>
      <c r="D3593" s="11"/>
      <c r="E3593" s="12" t="s">
        <v>15</v>
      </c>
      <c r="F3593" s="12" t="s">
        <v>13915</v>
      </c>
      <c r="G3593" s="12" t="s">
        <v>13916</v>
      </c>
      <c r="H3593" s="10">
        <v>947934</v>
      </c>
      <c r="I3593" s="12" t="s">
        <v>18</v>
      </c>
      <c r="J3593" s="11"/>
      <c r="K3593" s="12" t="s">
        <v>13917</v>
      </c>
      <c r="L3593" s="10">
        <v>501</v>
      </c>
      <c r="M3593" s="12" t="s">
        <v>13918</v>
      </c>
    </row>
    <row r="3594" spans="1:13" ht="20.149999999999999" customHeight="1">
      <c r="A3594" s="8" t="s">
        <v>14</v>
      </c>
      <c r="B3594" s="9">
        <v>3563724</v>
      </c>
      <c r="C3594" s="10">
        <v>3564005</v>
      </c>
      <c r="D3594" s="11"/>
      <c r="E3594" s="12" t="s">
        <v>37</v>
      </c>
      <c r="F3594" s="12" t="s">
        <v>13919</v>
      </c>
      <c r="G3594" s="12" t="s">
        <v>13920</v>
      </c>
      <c r="H3594" s="10">
        <v>947933</v>
      </c>
      <c r="I3594" s="12" t="s">
        <v>18</v>
      </c>
      <c r="J3594" s="11"/>
      <c r="K3594" s="12" t="s">
        <v>13921</v>
      </c>
      <c r="L3594" s="10">
        <v>93</v>
      </c>
      <c r="M3594" s="12" t="s">
        <v>13922</v>
      </c>
    </row>
    <row r="3595" spans="1:13" ht="20.149999999999999" customHeight="1">
      <c r="A3595" s="8" t="s">
        <v>14</v>
      </c>
      <c r="B3595" s="9">
        <v>3564134</v>
      </c>
      <c r="C3595" s="10">
        <v>3566581</v>
      </c>
      <c r="D3595" s="11"/>
      <c r="E3595" s="12" t="s">
        <v>37</v>
      </c>
      <c r="F3595" s="12" t="s">
        <v>13923</v>
      </c>
      <c r="G3595" s="12" t="s">
        <v>13924</v>
      </c>
      <c r="H3595" s="10">
        <v>947931</v>
      </c>
      <c r="I3595" s="12" t="s">
        <v>18</v>
      </c>
      <c r="J3595" s="11"/>
      <c r="K3595" s="12" t="s">
        <v>13925</v>
      </c>
      <c r="L3595" s="10">
        <v>815</v>
      </c>
      <c r="M3595" s="12" t="s">
        <v>13926</v>
      </c>
    </row>
    <row r="3596" spans="1:13" ht="20.149999999999999" customHeight="1">
      <c r="A3596" s="8" t="s">
        <v>14</v>
      </c>
      <c r="B3596" s="9">
        <v>3566600</v>
      </c>
      <c r="C3596" s="10">
        <v>3568033</v>
      </c>
      <c r="D3596" s="11"/>
      <c r="E3596" s="12" t="s">
        <v>37</v>
      </c>
      <c r="F3596" s="12" t="s">
        <v>13927</v>
      </c>
      <c r="G3596" s="12" t="s">
        <v>13928</v>
      </c>
      <c r="H3596" s="10">
        <v>947932</v>
      </c>
      <c r="I3596" s="12" t="s">
        <v>18</v>
      </c>
      <c r="J3596" s="11"/>
      <c r="K3596" s="12" t="s">
        <v>13929</v>
      </c>
      <c r="L3596" s="10">
        <v>477</v>
      </c>
      <c r="M3596" s="12" t="s">
        <v>13930</v>
      </c>
    </row>
    <row r="3597" spans="1:13" ht="20.149999999999999" customHeight="1">
      <c r="A3597" s="8" t="s">
        <v>14</v>
      </c>
      <c r="B3597" s="9">
        <v>3568033</v>
      </c>
      <c r="C3597" s="10">
        <v>3569328</v>
      </c>
      <c r="D3597" s="11"/>
      <c r="E3597" s="12" t="s">
        <v>37</v>
      </c>
      <c r="F3597" s="12" t="s">
        <v>13931</v>
      </c>
      <c r="G3597" s="12" t="s">
        <v>13932</v>
      </c>
      <c r="H3597" s="10">
        <v>947942</v>
      </c>
      <c r="I3597" s="12" t="s">
        <v>18</v>
      </c>
      <c r="J3597" s="11"/>
      <c r="K3597" s="12" t="s">
        <v>13933</v>
      </c>
      <c r="L3597" s="10">
        <v>431</v>
      </c>
      <c r="M3597" s="12" t="s">
        <v>13934</v>
      </c>
    </row>
    <row r="3598" spans="1:13" ht="20.149999999999999" customHeight="1">
      <c r="A3598" s="8" t="s">
        <v>14</v>
      </c>
      <c r="B3598" s="9">
        <v>3569346</v>
      </c>
      <c r="C3598" s="10">
        <v>3571319</v>
      </c>
      <c r="D3598" s="11"/>
      <c r="E3598" s="12" t="s">
        <v>37</v>
      </c>
      <c r="F3598" s="12" t="s">
        <v>13935</v>
      </c>
      <c r="G3598" s="12" t="s">
        <v>13936</v>
      </c>
      <c r="H3598" s="10">
        <v>947941</v>
      </c>
      <c r="I3598" s="12" t="s">
        <v>18</v>
      </c>
      <c r="J3598" s="11"/>
      <c r="K3598" s="12" t="s">
        <v>13937</v>
      </c>
      <c r="L3598" s="10">
        <v>657</v>
      </c>
      <c r="M3598" s="12" t="s">
        <v>13938</v>
      </c>
    </row>
    <row r="3599" spans="1:13" ht="20.149999999999999" customHeight="1">
      <c r="A3599" s="8" t="s">
        <v>14</v>
      </c>
      <c r="B3599" s="9">
        <v>3571316</v>
      </c>
      <c r="C3599" s="10">
        <v>3573502</v>
      </c>
      <c r="D3599" s="11"/>
      <c r="E3599" s="12" t="s">
        <v>37</v>
      </c>
      <c r="F3599" s="12" t="s">
        <v>13939</v>
      </c>
      <c r="G3599" s="12" t="s">
        <v>13940</v>
      </c>
      <c r="H3599" s="10">
        <v>947940</v>
      </c>
      <c r="I3599" s="12" t="s">
        <v>18</v>
      </c>
      <c r="J3599" s="11"/>
      <c r="K3599" s="12" t="s">
        <v>13941</v>
      </c>
      <c r="L3599" s="10">
        <v>728</v>
      </c>
      <c r="M3599" s="12" t="s">
        <v>13942</v>
      </c>
    </row>
    <row r="3600" spans="1:13" ht="20.149999999999999" customHeight="1">
      <c r="A3600" s="8" t="s">
        <v>14</v>
      </c>
      <c r="B3600" s="9">
        <v>3573660</v>
      </c>
      <c r="C3600" s="10">
        <v>3573701</v>
      </c>
      <c r="D3600" s="11"/>
      <c r="E3600" s="12" t="s">
        <v>37</v>
      </c>
      <c r="F3600" s="12" t="s">
        <v>13943</v>
      </c>
      <c r="G3600" s="12" t="s">
        <v>13944</v>
      </c>
      <c r="H3600" s="10">
        <v>63925651</v>
      </c>
      <c r="I3600" s="12" t="s">
        <v>18</v>
      </c>
      <c r="J3600" s="11"/>
      <c r="K3600" s="12" t="s">
        <v>13945</v>
      </c>
      <c r="L3600" s="10">
        <v>13</v>
      </c>
      <c r="M3600" s="12" t="s">
        <v>13946</v>
      </c>
    </row>
    <row r="3601" spans="1:13" ht="20.149999999999999" customHeight="1">
      <c r="A3601" s="8" t="s">
        <v>14</v>
      </c>
      <c r="B3601" s="9">
        <v>3573679</v>
      </c>
      <c r="C3601" s="10">
        <v>3573708</v>
      </c>
      <c r="D3601" s="11"/>
      <c r="E3601" s="12" t="s">
        <v>37</v>
      </c>
      <c r="F3601" s="12" t="s">
        <v>13947</v>
      </c>
      <c r="G3601" s="12" t="s">
        <v>13948</v>
      </c>
      <c r="H3601" s="10">
        <v>63925652</v>
      </c>
      <c r="I3601" s="12" t="s">
        <v>18</v>
      </c>
      <c r="J3601" s="11"/>
      <c r="K3601" s="12" t="s">
        <v>13949</v>
      </c>
      <c r="L3601" s="10">
        <v>9</v>
      </c>
      <c r="M3601" s="12" t="s">
        <v>13950</v>
      </c>
    </row>
    <row r="3602" spans="1:13" ht="20.149999999999999" customHeight="1">
      <c r="A3602" s="8" t="s">
        <v>14</v>
      </c>
      <c r="B3602" s="9">
        <v>3573775</v>
      </c>
      <c r="C3602" s="10">
        <v>3574878</v>
      </c>
      <c r="D3602" s="11"/>
      <c r="E3602" s="12" t="s">
        <v>37</v>
      </c>
      <c r="F3602" s="12" t="s">
        <v>13951</v>
      </c>
      <c r="G3602" s="12" t="s">
        <v>13952</v>
      </c>
      <c r="H3602" s="10">
        <v>947939</v>
      </c>
      <c r="I3602" s="12" t="s">
        <v>18</v>
      </c>
      <c r="J3602" s="11"/>
      <c r="K3602" s="12" t="s">
        <v>13953</v>
      </c>
      <c r="L3602" s="10">
        <v>367</v>
      </c>
      <c r="M3602" s="12" t="s">
        <v>13954</v>
      </c>
    </row>
    <row r="3603" spans="1:13" ht="20.149999999999999" customHeight="1">
      <c r="A3603" s="8" t="s">
        <v>14</v>
      </c>
      <c r="B3603" s="9">
        <v>3575071</v>
      </c>
      <c r="C3603" s="10">
        <v>3575664</v>
      </c>
      <c r="D3603" s="11"/>
      <c r="E3603" s="12" t="s">
        <v>15</v>
      </c>
      <c r="F3603" s="12" t="s">
        <v>13955</v>
      </c>
      <c r="G3603" s="12" t="s">
        <v>13956</v>
      </c>
      <c r="H3603" s="10">
        <v>947938</v>
      </c>
      <c r="I3603" s="12" t="s">
        <v>18</v>
      </c>
      <c r="J3603" s="11"/>
      <c r="K3603" s="12" t="s">
        <v>13957</v>
      </c>
      <c r="L3603" s="10">
        <v>197</v>
      </c>
      <c r="M3603" s="12" t="s">
        <v>13958</v>
      </c>
    </row>
    <row r="3604" spans="1:13" ht="20.149999999999999" customHeight="1">
      <c r="A3604" s="8" t="s">
        <v>14</v>
      </c>
      <c r="B3604" s="9">
        <v>3575721</v>
      </c>
      <c r="C3604" s="10">
        <v>3577061</v>
      </c>
      <c r="D3604" s="11"/>
      <c r="E3604" s="12" t="s">
        <v>37</v>
      </c>
      <c r="F3604" s="12" t="s">
        <v>13959</v>
      </c>
      <c r="G3604" s="12" t="s">
        <v>13960</v>
      </c>
      <c r="H3604" s="10">
        <v>2847760</v>
      </c>
      <c r="I3604" s="12" t="s">
        <v>18</v>
      </c>
      <c r="J3604" s="11"/>
      <c r="K3604" s="12" t="s">
        <v>13961</v>
      </c>
      <c r="L3604" s="10">
        <v>446</v>
      </c>
      <c r="M3604" s="12" t="s">
        <v>13962</v>
      </c>
    </row>
    <row r="3605" spans="1:13" ht="20.149999999999999" customHeight="1">
      <c r="A3605" s="8" t="s">
        <v>14</v>
      </c>
      <c r="B3605" s="9">
        <v>3577065</v>
      </c>
      <c r="C3605" s="10">
        <v>3577592</v>
      </c>
      <c r="D3605" s="11"/>
      <c r="E3605" s="12" t="s">
        <v>37</v>
      </c>
      <c r="F3605" s="12" t="s">
        <v>13963</v>
      </c>
      <c r="G3605" s="12" t="s">
        <v>13964</v>
      </c>
      <c r="H3605" s="10">
        <v>947937</v>
      </c>
      <c r="I3605" s="12" t="s">
        <v>18</v>
      </c>
      <c r="J3605" s="11"/>
      <c r="K3605" s="12" t="s">
        <v>13965</v>
      </c>
      <c r="L3605" s="10">
        <v>175</v>
      </c>
      <c r="M3605" s="12" t="s">
        <v>13966</v>
      </c>
    </row>
    <row r="3606" spans="1:13" ht="20.149999999999999" customHeight="1">
      <c r="A3606" s="8" t="s">
        <v>14</v>
      </c>
      <c r="B3606" s="9">
        <v>3577731</v>
      </c>
      <c r="C3606" s="10">
        <v>3578726</v>
      </c>
      <c r="D3606" s="11"/>
      <c r="E3606" s="12" t="s">
        <v>37</v>
      </c>
      <c r="F3606" s="12" t="s">
        <v>13967</v>
      </c>
      <c r="G3606" s="12" t="s">
        <v>13968</v>
      </c>
      <c r="H3606" s="10">
        <v>947946</v>
      </c>
      <c r="I3606" s="12" t="s">
        <v>18</v>
      </c>
      <c r="J3606" s="11"/>
      <c r="K3606" s="12" t="s">
        <v>13969</v>
      </c>
      <c r="L3606" s="10">
        <v>331</v>
      </c>
      <c r="M3606" s="12" t="s">
        <v>13970</v>
      </c>
    </row>
    <row r="3607" spans="1:13" ht="20.149999999999999" customHeight="1">
      <c r="A3607" s="8" t="s">
        <v>14</v>
      </c>
      <c r="B3607" s="9">
        <v>3578950</v>
      </c>
      <c r="C3607" s="10">
        <v>3579645</v>
      </c>
      <c r="D3607" s="11"/>
      <c r="E3607" s="12" t="s">
        <v>37</v>
      </c>
      <c r="F3607" s="12" t="s">
        <v>13971</v>
      </c>
      <c r="G3607" s="12" t="s">
        <v>13972</v>
      </c>
      <c r="H3607" s="10">
        <v>947945</v>
      </c>
      <c r="I3607" s="12" t="s">
        <v>18</v>
      </c>
      <c r="J3607" s="11"/>
      <c r="K3607" s="12" t="s">
        <v>13973</v>
      </c>
      <c r="L3607" s="10">
        <v>231</v>
      </c>
      <c r="M3607" s="12" t="s">
        <v>13974</v>
      </c>
    </row>
    <row r="3608" spans="1:13" ht="20.149999999999999" customHeight="1">
      <c r="A3608" s="8" t="s">
        <v>14</v>
      </c>
      <c r="B3608" s="9">
        <v>3579768</v>
      </c>
      <c r="C3608" s="10">
        <v>3580805</v>
      </c>
      <c r="D3608" s="11"/>
      <c r="E3608" s="12" t="s">
        <v>37</v>
      </c>
      <c r="F3608" s="12" t="s">
        <v>13975</v>
      </c>
      <c r="G3608" s="12" t="s">
        <v>13976</v>
      </c>
      <c r="H3608" s="10">
        <v>947944</v>
      </c>
      <c r="I3608" s="12" t="s">
        <v>18</v>
      </c>
      <c r="J3608" s="11"/>
      <c r="K3608" s="12" t="s">
        <v>13977</v>
      </c>
      <c r="L3608" s="10">
        <v>345</v>
      </c>
      <c r="M3608" s="12" t="s">
        <v>13978</v>
      </c>
    </row>
    <row r="3609" spans="1:13" ht="20.149999999999999" customHeight="1">
      <c r="A3609" s="8" t="s">
        <v>14</v>
      </c>
      <c r="B3609" s="9">
        <v>3580922</v>
      </c>
      <c r="C3609" s="10">
        <v>3581016</v>
      </c>
      <c r="D3609" s="11"/>
      <c r="E3609" s="12" t="s">
        <v>37</v>
      </c>
      <c r="F3609" s="12" t="s">
        <v>13979</v>
      </c>
      <c r="G3609" s="12" t="s">
        <v>13980</v>
      </c>
      <c r="H3609" s="10">
        <v>2847761</v>
      </c>
      <c r="I3609" s="12" t="s">
        <v>92</v>
      </c>
      <c r="J3609" s="11"/>
      <c r="K3609" s="11"/>
      <c r="L3609" s="11"/>
      <c r="M3609" s="12" t="s">
        <v>13981</v>
      </c>
    </row>
    <row r="3610" spans="1:13" ht="20.149999999999999" customHeight="1">
      <c r="A3610" s="8" t="s">
        <v>14</v>
      </c>
      <c r="B3610" s="9">
        <v>3581138</v>
      </c>
      <c r="C3610" s="10">
        <v>3581626</v>
      </c>
      <c r="D3610" s="11"/>
      <c r="E3610" s="12" t="s">
        <v>15</v>
      </c>
      <c r="F3610" s="12" t="s">
        <v>13982</v>
      </c>
      <c r="G3610" s="12" t="s">
        <v>13983</v>
      </c>
      <c r="H3610" s="10">
        <v>947943</v>
      </c>
      <c r="I3610" s="12" t="s">
        <v>18</v>
      </c>
      <c r="J3610" s="11"/>
      <c r="K3610" s="12" t="s">
        <v>13984</v>
      </c>
      <c r="L3610" s="10">
        <v>162</v>
      </c>
      <c r="M3610" s="12" t="s">
        <v>13985</v>
      </c>
    </row>
    <row r="3611" spans="1:13" ht="20.149999999999999" customHeight="1">
      <c r="A3611" s="8" t="s">
        <v>14</v>
      </c>
      <c r="B3611" s="9">
        <v>3581863</v>
      </c>
      <c r="C3611" s="10">
        <v>3583041</v>
      </c>
      <c r="D3611" s="11"/>
      <c r="E3611" s="12" t="s">
        <v>15</v>
      </c>
      <c r="F3611" s="12" t="s">
        <v>13986</v>
      </c>
      <c r="G3611" s="12" t="s">
        <v>13987</v>
      </c>
      <c r="H3611" s="10">
        <v>947952</v>
      </c>
      <c r="I3611" s="12" t="s">
        <v>18</v>
      </c>
      <c r="J3611" s="11"/>
      <c r="K3611" s="12" t="s">
        <v>13988</v>
      </c>
      <c r="L3611" s="10">
        <v>392</v>
      </c>
      <c r="M3611" s="12" t="s">
        <v>13989</v>
      </c>
    </row>
    <row r="3612" spans="1:13" ht="20.149999999999999" customHeight="1">
      <c r="A3612" s="8" t="s">
        <v>14</v>
      </c>
      <c r="B3612" s="9">
        <v>3583038</v>
      </c>
      <c r="C3612" s="10">
        <v>3584309</v>
      </c>
      <c r="D3612" s="11"/>
      <c r="E3612" s="12" t="s">
        <v>15</v>
      </c>
      <c r="F3612" s="12" t="s">
        <v>915</v>
      </c>
      <c r="G3612" s="12" t="s">
        <v>13990</v>
      </c>
      <c r="H3612" s="10">
        <v>947951</v>
      </c>
      <c r="I3612" s="12" t="s">
        <v>917</v>
      </c>
      <c r="J3612" s="11"/>
      <c r="K3612" s="11"/>
      <c r="L3612" s="11"/>
      <c r="M3612" s="12" t="s">
        <v>13991</v>
      </c>
    </row>
    <row r="3613" spans="1:13" ht="20.149999999999999" customHeight="1">
      <c r="A3613" s="8" t="s">
        <v>14</v>
      </c>
      <c r="B3613" s="9">
        <v>3583483</v>
      </c>
      <c r="C3613" s="10">
        <v>3583758</v>
      </c>
      <c r="D3613" s="11"/>
      <c r="E3613" s="12" t="s">
        <v>15</v>
      </c>
      <c r="F3613" s="12" t="s">
        <v>106</v>
      </c>
      <c r="G3613" s="12" t="s">
        <v>13992</v>
      </c>
      <c r="H3613" s="10">
        <v>947950</v>
      </c>
      <c r="I3613" s="12" t="s">
        <v>18</v>
      </c>
      <c r="J3613" s="11"/>
      <c r="K3613" s="12" t="s">
        <v>13993</v>
      </c>
      <c r="L3613" s="10">
        <v>91</v>
      </c>
      <c r="M3613" s="12" t="s">
        <v>13994</v>
      </c>
    </row>
    <row r="3614" spans="1:13" ht="20.149999999999999" customHeight="1">
      <c r="A3614" s="8" t="s">
        <v>14</v>
      </c>
      <c r="B3614" s="9">
        <v>3583677</v>
      </c>
      <c r="C3614" s="10">
        <v>3584180</v>
      </c>
      <c r="D3614" s="11"/>
      <c r="E3614" s="12" t="s">
        <v>15</v>
      </c>
      <c r="F3614" s="12" t="s">
        <v>102</v>
      </c>
      <c r="G3614" s="12" t="s">
        <v>13995</v>
      </c>
      <c r="H3614" s="10">
        <v>947949</v>
      </c>
      <c r="I3614" s="12" t="s">
        <v>18</v>
      </c>
      <c r="J3614" s="11"/>
      <c r="K3614" s="12" t="s">
        <v>13996</v>
      </c>
      <c r="L3614" s="10">
        <v>167</v>
      </c>
      <c r="M3614" s="12" t="s">
        <v>13997</v>
      </c>
    </row>
    <row r="3615" spans="1:13" ht="20.149999999999999" customHeight="1">
      <c r="A3615" s="8" t="s">
        <v>14</v>
      </c>
      <c r="B3615" s="9">
        <v>3584404</v>
      </c>
      <c r="C3615" s="10">
        <v>3584559</v>
      </c>
      <c r="D3615" s="11"/>
      <c r="E3615" s="12" t="s">
        <v>15</v>
      </c>
      <c r="F3615" s="12" t="s">
        <v>13998</v>
      </c>
      <c r="G3615" s="12" t="s">
        <v>13999</v>
      </c>
      <c r="H3615" s="10">
        <v>5061521</v>
      </c>
      <c r="I3615" s="12" t="s">
        <v>18</v>
      </c>
      <c r="J3615" s="11"/>
      <c r="K3615" s="12" t="s">
        <v>14000</v>
      </c>
      <c r="L3615" s="10">
        <v>51</v>
      </c>
      <c r="M3615" s="12" t="s">
        <v>14001</v>
      </c>
    </row>
    <row r="3616" spans="1:13" ht="20.149999999999999" customHeight="1">
      <c r="A3616" s="8" t="s">
        <v>14</v>
      </c>
      <c r="B3616" s="9">
        <v>3584759</v>
      </c>
      <c r="C3616" s="10">
        <v>3585043</v>
      </c>
      <c r="D3616" s="11"/>
      <c r="E3616" s="12" t="s">
        <v>15</v>
      </c>
      <c r="F3616" s="12" t="s">
        <v>14002</v>
      </c>
      <c r="G3616" s="12" t="s">
        <v>14003</v>
      </c>
      <c r="H3616" s="10">
        <v>947948</v>
      </c>
      <c r="I3616" s="12" t="s">
        <v>18</v>
      </c>
      <c r="J3616" s="11"/>
      <c r="K3616" s="12" t="s">
        <v>14004</v>
      </c>
      <c r="L3616" s="10">
        <v>94</v>
      </c>
      <c r="M3616" s="12" t="s">
        <v>14005</v>
      </c>
    </row>
    <row r="3617" spans="1:13" ht="20.149999999999999" customHeight="1">
      <c r="A3617" s="8" t="s">
        <v>14</v>
      </c>
      <c r="B3617" s="9">
        <v>3585081</v>
      </c>
      <c r="C3617" s="10">
        <v>3586823</v>
      </c>
      <c r="D3617" s="11"/>
      <c r="E3617" s="12" t="s">
        <v>37</v>
      </c>
      <c r="F3617" s="12" t="s">
        <v>14006</v>
      </c>
      <c r="G3617" s="12" t="s">
        <v>14007</v>
      </c>
      <c r="H3617" s="10">
        <v>947947</v>
      </c>
      <c r="I3617" s="12" t="s">
        <v>18</v>
      </c>
      <c r="J3617" s="11"/>
      <c r="K3617" s="12" t="s">
        <v>14008</v>
      </c>
      <c r="L3617" s="10">
        <v>580</v>
      </c>
      <c r="M3617" s="12" t="s">
        <v>14009</v>
      </c>
    </row>
    <row r="3618" spans="1:13" ht="20.149999999999999" customHeight="1">
      <c r="A3618" s="8" t="s">
        <v>14</v>
      </c>
      <c r="B3618" s="9">
        <v>3586943</v>
      </c>
      <c r="C3618" s="10">
        <v>3587383</v>
      </c>
      <c r="D3618" s="11"/>
      <c r="E3618" s="12" t="s">
        <v>15</v>
      </c>
      <c r="F3618" s="12" t="s">
        <v>14010</v>
      </c>
      <c r="G3618" s="12" t="s">
        <v>14011</v>
      </c>
      <c r="H3618" s="10">
        <v>947956</v>
      </c>
      <c r="I3618" s="12" t="s">
        <v>18</v>
      </c>
      <c r="J3618" s="11"/>
      <c r="K3618" s="12" t="s">
        <v>14012</v>
      </c>
      <c r="L3618" s="10">
        <v>146</v>
      </c>
      <c r="M3618" s="12" t="s">
        <v>14013</v>
      </c>
    </row>
    <row r="3619" spans="1:13" ht="20.149999999999999" customHeight="1">
      <c r="A3619" s="8" t="s">
        <v>14</v>
      </c>
      <c r="B3619" s="9">
        <v>3587370</v>
      </c>
      <c r="C3619" s="10">
        <v>3588113</v>
      </c>
      <c r="D3619" s="11"/>
      <c r="E3619" s="12" t="s">
        <v>37</v>
      </c>
      <c r="F3619" s="12" t="s">
        <v>14014</v>
      </c>
      <c r="G3619" s="12" t="s">
        <v>14015</v>
      </c>
      <c r="H3619" s="10">
        <v>947955</v>
      </c>
      <c r="I3619" s="12" t="s">
        <v>18</v>
      </c>
      <c r="J3619" s="11"/>
      <c r="K3619" s="12" t="s">
        <v>14016</v>
      </c>
      <c r="L3619" s="10">
        <v>247</v>
      </c>
      <c r="M3619" s="12" t="s">
        <v>14017</v>
      </c>
    </row>
    <row r="3620" spans="1:13" ht="20.149999999999999" customHeight="1">
      <c r="A3620" s="8" t="s">
        <v>14</v>
      </c>
      <c r="B3620" s="9">
        <v>3588110</v>
      </c>
      <c r="C3620" s="10">
        <v>3589180</v>
      </c>
      <c r="D3620" s="11"/>
      <c r="E3620" s="12" t="s">
        <v>37</v>
      </c>
      <c r="F3620" s="12" t="s">
        <v>14018</v>
      </c>
      <c r="G3620" s="12" t="s">
        <v>14019</v>
      </c>
      <c r="H3620" s="10">
        <v>947953</v>
      </c>
      <c r="I3620" s="12" t="s">
        <v>18</v>
      </c>
      <c r="J3620" s="11"/>
      <c r="K3620" s="12" t="s">
        <v>14020</v>
      </c>
      <c r="L3620" s="10">
        <v>356</v>
      </c>
      <c r="M3620" s="12" t="s">
        <v>14021</v>
      </c>
    </row>
    <row r="3621" spans="1:13" ht="20.149999999999999" customHeight="1">
      <c r="A3621" s="8" t="s">
        <v>14</v>
      </c>
      <c r="B3621" s="9">
        <v>3589182</v>
      </c>
      <c r="C3621" s="10">
        <v>3590027</v>
      </c>
      <c r="D3621" s="11"/>
      <c r="E3621" s="12" t="s">
        <v>37</v>
      </c>
      <c r="F3621" s="12" t="s">
        <v>14022</v>
      </c>
      <c r="G3621" s="12" t="s">
        <v>14023</v>
      </c>
      <c r="H3621" s="10">
        <v>947959</v>
      </c>
      <c r="I3621" s="12" t="s">
        <v>18</v>
      </c>
      <c r="J3621" s="11"/>
      <c r="K3621" s="12" t="s">
        <v>14024</v>
      </c>
      <c r="L3621" s="10">
        <v>281</v>
      </c>
      <c r="M3621" s="12" t="s">
        <v>14025</v>
      </c>
    </row>
    <row r="3622" spans="1:13" ht="20.149999999999999" customHeight="1">
      <c r="A3622" s="8" t="s">
        <v>14</v>
      </c>
      <c r="B3622" s="9">
        <v>3590024</v>
      </c>
      <c r="C3622" s="10">
        <v>3590911</v>
      </c>
      <c r="D3622" s="11"/>
      <c r="E3622" s="12" t="s">
        <v>37</v>
      </c>
      <c r="F3622" s="12" t="s">
        <v>14026</v>
      </c>
      <c r="G3622" s="12" t="s">
        <v>14027</v>
      </c>
      <c r="H3622" s="10">
        <v>947957</v>
      </c>
      <c r="I3622" s="12" t="s">
        <v>18</v>
      </c>
      <c r="J3622" s="11"/>
      <c r="K3622" s="12" t="s">
        <v>14028</v>
      </c>
      <c r="L3622" s="10">
        <v>295</v>
      </c>
      <c r="M3622" s="12" t="s">
        <v>14029</v>
      </c>
    </row>
    <row r="3623" spans="1:13" ht="20.149999999999999" customHeight="1">
      <c r="A3623" s="8" t="s">
        <v>14</v>
      </c>
      <c r="B3623" s="9">
        <v>3591009</v>
      </c>
      <c r="C3623" s="10">
        <v>3592325</v>
      </c>
      <c r="D3623" s="11"/>
      <c r="E3623" s="12" t="s">
        <v>37</v>
      </c>
      <c r="F3623" s="12" t="s">
        <v>14030</v>
      </c>
      <c r="G3623" s="12" t="s">
        <v>14031</v>
      </c>
      <c r="H3623" s="10">
        <v>947962</v>
      </c>
      <c r="I3623" s="12" t="s">
        <v>18</v>
      </c>
      <c r="J3623" s="11"/>
      <c r="K3623" s="12" t="s">
        <v>14032</v>
      </c>
      <c r="L3623" s="10">
        <v>438</v>
      </c>
      <c r="M3623" s="12" t="s">
        <v>14033</v>
      </c>
    </row>
    <row r="3624" spans="1:13" ht="20.149999999999999" customHeight="1">
      <c r="A3624" s="8" t="s">
        <v>14</v>
      </c>
      <c r="B3624" s="9">
        <v>3592724</v>
      </c>
      <c r="C3624" s="10">
        <v>3593437</v>
      </c>
      <c r="D3624" s="11"/>
      <c r="E3624" s="12" t="s">
        <v>37</v>
      </c>
      <c r="F3624" s="12" t="s">
        <v>14034</v>
      </c>
      <c r="G3624" s="12" t="s">
        <v>14035</v>
      </c>
      <c r="H3624" s="10">
        <v>947961</v>
      </c>
      <c r="I3624" s="12" t="s">
        <v>18</v>
      </c>
      <c r="J3624" s="11"/>
      <c r="K3624" s="12" t="s">
        <v>14036</v>
      </c>
      <c r="L3624" s="10">
        <v>237</v>
      </c>
      <c r="M3624" s="12" t="s">
        <v>14037</v>
      </c>
    </row>
    <row r="3625" spans="1:13" ht="20.149999999999999" customHeight="1">
      <c r="A3625" s="8" t="s">
        <v>14</v>
      </c>
      <c r="B3625" s="9">
        <v>3593439</v>
      </c>
      <c r="C3625" s="10">
        <v>3594206</v>
      </c>
      <c r="D3625" s="11"/>
      <c r="E3625" s="12" t="s">
        <v>37</v>
      </c>
      <c r="F3625" s="12" t="s">
        <v>14038</v>
      </c>
      <c r="G3625" s="12" t="s">
        <v>14039</v>
      </c>
      <c r="H3625" s="10">
        <v>947967</v>
      </c>
      <c r="I3625" s="12" t="s">
        <v>18</v>
      </c>
      <c r="J3625" s="11"/>
      <c r="K3625" s="12" t="s">
        <v>14040</v>
      </c>
      <c r="L3625" s="10">
        <v>255</v>
      </c>
      <c r="M3625" s="12" t="s">
        <v>14041</v>
      </c>
    </row>
    <row r="3626" spans="1:13" ht="20.149999999999999" customHeight="1">
      <c r="A3626" s="8" t="s">
        <v>14</v>
      </c>
      <c r="B3626" s="9">
        <v>3594203</v>
      </c>
      <c r="C3626" s="10">
        <v>3595480</v>
      </c>
      <c r="D3626" s="11"/>
      <c r="E3626" s="12" t="s">
        <v>37</v>
      </c>
      <c r="F3626" s="12" t="s">
        <v>14042</v>
      </c>
      <c r="G3626" s="12" t="s">
        <v>14043</v>
      </c>
      <c r="H3626" s="10">
        <v>947966</v>
      </c>
      <c r="I3626" s="12" t="s">
        <v>18</v>
      </c>
      <c r="J3626" s="11"/>
      <c r="K3626" s="12" t="s">
        <v>14044</v>
      </c>
      <c r="L3626" s="10">
        <v>425</v>
      </c>
      <c r="M3626" s="12" t="s">
        <v>14045</v>
      </c>
    </row>
    <row r="3627" spans="1:13" ht="20.149999999999999" customHeight="1">
      <c r="A3627" s="8" t="s">
        <v>14</v>
      </c>
      <c r="B3627" s="9">
        <v>3595477</v>
      </c>
      <c r="C3627" s="10">
        <v>3596403</v>
      </c>
      <c r="D3627" s="11"/>
      <c r="E3627" s="12" t="s">
        <v>37</v>
      </c>
      <c r="F3627" s="12" t="s">
        <v>14046</v>
      </c>
      <c r="G3627" s="12" t="s">
        <v>14047</v>
      </c>
      <c r="H3627" s="10">
        <v>947965</v>
      </c>
      <c r="I3627" s="12" t="s">
        <v>18</v>
      </c>
      <c r="J3627" s="11"/>
      <c r="K3627" s="12" t="s">
        <v>14048</v>
      </c>
      <c r="L3627" s="10">
        <v>308</v>
      </c>
      <c r="M3627" s="12" t="s">
        <v>14049</v>
      </c>
    </row>
    <row r="3628" spans="1:13" ht="20.149999999999999" customHeight="1">
      <c r="A3628" s="8" t="s">
        <v>14</v>
      </c>
      <c r="B3628" s="9">
        <v>3596451</v>
      </c>
      <c r="C3628" s="10">
        <v>3597560</v>
      </c>
      <c r="D3628" s="11"/>
      <c r="E3628" s="12" t="s">
        <v>37</v>
      </c>
      <c r="F3628" s="12" t="s">
        <v>14050</v>
      </c>
      <c r="G3628" s="12" t="s">
        <v>14051</v>
      </c>
      <c r="H3628" s="10">
        <v>947964</v>
      </c>
      <c r="I3628" s="12" t="s">
        <v>18</v>
      </c>
      <c r="J3628" s="11"/>
      <c r="K3628" s="12" t="s">
        <v>14052</v>
      </c>
      <c r="L3628" s="10">
        <v>369</v>
      </c>
      <c r="M3628" s="12" t="s">
        <v>14053</v>
      </c>
    </row>
    <row r="3629" spans="1:13" ht="20.149999999999999" customHeight="1">
      <c r="A3629" s="8" t="s">
        <v>14</v>
      </c>
      <c r="B3629" s="9">
        <v>3597984</v>
      </c>
      <c r="C3629" s="10">
        <v>3598367</v>
      </c>
      <c r="D3629" s="11"/>
      <c r="E3629" s="12" t="s">
        <v>15</v>
      </c>
      <c r="F3629" s="12" t="s">
        <v>14054</v>
      </c>
      <c r="G3629" s="12" t="s">
        <v>14055</v>
      </c>
      <c r="H3629" s="10">
        <v>947963</v>
      </c>
      <c r="I3629" s="12" t="s">
        <v>18</v>
      </c>
      <c r="J3629" s="11"/>
      <c r="K3629" s="12" t="s">
        <v>14056</v>
      </c>
      <c r="L3629" s="10">
        <v>127</v>
      </c>
      <c r="M3629" s="12" t="s">
        <v>14057</v>
      </c>
    </row>
    <row r="3630" spans="1:13" ht="20.149999999999999" customHeight="1">
      <c r="A3630" s="8" t="s">
        <v>14</v>
      </c>
      <c r="B3630" s="9">
        <v>3598555</v>
      </c>
      <c r="C3630" s="10">
        <v>3599658</v>
      </c>
      <c r="D3630" s="11"/>
      <c r="E3630" s="12" t="s">
        <v>37</v>
      </c>
      <c r="F3630" s="12" t="s">
        <v>14058</v>
      </c>
      <c r="G3630" s="12" t="s">
        <v>14059</v>
      </c>
      <c r="H3630" s="10">
        <v>947971</v>
      </c>
      <c r="I3630" s="12" t="s">
        <v>18</v>
      </c>
      <c r="J3630" s="11"/>
      <c r="K3630" s="12" t="s">
        <v>14060</v>
      </c>
      <c r="L3630" s="10">
        <v>367</v>
      </c>
      <c r="M3630" s="12" t="s">
        <v>14061</v>
      </c>
    </row>
    <row r="3631" spans="1:13" ht="20.149999999999999" customHeight="1">
      <c r="A3631" s="8" t="s">
        <v>14</v>
      </c>
      <c r="B3631" s="9">
        <v>3599929</v>
      </c>
      <c r="C3631" s="10">
        <v>3600783</v>
      </c>
      <c r="D3631" s="11"/>
      <c r="E3631" s="12" t="s">
        <v>37</v>
      </c>
      <c r="F3631" s="12" t="s">
        <v>14062</v>
      </c>
      <c r="G3631" s="12" t="s">
        <v>14063</v>
      </c>
      <c r="H3631" s="10">
        <v>947970</v>
      </c>
      <c r="I3631" s="12" t="s">
        <v>18</v>
      </c>
      <c r="J3631" s="11"/>
      <c r="K3631" s="12" t="s">
        <v>14064</v>
      </c>
      <c r="L3631" s="10">
        <v>284</v>
      </c>
      <c r="M3631" s="12" t="s">
        <v>14065</v>
      </c>
    </row>
    <row r="3632" spans="1:13" ht="20.149999999999999" customHeight="1">
      <c r="A3632" s="8" t="s">
        <v>14</v>
      </c>
      <c r="B3632" s="9">
        <v>3601028</v>
      </c>
      <c r="C3632" s="10">
        <v>3602086</v>
      </c>
      <c r="D3632" s="11"/>
      <c r="E3632" s="12" t="s">
        <v>37</v>
      </c>
      <c r="F3632" s="12" t="s">
        <v>14066</v>
      </c>
      <c r="G3632" s="12" t="s">
        <v>14067</v>
      </c>
      <c r="H3632" s="10">
        <v>947969</v>
      </c>
      <c r="I3632" s="12" t="s">
        <v>18</v>
      </c>
      <c r="J3632" s="11"/>
      <c r="K3632" s="12" t="s">
        <v>14068</v>
      </c>
      <c r="L3632" s="10">
        <v>352</v>
      </c>
      <c r="M3632" s="12" t="s">
        <v>14069</v>
      </c>
    </row>
    <row r="3633" spans="1:13" ht="20.149999999999999" customHeight="1">
      <c r="A3633" s="8" t="s">
        <v>14</v>
      </c>
      <c r="B3633" s="9">
        <v>3602079</v>
      </c>
      <c r="C3633" s="10">
        <v>3602747</v>
      </c>
      <c r="D3633" s="11"/>
      <c r="E3633" s="12" t="s">
        <v>37</v>
      </c>
      <c r="F3633" s="12" t="s">
        <v>14070</v>
      </c>
      <c r="G3633" s="12" t="s">
        <v>14071</v>
      </c>
      <c r="H3633" s="10">
        <v>947968</v>
      </c>
      <c r="I3633" s="12" t="s">
        <v>18</v>
      </c>
      <c r="J3633" s="11"/>
      <c r="K3633" s="12" t="s">
        <v>14072</v>
      </c>
      <c r="L3633" s="10">
        <v>222</v>
      </c>
      <c r="M3633" s="12" t="s">
        <v>14073</v>
      </c>
    </row>
    <row r="3634" spans="1:13" ht="20.149999999999999" customHeight="1">
      <c r="A3634" s="8" t="s">
        <v>14</v>
      </c>
      <c r="B3634" s="9">
        <v>3602750</v>
      </c>
      <c r="C3634" s="10">
        <v>3604243</v>
      </c>
      <c r="D3634" s="11"/>
      <c r="E3634" s="12" t="s">
        <v>37</v>
      </c>
      <c r="F3634" s="12" t="s">
        <v>14074</v>
      </c>
      <c r="G3634" s="12" t="s">
        <v>14075</v>
      </c>
      <c r="H3634" s="10">
        <v>947978</v>
      </c>
      <c r="I3634" s="12" t="s">
        <v>18</v>
      </c>
      <c r="J3634" s="11"/>
      <c r="K3634" s="12" t="s">
        <v>14076</v>
      </c>
      <c r="L3634" s="10">
        <v>497</v>
      </c>
      <c r="M3634" s="12" t="s">
        <v>14077</v>
      </c>
    </row>
    <row r="3635" spans="1:13" ht="20.149999999999999" customHeight="1">
      <c r="A3635" s="8" t="s">
        <v>14</v>
      </c>
      <c r="B3635" s="9">
        <v>3604393</v>
      </c>
      <c r="C3635" s="10">
        <v>3604989</v>
      </c>
      <c r="D3635" s="11"/>
      <c r="E3635" s="12" t="s">
        <v>15</v>
      </c>
      <c r="F3635" s="12" t="s">
        <v>14078</v>
      </c>
      <c r="G3635" s="12" t="s">
        <v>14079</v>
      </c>
      <c r="H3635" s="10">
        <v>947977</v>
      </c>
      <c r="I3635" s="12" t="s">
        <v>18</v>
      </c>
      <c r="J3635" s="11"/>
      <c r="K3635" s="12" t="s">
        <v>14080</v>
      </c>
      <c r="L3635" s="10">
        <v>198</v>
      </c>
      <c r="M3635" s="12" t="s">
        <v>14081</v>
      </c>
    </row>
    <row r="3636" spans="1:13" ht="20.149999999999999" customHeight="1">
      <c r="A3636" s="8" t="s">
        <v>14</v>
      </c>
      <c r="B3636" s="9">
        <v>3604979</v>
      </c>
      <c r="C3636" s="10">
        <v>3605248</v>
      </c>
      <c r="D3636" s="11"/>
      <c r="E3636" s="12" t="s">
        <v>15</v>
      </c>
      <c r="F3636" s="12" t="s">
        <v>14082</v>
      </c>
      <c r="G3636" s="12" t="s">
        <v>14083</v>
      </c>
      <c r="H3636" s="10">
        <v>947976</v>
      </c>
      <c r="I3636" s="12" t="s">
        <v>18</v>
      </c>
      <c r="J3636" s="11"/>
      <c r="K3636" s="12" t="s">
        <v>14084</v>
      </c>
      <c r="L3636" s="10">
        <v>89</v>
      </c>
      <c r="M3636" s="12" t="s">
        <v>14085</v>
      </c>
    </row>
    <row r="3637" spans="1:13" ht="20.149999999999999" customHeight="1">
      <c r="A3637" s="8" t="s">
        <v>14</v>
      </c>
      <c r="B3637" s="9">
        <v>3605251</v>
      </c>
      <c r="C3637" s="10">
        <v>3605610</v>
      </c>
      <c r="D3637" s="11"/>
      <c r="E3637" s="12" t="s">
        <v>37</v>
      </c>
      <c r="F3637" s="12" t="s">
        <v>14086</v>
      </c>
      <c r="G3637" s="12" t="s">
        <v>14087</v>
      </c>
      <c r="H3637" s="10">
        <v>947975</v>
      </c>
      <c r="I3637" s="12" t="s">
        <v>18</v>
      </c>
      <c r="J3637" s="11"/>
      <c r="K3637" s="12" t="s">
        <v>14088</v>
      </c>
      <c r="L3637" s="10">
        <v>119</v>
      </c>
      <c r="M3637" s="12" t="s">
        <v>14089</v>
      </c>
    </row>
    <row r="3638" spans="1:13" ht="20.149999999999999" customHeight="1">
      <c r="A3638" s="8" t="s">
        <v>14</v>
      </c>
      <c r="B3638" s="9">
        <v>3605751</v>
      </c>
      <c r="C3638" s="10">
        <v>3606377</v>
      </c>
      <c r="D3638" s="11"/>
      <c r="E3638" s="12" t="s">
        <v>15</v>
      </c>
      <c r="F3638" s="12" t="s">
        <v>14090</v>
      </c>
      <c r="G3638" s="12" t="s">
        <v>14091</v>
      </c>
      <c r="H3638" s="10">
        <v>947973</v>
      </c>
      <c r="I3638" s="12" t="s">
        <v>18</v>
      </c>
      <c r="J3638" s="11"/>
      <c r="K3638" s="12" t="s">
        <v>14092</v>
      </c>
      <c r="L3638" s="10">
        <v>208</v>
      </c>
      <c r="M3638" s="12" t="s">
        <v>14093</v>
      </c>
    </row>
    <row r="3639" spans="1:13" ht="20.149999999999999" customHeight="1">
      <c r="A3639" s="8" t="s">
        <v>14</v>
      </c>
      <c r="B3639" s="9">
        <v>3606451</v>
      </c>
      <c r="C3639" s="10">
        <v>3608649</v>
      </c>
      <c r="D3639" s="11"/>
      <c r="E3639" s="12" t="s">
        <v>15</v>
      </c>
      <c r="F3639" s="12" t="s">
        <v>14094</v>
      </c>
      <c r="G3639" s="12" t="s">
        <v>14095</v>
      </c>
      <c r="H3639" s="10">
        <v>947972</v>
      </c>
      <c r="I3639" s="12" t="s">
        <v>18</v>
      </c>
      <c r="J3639" s="11"/>
      <c r="K3639" s="12" t="s">
        <v>14096</v>
      </c>
      <c r="L3639" s="10">
        <v>732</v>
      </c>
      <c r="M3639" s="12" t="s">
        <v>14097</v>
      </c>
    </row>
    <row r="3640" spans="1:13" ht="20.149999999999999" customHeight="1">
      <c r="A3640" s="8" t="s">
        <v>14</v>
      </c>
      <c r="B3640" s="9">
        <v>3608751</v>
      </c>
      <c r="C3640" s="10">
        <v>3608996</v>
      </c>
      <c r="D3640" s="11"/>
      <c r="E3640" s="12" t="s">
        <v>37</v>
      </c>
      <c r="F3640" s="12" t="s">
        <v>14098</v>
      </c>
      <c r="G3640" s="12" t="s">
        <v>14099</v>
      </c>
      <c r="H3640" s="10">
        <v>947974</v>
      </c>
      <c r="I3640" s="12" t="s">
        <v>18</v>
      </c>
      <c r="J3640" s="11"/>
      <c r="K3640" s="12" t="s">
        <v>14100</v>
      </c>
      <c r="L3640" s="10">
        <v>81</v>
      </c>
      <c r="M3640" s="12" t="s">
        <v>14101</v>
      </c>
    </row>
    <row r="3641" spans="1:13" ht="20.149999999999999" customHeight="1">
      <c r="A3641" s="8" t="s">
        <v>14</v>
      </c>
      <c r="B3641" s="9">
        <v>3609217</v>
      </c>
      <c r="C3641" s="10">
        <v>3609882</v>
      </c>
      <c r="D3641" s="11"/>
      <c r="E3641" s="12" t="s">
        <v>15</v>
      </c>
      <c r="F3641" s="12" t="s">
        <v>14102</v>
      </c>
      <c r="G3641" s="12" t="s">
        <v>14103</v>
      </c>
      <c r="H3641" s="10">
        <v>947984</v>
      </c>
      <c r="I3641" s="12" t="s">
        <v>18</v>
      </c>
      <c r="J3641" s="11"/>
      <c r="K3641" s="12" t="s">
        <v>14104</v>
      </c>
      <c r="L3641" s="10">
        <v>221</v>
      </c>
      <c r="M3641" s="12" t="s">
        <v>14105</v>
      </c>
    </row>
    <row r="3642" spans="1:13" ht="20.149999999999999" customHeight="1">
      <c r="A3642" s="8" t="s">
        <v>14</v>
      </c>
      <c r="B3642" s="9">
        <v>3609955</v>
      </c>
      <c r="C3642" s="10">
        <v>3610512</v>
      </c>
      <c r="D3642" s="11"/>
      <c r="E3642" s="12" t="s">
        <v>15</v>
      </c>
      <c r="F3642" s="12" t="s">
        <v>14106</v>
      </c>
      <c r="G3642" s="12" t="s">
        <v>14107</v>
      </c>
      <c r="H3642" s="10">
        <v>947983</v>
      </c>
      <c r="I3642" s="12" t="s">
        <v>18</v>
      </c>
      <c r="J3642" s="11"/>
      <c r="K3642" s="12" t="s">
        <v>14108</v>
      </c>
      <c r="L3642" s="10">
        <v>185</v>
      </c>
      <c r="M3642" s="12" t="s">
        <v>14109</v>
      </c>
    </row>
    <row r="3643" spans="1:13" ht="20.149999999999999" customHeight="1">
      <c r="A3643" s="8" t="s">
        <v>14</v>
      </c>
      <c r="B3643" s="9">
        <v>3610516</v>
      </c>
      <c r="C3643" s="10">
        <v>3611733</v>
      </c>
      <c r="D3643" s="11"/>
      <c r="E3643" s="12" t="s">
        <v>37</v>
      </c>
      <c r="F3643" s="12" t="s">
        <v>14110</v>
      </c>
      <c r="G3643" s="12" t="s">
        <v>14111</v>
      </c>
      <c r="H3643" s="10">
        <v>947982</v>
      </c>
      <c r="I3643" s="12" t="s">
        <v>18</v>
      </c>
      <c r="J3643" s="11"/>
      <c r="K3643" s="12" t="s">
        <v>14112</v>
      </c>
      <c r="L3643" s="10">
        <v>405</v>
      </c>
      <c r="M3643" s="12" t="s">
        <v>14113</v>
      </c>
    </row>
    <row r="3644" spans="1:13" ht="20.149999999999999" customHeight="1">
      <c r="A3644" s="8" t="s">
        <v>14</v>
      </c>
      <c r="B3644" s="9">
        <v>3611865</v>
      </c>
      <c r="C3644" s="10">
        <v>3612914</v>
      </c>
      <c r="D3644" s="11"/>
      <c r="E3644" s="12" t="s">
        <v>15</v>
      </c>
      <c r="F3644" s="12" t="s">
        <v>14114</v>
      </c>
      <c r="G3644" s="12" t="s">
        <v>14115</v>
      </c>
      <c r="H3644" s="10">
        <v>947980</v>
      </c>
      <c r="I3644" s="12" t="s">
        <v>18</v>
      </c>
      <c r="J3644" s="11"/>
      <c r="K3644" s="12" t="s">
        <v>14116</v>
      </c>
      <c r="L3644" s="10">
        <v>349</v>
      </c>
      <c r="M3644" s="12" t="s">
        <v>14117</v>
      </c>
    </row>
    <row r="3645" spans="1:13" ht="20.149999999999999" customHeight="1">
      <c r="A3645" s="8" t="s">
        <v>14</v>
      </c>
      <c r="B3645" s="9">
        <v>3612969</v>
      </c>
      <c r="C3645" s="10">
        <v>3613556</v>
      </c>
      <c r="D3645" s="11"/>
      <c r="E3645" s="12" t="s">
        <v>15</v>
      </c>
      <c r="F3645" s="12" t="s">
        <v>14118</v>
      </c>
      <c r="G3645" s="12" t="s">
        <v>14119</v>
      </c>
      <c r="H3645" s="10">
        <v>947979</v>
      </c>
      <c r="I3645" s="12" t="s">
        <v>18</v>
      </c>
      <c r="J3645" s="11"/>
      <c r="K3645" s="12" t="s">
        <v>14120</v>
      </c>
      <c r="L3645" s="10">
        <v>195</v>
      </c>
      <c r="M3645" s="12" t="s">
        <v>14121</v>
      </c>
    </row>
    <row r="3646" spans="1:13" ht="20.149999999999999" customHeight="1">
      <c r="A3646" s="8" t="s">
        <v>14</v>
      </c>
      <c r="B3646" s="9">
        <v>3613667</v>
      </c>
      <c r="C3646" s="10">
        <v>3615241</v>
      </c>
      <c r="D3646" s="11"/>
      <c r="E3646" s="12" t="s">
        <v>15</v>
      </c>
      <c r="F3646" s="12" t="s">
        <v>14122</v>
      </c>
      <c r="G3646" s="12" t="s">
        <v>14123</v>
      </c>
      <c r="H3646" s="10">
        <v>947981</v>
      </c>
      <c r="I3646" s="12" t="s">
        <v>18</v>
      </c>
      <c r="J3646" s="11"/>
      <c r="K3646" s="12" t="s">
        <v>14124</v>
      </c>
      <c r="L3646" s="10">
        <v>524</v>
      </c>
      <c r="M3646" s="12" t="s">
        <v>14125</v>
      </c>
    </row>
    <row r="3647" spans="1:13" ht="20.149999999999999" customHeight="1">
      <c r="A3647" s="8" t="s">
        <v>14</v>
      </c>
      <c r="B3647" s="9">
        <v>3615241</v>
      </c>
      <c r="C3647" s="10">
        <v>3616185</v>
      </c>
      <c r="D3647" s="11"/>
      <c r="E3647" s="12" t="s">
        <v>15</v>
      </c>
      <c r="F3647" s="12" t="s">
        <v>14126</v>
      </c>
      <c r="G3647" s="12" t="s">
        <v>14127</v>
      </c>
      <c r="H3647" s="10">
        <v>947986</v>
      </c>
      <c r="I3647" s="12" t="s">
        <v>18</v>
      </c>
      <c r="J3647" s="11"/>
      <c r="K3647" s="12" t="s">
        <v>14128</v>
      </c>
      <c r="L3647" s="10">
        <v>314</v>
      </c>
      <c r="M3647" s="12" t="s">
        <v>14129</v>
      </c>
    </row>
    <row r="3648" spans="1:13" ht="20.149999999999999" customHeight="1">
      <c r="A3648" s="8" t="s">
        <v>14</v>
      </c>
      <c r="B3648" s="9">
        <v>3616182</v>
      </c>
      <c r="C3648" s="10">
        <v>3617015</v>
      </c>
      <c r="D3648" s="11"/>
      <c r="E3648" s="12" t="s">
        <v>15</v>
      </c>
      <c r="F3648" s="12" t="s">
        <v>14130</v>
      </c>
      <c r="G3648" s="12" t="s">
        <v>14131</v>
      </c>
      <c r="H3648" s="10">
        <v>947990</v>
      </c>
      <c r="I3648" s="12" t="s">
        <v>18</v>
      </c>
      <c r="J3648" s="11"/>
      <c r="K3648" s="12" t="s">
        <v>14132</v>
      </c>
      <c r="L3648" s="10">
        <v>277</v>
      </c>
      <c r="M3648" s="12" t="s">
        <v>14133</v>
      </c>
    </row>
    <row r="3649" spans="1:13" ht="20.149999999999999" customHeight="1">
      <c r="A3649" s="8" t="s">
        <v>14</v>
      </c>
      <c r="B3649" s="9">
        <v>3617015</v>
      </c>
      <c r="C3649" s="10">
        <v>3617779</v>
      </c>
      <c r="D3649" s="11"/>
      <c r="E3649" s="12" t="s">
        <v>15</v>
      </c>
      <c r="F3649" s="12" t="s">
        <v>14134</v>
      </c>
      <c r="G3649" s="12" t="s">
        <v>14135</v>
      </c>
      <c r="H3649" s="10">
        <v>947989</v>
      </c>
      <c r="I3649" s="12" t="s">
        <v>18</v>
      </c>
      <c r="J3649" s="11"/>
      <c r="K3649" s="12" t="s">
        <v>14136</v>
      </c>
      <c r="L3649" s="10">
        <v>254</v>
      </c>
      <c r="M3649" s="12" t="s">
        <v>14137</v>
      </c>
    </row>
    <row r="3650" spans="1:13" ht="20.149999999999999" customHeight="1">
      <c r="A3650" s="8" t="s">
        <v>14</v>
      </c>
      <c r="B3650" s="9">
        <v>3617776</v>
      </c>
      <c r="C3650" s="10">
        <v>3618582</v>
      </c>
      <c r="D3650" s="11"/>
      <c r="E3650" s="12" t="s">
        <v>15</v>
      </c>
      <c r="F3650" s="12" t="s">
        <v>14138</v>
      </c>
      <c r="G3650" s="12" t="s">
        <v>14139</v>
      </c>
      <c r="H3650" s="10">
        <v>947987</v>
      </c>
      <c r="I3650" s="12" t="s">
        <v>18</v>
      </c>
      <c r="J3650" s="11"/>
      <c r="K3650" s="12" t="s">
        <v>14140</v>
      </c>
      <c r="L3650" s="10">
        <v>268</v>
      </c>
      <c r="M3650" s="12" t="s">
        <v>14141</v>
      </c>
    </row>
    <row r="3651" spans="1:13" ht="20.149999999999999" customHeight="1">
      <c r="A3651" s="8" t="s">
        <v>14</v>
      </c>
      <c r="B3651" s="9">
        <v>3618588</v>
      </c>
      <c r="C3651" s="10">
        <v>3618989</v>
      </c>
      <c r="D3651" s="11"/>
      <c r="E3651" s="12" t="s">
        <v>15</v>
      </c>
      <c r="F3651" s="12" t="s">
        <v>14142</v>
      </c>
      <c r="G3651" s="12" t="s">
        <v>14143</v>
      </c>
      <c r="H3651" s="10">
        <v>947995</v>
      </c>
      <c r="I3651" s="12" t="s">
        <v>18</v>
      </c>
      <c r="J3651" s="11"/>
      <c r="K3651" s="12" t="s">
        <v>14144</v>
      </c>
      <c r="L3651" s="10">
        <v>133</v>
      </c>
      <c r="M3651" s="12" t="s">
        <v>14145</v>
      </c>
    </row>
    <row r="3652" spans="1:13" ht="20.149999999999999" customHeight="1">
      <c r="A3652" s="8" t="s">
        <v>14</v>
      </c>
      <c r="B3652" s="9">
        <v>3619192</v>
      </c>
      <c r="C3652" s="10">
        <v>3623427</v>
      </c>
      <c r="D3652" s="11"/>
      <c r="E3652" s="12" t="s">
        <v>15</v>
      </c>
      <c r="F3652" s="12" t="s">
        <v>14146</v>
      </c>
      <c r="G3652" s="12" t="s">
        <v>14147</v>
      </c>
      <c r="H3652" s="10">
        <v>947994</v>
      </c>
      <c r="I3652" s="12" t="s">
        <v>18</v>
      </c>
      <c r="J3652" s="11"/>
      <c r="K3652" s="12" t="s">
        <v>14148</v>
      </c>
      <c r="L3652" s="10">
        <v>1411</v>
      </c>
      <c r="M3652" s="12" t="s">
        <v>14149</v>
      </c>
    </row>
    <row r="3653" spans="1:13" ht="20.149999999999999" customHeight="1">
      <c r="A3653" s="8" t="s">
        <v>14</v>
      </c>
      <c r="B3653" s="9">
        <v>3623399</v>
      </c>
      <c r="C3653" s="10">
        <v>3623782</v>
      </c>
      <c r="D3653" s="11"/>
      <c r="E3653" s="12" t="s">
        <v>15</v>
      </c>
      <c r="F3653" s="12" t="s">
        <v>14150</v>
      </c>
      <c r="G3653" s="12" t="s">
        <v>14151</v>
      </c>
      <c r="H3653" s="10">
        <v>947993</v>
      </c>
      <c r="I3653" s="12" t="s">
        <v>18</v>
      </c>
      <c r="J3653" s="11"/>
      <c r="K3653" s="12" t="s">
        <v>14152</v>
      </c>
      <c r="L3653" s="10">
        <v>127</v>
      </c>
      <c r="M3653" s="12" t="s">
        <v>14153</v>
      </c>
    </row>
    <row r="3654" spans="1:13" ht="20.149999999999999" customHeight="1">
      <c r="A3654" s="8" t="s">
        <v>14</v>
      </c>
      <c r="B3654" s="9">
        <v>3623887</v>
      </c>
      <c r="C3654" s="10">
        <v>3624132</v>
      </c>
      <c r="D3654" s="11"/>
      <c r="E3654" s="12" t="s">
        <v>15</v>
      </c>
      <c r="F3654" s="12" t="s">
        <v>915</v>
      </c>
      <c r="G3654" s="12" t="s">
        <v>14154</v>
      </c>
      <c r="H3654" s="10">
        <v>1450291</v>
      </c>
      <c r="I3654" s="12" t="s">
        <v>917</v>
      </c>
      <c r="J3654" s="11"/>
      <c r="K3654" s="11"/>
      <c r="L3654" s="11"/>
      <c r="M3654" s="12" t="s">
        <v>14155</v>
      </c>
    </row>
    <row r="3655" spans="1:13" ht="20.149999999999999" customHeight="1">
      <c r="A3655" s="8" t="s">
        <v>14</v>
      </c>
      <c r="B3655" s="9">
        <v>3624378</v>
      </c>
      <c r="C3655" s="10">
        <v>3625514</v>
      </c>
      <c r="D3655" s="11"/>
      <c r="E3655" s="12" t="s">
        <v>15</v>
      </c>
      <c r="F3655" s="12" t="s">
        <v>14156</v>
      </c>
      <c r="G3655" s="12" t="s">
        <v>14157</v>
      </c>
      <c r="H3655" s="10">
        <v>947992</v>
      </c>
      <c r="I3655" s="12" t="s">
        <v>18</v>
      </c>
      <c r="J3655" s="11"/>
      <c r="K3655" s="12" t="s">
        <v>14158</v>
      </c>
      <c r="L3655" s="10">
        <v>378</v>
      </c>
      <c r="M3655" s="12" t="s">
        <v>14159</v>
      </c>
    </row>
    <row r="3656" spans="1:13" ht="20.149999999999999" customHeight="1">
      <c r="A3656" s="8" t="s">
        <v>14</v>
      </c>
      <c r="B3656" s="9">
        <v>3625679</v>
      </c>
      <c r="C3656" s="10">
        <v>3626803</v>
      </c>
      <c r="D3656" s="11"/>
      <c r="E3656" s="12" t="s">
        <v>37</v>
      </c>
      <c r="F3656" s="12" t="s">
        <v>14160</v>
      </c>
      <c r="G3656" s="12" t="s">
        <v>14161</v>
      </c>
      <c r="H3656" s="10">
        <v>947991</v>
      </c>
      <c r="I3656" s="12" t="s">
        <v>18</v>
      </c>
      <c r="J3656" s="11"/>
      <c r="K3656" s="12" t="s">
        <v>14162</v>
      </c>
      <c r="L3656" s="10">
        <v>374</v>
      </c>
      <c r="M3656" s="12" t="s">
        <v>14163</v>
      </c>
    </row>
    <row r="3657" spans="1:13" ht="20.149999999999999" customHeight="1">
      <c r="A3657" s="8" t="s">
        <v>14</v>
      </c>
      <c r="B3657" s="9">
        <v>3626803</v>
      </c>
      <c r="C3657" s="10">
        <v>3629538</v>
      </c>
      <c r="D3657" s="11"/>
      <c r="E3657" s="12" t="s">
        <v>37</v>
      </c>
      <c r="F3657" s="12" t="s">
        <v>14164</v>
      </c>
      <c r="G3657" s="12" t="s">
        <v>14165</v>
      </c>
      <c r="H3657" s="10">
        <v>947998</v>
      </c>
      <c r="I3657" s="12" t="s">
        <v>18</v>
      </c>
      <c r="J3657" s="11"/>
      <c r="K3657" s="12" t="s">
        <v>14166</v>
      </c>
      <c r="L3657" s="10">
        <v>911</v>
      </c>
      <c r="M3657" s="12" t="s">
        <v>14167</v>
      </c>
    </row>
    <row r="3658" spans="1:13" ht="20.149999999999999" customHeight="1">
      <c r="A3658" s="8" t="s">
        <v>14</v>
      </c>
      <c r="B3658" s="9">
        <v>3629535</v>
      </c>
      <c r="C3658" s="10">
        <v>3630602</v>
      </c>
      <c r="D3658" s="11"/>
      <c r="E3658" s="12" t="s">
        <v>37</v>
      </c>
      <c r="F3658" s="12" t="s">
        <v>14168</v>
      </c>
      <c r="G3658" s="12" t="s">
        <v>14169</v>
      </c>
      <c r="H3658" s="10">
        <v>948003</v>
      </c>
      <c r="I3658" s="12" t="s">
        <v>18</v>
      </c>
      <c r="J3658" s="11"/>
      <c r="K3658" s="12" t="s">
        <v>14170</v>
      </c>
      <c r="L3658" s="10">
        <v>355</v>
      </c>
      <c r="M3658" s="12" t="s">
        <v>14171</v>
      </c>
    </row>
    <row r="3659" spans="1:13" ht="20.149999999999999" customHeight="1">
      <c r="A3659" s="8" t="s">
        <v>14</v>
      </c>
      <c r="B3659" s="9">
        <v>3630665</v>
      </c>
      <c r="C3659" s="10">
        <v>3630778</v>
      </c>
      <c r="D3659" s="11"/>
      <c r="E3659" s="12" t="s">
        <v>37</v>
      </c>
      <c r="F3659" s="12" t="s">
        <v>14172</v>
      </c>
      <c r="G3659" s="12" t="s">
        <v>14173</v>
      </c>
      <c r="H3659" s="10">
        <v>63925653</v>
      </c>
      <c r="I3659" s="12" t="s">
        <v>18</v>
      </c>
      <c r="J3659" s="11"/>
      <c r="K3659" s="12" t="s">
        <v>14174</v>
      </c>
      <c r="L3659" s="10">
        <v>37</v>
      </c>
      <c r="M3659" s="12" t="s">
        <v>14175</v>
      </c>
    </row>
    <row r="3660" spans="1:13" ht="20.149999999999999" customHeight="1">
      <c r="A3660" s="8" t="s">
        <v>14</v>
      </c>
      <c r="B3660" s="9">
        <v>3630968</v>
      </c>
      <c r="C3660" s="10">
        <v>3632590</v>
      </c>
      <c r="D3660" s="11"/>
      <c r="E3660" s="12" t="s">
        <v>37</v>
      </c>
      <c r="F3660" s="12" t="s">
        <v>14176</v>
      </c>
      <c r="G3660" s="12" t="s">
        <v>14177</v>
      </c>
      <c r="H3660" s="10">
        <v>948001</v>
      </c>
      <c r="I3660" s="12" t="s">
        <v>18</v>
      </c>
      <c r="J3660" s="11"/>
      <c r="K3660" s="12" t="s">
        <v>14178</v>
      </c>
      <c r="L3660" s="10">
        <v>540</v>
      </c>
      <c r="M3660" s="12" t="s">
        <v>14179</v>
      </c>
    </row>
    <row r="3661" spans="1:13" ht="20.149999999999999" customHeight="1">
      <c r="A3661" s="8" t="s">
        <v>14</v>
      </c>
      <c r="B3661" s="9">
        <v>3632852</v>
      </c>
      <c r="C3661" s="10">
        <v>3634458</v>
      </c>
      <c r="D3661" s="11"/>
      <c r="E3661" s="12" t="s">
        <v>37</v>
      </c>
      <c r="F3661" s="12" t="s">
        <v>915</v>
      </c>
      <c r="G3661" s="12" t="s">
        <v>14180</v>
      </c>
      <c r="H3661" s="10">
        <v>947999</v>
      </c>
      <c r="I3661" s="12" t="s">
        <v>917</v>
      </c>
      <c r="J3661" s="11"/>
      <c r="K3661" s="11"/>
      <c r="L3661" s="11"/>
      <c r="M3661" s="12" t="s">
        <v>14181</v>
      </c>
    </row>
    <row r="3662" spans="1:13" ht="20.149999999999999" customHeight="1">
      <c r="A3662" s="8" t="s">
        <v>14</v>
      </c>
      <c r="B3662" s="9">
        <v>3634841</v>
      </c>
      <c r="C3662" s="10">
        <v>3635893</v>
      </c>
      <c r="D3662" s="11"/>
      <c r="E3662" s="12" t="s">
        <v>15</v>
      </c>
      <c r="F3662" s="12" t="s">
        <v>14182</v>
      </c>
      <c r="G3662" s="12" t="s">
        <v>14183</v>
      </c>
      <c r="H3662" s="10">
        <v>947997</v>
      </c>
      <c r="I3662" s="12" t="s">
        <v>18</v>
      </c>
      <c r="J3662" s="11"/>
      <c r="K3662" s="12" t="s">
        <v>14184</v>
      </c>
      <c r="L3662" s="10">
        <v>350</v>
      </c>
      <c r="M3662" s="12" t="s">
        <v>14185</v>
      </c>
    </row>
    <row r="3663" spans="1:13" ht="20.149999999999999" customHeight="1">
      <c r="A3663" s="8" t="s">
        <v>14</v>
      </c>
      <c r="B3663" s="9">
        <v>3636208</v>
      </c>
      <c r="C3663" s="10">
        <v>3637410</v>
      </c>
      <c r="D3663" s="11"/>
      <c r="E3663" s="12" t="s">
        <v>37</v>
      </c>
      <c r="F3663" s="12" t="s">
        <v>14186</v>
      </c>
      <c r="G3663" s="12" t="s">
        <v>14187</v>
      </c>
      <c r="H3663" s="10">
        <v>947996</v>
      </c>
      <c r="I3663" s="12" t="s">
        <v>18</v>
      </c>
      <c r="J3663" s="11"/>
      <c r="K3663" s="12" t="s">
        <v>14188</v>
      </c>
      <c r="L3663" s="10">
        <v>400</v>
      </c>
      <c r="M3663" s="12" t="s">
        <v>14189</v>
      </c>
    </row>
    <row r="3664" spans="1:13" ht="20.149999999999999" customHeight="1">
      <c r="A3664" s="8" t="s">
        <v>14</v>
      </c>
      <c r="B3664" s="9">
        <v>3637642</v>
      </c>
      <c r="C3664" s="10">
        <v>3639141</v>
      </c>
      <c r="D3664" s="11"/>
      <c r="E3664" s="12" t="s">
        <v>15</v>
      </c>
      <c r="F3664" s="12" t="s">
        <v>14190</v>
      </c>
      <c r="G3664" s="12" t="s">
        <v>14191</v>
      </c>
      <c r="H3664" s="10">
        <v>948009</v>
      </c>
      <c r="I3664" s="12" t="s">
        <v>18</v>
      </c>
      <c r="J3664" s="11"/>
      <c r="K3664" s="12" t="s">
        <v>14192</v>
      </c>
      <c r="L3664" s="10">
        <v>499</v>
      </c>
      <c r="M3664" s="12" t="s">
        <v>14193</v>
      </c>
    </row>
    <row r="3665" spans="1:13" ht="20.149999999999999" customHeight="1">
      <c r="A3665" s="8" t="s">
        <v>14</v>
      </c>
      <c r="B3665" s="9">
        <v>3639385</v>
      </c>
      <c r="C3665" s="10">
        <v>3639720</v>
      </c>
      <c r="D3665" s="11"/>
      <c r="E3665" s="12" t="s">
        <v>37</v>
      </c>
      <c r="F3665" s="12" t="s">
        <v>14194</v>
      </c>
      <c r="G3665" s="12" t="s">
        <v>14195</v>
      </c>
      <c r="H3665" s="10">
        <v>948008</v>
      </c>
      <c r="I3665" s="12" t="s">
        <v>18</v>
      </c>
      <c r="J3665" s="11"/>
      <c r="K3665" s="12" t="s">
        <v>14196</v>
      </c>
      <c r="L3665" s="10">
        <v>111</v>
      </c>
      <c r="M3665" s="12" t="s">
        <v>14197</v>
      </c>
    </row>
    <row r="3666" spans="1:13" ht="20.149999999999999" customHeight="1">
      <c r="A3666" s="8" t="s">
        <v>14</v>
      </c>
      <c r="B3666" s="9">
        <v>3640111</v>
      </c>
      <c r="C3666" s="10">
        <v>3640545</v>
      </c>
      <c r="D3666" s="11"/>
      <c r="E3666" s="12" t="s">
        <v>15</v>
      </c>
      <c r="F3666" s="12" t="s">
        <v>14198</v>
      </c>
      <c r="G3666" s="12" t="s">
        <v>14199</v>
      </c>
      <c r="H3666" s="10">
        <v>948007</v>
      </c>
      <c r="I3666" s="12" t="s">
        <v>18</v>
      </c>
      <c r="J3666" s="11"/>
      <c r="K3666" s="12" t="s">
        <v>14200</v>
      </c>
      <c r="L3666" s="10">
        <v>144</v>
      </c>
      <c r="M3666" s="12" t="s">
        <v>14201</v>
      </c>
    </row>
    <row r="3667" spans="1:13" ht="20.149999999999999" customHeight="1">
      <c r="A3667" s="8" t="s">
        <v>14</v>
      </c>
      <c r="B3667" s="9">
        <v>3640612</v>
      </c>
      <c r="C3667" s="10">
        <v>3640686</v>
      </c>
      <c r="D3667" s="11"/>
      <c r="E3667" s="12" t="s">
        <v>37</v>
      </c>
      <c r="F3667" s="12" t="s">
        <v>14202</v>
      </c>
      <c r="G3667" s="12" t="s">
        <v>14203</v>
      </c>
      <c r="H3667" s="10">
        <v>63925654</v>
      </c>
      <c r="I3667" s="12" t="s">
        <v>18</v>
      </c>
      <c r="J3667" s="11"/>
      <c r="K3667" s="12" t="s">
        <v>14204</v>
      </c>
      <c r="L3667" s="10">
        <v>24</v>
      </c>
      <c r="M3667" s="12" t="s">
        <v>14205</v>
      </c>
    </row>
    <row r="3668" spans="1:13" ht="20.149999999999999" customHeight="1">
      <c r="A3668" s="8" t="s">
        <v>14</v>
      </c>
      <c r="B3668" s="9">
        <v>3640643</v>
      </c>
      <c r="C3668" s="10">
        <v>3640696</v>
      </c>
      <c r="D3668" s="11"/>
      <c r="E3668" s="12" t="s">
        <v>37</v>
      </c>
      <c r="F3668" s="12" t="s">
        <v>14206</v>
      </c>
      <c r="G3668" s="12" t="s">
        <v>14207</v>
      </c>
      <c r="H3668" s="10">
        <v>63925655</v>
      </c>
      <c r="I3668" s="12" t="s">
        <v>18</v>
      </c>
      <c r="J3668" s="11"/>
      <c r="K3668" s="12" t="s">
        <v>14208</v>
      </c>
      <c r="L3668" s="10">
        <v>17</v>
      </c>
      <c r="M3668" s="12" t="s">
        <v>14209</v>
      </c>
    </row>
    <row r="3669" spans="1:13" ht="20.149999999999999" customHeight="1">
      <c r="A3669" s="8" t="s">
        <v>14</v>
      </c>
      <c r="B3669" s="9">
        <v>3640862</v>
      </c>
      <c r="C3669" s="10">
        <v>3642331</v>
      </c>
      <c r="D3669" s="11"/>
      <c r="E3669" s="12" t="s">
        <v>15</v>
      </c>
      <c r="F3669" s="12" t="s">
        <v>14210</v>
      </c>
      <c r="G3669" s="12" t="s">
        <v>14211</v>
      </c>
      <c r="H3669" s="10">
        <v>948006</v>
      </c>
      <c r="I3669" s="12" t="s">
        <v>18</v>
      </c>
      <c r="J3669" s="11"/>
      <c r="K3669" s="12" t="s">
        <v>14212</v>
      </c>
      <c r="L3669" s="10">
        <v>489</v>
      </c>
      <c r="M3669" s="12" t="s">
        <v>14213</v>
      </c>
    </row>
    <row r="3670" spans="1:13" ht="20.149999999999999" customHeight="1">
      <c r="A3670" s="8" t="s">
        <v>14</v>
      </c>
      <c r="B3670" s="9">
        <v>3642380</v>
      </c>
      <c r="C3670" s="10">
        <v>3643132</v>
      </c>
      <c r="D3670" s="11"/>
      <c r="E3670" s="12" t="s">
        <v>37</v>
      </c>
      <c r="F3670" s="12" t="s">
        <v>14214</v>
      </c>
      <c r="G3670" s="12" t="s">
        <v>14215</v>
      </c>
      <c r="H3670" s="10">
        <v>948005</v>
      </c>
      <c r="I3670" s="12" t="s">
        <v>18</v>
      </c>
      <c r="J3670" s="11"/>
      <c r="K3670" s="12" t="s">
        <v>14216</v>
      </c>
      <c r="L3670" s="10">
        <v>250</v>
      </c>
      <c r="M3670" s="12" t="s">
        <v>14217</v>
      </c>
    </row>
    <row r="3671" spans="1:13" ht="20.149999999999999" customHeight="1">
      <c r="A3671" s="8" t="s">
        <v>14</v>
      </c>
      <c r="B3671" s="9">
        <v>3643140</v>
      </c>
      <c r="C3671" s="10">
        <v>3645182</v>
      </c>
      <c r="D3671" s="11"/>
      <c r="E3671" s="12" t="s">
        <v>37</v>
      </c>
      <c r="F3671" s="12" t="s">
        <v>14218</v>
      </c>
      <c r="G3671" s="12" t="s">
        <v>14219</v>
      </c>
      <c r="H3671" s="10">
        <v>948016</v>
      </c>
      <c r="I3671" s="12" t="s">
        <v>18</v>
      </c>
      <c r="J3671" s="11"/>
      <c r="K3671" s="12" t="s">
        <v>14220</v>
      </c>
      <c r="L3671" s="10">
        <v>680</v>
      </c>
      <c r="M3671" s="12" t="s">
        <v>14221</v>
      </c>
    </row>
    <row r="3672" spans="1:13" ht="20.149999999999999" customHeight="1">
      <c r="A3672" s="8" t="s">
        <v>14</v>
      </c>
      <c r="B3672" s="9">
        <v>3645385</v>
      </c>
      <c r="C3672" s="10">
        <v>3646227</v>
      </c>
      <c r="D3672" s="11"/>
      <c r="E3672" s="12" t="s">
        <v>15</v>
      </c>
      <c r="F3672" s="12" t="s">
        <v>14222</v>
      </c>
      <c r="G3672" s="12" t="s">
        <v>14223</v>
      </c>
      <c r="H3672" s="10">
        <v>948012</v>
      </c>
      <c r="I3672" s="12" t="s">
        <v>18</v>
      </c>
      <c r="J3672" s="11"/>
      <c r="K3672" s="12" t="s">
        <v>14224</v>
      </c>
      <c r="L3672" s="10">
        <v>280</v>
      </c>
      <c r="M3672" s="12" t="s">
        <v>14225</v>
      </c>
    </row>
    <row r="3673" spans="1:13" ht="20.149999999999999" customHeight="1">
      <c r="A3673" s="8" t="s">
        <v>14</v>
      </c>
      <c r="B3673" s="9">
        <v>3646299</v>
      </c>
      <c r="C3673" s="10">
        <v>3647651</v>
      </c>
      <c r="D3673" s="11"/>
      <c r="E3673" s="12" t="s">
        <v>15</v>
      </c>
      <c r="F3673" s="12" t="s">
        <v>14226</v>
      </c>
      <c r="G3673" s="12" t="s">
        <v>14227</v>
      </c>
      <c r="H3673" s="10">
        <v>948014</v>
      </c>
      <c r="I3673" s="12" t="s">
        <v>18</v>
      </c>
      <c r="J3673" s="11"/>
      <c r="K3673" s="12" t="s">
        <v>14228</v>
      </c>
      <c r="L3673" s="10">
        <v>450</v>
      </c>
      <c r="M3673" s="12" t="s">
        <v>14229</v>
      </c>
    </row>
    <row r="3674" spans="1:13" ht="20.149999999999999" customHeight="1">
      <c r="A3674" s="8" t="s">
        <v>14</v>
      </c>
      <c r="B3674" s="9">
        <v>3647705</v>
      </c>
      <c r="C3674" s="10">
        <v>3647788</v>
      </c>
      <c r="D3674" s="11"/>
      <c r="E3674" s="12" t="s">
        <v>37</v>
      </c>
      <c r="F3674" s="12" t="s">
        <v>14230</v>
      </c>
      <c r="G3674" s="12" t="s">
        <v>14231</v>
      </c>
      <c r="H3674" s="10">
        <v>5061522</v>
      </c>
      <c r="I3674" s="12" t="s">
        <v>18</v>
      </c>
      <c r="J3674" s="11"/>
      <c r="K3674" s="12" t="s">
        <v>14232</v>
      </c>
      <c r="L3674" s="10">
        <v>27</v>
      </c>
      <c r="M3674" s="12" t="s">
        <v>14233</v>
      </c>
    </row>
    <row r="3675" spans="1:13" ht="20.149999999999999" customHeight="1">
      <c r="A3675" s="8" t="s">
        <v>14</v>
      </c>
      <c r="B3675" s="9">
        <v>3648063</v>
      </c>
      <c r="C3675" s="10">
        <v>3648144</v>
      </c>
      <c r="D3675" s="11"/>
      <c r="E3675" s="12" t="s">
        <v>15</v>
      </c>
      <c r="F3675" s="12" t="s">
        <v>14234</v>
      </c>
      <c r="G3675" s="12" t="s">
        <v>14235</v>
      </c>
      <c r="H3675" s="10">
        <v>19351531</v>
      </c>
      <c r="I3675" s="12" t="s">
        <v>92</v>
      </c>
      <c r="J3675" s="11"/>
      <c r="K3675" s="11"/>
      <c r="L3675" s="11"/>
      <c r="M3675" s="12" t="s">
        <v>14236</v>
      </c>
    </row>
    <row r="3676" spans="1:13" ht="20.149999999999999" customHeight="1">
      <c r="A3676" s="8" t="s">
        <v>14</v>
      </c>
      <c r="B3676" s="9">
        <v>3648294</v>
      </c>
      <c r="C3676" s="10">
        <v>3648375</v>
      </c>
      <c r="D3676" s="11"/>
      <c r="E3676" s="12" t="s">
        <v>15</v>
      </c>
      <c r="F3676" s="12" t="s">
        <v>14237</v>
      </c>
      <c r="G3676" s="12" t="s">
        <v>14238</v>
      </c>
      <c r="H3676" s="10">
        <v>19351532</v>
      </c>
      <c r="I3676" s="12" t="s">
        <v>92</v>
      </c>
      <c r="J3676" s="11"/>
      <c r="K3676" s="11"/>
      <c r="L3676" s="11"/>
      <c r="M3676" s="12" t="s">
        <v>14239</v>
      </c>
    </row>
    <row r="3677" spans="1:13" ht="20.149999999999999" customHeight="1">
      <c r="A3677" s="8" t="s">
        <v>14</v>
      </c>
      <c r="B3677" s="9">
        <v>3648528</v>
      </c>
      <c r="C3677" s="10">
        <v>3648881</v>
      </c>
      <c r="D3677" s="11"/>
      <c r="E3677" s="12" t="s">
        <v>15</v>
      </c>
      <c r="F3677" s="12" t="s">
        <v>14240</v>
      </c>
      <c r="G3677" s="12" t="s">
        <v>14241</v>
      </c>
      <c r="H3677" s="10">
        <v>948013</v>
      </c>
      <c r="I3677" s="12" t="s">
        <v>18</v>
      </c>
      <c r="J3677" s="11"/>
      <c r="K3677" s="12" t="s">
        <v>14242</v>
      </c>
      <c r="L3677" s="10">
        <v>117</v>
      </c>
      <c r="M3677" s="12" t="s">
        <v>14243</v>
      </c>
    </row>
    <row r="3678" spans="1:13" ht="20.149999999999999" customHeight="1">
      <c r="A3678" s="8" t="s">
        <v>14</v>
      </c>
      <c r="B3678" s="9">
        <v>3648935</v>
      </c>
      <c r="C3678" s="10">
        <v>3650224</v>
      </c>
      <c r="D3678" s="11"/>
      <c r="E3678" s="12" t="s">
        <v>15</v>
      </c>
      <c r="F3678" s="12" t="s">
        <v>14244</v>
      </c>
      <c r="G3678" s="12" t="s">
        <v>14245</v>
      </c>
      <c r="H3678" s="10">
        <v>948011</v>
      </c>
      <c r="I3678" s="12" t="s">
        <v>18</v>
      </c>
      <c r="J3678" s="11"/>
      <c r="K3678" s="12" t="s">
        <v>14246</v>
      </c>
      <c r="L3678" s="10">
        <v>429</v>
      </c>
      <c r="M3678" s="12" t="s">
        <v>14247</v>
      </c>
    </row>
    <row r="3679" spans="1:13" ht="20.149999999999999" customHeight="1">
      <c r="A3679" s="8" t="s">
        <v>14</v>
      </c>
      <c r="B3679" s="9">
        <v>3650237</v>
      </c>
      <c r="C3679" s="10">
        <v>3650662</v>
      </c>
      <c r="D3679" s="11"/>
      <c r="E3679" s="12" t="s">
        <v>15</v>
      </c>
      <c r="F3679" s="12" t="s">
        <v>14248</v>
      </c>
      <c r="G3679" s="12" t="s">
        <v>14249</v>
      </c>
      <c r="H3679" s="10">
        <v>948018</v>
      </c>
      <c r="I3679" s="12" t="s">
        <v>18</v>
      </c>
      <c r="J3679" s="11"/>
      <c r="K3679" s="12" t="s">
        <v>14250</v>
      </c>
      <c r="L3679" s="10">
        <v>141</v>
      </c>
      <c r="M3679" s="12" t="s">
        <v>14251</v>
      </c>
    </row>
    <row r="3680" spans="1:13" ht="20.149999999999999" customHeight="1">
      <c r="A3680" s="8" t="s">
        <v>14</v>
      </c>
      <c r="B3680" s="9">
        <v>3651291</v>
      </c>
      <c r="C3680" s="10">
        <v>3653713</v>
      </c>
      <c r="D3680" s="11"/>
      <c r="E3680" s="12" t="s">
        <v>15</v>
      </c>
      <c r="F3680" s="12" t="s">
        <v>915</v>
      </c>
      <c r="G3680" s="12" t="s">
        <v>14252</v>
      </c>
      <c r="H3680" s="10">
        <v>948017</v>
      </c>
      <c r="I3680" s="12" t="s">
        <v>917</v>
      </c>
      <c r="J3680" s="11"/>
      <c r="K3680" s="11"/>
      <c r="L3680" s="11"/>
      <c r="M3680" s="12" t="s">
        <v>14253</v>
      </c>
    </row>
    <row r="3681" spans="1:13" ht="20.149999999999999" customHeight="1">
      <c r="A3681" s="8" t="s">
        <v>14</v>
      </c>
      <c r="B3681" s="9">
        <v>3652182</v>
      </c>
      <c r="C3681" s="10">
        <v>3653162</v>
      </c>
      <c r="D3681" s="11"/>
      <c r="E3681" s="12" t="s">
        <v>37</v>
      </c>
      <c r="F3681" s="12" t="s">
        <v>1085</v>
      </c>
      <c r="G3681" s="12" t="s">
        <v>14254</v>
      </c>
      <c r="H3681" s="10">
        <v>948015</v>
      </c>
      <c r="I3681" s="12" t="s">
        <v>18</v>
      </c>
      <c r="J3681" s="11"/>
      <c r="K3681" s="12" t="s">
        <v>14255</v>
      </c>
      <c r="L3681" s="10">
        <v>326</v>
      </c>
      <c r="M3681" s="12" t="s">
        <v>14256</v>
      </c>
    </row>
    <row r="3682" spans="1:13" ht="20.149999999999999" customHeight="1">
      <c r="A3682" s="8" t="s">
        <v>14</v>
      </c>
      <c r="B3682" s="9">
        <v>3653961</v>
      </c>
      <c r="C3682" s="10">
        <v>3654527</v>
      </c>
      <c r="D3682" s="11"/>
      <c r="E3682" s="12" t="s">
        <v>15</v>
      </c>
      <c r="F3682" s="12" t="s">
        <v>14257</v>
      </c>
      <c r="G3682" s="12" t="s">
        <v>14258</v>
      </c>
      <c r="H3682" s="10">
        <v>948022</v>
      </c>
      <c r="I3682" s="12" t="s">
        <v>18</v>
      </c>
      <c r="J3682" s="11"/>
      <c r="K3682" s="12" t="s">
        <v>14259</v>
      </c>
      <c r="L3682" s="10">
        <v>188</v>
      </c>
      <c r="M3682" s="12" t="s">
        <v>14260</v>
      </c>
    </row>
    <row r="3683" spans="1:13" ht="20.149999999999999" customHeight="1">
      <c r="A3683" s="8" t="s">
        <v>14</v>
      </c>
      <c r="B3683" s="9">
        <v>3654683</v>
      </c>
      <c r="C3683" s="10">
        <v>3655213</v>
      </c>
      <c r="D3683" s="11"/>
      <c r="E3683" s="12" t="s">
        <v>15</v>
      </c>
      <c r="F3683" s="12" t="s">
        <v>14261</v>
      </c>
      <c r="G3683" s="12" t="s">
        <v>14262</v>
      </c>
      <c r="H3683" s="10">
        <v>948021</v>
      </c>
      <c r="I3683" s="12" t="s">
        <v>18</v>
      </c>
      <c r="J3683" s="11"/>
      <c r="K3683" s="12" t="s">
        <v>14263</v>
      </c>
      <c r="L3683" s="10">
        <v>176</v>
      </c>
      <c r="M3683" s="12" t="s">
        <v>14264</v>
      </c>
    </row>
    <row r="3684" spans="1:13" ht="20.149999999999999" customHeight="1">
      <c r="A3684" s="8" t="s">
        <v>14</v>
      </c>
      <c r="B3684" s="9">
        <v>3655255</v>
      </c>
      <c r="C3684" s="10">
        <v>3655902</v>
      </c>
      <c r="D3684" s="11"/>
      <c r="E3684" s="12" t="s">
        <v>37</v>
      </c>
      <c r="F3684" s="12" t="s">
        <v>14265</v>
      </c>
      <c r="G3684" s="12" t="s">
        <v>14266</v>
      </c>
      <c r="H3684" s="10">
        <v>948019</v>
      </c>
      <c r="I3684" s="12" t="s">
        <v>18</v>
      </c>
      <c r="J3684" s="11"/>
      <c r="K3684" s="12" t="s">
        <v>14267</v>
      </c>
      <c r="L3684" s="10">
        <v>215</v>
      </c>
      <c r="M3684" s="12" t="s">
        <v>14268</v>
      </c>
    </row>
    <row r="3685" spans="1:13" ht="20.149999999999999" customHeight="1">
      <c r="A3685" s="8" t="s">
        <v>14</v>
      </c>
      <c r="B3685" s="9">
        <v>3655966</v>
      </c>
      <c r="C3685" s="10">
        <v>3656292</v>
      </c>
      <c r="D3685" s="11"/>
      <c r="E3685" s="12" t="s">
        <v>37</v>
      </c>
      <c r="F3685" s="12" t="s">
        <v>14269</v>
      </c>
      <c r="G3685" s="12" t="s">
        <v>14270</v>
      </c>
      <c r="H3685" s="10">
        <v>948026</v>
      </c>
      <c r="I3685" s="12" t="s">
        <v>18</v>
      </c>
      <c r="J3685" s="11"/>
      <c r="K3685" s="12" t="s">
        <v>14271</v>
      </c>
      <c r="L3685" s="10">
        <v>108</v>
      </c>
      <c r="M3685" s="12" t="s">
        <v>14272</v>
      </c>
    </row>
    <row r="3686" spans="1:13" ht="20.149999999999999" customHeight="1">
      <c r="A3686" s="8" t="s">
        <v>14</v>
      </c>
      <c r="B3686" s="9">
        <v>3656408</v>
      </c>
      <c r="C3686" s="10">
        <v>3656740</v>
      </c>
      <c r="D3686" s="11"/>
      <c r="E3686" s="12" t="s">
        <v>37</v>
      </c>
      <c r="F3686" s="12" t="s">
        <v>14273</v>
      </c>
      <c r="G3686" s="12" t="s">
        <v>14274</v>
      </c>
      <c r="H3686" s="10">
        <v>948025</v>
      </c>
      <c r="I3686" s="12" t="s">
        <v>18</v>
      </c>
      <c r="J3686" s="11"/>
      <c r="K3686" s="12" t="s">
        <v>14275</v>
      </c>
      <c r="L3686" s="10">
        <v>110</v>
      </c>
      <c r="M3686" s="12" t="s">
        <v>14276</v>
      </c>
    </row>
    <row r="3687" spans="1:13" ht="20.149999999999999" customHeight="1">
      <c r="A3687" s="8" t="s">
        <v>14</v>
      </c>
      <c r="B3687" s="9">
        <v>3656995</v>
      </c>
      <c r="C3687" s="10">
        <v>3657567</v>
      </c>
      <c r="D3687" s="11"/>
      <c r="E3687" s="12" t="s">
        <v>15</v>
      </c>
      <c r="F3687" s="12" t="s">
        <v>14277</v>
      </c>
      <c r="G3687" s="12" t="s">
        <v>14278</v>
      </c>
      <c r="H3687" s="10">
        <v>948024</v>
      </c>
      <c r="I3687" s="12" t="s">
        <v>18</v>
      </c>
      <c r="J3687" s="11"/>
      <c r="K3687" s="12" t="s">
        <v>14279</v>
      </c>
      <c r="L3687" s="10">
        <v>190</v>
      </c>
      <c r="M3687" s="12" t="s">
        <v>14280</v>
      </c>
    </row>
    <row r="3688" spans="1:13" ht="20.149999999999999" customHeight="1">
      <c r="A3688" s="8" t="s">
        <v>14</v>
      </c>
      <c r="B3688" s="9">
        <v>3657985</v>
      </c>
      <c r="C3688" s="10">
        <v>3658054</v>
      </c>
      <c r="D3688" s="11"/>
      <c r="E3688" s="12" t="s">
        <v>37</v>
      </c>
      <c r="F3688" s="12" t="s">
        <v>14281</v>
      </c>
      <c r="G3688" s="12" t="s">
        <v>14282</v>
      </c>
      <c r="H3688" s="10">
        <v>11115378</v>
      </c>
      <c r="I3688" s="12" t="s">
        <v>92</v>
      </c>
      <c r="J3688" s="11"/>
      <c r="K3688" s="11"/>
      <c r="L3688" s="11"/>
      <c r="M3688" s="12" t="s">
        <v>14283</v>
      </c>
    </row>
    <row r="3689" spans="1:13" ht="20.149999999999999" customHeight="1">
      <c r="A3689" s="8" t="s">
        <v>14</v>
      </c>
      <c r="B3689" s="9">
        <v>3658366</v>
      </c>
      <c r="C3689" s="10">
        <v>3658893</v>
      </c>
      <c r="D3689" s="11"/>
      <c r="E3689" s="12" t="s">
        <v>15</v>
      </c>
      <c r="F3689" s="12" t="s">
        <v>14284</v>
      </c>
      <c r="G3689" s="12" t="s">
        <v>14285</v>
      </c>
      <c r="H3689" s="10">
        <v>948023</v>
      </c>
      <c r="I3689" s="12" t="s">
        <v>18</v>
      </c>
      <c r="J3689" s="11"/>
      <c r="K3689" s="12" t="s">
        <v>14286</v>
      </c>
      <c r="L3689" s="10">
        <v>175</v>
      </c>
      <c r="M3689" s="12" t="s">
        <v>14287</v>
      </c>
    </row>
    <row r="3690" spans="1:13" ht="20.149999999999999" customHeight="1">
      <c r="A3690" s="8" t="s">
        <v>14</v>
      </c>
      <c r="B3690" s="9">
        <v>3658992</v>
      </c>
      <c r="C3690" s="10">
        <v>3659082</v>
      </c>
      <c r="D3690" s="11"/>
      <c r="E3690" s="12" t="s">
        <v>15</v>
      </c>
      <c r="F3690" s="12" t="s">
        <v>14288</v>
      </c>
      <c r="G3690" s="12" t="s">
        <v>14289</v>
      </c>
      <c r="H3690" s="10">
        <v>38094974</v>
      </c>
      <c r="I3690" s="12" t="s">
        <v>92</v>
      </c>
      <c r="J3690" s="11"/>
      <c r="K3690" s="11"/>
      <c r="L3690" s="11"/>
      <c r="M3690" s="12" t="s">
        <v>14290</v>
      </c>
    </row>
    <row r="3691" spans="1:13" ht="20.149999999999999" customHeight="1">
      <c r="A3691" s="8" t="s">
        <v>14</v>
      </c>
      <c r="B3691" s="9">
        <v>3659232</v>
      </c>
      <c r="C3691" s="10">
        <v>3660389</v>
      </c>
      <c r="D3691" s="11"/>
      <c r="E3691" s="12" t="s">
        <v>15</v>
      </c>
      <c r="F3691" s="12" t="s">
        <v>14291</v>
      </c>
      <c r="G3691" s="12" t="s">
        <v>14292</v>
      </c>
      <c r="H3691" s="10">
        <v>948031</v>
      </c>
      <c r="I3691" s="12" t="s">
        <v>18</v>
      </c>
      <c r="J3691" s="11"/>
      <c r="K3691" s="12" t="s">
        <v>14293</v>
      </c>
      <c r="L3691" s="10">
        <v>385</v>
      </c>
      <c r="M3691" s="12" t="s">
        <v>14294</v>
      </c>
    </row>
    <row r="3692" spans="1:13" ht="20.149999999999999" customHeight="1">
      <c r="A3692" s="8" t="s">
        <v>14</v>
      </c>
      <c r="B3692" s="9">
        <v>3660414</v>
      </c>
      <c r="C3692" s="10">
        <v>3663527</v>
      </c>
      <c r="D3692" s="11"/>
      <c r="E3692" s="12" t="s">
        <v>15</v>
      </c>
      <c r="F3692" s="12" t="s">
        <v>14295</v>
      </c>
      <c r="G3692" s="12" t="s">
        <v>14296</v>
      </c>
      <c r="H3692" s="10">
        <v>948030</v>
      </c>
      <c r="I3692" s="12" t="s">
        <v>18</v>
      </c>
      <c r="J3692" s="11"/>
      <c r="K3692" s="12" t="s">
        <v>14297</v>
      </c>
      <c r="L3692" s="10">
        <v>1037</v>
      </c>
      <c r="M3692" s="12" t="s">
        <v>14298</v>
      </c>
    </row>
    <row r="3693" spans="1:13" ht="20.149999999999999" customHeight="1">
      <c r="A3693" s="8" t="s">
        <v>14</v>
      </c>
      <c r="B3693" s="9">
        <v>3663890</v>
      </c>
      <c r="C3693" s="10">
        <v>3664618</v>
      </c>
      <c r="D3693" s="11"/>
      <c r="E3693" s="12" t="s">
        <v>37</v>
      </c>
      <c r="F3693" s="12" t="s">
        <v>14299</v>
      </c>
      <c r="G3693" s="12" t="s">
        <v>14300</v>
      </c>
      <c r="H3693" s="10">
        <v>948029</v>
      </c>
      <c r="I3693" s="12" t="s">
        <v>18</v>
      </c>
      <c r="J3693" s="11"/>
      <c r="K3693" s="12" t="s">
        <v>14301</v>
      </c>
      <c r="L3693" s="10">
        <v>242</v>
      </c>
      <c r="M3693" s="12" t="s">
        <v>14302</v>
      </c>
    </row>
    <row r="3694" spans="1:13" ht="20.149999999999999" customHeight="1">
      <c r="A3694" s="8" t="s">
        <v>14</v>
      </c>
      <c r="B3694" s="9">
        <v>3664864</v>
      </c>
      <c r="C3694" s="10">
        <v>3664969</v>
      </c>
      <c r="D3694" s="11"/>
      <c r="E3694" s="12" t="s">
        <v>15</v>
      </c>
      <c r="F3694" s="12" t="s">
        <v>14303</v>
      </c>
      <c r="G3694" s="12" t="s">
        <v>14304</v>
      </c>
      <c r="H3694" s="10">
        <v>2847729</v>
      </c>
      <c r="I3694" s="12" t="s">
        <v>92</v>
      </c>
      <c r="J3694" s="11"/>
      <c r="K3694" s="11"/>
      <c r="L3694" s="11"/>
      <c r="M3694" s="12" t="s">
        <v>14305</v>
      </c>
    </row>
    <row r="3695" spans="1:13" ht="20.149999999999999" customHeight="1">
      <c r="A3695" s="8" t="s">
        <v>14</v>
      </c>
      <c r="B3695" s="9">
        <v>3664986</v>
      </c>
      <c r="C3695" s="10">
        <v>3665810</v>
      </c>
      <c r="D3695" s="11"/>
      <c r="E3695" s="12" t="s">
        <v>37</v>
      </c>
      <c r="F3695" s="12" t="s">
        <v>14306</v>
      </c>
      <c r="G3695" s="12" t="s">
        <v>14307</v>
      </c>
      <c r="H3695" s="10">
        <v>948028</v>
      </c>
      <c r="I3695" s="12" t="s">
        <v>18</v>
      </c>
      <c r="J3695" s="11"/>
      <c r="K3695" s="12" t="s">
        <v>14308</v>
      </c>
      <c r="L3695" s="10">
        <v>274</v>
      </c>
      <c r="M3695" s="12" t="s">
        <v>14309</v>
      </c>
    </row>
    <row r="3696" spans="1:13" ht="20.149999999999999" customHeight="1">
      <c r="A3696" s="8" t="s">
        <v>14</v>
      </c>
      <c r="B3696" s="9">
        <v>3666180</v>
      </c>
      <c r="C3696" s="10">
        <v>3667580</v>
      </c>
      <c r="D3696" s="11"/>
      <c r="E3696" s="12" t="s">
        <v>37</v>
      </c>
      <c r="F3696" s="12" t="s">
        <v>14310</v>
      </c>
      <c r="G3696" s="12" t="s">
        <v>14311</v>
      </c>
      <c r="H3696" s="10">
        <v>948027</v>
      </c>
      <c r="I3696" s="12" t="s">
        <v>18</v>
      </c>
      <c r="J3696" s="11"/>
      <c r="K3696" s="12" t="s">
        <v>14312</v>
      </c>
      <c r="L3696" s="10">
        <v>466</v>
      </c>
      <c r="M3696" s="12" t="s">
        <v>14313</v>
      </c>
    </row>
    <row r="3697" spans="1:13" ht="20.149999999999999" customHeight="1">
      <c r="A3697" s="8" t="s">
        <v>14</v>
      </c>
      <c r="B3697" s="9">
        <v>3667791</v>
      </c>
      <c r="C3697" s="10">
        <v>3669188</v>
      </c>
      <c r="D3697" s="11"/>
      <c r="E3697" s="12" t="s">
        <v>37</v>
      </c>
      <c r="F3697" s="12" t="s">
        <v>14314</v>
      </c>
      <c r="G3697" s="12" t="s">
        <v>14315</v>
      </c>
      <c r="H3697" s="10">
        <v>948038</v>
      </c>
      <c r="I3697" s="12" t="s">
        <v>18</v>
      </c>
      <c r="J3697" s="11"/>
      <c r="K3697" s="12" t="s">
        <v>14316</v>
      </c>
      <c r="L3697" s="10">
        <v>465</v>
      </c>
      <c r="M3697" s="12" t="s">
        <v>14317</v>
      </c>
    </row>
    <row r="3698" spans="1:13" ht="20.149999999999999" customHeight="1">
      <c r="A3698" s="8" t="s">
        <v>14</v>
      </c>
      <c r="B3698" s="9">
        <v>3669592</v>
      </c>
      <c r="C3698" s="10">
        <v>3671241</v>
      </c>
      <c r="D3698" s="11"/>
      <c r="E3698" s="12" t="s">
        <v>15</v>
      </c>
      <c r="F3698" s="12" t="s">
        <v>14318</v>
      </c>
      <c r="G3698" s="12" t="s">
        <v>14319</v>
      </c>
      <c r="H3698" s="10">
        <v>948037</v>
      </c>
      <c r="I3698" s="12" t="s">
        <v>18</v>
      </c>
      <c r="J3698" s="11"/>
      <c r="K3698" s="12" t="s">
        <v>14320</v>
      </c>
      <c r="L3698" s="10">
        <v>549</v>
      </c>
      <c r="M3698" s="12" t="s">
        <v>14321</v>
      </c>
    </row>
    <row r="3699" spans="1:13" ht="20.149999999999999" customHeight="1">
      <c r="A3699" s="8" t="s">
        <v>14</v>
      </c>
      <c r="B3699" s="9">
        <v>3671292</v>
      </c>
      <c r="C3699" s="10">
        <v>3671894</v>
      </c>
      <c r="D3699" s="11"/>
      <c r="E3699" s="12" t="s">
        <v>37</v>
      </c>
      <c r="F3699" s="12" t="s">
        <v>14322</v>
      </c>
      <c r="G3699" s="12" t="s">
        <v>14323</v>
      </c>
      <c r="H3699" s="10">
        <v>948036</v>
      </c>
      <c r="I3699" s="12" t="s">
        <v>18</v>
      </c>
      <c r="J3699" s="11"/>
      <c r="K3699" s="12" t="s">
        <v>14324</v>
      </c>
      <c r="L3699" s="10">
        <v>200</v>
      </c>
      <c r="M3699" s="12" t="s">
        <v>14325</v>
      </c>
    </row>
    <row r="3700" spans="1:13" ht="20.149999999999999" customHeight="1">
      <c r="A3700" s="8" t="s">
        <v>14</v>
      </c>
      <c r="B3700" s="9">
        <v>3672414</v>
      </c>
      <c r="C3700" s="10">
        <v>3673313</v>
      </c>
      <c r="D3700" s="11"/>
      <c r="E3700" s="12" t="s">
        <v>15</v>
      </c>
      <c r="F3700" s="12" t="s">
        <v>14326</v>
      </c>
      <c r="G3700" s="12" t="s">
        <v>14327</v>
      </c>
      <c r="H3700" s="10">
        <v>948035</v>
      </c>
      <c r="I3700" s="12" t="s">
        <v>18</v>
      </c>
      <c r="J3700" s="11"/>
      <c r="K3700" s="12" t="s">
        <v>14328</v>
      </c>
      <c r="L3700" s="10">
        <v>299</v>
      </c>
      <c r="M3700" s="12" t="s">
        <v>14329</v>
      </c>
    </row>
    <row r="3701" spans="1:13" ht="20.149999999999999" customHeight="1">
      <c r="A3701" s="8" t="s">
        <v>14</v>
      </c>
      <c r="B3701" s="9">
        <v>3673362</v>
      </c>
      <c r="C3701" s="10">
        <v>3674375</v>
      </c>
      <c r="D3701" s="11"/>
      <c r="E3701" s="12" t="s">
        <v>15</v>
      </c>
      <c r="F3701" s="12" t="s">
        <v>14330</v>
      </c>
      <c r="G3701" s="12" t="s">
        <v>14331</v>
      </c>
      <c r="H3701" s="10">
        <v>948033</v>
      </c>
      <c r="I3701" s="12" t="s">
        <v>18</v>
      </c>
      <c r="J3701" s="11"/>
      <c r="K3701" s="12" t="s">
        <v>14332</v>
      </c>
      <c r="L3701" s="10">
        <v>337</v>
      </c>
      <c r="M3701" s="12" t="s">
        <v>14333</v>
      </c>
    </row>
    <row r="3702" spans="1:13" ht="20.149999999999999" customHeight="1">
      <c r="A3702" s="8" t="s">
        <v>14</v>
      </c>
      <c r="B3702" s="9">
        <v>3674786</v>
      </c>
      <c r="C3702" s="10">
        <v>3676108</v>
      </c>
      <c r="D3702" s="11"/>
      <c r="E3702" s="12" t="s">
        <v>15</v>
      </c>
      <c r="F3702" s="12" t="s">
        <v>14334</v>
      </c>
      <c r="G3702" s="12" t="s">
        <v>14335</v>
      </c>
      <c r="H3702" s="10">
        <v>948032</v>
      </c>
      <c r="I3702" s="12" t="s">
        <v>18</v>
      </c>
      <c r="J3702" s="11"/>
      <c r="K3702" s="12" t="s">
        <v>14336</v>
      </c>
      <c r="L3702" s="10">
        <v>440</v>
      </c>
      <c r="M3702" s="12" t="s">
        <v>14337</v>
      </c>
    </row>
    <row r="3703" spans="1:13" ht="20.149999999999999" customHeight="1">
      <c r="A3703" s="8" t="s">
        <v>14</v>
      </c>
      <c r="B3703" s="9">
        <v>3676290</v>
      </c>
      <c r="C3703" s="10">
        <v>3678350</v>
      </c>
      <c r="D3703" s="11"/>
      <c r="E3703" s="12" t="s">
        <v>37</v>
      </c>
      <c r="F3703" s="12" t="s">
        <v>14338</v>
      </c>
      <c r="G3703" s="12" t="s">
        <v>14339</v>
      </c>
      <c r="H3703" s="10">
        <v>948043</v>
      </c>
      <c r="I3703" s="12" t="s">
        <v>18</v>
      </c>
      <c r="J3703" s="11"/>
      <c r="K3703" s="12" t="s">
        <v>14340</v>
      </c>
      <c r="L3703" s="10">
        <v>686</v>
      </c>
      <c r="M3703" s="12" t="s">
        <v>14341</v>
      </c>
    </row>
    <row r="3704" spans="1:13" ht="20.149999999999999" customHeight="1">
      <c r="A3704" s="8" t="s">
        <v>14</v>
      </c>
      <c r="B3704" s="9">
        <v>3678420</v>
      </c>
      <c r="C3704" s="10">
        <v>3679187</v>
      </c>
      <c r="D3704" s="11"/>
      <c r="E3704" s="12" t="s">
        <v>37</v>
      </c>
      <c r="F3704" s="12" t="s">
        <v>14342</v>
      </c>
      <c r="G3704" s="12" t="s">
        <v>14343</v>
      </c>
      <c r="H3704" s="10">
        <v>948042</v>
      </c>
      <c r="I3704" s="12" t="s">
        <v>18</v>
      </c>
      <c r="J3704" s="11"/>
      <c r="K3704" s="12" t="s">
        <v>14344</v>
      </c>
      <c r="L3704" s="10">
        <v>255</v>
      </c>
      <c r="M3704" s="12" t="s">
        <v>14345</v>
      </c>
    </row>
    <row r="3705" spans="1:13" ht="20.149999999999999" customHeight="1">
      <c r="A3705" s="8" t="s">
        <v>14</v>
      </c>
      <c r="B3705" s="9">
        <v>3679419</v>
      </c>
      <c r="C3705" s="10">
        <v>3680348</v>
      </c>
      <c r="D3705" s="11"/>
      <c r="E3705" s="12" t="s">
        <v>15</v>
      </c>
      <c r="F3705" s="12" t="s">
        <v>14346</v>
      </c>
      <c r="G3705" s="12" t="s">
        <v>14347</v>
      </c>
      <c r="H3705" s="10">
        <v>948041</v>
      </c>
      <c r="I3705" s="12" t="s">
        <v>18</v>
      </c>
      <c r="J3705" s="11"/>
      <c r="K3705" s="12" t="s">
        <v>14348</v>
      </c>
      <c r="L3705" s="10">
        <v>309</v>
      </c>
      <c r="M3705" s="12" t="s">
        <v>14349</v>
      </c>
    </row>
    <row r="3706" spans="1:13" ht="20.149999999999999" customHeight="1">
      <c r="A3706" s="8" t="s">
        <v>14</v>
      </c>
      <c r="B3706" s="9">
        <v>3680444</v>
      </c>
      <c r="C3706" s="10">
        <v>3681940</v>
      </c>
      <c r="D3706" s="11"/>
      <c r="E3706" s="12" t="s">
        <v>37</v>
      </c>
      <c r="F3706" s="12" t="s">
        <v>14350</v>
      </c>
      <c r="G3706" s="12" t="s">
        <v>14351</v>
      </c>
      <c r="H3706" s="10">
        <v>948040</v>
      </c>
      <c r="I3706" s="12" t="s">
        <v>18</v>
      </c>
      <c r="J3706" s="11"/>
      <c r="K3706" s="12" t="s">
        <v>14352</v>
      </c>
      <c r="L3706" s="10">
        <v>498</v>
      </c>
      <c r="M3706" s="12" t="s">
        <v>14353</v>
      </c>
    </row>
    <row r="3707" spans="1:13" ht="20.149999999999999" customHeight="1">
      <c r="A3707" s="8" t="s">
        <v>14</v>
      </c>
      <c r="B3707" s="9">
        <v>3682161</v>
      </c>
      <c r="C3707" s="10">
        <v>3683447</v>
      </c>
      <c r="D3707" s="11"/>
      <c r="E3707" s="12" t="s">
        <v>37</v>
      </c>
      <c r="F3707" s="12" t="s">
        <v>14354</v>
      </c>
      <c r="G3707" s="12" t="s">
        <v>14355</v>
      </c>
      <c r="H3707" s="10">
        <v>948039</v>
      </c>
      <c r="I3707" s="12" t="s">
        <v>18</v>
      </c>
      <c r="J3707" s="11"/>
      <c r="K3707" s="12" t="s">
        <v>14356</v>
      </c>
      <c r="L3707" s="10">
        <v>428</v>
      </c>
      <c r="M3707" s="12" t="s">
        <v>14357</v>
      </c>
    </row>
    <row r="3708" spans="1:13" ht="20.149999999999999" customHeight="1">
      <c r="A3708" s="8" t="s">
        <v>14</v>
      </c>
      <c r="B3708" s="9">
        <v>3683630</v>
      </c>
      <c r="C3708" s="10">
        <v>3685618</v>
      </c>
      <c r="D3708" s="11"/>
      <c r="E3708" s="12" t="s">
        <v>37</v>
      </c>
      <c r="F3708" s="12" t="s">
        <v>14358</v>
      </c>
      <c r="G3708" s="12" t="s">
        <v>14359</v>
      </c>
      <c r="H3708" s="10">
        <v>948048</v>
      </c>
      <c r="I3708" s="12" t="s">
        <v>18</v>
      </c>
      <c r="J3708" s="11"/>
      <c r="K3708" s="12" t="s">
        <v>14360</v>
      </c>
      <c r="L3708" s="10">
        <v>662</v>
      </c>
      <c r="M3708" s="12" t="s">
        <v>14361</v>
      </c>
    </row>
    <row r="3709" spans="1:13" ht="20.149999999999999" customHeight="1">
      <c r="A3709" s="8" t="s">
        <v>14</v>
      </c>
      <c r="B3709" s="9">
        <v>3685700</v>
      </c>
      <c r="C3709" s="10">
        <v>3689173</v>
      </c>
      <c r="D3709" s="11"/>
      <c r="E3709" s="12" t="s">
        <v>37</v>
      </c>
      <c r="F3709" s="12" t="s">
        <v>14362</v>
      </c>
      <c r="G3709" s="12" t="s">
        <v>14363</v>
      </c>
      <c r="H3709" s="10">
        <v>948047</v>
      </c>
      <c r="I3709" s="12" t="s">
        <v>18</v>
      </c>
      <c r="J3709" s="11"/>
      <c r="K3709" s="12" t="s">
        <v>14364</v>
      </c>
      <c r="L3709" s="10">
        <v>1157</v>
      </c>
      <c r="M3709" s="12" t="s">
        <v>14365</v>
      </c>
    </row>
    <row r="3710" spans="1:13" ht="20.149999999999999" customHeight="1">
      <c r="A3710" s="8" t="s">
        <v>14</v>
      </c>
      <c r="B3710" s="9">
        <v>3689155</v>
      </c>
      <c r="C3710" s="10">
        <v>3690261</v>
      </c>
      <c r="D3710" s="11"/>
      <c r="E3710" s="12" t="s">
        <v>37</v>
      </c>
      <c r="F3710" s="12" t="s">
        <v>14366</v>
      </c>
      <c r="G3710" s="12" t="s">
        <v>14367</v>
      </c>
      <c r="H3710" s="10">
        <v>948046</v>
      </c>
      <c r="I3710" s="12" t="s">
        <v>18</v>
      </c>
      <c r="J3710" s="11"/>
      <c r="K3710" s="12" t="s">
        <v>14368</v>
      </c>
      <c r="L3710" s="10">
        <v>368</v>
      </c>
      <c r="M3710" s="12" t="s">
        <v>14369</v>
      </c>
    </row>
    <row r="3711" spans="1:13" ht="20.149999999999999" customHeight="1">
      <c r="A3711" s="8" t="s">
        <v>14</v>
      </c>
      <c r="B3711" s="9">
        <v>3690268</v>
      </c>
      <c r="C3711" s="10">
        <v>3692607</v>
      </c>
      <c r="D3711" s="11"/>
      <c r="E3711" s="12" t="s">
        <v>37</v>
      </c>
      <c r="F3711" s="12" t="s">
        <v>14370</v>
      </c>
      <c r="G3711" s="12" t="s">
        <v>14371</v>
      </c>
      <c r="H3711" s="10">
        <v>948045</v>
      </c>
      <c r="I3711" s="12" t="s">
        <v>18</v>
      </c>
      <c r="J3711" s="11"/>
      <c r="K3711" s="12" t="s">
        <v>14372</v>
      </c>
      <c r="L3711" s="10">
        <v>779</v>
      </c>
      <c r="M3711" s="12" t="s">
        <v>14373</v>
      </c>
    </row>
    <row r="3712" spans="1:13" ht="20.149999999999999" customHeight="1">
      <c r="A3712" s="8" t="s">
        <v>14</v>
      </c>
      <c r="B3712" s="9">
        <v>3692618</v>
      </c>
      <c r="C3712" s="10">
        <v>3695236</v>
      </c>
      <c r="D3712" s="11"/>
      <c r="E3712" s="12" t="s">
        <v>37</v>
      </c>
      <c r="F3712" s="12" t="s">
        <v>14374</v>
      </c>
      <c r="G3712" s="12" t="s">
        <v>14375</v>
      </c>
      <c r="H3712" s="10">
        <v>948053</v>
      </c>
      <c r="I3712" s="12" t="s">
        <v>18</v>
      </c>
      <c r="J3712" s="11"/>
      <c r="K3712" s="12" t="s">
        <v>14376</v>
      </c>
      <c r="L3712" s="10">
        <v>872</v>
      </c>
      <c r="M3712" s="12" t="s">
        <v>14377</v>
      </c>
    </row>
    <row r="3713" spans="1:13" ht="20.149999999999999" customHeight="1">
      <c r="A3713" s="8" t="s">
        <v>14</v>
      </c>
      <c r="B3713" s="9">
        <v>3695233</v>
      </c>
      <c r="C3713" s="10">
        <v>3695985</v>
      </c>
      <c r="D3713" s="11"/>
      <c r="E3713" s="12" t="s">
        <v>37</v>
      </c>
      <c r="F3713" s="12" t="s">
        <v>915</v>
      </c>
      <c r="G3713" s="12" t="s">
        <v>14378</v>
      </c>
      <c r="H3713" s="10">
        <v>948052</v>
      </c>
      <c r="I3713" s="12" t="s">
        <v>917</v>
      </c>
      <c r="J3713" s="11"/>
      <c r="K3713" s="11"/>
      <c r="L3713" s="11"/>
      <c r="M3713" s="12" t="s">
        <v>14379</v>
      </c>
    </row>
    <row r="3714" spans="1:13" ht="20.149999999999999" customHeight="1">
      <c r="A3714" s="8" t="s">
        <v>14</v>
      </c>
      <c r="B3714" s="9">
        <v>3695997</v>
      </c>
      <c r="C3714" s="10">
        <v>3696185</v>
      </c>
      <c r="D3714" s="11"/>
      <c r="E3714" s="12" t="s">
        <v>37</v>
      </c>
      <c r="F3714" s="12" t="s">
        <v>14380</v>
      </c>
      <c r="G3714" s="12" t="s">
        <v>14381</v>
      </c>
      <c r="H3714" s="10">
        <v>948051</v>
      </c>
      <c r="I3714" s="12" t="s">
        <v>18</v>
      </c>
      <c r="J3714" s="11"/>
      <c r="K3714" s="12" t="s">
        <v>14382</v>
      </c>
      <c r="L3714" s="10">
        <v>62</v>
      </c>
      <c r="M3714" s="12" t="s">
        <v>14383</v>
      </c>
    </row>
    <row r="3715" spans="1:13" ht="20.149999999999999" customHeight="1">
      <c r="A3715" s="8" t="s">
        <v>14</v>
      </c>
      <c r="B3715" s="9">
        <v>3696458</v>
      </c>
      <c r="C3715" s="10">
        <v>3698029</v>
      </c>
      <c r="D3715" s="11"/>
      <c r="E3715" s="12" t="s">
        <v>15</v>
      </c>
      <c r="F3715" s="12" t="s">
        <v>14384</v>
      </c>
      <c r="G3715" s="12" t="s">
        <v>14385</v>
      </c>
      <c r="H3715" s="10">
        <v>948050</v>
      </c>
      <c r="I3715" s="12" t="s">
        <v>18</v>
      </c>
      <c r="J3715" s="11"/>
      <c r="K3715" s="12" t="s">
        <v>14386</v>
      </c>
      <c r="L3715" s="10">
        <v>523</v>
      </c>
      <c r="M3715" s="12" t="s">
        <v>14387</v>
      </c>
    </row>
    <row r="3716" spans="1:13" ht="20.149999999999999" customHeight="1">
      <c r="A3716" s="8" t="s">
        <v>14</v>
      </c>
      <c r="B3716" s="9">
        <v>3698026</v>
      </c>
      <c r="C3716" s="10">
        <v>3698217</v>
      </c>
      <c r="D3716" s="11"/>
      <c r="E3716" s="12" t="s">
        <v>15</v>
      </c>
      <c r="F3716" s="12" t="s">
        <v>14388</v>
      </c>
      <c r="G3716" s="12" t="s">
        <v>14389</v>
      </c>
      <c r="H3716" s="10">
        <v>948059</v>
      </c>
      <c r="I3716" s="12" t="s">
        <v>18</v>
      </c>
      <c r="J3716" s="11"/>
      <c r="K3716" s="12" t="s">
        <v>14390</v>
      </c>
      <c r="L3716" s="10">
        <v>63</v>
      </c>
      <c r="M3716" s="12" t="s">
        <v>14391</v>
      </c>
    </row>
    <row r="3717" spans="1:13" ht="20.149999999999999" customHeight="1">
      <c r="A3717" s="8" t="s">
        <v>14</v>
      </c>
      <c r="B3717" s="9">
        <v>3698214</v>
      </c>
      <c r="C3717" s="10">
        <v>3699893</v>
      </c>
      <c r="D3717" s="11"/>
      <c r="E3717" s="12" t="s">
        <v>15</v>
      </c>
      <c r="F3717" s="12" t="s">
        <v>14392</v>
      </c>
      <c r="G3717" s="12" t="s">
        <v>14393</v>
      </c>
      <c r="H3717" s="10">
        <v>948058</v>
      </c>
      <c r="I3717" s="12" t="s">
        <v>18</v>
      </c>
      <c r="J3717" s="11"/>
      <c r="K3717" s="12" t="s">
        <v>14394</v>
      </c>
      <c r="L3717" s="10">
        <v>559</v>
      </c>
      <c r="M3717" s="12" t="s">
        <v>14395</v>
      </c>
    </row>
    <row r="3718" spans="1:13" ht="20.149999999999999" customHeight="1">
      <c r="A3718" s="8" t="s">
        <v>14</v>
      </c>
      <c r="B3718" s="9">
        <v>3699980</v>
      </c>
      <c r="C3718" s="10">
        <v>3700087</v>
      </c>
      <c r="D3718" s="11"/>
      <c r="E3718" s="12" t="s">
        <v>37</v>
      </c>
      <c r="F3718" s="12" t="s">
        <v>14396</v>
      </c>
      <c r="G3718" s="12" t="s">
        <v>14397</v>
      </c>
      <c r="H3718" s="10">
        <v>2847730</v>
      </c>
      <c r="I3718" s="12" t="s">
        <v>18</v>
      </c>
      <c r="J3718" s="11"/>
      <c r="K3718" s="12" t="s">
        <v>14398</v>
      </c>
      <c r="L3718" s="10">
        <v>35</v>
      </c>
      <c r="M3718" s="12" t="s">
        <v>14399</v>
      </c>
    </row>
    <row r="3719" spans="1:13" ht="20.149999999999999" customHeight="1">
      <c r="A3719" s="8" t="s">
        <v>14</v>
      </c>
      <c r="B3719" s="9">
        <v>3700136</v>
      </c>
      <c r="C3719" s="10">
        <v>3700199</v>
      </c>
      <c r="D3719" s="11"/>
      <c r="E3719" s="12" t="s">
        <v>15</v>
      </c>
      <c r="F3719" s="12" t="s">
        <v>14400</v>
      </c>
      <c r="G3719" s="12" t="s">
        <v>14401</v>
      </c>
      <c r="H3719" s="10">
        <v>2847731</v>
      </c>
      <c r="I3719" s="12" t="s">
        <v>92</v>
      </c>
      <c r="J3719" s="11"/>
      <c r="K3719" s="11"/>
      <c r="L3719" s="11"/>
      <c r="M3719" s="12" t="s">
        <v>14402</v>
      </c>
    </row>
    <row r="3720" spans="1:13" ht="20.149999999999999" customHeight="1">
      <c r="A3720" s="8" t="s">
        <v>14</v>
      </c>
      <c r="B3720" s="9">
        <v>3700563</v>
      </c>
      <c r="C3720" s="10">
        <v>3701834</v>
      </c>
      <c r="D3720" s="11"/>
      <c r="E3720" s="12" t="s">
        <v>15</v>
      </c>
      <c r="F3720" s="12" t="s">
        <v>14403</v>
      </c>
      <c r="G3720" s="12" t="s">
        <v>14404</v>
      </c>
      <c r="H3720" s="10">
        <v>948057</v>
      </c>
      <c r="I3720" s="12" t="s">
        <v>18</v>
      </c>
      <c r="J3720" s="11"/>
      <c r="K3720" s="12" t="s">
        <v>14405</v>
      </c>
      <c r="L3720" s="10">
        <v>423</v>
      </c>
      <c r="M3720" s="12" t="s">
        <v>14406</v>
      </c>
    </row>
    <row r="3721" spans="1:13" ht="20.149999999999999" customHeight="1">
      <c r="A3721" s="8" t="s">
        <v>14</v>
      </c>
      <c r="B3721" s="9">
        <v>3701864</v>
      </c>
      <c r="C3721" s="10">
        <v>3702868</v>
      </c>
      <c r="D3721" s="11"/>
      <c r="E3721" s="12" t="s">
        <v>37</v>
      </c>
      <c r="F3721" s="12" t="s">
        <v>14407</v>
      </c>
      <c r="G3721" s="12" t="s">
        <v>14408</v>
      </c>
      <c r="H3721" s="10">
        <v>948056</v>
      </c>
      <c r="I3721" s="12" t="s">
        <v>18</v>
      </c>
      <c r="J3721" s="11"/>
      <c r="K3721" s="12" t="s">
        <v>14409</v>
      </c>
      <c r="L3721" s="10">
        <v>334</v>
      </c>
      <c r="M3721" s="12" t="s">
        <v>14410</v>
      </c>
    </row>
    <row r="3722" spans="1:13" ht="20.149999999999999" customHeight="1">
      <c r="A3722" s="8" t="s">
        <v>14</v>
      </c>
      <c r="B3722" s="9">
        <v>3702865</v>
      </c>
      <c r="C3722" s="10">
        <v>3703848</v>
      </c>
      <c r="D3722" s="11"/>
      <c r="E3722" s="12" t="s">
        <v>37</v>
      </c>
      <c r="F3722" s="12" t="s">
        <v>14411</v>
      </c>
      <c r="G3722" s="12" t="s">
        <v>14412</v>
      </c>
      <c r="H3722" s="10">
        <v>948065</v>
      </c>
      <c r="I3722" s="12" t="s">
        <v>18</v>
      </c>
      <c r="J3722" s="11"/>
      <c r="K3722" s="12" t="s">
        <v>14413</v>
      </c>
      <c r="L3722" s="10">
        <v>327</v>
      </c>
      <c r="M3722" s="12" t="s">
        <v>14414</v>
      </c>
    </row>
    <row r="3723" spans="1:13" ht="20.149999999999999" customHeight="1">
      <c r="A3723" s="8" t="s">
        <v>14</v>
      </c>
      <c r="B3723" s="9">
        <v>3703859</v>
      </c>
      <c r="C3723" s="10">
        <v>3704761</v>
      </c>
      <c r="D3723" s="11"/>
      <c r="E3723" s="12" t="s">
        <v>37</v>
      </c>
      <c r="F3723" s="12" t="s">
        <v>14415</v>
      </c>
      <c r="G3723" s="12" t="s">
        <v>14416</v>
      </c>
      <c r="H3723" s="10">
        <v>948064</v>
      </c>
      <c r="I3723" s="12" t="s">
        <v>18</v>
      </c>
      <c r="J3723" s="11"/>
      <c r="K3723" s="12" t="s">
        <v>14417</v>
      </c>
      <c r="L3723" s="10">
        <v>300</v>
      </c>
      <c r="M3723" s="12" t="s">
        <v>14418</v>
      </c>
    </row>
    <row r="3724" spans="1:13" ht="20.149999999999999" customHeight="1">
      <c r="A3724" s="8" t="s">
        <v>14</v>
      </c>
      <c r="B3724" s="9">
        <v>3704771</v>
      </c>
      <c r="C3724" s="10">
        <v>3705790</v>
      </c>
      <c r="D3724" s="11"/>
      <c r="E3724" s="12" t="s">
        <v>37</v>
      </c>
      <c r="F3724" s="12" t="s">
        <v>14419</v>
      </c>
      <c r="G3724" s="12" t="s">
        <v>14420</v>
      </c>
      <c r="H3724" s="10">
        <v>948063</v>
      </c>
      <c r="I3724" s="12" t="s">
        <v>18</v>
      </c>
      <c r="J3724" s="11"/>
      <c r="K3724" s="12" t="s">
        <v>14421</v>
      </c>
      <c r="L3724" s="10">
        <v>339</v>
      </c>
      <c r="M3724" s="12" t="s">
        <v>14422</v>
      </c>
    </row>
    <row r="3725" spans="1:13" ht="20.149999999999999" customHeight="1">
      <c r="A3725" s="8" t="s">
        <v>14</v>
      </c>
      <c r="B3725" s="9">
        <v>3706098</v>
      </c>
      <c r="C3725" s="10">
        <v>3707705</v>
      </c>
      <c r="D3725" s="11"/>
      <c r="E3725" s="12" t="s">
        <v>37</v>
      </c>
      <c r="F3725" s="12" t="s">
        <v>14423</v>
      </c>
      <c r="G3725" s="12" t="s">
        <v>14424</v>
      </c>
      <c r="H3725" s="10">
        <v>948062</v>
      </c>
      <c r="I3725" s="12" t="s">
        <v>18</v>
      </c>
      <c r="J3725" s="11"/>
      <c r="K3725" s="12" t="s">
        <v>14425</v>
      </c>
      <c r="L3725" s="10">
        <v>535</v>
      </c>
      <c r="M3725" s="12" t="s">
        <v>14426</v>
      </c>
    </row>
    <row r="3726" spans="1:13" ht="20.149999999999999" customHeight="1">
      <c r="A3726" s="8" t="s">
        <v>14</v>
      </c>
      <c r="B3726" s="9">
        <v>3708616</v>
      </c>
      <c r="C3726" s="10">
        <v>3708692</v>
      </c>
      <c r="D3726" s="11"/>
      <c r="E3726" s="12" t="s">
        <v>37</v>
      </c>
      <c r="F3726" s="12" t="s">
        <v>9003</v>
      </c>
      <c r="G3726" s="12" t="s">
        <v>14427</v>
      </c>
      <c r="H3726" s="10">
        <v>948061</v>
      </c>
      <c r="I3726" s="12" t="s">
        <v>851</v>
      </c>
      <c r="J3726" s="11"/>
      <c r="K3726" s="11"/>
      <c r="L3726" s="11"/>
      <c r="M3726" s="12" t="s">
        <v>14428</v>
      </c>
    </row>
    <row r="3727" spans="1:13" ht="20.149999999999999" customHeight="1">
      <c r="A3727" s="8" t="s">
        <v>14</v>
      </c>
      <c r="B3727" s="9">
        <v>3708784</v>
      </c>
      <c r="C3727" s="10">
        <v>3710475</v>
      </c>
      <c r="D3727" s="11"/>
      <c r="E3727" s="12" t="s">
        <v>37</v>
      </c>
      <c r="F3727" s="12" t="s">
        <v>14429</v>
      </c>
      <c r="G3727" s="12" t="s">
        <v>14430</v>
      </c>
      <c r="H3727" s="10">
        <v>948068</v>
      </c>
      <c r="I3727" s="12" t="s">
        <v>18</v>
      </c>
      <c r="J3727" s="11"/>
      <c r="K3727" s="12" t="s">
        <v>14431</v>
      </c>
      <c r="L3727" s="10">
        <v>563</v>
      </c>
      <c r="M3727" s="12" t="s">
        <v>14432</v>
      </c>
    </row>
    <row r="3728" spans="1:13" ht="20.149999999999999" customHeight="1">
      <c r="A3728" s="8" t="s">
        <v>14</v>
      </c>
      <c r="B3728" s="9">
        <v>3710799</v>
      </c>
      <c r="C3728" s="10">
        <v>3712007</v>
      </c>
      <c r="D3728" s="11"/>
      <c r="E3728" s="12" t="s">
        <v>37</v>
      </c>
      <c r="F3728" s="12" t="s">
        <v>14433</v>
      </c>
      <c r="G3728" s="12" t="s">
        <v>14434</v>
      </c>
      <c r="H3728" s="10">
        <v>948066</v>
      </c>
      <c r="I3728" s="12" t="s">
        <v>18</v>
      </c>
      <c r="J3728" s="11"/>
      <c r="K3728" s="12" t="s">
        <v>14435</v>
      </c>
      <c r="L3728" s="10">
        <v>402</v>
      </c>
      <c r="M3728" s="12" t="s">
        <v>14436</v>
      </c>
    </row>
    <row r="3729" spans="1:13" ht="20.149999999999999" customHeight="1">
      <c r="A3729" s="8" t="s">
        <v>14</v>
      </c>
      <c r="B3729" s="9">
        <v>3712236</v>
      </c>
      <c r="C3729" s="10">
        <v>3712934</v>
      </c>
      <c r="D3729" s="11"/>
      <c r="E3729" s="12" t="s">
        <v>37</v>
      </c>
      <c r="F3729" s="12" t="s">
        <v>14437</v>
      </c>
      <c r="G3729" s="12" t="s">
        <v>14438</v>
      </c>
      <c r="H3729" s="10">
        <v>948073</v>
      </c>
      <c r="I3729" s="12" t="s">
        <v>18</v>
      </c>
      <c r="J3729" s="11"/>
      <c r="K3729" s="12" t="s">
        <v>14439</v>
      </c>
      <c r="L3729" s="10">
        <v>232</v>
      </c>
      <c r="M3729" s="12" t="s">
        <v>14440</v>
      </c>
    </row>
    <row r="3730" spans="1:13" ht="20.149999999999999" customHeight="1">
      <c r="A3730" s="8" t="s">
        <v>14</v>
      </c>
      <c r="B3730" s="9">
        <v>3713092</v>
      </c>
      <c r="C3730" s="10">
        <v>3713655</v>
      </c>
      <c r="D3730" s="11"/>
      <c r="E3730" s="12" t="s">
        <v>15</v>
      </c>
      <c r="F3730" s="12" t="s">
        <v>14441</v>
      </c>
      <c r="G3730" s="12" t="s">
        <v>14442</v>
      </c>
      <c r="H3730" s="10">
        <v>947137</v>
      </c>
      <c r="I3730" s="12" t="s">
        <v>18</v>
      </c>
      <c r="J3730" s="11"/>
      <c r="K3730" s="12" t="s">
        <v>14443</v>
      </c>
      <c r="L3730" s="10">
        <v>187</v>
      </c>
      <c r="M3730" s="12" t="s">
        <v>14444</v>
      </c>
    </row>
    <row r="3731" spans="1:13" ht="20.149999999999999" customHeight="1">
      <c r="A3731" s="8" t="s">
        <v>14</v>
      </c>
      <c r="B3731" s="9">
        <v>3713652</v>
      </c>
      <c r="C3731" s="10">
        <v>3714092</v>
      </c>
      <c r="D3731" s="11"/>
      <c r="E3731" s="12" t="s">
        <v>15</v>
      </c>
      <c r="F3731" s="12" t="s">
        <v>14445</v>
      </c>
      <c r="G3731" s="12" t="s">
        <v>14446</v>
      </c>
      <c r="H3731" s="10">
        <v>946460</v>
      </c>
      <c r="I3731" s="12" t="s">
        <v>18</v>
      </c>
      <c r="J3731" s="11"/>
      <c r="K3731" s="12" t="s">
        <v>14447</v>
      </c>
      <c r="L3731" s="10">
        <v>146</v>
      </c>
      <c r="M3731" s="12" t="s">
        <v>14448</v>
      </c>
    </row>
    <row r="3732" spans="1:13" ht="20.149999999999999" customHeight="1">
      <c r="A3732" s="8" t="s">
        <v>14</v>
      </c>
      <c r="B3732" s="9">
        <v>3714061</v>
      </c>
      <c r="C3732" s="10">
        <v>3716394</v>
      </c>
      <c r="D3732" s="11"/>
      <c r="E3732" s="12" t="s">
        <v>37</v>
      </c>
      <c r="F3732" s="12" t="s">
        <v>14449</v>
      </c>
      <c r="G3732" s="12" t="s">
        <v>14450</v>
      </c>
      <c r="H3732" s="10">
        <v>946915</v>
      </c>
      <c r="I3732" s="12" t="s">
        <v>18</v>
      </c>
      <c r="J3732" s="11"/>
      <c r="K3732" s="12" t="s">
        <v>14451</v>
      </c>
      <c r="L3732" s="10">
        <v>777</v>
      </c>
      <c r="M3732" s="12" t="s">
        <v>14452</v>
      </c>
    </row>
    <row r="3733" spans="1:13" ht="20.149999999999999" customHeight="1">
      <c r="A3733" s="8" t="s">
        <v>14</v>
      </c>
      <c r="B3733" s="9">
        <v>3716547</v>
      </c>
      <c r="C3733" s="10">
        <v>3717206</v>
      </c>
      <c r="D3733" s="11"/>
      <c r="E3733" s="12" t="s">
        <v>15</v>
      </c>
      <c r="F3733" s="12" t="s">
        <v>14453</v>
      </c>
      <c r="G3733" s="12" t="s">
        <v>14454</v>
      </c>
      <c r="H3733" s="10">
        <v>948075</v>
      </c>
      <c r="I3733" s="12" t="s">
        <v>18</v>
      </c>
      <c r="J3733" s="11"/>
      <c r="K3733" s="12" t="s">
        <v>14455</v>
      </c>
      <c r="L3733" s="10">
        <v>219</v>
      </c>
      <c r="M3733" s="12" t="s">
        <v>14456</v>
      </c>
    </row>
    <row r="3734" spans="1:13" ht="20.149999999999999" customHeight="1">
      <c r="A3734" s="8" t="s">
        <v>14</v>
      </c>
      <c r="B3734" s="9">
        <v>3717310</v>
      </c>
      <c r="C3734" s="10">
        <v>3718284</v>
      </c>
      <c r="D3734" s="11"/>
      <c r="E3734" s="12" t="s">
        <v>15</v>
      </c>
      <c r="F3734" s="12" t="s">
        <v>14457</v>
      </c>
      <c r="G3734" s="12" t="s">
        <v>14458</v>
      </c>
      <c r="H3734" s="10">
        <v>948074</v>
      </c>
      <c r="I3734" s="12" t="s">
        <v>18</v>
      </c>
      <c r="J3734" s="11"/>
      <c r="K3734" s="12" t="s">
        <v>14459</v>
      </c>
      <c r="L3734" s="10">
        <v>324</v>
      </c>
      <c r="M3734" s="12" t="s">
        <v>14460</v>
      </c>
    </row>
    <row r="3735" spans="1:13" ht="20.149999999999999" customHeight="1">
      <c r="A3735" s="8" t="s">
        <v>14</v>
      </c>
      <c r="B3735" s="9">
        <v>3718334</v>
      </c>
      <c r="C3735" s="10">
        <v>3719044</v>
      </c>
      <c r="D3735" s="11"/>
      <c r="E3735" s="12" t="s">
        <v>37</v>
      </c>
      <c r="F3735" s="12" t="s">
        <v>14461</v>
      </c>
      <c r="G3735" s="12" t="s">
        <v>14462</v>
      </c>
      <c r="H3735" s="10">
        <v>948072</v>
      </c>
      <c r="I3735" s="12" t="s">
        <v>18</v>
      </c>
      <c r="J3735" s="11"/>
      <c r="K3735" s="12" t="s">
        <v>14463</v>
      </c>
      <c r="L3735" s="10">
        <v>236</v>
      </c>
      <c r="M3735" s="12" t="s">
        <v>14464</v>
      </c>
    </row>
    <row r="3736" spans="1:13" ht="20.149999999999999" customHeight="1">
      <c r="A3736" s="8" t="s">
        <v>14</v>
      </c>
      <c r="B3736" s="9">
        <v>3719478</v>
      </c>
      <c r="C3736" s="10">
        <v>3719768</v>
      </c>
      <c r="D3736" s="11"/>
      <c r="E3736" s="12" t="s">
        <v>15</v>
      </c>
      <c r="F3736" s="12" t="s">
        <v>14465</v>
      </c>
      <c r="G3736" s="12" t="s">
        <v>14466</v>
      </c>
      <c r="H3736" s="10">
        <v>948071</v>
      </c>
      <c r="I3736" s="12" t="s">
        <v>18</v>
      </c>
      <c r="J3736" s="11"/>
      <c r="K3736" s="12" t="s">
        <v>14467</v>
      </c>
      <c r="L3736" s="10">
        <v>96</v>
      </c>
      <c r="M3736" s="12" t="s">
        <v>14468</v>
      </c>
    </row>
    <row r="3737" spans="1:13" ht="20.149999999999999" customHeight="1">
      <c r="A3737" s="8" t="s">
        <v>14</v>
      </c>
      <c r="B3737" s="9">
        <v>3720049</v>
      </c>
      <c r="C3737" s="10">
        <v>3720261</v>
      </c>
      <c r="D3737" s="11"/>
      <c r="E3737" s="12" t="s">
        <v>15</v>
      </c>
      <c r="F3737" s="12" t="s">
        <v>14469</v>
      </c>
      <c r="G3737" s="12" t="s">
        <v>14470</v>
      </c>
      <c r="H3737" s="10">
        <v>948070</v>
      </c>
      <c r="I3737" s="12" t="s">
        <v>18</v>
      </c>
      <c r="J3737" s="11"/>
      <c r="K3737" s="12" t="s">
        <v>14471</v>
      </c>
      <c r="L3737" s="10">
        <v>70</v>
      </c>
      <c r="M3737" s="12" t="s">
        <v>14472</v>
      </c>
    </row>
    <row r="3738" spans="1:13" ht="20.149999999999999" customHeight="1">
      <c r="A3738" s="8" t="s">
        <v>14</v>
      </c>
      <c r="B3738" s="9">
        <v>3720400</v>
      </c>
      <c r="C3738" s="10">
        <v>3720471</v>
      </c>
      <c r="D3738" s="11"/>
      <c r="E3738" s="12" t="s">
        <v>15</v>
      </c>
      <c r="F3738" s="12" t="s">
        <v>14473</v>
      </c>
      <c r="G3738" s="12" t="s">
        <v>14474</v>
      </c>
      <c r="H3738" s="10">
        <v>63925656</v>
      </c>
      <c r="I3738" s="12" t="s">
        <v>18</v>
      </c>
      <c r="J3738" s="11"/>
      <c r="K3738" s="12" t="s">
        <v>14475</v>
      </c>
      <c r="L3738" s="10">
        <v>23</v>
      </c>
      <c r="M3738" s="12" t="s">
        <v>14476</v>
      </c>
    </row>
    <row r="3739" spans="1:13" ht="20.149999999999999" customHeight="1">
      <c r="A3739" s="8" t="s">
        <v>14</v>
      </c>
      <c r="B3739" s="9">
        <v>3720448</v>
      </c>
      <c r="C3739" s="10">
        <v>3720632</v>
      </c>
      <c r="D3739" s="11"/>
      <c r="E3739" s="12" t="s">
        <v>37</v>
      </c>
      <c r="F3739" s="12" t="s">
        <v>915</v>
      </c>
      <c r="G3739" s="12" t="s">
        <v>14477</v>
      </c>
      <c r="H3739" s="10">
        <v>5625573</v>
      </c>
      <c r="I3739" s="12" t="s">
        <v>917</v>
      </c>
      <c r="J3739" s="11"/>
      <c r="K3739" s="11"/>
      <c r="L3739" s="11"/>
      <c r="M3739" s="12" t="s">
        <v>14478</v>
      </c>
    </row>
    <row r="3740" spans="1:13" ht="20.149999999999999" customHeight="1">
      <c r="A3740" s="8" t="s">
        <v>14</v>
      </c>
      <c r="B3740" s="9">
        <v>3720448</v>
      </c>
      <c r="C3740" s="10">
        <v>3720600</v>
      </c>
      <c r="D3740" s="11"/>
      <c r="E3740" s="12" t="s">
        <v>37</v>
      </c>
      <c r="F3740" s="12" t="s">
        <v>14479</v>
      </c>
      <c r="G3740" s="12" t="s">
        <v>14480</v>
      </c>
      <c r="H3740" s="10">
        <v>2847732</v>
      </c>
      <c r="I3740" s="12" t="s">
        <v>18</v>
      </c>
      <c r="J3740" s="11"/>
      <c r="K3740" s="12" t="s">
        <v>14481</v>
      </c>
      <c r="L3740" s="10">
        <v>50</v>
      </c>
      <c r="M3740" s="12" t="s">
        <v>14482</v>
      </c>
    </row>
    <row r="3741" spans="1:13" ht="20.149999999999999" customHeight="1">
      <c r="A3741" s="8" t="s">
        <v>14</v>
      </c>
      <c r="B3741" s="9">
        <v>3720680</v>
      </c>
      <c r="C3741" s="10">
        <v>3721201</v>
      </c>
      <c r="D3741" s="11"/>
      <c r="E3741" s="12" t="s">
        <v>15</v>
      </c>
      <c r="F3741" s="12" t="s">
        <v>14483</v>
      </c>
      <c r="G3741" s="12" t="s">
        <v>14484</v>
      </c>
      <c r="H3741" s="10">
        <v>948082</v>
      </c>
      <c r="I3741" s="12" t="s">
        <v>18</v>
      </c>
      <c r="J3741" s="11"/>
      <c r="K3741" s="12" t="s">
        <v>14485</v>
      </c>
      <c r="L3741" s="10">
        <v>173</v>
      </c>
      <c r="M3741" s="12" t="s">
        <v>14486</v>
      </c>
    </row>
    <row r="3742" spans="1:13" ht="20.149999999999999" customHeight="1">
      <c r="A3742" s="8" t="s">
        <v>14</v>
      </c>
      <c r="B3742" s="9">
        <v>3721198</v>
      </c>
      <c r="C3742" s="10">
        <v>3722049</v>
      </c>
      <c r="D3742" s="11"/>
      <c r="E3742" s="12" t="s">
        <v>15</v>
      </c>
      <c r="F3742" s="12" t="s">
        <v>14487</v>
      </c>
      <c r="G3742" s="12" t="s">
        <v>14488</v>
      </c>
      <c r="H3742" s="10">
        <v>948081</v>
      </c>
      <c r="I3742" s="12" t="s">
        <v>18</v>
      </c>
      <c r="J3742" s="11"/>
      <c r="K3742" s="12" t="s">
        <v>14489</v>
      </c>
      <c r="L3742" s="10">
        <v>283</v>
      </c>
      <c r="M3742" s="12" t="s">
        <v>14490</v>
      </c>
    </row>
    <row r="3743" spans="1:13" ht="20.149999999999999" customHeight="1">
      <c r="A3743" s="8" t="s">
        <v>14</v>
      </c>
      <c r="B3743" s="9">
        <v>3722077</v>
      </c>
      <c r="C3743" s="10">
        <v>3722111</v>
      </c>
      <c r="D3743" s="11"/>
      <c r="E3743" s="12" t="s">
        <v>15</v>
      </c>
      <c r="F3743" s="12" t="s">
        <v>915</v>
      </c>
      <c r="G3743" s="12" t="s">
        <v>14491</v>
      </c>
      <c r="H3743" s="10">
        <v>5061523</v>
      </c>
      <c r="I3743" s="12" t="s">
        <v>917</v>
      </c>
      <c r="J3743" s="11"/>
      <c r="K3743" s="11"/>
      <c r="L3743" s="11"/>
      <c r="M3743" s="12" t="s">
        <v>14492</v>
      </c>
    </row>
    <row r="3744" spans="1:13" ht="20.149999999999999" customHeight="1">
      <c r="A3744" s="8" t="s">
        <v>14</v>
      </c>
      <c r="B3744" s="9">
        <v>3722328</v>
      </c>
      <c r="C3744" s="10">
        <v>3724397</v>
      </c>
      <c r="D3744" s="11"/>
      <c r="E3744" s="12" t="s">
        <v>37</v>
      </c>
      <c r="F3744" s="12" t="s">
        <v>14493</v>
      </c>
      <c r="G3744" s="12" t="s">
        <v>14494</v>
      </c>
      <c r="H3744" s="10">
        <v>948080</v>
      </c>
      <c r="I3744" s="12" t="s">
        <v>18</v>
      </c>
      <c r="J3744" s="11"/>
      <c r="K3744" s="12" t="s">
        <v>14495</v>
      </c>
      <c r="L3744" s="10">
        <v>689</v>
      </c>
      <c r="M3744" s="12" t="s">
        <v>14496</v>
      </c>
    </row>
    <row r="3745" spans="1:13" ht="20.149999999999999" customHeight="1">
      <c r="A3745" s="8" t="s">
        <v>14</v>
      </c>
      <c r="B3745" s="9">
        <v>3724407</v>
      </c>
      <c r="C3745" s="10">
        <v>3725318</v>
      </c>
      <c r="D3745" s="11"/>
      <c r="E3745" s="12" t="s">
        <v>37</v>
      </c>
      <c r="F3745" s="12" t="s">
        <v>14497</v>
      </c>
      <c r="G3745" s="12" t="s">
        <v>14498</v>
      </c>
      <c r="H3745" s="10">
        <v>948079</v>
      </c>
      <c r="I3745" s="12" t="s">
        <v>18</v>
      </c>
      <c r="J3745" s="11"/>
      <c r="K3745" s="12" t="s">
        <v>14499</v>
      </c>
      <c r="L3745" s="10">
        <v>303</v>
      </c>
      <c r="M3745" s="12" t="s">
        <v>14500</v>
      </c>
    </row>
    <row r="3746" spans="1:13" ht="20.149999999999999" customHeight="1">
      <c r="A3746" s="8" t="s">
        <v>14</v>
      </c>
      <c r="B3746" s="9">
        <v>3725413</v>
      </c>
      <c r="C3746" s="10">
        <v>3725712</v>
      </c>
      <c r="D3746" s="11"/>
      <c r="E3746" s="12" t="s">
        <v>37</v>
      </c>
      <c r="F3746" s="12" t="s">
        <v>14501</v>
      </c>
      <c r="G3746" s="12" t="s">
        <v>14502</v>
      </c>
      <c r="H3746" s="10">
        <v>1450292</v>
      </c>
      <c r="I3746" s="12" t="s">
        <v>18</v>
      </c>
      <c r="J3746" s="11"/>
      <c r="K3746" s="12" t="s">
        <v>14503</v>
      </c>
      <c r="L3746" s="10">
        <v>99</v>
      </c>
      <c r="M3746" s="12" t="s">
        <v>14504</v>
      </c>
    </row>
    <row r="3747" spans="1:13" ht="20.149999999999999" customHeight="1">
      <c r="A3747" s="8" t="s">
        <v>14</v>
      </c>
      <c r="B3747" s="9">
        <v>3725887</v>
      </c>
      <c r="C3747" s="10">
        <v>3726882</v>
      </c>
      <c r="D3747" s="11"/>
      <c r="E3747" s="12" t="s">
        <v>15</v>
      </c>
      <c r="F3747" s="12" t="s">
        <v>14505</v>
      </c>
      <c r="G3747" s="12" t="s">
        <v>14506</v>
      </c>
      <c r="H3747" s="10">
        <v>948077</v>
      </c>
      <c r="I3747" s="12" t="s">
        <v>18</v>
      </c>
      <c r="J3747" s="11"/>
      <c r="K3747" s="12" t="s">
        <v>14507</v>
      </c>
      <c r="L3747" s="10">
        <v>331</v>
      </c>
      <c r="M3747" s="12" t="s">
        <v>14508</v>
      </c>
    </row>
    <row r="3748" spans="1:13" ht="20.149999999999999" customHeight="1">
      <c r="A3748" s="8" t="s">
        <v>14</v>
      </c>
      <c r="B3748" s="9">
        <v>3726924</v>
      </c>
      <c r="C3748" s="10">
        <v>3727361</v>
      </c>
      <c r="D3748" s="11"/>
      <c r="E3748" s="12" t="s">
        <v>37</v>
      </c>
      <c r="F3748" s="12" t="s">
        <v>14509</v>
      </c>
      <c r="G3748" s="12" t="s">
        <v>14510</v>
      </c>
      <c r="H3748" s="10">
        <v>948078</v>
      </c>
      <c r="I3748" s="12" t="s">
        <v>18</v>
      </c>
      <c r="J3748" s="11"/>
      <c r="K3748" s="12" t="s">
        <v>14511</v>
      </c>
      <c r="L3748" s="10">
        <v>145</v>
      </c>
      <c r="M3748" s="12" t="s">
        <v>14512</v>
      </c>
    </row>
    <row r="3749" spans="1:13" ht="20.149999999999999" customHeight="1">
      <c r="A3749" s="8" t="s">
        <v>14</v>
      </c>
      <c r="B3749" s="9">
        <v>3727407</v>
      </c>
      <c r="C3749" s="10">
        <v>3727748</v>
      </c>
      <c r="D3749" s="11"/>
      <c r="E3749" s="12" t="s">
        <v>37</v>
      </c>
      <c r="F3749" s="12" t="s">
        <v>14513</v>
      </c>
      <c r="G3749" s="12" t="s">
        <v>14514</v>
      </c>
      <c r="H3749" s="10">
        <v>948152</v>
      </c>
      <c r="I3749" s="12" t="s">
        <v>18</v>
      </c>
      <c r="J3749" s="11"/>
      <c r="K3749" s="12" t="s">
        <v>14515</v>
      </c>
      <c r="L3749" s="10">
        <v>113</v>
      </c>
      <c r="M3749" s="12" t="s">
        <v>14516</v>
      </c>
    </row>
    <row r="3750" spans="1:13" ht="20.149999999999999" customHeight="1">
      <c r="A3750" s="8" t="s">
        <v>14</v>
      </c>
      <c r="B3750" s="9">
        <v>3727917</v>
      </c>
      <c r="C3750" s="10">
        <v>3729371</v>
      </c>
      <c r="D3750" s="11"/>
      <c r="E3750" s="12" t="s">
        <v>37</v>
      </c>
      <c r="F3750" s="12" t="s">
        <v>14517</v>
      </c>
      <c r="G3750" s="12" t="s">
        <v>14518</v>
      </c>
      <c r="H3750" s="10">
        <v>948133</v>
      </c>
      <c r="I3750" s="12" t="s">
        <v>18</v>
      </c>
      <c r="J3750" s="11"/>
      <c r="K3750" s="12" t="s">
        <v>14519</v>
      </c>
      <c r="L3750" s="10">
        <v>484</v>
      </c>
      <c r="M3750" s="12" t="s">
        <v>14520</v>
      </c>
    </row>
    <row r="3751" spans="1:13" ht="20.149999999999999" customHeight="1">
      <c r="A3751" s="8" t="s">
        <v>14</v>
      </c>
      <c r="B3751" s="9">
        <v>3729386</v>
      </c>
      <c r="C3751" s="10">
        <v>3729545</v>
      </c>
      <c r="D3751" s="11"/>
      <c r="E3751" s="12" t="s">
        <v>37</v>
      </c>
      <c r="F3751" s="12" t="s">
        <v>14521</v>
      </c>
      <c r="G3751" s="12" t="s">
        <v>14522</v>
      </c>
      <c r="H3751" s="10">
        <v>71004573</v>
      </c>
      <c r="I3751" s="12" t="s">
        <v>92</v>
      </c>
      <c r="J3751" s="11"/>
      <c r="K3751" s="11"/>
      <c r="L3751" s="11"/>
      <c r="M3751" s="12" t="s">
        <v>14523</v>
      </c>
    </row>
    <row r="3752" spans="1:13" ht="20.149999999999999" customHeight="1">
      <c r="A3752" s="8" t="s">
        <v>14</v>
      </c>
      <c r="B3752" s="9">
        <v>3729443</v>
      </c>
      <c r="C3752" s="10">
        <v>3730765</v>
      </c>
      <c r="D3752" s="11"/>
      <c r="E3752" s="12" t="s">
        <v>37</v>
      </c>
      <c r="F3752" s="12" t="s">
        <v>14524</v>
      </c>
      <c r="G3752" s="12" t="s">
        <v>14525</v>
      </c>
      <c r="H3752" s="10">
        <v>948141</v>
      </c>
      <c r="I3752" s="12" t="s">
        <v>18</v>
      </c>
      <c r="J3752" s="11"/>
      <c r="K3752" s="12" t="s">
        <v>14526</v>
      </c>
      <c r="L3752" s="10">
        <v>440</v>
      </c>
      <c r="M3752" s="12" t="s">
        <v>14527</v>
      </c>
    </row>
    <row r="3753" spans="1:13" ht="20.149999999999999" customHeight="1">
      <c r="A3753" s="8" t="s">
        <v>14</v>
      </c>
      <c r="B3753" s="9">
        <v>3731131</v>
      </c>
      <c r="C3753" s="10">
        <v>3732123</v>
      </c>
      <c r="D3753" s="11"/>
      <c r="E3753" s="12" t="s">
        <v>15</v>
      </c>
      <c r="F3753" s="12" t="s">
        <v>14528</v>
      </c>
      <c r="G3753" s="12" t="s">
        <v>14529</v>
      </c>
      <c r="H3753" s="10">
        <v>948090</v>
      </c>
      <c r="I3753" s="12" t="s">
        <v>18</v>
      </c>
      <c r="J3753" s="11"/>
      <c r="K3753" s="12" t="s">
        <v>14530</v>
      </c>
      <c r="L3753" s="10">
        <v>330</v>
      </c>
      <c r="M3753" s="12" t="s">
        <v>14531</v>
      </c>
    </row>
    <row r="3754" spans="1:13" ht="20.149999999999999" customHeight="1">
      <c r="A3754" s="8" t="s">
        <v>14</v>
      </c>
      <c r="B3754" s="9">
        <v>3732201</v>
      </c>
      <c r="C3754" s="10">
        <v>3733742</v>
      </c>
      <c r="D3754" s="11"/>
      <c r="E3754" s="12" t="s">
        <v>15</v>
      </c>
      <c r="F3754" s="12" t="s">
        <v>14532</v>
      </c>
      <c r="G3754" s="12" t="s">
        <v>14533</v>
      </c>
      <c r="H3754" s="10">
        <v>948127</v>
      </c>
      <c r="I3754" s="12" t="s">
        <v>18</v>
      </c>
      <c r="J3754" s="11"/>
      <c r="K3754" s="12" t="s">
        <v>14534</v>
      </c>
      <c r="L3754" s="10">
        <v>513</v>
      </c>
      <c r="M3754" s="12" t="s">
        <v>14535</v>
      </c>
    </row>
    <row r="3755" spans="1:13" ht="20.149999999999999" customHeight="1">
      <c r="A3755" s="8" t="s">
        <v>14</v>
      </c>
      <c r="B3755" s="9">
        <v>3733720</v>
      </c>
      <c r="C3755" s="10">
        <v>3734901</v>
      </c>
      <c r="D3755" s="11"/>
      <c r="E3755" s="12" t="s">
        <v>15</v>
      </c>
      <c r="F3755" s="12" t="s">
        <v>14536</v>
      </c>
      <c r="G3755" s="12" t="s">
        <v>14537</v>
      </c>
      <c r="H3755" s="10">
        <v>948083</v>
      </c>
      <c r="I3755" s="12" t="s">
        <v>18</v>
      </c>
      <c r="J3755" s="11"/>
      <c r="K3755" s="12" t="s">
        <v>14538</v>
      </c>
      <c r="L3755" s="10">
        <v>393</v>
      </c>
      <c r="M3755" s="12" t="s">
        <v>14539</v>
      </c>
    </row>
    <row r="3756" spans="1:13" ht="20.149999999999999" customHeight="1">
      <c r="A3756" s="8" t="s">
        <v>14</v>
      </c>
      <c r="B3756" s="9">
        <v>3734979</v>
      </c>
      <c r="C3756" s="10">
        <v>3736157</v>
      </c>
      <c r="D3756" s="11"/>
      <c r="E3756" s="12" t="s">
        <v>15</v>
      </c>
      <c r="F3756" s="12" t="s">
        <v>14540</v>
      </c>
      <c r="G3756" s="12" t="s">
        <v>14541</v>
      </c>
      <c r="H3756" s="10">
        <v>948086</v>
      </c>
      <c r="I3756" s="12" t="s">
        <v>18</v>
      </c>
      <c r="J3756" s="11"/>
      <c r="K3756" s="12" t="s">
        <v>14542</v>
      </c>
      <c r="L3756" s="10">
        <v>392</v>
      </c>
      <c r="M3756" s="12" t="s">
        <v>14543</v>
      </c>
    </row>
    <row r="3757" spans="1:13" ht="20.149999999999999" customHeight="1">
      <c r="A3757" s="8" t="s">
        <v>14</v>
      </c>
      <c r="B3757" s="9">
        <v>3736353</v>
      </c>
      <c r="C3757" s="10">
        <v>3737177</v>
      </c>
      <c r="D3757" s="11"/>
      <c r="E3757" s="12" t="s">
        <v>37</v>
      </c>
      <c r="F3757" s="12" t="s">
        <v>14544</v>
      </c>
      <c r="G3757" s="12" t="s">
        <v>14545</v>
      </c>
      <c r="H3757" s="10">
        <v>948089</v>
      </c>
      <c r="I3757" s="12" t="s">
        <v>18</v>
      </c>
      <c r="J3757" s="11"/>
      <c r="K3757" s="12" t="s">
        <v>14546</v>
      </c>
      <c r="L3757" s="10">
        <v>274</v>
      </c>
      <c r="M3757" s="12" t="s">
        <v>14547</v>
      </c>
    </row>
    <row r="3758" spans="1:13" ht="20.149999999999999" customHeight="1">
      <c r="A3758" s="8" t="s">
        <v>14</v>
      </c>
      <c r="B3758" s="9">
        <v>3737177</v>
      </c>
      <c r="C3758" s="10">
        <v>3737203</v>
      </c>
      <c r="D3758" s="11"/>
      <c r="E3758" s="12" t="s">
        <v>37</v>
      </c>
      <c r="F3758" s="12" t="s">
        <v>14548</v>
      </c>
      <c r="G3758" s="12" t="s">
        <v>14549</v>
      </c>
      <c r="H3758" s="10">
        <v>63925657</v>
      </c>
      <c r="I3758" s="12" t="s">
        <v>18</v>
      </c>
      <c r="J3758" s="11"/>
      <c r="K3758" s="12" t="s">
        <v>14550</v>
      </c>
      <c r="L3758" s="10">
        <v>8</v>
      </c>
      <c r="M3758" s="12" t="s">
        <v>14551</v>
      </c>
    </row>
    <row r="3759" spans="1:13" ht="20.149999999999999" customHeight="1">
      <c r="A3759" s="8" t="s">
        <v>14</v>
      </c>
      <c r="B3759" s="9">
        <v>3737497</v>
      </c>
      <c r="C3759" s="10">
        <v>3739527</v>
      </c>
      <c r="D3759" s="11"/>
      <c r="E3759" s="12" t="s">
        <v>15</v>
      </c>
      <c r="F3759" s="12" t="s">
        <v>7974</v>
      </c>
      <c r="G3759" s="12" t="s">
        <v>14552</v>
      </c>
      <c r="H3759" s="10">
        <v>948088</v>
      </c>
      <c r="I3759" s="12" t="s">
        <v>18</v>
      </c>
      <c r="J3759" s="11"/>
      <c r="K3759" s="12" t="s">
        <v>14553</v>
      </c>
      <c r="L3759" s="10">
        <v>676</v>
      </c>
      <c r="M3759" s="12" t="s">
        <v>14554</v>
      </c>
    </row>
    <row r="3760" spans="1:13" ht="20.149999999999999" customHeight="1">
      <c r="A3760" s="8" t="s">
        <v>14</v>
      </c>
      <c r="B3760" s="9">
        <v>3739705</v>
      </c>
      <c r="C3760" s="10">
        <v>3740958</v>
      </c>
      <c r="D3760" s="11"/>
      <c r="E3760" s="12" t="s">
        <v>15</v>
      </c>
      <c r="F3760" s="12" t="s">
        <v>14555</v>
      </c>
      <c r="G3760" s="12" t="s">
        <v>14556</v>
      </c>
      <c r="H3760" s="10">
        <v>948087</v>
      </c>
      <c r="I3760" s="12" t="s">
        <v>18</v>
      </c>
      <c r="J3760" s="11"/>
      <c r="K3760" s="12" t="s">
        <v>14557</v>
      </c>
      <c r="L3760" s="10">
        <v>417</v>
      </c>
      <c r="M3760" s="12" t="s">
        <v>14558</v>
      </c>
    </row>
    <row r="3761" spans="1:13" ht="20.149999999999999" customHeight="1">
      <c r="A3761" s="8" t="s">
        <v>14</v>
      </c>
      <c r="B3761" s="9">
        <v>3741109</v>
      </c>
      <c r="C3761" s="10">
        <v>3741582</v>
      </c>
      <c r="D3761" s="11"/>
      <c r="E3761" s="12" t="s">
        <v>37</v>
      </c>
      <c r="F3761" s="12" t="s">
        <v>14559</v>
      </c>
      <c r="G3761" s="12" t="s">
        <v>14560</v>
      </c>
      <c r="H3761" s="10">
        <v>948085</v>
      </c>
      <c r="I3761" s="12" t="s">
        <v>18</v>
      </c>
      <c r="J3761" s="11"/>
      <c r="K3761" s="12" t="s">
        <v>14561</v>
      </c>
      <c r="L3761" s="10">
        <v>157</v>
      </c>
      <c r="M3761" s="12" t="s">
        <v>14562</v>
      </c>
    </row>
    <row r="3762" spans="1:13" ht="20.149999999999999" customHeight="1">
      <c r="A3762" s="8" t="s">
        <v>14</v>
      </c>
      <c r="B3762" s="9">
        <v>3741684</v>
      </c>
      <c r="C3762" s="10">
        <v>3742532</v>
      </c>
      <c r="D3762" s="11"/>
      <c r="E3762" s="12" t="s">
        <v>37</v>
      </c>
      <c r="F3762" s="12" t="s">
        <v>14563</v>
      </c>
      <c r="G3762" s="12" t="s">
        <v>14564</v>
      </c>
      <c r="H3762" s="10">
        <v>948084</v>
      </c>
      <c r="I3762" s="12" t="s">
        <v>18</v>
      </c>
      <c r="J3762" s="11"/>
      <c r="K3762" s="12" t="s">
        <v>14565</v>
      </c>
      <c r="L3762" s="10">
        <v>282</v>
      </c>
      <c r="M3762" s="12" t="s">
        <v>14566</v>
      </c>
    </row>
    <row r="3763" spans="1:13" ht="20.149999999999999" customHeight="1">
      <c r="A3763" s="8" t="s">
        <v>14</v>
      </c>
      <c r="B3763" s="9">
        <v>3742733</v>
      </c>
      <c r="C3763" s="10">
        <v>3743731</v>
      </c>
      <c r="D3763" s="11"/>
      <c r="E3763" s="12" t="s">
        <v>15</v>
      </c>
      <c r="F3763" s="12" t="s">
        <v>14567</v>
      </c>
      <c r="G3763" s="12" t="s">
        <v>14568</v>
      </c>
      <c r="H3763" s="10">
        <v>948096</v>
      </c>
      <c r="I3763" s="12" t="s">
        <v>18</v>
      </c>
      <c r="J3763" s="11"/>
      <c r="K3763" s="12" t="s">
        <v>14569</v>
      </c>
      <c r="L3763" s="10">
        <v>332</v>
      </c>
      <c r="M3763" s="12" t="s">
        <v>14570</v>
      </c>
    </row>
    <row r="3764" spans="1:13" ht="20.149999999999999" customHeight="1">
      <c r="A3764" s="8" t="s">
        <v>14</v>
      </c>
      <c r="B3764" s="9">
        <v>3743743</v>
      </c>
      <c r="C3764" s="10">
        <v>3744210</v>
      </c>
      <c r="D3764" s="11"/>
      <c r="E3764" s="12" t="s">
        <v>15</v>
      </c>
      <c r="F3764" s="12" t="s">
        <v>14571</v>
      </c>
      <c r="G3764" s="12" t="s">
        <v>14572</v>
      </c>
      <c r="H3764" s="10">
        <v>948094</v>
      </c>
      <c r="I3764" s="12" t="s">
        <v>18</v>
      </c>
      <c r="J3764" s="11"/>
      <c r="K3764" s="12" t="s">
        <v>14573</v>
      </c>
      <c r="L3764" s="10">
        <v>155</v>
      </c>
      <c r="M3764" s="12" t="s">
        <v>14574</v>
      </c>
    </row>
    <row r="3765" spans="1:13" ht="20.149999999999999" customHeight="1">
      <c r="A3765" s="8" t="s">
        <v>14</v>
      </c>
      <c r="B3765" s="9">
        <v>3744328</v>
      </c>
      <c r="C3765" s="10">
        <v>3744801</v>
      </c>
      <c r="D3765" s="11"/>
      <c r="E3765" s="12" t="s">
        <v>15</v>
      </c>
      <c r="F3765" s="12" t="s">
        <v>14575</v>
      </c>
      <c r="G3765" s="12" t="s">
        <v>14576</v>
      </c>
      <c r="H3765" s="10">
        <v>948093</v>
      </c>
      <c r="I3765" s="12" t="s">
        <v>18</v>
      </c>
      <c r="J3765" s="11"/>
      <c r="K3765" s="12" t="s">
        <v>14577</v>
      </c>
      <c r="L3765" s="10">
        <v>157</v>
      </c>
      <c r="M3765" s="12" t="s">
        <v>14578</v>
      </c>
    </row>
    <row r="3766" spans="1:13" ht="20.149999999999999" customHeight="1">
      <c r="A3766" s="8" t="s">
        <v>14</v>
      </c>
      <c r="B3766" s="9">
        <v>3744804</v>
      </c>
      <c r="C3766" s="10">
        <v>3746081</v>
      </c>
      <c r="D3766" s="11"/>
      <c r="E3766" s="12" t="s">
        <v>15</v>
      </c>
      <c r="F3766" s="12" t="s">
        <v>14575</v>
      </c>
      <c r="G3766" s="12" t="s">
        <v>14579</v>
      </c>
      <c r="H3766" s="10">
        <v>948092</v>
      </c>
      <c r="I3766" s="12" t="s">
        <v>18</v>
      </c>
      <c r="J3766" s="11"/>
      <c r="K3766" s="12" t="s">
        <v>14580</v>
      </c>
      <c r="L3766" s="10">
        <v>425</v>
      </c>
      <c r="M3766" s="12" t="s">
        <v>14581</v>
      </c>
    </row>
    <row r="3767" spans="1:13" ht="20.149999999999999" customHeight="1">
      <c r="A3767" s="8" t="s">
        <v>14</v>
      </c>
      <c r="B3767" s="9">
        <v>3746094</v>
      </c>
      <c r="C3767" s="10">
        <v>3747080</v>
      </c>
      <c r="D3767" s="11"/>
      <c r="E3767" s="12" t="s">
        <v>15</v>
      </c>
      <c r="F3767" s="12" t="s">
        <v>14582</v>
      </c>
      <c r="G3767" s="12" t="s">
        <v>14583</v>
      </c>
      <c r="H3767" s="10">
        <v>948091</v>
      </c>
      <c r="I3767" s="12" t="s">
        <v>18</v>
      </c>
      <c r="J3767" s="11"/>
      <c r="K3767" s="12" t="s">
        <v>14584</v>
      </c>
      <c r="L3767" s="10">
        <v>328</v>
      </c>
      <c r="M3767" s="12" t="s">
        <v>14585</v>
      </c>
    </row>
    <row r="3768" spans="1:13" ht="20.149999999999999" customHeight="1">
      <c r="A3768" s="8" t="s">
        <v>14</v>
      </c>
      <c r="B3768" s="9">
        <v>3747084</v>
      </c>
      <c r="C3768" s="10">
        <v>3748580</v>
      </c>
      <c r="D3768" s="11"/>
      <c r="E3768" s="12" t="s">
        <v>15</v>
      </c>
      <c r="F3768" s="12" t="s">
        <v>14586</v>
      </c>
      <c r="G3768" s="12" t="s">
        <v>14587</v>
      </c>
      <c r="H3768" s="10">
        <v>948101</v>
      </c>
      <c r="I3768" s="12" t="s">
        <v>18</v>
      </c>
      <c r="J3768" s="11"/>
      <c r="K3768" s="12" t="s">
        <v>14588</v>
      </c>
      <c r="L3768" s="10">
        <v>498</v>
      </c>
      <c r="M3768" s="12" t="s">
        <v>14589</v>
      </c>
    </row>
    <row r="3769" spans="1:13" ht="20.149999999999999" customHeight="1">
      <c r="A3769" s="8" t="s">
        <v>14</v>
      </c>
      <c r="B3769" s="9">
        <v>3748577</v>
      </c>
      <c r="C3769" s="10">
        <v>3749239</v>
      </c>
      <c r="D3769" s="11"/>
      <c r="E3769" s="12" t="s">
        <v>15</v>
      </c>
      <c r="F3769" s="12" t="s">
        <v>14590</v>
      </c>
      <c r="G3769" s="12" t="s">
        <v>14591</v>
      </c>
      <c r="H3769" s="10">
        <v>948098</v>
      </c>
      <c r="I3769" s="12" t="s">
        <v>18</v>
      </c>
      <c r="J3769" s="11"/>
      <c r="K3769" s="12" t="s">
        <v>14592</v>
      </c>
      <c r="L3769" s="10">
        <v>220</v>
      </c>
      <c r="M3769" s="12" t="s">
        <v>14593</v>
      </c>
    </row>
    <row r="3770" spans="1:13" ht="20.149999999999999" customHeight="1">
      <c r="A3770" s="8" t="s">
        <v>14</v>
      </c>
      <c r="B3770" s="9">
        <v>3749232</v>
      </c>
      <c r="C3770" s="10">
        <v>3750092</v>
      </c>
      <c r="D3770" s="11"/>
      <c r="E3770" s="12" t="s">
        <v>15</v>
      </c>
      <c r="F3770" s="12" t="s">
        <v>14594</v>
      </c>
      <c r="G3770" s="12" t="s">
        <v>14595</v>
      </c>
      <c r="H3770" s="10">
        <v>948100</v>
      </c>
      <c r="I3770" s="12" t="s">
        <v>18</v>
      </c>
      <c r="J3770" s="11"/>
      <c r="K3770" s="12" t="s">
        <v>14596</v>
      </c>
      <c r="L3770" s="10">
        <v>286</v>
      </c>
      <c r="M3770" s="12" t="s">
        <v>14597</v>
      </c>
    </row>
    <row r="3771" spans="1:13" ht="20.149999999999999" customHeight="1">
      <c r="A3771" s="8" t="s">
        <v>14</v>
      </c>
      <c r="B3771" s="9">
        <v>3750086</v>
      </c>
      <c r="C3771" s="10">
        <v>3750781</v>
      </c>
      <c r="D3771" s="11"/>
      <c r="E3771" s="12" t="s">
        <v>15</v>
      </c>
      <c r="F3771" s="12" t="s">
        <v>14598</v>
      </c>
      <c r="G3771" s="12" t="s">
        <v>14599</v>
      </c>
      <c r="H3771" s="10">
        <v>948099</v>
      </c>
      <c r="I3771" s="12" t="s">
        <v>18</v>
      </c>
      <c r="J3771" s="11"/>
      <c r="K3771" s="12" t="s">
        <v>14600</v>
      </c>
      <c r="L3771" s="10">
        <v>231</v>
      </c>
      <c r="M3771" s="12" t="s">
        <v>14601</v>
      </c>
    </row>
    <row r="3772" spans="1:13" ht="20.149999999999999" customHeight="1">
      <c r="A3772" s="8" t="s">
        <v>14</v>
      </c>
      <c r="B3772" s="9">
        <v>3750813</v>
      </c>
      <c r="C3772" s="10">
        <v>3750914</v>
      </c>
      <c r="D3772" s="11"/>
      <c r="E3772" s="12" t="s">
        <v>37</v>
      </c>
      <c r="F3772" s="12" t="s">
        <v>915</v>
      </c>
      <c r="G3772" s="12" t="s">
        <v>14602</v>
      </c>
      <c r="H3772" s="10">
        <v>5625574</v>
      </c>
      <c r="I3772" s="12" t="s">
        <v>917</v>
      </c>
      <c r="J3772" s="11"/>
      <c r="K3772" s="11"/>
      <c r="L3772" s="11"/>
      <c r="M3772" s="12" t="s">
        <v>14603</v>
      </c>
    </row>
    <row r="3773" spans="1:13" ht="20.149999999999999" customHeight="1">
      <c r="A3773" s="8" t="s">
        <v>14</v>
      </c>
      <c r="B3773" s="9">
        <v>3750918</v>
      </c>
      <c r="C3773" s="10">
        <v>3751109</v>
      </c>
      <c r="D3773" s="11"/>
      <c r="E3773" s="12" t="s">
        <v>15</v>
      </c>
      <c r="F3773" s="12" t="s">
        <v>915</v>
      </c>
      <c r="G3773" s="12" t="s">
        <v>14604</v>
      </c>
      <c r="H3773" s="10">
        <v>5625575</v>
      </c>
      <c r="I3773" s="12" t="s">
        <v>917</v>
      </c>
      <c r="J3773" s="11"/>
      <c r="K3773" s="11"/>
      <c r="L3773" s="11"/>
      <c r="M3773" s="12" t="s">
        <v>14605</v>
      </c>
    </row>
    <row r="3774" spans="1:13" ht="20.149999999999999" customHeight="1">
      <c r="A3774" s="8" t="s">
        <v>14</v>
      </c>
      <c r="B3774" s="9">
        <v>3751128</v>
      </c>
      <c r="C3774" s="10">
        <v>3751868</v>
      </c>
      <c r="D3774" s="11"/>
      <c r="E3774" s="12" t="s">
        <v>37</v>
      </c>
      <c r="F3774" s="12" t="s">
        <v>14606</v>
      </c>
      <c r="G3774" s="12" t="s">
        <v>14607</v>
      </c>
      <c r="H3774" s="10">
        <v>948097</v>
      </c>
      <c r="I3774" s="12" t="s">
        <v>18</v>
      </c>
      <c r="J3774" s="11"/>
      <c r="K3774" s="12" t="s">
        <v>14608</v>
      </c>
      <c r="L3774" s="10">
        <v>246</v>
      </c>
      <c r="M3774" s="12" t="s">
        <v>14609</v>
      </c>
    </row>
    <row r="3775" spans="1:13" ht="20.149999999999999" customHeight="1">
      <c r="A3775" s="8" t="s">
        <v>14</v>
      </c>
      <c r="B3775" s="9">
        <v>3751992</v>
      </c>
      <c r="C3775" s="10">
        <v>3752966</v>
      </c>
      <c r="D3775" s="11"/>
      <c r="E3775" s="12" t="s">
        <v>15</v>
      </c>
      <c r="F3775" s="12" t="s">
        <v>14610</v>
      </c>
      <c r="G3775" s="12" t="s">
        <v>14611</v>
      </c>
      <c r="H3775" s="10">
        <v>948107</v>
      </c>
      <c r="I3775" s="12" t="s">
        <v>18</v>
      </c>
      <c r="J3775" s="11"/>
      <c r="K3775" s="12" t="s">
        <v>14612</v>
      </c>
      <c r="L3775" s="10">
        <v>324</v>
      </c>
      <c r="M3775" s="12" t="s">
        <v>14613</v>
      </c>
    </row>
    <row r="3776" spans="1:13" ht="20.149999999999999" customHeight="1">
      <c r="A3776" s="8" t="s">
        <v>14</v>
      </c>
      <c r="B3776" s="9">
        <v>3752963</v>
      </c>
      <c r="C3776" s="10">
        <v>3754099</v>
      </c>
      <c r="D3776" s="11"/>
      <c r="E3776" s="12" t="s">
        <v>37</v>
      </c>
      <c r="F3776" s="12" t="s">
        <v>14614</v>
      </c>
      <c r="G3776" s="12" t="s">
        <v>14615</v>
      </c>
      <c r="H3776" s="10">
        <v>948106</v>
      </c>
      <c r="I3776" s="12" t="s">
        <v>18</v>
      </c>
      <c r="J3776" s="11"/>
      <c r="K3776" s="12" t="s">
        <v>14616</v>
      </c>
      <c r="L3776" s="10">
        <v>378</v>
      </c>
      <c r="M3776" s="12" t="s">
        <v>14617</v>
      </c>
    </row>
    <row r="3777" spans="1:13" ht="20.149999999999999" customHeight="1">
      <c r="A3777" s="8" t="s">
        <v>14</v>
      </c>
      <c r="B3777" s="9">
        <v>3754105</v>
      </c>
      <c r="C3777" s="10">
        <v>3754428</v>
      </c>
      <c r="D3777" s="11"/>
      <c r="E3777" s="12" t="s">
        <v>37</v>
      </c>
      <c r="F3777" s="12" t="s">
        <v>14618</v>
      </c>
      <c r="G3777" s="12" t="s">
        <v>14619</v>
      </c>
      <c r="H3777" s="10">
        <v>948105</v>
      </c>
      <c r="I3777" s="12" t="s">
        <v>18</v>
      </c>
      <c r="J3777" s="11"/>
      <c r="K3777" s="12" t="s">
        <v>14620</v>
      </c>
      <c r="L3777" s="10">
        <v>107</v>
      </c>
      <c r="M3777" s="12" t="s">
        <v>14621</v>
      </c>
    </row>
    <row r="3778" spans="1:13" ht="20.149999999999999" customHeight="1">
      <c r="A3778" s="8" t="s">
        <v>14</v>
      </c>
      <c r="B3778" s="9">
        <v>3754973</v>
      </c>
      <c r="C3778" s="10">
        <v>3756511</v>
      </c>
      <c r="D3778" s="11"/>
      <c r="E3778" s="12" t="s">
        <v>37</v>
      </c>
      <c r="F3778" s="12" t="s">
        <v>14622</v>
      </c>
      <c r="G3778" s="12" t="s">
        <v>14623</v>
      </c>
      <c r="H3778" s="10">
        <v>948104</v>
      </c>
      <c r="I3778" s="12" t="s">
        <v>18</v>
      </c>
      <c r="J3778" s="11"/>
      <c r="K3778" s="12" t="s">
        <v>14624</v>
      </c>
      <c r="L3778" s="10">
        <v>512</v>
      </c>
      <c r="M3778" s="12" t="s">
        <v>14625</v>
      </c>
    </row>
    <row r="3779" spans="1:13" ht="20.149999999999999" customHeight="1">
      <c r="A3779" s="8" t="s">
        <v>14</v>
      </c>
      <c r="B3779" s="9">
        <v>3756676</v>
      </c>
      <c r="C3779" s="10">
        <v>3757827</v>
      </c>
      <c r="D3779" s="11"/>
      <c r="E3779" s="12" t="s">
        <v>37</v>
      </c>
      <c r="F3779" s="12" t="s">
        <v>14626</v>
      </c>
      <c r="G3779" s="12" t="s">
        <v>14627</v>
      </c>
      <c r="H3779" s="10">
        <v>948102</v>
      </c>
      <c r="I3779" s="12" t="s">
        <v>18</v>
      </c>
      <c r="J3779" s="11"/>
      <c r="K3779" s="12" t="s">
        <v>14628</v>
      </c>
      <c r="L3779" s="10">
        <v>383</v>
      </c>
      <c r="M3779" s="12" t="s">
        <v>14629</v>
      </c>
    </row>
    <row r="3780" spans="1:13" ht="20.149999999999999" customHeight="1">
      <c r="A3780" s="8" t="s">
        <v>14</v>
      </c>
      <c r="B3780" s="9">
        <v>3758017</v>
      </c>
      <c r="C3780" s="10">
        <v>3759861</v>
      </c>
      <c r="D3780" s="11"/>
      <c r="E3780" s="12" t="s">
        <v>37</v>
      </c>
      <c r="F3780" s="12" t="s">
        <v>14630</v>
      </c>
      <c r="G3780" s="12" t="s">
        <v>14631</v>
      </c>
      <c r="H3780" s="10">
        <v>948103</v>
      </c>
      <c r="I3780" s="12" t="s">
        <v>18</v>
      </c>
      <c r="J3780" s="11"/>
      <c r="K3780" s="12" t="s">
        <v>14632</v>
      </c>
      <c r="L3780" s="10">
        <v>614</v>
      </c>
      <c r="M3780" s="12" t="s">
        <v>14633</v>
      </c>
    </row>
    <row r="3781" spans="1:13" ht="20.149999999999999" customHeight="1">
      <c r="A3781" s="8" t="s">
        <v>14</v>
      </c>
      <c r="B3781" s="9">
        <v>3759858</v>
      </c>
      <c r="C3781" s="10">
        <v>3761249</v>
      </c>
      <c r="D3781" s="11"/>
      <c r="E3781" s="12" t="s">
        <v>37</v>
      </c>
      <c r="F3781" s="12" t="s">
        <v>14634</v>
      </c>
      <c r="G3781" s="12" t="s">
        <v>14635</v>
      </c>
      <c r="H3781" s="10">
        <v>948124</v>
      </c>
      <c r="I3781" s="12" t="s">
        <v>18</v>
      </c>
      <c r="J3781" s="11"/>
      <c r="K3781" s="12" t="s">
        <v>14636</v>
      </c>
      <c r="L3781" s="10">
        <v>463</v>
      </c>
      <c r="M3781" s="12" t="s">
        <v>14637</v>
      </c>
    </row>
    <row r="3782" spans="1:13" ht="20.149999999999999" customHeight="1">
      <c r="A3782" s="8" t="s">
        <v>14</v>
      </c>
      <c r="B3782" s="9">
        <v>3761347</v>
      </c>
      <c r="C3782" s="10">
        <v>3761955</v>
      </c>
      <c r="D3782" s="11"/>
      <c r="E3782" s="12" t="s">
        <v>37</v>
      </c>
      <c r="F3782" s="12" t="s">
        <v>14638</v>
      </c>
      <c r="G3782" s="12" t="s">
        <v>14639</v>
      </c>
      <c r="H3782" s="10">
        <v>948113</v>
      </c>
      <c r="I3782" s="12" t="s">
        <v>18</v>
      </c>
      <c r="J3782" s="11"/>
      <c r="K3782" s="12" t="s">
        <v>14640</v>
      </c>
      <c r="L3782" s="10">
        <v>202</v>
      </c>
      <c r="M3782" s="12" t="s">
        <v>14641</v>
      </c>
    </row>
    <row r="3783" spans="1:13" ht="20.149999999999999" customHeight="1">
      <c r="A3783" s="8" t="s">
        <v>14</v>
      </c>
      <c r="B3783" s="9">
        <v>3762183</v>
      </c>
      <c r="C3783" s="10">
        <v>3766316</v>
      </c>
      <c r="D3783" s="11"/>
      <c r="E3783" s="12" t="s">
        <v>15</v>
      </c>
      <c r="F3783" s="12" t="s">
        <v>14642</v>
      </c>
      <c r="G3783" s="12" t="s">
        <v>14643</v>
      </c>
      <c r="H3783" s="10">
        <v>948120</v>
      </c>
      <c r="I3783" s="12" t="s">
        <v>18</v>
      </c>
      <c r="J3783" s="11"/>
      <c r="K3783" s="12" t="s">
        <v>14644</v>
      </c>
      <c r="L3783" s="10">
        <v>1377</v>
      </c>
      <c r="M3783" s="12" t="s">
        <v>14645</v>
      </c>
    </row>
    <row r="3784" spans="1:13" ht="20.149999999999999" customHeight="1">
      <c r="A3784" s="8" t="s">
        <v>14</v>
      </c>
      <c r="B3784" s="9">
        <v>3766337</v>
      </c>
      <c r="C3784" s="10">
        <v>3767179</v>
      </c>
      <c r="D3784" s="11"/>
      <c r="E3784" s="12" t="s">
        <v>15</v>
      </c>
      <c r="F3784" s="12" t="s">
        <v>14646</v>
      </c>
      <c r="G3784" s="12" t="s">
        <v>14647</v>
      </c>
      <c r="H3784" s="10">
        <v>948108</v>
      </c>
      <c r="I3784" s="12" t="s">
        <v>18</v>
      </c>
      <c r="J3784" s="11"/>
      <c r="K3784" s="12" t="s">
        <v>14648</v>
      </c>
      <c r="L3784" s="10">
        <v>280</v>
      </c>
      <c r="M3784" s="12" t="s">
        <v>14649</v>
      </c>
    </row>
    <row r="3785" spans="1:13" ht="20.149999999999999" customHeight="1">
      <c r="A3785" s="8" t="s">
        <v>14</v>
      </c>
      <c r="B3785" s="9">
        <v>3767221</v>
      </c>
      <c r="C3785" s="10">
        <v>3767922</v>
      </c>
      <c r="D3785" s="11"/>
      <c r="E3785" s="12" t="s">
        <v>15</v>
      </c>
      <c r="F3785" s="12" t="s">
        <v>915</v>
      </c>
      <c r="G3785" s="12" t="s">
        <v>14650</v>
      </c>
      <c r="H3785" s="10">
        <v>948112</v>
      </c>
      <c r="I3785" s="12" t="s">
        <v>917</v>
      </c>
      <c r="J3785" s="11"/>
      <c r="K3785" s="11"/>
      <c r="L3785" s="11"/>
      <c r="M3785" s="12" t="s">
        <v>14651</v>
      </c>
    </row>
    <row r="3786" spans="1:13" ht="20.149999999999999" customHeight="1">
      <c r="A3786" s="8" t="s">
        <v>14</v>
      </c>
      <c r="B3786" s="9">
        <v>3768177</v>
      </c>
      <c r="C3786" s="10">
        <v>3768638</v>
      </c>
      <c r="D3786" s="11"/>
      <c r="E3786" s="12" t="s">
        <v>15</v>
      </c>
      <c r="F3786" s="12" t="s">
        <v>14652</v>
      </c>
      <c r="G3786" s="12" t="s">
        <v>14653</v>
      </c>
      <c r="H3786" s="10">
        <v>948111</v>
      </c>
      <c r="I3786" s="12" t="s">
        <v>18</v>
      </c>
      <c r="J3786" s="11"/>
      <c r="K3786" s="12" t="s">
        <v>14654</v>
      </c>
      <c r="L3786" s="10">
        <v>153</v>
      </c>
      <c r="M3786" s="12" t="s">
        <v>14655</v>
      </c>
    </row>
    <row r="3787" spans="1:13" ht="20.149999999999999" customHeight="1">
      <c r="A3787" s="8" t="s">
        <v>14</v>
      </c>
      <c r="B3787" s="9">
        <v>3768639</v>
      </c>
      <c r="C3787" s="10">
        <v>3768890</v>
      </c>
      <c r="D3787" s="11"/>
      <c r="E3787" s="12" t="s">
        <v>15</v>
      </c>
      <c r="F3787" s="12" t="s">
        <v>915</v>
      </c>
      <c r="G3787" s="12" t="s">
        <v>14656</v>
      </c>
      <c r="H3787" s="10">
        <v>5625576</v>
      </c>
      <c r="I3787" s="12" t="s">
        <v>917</v>
      </c>
      <c r="J3787" s="11"/>
      <c r="K3787" s="11"/>
      <c r="L3787" s="11"/>
      <c r="M3787" s="12" t="s">
        <v>14657</v>
      </c>
    </row>
    <row r="3788" spans="1:13" ht="20.149999999999999" customHeight="1">
      <c r="A3788" s="8" t="s">
        <v>14</v>
      </c>
      <c r="B3788" s="9">
        <v>3768892</v>
      </c>
      <c r="C3788" s="10">
        <v>3769256</v>
      </c>
      <c r="D3788" s="11"/>
      <c r="E3788" s="12" t="s">
        <v>15</v>
      </c>
      <c r="F3788" s="12" t="s">
        <v>915</v>
      </c>
      <c r="G3788" s="12" t="s">
        <v>14658</v>
      </c>
      <c r="H3788" s="10">
        <v>5625577</v>
      </c>
      <c r="I3788" s="12" t="s">
        <v>917</v>
      </c>
      <c r="J3788" s="11"/>
      <c r="K3788" s="11"/>
      <c r="L3788" s="11"/>
      <c r="M3788" s="12" t="s">
        <v>14659</v>
      </c>
    </row>
    <row r="3789" spans="1:13" ht="20.149999999999999" customHeight="1">
      <c r="A3789" s="8" t="s">
        <v>14</v>
      </c>
      <c r="B3789" s="9">
        <v>3769345</v>
      </c>
      <c r="C3789" s="10">
        <v>3769680</v>
      </c>
      <c r="D3789" s="11"/>
      <c r="E3789" s="12" t="s">
        <v>15</v>
      </c>
      <c r="F3789" s="12" t="s">
        <v>14660</v>
      </c>
      <c r="G3789" s="12" t="s">
        <v>14661</v>
      </c>
      <c r="H3789" s="10">
        <v>5061524</v>
      </c>
      <c r="I3789" s="12" t="s">
        <v>18</v>
      </c>
      <c r="J3789" s="11"/>
      <c r="K3789" s="12" t="s">
        <v>14662</v>
      </c>
      <c r="L3789" s="10">
        <v>111</v>
      </c>
      <c r="M3789" s="12" t="s">
        <v>14663</v>
      </c>
    </row>
    <row r="3790" spans="1:13" ht="20.149999999999999" customHeight="1">
      <c r="A3790" s="8" t="s">
        <v>14</v>
      </c>
      <c r="B3790" s="9">
        <v>3769948</v>
      </c>
      <c r="C3790" s="10">
        <v>3770146</v>
      </c>
      <c r="D3790" s="11"/>
      <c r="E3790" s="12" t="s">
        <v>15</v>
      </c>
      <c r="F3790" s="12" t="s">
        <v>915</v>
      </c>
      <c r="G3790" s="12" t="s">
        <v>14664</v>
      </c>
      <c r="H3790" s="10">
        <v>5625578</v>
      </c>
      <c r="I3790" s="12" t="s">
        <v>917</v>
      </c>
      <c r="J3790" s="11"/>
      <c r="K3790" s="11"/>
      <c r="L3790" s="11"/>
      <c r="M3790" s="12" t="s">
        <v>14665</v>
      </c>
    </row>
    <row r="3791" spans="1:13" ht="20.149999999999999" customHeight="1">
      <c r="A3791" s="8" t="s">
        <v>14</v>
      </c>
      <c r="B3791" s="9">
        <v>3770243</v>
      </c>
      <c r="C3791" s="10">
        <v>3771379</v>
      </c>
      <c r="D3791" s="11"/>
      <c r="E3791" s="12" t="s">
        <v>37</v>
      </c>
      <c r="F3791" s="12" t="s">
        <v>14666</v>
      </c>
      <c r="G3791" s="12" t="s">
        <v>14667</v>
      </c>
      <c r="H3791" s="10">
        <v>948110</v>
      </c>
      <c r="I3791" s="12" t="s">
        <v>18</v>
      </c>
      <c r="J3791" s="11"/>
      <c r="K3791" s="12" t="s">
        <v>14668</v>
      </c>
      <c r="L3791" s="10">
        <v>378</v>
      </c>
      <c r="M3791" s="12" t="s">
        <v>14669</v>
      </c>
    </row>
    <row r="3792" spans="1:13" ht="20.149999999999999" customHeight="1">
      <c r="A3792" s="8" t="s">
        <v>14</v>
      </c>
      <c r="B3792" s="9">
        <v>3771382</v>
      </c>
      <c r="C3792" s="10">
        <v>3771744</v>
      </c>
      <c r="D3792" s="11"/>
      <c r="E3792" s="12" t="s">
        <v>37</v>
      </c>
      <c r="F3792" s="12" t="s">
        <v>14670</v>
      </c>
      <c r="G3792" s="12" t="s">
        <v>14671</v>
      </c>
      <c r="H3792" s="10">
        <v>948109</v>
      </c>
      <c r="I3792" s="12" t="s">
        <v>18</v>
      </c>
      <c r="J3792" s="11"/>
      <c r="K3792" s="12" t="s">
        <v>14672</v>
      </c>
      <c r="L3792" s="10">
        <v>120</v>
      </c>
      <c r="M3792" s="12" t="s">
        <v>14673</v>
      </c>
    </row>
    <row r="3793" spans="1:13" ht="20.149999999999999" customHeight="1">
      <c r="A3793" s="8" t="s">
        <v>14</v>
      </c>
      <c r="B3793" s="9">
        <v>3772281</v>
      </c>
      <c r="C3793" s="10">
        <v>3774194</v>
      </c>
      <c r="D3793" s="11"/>
      <c r="E3793" s="12" t="s">
        <v>15</v>
      </c>
      <c r="F3793" s="12" t="s">
        <v>14674</v>
      </c>
      <c r="G3793" s="12" t="s">
        <v>14675</v>
      </c>
      <c r="H3793" s="10">
        <v>948118</v>
      </c>
      <c r="I3793" s="12" t="s">
        <v>18</v>
      </c>
      <c r="J3793" s="11"/>
      <c r="K3793" s="12" t="s">
        <v>14676</v>
      </c>
      <c r="L3793" s="10">
        <v>637</v>
      </c>
      <c r="M3793" s="12" t="s">
        <v>14677</v>
      </c>
    </row>
    <row r="3794" spans="1:13" ht="20.149999999999999" customHeight="1">
      <c r="A3794" s="8" t="s">
        <v>14</v>
      </c>
      <c r="B3794" s="9">
        <v>3774424</v>
      </c>
      <c r="C3794" s="10">
        <v>3775572</v>
      </c>
      <c r="D3794" s="11"/>
      <c r="E3794" s="12" t="s">
        <v>15</v>
      </c>
      <c r="F3794" s="12" t="s">
        <v>14678</v>
      </c>
      <c r="G3794" s="12" t="s">
        <v>14679</v>
      </c>
      <c r="H3794" s="10">
        <v>948117</v>
      </c>
      <c r="I3794" s="12" t="s">
        <v>18</v>
      </c>
      <c r="J3794" s="11"/>
      <c r="K3794" s="12" t="s">
        <v>14680</v>
      </c>
      <c r="L3794" s="10">
        <v>382</v>
      </c>
      <c r="M3794" s="12" t="s">
        <v>14681</v>
      </c>
    </row>
    <row r="3795" spans="1:13" ht="20.149999999999999" customHeight="1">
      <c r="A3795" s="8" t="s">
        <v>14</v>
      </c>
      <c r="B3795" s="9">
        <v>3775572</v>
      </c>
      <c r="C3795" s="10">
        <v>3776159</v>
      </c>
      <c r="D3795" s="11"/>
      <c r="E3795" s="12" t="s">
        <v>15</v>
      </c>
      <c r="F3795" s="12" t="s">
        <v>14682</v>
      </c>
      <c r="G3795" s="12" t="s">
        <v>14683</v>
      </c>
      <c r="H3795" s="10">
        <v>948116</v>
      </c>
      <c r="I3795" s="12" t="s">
        <v>18</v>
      </c>
      <c r="J3795" s="11"/>
      <c r="K3795" s="12" t="s">
        <v>14684</v>
      </c>
      <c r="L3795" s="10">
        <v>195</v>
      </c>
      <c r="M3795" s="12" t="s">
        <v>14685</v>
      </c>
    </row>
    <row r="3796" spans="1:13" ht="20.149999999999999" customHeight="1">
      <c r="A3796" s="8" t="s">
        <v>14</v>
      </c>
      <c r="B3796" s="9">
        <v>3776171</v>
      </c>
      <c r="C3796" s="10">
        <v>3776380</v>
      </c>
      <c r="D3796" s="11"/>
      <c r="E3796" s="12" t="s">
        <v>37</v>
      </c>
      <c r="F3796" s="12" t="s">
        <v>14686</v>
      </c>
      <c r="G3796" s="12" t="s">
        <v>14687</v>
      </c>
      <c r="H3796" s="10">
        <v>1450299</v>
      </c>
      <c r="I3796" s="12" t="s">
        <v>18</v>
      </c>
      <c r="J3796" s="11"/>
      <c r="K3796" s="12" t="s">
        <v>14688</v>
      </c>
      <c r="L3796" s="10">
        <v>69</v>
      </c>
      <c r="M3796" s="12" t="s">
        <v>14689</v>
      </c>
    </row>
    <row r="3797" spans="1:13" ht="20.149999999999999" customHeight="1">
      <c r="A3797" s="8" t="s">
        <v>14</v>
      </c>
      <c r="B3797" s="9">
        <v>3776665</v>
      </c>
      <c r="C3797" s="10">
        <v>3777027</v>
      </c>
      <c r="D3797" s="11"/>
      <c r="E3797" s="12" t="s">
        <v>15</v>
      </c>
      <c r="F3797" s="12" t="s">
        <v>14690</v>
      </c>
      <c r="G3797" s="12" t="s">
        <v>14691</v>
      </c>
      <c r="H3797" s="10">
        <v>948115</v>
      </c>
      <c r="I3797" s="12" t="s">
        <v>18</v>
      </c>
      <c r="J3797" s="11"/>
      <c r="K3797" s="12" t="s">
        <v>14692</v>
      </c>
      <c r="L3797" s="10">
        <v>120</v>
      </c>
      <c r="M3797" s="12" t="s">
        <v>14693</v>
      </c>
    </row>
    <row r="3798" spans="1:13" ht="20.149999999999999" customHeight="1">
      <c r="A3798" s="8" t="s">
        <v>14</v>
      </c>
      <c r="B3798" s="9">
        <v>3777399</v>
      </c>
      <c r="C3798" s="10">
        <v>3779054</v>
      </c>
      <c r="D3798" s="11"/>
      <c r="E3798" s="12" t="s">
        <v>15</v>
      </c>
      <c r="F3798" s="12" t="s">
        <v>14694</v>
      </c>
      <c r="G3798" s="12" t="s">
        <v>14695</v>
      </c>
      <c r="H3798" s="10">
        <v>948114</v>
      </c>
      <c r="I3798" s="12" t="s">
        <v>18</v>
      </c>
      <c r="J3798" s="11"/>
      <c r="K3798" s="12" t="s">
        <v>14696</v>
      </c>
      <c r="L3798" s="10">
        <v>551</v>
      </c>
      <c r="M3798" s="12" t="s">
        <v>14697</v>
      </c>
    </row>
    <row r="3799" spans="1:13" ht="20.149999999999999" customHeight="1">
      <c r="A3799" s="8" t="s">
        <v>14</v>
      </c>
      <c r="B3799" s="9">
        <v>3779054</v>
      </c>
      <c r="C3799" s="10">
        <v>3779830</v>
      </c>
      <c r="D3799" s="11"/>
      <c r="E3799" s="12" t="s">
        <v>15</v>
      </c>
      <c r="F3799" s="12" t="s">
        <v>14698</v>
      </c>
      <c r="G3799" s="12" t="s">
        <v>14699</v>
      </c>
      <c r="H3799" s="10">
        <v>948122</v>
      </c>
      <c r="I3799" s="12" t="s">
        <v>18</v>
      </c>
      <c r="J3799" s="11"/>
      <c r="K3799" s="12" t="s">
        <v>14700</v>
      </c>
      <c r="L3799" s="10">
        <v>258</v>
      </c>
      <c r="M3799" s="12" t="s">
        <v>14701</v>
      </c>
    </row>
    <row r="3800" spans="1:13" ht="20.149999999999999" customHeight="1">
      <c r="A3800" s="8" t="s">
        <v>14</v>
      </c>
      <c r="B3800" s="9">
        <v>3779827</v>
      </c>
      <c r="C3800" s="10">
        <v>3781017</v>
      </c>
      <c r="D3800" s="11"/>
      <c r="E3800" s="12" t="s">
        <v>15</v>
      </c>
      <c r="F3800" s="12" t="s">
        <v>14702</v>
      </c>
      <c r="G3800" s="12" t="s">
        <v>14703</v>
      </c>
      <c r="H3800" s="10">
        <v>948121</v>
      </c>
      <c r="I3800" s="12" t="s">
        <v>18</v>
      </c>
      <c r="J3800" s="11"/>
      <c r="K3800" s="12" t="s">
        <v>14704</v>
      </c>
      <c r="L3800" s="10">
        <v>396</v>
      </c>
      <c r="M3800" s="12" t="s">
        <v>14705</v>
      </c>
    </row>
    <row r="3801" spans="1:13" ht="20.149999999999999" customHeight="1">
      <c r="A3801" s="8" t="s">
        <v>14</v>
      </c>
      <c r="B3801" s="9">
        <v>3781215</v>
      </c>
      <c r="C3801" s="10">
        <v>3781688</v>
      </c>
      <c r="D3801" s="11"/>
      <c r="E3801" s="12" t="s">
        <v>15</v>
      </c>
      <c r="F3801" s="12" t="s">
        <v>14706</v>
      </c>
      <c r="G3801" s="12" t="s">
        <v>14707</v>
      </c>
      <c r="H3801" s="10">
        <v>948119</v>
      </c>
      <c r="I3801" s="12" t="s">
        <v>18</v>
      </c>
      <c r="J3801" s="11"/>
      <c r="K3801" s="12" t="s">
        <v>14708</v>
      </c>
      <c r="L3801" s="10">
        <v>157</v>
      </c>
      <c r="M3801" s="12" t="s">
        <v>14709</v>
      </c>
    </row>
    <row r="3802" spans="1:13" ht="20.149999999999999" customHeight="1">
      <c r="A3802" s="8" t="s">
        <v>14</v>
      </c>
      <c r="B3802" s="9">
        <v>3781741</v>
      </c>
      <c r="C3802" s="10">
        <v>3782562</v>
      </c>
      <c r="D3802" s="11"/>
      <c r="E3802" s="12" t="s">
        <v>37</v>
      </c>
      <c r="F3802" s="12" t="s">
        <v>14710</v>
      </c>
      <c r="G3802" s="12" t="s">
        <v>14711</v>
      </c>
      <c r="H3802" s="10">
        <v>948126</v>
      </c>
      <c r="I3802" s="12" t="s">
        <v>18</v>
      </c>
      <c r="J3802" s="11"/>
      <c r="K3802" s="12" t="s">
        <v>14712</v>
      </c>
      <c r="L3802" s="10">
        <v>273</v>
      </c>
      <c r="M3802" s="12" t="s">
        <v>14713</v>
      </c>
    </row>
    <row r="3803" spans="1:13" ht="20.149999999999999" customHeight="1">
      <c r="A3803" s="8" t="s">
        <v>14</v>
      </c>
      <c r="B3803" s="9">
        <v>3782642</v>
      </c>
      <c r="C3803" s="10">
        <v>3783661</v>
      </c>
      <c r="D3803" s="11"/>
      <c r="E3803" s="12" t="s">
        <v>37</v>
      </c>
      <c r="F3803" s="12" t="s">
        <v>14714</v>
      </c>
      <c r="G3803" s="12" t="s">
        <v>14715</v>
      </c>
      <c r="H3803" s="10">
        <v>948125</v>
      </c>
      <c r="I3803" s="12" t="s">
        <v>18</v>
      </c>
      <c r="J3803" s="11"/>
      <c r="K3803" s="12" t="s">
        <v>14716</v>
      </c>
      <c r="L3803" s="10">
        <v>339</v>
      </c>
      <c r="M3803" s="12" t="s">
        <v>14717</v>
      </c>
    </row>
    <row r="3804" spans="1:13" ht="20.149999999999999" customHeight="1">
      <c r="A3804" s="8" t="s">
        <v>14</v>
      </c>
      <c r="B3804" s="9">
        <v>3783661</v>
      </c>
      <c r="C3804" s="10">
        <v>3784128</v>
      </c>
      <c r="D3804" s="11"/>
      <c r="E3804" s="12" t="s">
        <v>37</v>
      </c>
      <c r="F3804" s="12" t="s">
        <v>14718</v>
      </c>
      <c r="G3804" s="12" t="s">
        <v>14719</v>
      </c>
      <c r="H3804" s="10">
        <v>948123</v>
      </c>
      <c r="I3804" s="12" t="s">
        <v>18</v>
      </c>
      <c r="J3804" s="11"/>
      <c r="K3804" s="12" t="s">
        <v>14720</v>
      </c>
      <c r="L3804" s="10">
        <v>155</v>
      </c>
      <c r="M3804" s="12" t="s">
        <v>14721</v>
      </c>
    </row>
    <row r="3805" spans="1:13" ht="20.149999999999999" customHeight="1">
      <c r="A3805" s="8" t="s">
        <v>14</v>
      </c>
      <c r="B3805" s="9">
        <v>3784191</v>
      </c>
      <c r="C3805" s="10">
        <v>3784442</v>
      </c>
      <c r="D3805" s="11"/>
      <c r="E3805" s="12" t="s">
        <v>37</v>
      </c>
      <c r="F3805" s="12" t="s">
        <v>14722</v>
      </c>
      <c r="G3805" s="12" t="s">
        <v>14723</v>
      </c>
      <c r="H3805" s="10">
        <v>948132</v>
      </c>
      <c r="I3805" s="12" t="s">
        <v>18</v>
      </c>
      <c r="J3805" s="11"/>
      <c r="K3805" s="12" t="s">
        <v>14724</v>
      </c>
      <c r="L3805" s="10">
        <v>83</v>
      </c>
      <c r="M3805" s="12" t="s">
        <v>14725</v>
      </c>
    </row>
    <row r="3806" spans="1:13" ht="20.149999999999999" customHeight="1">
      <c r="A3806" s="8" t="s">
        <v>14</v>
      </c>
      <c r="B3806" s="9">
        <v>3784584</v>
      </c>
      <c r="C3806" s="10">
        <v>3785015</v>
      </c>
      <c r="D3806" s="11"/>
      <c r="E3806" s="12" t="s">
        <v>37</v>
      </c>
      <c r="F3806" s="12" t="s">
        <v>14726</v>
      </c>
      <c r="G3806" s="12" t="s">
        <v>14727</v>
      </c>
      <c r="H3806" s="10">
        <v>948131</v>
      </c>
      <c r="I3806" s="12" t="s">
        <v>18</v>
      </c>
      <c r="J3806" s="11"/>
      <c r="K3806" s="12" t="s">
        <v>14728</v>
      </c>
      <c r="L3806" s="10">
        <v>143</v>
      </c>
      <c r="M3806" s="12" t="s">
        <v>14729</v>
      </c>
    </row>
    <row r="3807" spans="1:13" ht="20.149999999999999" customHeight="1">
      <c r="A3807" s="8" t="s">
        <v>14</v>
      </c>
      <c r="B3807" s="9">
        <v>3785260</v>
      </c>
      <c r="C3807" s="10">
        <v>3786804</v>
      </c>
      <c r="D3807" s="11"/>
      <c r="E3807" s="12" t="s">
        <v>15</v>
      </c>
      <c r="F3807" s="12" t="s">
        <v>14730</v>
      </c>
      <c r="G3807" s="12" t="s">
        <v>14731</v>
      </c>
      <c r="H3807" s="10">
        <v>948130</v>
      </c>
      <c r="I3807" s="12" t="s">
        <v>18</v>
      </c>
      <c r="J3807" s="11"/>
      <c r="K3807" s="12" t="s">
        <v>14732</v>
      </c>
      <c r="L3807" s="10">
        <v>514</v>
      </c>
      <c r="M3807" s="12" t="s">
        <v>14733</v>
      </c>
    </row>
    <row r="3808" spans="1:13" ht="20.149999999999999" customHeight="1">
      <c r="A3808" s="8" t="s">
        <v>14</v>
      </c>
      <c r="B3808" s="9">
        <v>3786838</v>
      </c>
      <c r="C3808" s="10">
        <v>3788097</v>
      </c>
      <c r="D3808" s="11"/>
      <c r="E3808" s="12" t="s">
        <v>15</v>
      </c>
      <c r="F3808" s="12" t="s">
        <v>14734</v>
      </c>
      <c r="G3808" s="12" t="s">
        <v>14735</v>
      </c>
      <c r="H3808" s="10">
        <v>948129</v>
      </c>
      <c r="I3808" s="12" t="s">
        <v>18</v>
      </c>
      <c r="J3808" s="11"/>
      <c r="K3808" s="12" t="s">
        <v>14736</v>
      </c>
      <c r="L3808" s="10">
        <v>419</v>
      </c>
      <c r="M3808" s="12" t="s">
        <v>14737</v>
      </c>
    </row>
    <row r="3809" spans="1:13" ht="20.149999999999999" customHeight="1">
      <c r="A3809" s="8" t="s">
        <v>14</v>
      </c>
      <c r="B3809" s="9">
        <v>3788101</v>
      </c>
      <c r="C3809" s="10">
        <v>3789060</v>
      </c>
      <c r="D3809" s="11"/>
      <c r="E3809" s="12" t="s">
        <v>15</v>
      </c>
      <c r="F3809" s="12" t="s">
        <v>14738</v>
      </c>
      <c r="G3809" s="12" t="s">
        <v>14739</v>
      </c>
      <c r="H3809" s="10">
        <v>948128</v>
      </c>
      <c r="I3809" s="12" t="s">
        <v>18</v>
      </c>
      <c r="J3809" s="11"/>
      <c r="K3809" s="12" t="s">
        <v>14740</v>
      </c>
      <c r="L3809" s="10">
        <v>319</v>
      </c>
      <c r="M3809" s="12" t="s">
        <v>14741</v>
      </c>
    </row>
    <row r="3810" spans="1:13" ht="20.149999999999999" customHeight="1">
      <c r="A3810" s="8" t="s">
        <v>14</v>
      </c>
      <c r="B3810" s="9">
        <v>3789047</v>
      </c>
      <c r="C3810" s="10">
        <v>3790081</v>
      </c>
      <c r="D3810" s="11"/>
      <c r="E3810" s="12" t="s">
        <v>37</v>
      </c>
      <c r="F3810" s="12" t="s">
        <v>14742</v>
      </c>
      <c r="G3810" s="12" t="s">
        <v>14743</v>
      </c>
      <c r="H3810" s="10">
        <v>948140</v>
      </c>
      <c r="I3810" s="12" t="s">
        <v>18</v>
      </c>
      <c r="J3810" s="11"/>
      <c r="K3810" s="12" t="s">
        <v>14744</v>
      </c>
      <c r="L3810" s="10">
        <v>344</v>
      </c>
      <c r="M3810" s="12" t="s">
        <v>14745</v>
      </c>
    </row>
    <row r="3811" spans="1:13" ht="20.149999999999999" customHeight="1">
      <c r="A3811" s="8" t="s">
        <v>14</v>
      </c>
      <c r="B3811" s="9">
        <v>3790320</v>
      </c>
      <c r="C3811" s="10">
        <v>3791345</v>
      </c>
      <c r="D3811" s="11"/>
      <c r="E3811" s="12" t="s">
        <v>37</v>
      </c>
      <c r="F3811" s="12" t="s">
        <v>14746</v>
      </c>
      <c r="G3811" s="12" t="s">
        <v>14747</v>
      </c>
      <c r="H3811" s="10">
        <v>948139</v>
      </c>
      <c r="I3811" s="12" t="s">
        <v>18</v>
      </c>
      <c r="J3811" s="11"/>
      <c r="K3811" s="12" t="s">
        <v>14748</v>
      </c>
      <c r="L3811" s="10">
        <v>341</v>
      </c>
      <c r="M3811" s="12" t="s">
        <v>14749</v>
      </c>
    </row>
    <row r="3812" spans="1:13" ht="20.149999999999999" customHeight="1">
      <c r="A3812" s="8" t="s">
        <v>14</v>
      </c>
      <c r="B3812" s="9">
        <v>3791355</v>
      </c>
      <c r="C3812" s="10">
        <v>3792551</v>
      </c>
      <c r="D3812" s="11"/>
      <c r="E3812" s="12" t="s">
        <v>37</v>
      </c>
      <c r="F3812" s="12" t="s">
        <v>14750</v>
      </c>
      <c r="G3812" s="12" t="s">
        <v>14751</v>
      </c>
      <c r="H3812" s="10">
        <v>948138</v>
      </c>
      <c r="I3812" s="12" t="s">
        <v>18</v>
      </c>
      <c r="J3812" s="11"/>
      <c r="K3812" s="12" t="s">
        <v>14752</v>
      </c>
      <c r="L3812" s="10">
        <v>398</v>
      </c>
      <c r="M3812" s="12" t="s">
        <v>14753</v>
      </c>
    </row>
    <row r="3813" spans="1:13" ht="20.149999999999999" customHeight="1">
      <c r="A3813" s="8" t="s">
        <v>14</v>
      </c>
      <c r="B3813" s="9">
        <v>3792826</v>
      </c>
      <c r="C3813" s="10">
        <v>3793683</v>
      </c>
      <c r="D3813" s="11"/>
      <c r="E3813" s="12" t="s">
        <v>37</v>
      </c>
      <c r="F3813" s="12" t="s">
        <v>14754</v>
      </c>
      <c r="G3813" s="12" t="s">
        <v>14755</v>
      </c>
      <c r="H3813" s="10">
        <v>948137</v>
      </c>
      <c r="I3813" s="12" t="s">
        <v>18</v>
      </c>
      <c r="J3813" s="11"/>
      <c r="K3813" s="12" t="s">
        <v>14756</v>
      </c>
      <c r="L3813" s="10">
        <v>285</v>
      </c>
      <c r="M3813" s="12" t="s">
        <v>14757</v>
      </c>
    </row>
    <row r="3814" spans="1:13" ht="20.149999999999999" customHeight="1">
      <c r="A3814" s="8" t="s">
        <v>14</v>
      </c>
      <c r="B3814" s="9">
        <v>3793987</v>
      </c>
      <c r="C3814" s="10">
        <v>3794919</v>
      </c>
      <c r="D3814" s="11"/>
      <c r="E3814" s="12" t="s">
        <v>15</v>
      </c>
      <c r="F3814" s="12" t="s">
        <v>14758</v>
      </c>
      <c r="G3814" s="12" t="s">
        <v>14759</v>
      </c>
      <c r="H3814" s="10">
        <v>948134</v>
      </c>
      <c r="I3814" s="12" t="s">
        <v>18</v>
      </c>
      <c r="J3814" s="11"/>
      <c r="K3814" s="12" t="s">
        <v>14760</v>
      </c>
      <c r="L3814" s="10">
        <v>310</v>
      </c>
      <c r="M3814" s="12" t="s">
        <v>14761</v>
      </c>
    </row>
    <row r="3815" spans="1:13" ht="20.149999999999999" customHeight="1">
      <c r="A3815" s="8" t="s">
        <v>14</v>
      </c>
      <c r="B3815" s="9">
        <v>3794929</v>
      </c>
      <c r="C3815" s="10">
        <v>3795975</v>
      </c>
      <c r="D3815" s="11"/>
      <c r="E3815" s="12" t="s">
        <v>15</v>
      </c>
      <c r="F3815" s="12" t="s">
        <v>14762</v>
      </c>
      <c r="G3815" s="12" t="s">
        <v>14763</v>
      </c>
      <c r="H3815" s="10">
        <v>948135</v>
      </c>
      <c r="I3815" s="12" t="s">
        <v>18</v>
      </c>
      <c r="J3815" s="11"/>
      <c r="K3815" s="12" t="s">
        <v>14764</v>
      </c>
      <c r="L3815" s="10">
        <v>348</v>
      </c>
      <c r="M3815" s="12" t="s">
        <v>14765</v>
      </c>
    </row>
    <row r="3816" spans="1:13" ht="20.149999999999999" customHeight="1">
      <c r="A3816" s="8" t="s">
        <v>14</v>
      </c>
      <c r="B3816" s="9">
        <v>3795979</v>
      </c>
      <c r="C3816" s="10">
        <v>3796938</v>
      </c>
      <c r="D3816" s="11"/>
      <c r="E3816" s="12" t="s">
        <v>15</v>
      </c>
      <c r="F3816" s="12" t="s">
        <v>14766</v>
      </c>
      <c r="G3816" s="12" t="s">
        <v>14767</v>
      </c>
      <c r="H3816" s="10">
        <v>948136</v>
      </c>
      <c r="I3816" s="12" t="s">
        <v>18</v>
      </c>
      <c r="J3816" s="11"/>
      <c r="K3816" s="12" t="s">
        <v>14768</v>
      </c>
      <c r="L3816" s="10">
        <v>319</v>
      </c>
      <c r="M3816" s="12" t="s">
        <v>14769</v>
      </c>
    </row>
    <row r="3817" spans="1:13" ht="20.149999999999999" customHeight="1">
      <c r="A3817" s="8" t="s">
        <v>14</v>
      </c>
      <c r="B3817" s="9">
        <v>3796948</v>
      </c>
      <c r="C3817" s="10">
        <v>3798207</v>
      </c>
      <c r="D3817" s="11"/>
      <c r="E3817" s="12" t="s">
        <v>15</v>
      </c>
      <c r="F3817" s="12" t="s">
        <v>14770</v>
      </c>
      <c r="G3817" s="12" t="s">
        <v>14771</v>
      </c>
      <c r="H3817" s="10">
        <v>948148</v>
      </c>
      <c r="I3817" s="12" t="s">
        <v>18</v>
      </c>
      <c r="J3817" s="11"/>
      <c r="K3817" s="12" t="s">
        <v>14772</v>
      </c>
      <c r="L3817" s="10">
        <v>419</v>
      </c>
      <c r="M3817" s="12" t="s">
        <v>14773</v>
      </c>
    </row>
    <row r="3818" spans="1:13" ht="20.149999999999999" customHeight="1">
      <c r="A3818" s="8" t="s">
        <v>14</v>
      </c>
      <c r="B3818" s="9">
        <v>3797772</v>
      </c>
      <c r="C3818" s="10">
        <v>3798014</v>
      </c>
      <c r="D3818" s="11"/>
      <c r="E3818" s="12" t="s">
        <v>37</v>
      </c>
      <c r="F3818" s="12" t="s">
        <v>14774</v>
      </c>
      <c r="G3818" s="12" t="s">
        <v>14775</v>
      </c>
      <c r="H3818" s="10">
        <v>63925658</v>
      </c>
      <c r="I3818" s="12" t="s">
        <v>18</v>
      </c>
      <c r="J3818" s="11"/>
      <c r="K3818" s="12" t="s">
        <v>14776</v>
      </c>
      <c r="L3818" s="10">
        <v>80</v>
      </c>
      <c r="M3818" s="12" t="s">
        <v>14777</v>
      </c>
    </row>
    <row r="3819" spans="1:13" ht="20.149999999999999" customHeight="1">
      <c r="A3819" s="8" t="s">
        <v>14</v>
      </c>
      <c r="B3819" s="9">
        <v>3798039</v>
      </c>
      <c r="C3819" s="10">
        <v>3798149</v>
      </c>
      <c r="D3819" s="11"/>
      <c r="E3819" s="12" t="s">
        <v>37</v>
      </c>
      <c r="F3819" s="12" t="s">
        <v>14778</v>
      </c>
      <c r="G3819" s="12" t="s">
        <v>14779</v>
      </c>
      <c r="H3819" s="10">
        <v>63925659</v>
      </c>
      <c r="I3819" s="12" t="s">
        <v>18</v>
      </c>
      <c r="J3819" s="11"/>
      <c r="K3819" s="12" t="s">
        <v>14780</v>
      </c>
      <c r="L3819" s="10">
        <v>36</v>
      </c>
      <c r="M3819" s="12" t="s">
        <v>14781</v>
      </c>
    </row>
    <row r="3820" spans="1:13" ht="20.149999999999999" customHeight="1">
      <c r="A3820" s="8" t="s">
        <v>14</v>
      </c>
      <c r="B3820" s="9">
        <v>3798239</v>
      </c>
      <c r="C3820" s="10">
        <v>3799312</v>
      </c>
      <c r="D3820" s="11"/>
      <c r="E3820" s="12" t="s">
        <v>37</v>
      </c>
      <c r="F3820" s="12" t="s">
        <v>14782</v>
      </c>
      <c r="G3820" s="12" t="s">
        <v>14783</v>
      </c>
      <c r="H3820" s="10">
        <v>948147</v>
      </c>
      <c r="I3820" s="12" t="s">
        <v>18</v>
      </c>
      <c r="J3820" s="11"/>
      <c r="K3820" s="12" t="s">
        <v>14784</v>
      </c>
      <c r="L3820" s="10">
        <v>357</v>
      </c>
      <c r="M3820" s="12" t="s">
        <v>14785</v>
      </c>
    </row>
    <row r="3821" spans="1:13" ht="20.149999999999999" customHeight="1">
      <c r="A3821" s="8" t="s">
        <v>14</v>
      </c>
      <c r="B3821" s="9">
        <v>3799345</v>
      </c>
      <c r="C3821" s="10">
        <v>3800196</v>
      </c>
      <c r="D3821" s="11"/>
      <c r="E3821" s="12" t="s">
        <v>37</v>
      </c>
      <c r="F3821" s="12" t="s">
        <v>14786</v>
      </c>
      <c r="G3821" s="12" t="s">
        <v>14787</v>
      </c>
      <c r="H3821" s="10">
        <v>948146</v>
      </c>
      <c r="I3821" s="12" t="s">
        <v>18</v>
      </c>
      <c r="J3821" s="11"/>
      <c r="K3821" s="12" t="s">
        <v>14788</v>
      </c>
      <c r="L3821" s="10">
        <v>283</v>
      </c>
      <c r="M3821" s="12" t="s">
        <v>14789</v>
      </c>
    </row>
    <row r="3822" spans="1:13" ht="20.149999999999999" customHeight="1">
      <c r="A3822" s="8" t="s">
        <v>14</v>
      </c>
      <c r="B3822" s="9">
        <v>3800267</v>
      </c>
      <c r="C3822" s="10">
        <v>3800965</v>
      </c>
      <c r="D3822" s="11"/>
      <c r="E3822" s="12" t="s">
        <v>37</v>
      </c>
      <c r="F3822" s="12" t="s">
        <v>14790</v>
      </c>
      <c r="G3822" s="12" t="s">
        <v>14791</v>
      </c>
      <c r="H3822" s="10">
        <v>948145</v>
      </c>
      <c r="I3822" s="12" t="s">
        <v>18</v>
      </c>
      <c r="J3822" s="11"/>
      <c r="K3822" s="12" t="s">
        <v>14792</v>
      </c>
      <c r="L3822" s="10">
        <v>232</v>
      </c>
      <c r="M3822" s="12" t="s">
        <v>14793</v>
      </c>
    </row>
    <row r="3823" spans="1:13" ht="20.149999999999999" customHeight="1">
      <c r="A3823" s="8" t="s">
        <v>14</v>
      </c>
      <c r="B3823" s="9">
        <v>3800983</v>
      </c>
      <c r="C3823" s="10">
        <v>3801999</v>
      </c>
      <c r="D3823" s="11"/>
      <c r="E3823" s="12" t="s">
        <v>37</v>
      </c>
      <c r="F3823" s="12" t="s">
        <v>14794</v>
      </c>
      <c r="G3823" s="12" t="s">
        <v>14795</v>
      </c>
      <c r="H3823" s="10">
        <v>948142</v>
      </c>
      <c r="I3823" s="12" t="s">
        <v>18</v>
      </c>
      <c r="J3823" s="11"/>
      <c r="K3823" s="12" t="s">
        <v>14796</v>
      </c>
      <c r="L3823" s="10">
        <v>338</v>
      </c>
      <c r="M3823" s="12" t="s">
        <v>14797</v>
      </c>
    </row>
    <row r="3824" spans="1:13" ht="20.149999999999999" customHeight="1">
      <c r="A3824" s="8" t="s">
        <v>14</v>
      </c>
      <c r="B3824" s="9">
        <v>3802039</v>
      </c>
      <c r="C3824" s="10">
        <v>3803058</v>
      </c>
      <c r="D3824" s="11"/>
      <c r="E3824" s="12" t="s">
        <v>37</v>
      </c>
      <c r="F3824" s="12" t="s">
        <v>14798</v>
      </c>
      <c r="G3824" s="12" t="s">
        <v>14799</v>
      </c>
      <c r="H3824" s="10">
        <v>948143</v>
      </c>
      <c r="I3824" s="12" t="s">
        <v>18</v>
      </c>
      <c r="J3824" s="11"/>
      <c r="K3824" s="12" t="s">
        <v>14800</v>
      </c>
      <c r="L3824" s="10">
        <v>339</v>
      </c>
      <c r="M3824" s="12" t="s">
        <v>14801</v>
      </c>
    </row>
    <row r="3825" spans="1:13" ht="20.149999999999999" customHeight="1">
      <c r="A3825" s="8" t="s">
        <v>14</v>
      </c>
      <c r="B3825" s="9">
        <v>3803058</v>
      </c>
      <c r="C3825" s="10">
        <v>3804137</v>
      </c>
      <c r="D3825" s="11"/>
      <c r="E3825" s="12" t="s">
        <v>37</v>
      </c>
      <c r="F3825" s="12" t="s">
        <v>14802</v>
      </c>
      <c r="G3825" s="12" t="s">
        <v>14803</v>
      </c>
      <c r="H3825" s="10">
        <v>948144</v>
      </c>
      <c r="I3825" s="12" t="s">
        <v>18</v>
      </c>
      <c r="J3825" s="11"/>
      <c r="K3825" s="12" t="s">
        <v>14804</v>
      </c>
      <c r="L3825" s="10">
        <v>359</v>
      </c>
      <c r="M3825" s="12" t="s">
        <v>14805</v>
      </c>
    </row>
    <row r="3826" spans="1:13" ht="20.149999999999999" customHeight="1">
      <c r="A3826" s="8" t="s">
        <v>14</v>
      </c>
      <c r="B3826" s="9">
        <v>3804181</v>
      </c>
      <c r="C3826" s="10">
        <v>3805116</v>
      </c>
      <c r="D3826" s="11"/>
      <c r="E3826" s="12" t="s">
        <v>37</v>
      </c>
      <c r="F3826" s="12" t="s">
        <v>14806</v>
      </c>
      <c r="G3826" s="12" t="s">
        <v>14807</v>
      </c>
      <c r="H3826" s="10">
        <v>948151</v>
      </c>
      <c r="I3826" s="12" t="s">
        <v>18</v>
      </c>
      <c r="J3826" s="11"/>
      <c r="K3826" s="12" t="s">
        <v>14808</v>
      </c>
      <c r="L3826" s="10">
        <v>311</v>
      </c>
      <c r="M3826" s="12" t="s">
        <v>14809</v>
      </c>
    </row>
    <row r="3827" spans="1:13" ht="20.149999999999999" customHeight="1">
      <c r="A3827" s="8" t="s">
        <v>14</v>
      </c>
      <c r="B3827" s="9">
        <v>3805153</v>
      </c>
      <c r="C3827" s="10">
        <v>3805950</v>
      </c>
      <c r="D3827" s="11"/>
      <c r="E3827" s="12" t="s">
        <v>37</v>
      </c>
      <c r="F3827" s="12" t="s">
        <v>14810</v>
      </c>
      <c r="G3827" s="12" t="s">
        <v>14811</v>
      </c>
      <c r="H3827" s="10">
        <v>948150</v>
      </c>
      <c r="I3827" s="12" t="s">
        <v>18</v>
      </c>
      <c r="J3827" s="11"/>
      <c r="K3827" s="12" t="s">
        <v>14812</v>
      </c>
      <c r="L3827" s="10">
        <v>265</v>
      </c>
      <c r="M3827" s="12" t="s">
        <v>14813</v>
      </c>
    </row>
    <row r="3828" spans="1:13" ht="20.149999999999999" customHeight="1">
      <c r="A3828" s="8" t="s">
        <v>14</v>
      </c>
      <c r="B3828" s="9">
        <v>3805943</v>
      </c>
      <c r="C3828" s="10">
        <v>3807067</v>
      </c>
      <c r="D3828" s="11"/>
      <c r="E3828" s="12" t="s">
        <v>37</v>
      </c>
      <c r="F3828" s="12" t="s">
        <v>14814</v>
      </c>
      <c r="G3828" s="12" t="s">
        <v>14815</v>
      </c>
      <c r="H3828" s="10">
        <v>948149</v>
      </c>
      <c r="I3828" s="12" t="s">
        <v>18</v>
      </c>
      <c r="J3828" s="11"/>
      <c r="K3828" s="12" t="s">
        <v>14816</v>
      </c>
      <c r="L3828" s="10">
        <v>374</v>
      </c>
      <c r="M3828" s="12" t="s">
        <v>14817</v>
      </c>
    </row>
    <row r="3829" spans="1:13" ht="20.149999999999999" customHeight="1">
      <c r="A3829" s="8" t="s">
        <v>14</v>
      </c>
      <c r="B3829" s="9">
        <v>3807064</v>
      </c>
      <c r="C3829" s="10">
        <v>3808098</v>
      </c>
      <c r="D3829" s="11"/>
      <c r="E3829" s="12" t="s">
        <v>37</v>
      </c>
      <c r="F3829" s="12" t="s">
        <v>14818</v>
      </c>
      <c r="G3829" s="12" t="s">
        <v>14819</v>
      </c>
      <c r="H3829" s="10">
        <v>948155</v>
      </c>
      <c r="I3829" s="12" t="s">
        <v>18</v>
      </c>
      <c r="J3829" s="11"/>
      <c r="K3829" s="12" t="s">
        <v>14820</v>
      </c>
      <c r="L3829" s="10">
        <v>344</v>
      </c>
      <c r="M3829" s="12" t="s">
        <v>14821</v>
      </c>
    </row>
    <row r="3830" spans="1:13" ht="20.149999999999999" customHeight="1">
      <c r="A3830" s="8" t="s">
        <v>14</v>
      </c>
      <c r="B3830" s="9">
        <v>3808166</v>
      </c>
      <c r="C3830" s="10">
        <v>3808238</v>
      </c>
      <c r="D3830" s="11"/>
      <c r="E3830" s="12" t="s">
        <v>37</v>
      </c>
      <c r="F3830" s="12" t="s">
        <v>14822</v>
      </c>
      <c r="G3830" s="12" t="s">
        <v>14823</v>
      </c>
      <c r="H3830" s="10">
        <v>63925660</v>
      </c>
      <c r="I3830" s="12" t="s">
        <v>92</v>
      </c>
      <c r="J3830" s="11"/>
      <c r="K3830" s="11"/>
      <c r="L3830" s="11"/>
      <c r="M3830" s="12" t="s">
        <v>14824</v>
      </c>
    </row>
    <row r="3831" spans="1:13" ht="20.149999999999999" customHeight="1">
      <c r="A3831" s="8" t="s">
        <v>14</v>
      </c>
      <c r="B3831" s="9">
        <v>3808540</v>
      </c>
      <c r="C3831" s="10">
        <v>3809817</v>
      </c>
      <c r="D3831" s="11"/>
      <c r="E3831" s="12" t="s">
        <v>15</v>
      </c>
      <c r="F3831" s="12" t="s">
        <v>14825</v>
      </c>
      <c r="G3831" s="12" t="s">
        <v>14826</v>
      </c>
      <c r="H3831" s="10">
        <v>949048</v>
      </c>
      <c r="I3831" s="12" t="s">
        <v>18</v>
      </c>
      <c r="J3831" s="11"/>
      <c r="K3831" s="12" t="s">
        <v>14827</v>
      </c>
      <c r="L3831" s="10">
        <v>425</v>
      </c>
      <c r="M3831" s="12" t="s">
        <v>14828</v>
      </c>
    </row>
    <row r="3832" spans="1:13" ht="20.149999999999999" customHeight="1">
      <c r="A3832" s="8" t="s">
        <v>14</v>
      </c>
      <c r="B3832" s="9">
        <v>3809825</v>
      </c>
      <c r="C3832" s="10">
        <v>3810304</v>
      </c>
      <c r="D3832" s="11"/>
      <c r="E3832" s="12" t="s">
        <v>15</v>
      </c>
      <c r="F3832" s="12" t="s">
        <v>14829</v>
      </c>
      <c r="G3832" s="12" t="s">
        <v>14830</v>
      </c>
      <c r="H3832" s="10">
        <v>947386</v>
      </c>
      <c r="I3832" s="12" t="s">
        <v>18</v>
      </c>
      <c r="J3832" s="11"/>
      <c r="K3832" s="12" t="s">
        <v>14831</v>
      </c>
      <c r="L3832" s="10">
        <v>159</v>
      </c>
      <c r="M3832" s="12" t="s">
        <v>14832</v>
      </c>
    </row>
    <row r="3833" spans="1:13" ht="20.149999999999999" customHeight="1">
      <c r="A3833" s="8" t="s">
        <v>14</v>
      </c>
      <c r="B3833" s="9">
        <v>3810343</v>
      </c>
      <c r="C3833" s="10">
        <v>3811152</v>
      </c>
      <c r="D3833" s="11"/>
      <c r="E3833" s="12" t="s">
        <v>37</v>
      </c>
      <c r="F3833" s="12" t="s">
        <v>14833</v>
      </c>
      <c r="G3833" s="12" t="s">
        <v>14834</v>
      </c>
      <c r="H3833" s="10">
        <v>946765</v>
      </c>
      <c r="I3833" s="12" t="s">
        <v>18</v>
      </c>
      <c r="J3833" s="11"/>
      <c r="K3833" s="12" t="s">
        <v>14835</v>
      </c>
      <c r="L3833" s="10">
        <v>269</v>
      </c>
      <c r="M3833" s="12" t="s">
        <v>14836</v>
      </c>
    </row>
    <row r="3834" spans="1:13" ht="20.149999999999999" customHeight="1">
      <c r="A3834" s="8" t="s">
        <v>14</v>
      </c>
      <c r="B3834" s="9">
        <v>3811250</v>
      </c>
      <c r="C3834" s="10">
        <v>3811417</v>
      </c>
      <c r="D3834" s="11"/>
      <c r="E3834" s="12" t="s">
        <v>37</v>
      </c>
      <c r="F3834" s="12" t="s">
        <v>14837</v>
      </c>
      <c r="G3834" s="12" t="s">
        <v>14838</v>
      </c>
      <c r="H3834" s="10">
        <v>946318</v>
      </c>
      <c r="I3834" s="12" t="s">
        <v>18</v>
      </c>
      <c r="J3834" s="11"/>
      <c r="K3834" s="12" t="s">
        <v>14839</v>
      </c>
      <c r="L3834" s="10">
        <v>55</v>
      </c>
      <c r="M3834" s="12" t="s">
        <v>14840</v>
      </c>
    </row>
    <row r="3835" spans="1:13" ht="20.149999999999999" customHeight="1">
      <c r="A3835" s="8" t="s">
        <v>14</v>
      </c>
      <c r="B3835" s="9">
        <v>3811438</v>
      </c>
      <c r="C3835" s="10">
        <v>3811674</v>
      </c>
      <c r="D3835" s="11"/>
      <c r="E3835" s="12" t="s">
        <v>37</v>
      </c>
      <c r="F3835" s="12" t="s">
        <v>14841</v>
      </c>
      <c r="G3835" s="12" t="s">
        <v>14842</v>
      </c>
      <c r="H3835" s="10">
        <v>946941</v>
      </c>
      <c r="I3835" s="12" t="s">
        <v>18</v>
      </c>
      <c r="J3835" s="11"/>
      <c r="K3835" s="12" t="s">
        <v>14843</v>
      </c>
      <c r="L3835" s="10">
        <v>78</v>
      </c>
      <c r="M3835" s="12" t="s">
        <v>14844</v>
      </c>
    </row>
    <row r="3836" spans="1:13" ht="20.149999999999999" customHeight="1">
      <c r="A3836" s="8" t="s">
        <v>14</v>
      </c>
      <c r="B3836" s="9">
        <v>3811891</v>
      </c>
      <c r="C3836" s="10">
        <v>3812559</v>
      </c>
      <c r="D3836" s="11"/>
      <c r="E3836" s="12" t="s">
        <v>37</v>
      </c>
      <c r="F3836" s="12" t="s">
        <v>14845</v>
      </c>
      <c r="G3836" s="12" t="s">
        <v>14846</v>
      </c>
      <c r="H3836" s="10">
        <v>948968</v>
      </c>
      <c r="I3836" s="12" t="s">
        <v>18</v>
      </c>
      <c r="J3836" s="11"/>
      <c r="K3836" s="12" t="s">
        <v>14847</v>
      </c>
      <c r="L3836" s="10">
        <v>222</v>
      </c>
      <c r="M3836" s="12" t="s">
        <v>14848</v>
      </c>
    </row>
    <row r="3837" spans="1:13" ht="20.149999999999999" customHeight="1">
      <c r="A3837" s="8" t="s">
        <v>14</v>
      </c>
      <c r="B3837" s="9">
        <v>3812731</v>
      </c>
      <c r="C3837" s="10">
        <v>3813951</v>
      </c>
      <c r="D3837" s="11"/>
      <c r="E3837" s="12" t="s">
        <v>15</v>
      </c>
      <c r="F3837" s="12" t="s">
        <v>14849</v>
      </c>
      <c r="G3837" s="12" t="s">
        <v>14850</v>
      </c>
      <c r="H3837" s="10">
        <v>949047</v>
      </c>
      <c r="I3837" s="12" t="s">
        <v>18</v>
      </c>
      <c r="J3837" s="11"/>
      <c r="K3837" s="12" t="s">
        <v>14851</v>
      </c>
      <c r="L3837" s="10">
        <v>406</v>
      </c>
      <c r="M3837" s="12" t="s">
        <v>14852</v>
      </c>
    </row>
    <row r="3838" spans="1:13" ht="20.149999999999999" customHeight="1">
      <c r="A3838" s="8" t="s">
        <v>14</v>
      </c>
      <c r="B3838" s="9">
        <v>3813929</v>
      </c>
      <c r="C3838" s="10">
        <v>3814387</v>
      </c>
      <c r="D3838" s="11"/>
      <c r="E3838" s="12" t="s">
        <v>15</v>
      </c>
      <c r="F3838" s="12" t="s">
        <v>14853</v>
      </c>
      <c r="G3838" s="12" t="s">
        <v>14854</v>
      </c>
      <c r="H3838" s="10">
        <v>948607</v>
      </c>
      <c r="I3838" s="12" t="s">
        <v>18</v>
      </c>
      <c r="J3838" s="11"/>
      <c r="K3838" s="12" t="s">
        <v>14855</v>
      </c>
      <c r="L3838" s="10">
        <v>152</v>
      </c>
      <c r="M3838" s="12" t="s">
        <v>14856</v>
      </c>
    </row>
    <row r="3839" spans="1:13" ht="20.149999999999999" customHeight="1">
      <c r="A3839" s="8" t="s">
        <v>14</v>
      </c>
      <c r="B3839" s="9">
        <v>3814494</v>
      </c>
      <c r="C3839" s="10">
        <v>3815090</v>
      </c>
      <c r="D3839" s="11"/>
      <c r="E3839" s="12" t="s">
        <v>15</v>
      </c>
      <c r="F3839" s="12" t="s">
        <v>14857</v>
      </c>
      <c r="G3839" s="12" t="s">
        <v>14858</v>
      </c>
      <c r="H3839" s="10">
        <v>948158</v>
      </c>
      <c r="I3839" s="12" t="s">
        <v>18</v>
      </c>
      <c r="J3839" s="11"/>
      <c r="K3839" s="12" t="s">
        <v>14859</v>
      </c>
      <c r="L3839" s="10">
        <v>198</v>
      </c>
      <c r="M3839" s="12" t="s">
        <v>14860</v>
      </c>
    </row>
    <row r="3840" spans="1:13" ht="20.149999999999999" customHeight="1">
      <c r="A3840" s="8" t="s">
        <v>14</v>
      </c>
      <c r="B3840" s="9">
        <v>3815127</v>
      </c>
      <c r="C3840" s="10">
        <v>3815768</v>
      </c>
      <c r="D3840" s="11"/>
      <c r="E3840" s="12" t="s">
        <v>37</v>
      </c>
      <c r="F3840" s="12" t="s">
        <v>14861</v>
      </c>
      <c r="G3840" s="12" t="s">
        <v>14862</v>
      </c>
      <c r="H3840" s="10">
        <v>948157</v>
      </c>
      <c r="I3840" s="12" t="s">
        <v>18</v>
      </c>
      <c r="J3840" s="11"/>
      <c r="K3840" s="12" t="s">
        <v>14863</v>
      </c>
      <c r="L3840" s="10">
        <v>213</v>
      </c>
      <c r="M3840" s="12" t="s">
        <v>14864</v>
      </c>
    </row>
    <row r="3841" spans="1:13" ht="20.149999999999999" customHeight="1">
      <c r="A3841" s="8" t="s">
        <v>14</v>
      </c>
      <c r="B3841" s="9">
        <v>3815863</v>
      </c>
      <c r="C3841" s="10">
        <v>3816549</v>
      </c>
      <c r="D3841" s="11"/>
      <c r="E3841" s="12" t="s">
        <v>37</v>
      </c>
      <c r="F3841" s="12" t="s">
        <v>14865</v>
      </c>
      <c r="G3841" s="12" t="s">
        <v>14866</v>
      </c>
      <c r="H3841" s="10">
        <v>948156</v>
      </c>
      <c r="I3841" s="12" t="s">
        <v>18</v>
      </c>
      <c r="J3841" s="11"/>
      <c r="K3841" s="12" t="s">
        <v>14867</v>
      </c>
      <c r="L3841" s="10">
        <v>228</v>
      </c>
      <c r="M3841" s="12" t="s">
        <v>14868</v>
      </c>
    </row>
    <row r="3842" spans="1:13" ht="20.149999999999999" customHeight="1">
      <c r="A3842" s="8" t="s">
        <v>14</v>
      </c>
      <c r="B3842" s="9">
        <v>3816676</v>
      </c>
      <c r="C3842" s="10">
        <v>3817539</v>
      </c>
      <c r="D3842" s="11"/>
      <c r="E3842" s="12" t="s">
        <v>15</v>
      </c>
      <c r="F3842" s="12" t="s">
        <v>14869</v>
      </c>
      <c r="G3842" s="12" t="s">
        <v>14870</v>
      </c>
      <c r="H3842" s="10">
        <v>948154</v>
      </c>
      <c r="I3842" s="12" t="s">
        <v>18</v>
      </c>
      <c r="J3842" s="11"/>
      <c r="K3842" s="12" t="s">
        <v>14871</v>
      </c>
      <c r="L3842" s="10">
        <v>287</v>
      </c>
      <c r="M3842" s="12" t="s">
        <v>14872</v>
      </c>
    </row>
    <row r="3843" spans="1:13" ht="20.149999999999999" customHeight="1">
      <c r="A3843" s="8" t="s">
        <v>14</v>
      </c>
      <c r="B3843" s="9">
        <v>3817760</v>
      </c>
      <c r="C3843" s="10">
        <v>3818584</v>
      </c>
      <c r="D3843" s="11"/>
      <c r="E3843" s="12" t="s">
        <v>15</v>
      </c>
      <c r="F3843" s="12" t="s">
        <v>14873</v>
      </c>
      <c r="G3843" s="12" t="s">
        <v>14874</v>
      </c>
      <c r="H3843" s="10">
        <v>948153</v>
      </c>
      <c r="I3843" s="12" t="s">
        <v>18</v>
      </c>
      <c r="J3843" s="11"/>
      <c r="K3843" s="12" t="s">
        <v>14875</v>
      </c>
      <c r="L3843" s="10">
        <v>274</v>
      </c>
      <c r="M3843" s="12" t="s">
        <v>14876</v>
      </c>
    </row>
    <row r="3844" spans="1:13" ht="20.149999999999999" customHeight="1">
      <c r="A3844" s="8" t="s">
        <v>14</v>
      </c>
      <c r="B3844" s="9">
        <v>3818874</v>
      </c>
      <c r="C3844" s="10">
        <v>3819491</v>
      </c>
      <c r="D3844" s="11"/>
      <c r="E3844" s="12" t="s">
        <v>15</v>
      </c>
      <c r="F3844" s="12" t="s">
        <v>14877</v>
      </c>
      <c r="G3844" s="12" t="s">
        <v>14878</v>
      </c>
      <c r="H3844" s="10">
        <v>948165</v>
      </c>
      <c r="I3844" s="12" t="s">
        <v>18</v>
      </c>
      <c r="J3844" s="11"/>
      <c r="K3844" s="12" t="s">
        <v>14879</v>
      </c>
      <c r="L3844" s="10">
        <v>205</v>
      </c>
      <c r="M3844" s="12" t="s">
        <v>14880</v>
      </c>
    </row>
    <row r="3845" spans="1:13" ht="20.149999999999999" customHeight="1">
      <c r="A3845" s="8" t="s">
        <v>14</v>
      </c>
      <c r="B3845" s="9">
        <v>3819488</v>
      </c>
      <c r="C3845" s="10">
        <v>3821170</v>
      </c>
      <c r="D3845" s="11"/>
      <c r="E3845" s="12" t="s">
        <v>37</v>
      </c>
      <c r="F3845" s="12" t="s">
        <v>14881</v>
      </c>
      <c r="G3845" s="12" t="s">
        <v>14882</v>
      </c>
      <c r="H3845" s="10">
        <v>948164</v>
      </c>
      <c r="I3845" s="12" t="s">
        <v>18</v>
      </c>
      <c r="J3845" s="11"/>
      <c r="K3845" s="12" t="s">
        <v>14883</v>
      </c>
      <c r="L3845" s="10">
        <v>560</v>
      </c>
      <c r="M3845" s="12" t="s">
        <v>14884</v>
      </c>
    </row>
    <row r="3846" spans="1:13" ht="20.149999999999999" customHeight="1">
      <c r="A3846" s="8" t="s">
        <v>14</v>
      </c>
      <c r="B3846" s="9">
        <v>3821428</v>
      </c>
      <c r="C3846" s="10">
        <v>3822051</v>
      </c>
      <c r="D3846" s="11"/>
      <c r="E3846" s="12" t="s">
        <v>15</v>
      </c>
      <c r="F3846" s="12" t="s">
        <v>14885</v>
      </c>
      <c r="G3846" s="12" t="s">
        <v>14886</v>
      </c>
      <c r="H3846" s="10">
        <v>948163</v>
      </c>
      <c r="I3846" s="12" t="s">
        <v>18</v>
      </c>
      <c r="J3846" s="11"/>
      <c r="K3846" s="12" t="s">
        <v>14887</v>
      </c>
      <c r="L3846" s="10">
        <v>207</v>
      </c>
      <c r="M3846" s="12" t="s">
        <v>14888</v>
      </c>
    </row>
    <row r="3847" spans="1:13" ht="20.149999999999999" customHeight="1">
      <c r="A3847" s="8" t="s">
        <v>14</v>
      </c>
      <c r="B3847" s="9">
        <v>3822106</v>
      </c>
      <c r="C3847" s="10">
        <v>3822381</v>
      </c>
      <c r="D3847" s="11"/>
      <c r="E3847" s="12" t="s">
        <v>15</v>
      </c>
      <c r="F3847" s="12" t="s">
        <v>14889</v>
      </c>
      <c r="G3847" s="12" t="s">
        <v>14890</v>
      </c>
      <c r="H3847" s="10">
        <v>948160</v>
      </c>
      <c r="I3847" s="12" t="s">
        <v>18</v>
      </c>
      <c r="J3847" s="11"/>
      <c r="K3847" s="12" t="s">
        <v>14891</v>
      </c>
      <c r="L3847" s="10">
        <v>91</v>
      </c>
      <c r="M3847" s="12" t="s">
        <v>14892</v>
      </c>
    </row>
    <row r="3848" spans="1:13" ht="20.149999999999999" customHeight="1">
      <c r="A3848" s="8" t="s">
        <v>14</v>
      </c>
      <c r="B3848" s="9">
        <v>3822400</v>
      </c>
      <c r="C3848" s="10">
        <v>3824508</v>
      </c>
      <c r="D3848" s="11"/>
      <c r="E3848" s="12" t="s">
        <v>15</v>
      </c>
      <c r="F3848" s="12" t="s">
        <v>14893</v>
      </c>
      <c r="G3848" s="12" t="s">
        <v>14894</v>
      </c>
      <c r="H3848" s="10">
        <v>948159</v>
      </c>
      <c r="I3848" s="12" t="s">
        <v>18</v>
      </c>
      <c r="J3848" s="11"/>
      <c r="K3848" s="12" t="s">
        <v>14895</v>
      </c>
      <c r="L3848" s="10">
        <v>702</v>
      </c>
      <c r="M3848" s="12" t="s">
        <v>14896</v>
      </c>
    </row>
    <row r="3849" spans="1:13" ht="20.149999999999999" customHeight="1">
      <c r="A3849" s="8" t="s">
        <v>14</v>
      </c>
      <c r="B3849" s="9">
        <v>3824515</v>
      </c>
      <c r="C3849" s="10">
        <v>3825204</v>
      </c>
      <c r="D3849" s="11"/>
      <c r="E3849" s="12" t="s">
        <v>15</v>
      </c>
      <c r="F3849" s="12" t="s">
        <v>14897</v>
      </c>
      <c r="G3849" s="12" t="s">
        <v>14898</v>
      </c>
      <c r="H3849" s="10">
        <v>948161</v>
      </c>
      <c r="I3849" s="12" t="s">
        <v>18</v>
      </c>
      <c r="J3849" s="11"/>
      <c r="K3849" s="12" t="s">
        <v>14899</v>
      </c>
      <c r="L3849" s="10">
        <v>229</v>
      </c>
      <c r="M3849" s="12" t="s">
        <v>14900</v>
      </c>
    </row>
    <row r="3850" spans="1:13" ht="20.149999999999999" customHeight="1">
      <c r="A3850" s="8" t="s">
        <v>14</v>
      </c>
      <c r="B3850" s="9">
        <v>3825210</v>
      </c>
      <c r="C3850" s="10">
        <v>3827291</v>
      </c>
      <c r="D3850" s="11"/>
      <c r="E3850" s="12" t="s">
        <v>15</v>
      </c>
      <c r="F3850" s="12" t="s">
        <v>14901</v>
      </c>
      <c r="G3850" s="12" t="s">
        <v>14902</v>
      </c>
      <c r="H3850" s="10">
        <v>948162</v>
      </c>
      <c r="I3850" s="12" t="s">
        <v>18</v>
      </c>
      <c r="J3850" s="11"/>
      <c r="K3850" s="12" t="s">
        <v>14903</v>
      </c>
      <c r="L3850" s="10">
        <v>693</v>
      </c>
      <c r="M3850" s="12" t="s">
        <v>14904</v>
      </c>
    </row>
    <row r="3851" spans="1:13" ht="20.149999999999999" customHeight="1">
      <c r="A3851" s="8" t="s">
        <v>14</v>
      </c>
      <c r="B3851" s="9">
        <v>3827460</v>
      </c>
      <c r="C3851" s="10">
        <v>3828665</v>
      </c>
      <c r="D3851" s="11"/>
      <c r="E3851" s="12" t="s">
        <v>37</v>
      </c>
      <c r="F3851" s="12" t="s">
        <v>14905</v>
      </c>
      <c r="G3851" s="12" t="s">
        <v>14906</v>
      </c>
      <c r="H3851" s="10">
        <v>948166</v>
      </c>
      <c r="I3851" s="12" t="s">
        <v>18</v>
      </c>
      <c r="J3851" s="11"/>
      <c r="K3851" s="12" t="s">
        <v>14907</v>
      </c>
      <c r="L3851" s="10">
        <v>401</v>
      </c>
      <c r="M3851" s="12" t="s">
        <v>14908</v>
      </c>
    </row>
    <row r="3852" spans="1:13" ht="20.149999999999999" customHeight="1">
      <c r="A3852" s="8" t="s">
        <v>14</v>
      </c>
      <c r="B3852" s="9">
        <v>3828945</v>
      </c>
      <c r="C3852" s="10">
        <v>3830336</v>
      </c>
      <c r="D3852" s="11"/>
      <c r="E3852" s="12" t="s">
        <v>15</v>
      </c>
      <c r="F3852" s="12" t="s">
        <v>14909</v>
      </c>
      <c r="G3852" s="12" t="s">
        <v>14910</v>
      </c>
      <c r="H3852" s="10">
        <v>948172</v>
      </c>
      <c r="I3852" s="12" t="s">
        <v>18</v>
      </c>
      <c r="J3852" s="11"/>
      <c r="K3852" s="12" t="s">
        <v>14911</v>
      </c>
      <c r="L3852" s="10">
        <v>463</v>
      </c>
      <c r="M3852" s="12" t="s">
        <v>14912</v>
      </c>
    </row>
    <row r="3853" spans="1:13" ht="20.149999999999999" customHeight="1">
      <c r="A3853" s="8" t="s">
        <v>14</v>
      </c>
      <c r="B3853" s="9">
        <v>3830457</v>
      </c>
      <c r="C3853" s="10">
        <v>3832166</v>
      </c>
      <c r="D3853" s="11"/>
      <c r="E3853" s="12" t="s">
        <v>15</v>
      </c>
      <c r="F3853" s="12" t="s">
        <v>14913</v>
      </c>
      <c r="G3853" s="12" t="s">
        <v>14914</v>
      </c>
      <c r="H3853" s="10">
        <v>948171</v>
      </c>
      <c r="I3853" s="12" t="s">
        <v>18</v>
      </c>
      <c r="J3853" s="11"/>
      <c r="K3853" s="12" t="s">
        <v>14915</v>
      </c>
      <c r="L3853" s="10">
        <v>569</v>
      </c>
      <c r="M3853" s="12" t="s">
        <v>14916</v>
      </c>
    </row>
    <row r="3854" spans="1:13" ht="20.149999999999999" customHeight="1">
      <c r="A3854" s="8" t="s">
        <v>14</v>
      </c>
      <c r="B3854" s="9">
        <v>3832219</v>
      </c>
      <c r="C3854" s="10">
        <v>3834537</v>
      </c>
      <c r="D3854" s="11"/>
      <c r="E3854" s="12" t="s">
        <v>37</v>
      </c>
      <c r="F3854" s="12" t="s">
        <v>14917</v>
      </c>
      <c r="G3854" s="12" t="s">
        <v>14918</v>
      </c>
      <c r="H3854" s="10">
        <v>948169</v>
      </c>
      <c r="I3854" s="12" t="s">
        <v>18</v>
      </c>
      <c r="J3854" s="11"/>
      <c r="K3854" s="12" t="s">
        <v>14919</v>
      </c>
      <c r="L3854" s="10">
        <v>772</v>
      </c>
      <c r="M3854" s="12" t="s">
        <v>14920</v>
      </c>
    </row>
    <row r="3855" spans="1:13" ht="20.149999999999999" customHeight="1">
      <c r="A3855" s="8" t="s">
        <v>14</v>
      </c>
      <c r="B3855" s="9">
        <v>3834547</v>
      </c>
      <c r="C3855" s="10">
        <v>3835929</v>
      </c>
      <c r="D3855" s="11"/>
      <c r="E3855" s="12" t="s">
        <v>37</v>
      </c>
      <c r="F3855" s="12" t="s">
        <v>14921</v>
      </c>
      <c r="G3855" s="12" t="s">
        <v>14922</v>
      </c>
      <c r="H3855" s="10">
        <v>948168</v>
      </c>
      <c r="I3855" s="12" t="s">
        <v>18</v>
      </c>
      <c r="J3855" s="11"/>
      <c r="K3855" s="12" t="s">
        <v>14923</v>
      </c>
      <c r="L3855" s="10">
        <v>460</v>
      </c>
      <c r="M3855" s="12" t="s">
        <v>14924</v>
      </c>
    </row>
    <row r="3856" spans="1:13" ht="20.149999999999999" customHeight="1">
      <c r="A3856" s="8" t="s">
        <v>14</v>
      </c>
      <c r="B3856" s="9">
        <v>3836222</v>
      </c>
      <c r="C3856" s="10">
        <v>3836316</v>
      </c>
      <c r="D3856" s="11"/>
      <c r="E3856" s="12" t="s">
        <v>15</v>
      </c>
      <c r="F3856" s="12" t="s">
        <v>14925</v>
      </c>
      <c r="G3856" s="12" t="s">
        <v>14926</v>
      </c>
      <c r="H3856" s="10">
        <v>948167</v>
      </c>
      <c r="I3856" s="12" t="s">
        <v>851</v>
      </c>
      <c r="J3856" s="11"/>
      <c r="K3856" s="11"/>
      <c r="L3856" s="11"/>
      <c r="M3856" s="12" t="s">
        <v>14927</v>
      </c>
    </row>
    <row r="3857" spans="1:13" ht="20.149999999999999" customHeight="1">
      <c r="A3857" s="8" t="s">
        <v>14</v>
      </c>
      <c r="B3857" s="9">
        <v>3836425</v>
      </c>
      <c r="C3857" s="10">
        <v>3836556</v>
      </c>
      <c r="D3857" s="11"/>
      <c r="E3857" s="12" t="s">
        <v>15</v>
      </c>
      <c r="F3857" s="12" t="s">
        <v>915</v>
      </c>
      <c r="G3857" s="12" t="s">
        <v>14928</v>
      </c>
      <c r="H3857" s="10">
        <v>5625579</v>
      </c>
      <c r="I3857" s="12" t="s">
        <v>917</v>
      </c>
      <c r="J3857" s="11"/>
      <c r="K3857" s="11"/>
      <c r="L3857" s="11"/>
      <c r="M3857" s="12" t="s">
        <v>14929</v>
      </c>
    </row>
    <row r="3858" spans="1:13" ht="20.149999999999999" customHeight="1">
      <c r="A3858" s="8" t="s">
        <v>14</v>
      </c>
      <c r="B3858" s="9">
        <v>3836953</v>
      </c>
      <c r="C3858" s="10">
        <v>3838137</v>
      </c>
      <c r="D3858" s="11"/>
      <c r="E3858" s="12" t="s">
        <v>15</v>
      </c>
      <c r="F3858" s="12" t="s">
        <v>14930</v>
      </c>
      <c r="G3858" s="12" t="s">
        <v>14931</v>
      </c>
      <c r="H3858" s="10">
        <v>948177</v>
      </c>
      <c r="I3858" s="12" t="s">
        <v>18</v>
      </c>
      <c r="J3858" s="11"/>
      <c r="K3858" s="12" t="s">
        <v>14932</v>
      </c>
      <c r="L3858" s="10">
        <v>394</v>
      </c>
      <c r="M3858" s="12" t="s">
        <v>14933</v>
      </c>
    </row>
    <row r="3859" spans="1:13" ht="20.149999999999999" customHeight="1">
      <c r="A3859" s="8" t="s">
        <v>14</v>
      </c>
      <c r="B3859" s="9">
        <v>3838248</v>
      </c>
      <c r="C3859" s="10">
        <v>3839171</v>
      </c>
      <c r="D3859" s="11"/>
      <c r="E3859" s="12" t="s">
        <v>15</v>
      </c>
      <c r="F3859" s="12" t="s">
        <v>14934</v>
      </c>
      <c r="G3859" s="12" t="s">
        <v>14935</v>
      </c>
      <c r="H3859" s="10">
        <v>948176</v>
      </c>
      <c r="I3859" s="12" t="s">
        <v>18</v>
      </c>
      <c r="J3859" s="11"/>
      <c r="K3859" s="12" t="s">
        <v>14936</v>
      </c>
      <c r="L3859" s="10">
        <v>307</v>
      </c>
      <c r="M3859" s="12" t="s">
        <v>14937</v>
      </c>
    </row>
    <row r="3860" spans="1:13" ht="20.149999999999999" customHeight="1">
      <c r="A3860" s="8" t="s">
        <v>14</v>
      </c>
      <c r="B3860" s="9">
        <v>3838642</v>
      </c>
      <c r="C3860" s="10">
        <v>3838701</v>
      </c>
      <c r="D3860" s="11"/>
      <c r="E3860" s="12" t="s">
        <v>37</v>
      </c>
      <c r="F3860" s="12" t="s">
        <v>14938</v>
      </c>
      <c r="G3860" s="12" t="s">
        <v>14939</v>
      </c>
      <c r="H3860" s="10">
        <v>63925661</v>
      </c>
      <c r="I3860" s="12" t="s">
        <v>18</v>
      </c>
      <c r="J3860" s="11"/>
      <c r="K3860" s="12" t="s">
        <v>14940</v>
      </c>
      <c r="L3860" s="10">
        <v>19</v>
      </c>
      <c r="M3860" s="12" t="s">
        <v>14941</v>
      </c>
    </row>
    <row r="3861" spans="1:13" ht="20.149999999999999" customHeight="1">
      <c r="A3861" s="8" t="s">
        <v>14</v>
      </c>
      <c r="B3861" s="9">
        <v>3839175</v>
      </c>
      <c r="C3861" s="10">
        <v>3839993</v>
      </c>
      <c r="D3861" s="11"/>
      <c r="E3861" s="12" t="s">
        <v>37</v>
      </c>
      <c r="F3861" s="12" t="s">
        <v>14942</v>
      </c>
      <c r="G3861" s="12" t="s">
        <v>14943</v>
      </c>
      <c r="H3861" s="10">
        <v>948175</v>
      </c>
      <c r="I3861" s="12" t="s">
        <v>18</v>
      </c>
      <c r="J3861" s="11"/>
      <c r="K3861" s="12" t="s">
        <v>14944</v>
      </c>
      <c r="L3861" s="10">
        <v>272</v>
      </c>
      <c r="M3861" s="12" t="s">
        <v>14945</v>
      </c>
    </row>
    <row r="3862" spans="1:13" ht="20.149999999999999" customHeight="1">
      <c r="A3862" s="8" t="s">
        <v>14</v>
      </c>
      <c r="B3862" s="9">
        <v>3840215</v>
      </c>
      <c r="C3862" s="10">
        <v>3840508</v>
      </c>
      <c r="D3862" s="11"/>
      <c r="E3862" s="12" t="s">
        <v>15</v>
      </c>
      <c r="F3862" s="12" t="s">
        <v>14946</v>
      </c>
      <c r="G3862" s="12" t="s">
        <v>14947</v>
      </c>
      <c r="H3862" s="10">
        <v>1450300</v>
      </c>
      <c r="I3862" s="12" t="s">
        <v>18</v>
      </c>
      <c r="J3862" s="11"/>
      <c r="K3862" s="12" t="s">
        <v>14948</v>
      </c>
      <c r="L3862" s="10">
        <v>97</v>
      </c>
      <c r="M3862" s="12" t="s">
        <v>14949</v>
      </c>
    </row>
    <row r="3863" spans="1:13" ht="20.149999999999999" customHeight="1">
      <c r="A3863" s="8" t="s">
        <v>14</v>
      </c>
      <c r="B3863" s="9">
        <v>3840549</v>
      </c>
      <c r="C3863" s="10">
        <v>3841739</v>
      </c>
      <c r="D3863" s="11"/>
      <c r="E3863" s="12" t="s">
        <v>37</v>
      </c>
      <c r="F3863" s="12" t="s">
        <v>14950</v>
      </c>
      <c r="G3863" s="12" t="s">
        <v>14951</v>
      </c>
      <c r="H3863" s="10">
        <v>948213</v>
      </c>
      <c r="I3863" s="12" t="s">
        <v>18</v>
      </c>
      <c r="J3863" s="11"/>
      <c r="K3863" s="12" t="s">
        <v>14952</v>
      </c>
      <c r="L3863" s="10">
        <v>396</v>
      </c>
      <c r="M3863" s="12" t="s">
        <v>14953</v>
      </c>
    </row>
    <row r="3864" spans="1:13" ht="20.149999999999999" customHeight="1">
      <c r="A3864" s="8" t="s">
        <v>14</v>
      </c>
      <c r="B3864" s="9">
        <v>3841950</v>
      </c>
      <c r="C3864" s="10">
        <v>3842402</v>
      </c>
      <c r="D3864" s="11"/>
      <c r="E3864" s="12" t="s">
        <v>37</v>
      </c>
      <c r="F3864" s="12" t="s">
        <v>14954</v>
      </c>
      <c r="G3864" s="12" t="s">
        <v>14955</v>
      </c>
      <c r="H3864" s="10">
        <v>948173</v>
      </c>
      <c r="I3864" s="12" t="s">
        <v>18</v>
      </c>
      <c r="J3864" s="11"/>
      <c r="K3864" s="12" t="s">
        <v>14956</v>
      </c>
      <c r="L3864" s="10">
        <v>150</v>
      </c>
      <c r="M3864" s="12" t="s">
        <v>14957</v>
      </c>
    </row>
    <row r="3865" spans="1:13" ht="20.149999999999999" customHeight="1">
      <c r="A3865" s="8" t="s">
        <v>14</v>
      </c>
      <c r="B3865" s="9">
        <v>3842455</v>
      </c>
      <c r="C3865" s="10">
        <v>3843789</v>
      </c>
      <c r="D3865" s="11"/>
      <c r="E3865" s="12" t="s">
        <v>37</v>
      </c>
      <c r="F3865" s="12" t="s">
        <v>14958</v>
      </c>
      <c r="G3865" s="12" t="s">
        <v>14959</v>
      </c>
      <c r="H3865" s="10">
        <v>948174</v>
      </c>
      <c r="I3865" s="12" t="s">
        <v>18</v>
      </c>
      <c r="J3865" s="11"/>
      <c r="K3865" s="12" t="s">
        <v>14960</v>
      </c>
      <c r="L3865" s="10">
        <v>444</v>
      </c>
      <c r="M3865" s="12" t="s">
        <v>14961</v>
      </c>
    </row>
    <row r="3866" spans="1:13" ht="20.149999999999999" customHeight="1">
      <c r="A3866" s="8" t="s">
        <v>14</v>
      </c>
      <c r="B3866" s="9">
        <v>3843964</v>
      </c>
      <c r="C3866" s="10">
        <v>3845730</v>
      </c>
      <c r="D3866" s="11"/>
      <c r="E3866" s="12" t="s">
        <v>15</v>
      </c>
      <c r="F3866" s="12" t="s">
        <v>14962</v>
      </c>
      <c r="G3866" s="12" t="s">
        <v>14963</v>
      </c>
      <c r="H3866" s="10">
        <v>948210</v>
      </c>
      <c r="I3866" s="12" t="s">
        <v>18</v>
      </c>
      <c r="J3866" s="11"/>
      <c r="K3866" s="12" t="s">
        <v>14964</v>
      </c>
      <c r="L3866" s="10">
        <v>588</v>
      </c>
      <c r="M3866" s="12" t="s">
        <v>14965</v>
      </c>
    </row>
    <row r="3867" spans="1:13" ht="20.149999999999999" customHeight="1">
      <c r="A3867" s="8" t="s">
        <v>14</v>
      </c>
      <c r="B3867" s="9">
        <v>3845730</v>
      </c>
      <c r="C3867" s="10">
        <v>3845995</v>
      </c>
      <c r="D3867" s="11"/>
      <c r="E3867" s="12" t="s">
        <v>37</v>
      </c>
      <c r="F3867" s="12" t="s">
        <v>14966</v>
      </c>
      <c r="G3867" s="12" t="s">
        <v>14967</v>
      </c>
      <c r="H3867" s="10">
        <v>71004574</v>
      </c>
      <c r="I3867" s="12" t="s">
        <v>92</v>
      </c>
      <c r="J3867" s="11"/>
      <c r="K3867" s="11"/>
      <c r="L3867" s="11"/>
      <c r="M3867" s="12" t="s">
        <v>14968</v>
      </c>
    </row>
    <row r="3868" spans="1:13" ht="20.149999999999999" customHeight="1">
      <c r="A3868" s="8" t="s">
        <v>14</v>
      </c>
      <c r="B3868" s="9">
        <v>3845776</v>
      </c>
      <c r="C3868" s="10">
        <v>3847167</v>
      </c>
      <c r="D3868" s="11"/>
      <c r="E3868" s="12" t="s">
        <v>37</v>
      </c>
      <c r="F3868" s="12" t="s">
        <v>14969</v>
      </c>
      <c r="G3868" s="12" t="s">
        <v>14970</v>
      </c>
      <c r="H3868" s="10">
        <v>948201</v>
      </c>
      <c r="I3868" s="12" t="s">
        <v>18</v>
      </c>
      <c r="J3868" s="11"/>
      <c r="K3868" s="12" t="s">
        <v>14971</v>
      </c>
      <c r="L3868" s="10">
        <v>463</v>
      </c>
      <c r="M3868" s="12" t="s">
        <v>14972</v>
      </c>
    </row>
    <row r="3869" spans="1:13" ht="20.149999999999999" customHeight="1">
      <c r="A3869" s="8" t="s">
        <v>14</v>
      </c>
      <c r="B3869" s="9">
        <v>3847305</v>
      </c>
      <c r="C3869" s="10">
        <v>3848624</v>
      </c>
      <c r="D3869" s="11"/>
      <c r="E3869" s="12" t="s">
        <v>37</v>
      </c>
      <c r="F3869" s="12" t="s">
        <v>14973</v>
      </c>
      <c r="G3869" s="12" t="s">
        <v>14974</v>
      </c>
      <c r="H3869" s="10">
        <v>948184</v>
      </c>
      <c r="I3869" s="12" t="s">
        <v>18</v>
      </c>
      <c r="J3869" s="11"/>
      <c r="K3869" s="12" t="s">
        <v>14975</v>
      </c>
      <c r="L3869" s="10">
        <v>439</v>
      </c>
      <c r="M3869" s="12" t="s">
        <v>14976</v>
      </c>
    </row>
    <row r="3870" spans="1:13" ht="20.149999999999999" customHeight="1">
      <c r="A3870" s="8" t="s">
        <v>14</v>
      </c>
      <c r="B3870" s="9">
        <v>3848634</v>
      </c>
      <c r="C3870" s="10">
        <v>3850136</v>
      </c>
      <c r="D3870" s="11"/>
      <c r="E3870" s="12" t="s">
        <v>37</v>
      </c>
      <c r="F3870" s="12" t="s">
        <v>14977</v>
      </c>
      <c r="G3870" s="12" t="s">
        <v>14978</v>
      </c>
      <c r="H3870" s="10">
        <v>948195</v>
      </c>
      <c r="I3870" s="12" t="s">
        <v>18</v>
      </c>
      <c r="J3870" s="11"/>
      <c r="K3870" s="12" t="s">
        <v>14979</v>
      </c>
      <c r="L3870" s="10">
        <v>500</v>
      </c>
      <c r="M3870" s="12" t="s">
        <v>14980</v>
      </c>
    </row>
    <row r="3871" spans="1:13" ht="20.149999999999999" customHeight="1">
      <c r="A3871" s="8" t="s">
        <v>14</v>
      </c>
      <c r="B3871" s="9">
        <v>3850136</v>
      </c>
      <c r="C3871" s="10">
        <v>3850726</v>
      </c>
      <c r="D3871" s="11"/>
      <c r="E3871" s="12" t="s">
        <v>37</v>
      </c>
      <c r="F3871" s="12" t="s">
        <v>14981</v>
      </c>
      <c r="G3871" s="12" t="s">
        <v>14982</v>
      </c>
      <c r="H3871" s="10">
        <v>948178</v>
      </c>
      <c r="I3871" s="12" t="s">
        <v>18</v>
      </c>
      <c r="J3871" s="11"/>
      <c r="K3871" s="12" t="s">
        <v>14983</v>
      </c>
      <c r="L3871" s="10">
        <v>196</v>
      </c>
      <c r="M3871" s="12" t="s">
        <v>14984</v>
      </c>
    </row>
    <row r="3872" spans="1:13" ht="20.149999999999999" customHeight="1">
      <c r="A3872" s="8" t="s">
        <v>14</v>
      </c>
      <c r="B3872" s="9">
        <v>3850802</v>
      </c>
      <c r="C3872" s="10">
        <v>3851092</v>
      </c>
      <c r="D3872" s="11"/>
      <c r="E3872" s="12" t="s">
        <v>37</v>
      </c>
      <c r="F3872" s="12" t="s">
        <v>14985</v>
      </c>
      <c r="G3872" s="12" t="s">
        <v>14986</v>
      </c>
      <c r="H3872" s="10">
        <v>948183</v>
      </c>
      <c r="I3872" s="12" t="s">
        <v>18</v>
      </c>
      <c r="J3872" s="11"/>
      <c r="K3872" s="12" t="s">
        <v>14987</v>
      </c>
      <c r="L3872" s="10">
        <v>96</v>
      </c>
      <c r="M3872" s="12" t="s">
        <v>14988</v>
      </c>
    </row>
    <row r="3873" spans="1:13" ht="20.149999999999999" customHeight="1">
      <c r="A3873" s="8" t="s">
        <v>14</v>
      </c>
      <c r="B3873" s="9">
        <v>3851096</v>
      </c>
      <c r="C3873" s="10">
        <v>3852784</v>
      </c>
      <c r="D3873" s="11"/>
      <c r="E3873" s="12" t="s">
        <v>37</v>
      </c>
      <c r="F3873" s="12" t="s">
        <v>14989</v>
      </c>
      <c r="G3873" s="12" t="s">
        <v>14990</v>
      </c>
      <c r="H3873" s="10">
        <v>948182</v>
      </c>
      <c r="I3873" s="12" t="s">
        <v>18</v>
      </c>
      <c r="J3873" s="11"/>
      <c r="K3873" s="12" t="s">
        <v>14991</v>
      </c>
      <c r="L3873" s="10">
        <v>562</v>
      </c>
      <c r="M3873" s="12" t="s">
        <v>14992</v>
      </c>
    </row>
    <row r="3874" spans="1:13" ht="20.149999999999999" customHeight="1">
      <c r="A3874" s="8" t="s">
        <v>14</v>
      </c>
      <c r="B3874" s="9">
        <v>3852890</v>
      </c>
      <c r="C3874" s="10">
        <v>3852988</v>
      </c>
      <c r="D3874" s="11"/>
      <c r="E3874" s="12" t="s">
        <v>37</v>
      </c>
      <c r="F3874" s="12" t="s">
        <v>14993</v>
      </c>
      <c r="G3874" s="12" t="s">
        <v>14994</v>
      </c>
      <c r="H3874" s="10">
        <v>948181</v>
      </c>
      <c r="I3874" s="12" t="s">
        <v>18</v>
      </c>
      <c r="J3874" s="11"/>
      <c r="K3874" s="12" t="s">
        <v>14995</v>
      </c>
      <c r="L3874" s="10">
        <v>32</v>
      </c>
      <c r="M3874" s="12" t="s">
        <v>14996</v>
      </c>
    </row>
    <row r="3875" spans="1:13" ht="20.149999999999999" customHeight="1">
      <c r="A3875" s="8" t="s">
        <v>14</v>
      </c>
      <c r="B3875" s="9">
        <v>3853118</v>
      </c>
      <c r="C3875" s="10">
        <v>3853257</v>
      </c>
      <c r="D3875" s="11"/>
      <c r="E3875" s="12" t="s">
        <v>37</v>
      </c>
      <c r="F3875" s="12" t="s">
        <v>14997</v>
      </c>
      <c r="G3875" s="12" t="s">
        <v>14998</v>
      </c>
      <c r="H3875" s="10">
        <v>5061525</v>
      </c>
      <c r="I3875" s="12" t="s">
        <v>92</v>
      </c>
      <c r="J3875" s="11"/>
      <c r="K3875" s="11"/>
      <c r="L3875" s="11"/>
      <c r="M3875" s="12" t="s">
        <v>14999</v>
      </c>
    </row>
    <row r="3876" spans="1:13" ht="20.149999999999999" customHeight="1">
      <c r="A3876" s="8" t="s">
        <v>14</v>
      </c>
      <c r="B3876" s="9">
        <v>3853553</v>
      </c>
      <c r="C3876" s="10">
        <v>3853642</v>
      </c>
      <c r="D3876" s="11"/>
      <c r="E3876" s="12" t="s">
        <v>15</v>
      </c>
      <c r="F3876" s="12" t="s">
        <v>15000</v>
      </c>
      <c r="G3876" s="12" t="s">
        <v>15001</v>
      </c>
      <c r="H3876" s="10">
        <v>5061527</v>
      </c>
      <c r="I3876" s="12" t="s">
        <v>18</v>
      </c>
      <c r="J3876" s="11"/>
      <c r="K3876" s="12" t="s">
        <v>15002</v>
      </c>
      <c r="L3876" s="10">
        <v>29</v>
      </c>
      <c r="M3876" s="12" t="s">
        <v>15003</v>
      </c>
    </row>
    <row r="3877" spans="1:13" ht="20.149999999999999" customHeight="1">
      <c r="A3877" s="8" t="s">
        <v>14</v>
      </c>
      <c r="B3877" s="9">
        <v>3853766</v>
      </c>
      <c r="C3877" s="10">
        <v>3853840</v>
      </c>
      <c r="D3877" s="11"/>
      <c r="E3877" s="12" t="s">
        <v>37</v>
      </c>
      <c r="F3877" s="12" t="s">
        <v>15004</v>
      </c>
      <c r="G3877" s="12" t="s">
        <v>15005</v>
      </c>
      <c r="H3877" s="10">
        <v>63925662</v>
      </c>
      <c r="I3877" s="12" t="s">
        <v>18</v>
      </c>
      <c r="J3877" s="11"/>
      <c r="K3877" s="12" t="s">
        <v>15006</v>
      </c>
      <c r="L3877" s="10">
        <v>24</v>
      </c>
      <c r="M3877" s="12" t="s">
        <v>15007</v>
      </c>
    </row>
    <row r="3878" spans="1:13" ht="20.149999999999999" customHeight="1">
      <c r="A3878" s="8" t="s">
        <v>14</v>
      </c>
      <c r="B3878" s="9">
        <v>3853922</v>
      </c>
      <c r="C3878" s="10">
        <v>3855106</v>
      </c>
      <c r="D3878" s="11"/>
      <c r="E3878" s="12" t="s">
        <v>15</v>
      </c>
      <c r="F3878" s="12" t="s">
        <v>15008</v>
      </c>
      <c r="G3878" s="12" t="s">
        <v>15009</v>
      </c>
      <c r="H3878" s="10">
        <v>948180</v>
      </c>
      <c r="I3878" s="12" t="s">
        <v>18</v>
      </c>
      <c r="J3878" s="11"/>
      <c r="K3878" s="12" t="s">
        <v>15010</v>
      </c>
      <c r="L3878" s="10">
        <v>394</v>
      </c>
      <c r="M3878" s="12" t="s">
        <v>15011</v>
      </c>
    </row>
    <row r="3879" spans="1:13" ht="20.149999999999999" customHeight="1">
      <c r="A3879" s="8" t="s">
        <v>14</v>
      </c>
      <c r="B3879" s="9">
        <v>3855114</v>
      </c>
      <c r="C3879" s="10">
        <v>3855611</v>
      </c>
      <c r="D3879" s="11"/>
      <c r="E3879" s="12" t="s">
        <v>37</v>
      </c>
      <c r="F3879" s="12" t="s">
        <v>15012</v>
      </c>
      <c r="G3879" s="12" t="s">
        <v>15013</v>
      </c>
      <c r="H3879" s="10">
        <v>948179</v>
      </c>
      <c r="I3879" s="12" t="s">
        <v>18</v>
      </c>
      <c r="J3879" s="11"/>
      <c r="K3879" s="12" t="s">
        <v>15014</v>
      </c>
      <c r="L3879" s="10">
        <v>165</v>
      </c>
      <c r="M3879" s="12" t="s">
        <v>15015</v>
      </c>
    </row>
    <row r="3880" spans="1:13" ht="20.149999999999999" customHeight="1">
      <c r="A3880" s="8" t="s">
        <v>14</v>
      </c>
      <c r="B3880" s="9">
        <v>3855608</v>
      </c>
      <c r="C3880" s="10">
        <v>3855970</v>
      </c>
      <c r="D3880" s="11"/>
      <c r="E3880" s="12" t="s">
        <v>37</v>
      </c>
      <c r="F3880" s="12" t="s">
        <v>15016</v>
      </c>
      <c r="G3880" s="12" t="s">
        <v>15017</v>
      </c>
      <c r="H3880" s="10">
        <v>948191</v>
      </c>
      <c r="I3880" s="12" t="s">
        <v>18</v>
      </c>
      <c r="J3880" s="11"/>
      <c r="K3880" s="12" t="s">
        <v>15018</v>
      </c>
      <c r="L3880" s="10">
        <v>120</v>
      </c>
      <c r="M3880" s="12" t="s">
        <v>15019</v>
      </c>
    </row>
    <row r="3881" spans="1:13" ht="20.149999999999999" customHeight="1">
      <c r="A3881" s="8" t="s">
        <v>14</v>
      </c>
      <c r="B3881" s="9">
        <v>3855960</v>
      </c>
      <c r="C3881" s="10">
        <v>3856307</v>
      </c>
      <c r="D3881" s="11"/>
      <c r="E3881" s="12" t="s">
        <v>37</v>
      </c>
      <c r="F3881" s="12" t="s">
        <v>15020</v>
      </c>
      <c r="G3881" s="12" t="s">
        <v>15021</v>
      </c>
      <c r="H3881" s="10">
        <v>948190</v>
      </c>
      <c r="I3881" s="12" t="s">
        <v>18</v>
      </c>
      <c r="J3881" s="11"/>
      <c r="K3881" s="12" t="s">
        <v>15022</v>
      </c>
      <c r="L3881" s="10">
        <v>115</v>
      </c>
      <c r="M3881" s="12" t="s">
        <v>15023</v>
      </c>
    </row>
    <row r="3882" spans="1:13" ht="20.149999999999999" customHeight="1">
      <c r="A3882" s="8" t="s">
        <v>14</v>
      </c>
      <c r="B3882" s="9">
        <v>3856415</v>
      </c>
      <c r="C3882" s="10">
        <v>3856864</v>
      </c>
      <c r="D3882" s="11"/>
      <c r="E3882" s="12" t="s">
        <v>15</v>
      </c>
      <c r="F3882" s="12" t="s">
        <v>15024</v>
      </c>
      <c r="G3882" s="12" t="s">
        <v>15025</v>
      </c>
      <c r="H3882" s="10">
        <v>948189</v>
      </c>
      <c r="I3882" s="12" t="s">
        <v>18</v>
      </c>
      <c r="J3882" s="11"/>
      <c r="K3882" s="12" t="s">
        <v>15026</v>
      </c>
      <c r="L3882" s="10">
        <v>149</v>
      </c>
      <c r="M3882" s="12" t="s">
        <v>15027</v>
      </c>
    </row>
    <row r="3883" spans="1:13" ht="20.149999999999999" customHeight="1">
      <c r="A3883" s="8" t="s">
        <v>14</v>
      </c>
      <c r="B3883" s="9">
        <v>3856911</v>
      </c>
      <c r="C3883" s="10">
        <v>3858404</v>
      </c>
      <c r="D3883" s="11"/>
      <c r="E3883" s="12" t="s">
        <v>37</v>
      </c>
      <c r="F3883" s="12" t="s">
        <v>15028</v>
      </c>
      <c r="G3883" s="12" t="s">
        <v>15029</v>
      </c>
      <c r="H3883" s="10">
        <v>948188</v>
      </c>
      <c r="I3883" s="12" t="s">
        <v>18</v>
      </c>
      <c r="J3883" s="11"/>
      <c r="K3883" s="12" t="s">
        <v>15030</v>
      </c>
      <c r="L3883" s="10">
        <v>497</v>
      </c>
      <c r="M3883" s="12" t="s">
        <v>15031</v>
      </c>
    </row>
    <row r="3884" spans="1:13" ht="20.149999999999999" customHeight="1">
      <c r="A3884" s="8" t="s">
        <v>14</v>
      </c>
      <c r="B3884" s="9">
        <v>3858401</v>
      </c>
      <c r="C3884" s="10">
        <v>3860116</v>
      </c>
      <c r="D3884" s="11"/>
      <c r="E3884" s="12" t="s">
        <v>37</v>
      </c>
      <c r="F3884" s="12" t="s">
        <v>15032</v>
      </c>
      <c r="G3884" s="12" t="s">
        <v>15033</v>
      </c>
      <c r="H3884" s="10">
        <v>948185</v>
      </c>
      <c r="I3884" s="12" t="s">
        <v>18</v>
      </c>
      <c r="J3884" s="11"/>
      <c r="K3884" s="12" t="s">
        <v>15034</v>
      </c>
      <c r="L3884" s="10">
        <v>571</v>
      </c>
      <c r="M3884" s="12" t="s">
        <v>15035</v>
      </c>
    </row>
    <row r="3885" spans="1:13" ht="20.149999999999999" customHeight="1">
      <c r="A3885" s="8" t="s">
        <v>14</v>
      </c>
      <c r="B3885" s="9">
        <v>3860283</v>
      </c>
      <c r="C3885" s="10">
        <v>3861176</v>
      </c>
      <c r="D3885" s="11"/>
      <c r="E3885" s="12" t="s">
        <v>15</v>
      </c>
      <c r="F3885" s="12" t="s">
        <v>15036</v>
      </c>
      <c r="G3885" s="12" t="s">
        <v>15037</v>
      </c>
      <c r="H3885" s="10">
        <v>948186</v>
      </c>
      <c r="I3885" s="12" t="s">
        <v>18</v>
      </c>
      <c r="J3885" s="11"/>
      <c r="K3885" s="12" t="s">
        <v>15038</v>
      </c>
      <c r="L3885" s="10">
        <v>297</v>
      </c>
      <c r="M3885" s="12" t="s">
        <v>15039</v>
      </c>
    </row>
    <row r="3886" spans="1:13" ht="20.149999999999999" customHeight="1">
      <c r="A3886" s="8" t="s">
        <v>14</v>
      </c>
      <c r="B3886" s="9">
        <v>3861173</v>
      </c>
      <c r="C3886" s="10">
        <v>3861987</v>
      </c>
      <c r="D3886" s="11"/>
      <c r="E3886" s="12" t="s">
        <v>37</v>
      </c>
      <c r="F3886" s="12" t="s">
        <v>915</v>
      </c>
      <c r="G3886" s="12" t="s">
        <v>15040</v>
      </c>
      <c r="H3886" s="10">
        <v>1450301</v>
      </c>
      <c r="I3886" s="12" t="s">
        <v>917</v>
      </c>
      <c r="J3886" s="11"/>
      <c r="K3886" s="11"/>
      <c r="L3886" s="11"/>
      <c r="M3886" s="12" t="s">
        <v>15041</v>
      </c>
    </row>
    <row r="3887" spans="1:13" ht="20.149999999999999" customHeight="1">
      <c r="A3887" s="8" t="s">
        <v>14</v>
      </c>
      <c r="B3887" s="9">
        <v>3861987</v>
      </c>
      <c r="C3887" s="10">
        <v>3862472</v>
      </c>
      <c r="D3887" s="11"/>
      <c r="E3887" s="12" t="s">
        <v>37</v>
      </c>
      <c r="F3887" s="12" t="s">
        <v>15042</v>
      </c>
      <c r="G3887" s="12" t="s">
        <v>15043</v>
      </c>
      <c r="H3887" s="10">
        <v>2847722</v>
      </c>
      <c r="I3887" s="12" t="s">
        <v>18</v>
      </c>
      <c r="J3887" s="11"/>
      <c r="K3887" s="12" t="s">
        <v>15044</v>
      </c>
      <c r="L3887" s="10">
        <v>161</v>
      </c>
      <c r="M3887" s="12" t="s">
        <v>15045</v>
      </c>
    </row>
    <row r="3888" spans="1:13" ht="20.149999999999999" customHeight="1">
      <c r="A3888" s="8" t="s">
        <v>14</v>
      </c>
      <c r="B3888" s="9">
        <v>3862497</v>
      </c>
      <c r="C3888" s="10">
        <v>3863603</v>
      </c>
      <c r="D3888" s="11"/>
      <c r="E3888" s="12" t="s">
        <v>37</v>
      </c>
      <c r="F3888" s="12" t="s">
        <v>15046</v>
      </c>
      <c r="G3888" s="12" t="s">
        <v>15047</v>
      </c>
      <c r="H3888" s="10">
        <v>2847721</v>
      </c>
      <c r="I3888" s="12" t="s">
        <v>18</v>
      </c>
      <c r="J3888" s="11"/>
      <c r="K3888" s="12" t="s">
        <v>15048</v>
      </c>
      <c r="L3888" s="10">
        <v>368</v>
      </c>
      <c r="M3888" s="12" t="s">
        <v>15049</v>
      </c>
    </row>
    <row r="3889" spans="1:13" ht="20.149999999999999" customHeight="1">
      <c r="A3889" s="8" t="s">
        <v>14</v>
      </c>
      <c r="B3889" s="9">
        <v>3863899</v>
      </c>
      <c r="C3889" s="10">
        <v>3864615</v>
      </c>
      <c r="D3889" s="11"/>
      <c r="E3889" s="12" t="s">
        <v>15</v>
      </c>
      <c r="F3889" s="12" t="s">
        <v>15050</v>
      </c>
      <c r="G3889" s="12" t="s">
        <v>15051</v>
      </c>
      <c r="H3889" s="10">
        <v>948194</v>
      </c>
      <c r="I3889" s="12" t="s">
        <v>18</v>
      </c>
      <c r="J3889" s="11"/>
      <c r="K3889" s="12" t="s">
        <v>15052</v>
      </c>
      <c r="L3889" s="10">
        <v>238</v>
      </c>
      <c r="M3889" s="12" t="s">
        <v>15053</v>
      </c>
    </row>
    <row r="3890" spans="1:13" ht="20.149999999999999" customHeight="1">
      <c r="A3890" s="8" t="s">
        <v>14</v>
      </c>
      <c r="B3890" s="9">
        <v>3864612</v>
      </c>
      <c r="C3890" s="10">
        <v>3866273</v>
      </c>
      <c r="D3890" s="11"/>
      <c r="E3890" s="12" t="s">
        <v>37</v>
      </c>
      <c r="F3890" s="12" t="s">
        <v>15054</v>
      </c>
      <c r="G3890" s="12" t="s">
        <v>15055</v>
      </c>
      <c r="H3890" s="10">
        <v>948193</v>
      </c>
      <c r="I3890" s="12" t="s">
        <v>18</v>
      </c>
      <c r="J3890" s="11"/>
      <c r="K3890" s="12" t="s">
        <v>15056</v>
      </c>
      <c r="L3890" s="10">
        <v>553</v>
      </c>
      <c r="M3890" s="12" t="s">
        <v>15057</v>
      </c>
    </row>
    <row r="3891" spans="1:13" ht="20.149999999999999" customHeight="1">
      <c r="A3891" s="8" t="s">
        <v>14</v>
      </c>
      <c r="B3891" s="9">
        <v>3866469</v>
      </c>
      <c r="C3891" s="10">
        <v>3866897</v>
      </c>
      <c r="D3891" s="11"/>
      <c r="E3891" s="12" t="s">
        <v>37</v>
      </c>
      <c r="F3891" s="12" t="s">
        <v>15058</v>
      </c>
      <c r="G3891" s="12" t="s">
        <v>15059</v>
      </c>
      <c r="H3891" s="10">
        <v>948192</v>
      </c>
      <c r="I3891" s="12" t="s">
        <v>18</v>
      </c>
      <c r="J3891" s="11"/>
      <c r="K3891" s="12" t="s">
        <v>15060</v>
      </c>
      <c r="L3891" s="10">
        <v>142</v>
      </c>
      <c r="M3891" s="12" t="s">
        <v>15061</v>
      </c>
    </row>
    <row r="3892" spans="1:13" ht="20.149999999999999" customHeight="1">
      <c r="A3892" s="8" t="s">
        <v>14</v>
      </c>
      <c r="B3892" s="9">
        <v>3867009</v>
      </c>
      <c r="C3892" s="10">
        <v>3867422</v>
      </c>
      <c r="D3892" s="11"/>
      <c r="E3892" s="12" t="s">
        <v>37</v>
      </c>
      <c r="F3892" s="12" t="s">
        <v>15062</v>
      </c>
      <c r="G3892" s="12" t="s">
        <v>15063</v>
      </c>
      <c r="H3892" s="10">
        <v>948200</v>
      </c>
      <c r="I3892" s="12" t="s">
        <v>18</v>
      </c>
      <c r="J3892" s="11"/>
      <c r="K3892" s="12" t="s">
        <v>15064</v>
      </c>
      <c r="L3892" s="10">
        <v>137</v>
      </c>
      <c r="M3892" s="12" t="s">
        <v>15065</v>
      </c>
    </row>
    <row r="3893" spans="1:13" ht="20.149999999999999" customHeight="1">
      <c r="A3893" s="8" t="s">
        <v>14</v>
      </c>
      <c r="B3893" s="9">
        <v>3867728</v>
      </c>
      <c r="C3893" s="10">
        <v>3868060</v>
      </c>
      <c r="D3893" s="11"/>
      <c r="E3893" s="12" t="s">
        <v>15</v>
      </c>
      <c r="F3893" s="12" t="s">
        <v>15066</v>
      </c>
      <c r="G3893" s="12" t="s">
        <v>15067</v>
      </c>
      <c r="H3893" s="10">
        <v>948199</v>
      </c>
      <c r="I3893" s="12" t="s">
        <v>18</v>
      </c>
      <c r="J3893" s="11"/>
      <c r="K3893" s="12" t="s">
        <v>15068</v>
      </c>
      <c r="L3893" s="10">
        <v>110</v>
      </c>
      <c r="M3893" s="12" t="s">
        <v>15069</v>
      </c>
    </row>
    <row r="3894" spans="1:13" ht="20.149999999999999" customHeight="1">
      <c r="A3894" s="8" t="s">
        <v>14</v>
      </c>
      <c r="B3894" s="9">
        <v>3868062</v>
      </c>
      <c r="C3894" s="10">
        <v>3869309</v>
      </c>
      <c r="D3894" s="11"/>
      <c r="E3894" s="12" t="s">
        <v>37</v>
      </c>
      <c r="F3894" s="12" t="s">
        <v>15070</v>
      </c>
      <c r="G3894" s="12" t="s">
        <v>15071</v>
      </c>
      <c r="H3894" s="10">
        <v>948198</v>
      </c>
      <c r="I3894" s="12" t="s">
        <v>18</v>
      </c>
      <c r="J3894" s="11"/>
      <c r="K3894" s="12" t="s">
        <v>15072</v>
      </c>
      <c r="L3894" s="10">
        <v>415</v>
      </c>
      <c r="M3894" s="12" t="s">
        <v>15073</v>
      </c>
    </row>
    <row r="3895" spans="1:13" ht="20.149999999999999" customHeight="1">
      <c r="A3895" s="8" t="s">
        <v>14</v>
      </c>
      <c r="B3895" s="9">
        <v>3869377</v>
      </c>
      <c r="C3895" s="10">
        <v>3870441</v>
      </c>
      <c r="D3895" s="11"/>
      <c r="E3895" s="12" t="s">
        <v>15</v>
      </c>
      <c r="F3895" s="12" t="s">
        <v>15074</v>
      </c>
      <c r="G3895" s="12" t="s">
        <v>15075</v>
      </c>
      <c r="H3895" s="10">
        <v>948197</v>
      </c>
      <c r="I3895" s="12" t="s">
        <v>18</v>
      </c>
      <c r="J3895" s="11"/>
      <c r="K3895" s="12" t="s">
        <v>15076</v>
      </c>
      <c r="L3895" s="10">
        <v>354</v>
      </c>
      <c r="M3895" s="12" t="s">
        <v>15077</v>
      </c>
    </row>
    <row r="3896" spans="1:13" ht="20.149999999999999" customHeight="1">
      <c r="A3896" s="8" t="s">
        <v>14</v>
      </c>
      <c r="B3896" s="9">
        <v>3870438</v>
      </c>
      <c r="C3896" s="10">
        <v>3871730</v>
      </c>
      <c r="D3896" s="11"/>
      <c r="E3896" s="12" t="s">
        <v>37</v>
      </c>
      <c r="F3896" s="12" t="s">
        <v>15078</v>
      </c>
      <c r="G3896" s="12" t="s">
        <v>15079</v>
      </c>
      <c r="H3896" s="10">
        <v>948196</v>
      </c>
      <c r="I3896" s="12" t="s">
        <v>18</v>
      </c>
      <c r="J3896" s="11"/>
      <c r="K3896" s="12" t="s">
        <v>15080</v>
      </c>
      <c r="L3896" s="10">
        <v>430</v>
      </c>
      <c r="M3896" s="12" t="s">
        <v>15081</v>
      </c>
    </row>
    <row r="3897" spans="1:13" ht="20.149999999999999" customHeight="1">
      <c r="A3897" s="8" t="s">
        <v>14</v>
      </c>
      <c r="B3897" s="9">
        <v>3871850</v>
      </c>
      <c r="C3897" s="10">
        <v>3872998</v>
      </c>
      <c r="D3897" s="11"/>
      <c r="E3897" s="12" t="s">
        <v>37</v>
      </c>
      <c r="F3897" s="12" t="s">
        <v>15082</v>
      </c>
      <c r="G3897" s="12" t="s">
        <v>15083</v>
      </c>
      <c r="H3897" s="10">
        <v>2847765</v>
      </c>
      <c r="I3897" s="12" t="s">
        <v>18</v>
      </c>
      <c r="J3897" s="11"/>
      <c r="K3897" s="12" t="s">
        <v>15084</v>
      </c>
      <c r="L3897" s="10">
        <v>382</v>
      </c>
      <c r="M3897" s="12" t="s">
        <v>15085</v>
      </c>
    </row>
    <row r="3898" spans="1:13" ht="20.149999999999999" customHeight="1">
      <c r="A3898" s="8" t="s">
        <v>14</v>
      </c>
      <c r="B3898" s="9">
        <v>3872995</v>
      </c>
      <c r="C3898" s="10">
        <v>3873612</v>
      </c>
      <c r="D3898" s="11"/>
      <c r="E3898" s="12" t="s">
        <v>37</v>
      </c>
      <c r="F3898" s="12" t="s">
        <v>15086</v>
      </c>
      <c r="G3898" s="12" t="s">
        <v>15087</v>
      </c>
      <c r="H3898" s="10">
        <v>2847766</v>
      </c>
      <c r="I3898" s="12" t="s">
        <v>18</v>
      </c>
      <c r="J3898" s="11"/>
      <c r="K3898" s="12" t="s">
        <v>15088</v>
      </c>
      <c r="L3898" s="10">
        <v>205</v>
      </c>
      <c r="M3898" s="12" t="s">
        <v>15089</v>
      </c>
    </row>
    <row r="3899" spans="1:13" ht="20.149999999999999" customHeight="1">
      <c r="A3899" s="8" t="s">
        <v>14</v>
      </c>
      <c r="B3899" s="9">
        <v>3873596</v>
      </c>
      <c r="C3899" s="10">
        <v>3874474</v>
      </c>
      <c r="D3899" s="11"/>
      <c r="E3899" s="12" t="s">
        <v>37</v>
      </c>
      <c r="F3899" s="12" t="s">
        <v>15090</v>
      </c>
      <c r="G3899" s="12" t="s">
        <v>15091</v>
      </c>
      <c r="H3899" s="10">
        <v>948207</v>
      </c>
      <c r="I3899" s="12" t="s">
        <v>18</v>
      </c>
      <c r="J3899" s="11"/>
      <c r="K3899" s="12" t="s">
        <v>15092</v>
      </c>
      <c r="L3899" s="10">
        <v>292</v>
      </c>
      <c r="M3899" s="12" t="s">
        <v>15093</v>
      </c>
    </row>
    <row r="3900" spans="1:13" ht="20.149999999999999" customHeight="1">
      <c r="A3900" s="8" t="s">
        <v>14</v>
      </c>
      <c r="B3900" s="9">
        <v>3874471</v>
      </c>
      <c r="C3900" s="10">
        <v>3875160</v>
      </c>
      <c r="D3900" s="11"/>
      <c r="E3900" s="12" t="s">
        <v>37</v>
      </c>
      <c r="F3900" s="12" t="s">
        <v>15094</v>
      </c>
      <c r="G3900" s="12" t="s">
        <v>15095</v>
      </c>
      <c r="H3900" s="10">
        <v>2847767</v>
      </c>
      <c r="I3900" s="12" t="s">
        <v>18</v>
      </c>
      <c r="J3900" s="11"/>
      <c r="K3900" s="12" t="s">
        <v>15096</v>
      </c>
      <c r="L3900" s="10">
        <v>229</v>
      </c>
      <c r="M3900" s="12" t="s">
        <v>15097</v>
      </c>
    </row>
    <row r="3901" spans="1:13" ht="20.149999999999999" customHeight="1">
      <c r="A3901" s="8" t="s">
        <v>14</v>
      </c>
      <c r="B3901" s="9">
        <v>3875438</v>
      </c>
      <c r="C3901" s="10">
        <v>3876094</v>
      </c>
      <c r="D3901" s="11"/>
      <c r="E3901" s="12" t="s">
        <v>15</v>
      </c>
      <c r="F3901" s="12" t="s">
        <v>15098</v>
      </c>
      <c r="G3901" s="12" t="s">
        <v>15099</v>
      </c>
      <c r="H3901" s="10">
        <v>948202</v>
      </c>
      <c r="I3901" s="12" t="s">
        <v>18</v>
      </c>
      <c r="J3901" s="11"/>
      <c r="K3901" s="12" t="s">
        <v>15100</v>
      </c>
      <c r="L3901" s="10">
        <v>218</v>
      </c>
      <c r="M3901" s="12" t="s">
        <v>15101</v>
      </c>
    </row>
    <row r="3902" spans="1:13" ht="20.149999999999999" customHeight="1">
      <c r="A3902" s="8" t="s">
        <v>14</v>
      </c>
      <c r="B3902" s="9">
        <v>3876140</v>
      </c>
      <c r="C3902" s="10">
        <v>3876952</v>
      </c>
      <c r="D3902" s="11"/>
      <c r="E3902" s="12" t="s">
        <v>37</v>
      </c>
      <c r="F3902" s="12" t="s">
        <v>15102</v>
      </c>
      <c r="G3902" s="12" t="s">
        <v>15103</v>
      </c>
      <c r="H3902" s="10">
        <v>948204</v>
      </c>
      <c r="I3902" s="12" t="s">
        <v>18</v>
      </c>
      <c r="J3902" s="11"/>
      <c r="K3902" s="12" t="s">
        <v>15104</v>
      </c>
      <c r="L3902" s="10">
        <v>270</v>
      </c>
      <c r="M3902" s="12" t="s">
        <v>15105</v>
      </c>
    </row>
    <row r="3903" spans="1:13" ht="20.149999999999999" customHeight="1">
      <c r="A3903" s="8" t="s">
        <v>14</v>
      </c>
      <c r="B3903" s="9">
        <v>3877067</v>
      </c>
      <c r="C3903" s="10">
        <v>3877465</v>
      </c>
      <c r="D3903" s="11"/>
      <c r="E3903" s="12" t="s">
        <v>37</v>
      </c>
      <c r="F3903" s="12" t="s">
        <v>15106</v>
      </c>
      <c r="G3903" s="12" t="s">
        <v>15107</v>
      </c>
      <c r="H3903" s="10">
        <v>948212</v>
      </c>
      <c r="I3903" s="12" t="s">
        <v>18</v>
      </c>
      <c r="J3903" s="11"/>
      <c r="K3903" s="12" t="s">
        <v>15108</v>
      </c>
      <c r="L3903" s="10">
        <v>132</v>
      </c>
      <c r="M3903" s="12" t="s">
        <v>15109</v>
      </c>
    </row>
    <row r="3904" spans="1:13" ht="20.149999999999999" customHeight="1">
      <c r="A3904" s="8" t="s">
        <v>14</v>
      </c>
      <c r="B3904" s="9">
        <v>3877705</v>
      </c>
      <c r="C3904" s="10">
        <v>3880119</v>
      </c>
      <c r="D3904" s="11"/>
      <c r="E3904" s="12" t="s">
        <v>37</v>
      </c>
      <c r="F3904" s="12" t="s">
        <v>15110</v>
      </c>
      <c r="G3904" s="12" t="s">
        <v>15111</v>
      </c>
      <c r="H3904" s="10">
        <v>948211</v>
      </c>
      <c r="I3904" s="12" t="s">
        <v>18</v>
      </c>
      <c r="J3904" s="11"/>
      <c r="K3904" s="12" t="s">
        <v>15112</v>
      </c>
      <c r="L3904" s="10">
        <v>804</v>
      </c>
      <c r="M3904" s="12" t="s">
        <v>15113</v>
      </c>
    </row>
    <row r="3905" spans="1:13" ht="20.149999999999999" customHeight="1">
      <c r="A3905" s="8" t="s">
        <v>14</v>
      </c>
      <c r="B3905" s="9">
        <v>3880148</v>
      </c>
      <c r="C3905" s="10">
        <v>3881221</v>
      </c>
      <c r="D3905" s="11"/>
      <c r="E3905" s="12" t="s">
        <v>37</v>
      </c>
      <c r="F3905" s="12" t="s">
        <v>15114</v>
      </c>
      <c r="G3905" s="12" t="s">
        <v>15115</v>
      </c>
      <c r="H3905" s="10">
        <v>948209</v>
      </c>
      <c r="I3905" s="12" t="s">
        <v>18</v>
      </c>
      <c r="J3905" s="11"/>
      <c r="K3905" s="12" t="s">
        <v>15116</v>
      </c>
      <c r="L3905" s="10">
        <v>357</v>
      </c>
      <c r="M3905" s="12" t="s">
        <v>15117</v>
      </c>
    </row>
    <row r="3906" spans="1:13" ht="20.149999999999999" customHeight="1">
      <c r="A3906" s="8" t="s">
        <v>14</v>
      </c>
      <c r="B3906" s="9">
        <v>3881221</v>
      </c>
      <c r="C3906" s="10">
        <v>3882321</v>
      </c>
      <c r="D3906" s="11"/>
      <c r="E3906" s="12" t="s">
        <v>37</v>
      </c>
      <c r="F3906" s="12" t="s">
        <v>15118</v>
      </c>
      <c r="G3906" s="12" t="s">
        <v>15119</v>
      </c>
      <c r="H3906" s="10">
        <v>948218</v>
      </c>
      <c r="I3906" s="12" t="s">
        <v>18</v>
      </c>
      <c r="J3906" s="11"/>
      <c r="K3906" s="12" t="s">
        <v>15120</v>
      </c>
      <c r="L3906" s="10">
        <v>366</v>
      </c>
      <c r="M3906" s="12" t="s">
        <v>15121</v>
      </c>
    </row>
    <row r="3907" spans="1:13" ht="20.149999999999999" customHeight="1">
      <c r="A3907" s="8" t="s">
        <v>14</v>
      </c>
      <c r="B3907" s="9">
        <v>3882326</v>
      </c>
      <c r="C3907" s="10">
        <v>3883729</v>
      </c>
      <c r="D3907" s="11"/>
      <c r="E3907" s="12" t="s">
        <v>37</v>
      </c>
      <c r="F3907" s="12" t="s">
        <v>15122</v>
      </c>
      <c r="G3907" s="12" t="s">
        <v>15123</v>
      </c>
      <c r="H3907" s="10">
        <v>948217</v>
      </c>
      <c r="I3907" s="12" t="s">
        <v>18</v>
      </c>
      <c r="J3907" s="11"/>
      <c r="K3907" s="12" t="s">
        <v>15124</v>
      </c>
      <c r="L3907" s="10">
        <v>467</v>
      </c>
      <c r="M3907" s="12" t="s">
        <v>15125</v>
      </c>
    </row>
    <row r="3908" spans="1:13" ht="20.149999999999999" customHeight="1">
      <c r="A3908" s="8" t="s">
        <v>14</v>
      </c>
      <c r="B3908" s="9">
        <v>3884026</v>
      </c>
      <c r="C3908" s="10">
        <v>3884106</v>
      </c>
      <c r="D3908" s="11"/>
      <c r="E3908" s="12" t="s">
        <v>15</v>
      </c>
      <c r="F3908" s="12" t="s">
        <v>15126</v>
      </c>
      <c r="G3908" s="12" t="s">
        <v>15127</v>
      </c>
      <c r="H3908" s="10">
        <v>38094975</v>
      </c>
      <c r="I3908" s="12" t="s">
        <v>18</v>
      </c>
      <c r="J3908" s="11"/>
      <c r="K3908" s="12" t="s">
        <v>15128</v>
      </c>
      <c r="L3908" s="10">
        <v>26</v>
      </c>
      <c r="M3908" s="12" t="s">
        <v>15129</v>
      </c>
    </row>
    <row r="3909" spans="1:13" ht="20.149999999999999" customHeight="1">
      <c r="A3909" s="8" t="s">
        <v>14</v>
      </c>
      <c r="B3909" s="9">
        <v>3884336</v>
      </c>
      <c r="C3909" s="10">
        <v>3884476</v>
      </c>
      <c r="D3909" s="11"/>
      <c r="E3909" s="12" t="s">
        <v>15</v>
      </c>
      <c r="F3909" s="12" t="s">
        <v>15130</v>
      </c>
      <c r="G3909" s="12" t="s">
        <v>15131</v>
      </c>
      <c r="H3909" s="10">
        <v>948216</v>
      </c>
      <c r="I3909" s="12" t="s">
        <v>18</v>
      </c>
      <c r="J3909" s="11"/>
      <c r="K3909" s="12" t="s">
        <v>15132</v>
      </c>
      <c r="L3909" s="10">
        <v>46</v>
      </c>
      <c r="M3909" s="12" t="s">
        <v>15133</v>
      </c>
    </row>
    <row r="3910" spans="1:13" ht="20.149999999999999" customHeight="1">
      <c r="A3910" s="8" t="s">
        <v>14</v>
      </c>
      <c r="B3910" s="9">
        <v>3884493</v>
      </c>
      <c r="C3910" s="10">
        <v>3884852</v>
      </c>
      <c r="D3910" s="11"/>
      <c r="E3910" s="12" t="s">
        <v>15</v>
      </c>
      <c r="F3910" s="12" t="s">
        <v>15134</v>
      </c>
      <c r="G3910" s="12" t="s">
        <v>15135</v>
      </c>
      <c r="H3910" s="10">
        <v>948215</v>
      </c>
      <c r="I3910" s="12" t="s">
        <v>18</v>
      </c>
      <c r="J3910" s="11"/>
      <c r="K3910" s="12" t="s">
        <v>15136</v>
      </c>
      <c r="L3910" s="10">
        <v>119</v>
      </c>
      <c r="M3910" s="12" t="s">
        <v>15137</v>
      </c>
    </row>
    <row r="3911" spans="1:13" ht="20.149999999999999" customHeight="1">
      <c r="A3911" s="8" t="s">
        <v>14</v>
      </c>
      <c r="B3911" s="9">
        <v>3884816</v>
      </c>
      <c r="C3911" s="10">
        <v>3885073</v>
      </c>
      <c r="D3911" s="11"/>
      <c r="E3911" s="12" t="s">
        <v>15</v>
      </c>
      <c r="F3911" s="12" t="s">
        <v>15138</v>
      </c>
      <c r="G3911" s="12" t="s">
        <v>15139</v>
      </c>
      <c r="H3911" s="10">
        <v>1450303</v>
      </c>
      <c r="I3911" s="12" t="s">
        <v>18</v>
      </c>
      <c r="J3911" s="11"/>
      <c r="K3911" s="12" t="s">
        <v>15140</v>
      </c>
      <c r="L3911" s="10">
        <v>85</v>
      </c>
      <c r="M3911" s="12" t="s">
        <v>15141</v>
      </c>
    </row>
    <row r="3912" spans="1:13" ht="20.149999999999999" customHeight="1">
      <c r="A3912" s="8" t="s">
        <v>14</v>
      </c>
      <c r="B3912" s="9">
        <v>3885076</v>
      </c>
      <c r="C3912" s="10">
        <v>3886722</v>
      </c>
      <c r="D3912" s="11"/>
      <c r="E3912" s="12" t="s">
        <v>15</v>
      </c>
      <c r="F3912" s="12" t="s">
        <v>15142</v>
      </c>
      <c r="G3912" s="12" t="s">
        <v>15143</v>
      </c>
      <c r="H3912" s="10">
        <v>948214</v>
      </c>
      <c r="I3912" s="12" t="s">
        <v>18</v>
      </c>
      <c r="J3912" s="11"/>
      <c r="K3912" s="12" t="s">
        <v>15144</v>
      </c>
      <c r="L3912" s="10">
        <v>548</v>
      </c>
      <c r="M3912" s="12" t="s">
        <v>15145</v>
      </c>
    </row>
    <row r="3913" spans="1:13" ht="20.149999999999999" customHeight="1">
      <c r="A3913" s="8" t="s">
        <v>14</v>
      </c>
      <c r="B3913" s="9">
        <v>3886828</v>
      </c>
      <c r="C3913" s="10">
        <v>3888192</v>
      </c>
      <c r="D3913" s="11"/>
      <c r="E3913" s="12" t="s">
        <v>15</v>
      </c>
      <c r="F3913" s="12" t="s">
        <v>15146</v>
      </c>
      <c r="G3913" s="12" t="s">
        <v>15147</v>
      </c>
      <c r="H3913" s="10">
        <v>948222</v>
      </c>
      <c r="I3913" s="12" t="s">
        <v>18</v>
      </c>
      <c r="J3913" s="11"/>
      <c r="K3913" s="12" t="s">
        <v>15148</v>
      </c>
      <c r="L3913" s="10">
        <v>454</v>
      </c>
      <c r="M3913" s="12" t="s">
        <v>15149</v>
      </c>
    </row>
    <row r="3914" spans="1:13" ht="20.149999999999999" customHeight="1">
      <c r="A3914" s="8" t="s">
        <v>14</v>
      </c>
      <c r="B3914" s="9">
        <v>3888435</v>
      </c>
      <c r="C3914" s="10">
        <v>3888509</v>
      </c>
      <c r="D3914" s="11"/>
      <c r="E3914" s="12" t="s">
        <v>15</v>
      </c>
      <c r="F3914" s="12" t="s">
        <v>15150</v>
      </c>
      <c r="G3914" s="12" t="s">
        <v>15151</v>
      </c>
      <c r="H3914" s="10">
        <v>948223</v>
      </c>
      <c r="I3914" s="12" t="s">
        <v>18</v>
      </c>
      <c r="J3914" s="11"/>
      <c r="K3914" s="12" t="s">
        <v>15152</v>
      </c>
      <c r="L3914" s="10">
        <v>24</v>
      </c>
      <c r="M3914" s="12" t="s">
        <v>15153</v>
      </c>
    </row>
    <row r="3915" spans="1:13" ht="20.149999999999999" customHeight="1">
      <c r="A3915" s="8" t="s">
        <v>14</v>
      </c>
      <c r="B3915" s="9">
        <v>3888730</v>
      </c>
      <c r="C3915" s="10">
        <v>3890145</v>
      </c>
      <c r="D3915" s="11"/>
      <c r="E3915" s="12" t="s">
        <v>15</v>
      </c>
      <c r="F3915" s="12" t="s">
        <v>15154</v>
      </c>
      <c r="G3915" s="12" t="s">
        <v>15155</v>
      </c>
      <c r="H3915" s="10">
        <v>948221</v>
      </c>
      <c r="I3915" s="12" t="s">
        <v>18</v>
      </c>
      <c r="J3915" s="11"/>
      <c r="K3915" s="12" t="s">
        <v>15156</v>
      </c>
      <c r="L3915" s="10">
        <v>471</v>
      </c>
      <c r="M3915" s="12" t="s">
        <v>15157</v>
      </c>
    </row>
    <row r="3916" spans="1:13" ht="20.149999999999999" customHeight="1">
      <c r="A3916" s="8" t="s">
        <v>14</v>
      </c>
      <c r="B3916" s="9">
        <v>3890236</v>
      </c>
      <c r="C3916" s="10">
        <v>3891483</v>
      </c>
      <c r="D3916" s="11"/>
      <c r="E3916" s="12" t="s">
        <v>15</v>
      </c>
      <c r="F3916" s="12" t="s">
        <v>15158</v>
      </c>
      <c r="G3916" s="12" t="s">
        <v>15159</v>
      </c>
      <c r="H3916" s="10">
        <v>948220</v>
      </c>
      <c r="I3916" s="12" t="s">
        <v>18</v>
      </c>
      <c r="J3916" s="11"/>
      <c r="K3916" s="12" t="s">
        <v>15160</v>
      </c>
      <c r="L3916" s="10">
        <v>415</v>
      </c>
      <c r="M3916" s="12" t="s">
        <v>15161</v>
      </c>
    </row>
    <row r="3917" spans="1:13" ht="20.149999999999999" customHeight="1">
      <c r="A3917" s="8" t="s">
        <v>14</v>
      </c>
      <c r="B3917" s="9">
        <v>3891615</v>
      </c>
      <c r="C3917" s="10">
        <v>3892790</v>
      </c>
      <c r="D3917" s="11"/>
      <c r="E3917" s="12" t="s">
        <v>15</v>
      </c>
      <c r="F3917" s="12" t="s">
        <v>15162</v>
      </c>
      <c r="G3917" s="12" t="s">
        <v>15163</v>
      </c>
      <c r="H3917" s="10">
        <v>948219</v>
      </c>
      <c r="I3917" s="12" t="s">
        <v>18</v>
      </c>
      <c r="J3917" s="11"/>
      <c r="K3917" s="12" t="s">
        <v>15164</v>
      </c>
      <c r="L3917" s="10">
        <v>391</v>
      </c>
      <c r="M3917" s="12" t="s">
        <v>15165</v>
      </c>
    </row>
    <row r="3918" spans="1:13" ht="20.149999999999999" customHeight="1">
      <c r="A3918" s="8" t="s">
        <v>14</v>
      </c>
      <c r="B3918" s="9">
        <v>3892765</v>
      </c>
      <c r="C3918" s="10">
        <v>3893724</v>
      </c>
      <c r="D3918" s="11"/>
      <c r="E3918" s="12" t="s">
        <v>15</v>
      </c>
      <c r="F3918" s="12" t="s">
        <v>15166</v>
      </c>
      <c r="G3918" s="12" t="s">
        <v>15167</v>
      </c>
      <c r="H3918" s="10">
        <v>948227</v>
      </c>
      <c r="I3918" s="12" t="s">
        <v>18</v>
      </c>
      <c r="J3918" s="11"/>
      <c r="K3918" s="12" t="s">
        <v>15168</v>
      </c>
      <c r="L3918" s="10">
        <v>319</v>
      </c>
      <c r="M3918" s="12" t="s">
        <v>15169</v>
      </c>
    </row>
    <row r="3919" spans="1:13" ht="20.149999999999999" customHeight="1">
      <c r="A3919" s="8" t="s">
        <v>14</v>
      </c>
      <c r="B3919" s="9">
        <v>3893881</v>
      </c>
      <c r="C3919" s="10">
        <v>3894630</v>
      </c>
      <c r="D3919" s="11"/>
      <c r="E3919" s="12" t="s">
        <v>15</v>
      </c>
      <c r="F3919" s="12" t="s">
        <v>15170</v>
      </c>
      <c r="G3919" s="12" t="s">
        <v>15171</v>
      </c>
      <c r="H3919" s="10">
        <v>948226</v>
      </c>
      <c r="I3919" s="12" t="s">
        <v>18</v>
      </c>
      <c r="J3919" s="11"/>
      <c r="K3919" s="12" t="s">
        <v>15172</v>
      </c>
      <c r="L3919" s="10">
        <v>249</v>
      </c>
      <c r="M3919" s="12" t="s">
        <v>15173</v>
      </c>
    </row>
    <row r="3920" spans="1:13" ht="20.149999999999999" customHeight="1">
      <c r="A3920" s="8" t="s">
        <v>14</v>
      </c>
      <c r="B3920" s="9">
        <v>3894652</v>
      </c>
      <c r="C3920" s="10">
        <v>3895218</v>
      </c>
      <c r="D3920" s="11"/>
      <c r="E3920" s="12" t="s">
        <v>15</v>
      </c>
      <c r="F3920" s="12" t="s">
        <v>15174</v>
      </c>
      <c r="G3920" s="12" t="s">
        <v>15175</v>
      </c>
      <c r="H3920" s="10">
        <v>948225</v>
      </c>
      <c r="I3920" s="12" t="s">
        <v>18</v>
      </c>
      <c r="J3920" s="11"/>
      <c r="K3920" s="12" t="s">
        <v>15176</v>
      </c>
      <c r="L3920" s="10">
        <v>188</v>
      </c>
      <c r="M3920" s="12" t="s">
        <v>15177</v>
      </c>
    </row>
    <row r="3921" spans="1:13" ht="20.149999999999999" customHeight="1">
      <c r="A3921" s="8" t="s">
        <v>14</v>
      </c>
      <c r="B3921" s="9">
        <v>3895272</v>
      </c>
      <c r="C3921" s="10">
        <v>3896609</v>
      </c>
      <c r="D3921" s="11"/>
      <c r="E3921" s="12" t="s">
        <v>37</v>
      </c>
      <c r="F3921" s="12" t="s">
        <v>15178</v>
      </c>
      <c r="G3921" s="12" t="s">
        <v>15179</v>
      </c>
      <c r="H3921" s="10">
        <v>948224</v>
      </c>
      <c r="I3921" s="12" t="s">
        <v>18</v>
      </c>
      <c r="J3921" s="11"/>
      <c r="K3921" s="12" t="s">
        <v>15180</v>
      </c>
      <c r="L3921" s="10">
        <v>445</v>
      </c>
      <c r="M3921" s="12" t="s">
        <v>15181</v>
      </c>
    </row>
    <row r="3922" spans="1:13" ht="20.149999999999999" customHeight="1">
      <c r="A3922" s="8" t="s">
        <v>14</v>
      </c>
      <c r="B3922" s="9">
        <v>3896774</v>
      </c>
      <c r="C3922" s="10">
        <v>3897439</v>
      </c>
      <c r="D3922" s="11"/>
      <c r="E3922" s="12" t="s">
        <v>15</v>
      </c>
      <c r="F3922" s="12" t="s">
        <v>15182</v>
      </c>
      <c r="G3922" s="12" t="s">
        <v>15183</v>
      </c>
      <c r="H3922" s="10">
        <v>948232</v>
      </c>
      <c r="I3922" s="12" t="s">
        <v>18</v>
      </c>
      <c r="J3922" s="11"/>
      <c r="K3922" s="12" t="s">
        <v>15184</v>
      </c>
      <c r="L3922" s="10">
        <v>221</v>
      </c>
      <c r="M3922" s="12" t="s">
        <v>15185</v>
      </c>
    </row>
    <row r="3923" spans="1:13" ht="20.149999999999999" customHeight="1">
      <c r="A3923" s="8" t="s">
        <v>14</v>
      </c>
      <c r="B3923" s="9">
        <v>3897506</v>
      </c>
      <c r="C3923" s="10">
        <v>3897973</v>
      </c>
      <c r="D3923" s="11"/>
      <c r="E3923" s="12" t="s">
        <v>15</v>
      </c>
      <c r="F3923" s="12" t="s">
        <v>1878</v>
      </c>
      <c r="G3923" s="12" t="s">
        <v>15186</v>
      </c>
      <c r="H3923" s="10">
        <v>948231</v>
      </c>
      <c r="I3923" s="12" t="s">
        <v>18</v>
      </c>
      <c r="J3923" s="11"/>
      <c r="K3923" s="12" t="s">
        <v>15187</v>
      </c>
      <c r="L3923" s="10">
        <v>155</v>
      </c>
      <c r="M3923" s="12" t="s">
        <v>15188</v>
      </c>
    </row>
    <row r="3924" spans="1:13" ht="20.149999999999999" customHeight="1">
      <c r="A3924" s="8" t="s">
        <v>14</v>
      </c>
      <c r="B3924" s="9">
        <v>3898022</v>
      </c>
      <c r="C3924" s="10">
        <v>3898609</v>
      </c>
      <c r="D3924" s="11"/>
      <c r="E3924" s="12" t="s">
        <v>15</v>
      </c>
      <c r="F3924" s="12" t="s">
        <v>15189</v>
      </c>
      <c r="G3924" s="12" t="s">
        <v>15190</v>
      </c>
      <c r="H3924" s="10">
        <v>948230</v>
      </c>
      <c r="I3924" s="12" t="s">
        <v>18</v>
      </c>
      <c r="J3924" s="11"/>
      <c r="K3924" s="12" t="s">
        <v>15191</v>
      </c>
      <c r="L3924" s="10">
        <v>195</v>
      </c>
      <c r="M3924" s="12" t="s">
        <v>15192</v>
      </c>
    </row>
    <row r="3925" spans="1:13" ht="20.149999999999999" customHeight="1">
      <c r="A3925" s="8" t="s">
        <v>14</v>
      </c>
      <c r="B3925" s="9">
        <v>3898671</v>
      </c>
      <c r="C3925" s="10">
        <v>3899393</v>
      </c>
      <c r="D3925" s="11"/>
      <c r="E3925" s="12" t="s">
        <v>37</v>
      </c>
      <c r="F3925" s="12" t="s">
        <v>15193</v>
      </c>
      <c r="G3925" s="12" t="s">
        <v>15194</v>
      </c>
      <c r="H3925" s="10">
        <v>948229</v>
      </c>
      <c r="I3925" s="12" t="s">
        <v>18</v>
      </c>
      <c r="J3925" s="11"/>
      <c r="K3925" s="12" t="s">
        <v>15195</v>
      </c>
      <c r="L3925" s="10">
        <v>240</v>
      </c>
      <c r="M3925" s="12" t="s">
        <v>15196</v>
      </c>
    </row>
    <row r="3926" spans="1:13" ht="20.149999999999999" customHeight="1">
      <c r="A3926" s="8" t="s">
        <v>14</v>
      </c>
      <c r="B3926" s="9">
        <v>3899408</v>
      </c>
      <c r="C3926" s="10">
        <v>3900577</v>
      </c>
      <c r="D3926" s="11"/>
      <c r="E3926" s="12" t="s">
        <v>37</v>
      </c>
      <c r="F3926" s="12" t="s">
        <v>15197</v>
      </c>
      <c r="G3926" s="12" t="s">
        <v>15198</v>
      </c>
      <c r="H3926" s="10">
        <v>948272</v>
      </c>
      <c r="I3926" s="12" t="s">
        <v>18</v>
      </c>
      <c r="J3926" s="11"/>
      <c r="K3926" s="12" t="s">
        <v>15199</v>
      </c>
      <c r="L3926" s="10">
        <v>389</v>
      </c>
      <c r="M3926" s="12" t="s">
        <v>15200</v>
      </c>
    </row>
    <row r="3927" spans="1:13" ht="20.149999999999999" customHeight="1">
      <c r="A3927" s="8" t="s">
        <v>14</v>
      </c>
      <c r="B3927" s="9">
        <v>3900604</v>
      </c>
      <c r="C3927" s="10">
        <v>3902220</v>
      </c>
      <c r="D3927" s="11"/>
      <c r="E3927" s="12" t="s">
        <v>37</v>
      </c>
      <c r="F3927" s="12" t="s">
        <v>15201</v>
      </c>
      <c r="G3927" s="12" t="s">
        <v>15202</v>
      </c>
      <c r="H3927" s="10">
        <v>948228</v>
      </c>
      <c r="I3927" s="12" t="s">
        <v>18</v>
      </c>
      <c r="J3927" s="11"/>
      <c r="K3927" s="12" t="s">
        <v>15203</v>
      </c>
      <c r="L3927" s="10">
        <v>538</v>
      </c>
      <c r="M3927" s="12" t="s">
        <v>15204</v>
      </c>
    </row>
    <row r="3928" spans="1:13" ht="20.149999999999999" customHeight="1">
      <c r="A3928" s="8" t="s">
        <v>14</v>
      </c>
      <c r="B3928" s="9">
        <v>3902289</v>
      </c>
      <c r="C3928" s="10">
        <v>3903701</v>
      </c>
      <c r="D3928" s="11"/>
      <c r="E3928" s="12" t="s">
        <v>37</v>
      </c>
      <c r="F3928" s="12" t="s">
        <v>15205</v>
      </c>
      <c r="G3928" s="12" t="s">
        <v>15206</v>
      </c>
      <c r="H3928" s="10">
        <v>948234</v>
      </c>
      <c r="I3928" s="12" t="s">
        <v>18</v>
      </c>
      <c r="J3928" s="11"/>
      <c r="K3928" s="12" t="s">
        <v>15207</v>
      </c>
      <c r="L3928" s="10">
        <v>470</v>
      </c>
      <c r="M3928" s="12" t="s">
        <v>15208</v>
      </c>
    </row>
    <row r="3929" spans="1:13" ht="20.149999999999999" customHeight="1">
      <c r="A3929" s="8" t="s">
        <v>14</v>
      </c>
      <c r="B3929" s="9">
        <v>3903720</v>
      </c>
      <c r="C3929" s="10">
        <v>3905597</v>
      </c>
      <c r="D3929" s="11"/>
      <c r="E3929" s="12" t="s">
        <v>37</v>
      </c>
      <c r="F3929" s="12" t="s">
        <v>15209</v>
      </c>
      <c r="G3929" s="12" t="s">
        <v>15210</v>
      </c>
      <c r="H3929" s="10">
        <v>948236</v>
      </c>
      <c r="I3929" s="12" t="s">
        <v>18</v>
      </c>
      <c r="J3929" s="11"/>
      <c r="K3929" s="12" t="s">
        <v>15211</v>
      </c>
      <c r="L3929" s="10">
        <v>625</v>
      </c>
      <c r="M3929" s="12" t="s">
        <v>15212</v>
      </c>
    </row>
    <row r="3930" spans="1:13" ht="20.149999999999999" customHeight="1">
      <c r="A3930" s="8" t="s">
        <v>14</v>
      </c>
      <c r="B3930" s="9">
        <v>3905731</v>
      </c>
      <c r="C3930" s="10">
        <v>3906567</v>
      </c>
      <c r="D3930" s="11"/>
      <c r="E3930" s="12" t="s">
        <v>37</v>
      </c>
      <c r="F3930" s="12" t="s">
        <v>15213</v>
      </c>
      <c r="G3930" s="12" t="s">
        <v>15214</v>
      </c>
      <c r="H3930" s="10">
        <v>948235</v>
      </c>
      <c r="I3930" s="12" t="s">
        <v>18</v>
      </c>
      <c r="J3930" s="11"/>
      <c r="K3930" s="12" t="s">
        <v>15215</v>
      </c>
      <c r="L3930" s="10">
        <v>278</v>
      </c>
      <c r="M3930" s="12" t="s">
        <v>15216</v>
      </c>
    </row>
    <row r="3931" spans="1:13" ht="20.149999999999999" customHeight="1">
      <c r="A3931" s="8" t="s">
        <v>14</v>
      </c>
      <c r="B3931" s="9">
        <v>3906853</v>
      </c>
      <c r="C3931" s="10">
        <v>3907578</v>
      </c>
      <c r="D3931" s="11"/>
      <c r="E3931" s="12" t="s">
        <v>37</v>
      </c>
      <c r="F3931" s="12" t="s">
        <v>15217</v>
      </c>
      <c r="G3931" s="12" t="s">
        <v>15218</v>
      </c>
      <c r="H3931" s="10">
        <v>948233</v>
      </c>
      <c r="I3931" s="12" t="s">
        <v>18</v>
      </c>
      <c r="J3931" s="11"/>
      <c r="K3931" s="12" t="s">
        <v>15219</v>
      </c>
      <c r="L3931" s="10">
        <v>241</v>
      </c>
      <c r="M3931" s="12" t="s">
        <v>15220</v>
      </c>
    </row>
    <row r="3932" spans="1:13" ht="20.149999999999999" customHeight="1">
      <c r="A3932" s="8" t="s">
        <v>14</v>
      </c>
      <c r="B3932" s="9">
        <v>3907593</v>
      </c>
      <c r="C3932" s="10">
        <v>3908366</v>
      </c>
      <c r="D3932" s="11"/>
      <c r="E3932" s="12" t="s">
        <v>37</v>
      </c>
      <c r="F3932" s="12" t="s">
        <v>15221</v>
      </c>
      <c r="G3932" s="12" t="s">
        <v>15222</v>
      </c>
      <c r="H3932" s="10">
        <v>948240</v>
      </c>
      <c r="I3932" s="12" t="s">
        <v>18</v>
      </c>
      <c r="J3932" s="11"/>
      <c r="K3932" s="12" t="s">
        <v>15223</v>
      </c>
      <c r="L3932" s="10">
        <v>257</v>
      </c>
      <c r="M3932" s="12" t="s">
        <v>15224</v>
      </c>
    </row>
    <row r="3933" spans="1:13" ht="20.149999999999999" customHeight="1">
      <c r="A3933" s="8" t="s">
        <v>14</v>
      </c>
      <c r="B3933" s="9">
        <v>3908549</v>
      </c>
      <c r="C3933" s="10">
        <v>3909439</v>
      </c>
      <c r="D3933" s="11"/>
      <c r="E3933" s="12" t="s">
        <v>37</v>
      </c>
      <c r="F3933" s="12" t="s">
        <v>15225</v>
      </c>
      <c r="G3933" s="12" t="s">
        <v>15226</v>
      </c>
      <c r="H3933" s="10">
        <v>948239</v>
      </c>
      <c r="I3933" s="12" t="s">
        <v>18</v>
      </c>
      <c r="J3933" s="11"/>
      <c r="K3933" s="12" t="s">
        <v>15227</v>
      </c>
      <c r="L3933" s="10">
        <v>296</v>
      </c>
      <c r="M3933" s="12" t="s">
        <v>15228</v>
      </c>
    </row>
    <row r="3934" spans="1:13" ht="20.149999999999999" customHeight="1">
      <c r="A3934" s="8" t="s">
        <v>14</v>
      </c>
      <c r="B3934" s="9">
        <v>3909439</v>
      </c>
      <c r="C3934" s="10">
        <v>3910398</v>
      </c>
      <c r="D3934" s="11"/>
      <c r="E3934" s="12" t="s">
        <v>37</v>
      </c>
      <c r="F3934" s="12" t="s">
        <v>15229</v>
      </c>
      <c r="G3934" s="12" t="s">
        <v>15230</v>
      </c>
      <c r="H3934" s="10">
        <v>948238</v>
      </c>
      <c r="I3934" s="12" t="s">
        <v>18</v>
      </c>
      <c r="J3934" s="11"/>
      <c r="K3934" s="12" t="s">
        <v>15231</v>
      </c>
      <c r="L3934" s="10">
        <v>319</v>
      </c>
      <c r="M3934" s="12" t="s">
        <v>15232</v>
      </c>
    </row>
    <row r="3935" spans="1:13" ht="20.149999999999999" customHeight="1">
      <c r="A3935" s="8" t="s">
        <v>14</v>
      </c>
      <c r="B3935" s="9">
        <v>3910485</v>
      </c>
      <c r="C3935" s="10">
        <v>3911525</v>
      </c>
      <c r="D3935" s="11"/>
      <c r="E3935" s="12" t="s">
        <v>37</v>
      </c>
      <c r="F3935" s="12" t="s">
        <v>15233</v>
      </c>
      <c r="G3935" s="12" t="s">
        <v>15234</v>
      </c>
      <c r="H3935" s="10">
        <v>948237</v>
      </c>
      <c r="I3935" s="12" t="s">
        <v>18</v>
      </c>
      <c r="J3935" s="11"/>
      <c r="K3935" s="12" t="s">
        <v>15235</v>
      </c>
      <c r="L3935" s="10">
        <v>346</v>
      </c>
      <c r="M3935" s="12" t="s">
        <v>15236</v>
      </c>
    </row>
    <row r="3936" spans="1:13" ht="20.149999999999999" customHeight="1">
      <c r="A3936" s="8" t="s">
        <v>14</v>
      </c>
      <c r="B3936" s="9">
        <v>3911839</v>
      </c>
      <c r="C3936" s="10">
        <v>3913668</v>
      </c>
      <c r="D3936" s="11"/>
      <c r="E3936" s="12" t="s">
        <v>37</v>
      </c>
      <c r="F3936" s="12" t="s">
        <v>15237</v>
      </c>
      <c r="G3936" s="12" t="s">
        <v>15238</v>
      </c>
      <c r="H3936" s="10">
        <v>948241</v>
      </c>
      <c r="I3936" s="12" t="s">
        <v>18</v>
      </c>
      <c r="J3936" s="11"/>
      <c r="K3936" s="12" t="s">
        <v>15239</v>
      </c>
      <c r="L3936" s="10">
        <v>609</v>
      </c>
      <c r="M3936" s="12" t="s">
        <v>15240</v>
      </c>
    </row>
    <row r="3937" spans="1:13" ht="20.149999999999999" customHeight="1">
      <c r="A3937" s="8" t="s">
        <v>14</v>
      </c>
      <c r="B3937" s="9">
        <v>3913830</v>
      </c>
      <c r="C3937" s="10">
        <v>3915200</v>
      </c>
      <c r="D3937" s="11"/>
      <c r="E3937" s="12" t="s">
        <v>37</v>
      </c>
      <c r="F3937" s="12" t="s">
        <v>15241</v>
      </c>
      <c r="G3937" s="12" t="s">
        <v>15242</v>
      </c>
      <c r="H3937" s="10">
        <v>948246</v>
      </c>
      <c r="I3937" s="12" t="s">
        <v>18</v>
      </c>
      <c r="J3937" s="11"/>
      <c r="K3937" s="12" t="s">
        <v>15243</v>
      </c>
      <c r="L3937" s="10">
        <v>456</v>
      </c>
      <c r="M3937" s="12" t="s">
        <v>15244</v>
      </c>
    </row>
    <row r="3938" spans="1:13" ht="20.149999999999999" customHeight="1">
      <c r="A3938" s="8" t="s">
        <v>14</v>
      </c>
      <c r="B3938" s="9">
        <v>3915553</v>
      </c>
      <c r="C3938" s="10">
        <v>3915972</v>
      </c>
      <c r="D3938" s="11"/>
      <c r="E3938" s="12" t="s">
        <v>37</v>
      </c>
      <c r="F3938" s="12" t="s">
        <v>15245</v>
      </c>
      <c r="G3938" s="12" t="s">
        <v>15246</v>
      </c>
      <c r="H3938" s="10">
        <v>948245</v>
      </c>
      <c r="I3938" s="12" t="s">
        <v>18</v>
      </c>
      <c r="J3938" s="11"/>
      <c r="K3938" s="12" t="s">
        <v>15247</v>
      </c>
      <c r="L3938" s="10">
        <v>139</v>
      </c>
      <c r="M3938" s="12" t="s">
        <v>15248</v>
      </c>
    </row>
    <row r="3939" spans="1:13" ht="20.149999999999999" customHeight="1">
      <c r="A3939" s="8" t="s">
        <v>14</v>
      </c>
      <c r="B3939" s="9">
        <v>3915993</v>
      </c>
      <c r="C3939" s="10">
        <v>3917375</v>
      </c>
      <c r="D3939" s="11"/>
      <c r="E3939" s="12" t="s">
        <v>37</v>
      </c>
      <c r="F3939" s="12" t="s">
        <v>15249</v>
      </c>
      <c r="G3939" s="12" t="s">
        <v>15250</v>
      </c>
      <c r="H3939" s="10">
        <v>948244</v>
      </c>
      <c r="I3939" s="12" t="s">
        <v>18</v>
      </c>
      <c r="J3939" s="11"/>
      <c r="K3939" s="12" t="s">
        <v>15251</v>
      </c>
      <c r="L3939" s="10">
        <v>460</v>
      </c>
      <c r="M3939" s="12" t="s">
        <v>15252</v>
      </c>
    </row>
    <row r="3940" spans="1:13" ht="20.149999999999999" customHeight="1">
      <c r="A3940" s="8" t="s">
        <v>14</v>
      </c>
      <c r="B3940" s="9">
        <v>3917402</v>
      </c>
      <c r="C3940" s="10">
        <v>3918265</v>
      </c>
      <c r="D3940" s="11"/>
      <c r="E3940" s="12" t="s">
        <v>37</v>
      </c>
      <c r="F3940" s="12" t="s">
        <v>15253</v>
      </c>
      <c r="G3940" s="12" t="s">
        <v>15254</v>
      </c>
      <c r="H3940" s="10">
        <v>948243</v>
      </c>
      <c r="I3940" s="12" t="s">
        <v>18</v>
      </c>
      <c r="J3940" s="11"/>
      <c r="K3940" s="12" t="s">
        <v>15255</v>
      </c>
      <c r="L3940" s="10">
        <v>287</v>
      </c>
      <c r="M3940" s="12" t="s">
        <v>15256</v>
      </c>
    </row>
    <row r="3941" spans="1:13" ht="20.149999999999999" customHeight="1">
      <c r="A3941" s="8" t="s">
        <v>14</v>
      </c>
      <c r="B3941" s="9">
        <v>3918316</v>
      </c>
      <c r="C3941" s="10">
        <v>3919857</v>
      </c>
      <c r="D3941" s="11"/>
      <c r="E3941" s="12" t="s">
        <v>37</v>
      </c>
      <c r="F3941" s="12" t="s">
        <v>15257</v>
      </c>
      <c r="G3941" s="12" t="s">
        <v>15258</v>
      </c>
      <c r="H3941" s="10">
        <v>948242</v>
      </c>
      <c r="I3941" s="12" t="s">
        <v>18</v>
      </c>
      <c r="J3941" s="11"/>
      <c r="K3941" s="12" t="s">
        <v>15259</v>
      </c>
      <c r="L3941" s="10">
        <v>513</v>
      </c>
      <c r="M3941" s="12" t="s">
        <v>15260</v>
      </c>
    </row>
    <row r="3942" spans="1:13" ht="20.149999999999999" customHeight="1">
      <c r="A3942" s="8" t="s">
        <v>14</v>
      </c>
      <c r="B3942" s="9">
        <v>3919870</v>
      </c>
      <c r="C3942" s="10">
        <v>3920403</v>
      </c>
      <c r="D3942" s="11"/>
      <c r="E3942" s="12" t="s">
        <v>37</v>
      </c>
      <c r="F3942" s="12" t="s">
        <v>15261</v>
      </c>
      <c r="G3942" s="12" t="s">
        <v>15262</v>
      </c>
      <c r="H3942" s="10">
        <v>948254</v>
      </c>
      <c r="I3942" s="12" t="s">
        <v>18</v>
      </c>
      <c r="J3942" s="11"/>
      <c r="K3942" s="12" t="s">
        <v>15263</v>
      </c>
      <c r="L3942" s="10">
        <v>177</v>
      </c>
      <c r="M3942" s="12" t="s">
        <v>15264</v>
      </c>
    </row>
    <row r="3943" spans="1:13" ht="20.149999999999999" customHeight="1">
      <c r="A3943" s="8" t="s">
        <v>14</v>
      </c>
      <c r="B3943" s="9">
        <v>3920418</v>
      </c>
      <c r="C3943" s="10">
        <v>3920888</v>
      </c>
      <c r="D3943" s="11"/>
      <c r="E3943" s="12" t="s">
        <v>37</v>
      </c>
      <c r="F3943" s="12" t="s">
        <v>15265</v>
      </c>
      <c r="G3943" s="12" t="s">
        <v>15266</v>
      </c>
      <c r="H3943" s="10">
        <v>948247</v>
      </c>
      <c r="I3943" s="12" t="s">
        <v>18</v>
      </c>
      <c r="J3943" s="11"/>
      <c r="K3943" s="12" t="s">
        <v>15267</v>
      </c>
      <c r="L3943" s="10">
        <v>156</v>
      </c>
      <c r="M3943" s="12" t="s">
        <v>15268</v>
      </c>
    </row>
    <row r="3944" spans="1:13" ht="20.149999999999999" customHeight="1">
      <c r="A3944" s="8" t="s">
        <v>14</v>
      </c>
      <c r="B3944" s="9">
        <v>3920950</v>
      </c>
      <c r="C3944" s="10">
        <v>3921189</v>
      </c>
      <c r="D3944" s="11"/>
      <c r="E3944" s="12" t="s">
        <v>37</v>
      </c>
      <c r="F3944" s="12" t="s">
        <v>15269</v>
      </c>
      <c r="G3944" s="12" t="s">
        <v>15270</v>
      </c>
      <c r="H3944" s="10">
        <v>948253</v>
      </c>
      <c r="I3944" s="12" t="s">
        <v>18</v>
      </c>
      <c r="J3944" s="11"/>
      <c r="K3944" s="12" t="s">
        <v>15271</v>
      </c>
      <c r="L3944" s="10">
        <v>79</v>
      </c>
      <c r="M3944" s="12" t="s">
        <v>15272</v>
      </c>
    </row>
    <row r="3945" spans="1:13" ht="20.149999999999999" customHeight="1">
      <c r="A3945" s="8" t="s">
        <v>14</v>
      </c>
      <c r="B3945" s="9">
        <v>3921236</v>
      </c>
      <c r="C3945" s="10">
        <v>3922051</v>
      </c>
      <c r="D3945" s="11"/>
      <c r="E3945" s="12" t="s">
        <v>37</v>
      </c>
      <c r="F3945" s="12" t="s">
        <v>15273</v>
      </c>
      <c r="G3945" s="12" t="s">
        <v>15274</v>
      </c>
      <c r="H3945" s="10">
        <v>948252</v>
      </c>
      <c r="I3945" s="12" t="s">
        <v>18</v>
      </c>
      <c r="J3945" s="11"/>
      <c r="K3945" s="12" t="s">
        <v>15275</v>
      </c>
      <c r="L3945" s="10">
        <v>271</v>
      </c>
      <c r="M3945" s="12" t="s">
        <v>15276</v>
      </c>
    </row>
    <row r="3946" spans="1:13" ht="20.149999999999999" customHeight="1">
      <c r="A3946" s="8" t="s">
        <v>14</v>
      </c>
      <c r="B3946" s="9">
        <v>3922060</v>
      </c>
      <c r="C3946" s="10">
        <v>3922440</v>
      </c>
      <c r="D3946" s="11"/>
      <c r="E3946" s="12" t="s">
        <v>37</v>
      </c>
      <c r="F3946" s="12" t="s">
        <v>15277</v>
      </c>
      <c r="G3946" s="12" t="s">
        <v>15278</v>
      </c>
      <c r="H3946" s="10">
        <v>948251</v>
      </c>
      <c r="I3946" s="12" t="s">
        <v>18</v>
      </c>
      <c r="J3946" s="11"/>
      <c r="K3946" s="12" t="s">
        <v>15279</v>
      </c>
      <c r="L3946" s="10">
        <v>126</v>
      </c>
      <c r="M3946" s="12" t="s">
        <v>15280</v>
      </c>
    </row>
    <row r="3947" spans="1:13" ht="20.149999999999999" customHeight="1">
      <c r="A3947" s="8" t="s">
        <v>14</v>
      </c>
      <c r="B3947" s="9">
        <v>3923057</v>
      </c>
      <c r="C3947" s="10">
        <v>3923680</v>
      </c>
      <c r="D3947" s="11"/>
      <c r="E3947" s="12" t="s">
        <v>37</v>
      </c>
      <c r="F3947" s="12" t="s">
        <v>15281</v>
      </c>
      <c r="G3947" s="12" t="s">
        <v>15282</v>
      </c>
      <c r="H3947" s="10">
        <v>948250</v>
      </c>
      <c r="I3947" s="12" t="s">
        <v>18</v>
      </c>
      <c r="J3947" s="11"/>
      <c r="K3947" s="12" t="s">
        <v>15283</v>
      </c>
      <c r="L3947" s="10">
        <v>207</v>
      </c>
      <c r="M3947" s="12" t="s">
        <v>15284</v>
      </c>
    </row>
    <row r="3948" spans="1:13" ht="20.149999999999999" customHeight="1">
      <c r="A3948" s="8" t="s">
        <v>14</v>
      </c>
      <c r="B3948" s="9">
        <v>3923744</v>
      </c>
      <c r="C3948" s="10">
        <v>3925633</v>
      </c>
      <c r="D3948" s="11"/>
      <c r="E3948" s="12" t="s">
        <v>37</v>
      </c>
      <c r="F3948" s="12" t="s">
        <v>15285</v>
      </c>
      <c r="G3948" s="12" t="s">
        <v>15286</v>
      </c>
      <c r="H3948" s="10">
        <v>948248</v>
      </c>
      <c r="I3948" s="12" t="s">
        <v>18</v>
      </c>
      <c r="J3948" s="11"/>
      <c r="K3948" s="12" t="s">
        <v>15287</v>
      </c>
      <c r="L3948" s="10">
        <v>629</v>
      </c>
      <c r="M3948" s="12" t="s">
        <v>15288</v>
      </c>
    </row>
    <row r="3949" spans="1:13" ht="20.149999999999999" customHeight="1">
      <c r="A3949" s="8" t="s">
        <v>14</v>
      </c>
      <c r="B3949" s="9">
        <v>3926012</v>
      </c>
      <c r="C3949" s="10">
        <v>3926455</v>
      </c>
      <c r="D3949" s="11"/>
      <c r="E3949" s="12" t="s">
        <v>37</v>
      </c>
      <c r="F3949" s="12" t="s">
        <v>15289</v>
      </c>
      <c r="G3949" s="12" t="s">
        <v>15290</v>
      </c>
      <c r="H3949" s="10">
        <v>948249</v>
      </c>
      <c r="I3949" s="12" t="s">
        <v>18</v>
      </c>
      <c r="J3949" s="11"/>
      <c r="K3949" s="12" t="s">
        <v>15291</v>
      </c>
      <c r="L3949" s="10">
        <v>147</v>
      </c>
      <c r="M3949" s="12" t="s">
        <v>15292</v>
      </c>
    </row>
    <row r="3950" spans="1:13" ht="20.149999999999999" customHeight="1">
      <c r="A3950" s="8" t="s">
        <v>14</v>
      </c>
      <c r="B3950" s="9">
        <v>3926545</v>
      </c>
      <c r="C3950" s="10">
        <v>3927003</v>
      </c>
      <c r="D3950" s="11"/>
      <c r="E3950" s="12" t="s">
        <v>37</v>
      </c>
      <c r="F3950" s="12" t="s">
        <v>15293</v>
      </c>
      <c r="G3950" s="12" t="s">
        <v>15294</v>
      </c>
      <c r="H3950" s="10">
        <v>948259</v>
      </c>
      <c r="I3950" s="12" t="s">
        <v>18</v>
      </c>
      <c r="J3950" s="11"/>
      <c r="K3950" s="12" t="s">
        <v>15295</v>
      </c>
      <c r="L3950" s="10">
        <v>152</v>
      </c>
      <c r="M3950" s="12" t="s">
        <v>15296</v>
      </c>
    </row>
    <row r="3951" spans="1:13" ht="20.149999999999999" customHeight="1">
      <c r="A3951" s="8" t="s">
        <v>14</v>
      </c>
      <c r="B3951" s="9">
        <v>3927155</v>
      </c>
      <c r="C3951" s="10">
        <v>3928147</v>
      </c>
      <c r="D3951" s="11"/>
      <c r="E3951" s="12" t="s">
        <v>15</v>
      </c>
      <c r="F3951" s="12" t="s">
        <v>15297</v>
      </c>
      <c r="G3951" s="12" t="s">
        <v>15298</v>
      </c>
      <c r="H3951" s="10">
        <v>948258</v>
      </c>
      <c r="I3951" s="12" t="s">
        <v>18</v>
      </c>
      <c r="J3951" s="11"/>
      <c r="K3951" s="12" t="s">
        <v>15299</v>
      </c>
      <c r="L3951" s="10">
        <v>330</v>
      </c>
      <c r="M3951" s="12" t="s">
        <v>15300</v>
      </c>
    </row>
    <row r="3952" spans="1:13" ht="20.149999999999999" customHeight="1">
      <c r="A3952" s="8" t="s">
        <v>14</v>
      </c>
      <c r="B3952" s="9">
        <v>3928152</v>
      </c>
      <c r="C3952" s="10">
        <v>3929603</v>
      </c>
      <c r="D3952" s="11"/>
      <c r="E3952" s="12" t="s">
        <v>37</v>
      </c>
      <c r="F3952" s="12" t="s">
        <v>15301</v>
      </c>
      <c r="G3952" s="12" t="s">
        <v>15302</v>
      </c>
      <c r="H3952" s="10">
        <v>948257</v>
      </c>
      <c r="I3952" s="12" t="s">
        <v>18</v>
      </c>
      <c r="J3952" s="11"/>
      <c r="K3952" s="12" t="s">
        <v>15303</v>
      </c>
      <c r="L3952" s="10">
        <v>483</v>
      </c>
      <c r="M3952" s="12" t="s">
        <v>15304</v>
      </c>
    </row>
    <row r="3953" spans="1:13" ht="20.149999999999999" customHeight="1">
      <c r="A3953" s="8" t="s">
        <v>14</v>
      </c>
      <c r="B3953" s="9">
        <v>3929597</v>
      </c>
      <c r="C3953" s="10">
        <v>3931093</v>
      </c>
      <c r="D3953" s="11"/>
      <c r="E3953" s="12" t="s">
        <v>37</v>
      </c>
      <c r="F3953" s="12" t="s">
        <v>15305</v>
      </c>
      <c r="G3953" s="12" t="s">
        <v>15306</v>
      </c>
      <c r="H3953" s="10">
        <v>948256</v>
      </c>
      <c r="I3953" s="12" t="s">
        <v>18</v>
      </c>
      <c r="J3953" s="11"/>
      <c r="K3953" s="12" t="s">
        <v>15307</v>
      </c>
      <c r="L3953" s="10">
        <v>498</v>
      </c>
      <c r="M3953" s="12" t="s">
        <v>15308</v>
      </c>
    </row>
    <row r="3954" spans="1:13" ht="20.149999999999999" customHeight="1">
      <c r="A3954" s="8" t="s">
        <v>14</v>
      </c>
      <c r="B3954" s="9">
        <v>3931316</v>
      </c>
      <c r="C3954" s="10">
        <v>3933184</v>
      </c>
      <c r="D3954" s="11"/>
      <c r="E3954" s="12" t="s">
        <v>15</v>
      </c>
      <c r="F3954" s="12" t="s">
        <v>15309</v>
      </c>
      <c r="G3954" s="12" t="s">
        <v>15310</v>
      </c>
      <c r="H3954" s="10">
        <v>948255</v>
      </c>
      <c r="I3954" s="12" t="s">
        <v>18</v>
      </c>
      <c r="J3954" s="11"/>
      <c r="K3954" s="12" t="s">
        <v>15311</v>
      </c>
      <c r="L3954" s="10">
        <v>622</v>
      </c>
      <c r="M3954" s="12" t="s">
        <v>15312</v>
      </c>
    </row>
    <row r="3955" spans="1:13" ht="20.149999999999999" customHeight="1">
      <c r="A3955" s="8" t="s">
        <v>14</v>
      </c>
      <c r="B3955" s="9">
        <v>3933351</v>
      </c>
      <c r="C3955" s="10">
        <v>3933770</v>
      </c>
      <c r="D3955" s="11"/>
      <c r="E3955" s="12" t="s">
        <v>15</v>
      </c>
      <c r="F3955" s="12" t="s">
        <v>15313</v>
      </c>
      <c r="G3955" s="12" t="s">
        <v>15314</v>
      </c>
      <c r="H3955" s="10">
        <v>948267</v>
      </c>
      <c r="I3955" s="12" t="s">
        <v>18</v>
      </c>
      <c r="J3955" s="11"/>
      <c r="K3955" s="12" t="s">
        <v>15315</v>
      </c>
      <c r="L3955" s="10">
        <v>139</v>
      </c>
      <c r="M3955" s="12" t="s">
        <v>15316</v>
      </c>
    </row>
    <row r="3956" spans="1:13" ht="20.149999999999999" customHeight="1">
      <c r="A3956" s="8" t="s">
        <v>14</v>
      </c>
      <c r="B3956" s="9">
        <v>3933778</v>
      </c>
      <c r="C3956" s="10">
        <v>3935283</v>
      </c>
      <c r="D3956" s="11"/>
      <c r="E3956" s="12" t="s">
        <v>15</v>
      </c>
      <c r="F3956" s="12" t="s">
        <v>15317</v>
      </c>
      <c r="G3956" s="12" t="s">
        <v>15318</v>
      </c>
      <c r="H3956" s="10">
        <v>948264</v>
      </c>
      <c r="I3956" s="12" t="s">
        <v>18</v>
      </c>
      <c r="J3956" s="11"/>
      <c r="K3956" s="12" t="s">
        <v>15319</v>
      </c>
      <c r="L3956" s="10">
        <v>501</v>
      </c>
      <c r="M3956" s="12" t="s">
        <v>15320</v>
      </c>
    </row>
    <row r="3957" spans="1:13" ht="20.149999999999999" customHeight="1">
      <c r="A3957" s="8" t="s">
        <v>14</v>
      </c>
      <c r="B3957" s="9">
        <v>3935288</v>
      </c>
      <c r="C3957" s="10">
        <v>3936253</v>
      </c>
      <c r="D3957" s="11"/>
      <c r="E3957" s="12" t="s">
        <v>15</v>
      </c>
      <c r="F3957" s="12" t="s">
        <v>15321</v>
      </c>
      <c r="G3957" s="12" t="s">
        <v>15322</v>
      </c>
      <c r="H3957" s="10">
        <v>948262</v>
      </c>
      <c r="I3957" s="12" t="s">
        <v>18</v>
      </c>
      <c r="J3957" s="11"/>
      <c r="K3957" s="12" t="s">
        <v>15323</v>
      </c>
      <c r="L3957" s="10">
        <v>321</v>
      </c>
      <c r="M3957" s="12" t="s">
        <v>15324</v>
      </c>
    </row>
    <row r="3958" spans="1:13" ht="20.149999999999999" customHeight="1">
      <c r="A3958" s="8" t="s">
        <v>14</v>
      </c>
      <c r="B3958" s="9">
        <v>3936278</v>
      </c>
      <c r="C3958" s="10">
        <v>3937168</v>
      </c>
      <c r="D3958" s="11"/>
      <c r="E3958" s="12" t="s">
        <v>15</v>
      </c>
      <c r="F3958" s="12" t="s">
        <v>15325</v>
      </c>
      <c r="G3958" s="12" t="s">
        <v>15326</v>
      </c>
      <c r="H3958" s="10">
        <v>948261</v>
      </c>
      <c r="I3958" s="12" t="s">
        <v>18</v>
      </c>
      <c r="J3958" s="11"/>
      <c r="K3958" s="12" t="s">
        <v>15327</v>
      </c>
      <c r="L3958" s="10">
        <v>296</v>
      </c>
      <c r="M3958" s="12" t="s">
        <v>15328</v>
      </c>
    </row>
    <row r="3959" spans="1:13" ht="20.149999999999999" customHeight="1">
      <c r="A3959" s="8" t="s">
        <v>14</v>
      </c>
      <c r="B3959" s="9">
        <v>3937045</v>
      </c>
      <c r="C3959" s="10">
        <v>3937278</v>
      </c>
      <c r="D3959" s="11"/>
      <c r="E3959" s="12" t="s">
        <v>15</v>
      </c>
      <c r="F3959" s="12" t="s">
        <v>15329</v>
      </c>
      <c r="G3959" s="12" t="s">
        <v>15330</v>
      </c>
      <c r="H3959" s="10">
        <v>71004575</v>
      </c>
      <c r="I3959" s="12" t="s">
        <v>92</v>
      </c>
      <c r="J3959" s="11"/>
      <c r="K3959" s="11"/>
      <c r="L3959" s="11"/>
      <c r="M3959" s="12" t="s">
        <v>15331</v>
      </c>
    </row>
    <row r="3960" spans="1:13" ht="20.149999999999999" customHeight="1">
      <c r="A3960" s="8" t="s">
        <v>14</v>
      </c>
      <c r="B3960" s="9">
        <v>3937294</v>
      </c>
      <c r="C3960" s="10">
        <v>3938223</v>
      </c>
      <c r="D3960" s="11"/>
      <c r="E3960" s="12" t="s">
        <v>15</v>
      </c>
      <c r="F3960" s="12" t="s">
        <v>15332</v>
      </c>
      <c r="G3960" s="12" t="s">
        <v>15333</v>
      </c>
      <c r="H3960" s="10">
        <v>948260</v>
      </c>
      <c r="I3960" s="12" t="s">
        <v>18</v>
      </c>
      <c r="J3960" s="11"/>
      <c r="K3960" s="12" t="s">
        <v>15334</v>
      </c>
      <c r="L3960" s="10">
        <v>309</v>
      </c>
      <c r="M3960" s="12" t="s">
        <v>15335</v>
      </c>
    </row>
    <row r="3961" spans="1:13" ht="20.149999999999999" customHeight="1">
      <c r="A3961" s="8" t="s">
        <v>14</v>
      </c>
      <c r="B3961" s="9">
        <v>3938227</v>
      </c>
      <c r="C3961" s="10">
        <v>3939219</v>
      </c>
      <c r="D3961" s="11"/>
      <c r="E3961" s="12" t="s">
        <v>15</v>
      </c>
      <c r="F3961" s="12" t="s">
        <v>15336</v>
      </c>
      <c r="G3961" s="12" t="s">
        <v>15337</v>
      </c>
      <c r="H3961" s="10">
        <v>948266</v>
      </c>
      <c r="I3961" s="12" t="s">
        <v>18</v>
      </c>
      <c r="J3961" s="11"/>
      <c r="K3961" s="12" t="s">
        <v>15338</v>
      </c>
      <c r="L3961" s="10">
        <v>330</v>
      </c>
      <c r="M3961" s="12" t="s">
        <v>15339</v>
      </c>
    </row>
    <row r="3962" spans="1:13" ht="20.149999999999999" customHeight="1">
      <c r="A3962" s="8" t="s">
        <v>14</v>
      </c>
      <c r="B3962" s="9">
        <v>3939185</v>
      </c>
      <c r="C3962" s="10">
        <v>3940612</v>
      </c>
      <c r="D3962" s="11"/>
      <c r="E3962" s="12" t="s">
        <v>37</v>
      </c>
      <c r="F3962" s="12" t="s">
        <v>15340</v>
      </c>
      <c r="G3962" s="12" t="s">
        <v>15341</v>
      </c>
      <c r="H3962" s="10">
        <v>948265</v>
      </c>
      <c r="I3962" s="12" t="s">
        <v>18</v>
      </c>
      <c r="J3962" s="11"/>
      <c r="K3962" s="12" t="s">
        <v>15342</v>
      </c>
      <c r="L3962" s="10">
        <v>475</v>
      </c>
      <c r="M3962" s="12" t="s">
        <v>15343</v>
      </c>
    </row>
    <row r="3963" spans="1:13" ht="20.149999999999999" customHeight="1">
      <c r="A3963" s="8" t="s">
        <v>14</v>
      </c>
      <c r="B3963" s="9">
        <v>3940635</v>
      </c>
      <c r="C3963" s="10">
        <v>3941327</v>
      </c>
      <c r="D3963" s="11"/>
      <c r="E3963" s="12" t="s">
        <v>37</v>
      </c>
      <c r="F3963" s="12" t="s">
        <v>15344</v>
      </c>
      <c r="G3963" s="12" t="s">
        <v>15345</v>
      </c>
      <c r="H3963" s="10">
        <v>948263</v>
      </c>
      <c r="I3963" s="12" t="s">
        <v>18</v>
      </c>
      <c r="J3963" s="11"/>
      <c r="K3963" s="12" t="s">
        <v>15346</v>
      </c>
      <c r="L3963" s="10">
        <v>230</v>
      </c>
      <c r="M3963" s="12" t="s">
        <v>15347</v>
      </c>
    </row>
    <row r="3964" spans="1:13" ht="20.149999999999999" customHeight="1">
      <c r="A3964" s="8" t="s">
        <v>14</v>
      </c>
      <c r="B3964" s="9">
        <v>3941808</v>
      </c>
      <c r="C3964" s="10">
        <v>3943349</v>
      </c>
      <c r="D3964" s="11"/>
      <c r="E3964" s="12" t="s">
        <v>15</v>
      </c>
      <c r="F3964" s="12" t="s">
        <v>845</v>
      </c>
      <c r="G3964" s="12" t="s">
        <v>15348</v>
      </c>
      <c r="H3964" s="10">
        <v>948270</v>
      </c>
      <c r="I3964" s="12" t="s">
        <v>847</v>
      </c>
      <c r="J3964" s="11"/>
      <c r="K3964" s="11"/>
      <c r="L3964" s="11"/>
      <c r="M3964" s="12" t="s">
        <v>15349</v>
      </c>
    </row>
    <row r="3965" spans="1:13" ht="20.149999999999999" customHeight="1">
      <c r="A3965" s="8" t="s">
        <v>14</v>
      </c>
      <c r="B3965" s="9">
        <v>3943435</v>
      </c>
      <c r="C3965" s="10">
        <v>3943510</v>
      </c>
      <c r="D3965" s="11"/>
      <c r="E3965" s="12" t="s">
        <v>15</v>
      </c>
      <c r="F3965" s="12" t="s">
        <v>10654</v>
      </c>
      <c r="G3965" s="12" t="s">
        <v>15350</v>
      </c>
      <c r="H3965" s="10">
        <v>948271</v>
      </c>
      <c r="I3965" s="12" t="s">
        <v>851</v>
      </c>
      <c r="J3965" s="11"/>
      <c r="K3965" s="11"/>
      <c r="L3965" s="11"/>
      <c r="M3965" s="12" t="s">
        <v>15351</v>
      </c>
    </row>
    <row r="3966" spans="1:13" ht="20.149999999999999" customHeight="1">
      <c r="A3966" s="8" t="s">
        <v>14</v>
      </c>
      <c r="B3966" s="9">
        <v>3943704</v>
      </c>
      <c r="C3966" s="10">
        <v>3946607</v>
      </c>
      <c r="D3966" s="11"/>
      <c r="E3966" s="12" t="s">
        <v>15</v>
      </c>
      <c r="F3966" s="12" t="s">
        <v>856</v>
      </c>
      <c r="G3966" s="12" t="s">
        <v>15352</v>
      </c>
      <c r="H3966" s="10">
        <v>948268</v>
      </c>
      <c r="I3966" s="12" t="s">
        <v>847</v>
      </c>
      <c r="J3966" s="11"/>
      <c r="K3966" s="11"/>
      <c r="L3966" s="11"/>
      <c r="M3966" s="12" t="s">
        <v>15353</v>
      </c>
    </row>
    <row r="3967" spans="1:13" ht="20.149999999999999" customHeight="1">
      <c r="A3967" s="8" t="s">
        <v>14</v>
      </c>
      <c r="B3967" s="9">
        <v>3946700</v>
      </c>
      <c r="C3967" s="10">
        <v>3946819</v>
      </c>
      <c r="D3967" s="11"/>
      <c r="E3967" s="12" t="s">
        <v>15</v>
      </c>
      <c r="F3967" s="12" t="s">
        <v>859</v>
      </c>
      <c r="G3967" s="12" t="s">
        <v>15354</v>
      </c>
      <c r="H3967" s="10">
        <v>948273</v>
      </c>
      <c r="I3967" s="12" t="s">
        <v>847</v>
      </c>
      <c r="J3967" s="11"/>
      <c r="K3967" s="11"/>
      <c r="L3967" s="11"/>
      <c r="M3967" s="12" t="s">
        <v>15355</v>
      </c>
    </row>
    <row r="3968" spans="1:13" ht="20.149999999999999" customHeight="1">
      <c r="A3968" s="8" t="s">
        <v>14</v>
      </c>
      <c r="B3968" s="9">
        <v>3946872</v>
      </c>
      <c r="C3968" s="10">
        <v>3946948</v>
      </c>
      <c r="D3968" s="11"/>
      <c r="E3968" s="12" t="s">
        <v>15</v>
      </c>
      <c r="F3968" s="12" t="s">
        <v>862</v>
      </c>
      <c r="G3968" s="12" t="s">
        <v>15356</v>
      </c>
      <c r="H3968" s="10">
        <v>948276</v>
      </c>
      <c r="I3968" s="12" t="s">
        <v>851</v>
      </c>
      <c r="J3968" s="11"/>
      <c r="K3968" s="11"/>
      <c r="L3968" s="11"/>
      <c r="M3968" s="12" t="s">
        <v>15357</v>
      </c>
    </row>
    <row r="3969" spans="1:13" ht="20.149999999999999" customHeight="1">
      <c r="A3969" s="8" t="s">
        <v>14</v>
      </c>
      <c r="B3969" s="9">
        <v>3946957</v>
      </c>
      <c r="C3969" s="10">
        <v>3947032</v>
      </c>
      <c r="D3969" s="11"/>
      <c r="E3969" s="12" t="s">
        <v>15</v>
      </c>
      <c r="F3969" s="12" t="s">
        <v>15358</v>
      </c>
      <c r="G3969" s="12" t="s">
        <v>15359</v>
      </c>
      <c r="H3969" s="10">
        <v>948275</v>
      </c>
      <c r="I3969" s="12" t="s">
        <v>851</v>
      </c>
      <c r="J3969" s="11"/>
      <c r="K3969" s="11"/>
      <c r="L3969" s="11"/>
      <c r="M3969" s="12" t="s">
        <v>15360</v>
      </c>
    </row>
    <row r="3970" spans="1:13" ht="20.149999999999999" customHeight="1">
      <c r="A3970" s="8" t="s">
        <v>14</v>
      </c>
      <c r="B3970" s="9">
        <v>3947128</v>
      </c>
      <c r="C3970" s="10">
        <v>3947967</v>
      </c>
      <c r="D3970" s="11"/>
      <c r="E3970" s="12" t="s">
        <v>37</v>
      </c>
      <c r="F3970" s="12" t="s">
        <v>15361</v>
      </c>
      <c r="G3970" s="12" t="s">
        <v>15362</v>
      </c>
      <c r="H3970" s="10">
        <v>2847698</v>
      </c>
      <c r="I3970" s="12" t="s">
        <v>18</v>
      </c>
      <c r="J3970" s="11"/>
      <c r="K3970" s="12" t="s">
        <v>15363</v>
      </c>
      <c r="L3970" s="10">
        <v>279</v>
      </c>
      <c r="M3970" s="12" t="s">
        <v>15364</v>
      </c>
    </row>
    <row r="3971" spans="1:13" ht="20.149999999999999" customHeight="1">
      <c r="A3971" s="8" t="s">
        <v>14</v>
      </c>
      <c r="B3971" s="9">
        <v>3948086</v>
      </c>
      <c r="C3971" s="10">
        <v>3948424</v>
      </c>
      <c r="D3971" s="11"/>
      <c r="E3971" s="12" t="s">
        <v>15</v>
      </c>
      <c r="F3971" s="12" t="s">
        <v>15365</v>
      </c>
      <c r="G3971" s="12" t="s">
        <v>15366</v>
      </c>
      <c r="H3971" s="10">
        <v>948274</v>
      </c>
      <c r="I3971" s="12" t="s">
        <v>18</v>
      </c>
      <c r="J3971" s="11"/>
      <c r="K3971" s="12" t="s">
        <v>15367</v>
      </c>
      <c r="L3971" s="10">
        <v>112</v>
      </c>
      <c r="M3971" s="12" t="s">
        <v>15368</v>
      </c>
    </row>
    <row r="3972" spans="1:13" ht="20.149999999999999" customHeight="1">
      <c r="A3972" s="8" t="s">
        <v>14</v>
      </c>
      <c r="B3972" s="9">
        <v>3948449</v>
      </c>
      <c r="C3972" s="10">
        <v>3949969</v>
      </c>
      <c r="D3972" s="11"/>
      <c r="E3972" s="12" t="s">
        <v>37</v>
      </c>
      <c r="F3972" s="12" t="s">
        <v>15369</v>
      </c>
      <c r="G3972" s="12" t="s">
        <v>15370</v>
      </c>
      <c r="H3972" s="10">
        <v>948282</v>
      </c>
      <c r="I3972" s="12" t="s">
        <v>18</v>
      </c>
      <c r="J3972" s="11"/>
      <c r="K3972" s="12" t="s">
        <v>15371</v>
      </c>
      <c r="L3972" s="10">
        <v>506</v>
      </c>
      <c r="M3972" s="12" t="s">
        <v>15372</v>
      </c>
    </row>
    <row r="3973" spans="1:13" ht="20.149999999999999" customHeight="1">
      <c r="A3973" s="8" t="s">
        <v>14</v>
      </c>
      <c r="B3973" s="9">
        <v>3950322</v>
      </c>
      <c r="C3973" s="10">
        <v>3950420</v>
      </c>
      <c r="D3973" s="11"/>
      <c r="E3973" s="12" t="s">
        <v>15</v>
      </c>
      <c r="F3973" s="12" t="s">
        <v>15373</v>
      </c>
      <c r="G3973" s="12" t="s">
        <v>15374</v>
      </c>
      <c r="H3973" s="10">
        <v>948283</v>
      </c>
      <c r="I3973" s="12" t="s">
        <v>18</v>
      </c>
      <c r="J3973" s="11"/>
      <c r="K3973" s="12" t="s">
        <v>15375</v>
      </c>
      <c r="L3973" s="10">
        <v>32</v>
      </c>
      <c r="M3973" s="12" t="s">
        <v>15376</v>
      </c>
    </row>
    <row r="3974" spans="1:13" ht="20.149999999999999" customHeight="1">
      <c r="A3974" s="8" t="s">
        <v>14</v>
      </c>
      <c r="B3974" s="9">
        <v>3950507</v>
      </c>
      <c r="C3974" s="10">
        <v>3950557</v>
      </c>
      <c r="D3974" s="11"/>
      <c r="E3974" s="12" t="s">
        <v>15</v>
      </c>
      <c r="F3974" s="12" t="s">
        <v>15377</v>
      </c>
      <c r="G3974" s="12" t="s">
        <v>15378</v>
      </c>
      <c r="H3974" s="10">
        <v>7751639</v>
      </c>
      <c r="I3974" s="12" t="s">
        <v>18</v>
      </c>
      <c r="J3974" s="11"/>
      <c r="K3974" s="12" t="s">
        <v>15379</v>
      </c>
      <c r="L3974" s="10">
        <v>16</v>
      </c>
      <c r="M3974" s="12" t="s">
        <v>15380</v>
      </c>
    </row>
    <row r="3975" spans="1:13" ht="20.149999999999999" customHeight="1">
      <c r="A3975" s="8" t="s">
        <v>14</v>
      </c>
      <c r="B3975" s="9">
        <v>3950560</v>
      </c>
      <c r="C3975" s="10">
        <v>3952204</v>
      </c>
      <c r="D3975" s="11"/>
      <c r="E3975" s="12" t="s">
        <v>15</v>
      </c>
      <c r="F3975" s="12" t="s">
        <v>915</v>
      </c>
      <c r="G3975" s="12" t="s">
        <v>15381</v>
      </c>
      <c r="H3975" s="10">
        <v>2847699</v>
      </c>
      <c r="I3975" s="12" t="s">
        <v>917</v>
      </c>
      <c r="J3975" s="11"/>
      <c r="K3975" s="11"/>
      <c r="L3975" s="11"/>
      <c r="M3975" s="12" t="s">
        <v>15382</v>
      </c>
    </row>
    <row r="3976" spans="1:13" ht="20.149999999999999" customHeight="1">
      <c r="A3976" s="8" t="s">
        <v>14</v>
      </c>
      <c r="B3976" s="9">
        <v>3952201</v>
      </c>
      <c r="C3976" s="10">
        <v>3952464</v>
      </c>
      <c r="D3976" s="11"/>
      <c r="E3976" s="12" t="s">
        <v>15</v>
      </c>
      <c r="F3976" s="12" t="s">
        <v>15383</v>
      </c>
      <c r="G3976" s="12" t="s">
        <v>15384</v>
      </c>
      <c r="H3976" s="10">
        <v>948279</v>
      </c>
      <c r="I3976" s="12" t="s">
        <v>18</v>
      </c>
      <c r="J3976" s="11"/>
      <c r="K3976" s="12" t="s">
        <v>15385</v>
      </c>
      <c r="L3976" s="10">
        <v>87</v>
      </c>
      <c r="M3976" s="12" t="s">
        <v>15386</v>
      </c>
    </row>
    <row r="3977" spans="1:13" ht="20.149999999999999" customHeight="1">
      <c r="A3977" s="8" t="s">
        <v>14</v>
      </c>
      <c r="B3977" s="9">
        <v>3952484</v>
      </c>
      <c r="C3977" s="10">
        <v>3953413</v>
      </c>
      <c r="D3977" s="11"/>
      <c r="E3977" s="12" t="s">
        <v>15</v>
      </c>
      <c r="F3977" s="12" t="s">
        <v>15387</v>
      </c>
      <c r="G3977" s="12" t="s">
        <v>15388</v>
      </c>
      <c r="H3977" s="10">
        <v>948278</v>
      </c>
      <c r="I3977" s="12" t="s">
        <v>18</v>
      </c>
      <c r="J3977" s="11"/>
      <c r="K3977" s="12" t="s">
        <v>15389</v>
      </c>
      <c r="L3977" s="10">
        <v>309</v>
      </c>
      <c r="M3977" s="12" t="s">
        <v>15390</v>
      </c>
    </row>
    <row r="3978" spans="1:13" ht="20.149999999999999" customHeight="1">
      <c r="A3978" s="8" t="s">
        <v>14</v>
      </c>
      <c r="B3978" s="9">
        <v>3953478</v>
      </c>
      <c r="C3978" s="10">
        <v>3955328</v>
      </c>
      <c r="D3978" s="11"/>
      <c r="E3978" s="12" t="s">
        <v>15</v>
      </c>
      <c r="F3978" s="12" t="s">
        <v>15391</v>
      </c>
      <c r="G3978" s="12" t="s">
        <v>15392</v>
      </c>
      <c r="H3978" s="10">
        <v>948277</v>
      </c>
      <c r="I3978" s="12" t="s">
        <v>18</v>
      </c>
      <c r="J3978" s="11"/>
      <c r="K3978" s="12" t="s">
        <v>15393</v>
      </c>
      <c r="L3978" s="10">
        <v>616</v>
      </c>
      <c r="M3978" s="12" t="s">
        <v>15394</v>
      </c>
    </row>
    <row r="3979" spans="1:13" ht="20.149999999999999" customHeight="1">
      <c r="A3979" s="8" t="s">
        <v>14</v>
      </c>
      <c r="B3979" s="9">
        <v>3955331</v>
      </c>
      <c r="C3979" s="10">
        <v>3956875</v>
      </c>
      <c r="D3979" s="11"/>
      <c r="E3979" s="12" t="s">
        <v>15</v>
      </c>
      <c r="F3979" s="12" t="s">
        <v>15395</v>
      </c>
      <c r="G3979" s="12" t="s">
        <v>15396</v>
      </c>
      <c r="H3979" s="10">
        <v>948287</v>
      </c>
      <c r="I3979" s="12" t="s">
        <v>18</v>
      </c>
      <c r="J3979" s="11"/>
      <c r="K3979" s="12" t="s">
        <v>15397</v>
      </c>
      <c r="L3979" s="10">
        <v>514</v>
      </c>
      <c r="M3979" s="12" t="s">
        <v>15398</v>
      </c>
    </row>
    <row r="3980" spans="1:13" ht="20.149999999999999" customHeight="1">
      <c r="A3980" s="8" t="s">
        <v>14</v>
      </c>
      <c r="B3980" s="9">
        <v>3956927</v>
      </c>
      <c r="C3980" s="10">
        <v>3957820</v>
      </c>
      <c r="D3980" s="11"/>
      <c r="E3980" s="12" t="s">
        <v>37</v>
      </c>
      <c r="F3980" s="12" t="s">
        <v>15399</v>
      </c>
      <c r="G3980" s="12" t="s">
        <v>15400</v>
      </c>
      <c r="H3980" s="10">
        <v>948284</v>
      </c>
      <c r="I3980" s="12" t="s">
        <v>18</v>
      </c>
      <c r="J3980" s="11"/>
      <c r="K3980" s="12" t="s">
        <v>15401</v>
      </c>
      <c r="L3980" s="10">
        <v>297</v>
      </c>
      <c r="M3980" s="12" t="s">
        <v>15402</v>
      </c>
    </row>
    <row r="3981" spans="1:13" ht="20.149999999999999" customHeight="1">
      <c r="A3981" s="8" t="s">
        <v>14</v>
      </c>
      <c r="B3981" s="9">
        <v>3957970</v>
      </c>
      <c r="C3981" s="10">
        <v>3959445</v>
      </c>
      <c r="D3981" s="11"/>
      <c r="E3981" s="12" t="s">
        <v>15</v>
      </c>
      <c r="F3981" s="12" t="s">
        <v>15403</v>
      </c>
      <c r="G3981" s="12" t="s">
        <v>15404</v>
      </c>
      <c r="H3981" s="10">
        <v>948286</v>
      </c>
      <c r="I3981" s="12" t="s">
        <v>18</v>
      </c>
      <c r="J3981" s="11"/>
      <c r="K3981" s="12" t="s">
        <v>15405</v>
      </c>
      <c r="L3981" s="10">
        <v>491</v>
      </c>
      <c r="M3981" s="12" t="s">
        <v>15406</v>
      </c>
    </row>
    <row r="3982" spans="1:13" ht="20.149999999999999" customHeight="1">
      <c r="A3982" s="8" t="s">
        <v>14</v>
      </c>
      <c r="B3982" s="9">
        <v>3959532</v>
      </c>
      <c r="C3982" s="10">
        <v>3959813</v>
      </c>
      <c r="D3982" s="11"/>
      <c r="E3982" s="12" t="s">
        <v>37</v>
      </c>
      <c r="F3982" s="12" t="s">
        <v>15407</v>
      </c>
      <c r="G3982" s="12" t="s">
        <v>15408</v>
      </c>
      <c r="H3982" s="10">
        <v>948285</v>
      </c>
      <c r="I3982" s="12" t="s">
        <v>18</v>
      </c>
      <c r="J3982" s="11"/>
      <c r="K3982" s="12" t="s">
        <v>15409</v>
      </c>
      <c r="L3982" s="10">
        <v>93</v>
      </c>
      <c r="M3982" s="12" t="s">
        <v>15410</v>
      </c>
    </row>
    <row r="3983" spans="1:13" ht="20.149999999999999" customHeight="1">
      <c r="A3983" s="8" t="s">
        <v>14</v>
      </c>
      <c r="B3983" s="9">
        <v>3960012</v>
      </c>
      <c r="C3983" s="10">
        <v>3960460</v>
      </c>
      <c r="D3983" s="11"/>
      <c r="E3983" s="12" t="s">
        <v>37</v>
      </c>
      <c r="F3983" s="12" t="s">
        <v>915</v>
      </c>
      <c r="G3983" s="12" t="s">
        <v>15411</v>
      </c>
      <c r="H3983" s="10">
        <v>2847676</v>
      </c>
      <c r="I3983" s="12" t="s">
        <v>917</v>
      </c>
      <c r="J3983" s="11"/>
      <c r="K3983" s="11"/>
      <c r="L3983" s="11"/>
      <c r="M3983" s="12" t="s">
        <v>15412</v>
      </c>
    </row>
    <row r="3984" spans="1:13" ht="20.149999999999999" customHeight="1">
      <c r="A3984" s="8" t="s">
        <v>14</v>
      </c>
      <c r="B3984" s="9">
        <v>3960677</v>
      </c>
      <c r="C3984" s="10">
        <v>3962698</v>
      </c>
      <c r="D3984" s="11"/>
      <c r="E3984" s="12" t="s">
        <v>15</v>
      </c>
      <c r="F3984" s="12" t="s">
        <v>15413</v>
      </c>
      <c r="G3984" s="12" t="s">
        <v>15414</v>
      </c>
      <c r="H3984" s="10">
        <v>948292</v>
      </c>
      <c r="I3984" s="12" t="s">
        <v>18</v>
      </c>
      <c r="J3984" s="11"/>
      <c r="K3984" s="12" t="s">
        <v>15415</v>
      </c>
      <c r="L3984" s="10">
        <v>673</v>
      </c>
      <c r="M3984" s="12" t="s">
        <v>15416</v>
      </c>
    </row>
    <row r="3985" spans="1:13" ht="20.149999999999999" customHeight="1">
      <c r="A3985" s="8" t="s">
        <v>14</v>
      </c>
      <c r="B3985" s="9">
        <v>3962745</v>
      </c>
      <c r="C3985" s="10">
        <v>3964229</v>
      </c>
      <c r="D3985" s="11"/>
      <c r="E3985" s="12" t="s">
        <v>37</v>
      </c>
      <c r="F3985" s="12" t="s">
        <v>15417</v>
      </c>
      <c r="G3985" s="12" t="s">
        <v>15418</v>
      </c>
      <c r="H3985" s="10">
        <v>948291</v>
      </c>
      <c r="I3985" s="12" t="s">
        <v>18</v>
      </c>
      <c r="J3985" s="11"/>
      <c r="K3985" s="12" t="s">
        <v>15419</v>
      </c>
      <c r="L3985" s="10">
        <v>494</v>
      </c>
      <c r="M3985" s="12" t="s">
        <v>15420</v>
      </c>
    </row>
    <row r="3986" spans="1:13" ht="20.149999999999999" customHeight="1">
      <c r="A3986" s="8" t="s">
        <v>14</v>
      </c>
      <c r="B3986" s="9">
        <v>3964365</v>
      </c>
      <c r="C3986" s="10">
        <v>3965630</v>
      </c>
      <c r="D3986" s="11"/>
      <c r="E3986" s="12" t="s">
        <v>37</v>
      </c>
      <c r="F3986" s="12" t="s">
        <v>15421</v>
      </c>
      <c r="G3986" s="12" t="s">
        <v>15422</v>
      </c>
      <c r="H3986" s="10">
        <v>948290</v>
      </c>
      <c r="I3986" s="12" t="s">
        <v>18</v>
      </c>
      <c r="J3986" s="11"/>
      <c r="K3986" s="12" t="s">
        <v>15423</v>
      </c>
      <c r="L3986" s="10">
        <v>421</v>
      </c>
      <c r="M3986" s="12" t="s">
        <v>15424</v>
      </c>
    </row>
    <row r="3987" spans="1:13" ht="20.149999999999999" customHeight="1">
      <c r="A3987" s="8" t="s">
        <v>14</v>
      </c>
      <c r="B3987" s="9">
        <v>3965761</v>
      </c>
      <c r="C3987" s="10">
        <v>3966090</v>
      </c>
      <c r="D3987" s="11"/>
      <c r="E3987" s="12" t="s">
        <v>15</v>
      </c>
      <c r="F3987" s="12" t="s">
        <v>15425</v>
      </c>
      <c r="G3987" s="12" t="s">
        <v>15426</v>
      </c>
      <c r="H3987" s="10">
        <v>948289</v>
      </c>
      <c r="I3987" s="12" t="s">
        <v>18</v>
      </c>
      <c r="J3987" s="11"/>
      <c r="K3987" s="12" t="s">
        <v>15427</v>
      </c>
      <c r="L3987" s="10">
        <v>109</v>
      </c>
      <c r="M3987" s="12" t="s">
        <v>15428</v>
      </c>
    </row>
    <row r="3988" spans="1:13" ht="20.149999999999999" customHeight="1">
      <c r="A3988" s="8" t="s">
        <v>14</v>
      </c>
      <c r="B3988" s="9">
        <v>3966231</v>
      </c>
      <c r="C3988" s="10">
        <v>3966332</v>
      </c>
      <c r="D3988" s="11"/>
      <c r="E3988" s="12" t="s">
        <v>15</v>
      </c>
      <c r="F3988" s="12" t="s">
        <v>15429</v>
      </c>
      <c r="G3988" s="12" t="s">
        <v>15430</v>
      </c>
      <c r="H3988" s="10">
        <v>948288</v>
      </c>
      <c r="I3988" s="12" t="s">
        <v>18</v>
      </c>
      <c r="J3988" s="11"/>
      <c r="K3988" s="12" t="s">
        <v>15431</v>
      </c>
      <c r="L3988" s="10">
        <v>33</v>
      </c>
      <c r="M3988" s="12" t="s">
        <v>15432</v>
      </c>
    </row>
    <row r="3989" spans="1:13" ht="20.149999999999999" customHeight="1">
      <c r="A3989" s="8" t="s">
        <v>14</v>
      </c>
      <c r="B3989" s="9">
        <v>3966417</v>
      </c>
      <c r="C3989" s="10">
        <v>3967676</v>
      </c>
      <c r="D3989" s="11"/>
      <c r="E3989" s="12" t="s">
        <v>15</v>
      </c>
      <c r="F3989" s="12" t="s">
        <v>15433</v>
      </c>
      <c r="G3989" s="12" t="s">
        <v>15434</v>
      </c>
      <c r="H3989" s="10">
        <v>948297</v>
      </c>
      <c r="I3989" s="12" t="s">
        <v>18</v>
      </c>
      <c r="J3989" s="11"/>
      <c r="K3989" s="12" t="s">
        <v>15435</v>
      </c>
      <c r="L3989" s="10">
        <v>419</v>
      </c>
      <c r="M3989" s="12" t="s">
        <v>15436</v>
      </c>
    </row>
    <row r="3990" spans="1:13" ht="20.149999999999999" customHeight="1">
      <c r="A3990" s="8" t="s">
        <v>14</v>
      </c>
      <c r="B3990" s="9">
        <v>3967916</v>
      </c>
      <c r="C3990" s="10">
        <v>3969019</v>
      </c>
      <c r="D3990" s="11"/>
      <c r="E3990" s="12" t="s">
        <v>15</v>
      </c>
      <c r="F3990" s="12" t="s">
        <v>15437</v>
      </c>
      <c r="G3990" s="12" t="s">
        <v>15438</v>
      </c>
      <c r="H3990" s="10">
        <v>948789</v>
      </c>
      <c r="I3990" s="12" t="s">
        <v>18</v>
      </c>
      <c r="J3990" s="11"/>
      <c r="K3990" s="12" t="s">
        <v>15439</v>
      </c>
      <c r="L3990" s="10">
        <v>367</v>
      </c>
      <c r="M3990" s="12" t="s">
        <v>15440</v>
      </c>
    </row>
    <row r="3991" spans="1:13" ht="20.149999999999999" customHeight="1">
      <c r="A3991" s="8" t="s">
        <v>14</v>
      </c>
      <c r="B3991" s="9">
        <v>3969031</v>
      </c>
      <c r="C3991" s="10">
        <v>3970077</v>
      </c>
      <c r="D3991" s="11"/>
      <c r="E3991" s="12" t="s">
        <v>15</v>
      </c>
      <c r="F3991" s="12" t="s">
        <v>15441</v>
      </c>
      <c r="G3991" s="12" t="s">
        <v>15442</v>
      </c>
      <c r="H3991" s="10">
        <v>944815</v>
      </c>
      <c r="I3991" s="12" t="s">
        <v>18</v>
      </c>
      <c r="J3991" s="11"/>
      <c r="K3991" s="12" t="s">
        <v>15443</v>
      </c>
      <c r="L3991" s="10">
        <v>348</v>
      </c>
      <c r="M3991" s="12" t="s">
        <v>15444</v>
      </c>
    </row>
    <row r="3992" spans="1:13" ht="20.149999999999999" customHeight="1">
      <c r="A3992" s="8" t="s">
        <v>14</v>
      </c>
      <c r="B3992" s="9">
        <v>3970133</v>
      </c>
      <c r="C3992" s="10">
        <v>3971263</v>
      </c>
      <c r="D3992" s="11"/>
      <c r="E3992" s="12" t="s">
        <v>15</v>
      </c>
      <c r="F3992" s="12" t="s">
        <v>15445</v>
      </c>
      <c r="G3992" s="12" t="s">
        <v>15446</v>
      </c>
      <c r="H3992" s="10">
        <v>944789</v>
      </c>
      <c r="I3992" s="12" t="s">
        <v>18</v>
      </c>
      <c r="J3992" s="11"/>
      <c r="K3992" s="12" t="s">
        <v>15447</v>
      </c>
      <c r="L3992" s="10">
        <v>376</v>
      </c>
      <c r="M3992" s="12" t="s">
        <v>15448</v>
      </c>
    </row>
    <row r="3993" spans="1:13" ht="20.149999999999999" customHeight="1">
      <c r="A3993" s="8" t="s">
        <v>14</v>
      </c>
      <c r="B3993" s="9">
        <v>3971260</v>
      </c>
      <c r="C3993" s="10">
        <v>3972522</v>
      </c>
      <c r="D3993" s="11"/>
      <c r="E3993" s="12" t="s">
        <v>15</v>
      </c>
      <c r="F3993" s="12" t="s">
        <v>15449</v>
      </c>
      <c r="G3993" s="12" t="s">
        <v>15450</v>
      </c>
      <c r="H3993" s="10">
        <v>948977</v>
      </c>
      <c r="I3993" s="12" t="s">
        <v>18</v>
      </c>
      <c r="J3993" s="11"/>
      <c r="K3993" s="12" t="s">
        <v>15451</v>
      </c>
      <c r="L3993" s="10">
        <v>420</v>
      </c>
      <c r="M3993" s="12" t="s">
        <v>15452</v>
      </c>
    </row>
    <row r="3994" spans="1:13" ht="20.149999999999999" customHeight="1">
      <c r="A3994" s="8" t="s">
        <v>14</v>
      </c>
      <c r="B3994" s="9">
        <v>3972522</v>
      </c>
      <c r="C3994" s="10">
        <v>3973589</v>
      </c>
      <c r="D3994" s="11"/>
      <c r="E3994" s="12" t="s">
        <v>15</v>
      </c>
      <c r="F3994" s="12" t="s">
        <v>15453</v>
      </c>
      <c r="G3994" s="12" t="s">
        <v>15454</v>
      </c>
      <c r="H3994" s="10">
        <v>948300</v>
      </c>
      <c r="I3994" s="12" t="s">
        <v>18</v>
      </c>
      <c r="J3994" s="11"/>
      <c r="K3994" s="12" t="s">
        <v>15455</v>
      </c>
      <c r="L3994" s="10">
        <v>355</v>
      </c>
      <c r="M3994" s="12" t="s">
        <v>15456</v>
      </c>
    </row>
    <row r="3995" spans="1:13" ht="20.149999999999999" customHeight="1">
      <c r="A3995" s="8" t="s">
        <v>14</v>
      </c>
      <c r="B3995" s="9">
        <v>3973608</v>
      </c>
      <c r="C3995" s="10">
        <v>3974489</v>
      </c>
      <c r="D3995" s="11"/>
      <c r="E3995" s="12" t="s">
        <v>15</v>
      </c>
      <c r="F3995" s="12" t="s">
        <v>15457</v>
      </c>
      <c r="G3995" s="12" t="s">
        <v>15458</v>
      </c>
      <c r="H3995" s="10">
        <v>948299</v>
      </c>
      <c r="I3995" s="12" t="s">
        <v>18</v>
      </c>
      <c r="J3995" s="11"/>
      <c r="K3995" s="12" t="s">
        <v>15459</v>
      </c>
      <c r="L3995" s="10">
        <v>293</v>
      </c>
      <c r="M3995" s="12" t="s">
        <v>15460</v>
      </c>
    </row>
    <row r="3996" spans="1:13" ht="20.149999999999999" customHeight="1">
      <c r="A3996" s="8" t="s">
        <v>14</v>
      </c>
      <c r="B3996" s="9">
        <v>3974467</v>
      </c>
      <c r="C3996" s="10">
        <v>3975141</v>
      </c>
      <c r="D3996" s="11"/>
      <c r="E3996" s="12" t="s">
        <v>15</v>
      </c>
      <c r="F3996" s="12" t="s">
        <v>15461</v>
      </c>
      <c r="G3996" s="12" t="s">
        <v>15462</v>
      </c>
      <c r="H3996" s="10">
        <v>948298</v>
      </c>
      <c r="I3996" s="12" t="s">
        <v>18</v>
      </c>
      <c r="J3996" s="11"/>
      <c r="K3996" s="12" t="s">
        <v>15463</v>
      </c>
      <c r="L3996" s="10">
        <v>224</v>
      </c>
      <c r="M3996" s="12" t="s">
        <v>15464</v>
      </c>
    </row>
    <row r="3997" spans="1:13" ht="20.149999999999999" customHeight="1">
      <c r="A3997" s="8" t="s">
        <v>14</v>
      </c>
      <c r="B3997" s="9">
        <v>3975146</v>
      </c>
      <c r="C3997" s="10">
        <v>3976276</v>
      </c>
      <c r="D3997" s="11"/>
      <c r="E3997" s="12" t="s">
        <v>15</v>
      </c>
      <c r="F3997" s="12" t="s">
        <v>15465</v>
      </c>
      <c r="G3997" s="12" t="s">
        <v>15466</v>
      </c>
      <c r="H3997" s="10">
        <v>948296</v>
      </c>
      <c r="I3997" s="12" t="s">
        <v>18</v>
      </c>
      <c r="J3997" s="11"/>
      <c r="K3997" s="12" t="s">
        <v>15467</v>
      </c>
      <c r="L3997" s="10">
        <v>376</v>
      </c>
      <c r="M3997" s="12" t="s">
        <v>15468</v>
      </c>
    </row>
    <row r="3998" spans="1:13" ht="20.149999999999999" customHeight="1">
      <c r="A3998" s="8" t="s">
        <v>14</v>
      </c>
      <c r="B3998" s="9">
        <v>3976278</v>
      </c>
      <c r="C3998" s="10">
        <v>3977528</v>
      </c>
      <c r="D3998" s="11"/>
      <c r="E3998" s="12" t="s">
        <v>15</v>
      </c>
      <c r="F3998" s="12" t="s">
        <v>15469</v>
      </c>
      <c r="G3998" s="12" t="s">
        <v>15470</v>
      </c>
      <c r="H3998" s="10">
        <v>948294</v>
      </c>
      <c r="I3998" s="12" t="s">
        <v>18</v>
      </c>
      <c r="J3998" s="11"/>
      <c r="K3998" s="12" t="s">
        <v>15471</v>
      </c>
      <c r="L3998" s="10">
        <v>416</v>
      </c>
      <c r="M3998" s="12" t="s">
        <v>15472</v>
      </c>
    </row>
    <row r="3999" spans="1:13" ht="20.149999999999999" customHeight="1">
      <c r="A3999" s="8" t="s">
        <v>14</v>
      </c>
      <c r="B3999" s="9">
        <v>3977525</v>
      </c>
      <c r="C3999" s="10">
        <v>3978604</v>
      </c>
      <c r="D3999" s="11"/>
      <c r="E3999" s="12" t="s">
        <v>15</v>
      </c>
      <c r="F3999" s="12" t="s">
        <v>15473</v>
      </c>
      <c r="G3999" s="12" t="s">
        <v>15474</v>
      </c>
      <c r="H3999" s="10">
        <v>2847677</v>
      </c>
      <c r="I3999" s="12" t="s">
        <v>18</v>
      </c>
      <c r="J3999" s="11"/>
      <c r="K3999" s="12" t="s">
        <v>15475</v>
      </c>
      <c r="L3999" s="10">
        <v>359</v>
      </c>
      <c r="M3999" s="12" t="s">
        <v>15476</v>
      </c>
    </row>
    <row r="4000" spans="1:13" ht="20.149999999999999" customHeight="1">
      <c r="A4000" s="8" t="s">
        <v>14</v>
      </c>
      <c r="B4000" s="9">
        <v>3978601</v>
      </c>
      <c r="C4000" s="10">
        <v>3979953</v>
      </c>
      <c r="D4000" s="11"/>
      <c r="E4000" s="12" t="s">
        <v>15</v>
      </c>
      <c r="F4000" s="12" t="s">
        <v>15477</v>
      </c>
      <c r="G4000" s="12" t="s">
        <v>15478</v>
      </c>
      <c r="H4000" s="10">
        <v>948293</v>
      </c>
      <c r="I4000" s="12" t="s">
        <v>18</v>
      </c>
      <c r="J4000" s="11"/>
      <c r="K4000" s="12" t="s">
        <v>15479</v>
      </c>
      <c r="L4000" s="10">
        <v>450</v>
      </c>
      <c r="M4000" s="12" t="s">
        <v>15480</v>
      </c>
    </row>
    <row r="4001" spans="1:13" ht="20.149999999999999" customHeight="1">
      <c r="A4001" s="8" t="s">
        <v>14</v>
      </c>
      <c r="B4001" s="9">
        <v>3979956</v>
      </c>
      <c r="C4001" s="10">
        <v>3980696</v>
      </c>
      <c r="D4001" s="11"/>
      <c r="E4001" s="12" t="s">
        <v>15</v>
      </c>
      <c r="F4001" s="12" t="s">
        <v>15481</v>
      </c>
      <c r="G4001" s="12" t="s">
        <v>15482</v>
      </c>
      <c r="H4001" s="10">
        <v>948301</v>
      </c>
      <c r="I4001" s="12" t="s">
        <v>18</v>
      </c>
      <c r="J4001" s="11"/>
      <c r="K4001" s="12" t="s">
        <v>15483</v>
      </c>
      <c r="L4001" s="10">
        <v>246</v>
      </c>
      <c r="M4001" s="12" t="s">
        <v>15484</v>
      </c>
    </row>
    <row r="4002" spans="1:13" ht="20.149999999999999" customHeight="1">
      <c r="A4002" s="8" t="s">
        <v>14</v>
      </c>
      <c r="B4002" s="9">
        <v>3980887</v>
      </c>
      <c r="C4002" s="10">
        <v>3982272</v>
      </c>
      <c r="D4002" s="11"/>
      <c r="E4002" s="12" t="s">
        <v>15</v>
      </c>
      <c r="F4002" s="12" t="s">
        <v>15485</v>
      </c>
      <c r="G4002" s="12" t="s">
        <v>15486</v>
      </c>
      <c r="H4002" s="10">
        <v>945400</v>
      </c>
      <c r="I4002" s="12" t="s">
        <v>18</v>
      </c>
      <c r="J4002" s="11"/>
      <c r="K4002" s="12" t="s">
        <v>15487</v>
      </c>
      <c r="L4002" s="10">
        <v>461</v>
      </c>
      <c r="M4002" s="12" t="s">
        <v>15488</v>
      </c>
    </row>
    <row r="4003" spans="1:13" ht="20.149999999999999" customHeight="1">
      <c r="A4003" s="8" t="s">
        <v>14</v>
      </c>
      <c r="B4003" s="9">
        <v>3982375</v>
      </c>
      <c r="C4003" s="10">
        <v>3982451</v>
      </c>
      <c r="D4003" s="11"/>
      <c r="E4003" s="12" t="s">
        <v>15</v>
      </c>
      <c r="F4003" s="12" t="s">
        <v>2186</v>
      </c>
      <c r="G4003" s="12" t="s">
        <v>15489</v>
      </c>
      <c r="H4003" s="10">
        <v>945107</v>
      </c>
      <c r="I4003" s="12" t="s">
        <v>851</v>
      </c>
      <c r="J4003" s="11"/>
      <c r="K4003" s="11"/>
      <c r="L4003" s="11"/>
      <c r="M4003" s="12" t="s">
        <v>15490</v>
      </c>
    </row>
    <row r="4004" spans="1:13" ht="20.149999999999999" customHeight="1">
      <c r="A4004" s="8" t="s">
        <v>14</v>
      </c>
      <c r="B4004" s="9">
        <v>3982509</v>
      </c>
      <c r="C4004" s="10">
        <v>3982585</v>
      </c>
      <c r="D4004" s="11"/>
      <c r="E4004" s="12" t="s">
        <v>15</v>
      </c>
      <c r="F4004" s="12" t="s">
        <v>15491</v>
      </c>
      <c r="G4004" s="12" t="s">
        <v>15492</v>
      </c>
      <c r="H4004" s="10">
        <v>948305</v>
      </c>
      <c r="I4004" s="12" t="s">
        <v>851</v>
      </c>
      <c r="J4004" s="11"/>
      <c r="K4004" s="11"/>
      <c r="L4004" s="11"/>
      <c r="M4004" s="12" t="s">
        <v>15493</v>
      </c>
    </row>
    <row r="4005" spans="1:13" ht="20.149999999999999" customHeight="1">
      <c r="A4005" s="8" t="s">
        <v>14</v>
      </c>
      <c r="B4005" s="9">
        <v>3982606</v>
      </c>
      <c r="C4005" s="10">
        <v>3982692</v>
      </c>
      <c r="D4005" s="11"/>
      <c r="E4005" s="12" t="s">
        <v>15</v>
      </c>
      <c r="F4005" s="12" t="s">
        <v>2725</v>
      </c>
      <c r="G4005" s="12" t="s">
        <v>15494</v>
      </c>
      <c r="H4005" s="10">
        <v>948304</v>
      </c>
      <c r="I4005" s="12" t="s">
        <v>851</v>
      </c>
      <c r="J4005" s="11"/>
      <c r="K4005" s="11"/>
      <c r="L4005" s="11"/>
      <c r="M4005" s="12" t="s">
        <v>15495</v>
      </c>
    </row>
    <row r="4006" spans="1:13" ht="20.149999999999999" customHeight="1">
      <c r="A4006" s="8" t="s">
        <v>14</v>
      </c>
      <c r="B4006" s="9">
        <v>3982735</v>
      </c>
      <c r="C4006" s="10">
        <v>3982811</v>
      </c>
      <c r="D4006" s="11"/>
      <c r="E4006" s="12" t="s">
        <v>15</v>
      </c>
      <c r="F4006" s="12" t="s">
        <v>9003</v>
      </c>
      <c r="G4006" s="12" t="s">
        <v>15496</v>
      </c>
      <c r="H4006" s="10">
        <v>948303</v>
      </c>
      <c r="I4006" s="12" t="s">
        <v>851</v>
      </c>
      <c r="J4006" s="11"/>
      <c r="K4006" s="11"/>
      <c r="L4006" s="11"/>
      <c r="M4006" s="12" t="s">
        <v>15497</v>
      </c>
    </row>
    <row r="4007" spans="1:13" ht="20.149999999999999" customHeight="1">
      <c r="A4007" s="8" t="s">
        <v>14</v>
      </c>
      <c r="B4007" s="9">
        <v>3982958</v>
      </c>
      <c r="C4007" s="10">
        <v>3984193</v>
      </c>
      <c r="D4007" s="11"/>
      <c r="E4007" s="12" t="s">
        <v>15</v>
      </c>
      <c r="F4007" s="12" t="s">
        <v>15498</v>
      </c>
      <c r="G4007" s="12" t="s">
        <v>15499</v>
      </c>
      <c r="H4007" s="10">
        <v>949013</v>
      </c>
      <c r="I4007" s="12" t="s">
        <v>18</v>
      </c>
      <c r="J4007" s="11"/>
      <c r="K4007" s="12" t="s">
        <v>15500</v>
      </c>
      <c r="L4007" s="10">
        <v>411</v>
      </c>
      <c r="M4007" s="12" t="s">
        <v>15501</v>
      </c>
    </row>
    <row r="4008" spans="1:13" ht="20.149999999999999" customHeight="1">
      <c r="A4008" s="8" t="s">
        <v>14</v>
      </c>
      <c r="B4008" s="9">
        <v>3984352</v>
      </c>
      <c r="C4008" s="10">
        <v>3986007</v>
      </c>
      <c r="D4008" s="11"/>
      <c r="E4008" s="12" t="s">
        <v>37</v>
      </c>
      <c r="F4008" s="12" t="s">
        <v>15502</v>
      </c>
      <c r="G4008" s="12" t="s">
        <v>15503</v>
      </c>
      <c r="H4008" s="10">
        <v>949015</v>
      </c>
      <c r="I4008" s="12" t="s">
        <v>18</v>
      </c>
      <c r="J4008" s="11"/>
      <c r="K4008" s="12" t="s">
        <v>15504</v>
      </c>
      <c r="L4008" s="10">
        <v>551</v>
      </c>
      <c r="M4008" s="12" t="s">
        <v>15505</v>
      </c>
    </row>
    <row r="4009" spans="1:13" ht="20.149999999999999" customHeight="1">
      <c r="A4009" s="8" t="s">
        <v>14</v>
      </c>
      <c r="B4009" s="9">
        <v>3986432</v>
      </c>
      <c r="C4009" s="10">
        <v>3986603</v>
      </c>
      <c r="D4009" s="11"/>
      <c r="E4009" s="12" t="s">
        <v>15</v>
      </c>
      <c r="F4009" s="12" t="s">
        <v>15506</v>
      </c>
      <c r="G4009" s="12" t="s">
        <v>15507</v>
      </c>
      <c r="H4009" s="10">
        <v>2847678</v>
      </c>
      <c r="I4009" s="12" t="s">
        <v>92</v>
      </c>
      <c r="J4009" s="11"/>
      <c r="K4009" s="11"/>
      <c r="L4009" s="11"/>
      <c r="M4009" s="12" t="s">
        <v>15508</v>
      </c>
    </row>
    <row r="4010" spans="1:13" ht="20.149999999999999" customHeight="1">
      <c r="A4010" s="8" t="s">
        <v>14</v>
      </c>
      <c r="B4010" s="9">
        <v>3986686</v>
      </c>
      <c r="C4010" s="10">
        <v>3987882</v>
      </c>
      <c r="D4010" s="11"/>
      <c r="E4010" s="12" t="s">
        <v>37</v>
      </c>
      <c r="F4010" s="12" t="s">
        <v>15509</v>
      </c>
      <c r="G4010" s="12" t="s">
        <v>15510</v>
      </c>
      <c r="H4010" s="10">
        <v>948311</v>
      </c>
      <c r="I4010" s="12" t="s">
        <v>18</v>
      </c>
      <c r="J4010" s="11"/>
      <c r="K4010" s="12" t="s">
        <v>15511</v>
      </c>
      <c r="L4010" s="10">
        <v>398</v>
      </c>
      <c r="M4010" s="12" t="s">
        <v>15512</v>
      </c>
    </row>
    <row r="4011" spans="1:13" ht="20.149999999999999" customHeight="1">
      <c r="A4011" s="8" t="s">
        <v>14</v>
      </c>
      <c r="B4011" s="9">
        <v>3987885</v>
      </c>
      <c r="C4011" s="10">
        <v>3989066</v>
      </c>
      <c r="D4011" s="11"/>
      <c r="E4011" s="12" t="s">
        <v>37</v>
      </c>
      <c r="F4011" s="12" t="s">
        <v>15513</v>
      </c>
      <c r="G4011" s="12" t="s">
        <v>15514</v>
      </c>
      <c r="H4011" s="10">
        <v>948446</v>
      </c>
      <c r="I4011" s="12" t="s">
        <v>18</v>
      </c>
      <c r="J4011" s="11"/>
      <c r="K4011" s="12" t="s">
        <v>15515</v>
      </c>
      <c r="L4011" s="10">
        <v>393</v>
      </c>
      <c r="M4011" s="12" t="s">
        <v>15516</v>
      </c>
    </row>
    <row r="4012" spans="1:13" ht="20.149999999999999" customHeight="1">
      <c r="A4012" s="8" t="s">
        <v>14</v>
      </c>
      <c r="B4012" s="9">
        <v>3989088</v>
      </c>
      <c r="C4012" s="10">
        <v>3989828</v>
      </c>
      <c r="D4012" s="11"/>
      <c r="E4012" s="12" t="s">
        <v>37</v>
      </c>
      <c r="F4012" s="12" t="s">
        <v>15517</v>
      </c>
      <c r="G4012" s="12" t="s">
        <v>15518</v>
      </c>
      <c r="H4012" s="10">
        <v>948587</v>
      </c>
      <c r="I4012" s="12" t="s">
        <v>18</v>
      </c>
      <c r="J4012" s="11"/>
      <c r="K4012" s="12" t="s">
        <v>15519</v>
      </c>
      <c r="L4012" s="10">
        <v>246</v>
      </c>
      <c r="M4012" s="12" t="s">
        <v>15520</v>
      </c>
    </row>
    <row r="4013" spans="1:13" ht="20.149999999999999" customHeight="1">
      <c r="A4013" s="8" t="s">
        <v>14</v>
      </c>
      <c r="B4013" s="9">
        <v>3989825</v>
      </c>
      <c r="C4013" s="10">
        <v>3990766</v>
      </c>
      <c r="D4013" s="11"/>
      <c r="E4013" s="12" t="s">
        <v>37</v>
      </c>
      <c r="F4013" s="12" t="s">
        <v>15521</v>
      </c>
      <c r="G4013" s="12" t="s">
        <v>15522</v>
      </c>
      <c r="H4013" s="10">
        <v>947759</v>
      </c>
      <c r="I4013" s="12" t="s">
        <v>18</v>
      </c>
      <c r="J4013" s="11"/>
      <c r="K4013" s="12" t="s">
        <v>15523</v>
      </c>
      <c r="L4013" s="10">
        <v>313</v>
      </c>
      <c r="M4013" s="12" t="s">
        <v>15524</v>
      </c>
    </row>
    <row r="4014" spans="1:13" ht="20.149999999999999" customHeight="1">
      <c r="A4014" s="8" t="s">
        <v>14</v>
      </c>
      <c r="B4014" s="9">
        <v>3991153</v>
      </c>
      <c r="C4014" s="10">
        <v>3993699</v>
      </c>
      <c r="D4014" s="11"/>
      <c r="E4014" s="12" t="s">
        <v>15</v>
      </c>
      <c r="F4014" s="12" t="s">
        <v>15525</v>
      </c>
      <c r="G4014" s="12" t="s">
        <v>15526</v>
      </c>
      <c r="H4014" s="10">
        <v>947755</v>
      </c>
      <c r="I4014" s="12" t="s">
        <v>18</v>
      </c>
      <c r="J4014" s="11"/>
      <c r="K4014" s="12" t="s">
        <v>15527</v>
      </c>
      <c r="L4014" s="10">
        <v>848</v>
      </c>
      <c r="M4014" s="12" t="s">
        <v>15528</v>
      </c>
    </row>
    <row r="4015" spans="1:13" ht="20.149999999999999" customHeight="1">
      <c r="A4015" s="8" t="s">
        <v>14</v>
      </c>
      <c r="B4015" s="9">
        <v>3993739</v>
      </c>
      <c r="C4015" s="10">
        <v>3994059</v>
      </c>
      <c r="D4015" s="11"/>
      <c r="E4015" s="12" t="s">
        <v>37</v>
      </c>
      <c r="F4015" s="12" t="s">
        <v>15529</v>
      </c>
      <c r="G4015" s="12" t="s">
        <v>15530</v>
      </c>
      <c r="H4015" s="10">
        <v>947754</v>
      </c>
      <c r="I4015" s="12" t="s">
        <v>18</v>
      </c>
      <c r="J4015" s="11"/>
      <c r="K4015" s="12" t="s">
        <v>15531</v>
      </c>
      <c r="L4015" s="10">
        <v>106</v>
      </c>
      <c r="M4015" s="12" t="s">
        <v>15532</v>
      </c>
    </row>
    <row r="4016" spans="1:13" ht="20.149999999999999" customHeight="1">
      <c r="A4016" s="8" t="s">
        <v>14</v>
      </c>
      <c r="B4016" s="9">
        <v>3993850</v>
      </c>
      <c r="C4016" s="10">
        <v>3994335</v>
      </c>
      <c r="D4016" s="11"/>
      <c r="E4016" s="12" t="s">
        <v>15</v>
      </c>
      <c r="F4016" s="12" t="s">
        <v>15533</v>
      </c>
      <c r="G4016" s="12" t="s">
        <v>15534</v>
      </c>
      <c r="H4016" s="10">
        <v>948475</v>
      </c>
      <c r="I4016" s="12" t="s">
        <v>18</v>
      </c>
      <c r="J4016" s="11"/>
      <c r="K4016" s="12" t="s">
        <v>15535</v>
      </c>
      <c r="L4016" s="10">
        <v>161</v>
      </c>
      <c r="M4016" s="12" t="s">
        <v>15536</v>
      </c>
    </row>
    <row r="4017" spans="1:13" ht="20.149999999999999" customHeight="1">
      <c r="A4017" s="8" t="s">
        <v>14</v>
      </c>
      <c r="B4017" s="9">
        <v>3994522</v>
      </c>
      <c r="C4017" s="10">
        <v>3994725</v>
      </c>
      <c r="D4017" s="11"/>
      <c r="E4017" s="12" t="s">
        <v>15</v>
      </c>
      <c r="F4017" s="12" t="s">
        <v>15537</v>
      </c>
      <c r="G4017" s="12" t="s">
        <v>15538</v>
      </c>
      <c r="H4017" s="10">
        <v>1450304</v>
      </c>
      <c r="I4017" s="12" t="s">
        <v>18</v>
      </c>
      <c r="J4017" s="11"/>
      <c r="K4017" s="12" t="s">
        <v>15539</v>
      </c>
      <c r="L4017" s="10">
        <v>67</v>
      </c>
      <c r="M4017" s="12" t="s">
        <v>15540</v>
      </c>
    </row>
    <row r="4018" spans="1:13" ht="20.149999999999999" customHeight="1">
      <c r="A4018" s="8" t="s">
        <v>14</v>
      </c>
      <c r="B4018" s="9">
        <v>3994762</v>
      </c>
      <c r="C4018" s="10">
        <v>3995586</v>
      </c>
      <c r="D4018" s="11"/>
      <c r="E4018" s="12" t="s">
        <v>15</v>
      </c>
      <c r="F4018" s="12" t="s">
        <v>15541</v>
      </c>
      <c r="G4018" s="12" t="s">
        <v>15542</v>
      </c>
      <c r="H4018" s="10">
        <v>948364</v>
      </c>
      <c r="I4018" s="12" t="s">
        <v>18</v>
      </c>
      <c r="J4018" s="11"/>
      <c r="K4018" s="12" t="s">
        <v>15543</v>
      </c>
      <c r="L4018" s="10">
        <v>274</v>
      </c>
      <c r="M4018" s="12" t="s">
        <v>15544</v>
      </c>
    </row>
    <row r="4019" spans="1:13" ht="20.149999999999999" customHeight="1">
      <c r="A4019" s="8" t="s">
        <v>14</v>
      </c>
      <c r="B4019" s="9">
        <v>3995583</v>
      </c>
      <c r="C4019" s="10">
        <v>3996290</v>
      </c>
      <c r="D4019" s="11"/>
      <c r="E4019" s="12" t="s">
        <v>15</v>
      </c>
      <c r="F4019" s="12" t="s">
        <v>15545</v>
      </c>
      <c r="G4019" s="12" t="s">
        <v>15546</v>
      </c>
      <c r="H4019" s="10">
        <v>948359</v>
      </c>
      <c r="I4019" s="12" t="s">
        <v>18</v>
      </c>
      <c r="J4019" s="11"/>
      <c r="K4019" s="12" t="s">
        <v>15547</v>
      </c>
      <c r="L4019" s="10">
        <v>235</v>
      </c>
      <c r="M4019" s="12" t="s">
        <v>15548</v>
      </c>
    </row>
    <row r="4020" spans="1:13" ht="20.149999999999999" customHeight="1">
      <c r="A4020" s="8" t="s">
        <v>14</v>
      </c>
      <c r="B4020" s="9">
        <v>3996287</v>
      </c>
      <c r="C4020" s="10">
        <v>3997183</v>
      </c>
      <c r="D4020" s="11"/>
      <c r="E4020" s="12" t="s">
        <v>15</v>
      </c>
      <c r="F4020" s="12" t="s">
        <v>15549</v>
      </c>
      <c r="G4020" s="12" t="s">
        <v>15550</v>
      </c>
      <c r="H4020" s="10">
        <v>948355</v>
      </c>
      <c r="I4020" s="12" t="s">
        <v>18</v>
      </c>
      <c r="J4020" s="11"/>
      <c r="K4020" s="12" t="s">
        <v>15551</v>
      </c>
      <c r="L4020" s="10">
        <v>298</v>
      </c>
      <c r="M4020" s="12" t="s">
        <v>15552</v>
      </c>
    </row>
    <row r="4021" spans="1:13" ht="20.149999999999999" customHeight="1">
      <c r="A4021" s="8" t="s">
        <v>14</v>
      </c>
      <c r="B4021" s="9">
        <v>3997183</v>
      </c>
      <c r="C4021" s="10">
        <v>3997899</v>
      </c>
      <c r="D4021" s="11"/>
      <c r="E4021" s="12" t="s">
        <v>15</v>
      </c>
      <c r="F4021" s="12" t="s">
        <v>3430</v>
      </c>
      <c r="G4021" s="12" t="s">
        <v>15553</v>
      </c>
      <c r="H4021" s="10">
        <v>948357</v>
      </c>
      <c r="I4021" s="12" t="s">
        <v>18</v>
      </c>
      <c r="J4021" s="11"/>
      <c r="K4021" s="12" t="s">
        <v>15554</v>
      </c>
      <c r="L4021" s="10">
        <v>238</v>
      </c>
      <c r="M4021" s="12" t="s">
        <v>15555</v>
      </c>
    </row>
    <row r="4022" spans="1:13" ht="20.149999999999999" customHeight="1">
      <c r="A4022" s="8" t="s">
        <v>14</v>
      </c>
      <c r="B4022" s="9">
        <v>3997983</v>
      </c>
      <c r="C4022" s="10">
        <v>4000145</v>
      </c>
      <c r="D4022" s="11"/>
      <c r="E4022" s="12" t="s">
        <v>15</v>
      </c>
      <c r="F4022" s="12" t="s">
        <v>15556</v>
      </c>
      <c r="G4022" s="12" t="s">
        <v>15557</v>
      </c>
      <c r="H4022" s="10">
        <v>948347</v>
      </c>
      <c r="I4022" s="12" t="s">
        <v>18</v>
      </c>
      <c r="J4022" s="11"/>
      <c r="K4022" s="12" t="s">
        <v>15558</v>
      </c>
      <c r="L4022" s="10">
        <v>720</v>
      </c>
      <c r="M4022" s="12" t="s">
        <v>15559</v>
      </c>
    </row>
    <row r="4023" spans="1:13" ht="20.149999999999999" customHeight="1">
      <c r="A4023" s="8" t="s">
        <v>14</v>
      </c>
      <c r="B4023" s="9">
        <v>4000292</v>
      </c>
      <c r="C4023" s="10">
        <v>4001056</v>
      </c>
      <c r="D4023" s="11"/>
      <c r="E4023" s="12" t="s">
        <v>37</v>
      </c>
      <c r="F4023" s="12" t="s">
        <v>15560</v>
      </c>
      <c r="G4023" s="12" t="s">
        <v>15561</v>
      </c>
      <c r="H4023" s="10">
        <v>2847679</v>
      </c>
      <c r="I4023" s="12" t="s">
        <v>18</v>
      </c>
      <c r="J4023" s="11"/>
      <c r="K4023" s="12" t="s">
        <v>15562</v>
      </c>
      <c r="L4023" s="10">
        <v>254</v>
      </c>
      <c r="M4023" s="12" t="s">
        <v>15563</v>
      </c>
    </row>
    <row r="4024" spans="1:13" ht="20.149999999999999" customHeight="1">
      <c r="A4024" s="8" t="s">
        <v>14</v>
      </c>
      <c r="B4024" s="9">
        <v>4001218</v>
      </c>
      <c r="C4024" s="10">
        <v>4001274</v>
      </c>
      <c r="D4024" s="11"/>
      <c r="E4024" s="12" t="s">
        <v>15</v>
      </c>
      <c r="F4024" s="12" t="s">
        <v>15564</v>
      </c>
      <c r="G4024" s="12" t="s">
        <v>15565</v>
      </c>
      <c r="H4024" s="10">
        <v>63925663</v>
      </c>
      <c r="I4024" s="12" t="s">
        <v>18</v>
      </c>
      <c r="J4024" s="11"/>
      <c r="K4024" s="12" t="s">
        <v>15566</v>
      </c>
      <c r="L4024" s="10">
        <v>18</v>
      </c>
      <c r="M4024" s="12" t="s">
        <v>15567</v>
      </c>
    </row>
    <row r="4025" spans="1:13" ht="20.149999999999999" customHeight="1">
      <c r="A4025" s="8" t="s">
        <v>14</v>
      </c>
      <c r="B4025" s="9">
        <v>4001426</v>
      </c>
      <c r="C4025" s="10">
        <v>4002376</v>
      </c>
      <c r="D4025" s="11"/>
      <c r="E4025" s="12" t="s">
        <v>15</v>
      </c>
      <c r="F4025" s="12" t="s">
        <v>15568</v>
      </c>
      <c r="G4025" s="12" t="s">
        <v>15569</v>
      </c>
      <c r="H4025" s="10">
        <v>948351</v>
      </c>
      <c r="I4025" s="12" t="s">
        <v>18</v>
      </c>
      <c r="J4025" s="11"/>
      <c r="K4025" s="12" t="s">
        <v>15570</v>
      </c>
      <c r="L4025" s="10">
        <v>316</v>
      </c>
      <c r="M4025" s="12" t="s">
        <v>15571</v>
      </c>
    </row>
    <row r="4026" spans="1:13" ht="20.149999999999999" customHeight="1">
      <c r="A4026" s="8" t="s">
        <v>14</v>
      </c>
      <c r="B4026" s="9">
        <v>4002419</v>
      </c>
      <c r="C4026" s="10">
        <v>4002799</v>
      </c>
      <c r="D4026" s="11"/>
      <c r="E4026" s="12" t="s">
        <v>37</v>
      </c>
      <c r="F4026" s="12" t="s">
        <v>15572</v>
      </c>
      <c r="G4026" s="12" t="s">
        <v>15573</v>
      </c>
      <c r="H4026" s="10">
        <v>948340</v>
      </c>
      <c r="I4026" s="12" t="s">
        <v>18</v>
      </c>
      <c r="J4026" s="11"/>
      <c r="K4026" s="12" t="s">
        <v>15574</v>
      </c>
      <c r="L4026" s="10">
        <v>126</v>
      </c>
      <c r="M4026" s="12" t="s">
        <v>15575</v>
      </c>
    </row>
    <row r="4027" spans="1:13" ht="20.149999999999999" customHeight="1">
      <c r="A4027" s="8" t="s">
        <v>14</v>
      </c>
      <c r="B4027" s="9">
        <v>4002813</v>
      </c>
      <c r="C4027" s="10">
        <v>4003193</v>
      </c>
      <c r="D4027" s="11"/>
      <c r="E4027" s="12" t="s">
        <v>37</v>
      </c>
      <c r="F4027" s="12" t="s">
        <v>5126</v>
      </c>
      <c r="G4027" s="12" t="s">
        <v>15576</v>
      </c>
      <c r="H4027" s="10">
        <v>948344</v>
      </c>
      <c r="I4027" s="12" t="s">
        <v>18</v>
      </c>
      <c r="J4027" s="11"/>
      <c r="K4027" s="12" t="s">
        <v>15577</v>
      </c>
      <c r="L4027" s="10">
        <v>126</v>
      </c>
      <c r="M4027" s="12" t="s">
        <v>15578</v>
      </c>
    </row>
    <row r="4028" spans="1:13" ht="20.149999999999999" customHeight="1">
      <c r="A4028" s="8" t="s">
        <v>14</v>
      </c>
      <c r="B4028" s="9">
        <v>4003288</v>
      </c>
      <c r="C4028" s="10">
        <v>4004178</v>
      </c>
      <c r="D4028" s="11"/>
      <c r="E4028" s="12" t="s">
        <v>37</v>
      </c>
      <c r="F4028" s="12" t="s">
        <v>15579</v>
      </c>
      <c r="G4028" s="12" t="s">
        <v>15580</v>
      </c>
      <c r="H4028" s="10">
        <v>948330</v>
      </c>
      <c r="I4028" s="12" t="s">
        <v>18</v>
      </c>
      <c r="J4028" s="11"/>
      <c r="K4028" s="12" t="s">
        <v>15581</v>
      </c>
      <c r="L4028" s="10">
        <v>296</v>
      </c>
      <c r="M4028" s="12" t="s">
        <v>15582</v>
      </c>
    </row>
    <row r="4029" spans="1:13" ht="20.149999999999999" customHeight="1">
      <c r="A4029" s="8" t="s">
        <v>14</v>
      </c>
      <c r="B4029" s="9">
        <v>4004230</v>
      </c>
      <c r="C4029" s="10">
        <v>4004697</v>
      </c>
      <c r="D4029" s="11"/>
      <c r="E4029" s="12" t="s">
        <v>37</v>
      </c>
      <c r="F4029" s="12" t="s">
        <v>15583</v>
      </c>
      <c r="G4029" s="12" t="s">
        <v>15584</v>
      </c>
      <c r="H4029" s="10">
        <v>948338</v>
      </c>
      <c r="I4029" s="12" t="s">
        <v>18</v>
      </c>
      <c r="J4029" s="11"/>
      <c r="K4029" s="12" t="s">
        <v>15585</v>
      </c>
      <c r="L4029" s="10">
        <v>155</v>
      </c>
      <c r="M4029" s="12" t="s">
        <v>15586</v>
      </c>
    </row>
    <row r="4030" spans="1:13" ht="20.149999999999999" customHeight="1">
      <c r="A4030" s="8" t="s">
        <v>14</v>
      </c>
      <c r="B4030" s="9">
        <v>4004862</v>
      </c>
      <c r="C4030" s="10">
        <v>4005731</v>
      </c>
      <c r="D4030" s="11"/>
      <c r="E4030" s="12" t="s">
        <v>15</v>
      </c>
      <c r="F4030" s="12" t="s">
        <v>15587</v>
      </c>
      <c r="G4030" s="12" t="s">
        <v>15588</v>
      </c>
      <c r="H4030" s="10">
        <v>948307</v>
      </c>
      <c r="I4030" s="12" t="s">
        <v>18</v>
      </c>
      <c r="J4030" s="11"/>
      <c r="K4030" s="12" t="s">
        <v>15589</v>
      </c>
      <c r="L4030" s="10">
        <v>289</v>
      </c>
      <c r="M4030" s="12" t="s">
        <v>15590</v>
      </c>
    </row>
    <row r="4031" spans="1:13" ht="20.149999999999999" customHeight="1">
      <c r="A4031" s="8" t="s">
        <v>14</v>
      </c>
      <c r="B4031" s="9">
        <v>4005864</v>
      </c>
      <c r="C4031" s="10">
        <v>4007693</v>
      </c>
      <c r="D4031" s="11"/>
      <c r="E4031" s="12" t="s">
        <v>15</v>
      </c>
      <c r="F4031" s="12" t="s">
        <v>15591</v>
      </c>
      <c r="G4031" s="12" t="s">
        <v>15592</v>
      </c>
      <c r="H4031" s="10">
        <v>948318</v>
      </c>
      <c r="I4031" s="12" t="s">
        <v>18</v>
      </c>
      <c r="J4031" s="11"/>
      <c r="K4031" s="12" t="s">
        <v>15593</v>
      </c>
      <c r="L4031" s="10">
        <v>609</v>
      </c>
      <c r="M4031" s="12" t="s">
        <v>15594</v>
      </c>
    </row>
    <row r="4032" spans="1:13" ht="20.149999999999999" customHeight="1">
      <c r="A4032" s="8" t="s">
        <v>14</v>
      </c>
      <c r="B4032" s="9">
        <v>4007757</v>
      </c>
      <c r="C4032" s="10">
        <v>4008377</v>
      </c>
      <c r="D4032" s="11"/>
      <c r="E4032" s="12" t="s">
        <v>15</v>
      </c>
      <c r="F4032" s="12" t="s">
        <v>15595</v>
      </c>
      <c r="G4032" s="12" t="s">
        <v>15596</v>
      </c>
      <c r="H4032" s="10">
        <v>948317</v>
      </c>
      <c r="I4032" s="12" t="s">
        <v>18</v>
      </c>
      <c r="J4032" s="11"/>
      <c r="K4032" s="12" t="s">
        <v>15597</v>
      </c>
      <c r="L4032" s="10">
        <v>206</v>
      </c>
      <c r="M4032" s="12" t="s">
        <v>15598</v>
      </c>
    </row>
    <row r="4033" spans="1:13" ht="20.149999999999999" customHeight="1">
      <c r="A4033" s="8" t="s">
        <v>14</v>
      </c>
      <c r="B4033" s="9">
        <v>4008439</v>
      </c>
      <c r="C4033" s="10">
        <v>4009059</v>
      </c>
      <c r="D4033" s="11"/>
      <c r="E4033" s="12" t="s">
        <v>37</v>
      </c>
      <c r="F4033" s="12" t="s">
        <v>15599</v>
      </c>
      <c r="G4033" s="12" t="s">
        <v>15600</v>
      </c>
      <c r="H4033" s="10">
        <v>948316</v>
      </c>
      <c r="I4033" s="12" t="s">
        <v>18</v>
      </c>
      <c r="J4033" s="11"/>
      <c r="K4033" s="12" t="s">
        <v>15601</v>
      </c>
      <c r="L4033" s="10">
        <v>206</v>
      </c>
      <c r="M4033" s="12" t="s">
        <v>15602</v>
      </c>
    </row>
    <row r="4034" spans="1:13" ht="20.149999999999999" customHeight="1">
      <c r="A4034" s="8" t="s">
        <v>14</v>
      </c>
      <c r="B4034" s="9">
        <v>4009170</v>
      </c>
      <c r="C4034" s="10">
        <v>4010192</v>
      </c>
      <c r="D4034" s="11"/>
      <c r="E4034" s="12" t="s">
        <v>15</v>
      </c>
      <c r="F4034" s="12" t="s">
        <v>15603</v>
      </c>
      <c r="G4034" s="12" t="s">
        <v>15604</v>
      </c>
      <c r="H4034" s="10">
        <v>948314</v>
      </c>
      <c r="I4034" s="12" t="s">
        <v>18</v>
      </c>
      <c r="J4034" s="11"/>
      <c r="K4034" s="12" t="s">
        <v>15605</v>
      </c>
      <c r="L4034" s="10">
        <v>340</v>
      </c>
      <c r="M4034" s="12" t="s">
        <v>15606</v>
      </c>
    </row>
    <row r="4035" spans="1:13" ht="20.149999999999999" customHeight="1">
      <c r="A4035" s="8" t="s">
        <v>14</v>
      </c>
      <c r="B4035" s="9">
        <v>4010200</v>
      </c>
      <c r="C4035" s="10">
        <v>4011000</v>
      </c>
      <c r="D4035" s="11"/>
      <c r="E4035" s="12" t="s">
        <v>15</v>
      </c>
      <c r="F4035" s="12" t="s">
        <v>15607</v>
      </c>
      <c r="G4035" s="12" t="s">
        <v>15608</v>
      </c>
      <c r="H4035" s="10">
        <v>2847768</v>
      </c>
      <c r="I4035" s="12" t="s">
        <v>18</v>
      </c>
      <c r="J4035" s="11"/>
      <c r="K4035" s="12" t="s">
        <v>15609</v>
      </c>
      <c r="L4035" s="10">
        <v>266</v>
      </c>
      <c r="M4035" s="12" t="s">
        <v>15610</v>
      </c>
    </row>
    <row r="4036" spans="1:13" ht="20.149999999999999" customHeight="1">
      <c r="A4036" s="8" t="s">
        <v>14</v>
      </c>
      <c r="B4036" s="9">
        <v>4011076</v>
      </c>
      <c r="C4036" s="10">
        <v>4011975</v>
      </c>
      <c r="D4036" s="11"/>
      <c r="E4036" s="12" t="s">
        <v>15</v>
      </c>
      <c r="F4036" s="12" t="s">
        <v>15611</v>
      </c>
      <c r="G4036" s="12" t="s">
        <v>15612</v>
      </c>
      <c r="H4036" s="10">
        <v>948309</v>
      </c>
      <c r="I4036" s="12" t="s">
        <v>18</v>
      </c>
      <c r="J4036" s="11"/>
      <c r="K4036" s="12" t="s">
        <v>15613</v>
      </c>
      <c r="L4036" s="10">
        <v>299</v>
      </c>
      <c r="M4036" s="12" t="s">
        <v>15614</v>
      </c>
    </row>
    <row r="4037" spans="1:13" ht="20.149999999999999" customHeight="1">
      <c r="A4037" s="8" t="s">
        <v>14</v>
      </c>
      <c r="B4037" s="9">
        <v>4011863</v>
      </c>
      <c r="C4037" s="10">
        <v>4012816</v>
      </c>
      <c r="D4037" s="11"/>
      <c r="E4037" s="12" t="s">
        <v>37</v>
      </c>
      <c r="F4037" s="12" t="s">
        <v>15615</v>
      </c>
      <c r="G4037" s="12" t="s">
        <v>15616</v>
      </c>
      <c r="H4037" s="10">
        <v>948310</v>
      </c>
      <c r="I4037" s="12" t="s">
        <v>18</v>
      </c>
      <c r="J4037" s="11"/>
      <c r="K4037" s="12" t="s">
        <v>15617</v>
      </c>
      <c r="L4037" s="10">
        <v>317</v>
      </c>
      <c r="M4037" s="12" t="s">
        <v>15618</v>
      </c>
    </row>
    <row r="4038" spans="1:13" ht="20.149999999999999" customHeight="1">
      <c r="A4038" s="8" t="s">
        <v>14</v>
      </c>
      <c r="B4038" s="9">
        <v>4013053</v>
      </c>
      <c r="C4038" s="10">
        <v>4015314</v>
      </c>
      <c r="D4038" s="11"/>
      <c r="E4038" s="12" t="s">
        <v>15</v>
      </c>
      <c r="F4038" s="12" t="s">
        <v>15619</v>
      </c>
      <c r="G4038" s="12" t="s">
        <v>15620</v>
      </c>
      <c r="H4038" s="10">
        <v>948323</v>
      </c>
      <c r="I4038" s="12" t="s">
        <v>18</v>
      </c>
      <c r="J4038" s="11"/>
      <c r="K4038" s="12" t="s">
        <v>15621</v>
      </c>
      <c r="L4038" s="10">
        <v>753</v>
      </c>
      <c r="M4038" s="12" t="s">
        <v>15622</v>
      </c>
    </row>
    <row r="4039" spans="1:13" ht="20.149999999999999" customHeight="1">
      <c r="A4039" s="8" t="s">
        <v>14</v>
      </c>
      <c r="B4039" s="9">
        <v>4015354</v>
      </c>
      <c r="C4039" s="10">
        <v>4016169</v>
      </c>
      <c r="D4039" s="11"/>
      <c r="E4039" s="12" t="s">
        <v>37</v>
      </c>
      <c r="F4039" s="12" t="s">
        <v>15623</v>
      </c>
      <c r="G4039" s="12" t="s">
        <v>15624</v>
      </c>
      <c r="H4039" s="10">
        <v>948320</v>
      </c>
      <c r="I4039" s="12" t="s">
        <v>18</v>
      </c>
      <c r="J4039" s="11"/>
      <c r="K4039" s="12" t="s">
        <v>15625</v>
      </c>
      <c r="L4039" s="10">
        <v>271</v>
      </c>
      <c r="M4039" s="12" t="s">
        <v>15626</v>
      </c>
    </row>
    <row r="4040" spans="1:13" ht="20.149999999999999" customHeight="1">
      <c r="A4040" s="8" t="s">
        <v>14</v>
      </c>
      <c r="B4040" s="9">
        <v>4016431</v>
      </c>
      <c r="C4040" s="10">
        <v>4017192</v>
      </c>
      <c r="D4040" s="11"/>
      <c r="E4040" s="12" t="s">
        <v>15</v>
      </c>
      <c r="F4040" s="12" t="s">
        <v>15627</v>
      </c>
      <c r="G4040" s="12" t="s">
        <v>15628</v>
      </c>
      <c r="H4040" s="10">
        <v>948987</v>
      </c>
      <c r="I4040" s="12" t="s">
        <v>18</v>
      </c>
      <c r="J4040" s="11"/>
      <c r="K4040" s="12" t="s">
        <v>15629</v>
      </c>
      <c r="L4040" s="10">
        <v>253</v>
      </c>
      <c r="M4040" s="12" t="s">
        <v>15630</v>
      </c>
    </row>
    <row r="4041" spans="1:13" ht="20.149999999999999" customHeight="1">
      <c r="A4041" s="8" t="s">
        <v>14</v>
      </c>
      <c r="B4041" s="9">
        <v>4017333</v>
      </c>
      <c r="C4041" s="10">
        <v>4018760</v>
      </c>
      <c r="D4041" s="11"/>
      <c r="E4041" s="12" t="s">
        <v>15</v>
      </c>
      <c r="F4041" s="12" t="s">
        <v>15631</v>
      </c>
      <c r="G4041" s="12" t="s">
        <v>15632</v>
      </c>
      <c r="H4041" s="10">
        <v>948966</v>
      </c>
      <c r="I4041" s="12" t="s">
        <v>18</v>
      </c>
      <c r="J4041" s="11"/>
      <c r="K4041" s="12" t="s">
        <v>15633</v>
      </c>
      <c r="L4041" s="10">
        <v>475</v>
      </c>
      <c r="M4041" s="12" t="s">
        <v>15634</v>
      </c>
    </row>
    <row r="4042" spans="1:13" ht="20.149999999999999" customHeight="1">
      <c r="A4042" s="8" t="s">
        <v>14</v>
      </c>
      <c r="B4042" s="9">
        <v>4018855</v>
      </c>
      <c r="C4042" s="10">
        <v>4019610</v>
      </c>
      <c r="D4042" s="11"/>
      <c r="E4042" s="12" t="s">
        <v>15</v>
      </c>
      <c r="F4042" s="12" t="s">
        <v>15635</v>
      </c>
      <c r="G4042" s="12" t="s">
        <v>15636</v>
      </c>
      <c r="H4042" s="10">
        <v>948926</v>
      </c>
      <c r="I4042" s="12" t="s">
        <v>18</v>
      </c>
      <c r="J4042" s="11"/>
      <c r="K4042" s="12" t="s">
        <v>15637</v>
      </c>
      <c r="L4042" s="10">
        <v>251</v>
      </c>
      <c r="M4042" s="12" t="s">
        <v>15638</v>
      </c>
    </row>
    <row r="4043" spans="1:13" ht="20.149999999999999" customHeight="1">
      <c r="A4043" s="8" t="s">
        <v>14</v>
      </c>
      <c r="B4043" s="9">
        <v>4019624</v>
      </c>
      <c r="C4043" s="10">
        <v>4020229</v>
      </c>
      <c r="D4043" s="11"/>
      <c r="E4043" s="12" t="s">
        <v>15</v>
      </c>
      <c r="F4043" s="12" t="s">
        <v>15639</v>
      </c>
      <c r="G4043" s="12" t="s">
        <v>15640</v>
      </c>
      <c r="H4043" s="10">
        <v>948915</v>
      </c>
      <c r="I4043" s="12" t="s">
        <v>18</v>
      </c>
      <c r="J4043" s="11"/>
      <c r="K4043" s="12" t="s">
        <v>15641</v>
      </c>
      <c r="L4043" s="10">
        <v>201</v>
      </c>
      <c r="M4043" s="12" t="s">
        <v>15642</v>
      </c>
    </row>
    <row r="4044" spans="1:13" ht="20.149999999999999" customHeight="1">
      <c r="A4044" s="8" t="s">
        <v>14</v>
      </c>
      <c r="B4044" s="9">
        <v>4019978</v>
      </c>
      <c r="C4044" s="10">
        <v>4020229</v>
      </c>
      <c r="D4044" s="11"/>
      <c r="E4044" s="12" t="s">
        <v>15</v>
      </c>
      <c r="F4044" s="12" t="s">
        <v>15643</v>
      </c>
      <c r="G4044" s="12" t="s">
        <v>15644</v>
      </c>
      <c r="H4044" s="10">
        <v>14678511</v>
      </c>
      <c r="I4044" s="12" t="s">
        <v>92</v>
      </c>
      <c r="J4044" s="11"/>
      <c r="K4044" s="11"/>
      <c r="L4044" s="11"/>
      <c r="M4044" s="12" t="s">
        <v>15645</v>
      </c>
    </row>
    <row r="4045" spans="1:13" ht="20.149999999999999" customHeight="1">
      <c r="A4045" s="8" t="s">
        <v>14</v>
      </c>
      <c r="B4045" s="9">
        <v>4020226</v>
      </c>
      <c r="C4045" s="10">
        <v>4021866</v>
      </c>
      <c r="D4045" s="11"/>
      <c r="E4045" s="12" t="s">
        <v>15</v>
      </c>
      <c r="F4045" s="12" t="s">
        <v>15646</v>
      </c>
      <c r="G4045" s="12" t="s">
        <v>15647</v>
      </c>
      <c r="H4045" s="10">
        <v>948322</v>
      </c>
      <c r="I4045" s="12" t="s">
        <v>18</v>
      </c>
      <c r="J4045" s="11"/>
      <c r="K4045" s="12" t="s">
        <v>15648</v>
      </c>
      <c r="L4045" s="10">
        <v>546</v>
      </c>
      <c r="M4045" s="12" t="s">
        <v>15649</v>
      </c>
    </row>
    <row r="4046" spans="1:13" ht="20.149999999999999" customHeight="1">
      <c r="A4046" s="8" t="s">
        <v>14</v>
      </c>
      <c r="B4046" s="9">
        <v>4021945</v>
      </c>
      <c r="C4046" s="10">
        <v>4022214</v>
      </c>
      <c r="D4046" s="11"/>
      <c r="E4046" s="12" t="s">
        <v>15</v>
      </c>
      <c r="F4046" s="12" t="s">
        <v>15650</v>
      </c>
      <c r="G4046" s="12" t="s">
        <v>15651</v>
      </c>
      <c r="H4046" s="10">
        <v>948321</v>
      </c>
      <c r="I4046" s="12" t="s">
        <v>18</v>
      </c>
      <c r="J4046" s="11"/>
      <c r="K4046" s="12" t="s">
        <v>15652</v>
      </c>
      <c r="L4046" s="10">
        <v>89</v>
      </c>
      <c r="M4046" s="12" t="s">
        <v>15653</v>
      </c>
    </row>
    <row r="4047" spans="1:13" ht="20.149999999999999" customHeight="1">
      <c r="A4047" s="8" t="s">
        <v>14</v>
      </c>
      <c r="B4047" s="9">
        <v>4022218</v>
      </c>
      <c r="C4047" s="10">
        <v>4022733</v>
      </c>
      <c r="D4047" s="11"/>
      <c r="E4047" s="12" t="s">
        <v>15</v>
      </c>
      <c r="F4047" s="12" t="s">
        <v>15654</v>
      </c>
      <c r="G4047" s="12" t="s">
        <v>15655</v>
      </c>
      <c r="H4047" s="10">
        <v>948319</v>
      </c>
      <c r="I4047" s="12" t="s">
        <v>18</v>
      </c>
      <c r="J4047" s="11"/>
      <c r="K4047" s="12" t="s">
        <v>15656</v>
      </c>
      <c r="L4047" s="10">
        <v>171</v>
      </c>
      <c r="M4047" s="12" t="s">
        <v>15657</v>
      </c>
    </row>
    <row r="4048" spans="1:13" ht="20.149999999999999" customHeight="1">
      <c r="A4048" s="8" t="s">
        <v>14</v>
      </c>
      <c r="B4048" s="9">
        <v>4022736</v>
      </c>
      <c r="C4048" s="10">
        <v>4023512</v>
      </c>
      <c r="D4048" s="11"/>
      <c r="E4048" s="12" t="s">
        <v>15</v>
      </c>
      <c r="F4048" s="12" t="s">
        <v>15658</v>
      </c>
      <c r="G4048" s="12" t="s">
        <v>15659</v>
      </c>
      <c r="H4048" s="10">
        <v>948328</v>
      </c>
      <c r="I4048" s="12" t="s">
        <v>18</v>
      </c>
      <c r="J4048" s="11"/>
      <c r="K4048" s="12" t="s">
        <v>15660</v>
      </c>
      <c r="L4048" s="10">
        <v>258</v>
      </c>
      <c r="M4048" s="12" t="s">
        <v>15661</v>
      </c>
    </row>
    <row r="4049" spans="1:13" ht="20.149999999999999" customHeight="1">
      <c r="A4049" s="8" t="s">
        <v>14</v>
      </c>
      <c r="B4049" s="9">
        <v>4023554</v>
      </c>
      <c r="C4049" s="10">
        <v>4024336</v>
      </c>
      <c r="D4049" s="11"/>
      <c r="E4049" s="12" t="s">
        <v>15</v>
      </c>
      <c r="F4049" s="12" t="s">
        <v>15662</v>
      </c>
      <c r="G4049" s="12" t="s">
        <v>15663</v>
      </c>
      <c r="H4049" s="10">
        <v>2847752</v>
      </c>
      <c r="I4049" s="12" t="s">
        <v>18</v>
      </c>
      <c r="J4049" s="11"/>
      <c r="K4049" s="12" t="s">
        <v>15664</v>
      </c>
      <c r="L4049" s="10">
        <v>260</v>
      </c>
      <c r="M4049" s="12" t="s">
        <v>15665</v>
      </c>
    </row>
    <row r="4050" spans="1:13" ht="20.149999999999999" customHeight="1">
      <c r="A4050" s="8" t="s">
        <v>14</v>
      </c>
      <c r="B4050" s="9">
        <v>4024333</v>
      </c>
      <c r="C4050" s="10">
        <v>4024821</v>
      </c>
      <c r="D4050" s="11"/>
      <c r="E4050" s="12" t="s">
        <v>37</v>
      </c>
      <c r="F4050" s="12" t="s">
        <v>15666</v>
      </c>
      <c r="G4050" s="12" t="s">
        <v>15667</v>
      </c>
      <c r="H4050" s="10">
        <v>948327</v>
      </c>
      <c r="I4050" s="12" t="s">
        <v>18</v>
      </c>
      <c r="J4050" s="11"/>
      <c r="K4050" s="12" t="s">
        <v>15668</v>
      </c>
      <c r="L4050" s="10">
        <v>162</v>
      </c>
      <c r="M4050" s="12" t="s">
        <v>15669</v>
      </c>
    </row>
    <row r="4051" spans="1:13" ht="20.149999999999999" customHeight="1">
      <c r="A4051" s="8" t="s">
        <v>14</v>
      </c>
      <c r="B4051" s="9">
        <v>4024988</v>
      </c>
      <c r="C4051" s="10">
        <v>4026481</v>
      </c>
      <c r="D4051" s="11"/>
      <c r="E4051" s="12" t="s">
        <v>15</v>
      </c>
      <c r="F4051" s="12" t="s">
        <v>15670</v>
      </c>
      <c r="G4051" s="12" t="s">
        <v>15671</v>
      </c>
      <c r="H4051" s="10">
        <v>948326</v>
      </c>
      <c r="I4051" s="12" t="s">
        <v>18</v>
      </c>
      <c r="J4051" s="11"/>
      <c r="K4051" s="12" t="s">
        <v>15672</v>
      </c>
      <c r="L4051" s="10">
        <v>497</v>
      </c>
      <c r="M4051" s="12" t="s">
        <v>15673</v>
      </c>
    </row>
    <row r="4052" spans="1:13" ht="20.149999999999999" customHeight="1">
      <c r="A4052" s="8" t="s">
        <v>14</v>
      </c>
      <c r="B4052" s="9">
        <v>4026527</v>
      </c>
      <c r="C4052" s="10">
        <v>4027228</v>
      </c>
      <c r="D4052" s="11"/>
      <c r="E4052" s="12" t="s">
        <v>15</v>
      </c>
      <c r="F4052" s="12" t="s">
        <v>15674</v>
      </c>
      <c r="G4052" s="12" t="s">
        <v>15675</v>
      </c>
      <c r="H4052" s="10">
        <v>948325</v>
      </c>
      <c r="I4052" s="12" t="s">
        <v>18</v>
      </c>
      <c r="J4052" s="11"/>
      <c r="K4052" s="12" t="s">
        <v>15676</v>
      </c>
      <c r="L4052" s="10">
        <v>233</v>
      </c>
      <c r="M4052" s="12" t="s">
        <v>15677</v>
      </c>
    </row>
    <row r="4053" spans="1:13" ht="20.149999999999999" customHeight="1">
      <c r="A4053" s="8" t="s">
        <v>14</v>
      </c>
      <c r="B4053" s="9">
        <v>4027609</v>
      </c>
      <c r="C4053" s="10">
        <v>4028772</v>
      </c>
      <c r="D4053" s="11"/>
      <c r="E4053" s="12" t="s">
        <v>37</v>
      </c>
      <c r="F4053" s="12" t="s">
        <v>15678</v>
      </c>
      <c r="G4053" s="12" t="s">
        <v>15679</v>
      </c>
      <c r="H4053" s="10">
        <v>948324</v>
      </c>
      <c r="I4053" s="12" t="s">
        <v>18</v>
      </c>
      <c r="J4053" s="11"/>
      <c r="K4053" s="12" t="s">
        <v>15680</v>
      </c>
      <c r="L4053" s="10">
        <v>387</v>
      </c>
      <c r="M4053" s="12" t="s">
        <v>15681</v>
      </c>
    </row>
    <row r="4054" spans="1:13" ht="20.149999999999999" customHeight="1">
      <c r="A4054" s="8" t="s">
        <v>14</v>
      </c>
      <c r="B4054" s="9">
        <v>4028782</v>
      </c>
      <c r="C4054" s="10">
        <v>4030971</v>
      </c>
      <c r="D4054" s="11"/>
      <c r="E4054" s="12" t="s">
        <v>37</v>
      </c>
      <c r="F4054" s="12" t="s">
        <v>15682</v>
      </c>
      <c r="G4054" s="12" t="s">
        <v>15683</v>
      </c>
      <c r="H4054" s="10">
        <v>948336</v>
      </c>
      <c r="I4054" s="12" t="s">
        <v>18</v>
      </c>
      <c r="J4054" s="11"/>
      <c r="K4054" s="12" t="s">
        <v>15684</v>
      </c>
      <c r="L4054" s="10">
        <v>729</v>
      </c>
      <c r="M4054" s="12" t="s">
        <v>15685</v>
      </c>
    </row>
    <row r="4055" spans="1:13" ht="20.149999999999999" customHeight="1">
      <c r="A4055" s="8" t="s">
        <v>14</v>
      </c>
      <c r="B4055" s="9">
        <v>4031161</v>
      </c>
      <c r="C4055" s="10">
        <v>4032492</v>
      </c>
      <c r="D4055" s="11"/>
      <c r="E4055" s="12" t="s">
        <v>15</v>
      </c>
      <c r="F4055" s="12" t="s">
        <v>15686</v>
      </c>
      <c r="G4055" s="12" t="s">
        <v>15687</v>
      </c>
      <c r="H4055" s="10">
        <v>948335</v>
      </c>
      <c r="I4055" s="12" t="s">
        <v>18</v>
      </c>
      <c r="J4055" s="11"/>
      <c r="K4055" s="12" t="s">
        <v>15688</v>
      </c>
      <c r="L4055" s="10">
        <v>443</v>
      </c>
      <c r="M4055" s="12" t="s">
        <v>15689</v>
      </c>
    </row>
    <row r="4056" spans="1:13" ht="20.149999999999999" customHeight="1">
      <c r="A4056" s="8" t="s">
        <v>14</v>
      </c>
      <c r="B4056" s="9">
        <v>4032492</v>
      </c>
      <c r="C4056" s="10">
        <v>4033106</v>
      </c>
      <c r="D4056" s="11"/>
      <c r="E4056" s="12" t="s">
        <v>15</v>
      </c>
      <c r="F4056" s="12" t="s">
        <v>15690</v>
      </c>
      <c r="G4056" s="12" t="s">
        <v>15691</v>
      </c>
      <c r="H4056" s="10">
        <v>948334</v>
      </c>
      <c r="I4056" s="12" t="s">
        <v>18</v>
      </c>
      <c r="J4056" s="11"/>
      <c r="K4056" s="12" t="s">
        <v>15692</v>
      </c>
      <c r="L4056" s="10">
        <v>204</v>
      </c>
      <c r="M4056" s="12" t="s">
        <v>15693</v>
      </c>
    </row>
    <row r="4057" spans="1:13" ht="20.149999999999999" customHeight="1">
      <c r="A4057" s="8" t="s">
        <v>14</v>
      </c>
      <c r="B4057" s="9">
        <v>4033145</v>
      </c>
      <c r="C4057" s="10">
        <v>4034596</v>
      </c>
      <c r="D4057" s="11"/>
      <c r="E4057" s="12" t="s">
        <v>15</v>
      </c>
      <c r="F4057" s="12" t="s">
        <v>15694</v>
      </c>
      <c r="G4057" s="12" t="s">
        <v>15695</v>
      </c>
      <c r="H4057" s="10">
        <v>948333</v>
      </c>
      <c r="I4057" s="12" t="s">
        <v>18</v>
      </c>
      <c r="J4057" s="11"/>
      <c r="K4057" s="12" t="s">
        <v>15696</v>
      </c>
      <c r="L4057" s="10">
        <v>483</v>
      </c>
      <c r="M4057" s="12" t="s">
        <v>15697</v>
      </c>
    </row>
    <row r="4058" spans="1:13" ht="20.149999999999999" customHeight="1">
      <c r="A4058" s="8" t="s">
        <v>14</v>
      </c>
      <c r="B4058" s="9">
        <v>4034608</v>
      </c>
      <c r="C4058" s="10">
        <v>4035153</v>
      </c>
      <c r="D4058" s="11"/>
      <c r="E4058" s="12" t="s">
        <v>15</v>
      </c>
      <c r="F4058" s="12" t="s">
        <v>15698</v>
      </c>
      <c r="G4058" s="12" t="s">
        <v>15699</v>
      </c>
      <c r="H4058" s="10">
        <v>948331</v>
      </c>
      <c r="I4058" s="12" t="s">
        <v>18</v>
      </c>
      <c r="J4058" s="11"/>
      <c r="K4058" s="12" t="s">
        <v>15700</v>
      </c>
      <c r="L4058" s="10">
        <v>181</v>
      </c>
      <c r="M4058" s="12" t="s">
        <v>15701</v>
      </c>
    </row>
    <row r="4059" spans="1:13" ht="20.149999999999999" customHeight="1">
      <c r="A4059" s="8" t="s">
        <v>14</v>
      </c>
      <c r="B4059" s="9">
        <v>4035531</v>
      </c>
      <c r="C4059" s="10">
        <v>4037072</v>
      </c>
      <c r="D4059" s="11"/>
      <c r="E4059" s="12" t="s">
        <v>15</v>
      </c>
      <c r="F4059" s="12" t="s">
        <v>845</v>
      </c>
      <c r="G4059" s="12" t="s">
        <v>15702</v>
      </c>
      <c r="H4059" s="10">
        <v>948332</v>
      </c>
      <c r="I4059" s="12" t="s">
        <v>847</v>
      </c>
      <c r="J4059" s="11"/>
      <c r="K4059" s="11"/>
      <c r="L4059" s="11"/>
      <c r="M4059" s="12" t="s">
        <v>15703</v>
      </c>
    </row>
    <row r="4060" spans="1:13" ht="20.149999999999999" customHeight="1">
      <c r="A4060" s="8" t="s">
        <v>14</v>
      </c>
      <c r="B4060" s="9">
        <v>4037141</v>
      </c>
      <c r="C4060" s="10">
        <v>4037217</v>
      </c>
      <c r="D4060" s="11"/>
      <c r="E4060" s="12" t="s">
        <v>15</v>
      </c>
      <c r="F4060" s="12" t="s">
        <v>849</v>
      </c>
      <c r="G4060" s="12" t="s">
        <v>15704</v>
      </c>
      <c r="H4060" s="10">
        <v>948339</v>
      </c>
      <c r="I4060" s="12" t="s">
        <v>851</v>
      </c>
      <c r="J4060" s="11"/>
      <c r="K4060" s="11"/>
      <c r="L4060" s="11"/>
      <c r="M4060" s="12" t="s">
        <v>15705</v>
      </c>
    </row>
    <row r="4061" spans="1:13" ht="20.149999999999999" customHeight="1">
      <c r="A4061" s="8" t="s">
        <v>14</v>
      </c>
      <c r="B4061" s="9">
        <v>4037260</v>
      </c>
      <c r="C4061" s="10">
        <v>4037335</v>
      </c>
      <c r="D4061" s="11"/>
      <c r="E4061" s="12" t="s">
        <v>15</v>
      </c>
      <c r="F4061" s="12" t="s">
        <v>853</v>
      </c>
      <c r="G4061" s="12" t="s">
        <v>15706</v>
      </c>
      <c r="H4061" s="10">
        <v>948337</v>
      </c>
      <c r="I4061" s="12" t="s">
        <v>851</v>
      </c>
      <c r="J4061" s="11"/>
      <c r="K4061" s="11"/>
      <c r="L4061" s="11"/>
      <c r="M4061" s="12" t="s">
        <v>15707</v>
      </c>
    </row>
    <row r="4062" spans="1:13" ht="20.149999999999999" customHeight="1">
      <c r="A4062" s="8" t="s">
        <v>14</v>
      </c>
      <c r="B4062" s="9">
        <v>4037519</v>
      </c>
      <c r="C4062" s="10">
        <v>4040423</v>
      </c>
      <c r="D4062" s="11"/>
      <c r="E4062" s="12" t="s">
        <v>15</v>
      </c>
      <c r="F4062" s="12" t="s">
        <v>856</v>
      </c>
      <c r="G4062" s="12" t="s">
        <v>15708</v>
      </c>
      <c r="H4062" s="10">
        <v>948341</v>
      </c>
      <c r="I4062" s="12" t="s">
        <v>847</v>
      </c>
      <c r="J4062" s="11"/>
      <c r="K4062" s="11"/>
      <c r="L4062" s="11"/>
      <c r="M4062" s="12" t="s">
        <v>15709</v>
      </c>
    </row>
    <row r="4063" spans="1:13" ht="20.149999999999999" customHeight="1">
      <c r="A4063" s="8" t="s">
        <v>14</v>
      </c>
      <c r="B4063" s="9">
        <v>4040517</v>
      </c>
      <c r="C4063" s="10">
        <v>4040636</v>
      </c>
      <c r="D4063" s="11"/>
      <c r="E4063" s="12" t="s">
        <v>15</v>
      </c>
      <c r="F4063" s="12" t="s">
        <v>859</v>
      </c>
      <c r="G4063" s="12" t="s">
        <v>15710</v>
      </c>
      <c r="H4063" s="10">
        <v>948345</v>
      </c>
      <c r="I4063" s="12" t="s">
        <v>847</v>
      </c>
      <c r="J4063" s="11"/>
      <c r="K4063" s="11"/>
      <c r="L4063" s="11"/>
      <c r="M4063" s="12" t="s">
        <v>15711</v>
      </c>
    </row>
    <row r="4064" spans="1:13" ht="20.149999999999999" customHeight="1">
      <c r="A4064" s="8" t="s">
        <v>14</v>
      </c>
      <c r="B4064" s="9">
        <v>4040906</v>
      </c>
      <c r="C4064" s="10">
        <v>4041433</v>
      </c>
      <c r="D4064" s="11"/>
      <c r="E4064" s="12" t="s">
        <v>37</v>
      </c>
      <c r="F4064" s="12" t="s">
        <v>15712</v>
      </c>
      <c r="G4064" s="12" t="s">
        <v>15713</v>
      </c>
      <c r="H4064" s="10">
        <v>948343</v>
      </c>
      <c r="I4064" s="12" t="s">
        <v>18</v>
      </c>
      <c r="J4064" s="11"/>
      <c r="K4064" s="12" t="s">
        <v>15714</v>
      </c>
      <c r="L4064" s="10">
        <v>175</v>
      </c>
      <c r="M4064" s="12" t="s">
        <v>15715</v>
      </c>
    </row>
    <row r="4065" spans="1:13" ht="20.149999999999999" customHeight="1">
      <c r="A4065" s="8" t="s">
        <v>14</v>
      </c>
      <c r="B4065" s="9">
        <v>4041415</v>
      </c>
      <c r="C4065" s="10">
        <v>4041999</v>
      </c>
      <c r="D4065" s="11"/>
      <c r="E4065" s="12" t="s">
        <v>37</v>
      </c>
      <c r="F4065" s="12" t="s">
        <v>15716</v>
      </c>
      <c r="G4065" s="12" t="s">
        <v>15717</v>
      </c>
      <c r="H4065" s="10">
        <v>948349</v>
      </c>
      <c r="I4065" s="12" t="s">
        <v>18</v>
      </c>
      <c r="J4065" s="11"/>
      <c r="K4065" s="12" t="s">
        <v>15718</v>
      </c>
      <c r="L4065" s="10">
        <v>194</v>
      </c>
      <c r="M4065" s="12" t="s">
        <v>15719</v>
      </c>
    </row>
    <row r="4066" spans="1:13" ht="20.149999999999999" customHeight="1">
      <c r="A4066" s="8" t="s">
        <v>14</v>
      </c>
      <c r="B4066" s="9">
        <v>4042069</v>
      </c>
      <c r="C4066" s="10">
        <v>4042338</v>
      </c>
      <c r="D4066" s="11"/>
      <c r="E4066" s="12" t="s">
        <v>15</v>
      </c>
      <c r="F4066" s="12" t="s">
        <v>15720</v>
      </c>
      <c r="G4066" s="12" t="s">
        <v>15721</v>
      </c>
      <c r="H4066" s="10">
        <v>948348</v>
      </c>
      <c r="I4066" s="12" t="s">
        <v>18</v>
      </c>
      <c r="J4066" s="11"/>
      <c r="K4066" s="12" t="s">
        <v>15722</v>
      </c>
      <c r="L4066" s="10">
        <v>89</v>
      </c>
      <c r="M4066" s="12" t="s">
        <v>15723</v>
      </c>
    </row>
    <row r="4067" spans="1:13" ht="20.149999999999999" customHeight="1">
      <c r="A4067" s="8" t="s">
        <v>14</v>
      </c>
      <c r="B4067" s="9">
        <v>4042415</v>
      </c>
      <c r="C4067" s="10">
        <v>4043401</v>
      </c>
      <c r="D4067" s="11"/>
      <c r="E4067" s="12" t="s">
        <v>15</v>
      </c>
      <c r="F4067" s="12" t="s">
        <v>15724</v>
      </c>
      <c r="G4067" s="12" t="s">
        <v>15725</v>
      </c>
      <c r="H4067" s="10">
        <v>948346</v>
      </c>
      <c r="I4067" s="12" t="s">
        <v>18</v>
      </c>
      <c r="J4067" s="11"/>
      <c r="K4067" s="12" t="s">
        <v>15726</v>
      </c>
      <c r="L4067" s="10">
        <v>328</v>
      </c>
      <c r="M4067" s="12" t="s">
        <v>15727</v>
      </c>
    </row>
    <row r="4068" spans="1:13" ht="20.149999999999999" customHeight="1">
      <c r="A4068" s="8" t="s">
        <v>14</v>
      </c>
      <c r="B4068" s="9">
        <v>4043418</v>
      </c>
      <c r="C4068" s="10">
        <v>4044044</v>
      </c>
      <c r="D4068" s="11"/>
      <c r="E4068" s="12" t="s">
        <v>15</v>
      </c>
      <c r="F4068" s="12" t="s">
        <v>15728</v>
      </c>
      <c r="G4068" s="12" t="s">
        <v>15729</v>
      </c>
      <c r="H4068" s="10">
        <v>948353</v>
      </c>
      <c r="I4068" s="12" t="s">
        <v>18</v>
      </c>
      <c r="J4068" s="11"/>
      <c r="K4068" s="12" t="s">
        <v>15730</v>
      </c>
      <c r="L4068" s="10">
        <v>208</v>
      </c>
      <c r="M4068" s="12" t="s">
        <v>15731</v>
      </c>
    </row>
    <row r="4069" spans="1:13" ht="20.149999999999999" customHeight="1">
      <c r="A4069" s="8" t="s">
        <v>14</v>
      </c>
      <c r="B4069" s="9">
        <v>4044199</v>
      </c>
      <c r="C4069" s="10">
        <v>4045629</v>
      </c>
      <c r="D4069" s="11"/>
      <c r="E4069" s="12" t="s">
        <v>15</v>
      </c>
      <c r="F4069" s="12" t="s">
        <v>15732</v>
      </c>
      <c r="G4069" s="12" t="s">
        <v>15733</v>
      </c>
      <c r="H4069" s="10">
        <v>948352</v>
      </c>
      <c r="I4069" s="12" t="s">
        <v>18</v>
      </c>
      <c r="J4069" s="11"/>
      <c r="K4069" s="12" t="s">
        <v>15734</v>
      </c>
      <c r="L4069" s="10">
        <v>476</v>
      </c>
      <c r="M4069" s="12" t="s">
        <v>15735</v>
      </c>
    </row>
    <row r="4070" spans="1:13" ht="20.149999999999999" customHeight="1">
      <c r="A4070" s="8" t="s">
        <v>14</v>
      </c>
      <c r="B4070" s="9">
        <v>4045670</v>
      </c>
      <c r="C4070" s="10">
        <v>4046602</v>
      </c>
      <c r="D4070" s="11"/>
      <c r="E4070" s="12" t="s">
        <v>37</v>
      </c>
      <c r="F4070" s="12" t="s">
        <v>15736</v>
      </c>
      <c r="G4070" s="12" t="s">
        <v>15737</v>
      </c>
      <c r="H4070" s="10">
        <v>948350</v>
      </c>
      <c r="I4070" s="12" t="s">
        <v>18</v>
      </c>
      <c r="J4070" s="11"/>
      <c r="K4070" s="12" t="s">
        <v>15738</v>
      </c>
      <c r="L4070" s="10">
        <v>310</v>
      </c>
      <c r="M4070" s="12" t="s">
        <v>15739</v>
      </c>
    </row>
    <row r="4071" spans="1:13" ht="20.149999999999999" customHeight="1">
      <c r="A4071" s="8" t="s">
        <v>14</v>
      </c>
      <c r="B4071" s="9">
        <v>4046966</v>
      </c>
      <c r="C4071" s="10">
        <v>4049752</v>
      </c>
      <c r="D4071" s="11"/>
      <c r="E4071" s="12" t="s">
        <v>15</v>
      </c>
      <c r="F4071" s="12" t="s">
        <v>15740</v>
      </c>
      <c r="G4071" s="12" t="s">
        <v>15741</v>
      </c>
      <c r="H4071" s="10">
        <v>948356</v>
      </c>
      <c r="I4071" s="12" t="s">
        <v>18</v>
      </c>
      <c r="J4071" s="11"/>
      <c r="K4071" s="12" t="s">
        <v>15742</v>
      </c>
      <c r="L4071" s="10">
        <v>928</v>
      </c>
      <c r="M4071" s="12" t="s">
        <v>15743</v>
      </c>
    </row>
    <row r="4072" spans="1:13" ht="20.149999999999999" customHeight="1">
      <c r="A4072" s="8" t="s">
        <v>14</v>
      </c>
      <c r="B4072" s="9">
        <v>4049899</v>
      </c>
      <c r="C4072" s="10">
        <v>4050009</v>
      </c>
      <c r="D4072" s="11"/>
      <c r="E4072" s="12" t="s">
        <v>15</v>
      </c>
      <c r="F4072" s="12" t="s">
        <v>15744</v>
      </c>
      <c r="G4072" s="12" t="s">
        <v>15745</v>
      </c>
      <c r="H4072" s="10">
        <v>948354</v>
      </c>
      <c r="I4072" s="12" t="s">
        <v>92</v>
      </c>
      <c r="J4072" s="11"/>
      <c r="K4072" s="11"/>
      <c r="L4072" s="11"/>
      <c r="M4072" s="12" t="s">
        <v>15746</v>
      </c>
    </row>
    <row r="4073" spans="1:13" ht="20.149999999999999" customHeight="1">
      <c r="A4073" s="8" t="s">
        <v>14</v>
      </c>
      <c r="B4073" s="9">
        <v>4050133</v>
      </c>
      <c r="C4073" s="10">
        <v>4050765</v>
      </c>
      <c r="D4073" s="11"/>
      <c r="E4073" s="12" t="s">
        <v>37</v>
      </c>
      <c r="F4073" s="12" t="s">
        <v>15747</v>
      </c>
      <c r="G4073" s="12" t="s">
        <v>15748</v>
      </c>
      <c r="H4073" s="10">
        <v>948358</v>
      </c>
      <c r="I4073" s="12" t="s">
        <v>18</v>
      </c>
      <c r="J4073" s="11"/>
      <c r="K4073" s="12" t="s">
        <v>15749</v>
      </c>
      <c r="L4073" s="10">
        <v>210</v>
      </c>
      <c r="M4073" s="12" t="s">
        <v>15750</v>
      </c>
    </row>
    <row r="4074" spans="1:13" ht="20.149999999999999" customHeight="1">
      <c r="A4074" s="8" t="s">
        <v>14</v>
      </c>
      <c r="B4074" s="9">
        <v>4051036</v>
      </c>
      <c r="C4074" s="10">
        <v>4051281</v>
      </c>
      <c r="D4074" s="11"/>
      <c r="E4074" s="12" t="s">
        <v>15</v>
      </c>
      <c r="F4074" s="12" t="s">
        <v>15751</v>
      </c>
      <c r="G4074" s="12" t="s">
        <v>15752</v>
      </c>
      <c r="H4074" s="10">
        <v>2847776</v>
      </c>
      <c r="I4074" s="12" t="s">
        <v>92</v>
      </c>
      <c r="J4074" s="11"/>
      <c r="K4074" s="11"/>
      <c r="L4074" s="11"/>
      <c r="M4074" s="12" t="s">
        <v>15753</v>
      </c>
    </row>
    <row r="4075" spans="1:13" ht="20.149999999999999" customHeight="1">
      <c r="A4075" s="8" t="s">
        <v>14</v>
      </c>
      <c r="B4075" s="9">
        <v>4051347</v>
      </c>
      <c r="C4075" s="10">
        <v>4051856</v>
      </c>
      <c r="D4075" s="11"/>
      <c r="E4075" s="12" t="s">
        <v>15</v>
      </c>
      <c r="F4075" s="12" t="s">
        <v>15754</v>
      </c>
      <c r="G4075" s="12" t="s">
        <v>15755</v>
      </c>
      <c r="H4075" s="10">
        <v>948363</v>
      </c>
      <c r="I4075" s="12" t="s">
        <v>18</v>
      </c>
      <c r="J4075" s="11"/>
      <c r="K4075" s="12" t="s">
        <v>15756</v>
      </c>
      <c r="L4075" s="10">
        <v>169</v>
      </c>
      <c r="M4075" s="12" t="s">
        <v>15757</v>
      </c>
    </row>
    <row r="4076" spans="1:13" ht="20.149999999999999" customHeight="1">
      <c r="A4076" s="8" t="s">
        <v>14</v>
      </c>
      <c r="B4076" s="9">
        <v>4052045</v>
      </c>
      <c r="C4076" s="10">
        <v>4053418</v>
      </c>
      <c r="D4076" s="11"/>
      <c r="E4076" s="12" t="s">
        <v>15</v>
      </c>
      <c r="F4076" s="12" t="s">
        <v>15758</v>
      </c>
      <c r="G4076" s="12" t="s">
        <v>15759</v>
      </c>
      <c r="H4076" s="10">
        <v>948362</v>
      </c>
      <c r="I4076" s="12" t="s">
        <v>18</v>
      </c>
      <c r="J4076" s="11"/>
      <c r="K4076" s="12" t="s">
        <v>15760</v>
      </c>
      <c r="L4076" s="10">
        <v>457</v>
      </c>
      <c r="M4076" s="12" t="s">
        <v>15761</v>
      </c>
    </row>
    <row r="4077" spans="1:13" ht="20.149999999999999" customHeight="1">
      <c r="A4077" s="8" t="s">
        <v>14</v>
      </c>
      <c r="B4077" s="9">
        <v>4053647</v>
      </c>
      <c r="C4077" s="10">
        <v>4053757</v>
      </c>
      <c r="D4077" s="11"/>
      <c r="E4077" s="12" t="s">
        <v>37</v>
      </c>
      <c r="F4077" s="12" t="s">
        <v>15762</v>
      </c>
      <c r="G4077" s="12" t="s">
        <v>15763</v>
      </c>
      <c r="H4077" s="10">
        <v>7751621</v>
      </c>
      <c r="I4077" s="12" t="s">
        <v>18</v>
      </c>
      <c r="J4077" s="11"/>
      <c r="K4077" s="12" t="s">
        <v>15764</v>
      </c>
      <c r="L4077" s="10">
        <v>36</v>
      </c>
      <c r="M4077" s="12" t="s">
        <v>15765</v>
      </c>
    </row>
    <row r="4078" spans="1:13" ht="20.149999999999999" customHeight="1">
      <c r="A4078" s="8" t="s">
        <v>14</v>
      </c>
      <c r="B4078" s="9">
        <v>4053869</v>
      </c>
      <c r="C4078" s="10">
        <v>4055278</v>
      </c>
      <c r="D4078" s="11"/>
      <c r="E4078" s="12" t="s">
        <v>37</v>
      </c>
      <c r="F4078" s="12" t="s">
        <v>15766</v>
      </c>
      <c r="G4078" s="12" t="s">
        <v>15767</v>
      </c>
      <c r="H4078" s="10">
        <v>948361</v>
      </c>
      <c r="I4078" s="12" t="s">
        <v>18</v>
      </c>
      <c r="J4078" s="11"/>
      <c r="K4078" s="12" t="s">
        <v>15768</v>
      </c>
      <c r="L4078" s="10">
        <v>469</v>
      </c>
      <c r="M4078" s="12" t="s">
        <v>15769</v>
      </c>
    </row>
    <row r="4079" spans="1:13" ht="20.149999999999999" customHeight="1">
      <c r="A4079" s="8" t="s">
        <v>14</v>
      </c>
      <c r="B4079" s="9">
        <v>4055290</v>
      </c>
      <c r="C4079" s="10">
        <v>4056339</v>
      </c>
      <c r="D4079" s="11"/>
      <c r="E4079" s="12" t="s">
        <v>37</v>
      </c>
      <c r="F4079" s="12" t="s">
        <v>15770</v>
      </c>
      <c r="G4079" s="12" t="s">
        <v>15771</v>
      </c>
      <c r="H4079" s="10">
        <v>948360</v>
      </c>
      <c r="I4079" s="12" t="s">
        <v>18</v>
      </c>
      <c r="J4079" s="11"/>
      <c r="K4079" s="12" t="s">
        <v>15772</v>
      </c>
      <c r="L4079" s="10">
        <v>349</v>
      </c>
      <c r="M4079" s="12" t="s">
        <v>15773</v>
      </c>
    </row>
    <row r="4080" spans="1:13" ht="20.149999999999999" customHeight="1">
      <c r="A4080" s="8" t="s">
        <v>14</v>
      </c>
      <c r="B4080" s="9">
        <v>4056625</v>
      </c>
      <c r="C4080" s="10">
        <v>4058034</v>
      </c>
      <c r="D4080" s="11"/>
      <c r="E4080" s="12" t="s">
        <v>37</v>
      </c>
      <c r="F4080" s="12" t="s">
        <v>15774</v>
      </c>
      <c r="G4080" s="12" t="s">
        <v>15775</v>
      </c>
      <c r="H4080" s="10">
        <v>948370</v>
      </c>
      <c r="I4080" s="12" t="s">
        <v>18</v>
      </c>
      <c r="J4080" s="11"/>
      <c r="K4080" s="12" t="s">
        <v>15776</v>
      </c>
      <c r="L4080" s="10">
        <v>469</v>
      </c>
      <c r="M4080" s="12" t="s">
        <v>15777</v>
      </c>
    </row>
    <row r="4081" spans="1:13" ht="20.149999999999999" customHeight="1">
      <c r="A4081" s="8" t="s">
        <v>14</v>
      </c>
      <c r="B4081" s="9">
        <v>4058407</v>
      </c>
      <c r="C4081" s="10">
        <v>4060230</v>
      </c>
      <c r="D4081" s="11"/>
      <c r="E4081" s="12" t="s">
        <v>15</v>
      </c>
      <c r="F4081" s="12" t="s">
        <v>15778</v>
      </c>
      <c r="G4081" s="12" t="s">
        <v>15779</v>
      </c>
      <c r="H4081" s="10">
        <v>948369</v>
      </c>
      <c r="I4081" s="12" t="s">
        <v>18</v>
      </c>
      <c r="J4081" s="11"/>
      <c r="K4081" s="12" t="s">
        <v>15780</v>
      </c>
      <c r="L4081" s="10">
        <v>607</v>
      </c>
      <c r="M4081" s="12" t="s">
        <v>15781</v>
      </c>
    </row>
    <row r="4082" spans="1:13" ht="20.149999999999999" customHeight="1">
      <c r="A4082" s="8" t="s">
        <v>14</v>
      </c>
      <c r="B4082" s="9">
        <v>4060447</v>
      </c>
      <c r="C4082" s="10">
        <v>4061157</v>
      </c>
      <c r="D4082" s="11"/>
      <c r="E4082" s="12" t="s">
        <v>15</v>
      </c>
      <c r="F4082" s="12" t="s">
        <v>15782</v>
      </c>
      <c r="G4082" s="12" t="s">
        <v>15783</v>
      </c>
      <c r="H4082" s="10">
        <v>948368</v>
      </c>
      <c r="I4082" s="12" t="s">
        <v>18</v>
      </c>
      <c r="J4082" s="11"/>
      <c r="K4082" s="12" t="s">
        <v>15784</v>
      </c>
      <c r="L4082" s="10">
        <v>236</v>
      </c>
      <c r="M4082" s="12" t="s">
        <v>15785</v>
      </c>
    </row>
    <row r="4083" spans="1:13" ht="20.149999999999999" customHeight="1">
      <c r="A4083" s="8" t="s">
        <v>14</v>
      </c>
      <c r="B4083" s="9">
        <v>4061165</v>
      </c>
      <c r="C4083" s="10">
        <v>4062145</v>
      </c>
      <c r="D4083" s="11"/>
      <c r="E4083" s="12" t="s">
        <v>15</v>
      </c>
      <c r="F4083" s="12" t="s">
        <v>15786</v>
      </c>
      <c r="G4083" s="12" t="s">
        <v>15787</v>
      </c>
      <c r="H4083" s="10">
        <v>948367</v>
      </c>
      <c r="I4083" s="12" t="s">
        <v>18</v>
      </c>
      <c r="J4083" s="11"/>
      <c r="K4083" s="12" t="s">
        <v>15788</v>
      </c>
      <c r="L4083" s="10">
        <v>326</v>
      </c>
      <c r="M4083" s="12" t="s">
        <v>15789</v>
      </c>
    </row>
    <row r="4084" spans="1:13" ht="20.149999999999999" customHeight="1">
      <c r="A4084" s="8" t="s">
        <v>14</v>
      </c>
      <c r="B4084" s="9">
        <v>4062247</v>
      </c>
      <c r="C4084" s="10">
        <v>4063512</v>
      </c>
      <c r="D4084" s="11"/>
      <c r="E4084" s="12" t="s">
        <v>15</v>
      </c>
      <c r="F4084" s="12" t="s">
        <v>15790</v>
      </c>
      <c r="G4084" s="12" t="s">
        <v>15791</v>
      </c>
      <c r="H4084" s="10">
        <v>948365</v>
      </c>
      <c r="I4084" s="12" t="s">
        <v>18</v>
      </c>
      <c r="J4084" s="11"/>
      <c r="K4084" s="12" t="s">
        <v>15792</v>
      </c>
      <c r="L4084" s="10">
        <v>421</v>
      </c>
      <c r="M4084" s="12" t="s">
        <v>15793</v>
      </c>
    </row>
    <row r="4085" spans="1:13" ht="20.149999999999999" customHeight="1">
      <c r="A4085" s="8" t="s">
        <v>14</v>
      </c>
      <c r="B4085" s="9">
        <v>4063603</v>
      </c>
      <c r="C4085" s="10">
        <v>4064295</v>
      </c>
      <c r="D4085" s="11"/>
      <c r="E4085" s="12" t="s">
        <v>37</v>
      </c>
      <c r="F4085" s="12" t="s">
        <v>15794</v>
      </c>
      <c r="G4085" s="12" t="s">
        <v>15795</v>
      </c>
      <c r="H4085" s="10">
        <v>948366</v>
      </c>
      <c r="I4085" s="12" t="s">
        <v>18</v>
      </c>
      <c r="J4085" s="11"/>
      <c r="K4085" s="12" t="s">
        <v>15796</v>
      </c>
      <c r="L4085" s="10">
        <v>230</v>
      </c>
      <c r="M4085" s="12" t="s">
        <v>15797</v>
      </c>
    </row>
    <row r="4086" spans="1:13" ht="20.149999999999999" customHeight="1">
      <c r="A4086" s="8" t="s">
        <v>14</v>
      </c>
      <c r="B4086" s="9">
        <v>4064363</v>
      </c>
      <c r="C4086" s="10">
        <v>4065766</v>
      </c>
      <c r="D4086" s="11"/>
      <c r="E4086" s="12" t="s">
        <v>37</v>
      </c>
      <c r="F4086" s="12" t="s">
        <v>15798</v>
      </c>
      <c r="G4086" s="12" t="s">
        <v>15799</v>
      </c>
      <c r="H4086" s="10">
        <v>948377</v>
      </c>
      <c r="I4086" s="12" t="s">
        <v>18</v>
      </c>
      <c r="J4086" s="11"/>
      <c r="K4086" s="12" t="s">
        <v>15800</v>
      </c>
      <c r="L4086" s="10">
        <v>467</v>
      </c>
      <c r="M4086" s="12" t="s">
        <v>15801</v>
      </c>
    </row>
    <row r="4087" spans="1:13" ht="20.149999999999999" customHeight="1">
      <c r="A4087" s="8" t="s">
        <v>14</v>
      </c>
      <c r="B4087" s="9">
        <v>4065809</v>
      </c>
      <c r="C4087" s="10">
        <v>4067194</v>
      </c>
      <c r="D4087" s="11"/>
      <c r="E4087" s="12" t="s">
        <v>37</v>
      </c>
      <c r="F4087" s="12" t="s">
        <v>15802</v>
      </c>
      <c r="G4087" s="12" t="s">
        <v>15803</v>
      </c>
      <c r="H4087" s="10">
        <v>948371</v>
      </c>
      <c r="I4087" s="12" t="s">
        <v>18</v>
      </c>
      <c r="J4087" s="11"/>
      <c r="K4087" s="12" t="s">
        <v>15804</v>
      </c>
      <c r="L4087" s="10">
        <v>461</v>
      </c>
      <c r="M4087" s="12" t="s">
        <v>15805</v>
      </c>
    </row>
    <row r="4088" spans="1:13" ht="20.149999999999999" customHeight="1">
      <c r="A4088" s="8" t="s">
        <v>14</v>
      </c>
      <c r="B4088" s="9">
        <v>4067240</v>
      </c>
      <c r="C4088" s="10">
        <v>4069276</v>
      </c>
      <c r="D4088" s="11"/>
      <c r="E4088" s="12" t="s">
        <v>37</v>
      </c>
      <c r="F4088" s="12" t="s">
        <v>15806</v>
      </c>
      <c r="G4088" s="12" t="s">
        <v>15807</v>
      </c>
      <c r="H4088" s="10">
        <v>948376</v>
      </c>
      <c r="I4088" s="12" t="s">
        <v>18</v>
      </c>
      <c r="J4088" s="11"/>
      <c r="K4088" s="12" t="s">
        <v>15808</v>
      </c>
      <c r="L4088" s="10">
        <v>678</v>
      </c>
      <c r="M4088" s="12" t="s">
        <v>15809</v>
      </c>
    </row>
    <row r="4089" spans="1:13" ht="20.149999999999999" customHeight="1">
      <c r="A4089" s="8" t="s">
        <v>14</v>
      </c>
      <c r="B4089" s="9">
        <v>4069475</v>
      </c>
      <c r="C4089" s="10">
        <v>4070401</v>
      </c>
      <c r="D4089" s="11"/>
      <c r="E4089" s="12" t="s">
        <v>37</v>
      </c>
      <c r="F4089" s="12" t="s">
        <v>15810</v>
      </c>
      <c r="G4089" s="12" t="s">
        <v>15811</v>
      </c>
      <c r="H4089" s="10">
        <v>948375</v>
      </c>
      <c r="I4089" s="12" t="s">
        <v>18</v>
      </c>
      <c r="J4089" s="11"/>
      <c r="K4089" s="12" t="s">
        <v>15812</v>
      </c>
      <c r="L4089" s="10">
        <v>308</v>
      </c>
      <c r="M4089" s="12" t="s">
        <v>15813</v>
      </c>
    </row>
    <row r="4090" spans="1:13" ht="20.149999999999999" customHeight="1">
      <c r="A4090" s="8" t="s">
        <v>14</v>
      </c>
      <c r="B4090" s="9">
        <v>4070515</v>
      </c>
      <c r="C4090" s="10">
        <v>4071756</v>
      </c>
      <c r="D4090" s="11"/>
      <c r="E4090" s="12" t="s">
        <v>37</v>
      </c>
      <c r="F4090" s="12" t="s">
        <v>15814</v>
      </c>
      <c r="G4090" s="12" t="s">
        <v>15815</v>
      </c>
      <c r="H4090" s="10">
        <v>948374</v>
      </c>
      <c r="I4090" s="12" t="s">
        <v>18</v>
      </c>
      <c r="J4090" s="11"/>
      <c r="K4090" s="12" t="s">
        <v>15816</v>
      </c>
      <c r="L4090" s="10">
        <v>413</v>
      </c>
      <c r="M4090" s="12" t="s">
        <v>15817</v>
      </c>
    </row>
    <row r="4091" spans="1:13" ht="20.149999999999999" customHeight="1">
      <c r="A4091" s="8" t="s">
        <v>14</v>
      </c>
      <c r="B4091" s="9">
        <v>4071773</v>
      </c>
      <c r="C4091" s="10">
        <v>4072651</v>
      </c>
      <c r="D4091" s="11"/>
      <c r="E4091" s="12" t="s">
        <v>37</v>
      </c>
      <c r="F4091" s="12" t="s">
        <v>15818</v>
      </c>
      <c r="G4091" s="12" t="s">
        <v>15819</v>
      </c>
      <c r="H4091" s="10">
        <v>948373</v>
      </c>
      <c r="I4091" s="12" t="s">
        <v>18</v>
      </c>
      <c r="J4091" s="11"/>
      <c r="K4091" s="12" t="s">
        <v>15820</v>
      </c>
      <c r="L4091" s="10">
        <v>292</v>
      </c>
      <c r="M4091" s="12" t="s">
        <v>15821</v>
      </c>
    </row>
    <row r="4092" spans="1:13" ht="20.149999999999999" customHeight="1">
      <c r="A4092" s="8" t="s">
        <v>14</v>
      </c>
      <c r="B4092" s="9">
        <v>4072675</v>
      </c>
      <c r="C4092" s="10">
        <v>4073571</v>
      </c>
      <c r="D4092" s="11"/>
      <c r="E4092" s="12" t="s">
        <v>37</v>
      </c>
      <c r="F4092" s="12" t="s">
        <v>15822</v>
      </c>
      <c r="G4092" s="12" t="s">
        <v>15823</v>
      </c>
      <c r="H4092" s="10">
        <v>948372</v>
      </c>
      <c r="I4092" s="12" t="s">
        <v>18</v>
      </c>
      <c r="J4092" s="11"/>
      <c r="K4092" s="12" t="s">
        <v>15824</v>
      </c>
      <c r="L4092" s="10">
        <v>298</v>
      </c>
      <c r="M4092" s="12" t="s">
        <v>15825</v>
      </c>
    </row>
    <row r="4093" spans="1:13" ht="20.149999999999999" customHeight="1">
      <c r="A4093" s="8" t="s">
        <v>14</v>
      </c>
      <c r="B4093" s="9">
        <v>4073739</v>
      </c>
      <c r="C4093" s="10">
        <v>4074635</v>
      </c>
      <c r="D4093" s="11"/>
      <c r="E4093" s="12" t="s">
        <v>15</v>
      </c>
      <c r="F4093" s="12" t="s">
        <v>15826</v>
      </c>
      <c r="G4093" s="12" t="s">
        <v>15827</v>
      </c>
      <c r="H4093" s="10">
        <v>948382</v>
      </c>
      <c r="I4093" s="12" t="s">
        <v>18</v>
      </c>
      <c r="J4093" s="11"/>
      <c r="K4093" s="12" t="s">
        <v>15828</v>
      </c>
      <c r="L4093" s="10">
        <v>298</v>
      </c>
      <c r="M4093" s="12" t="s">
        <v>15829</v>
      </c>
    </row>
    <row r="4094" spans="1:13" ht="20.149999999999999" customHeight="1">
      <c r="A4094" s="8" t="s">
        <v>14</v>
      </c>
      <c r="B4094" s="9">
        <v>4074669</v>
      </c>
      <c r="C4094" s="10">
        <v>4075454</v>
      </c>
      <c r="D4094" s="11"/>
      <c r="E4094" s="12" t="s">
        <v>15</v>
      </c>
      <c r="F4094" s="12" t="s">
        <v>15830</v>
      </c>
      <c r="G4094" s="12" t="s">
        <v>15831</v>
      </c>
      <c r="H4094" s="10">
        <v>948381</v>
      </c>
      <c r="I4094" s="12" t="s">
        <v>18</v>
      </c>
      <c r="J4094" s="11"/>
      <c r="K4094" s="12" t="s">
        <v>15832</v>
      </c>
      <c r="L4094" s="10">
        <v>261</v>
      </c>
      <c r="M4094" s="12" t="s">
        <v>15833</v>
      </c>
    </row>
    <row r="4095" spans="1:13" ht="20.149999999999999" customHeight="1">
      <c r="A4095" s="8" t="s">
        <v>14</v>
      </c>
      <c r="B4095" s="9">
        <v>4075553</v>
      </c>
      <c r="C4095" s="10">
        <v>4076152</v>
      </c>
      <c r="D4095" s="11"/>
      <c r="E4095" s="12" t="s">
        <v>15</v>
      </c>
      <c r="F4095" s="12" t="s">
        <v>15834</v>
      </c>
      <c r="G4095" s="12" t="s">
        <v>15835</v>
      </c>
      <c r="H4095" s="10">
        <v>948380</v>
      </c>
      <c r="I4095" s="12" t="s">
        <v>18</v>
      </c>
      <c r="J4095" s="11"/>
      <c r="K4095" s="12" t="s">
        <v>15836</v>
      </c>
      <c r="L4095" s="10">
        <v>199</v>
      </c>
      <c r="M4095" s="12" t="s">
        <v>15837</v>
      </c>
    </row>
    <row r="4096" spans="1:13" ht="20.149999999999999" customHeight="1">
      <c r="A4096" s="8" t="s">
        <v>14</v>
      </c>
      <c r="B4096" s="9">
        <v>4076146</v>
      </c>
      <c r="C4096" s="10">
        <v>4077018</v>
      </c>
      <c r="D4096" s="11"/>
      <c r="E4096" s="12" t="s">
        <v>15</v>
      </c>
      <c r="F4096" s="12" t="s">
        <v>15838</v>
      </c>
      <c r="G4096" s="12" t="s">
        <v>15839</v>
      </c>
      <c r="H4096" s="10">
        <v>948379</v>
      </c>
      <c r="I4096" s="12" t="s">
        <v>18</v>
      </c>
      <c r="J4096" s="11"/>
      <c r="K4096" s="12" t="s">
        <v>15840</v>
      </c>
      <c r="L4096" s="10">
        <v>290</v>
      </c>
      <c r="M4096" s="12" t="s">
        <v>15841</v>
      </c>
    </row>
    <row r="4097" spans="1:13" ht="20.149999999999999" customHeight="1">
      <c r="A4097" s="8" t="s">
        <v>14</v>
      </c>
      <c r="B4097" s="9">
        <v>4077015</v>
      </c>
      <c r="C4097" s="10">
        <v>4077452</v>
      </c>
      <c r="D4097" s="11"/>
      <c r="E4097" s="12" t="s">
        <v>15</v>
      </c>
      <c r="F4097" s="12" t="s">
        <v>15842</v>
      </c>
      <c r="G4097" s="12" t="s">
        <v>15843</v>
      </c>
      <c r="H4097" s="10">
        <v>948378</v>
      </c>
      <c r="I4097" s="12" t="s">
        <v>18</v>
      </c>
      <c r="J4097" s="11"/>
      <c r="K4097" s="12" t="s">
        <v>15844</v>
      </c>
      <c r="L4097" s="10">
        <v>145</v>
      </c>
      <c r="M4097" s="12" t="s">
        <v>15845</v>
      </c>
    </row>
    <row r="4098" spans="1:13" ht="20.149999999999999" customHeight="1">
      <c r="A4098" s="8" t="s">
        <v>14</v>
      </c>
      <c r="B4098" s="9">
        <v>4077449</v>
      </c>
      <c r="C4098" s="10">
        <v>4078438</v>
      </c>
      <c r="D4098" s="11"/>
      <c r="E4098" s="12" t="s">
        <v>15</v>
      </c>
      <c r="F4098" s="12" t="s">
        <v>15846</v>
      </c>
      <c r="G4098" s="12" t="s">
        <v>15847</v>
      </c>
      <c r="H4098" s="10">
        <v>948387</v>
      </c>
      <c r="I4098" s="12" t="s">
        <v>18</v>
      </c>
      <c r="J4098" s="11"/>
      <c r="K4098" s="12" t="s">
        <v>15848</v>
      </c>
      <c r="L4098" s="10">
        <v>329</v>
      </c>
      <c r="M4098" s="12" t="s">
        <v>15849</v>
      </c>
    </row>
    <row r="4099" spans="1:13" ht="20.149999999999999" customHeight="1">
      <c r="A4099" s="8" t="s">
        <v>14</v>
      </c>
      <c r="B4099" s="9">
        <v>4079291</v>
      </c>
      <c r="C4099" s="10">
        <v>4079509</v>
      </c>
      <c r="D4099" s="11"/>
      <c r="E4099" s="12" t="s">
        <v>15</v>
      </c>
      <c r="F4099" s="12" t="s">
        <v>15850</v>
      </c>
      <c r="G4099" s="12" t="s">
        <v>15851</v>
      </c>
      <c r="H4099" s="10">
        <v>948386</v>
      </c>
      <c r="I4099" s="12" t="s">
        <v>18</v>
      </c>
      <c r="J4099" s="11"/>
      <c r="K4099" s="12" t="s">
        <v>15852</v>
      </c>
      <c r="L4099" s="10">
        <v>72</v>
      </c>
      <c r="M4099" s="12" t="s">
        <v>15853</v>
      </c>
    </row>
    <row r="4100" spans="1:13" ht="20.149999999999999" customHeight="1">
      <c r="A4100" s="8" t="s">
        <v>14</v>
      </c>
      <c r="B4100" s="9">
        <v>4079751</v>
      </c>
      <c r="C4100" s="10">
        <v>4079969</v>
      </c>
      <c r="D4100" s="11"/>
      <c r="E4100" s="12" t="s">
        <v>15</v>
      </c>
      <c r="F4100" s="12" t="s">
        <v>15854</v>
      </c>
      <c r="G4100" s="12" t="s">
        <v>15855</v>
      </c>
      <c r="H4100" s="10">
        <v>948385</v>
      </c>
      <c r="I4100" s="12" t="s">
        <v>18</v>
      </c>
      <c r="J4100" s="11"/>
      <c r="K4100" s="12" t="s">
        <v>15856</v>
      </c>
      <c r="L4100" s="10">
        <v>72</v>
      </c>
      <c r="M4100" s="12" t="s">
        <v>15857</v>
      </c>
    </row>
    <row r="4101" spans="1:13" ht="20.149999999999999" customHeight="1">
      <c r="A4101" s="8" t="s">
        <v>14</v>
      </c>
      <c r="B4101" s="9">
        <v>4080299</v>
      </c>
      <c r="C4101" s="10">
        <v>4081228</v>
      </c>
      <c r="D4101" s="11"/>
      <c r="E4101" s="12" t="s">
        <v>37</v>
      </c>
      <c r="F4101" s="12" t="s">
        <v>15858</v>
      </c>
      <c r="G4101" s="12" t="s">
        <v>15859</v>
      </c>
      <c r="H4101" s="10">
        <v>948384</v>
      </c>
      <c r="I4101" s="12" t="s">
        <v>18</v>
      </c>
      <c r="J4101" s="11"/>
      <c r="K4101" s="12" t="s">
        <v>15860</v>
      </c>
      <c r="L4101" s="10">
        <v>309</v>
      </c>
      <c r="M4101" s="12" t="s">
        <v>15861</v>
      </c>
    </row>
    <row r="4102" spans="1:13" ht="20.149999999999999" customHeight="1">
      <c r="A4102" s="8" t="s">
        <v>14</v>
      </c>
      <c r="B4102" s="9">
        <v>4081225</v>
      </c>
      <c r="C4102" s="10">
        <v>4081860</v>
      </c>
      <c r="D4102" s="11"/>
      <c r="E4102" s="12" t="s">
        <v>37</v>
      </c>
      <c r="F4102" s="12" t="s">
        <v>15862</v>
      </c>
      <c r="G4102" s="12" t="s">
        <v>15863</v>
      </c>
      <c r="H4102" s="10">
        <v>948383</v>
      </c>
      <c r="I4102" s="12" t="s">
        <v>18</v>
      </c>
      <c r="J4102" s="11"/>
      <c r="K4102" s="12" t="s">
        <v>15864</v>
      </c>
      <c r="L4102" s="10">
        <v>211</v>
      </c>
      <c r="M4102" s="12" t="s">
        <v>15865</v>
      </c>
    </row>
    <row r="4103" spans="1:13" ht="20.149999999999999" customHeight="1">
      <c r="A4103" s="8" t="s">
        <v>14</v>
      </c>
      <c r="B4103" s="9">
        <v>4081857</v>
      </c>
      <c r="C4103" s="10">
        <v>4082759</v>
      </c>
      <c r="D4103" s="11"/>
      <c r="E4103" s="12" t="s">
        <v>37</v>
      </c>
      <c r="F4103" s="12" t="s">
        <v>15866</v>
      </c>
      <c r="G4103" s="12" t="s">
        <v>15867</v>
      </c>
      <c r="H4103" s="10">
        <v>948395</v>
      </c>
      <c r="I4103" s="12" t="s">
        <v>18</v>
      </c>
      <c r="J4103" s="11"/>
      <c r="K4103" s="12" t="s">
        <v>15868</v>
      </c>
      <c r="L4103" s="10">
        <v>300</v>
      </c>
      <c r="M4103" s="12" t="s">
        <v>15869</v>
      </c>
    </row>
    <row r="4104" spans="1:13" ht="20.149999999999999" customHeight="1">
      <c r="A4104" s="8" t="s">
        <v>14</v>
      </c>
      <c r="B4104" s="9">
        <v>4082772</v>
      </c>
      <c r="C4104" s="10">
        <v>4085822</v>
      </c>
      <c r="D4104" s="11"/>
      <c r="E4104" s="12" t="s">
        <v>37</v>
      </c>
      <c r="F4104" s="12" t="s">
        <v>15870</v>
      </c>
      <c r="G4104" s="12" t="s">
        <v>15871</v>
      </c>
      <c r="H4104" s="10">
        <v>948394</v>
      </c>
      <c r="I4104" s="12" t="s">
        <v>18</v>
      </c>
      <c r="J4104" s="11"/>
      <c r="K4104" s="12" t="s">
        <v>15872</v>
      </c>
      <c r="L4104" s="10">
        <v>1016</v>
      </c>
      <c r="M4104" s="12" t="s">
        <v>15873</v>
      </c>
    </row>
    <row r="4105" spans="1:13" ht="20.149999999999999" customHeight="1">
      <c r="A4105" s="8" t="s">
        <v>14</v>
      </c>
      <c r="B4105" s="9">
        <v>4086016</v>
      </c>
      <c r="C4105" s="10">
        <v>4086849</v>
      </c>
      <c r="D4105" s="11"/>
      <c r="E4105" s="12" t="s">
        <v>15</v>
      </c>
      <c r="F4105" s="12" t="s">
        <v>15874</v>
      </c>
      <c r="G4105" s="12" t="s">
        <v>15875</v>
      </c>
      <c r="H4105" s="10">
        <v>948393</v>
      </c>
      <c r="I4105" s="12" t="s">
        <v>18</v>
      </c>
      <c r="J4105" s="11"/>
      <c r="K4105" s="12" t="s">
        <v>15876</v>
      </c>
      <c r="L4105" s="10">
        <v>277</v>
      </c>
      <c r="M4105" s="12" t="s">
        <v>15877</v>
      </c>
    </row>
    <row r="4106" spans="1:13" ht="20.149999999999999" customHeight="1">
      <c r="A4106" s="8" t="s">
        <v>14</v>
      </c>
      <c r="B4106" s="9">
        <v>4087002</v>
      </c>
      <c r="C4106" s="10">
        <v>4088057</v>
      </c>
      <c r="D4106" s="11"/>
      <c r="E4106" s="12" t="s">
        <v>15</v>
      </c>
      <c r="F4106" s="12" t="s">
        <v>15878</v>
      </c>
      <c r="G4106" s="12" t="s">
        <v>15879</v>
      </c>
      <c r="H4106" s="10">
        <v>948392</v>
      </c>
      <c r="I4106" s="12" t="s">
        <v>18</v>
      </c>
      <c r="J4106" s="11"/>
      <c r="K4106" s="12" t="s">
        <v>15880</v>
      </c>
      <c r="L4106" s="10">
        <v>351</v>
      </c>
      <c r="M4106" s="12" t="s">
        <v>15881</v>
      </c>
    </row>
    <row r="4107" spans="1:13" ht="20.149999999999999" customHeight="1">
      <c r="A4107" s="8" t="s">
        <v>14</v>
      </c>
      <c r="B4107" s="9">
        <v>4088107</v>
      </c>
      <c r="C4107" s="10">
        <v>4089855</v>
      </c>
      <c r="D4107" s="11"/>
      <c r="E4107" s="12" t="s">
        <v>37</v>
      </c>
      <c r="F4107" s="12" t="s">
        <v>15882</v>
      </c>
      <c r="G4107" s="12" t="s">
        <v>15883</v>
      </c>
      <c r="H4107" s="10">
        <v>948389</v>
      </c>
      <c r="I4107" s="12" t="s">
        <v>18</v>
      </c>
      <c r="J4107" s="11"/>
      <c r="K4107" s="12" t="s">
        <v>15884</v>
      </c>
      <c r="L4107" s="10">
        <v>582</v>
      </c>
      <c r="M4107" s="12" t="s">
        <v>15885</v>
      </c>
    </row>
    <row r="4108" spans="1:13" ht="20.149999999999999" customHeight="1">
      <c r="A4108" s="8" t="s">
        <v>14</v>
      </c>
      <c r="B4108" s="9">
        <v>4089855</v>
      </c>
      <c r="C4108" s="10">
        <v>4090925</v>
      </c>
      <c r="D4108" s="11"/>
      <c r="E4108" s="12" t="s">
        <v>37</v>
      </c>
      <c r="F4108" s="12" t="s">
        <v>15886</v>
      </c>
      <c r="G4108" s="12" t="s">
        <v>15887</v>
      </c>
      <c r="H4108" s="10">
        <v>948388</v>
      </c>
      <c r="I4108" s="12" t="s">
        <v>18</v>
      </c>
      <c r="J4108" s="11"/>
      <c r="K4108" s="12" t="s">
        <v>15888</v>
      </c>
      <c r="L4108" s="10">
        <v>356</v>
      </c>
      <c r="M4108" s="12" t="s">
        <v>15889</v>
      </c>
    </row>
    <row r="4109" spans="1:13" ht="20.149999999999999" customHeight="1">
      <c r="A4109" s="8" t="s">
        <v>14</v>
      </c>
      <c r="B4109" s="9">
        <v>4090915</v>
      </c>
      <c r="C4109" s="10">
        <v>4092366</v>
      </c>
      <c r="D4109" s="11"/>
      <c r="E4109" s="12" t="s">
        <v>37</v>
      </c>
      <c r="F4109" s="12" t="s">
        <v>15890</v>
      </c>
      <c r="G4109" s="12" t="s">
        <v>15891</v>
      </c>
      <c r="H4109" s="10">
        <v>948390</v>
      </c>
      <c r="I4109" s="12" t="s">
        <v>18</v>
      </c>
      <c r="J4109" s="11"/>
      <c r="K4109" s="12" t="s">
        <v>15892</v>
      </c>
      <c r="L4109" s="10">
        <v>483</v>
      </c>
      <c r="M4109" s="12" t="s">
        <v>15893</v>
      </c>
    </row>
    <row r="4110" spans="1:13" ht="20.149999999999999" customHeight="1">
      <c r="A4110" s="8" t="s">
        <v>14</v>
      </c>
      <c r="B4110" s="9">
        <v>4092377</v>
      </c>
      <c r="C4110" s="10">
        <v>4092823</v>
      </c>
      <c r="D4110" s="11"/>
      <c r="E4110" s="12" t="s">
        <v>37</v>
      </c>
      <c r="F4110" s="12" t="s">
        <v>15894</v>
      </c>
      <c r="G4110" s="12" t="s">
        <v>15895</v>
      </c>
      <c r="H4110" s="10">
        <v>948391</v>
      </c>
      <c r="I4110" s="12" t="s">
        <v>18</v>
      </c>
      <c r="J4110" s="11"/>
      <c r="K4110" s="12" t="s">
        <v>15896</v>
      </c>
      <c r="L4110" s="10">
        <v>148</v>
      </c>
      <c r="M4110" s="12" t="s">
        <v>15897</v>
      </c>
    </row>
    <row r="4111" spans="1:13" ht="20.149999999999999" customHeight="1">
      <c r="A4111" s="8" t="s">
        <v>14</v>
      </c>
      <c r="B4111" s="9">
        <v>4093124</v>
      </c>
      <c r="C4111" s="10">
        <v>4093438</v>
      </c>
      <c r="D4111" s="11"/>
      <c r="E4111" s="12" t="s">
        <v>37</v>
      </c>
      <c r="F4111" s="12" t="s">
        <v>15898</v>
      </c>
      <c r="G4111" s="12" t="s">
        <v>15899</v>
      </c>
      <c r="H4111" s="10">
        <v>948402</v>
      </c>
      <c r="I4111" s="12" t="s">
        <v>18</v>
      </c>
      <c r="J4111" s="11"/>
      <c r="K4111" s="12" t="s">
        <v>15900</v>
      </c>
      <c r="L4111" s="10">
        <v>104</v>
      </c>
      <c r="M4111" s="12" t="s">
        <v>15901</v>
      </c>
    </row>
    <row r="4112" spans="1:13" ht="20.149999999999999" customHeight="1">
      <c r="A4112" s="8" t="s">
        <v>14</v>
      </c>
      <c r="B4112" s="9">
        <v>4093448</v>
      </c>
      <c r="C4112" s="10">
        <v>4094272</v>
      </c>
      <c r="D4112" s="11"/>
      <c r="E4112" s="12" t="s">
        <v>37</v>
      </c>
      <c r="F4112" s="12" t="s">
        <v>15902</v>
      </c>
      <c r="G4112" s="12" t="s">
        <v>15903</v>
      </c>
      <c r="H4112" s="10">
        <v>948401</v>
      </c>
      <c r="I4112" s="12" t="s">
        <v>18</v>
      </c>
      <c r="J4112" s="11"/>
      <c r="K4112" s="12" t="s">
        <v>15904</v>
      </c>
      <c r="L4112" s="10">
        <v>274</v>
      </c>
      <c r="M4112" s="12" t="s">
        <v>15905</v>
      </c>
    </row>
    <row r="4113" spans="1:13" ht="20.149999999999999" customHeight="1">
      <c r="A4113" s="8" t="s">
        <v>14</v>
      </c>
      <c r="B4113" s="9">
        <v>4094723</v>
      </c>
      <c r="C4113" s="10">
        <v>4095982</v>
      </c>
      <c r="D4113" s="11"/>
      <c r="E4113" s="12" t="s">
        <v>37</v>
      </c>
      <c r="F4113" s="12" t="s">
        <v>15906</v>
      </c>
      <c r="G4113" s="12" t="s">
        <v>15907</v>
      </c>
      <c r="H4113" s="10">
        <v>948400</v>
      </c>
      <c r="I4113" s="12" t="s">
        <v>18</v>
      </c>
      <c r="J4113" s="11"/>
      <c r="K4113" s="12" t="s">
        <v>15908</v>
      </c>
      <c r="L4113" s="10">
        <v>419</v>
      </c>
      <c r="M4113" s="12" t="s">
        <v>15909</v>
      </c>
    </row>
    <row r="4114" spans="1:13" ht="20.149999999999999" customHeight="1">
      <c r="A4114" s="8" t="s">
        <v>14</v>
      </c>
      <c r="B4114" s="9">
        <v>4095979</v>
      </c>
      <c r="C4114" s="10">
        <v>4097448</v>
      </c>
      <c r="D4114" s="11"/>
      <c r="E4114" s="12" t="s">
        <v>37</v>
      </c>
      <c r="F4114" s="12" t="s">
        <v>15910</v>
      </c>
      <c r="G4114" s="12" t="s">
        <v>15911</v>
      </c>
      <c r="H4114" s="10">
        <v>948399</v>
      </c>
      <c r="I4114" s="12" t="s">
        <v>18</v>
      </c>
      <c r="J4114" s="11"/>
      <c r="K4114" s="12" t="s">
        <v>15912</v>
      </c>
      <c r="L4114" s="10">
        <v>489</v>
      </c>
      <c r="M4114" s="12" t="s">
        <v>15913</v>
      </c>
    </row>
    <row r="4115" spans="1:13" ht="20.149999999999999" customHeight="1">
      <c r="A4115" s="8" t="s">
        <v>14</v>
      </c>
      <c r="B4115" s="9">
        <v>4097736</v>
      </c>
      <c r="C4115" s="10">
        <v>4098572</v>
      </c>
      <c r="D4115" s="11"/>
      <c r="E4115" s="12" t="s">
        <v>15</v>
      </c>
      <c r="F4115" s="12" t="s">
        <v>15914</v>
      </c>
      <c r="G4115" s="12" t="s">
        <v>15915</v>
      </c>
      <c r="H4115" s="10">
        <v>948397</v>
      </c>
      <c r="I4115" s="12" t="s">
        <v>18</v>
      </c>
      <c r="J4115" s="11"/>
      <c r="K4115" s="12" t="s">
        <v>15916</v>
      </c>
      <c r="L4115" s="10">
        <v>278</v>
      </c>
      <c r="M4115" s="12" t="s">
        <v>15917</v>
      </c>
    </row>
    <row r="4116" spans="1:13" ht="20.149999999999999" customHeight="1">
      <c r="A4116" s="8" t="s">
        <v>14</v>
      </c>
      <c r="B4116" s="9">
        <v>4098646</v>
      </c>
      <c r="C4116" s="10">
        <v>4099494</v>
      </c>
      <c r="D4116" s="11"/>
      <c r="E4116" s="12" t="s">
        <v>15</v>
      </c>
      <c r="F4116" s="12" t="s">
        <v>15918</v>
      </c>
      <c r="G4116" s="12" t="s">
        <v>15919</v>
      </c>
      <c r="H4116" s="10">
        <v>948396</v>
      </c>
      <c r="I4116" s="12" t="s">
        <v>18</v>
      </c>
      <c r="J4116" s="11"/>
      <c r="K4116" s="12" t="s">
        <v>15920</v>
      </c>
      <c r="L4116" s="10">
        <v>282</v>
      </c>
      <c r="M4116" s="12" t="s">
        <v>15921</v>
      </c>
    </row>
    <row r="4117" spans="1:13" ht="20.149999999999999" customHeight="1">
      <c r="A4117" s="8" t="s">
        <v>14</v>
      </c>
      <c r="B4117" s="9">
        <v>4099491</v>
      </c>
      <c r="C4117" s="10">
        <v>4100525</v>
      </c>
      <c r="D4117" s="11"/>
      <c r="E4117" s="12" t="s">
        <v>37</v>
      </c>
      <c r="F4117" s="12" t="s">
        <v>15922</v>
      </c>
      <c r="G4117" s="12" t="s">
        <v>15923</v>
      </c>
      <c r="H4117" s="10">
        <v>948398</v>
      </c>
      <c r="I4117" s="12" t="s">
        <v>18</v>
      </c>
      <c r="J4117" s="11"/>
      <c r="K4117" s="12" t="s">
        <v>15924</v>
      </c>
      <c r="L4117" s="10">
        <v>344</v>
      </c>
      <c r="M4117" s="12" t="s">
        <v>15925</v>
      </c>
    </row>
    <row r="4118" spans="1:13" ht="20.149999999999999" customHeight="1">
      <c r="A4118" s="8" t="s">
        <v>14</v>
      </c>
      <c r="B4118" s="9">
        <v>4100810</v>
      </c>
      <c r="C4118" s="10">
        <v>4101430</v>
      </c>
      <c r="D4118" s="11"/>
      <c r="E4118" s="12" t="s">
        <v>15</v>
      </c>
      <c r="F4118" s="12" t="s">
        <v>15926</v>
      </c>
      <c r="G4118" s="12" t="s">
        <v>15927</v>
      </c>
      <c r="H4118" s="10">
        <v>948403</v>
      </c>
      <c r="I4118" s="12" t="s">
        <v>18</v>
      </c>
      <c r="J4118" s="11"/>
      <c r="K4118" s="12" t="s">
        <v>15928</v>
      </c>
      <c r="L4118" s="10">
        <v>206</v>
      </c>
      <c r="M4118" s="12" t="s">
        <v>15929</v>
      </c>
    </row>
    <row r="4119" spans="1:13" ht="20.149999999999999" customHeight="1">
      <c r="A4119" s="8" t="s">
        <v>14</v>
      </c>
      <c r="B4119" s="9">
        <v>4101690</v>
      </c>
      <c r="C4119" s="10">
        <v>4102673</v>
      </c>
      <c r="D4119" s="11"/>
      <c r="E4119" s="12" t="s">
        <v>15</v>
      </c>
      <c r="F4119" s="12" t="s">
        <v>15930</v>
      </c>
      <c r="G4119" s="12" t="s">
        <v>15931</v>
      </c>
      <c r="H4119" s="10">
        <v>948407</v>
      </c>
      <c r="I4119" s="12" t="s">
        <v>18</v>
      </c>
      <c r="J4119" s="11"/>
      <c r="K4119" s="12" t="s">
        <v>15932</v>
      </c>
      <c r="L4119" s="10">
        <v>327</v>
      </c>
      <c r="M4119" s="12" t="s">
        <v>15933</v>
      </c>
    </row>
    <row r="4120" spans="1:13" ht="20.149999999999999" customHeight="1">
      <c r="A4120" s="8" t="s">
        <v>14</v>
      </c>
      <c r="B4120" s="9">
        <v>4102822</v>
      </c>
      <c r="C4120" s="10">
        <v>4103496</v>
      </c>
      <c r="D4120" s="11"/>
      <c r="E4120" s="12" t="s">
        <v>15</v>
      </c>
      <c r="F4120" s="12" t="s">
        <v>15934</v>
      </c>
      <c r="G4120" s="12" t="s">
        <v>15935</v>
      </c>
      <c r="H4120" s="10">
        <v>948406</v>
      </c>
      <c r="I4120" s="12" t="s">
        <v>18</v>
      </c>
      <c r="J4120" s="11"/>
      <c r="K4120" s="12" t="s">
        <v>15936</v>
      </c>
      <c r="L4120" s="10">
        <v>224</v>
      </c>
      <c r="M4120" s="12" t="s">
        <v>15937</v>
      </c>
    </row>
    <row r="4121" spans="1:13" ht="20.149999999999999" customHeight="1">
      <c r="A4121" s="8" t="s">
        <v>14</v>
      </c>
      <c r="B4121" s="9">
        <v>4103602</v>
      </c>
      <c r="C4121" s="10">
        <v>4104975</v>
      </c>
      <c r="D4121" s="11"/>
      <c r="E4121" s="12" t="s">
        <v>37</v>
      </c>
      <c r="F4121" s="12" t="s">
        <v>15938</v>
      </c>
      <c r="G4121" s="12" t="s">
        <v>15939</v>
      </c>
      <c r="H4121" s="10">
        <v>948405</v>
      </c>
      <c r="I4121" s="12" t="s">
        <v>18</v>
      </c>
      <c r="J4121" s="11"/>
      <c r="K4121" s="12" t="s">
        <v>15940</v>
      </c>
      <c r="L4121" s="10">
        <v>457</v>
      </c>
      <c r="M4121" s="12" t="s">
        <v>15941</v>
      </c>
    </row>
    <row r="4122" spans="1:13" ht="20.149999999999999" customHeight="1">
      <c r="A4122" s="8" t="s">
        <v>14</v>
      </c>
      <c r="B4122" s="9">
        <v>4104972</v>
      </c>
      <c r="C4122" s="10">
        <v>4105670</v>
      </c>
      <c r="D4122" s="11"/>
      <c r="E4122" s="12" t="s">
        <v>37</v>
      </c>
      <c r="F4122" s="12" t="s">
        <v>15942</v>
      </c>
      <c r="G4122" s="12" t="s">
        <v>15943</v>
      </c>
      <c r="H4122" s="10">
        <v>948404</v>
      </c>
      <c r="I4122" s="12" t="s">
        <v>18</v>
      </c>
      <c r="J4122" s="11"/>
      <c r="K4122" s="12" t="s">
        <v>15944</v>
      </c>
      <c r="L4122" s="10">
        <v>232</v>
      </c>
      <c r="M4122" s="12" t="s">
        <v>15945</v>
      </c>
    </row>
    <row r="4123" spans="1:13" ht="20.149999999999999" customHeight="1">
      <c r="A4123" s="8" t="s">
        <v>14</v>
      </c>
      <c r="B4123" s="9">
        <v>4105820</v>
      </c>
      <c r="C4123" s="10">
        <v>4106320</v>
      </c>
      <c r="D4123" s="11"/>
      <c r="E4123" s="12" t="s">
        <v>15</v>
      </c>
      <c r="F4123" s="12" t="s">
        <v>15946</v>
      </c>
      <c r="G4123" s="12" t="s">
        <v>15947</v>
      </c>
      <c r="H4123" s="10">
        <v>2847688</v>
      </c>
      <c r="I4123" s="12" t="s">
        <v>18</v>
      </c>
      <c r="J4123" s="11"/>
      <c r="K4123" s="12" t="s">
        <v>15948</v>
      </c>
      <c r="L4123" s="10">
        <v>166</v>
      </c>
      <c r="M4123" s="12" t="s">
        <v>15949</v>
      </c>
    </row>
    <row r="4124" spans="1:13" ht="20.149999999999999" customHeight="1">
      <c r="A4124" s="8" t="s">
        <v>14</v>
      </c>
      <c r="B4124" s="9">
        <v>4106330</v>
      </c>
      <c r="C4124" s="10">
        <v>4106387</v>
      </c>
      <c r="D4124" s="11"/>
      <c r="E4124" s="12" t="s">
        <v>15</v>
      </c>
      <c r="F4124" s="12" t="s">
        <v>15950</v>
      </c>
      <c r="G4124" s="12" t="s">
        <v>15951</v>
      </c>
      <c r="H4124" s="10">
        <v>38094976</v>
      </c>
      <c r="I4124" s="12" t="s">
        <v>92</v>
      </c>
      <c r="J4124" s="11"/>
      <c r="K4124" s="11"/>
      <c r="L4124" s="11"/>
      <c r="M4124" s="12" t="s">
        <v>15952</v>
      </c>
    </row>
    <row r="4125" spans="1:13" ht="20.149999999999999" customHeight="1">
      <c r="A4125" s="8" t="s">
        <v>14</v>
      </c>
      <c r="B4125" s="9">
        <v>4106469</v>
      </c>
      <c r="C4125" s="10">
        <v>4107371</v>
      </c>
      <c r="D4125" s="11"/>
      <c r="E4125" s="12" t="s">
        <v>15</v>
      </c>
      <c r="F4125" s="12" t="s">
        <v>15953</v>
      </c>
      <c r="G4125" s="12" t="s">
        <v>15954</v>
      </c>
      <c r="H4125" s="10">
        <v>948413</v>
      </c>
      <c r="I4125" s="12" t="s">
        <v>18</v>
      </c>
      <c r="J4125" s="11"/>
      <c r="K4125" s="12" t="s">
        <v>15955</v>
      </c>
      <c r="L4125" s="10">
        <v>300</v>
      </c>
      <c r="M4125" s="12" t="s">
        <v>15956</v>
      </c>
    </row>
    <row r="4126" spans="1:13" ht="20.149999999999999" customHeight="1">
      <c r="A4126" s="8" t="s">
        <v>14</v>
      </c>
      <c r="B4126" s="9">
        <v>4107552</v>
      </c>
      <c r="C4126" s="10">
        <v>4108514</v>
      </c>
      <c r="D4126" s="11"/>
      <c r="E4126" s="12" t="s">
        <v>15</v>
      </c>
      <c r="F4126" s="12" t="s">
        <v>15957</v>
      </c>
      <c r="G4126" s="12" t="s">
        <v>15958</v>
      </c>
      <c r="H4126" s="10">
        <v>948412</v>
      </c>
      <c r="I4126" s="12" t="s">
        <v>18</v>
      </c>
      <c r="J4126" s="11"/>
      <c r="K4126" s="12" t="s">
        <v>15959</v>
      </c>
      <c r="L4126" s="10">
        <v>320</v>
      </c>
      <c r="M4126" s="12" t="s">
        <v>15960</v>
      </c>
    </row>
    <row r="4127" spans="1:13" ht="20.149999999999999" customHeight="1">
      <c r="A4127" s="8" t="s">
        <v>14</v>
      </c>
      <c r="B4127" s="9">
        <v>4108834</v>
      </c>
      <c r="C4127" s="10">
        <v>4109823</v>
      </c>
      <c r="D4127" s="11"/>
      <c r="E4127" s="12" t="s">
        <v>15</v>
      </c>
      <c r="F4127" s="12" t="s">
        <v>15961</v>
      </c>
      <c r="G4127" s="12" t="s">
        <v>15962</v>
      </c>
      <c r="H4127" s="10">
        <v>948411</v>
      </c>
      <c r="I4127" s="12" t="s">
        <v>18</v>
      </c>
      <c r="J4127" s="11"/>
      <c r="K4127" s="12" t="s">
        <v>15963</v>
      </c>
      <c r="L4127" s="10">
        <v>329</v>
      </c>
      <c r="M4127" s="12" t="s">
        <v>15964</v>
      </c>
    </row>
    <row r="4128" spans="1:13" ht="20.149999999999999" customHeight="1">
      <c r="A4128" s="8" t="s">
        <v>14</v>
      </c>
      <c r="B4128" s="9">
        <v>4109930</v>
      </c>
      <c r="C4128" s="10">
        <v>4110685</v>
      </c>
      <c r="D4128" s="11"/>
      <c r="E4128" s="12" t="s">
        <v>15</v>
      </c>
      <c r="F4128" s="12" t="s">
        <v>15965</v>
      </c>
      <c r="G4128" s="12" t="s">
        <v>15966</v>
      </c>
      <c r="H4128" s="10">
        <v>948410</v>
      </c>
      <c r="I4128" s="12" t="s">
        <v>18</v>
      </c>
      <c r="J4128" s="11"/>
      <c r="K4128" s="12" t="s">
        <v>15967</v>
      </c>
      <c r="L4128" s="10">
        <v>251</v>
      </c>
      <c r="M4128" s="12" t="s">
        <v>15968</v>
      </c>
    </row>
    <row r="4129" spans="1:13" ht="20.149999999999999" customHeight="1">
      <c r="A4129" s="8" t="s">
        <v>14</v>
      </c>
      <c r="B4129" s="9">
        <v>4110740</v>
      </c>
      <c r="C4129" s="10">
        <v>4111507</v>
      </c>
      <c r="D4129" s="11"/>
      <c r="E4129" s="12" t="s">
        <v>37</v>
      </c>
      <c r="F4129" s="12" t="s">
        <v>15969</v>
      </c>
      <c r="G4129" s="12" t="s">
        <v>15970</v>
      </c>
      <c r="H4129" s="10">
        <v>948409</v>
      </c>
      <c r="I4129" s="12" t="s">
        <v>18</v>
      </c>
      <c r="J4129" s="11"/>
      <c r="K4129" s="12" t="s">
        <v>15971</v>
      </c>
      <c r="L4129" s="10">
        <v>255</v>
      </c>
      <c r="M4129" s="12" t="s">
        <v>15972</v>
      </c>
    </row>
    <row r="4130" spans="1:13" ht="20.149999999999999" customHeight="1">
      <c r="A4130" s="8" t="s">
        <v>14</v>
      </c>
      <c r="B4130" s="9">
        <v>4111615</v>
      </c>
      <c r="C4130" s="10">
        <v>4112214</v>
      </c>
      <c r="D4130" s="11"/>
      <c r="E4130" s="12" t="s">
        <v>37</v>
      </c>
      <c r="F4130" s="12" t="s">
        <v>15973</v>
      </c>
      <c r="G4130" s="12" t="s">
        <v>15974</v>
      </c>
      <c r="H4130" s="10">
        <v>948408</v>
      </c>
      <c r="I4130" s="12" t="s">
        <v>18</v>
      </c>
      <c r="J4130" s="11"/>
      <c r="K4130" s="12" t="s">
        <v>15975</v>
      </c>
      <c r="L4130" s="10">
        <v>199</v>
      </c>
      <c r="M4130" s="12" t="s">
        <v>15976</v>
      </c>
    </row>
    <row r="4131" spans="1:13" ht="20.149999999999999" customHeight="1">
      <c r="A4131" s="8" t="s">
        <v>14</v>
      </c>
      <c r="B4131" s="9">
        <v>4112315</v>
      </c>
      <c r="C4131" s="10">
        <v>4112755</v>
      </c>
      <c r="D4131" s="11"/>
      <c r="E4131" s="12" t="s">
        <v>15</v>
      </c>
      <c r="F4131" s="12" t="s">
        <v>15977</v>
      </c>
      <c r="G4131" s="12" t="s">
        <v>15978</v>
      </c>
      <c r="H4131" s="10">
        <v>948417</v>
      </c>
      <c r="I4131" s="12" t="s">
        <v>18</v>
      </c>
      <c r="J4131" s="11"/>
      <c r="K4131" s="12" t="s">
        <v>15979</v>
      </c>
      <c r="L4131" s="10">
        <v>146</v>
      </c>
      <c r="M4131" s="12" t="s">
        <v>15980</v>
      </c>
    </row>
    <row r="4132" spans="1:13" ht="20.149999999999999" customHeight="1">
      <c r="A4132" s="8" t="s">
        <v>14</v>
      </c>
      <c r="B4132" s="9">
        <v>4112967</v>
      </c>
      <c r="C4132" s="10">
        <v>4113266</v>
      </c>
      <c r="D4132" s="11"/>
      <c r="E4132" s="12" t="s">
        <v>15</v>
      </c>
      <c r="F4132" s="12" t="s">
        <v>15981</v>
      </c>
      <c r="G4132" s="12" t="s">
        <v>15982</v>
      </c>
      <c r="H4132" s="10">
        <v>948416</v>
      </c>
      <c r="I4132" s="12" t="s">
        <v>18</v>
      </c>
      <c r="J4132" s="11"/>
      <c r="K4132" s="12" t="s">
        <v>15983</v>
      </c>
      <c r="L4132" s="10">
        <v>99</v>
      </c>
      <c r="M4132" s="12" t="s">
        <v>15984</v>
      </c>
    </row>
    <row r="4133" spans="1:13" ht="20.149999999999999" customHeight="1">
      <c r="A4133" s="8" t="s">
        <v>14</v>
      </c>
      <c r="B4133" s="9">
        <v>4113293</v>
      </c>
      <c r="C4133" s="10">
        <v>4113721</v>
      </c>
      <c r="D4133" s="11"/>
      <c r="E4133" s="12" t="s">
        <v>15</v>
      </c>
      <c r="F4133" s="12" t="s">
        <v>15985</v>
      </c>
      <c r="G4133" s="12" t="s">
        <v>15986</v>
      </c>
      <c r="H4133" s="10">
        <v>948415</v>
      </c>
      <c r="I4133" s="12" t="s">
        <v>18</v>
      </c>
      <c r="J4133" s="11"/>
      <c r="K4133" s="12" t="s">
        <v>15987</v>
      </c>
      <c r="L4133" s="10">
        <v>142</v>
      </c>
      <c r="M4133" s="12" t="s">
        <v>15988</v>
      </c>
    </row>
    <row r="4134" spans="1:13" ht="20.149999999999999" customHeight="1">
      <c r="A4134" s="8" t="s">
        <v>14</v>
      </c>
      <c r="B4134" s="9">
        <v>4113726</v>
      </c>
      <c r="C4134" s="10">
        <v>4114472</v>
      </c>
      <c r="D4134" s="11"/>
      <c r="E4134" s="12" t="s">
        <v>37</v>
      </c>
      <c r="F4134" s="12" t="s">
        <v>15989</v>
      </c>
      <c r="G4134" s="12" t="s">
        <v>15990</v>
      </c>
      <c r="H4134" s="10">
        <v>948414</v>
      </c>
      <c r="I4134" s="12" t="s">
        <v>18</v>
      </c>
      <c r="J4134" s="11"/>
      <c r="K4134" s="12" t="s">
        <v>15991</v>
      </c>
      <c r="L4134" s="10">
        <v>248</v>
      </c>
      <c r="M4134" s="12" t="s">
        <v>15992</v>
      </c>
    </row>
    <row r="4135" spans="1:13" ht="20.149999999999999" customHeight="1">
      <c r="A4135" s="8" t="s">
        <v>14</v>
      </c>
      <c r="B4135" s="9">
        <v>4114569</v>
      </c>
      <c r="C4135" s="10">
        <v>4115579</v>
      </c>
      <c r="D4135" s="11"/>
      <c r="E4135" s="12" t="s">
        <v>37</v>
      </c>
      <c r="F4135" s="12" t="s">
        <v>15993</v>
      </c>
      <c r="G4135" s="12" t="s">
        <v>15994</v>
      </c>
      <c r="H4135" s="10">
        <v>948424</v>
      </c>
      <c r="I4135" s="12" t="s">
        <v>18</v>
      </c>
      <c r="J4135" s="11"/>
      <c r="K4135" s="12" t="s">
        <v>15995</v>
      </c>
      <c r="L4135" s="10">
        <v>336</v>
      </c>
      <c r="M4135" s="12" t="s">
        <v>15996</v>
      </c>
    </row>
    <row r="4136" spans="1:13" ht="20.149999999999999" customHeight="1">
      <c r="A4136" s="8" t="s">
        <v>14</v>
      </c>
      <c r="B4136" s="9">
        <v>4115714</v>
      </c>
      <c r="C4136" s="10">
        <v>4117222</v>
      </c>
      <c r="D4136" s="11"/>
      <c r="E4136" s="12" t="s">
        <v>37</v>
      </c>
      <c r="F4136" s="12" t="s">
        <v>15997</v>
      </c>
      <c r="G4136" s="12" t="s">
        <v>15998</v>
      </c>
      <c r="H4136" s="10">
        <v>948423</v>
      </c>
      <c r="I4136" s="12" t="s">
        <v>18</v>
      </c>
      <c r="J4136" s="11"/>
      <c r="K4136" s="12" t="s">
        <v>15999</v>
      </c>
      <c r="L4136" s="10">
        <v>502</v>
      </c>
      <c r="M4136" s="12" t="s">
        <v>16000</v>
      </c>
    </row>
    <row r="4137" spans="1:13" ht="20.149999999999999" customHeight="1">
      <c r="A4137" s="8" t="s">
        <v>14</v>
      </c>
      <c r="B4137" s="9">
        <v>4117245</v>
      </c>
      <c r="C4137" s="10">
        <v>4118090</v>
      </c>
      <c r="D4137" s="11"/>
      <c r="E4137" s="12" t="s">
        <v>37</v>
      </c>
      <c r="F4137" s="12" t="s">
        <v>16001</v>
      </c>
      <c r="G4137" s="12" t="s">
        <v>16002</v>
      </c>
      <c r="H4137" s="10">
        <v>948422</v>
      </c>
      <c r="I4137" s="12" t="s">
        <v>18</v>
      </c>
      <c r="J4137" s="11"/>
      <c r="K4137" s="12" t="s">
        <v>16003</v>
      </c>
      <c r="L4137" s="10">
        <v>281</v>
      </c>
      <c r="M4137" s="12" t="s">
        <v>16004</v>
      </c>
    </row>
    <row r="4138" spans="1:13" ht="20.149999999999999" customHeight="1">
      <c r="A4138" s="8" t="s">
        <v>14</v>
      </c>
      <c r="B4138" s="9">
        <v>4118515</v>
      </c>
      <c r="C4138" s="10">
        <v>4118760</v>
      </c>
      <c r="D4138" s="11"/>
      <c r="E4138" s="12" t="s">
        <v>15</v>
      </c>
      <c r="F4138" s="12" t="s">
        <v>16005</v>
      </c>
      <c r="G4138" s="12" t="s">
        <v>16006</v>
      </c>
      <c r="H4138" s="10">
        <v>948420</v>
      </c>
      <c r="I4138" s="12" t="s">
        <v>18</v>
      </c>
      <c r="J4138" s="11"/>
      <c r="K4138" s="12" t="s">
        <v>16007</v>
      </c>
      <c r="L4138" s="10">
        <v>81</v>
      </c>
      <c r="M4138" s="12" t="s">
        <v>16008</v>
      </c>
    </row>
    <row r="4139" spans="1:13" ht="20.149999999999999" customHeight="1">
      <c r="A4139" s="8" t="s">
        <v>14</v>
      </c>
      <c r="B4139" s="9">
        <v>4118845</v>
      </c>
      <c r="C4139" s="10">
        <v>4119330</v>
      </c>
      <c r="D4139" s="11"/>
      <c r="E4139" s="12" t="s">
        <v>37</v>
      </c>
      <c r="F4139" s="12" t="s">
        <v>16009</v>
      </c>
      <c r="G4139" s="12" t="s">
        <v>16010</v>
      </c>
      <c r="H4139" s="10">
        <v>948419</v>
      </c>
      <c r="I4139" s="12" t="s">
        <v>18</v>
      </c>
      <c r="J4139" s="11"/>
      <c r="K4139" s="12" t="s">
        <v>16011</v>
      </c>
      <c r="L4139" s="10">
        <v>161</v>
      </c>
      <c r="M4139" s="12" t="s">
        <v>16012</v>
      </c>
    </row>
    <row r="4140" spans="1:13" ht="20.149999999999999" customHeight="1">
      <c r="A4140" s="8" t="s">
        <v>14</v>
      </c>
      <c r="B4140" s="9">
        <v>4119423</v>
      </c>
      <c r="C4140" s="10">
        <v>4120349</v>
      </c>
      <c r="D4140" s="11"/>
      <c r="E4140" s="12" t="s">
        <v>37</v>
      </c>
      <c r="F4140" s="12" t="s">
        <v>16013</v>
      </c>
      <c r="G4140" s="12" t="s">
        <v>16014</v>
      </c>
      <c r="H4140" s="10">
        <v>948418</v>
      </c>
      <c r="I4140" s="12" t="s">
        <v>18</v>
      </c>
      <c r="J4140" s="11"/>
      <c r="K4140" s="12" t="s">
        <v>16015</v>
      </c>
      <c r="L4140" s="10">
        <v>308</v>
      </c>
      <c r="M4140" s="12" t="s">
        <v>16016</v>
      </c>
    </row>
    <row r="4141" spans="1:13" ht="20.149999999999999" customHeight="1">
      <c r="A4141" s="8" t="s">
        <v>14</v>
      </c>
      <c r="B4141" s="9">
        <v>4120416</v>
      </c>
      <c r="C4141" s="10">
        <v>4121747</v>
      </c>
      <c r="D4141" s="11"/>
      <c r="E4141" s="12" t="s">
        <v>37</v>
      </c>
      <c r="F4141" s="12" t="s">
        <v>16017</v>
      </c>
      <c r="G4141" s="12" t="s">
        <v>16018</v>
      </c>
      <c r="H4141" s="10">
        <v>948430</v>
      </c>
      <c r="I4141" s="12" t="s">
        <v>18</v>
      </c>
      <c r="J4141" s="11"/>
      <c r="K4141" s="12" t="s">
        <v>16019</v>
      </c>
      <c r="L4141" s="10">
        <v>443</v>
      </c>
      <c r="M4141" s="12" t="s">
        <v>16020</v>
      </c>
    </row>
    <row r="4142" spans="1:13" ht="20.149999999999999" customHeight="1">
      <c r="A4142" s="8" t="s">
        <v>14</v>
      </c>
      <c r="B4142" s="9">
        <v>4121757</v>
      </c>
      <c r="C4142" s="10">
        <v>4122287</v>
      </c>
      <c r="D4142" s="11"/>
      <c r="E4142" s="12" t="s">
        <v>37</v>
      </c>
      <c r="F4142" s="12" t="s">
        <v>16021</v>
      </c>
      <c r="G4142" s="12" t="s">
        <v>16022</v>
      </c>
      <c r="H4142" s="10">
        <v>948429</v>
      </c>
      <c r="I4142" s="12" t="s">
        <v>18</v>
      </c>
      <c r="J4142" s="11"/>
      <c r="K4142" s="12" t="s">
        <v>16023</v>
      </c>
      <c r="L4142" s="10">
        <v>176</v>
      </c>
      <c r="M4142" s="12" t="s">
        <v>16024</v>
      </c>
    </row>
    <row r="4143" spans="1:13" ht="20.149999999999999" customHeight="1">
      <c r="A4143" s="8" t="s">
        <v>14</v>
      </c>
      <c r="B4143" s="9">
        <v>4122380</v>
      </c>
      <c r="C4143" s="10">
        <v>4123339</v>
      </c>
      <c r="D4143" s="11"/>
      <c r="E4143" s="12" t="s">
        <v>37</v>
      </c>
      <c r="F4143" s="12" t="s">
        <v>16025</v>
      </c>
      <c r="G4143" s="12" t="s">
        <v>16026</v>
      </c>
      <c r="H4143" s="10">
        <v>948428</v>
      </c>
      <c r="I4143" s="12" t="s">
        <v>18</v>
      </c>
      <c r="J4143" s="11"/>
      <c r="K4143" s="12" t="s">
        <v>16027</v>
      </c>
      <c r="L4143" s="10">
        <v>319</v>
      </c>
      <c r="M4143" s="12" t="s">
        <v>16028</v>
      </c>
    </row>
    <row r="4144" spans="1:13" ht="20.149999999999999" customHeight="1">
      <c r="A4144" s="8" t="s">
        <v>14</v>
      </c>
      <c r="B4144" s="9">
        <v>4123431</v>
      </c>
      <c r="C4144" s="10">
        <v>4124456</v>
      </c>
      <c r="D4144" s="11"/>
      <c r="E4144" s="12" t="s">
        <v>37</v>
      </c>
      <c r="F4144" s="12" t="s">
        <v>16029</v>
      </c>
      <c r="G4144" s="12" t="s">
        <v>16030</v>
      </c>
      <c r="H4144" s="10">
        <v>948427</v>
      </c>
      <c r="I4144" s="12" t="s">
        <v>18</v>
      </c>
      <c r="J4144" s="11"/>
      <c r="K4144" s="12" t="s">
        <v>16031</v>
      </c>
      <c r="L4144" s="10">
        <v>341</v>
      </c>
      <c r="M4144" s="12" t="s">
        <v>16032</v>
      </c>
    </row>
    <row r="4145" spans="1:13" ht="20.149999999999999" customHeight="1">
      <c r="A4145" s="8" t="s">
        <v>14</v>
      </c>
      <c r="B4145" s="9">
        <v>4124612</v>
      </c>
      <c r="C4145" s="10">
        <v>4126810</v>
      </c>
      <c r="D4145" s="11"/>
      <c r="E4145" s="12" t="s">
        <v>37</v>
      </c>
      <c r="F4145" s="12" t="s">
        <v>16033</v>
      </c>
      <c r="G4145" s="12" t="s">
        <v>16034</v>
      </c>
      <c r="H4145" s="10">
        <v>948426</v>
      </c>
      <c r="I4145" s="12" t="s">
        <v>18</v>
      </c>
      <c r="J4145" s="11"/>
      <c r="K4145" s="12" t="s">
        <v>16035</v>
      </c>
      <c r="L4145" s="10">
        <v>732</v>
      </c>
      <c r="M4145" s="12" t="s">
        <v>16036</v>
      </c>
    </row>
    <row r="4146" spans="1:13" ht="20.149999999999999" customHeight="1">
      <c r="A4146" s="8" t="s">
        <v>14</v>
      </c>
      <c r="B4146" s="9">
        <v>4127013</v>
      </c>
      <c r="C4146" s="10">
        <v>4127225</v>
      </c>
      <c r="D4146" s="11"/>
      <c r="E4146" s="12" t="s">
        <v>15</v>
      </c>
      <c r="F4146" s="12" t="s">
        <v>16037</v>
      </c>
      <c r="G4146" s="12" t="s">
        <v>16038</v>
      </c>
      <c r="H4146" s="10">
        <v>948425</v>
      </c>
      <c r="I4146" s="12" t="s">
        <v>18</v>
      </c>
      <c r="J4146" s="11"/>
      <c r="K4146" s="12" t="s">
        <v>16039</v>
      </c>
      <c r="L4146" s="10">
        <v>70</v>
      </c>
      <c r="M4146" s="12" t="s">
        <v>16040</v>
      </c>
    </row>
    <row r="4147" spans="1:13" ht="20.149999999999999" customHeight="1">
      <c r="A4147" s="8" t="s">
        <v>14</v>
      </c>
      <c r="B4147" s="9">
        <v>4127286</v>
      </c>
      <c r="C4147" s="10">
        <v>4127894</v>
      </c>
      <c r="D4147" s="11"/>
      <c r="E4147" s="12" t="s">
        <v>37</v>
      </c>
      <c r="F4147" s="12" t="s">
        <v>16041</v>
      </c>
      <c r="G4147" s="12" t="s">
        <v>16042</v>
      </c>
      <c r="H4147" s="10">
        <v>948436</v>
      </c>
      <c r="I4147" s="12" t="s">
        <v>18</v>
      </c>
      <c r="J4147" s="11"/>
      <c r="K4147" s="12" t="s">
        <v>16043</v>
      </c>
      <c r="L4147" s="10">
        <v>202</v>
      </c>
      <c r="M4147" s="12" t="s">
        <v>16044</v>
      </c>
    </row>
    <row r="4148" spans="1:13" ht="20.149999999999999" customHeight="1">
      <c r="A4148" s="8" t="s">
        <v>14</v>
      </c>
      <c r="B4148" s="9">
        <v>4128078</v>
      </c>
      <c r="C4148" s="10">
        <v>4128395</v>
      </c>
      <c r="D4148" s="11"/>
      <c r="E4148" s="12" t="s">
        <v>37</v>
      </c>
      <c r="F4148" s="12" t="s">
        <v>16045</v>
      </c>
      <c r="G4148" s="12" t="s">
        <v>16046</v>
      </c>
      <c r="H4148" s="10">
        <v>948435</v>
      </c>
      <c r="I4148" s="12" t="s">
        <v>18</v>
      </c>
      <c r="J4148" s="11"/>
      <c r="K4148" s="12" t="s">
        <v>16047</v>
      </c>
      <c r="L4148" s="10">
        <v>105</v>
      </c>
      <c r="M4148" s="12" t="s">
        <v>16048</v>
      </c>
    </row>
    <row r="4149" spans="1:13" ht="20.149999999999999" customHeight="1">
      <c r="A4149" s="8" t="s">
        <v>14</v>
      </c>
      <c r="B4149" s="9">
        <v>4128672</v>
      </c>
      <c r="C4149" s="10">
        <v>4129832</v>
      </c>
      <c r="D4149" s="11"/>
      <c r="E4149" s="12" t="s">
        <v>15</v>
      </c>
      <c r="F4149" s="12" t="s">
        <v>16049</v>
      </c>
      <c r="G4149" s="12" t="s">
        <v>16050</v>
      </c>
      <c r="H4149" s="10">
        <v>948434</v>
      </c>
      <c r="I4149" s="12" t="s">
        <v>18</v>
      </c>
      <c r="J4149" s="11"/>
      <c r="K4149" s="12" t="s">
        <v>16051</v>
      </c>
      <c r="L4149" s="10">
        <v>386</v>
      </c>
      <c r="M4149" s="12" t="s">
        <v>16052</v>
      </c>
    </row>
    <row r="4150" spans="1:13" ht="20.149999999999999" customHeight="1">
      <c r="A4150" s="8" t="s">
        <v>14</v>
      </c>
      <c r="B4150" s="9">
        <v>4129835</v>
      </c>
      <c r="C4150" s="10">
        <v>4132267</v>
      </c>
      <c r="D4150" s="11"/>
      <c r="E4150" s="12" t="s">
        <v>15</v>
      </c>
      <c r="F4150" s="12" t="s">
        <v>16053</v>
      </c>
      <c r="G4150" s="12" t="s">
        <v>16054</v>
      </c>
      <c r="H4150" s="10">
        <v>948433</v>
      </c>
      <c r="I4150" s="12" t="s">
        <v>18</v>
      </c>
      <c r="J4150" s="11"/>
      <c r="K4150" s="12" t="s">
        <v>16055</v>
      </c>
      <c r="L4150" s="10">
        <v>810</v>
      </c>
      <c r="M4150" s="12" t="s">
        <v>16056</v>
      </c>
    </row>
    <row r="4151" spans="1:13" ht="20.149999999999999" customHeight="1">
      <c r="A4151" s="8" t="s">
        <v>14</v>
      </c>
      <c r="B4151" s="9">
        <v>4132616</v>
      </c>
      <c r="C4151" s="10">
        <v>4133506</v>
      </c>
      <c r="D4151" s="11"/>
      <c r="E4151" s="12" t="s">
        <v>15</v>
      </c>
      <c r="F4151" s="12" t="s">
        <v>16057</v>
      </c>
      <c r="G4151" s="12" t="s">
        <v>16058</v>
      </c>
      <c r="H4151" s="10">
        <v>948432</v>
      </c>
      <c r="I4151" s="12" t="s">
        <v>18</v>
      </c>
      <c r="J4151" s="11"/>
      <c r="K4151" s="12" t="s">
        <v>16059</v>
      </c>
      <c r="L4151" s="10">
        <v>296</v>
      </c>
      <c r="M4151" s="12" t="s">
        <v>16060</v>
      </c>
    </row>
    <row r="4152" spans="1:13" ht="20.149999999999999" customHeight="1">
      <c r="A4152" s="8" t="s">
        <v>14</v>
      </c>
      <c r="B4152" s="9">
        <v>4133835</v>
      </c>
      <c r="C4152" s="10">
        <v>4136015</v>
      </c>
      <c r="D4152" s="11"/>
      <c r="E4152" s="12" t="s">
        <v>15</v>
      </c>
      <c r="F4152" s="12" t="s">
        <v>16061</v>
      </c>
      <c r="G4152" s="12" t="s">
        <v>16062</v>
      </c>
      <c r="H4152" s="10">
        <v>948431</v>
      </c>
      <c r="I4152" s="12" t="s">
        <v>18</v>
      </c>
      <c r="J4152" s="11"/>
      <c r="K4152" s="12" t="s">
        <v>16063</v>
      </c>
      <c r="L4152" s="10">
        <v>726</v>
      </c>
      <c r="M4152" s="12" t="s">
        <v>16064</v>
      </c>
    </row>
    <row r="4153" spans="1:13" ht="20.149999999999999" customHeight="1">
      <c r="A4153" s="8" t="s">
        <v>14</v>
      </c>
      <c r="B4153" s="9">
        <v>4136108</v>
      </c>
      <c r="C4153" s="10">
        <v>4137013</v>
      </c>
      <c r="D4153" s="11"/>
      <c r="E4153" s="12" t="s">
        <v>15</v>
      </c>
      <c r="F4153" s="12" t="s">
        <v>16065</v>
      </c>
      <c r="G4153" s="12" t="s">
        <v>16066</v>
      </c>
      <c r="H4153" s="10">
        <v>948445</v>
      </c>
      <c r="I4153" s="12" t="s">
        <v>18</v>
      </c>
      <c r="J4153" s="11"/>
      <c r="K4153" s="12" t="s">
        <v>16067</v>
      </c>
      <c r="L4153" s="10">
        <v>301</v>
      </c>
      <c r="M4153" s="12" t="s">
        <v>16068</v>
      </c>
    </row>
    <row r="4154" spans="1:13" ht="20.149999999999999" customHeight="1">
      <c r="A4154" s="8" t="s">
        <v>14</v>
      </c>
      <c r="B4154" s="9">
        <v>4137040</v>
      </c>
      <c r="C4154" s="10">
        <v>4137657</v>
      </c>
      <c r="D4154" s="11"/>
      <c r="E4154" s="12" t="s">
        <v>37</v>
      </c>
      <c r="F4154" s="12" t="s">
        <v>16069</v>
      </c>
      <c r="G4154" s="12" t="s">
        <v>16070</v>
      </c>
      <c r="H4154" s="10">
        <v>948441</v>
      </c>
      <c r="I4154" s="12" t="s">
        <v>18</v>
      </c>
      <c r="J4154" s="11"/>
      <c r="K4154" s="12" t="s">
        <v>16071</v>
      </c>
      <c r="L4154" s="10">
        <v>205</v>
      </c>
      <c r="M4154" s="12" t="s">
        <v>16072</v>
      </c>
    </row>
    <row r="4155" spans="1:13" ht="20.149999999999999" customHeight="1">
      <c r="A4155" s="8" t="s">
        <v>14</v>
      </c>
      <c r="B4155" s="9">
        <v>4137932</v>
      </c>
      <c r="C4155" s="10">
        <v>4139035</v>
      </c>
      <c r="D4155" s="11"/>
      <c r="E4155" s="12" t="s">
        <v>37</v>
      </c>
      <c r="F4155" s="12" t="s">
        <v>16073</v>
      </c>
      <c r="G4155" s="12" t="s">
        <v>16074</v>
      </c>
      <c r="H4155" s="10">
        <v>948440</v>
      </c>
      <c r="I4155" s="12" t="s">
        <v>18</v>
      </c>
      <c r="J4155" s="11"/>
      <c r="K4155" s="12" t="s">
        <v>16075</v>
      </c>
      <c r="L4155" s="10">
        <v>367</v>
      </c>
      <c r="M4155" s="12" t="s">
        <v>16076</v>
      </c>
    </row>
    <row r="4156" spans="1:13" ht="20.149999999999999" customHeight="1">
      <c r="A4156" s="8" t="s">
        <v>14</v>
      </c>
      <c r="B4156" s="9">
        <v>4139046</v>
      </c>
      <c r="C4156" s="10">
        <v>4139708</v>
      </c>
      <c r="D4156" s="11"/>
      <c r="E4156" s="12" t="s">
        <v>37</v>
      </c>
      <c r="F4156" s="12" t="s">
        <v>16077</v>
      </c>
      <c r="G4156" s="12" t="s">
        <v>16078</v>
      </c>
      <c r="H4156" s="10">
        <v>948439</v>
      </c>
      <c r="I4156" s="12" t="s">
        <v>18</v>
      </c>
      <c r="J4156" s="11"/>
      <c r="K4156" s="12" t="s">
        <v>16079</v>
      </c>
      <c r="L4156" s="10">
        <v>220</v>
      </c>
      <c r="M4156" s="12" t="s">
        <v>16080</v>
      </c>
    </row>
    <row r="4157" spans="1:13" ht="20.149999999999999" customHeight="1">
      <c r="A4157" s="8" t="s">
        <v>14</v>
      </c>
      <c r="B4157" s="9">
        <v>4139720</v>
      </c>
      <c r="C4157" s="10">
        <v>4142221</v>
      </c>
      <c r="D4157" s="11"/>
      <c r="E4157" s="12" t="s">
        <v>37</v>
      </c>
      <c r="F4157" s="12" t="s">
        <v>16081</v>
      </c>
      <c r="G4157" s="12" t="s">
        <v>16082</v>
      </c>
      <c r="H4157" s="10">
        <v>948437</v>
      </c>
      <c r="I4157" s="12" t="s">
        <v>18</v>
      </c>
      <c r="J4157" s="11"/>
      <c r="K4157" s="12" t="s">
        <v>16083</v>
      </c>
      <c r="L4157" s="10">
        <v>833</v>
      </c>
      <c r="M4157" s="12" t="s">
        <v>16084</v>
      </c>
    </row>
    <row r="4158" spans="1:13" ht="20.149999999999999" customHeight="1">
      <c r="A4158" s="8" t="s">
        <v>14</v>
      </c>
      <c r="B4158" s="9">
        <v>4142530</v>
      </c>
      <c r="C4158" s="10">
        <v>4143609</v>
      </c>
      <c r="D4158" s="11"/>
      <c r="E4158" s="12" t="s">
        <v>15</v>
      </c>
      <c r="F4158" s="12" t="s">
        <v>16085</v>
      </c>
      <c r="G4158" s="12" t="s">
        <v>16086</v>
      </c>
      <c r="H4158" s="10">
        <v>948448</v>
      </c>
      <c r="I4158" s="12" t="s">
        <v>18</v>
      </c>
      <c r="J4158" s="11"/>
      <c r="K4158" s="12" t="s">
        <v>16087</v>
      </c>
      <c r="L4158" s="10">
        <v>359</v>
      </c>
      <c r="M4158" s="12" t="s">
        <v>16088</v>
      </c>
    </row>
    <row r="4159" spans="1:13" ht="20.149999999999999" customHeight="1">
      <c r="A4159" s="8" t="s">
        <v>14</v>
      </c>
      <c r="B4159" s="9">
        <v>4143624</v>
      </c>
      <c r="C4159" s="10">
        <v>4143944</v>
      </c>
      <c r="D4159" s="11"/>
      <c r="E4159" s="12" t="s">
        <v>15</v>
      </c>
      <c r="F4159" s="12" t="s">
        <v>16089</v>
      </c>
      <c r="G4159" s="12" t="s">
        <v>16090</v>
      </c>
      <c r="H4159" s="10">
        <v>948447</v>
      </c>
      <c r="I4159" s="12" t="s">
        <v>18</v>
      </c>
      <c r="J4159" s="11"/>
      <c r="K4159" s="12" t="s">
        <v>16091</v>
      </c>
      <c r="L4159" s="10">
        <v>106</v>
      </c>
      <c r="M4159" s="12" t="s">
        <v>16092</v>
      </c>
    </row>
    <row r="4160" spans="1:13" ht="20.149999999999999" customHeight="1">
      <c r="A4160" s="8" t="s">
        <v>14</v>
      </c>
      <c r="B4160" s="9">
        <v>4143995</v>
      </c>
      <c r="C4160" s="10">
        <v>4146292</v>
      </c>
      <c r="D4160" s="11"/>
      <c r="E4160" s="12" t="s">
        <v>15</v>
      </c>
      <c r="F4160" s="12" t="s">
        <v>16093</v>
      </c>
      <c r="G4160" s="12" t="s">
        <v>16094</v>
      </c>
      <c r="H4160" s="10">
        <v>948454</v>
      </c>
      <c r="I4160" s="12" t="s">
        <v>18</v>
      </c>
      <c r="J4160" s="11"/>
      <c r="K4160" s="12" t="s">
        <v>16095</v>
      </c>
      <c r="L4160" s="10">
        <v>765</v>
      </c>
      <c r="M4160" s="12" t="s">
        <v>16096</v>
      </c>
    </row>
    <row r="4161" spans="1:13" ht="20.149999999999999" customHeight="1">
      <c r="A4161" s="8" t="s">
        <v>14</v>
      </c>
      <c r="B4161" s="9">
        <v>4146258</v>
      </c>
      <c r="C4161" s="10">
        <v>4147136</v>
      </c>
      <c r="D4161" s="11"/>
      <c r="E4161" s="12" t="s">
        <v>15</v>
      </c>
      <c r="F4161" s="12" t="s">
        <v>16097</v>
      </c>
      <c r="G4161" s="12" t="s">
        <v>16098</v>
      </c>
      <c r="H4161" s="10">
        <v>948453</v>
      </c>
      <c r="I4161" s="12" t="s">
        <v>18</v>
      </c>
      <c r="J4161" s="11"/>
      <c r="K4161" s="12" t="s">
        <v>16099</v>
      </c>
      <c r="L4161" s="10">
        <v>292</v>
      </c>
      <c r="M4161" s="12" t="s">
        <v>16100</v>
      </c>
    </row>
    <row r="4162" spans="1:13" ht="20.149999999999999" customHeight="1">
      <c r="A4162" s="8" t="s">
        <v>14</v>
      </c>
      <c r="B4162" s="9">
        <v>4147138</v>
      </c>
      <c r="C4162" s="10">
        <v>4147479</v>
      </c>
      <c r="D4162" s="11"/>
      <c r="E4162" s="12" t="s">
        <v>15</v>
      </c>
      <c r="F4162" s="12" t="s">
        <v>16101</v>
      </c>
      <c r="G4162" s="12" t="s">
        <v>16102</v>
      </c>
      <c r="H4162" s="10">
        <v>948452</v>
      </c>
      <c r="I4162" s="12" t="s">
        <v>18</v>
      </c>
      <c r="J4162" s="11"/>
      <c r="K4162" s="12" t="s">
        <v>16103</v>
      </c>
      <c r="L4162" s="10">
        <v>113</v>
      </c>
      <c r="M4162" s="12" t="s">
        <v>16104</v>
      </c>
    </row>
    <row r="4163" spans="1:13" ht="20.149999999999999" customHeight="1">
      <c r="A4163" s="8" t="s">
        <v>14</v>
      </c>
      <c r="B4163" s="9">
        <v>4147466</v>
      </c>
      <c r="C4163" s="10">
        <v>4148317</v>
      </c>
      <c r="D4163" s="11"/>
      <c r="E4163" s="12" t="s">
        <v>37</v>
      </c>
      <c r="F4163" s="12" t="s">
        <v>16105</v>
      </c>
      <c r="G4163" s="12" t="s">
        <v>16106</v>
      </c>
      <c r="H4163" s="10">
        <v>948451</v>
      </c>
      <c r="I4163" s="12" t="s">
        <v>18</v>
      </c>
      <c r="J4163" s="11"/>
      <c r="K4163" s="12" t="s">
        <v>16107</v>
      </c>
      <c r="L4163" s="10">
        <v>283</v>
      </c>
      <c r="M4163" s="12" t="s">
        <v>16108</v>
      </c>
    </row>
    <row r="4164" spans="1:13" ht="20.149999999999999" customHeight="1">
      <c r="A4164" s="8" t="s">
        <v>14</v>
      </c>
      <c r="B4164" s="9">
        <v>4148532</v>
      </c>
      <c r="C4164" s="10">
        <v>4150265</v>
      </c>
      <c r="D4164" s="11"/>
      <c r="E4164" s="12" t="s">
        <v>37</v>
      </c>
      <c r="F4164" s="12" t="s">
        <v>16109</v>
      </c>
      <c r="G4164" s="12" t="s">
        <v>16110</v>
      </c>
      <c r="H4164" s="10">
        <v>948458</v>
      </c>
      <c r="I4164" s="12" t="s">
        <v>18</v>
      </c>
      <c r="J4164" s="11"/>
      <c r="K4164" s="12" t="s">
        <v>16111</v>
      </c>
      <c r="L4164" s="10">
        <v>577</v>
      </c>
      <c r="M4164" s="12" t="s">
        <v>16112</v>
      </c>
    </row>
    <row r="4165" spans="1:13" ht="20.149999999999999" customHeight="1">
      <c r="A4165" s="8" t="s">
        <v>14</v>
      </c>
      <c r="B4165" s="9">
        <v>4150447</v>
      </c>
      <c r="C4165" s="10">
        <v>4153098</v>
      </c>
      <c r="D4165" s="11"/>
      <c r="E4165" s="12" t="s">
        <v>37</v>
      </c>
      <c r="F4165" s="12" t="s">
        <v>16113</v>
      </c>
      <c r="G4165" s="12" t="s">
        <v>16114</v>
      </c>
      <c r="H4165" s="10">
        <v>948457</v>
      </c>
      <c r="I4165" s="12" t="s">
        <v>18</v>
      </c>
      <c r="J4165" s="11"/>
      <c r="K4165" s="12" t="s">
        <v>16115</v>
      </c>
      <c r="L4165" s="10">
        <v>883</v>
      </c>
      <c r="M4165" s="12" t="s">
        <v>16116</v>
      </c>
    </row>
    <row r="4166" spans="1:13" ht="20.149999999999999" customHeight="1">
      <c r="A4166" s="8" t="s">
        <v>14</v>
      </c>
      <c r="B4166" s="9">
        <v>4153696</v>
      </c>
      <c r="C4166" s="10">
        <v>4154847</v>
      </c>
      <c r="D4166" s="11"/>
      <c r="E4166" s="12" t="s">
        <v>37</v>
      </c>
      <c r="F4166" s="12" t="s">
        <v>16117</v>
      </c>
      <c r="G4166" s="12" t="s">
        <v>16118</v>
      </c>
      <c r="H4166" s="10">
        <v>948456</v>
      </c>
      <c r="I4166" s="12" t="s">
        <v>18</v>
      </c>
      <c r="J4166" s="11"/>
      <c r="K4166" s="12" t="s">
        <v>16119</v>
      </c>
      <c r="L4166" s="10">
        <v>383</v>
      </c>
      <c r="M4166" s="12" t="s">
        <v>16120</v>
      </c>
    </row>
    <row r="4167" spans="1:13" ht="20.149999999999999" customHeight="1">
      <c r="A4167" s="8" t="s">
        <v>14</v>
      </c>
      <c r="B4167" s="9">
        <v>4155001</v>
      </c>
      <c r="C4167" s="10">
        <v>4156005</v>
      </c>
      <c r="D4167" s="11"/>
      <c r="E4167" s="12" t="s">
        <v>15</v>
      </c>
      <c r="F4167" s="12" t="s">
        <v>16121</v>
      </c>
      <c r="G4167" s="12" t="s">
        <v>16122</v>
      </c>
      <c r="H4167" s="10">
        <v>948455</v>
      </c>
      <c r="I4167" s="12" t="s">
        <v>18</v>
      </c>
      <c r="J4167" s="11"/>
      <c r="K4167" s="12" t="s">
        <v>16123</v>
      </c>
      <c r="L4167" s="10">
        <v>334</v>
      </c>
      <c r="M4167" s="12" t="s">
        <v>16124</v>
      </c>
    </row>
    <row r="4168" spans="1:13" ht="20.149999999999999" customHeight="1">
      <c r="A4168" s="8" t="s">
        <v>14</v>
      </c>
      <c r="B4168" s="9">
        <v>4156013</v>
      </c>
      <c r="C4168" s="10">
        <v>4156789</v>
      </c>
      <c r="D4168" s="11"/>
      <c r="E4168" s="12" t="s">
        <v>15</v>
      </c>
      <c r="F4168" s="12" t="s">
        <v>16125</v>
      </c>
      <c r="G4168" s="12" t="s">
        <v>16126</v>
      </c>
      <c r="H4168" s="10">
        <v>948464</v>
      </c>
      <c r="I4168" s="12" t="s">
        <v>18</v>
      </c>
      <c r="J4168" s="11"/>
      <c r="K4168" s="12" t="s">
        <v>16127</v>
      </c>
      <c r="L4168" s="10">
        <v>258</v>
      </c>
      <c r="M4168" s="12" t="s">
        <v>16128</v>
      </c>
    </row>
    <row r="4169" spans="1:13" ht="20.149999999999999" customHeight="1">
      <c r="A4169" s="8" t="s">
        <v>14</v>
      </c>
      <c r="B4169" s="9">
        <v>4156850</v>
      </c>
      <c r="C4169" s="10">
        <v>4158223</v>
      </c>
      <c r="D4169" s="11"/>
      <c r="E4169" s="12" t="s">
        <v>15</v>
      </c>
      <c r="F4169" s="12" t="s">
        <v>16129</v>
      </c>
      <c r="G4169" s="12" t="s">
        <v>16130</v>
      </c>
      <c r="H4169" s="10">
        <v>948463</v>
      </c>
      <c r="I4169" s="12" t="s">
        <v>18</v>
      </c>
      <c r="J4169" s="11"/>
      <c r="K4169" s="12" t="s">
        <v>16131</v>
      </c>
      <c r="L4169" s="10">
        <v>457</v>
      </c>
      <c r="M4169" s="12" t="s">
        <v>16132</v>
      </c>
    </row>
    <row r="4170" spans="1:13" ht="20.149999999999999" customHeight="1">
      <c r="A4170" s="8" t="s">
        <v>14</v>
      </c>
      <c r="B4170" s="9">
        <v>4158278</v>
      </c>
      <c r="C4170" s="10">
        <v>4158394</v>
      </c>
      <c r="D4170" s="11"/>
      <c r="E4170" s="12" t="s">
        <v>37</v>
      </c>
      <c r="F4170" s="12" t="s">
        <v>16133</v>
      </c>
      <c r="G4170" s="12" t="s">
        <v>16134</v>
      </c>
      <c r="H4170" s="10">
        <v>2847701</v>
      </c>
      <c r="I4170" s="12" t="s">
        <v>92</v>
      </c>
      <c r="J4170" s="11"/>
      <c r="K4170" s="11"/>
      <c r="L4170" s="11"/>
      <c r="M4170" s="12" t="s">
        <v>16135</v>
      </c>
    </row>
    <row r="4171" spans="1:13" ht="20.149999999999999" customHeight="1">
      <c r="A4171" s="8" t="s">
        <v>14</v>
      </c>
      <c r="B4171" s="9">
        <v>4158490</v>
      </c>
      <c r="C4171" s="10">
        <v>4159407</v>
      </c>
      <c r="D4171" s="11"/>
      <c r="E4171" s="12" t="s">
        <v>15</v>
      </c>
      <c r="F4171" s="12" t="s">
        <v>16136</v>
      </c>
      <c r="G4171" s="12" t="s">
        <v>16137</v>
      </c>
      <c r="H4171" s="10">
        <v>948462</v>
      </c>
      <c r="I4171" s="12" t="s">
        <v>18</v>
      </c>
      <c r="J4171" s="11"/>
      <c r="K4171" s="12" t="s">
        <v>16138</v>
      </c>
      <c r="L4171" s="10">
        <v>305</v>
      </c>
      <c r="M4171" s="12" t="s">
        <v>16139</v>
      </c>
    </row>
    <row r="4172" spans="1:13" ht="20.149999999999999" customHeight="1">
      <c r="A4172" s="8" t="s">
        <v>14</v>
      </c>
      <c r="B4172" s="9">
        <v>4159390</v>
      </c>
      <c r="C4172" s="10">
        <v>4160790</v>
      </c>
      <c r="D4172" s="11"/>
      <c r="E4172" s="12" t="s">
        <v>37</v>
      </c>
      <c r="F4172" s="12" t="s">
        <v>16140</v>
      </c>
      <c r="G4172" s="12" t="s">
        <v>16141</v>
      </c>
      <c r="H4172" s="10">
        <v>948461</v>
      </c>
      <c r="I4172" s="12" t="s">
        <v>18</v>
      </c>
      <c r="J4172" s="11"/>
      <c r="K4172" s="12" t="s">
        <v>16142</v>
      </c>
      <c r="L4172" s="10">
        <v>466</v>
      </c>
      <c r="M4172" s="12" t="s">
        <v>16143</v>
      </c>
    </row>
    <row r="4173" spans="1:13" ht="20.149999999999999" customHeight="1">
      <c r="A4173" s="8" t="s">
        <v>14</v>
      </c>
      <c r="B4173" s="9">
        <v>4161067</v>
      </c>
      <c r="C4173" s="10">
        <v>4161771</v>
      </c>
      <c r="D4173" s="11"/>
      <c r="E4173" s="12" t="s">
        <v>15</v>
      </c>
      <c r="F4173" s="12" t="s">
        <v>16144</v>
      </c>
      <c r="G4173" s="12" t="s">
        <v>16145</v>
      </c>
      <c r="H4173" s="10">
        <v>948460</v>
      </c>
      <c r="I4173" s="12" t="s">
        <v>18</v>
      </c>
      <c r="J4173" s="11"/>
      <c r="K4173" s="12" t="s">
        <v>16146</v>
      </c>
      <c r="L4173" s="10">
        <v>234</v>
      </c>
      <c r="M4173" s="12" t="s">
        <v>16147</v>
      </c>
    </row>
    <row r="4174" spans="1:13" ht="20.149999999999999" customHeight="1">
      <c r="A4174" s="8" t="s">
        <v>14</v>
      </c>
      <c r="B4174" s="9">
        <v>4161771</v>
      </c>
      <c r="C4174" s="10">
        <v>4162130</v>
      </c>
      <c r="D4174" s="11"/>
      <c r="E4174" s="12" t="s">
        <v>15</v>
      </c>
      <c r="F4174" s="12" t="s">
        <v>16148</v>
      </c>
      <c r="G4174" s="12" t="s">
        <v>16149</v>
      </c>
      <c r="H4174" s="10">
        <v>948459</v>
      </c>
      <c r="I4174" s="12" t="s">
        <v>18</v>
      </c>
      <c r="J4174" s="11"/>
      <c r="K4174" s="12" t="s">
        <v>16150</v>
      </c>
      <c r="L4174" s="10">
        <v>119</v>
      </c>
      <c r="M4174" s="12" t="s">
        <v>16151</v>
      </c>
    </row>
    <row r="4175" spans="1:13" ht="20.149999999999999" customHeight="1">
      <c r="A4175" s="8" t="s">
        <v>14</v>
      </c>
      <c r="B4175" s="9">
        <v>4162170</v>
      </c>
      <c r="C4175" s="10">
        <v>4163270</v>
      </c>
      <c r="D4175" s="11"/>
      <c r="E4175" s="12" t="s">
        <v>37</v>
      </c>
      <c r="F4175" s="12" t="s">
        <v>16152</v>
      </c>
      <c r="G4175" s="12" t="s">
        <v>16153</v>
      </c>
      <c r="H4175" s="10">
        <v>947143</v>
      </c>
      <c r="I4175" s="12" t="s">
        <v>18</v>
      </c>
      <c r="J4175" s="11"/>
      <c r="K4175" s="12" t="s">
        <v>16154</v>
      </c>
      <c r="L4175" s="10">
        <v>366</v>
      </c>
      <c r="M4175" s="12" t="s">
        <v>16155</v>
      </c>
    </row>
    <row r="4176" spans="1:13" ht="20.149999999999999" customHeight="1">
      <c r="A4176" s="8" t="s">
        <v>14</v>
      </c>
      <c r="B4176" s="9">
        <v>4163639</v>
      </c>
      <c r="C4176" s="10">
        <v>4165483</v>
      </c>
      <c r="D4176" s="11"/>
      <c r="E4176" s="12" t="s">
        <v>15</v>
      </c>
      <c r="F4176" s="12" t="s">
        <v>16156</v>
      </c>
      <c r="G4176" s="12" t="s">
        <v>16157</v>
      </c>
      <c r="H4176" s="10">
        <v>948468</v>
      </c>
      <c r="I4176" s="12" t="s">
        <v>18</v>
      </c>
      <c r="J4176" s="11"/>
      <c r="K4176" s="12" t="s">
        <v>16158</v>
      </c>
      <c r="L4176" s="10">
        <v>614</v>
      </c>
      <c r="M4176" s="12" t="s">
        <v>16159</v>
      </c>
    </row>
    <row r="4177" spans="1:13" ht="20.149999999999999" customHeight="1">
      <c r="A4177" s="8" t="s">
        <v>14</v>
      </c>
      <c r="B4177" s="9">
        <v>4165428</v>
      </c>
      <c r="C4177" s="10">
        <v>4166285</v>
      </c>
      <c r="D4177" s="11"/>
      <c r="E4177" s="12" t="s">
        <v>15</v>
      </c>
      <c r="F4177" s="12" t="s">
        <v>16160</v>
      </c>
      <c r="G4177" s="12" t="s">
        <v>16161</v>
      </c>
      <c r="H4177" s="10">
        <v>948467</v>
      </c>
      <c r="I4177" s="12" t="s">
        <v>18</v>
      </c>
      <c r="J4177" s="11"/>
      <c r="K4177" s="12" t="s">
        <v>16162</v>
      </c>
      <c r="L4177" s="10">
        <v>285</v>
      </c>
      <c r="M4177" s="12" t="s">
        <v>16163</v>
      </c>
    </row>
    <row r="4178" spans="1:13" ht="20.149999999999999" customHeight="1">
      <c r="A4178" s="8" t="s">
        <v>14</v>
      </c>
      <c r="B4178" s="9">
        <v>4166659</v>
      </c>
      <c r="C4178" s="10">
        <v>4168200</v>
      </c>
      <c r="D4178" s="11"/>
      <c r="E4178" s="12" t="s">
        <v>15</v>
      </c>
      <c r="F4178" s="12" t="s">
        <v>845</v>
      </c>
      <c r="G4178" s="12" t="s">
        <v>16164</v>
      </c>
      <c r="H4178" s="10">
        <v>948466</v>
      </c>
      <c r="I4178" s="12" t="s">
        <v>847</v>
      </c>
      <c r="J4178" s="11"/>
      <c r="K4178" s="11"/>
      <c r="L4178" s="11"/>
      <c r="M4178" s="12" t="s">
        <v>16165</v>
      </c>
    </row>
    <row r="4179" spans="1:13" ht="20.149999999999999" customHeight="1">
      <c r="A4179" s="8" t="s">
        <v>14</v>
      </c>
      <c r="B4179" s="9">
        <v>4168372</v>
      </c>
      <c r="C4179" s="10">
        <v>4168447</v>
      </c>
      <c r="D4179" s="11"/>
      <c r="E4179" s="12" t="s">
        <v>15</v>
      </c>
      <c r="F4179" s="12" t="s">
        <v>10654</v>
      </c>
      <c r="G4179" s="12" t="s">
        <v>16166</v>
      </c>
      <c r="H4179" s="10">
        <v>948465</v>
      </c>
      <c r="I4179" s="12" t="s">
        <v>851</v>
      </c>
      <c r="J4179" s="11"/>
      <c r="K4179" s="11"/>
      <c r="L4179" s="11"/>
      <c r="M4179" s="12" t="s">
        <v>16167</v>
      </c>
    </row>
    <row r="4180" spans="1:13" ht="20.149999999999999" customHeight="1">
      <c r="A4180" s="8" t="s">
        <v>14</v>
      </c>
      <c r="B4180" s="9">
        <v>4168641</v>
      </c>
      <c r="C4180" s="10">
        <v>4171544</v>
      </c>
      <c r="D4180" s="11"/>
      <c r="E4180" s="12" t="s">
        <v>15</v>
      </c>
      <c r="F4180" s="12" t="s">
        <v>856</v>
      </c>
      <c r="G4180" s="12" t="s">
        <v>16168</v>
      </c>
      <c r="H4180" s="10">
        <v>948473</v>
      </c>
      <c r="I4180" s="12" t="s">
        <v>847</v>
      </c>
      <c r="J4180" s="11"/>
      <c r="K4180" s="11"/>
      <c r="L4180" s="11"/>
      <c r="M4180" s="12" t="s">
        <v>16169</v>
      </c>
    </row>
    <row r="4181" spans="1:13" ht="20.149999999999999" customHeight="1">
      <c r="A4181" s="8" t="s">
        <v>14</v>
      </c>
      <c r="B4181" s="9">
        <v>4171637</v>
      </c>
      <c r="C4181" s="10">
        <v>4171756</v>
      </c>
      <c r="D4181" s="11"/>
      <c r="E4181" s="12" t="s">
        <v>15</v>
      </c>
      <c r="F4181" s="12" t="s">
        <v>859</v>
      </c>
      <c r="G4181" s="12" t="s">
        <v>16170</v>
      </c>
      <c r="H4181" s="10">
        <v>948471</v>
      </c>
      <c r="I4181" s="12" t="s">
        <v>847</v>
      </c>
      <c r="J4181" s="11"/>
      <c r="K4181" s="11"/>
      <c r="L4181" s="11"/>
      <c r="M4181" s="12" t="s">
        <v>16171</v>
      </c>
    </row>
    <row r="4182" spans="1:13" ht="20.149999999999999" customHeight="1">
      <c r="A4182" s="8" t="s">
        <v>14</v>
      </c>
      <c r="B4182" s="9">
        <v>4172057</v>
      </c>
      <c r="C4182" s="10">
        <v>4173085</v>
      </c>
      <c r="D4182" s="11"/>
      <c r="E4182" s="12" t="s">
        <v>15</v>
      </c>
      <c r="F4182" s="12" t="s">
        <v>16172</v>
      </c>
      <c r="G4182" s="12" t="s">
        <v>16173</v>
      </c>
      <c r="H4182" s="10">
        <v>948470</v>
      </c>
      <c r="I4182" s="12" t="s">
        <v>18</v>
      </c>
      <c r="J4182" s="11"/>
      <c r="K4182" s="12" t="s">
        <v>16174</v>
      </c>
      <c r="L4182" s="10">
        <v>342</v>
      </c>
      <c r="M4182" s="12" t="s">
        <v>16175</v>
      </c>
    </row>
    <row r="4183" spans="1:13" ht="20.149999999999999" customHeight="1">
      <c r="A4183" s="8" t="s">
        <v>14</v>
      </c>
      <c r="B4183" s="9">
        <v>4173082</v>
      </c>
      <c r="C4183" s="10">
        <v>4174047</v>
      </c>
      <c r="D4183" s="11"/>
      <c r="E4183" s="12" t="s">
        <v>15</v>
      </c>
      <c r="F4183" s="12" t="s">
        <v>16176</v>
      </c>
      <c r="G4183" s="12" t="s">
        <v>16177</v>
      </c>
      <c r="H4183" s="10">
        <v>948469</v>
      </c>
      <c r="I4183" s="12" t="s">
        <v>18</v>
      </c>
      <c r="J4183" s="11"/>
      <c r="K4183" s="12" t="s">
        <v>16178</v>
      </c>
      <c r="L4183" s="10">
        <v>321</v>
      </c>
      <c r="M4183" s="12" t="s">
        <v>16179</v>
      </c>
    </row>
    <row r="4184" spans="1:13" ht="20.149999999999999" customHeight="1">
      <c r="A4184" s="8" t="s">
        <v>14</v>
      </c>
      <c r="B4184" s="9">
        <v>4174076</v>
      </c>
      <c r="C4184" s="10">
        <v>4175026</v>
      </c>
      <c r="D4184" s="11"/>
      <c r="E4184" s="12" t="s">
        <v>37</v>
      </c>
      <c r="F4184" s="12" t="s">
        <v>16180</v>
      </c>
      <c r="G4184" s="12" t="s">
        <v>16181</v>
      </c>
      <c r="H4184" s="10">
        <v>948479</v>
      </c>
      <c r="I4184" s="12" t="s">
        <v>18</v>
      </c>
      <c r="J4184" s="11"/>
      <c r="K4184" s="12" t="s">
        <v>16182</v>
      </c>
      <c r="L4184" s="10">
        <v>316</v>
      </c>
      <c r="M4184" s="12" t="s">
        <v>16183</v>
      </c>
    </row>
    <row r="4185" spans="1:13" ht="20.149999999999999" customHeight="1">
      <c r="A4185" s="8" t="s">
        <v>14</v>
      </c>
      <c r="B4185" s="9">
        <v>4175388</v>
      </c>
      <c r="C4185" s="10">
        <v>4175463</v>
      </c>
      <c r="D4185" s="11"/>
      <c r="E4185" s="12" t="s">
        <v>15</v>
      </c>
      <c r="F4185" s="12" t="s">
        <v>1019</v>
      </c>
      <c r="G4185" s="12" t="s">
        <v>16184</v>
      </c>
      <c r="H4185" s="10">
        <v>948476</v>
      </c>
      <c r="I4185" s="12" t="s">
        <v>851</v>
      </c>
      <c r="J4185" s="11"/>
      <c r="K4185" s="11"/>
      <c r="L4185" s="11"/>
      <c r="M4185" s="12" t="s">
        <v>16185</v>
      </c>
    </row>
    <row r="4186" spans="1:13" ht="20.149999999999999" customHeight="1">
      <c r="A4186" s="8" t="s">
        <v>14</v>
      </c>
      <c r="B4186" s="9">
        <v>4175472</v>
      </c>
      <c r="C4186" s="10">
        <v>4175556</v>
      </c>
      <c r="D4186" s="11"/>
      <c r="E4186" s="12" t="s">
        <v>15</v>
      </c>
      <c r="F4186" s="12" t="s">
        <v>5028</v>
      </c>
      <c r="G4186" s="12" t="s">
        <v>16186</v>
      </c>
      <c r="H4186" s="10">
        <v>948474</v>
      </c>
      <c r="I4186" s="12" t="s">
        <v>851</v>
      </c>
      <c r="J4186" s="11"/>
      <c r="K4186" s="11"/>
      <c r="L4186" s="11"/>
      <c r="M4186" s="12" t="s">
        <v>16187</v>
      </c>
    </row>
    <row r="4187" spans="1:13" ht="20.149999999999999" customHeight="1">
      <c r="A4187" s="8" t="s">
        <v>14</v>
      </c>
      <c r="B4187" s="9">
        <v>4175673</v>
      </c>
      <c r="C4187" s="10">
        <v>4175747</v>
      </c>
      <c r="D4187" s="11"/>
      <c r="E4187" s="12" t="s">
        <v>15</v>
      </c>
      <c r="F4187" s="12" t="s">
        <v>7901</v>
      </c>
      <c r="G4187" s="12" t="s">
        <v>16188</v>
      </c>
      <c r="H4187" s="10">
        <v>948481</v>
      </c>
      <c r="I4187" s="12" t="s">
        <v>851</v>
      </c>
      <c r="J4187" s="11"/>
      <c r="K4187" s="11"/>
      <c r="L4187" s="11"/>
      <c r="M4187" s="12" t="s">
        <v>16189</v>
      </c>
    </row>
    <row r="4188" spans="1:13" ht="20.149999999999999" customHeight="1">
      <c r="A4188" s="8" t="s">
        <v>14</v>
      </c>
      <c r="B4188" s="9">
        <v>4175754</v>
      </c>
      <c r="C4188" s="10">
        <v>4175829</v>
      </c>
      <c r="D4188" s="11"/>
      <c r="E4188" s="12" t="s">
        <v>15</v>
      </c>
      <c r="F4188" s="12" t="s">
        <v>1019</v>
      </c>
      <c r="G4188" s="12" t="s">
        <v>16190</v>
      </c>
      <c r="H4188" s="10">
        <v>948480</v>
      </c>
      <c r="I4188" s="12" t="s">
        <v>851</v>
      </c>
      <c r="J4188" s="11"/>
      <c r="K4188" s="11"/>
      <c r="L4188" s="11"/>
      <c r="M4188" s="12" t="s">
        <v>16191</v>
      </c>
    </row>
    <row r="4189" spans="1:13" ht="20.149999999999999" customHeight="1">
      <c r="A4189" s="8" t="s">
        <v>14</v>
      </c>
      <c r="B4189" s="9">
        <v>4175944</v>
      </c>
      <c r="C4189" s="10">
        <v>4177128</v>
      </c>
      <c r="D4189" s="11"/>
      <c r="E4189" s="12" t="s">
        <v>15</v>
      </c>
      <c r="F4189" s="12" t="s">
        <v>16192</v>
      </c>
      <c r="G4189" s="12" t="s">
        <v>16193</v>
      </c>
      <c r="H4189" s="10">
        <v>948482</v>
      </c>
      <c r="I4189" s="12" t="s">
        <v>18</v>
      </c>
      <c r="J4189" s="11"/>
      <c r="K4189" s="12" t="s">
        <v>16194</v>
      </c>
      <c r="L4189" s="10">
        <v>394</v>
      </c>
      <c r="M4189" s="12" t="s">
        <v>16195</v>
      </c>
    </row>
    <row r="4190" spans="1:13" ht="20.149999999999999" customHeight="1">
      <c r="A4190" s="8" t="s">
        <v>14</v>
      </c>
      <c r="B4190" s="9">
        <v>4177358</v>
      </c>
      <c r="C4190" s="10">
        <v>4177741</v>
      </c>
      <c r="D4190" s="11"/>
      <c r="E4190" s="12" t="s">
        <v>15</v>
      </c>
      <c r="F4190" s="12" t="s">
        <v>16196</v>
      </c>
      <c r="G4190" s="12" t="s">
        <v>16197</v>
      </c>
      <c r="H4190" s="10">
        <v>948486</v>
      </c>
      <c r="I4190" s="12" t="s">
        <v>18</v>
      </c>
      <c r="J4190" s="11"/>
      <c r="K4190" s="12" t="s">
        <v>16198</v>
      </c>
      <c r="L4190" s="10">
        <v>127</v>
      </c>
      <c r="M4190" s="12" t="s">
        <v>16199</v>
      </c>
    </row>
    <row r="4191" spans="1:13" ht="20.149999999999999" customHeight="1">
      <c r="A4191" s="8" t="s">
        <v>14</v>
      </c>
      <c r="B4191" s="9">
        <v>4177743</v>
      </c>
      <c r="C4191" s="10">
        <v>4178288</v>
      </c>
      <c r="D4191" s="11"/>
      <c r="E4191" s="12" t="s">
        <v>15</v>
      </c>
      <c r="F4191" s="12" t="s">
        <v>16200</v>
      </c>
      <c r="G4191" s="12" t="s">
        <v>16201</v>
      </c>
      <c r="H4191" s="10">
        <v>948485</v>
      </c>
      <c r="I4191" s="12" t="s">
        <v>18</v>
      </c>
      <c r="J4191" s="11"/>
      <c r="K4191" s="12" t="s">
        <v>16202</v>
      </c>
      <c r="L4191" s="10">
        <v>181</v>
      </c>
      <c r="M4191" s="12" t="s">
        <v>16203</v>
      </c>
    </row>
    <row r="4192" spans="1:13" ht="20.149999999999999" customHeight="1">
      <c r="A4192" s="8" t="s">
        <v>14</v>
      </c>
      <c r="B4192" s="9">
        <v>4178447</v>
      </c>
      <c r="C4192" s="10">
        <v>4178875</v>
      </c>
      <c r="D4192" s="11"/>
      <c r="E4192" s="12" t="s">
        <v>15</v>
      </c>
      <c r="F4192" s="12" t="s">
        <v>16204</v>
      </c>
      <c r="G4192" s="12" t="s">
        <v>16205</v>
      </c>
      <c r="H4192" s="10">
        <v>948484</v>
      </c>
      <c r="I4192" s="12" t="s">
        <v>18</v>
      </c>
      <c r="J4192" s="11"/>
      <c r="K4192" s="12" t="s">
        <v>16206</v>
      </c>
      <c r="L4192" s="10">
        <v>142</v>
      </c>
      <c r="M4192" s="12" t="s">
        <v>16207</v>
      </c>
    </row>
    <row r="4193" spans="1:13" ht="20.149999999999999" customHeight="1">
      <c r="A4193" s="8" t="s">
        <v>14</v>
      </c>
      <c r="B4193" s="9">
        <v>4178879</v>
      </c>
      <c r="C4193" s="10">
        <v>4179583</v>
      </c>
      <c r="D4193" s="11"/>
      <c r="E4193" s="12" t="s">
        <v>15</v>
      </c>
      <c r="F4193" s="12" t="s">
        <v>16208</v>
      </c>
      <c r="G4193" s="12" t="s">
        <v>16209</v>
      </c>
      <c r="H4193" s="10">
        <v>948483</v>
      </c>
      <c r="I4193" s="12" t="s">
        <v>18</v>
      </c>
      <c r="J4193" s="11"/>
      <c r="K4193" s="12" t="s">
        <v>16210</v>
      </c>
      <c r="L4193" s="10">
        <v>234</v>
      </c>
      <c r="M4193" s="12" t="s">
        <v>16211</v>
      </c>
    </row>
    <row r="4194" spans="1:13" ht="20.149999999999999" customHeight="1">
      <c r="A4194" s="8" t="s">
        <v>14</v>
      </c>
      <c r="B4194" s="9">
        <v>4179996</v>
      </c>
      <c r="C4194" s="10">
        <v>4180493</v>
      </c>
      <c r="D4194" s="11"/>
      <c r="E4194" s="12" t="s">
        <v>15</v>
      </c>
      <c r="F4194" s="12" t="s">
        <v>16212</v>
      </c>
      <c r="G4194" s="12" t="s">
        <v>16213</v>
      </c>
      <c r="H4194" s="10">
        <v>948490</v>
      </c>
      <c r="I4194" s="12" t="s">
        <v>18</v>
      </c>
      <c r="J4194" s="11"/>
      <c r="K4194" s="12" t="s">
        <v>16214</v>
      </c>
      <c r="L4194" s="10">
        <v>165</v>
      </c>
      <c r="M4194" s="12" t="s">
        <v>16215</v>
      </c>
    </row>
    <row r="4195" spans="1:13" ht="20.149999999999999" customHeight="1">
      <c r="A4195" s="8" t="s">
        <v>14</v>
      </c>
      <c r="B4195" s="9">
        <v>4180560</v>
      </c>
      <c r="C4195" s="10">
        <v>4180925</v>
      </c>
      <c r="D4195" s="11"/>
      <c r="E4195" s="12" t="s">
        <v>15</v>
      </c>
      <c r="F4195" s="12" t="s">
        <v>16216</v>
      </c>
      <c r="G4195" s="12" t="s">
        <v>16217</v>
      </c>
      <c r="H4195" s="10">
        <v>948489</v>
      </c>
      <c r="I4195" s="12" t="s">
        <v>18</v>
      </c>
      <c r="J4195" s="11"/>
      <c r="K4195" s="12" t="s">
        <v>16218</v>
      </c>
      <c r="L4195" s="10">
        <v>121</v>
      </c>
      <c r="M4195" s="12" t="s">
        <v>16219</v>
      </c>
    </row>
    <row r="4196" spans="1:13" ht="20.149999999999999" customHeight="1">
      <c r="A4196" s="8" t="s">
        <v>14</v>
      </c>
      <c r="B4196" s="9">
        <v>4181245</v>
      </c>
      <c r="C4196" s="10">
        <v>4185273</v>
      </c>
      <c r="D4196" s="11"/>
      <c r="E4196" s="12" t="s">
        <v>15</v>
      </c>
      <c r="F4196" s="12" t="s">
        <v>16220</v>
      </c>
      <c r="G4196" s="12" t="s">
        <v>16221</v>
      </c>
      <c r="H4196" s="10">
        <v>948488</v>
      </c>
      <c r="I4196" s="12" t="s">
        <v>18</v>
      </c>
      <c r="J4196" s="11"/>
      <c r="K4196" s="12" t="s">
        <v>16222</v>
      </c>
      <c r="L4196" s="10">
        <v>1342</v>
      </c>
      <c r="M4196" s="12" t="s">
        <v>16223</v>
      </c>
    </row>
    <row r="4197" spans="1:13" ht="20.149999999999999" customHeight="1">
      <c r="A4197" s="8" t="s">
        <v>14</v>
      </c>
      <c r="B4197" s="9">
        <v>4185350</v>
      </c>
      <c r="C4197" s="10">
        <v>4189573</v>
      </c>
      <c r="D4197" s="11"/>
      <c r="E4197" s="12" t="s">
        <v>15</v>
      </c>
      <c r="F4197" s="12" t="s">
        <v>16224</v>
      </c>
      <c r="G4197" s="12" t="s">
        <v>16225</v>
      </c>
      <c r="H4197" s="10">
        <v>948487</v>
      </c>
      <c r="I4197" s="12" t="s">
        <v>18</v>
      </c>
      <c r="J4197" s="11"/>
      <c r="K4197" s="12" t="s">
        <v>16226</v>
      </c>
      <c r="L4197" s="10">
        <v>1407</v>
      </c>
      <c r="M4197" s="12" t="s">
        <v>16227</v>
      </c>
    </row>
    <row r="4198" spans="1:13" ht="20.149999999999999" customHeight="1">
      <c r="A4198" s="8" t="s">
        <v>14</v>
      </c>
      <c r="B4198" s="9">
        <v>4189786</v>
      </c>
      <c r="C4198" s="10">
        <v>4190325</v>
      </c>
      <c r="D4198" s="11"/>
      <c r="E4198" s="12" t="s">
        <v>15</v>
      </c>
      <c r="F4198" s="12" t="s">
        <v>16228</v>
      </c>
      <c r="G4198" s="12" t="s">
        <v>16229</v>
      </c>
      <c r="H4198" s="10">
        <v>948495</v>
      </c>
      <c r="I4198" s="12" t="s">
        <v>18</v>
      </c>
      <c r="J4198" s="11"/>
      <c r="K4198" s="12" t="s">
        <v>16230</v>
      </c>
      <c r="L4198" s="10">
        <v>179</v>
      </c>
      <c r="M4198" s="12" t="s">
        <v>16231</v>
      </c>
    </row>
    <row r="4199" spans="1:13" ht="20.149999999999999" customHeight="1">
      <c r="A4199" s="8" t="s">
        <v>14</v>
      </c>
      <c r="B4199" s="9">
        <v>4190327</v>
      </c>
      <c r="C4199" s="10">
        <v>4190487</v>
      </c>
      <c r="D4199" s="11"/>
      <c r="E4199" s="12" t="s">
        <v>37</v>
      </c>
      <c r="F4199" s="12" t="s">
        <v>16232</v>
      </c>
      <c r="G4199" s="12" t="s">
        <v>16233</v>
      </c>
      <c r="H4199" s="10">
        <v>7751646</v>
      </c>
      <c r="I4199" s="12" t="s">
        <v>92</v>
      </c>
      <c r="J4199" s="11"/>
      <c r="K4199" s="11"/>
      <c r="L4199" s="11"/>
      <c r="M4199" s="12" t="s">
        <v>16234</v>
      </c>
    </row>
    <row r="4200" spans="1:13" ht="20.149999999999999" customHeight="1">
      <c r="A4200" s="8" t="s">
        <v>14</v>
      </c>
      <c r="B4200" s="9">
        <v>4190735</v>
      </c>
      <c r="C4200" s="10">
        <v>4191868</v>
      </c>
      <c r="D4200" s="11"/>
      <c r="E4200" s="12" t="s">
        <v>37</v>
      </c>
      <c r="F4200" s="12" t="s">
        <v>16235</v>
      </c>
      <c r="G4200" s="12" t="s">
        <v>16236</v>
      </c>
      <c r="H4200" s="10">
        <v>948494</v>
      </c>
      <c r="I4200" s="12" t="s">
        <v>18</v>
      </c>
      <c r="J4200" s="11"/>
      <c r="K4200" s="12" t="s">
        <v>16237</v>
      </c>
      <c r="L4200" s="10">
        <v>377</v>
      </c>
      <c r="M4200" s="12" t="s">
        <v>16238</v>
      </c>
    </row>
    <row r="4201" spans="1:13" ht="20.149999999999999" customHeight="1">
      <c r="A4201" s="8" t="s">
        <v>14</v>
      </c>
      <c r="B4201" s="9">
        <v>4191865</v>
      </c>
      <c r="C4201" s="10">
        <v>4192635</v>
      </c>
      <c r="D4201" s="11"/>
      <c r="E4201" s="12" t="s">
        <v>37</v>
      </c>
      <c r="F4201" s="12" t="s">
        <v>16239</v>
      </c>
      <c r="G4201" s="12" t="s">
        <v>16240</v>
      </c>
      <c r="H4201" s="10">
        <v>948493</v>
      </c>
      <c r="I4201" s="12" t="s">
        <v>18</v>
      </c>
      <c r="J4201" s="11"/>
      <c r="K4201" s="12" t="s">
        <v>16241</v>
      </c>
      <c r="L4201" s="10">
        <v>256</v>
      </c>
      <c r="M4201" s="12" t="s">
        <v>16242</v>
      </c>
    </row>
    <row r="4202" spans="1:13" ht="20.149999999999999" customHeight="1">
      <c r="A4202" s="8" t="s">
        <v>14</v>
      </c>
      <c r="B4202" s="9">
        <v>4192637</v>
      </c>
      <c r="C4202" s="10">
        <v>4192837</v>
      </c>
      <c r="D4202" s="11"/>
      <c r="E4202" s="12" t="s">
        <v>37</v>
      </c>
      <c r="F4202" s="12" t="s">
        <v>16243</v>
      </c>
      <c r="G4202" s="12" t="s">
        <v>16244</v>
      </c>
      <c r="H4202" s="10">
        <v>2847702</v>
      </c>
      <c r="I4202" s="12" t="s">
        <v>18</v>
      </c>
      <c r="J4202" s="11"/>
      <c r="K4202" s="12" t="s">
        <v>16245</v>
      </c>
      <c r="L4202" s="10">
        <v>66</v>
      </c>
      <c r="M4202" s="12" t="s">
        <v>16246</v>
      </c>
    </row>
    <row r="4203" spans="1:13" ht="20.149999999999999" customHeight="1">
      <c r="A4203" s="8" t="s">
        <v>14</v>
      </c>
      <c r="B4203" s="9">
        <v>4192821</v>
      </c>
      <c r="C4203" s="10">
        <v>4193576</v>
      </c>
      <c r="D4203" s="11"/>
      <c r="E4203" s="12" t="s">
        <v>37</v>
      </c>
      <c r="F4203" s="12" t="s">
        <v>16247</v>
      </c>
      <c r="G4203" s="12" t="s">
        <v>16248</v>
      </c>
      <c r="H4203" s="10">
        <v>948500</v>
      </c>
      <c r="I4203" s="12" t="s">
        <v>18</v>
      </c>
      <c r="J4203" s="11"/>
      <c r="K4203" s="12" t="s">
        <v>16249</v>
      </c>
      <c r="L4203" s="10">
        <v>251</v>
      </c>
      <c r="M4203" s="12" t="s">
        <v>16250</v>
      </c>
    </row>
    <row r="4204" spans="1:13" ht="20.149999999999999" customHeight="1">
      <c r="A4204" s="8" t="s">
        <v>14</v>
      </c>
      <c r="B4204" s="9">
        <v>4193569</v>
      </c>
      <c r="C4204" s="10">
        <v>4194204</v>
      </c>
      <c r="D4204" s="11"/>
      <c r="E4204" s="12" t="s">
        <v>37</v>
      </c>
      <c r="F4204" s="12" t="s">
        <v>16251</v>
      </c>
      <c r="G4204" s="12" t="s">
        <v>16252</v>
      </c>
      <c r="H4204" s="10">
        <v>948491</v>
      </c>
      <c r="I4204" s="12" t="s">
        <v>18</v>
      </c>
      <c r="J4204" s="11"/>
      <c r="K4204" s="12" t="s">
        <v>16253</v>
      </c>
      <c r="L4204" s="10">
        <v>211</v>
      </c>
      <c r="M4204" s="12" t="s">
        <v>16254</v>
      </c>
    </row>
    <row r="4205" spans="1:13" ht="20.149999999999999" customHeight="1">
      <c r="A4205" s="8" t="s">
        <v>14</v>
      </c>
      <c r="B4205" s="9">
        <v>4194204</v>
      </c>
      <c r="C4205" s="10">
        <v>4196099</v>
      </c>
      <c r="D4205" s="11"/>
      <c r="E4205" s="12" t="s">
        <v>37</v>
      </c>
      <c r="F4205" s="12" t="s">
        <v>16255</v>
      </c>
      <c r="G4205" s="12" t="s">
        <v>16256</v>
      </c>
      <c r="H4205" s="10">
        <v>948492</v>
      </c>
      <c r="I4205" s="12" t="s">
        <v>18</v>
      </c>
      <c r="J4205" s="11"/>
      <c r="K4205" s="12" t="s">
        <v>16257</v>
      </c>
      <c r="L4205" s="10">
        <v>631</v>
      </c>
      <c r="M4205" s="12" t="s">
        <v>16258</v>
      </c>
    </row>
    <row r="4206" spans="1:13" ht="20.149999999999999" customHeight="1">
      <c r="A4206" s="8" t="s">
        <v>14</v>
      </c>
      <c r="B4206" s="9">
        <v>4196332</v>
      </c>
      <c r="C4206" s="10">
        <v>4196808</v>
      </c>
      <c r="D4206" s="11"/>
      <c r="E4206" s="12" t="s">
        <v>37</v>
      </c>
      <c r="F4206" s="12" t="s">
        <v>16259</v>
      </c>
      <c r="G4206" s="12" t="s">
        <v>16260</v>
      </c>
      <c r="H4206" s="10">
        <v>948496</v>
      </c>
      <c r="I4206" s="12" t="s">
        <v>18</v>
      </c>
      <c r="J4206" s="11"/>
      <c r="K4206" s="12" t="s">
        <v>16261</v>
      </c>
      <c r="L4206" s="10">
        <v>158</v>
      </c>
      <c r="M4206" s="12" t="s">
        <v>16262</v>
      </c>
    </row>
    <row r="4207" spans="1:13" ht="20.149999999999999" customHeight="1">
      <c r="A4207" s="8" t="s">
        <v>14</v>
      </c>
      <c r="B4207" s="9">
        <v>4196903</v>
      </c>
      <c r="C4207" s="10">
        <v>4197676</v>
      </c>
      <c r="D4207" s="11"/>
      <c r="E4207" s="12" t="s">
        <v>15</v>
      </c>
      <c r="F4207" s="12" t="s">
        <v>16263</v>
      </c>
      <c r="G4207" s="12" t="s">
        <v>16264</v>
      </c>
      <c r="H4207" s="10">
        <v>948498</v>
      </c>
      <c r="I4207" s="12" t="s">
        <v>18</v>
      </c>
      <c r="J4207" s="11"/>
      <c r="K4207" s="12" t="s">
        <v>16265</v>
      </c>
      <c r="L4207" s="10">
        <v>257</v>
      </c>
      <c r="M4207" s="12" t="s">
        <v>16266</v>
      </c>
    </row>
    <row r="4208" spans="1:13" ht="20.149999999999999" customHeight="1">
      <c r="A4208" s="8" t="s">
        <v>14</v>
      </c>
      <c r="B4208" s="9">
        <v>4197716</v>
      </c>
      <c r="C4208" s="10">
        <v>4198780</v>
      </c>
      <c r="D4208" s="11"/>
      <c r="E4208" s="12" t="s">
        <v>15</v>
      </c>
      <c r="F4208" s="12" t="s">
        <v>16267</v>
      </c>
      <c r="G4208" s="12" t="s">
        <v>16268</v>
      </c>
      <c r="H4208" s="10">
        <v>948497</v>
      </c>
      <c r="I4208" s="12" t="s">
        <v>18</v>
      </c>
      <c r="J4208" s="11"/>
      <c r="K4208" s="12" t="s">
        <v>16269</v>
      </c>
      <c r="L4208" s="10">
        <v>354</v>
      </c>
      <c r="M4208" s="12" t="s">
        <v>16270</v>
      </c>
    </row>
    <row r="4209" spans="1:13" ht="20.149999999999999" customHeight="1">
      <c r="A4209" s="8" t="s">
        <v>14</v>
      </c>
      <c r="B4209" s="9">
        <v>4198790</v>
      </c>
      <c r="C4209" s="10">
        <v>4199461</v>
      </c>
      <c r="D4209" s="11"/>
      <c r="E4209" s="12" t="s">
        <v>15</v>
      </c>
      <c r="F4209" s="12" t="s">
        <v>16271</v>
      </c>
      <c r="G4209" s="12" t="s">
        <v>16272</v>
      </c>
      <c r="H4209" s="10">
        <v>948502</v>
      </c>
      <c r="I4209" s="12" t="s">
        <v>18</v>
      </c>
      <c r="J4209" s="11"/>
      <c r="K4209" s="12" t="s">
        <v>16273</v>
      </c>
      <c r="L4209" s="10">
        <v>223</v>
      </c>
      <c r="M4209" s="12" t="s">
        <v>16274</v>
      </c>
    </row>
    <row r="4210" spans="1:13" ht="20.149999999999999" customHeight="1">
      <c r="A4210" s="8" t="s">
        <v>14</v>
      </c>
      <c r="B4210" s="9">
        <v>4199504</v>
      </c>
      <c r="C4210" s="10">
        <v>4200094</v>
      </c>
      <c r="D4210" s="11"/>
      <c r="E4210" s="12" t="s">
        <v>15</v>
      </c>
      <c r="F4210" s="12" t="s">
        <v>16275</v>
      </c>
      <c r="G4210" s="12" t="s">
        <v>16276</v>
      </c>
      <c r="H4210" s="10">
        <v>948501</v>
      </c>
      <c r="I4210" s="12" t="s">
        <v>18</v>
      </c>
      <c r="J4210" s="11"/>
      <c r="K4210" s="12" t="s">
        <v>16277</v>
      </c>
      <c r="L4210" s="10">
        <v>196</v>
      </c>
      <c r="M4210" s="12" t="s">
        <v>16278</v>
      </c>
    </row>
    <row r="4211" spans="1:13" ht="20.149999999999999" customHeight="1">
      <c r="A4211" s="8" t="s">
        <v>14</v>
      </c>
      <c r="B4211" s="9">
        <v>4200281</v>
      </c>
      <c r="C4211" s="10">
        <v>4200553</v>
      </c>
      <c r="D4211" s="11"/>
      <c r="E4211" s="12" t="s">
        <v>15</v>
      </c>
      <c r="F4211" s="12" t="s">
        <v>16279</v>
      </c>
      <c r="G4211" s="12" t="s">
        <v>16280</v>
      </c>
      <c r="H4211" s="10">
        <v>948499</v>
      </c>
      <c r="I4211" s="12" t="s">
        <v>18</v>
      </c>
      <c r="J4211" s="11"/>
      <c r="K4211" s="12" t="s">
        <v>16281</v>
      </c>
      <c r="L4211" s="10">
        <v>90</v>
      </c>
      <c r="M4211" s="12" t="s">
        <v>16282</v>
      </c>
    </row>
    <row r="4212" spans="1:13" ht="20.149999999999999" customHeight="1">
      <c r="A4212" s="8" t="s">
        <v>14</v>
      </c>
      <c r="B4212" s="9">
        <v>4200566</v>
      </c>
      <c r="C4212" s="10">
        <v>4201261</v>
      </c>
      <c r="D4212" s="11"/>
      <c r="E4212" s="12" t="s">
        <v>15</v>
      </c>
      <c r="F4212" s="12" t="s">
        <v>16283</v>
      </c>
      <c r="G4212" s="12" t="s">
        <v>16284</v>
      </c>
      <c r="H4212" s="10">
        <v>948508</v>
      </c>
      <c r="I4212" s="12" t="s">
        <v>18</v>
      </c>
      <c r="J4212" s="11"/>
      <c r="K4212" s="12" t="s">
        <v>16285</v>
      </c>
      <c r="L4212" s="10">
        <v>231</v>
      </c>
      <c r="M4212" s="12" t="s">
        <v>16286</v>
      </c>
    </row>
    <row r="4213" spans="1:13" ht="20.149999999999999" customHeight="1">
      <c r="A4213" s="8" t="s">
        <v>14</v>
      </c>
      <c r="B4213" s="9">
        <v>4201263</v>
      </c>
      <c r="C4213" s="10">
        <v>4201688</v>
      </c>
      <c r="D4213" s="11"/>
      <c r="E4213" s="12" t="s">
        <v>37</v>
      </c>
      <c r="F4213" s="12" t="s">
        <v>16287</v>
      </c>
      <c r="G4213" s="12" t="s">
        <v>16288</v>
      </c>
      <c r="H4213" s="10">
        <v>948507</v>
      </c>
      <c r="I4213" s="12" t="s">
        <v>18</v>
      </c>
      <c r="J4213" s="11"/>
      <c r="K4213" s="12" t="s">
        <v>16289</v>
      </c>
      <c r="L4213" s="10">
        <v>141</v>
      </c>
      <c r="M4213" s="12" t="s">
        <v>16290</v>
      </c>
    </row>
    <row r="4214" spans="1:13" ht="20.149999999999999" customHeight="1">
      <c r="A4214" s="8" t="s">
        <v>14</v>
      </c>
      <c r="B4214" s="9">
        <v>4201926</v>
      </c>
      <c r="C4214" s="10">
        <v>4203323</v>
      </c>
      <c r="D4214" s="11"/>
      <c r="E4214" s="12" t="s">
        <v>15</v>
      </c>
      <c r="F4214" s="12" t="s">
        <v>16291</v>
      </c>
      <c r="G4214" s="12" t="s">
        <v>16292</v>
      </c>
      <c r="H4214" s="10">
        <v>948506</v>
      </c>
      <c r="I4214" s="12" t="s">
        <v>18</v>
      </c>
      <c r="J4214" s="11"/>
      <c r="K4214" s="12" t="s">
        <v>16293</v>
      </c>
      <c r="L4214" s="10">
        <v>465</v>
      </c>
      <c r="M4214" s="12" t="s">
        <v>16294</v>
      </c>
    </row>
    <row r="4215" spans="1:13" ht="20.149999999999999" customHeight="1">
      <c r="A4215" s="8" t="s">
        <v>14</v>
      </c>
      <c r="B4215" s="9">
        <v>4203320</v>
      </c>
      <c r="C4215" s="10">
        <v>4204645</v>
      </c>
      <c r="D4215" s="11"/>
      <c r="E4215" s="12" t="s">
        <v>15</v>
      </c>
      <c r="F4215" s="12" t="s">
        <v>16295</v>
      </c>
      <c r="G4215" s="12" t="s">
        <v>16296</v>
      </c>
      <c r="H4215" s="10">
        <v>948505</v>
      </c>
      <c r="I4215" s="12" t="s">
        <v>18</v>
      </c>
      <c r="J4215" s="11"/>
      <c r="K4215" s="12" t="s">
        <v>16297</v>
      </c>
      <c r="L4215" s="10">
        <v>441</v>
      </c>
      <c r="M4215" s="12" t="s">
        <v>16298</v>
      </c>
    </row>
    <row r="4216" spans="1:13" ht="20.149999999999999" customHeight="1">
      <c r="A4216" s="8" t="s">
        <v>14</v>
      </c>
      <c r="B4216" s="9">
        <v>4204642</v>
      </c>
      <c r="C4216" s="10">
        <v>4205931</v>
      </c>
      <c r="D4216" s="11"/>
      <c r="E4216" s="12" t="s">
        <v>37</v>
      </c>
      <c r="F4216" s="12" t="s">
        <v>16299</v>
      </c>
      <c r="G4216" s="12" t="s">
        <v>16300</v>
      </c>
      <c r="H4216" s="10">
        <v>948504</v>
      </c>
      <c r="I4216" s="12" t="s">
        <v>18</v>
      </c>
      <c r="J4216" s="11"/>
      <c r="K4216" s="12" t="s">
        <v>16301</v>
      </c>
      <c r="L4216" s="10">
        <v>429</v>
      </c>
      <c r="M4216" s="12" t="s">
        <v>16302</v>
      </c>
    </row>
    <row r="4217" spans="1:13" ht="20.149999999999999" customHeight="1">
      <c r="A4217" s="8" t="s">
        <v>14</v>
      </c>
      <c r="B4217" s="9">
        <v>4205943</v>
      </c>
      <c r="C4217" s="10">
        <v>4207532</v>
      </c>
      <c r="D4217" s="11"/>
      <c r="E4217" s="12" t="s">
        <v>37</v>
      </c>
      <c r="F4217" s="12" t="s">
        <v>16303</v>
      </c>
      <c r="G4217" s="12" t="s">
        <v>16304</v>
      </c>
      <c r="H4217" s="10">
        <v>948503</v>
      </c>
      <c r="I4217" s="12" t="s">
        <v>18</v>
      </c>
      <c r="J4217" s="11"/>
      <c r="K4217" s="12" t="s">
        <v>16305</v>
      </c>
      <c r="L4217" s="10">
        <v>529</v>
      </c>
      <c r="M4217" s="12" t="s">
        <v>16306</v>
      </c>
    </row>
    <row r="4218" spans="1:13" ht="20.149999999999999" customHeight="1">
      <c r="A4218" s="8" t="s">
        <v>14</v>
      </c>
      <c r="B4218" s="9">
        <v>4208147</v>
      </c>
      <c r="C4218" s="10">
        <v>4209688</v>
      </c>
      <c r="D4218" s="11"/>
      <c r="E4218" s="12" t="s">
        <v>15</v>
      </c>
      <c r="F4218" s="12" t="s">
        <v>845</v>
      </c>
      <c r="G4218" s="12" t="s">
        <v>16307</v>
      </c>
      <c r="H4218" s="10">
        <v>948511</v>
      </c>
      <c r="I4218" s="12" t="s">
        <v>847</v>
      </c>
      <c r="J4218" s="11"/>
      <c r="K4218" s="11"/>
      <c r="L4218" s="11"/>
      <c r="M4218" s="12" t="s">
        <v>16308</v>
      </c>
    </row>
    <row r="4219" spans="1:13" ht="20.149999999999999" customHeight="1">
      <c r="A4219" s="8" t="s">
        <v>14</v>
      </c>
      <c r="B4219" s="9">
        <v>4209774</v>
      </c>
      <c r="C4219" s="10">
        <v>4209849</v>
      </c>
      <c r="D4219" s="11"/>
      <c r="E4219" s="12" t="s">
        <v>15</v>
      </c>
      <c r="F4219" s="12" t="s">
        <v>10654</v>
      </c>
      <c r="G4219" s="12" t="s">
        <v>16309</v>
      </c>
      <c r="H4219" s="10">
        <v>948510</v>
      </c>
      <c r="I4219" s="12" t="s">
        <v>851</v>
      </c>
      <c r="J4219" s="11"/>
      <c r="K4219" s="11"/>
      <c r="L4219" s="11"/>
      <c r="M4219" s="12" t="s">
        <v>16310</v>
      </c>
    </row>
    <row r="4220" spans="1:13" ht="20.149999999999999" customHeight="1">
      <c r="A4220" s="8" t="s">
        <v>14</v>
      </c>
      <c r="B4220" s="9">
        <v>4210043</v>
      </c>
      <c r="C4220" s="10">
        <v>4212946</v>
      </c>
      <c r="D4220" s="11"/>
      <c r="E4220" s="12" t="s">
        <v>15</v>
      </c>
      <c r="F4220" s="12" t="s">
        <v>856</v>
      </c>
      <c r="G4220" s="12" t="s">
        <v>16311</v>
      </c>
      <c r="H4220" s="10">
        <v>948509</v>
      </c>
      <c r="I4220" s="12" t="s">
        <v>847</v>
      </c>
      <c r="J4220" s="11"/>
      <c r="K4220" s="11"/>
      <c r="L4220" s="11"/>
      <c r="M4220" s="12" t="s">
        <v>16312</v>
      </c>
    </row>
    <row r="4221" spans="1:13" ht="20.149999999999999" customHeight="1">
      <c r="A4221" s="8" t="s">
        <v>14</v>
      </c>
      <c r="B4221" s="9">
        <v>4213040</v>
      </c>
      <c r="C4221" s="10">
        <v>4213159</v>
      </c>
      <c r="D4221" s="11"/>
      <c r="E4221" s="12" t="s">
        <v>15</v>
      </c>
      <c r="F4221" s="12" t="s">
        <v>859</v>
      </c>
      <c r="G4221" s="12" t="s">
        <v>16313</v>
      </c>
      <c r="H4221" s="10">
        <v>948516</v>
      </c>
      <c r="I4221" s="12" t="s">
        <v>847</v>
      </c>
      <c r="J4221" s="11"/>
      <c r="K4221" s="11"/>
      <c r="L4221" s="11"/>
      <c r="M4221" s="12" t="s">
        <v>16314</v>
      </c>
    </row>
    <row r="4222" spans="1:13" ht="20.149999999999999" customHeight="1">
      <c r="A4222" s="8" t="s">
        <v>14</v>
      </c>
      <c r="B4222" s="9">
        <v>4213234</v>
      </c>
      <c r="C4222" s="10">
        <v>4213617</v>
      </c>
      <c r="D4222" s="11"/>
      <c r="E4222" s="12" t="s">
        <v>15</v>
      </c>
      <c r="F4222" s="12" t="s">
        <v>16315</v>
      </c>
      <c r="G4222" s="12" t="s">
        <v>16316</v>
      </c>
      <c r="H4222" s="10">
        <v>948515</v>
      </c>
      <c r="I4222" s="12" t="s">
        <v>18</v>
      </c>
      <c r="J4222" s="11"/>
      <c r="K4222" s="12" t="s">
        <v>16317</v>
      </c>
      <c r="L4222" s="10">
        <v>127</v>
      </c>
      <c r="M4222" s="12" t="s">
        <v>16318</v>
      </c>
    </row>
    <row r="4223" spans="1:13" ht="20.149999999999999" customHeight="1">
      <c r="A4223" s="8" t="s">
        <v>14</v>
      </c>
      <c r="B4223" s="9">
        <v>4213680</v>
      </c>
      <c r="C4223" s="10">
        <v>4214123</v>
      </c>
      <c r="D4223" s="11"/>
      <c r="E4223" s="12" t="s">
        <v>37</v>
      </c>
      <c r="F4223" s="12" t="s">
        <v>16319</v>
      </c>
      <c r="G4223" s="12" t="s">
        <v>16320</v>
      </c>
      <c r="H4223" s="10">
        <v>948514</v>
      </c>
      <c r="I4223" s="12" t="s">
        <v>18</v>
      </c>
      <c r="J4223" s="11"/>
      <c r="K4223" s="12" t="s">
        <v>16321</v>
      </c>
      <c r="L4223" s="10">
        <v>147</v>
      </c>
      <c r="M4223" s="12" t="s">
        <v>16322</v>
      </c>
    </row>
    <row r="4224" spans="1:13" ht="20.149999999999999" customHeight="1">
      <c r="A4224" s="8" t="s">
        <v>14</v>
      </c>
      <c r="B4224" s="9">
        <v>4214280</v>
      </c>
      <c r="C4224" s="10">
        <v>4215209</v>
      </c>
      <c r="D4224" s="11"/>
      <c r="E4224" s="12" t="s">
        <v>15</v>
      </c>
      <c r="F4224" s="12" t="s">
        <v>16323</v>
      </c>
      <c r="G4224" s="12" t="s">
        <v>16324</v>
      </c>
      <c r="H4224" s="10">
        <v>948513</v>
      </c>
      <c r="I4224" s="12" t="s">
        <v>18</v>
      </c>
      <c r="J4224" s="11"/>
      <c r="K4224" s="12" t="s">
        <v>16325</v>
      </c>
      <c r="L4224" s="10">
        <v>309</v>
      </c>
      <c r="M4224" s="12" t="s">
        <v>16326</v>
      </c>
    </row>
    <row r="4225" spans="1:13" ht="20.149999999999999" customHeight="1">
      <c r="A4225" s="8" t="s">
        <v>14</v>
      </c>
      <c r="B4225" s="9">
        <v>4215478</v>
      </c>
      <c r="C4225" s="10">
        <v>4217079</v>
      </c>
      <c r="D4225" s="11"/>
      <c r="E4225" s="12" t="s">
        <v>15</v>
      </c>
      <c r="F4225" s="12" t="s">
        <v>16327</v>
      </c>
      <c r="G4225" s="12" t="s">
        <v>16328</v>
      </c>
      <c r="H4225" s="10">
        <v>948512</v>
      </c>
      <c r="I4225" s="12" t="s">
        <v>18</v>
      </c>
      <c r="J4225" s="11"/>
      <c r="K4225" s="12" t="s">
        <v>16329</v>
      </c>
      <c r="L4225" s="10">
        <v>533</v>
      </c>
      <c r="M4225" s="12" t="s">
        <v>16330</v>
      </c>
    </row>
    <row r="4226" spans="1:13" ht="20.149999999999999" customHeight="1">
      <c r="A4226" s="8" t="s">
        <v>14</v>
      </c>
      <c r="B4226" s="9">
        <v>4217109</v>
      </c>
      <c r="C4226" s="10">
        <v>4218413</v>
      </c>
      <c r="D4226" s="11"/>
      <c r="E4226" s="12" t="s">
        <v>15</v>
      </c>
      <c r="F4226" s="12" t="s">
        <v>16331</v>
      </c>
      <c r="G4226" s="12" t="s">
        <v>16332</v>
      </c>
      <c r="H4226" s="10">
        <v>948517</v>
      </c>
      <c r="I4226" s="12" t="s">
        <v>18</v>
      </c>
      <c r="J4226" s="11"/>
      <c r="K4226" s="12" t="s">
        <v>16333</v>
      </c>
      <c r="L4226" s="10">
        <v>434</v>
      </c>
      <c r="M4226" s="12" t="s">
        <v>16334</v>
      </c>
    </row>
    <row r="4227" spans="1:13" ht="20.149999999999999" customHeight="1">
      <c r="A4227" s="8" t="s">
        <v>14</v>
      </c>
      <c r="B4227" s="9">
        <v>4218596</v>
      </c>
      <c r="C4227" s="10">
        <v>4220332</v>
      </c>
      <c r="D4227" s="11"/>
      <c r="E4227" s="12" t="s">
        <v>15</v>
      </c>
      <c r="F4227" s="12" t="s">
        <v>16335</v>
      </c>
      <c r="G4227" s="12" t="s">
        <v>16336</v>
      </c>
      <c r="H4227" s="10">
        <v>944797</v>
      </c>
      <c r="I4227" s="12" t="s">
        <v>18</v>
      </c>
      <c r="J4227" s="11"/>
      <c r="K4227" s="12" t="s">
        <v>16337</v>
      </c>
      <c r="L4227" s="10">
        <v>578</v>
      </c>
      <c r="M4227" s="12" t="s">
        <v>16338</v>
      </c>
    </row>
    <row r="4228" spans="1:13" ht="20.149999999999999" customHeight="1">
      <c r="A4228" s="8" t="s">
        <v>14</v>
      </c>
      <c r="B4228" s="9">
        <v>4218879</v>
      </c>
      <c r="C4228" s="10">
        <v>4218963</v>
      </c>
      <c r="D4228" s="11"/>
      <c r="E4228" s="12" t="s">
        <v>15</v>
      </c>
      <c r="F4228" s="12" t="s">
        <v>16339</v>
      </c>
      <c r="G4228" s="12" t="s">
        <v>16340</v>
      </c>
      <c r="H4228" s="10">
        <v>71004576</v>
      </c>
      <c r="I4228" s="12" t="s">
        <v>92</v>
      </c>
      <c r="J4228" s="11"/>
      <c r="K4228" s="11"/>
      <c r="L4228" s="11"/>
      <c r="M4228" s="12" t="s">
        <v>16341</v>
      </c>
    </row>
    <row r="4229" spans="1:13" ht="20.149999999999999" customHeight="1">
      <c r="A4229" s="8" t="s">
        <v>14</v>
      </c>
      <c r="B4229" s="9">
        <v>4220301</v>
      </c>
      <c r="C4229" s="10">
        <v>4222487</v>
      </c>
      <c r="D4229" s="11"/>
      <c r="E4229" s="12" t="s">
        <v>37</v>
      </c>
      <c r="F4229" s="12" t="s">
        <v>16342</v>
      </c>
      <c r="G4229" s="12" t="s">
        <v>16343</v>
      </c>
      <c r="H4229" s="10">
        <v>944933</v>
      </c>
      <c r="I4229" s="12" t="s">
        <v>18</v>
      </c>
      <c r="J4229" s="11"/>
      <c r="K4229" s="12" t="s">
        <v>16344</v>
      </c>
      <c r="L4229" s="10">
        <v>728</v>
      </c>
      <c r="M4229" s="12" t="s">
        <v>16345</v>
      </c>
    </row>
    <row r="4230" spans="1:13" ht="20.149999999999999" customHeight="1">
      <c r="A4230" s="8" t="s">
        <v>14</v>
      </c>
      <c r="B4230" s="9">
        <v>4222804</v>
      </c>
      <c r="C4230" s="10">
        <v>4223628</v>
      </c>
      <c r="D4230" s="11"/>
      <c r="E4230" s="12" t="s">
        <v>37</v>
      </c>
      <c r="F4230" s="12" t="s">
        <v>16346</v>
      </c>
      <c r="G4230" s="12" t="s">
        <v>16347</v>
      </c>
      <c r="H4230" s="10">
        <v>948524</v>
      </c>
      <c r="I4230" s="12" t="s">
        <v>18</v>
      </c>
      <c r="J4230" s="11"/>
      <c r="K4230" s="12" t="s">
        <v>16348</v>
      </c>
      <c r="L4230" s="10">
        <v>274</v>
      </c>
      <c r="M4230" s="12" t="s">
        <v>16349</v>
      </c>
    </row>
    <row r="4231" spans="1:13" ht="20.149999999999999" customHeight="1">
      <c r="A4231" s="8" t="s">
        <v>14</v>
      </c>
      <c r="B4231" s="9">
        <v>4223828</v>
      </c>
      <c r="C4231" s="10">
        <v>4227511</v>
      </c>
      <c r="D4231" s="11"/>
      <c r="E4231" s="12" t="s">
        <v>15</v>
      </c>
      <c r="F4231" s="12" t="s">
        <v>16350</v>
      </c>
      <c r="G4231" s="12" t="s">
        <v>16351</v>
      </c>
      <c r="H4231" s="10">
        <v>948522</v>
      </c>
      <c r="I4231" s="12" t="s">
        <v>18</v>
      </c>
      <c r="J4231" s="11"/>
      <c r="K4231" s="12" t="s">
        <v>16352</v>
      </c>
      <c r="L4231" s="10">
        <v>1227</v>
      </c>
      <c r="M4231" s="12" t="s">
        <v>16353</v>
      </c>
    </row>
    <row r="4232" spans="1:13" ht="20.149999999999999" customHeight="1">
      <c r="A4232" s="8" t="s">
        <v>14</v>
      </c>
      <c r="B4232" s="9">
        <v>4227731</v>
      </c>
      <c r="C4232" s="10">
        <v>4229362</v>
      </c>
      <c r="D4232" s="11"/>
      <c r="E4232" s="12" t="s">
        <v>15</v>
      </c>
      <c r="F4232" s="12" t="s">
        <v>16354</v>
      </c>
      <c r="G4232" s="12" t="s">
        <v>16355</v>
      </c>
      <c r="H4232" s="10">
        <v>948521</v>
      </c>
      <c r="I4232" s="12" t="s">
        <v>18</v>
      </c>
      <c r="J4232" s="11"/>
      <c r="K4232" s="12" t="s">
        <v>16356</v>
      </c>
      <c r="L4232" s="10">
        <v>543</v>
      </c>
      <c r="M4232" s="12" t="s">
        <v>16357</v>
      </c>
    </row>
    <row r="4233" spans="1:13" ht="20.149999999999999" customHeight="1">
      <c r="A4233" s="8" t="s">
        <v>14</v>
      </c>
      <c r="B4233" s="9">
        <v>4229453</v>
      </c>
      <c r="C4233" s="10">
        <v>4230142</v>
      </c>
      <c r="D4233" s="11"/>
      <c r="E4233" s="12" t="s">
        <v>37</v>
      </c>
      <c r="F4233" s="12" t="s">
        <v>16358</v>
      </c>
      <c r="G4233" s="12" t="s">
        <v>16359</v>
      </c>
      <c r="H4233" s="10">
        <v>948520</v>
      </c>
      <c r="I4233" s="12" t="s">
        <v>18</v>
      </c>
      <c r="J4233" s="11"/>
      <c r="K4233" s="12" t="s">
        <v>16360</v>
      </c>
      <c r="L4233" s="10">
        <v>229</v>
      </c>
      <c r="M4233" s="12" t="s">
        <v>16361</v>
      </c>
    </row>
    <row r="4234" spans="1:13" ht="20.149999999999999" customHeight="1">
      <c r="A4234" s="8" t="s">
        <v>14</v>
      </c>
      <c r="B4234" s="9">
        <v>4230354</v>
      </c>
      <c r="C4234" s="10">
        <v>4231226</v>
      </c>
      <c r="D4234" s="11"/>
      <c r="E4234" s="12" t="s">
        <v>15</v>
      </c>
      <c r="F4234" s="12" t="s">
        <v>16362</v>
      </c>
      <c r="G4234" s="12" t="s">
        <v>16363</v>
      </c>
      <c r="H4234" s="10">
        <v>948519</v>
      </c>
      <c r="I4234" s="12" t="s">
        <v>18</v>
      </c>
      <c r="J4234" s="11"/>
      <c r="K4234" s="12" t="s">
        <v>16364</v>
      </c>
      <c r="L4234" s="10">
        <v>290</v>
      </c>
      <c r="M4234" s="12" t="s">
        <v>16365</v>
      </c>
    </row>
    <row r="4235" spans="1:13" ht="20.149999999999999" customHeight="1">
      <c r="A4235" s="8" t="s">
        <v>14</v>
      </c>
      <c r="B4235" s="9">
        <v>4231359</v>
      </c>
      <c r="C4235" s="10">
        <v>4231631</v>
      </c>
      <c r="D4235" s="11"/>
      <c r="E4235" s="12" t="s">
        <v>37</v>
      </c>
      <c r="F4235" s="12" t="s">
        <v>16366</v>
      </c>
      <c r="G4235" s="12" t="s">
        <v>16367</v>
      </c>
      <c r="H4235" s="10">
        <v>948518</v>
      </c>
      <c r="I4235" s="12" t="s">
        <v>18</v>
      </c>
      <c r="J4235" s="11"/>
      <c r="K4235" s="12" t="s">
        <v>16368</v>
      </c>
      <c r="L4235" s="10">
        <v>90</v>
      </c>
      <c r="M4235" s="12" t="s">
        <v>16369</v>
      </c>
    </row>
    <row r="4236" spans="1:13" ht="20.149999999999999" customHeight="1">
      <c r="A4236" s="8" t="s">
        <v>14</v>
      </c>
      <c r="B4236" s="9">
        <v>4231884</v>
      </c>
      <c r="C4236" s="10">
        <v>4233233</v>
      </c>
      <c r="D4236" s="11"/>
      <c r="E4236" s="12" t="s">
        <v>37</v>
      </c>
      <c r="F4236" s="12" t="s">
        <v>16370</v>
      </c>
      <c r="G4236" s="12" t="s">
        <v>16371</v>
      </c>
      <c r="H4236" s="10">
        <v>948531</v>
      </c>
      <c r="I4236" s="12" t="s">
        <v>18</v>
      </c>
      <c r="J4236" s="11"/>
      <c r="K4236" s="12" t="s">
        <v>16372</v>
      </c>
      <c r="L4236" s="10">
        <v>449</v>
      </c>
      <c r="M4236" s="12" t="s">
        <v>16373</v>
      </c>
    </row>
    <row r="4237" spans="1:13" ht="20.149999999999999" customHeight="1">
      <c r="A4237" s="8" t="s">
        <v>14</v>
      </c>
      <c r="B4237" s="9">
        <v>4233758</v>
      </c>
      <c r="C4237" s="10">
        <v>4235407</v>
      </c>
      <c r="D4237" s="11"/>
      <c r="E4237" s="12" t="s">
        <v>15</v>
      </c>
      <c r="F4237" s="12" t="s">
        <v>16374</v>
      </c>
      <c r="G4237" s="12" t="s">
        <v>16375</v>
      </c>
      <c r="H4237" s="10">
        <v>948535</v>
      </c>
      <c r="I4237" s="12" t="s">
        <v>18</v>
      </c>
      <c r="J4237" s="11"/>
      <c r="K4237" s="12" t="s">
        <v>16376</v>
      </c>
      <c r="L4237" s="10">
        <v>549</v>
      </c>
      <c r="M4237" s="12" t="s">
        <v>16377</v>
      </c>
    </row>
    <row r="4238" spans="1:13" ht="20.149999999999999" customHeight="1">
      <c r="A4238" s="8" t="s">
        <v>14</v>
      </c>
      <c r="B4238" s="9">
        <v>4235906</v>
      </c>
      <c r="C4238" s="10">
        <v>4236148</v>
      </c>
      <c r="D4238" s="11"/>
      <c r="E4238" s="12" t="s">
        <v>15</v>
      </c>
      <c r="F4238" s="12" t="s">
        <v>16378</v>
      </c>
      <c r="G4238" s="12" t="s">
        <v>16379</v>
      </c>
      <c r="H4238" s="10">
        <v>948534</v>
      </c>
      <c r="I4238" s="12" t="s">
        <v>18</v>
      </c>
      <c r="J4238" s="11"/>
      <c r="K4238" s="12" t="s">
        <v>16380</v>
      </c>
      <c r="L4238" s="10">
        <v>80</v>
      </c>
      <c r="M4238" s="12" t="s">
        <v>16381</v>
      </c>
    </row>
    <row r="4239" spans="1:13" ht="20.149999999999999" customHeight="1">
      <c r="A4239" s="8" t="s">
        <v>14</v>
      </c>
      <c r="B4239" s="9">
        <v>4236262</v>
      </c>
      <c r="C4239" s="10">
        <v>4236900</v>
      </c>
      <c r="D4239" s="11"/>
      <c r="E4239" s="12" t="s">
        <v>15</v>
      </c>
      <c r="F4239" s="12" t="s">
        <v>16382</v>
      </c>
      <c r="G4239" s="12" t="s">
        <v>16383</v>
      </c>
      <c r="H4239" s="10">
        <v>948533</v>
      </c>
      <c r="I4239" s="12" t="s">
        <v>18</v>
      </c>
      <c r="J4239" s="11"/>
      <c r="K4239" s="12" t="s">
        <v>16384</v>
      </c>
      <c r="L4239" s="10">
        <v>212</v>
      </c>
      <c r="M4239" s="12" t="s">
        <v>16385</v>
      </c>
    </row>
    <row r="4240" spans="1:13" ht="20.149999999999999" customHeight="1">
      <c r="A4240" s="8" t="s">
        <v>14</v>
      </c>
      <c r="B4240" s="9">
        <v>4236897</v>
      </c>
      <c r="C4240" s="10">
        <v>4237634</v>
      </c>
      <c r="D4240" s="11"/>
      <c r="E4240" s="12" t="s">
        <v>15</v>
      </c>
      <c r="F4240" s="12" t="s">
        <v>16386</v>
      </c>
      <c r="G4240" s="12" t="s">
        <v>16387</v>
      </c>
      <c r="H4240" s="10">
        <v>948526</v>
      </c>
      <c r="I4240" s="12" t="s">
        <v>18</v>
      </c>
      <c r="J4240" s="11"/>
      <c r="K4240" s="12" t="s">
        <v>16388</v>
      </c>
      <c r="L4240" s="10">
        <v>245</v>
      </c>
      <c r="M4240" s="12" t="s">
        <v>16389</v>
      </c>
    </row>
    <row r="4241" spans="1:13" ht="20.149999999999999" customHeight="1">
      <c r="A4241" s="8" t="s">
        <v>14</v>
      </c>
      <c r="B4241" s="9">
        <v>4237634</v>
      </c>
      <c r="C4241" s="10">
        <v>4239730</v>
      </c>
      <c r="D4241" s="11"/>
      <c r="E4241" s="12" t="s">
        <v>15</v>
      </c>
      <c r="F4241" s="12" t="s">
        <v>16390</v>
      </c>
      <c r="G4241" s="12" t="s">
        <v>16391</v>
      </c>
      <c r="H4241" s="10">
        <v>948527</v>
      </c>
      <c r="I4241" s="12" t="s">
        <v>18</v>
      </c>
      <c r="J4241" s="11"/>
      <c r="K4241" s="12" t="s">
        <v>16392</v>
      </c>
      <c r="L4241" s="10">
        <v>698</v>
      </c>
      <c r="M4241" s="12" t="s">
        <v>16393</v>
      </c>
    </row>
    <row r="4242" spans="1:13" ht="20.149999999999999" customHeight="1">
      <c r="A4242" s="8" t="s">
        <v>14</v>
      </c>
      <c r="B4242" s="9">
        <v>4239777</v>
      </c>
      <c r="C4242" s="10">
        <v>4240055</v>
      </c>
      <c r="D4242" s="11"/>
      <c r="E4242" s="12" t="s">
        <v>37</v>
      </c>
      <c r="F4242" s="12" t="s">
        <v>16394</v>
      </c>
      <c r="G4242" s="12" t="s">
        <v>16395</v>
      </c>
      <c r="H4242" s="10">
        <v>5061528</v>
      </c>
      <c r="I4242" s="12" t="s">
        <v>18</v>
      </c>
      <c r="J4242" s="11"/>
      <c r="K4242" s="12" t="s">
        <v>16396</v>
      </c>
      <c r="L4242" s="10">
        <v>92</v>
      </c>
      <c r="M4242" s="12" t="s">
        <v>16397</v>
      </c>
    </row>
    <row r="4243" spans="1:13" ht="20.149999999999999" customHeight="1">
      <c r="A4243" s="8" t="s">
        <v>14</v>
      </c>
      <c r="B4243" s="9">
        <v>4240325</v>
      </c>
      <c r="C4243" s="10">
        <v>4240735</v>
      </c>
      <c r="D4243" s="11"/>
      <c r="E4243" s="12" t="s">
        <v>15</v>
      </c>
      <c r="F4243" s="12" t="s">
        <v>16398</v>
      </c>
      <c r="G4243" s="12" t="s">
        <v>16399</v>
      </c>
      <c r="H4243" s="10">
        <v>948528</v>
      </c>
      <c r="I4243" s="12" t="s">
        <v>18</v>
      </c>
      <c r="J4243" s="11"/>
      <c r="K4243" s="12" t="s">
        <v>16400</v>
      </c>
      <c r="L4243" s="10">
        <v>136</v>
      </c>
      <c r="M4243" s="12" t="s">
        <v>16401</v>
      </c>
    </row>
    <row r="4244" spans="1:13" ht="20.149999999999999" customHeight="1">
      <c r="A4244" s="8" t="s">
        <v>14</v>
      </c>
      <c r="B4244" s="9">
        <v>4240779</v>
      </c>
      <c r="C4244" s="10">
        <v>4242254</v>
      </c>
      <c r="D4244" s="11"/>
      <c r="E4244" s="12" t="s">
        <v>37</v>
      </c>
      <c r="F4244" s="12" t="s">
        <v>16402</v>
      </c>
      <c r="G4244" s="12" t="s">
        <v>16403</v>
      </c>
      <c r="H4244" s="10">
        <v>948529</v>
      </c>
      <c r="I4244" s="12" t="s">
        <v>18</v>
      </c>
      <c r="J4244" s="11"/>
      <c r="K4244" s="12" t="s">
        <v>16404</v>
      </c>
      <c r="L4244" s="10">
        <v>491</v>
      </c>
      <c r="M4244" s="12" t="s">
        <v>16405</v>
      </c>
    </row>
    <row r="4245" spans="1:13" ht="20.149999999999999" customHeight="1">
      <c r="A4245" s="8" t="s">
        <v>14</v>
      </c>
      <c r="B4245" s="9">
        <v>4242531</v>
      </c>
      <c r="C4245" s="10">
        <v>4242633</v>
      </c>
      <c r="D4245" s="11"/>
      <c r="E4245" s="12" t="s">
        <v>37</v>
      </c>
      <c r="F4245" s="12" t="s">
        <v>16406</v>
      </c>
      <c r="G4245" s="12" t="s">
        <v>16407</v>
      </c>
      <c r="H4245" s="10">
        <v>71004577</v>
      </c>
      <c r="I4245" s="12" t="s">
        <v>92</v>
      </c>
      <c r="J4245" s="11"/>
      <c r="K4245" s="11"/>
      <c r="L4245" s="11"/>
      <c r="M4245" s="12" t="s">
        <v>16408</v>
      </c>
    </row>
    <row r="4246" spans="1:13" ht="20.149999999999999" customHeight="1">
      <c r="A4246" s="8" t="s">
        <v>14</v>
      </c>
      <c r="B4246" s="9">
        <v>4242626</v>
      </c>
      <c r="C4246" s="10">
        <v>4243516</v>
      </c>
      <c r="D4246" s="11"/>
      <c r="E4246" s="12" t="s">
        <v>37</v>
      </c>
      <c r="F4246" s="12" t="s">
        <v>16409</v>
      </c>
      <c r="G4246" s="12" t="s">
        <v>16410</v>
      </c>
      <c r="H4246" s="10">
        <v>948530</v>
      </c>
      <c r="I4246" s="12" t="s">
        <v>18</v>
      </c>
      <c r="J4246" s="11"/>
      <c r="K4246" s="12" t="s">
        <v>16411</v>
      </c>
      <c r="L4246" s="10">
        <v>296</v>
      </c>
      <c r="M4246" s="12" t="s">
        <v>16412</v>
      </c>
    </row>
    <row r="4247" spans="1:13" ht="20.149999999999999" customHeight="1">
      <c r="A4247" s="8" t="s">
        <v>14</v>
      </c>
      <c r="B4247" s="9">
        <v>4243531</v>
      </c>
      <c r="C4247" s="10">
        <v>4245075</v>
      </c>
      <c r="D4247" s="11"/>
      <c r="E4247" s="12" t="s">
        <v>37</v>
      </c>
      <c r="F4247" s="12" t="s">
        <v>16413</v>
      </c>
      <c r="G4247" s="12" t="s">
        <v>16414</v>
      </c>
      <c r="H4247" s="10">
        <v>948532</v>
      </c>
      <c r="I4247" s="12" t="s">
        <v>18</v>
      </c>
      <c r="J4247" s="11"/>
      <c r="K4247" s="12" t="s">
        <v>16415</v>
      </c>
      <c r="L4247" s="10">
        <v>514</v>
      </c>
      <c r="M4247" s="12" t="s">
        <v>16416</v>
      </c>
    </row>
    <row r="4248" spans="1:13" ht="20.149999999999999" customHeight="1">
      <c r="A4248" s="8" t="s">
        <v>14</v>
      </c>
      <c r="B4248" s="9">
        <v>4245229</v>
      </c>
      <c r="C4248" s="10">
        <v>4246419</v>
      </c>
      <c r="D4248" s="11"/>
      <c r="E4248" s="12" t="s">
        <v>37</v>
      </c>
      <c r="F4248" s="12" t="s">
        <v>16417</v>
      </c>
      <c r="G4248" s="12" t="s">
        <v>16418</v>
      </c>
      <c r="H4248" s="10">
        <v>948538</v>
      </c>
      <c r="I4248" s="12" t="s">
        <v>18</v>
      </c>
      <c r="J4248" s="11"/>
      <c r="K4248" s="12" t="s">
        <v>16419</v>
      </c>
      <c r="L4248" s="10">
        <v>396</v>
      </c>
      <c r="M4248" s="12" t="s">
        <v>16420</v>
      </c>
    </row>
    <row r="4249" spans="1:13" ht="20.149999999999999" customHeight="1">
      <c r="A4249" s="8" t="s">
        <v>14</v>
      </c>
      <c r="B4249" s="9">
        <v>4246784</v>
      </c>
      <c r="C4249" s="10">
        <v>4247899</v>
      </c>
      <c r="D4249" s="11"/>
      <c r="E4249" s="12" t="s">
        <v>15</v>
      </c>
      <c r="F4249" s="12" t="s">
        <v>16421</v>
      </c>
      <c r="G4249" s="12" t="s">
        <v>16422</v>
      </c>
      <c r="H4249" s="10">
        <v>948537</v>
      </c>
      <c r="I4249" s="12" t="s">
        <v>18</v>
      </c>
      <c r="J4249" s="11"/>
      <c r="K4249" s="12" t="s">
        <v>16423</v>
      </c>
      <c r="L4249" s="10">
        <v>371</v>
      </c>
      <c r="M4249" s="12" t="s">
        <v>16424</v>
      </c>
    </row>
    <row r="4250" spans="1:13" ht="20.149999999999999" customHeight="1">
      <c r="A4250" s="8" t="s">
        <v>14</v>
      </c>
      <c r="B4250" s="9">
        <v>4247971</v>
      </c>
      <c r="C4250" s="10">
        <v>4249311</v>
      </c>
      <c r="D4250" s="11"/>
      <c r="E4250" s="12" t="s">
        <v>15</v>
      </c>
      <c r="F4250" s="12" t="s">
        <v>16425</v>
      </c>
      <c r="G4250" s="12" t="s">
        <v>16426</v>
      </c>
      <c r="H4250" s="10">
        <v>948548</v>
      </c>
      <c r="I4250" s="12" t="s">
        <v>18</v>
      </c>
      <c r="J4250" s="11"/>
      <c r="K4250" s="12" t="s">
        <v>16427</v>
      </c>
      <c r="L4250" s="10">
        <v>446</v>
      </c>
      <c r="M4250" s="12" t="s">
        <v>16428</v>
      </c>
    </row>
    <row r="4251" spans="1:13" ht="20.149999999999999" customHeight="1">
      <c r="A4251" s="8" t="s">
        <v>14</v>
      </c>
      <c r="B4251" s="9">
        <v>4249554</v>
      </c>
      <c r="C4251" s="10">
        <v>4250474</v>
      </c>
      <c r="D4251" s="11"/>
      <c r="E4251" s="12" t="s">
        <v>15</v>
      </c>
      <c r="F4251" s="12" t="s">
        <v>16429</v>
      </c>
      <c r="G4251" s="12" t="s">
        <v>16430</v>
      </c>
      <c r="H4251" s="10">
        <v>948547</v>
      </c>
      <c r="I4251" s="12" t="s">
        <v>18</v>
      </c>
      <c r="J4251" s="11"/>
      <c r="K4251" s="12" t="s">
        <v>16431</v>
      </c>
      <c r="L4251" s="10">
        <v>306</v>
      </c>
      <c r="M4251" s="12" t="s">
        <v>16432</v>
      </c>
    </row>
    <row r="4252" spans="1:13" ht="20.149999999999999" customHeight="1">
      <c r="A4252" s="8" t="s">
        <v>14</v>
      </c>
      <c r="B4252" s="9">
        <v>4250703</v>
      </c>
      <c r="C4252" s="10">
        <v>4252283</v>
      </c>
      <c r="D4252" s="11"/>
      <c r="E4252" s="12" t="s">
        <v>15</v>
      </c>
      <c r="F4252" s="12" t="s">
        <v>915</v>
      </c>
      <c r="G4252" s="12" t="s">
        <v>16433</v>
      </c>
      <c r="H4252" s="10">
        <v>948546</v>
      </c>
      <c r="I4252" s="12" t="s">
        <v>917</v>
      </c>
      <c r="J4252" s="11"/>
      <c r="K4252" s="11"/>
      <c r="L4252" s="11"/>
      <c r="M4252" s="12" t="s">
        <v>16434</v>
      </c>
    </row>
    <row r="4253" spans="1:13" ht="20.149999999999999" customHeight="1">
      <c r="A4253" s="8" t="s">
        <v>14</v>
      </c>
      <c r="B4253" s="9">
        <v>4252506</v>
      </c>
      <c r="C4253" s="10">
        <v>4253003</v>
      </c>
      <c r="D4253" s="11"/>
      <c r="E4253" s="12" t="s">
        <v>15</v>
      </c>
      <c r="F4253" s="12" t="s">
        <v>16435</v>
      </c>
      <c r="G4253" s="12" t="s">
        <v>16436</v>
      </c>
      <c r="H4253" s="10">
        <v>948545</v>
      </c>
      <c r="I4253" s="12" t="s">
        <v>18</v>
      </c>
      <c r="J4253" s="11"/>
      <c r="K4253" s="12" t="s">
        <v>16437</v>
      </c>
      <c r="L4253" s="10">
        <v>165</v>
      </c>
      <c r="M4253" s="12" t="s">
        <v>16438</v>
      </c>
    </row>
    <row r="4254" spans="1:13" ht="20.149999999999999" customHeight="1">
      <c r="A4254" s="8" t="s">
        <v>14</v>
      </c>
      <c r="B4254" s="9">
        <v>4253016</v>
      </c>
      <c r="C4254" s="10">
        <v>4253888</v>
      </c>
      <c r="D4254" s="11"/>
      <c r="E4254" s="12" t="s">
        <v>15</v>
      </c>
      <c r="F4254" s="12" t="s">
        <v>16439</v>
      </c>
      <c r="G4254" s="12" t="s">
        <v>16440</v>
      </c>
      <c r="H4254" s="10">
        <v>948540</v>
      </c>
      <c r="I4254" s="12" t="s">
        <v>18</v>
      </c>
      <c r="J4254" s="11"/>
      <c r="K4254" s="12" t="s">
        <v>16441</v>
      </c>
      <c r="L4254" s="10">
        <v>290</v>
      </c>
      <c r="M4254" s="12" t="s">
        <v>16442</v>
      </c>
    </row>
    <row r="4255" spans="1:13" ht="20.149999999999999" customHeight="1">
      <c r="A4255" s="8" t="s">
        <v>14</v>
      </c>
      <c r="B4255" s="9">
        <v>4254043</v>
      </c>
      <c r="C4255" s="10">
        <v>4256466</v>
      </c>
      <c r="D4255" s="11"/>
      <c r="E4255" s="12" t="s">
        <v>37</v>
      </c>
      <c r="F4255" s="12" t="s">
        <v>16443</v>
      </c>
      <c r="G4255" s="12" t="s">
        <v>16444</v>
      </c>
      <c r="H4255" s="10">
        <v>948541</v>
      </c>
      <c r="I4255" s="12" t="s">
        <v>18</v>
      </c>
      <c r="J4255" s="11"/>
      <c r="K4255" s="12" t="s">
        <v>16445</v>
      </c>
      <c r="L4255" s="10">
        <v>807</v>
      </c>
      <c r="M4255" s="12" t="s">
        <v>16446</v>
      </c>
    </row>
    <row r="4256" spans="1:13" ht="20.149999999999999" customHeight="1">
      <c r="A4256" s="8" t="s">
        <v>14</v>
      </c>
      <c r="B4256" s="9">
        <v>4256637</v>
      </c>
      <c r="C4256" s="10">
        <v>4257005</v>
      </c>
      <c r="D4256" s="11"/>
      <c r="E4256" s="12" t="s">
        <v>15</v>
      </c>
      <c r="F4256" s="12" t="s">
        <v>16447</v>
      </c>
      <c r="G4256" s="12" t="s">
        <v>16448</v>
      </c>
      <c r="H4256" s="10">
        <v>948543</v>
      </c>
      <c r="I4256" s="12" t="s">
        <v>18</v>
      </c>
      <c r="J4256" s="11"/>
      <c r="K4256" s="12" t="s">
        <v>16449</v>
      </c>
      <c r="L4256" s="10">
        <v>122</v>
      </c>
      <c r="M4256" s="12" t="s">
        <v>16450</v>
      </c>
    </row>
    <row r="4257" spans="1:13" ht="20.149999999999999" customHeight="1">
      <c r="A4257" s="8" t="s">
        <v>14</v>
      </c>
      <c r="B4257" s="9">
        <v>4257115</v>
      </c>
      <c r="C4257" s="10">
        <v>4257723</v>
      </c>
      <c r="D4257" s="11"/>
      <c r="E4257" s="12" t="s">
        <v>15</v>
      </c>
      <c r="F4257" s="12" t="s">
        <v>16451</v>
      </c>
      <c r="G4257" s="12" t="s">
        <v>16452</v>
      </c>
      <c r="H4257" s="10">
        <v>948544</v>
      </c>
      <c r="I4257" s="12" t="s">
        <v>18</v>
      </c>
      <c r="J4257" s="11"/>
      <c r="K4257" s="12" t="s">
        <v>16453</v>
      </c>
      <c r="L4257" s="10">
        <v>202</v>
      </c>
      <c r="M4257" s="12" t="s">
        <v>16454</v>
      </c>
    </row>
    <row r="4258" spans="1:13" ht="20.149999999999999" customHeight="1">
      <c r="A4258" s="8" t="s">
        <v>14</v>
      </c>
      <c r="B4258" s="9">
        <v>4257742</v>
      </c>
      <c r="C4258" s="10">
        <v>4259121</v>
      </c>
      <c r="D4258" s="11"/>
      <c r="E4258" s="12" t="s">
        <v>15</v>
      </c>
      <c r="F4258" s="12" t="s">
        <v>16455</v>
      </c>
      <c r="G4258" s="12" t="s">
        <v>16456</v>
      </c>
      <c r="H4258" s="10">
        <v>948554</v>
      </c>
      <c r="I4258" s="12" t="s">
        <v>18</v>
      </c>
      <c r="J4258" s="11"/>
      <c r="K4258" s="12" t="s">
        <v>16457</v>
      </c>
      <c r="L4258" s="10">
        <v>459</v>
      </c>
      <c r="M4258" s="12" t="s">
        <v>16458</v>
      </c>
    </row>
    <row r="4259" spans="1:13" ht="20.149999999999999" customHeight="1">
      <c r="A4259" s="8" t="s">
        <v>14</v>
      </c>
      <c r="B4259" s="9">
        <v>4259237</v>
      </c>
      <c r="C4259" s="10">
        <v>4259446</v>
      </c>
      <c r="D4259" s="11"/>
      <c r="E4259" s="12" t="s">
        <v>15</v>
      </c>
      <c r="F4259" s="12" t="s">
        <v>16459</v>
      </c>
      <c r="G4259" s="12" t="s">
        <v>16460</v>
      </c>
      <c r="H4259" s="10">
        <v>948553</v>
      </c>
      <c r="I4259" s="12" t="s">
        <v>18</v>
      </c>
      <c r="J4259" s="11"/>
      <c r="K4259" s="12" t="s">
        <v>16461</v>
      </c>
      <c r="L4259" s="10">
        <v>69</v>
      </c>
      <c r="M4259" s="12" t="s">
        <v>16462</v>
      </c>
    </row>
    <row r="4260" spans="1:13" ht="20.149999999999999" customHeight="1">
      <c r="A4260" s="8" t="s">
        <v>14</v>
      </c>
      <c r="B4260" s="9">
        <v>4259488</v>
      </c>
      <c r="C4260" s="10">
        <v>4260003</v>
      </c>
      <c r="D4260" s="11"/>
      <c r="E4260" s="12" t="s">
        <v>37</v>
      </c>
      <c r="F4260" s="12" t="s">
        <v>16463</v>
      </c>
      <c r="G4260" s="12" t="s">
        <v>16464</v>
      </c>
      <c r="H4260" s="10">
        <v>948552</v>
      </c>
      <c r="I4260" s="12" t="s">
        <v>18</v>
      </c>
      <c r="J4260" s="11"/>
      <c r="K4260" s="12" t="s">
        <v>16465</v>
      </c>
      <c r="L4260" s="10">
        <v>171</v>
      </c>
      <c r="M4260" s="12" t="s">
        <v>16466</v>
      </c>
    </row>
    <row r="4261" spans="1:13" ht="20.149999999999999" customHeight="1">
      <c r="A4261" s="8" t="s">
        <v>14</v>
      </c>
      <c r="B4261" s="9">
        <v>4260321</v>
      </c>
      <c r="C4261" s="10">
        <v>4260575</v>
      </c>
      <c r="D4261" s="11"/>
      <c r="E4261" s="12" t="s">
        <v>15</v>
      </c>
      <c r="F4261" s="12" t="s">
        <v>16467</v>
      </c>
      <c r="G4261" s="12" t="s">
        <v>16468</v>
      </c>
      <c r="H4261" s="10">
        <v>948551</v>
      </c>
      <c r="I4261" s="12" t="s">
        <v>18</v>
      </c>
      <c r="J4261" s="11"/>
      <c r="K4261" s="12" t="s">
        <v>16469</v>
      </c>
      <c r="L4261" s="10">
        <v>84</v>
      </c>
      <c r="M4261" s="12" t="s">
        <v>16470</v>
      </c>
    </row>
    <row r="4262" spans="1:13" ht="20.149999999999999" customHeight="1">
      <c r="A4262" s="8" t="s">
        <v>14</v>
      </c>
      <c r="B4262" s="9">
        <v>4260599</v>
      </c>
      <c r="C4262" s="10">
        <v>4261306</v>
      </c>
      <c r="D4262" s="11"/>
      <c r="E4262" s="12" t="s">
        <v>15</v>
      </c>
      <c r="F4262" s="12" t="s">
        <v>16471</v>
      </c>
      <c r="G4262" s="12" t="s">
        <v>16472</v>
      </c>
      <c r="H4262" s="10">
        <v>948550</v>
      </c>
      <c r="I4262" s="12" t="s">
        <v>18</v>
      </c>
      <c r="J4262" s="11"/>
      <c r="K4262" s="12" t="s">
        <v>16473</v>
      </c>
      <c r="L4262" s="10">
        <v>235</v>
      </c>
      <c r="M4262" s="12" t="s">
        <v>16474</v>
      </c>
    </row>
    <row r="4263" spans="1:13" ht="20.149999999999999" customHeight="1">
      <c r="A4263" s="8" t="s">
        <v>14</v>
      </c>
      <c r="B4263" s="9">
        <v>4261669</v>
      </c>
      <c r="C4263" s="10">
        <v>4262706</v>
      </c>
      <c r="D4263" s="11"/>
      <c r="E4263" s="12" t="s">
        <v>15</v>
      </c>
      <c r="F4263" s="12" t="s">
        <v>16475</v>
      </c>
      <c r="G4263" s="12" t="s">
        <v>16476</v>
      </c>
      <c r="H4263" s="10">
        <v>948558</v>
      </c>
      <c r="I4263" s="12" t="s">
        <v>18</v>
      </c>
      <c r="J4263" s="11"/>
      <c r="K4263" s="12" t="s">
        <v>16477</v>
      </c>
      <c r="L4263" s="10">
        <v>345</v>
      </c>
      <c r="M4263" s="12" t="s">
        <v>16478</v>
      </c>
    </row>
    <row r="4264" spans="1:13" ht="20.149999999999999" customHeight="1">
      <c r="A4264" s="8" t="s">
        <v>14</v>
      </c>
      <c r="B4264" s="9">
        <v>4262840</v>
      </c>
      <c r="C4264" s="10">
        <v>4263082</v>
      </c>
      <c r="D4264" s="11"/>
      <c r="E4264" s="12" t="s">
        <v>15</v>
      </c>
      <c r="F4264" s="12" t="s">
        <v>16479</v>
      </c>
      <c r="G4264" s="12" t="s">
        <v>16480</v>
      </c>
      <c r="H4264" s="10">
        <v>948557</v>
      </c>
      <c r="I4264" s="12" t="s">
        <v>18</v>
      </c>
      <c r="J4264" s="11"/>
      <c r="K4264" s="12" t="s">
        <v>16481</v>
      </c>
      <c r="L4264" s="10">
        <v>80</v>
      </c>
      <c r="M4264" s="12" t="s">
        <v>16482</v>
      </c>
    </row>
    <row r="4265" spans="1:13" ht="20.149999999999999" customHeight="1">
      <c r="A4265" s="8" t="s">
        <v>14</v>
      </c>
      <c r="B4265" s="9">
        <v>4263139</v>
      </c>
      <c r="C4265" s="10">
        <v>4263249</v>
      </c>
      <c r="D4265" s="11"/>
      <c r="E4265" s="12" t="s">
        <v>15</v>
      </c>
      <c r="F4265" s="12" t="s">
        <v>16483</v>
      </c>
      <c r="G4265" s="12" t="s">
        <v>16484</v>
      </c>
      <c r="H4265" s="10">
        <v>63925664</v>
      </c>
      <c r="I4265" s="12" t="s">
        <v>92</v>
      </c>
      <c r="J4265" s="11"/>
      <c r="K4265" s="11"/>
      <c r="L4265" s="11"/>
      <c r="M4265" s="12" t="s">
        <v>16485</v>
      </c>
    </row>
    <row r="4266" spans="1:13" ht="20.149999999999999" customHeight="1">
      <c r="A4266" s="8" t="s">
        <v>14</v>
      </c>
      <c r="B4266" s="9">
        <v>4263248</v>
      </c>
      <c r="C4266" s="10">
        <v>4264231</v>
      </c>
      <c r="D4266" s="11"/>
      <c r="E4266" s="12" t="s">
        <v>37</v>
      </c>
      <c r="F4266" s="12" t="s">
        <v>16486</v>
      </c>
      <c r="G4266" s="12" t="s">
        <v>16487</v>
      </c>
      <c r="H4266" s="10">
        <v>948556</v>
      </c>
      <c r="I4266" s="12" t="s">
        <v>18</v>
      </c>
      <c r="J4266" s="11"/>
      <c r="K4266" s="12" t="s">
        <v>16488</v>
      </c>
      <c r="L4266" s="10">
        <v>327</v>
      </c>
      <c r="M4266" s="12" t="s">
        <v>16489</v>
      </c>
    </row>
    <row r="4267" spans="1:13" ht="20.149999999999999" customHeight="1">
      <c r="A4267" s="8" t="s">
        <v>14</v>
      </c>
      <c r="B4267" s="9">
        <v>4264314</v>
      </c>
      <c r="C4267" s="10">
        <v>4265729</v>
      </c>
      <c r="D4267" s="11"/>
      <c r="E4267" s="12" t="s">
        <v>15</v>
      </c>
      <c r="F4267" s="12" t="s">
        <v>16490</v>
      </c>
      <c r="G4267" s="12" t="s">
        <v>16491</v>
      </c>
      <c r="H4267" s="10">
        <v>948555</v>
      </c>
      <c r="I4267" s="12" t="s">
        <v>18</v>
      </c>
      <c r="J4267" s="11"/>
      <c r="K4267" s="12" t="s">
        <v>16492</v>
      </c>
      <c r="L4267" s="10">
        <v>471</v>
      </c>
      <c r="M4267" s="12" t="s">
        <v>16493</v>
      </c>
    </row>
    <row r="4268" spans="1:13" ht="20.149999999999999" customHeight="1">
      <c r="A4268" s="8" t="s">
        <v>14</v>
      </c>
      <c r="B4268" s="9">
        <v>4265782</v>
      </c>
      <c r="C4268" s="10">
        <v>4266861</v>
      </c>
      <c r="D4268" s="11"/>
      <c r="E4268" s="12" t="s">
        <v>15</v>
      </c>
      <c r="F4268" s="12" t="s">
        <v>16494</v>
      </c>
      <c r="G4268" s="12" t="s">
        <v>16495</v>
      </c>
      <c r="H4268" s="10">
        <v>948564</v>
      </c>
      <c r="I4268" s="12" t="s">
        <v>18</v>
      </c>
      <c r="J4268" s="11"/>
      <c r="K4268" s="12" t="s">
        <v>16496</v>
      </c>
      <c r="L4268" s="10">
        <v>359</v>
      </c>
      <c r="M4268" s="12" t="s">
        <v>16497</v>
      </c>
    </row>
    <row r="4269" spans="1:13" ht="20.149999999999999" customHeight="1">
      <c r="A4269" s="8" t="s">
        <v>14</v>
      </c>
      <c r="B4269" s="9">
        <v>4267114</v>
      </c>
      <c r="C4269" s="10">
        <v>4268307</v>
      </c>
      <c r="D4269" s="11"/>
      <c r="E4269" s="12" t="s">
        <v>15</v>
      </c>
      <c r="F4269" s="12" t="s">
        <v>16498</v>
      </c>
      <c r="G4269" s="12" t="s">
        <v>16499</v>
      </c>
      <c r="H4269" s="10">
        <v>948563</v>
      </c>
      <c r="I4269" s="12" t="s">
        <v>18</v>
      </c>
      <c r="J4269" s="11"/>
      <c r="K4269" s="12" t="s">
        <v>16500</v>
      </c>
      <c r="L4269" s="10">
        <v>397</v>
      </c>
      <c r="M4269" s="12" t="s">
        <v>16501</v>
      </c>
    </row>
    <row r="4270" spans="1:13" ht="20.149999999999999" customHeight="1">
      <c r="A4270" s="8" t="s">
        <v>14</v>
      </c>
      <c r="B4270" s="9">
        <v>4268809</v>
      </c>
      <c r="C4270" s="10">
        <v>4269012</v>
      </c>
      <c r="D4270" s="11"/>
      <c r="E4270" s="12" t="s">
        <v>37</v>
      </c>
      <c r="F4270" s="12" t="s">
        <v>16502</v>
      </c>
      <c r="G4270" s="12" t="s">
        <v>16503</v>
      </c>
      <c r="H4270" s="10">
        <v>5061529</v>
      </c>
      <c r="I4270" s="12" t="s">
        <v>18</v>
      </c>
      <c r="J4270" s="11"/>
      <c r="K4270" s="12" t="s">
        <v>16504</v>
      </c>
      <c r="L4270" s="10">
        <v>67</v>
      </c>
      <c r="M4270" s="12" t="s">
        <v>16505</v>
      </c>
    </row>
    <row r="4271" spans="1:13" ht="20.149999999999999" customHeight="1">
      <c r="A4271" s="8" t="s">
        <v>14</v>
      </c>
      <c r="B4271" s="9">
        <v>4269414</v>
      </c>
      <c r="C4271" s="10">
        <v>4270127</v>
      </c>
      <c r="D4271" s="11"/>
      <c r="E4271" s="12" t="s">
        <v>15</v>
      </c>
      <c r="F4271" s="12" t="s">
        <v>16506</v>
      </c>
      <c r="G4271" s="12" t="s">
        <v>16507</v>
      </c>
      <c r="H4271" s="10">
        <v>948562</v>
      </c>
      <c r="I4271" s="12" t="s">
        <v>18</v>
      </c>
      <c r="J4271" s="11"/>
      <c r="K4271" s="12" t="s">
        <v>16508</v>
      </c>
      <c r="L4271" s="10">
        <v>237</v>
      </c>
      <c r="M4271" s="12" t="s">
        <v>16509</v>
      </c>
    </row>
    <row r="4272" spans="1:13" ht="20.149999999999999" customHeight="1">
      <c r="A4272" s="8" t="s">
        <v>14</v>
      </c>
      <c r="B4272" s="9">
        <v>4270238</v>
      </c>
      <c r="C4272" s="10">
        <v>4270654</v>
      </c>
      <c r="D4272" s="11"/>
      <c r="E4272" s="12" t="s">
        <v>15</v>
      </c>
      <c r="F4272" s="12" t="s">
        <v>16510</v>
      </c>
      <c r="G4272" s="12" t="s">
        <v>16511</v>
      </c>
      <c r="H4272" s="10">
        <v>948561</v>
      </c>
      <c r="I4272" s="12" t="s">
        <v>18</v>
      </c>
      <c r="J4272" s="11"/>
      <c r="K4272" s="12" t="s">
        <v>16512</v>
      </c>
      <c r="L4272" s="10">
        <v>138</v>
      </c>
      <c r="M4272" s="12" t="s">
        <v>16513</v>
      </c>
    </row>
    <row r="4273" spans="1:13" ht="20.149999999999999" customHeight="1">
      <c r="A4273" s="8" t="s">
        <v>14</v>
      </c>
      <c r="B4273" s="9">
        <v>4270658</v>
      </c>
      <c r="C4273" s="10">
        <v>4271014</v>
      </c>
      <c r="D4273" s="11"/>
      <c r="E4273" s="12" t="s">
        <v>15</v>
      </c>
      <c r="F4273" s="12" t="s">
        <v>16514</v>
      </c>
      <c r="G4273" s="12" t="s">
        <v>16515</v>
      </c>
      <c r="H4273" s="10">
        <v>948560</v>
      </c>
      <c r="I4273" s="12" t="s">
        <v>18</v>
      </c>
      <c r="J4273" s="11"/>
      <c r="K4273" s="12" t="s">
        <v>16516</v>
      </c>
      <c r="L4273" s="10">
        <v>118</v>
      </c>
      <c r="M4273" s="12" t="s">
        <v>16517</v>
      </c>
    </row>
    <row r="4274" spans="1:13" ht="20.149999999999999" customHeight="1">
      <c r="A4274" s="8" t="s">
        <v>14</v>
      </c>
      <c r="B4274" s="9">
        <v>4271049</v>
      </c>
      <c r="C4274" s="10">
        <v>4273871</v>
      </c>
      <c r="D4274" s="11"/>
      <c r="E4274" s="12" t="s">
        <v>37</v>
      </c>
      <c r="F4274" s="12" t="s">
        <v>16518</v>
      </c>
      <c r="G4274" s="12" t="s">
        <v>16519</v>
      </c>
      <c r="H4274" s="10">
        <v>948559</v>
      </c>
      <c r="I4274" s="12" t="s">
        <v>18</v>
      </c>
      <c r="J4274" s="11"/>
      <c r="K4274" s="12" t="s">
        <v>16520</v>
      </c>
      <c r="L4274" s="10">
        <v>940</v>
      </c>
      <c r="M4274" s="12" t="s">
        <v>16521</v>
      </c>
    </row>
    <row r="4275" spans="1:13" ht="20.149999999999999" customHeight="1">
      <c r="A4275" s="8" t="s">
        <v>14</v>
      </c>
      <c r="B4275" s="9">
        <v>4274125</v>
      </c>
      <c r="C4275" s="10">
        <v>4274661</v>
      </c>
      <c r="D4275" s="11"/>
      <c r="E4275" s="12" t="s">
        <v>15</v>
      </c>
      <c r="F4275" s="12" t="s">
        <v>16522</v>
      </c>
      <c r="G4275" s="12" t="s">
        <v>16523</v>
      </c>
      <c r="H4275" s="10">
        <v>948570</v>
      </c>
      <c r="I4275" s="12" t="s">
        <v>18</v>
      </c>
      <c r="J4275" s="11"/>
      <c r="K4275" s="12" t="s">
        <v>16524</v>
      </c>
      <c r="L4275" s="10">
        <v>178</v>
      </c>
      <c r="M4275" s="12" t="s">
        <v>16525</v>
      </c>
    </row>
    <row r="4276" spans="1:13" ht="20.149999999999999" customHeight="1">
      <c r="A4276" s="8" t="s">
        <v>14</v>
      </c>
      <c r="B4276" s="9">
        <v>4274760</v>
      </c>
      <c r="C4276" s="10">
        <v>4275041</v>
      </c>
      <c r="D4276" s="11"/>
      <c r="E4276" s="12" t="s">
        <v>37</v>
      </c>
      <c r="F4276" s="12" t="s">
        <v>16526</v>
      </c>
      <c r="G4276" s="12" t="s">
        <v>16527</v>
      </c>
      <c r="H4276" s="10">
        <v>948569</v>
      </c>
      <c r="I4276" s="12" t="s">
        <v>18</v>
      </c>
      <c r="J4276" s="11"/>
      <c r="K4276" s="12" t="s">
        <v>16528</v>
      </c>
      <c r="L4276" s="10">
        <v>93</v>
      </c>
      <c r="M4276" s="12" t="s">
        <v>16529</v>
      </c>
    </row>
    <row r="4277" spans="1:13" ht="20.149999999999999" customHeight="1">
      <c r="A4277" s="8" t="s">
        <v>14</v>
      </c>
      <c r="B4277" s="9">
        <v>4275471</v>
      </c>
      <c r="C4277" s="10">
        <v>4277057</v>
      </c>
      <c r="D4277" s="11"/>
      <c r="E4277" s="12" t="s">
        <v>15</v>
      </c>
      <c r="F4277" s="12" t="s">
        <v>16530</v>
      </c>
      <c r="G4277" s="12" t="s">
        <v>16531</v>
      </c>
      <c r="H4277" s="10">
        <v>948568</v>
      </c>
      <c r="I4277" s="12" t="s">
        <v>18</v>
      </c>
      <c r="J4277" s="11"/>
      <c r="K4277" s="12" t="s">
        <v>16532</v>
      </c>
      <c r="L4277" s="10">
        <v>528</v>
      </c>
      <c r="M4277" s="12" t="s">
        <v>16533</v>
      </c>
    </row>
    <row r="4278" spans="1:13" ht="20.149999999999999" customHeight="1">
      <c r="A4278" s="8" t="s">
        <v>14</v>
      </c>
      <c r="B4278" s="9">
        <v>4277060</v>
      </c>
      <c r="C4278" s="10">
        <v>4277383</v>
      </c>
      <c r="D4278" s="11"/>
      <c r="E4278" s="12" t="s">
        <v>37</v>
      </c>
      <c r="F4278" s="12" t="s">
        <v>16534</v>
      </c>
      <c r="G4278" s="12" t="s">
        <v>16535</v>
      </c>
      <c r="H4278" s="10">
        <v>948567</v>
      </c>
      <c r="I4278" s="12" t="s">
        <v>18</v>
      </c>
      <c r="J4278" s="11"/>
      <c r="K4278" s="12" t="s">
        <v>16536</v>
      </c>
      <c r="L4278" s="10">
        <v>107</v>
      </c>
      <c r="M4278" s="12" t="s">
        <v>16537</v>
      </c>
    </row>
    <row r="4279" spans="1:13" ht="20.149999999999999" customHeight="1">
      <c r="A4279" s="8" t="s">
        <v>14</v>
      </c>
      <c r="B4279" s="9">
        <v>4277469</v>
      </c>
      <c r="C4279" s="10">
        <v>4277933</v>
      </c>
      <c r="D4279" s="11"/>
      <c r="E4279" s="12" t="s">
        <v>15</v>
      </c>
      <c r="F4279" s="12" t="s">
        <v>16538</v>
      </c>
      <c r="G4279" s="12" t="s">
        <v>16539</v>
      </c>
      <c r="H4279" s="10">
        <v>948566</v>
      </c>
      <c r="I4279" s="12" t="s">
        <v>18</v>
      </c>
      <c r="J4279" s="11"/>
      <c r="K4279" s="12" t="s">
        <v>16540</v>
      </c>
      <c r="L4279" s="10">
        <v>154</v>
      </c>
      <c r="M4279" s="12" t="s">
        <v>16541</v>
      </c>
    </row>
    <row r="4280" spans="1:13" ht="20.149999999999999" customHeight="1">
      <c r="A4280" s="8" t="s">
        <v>14</v>
      </c>
      <c r="B4280" s="9">
        <v>4277926</v>
      </c>
      <c r="C4280" s="10">
        <v>4278066</v>
      </c>
      <c r="D4280" s="11"/>
      <c r="E4280" s="12" t="s">
        <v>37</v>
      </c>
      <c r="F4280" s="12" t="s">
        <v>16542</v>
      </c>
      <c r="G4280" s="12" t="s">
        <v>16543</v>
      </c>
      <c r="H4280" s="10">
        <v>2847753</v>
      </c>
      <c r="I4280" s="12" t="s">
        <v>92</v>
      </c>
      <c r="J4280" s="11"/>
      <c r="K4280" s="11"/>
      <c r="L4280" s="11"/>
      <c r="M4280" s="12" t="s">
        <v>16544</v>
      </c>
    </row>
    <row r="4281" spans="1:13" ht="20.149999999999999" customHeight="1">
      <c r="A4281" s="8" t="s">
        <v>14</v>
      </c>
      <c r="B4281" s="9">
        <v>4278479</v>
      </c>
      <c r="C4281" s="10">
        <v>4279828</v>
      </c>
      <c r="D4281" s="11"/>
      <c r="E4281" s="12" t="s">
        <v>15</v>
      </c>
      <c r="F4281" s="12" t="s">
        <v>16545</v>
      </c>
      <c r="G4281" s="12" t="s">
        <v>16546</v>
      </c>
      <c r="H4281" s="10">
        <v>948565</v>
      </c>
      <c r="I4281" s="12" t="s">
        <v>18</v>
      </c>
      <c r="J4281" s="11"/>
      <c r="K4281" s="12" t="s">
        <v>16547</v>
      </c>
      <c r="L4281" s="10">
        <v>449</v>
      </c>
      <c r="M4281" s="12" t="s">
        <v>16548</v>
      </c>
    </row>
    <row r="4282" spans="1:13" ht="20.149999999999999" customHeight="1">
      <c r="A4282" s="8" t="s">
        <v>14</v>
      </c>
      <c r="B4282" s="9">
        <v>4279980</v>
      </c>
      <c r="C4282" s="10">
        <v>4281629</v>
      </c>
      <c r="D4282" s="11"/>
      <c r="E4282" s="12" t="s">
        <v>15</v>
      </c>
      <c r="F4282" s="12" t="s">
        <v>16549</v>
      </c>
      <c r="G4282" s="12" t="s">
        <v>16550</v>
      </c>
      <c r="H4282" s="10">
        <v>948577</v>
      </c>
      <c r="I4282" s="12" t="s">
        <v>18</v>
      </c>
      <c r="J4282" s="11"/>
      <c r="K4282" s="12" t="s">
        <v>16551</v>
      </c>
      <c r="L4282" s="10">
        <v>549</v>
      </c>
      <c r="M4282" s="12" t="s">
        <v>16552</v>
      </c>
    </row>
    <row r="4283" spans="1:13" ht="20.149999999999999" customHeight="1">
      <c r="A4283" s="8" t="s">
        <v>14</v>
      </c>
      <c r="B4283" s="9">
        <v>4281783</v>
      </c>
      <c r="C4283" s="10">
        <v>4283075</v>
      </c>
      <c r="D4283" s="11"/>
      <c r="E4283" s="12" t="s">
        <v>37</v>
      </c>
      <c r="F4283" s="12" t="s">
        <v>16553</v>
      </c>
      <c r="G4283" s="12" t="s">
        <v>16554</v>
      </c>
      <c r="H4283" s="10">
        <v>948576</v>
      </c>
      <c r="I4283" s="12" t="s">
        <v>18</v>
      </c>
      <c r="J4283" s="11"/>
      <c r="K4283" s="12" t="s">
        <v>16555</v>
      </c>
      <c r="L4283" s="10">
        <v>430</v>
      </c>
      <c r="M4283" s="12" t="s">
        <v>16556</v>
      </c>
    </row>
    <row r="4284" spans="1:13" ht="20.149999999999999" customHeight="1">
      <c r="A4284" s="8" t="s">
        <v>14</v>
      </c>
      <c r="B4284" s="9">
        <v>4283253</v>
      </c>
      <c r="C4284" s="10">
        <v>4284902</v>
      </c>
      <c r="D4284" s="11"/>
      <c r="E4284" s="12" t="s">
        <v>37</v>
      </c>
      <c r="F4284" s="12" t="s">
        <v>16557</v>
      </c>
      <c r="G4284" s="12" t="s">
        <v>16558</v>
      </c>
      <c r="H4284" s="10">
        <v>948575</v>
      </c>
      <c r="I4284" s="12" t="s">
        <v>18</v>
      </c>
      <c r="J4284" s="11"/>
      <c r="K4284" s="12" t="s">
        <v>16559</v>
      </c>
      <c r="L4284" s="10">
        <v>549</v>
      </c>
      <c r="M4284" s="12" t="s">
        <v>16560</v>
      </c>
    </row>
    <row r="4285" spans="1:13" ht="20.149999999999999" customHeight="1">
      <c r="A4285" s="8" t="s">
        <v>14</v>
      </c>
      <c r="B4285" s="9">
        <v>4284899</v>
      </c>
      <c r="C4285" s="10">
        <v>4285213</v>
      </c>
      <c r="D4285" s="11"/>
      <c r="E4285" s="12" t="s">
        <v>37</v>
      </c>
      <c r="F4285" s="12" t="s">
        <v>16561</v>
      </c>
      <c r="G4285" s="12" t="s">
        <v>16562</v>
      </c>
      <c r="H4285" s="10">
        <v>948574</v>
      </c>
      <c r="I4285" s="12" t="s">
        <v>18</v>
      </c>
      <c r="J4285" s="11"/>
      <c r="K4285" s="12" t="s">
        <v>16563</v>
      </c>
      <c r="L4285" s="10">
        <v>104</v>
      </c>
      <c r="M4285" s="12" t="s">
        <v>16564</v>
      </c>
    </row>
    <row r="4286" spans="1:13" ht="20.149999999999999" customHeight="1">
      <c r="A4286" s="8" t="s">
        <v>14</v>
      </c>
      <c r="B4286" s="9">
        <v>4285413</v>
      </c>
      <c r="C4286" s="10">
        <v>4287371</v>
      </c>
      <c r="D4286" s="11"/>
      <c r="E4286" s="12" t="s">
        <v>37</v>
      </c>
      <c r="F4286" s="12" t="s">
        <v>16565</v>
      </c>
      <c r="G4286" s="12" t="s">
        <v>16566</v>
      </c>
      <c r="H4286" s="10">
        <v>948572</v>
      </c>
      <c r="I4286" s="12" t="s">
        <v>18</v>
      </c>
      <c r="J4286" s="11"/>
      <c r="K4286" s="12" t="s">
        <v>16567</v>
      </c>
      <c r="L4286" s="10">
        <v>652</v>
      </c>
      <c r="M4286" s="12" t="s">
        <v>16568</v>
      </c>
    </row>
    <row r="4287" spans="1:13" ht="20.149999999999999" customHeight="1">
      <c r="A4287" s="8" t="s">
        <v>14</v>
      </c>
      <c r="B4287" s="9">
        <v>4287611</v>
      </c>
      <c r="C4287" s="10">
        <v>4287667</v>
      </c>
      <c r="D4287" s="11"/>
      <c r="E4287" s="12" t="s">
        <v>15</v>
      </c>
      <c r="F4287" s="12" t="s">
        <v>16569</v>
      </c>
      <c r="G4287" s="12" t="s">
        <v>16570</v>
      </c>
      <c r="H4287" s="10">
        <v>71004578</v>
      </c>
      <c r="I4287" s="12" t="s">
        <v>18</v>
      </c>
      <c r="J4287" s="11"/>
      <c r="K4287" s="12" t="s">
        <v>16571</v>
      </c>
      <c r="L4287" s="10">
        <v>18</v>
      </c>
      <c r="M4287" s="12" t="s">
        <v>16572</v>
      </c>
    </row>
    <row r="4288" spans="1:13" ht="20.149999999999999" customHeight="1">
      <c r="A4288" s="8" t="s">
        <v>14</v>
      </c>
      <c r="B4288" s="9">
        <v>4287764</v>
      </c>
      <c r="C4288" s="10">
        <v>4289200</v>
      </c>
      <c r="D4288" s="11"/>
      <c r="E4288" s="12" t="s">
        <v>15</v>
      </c>
      <c r="F4288" s="12" t="s">
        <v>16573</v>
      </c>
      <c r="G4288" s="12" t="s">
        <v>16574</v>
      </c>
      <c r="H4288" s="10">
        <v>948571</v>
      </c>
      <c r="I4288" s="12" t="s">
        <v>18</v>
      </c>
      <c r="J4288" s="11"/>
      <c r="K4288" s="12" t="s">
        <v>16575</v>
      </c>
      <c r="L4288" s="10">
        <v>478</v>
      </c>
      <c r="M4288" s="12" t="s">
        <v>16576</v>
      </c>
    </row>
    <row r="4289" spans="1:13" ht="20.149999999999999" customHeight="1">
      <c r="A4289" s="8" t="s">
        <v>14</v>
      </c>
      <c r="B4289" s="9">
        <v>4289245</v>
      </c>
      <c r="C4289" s="10">
        <v>4289811</v>
      </c>
      <c r="D4289" s="11"/>
      <c r="E4289" s="12" t="s">
        <v>15</v>
      </c>
      <c r="F4289" s="12" t="s">
        <v>16577</v>
      </c>
      <c r="G4289" s="12" t="s">
        <v>16578</v>
      </c>
      <c r="H4289" s="10">
        <v>948573</v>
      </c>
      <c r="I4289" s="12" t="s">
        <v>18</v>
      </c>
      <c r="J4289" s="11"/>
      <c r="K4289" s="12" t="s">
        <v>16579</v>
      </c>
      <c r="L4289" s="10">
        <v>188</v>
      </c>
      <c r="M4289" s="12" t="s">
        <v>16580</v>
      </c>
    </row>
    <row r="4290" spans="1:13" ht="20.149999999999999" customHeight="1">
      <c r="A4290" s="8" t="s">
        <v>14</v>
      </c>
      <c r="B4290" s="9">
        <v>4289808</v>
      </c>
      <c r="C4290" s="10">
        <v>4290479</v>
      </c>
      <c r="D4290" s="11"/>
      <c r="E4290" s="12" t="s">
        <v>15</v>
      </c>
      <c r="F4290" s="12" t="s">
        <v>16581</v>
      </c>
      <c r="G4290" s="12" t="s">
        <v>16582</v>
      </c>
      <c r="H4290" s="10">
        <v>948581</v>
      </c>
      <c r="I4290" s="12" t="s">
        <v>18</v>
      </c>
      <c r="J4290" s="11"/>
      <c r="K4290" s="12" t="s">
        <v>16583</v>
      </c>
      <c r="L4290" s="10">
        <v>223</v>
      </c>
      <c r="M4290" s="12" t="s">
        <v>16584</v>
      </c>
    </row>
    <row r="4291" spans="1:13" ht="20.149999999999999" customHeight="1">
      <c r="A4291" s="8" t="s">
        <v>14</v>
      </c>
      <c r="B4291" s="9">
        <v>4290476</v>
      </c>
      <c r="C4291" s="10">
        <v>4291432</v>
      </c>
      <c r="D4291" s="11"/>
      <c r="E4291" s="12" t="s">
        <v>15</v>
      </c>
      <c r="F4291" s="12" t="s">
        <v>16585</v>
      </c>
      <c r="G4291" s="12" t="s">
        <v>16586</v>
      </c>
      <c r="H4291" s="10">
        <v>948580</v>
      </c>
      <c r="I4291" s="12" t="s">
        <v>18</v>
      </c>
      <c r="J4291" s="11"/>
      <c r="K4291" s="12" t="s">
        <v>16587</v>
      </c>
      <c r="L4291" s="10">
        <v>318</v>
      </c>
      <c r="M4291" s="12" t="s">
        <v>16588</v>
      </c>
    </row>
    <row r="4292" spans="1:13" ht="20.149999999999999" customHeight="1">
      <c r="A4292" s="8" t="s">
        <v>14</v>
      </c>
      <c r="B4292" s="9">
        <v>4291512</v>
      </c>
      <c r="C4292" s="10">
        <v>4293170</v>
      </c>
      <c r="D4292" s="11"/>
      <c r="E4292" s="12" t="s">
        <v>15</v>
      </c>
      <c r="F4292" s="12" t="s">
        <v>16589</v>
      </c>
      <c r="G4292" s="12" t="s">
        <v>16590</v>
      </c>
      <c r="H4292" s="10">
        <v>948579</v>
      </c>
      <c r="I4292" s="12" t="s">
        <v>18</v>
      </c>
      <c r="J4292" s="11"/>
      <c r="K4292" s="12" t="s">
        <v>16591</v>
      </c>
      <c r="L4292" s="10">
        <v>552</v>
      </c>
      <c r="M4292" s="12" t="s">
        <v>16592</v>
      </c>
    </row>
    <row r="4293" spans="1:13" ht="20.149999999999999" customHeight="1">
      <c r="A4293" s="8" t="s">
        <v>14</v>
      </c>
      <c r="B4293" s="9">
        <v>4293163</v>
      </c>
      <c r="C4293" s="10">
        <v>4293546</v>
      </c>
      <c r="D4293" s="11"/>
      <c r="E4293" s="12" t="s">
        <v>15</v>
      </c>
      <c r="F4293" s="12" t="s">
        <v>16593</v>
      </c>
      <c r="G4293" s="12" t="s">
        <v>16594</v>
      </c>
      <c r="H4293" s="10">
        <v>948578</v>
      </c>
      <c r="I4293" s="12" t="s">
        <v>18</v>
      </c>
      <c r="J4293" s="11"/>
      <c r="K4293" s="12" t="s">
        <v>16595</v>
      </c>
      <c r="L4293" s="10">
        <v>127</v>
      </c>
      <c r="M4293" s="12" t="s">
        <v>16596</v>
      </c>
    </row>
    <row r="4294" spans="1:13" ht="20.149999999999999" customHeight="1">
      <c r="A4294" s="8" t="s">
        <v>14</v>
      </c>
      <c r="B4294" s="9">
        <v>4293543</v>
      </c>
      <c r="C4294" s="10">
        <v>4294139</v>
      </c>
      <c r="D4294" s="11"/>
      <c r="E4294" s="12" t="s">
        <v>15</v>
      </c>
      <c r="F4294" s="12" t="s">
        <v>16597</v>
      </c>
      <c r="G4294" s="12" t="s">
        <v>16598</v>
      </c>
      <c r="H4294" s="10">
        <v>948592</v>
      </c>
      <c r="I4294" s="12" t="s">
        <v>18</v>
      </c>
      <c r="J4294" s="11"/>
      <c r="K4294" s="12" t="s">
        <v>16599</v>
      </c>
      <c r="L4294" s="10">
        <v>198</v>
      </c>
      <c r="M4294" s="12" t="s">
        <v>16600</v>
      </c>
    </row>
    <row r="4295" spans="1:13" ht="20.149999999999999" customHeight="1">
      <c r="A4295" s="8" t="s">
        <v>14</v>
      </c>
      <c r="B4295" s="9">
        <v>4294481</v>
      </c>
      <c r="C4295" s="10">
        <v>4295794</v>
      </c>
      <c r="D4295" s="11"/>
      <c r="E4295" s="12" t="s">
        <v>15</v>
      </c>
      <c r="F4295" s="12" t="s">
        <v>16601</v>
      </c>
      <c r="G4295" s="12" t="s">
        <v>16602</v>
      </c>
      <c r="H4295" s="10">
        <v>948591</v>
      </c>
      <c r="I4295" s="12" t="s">
        <v>18</v>
      </c>
      <c r="J4295" s="11"/>
      <c r="K4295" s="12" t="s">
        <v>16603</v>
      </c>
      <c r="L4295" s="10">
        <v>437</v>
      </c>
      <c r="M4295" s="12" t="s">
        <v>16604</v>
      </c>
    </row>
    <row r="4296" spans="1:13" ht="20.149999999999999" customHeight="1">
      <c r="A4296" s="8" t="s">
        <v>14</v>
      </c>
      <c r="B4296" s="9">
        <v>4296436</v>
      </c>
      <c r="C4296" s="10">
        <v>4297125</v>
      </c>
      <c r="D4296" s="11"/>
      <c r="E4296" s="12" t="s">
        <v>37</v>
      </c>
      <c r="F4296" s="12" t="s">
        <v>16605</v>
      </c>
      <c r="G4296" s="12" t="s">
        <v>16606</v>
      </c>
      <c r="H4296" s="10">
        <v>948586</v>
      </c>
      <c r="I4296" s="12" t="s">
        <v>18</v>
      </c>
      <c r="J4296" s="11"/>
      <c r="K4296" s="12" t="s">
        <v>16607</v>
      </c>
      <c r="L4296" s="10">
        <v>229</v>
      </c>
      <c r="M4296" s="12" t="s">
        <v>16608</v>
      </c>
    </row>
    <row r="4297" spans="1:13" ht="20.149999999999999" customHeight="1">
      <c r="A4297" s="8" t="s">
        <v>14</v>
      </c>
      <c r="B4297" s="9">
        <v>4297219</v>
      </c>
      <c r="C4297" s="10">
        <v>4299366</v>
      </c>
      <c r="D4297" s="11"/>
      <c r="E4297" s="12" t="s">
        <v>37</v>
      </c>
      <c r="F4297" s="12" t="s">
        <v>16609</v>
      </c>
      <c r="G4297" s="12" t="s">
        <v>16610</v>
      </c>
      <c r="H4297" s="10">
        <v>948584</v>
      </c>
      <c r="I4297" s="12" t="s">
        <v>18</v>
      </c>
      <c r="J4297" s="11"/>
      <c r="K4297" s="12" t="s">
        <v>16611</v>
      </c>
      <c r="L4297" s="10">
        <v>715</v>
      </c>
      <c r="M4297" s="12" t="s">
        <v>16612</v>
      </c>
    </row>
    <row r="4298" spans="1:13" ht="20.149999999999999" customHeight="1">
      <c r="A4298" s="8" t="s">
        <v>14</v>
      </c>
      <c r="B4298" s="9">
        <v>4299564</v>
      </c>
      <c r="C4298" s="10">
        <v>4301030</v>
      </c>
      <c r="D4298" s="11"/>
      <c r="E4298" s="12" t="s">
        <v>37</v>
      </c>
      <c r="F4298" s="12" t="s">
        <v>16613</v>
      </c>
      <c r="G4298" s="12" t="s">
        <v>16614</v>
      </c>
      <c r="H4298" s="10">
        <v>948583</v>
      </c>
      <c r="I4298" s="12" t="s">
        <v>18</v>
      </c>
      <c r="J4298" s="11"/>
      <c r="K4298" s="12" t="s">
        <v>16615</v>
      </c>
      <c r="L4298" s="10">
        <v>488</v>
      </c>
      <c r="M4298" s="12" t="s">
        <v>16616</v>
      </c>
    </row>
    <row r="4299" spans="1:13" ht="20.149999999999999" customHeight="1">
      <c r="A4299" s="8" t="s">
        <v>14</v>
      </c>
      <c r="B4299" s="9">
        <v>4301027</v>
      </c>
      <c r="C4299" s="10">
        <v>4303078</v>
      </c>
      <c r="D4299" s="11"/>
      <c r="E4299" s="12" t="s">
        <v>37</v>
      </c>
      <c r="F4299" s="12" t="s">
        <v>16617</v>
      </c>
      <c r="G4299" s="12" t="s">
        <v>16618</v>
      </c>
      <c r="H4299" s="10">
        <v>948582</v>
      </c>
      <c r="I4299" s="12" t="s">
        <v>18</v>
      </c>
      <c r="J4299" s="11"/>
      <c r="K4299" s="12" t="s">
        <v>16619</v>
      </c>
      <c r="L4299" s="10">
        <v>683</v>
      </c>
      <c r="M4299" s="12" t="s">
        <v>16620</v>
      </c>
    </row>
    <row r="4300" spans="1:13" ht="20.149999999999999" customHeight="1">
      <c r="A4300" s="8" t="s">
        <v>14</v>
      </c>
      <c r="B4300" s="9">
        <v>4303078</v>
      </c>
      <c r="C4300" s="10">
        <v>4304109</v>
      </c>
      <c r="D4300" s="11"/>
      <c r="E4300" s="12" t="s">
        <v>37</v>
      </c>
      <c r="F4300" s="12" t="s">
        <v>16621</v>
      </c>
      <c r="G4300" s="12" t="s">
        <v>16622</v>
      </c>
      <c r="H4300" s="10">
        <v>948598</v>
      </c>
      <c r="I4300" s="12" t="s">
        <v>18</v>
      </c>
      <c r="J4300" s="11"/>
      <c r="K4300" s="12" t="s">
        <v>16623</v>
      </c>
      <c r="L4300" s="10">
        <v>343</v>
      </c>
      <c r="M4300" s="12" t="s">
        <v>16624</v>
      </c>
    </row>
    <row r="4301" spans="1:13" ht="20.149999999999999" customHeight="1">
      <c r="A4301" s="8" t="s">
        <v>14</v>
      </c>
      <c r="B4301" s="9">
        <v>4304128</v>
      </c>
      <c r="C4301" s="10">
        <v>4304403</v>
      </c>
      <c r="D4301" s="11"/>
      <c r="E4301" s="12" t="s">
        <v>37</v>
      </c>
      <c r="F4301" s="12" t="s">
        <v>16625</v>
      </c>
      <c r="G4301" s="12" t="s">
        <v>16626</v>
      </c>
      <c r="H4301" s="10">
        <v>5061530</v>
      </c>
      <c r="I4301" s="12" t="s">
        <v>18</v>
      </c>
      <c r="J4301" s="11"/>
      <c r="K4301" s="12" t="s">
        <v>16627</v>
      </c>
      <c r="L4301" s="10">
        <v>91</v>
      </c>
      <c r="M4301" s="12" t="s">
        <v>16628</v>
      </c>
    </row>
    <row r="4302" spans="1:13" ht="20.149999999999999" customHeight="1">
      <c r="A4302" s="8" t="s">
        <v>14</v>
      </c>
      <c r="B4302" s="9">
        <v>4304612</v>
      </c>
      <c r="C4302" s="10">
        <v>4306597</v>
      </c>
      <c r="D4302" s="11"/>
      <c r="E4302" s="12" t="s">
        <v>37</v>
      </c>
      <c r="F4302" s="12" t="s">
        <v>16629</v>
      </c>
      <c r="G4302" s="12" t="s">
        <v>16630</v>
      </c>
      <c r="H4302" s="10">
        <v>948597</v>
      </c>
      <c r="I4302" s="12" t="s">
        <v>18</v>
      </c>
      <c r="J4302" s="11"/>
      <c r="K4302" s="12" t="s">
        <v>16631</v>
      </c>
      <c r="L4302" s="10">
        <v>661</v>
      </c>
      <c r="M4302" s="12" t="s">
        <v>16632</v>
      </c>
    </row>
    <row r="4303" spans="1:13" ht="20.149999999999999" customHeight="1">
      <c r="A4303" s="8" t="s">
        <v>14</v>
      </c>
      <c r="B4303" s="9">
        <v>4306870</v>
      </c>
      <c r="C4303" s="10">
        <v>4307799</v>
      </c>
      <c r="D4303" s="11"/>
      <c r="E4303" s="12" t="s">
        <v>37</v>
      </c>
      <c r="F4303" s="12" t="s">
        <v>16633</v>
      </c>
      <c r="G4303" s="12" t="s">
        <v>16634</v>
      </c>
      <c r="H4303" s="10">
        <v>948596</v>
      </c>
      <c r="I4303" s="12" t="s">
        <v>18</v>
      </c>
      <c r="J4303" s="11"/>
      <c r="K4303" s="12" t="s">
        <v>16635</v>
      </c>
      <c r="L4303" s="10">
        <v>309</v>
      </c>
      <c r="M4303" s="12" t="s">
        <v>16636</v>
      </c>
    </row>
    <row r="4304" spans="1:13" ht="20.149999999999999" customHeight="1">
      <c r="A4304" s="8" t="s">
        <v>14</v>
      </c>
      <c r="B4304" s="9">
        <v>4307783</v>
      </c>
      <c r="C4304" s="10">
        <v>4308478</v>
      </c>
      <c r="D4304" s="11"/>
      <c r="E4304" s="12" t="s">
        <v>37</v>
      </c>
      <c r="F4304" s="12" t="s">
        <v>16637</v>
      </c>
      <c r="G4304" s="12" t="s">
        <v>16638</v>
      </c>
      <c r="H4304" s="10">
        <v>948595</v>
      </c>
      <c r="I4304" s="12" t="s">
        <v>18</v>
      </c>
      <c r="J4304" s="11"/>
      <c r="K4304" s="12" t="s">
        <v>16639</v>
      </c>
      <c r="L4304" s="10">
        <v>231</v>
      </c>
      <c r="M4304" s="12" t="s">
        <v>16640</v>
      </c>
    </row>
    <row r="4305" spans="1:13" ht="20.149999999999999" customHeight="1">
      <c r="A4305" s="8" t="s">
        <v>14</v>
      </c>
      <c r="B4305" s="9">
        <v>4308489</v>
      </c>
      <c r="C4305" s="10">
        <v>4309469</v>
      </c>
      <c r="D4305" s="11"/>
      <c r="E4305" s="12" t="s">
        <v>37</v>
      </c>
      <c r="F4305" s="12" t="s">
        <v>16641</v>
      </c>
      <c r="G4305" s="12" t="s">
        <v>16642</v>
      </c>
      <c r="H4305" s="10">
        <v>948594</v>
      </c>
      <c r="I4305" s="12" t="s">
        <v>18</v>
      </c>
      <c r="J4305" s="11"/>
      <c r="K4305" s="12" t="s">
        <v>16643</v>
      </c>
      <c r="L4305" s="10">
        <v>326</v>
      </c>
      <c r="M4305" s="12" t="s">
        <v>16644</v>
      </c>
    </row>
    <row r="4306" spans="1:13" ht="20.149999999999999" customHeight="1">
      <c r="A4306" s="8" t="s">
        <v>14</v>
      </c>
      <c r="B4306" s="9">
        <v>4309448</v>
      </c>
      <c r="C4306" s="10">
        <v>4310980</v>
      </c>
      <c r="D4306" s="11"/>
      <c r="E4306" s="12" t="s">
        <v>37</v>
      </c>
      <c r="F4306" s="12" t="s">
        <v>16645</v>
      </c>
      <c r="G4306" s="12" t="s">
        <v>16646</v>
      </c>
      <c r="H4306" s="10">
        <v>948593</v>
      </c>
      <c r="I4306" s="12" t="s">
        <v>18</v>
      </c>
      <c r="J4306" s="11"/>
      <c r="K4306" s="12" t="s">
        <v>16647</v>
      </c>
      <c r="L4306" s="10">
        <v>510</v>
      </c>
      <c r="M4306" s="12" t="s">
        <v>16648</v>
      </c>
    </row>
    <row r="4307" spans="1:13" ht="20.149999999999999" customHeight="1">
      <c r="A4307" s="8" t="s">
        <v>14</v>
      </c>
      <c r="B4307" s="9">
        <v>4311107</v>
      </c>
      <c r="C4307" s="10">
        <v>4312042</v>
      </c>
      <c r="D4307" s="11"/>
      <c r="E4307" s="12" t="s">
        <v>37</v>
      </c>
      <c r="F4307" s="12" t="s">
        <v>16649</v>
      </c>
      <c r="G4307" s="12" t="s">
        <v>16650</v>
      </c>
      <c r="H4307" s="10">
        <v>948604</v>
      </c>
      <c r="I4307" s="12" t="s">
        <v>18</v>
      </c>
      <c r="J4307" s="11"/>
      <c r="K4307" s="12" t="s">
        <v>16651</v>
      </c>
      <c r="L4307" s="10">
        <v>311</v>
      </c>
      <c r="M4307" s="12" t="s">
        <v>16652</v>
      </c>
    </row>
    <row r="4308" spans="1:13" ht="20.149999999999999" customHeight="1">
      <c r="A4308" s="8" t="s">
        <v>14</v>
      </c>
      <c r="B4308" s="9">
        <v>4312101</v>
      </c>
      <c r="C4308" s="10">
        <v>4312991</v>
      </c>
      <c r="D4308" s="11"/>
      <c r="E4308" s="12" t="s">
        <v>37</v>
      </c>
      <c r="F4308" s="12" t="s">
        <v>16653</v>
      </c>
      <c r="G4308" s="12" t="s">
        <v>16654</v>
      </c>
      <c r="H4308" s="10">
        <v>948603</v>
      </c>
      <c r="I4308" s="12" t="s">
        <v>18</v>
      </c>
      <c r="J4308" s="11"/>
      <c r="K4308" s="12" t="s">
        <v>16655</v>
      </c>
      <c r="L4308" s="10">
        <v>296</v>
      </c>
      <c r="M4308" s="12" t="s">
        <v>16656</v>
      </c>
    </row>
    <row r="4309" spans="1:13" ht="20.149999999999999" customHeight="1">
      <c r="A4309" s="8" t="s">
        <v>14</v>
      </c>
      <c r="B4309" s="9">
        <v>4313350</v>
      </c>
      <c r="C4309" s="10">
        <v>4313799</v>
      </c>
      <c r="D4309" s="11"/>
      <c r="E4309" s="12" t="s">
        <v>15</v>
      </c>
      <c r="F4309" s="12" t="s">
        <v>16657</v>
      </c>
      <c r="G4309" s="12" t="s">
        <v>16658</v>
      </c>
      <c r="H4309" s="10">
        <v>948602</v>
      </c>
      <c r="I4309" s="12" t="s">
        <v>18</v>
      </c>
      <c r="J4309" s="11"/>
      <c r="K4309" s="12" t="s">
        <v>16659</v>
      </c>
      <c r="L4309" s="10">
        <v>149</v>
      </c>
      <c r="M4309" s="12" t="s">
        <v>16660</v>
      </c>
    </row>
    <row r="4310" spans="1:13" ht="20.149999999999999" customHeight="1">
      <c r="A4310" s="8" t="s">
        <v>14</v>
      </c>
      <c r="B4310" s="9">
        <v>4313868</v>
      </c>
      <c r="C4310" s="10">
        <v>4314197</v>
      </c>
      <c r="D4310" s="11"/>
      <c r="E4310" s="12" t="s">
        <v>15</v>
      </c>
      <c r="F4310" s="12" t="s">
        <v>16661</v>
      </c>
      <c r="G4310" s="12" t="s">
        <v>16662</v>
      </c>
      <c r="H4310" s="10">
        <v>2847754</v>
      </c>
      <c r="I4310" s="12" t="s">
        <v>18</v>
      </c>
      <c r="J4310" s="11"/>
      <c r="K4310" s="12" t="s">
        <v>16663</v>
      </c>
      <c r="L4310" s="10">
        <v>109</v>
      </c>
      <c r="M4310" s="12" t="s">
        <v>16664</v>
      </c>
    </row>
    <row r="4311" spans="1:13" ht="20.149999999999999" customHeight="1">
      <c r="A4311" s="8" t="s">
        <v>14</v>
      </c>
      <c r="B4311" s="9">
        <v>4314344</v>
      </c>
      <c r="C4311" s="10">
        <v>4315102</v>
      </c>
      <c r="D4311" s="11"/>
      <c r="E4311" s="12" t="s">
        <v>37</v>
      </c>
      <c r="F4311" s="12" t="s">
        <v>16665</v>
      </c>
      <c r="G4311" s="12" t="s">
        <v>16666</v>
      </c>
      <c r="H4311" s="10">
        <v>948600</v>
      </c>
      <c r="I4311" s="12" t="s">
        <v>18</v>
      </c>
      <c r="J4311" s="11"/>
      <c r="K4311" s="12" t="s">
        <v>16667</v>
      </c>
      <c r="L4311" s="10">
        <v>252</v>
      </c>
      <c r="M4311" s="12" t="s">
        <v>16668</v>
      </c>
    </row>
    <row r="4312" spans="1:13" ht="20.149999999999999" customHeight="1">
      <c r="A4312" s="8" t="s">
        <v>14</v>
      </c>
      <c r="B4312" s="9">
        <v>4315104</v>
      </c>
      <c r="C4312" s="10">
        <v>4315538</v>
      </c>
      <c r="D4312" s="11"/>
      <c r="E4312" s="12" t="s">
        <v>37</v>
      </c>
      <c r="F4312" s="12" t="s">
        <v>16669</v>
      </c>
      <c r="G4312" s="12" t="s">
        <v>16670</v>
      </c>
      <c r="H4312" s="10">
        <v>948599</v>
      </c>
      <c r="I4312" s="12" t="s">
        <v>18</v>
      </c>
      <c r="J4312" s="11"/>
      <c r="K4312" s="12" t="s">
        <v>16671</v>
      </c>
      <c r="L4312" s="10">
        <v>144</v>
      </c>
      <c r="M4312" s="12" t="s">
        <v>16672</v>
      </c>
    </row>
    <row r="4313" spans="1:13" ht="20.149999999999999" customHeight="1">
      <c r="A4313" s="8" t="s">
        <v>14</v>
      </c>
      <c r="B4313" s="9">
        <v>4315525</v>
      </c>
      <c r="C4313" s="10">
        <v>4316082</v>
      </c>
      <c r="D4313" s="11"/>
      <c r="E4313" s="12" t="s">
        <v>37</v>
      </c>
      <c r="F4313" s="12" t="s">
        <v>16673</v>
      </c>
      <c r="G4313" s="12" t="s">
        <v>16674</v>
      </c>
      <c r="H4313" s="10">
        <v>948608</v>
      </c>
      <c r="I4313" s="12" t="s">
        <v>18</v>
      </c>
      <c r="J4313" s="11"/>
      <c r="K4313" s="12" t="s">
        <v>16675</v>
      </c>
      <c r="L4313" s="10">
        <v>185</v>
      </c>
      <c r="M4313" s="12" t="s">
        <v>16676</v>
      </c>
    </row>
    <row r="4314" spans="1:13" ht="20.149999999999999" customHeight="1">
      <c r="A4314" s="8" t="s">
        <v>14</v>
      </c>
      <c r="B4314" s="9">
        <v>4316082</v>
      </c>
      <c r="C4314" s="10">
        <v>4317218</v>
      </c>
      <c r="D4314" s="11"/>
      <c r="E4314" s="12" t="s">
        <v>37</v>
      </c>
      <c r="F4314" s="12" t="s">
        <v>16677</v>
      </c>
      <c r="G4314" s="12" t="s">
        <v>16678</v>
      </c>
      <c r="H4314" s="10">
        <v>948613</v>
      </c>
      <c r="I4314" s="12" t="s">
        <v>18</v>
      </c>
      <c r="J4314" s="11"/>
      <c r="K4314" s="12" t="s">
        <v>16679</v>
      </c>
      <c r="L4314" s="10">
        <v>378</v>
      </c>
      <c r="M4314" s="12" t="s">
        <v>16680</v>
      </c>
    </row>
    <row r="4315" spans="1:13" ht="20.149999999999999" customHeight="1">
      <c r="A4315" s="8" t="s">
        <v>14</v>
      </c>
      <c r="B4315" s="9">
        <v>4317215</v>
      </c>
      <c r="C4315" s="10">
        <v>4317895</v>
      </c>
      <c r="D4315" s="11"/>
      <c r="E4315" s="12" t="s">
        <v>37</v>
      </c>
      <c r="F4315" s="12" t="s">
        <v>16681</v>
      </c>
      <c r="G4315" s="12" t="s">
        <v>16682</v>
      </c>
      <c r="H4315" s="10">
        <v>948612</v>
      </c>
      <c r="I4315" s="12" t="s">
        <v>18</v>
      </c>
      <c r="J4315" s="11"/>
      <c r="K4315" s="12" t="s">
        <v>16683</v>
      </c>
      <c r="L4315" s="10">
        <v>226</v>
      </c>
      <c r="M4315" s="12" t="s">
        <v>16684</v>
      </c>
    </row>
    <row r="4316" spans="1:13" ht="20.149999999999999" customHeight="1">
      <c r="A4316" s="8" t="s">
        <v>14</v>
      </c>
      <c r="B4316" s="9">
        <v>4318006</v>
      </c>
      <c r="C4316" s="10">
        <v>4318764</v>
      </c>
      <c r="D4316" s="11"/>
      <c r="E4316" s="12" t="s">
        <v>37</v>
      </c>
      <c r="F4316" s="12" t="s">
        <v>16685</v>
      </c>
      <c r="G4316" s="12" t="s">
        <v>16686</v>
      </c>
      <c r="H4316" s="10">
        <v>948611</v>
      </c>
      <c r="I4316" s="12" t="s">
        <v>18</v>
      </c>
      <c r="J4316" s="11"/>
      <c r="K4316" s="12" t="s">
        <v>16687</v>
      </c>
      <c r="L4316" s="10">
        <v>252</v>
      </c>
      <c r="M4316" s="12" t="s">
        <v>16688</v>
      </c>
    </row>
    <row r="4317" spans="1:13" ht="20.149999999999999" customHeight="1">
      <c r="A4317" s="8" t="s">
        <v>14</v>
      </c>
      <c r="B4317" s="9">
        <v>4318761</v>
      </c>
      <c r="C4317" s="10">
        <v>4319606</v>
      </c>
      <c r="D4317" s="11"/>
      <c r="E4317" s="12" t="s">
        <v>37</v>
      </c>
      <c r="F4317" s="12" t="s">
        <v>16689</v>
      </c>
      <c r="G4317" s="12" t="s">
        <v>16690</v>
      </c>
      <c r="H4317" s="10">
        <v>948606</v>
      </c>
      <c r="I4317" s="12" t="s">
        <v>18</v>
      </c>
      <c r="J4317" s="11"/>
      <c r="K4317" s="12" t="s">
        <v>16691</v>
      </c>
      <c r="L4317" s="10">
        <v>281</v>
      </c>
      <c r="M4317" s="12" t="s">
        <v>16692</v>
      </c>
    </row>
    <row r="4318" spans="1:13" ht="20.149999999999999" customHeight="1">
      <c r="A4318" s="8" t="s">
        <v>14</v>
      </c>
      <c r="B4318" s="9">
        <v>4319599</v>
      </c>
      <c r="C4318" s="10">
        <v>4320663</v>
      </c>
      <c r="D4318" s="11"/>
      <c r="E4318" s="12" t="s">
        <v>37</v>
      </c>
      <c r="F4318" s="12" t="s">
        <v>16693</v>
      </c>
      <c r="G4318" s="12" t="s">
        <v>16694</v>
      </c>
      <c r="H4318" s="10">
        <v>948605</v>
      </c>
      <c r="I4318" s="12" t="s">
        <v>18</v>
      </c>
      <c r="J4318" s="11"/>
      <c r="K4318" s="12" t="s">
        <v>16695</v>
      </c>
      <c r="L4318" s="10">
        <v>354</v>
      </c>
      <c r="M4318" s="12" t="s">
        <v>16696</v>
      </c>
    </row>
    <row r="4319" spans="1:13" ht="20.149999999999999" customHeight="1">
      <c r="A4319" s="8" t="s">
        <v>14</v>
      </c>
      <c r="B4319" s="9">
        <v>4320663</v>
      </c>
      <c r="C4319" s="10">
        <v>4321247</v>
      </c>
      <c r="D4319" s="11"/>
      <c r="E4319" s="12" t="s">
        <v>37</v>
      </c>
      <c r="F4319" s="12" t="s">
        <v>16697</v>
      </c>
      <c r="G4319" s="12" t="s">
        <v>16698</v>
      </c>
      <c r="H4319" s="10">
        <v>948619</v>
      </c>
      <c r="I4319" s="12" t="s">
        <v>18</v>
      </c>
      <c r="J4319" s="11"/>
      <c r="K4319" s="12" t="s">
        <v>16699</v>
      </c>
      <c r="L4319" s="10">
        <v>194</v>
      </c>
      <c r="M4319" s="12" t="s">
        <v>16700</v>
      </c>
    </row>
    <row r="4320" spans="1:13" ht="20.149999999999999" customHeight="1">
      <c r="A4320" s="8" t="s">
        <v>14</v>
      </c>
      <c r="B4320" s="9">
        <v>4321244</v>
      </c>
      <c r="C4320" s="10">
        <v>4321696</v>
      </c>
      <c r="D4320" s="11"/>
      <c r="E4320" s="12" t="s">
        <v>37</v>
      </c>
      <c r="F4320" s="12" t="s">
        <v>16701</v>
      </c>
      <c r="G4320" s="12" t="s">
        <v>16702</v>
      </c>
      <c r="H4320" s="10">
        <v>948618</v>
      </c>
      <c r="I4320" s="12" t="s">
        <v>18</v>
      </c>
      <c r="J4320" s="11"/>
      <c r="K4320" s="12" t="s">
        <v>16703</v>
      </c>
      <c r="L4320" s="10">
        <v>150</v>
      </c>
      <c r="M4320" s="12" t="s">
        <v>16704</v>
      </c>
    </row>
    <row r="4321" spans="1:13" ht="20.149999999999999" customHeight="1">
      <c r="A4321" s="8" t="s">
        <v>14</v>
      </c>
      <c r="B4321" s="9">
        <v>4321697</v>
      </c>
      <c r="C4321" s="10">
        <v>4322422</v>
      </c>
      <c r="D4321" s="11"/>
      <c r="E4321" s="12" t="s">
        <v>37</v>
      </c>
      <c r="F4321" s="12" t="s">
        <v>16705</v>
      </c>
      <c r="G4321" s="12" t="s">
        <v>16706</v>
      </c>
      <c r="H4321" s="10">
        <v>948617</v>
      </c>
      <c r="I4321" s="12" t="s">
        <v>18</v>
      </c>
      <c r="J4321" s="11"/>
      <c r="K4321" s="12" t="s">
        <v>16707</v>
      </c>
      <c r="L4321" s="10">
        <v>241</v>
      </c>
      <c r="M4321" s="12" t="s">
        <v>16708</v>
      </c>
    </row>
    <row r="4322" spans="1:13" ht="20.149999999999999" customHeight="1">
      <c r="A4322" s="8" t="s">
        <v>14</v>
      </c>
      <c r="B4322" s="9">
        <v>4322443</v>
      </c>
      <c r="C4322" s="10">
        <v>4323281</v>
      </c>
      <c r="D4322" s="11"/>
      <c r="E4322" s="12" t="s">
        <v>37</v>
      </c>
      <c r="F4322" s="12" t="s">
        <v>915</v>
      </c>
      <c r="G4322" s="12" t="s">
        <v>16709</v>
      </c>
      <c r="H4322" s="10">
        <v>38094977</v>
      </c>
      <c r="I4322" s="12" t="s">
        <v>917</v>
      </c>
      <c r="J4322" s="11"/>
      <c r="K4322" s="11"/>
      <c r="L4322" s="11"/>
      <c r="M4322" s="12" t="s">
        <v>16710</v>
      </c>
    </row>
    <row r="4323" spans="1:13" ht="20.149999999999999" customHeight="1">
      <c r="A4323" s="8" t="s">
        <v>14</v>
      </c>
      <c r="B4323" s="9">
        <v>4323336</v>
      </c>
      <c r="C4323" s="10">
        <v>4324352</v>
      </c>
      <c r="D4323" s="11"/>
      <c r="E4323" s="12" t="s">
        <v>37</v>
      </c>
      <c r="F4323" s="12" t="s">
        <v>16711</v>
      </c>
      <c r="G4323" s="12" t="s">
        <v>16712</v>
      </c>
      <c r="H4323" s="10">
        <v>948624</v>
      </c>
      <c r="I4323" s="12" t="s">
        <v>18</v>
      </c>
      <c r="J4323" s="11"/>
      <c r="K4323" s="12" t="s">
        <v>16713</v>
      </c>
      <c r="L4323" s="10">
        <v>338</v>
      </c>
      <c r="M4323" s="12" t="s">
        <v>16714</v>
      </c>
    </row>
    <row r="4324" spans="1:13" ht="20.149999999999999" customHeight="1">
      <c r="A4324" s="8" t="s">
        <v>14</v>
      </c>
      <c r="B4324" s="9">
        <v>4324377</v>
      </c>
      <c r="C4324" s="10">
        <v>4325165</v>
      </c>
      <c r="D4324" s="11"/>
      <c r="E4324" s="12" t="s">
        <v>37</v>
      </c>
      <c r="F4324" s="12" t="s">
        <v>16715</v>
      </c>
      <c r="G4324" s="12" t="s">
        <v>16716</v>
      </c>
      <c r="H4324" s="10">
        <v>948623</v>
      </c>
      <c r="I4324" s="12" t="s">
        <v>18</v>
      </c>
      <c r="J4324" s="11"/>
      <c r="K4324" s="12" t="s">
        <v>16717</v>
      </c>
      <c r="L4324" s="10">
        <v>262</v>
      </c>
      <c r="M4324" s="12" t="s">
        <v>16718</v>
      </c>
    </row>
    <row r="4325" spans="1:13" ht="20.149999999999999" customHeight="1">
      <c r="A4325" s="8" t="s">
        <v>14</v>
      </c>
      <c r="B4325" s="9">
        <v>4325298</v>
      </c>
      <c r="C4325" s="10">
        <v>4325741</v>
      </c>
      <c r="D4325" s="11"/>
      <c r="E4325" s="12" t="s">
        <v>37</v>
      </c>
      <c r="F4325" s="12" t="s">
        <v>16719</v>
      </c>
      <c r="G4325" s="12" t="s">
        <v>16720</v>
      </c>
      <c r="H4325" s="10">
        <v>948622</v>
      </c>
      <c r="I4325" s="12" t="s">
        <v>18</v>
      </c>
      <c r="J4325" s="11"/>
      <c r="K4325" s="12" t="s">
        <v>16721</v>
      </c>
      <c r="L4325" s="10">
        <v>147</v>
      </c>
      <c r="M4325" s="12" t="s">
        <v>16722</v>
      </c>
    </row>
    <row r="4326" spans="1:13" ht="20.149999999999999" customHeight="1">
      <c r="A4326" s="8" t="s">
        <v>14</v>
      </c>
      <c r="B4326" s="9">
        <v>4326399</v>
      </c>
      <c r="C4326" s="10">
        <v>4326734</v>
      </c>
      <c r="D4326" s="11"/>
      <c r="E4326" s="12" t="s">
        <v>37</v>
      </c>
      <c r="F4326" s="12" t="s">
        <v>16723</v>
      </c>
      <c r="G4326" s="12" t="s">
        <v>16724</v>
      </c>
      <c r="H4326" s="10">
        <v>948621</v>
      </c>
      <c r="I4326" s="12" t="s">
        <v>18</v>
      </c>
      <c r="J4326" s="11"/>
      <c r="K4326" s="12" t="s">
        <v>16725</v>
      </c>
      <c r="L4326" s="10">
        <v>111</v>
      </c>
      <c r="M4326" s="12" t="s">
        <v>16726</v>
      </c>
    </row>
    <row r="4327" spans="1:13" ht="20.149999999999999" customHeight="1">
      <c r="A4327" s="8" t="s">
        <v>14</v>
      </c>
      <c r="B4327" s="9">
        <v>4327135</v>
      </c>
      <c r="C4327" s="10">
        <v>4329363</v>
      </c>
      <c r="D4327" s="11"/>
      <c r="E4327" s="12" t="s">
        <v>15</v>
      </c>
      <c r="F4327" s="12" t="s">
        <v>16727</v>
      </c>
      <c r="G4327" s="12" t="s">
        <v>16728</v>
      </c>
      <c r="H4327" s="10">
        <v>948620</v>
      </c>
      <c r="I4327" s="12" t="s">
        <v>18</v>
      </c>
      <c r="J4327" s="11"/>
      <c r="K4327" s="12" t="s">
        <v>16729</v>
      </c>
      <c r="L4327" s="10">
        <v>742</v>
      </c>
      <c r="M4327" s="12" t="s">
        <v>16730</v>
      </c>
    </row>
    <row r="4328" spans="1:13" ht="20.149999999999999" customHeight="1">
      <c r="A4328" s="8" t="s">
        <v>14</v>
      </c>
      <c r="B4328" s="9">
        <v>4329360</v>
      </c>
      <c r="C4328" s="10">
        <v>4330238</v>
      </c>
      <c r="D4328" s="11"/>
      <c r="E4328" s="12" t="s">
        <v>15</v>
      </c>
      <c r="F4328" s="12" t="s">
        <v>16731</v>
      </c>
      <c r="G4328" s="12" t="s">
        <v>16732</v>
      </c>
      <c r="H4328" s="10">
        <v>948633</v>
      </c>
      <c r="I4328" s="12" t="s">
        <v>18</v>
      </c>
      <c r="J4328" s="11"/>
      <c r="K4328" s="12" t="s">
        <v>16733</v>
      </c>
      <c r="L4328" s="10">
        <v>292</v>
      </c>
      <c r="M4328" s="12" t="s">
        <v>16734</v>
      </c>
    </row>
    <row r="4329" spans="1:13" ht="20.149999999999999" customHeight="1">
      <c r="A4329" s="8" t="s">
        <v>14</v>
      </c>
      <c r="B4329" s="9">
        <v>4330502</v>
      </c>
      <c r="C4329" s="10">
        <v>4332004</v>
      </c>
      <c r="D4329" s="11"/>
      <c r="E4329" s="12" t="s">
        <v>15</v>
      </c>
      <c r="F4329" s="12" t="s">
        <v>16735</v>
      </c>
      <c r="G4329" s="12" t="s">
        <v>16736</v>
      </c>
      <c r="H4329" s="10">
        <v>948626</v>
      </c>
      <c r="I4329" s="12" t="s">
        <v>18</v>
      </c>
      <c r="J4329" s="11"/>
      <c r="K4329" s="12" t="s">
        <v>16737</v>
      </c>
      <c r="L4329" s="10">
        <v>500</v>
      </c>
      <c r="M4329" s="12" t="s">
        <v>16738</v>
      </c>
    </row>
    <row r="4330" spans="1:13" ht="20.149999999999999" customHeight="1">
      <c r="A4330" s="8" t="s">
        <v>14</v>
      </c>
      <c r="B4330" s="9">
        <v>4332116</v>
      </c>
      <c r="C4330" s="10">
        <v>4332205</v>
      </c>
      <c r="D4330" s="11"/>
      <c r="E4330" s="12" t="s">
        <v>15</v>
      </c>
      <c r="F4330" s="12" t="s">
        <v>16739</v>
      </c>
      <c r="G4330" s="12" t="s">
        <v>16740</v>
      </c>
      <c r="H4330" s="10">
        <v>11115379</v>
      </c>
      <c r="I4330" s="12" t="s">
        <v>18</v>
      </c>
      <c r="J4330" s="11"/>
      <c r="K4330" s="12" t="s">
        <v>16741</v>
      </c>
      <c r="L4330" s="10">
        <v>29</v>
      </c>
      <c r="M4330" s="12" t="s">
        <v>16742</v>
      </c>
    </row>
    <row r="4331" spans="1:13" ht="20.149999999999999" customHeight="1">
      <c r="A4331" s="8" t="s">
        <v>14</v>
      </c>
      <c r="B4331" s="9">
        <v>4332181</v>
      </c>
      <c r="C4331" s="10">
        <v>4333272</v>
      </c>
      <c r="D4331" s="11"/>
      <c r="E4331" s="12" t="s">
        <v>37</v>
      </c>
      <c r="F4331" s="12" t="s">
        <v>16743</v>
      </c>
      <c r="G4331" s="12" t="s">
        <v>16744</v>
      </c>
      <c r="H4331" s="10">
        <v>948632</v>
      </c>
      <c r="I4331" s="12" t="s">
        <v>18</v>
      </c>
      <c r="J4331" s="11"/>
      <c r="K4331" s="12" t="s">
        <v>16745</v>
      </c>
      <c r="L4331" s="10">
        <v>363</v>
      </c>
      <c r="M4331" s="12" t="s">
        <v>16746</v>
      </c>
    </row>
    <row r="4332" spans="1:13" ht="20.149999999999999" customHeight="1">
      <c r="A4332" s="8" t="s">
        <v>14</v>
      </c>
      <c r="B4332" s="9">
        <v>4333282</v>
      </c>
      <c r="C4332" s="10">
        <v>4333950</v>
      </c>
      <c r="D4332" s="11"/>
      <c r="E4332" s="12" t="s">
        <v>37</v>
      </c>
      <c r="F4332" s="12" t="s">
        <v>16747</v>
      </c>
      <c r="G4332" s="12" t="s">
        <v>16748</v>
      </c>
      <c r="H4332" s="10">
        <v>948631</v>
      </c>
      <c r="I4332" s="12" t="s">
        <v>18</v>
      </c>
      <c r="J4332" s="11"/>
      <c r="K4332" s="12" t="s">
        <v>16749</v>
      </c>
      <c r="L4332" s="10">
        <v>222</v>
      </c>
      <c r="M4332" s="12" t="s">
        <v>16750</v>
      </c>
    </row>
    <row r="4333" spans="1:13" ht="20.149999999999999" customHeight="1">
      <c r="A4333" s="8" t="s">
        <v>14</v>
      </c>
      <c r="B4333" s="9">
        <v>4333947</v>
      </c>
      <c r="C4333" s="10">
        <v>4335590</v>
      </c>
      <c r="D4333" s="11"/>
      <c r="E4333" s="12" t="s">
        <v>37</v>
      </c>
      <c r="F4333" s="12" t="s">
        <v>16751</v>
      </c>
      <c r="G4333" s="12" t="s">
        <v>16752</v>
      </c>
      <c r="H4333" s="10">
        <v>948629</v>
      </c>
      <c r="I4333" s="12" t="s">
        <v>18</v>
      </c>
      <c r="J4333" s="11"/>
      <c r="K4333" s="12" t="s">
        <v>16753</v>
      </c>
      <c r="L4333" s="10">
        <v>547</v>
      </c>
      <c r="M4333" s="12" t="s">
        <v>16754</v>
      </c>
    </row>
    <row r="4334" spans="1:13" ht="20.149999999999999" customHeight="1">
      <c r="A4334" s="8" t="s">
        <v>14</v>
      </c>
      <c r="B4334" s="9">
        <v>4335694</v>
      </c>
      <c r="C4334" s="10">
        <v>4337031</v>
      </c>
      <c r="D4334" s="11"/>
      <c r="E4334" s="12" t="s">
        <v>37</v>
      </c>
      <c r="F4334" s="12" t="s">
        <v>16755</v>
      </c>
      <c r="G4334" s="12" t="s">
        <v>16756</v>
      </c>
      <c r="H4334" s="10">
        <v>948628</v>
      </c>
      <c r="I4334" s="12" t="s">
        <v>18</v>
      </c>
      <c r="J4334" s="11"/>
      <c r="K4334" s="12" t="s">
        <v>16757</v>
      </c>
      <c r="L4334" s="10">
        <v>445</v>
      </c>
      <c r="M4334" s="12" t="s">
        <v>16758</v>
      </c>
    </row>
    <row r="4335" spans="1:13" ht="20.149999999999999" customHeight="1">
      <c r="A4335" s="8" t="s">
        <v>14</v>
      </c>
      <c r="B4335" s="9">
        <v>4337168</v>
      </c>
      <c r="C4335" s="10">
        <v>4337929</v>
      </c>
      <c r="D4335" s="11"/>
      <c r="E4335" s="12" t="s">
        <v>37</v>
      </c>
      <c r="F4335" s="12" t="s">
        <v>16759</v>
      </c>
      <c r="G4335" s="12" t="s">
        <v>16760</v>
      </c>
      <c r="H4335" s="10">
        <v>948627</v>
      </c>
      <c r="I4335" s="12" t="s">
        <v>18</v>
      </c>
      <c r="J4335" s="11"/>
      <c r="K4335" s="12" t="s">
        <v>16761</v>
      </c>
      <c r="L4335" s="10">
        <v>253</v>
      </c>
      <c r="M4335" s="12" t="s">
        <v>16762</v>
      </c>
    </row>
    <row r="4336" spans="1:13" ht="20.149999999999999" customHeight="1">
      <c r="A4336" s="8" t="s">
        <v>14</v>
      </c>
      <c r="B4336" s="9">
        <v>4338254</v>
      </c>
      <c r="C4336" s="10">
        <v>4340521</v>
      </c>
      <c r="D4336" s="11"/>
      <c r="E4336" s="12" t="s">
        <v>37</v>
      </c>
      <c r="F4336" s="12" t="s">
        <v>16763</v>
      </c>
      <c r="G4336" s="12" t="s">
        <v>16764</v>
      </c>
      <c r="H4336" s="10">
        <v>948638</v>
      </c>
      <c r="I4336" s="12" t="s">
        <v>18</v>
      </c>
      <c r="J4336" s="11"/>
      <c r="K4336" s="12" t="s">
        <v>16765</v>
      </c>
      <c r="L4336" s="10">
        <v>755</v>
      </c>
      <c r="M4336" s="12" t="s">
        <v>16766</v>
      </c>
    </row>
    <row r="4337" spans="1:13" ht="20.149999999999999" customHeight="1">
      <c r="A4337" s="8" t="s">
        <v>14</v>
      </c>
      <c r="B4337" s="9">
        <v>4340720</v>
      </c>
      <c r="C4337" s="10">
        <v>4341628</v>
      </c>
      <c r="D4337" s="11"/>
      <c r="E4337" s="12" t="s">
        <v>37</v>
      </c>
      <c r="F4337" s="12" t="s">
        <v>16767</v>
      </c>
      <c r="G4337" s="12" t="s">
        <v>16768</v>
      </c>
      <c r="H4337" s="10">
        <v>948637</v>
      </c>
      <c r="I4337" s="12" t="s">
        <v>18</v>
      </c>
      <c r="J4337" s="11"/>
      <c r="K4337" s="12" t="s">
        <v>16769</v>
      </c>
      <c r="L4337" s="10">
        <v>302</v>
      </c>
      <c r="M4337" s="12" t="s">
        <v>16770</v>
      </c>
    </row>
    <row r="4338" spans="1:13" ht="20.149999999999999" customHeight="1">
      <c r="A4338" s="8" t="s">
        <v>14</v>
      </c>
      <c r="B4338" s="9">
        <v>4341911</v>
      </c>
      <c r="C4338" s="10">
        <v>4343266</v>
      </c>
      <c r="D4338" s="11"/>
      <c r="E4338" s="12" t="s">
        <v>15</v>
      </c>
      <c r="F4338" s="12" t="s">
        <v>16771</v>
      </c>
      <c r="G4338" s="12" t="s">
        <v>16772</v>
      </c>
      <c r="H4338" s="10">
        <v>948636</v>
      </c>
      <c r="I4338" s="12" t="s">
        <v>18</v>
      </c>
      <c r="J4338" s="11"/>
      <c r="K4338" s="12" t="s">
        <v>16773</v>
      </c>
      <c r="L4338" s="10">
        <v>451</v>
      </c>
      <c r="M4338" s="12" t="s">
        <v>16774</v>
      </c>
    </row>
    <row r="4339" spans="1:13" ht="20.149999999999999" customHeight="1">
      <c r="A4339" s="8" t="s">
        <v>14</v>
      </c>
      <c r="B4339" s="9">
        <v>4343369</v>
      </c>
      <c r="C4339" s="10">
        <v>4344790</v>
      </c>
      <c r="D4339" s="11"/>
      <c r="E4339" s="12" t="s">
        <v>15</v>
      </c>
      <c r="F4339" s="12" t="s">
        <v>16775</v>
      </c>
      <c r="G4339" s="12" t="s">
        <v>16776</v>
      </c>
      <c r="H4339" s="10">
        <v>948635</v>
      </c>
      <c r="I4339" s="12" t="s">
        <v>18</v>
      </c>
      <c r="J4339" s="11"/>
      <c r="K4339" s="12" t="s">
        <v>16777</v>
      </c>
      <c r="L4339" s="10">
        <v>473</v>
      </c>
      <c r="M4339" s="12" t="s">
        <v>16778</v>
      </c>
    </row>
    <row r="4340" spans="1:13" ht="20.149999999999999" customHeight="1">
      <c r="A4340" s="8" t="s">
        <v>14</v>
      </c>
      <c r="B4340" s="9">
        <v>4344929</v>
      </c>
      <c r="C4340" s="10">
        <v>4345558</v>
      </c>
      <c r="D4340" s="11"/>
      <c r="E4340" s="12" t="s">
        <v>37</v>
      </c>
      <c r="F4340" s="12" t="s">
        <v>16779</v>
      </c>
      <c r="G4340" s="12" t="s">
        <v>16780</v>
      </c>
      <c r="H4340" s="10">
        <v>948634</v>
      </c>
      <c r="I4340" s="12" t="s">
        <v>18</v>
      </c>
      <c r="J4340" s="11"/>
      <c r="K4340" s="12" t="s">
        <v>16781</v>
      </c>
      <c r="L4340" s="10">
        <v>209</v>
      </c>
      <c r="M4340" s="12" t="s">
        <v>16782</v>
      </c>
    </row>
    <row r="4341" spans="1:13" ht="20.149999999999999" customHeight="1">
      <c r="A4341" s="8" t="s">
        <v>14</v>
      </c>
      <c r="B4341" s="9">
        <v>4345680</v>
      </c>
      <c r="C4341" s="10">
        <v>4347326</v>
      </c>
      <c r="D4341" s="11"/>
      <c r="E4341" s="12" t="s">
        <v>37</v>
      </c>
      <c r="F4341" s="12" t="s">
        <v>16783</v>
      </c>
      <c r="G4341" s="12" t="s">
        <v>16784</v>
      </c>
      <c r="H4341" s="10">
        <v>948642</v>
      </c>
      <c r="I4341" s="12" t="s">
        <v>18</v>
      </c>
      <c r="J4341" s="11"/>
      <c r="K4341" s="12" t="s">
        <v>16785</v>
      </c>
      <c r="L4341" s="10">
        <v>548</v>
      </c>
      <c r="M4341" s="12" t="s">
        <v>16786</v>
      </c>
    </row>
    <row r="4342" spans="1:13" ht="20.149999999999999" customHeight="1">
      <c r="A4342" s="8" t="s">
        <v>14</v>
      </c>
      <c r="B4342" s="9">
        <v>4347404</v>
      </c>
      <c r="C4342" s="10">
        <v>4348744</v>
      </c>
      <c r="D4342" s="11"/>
      <c r="E4342" s="12" t="s">
        <v>37</v>
      </c>
      <c r="F4342" s="12" t="s">
        <v>16787</v>
      </c>
      <c r="G4342" s="12" t="s">
        <v>16788</v>
      </c>
      <c r="H4342" s="10">
        <v>948641</v>
      </c>
      <c r="I4342" s="12" t="s">
        <v>18</v>
      </c>
      <c r="J4342" s="11"/>
      <c r="K4342" s="12" t="s">
        <v>16789</v>
      </c>
      <c r="L4342" s="10">
        <v>446</v>
      </c>
      <c r="M4342" s="12" t="s">
        <v>16790</v>
      </c>
    </row>
    <row r="4343" spans="1:13" ht="20.149999999999999" customHeight="1">
      <c r="A4343" s="8" t="s">
        <v>14</v>
      </c>
      <c r="B4343" s="9">
        <v>4349315</v>
      </c>
      <c r="C4343" s="10">
        <v>4350034</v>
      </c>
      <c r="D4343" s="11"/>
      <c r="E4343" s="12" t="s">
        <v>37</v>
      </c>
      <c r="F4343" s="12" t="s">
        <v>16791</v>
      </c>
      <c r="G4343" s="12" t="s">
        <v>16792</v>
      </c>
      <c r="H4343" s="10">
        <v>948640</v>
      </c>
      <c r="I4343" s="12" t="s">
        <v>18</v>
      </c>
      <c r="J4343" s="11"/>
      <c r="K4343" s="12" t="s">
        <v>16793</v>
      </c>
      <c r="L4343" s="10">
        <v>239</v>
      </c>
      <c r="M4343" s="12" t="s">
        <v>16794</v>
      </c>
    </row>
    <row r="4344" spans="1:13" ht="20.149999999999999" customHeight="1">
      <c r="A4344" s="8" t="s">
        <v>14</v>
      </c>
      <c r="B4344" s="9">
        <v>4350031</v>
      </c>
      <c r="C4344" s="10">
        <v>4351662</v>
      </c>
      <c r="D4344" s="11"/>
      <c r="E4344" s="12" t="s">
        <v>37</v>
      </c>
      <c r="F4344" s="12" t="s">
        <v>16795</v>
      </c>
      <c r="G4344" s="12" t="s">
        <v>16796</v>
      </c>
      <c r="H4344" s="10">
        <v>948639</v>
      </c>
      <c r="I4344" s="12" t="s">
        <v>18</v>
      </c>
      <c r="J4344" s="11"/>
      <c r="K4344" s="12" t="s">
        <v>16797</v>
      </c>
      <c r="L4344" s="10">
        <v>543</v>
      </c>
      <c r="M4344" s="12" t="s">
        <v>16798</v>
      </c>
    </row>
    <row r="4345" spans="1:13" ht="20.149999999999999" customHeight="1">
      <c r="A4345" s="8" t="s">
        <v>14</v>
      </c>
      <c r="B4345" s="9">
        <v>4351843</v>
      </c>
      <c r="C4345" s="10">
        <v>4352073</v>
      </c>
      <c r="D4345" s="11"/>
      <c r="E4345" s="12" t="s">
        <v>15</v>
      </c>
      <c r="F4345" s="12" t="s">
        <v>16799</v>
      </c>
      <c r="G4345" s="12" t="s">
        <v>16800</v>
      </c>
      <c r="H4345" s="10">
        <v>948648</v>
      </c>
      <c r="I4345" s="12" t="s">
        <v>18</v>
      </c>
      <c r="J4345" s="11"/>
      <c r="K4345" s="12" t="s">
        <v>16801</v>
      </c>
      <c r="L4345" s="10">
        <v>76</v>
      </c>
      <c r="M4345" s="12" t="s">
        <v>16802</v>
      </c>
    </row>
    <row r="4346" spans="1:13" ht="20.149999999999999" customHeight="1">
      <c r="A4346" s="8" t="s">
        <v>14</v>
      </c>
      <c r="B4346" s="9">
        <v>4352085</v>
      </c>
      <c r="C4346" s="10">
        <v>4352357</v>
      </c>
      <c r="D4346" s="11"/>
      <c r="E4346" s="12" t="s">
        <v>15</v>
      </c>
      <c r="F4346" s="12" t="s">
        <v>16803</v>
      </c>
      <c r="G4346" s="12" t="s">
        <v>16804</v>
      </c>
      <c r="H4346" s="10">
        <v>948647</v>
      </c>
      <c r="I4346" s="12" t="s">
        <v>18</v>
      </c>
      <c r="J4346" s="11"/>
      <c r="K4346" s="12" t="s">
        <v>16805</v>
      </c>
      <c r="L4346" s="10">
        <v>90</v>
      </c>
      <c r="M4346" s="12" t="s">
        <v>16806</v>
      </c>
    </row>
    <row r="4347" spans="1:13" ht="20.149999999999999" customHeight="1">
      <c r="A4347" s="8" t="s">
        <v>14</v>
      </c>
      <c r="B4347" s="9">
        <v>4352584</v>
      </c>
      <c r="C4347" s="10">
        <v>4352880</v>
      </c>
      <c r="D4347" s="11"/>
      <c r="E4347" s="12" t="s">
        <v>15</v>
      </c>
      <c r="F4347" s="12" t="s">
        <v>16807</v>
      </c>
      <c r="G4347" s="12" t="s">
        <v>16808</v>
      </c>
      <c r="H4347" s="10">
        <v>948646</v>
      </c>
      <c r="I4347" s="12" t="s">
        <v>18</v>
      </c>
      <c r="J4347" s="11"/>
      <c r="K4347" s="12" t="s">
        <v>16809</v>
      </c>
      <c r="L4347" s="10">
        <v>98</v>
      </c>
      <c r="M4347" s="12" t="s">
        <v>16810</v>
      </c>
    </row>
    <row r="4348" spans="1:13" ht="20.149999999999999" customHeight="1">
      <c r="A4348" s="8" t="s">
        <v>14</v>
      </c>
      <c r="B4348" s="9">
        <v>4352908</v>
      </c>
      <c r="C4348" s="10">
        <v>4353081</v>
      </c>
      <c r="D4348" s="11"/>
      <c r="E4348" s="12" t="s">
        <v>15</v>
      </c>
      <c r="F4348" s="12" t="s">
        <v>16811</v>
      </c>
      <c r="G4348" s="12" t="s">
        <v>16812</v>
      </c>
      <c r="H4348" s="10">
        <v>1450308</v>
      </c>
      <c r="I4348" s="12" t="s">
        <v>18</v>
      </c>
      <c r="J4348" s="11"/>
      <c r="K4348" s="12" t="s">
        <v>16813</v>
      </c>
      <c r="L4348" s="10">
        <v>57</v>
      </c>
      <c r="M4348" s="12" t="s">
        <v>16814</v>
      </c>
    </row>
    <row r="4349" spans="1:13" ht="20.149999999999999" customHeight="1">
      <c r="A4349" s="8" t="s">
        <v>14</v>
      </c>
      <c r="B4349" s="9">
        <v>4353200</v>
      </c>
      <c r="C4349" s="10">
        <v>4354717</v>
      </c>
      <c r="D4349" s="11"/>
      <c r="E4349" s="12" t="s">
        <v>37</v>
      </c>
      <c r="F4349" s="12" t="s">
        <v>16815</v>
      </c>
      <c r="G4349" s="12" t="s">
        <v>16816</v>
      </c>
      <c r="H4349" s="10">
        <v>948645</v>
      </c>
      <c r="I4349" s="12" t="s">
        <v>18</v>
      </c>
      <c r="J4349" s="11"/>
      <c r="K4349" s="12" t="s">
        <v>16817</v>
      </c>
      <c r="L4349" s="10">
        <v>505</v>
      </c>
      <c r="M4349" s="12" t="s">
        <v>16818</v>
      </c>
    </row>
    <row r="4350" spans="1:13" ht="20.149999999999999" customHeight="1">
      <c r="A4350" s="8" t="s">
        <v>14</v>
      </c>
      <c r="B4350" s="9">
        <v>4354954</v>
      </c>
      <c r="C4350" s="10">
        <v>4356411</v>
      </c>
      <c r="D4350" s="11"/>
      <c r="E4350" s="12" t="s">
        <v>37</v>
      </c>
      <c r="F4350" s="12" t="s">
        <v>16819</v>
      </c>
      <c r="G4350" s="12" t="s">
        <v>16820</v>
      </c>
      <c r="H4350" s="10">
        <v>948644</v>
      </c>
      <c r="I4350" s="12" t="s">
        <v>18</v>
      </c>
      <c r="J4350" s="11"/>
      <c r="K4350" s="12" t="s">
        <v>16821</v>
      </c>
      <c r="L4350" s="10">
        <v>485</v>
      </c>
      <c r="M4350" s="12" t="s">
        <v>16822</v>
      </c>
    </row>
    <row r="4351" spans="1:13" ht="20.149999999999999" customHeight="1">
      <c r="A4351" s="8" t="s">
        <v>14</v>
      </c>
      <c r="B4351" s="9">
        <v>4356470</v>
      </c>
      <c r="C4351" s="10">
        <v>4358617</v>
      </c>
      <c r="D4351" s="11"/>
      <c r="E4351" s="12" t="s">
        <v>37</v>
      </c>
      <c r="F4351" s="12" t="s">
        <v>16823</v>
      </c>
      <c r="G4351" s="12" t="s">
        <v>16824</v>
      </c>
      <c r="H4351" s="10">
        <v>948643</v>
      </c>
      <c r="I4351" s="12" t="s">
        <v>18</v>
      </c>
      <c r="J4351" s="11"/>
      <c r="K4351" s="12" t="s">
        <v>16825</v>
      </c>
      <c r="L4351" s="10">
        <v>715</v>
      </c>
      <c r="M4351" s="12" t="s">
        <v>16826</v>
      </c>
    </row>
    <row r="4352" spans="1:13" ht="20.149999999999999" customHeight="1">
      <c r="A4352" s="8" t="s">
        <v>14</v>
      </c>
      <c r="B4352" s="9">
        <v>4358697</v>
      </c>
      <c r="C4352" s="10">
        <v>4360031</v>
      </c>
      <c r="D4352" s="11"/>
      <c r="E4352" s="12" t="s">
        <v>37</v>
      </c>
      <c r="F4352" s="12" t="s">
        <v>16827</v>
      </c>
      <c r="G4352" s="12" t="s">
        <v>16828</v>
      </c>
      <c r="H4352" s="10">
        <v>948654</v>
      </c>
      <c r="I4352" s="12" t="s">
        <v>18</v>
      </c>
      <c r="J4352" s="11"/>
      <c r="K4352" s="12" t="s">
        <v>16829</v>
      </c>
      <c r="L4352" s="10">
        <v>444</v>
      </c>
      <c r="M4352" s="12" t="s">
        <v>16830</v>
      </c>
    </row>
    <row r="4353" spans="1:13" ht="20.149999999999999" customHeight="1">
      <c r="A4353" s="8" t="s">
        <v>14</v>
      </c>
      <c r="B4353" s="9">
        <v>4360396</v>
      </c>
      <c r="C4353" s="10">
        <v>4361934</v>
      </c>
      <c r="D4353" s="11"/>
      <c r="E4353" s="12" t="s">
        <v>37</v>
      </c>
      <c r="F4353" s="12" t="s">
        <v>16831</v>
      </c>
      <c r="G4353" s="12" t="s">
        <v>16832</v>
      </c>
      <c r="H4353" s="10">
        <v>948653</v>
      </c>
      <c r="I4353" s="12" t="s">
        <v>18</v>
      </c>
      <c r="J4353" s="11"/>
      <c r="K4353" s="12" t="s">
        <v>16833</v>
      </c>
      <c r="L4353" s="10">
        <v>512</v>
      </c>
      <c r="M4353" s="12" t="s">
        <v>16834</v>
      </c>
    </row>
    <row r="4354" spans="1:13" ht="20.149999999999999" customHeight="1">
      <c r="A4354" s="8" t="s">
        <v>14</v>
      </c>
      <c r="B4354" s="9">
        <v>4362191</v>
      </c>
      <c r="C4354" s="10">
        <v>4362353</v>
      </c>
      <c r="D4354" s="11"/>
      <c r="E4354" s="12" t="s">
        <v>37</v>
      </c>
      <c r="F4354" s="12" t="s">
        <v>915</v>
      </c>
      <c r="G4354" s="12" t="s">
        <v>16835</v>
      </c>
      <c r="H4354" s="10">
        <v>5625580</v>
      </c>
      <c r="I4354" s="12" t="s">
        <v>917</v>
      </c>
      <c r="J4354" s="11"/>
      <c r="K4354" s="11"/>
      <c r="L4354" s="11"/>
      <c r="M4354" s="12" t="s">
        <v>16836</v>
      </c>
    </row>
    <row r="4355" spans="1:13" ht="20.149999999999999" customHeight="1">
      <c r="A4355" s="8" t="s">
        <v>14</v>
      </c>
      <c r="B4355" s="9">
        <v>4362551</v>
      </c>
      <c r="C4355" s="10">
        <v>4362626</v>
      </c>
      <c r="D4355" s="11"/>
      <c r="E4355" s="12" t="s">
        <v>37</v>
      </c>
      <c r="F4355" s="12" t="s">
        <v>12120</v>
      </c>
      <c r="G4355" s="12" t="s">
        <v>16837</v>
      </c>
      <c r="H4355" s="10">
        <v>948651</v>
      </c>
      <c r="I4355" s="12" t="s">
        <v>851</v>
      </c>
      <c r="J4355" s="11"/>
      <c r="K4355" s="11"/>
      <c r="L4355" s="11"/>
      <c r="M4355" s="12" t="s">
        <v>16838</v>
      </c>
    </row>
    <row r="4356" spans="1:13" ht="20.149999999999999" customHeight="1">
      <c r="A4356" s="8" t="s">
        <v>14</v>
      </c>
      <c r="B4356" s="9">
        <v>4362733</v>
      </c>
      <c r="C4356" s="10">
        <v>4363308</v>
      </c>
      <c r="D4356" s="11"/>
      <c r="E4356" s="12" t="s">
        <v>37</v>
      </c>
      <c r="F4356" s="12" t="s">
        <v>16839</v>
      </c>
      <c r="G4356" s="12" t="s">
        <v>16840</v>
      </c>
      <c r="H4356" s="10">
        <v>948650</v>
      </c>
      <c r="I4356" s="12" t="s">
        <v>18</v>
      </c>
      <c r="J4356" s="11"/>
      <c r="K4356" s="12" t="s">
        <v>16841</v>
      </c>
      <c r="L4356" s="10">
        <v>191</v>
      </c>
      <c r="M4356" s="12" t="s">
        <v>16842</v>
      </c>
    </row>
    <row r="4357" spans="1:13" ht="20.149999999999999" customHeight="1">
      <c r="A4357" s="8" t="s">
        <v>14</v>
      </c>
      <c r="B4357" s="9">
        <v>4363345</v>
      </c>
      <c r="C4357" s="10">
        <v>4365042</v>
      </c>
      <c r="D4357" s="11"/>
      <c r="E4357" s="12" t="s">
        <v>37</v>
      </c>
      <c r="F4357" s="12" t="s">
        <v>16843</v>
      </c>
      <c r="G4357" s="12" t="s">
        <v>16844</v>
      </c>
      <c r="H4357" s="10">
        <v>948649</v>
      </c>
      <c r="I4357" s="12" t="s">
        <v>18</v>
      </c>
      <c r="J4357" s="11"/>
      <c r="K4357" s="12" t="s">
        <v>16845</v>
      </c>
      <c r="L4357" s="10">
        <v>565</v>
      </c>
      <c r="M4357" s="12" t="s">
        <v>16846</v>
      </c>
    </row>
    <row r="4358" spans="1:13" ht="20.149999999999999" customHeight="1">
      <c r="A4358" s="8" t="s">
        <v>14</v>
      </c>
      <c r="B4358" s="9">
        <v>4365018</v>
      </c>
      <c r="C4358" s="10">
        <v>4365356</v>
      </c>
      <c r="D4358" s="11"/>
      <c r="E4358" s="12" t="s">
        <v>37</v>
      </c>
      <c r="F4358" s="12" t="s">
        <v>16847</v>
      </c>
      <c r="G4358" s="12" t="s">
        <v>16848</v>
      </c>
      <c r="H4358" s="10">
        <v>948660</v>
      </c>
      <c r="I4358" s="12" t="s">
        <v>18</v>
      </c>
      <c r="J4358" s="11"/>
      <c r="K4358" s="12" t="s">
        <v>16849</v>
      </c>
      <c r="L4358" s="10">
        <v>112</v>
      </c>
      <c r="M4358" s="12" t="s">
        <v>16850</v>
      </c>
    </row>
    <row r="4359" spans="1:13" ht="20.149999999999999" customHeight="1">
      <c r="A4359" s="8" t="s">
        <v>14</v>
      </c>
      <c r="B4359" s="9">
        <v>4365472</v>
      </c>
      <c r="C4359" s="10">
        <v>4366773</v>
      </c>
      <c r="D4359" s="11"/>
      <c r="E4359" s="12" t="s">
        <v>37</v>
      </c>
      <c r="F4359" s="12" t="s">
        <v>16851</v>
      </c>
      <c r="G4359" s="12" t="s">
        <v>16852</v>
      </c>
      <c r="H4359" s="10">
        <v>948659</v>
      </c>
      <c r="I4359" s="12" t="s">
        <v>18</v>
      </c>
      <c r="J4359" s="11"/>
      <c r="K4359" s="12" t="s">
        <v>16853</v>
      </c>
      <c r="L4359" s="10">
        <v>433</v>
      </c>
      <c r="M4359" s="12" t="s">
        <v>16854</v>
      </c>
    </row>
    <row r="4360" spans="1:13" ht="20.149999999999999" customHeight="1">
      <c r="A4360" s="8" t="s">
        <v>14</v>
      </c>
      <c r="B4360" s="9">
        <v>4366839</v>
      </c>
      <c r="C4360" s="10">
        <v>4366951</v>
      </c>
      <c r="D4360" s="11"/>
      <c r="E4360" s="12" t="s">
        <v>37</v>
      </c>
      <c r="F4360" s="12" t="s">
        <v>16855</v>
      </c>
      <c r="G4360" s="12" t="s">
        <v>16856</v>
      </c>
      <c r="H4360" s="10">
        <v>71004579</v>
      </c>
      <c r="I4360" s="12" t="s">
        <v>92</v>
      </c>
      <c r="J4360" s="11"/>
      <c r="K4360" s="11"/>
      <c r="L4360" s="11"/>
      <c r="M4360" s="12" t="s">
        <v>16857</v>
      </c>
    </row>
    <row r="4361" spans="1:13" ht="20.149999999999999" customHeight="1">
      <c r="A4361" s="8" t="s">
        <v>14</v>
      </c>
      <c r="B4361" s="9">
        <v>4366891</v>
      </c>
      <c r="C4361" s="10">
        <v>4368327</v>
      </c>
      <c r="D4361" s="11"/>
      <c r="E4361" s="12" t="s">
        <v>37</v>
      </c>
      <c r="F4361" s="12" t="s">
        <v>16858</v>
      </c>
      <c r="G4361" s="12" t="s">
        <v>16859</v>
      </c>
      <c r="H4361" s="10">
        <v>948658</v>
      </c>
      <c r="I4361" s="12" t="s">
        <v>18</v>
      </c>
      <c r="J4361" s="11"/>
      <c r="K4361" s="12" t="s">
        <v>16860</v>
      </c>
      <c r="L4361" s="10">
        <v>478</v>
      </c>
      <c r="M4361" s="12" t="s">
        <v>16861</v>
      </c>
    </row>
    <row r="4362" spans="1:13" ht="20.149999999999999" customHeight="1">
      <c r="A4362" s="8" t="s">
        <v>14</v>
      </c>
      <c r="B4362" s="9">
        <v>4368664</v>
      </c>
      <c r="C4362" s="10">
        <v>4369140</v>
      </c>
      <c r="D4362" s="11"/>
      <c r="E4362" s="12" t="s">
        <v>15</v>
      </c>
      <c r="F4362" s="12" t="s">
        <v>16862</v>
      </c>
      <c r="G4362" s="12" t="s">
        <v>16863</v>
      </c>
      <c r="H4362" s="10">
        <v>948657</v>
      </c>
      <c r="I4362" s="12" t="s">
        <v>18</v>
      </c>
      <c r="J4362" s="11"/>
      <c r="K4362" s="12" t="s">
        <v>16864</v>
      </c>
      <c r="L4362" s="10">
        <v>158</v>
      </c>
      <c r="M4362" s="12" t="s">
        <v>16865</v>
      </c>
    </row>
    <row r="4363" spans="1:13" ht="20.149999999999999" customHeight="1">
      <c r="A4363" s="8" t="s">
        <v>14</v>
      </c>
      <c r="B4363" s="9">
        <v>4369156</v>
      </c>
      <c r="C4363" s="10">
        <v>4370412</v>
      </c>
      <c r="D4363" s="11"/>
      <c r="E4363" s="12" t="s">
        <v>37</v>
      </c>
      <c r="F4363" s="12" t="s">
        <v>16866</v>
      </c>
      <c r="G4363" s="12" t="s">
        <v>16867</v>
      </c>
      <c r="H4363" s="10">
        <v>948656</v>
      </c>
      <c r="I4363" s="12" t="s">
        <v>18</v>
      </c>
      <c r="J4363" s="11"/>
      <c r="K4363" s="12" t="s">
        <v>16868</v>
      </c>
      <c r="L4363" s="10">
        <v>418</v>
      </c>
      <c r="M4363" s="12" t="s">
        <v>16869</v>
      </c>
    </row>
    <row r="4364" spans="1:13" ht="20.149999999999999" customHeight="1">
      <c r="A4364" s="8" t="s">
        <v>14</v>
      </c>
      <c r="B4364" s="9">
        <v>4370688</v>
      </c>
      <c r="C4364" s="10">
        <v>4370981</v>
      </c>
      <c r="D4364" s="11"/>
      <c r="E4364" s="12" t="s">
        <v>15</v>
      </c>
      <c r="F4364" s="12" t="s">
        <v>16870</v>
      </c>
      <c r="G4364" s="12" t="s">
        <v>16871</v>
      </c>
      <c r="H4364" s="10">
        <v>948655</v>
      </c>
      <c r="I4364" s="12" t="s">
        <v>18</v>
      </c>
      <c r="J4364" s="11"/>
      <c r="K4364" s="12" t="s">
        <v>16872</v>
      </c>
      <c r="L4364" s="10">
        <v>97</v>
      </c>
      <c r="M4364" s="12" t="s">
        <v>16873</v>
      </c>
    </row>
    <row r="4365" spans="1:13" ht="20.149999999999999" customHeight="1">
      <c r="A4365" s="8" t="s">
        <v>14</v>
      </c>
      <c r="B4365" s="9">
        <v>4371025</v>
      </c>
      <c r="C4365" s="10">
        <v>4372671</v>
      </c>
      <c r="D4365" s="11"/>
      <c r="E4365" s="12" t="s">
        <v>15</v>
      </c>
      <c r="F4365" s="12" t="s">
        <v>16874</v>
      </c>
      <c r="G4365" s="12" t="s">
        <v>16875</v>
      </c>
      <c r="H4365" s="10">
        <v>948665</v>
      </c>
      <c r="I4365" s="12" t="s">
        <v>18</v>
      </c>
      <c r="J4365" s="11"/>
      <c r="K4365" s="12" t="s">
        <v>16876</v>
      </c>
      <c r="L4365" s="10">
        <v>548</v>
      </c>
      <c r="M4365" s="12" t="s">
        <v>16877</v>
      </c>
    </row>
    <row r="4366" spans="1:13" ht="20.149999999999999" customHeight="1">
      <c r="A4366" s="8" t="s">
        <v>14</v>
      </c>
      <c r="B4366" s="9">
        <v>4372809</v>
      </c>
      <c r="C4366" s="10">
        <v>4373162</v>
      </c>
      <c r="D4366" s="11"/>
      <c r="E4366" s="12" t="s">
        <v>15</v>
      </c>
      <c r="F4366" s="12" t="s">
        <v>16878</v>
      </c>
      <c r="G4366" s="12" t="s">
        <v>16879</v>
      </c>
      <c r="H4366" s="10">
        <v>948664</v>
      </c>
      <c r="I4366" s="12" t="s">
        <v>18</v>
      </c>
      <c r="J4366" s="11"/>
      <c r="K4366" s="12" t="s">
        <v>16880</v>
      </c>
      <c r="L4366" s="10">
        <v>117</v>
      </c>
      <c r="M4366" s="12" t="s">
        <v>16881</v>
      </c>
    </row>
    <row r="4367" spans="1:13" ht="20.149999999999999" customHeight="1">
      <c r="A4367" s="8" t="s">
        <v>14</v>
      </c>
      <c r="B4367" s="9">
        <v>4373365</v>
      </c>
      <c r="C4367" s="10">
        <v>4374234</v>
      </c>
      <c r="D4367" s="11"/>
      <c r="E4367" s="12" t="s">
        <v>37</v>
      </c>
      <c r="F4367" s="12" t="s">
        <v>16882</v>
      </c>
      <c r="G4367" s="12" t="s">
        <v>16883</v>
      </c>
      <c r="H4367" s="10">
        <v>948663</v>
      </c>
      <c r="I4367" s="12" t="s">
        <v>18</v>
      </c>
      <c r="J4367" s="11"/>
      <c r="K4367" s="12" t="s">
        <v>16884</v>
      </c>
      <c r="L4367" s="10">
        <v>289</v>
      </c>
      <c r="M4367" s="12" t="s">
        <v>16885</v>
      </c>
    </row>
    <row r="4368" spans="1:13" ht="20.149999999999999" customHeight="1">
      <c r="A4368" s="8" t="s">
        <v>14</v>
      </c>
      <c r="B4368" s="9">
        <v>4374629</v>
      </c>
      <c r="C4368" s="10">
        <v>4375657</v>
      </c>
      <c r="D4368" s="11"/>
      <c r="E4368" s="12" t="s">
        <v>37</v>
      </c>
      <c r="F4368" s="12" t="s">
        <v>16886</v>
      </c>
      <c r="G4368" s="12" t="s">
        <v>16887</v>
      </c>
      <c r="H4368" s="10">
        <v>948662</v>
      </c>
      <c r="I4368" s="12" t="s">
        <v>18</v>
      </c>
      <c r="J4368" s="11"/>
      <c r="K4368" s="12" t="s">
        <v>16888</v>
      </c>
      <c r="L4368" s="10">
        <v>342</v>
      </c>
      <c r="M4368" s="12" t="s">
        <v>16889</v>
      </c>
    </row>
    <row r="4369" spans="1:13" ht="20.149999999999999" customHeight="1">
      <c r="A4369" s="8" t="s">
        <v>14</v>
      </c>
      <c r="B4369" s="9">
        <v>4375699</v>
      </c>
      <c r="C4369" s="10">
        <v>4376265</v>
      </c>
      <c r="D4369" s="11"/>
      <c r="E4369" s="12" t="s">
        <v>15</v>
      </c>
      <c r="F4369" s="12" t="s">
        <v>16890</v>
      </c>
      <c r="G4369" s="12" t="s">
        <v>16891</v>
      </c>
      <c r="H4369" s="10">
        <v>948661</v>
      </c>
      <c r="I4369" s="12" t="s">
        <v>18</v>
      </c>
      <c r="J4369" s="11"/>
      <c r="K4369" s="12" t="s">
        <v>16892</v>
      </c>
      <c r="L4369" s="10">
        <v>188</v>
      </c>
      <c r="M4369" s="12" t="s">
        <v>16893</v>
      </c>
    </row>
    <row r="4370" spans="1:13" ht="20.149999999999999" customHeight="1">
      <c r="A4370" s="8" t="s">
        <v>14</v>
      </c>
      <c r="B4370" s="9">
        <v>4376317</v>
      </c>
      <c r="C4370" s="10">
        <v>4376442</v>
      </c>
      <c r="D4370" s="11"/>
      <c r="E4370" s="12" t="s">
        <v>15</v>
      </c>
      <c r="F4370" s="12" t="s">
        <v>16894</v>
      </c>
      <c r="G4370" s="12" t="s">
        <v>16895</v>
      </c>
      <c r="H4370" s="10">
        <v>2847736</v>
      </c>
      <c r="I4370" s="12" t="s">
        <v>18</v>
      </c>
      <c r="J4370" s="11"/>
      <c r="K4370" s="12" t="s">
        <v>16896</v>
      </c>
      <c r="L4370" s="10">
        <v>41</v>
      </c>
      <c r="M4370" s="12" t="s">
        <v>16897</v>
      </c>
    </row>
    <row r="4371" spans="1:13" ht="20.149999999999999" customHeight="1">
      <c r="A4371" s="8" t="s">
        <v>14</v>
      </c>
      <c r="B4371" s="9">
        <v>4376553</v>
      </c>
      <c r="C4371" s="10">
        <v>4376699</v>
      </c>
      <c r="D4371" s="11"/>
      <c r="E4371" s="12" t="s">
        <v>15</v>
      </c>
      <c r="F4371" s="12" t="s">
        <v>16898</v>
      </c>
      <c r="G4371" s="12" t="s">
        <v>16899</v>
      </c>
      <c r="H4371" s="10">
        <v>2847737</v>
      </c>
      <c r="I4371" s="12" t="s">
        <v>18</v>
      </c>
      <c r="J4371" s="11"/>
      <c r="K4371" s="12" t="s">
        <v>16900</v>
      </c>
      <c r="L4371" s="10">
        <v>48</v>
      </c>
      <c r="M4371" s="12" t="s">
        <v>16901</v>
      </c>
    </row>
    <row r="4372" spans="1:13" ht="20.149999999999999" customHeight="1">
      <c r="A4372" s="8" t="s">
        <v>14</v>
      </c>
      <c r="B4372" s="9">
        <v>4376875</v>
      </c>
      <c r="C4372" s="10">
        <v>4377192</v>
      </c>
      <c r="D4372" s="11"/>
      <c r="E4372" s="12" t="s">
        <v>15</v>
      </c>
      <c r="F4372" s="12" t="s">
        <v>16902</v>
      </c>
      <c r="G4372" s="12" t="s">
        <v>16903</v>
      </c>
      <c r="H4372" s="10">
        <v>948671</v>
      </c>
      <c r="I4372" s="12" t="s">
        <v>18</v>
      </c>
      <c r="J4372" s="11"/>
      <c r="K4372" s="12" t="s">
        <v>16904</v>
      </c>
      <c r="L4372" s="10">
        <v>105</v>
      </c>
      <c r="M4372" s="12" t="s">
        <v>16905</v>
      </c>
    </row>
    <row r="4373" spans="1:13" ht="20.149999999999999" customHeight="1">
      <c r="A4373" s="8" t="s">
        <v>14</v>
      </c>
      <c r="B4373" s="9">
        <v>4377189</v>
      </c>
      <c r="C4373" s="10">
        <v>4377722</v>
      </c>
      <c r="D4373" s="11"/>
      <c r="E4373" s="12" t="s">
        <v>37</v>
      </c>
      <c r="F4373" s="12" t="s">
        <v>16906</v>
      </c>
      <c r="G4373" s="12" t="s">
        <v>16907</v>
      </c>
      <c r="H4373" s="10">
        <v>948670</v>
      </c>
      <c r="I4373" s="12" t="s">
        <v>18</v>
      </c>
      <c r="J4373" s="11"/>
      <c r="K4373" s="12" t="s">
        <v>16908</v>
      </c>
      <c r="L4373" s="10">
        <v>177</v>
      </c>
      <c r="M4373" s="12" t="s">
        <v>16909</v>
      </c>
    </row>
    <row r="4374" spans="1:13" ht="20.149999999999999" customHeight="1">
      <c r="A4374" s="8" t="s">
        <v>14</v>
      </c>
      <c r="B4374" s="9">
        <v>4377811</v>
      </c>
      <c r="C4374" s="10">
        <v>4378944</v>
      </c>
      <c r="D4374" s="11"/>
      <c r="E4374" s="12" t="s">
        <v>37</v>
      </c>
      <c r="F4374" s="12" t="s">
        <v>16910</v>
      </c>
      <c r="G4374" s="12" t="s">
        <v>16911</v>
      </c>
      <c r="H4374" s="10">
        <v>948669</v>
      </c>
      <c r="I4374" s="12" t="s">
        <v>18</v>
      </c>
      <c r="J4374" s="11"/>
      <c r="K4374" s="12" t="s">
        <v>16912</v>
      </c>
      <c r="L4374" s="10">
        <v>377</v>
      </c>
      <c r="M4374" s="12" t="s">
        <v>16913</v>
      </c>
    </row>
    <row r="4375" spans="1:13" ht="20.149999999999999" customHeight="1">
      <c r="A4375" s="8" t="s">
        <v>14</v>
      </c>
      <c r="B4375" s="9">
        <v>4379007</v>
      </c>
      <c r="C4375" s="10">
        <v>4379366</v>
      </c>
      <c r="D4375" s="11"/>
      <c r="E4375" s="12" t="s">
        <v>37</v>
      </c>
      <c r="F4375" s="12" t="s">
        <v>16914</v>
      </c>
      <c r="G4375" s="12" t="s">
        <v>16915</v>
      </c>
      <c r="H4375" s="10">
        <v>948668</v>
      </c>
      <c r="I4375" s="12" t="s">
        <v>18</v>
      </c>
      <c r="J4375" s="11"/>
      <c r="K4375" s="12" t="s">
        <v>16916</v>
      </c>
      <c r="L4375" s="10">
        <v>119</v>
      </c>
      <c r="M4375" s="12" t="s">
        <v>16917</v>
      </c>
    </row>
    <row r="4376" spans="1:13" ht="20.149999999999999" customHeight="1">
      <c r="A4376" s="8" t="s">
        <v>14</v>
      </c>
      <c r="B4376" s="9">
        <v>4379377</v>
      </c>
      <c r="C4376" s="10">
        <v>4379772</v>
      </c>
      <c r="D4376" s="11"/>
      <c r="E4376" s="12" t="s">
        <v>37</v>
      </c>
      <c r="F4376" s="12" t="s">
        <v>16918</v>
      </c>
      <c r="G4376" s="12" t="s">
        <v>16919</v>
      </c>
      <c r="H4376" s="10">
        <v>948680</v>
      </c>
      <c r="I4376" s="12" t="s">
        <v>18</v>
      </c>
      <c r="J4376" s="11"/>
      <c r="K4376" s="12" t="s">
        <v>16920</v>
      </c>
      <c r="L4376" s="10">
        <v>131</v>
      </c>
      <c r="M4376" s="12" t="s">
        <v>16921</v>
      </c>
    </row>
    <row r="4377" spans="1:13" ht="20.149999999999999" customHeight="1">
      <c r="A4377" s="8" t="s">
        <v>14</v>
      </c>
      <c r="B4377" s="9">
        <v>4379783</v>
      </c>
      <c r="C4377" s="10">
        <v>4380517</v>
      </c>
      <c r="D4377" s="11"/>
      <c r="E4377" s="12" t="s">
        <v>37</v>
      </c>
      <c r="F4377" s="12" t="s">
        <v>16922</v>
      </c>
      <c r="G4377" s="12" t="s">
        <v>16923</v>
      </c>
      <c r="H4377" s="10">
        <v>948666</v>
      </c>
      <c r="I4377" s="12" t="s">
        <v>18</v>
      </c>
      <c r="J4377" s="11"/>
      <c r="K4377" s="12" t="s">
        <v>16924</v>
      </c>
      <c r="L4377" s="10">
        <v>244</v>
      </c>
      <c r="M4377" s="12" t="s">
        <v>16925</v>
      </c>
    </row>
    <row r="4378" spans="1:13" ht="20.149999999999999" customHeight="1">
      <c r="A4378" s="8" t="s">
        <v>14</v>
      </c>
      <c r="B4378" s="9">
        <v>4380510</v>
      </c>
      <c r="C4378" s="10">
        <v>4382318</v>
      </c>
      <c r="D4378" s="11"/>
      <c r="E4378" s="12" t="s">
        <v>37</v>
      </c>
      <c r="F4378" s="12" t="s">
        <v>16926</v>
      </c>
      <c r="G4378" s="12" t="s">
        <v>16927</v>
      </c>
      <c r="H4378" s="10">
        <v>948667</v>
      </c>
      <c r="I4378" s="12" t="s">
        <v>18</v>
      </c>
      <c r="J4378" s="11"/>
      <c r="K4378" s="12" t="s">
        <v>16928</v>
      </c>
      <c r="L4378" s="10">
        <v>602</v>
      </c>
      <c r="M4378" s="12" t="s">
        <v>16929</v>
      </c>
    </row>
    <row r="4379" spans="1:13" ht="20.149999999999999" customHeight="1">
      <c r="A4379" s="8" t="s">
        <v>14</v>
      </c>
      <c r="B4379" s="9">
        <v>4382643</v>
      </c>
      <c r="C4379" s="10">
        <v>4383620</v>
      </c>
      <c r="D4379" s="11"/>
      <c r="E4379" s="12" t="s">
        <v>15</v>
      </c>
      <c r="F4379" s="12" t="s">
        <v>16930</v>
      </c>
      <c r="G4379" s="12" t="s">
        <v>16931</v>
      </c>
      <c r="H4379" s="10">
        <v>948672</v>
      </c>
      <c r="I4379" s="12" t="s">
        <v>18</v>
      </c>
      <c r="J4379" s="11"/>
      <c r="K4379" s="12" t="s">
        <v>16932</v>
      </c>
      <c r="L4379" s="10">
        <v>325</v>
      </c>
      <c r="M4379" s="12" t="s">
        <v>16933</v>
      </c>
    </row>
    <row r="4380" spans="1:13" ht="20.149999999999999" customHeight="1">
      <c r="A4380" s="8" t="s">
        <v>14</v>
      </c>
      <c r="B4380" s="9">
        <v>4383839</v>
      </c>
      <c r="C4380" s="10">
        <v>4385341</v>
      </c>
      <c r="D4380" s="11"/>
      <c r="E4380" s="12" t="s">
        <v>15</v>
      </c>
      <c r="F4380" s="12" t="s">
        <v>16934</v>
      </c>
      <c r="G4380" s="12" t="s">
        <v>16935</v>
      </c>
      <c r="H4380" s="10">
        <v>948679</v>
      </c>
      <c r="I4380" s="12" t="s">
        <v>18</v>
      </c>
      <c r="J4380" s="11"/>
      <c r="K4380" s="12" t="s">
        <v>16936</v>
      </c>
      <c r="L4380" s="10">
        <v>500</v>
      </c>
      <c r="M4380" s="12" t="s">
        <v>16937</v>
      </c>
    </row>
    <row r="4381" spans="1:13" ht="20.149999999999999" customHeight="1">
      <c r="A4381" s="8" t="s">
        <v>14</v>
      </c>
      <c r="B4381" s="9">
        <v>4385393</v>
      </c>
      <c r="C4381" s="10">
        <v>4385707</v>
      </c>
      <c r="D4381" s="11"/>
      <c r="E4381" s="12" t="s">
        <v>15</v>
      </c>
      <c r="F4381" s="12" t="s">
        <v>16938</v>
      </c>
      <c r="G4381" s="12" t="s">
        <v>16939</v>
      </c>
      <c r="H4381" s="10">
        <v>948678</v>
      </c>
      <c r="I4381" s="12" t="s">
        <v>18</v>
      </c>
      <c r="J4381" s="11"/>
      <c r="K4381" s="12" t="s">
        <v>16940</v>
      </c>
      <c r="L4381" s="10">
        <v>104</v>
      </c>
      <c r="M4381" s="12" t="s">
        <v>16941</v>
      </c>
    </row>
    <row r="4382" spans="1:13" ht="20.149999999999999" customHeight="1">
      <c r="A4382" s="8" t="s">
        <v>14</v>
      </c>
      <c r="B4382" s="9">
        <v>4385704</v>
      </c>
      <c r="C4382" s="10">
        <v>4386018</v>
      </c>
      <c r="D4382" s="11"/>
      <c r="E4382" s="12" t="s">
        <v>15</v>
      </c>
      <c r="F4382" s="12" t="s">
        <v>16942</v>
      </c>
      <c r="G4382" s="12" t="s">
        <v>16943</v>
      </c>
      <c r="H4382" s="10">
        <v>948677</v>
      </c>
      <c r="I4382" s="12" t="s">
        <v>18</v>
      </c>
      <c r="J4382" s="11"/>
      <c r="K4382" s="12" t="s">
        <v>16944</v>
      </c>
      <c r="L4382" s="10">
        <v>104</v>
      </c>
      <c r="M4382" s="12" t="s">
        <v>16945</v>
      </c>
    </row>
    <row r="4383" spans="1:13" ht="20.149999999999999" customHeight="1">
      <c r="A4383" s="8" t="s">
        <v>14</v>
      </c>
      <c r="B4383" s="9">
        <v>4386047</v>
      </c>
      <c r="C4383" s="10">
        <v>4389370</v>
      </c>
      <c r="D4383" s="11"/>
      <c r="E4383" s="12" t="s">
        <v>37</v>
      </c>
      <c r="F4383" s="12" t="s">
        <v>16946</v>
      </c>
      <c r="G4383" s="12" t="s">
        <v>16947</v>
      </c>
      <c r="H4383" s="10">
        <v>948676</v>
      </c>
      <c r="I4383" s="12" t="s">
        <v>18</v>
      </c>
      <c r="J4383" s="11"/>
      <c r="K4383" s="12" t="s">
        <v>16948</v>
      </c>
      <c r="L4383" s="10">
        <v>1107</v>
      </c>
      <c r="M4383" s="12" t="s">
        <v>16949</v>
      </c>
    </row>
    <row r="4384" spans="1:13" ht="20.149999999999999" customHeight="1">
      <c r="A4384" s="8" t="s">
        <v>14</v>
      </c>
      <c r="B4384" s="9">
        <v>4389392</v>
      </c>
      <c r="C4384" s="10">
        <v>4390360</v>
      </c>
      <c r="D4384" s="11"/>
      <c r="E4384" s="12" t="s">
        <v>37</v>
      </c>
      <c r="F4384" s="12" t="s">
        <v>16950</v>
      </c>
      <c r="G4384" s="12" t="s">
        <v>16951</v>
      </c>
      <c r="H4384" s="10">
        <v>948673</v>
      </c>
      <c r="I4384" s="12" t="s">
        <v>18</v>
      </c>
      <c r="J4384" s="11"/>
      <c r="K4384" s="12" t="s">
        <v>16952</v>
      </c>
      <c r="L4384" s="10">
        <v>322</v>
      </c>
      <c r="M4384" s="12" t="s">
        <v>16953</v>
      </c>
    </row>
    <row r="4385" spans="1:13" ht="20.149999999999999" customHeight="1">
      <c r="A4385" s="8" t="s">
        <v>14</v>
      </c>
      <c r="B4385" s="9">
        <v>4390457</v>
      </c>
      <c r="C4385" s="10">
        <v>4391509</v>
      </c>
      <c r="D4385" s="11"/>
      <c r="E4385" s="12" t="s">
        <v>37</v>
      </c>
      <c r="F4385" s="12" t="s">
        <v>16954</v>
      </c>
      <c r="G4385" s="12" t="s">
        <v>16955</v>
      </c>
      <c r="H4385" s="10">
        <v>948674</v>
      </c>
      <c r="I4385" s="12" t="s">
        <v>18</v>
      </c>
      <c r="J4385" s="11"/>
      <c r="K4385" s="12" t="s">
        <v>16956</v>
      </c>
      <c r="L4385" s="10">
        <v>350</v>
      </c>
      <c r="M4385" s="12" t="s">
        <v>16957</v>
      </c>
    </row>
    <row r="4386" spans="1:13" ht="20.149999999999999" customHeight="1">
      <c r="A4386" s="8" t="s">
        <v>14</v>
      </c>
      <c r="B4386" s="9">
        <v>4391604</v>
      </c>
      <c r="C4386" s="10">
        <v>4392149</v>
      </c>
      <c r="D4386" s="11"/>
      <c r="E4386" s="12" t="s">
        <v>15</v>
      </c>
      <c r="F4386" s="12" t="s">
        <v>16958</v>
      </c>
      <c r="G4386" s="12" t="s">
        <v>16959</v>
      </c>
      <c r="H4386" s="10">
        <v>948675</v>
      </c>
      <c r="I4386" s="12" t="s">
        <v>18</v>
      </c>
      <c r="J4386" s="11"/>
      <c r="K4386" s="12" t="s">
        <v>16960</v>
      </c>
      <c r="L4386" s="10">
        <v>181</v>
      </c>
      <c r="M4386" s="12" t="s">
        <v>16961</v>
      </c>
    </row>
    <row r="4387" spans="1:13" ht="20.149999999999999" customHeight="1">
      <c r="A4387" s="8" t="s">
        <v>14</v>
      </c>
      <c r="B4387" s="9">
        <v>4392360</v>
      </c>
      <c r="C4387" s="10">
        <v>4392435</v>
      </c>
      <c r="D4387" s="11"/>
      <c r="E4387" s="12" t="s">
        <v>15</v>
      </c>
      <c r="F4387" s="12" t="s">
        <v>7901</v>
      </c>
      <c r="G4387" s="12" t="s">
        <v>16962</v>
      </c>
      <c r="H4387" s="10">
        <v>948682</v>
      </c>
      <c r="I4387" s="12" t="s">
        <v>851</v>
      </c>
      <c r="J4387" s="11"/>
      <c r="K4387" s="11"/>
      <c r="L4387" s="11"/>
      <c r="M4387" s="12" t="s">
        <v>16963</v>
      </c>
    </row>
    <row r="4388" spans="1:13" ht="20.149999999999999" customHeight="1">
      <c r="A4388" s="8" t="s">
        <v>14</v>
      </c>
      <c r="B4388" s="9">
        <v>4392472</v>
      </c>
      <c r="C4388" s="10">
        <v>4392547</v>
      </c>
      <c r="D4388" s="11"/>
      <c r="E4388" s="12" t="s">
        <v>15</v>
      </c>
      <c r="F4388" s="12" t="s">
        <v>7901</v>
      </c>
      <c r="G4388" s="12" t="s">
        <v>16964</v>
      </c>
      <c r="H4388" s="10">
        <v>948681</v>
      </c>
      <c r="I4388" s="12" t="s">
        <v>851</v>
      </c>
      <c r="J4388" s="11"/>
      <c r="K4388" s="11"/>
      <c r="L4388" s="11"/>
      <c r="M4388" s="12" t="s">
        <v>16965</v>
      </c>
    </row>
    <row r="4389" spans="1:13" ht="20.149999999999999" customHeight="1">
      <c r="A4389" s="8" t="s">
        <v>14</v>
      </c>
      <c r="B4389" s="9">
        <v>4392583</v>
      </c>
      <c r="C4389" s="10">
        <v>4392658</v>
      </c>
      <c r="D4389" s="11"/>
      <c r="E4389" s="12" t="s">
        <v>15</v>
      </c>
      <c r="F4389" s="12" t="s">
        <v>7901</v>
      </c>
      <c r="G4389" s="12" t="s">
        <v>16966</v>
      </c>
      <c r="H4389" s="10">
        <v>948687</v>
      </c>
      <c r="I4389" s="12" t="s">
        <v>851</v>
      </c>
      <c r="J4389" s="11"/>
      <c r="K4389" s="11"/>
      <c r="L4389" s="11"/>
      <c r="M4389" s="12" t="s">
        <v>16967</v>
      </c>
    </row>
    <row r="4390" spans="1:13" ht="20.149999999999999" customHeight="1">
      <c r="A4390" s="8" t="s">
        <v>14</v>
      </c>
      <c r="B4390" s="9">
        <v>4392892</v>
      </c>
      <c r="C4390" s="10">
        <v>4392945</v>
      </c>
      <c r="D4390" s="11"/>
      <c r="E4390" s="12" t="s">
        <v>15</v>
      </c>
      <c r="F4390" s="12" t="s">
        <v>16968</v>
      </c>
      <c r="G4390" s="12" t="s">
        <v>16969</v>
      </c>
      <c r="H4390" s="10">
        <v>7751630</v>
      </c>
      <c r="I4390" s="12" t="s">
        <v>18</v>
      </c>
      <c r="J4390" s="11"/>
      <c r="K4390" s="12" t="s">
        <v>16970</v>
      </c>
      <c r="L4390" s="10">
        <v>17</v>
      </c>
      <c r="M4390" s="12" t="s">
        <v>16971</v>
      </c>
    </row>
    <row r="4391" spans="1:13" ht="20.149999999999999" customHeight="1">
      <c r="A4391" s="8" t="s">
        <v>14</v>
      </c>
      <c r="B4391" s="9">
        <v>4392928</v>
      </c>
      <c r="C4391" s="10">
        <v>4394067</v>
      </c>
      <c r="D4391" s="11"/>
      <c r="E4391" s="12" t="s">
        <v>37</v>
      </c>
      <c r="F4391" s="12" t="s">
        <v>16972</v>
      </c>
      <c r="G4391" s="12" t="s">
        <v>16973</v>
      </c>
      <c r="H4391" s="10">
        <v>948686</v>
      </c>
      <c r="I4391" s="12" t="s">
        <v>18</v>
      </c>
      <c r="J4391" s="11"/>
      <c r="K4391" s="12" t="s">
        <v>16974</v>
      </c>
      <c r="L4391" s="10">
        <v>379</v>
      </c>
      <c r="M4391" s="12" t="s">
        <v>16975</v>
      </c>
    </row>
    <row r="4392" spans="1:13" ht="20.149999999999999" customHeight="1">
      <c r="A4392" s="8" t="s">
        <v>14</v>
      </c>
      <c r="B4392" s="9">
        <v>4394066</v>
      </c>
      <c r="C4392" s="10">
        <v>4395613</v>
      </c>
      <c r="D4392" s="11"/>
      <c r="E4392" s="12" t="s">
        <v>15</v>
      </c>
      <c r="F4392" s="12" t="s">
        <v>16976</v>
      </c>
      <c r="G4392" s="12" t="s">
        <v>16977</v>
      </c>
      <c r="H4392" s="10">
        <v>948685</v>
      </c>
      <c r="I4392" s="12" t="s">
        <v>18</v>
      </c>
      <c r="J4392" s="11"/>
      <c r="K4392" s="12" t="s">
        <v>16978</v>
      </c>
      <c r="L4392" s="10">
        <v>515</v>
      </c>
      <c r="M4392" s="12" t="s">
        <v>16979</v>
      </c>
    </row>
    <row r="4393" spans="1:13" ht="20.149999999999999" customHeight="1">
      <c r="A4393" s="8" t="s">
        <v>14</v>
      </c>
      <c r="B4393" s="9">
        <v>4395585</v>
      </c>
      <c r="C4393" s="10">
        <v>4396046</v>
      </c>
      <c r="D4393" s="11"/>
      <c r="E4393" s="12" t="s">
        <v>15</v>
      </c>
      <c r="F4393" s="12" t="s">
        <v>16980</v>
      </c>
      <c r="G4393" s="12" t="s">
        <v>16981</v>
      </c>
      <c r="H4393" s="10">
        <v>948684</v>
      </c>
      <c r="I4393" s="12" t="s">
        <v>18</v>
      </c>
      <c r="J4393" s="11"/>
      <c r="K4393" s="12" t="s">
        <v>16982</v>
      </c>
      <c r="L4393" s="10">
        <v>153</v>
      </c>
      <c r="M4393" s="12" t="s">
        <v>16983</v>
      </c>
    </row>
    <row r="4394" spans="1:13" ht="20.149999999999999" customHeight="1">
      <c r="A4394" s="8" t="s">
        <v>14</v>
      </c>
      <c r="B4394" s="9">
        <v>4396065</v>
      </c>
      <c r="C4394" s="10">
        <v>4397402</v>
      </c>
      <c r="D4394" s="11"/>
      <c r="E4394" s="12" t="s">
        <v>15</v>
      </c>
      <c r="F4394" s="12" t="s">
        <v>16984</v>
      </c>
      <c r="G4394" s="12" t="s">
        <v>16985</v>
      </c>
      <c r="H4394" s="10">
        <v>948683</v>
      </c>
      <c r="I4394" s="12" t="s">
        <v>18</v>
      </c>
      <c r="J4394" s="11"/>
      <c r="K4394" s="12" t="s">
        <v>16986</v>
      </c>
      <c r="L4394" s="10">
        <v>445</v>
      </c>
      <c r="M4394" s="12" t="s">
        <v>16987</v>
      </c>
    </row>
    <row r="4395" spans="1:13" ht="20.149999999999999" customHeight="1">
      <c r="A4395" s="8" t="s">
        <v>14</v>
      </c>
      <c r="B4395" s="9">
        <v>4397412</v>
      </c>
      <c r="C4395" s="10">
        <v>4399259</v>
      </c>
      <c r="D4395" s="11"/>
      <c r="E4395" s="12" t="s">
        <v>15</v>
      </c>
      <c r="F4395" s="12" t="s">
        <v>16988</v>
      </c>
      <c r="G4395" s="12" t="s">
        <v>16989</v>
      </c>
      <c r="H4395" s="10">
        <v>948691</v>
      </c>
      <c r="I4395" s="12" t="s">
        <v>18</v>
      </c>
      <c r="J4395" s="11"/>
      <c r="K4395" s="12" t="s">
        <v>16990</v>
      </c>
      <c r="L4395" s="10">
        <v>615</v>
      </c>
      <c r="M4395" s="12" t="s">
        <v>16991</v>
      </c>
    </row>
    <row r="4396" spans="1:13" ht="20.149999999999999" customHeight="1">
      <c r="A4396" s="8" t="s">
        <v>14</v>
      </c>
      <c r="B4396" s="9">
        <v>4399252</v>
      </c>
      <c r="C4396" s="10">
        <v>4400202</v>
      </c>
      <c r="D4396" s="11"/>
      <c r="E4396" s="12" t="s">
        <v>15</v>
      </c>
      <c r="F4396" s="12" t="s">
        <v>16992</v>
      </c>
      <c r="G4396" s="12" t="s">
        <v>16993</v>
      </c>
      <c r="H4396" s="10">
        <v>948690</v>
      </c>
      <c r="I4396" s="12" t="s">
        <v>18</v>
      </c>
      <c r="J4396" s="11"/>
      <c r="K4396" s="12" t="s">
        <v>16994</v>
      </c>
      <c r="L4396" s="10">
        <v>316</v>
      </c>
      <c r="M4396" s="12" t="s">
        <v>16995</v>
      </c>
    </row>
    <row r="4397" spans="1:13" ht="20.149999999999999" customHeight="1">
      <c r="A4397" s="8" t="s">
        <v>14</v>
      </c>
      <c r="B4397" s="9">
        <v>4400288</v>
      </c>
      <c r="C4397" s="10">
        <v>4400596</v>
      </c>
      <c r="D4397" s="11"/>
      <c r="E4397" s="12" t="s">
        <v>15</v>
      </c>
      <c r="F4397" s="12" t="s">
        <v>16996</v>
      </c>
      <c r="G4397" s="12" t="s">
        <v>16997</v>
      </c>
      <c r="H4397" s="10">
        <v>948689</v>
      </c>
      <c r="I4397" s="12" t="s">
        <v>18</v>
      </c>
      <c r="J4397" s="11"/>
      <c r="K4397" s="12" t="s">
        <v>16998</v>
      </c>
      <c r="L4397" s="10">
        <v>102</v>
      </c>
      <c r="M4397" s="12" t="s">
        <v>16999</v>
      </c>
    </row>
    <row r="4398" spans="1:13" ht="20.149999999999999" customHeight="1">
      <c r="A4398" s="8" t="s">
        <v>14</v>
      </c>
      <c r="B4398" s="9">
        <v>4400672</v>
      </c>
      <c r="C4398" s="10">
        <v>4401952</v>
      </c>
      <c r="D4398" s="11"/>
      <c r="E4398" s="12" t="s">
        <v>15</v>
      </c>
      <c r="F4398" s="12" t="s">
        <v>17000</v>
      </c>
      <c r="G4398" s="12" t="s">
        <v>17001</v>
      </c>
      <c r="H4398" s="10">
        <v>948688</v>
      </c>
      <c r="I4398" s="12" t="s">
        <v>18</v>
      </c>
      <c r="J4398" s="11"/>
      <c r="K4398" s="12" t="s">
        <v>17002</v>
      </c>
      <c r="L4398" s="10">
        <v>426</v>
      </c>
      <c r="M4398" s="12" t="s">
        <v>17003</v>
      </c>
    </row>
    <row r="4399" spans="1:13" ht="20.149999999999999" customHeight="1">
      <c r="A4399" s="8" t="s">
        <v>14</v>
      </c>
      <c r="B4399" s="9">
        <v>4402038</v>
      </c>
      <c r="C4399" s="10">
        <v>4403297</v>
      </c>
      <c r="D4399" s="11"/>
      <c r="E4399" s="12" t="s">
        <v>15</v>
      </c>
      <c r="F4399" s="12" t="s">
        <v>17004</v>
      </c>
      <c r="G4399" s="12" t="s">
        <v>17005</v>
      </c>
      <c r="H4399" s="10">
        <v>948698</v>
      </c>
      <c r="I4399" s="12" t="s">
        <v>18</v>
      </c>
      <c r="J4399" s="11"/>
      <c r="K4399" s="12" t="s">
        <v>17006</v>
      </c>
      <c r="L4399" s="10">
        <v>419</v>
      </c>
      <c r="M4399" s="12" t="s">
        <v>17007</v>
      </c>
    </row>
    <row r="4400" spans="1:13" ht="20.149999999999999" customHeight="1">
      <c r="A4400" s="8" t="s">
        <v>14</v>
      </c>
      <c r="B4400" s="9">
        <v>4403300</v>
      </c>
      <c r="C4400" s="10">
        <v>4404304</v>
      </c>
      <c r="D4400" s="11"/>
      <c r="E4400" s="12" t="s">
        <v>15</v>
      </c>
      <c r="F4400" s="12" t="s">
        <v>17004</v>
      </c>
      <c r="G4400" s="12" t="s">
        <v>17008</v>
      </c>
      <c r="H4400" s="10">
        <v>948697</v>
      </c>
      <c r="I4400" s="12" t="s">
        <v>18</v>
      </c>
      <c r="J4400" s="11"/>
      <c r="K4400" s="12" t="s">
        <v>17009</v>
      </c>
      <c r="L4400" s="10">
        <v>334</v>
      </c>
      <c r="M4400" s="12" t="s">
        <v>17010</v>
      </c>
    </row>
    <row r="4401" spans="1:13" ht="20.149999999999999" customHeight="1">
      <c r="A4401" s="8" t="s">
        <v>14</v>
      </c>
      <c r="B4401" s="9">
        <v>4404386</v>
      </c>
      <c r="C4401" s="10">
        <v>4404583</v>
      </c>
      <c r="D4401" s="11"/>
      <c r="E4401" s="12" t="s">
        <v>15</v>
      </c>
      <c r="F4401" s="12" t="s">
        <v>17011</v>
      </c>
      <c r="G4401" s="12" t="s">
        <v>17012</v>
      </c>
      <c r="H4401" s="10">
        <v>948696</v>
      </c>
      <c r="I4401" s="12" t="s">
        <v>18</v>
      </c>
      <c r="J4401" s="11"/>
      <c r="K4401" s="12" t="s">
        <v>17013</v>
      </c>
      <c r="L4401" s="10">
        <v>65</v>
      </c>
      <c r="M4401" s="12" t="s">
        <v>17014</v>
      </c>
    </row>
    <row r="4402" spans="1:13" ht="20.149999999999999" customHeight="1">
      <c r="A4402" s="8" t="s">
        <v>14</v>
      </c>
      <c r="B4402" s="9">
        <v>4404687</v>
      </c>
      <c r="C4402" s="10">
        <v>4405985</v>
      </c>
      <c r="D4402" s="11"/>
      <c r="E4402" s="12" t="s">
        <v>15</v>
      </c>
      <c r="F4402" s="12" t="s">
        <v>17015</v>
      </c>
      <c r="G4402" s="12" t="s">
        <v>17016</v>
      </c>
      <c r="H4402" s="10">
        <v>948695</v>
      </c>
      <c r="I4402" s="12" t="s">
        <v>18</v>
      </c>
      <c r="J4402" s="11"/>
      <c r="K4402" s="12" t="s">
        <v>17017</v>
      </c>
      <c r="L4402" s="10">
        <v>432</v>
      </c>
      <c r="M4402" s="12" t="s">
        <v>17018</v>
      </c>
    </row>
    <row r="4403" spans="1:13" ht="20.149999999999999" customHeight="1">
      <c r="A4403" s="8" t="s">
        <v>14</v>
      </c>
      <c r="B4403" s="9">
        <v>4406190</v>
      </c>
      <c r="C4403" s="10">
        <v>4406615</v>
      </c>
      <c r="D4403" s="11"/>
      <c r="E4403" s="12" t="s">
        <v>15</v>
      </c>
      <c r="F4403" s="12" t="s">
        <v>17019</v>
      </c>
      <c r="G4403" s="12" t="s">
        <v>17020</v>
      </c>
      <c r="H4403" s="10">
        <v>948693</v>
      </c>
      <c r="I4403" s="12" t="s">
        <v>18</v>
      </c>
      <c r="J4403" s="11"/>
      <c r="K4403" s="12" t="s">
        <v>17021</v>
      </c>
      <c r="L4403" s="10">
        <v>141</v>
      </c>
      <c r="M4403" s="12" t="s">
        <v>17022</v>
      </c>
    </row>
    <row r="4404" spans="1:13" ht="20.149999999999999" customHeight="1">
      <c r="A4404" s="8" t="s">
        <v>14</v>
      </c>
      <c r="B4404" s="9">
        <v>4406654</v>
      </c>
      <c r="C4404" s="10">
        <v>4409095</v>
      </c>
      <c r="D4404" s="11"/>
      <c r="E4404" s="12" t="s">
        <v>15</v>
      </c>
      <c r="F4404" s="12" t="s">
        <v>17023</v>
      </c>
      <c r="G4404" s="12" t="s">
        <v>17024</v>
      </c>
      <c r="H4404" s="10">
        <v>948692</v>
      </c>
      <c r="I4404" s="12" t="s">
        <v>18</v>
      </c>
      <c r="J4404" s="11"/>
      <c r="K4404" s="12" t="s">
        <v>17025</v>
      </c>
      <c r="L4404" s="10">
        <v>813</v>
      </c>
      <c r="M4404" s="12" t="s">
        <v>17026</v>
      </c>
    </row>
    <row r="4405" spans="1:13" ht="20.149999999999999" customHeight="1">
      <c r="A4405" s="8" t="s">
        <v>14</v>
      </c>
      <c r="B4405" s="9">
        <v>4409275</v>
      </c>
      <c r="C4405" s="10">
        <v>4410006</v>
      </c>
      <c r="D4405" s="11"/>
      <c r="E4405" s="12" t="s">
        <v>15</v>
      </c>
      <c r="F4405" s="12" t="s">
        <v>17027</v>
      </c>
      <c r="G4405" s="12" t="s">
        <v>17028</v>
      </c>
      <c r="H4405" s="10">
        <v>948694</v>
      </c>
      <c r="I4405" s="12" t="s">
        <v>18</v>
      </c>
      <c r="J4405" s="11"/>
      <c r="K4405" s="12" t="s">
        <v>17029</v>
      </c>
      <c r="L4405" s="10">
        <v>243</v>
      </c>
      <c r="M4405" s="12" t="s">
        <v>17030</v>
      </c>
    </row>
    <row r="4406" spans="1:13" ht="20.149999999999999" customHeight="1">
      <c r="A4406" s="8" t="s">
        <v>14</v>
      </c>
      <c r="B4406" s="9">
        <v>4410133</v>
      </c>
      <c r="C4406" s="10">
        <v>4410534</v>
      </c>
      <c r="D4406" s="11"/>
      <c r="E4406" s="12" t="s">
        <v>15</v>
      </c>
      <c r="F4406" s="12" t="s">
        <v>17031</v>
      </c>
      <c r="G4406" s="12" t="s">
        <v>17032</v>
      </c>
      <c r="H4406" s="10">
        <v>948704</v>
      </c>
      <c r="I4406" s="12" t="s">
        <v>18</v>
      </c>
      <c r="J4406" s="11"/>
      <c r="K4406" s="12" t="s">
        <v>17033</v>
      </c>
      <c r="L4406" s="10">
        <v>133</v>
      </c>
      <c r="M4406" s="12" t="s">
        <v>17034</v>
      </c>
    </row>
    <row r="4407" spans="1:13" ht="20.149999999999999" customHeight="1">
      <c r="A4407" s="8" t="s">
        <v>14</v>
      </c>
      <c r="B4407" s="9">
        <v>4410553</v>
      </c>
      <c r="C4407" s="10">
        <v>4411251</v>
      </c>
      <c r="D4407" s="11"/>
      <c r="E4407" s="12" t="s">
        <v>15</v>
      </c>
      <c r="F4407" s="12" t="s">
        <v>17035</v>
      </c>
      <c r="G4407" s="12" t="s">
        <v>17036</v>
      </c>
      <c r="H4407" s="10">
        <v>948703</v>
      </c>
      <c r="I4407" s="12" t="s">
        <v>18</v>
      </c>
      <c r="J4407" s="11"/>
      <c r="K4407" s="12" t="s">
        <v>17037</v>
      </c>
      <c r="L4407" s="10">
        <v>232</v>
      </c>
      <c r="M4407" s="12" t="s">
        <v>17038</v>
      </c>
    </row>
    <row r="4408" spans="1:13" ht="20.149999999999999" customHeight="1">
      <c r="A4408" s="8" t="s">
        <v>14</v>
      </c>
      <c r="B4408" s="9">
        <v>4411302</v>
      </c>
      <c r="C4408" s="10">
        <v>4411961</v>
      </c>
      <c r="D4408" s="11"/>
      <c r="E4408" s="12" t="s">
        <v>15</v>
      </c>
      <c r="F4408" s="12" t="s">
        <v>17039</v>
      </c>
      <c r="G4408" s="12" t="s">
        <v>17040</v>
      </c>
      <c r="H4408" s="10">
        <v>948702</v>
      </c>
      <c r="I4408" s="12" t="s">
        <v>18</v>
      </c>
      <c r="J4408" s="11"/>
      <c r="K4408" s="12" t="s">
        <v>17041</v>
      </c>
      <c r="L4408" s="10">
        <v>219</v>
      </c>
      <c r="M4408" s="12" t="s">
        <v>17042</v>
      </c>
    </row>
    <row r="4409" spans="1:13" ht="20.149999999999999" customHeight="1">
      <c r="A4409" s="8" t="s">
        <v>14</v>
      </c>
      <c r="B4409" s="9">
        <v>4411979</v>
      </c>
      <c r="C4409" s="10">
        <v>4412377</v>
      </c>
      <c r="D4409" s="11"/>
      <c r="E4409" s="12" t="s">
        <v>15</v>
      </c>
      <c r="F4409" s="12" t="s">
        <v>17043</v>
      </c>
      <c r="G4409" s="12" t="s">
        <v>17044</v>
      </c>
      <c r="H4409" s="10">
        <v>948701</v>
      </c>
      <c r="I4409" s="12" t="s">
        <v>18</v>
      </c>
      <c r="J4409" s="11"/>
      <c r="K4409" s="12" t="s">
        <v>17045</v>
      </c>
      <c r="L4409" s="10">
        <v>132</v>
      </c>
      <c r="M4409" s="12" t="s">
        <v>17046</v>
      </c>
    </row>
    <row r="4410" spans="1:13" ht="20.149999999999999" customHeight="1">
      <c r="A4410" s="8" t="s">
        <v>14</v>
      </c>
      <c r="B4410" s="9">
        <v>4412387</v>
      </c>
      <c r="C4410" s="10">
        <v>4413025</v>
      </c>
      <c r="D4410" s="11"/>
      <c r="E4410" s="12" t="s">
        <v>15</v>
      </c>
      <c r="F4410" s="12" t="s">
        <v>17047</v>
      </c>
      <c r="G4410" s="12" t="s">
        <v>17048</v>
      </c>
      <c r="H4410" s="10">
        <v>948700</v>
      </c>
      <c r="I4410" s="12" t="s">
        <v>18</v>
      </c>
      <c r="J4410" s="11"/>
      <c r="K4410" s="12" t="s">
        <v>17049</v>
      </c>
      <c r="L4410" s="10">
        <v>212</v>
      </c>
      <c r="M4410" s="12" t="s">
        <v>17050</v>
      </c>
    </row>
    <row r="4411" spans="1:13" ht="20.149999999999999" customHeight="1">
      <c r="A4411" s="8" t="s">
        <v>14</v>
      </c>
      <c r="B4411" s="9">
        <v>4413028</v>
      </c>
      <c r="C4411" s="10">
        <v>4414191</v>
      </c>
      <c r="D4411" s="11"/>
      <c r="E4411" s="12" t="s">
        <v>15</v>
      </c>
      <c r="F4411" s="12" t="s">
        <v>17051</v>
      </c>
      <c r="G4411" s="12" t="s">
        <v>17052</v>
      </c>
      <c r="H4411" s="10">
        <v>948699</v>
      </c>
      <c r="I4411" s="12" t="s">
        <v>18</v>
      </c>
      <c r="J4411" s="11"/>
      <c r="K4411" s="12" t="s">
        <v>17053</v>
      </c>
      <c r="L4411" s="10">
        <v>387</v>
      </c>
      <c r="M4411" s="12" t="s">
        <v>17054</v>
      </c>
    </row>
    <row r="4412" spans="1:13" ht="20.149999999999999" customHeight="1">
      <c r="A4412" s="8" t="s">
        <v>14</v>
      </c>
      <c r="B4412" s="9">
        <v>4414275</v>
      </c>
      <c r="C4412" s="10">
        <v>4415900</v>
      </c>
      <c r="D4412" s="11"/>
      <c r="E4412" s="12" t="s">
        <v>15</v>
      </c>
      <c r="F4412" s="12" t="s">
        <v>17055</v>
      </c>
      <c r="G4412" s="12" t="s">
        <v>17056</v>
      </c>
      <c r="H4412" s="10">
        <v>948710</v>
      </c>
      <c r="I4412" s="12" t="s">
        <v>18</v>
      </c>
      <c r="J4412" s="11"/>
      <c r="K4412" s="12" t="s">
        <v>17057</v>
      </c>
      <c r="L4412" s="10">
        <v>541</v>
      </c>
      <c r="M4412" s="12" t="s">
        <v>17058</v>
      </c>
    </row>
    <row r="4413" spans="1:13" ht="20.149999999999999" customHeight="1">
      <c r="A4413" s="8" t="s">
        <v>14</v>
      </c>
      <c r="B4413" s="9">
        <v>4416017</v>
      </c>
      <c r="C4413" s="10">
        <v>4416292</v>
      </c>
      <c r="D4413" s="11"/>
      <c r="E4413" s="12" t="s">
        <v>37</v>
      </c>
      <c r="F4413" s="12" t="s">
        <v>17059</v>
      </c>
      <c r="G4413" s="12" t="s">
        <v>17060</v>
      </c>
      <c r="H4413" s="10">
        <v>948709</v>
      </c>
      <c r="I4413" s="12" t="s">
        <v>18</v>
      </c>
      <c r="J4413" s="11"/>
      <c r="K4413" s="12" t="s">
        <v>17061</v>
      </c>
      <c r="L4413" s="10">
        <v>91</v>
      </c>
      <c r="M4413" s="12" t="s">
        <v>17062</v>
      </c>
    </row>
    <row r="4414" spans="1:13" ht="20.149999999999999" customHeight="1">
      <c r="A4414" s="8" t="s">
        <v>14</v>
      </c>
      <c r="B4414" s="9">
        <v>4416441</v>
      </c>
      <c r="C4414" s="10">
        <v>4416770</v>
      </c>
      <c r="D4414" s="11"/>
      <c r="E4414" s="12" t="s">
        <v>37</v>
      </c>
      <c r="F4414" s="12" t="s">
        <v>17063</v>
      </c>
      <c r="G4414" s="12" t="s">
        <v>17064</v>
      </c>
      <c r="H4414" s="10">
        <v>948708</v>
      </c>
      <c r="I4414" s="12" t="s">
        <v>18</v>
      </c>
      <c r="J4414" s="11"/>
      <c r="K4414" s="12" t="s">
        <v>17065</v>
      </c>
      <c r="L4414" s="10">
        <v>109</v>
      </c>
      <c r="M4414" s="12" t="s">
        <v>17066</v>
      </c>
    </row>
    <row r="4415" spans="1:13" ht="20.149999999999999" customHeight="1">
      <c r="A4415" s="8" t="s">
        <v>14</v>
      </c>
      <c r="B4415" s="9">
        <v>4416952</v>
      </c>
      <c r="C4415" s="10">
        <v>4417701</v>
      </c>
      <c r="D4415" s="11"/>
      <c r="E4415" s="12" t="s">
        <v>15</v>
      </c>
      <c r="F4415" s="12" t="s">
        <v>17067</v>
      </c>
      <c r="G4415" s="12" t="s">
        <v>17068</v>
      </c>
      <c r="H4415" s="10">
        <v>948707</v>
      </c>
      <c r="I4415" s="12" t="s">
        <v>18</v>
      </c>
      <c r="J4415" s="11"/>
      <c r="K4415" s="12" t="s">
        <v>17069</v>
      </c>
      <c r="L4415" s="10">
        <v>249</v>
      </c>
      <c r="M4415" s="12" t="s">
        <v>17070</v>
      </c>
    </row>
    <row r="4416" spans="1:13" ht="20.149999999999999" customHeight="1">
      <c r="A4416" s="8" t="s">
        <v>14</v>
      </c>
      <c r="B4416" s="9">
        <v>4417698</v>
      </c>
      <c r="C4416" s="10">
        <v>4418453</v>
      </c>
      <c r="D4416" s="11"/>
      <c r="E4416" s="12" t="s">
        <v>37</v>
      </c>
      <c r="F4416" s="12" t="s">
        <v>17071</v>
      </c>
      <c r="G4416" s="12" t="s">
        <v>17072</v>
      </c>
      <c r="H4416" s="10">
        <v>948706</v>
      </c>
      <c r="I4416" s="12" t="s">
        <v>18</v>
      </c>
      <c r="J4416" s="11"/>
      <c r="K4416" s="12" t="s">
        <v>17073</v>
      </c>
      <c r="L4416" s="10">
        <v>251</v>
      </c>
      <c r="M4416" s="12" t="s">
        <v>17074</v>
      </c>
    </row>
    <row r="4417" spans="1:13" ht="20.149999999999999" customHeight="1">
      <c r="A4417" s="8" t="s">
        <v>14</v>
      </c>
      <c r="B4417" s="9">
        <v>4418561</v>
      </c>
      <c r="C4417" s="10">
        <v>4419625</v>
      </c>
      <c r="D4417" s="11"/>
      <c r="E4417" s="12" t="s">
        <v>37</v>
      </c>
      <c r="F4417" s="12" t="s">
        <v>17075</v>
      </c>
      <c r="G4417" s="12" t="s">
        <v>17076</v>
      </c>
      <c r="H4417" s="10">
        <v>948705</v>
      </c>
      <c r="I4417" s="12" t="s">
        <v>18</v>
      </c>
      <c r="J4417" s="11"/>
      <c r="K4417" s="12" t="s">
        <v>17077</v>
      </c>
      <c r="L4417" s="10">
        <v>354</v>
      </c>
      <c r="M4417" s="12" t="s">
        <v>17078</v>
      </c>
    </row>
    <row r="4418" spans="1:13" ht="20.149999999999999" customHeight="1">
      <c r="A4418" s="8" t="s">
        <v>14</v>
      </c>
      <c r="B4418" s="9">
        <v>4419980</v>
      </c>
      <c r="C4418" s="10">
        <v>4421377</v>
      </c>
      <c r="D4418" s="11"/>
      <c r="E4418" s="12" t="s">
        <v>15</v>
      </c>
      <c r="F4418" s="12" t="s">
        <v>17079</v>
      </c>
      <c r="G4418" s="12" t="s">
        <v>17080</v>
      </c>
      <c r="H4418" s="10">
        <v>948717</v>
      </c>
      <c r="I4418" s="12" t="s">
        <v>18</v>
      </c>
      <c r="J4418" s="11"/>
      <c r="K4418" s="12" t="s">
        <v>17081</v>
      </c>
      <c r="L4418" s="10">
        <v>465</v>
      </c>
      <c r="M4418" s="12" t="s">
        <v>17082</v>
      </c>
    </row>
    <row r="4419" spans="1:13" ht="20.149999999999999" customHeight="1">
      <c r="A4419" s="8" t="s">
        <v>14</v>
      </c>
      <c r="B4419" s="9">
        <v>4421393</v>
      </c>
      <c r="C4419" s="10">
        <v>4421698</v>
      </c>
      <c r="D4419" s="11"/>
      <c r="E4419" s="12" t="s">
        <v>15</v>
      </c>
      <c r="F4419" s="12" t="s">
        <v>17083</v>
      </c>
      <c r="G4419" s="12" t="s">
        <v>17084</v>
      </c>
      <c r="H4419" s="10">
        <v>948716</v>
      </c>
      <c r="I4419" s="12" t="s">
        <v>18</v>
      </c>
      <c r="J4419" s="11"/>
      <c r="K4419" s="12" t="s">
        <v>17085</v>
      </c>
      <c r="L4419" s="10">
        <v>101</v>
      </c>
      <c r="M4419" s="12" t="s">
        <v>17086</v>
      </c>
    </row>
    <row r="4420" spans="1:13" ht="20.149999999999999" customHeight="1">
      <c r="A4420" s="8" t="s">
        <v>14</v>
      </c>
      <c r="B4420" s="9">
        <v>4421708</v>
      </c>
      <c r="C4420" s="10">
        <v>4422172</v>
      </c>
      <c r="D4420" s="11"/>
      <c r="E4420" s="12" t="s">
        <v>15</v>
      </c>
      <c r="F4420" s="12" t="s">
        <v>17087</v>
      </c>
      <c r="G4420" s="12" t="s">
        <v>17088</v>
      </c>
      <c r="H4420" s="10">
        <v>948715</v>
      </c>
      <c r="I4420" s="12" t="s">
        <v>18</v>
      </c>
      <c r="J4420" s="11"/>
      <c r="K4420" s="12" t="s">
        <v>17089</v>
      </c>
      <c r="L4420" s="10">
        <v>154</v>
      </c>
      <c r="M4420" s="12" t="s">
        <v>17090</v>
      </c>
    </row>
    <row r="4421" spans="1:13" ht="20.149999999999999" customHeight="1">
      <c r="A4421" s="8" t="s">
        <v>14</v>
      </c>
      <c r="B4421" s="9">
        <v>4422186</v>
      </c>
      <c r="C4421" s="10">
        <v>4422836</v>
      </c>
      <c r="D4421" s="11"/>
      <c r="E4421" s="12" t="s">
        <v>15</v>
      </c>
      <c r="F4421" s="12" t="s">
        <v>17091</v>
      </c>
      <c r="G4421" s="12" t="s">
        <v>17092</v>
      </c>
      <c r="H4421" s="10">
        <v>948714</v>
      </c>
      <c r="I4421" s="12" t="s">
        <v>18</v>
      </c>
      <c r="J4421" s="11"/>
      <c r="K4421" s="12" t="s">
        <v>17093</v>
      </c>
      <c r="L4421" s="10">
        <v>216</v>
      </c>
      <c r="M4421" s="12" t="s">
        <v>17094</v>
      </c>
    </row>
    <row r="4422" spans="1:13" ht="20.149999999999999" customHeight="1">
      <c r="A4422" s="8" t="s">
        <v>14</v>
      </c>
      <c r="B4422" s="9">
        <v>4422846</v>
      </c>
      <c r="C4422" s="10">
        <v>4423700</v>
      </c>
      <c r="D4422" s="11"/>
      <c r="E4422" s="12" t="s">
        <v>15</v>
      </c>
      <c r="F4422" s="12" t="s">
        <v>17095</v>
      </c>
      <c r="G4422" s="12" t="s">
        <v>17096</v>
      </c>
      <c r="H4422" s="10">
        <v>948712</v>
      </c>
      <c r="I4422" s="12" t="s">
        <v>18</v>
      </c>
      <c r="J4422" s="11"/>
      <c r="K4422" s="12" t="s">
        <v>17097</v>
      </c>
      <c r="L4422" s="10">
        <v>284</v>
      </c>
      <c r="M4422" s="12" t="s">
        <v>17098</v>
      </c>
    </row>
    <row r="4423" spans="1:13" ht="20.149999999999999" customHeight="1">
      <c r="A4423" s="8" t="s">
        <v>14</v>
      </c>
      <c r="B4423" s="9">
        <v>4423700</v>
      </c>
      <c r="C4423" s="10">
        <v>4424386</v>
      </c>
      <c r="D4423" s="11"/>
      <c r="E4423" s="12" t="s">
        <v>15</v>
      </c>
      <c r="F4423" s="12" t="s">
        <v>17099</v>
      </c>
      <c r="G4423" s="12" t="s">
        <v>17100</v>
      </c>
      <c r="H4423" s="10">
        <v>948711</v>
      </c>
      <c r="I4423" s="12" t="s">
        <v>18</v>
      </c>
      <c r="J4423" s="11"/>
      <c r="K4423" s="12" t="s">
        <v>17101</v>
      </c>
      <c r="L4423" s="10">
        <v>228</v>
      </c>
      <c r="M4423" s="12" t="s">
        <v>17102</v>
      </c>
    </row>
    <row r="4424" spans="1:13" ht="20.149999999999999" customHeight="1">
      <c r="A4424" s="8" t="s">
        <v>14</v>
      </c>
      <c r="B4424" s="9">
        <v>4424516</v>
      </c>
      <c r="C4424" s="10">
        <v>4424791</v>
      </c>
      <c r="D4424" s="11"/>
      <c r="E4424" s="12" t="s">
        <v>37</v>
      </c>
      <c r="F4424" s="12" t="s">
        <v>17103</v>
      </c>
      <c r="G4424" s="12" t="s">
        <v>17104</v>
      </c>
      <c r="H4424" s="10">
        <v>948713</v>
      </c>
      <c r="I4424" s="12" t="s">
        <v>18</v>
      </c>
      <c r="J4424" s="11"/>
      <c r="K4424" s="12" t="s">
        <v>17105</v>
      </c>
      <c r="L4424" s="10">
        <v>91</v>
      </c>
      <c r="M4424" s="12" t="s">
        <v>17106</v>
      </c>
    </row>
    <row r="4425" spans="1:13" ht="20.149999999999999" customHeight="1">
      <c r="A4425" s="8" t="s">
        <v>14</v>
      </c>
      <c r="B4425" s="9">
        <v>4425118</v>
      </c>
      <c r="C4425" s="10">
        <v>4425513</v>
      </c>
      <c r="D4425" s="11"/>
      <c r="E4425" s="12" t="s">
        <v>15</v>
      </c>
      <c r="F4425" s="12" t="s">
        <v>17107</v>
      </c>
      <c r="G4425" s="12" t="s">
        <v>17108</v>
      </c>
      <c r="H4425" s="10">
        <v>948723</v>
      </c>
      <c r="I4425" s="12" t="s">
        <v>18</v>
      </c>
      <c r="J4425" s="11"/>
      <c r="K4425" s="12" t="s">
        <v>17109</v>
      </c>
      <c r="L4425" s="10">
        <v>131</v>
      </c>
      <c r="M4425" s="12" t="s">
        <v>17110</v>
      </c>
    </row>
    <row r="4426" spans="1:13" ht="20.149999999999999" customHeight="1">
      <c r="A4426" s="8" t="s">
        <v>14</v>
      </c>
      <c r="B4426" s="9">
        <v>4425520</v>
      </c>
      <c r="C4426" s="10">
        <v>4425834</v>
      </c>
      <c r="D4426" s="11"/>
      <c r="E4426" s="12" t="s">
        <v>15</v>
      </c>
      <c r="F4426" s="12" t="s">
        <v>17111</v>
      </c>
      <c r="G4426" s="12" t="s">
        <v>17112</v>
      </c>
      <c r="H4426" s="10">
        <v>948722</v>
      </c>
      <c r="I4426" s="12" t="s">
        <v>18</v>
      </c>
      <c r="J4426" s="11"/>
      <c r="K4426" s="12" t="s">
        <v>17113</v>
      </c>
      <c r="L4426" s="10">
        <v>104</v>
      </c>
      <c r="M4426" s="12" t="s">
        <v>17114</v>
      </c>
    </row>
    <row r="4427" spans="1:13" ht="20.149999999999999" customHeight="1">
      <c r="A4427" s="8" t="s">
        <v>14</v>
      </c>
      <c r="B4427" s="9">
        <v>4425839</v>
      </c>
      <c r="C4427" s="10">
        <v>4426066</v>
      </c>
      <c r="D4427" s="11"/>
      <c r="E4427" s="12" t="s">
        <v>15</v>
      </c>
      <c r="F4427" s="12" t="s">
        <v>17115</v>
      </c>
      <c r="G4427" s="12" t="s">
        <v>17116</v>
      </c>
      <c r="H4427" s="10">
        <v>948721</v>
      </c>
      <c r="I4427" s="12" t="s">
        <v>18</v>
      </c>
      <c r="J4427" s="11"/>
      <c r="K4427" s="12" t="s">
        <v>17117</v>
      </c>
      <c r="L4427" s="10">
        <v>75</v>
      </c>
      <c r="M4427" s="12" t="s">
        <v>17118</v>
      </c>
    </row>
    <row r="4428" spans="1:13" ht="20.149999999999999" customHeight="1">
      <c r="A4428" s="8" t="s">
        <v>14</v>
      </c>
      <c r="B4428" s="9">
        <v>4426108</v>
      </c>
      <c r="C4428" s="10">
        <v>4426557</v>
      </c>
      <c r="D4428" s="11"/>
      <c r="E4428" s="12" t="s">
        <v>15</v>
      </c>
      <c r="F4428" s="12" t="s">
        <v>17119</v>
      </c>
      <c r="G4428" s="12" t="s">
        <v>17120</v>
      </c>
      <c r="H4428" s="10">
        <v>948720</v>
      </c>
      <c r="I4428" s="12" t="s">
        <v>18</v>
      </c>
      <c r="J4428" s="11"/>
      <c r="K4428" s="12" t="s">
        <v>17121</v>
      </c>
      <c r="L4428" s="10">
        <v>149</v>
      </c>
      <c r="M4428" s="12" t="s">
        <v>17122</v>
      </c>
    </row>
    <row r="4429" spans="1:13" ht="20.149999999999999" customHeight="1">
      <c r="A4429" s="8" t="s">
        <v>14</v>
      </c>
      <c r="B4429" s="9">
        <v>4426628</v>
      </c>
      <c r="C4429" s="10">
        <v>4427422</v>
      </c>
      <c r="D4429" s="11"/>
      <c r="E4429" s="12" t="s">
        <v>37</v>
      </c>
      <c r="F4429" s="12" t="s">
        <v>17123</v>
      </c>
      <c r="G4429" s="12" t="s">
        <v>17124</v>
      </c>
      <c r="H4429" s="10">
        <v>948719</v>
      </c>
      <c r="I4429" s="12" t="s">
        <v>18</v>
      </c>
      <c r="J4429" s="11"/>
      <c r="K4429" s="12" t="s">
        <v>17125</v>
      </c>
      <c r="L4429" s="10">
        <v>264</v>
      </c>
      <c r="M4429" s="12" t="s">
        <v>17126</v>
      </c>
    </row>
    <row r="4430" spans="1:13" ht="20.149999999999999" customHeight="1">
      <c r="A4430" s="8" t="s">
        <v>14</v>
      </c>
      <c r="B4430" s="9">
        <v>4427694</v>
      </c>
      <c r="C4430" s="10">
        <v>4428095</v>
      </c>
      <c r="D4430" s="11"/>
      <c r="E4430" s="12" t="s">
        <v>15</v>
      </c>
      <c r="F4430" s="12" t="s">
        <v>915</v>
      </c>
      <c r="G4430" s="12" t="s">
        <v>17127</v>
      </c>
      <c r="H4430" s="10">
        <v>948718</v>
      </c>
      <c r="I4430" s="12" t="s">
        <v>917</v>
      </c>
      <c r="J4430" s="11"/>
      <c r="K4430" s="11"/>
      <c r="L4430" s="11"/>
      <c r="M4430" s="12" t="s">
        <v>17128</v>
      </c>
    </row>
    <row r="4431" spans="1:13" ht="20.149999999999999" customHeight="1">
      <c r="A4431" s="8" t="s">
        <v>14</v>
      </c>
      <c r="B4431" s="9">
        <v>4428079</v>
      </c>
      <c r="C4431" s="10">
        <v>4428717</v>
      </c>
      <c r="D4431" s="11"/>
      <c r="E4431" s="12" t="s">
        <v>37</v>
      </c>
      <c r="F4431" s="12" t="s">
        <v>17129</v>
      </c>
      <c r="G4431" s="12" t="s">
        <v>17130</v>
      </c>
      <c r="H4431" s="10">
        <v>948727</v>
      </c>
      <c r="I4431" s="12" t="s">
        <v>18</v>
      </c>
      <c r="J4431" s="11"/>
      <c r="K4431" s="12" t="s">
        <v>17131</v>
      </c>
      <c r="L4431" s="10">
        <v>212</v>
      </c>
      <c r="M4431" s="12" t="s">
        <v>17132</v>
      </c>
    </row>
    <row r="4432" spans="1:13" ht="20.149999999999999" customHeight="1">
      <c r="A4432" s="8" t="s">
        <v>14</v>
      </c>
      <c r="B4432" s="9">
        <v>4428935</v>
      </c>
      <c r="C4432" s="10">
        <v>4429555</v>
      </c>
      <c r="D4432" s="11"/>
      <c r="E4432" s="12" t="s">
        <v>15</v>
      </c>
      <c r="F4432" s="12" t="s">
        <v>17133</v>
      </c>
      <c r="G4432" s="12" t="s">
        <v>17134</v>
      </c>
      <c r="H4432" s="10">
        <v>948726</v>
      </c>
      <c r="I4432" s="12" t="s">
        <v>18</v>
      </c>
      <c r="J4432" s="11"/>
      <c r="K4432" s="12" t="s">
        <v>17135</v>
      </c>
      <c r="L4432" s="10">
        <v>206</v>
      </c>
      <c r="M4432" s="12" t="s">
        <v>17136</v>
      </c>
    </row>
    <row r="4433" spans="1:13" ht="20.149999999999999" customHeight="1">
      <c r="A4433" s="8" t="s">
        <v>14</v>
      </c>
      <c r="B4433" s="9">
        <v>4429864</v>
      </c>
      <c r="C4433" s="10">
        <v>4431276</v>
      </c>
      <c r="D4433" s="11"/>
      <c r="E4433" s="12" t="s">
        <v>15</v>
      </c>
      <c r="F4433" s="12" t="s">
        <v>17137</v>
      </c>
      <c r="G4433" s="12" t="s">
        <v>17138</v>
      </c>
      <c r="H4433" s="10">
        <v>948725</v>
      </c>
      <c r="I4433" s="12" t="s">
        <v>18</v>
      </c>
      <c r="J4433" s="11"/>
      <c r="K4433" s="12" t="s">
        <v>17139</v>
      </c>
      <c r="L4433" s="10">
        <v>470</v>
      </c>
      <c r="M4433" s="12" t="s">
        <v>17140</v>
      </c>
    </row>
    <row r="4434" spans="1:13" ht="20.149999999999999" customHeight="1">
      <c r="A4434" s="8" t="s">
        <v>14</v>
      </c>
      <c r="B4434" s="9">
        <v>4431321</v>
      </c>
      <c r="C4434" s="10">
        <v>4431983</v>
      </c>
      <c r="D4434" s="11"/>
      <c r="E4434" s="12" t="s">
        <v>37</v>
      </c>
      <c r="F4434" s="12" t="s">
        <v>17141</v>
      </c>
      <c r="G4434" s="12" t="s">
        <v>17142</v>
      </c>
      <c r="H4434" s="10">
        <v>948724</v>
      </c>
      <c r="I4434" s="12" t="s">
        <v>18</v>
      </c>
      <c r="J4434" s="11"/>
      <c r="K4434" s="12" t="s">
        <v>17143</v>
      </c>
      <c r="L4434" s="10">
        <v>220</v>
      </c>
      <c r="M4434" s="12" t="s">
        <v>17144</v>
      </c>
    </row>
    <row r="4435" spans="1:13" ht="20.149999999999999" customHeight="1">
      <c r="A4435" s="8" t="s">
        <v>14</v>
      </c>
      <c r="B4435" s="9">
        <v>4432091</v>
      </c>
      <c r="C4435" s="10">
        <v>4433056</v>
      </c>
      <c r="D4435" s="11"/>
      <c r="E4435" s="12" t="s">
        <v>37</v>
      </c>
      <c r="F4435" s="12" t="s">
        <v>17145</v>
      </c>
      <c r="G4435" s="12" t="s">
        <v>17146</v>
      </c>
      <c r="H4435" s="10">
        <v>948732</v>
      </c>
      <c r="I4435" s="12" t="s">
        <v>18</v>
      </c>
      <c r="J4435" s="11"/>
      <c r="K4435" s="12" t="s">
        <v>17147</v>
      </c>
      <c r="L4435" s="10">
        <v>321</v>
      </c>
      <c r="M4435" s="12" t="s">
        <v>17148</v>
      </c>
    </row>
    <row r="4436" spans="1:13" ht="20.149999999999999" customHeight="1">
      <c r="A4436" s="8" t="s">
        <v>14</v>
      </c>
      <c r="B4436" s="9">
        <v>4433164</v>
      </c>
      <c r="C4436" s="10">
        <v>4434024</v>
      </c>
      <c r="D4436" s="11"/>
      <c r="E4436" s="12" t="s">
        <v>37</v>
      </c>
      <c r="F4436" s="12" t="s">
        <v>4086</v>
      </c>
      <c r="G4436" s="12" t="s">
        <v>17149</v>
      </c>
      <c r="H4436" s="10">
        <v>948731</v>
      </c>
      <c r="I4436" s="12" t="s">
        <v>18</v>
      </c>
      <c r="J4436" s="11"/>
      <c r="K4436" s="12" t="s">
        <v>17150</v>
      </c>
      <c r="L4436" s="10">
        <v>286</v>
      </c>
      <c r="M4436" s="12" t="s">
        <v>17151</v>
      </c>
    </row>
    <row r="4437" spans="1:13" ht="20.149999999999999" customHeight="1">
      <c r="A4437" s="8" t="s">
        <v>14</v>
      </c>
      <c r="B4437" s="9">
        <v>4434113</v>
      </c>
      <c r="C4437" s="10">
        <v>4434493</v>
      </c>
      <c r="D4437" s="11"/>
      <c r="E4437" s="12" t="s">
        <v>15</v>
      </c>
      <c r="F4437" s="12" t="s">
        <v>17152</v>
      </c>
      <c r="G4437" s="12" t="s">
        <v>17153</v>
      </c>
      <c r="H4437" s="10">
        <v>948730</v>
      </c>
      <c r="I4437" s="12" t="s">
        <v>18</v>
      </c>
      <c r="J4437" s="11"/>
      <c r="K4437" s="12" t="s">
        <v>17154</v>
      </c>
      <c r="L4437" s="10">
        <v>126</v>
      </c>
      <c r="M4437" s="12" t="s">
        <v>17155</v>
      </c>
    </row>
    <row r="4438" spans="1:13" ht="20.149999999999999" customHeight="1">
      <c r="A4438" s="8" t="s">
        <v>14</v>
      </c>
      <c r="B4438" s="9">
        <v>4434622</v>
      </c>
      <c r="C4438" s="10">
        <v>4436565</v>
      </c>
      <c r="D4438" s="11"/>
      <c r="E4438" s="12" t="s">
        <v>37</v>
      </c>
      <c r="F4438" s="12" t="s">
        <v>17156</v>
      </c>
      <c r="G4438" s="12" t="s">
        <v>17157</v>
      </c>
      <c r="H4438" s="10">
        <v>948729</v>
      </c>
      <c r="I4438" s="12" t="s">
        <v>18</v>
      </c>
      <c r="J4438" s="11"/>
      <c r="K4438" s="12" t="s">
        <v>17158</v>
      </c>
      <c r="L4438" s="10">
        <v>647</v>
      </c>
      <c r="M4438" s="12" t="s">
        <v>17159</v>
      </c>
    </row>
    <row r="4439" spans="1:13" ht="20.149999999999999" customHeight="1">
      <c r="A4439" s="8" t="s">
        <v>14</v>
      </c>
      <c r="B4439" s="9">
        <v>4436755</v>
      </c>
      <c r="C4439" s="10">
        <v>4437495</v>
      </c>
      <c r="D4439" s="11"/>
      <c r="E4439" s="12" t="s">
        <v>15</v>
      </c>
      <c r="F4439" s="12" t="s">
        <v>17160</v>
      </c>
      <c r="G4439" s="12" t="s">
        <v>17161</v>
      </c>
      <c r="H4439" s="10">
        <v>948728</v>
      </c>
      <c r="I4439" s="12" t="s">
        <v>18</v>
      </c>
      <c r="J4439" s="11"/>
      <c r="K4439" s="12" t="s">
        <v>17162</v>
      </c>
      <c r="L4439" s="10">
        <v>246</v>
      </c>
      <c r="M4439" s="12" t="s">
        <v>17163</v>
      </c>
    </row>
    <row r="4440" spans="1:13" ht="20.149999999999999" customHeight="1">
      <c r="A4440" s="8" t="s">
        <v>14</v>
      </c>
      <c r="B4440" s="9">
        <v>4437707</v>
      </c>
      <c r="C4440" s="10">
        <v>4438645</v>
      </c>
      <c r="D4440" s="11"/>
      <c r="E4440" s="12" t="s">
        <v>15</v>
      </c>
      <c r="F4440" s="12" t="s">
        <v>17164</v>
      </c>
      <c r="G4440" s="12" t="s">
        <v>17165</v>
      </c>
      <c r="H4440" s="10">
        <v>948738</v>
      </c>
      <c r="I4440" s="12" t="s">
        <v>18</v>
      </c>
      <c r="J4440" s="11"/>
      <c r="K4440" s="12" t="s">
        <v>17166</v>
      </c>
      <c r="L4440" s="10">
        <v>312</v>
      </c>
      <c r="M4440" s="12" t="s">
        <v>17167</v>
      </c>
    </row>
    <row r="4441" spans="1:13" ht="20.149999999999999" customHeight="1">
      <c r="A4441" s="8" t="s">
        <v>14</v>
      </c>
      <c r="B4441" s="9">
        <v>4438708</v>
      </c>
      <c r="C4441" s="10">
        <v>4439262</v>
      </c>
      <c r="D4441" s="11"/>
      <c r="E4441" s="12" t="s">
        <v>37</v>
      </c>
      <c r="F4441" s="12" t="s">
        <v>17168</v>
      </c>
      <c r="G4441" s="12" t="s">
        <v>17169</v>
      </c>
      <c r="H4441" s="10">
        <v>948737</v>
      </c>
      <c r="I4441" s="12" t="s">
        <v>18</v>
      </c>
      <c r="J4441" s="11"/>
      <c r="K4441" s="12" t="s">
        <v>17170</v>
      </c>
      <c r="L4441" s="10">
        <v>184</v>
      </c>
      <c r="M4441" s="12" t="s">
        <v>17171</v>
      </c>
    </row>
    <row r="4442" spans="1:13" ht="20.149999999999999" customHeight="1">
      <c r="A4442" s="8" t="s">
        <v>14</v>
      </c>
      <c r="B4442" s="9">
        <v>4439587</v>
      </c>
      <c r="C4442" s="10">
        <v>4439793</v>
      </c>
      <c r="D4442" s="11"/>
      <c r="E4442" s="12" t="s">
        <v>15</v>
      </c>
      <c r="F4442" s="12" t="s">
        <v>17172</v>
      </c>
      <c r="G4442" s="12" t="s">
        <v>17173</v>
      </c>
      <c r="H4442" s="10">
        <v>948736</v>
      </c>
      <c r="I4442" s="12" t="s">
        <v>18</v>
      </c>
      <c r="J4442" s="11"/>
      <c r="K4442" s="12" t="s">
        <v>17174</v>
      </c>
      <c r="L4442" s="10">
        <v>68</v>
      </c>
      <c r="M4442" s="12" t="s">
        <v>17175</v>
      </c>
    </row>
    <row r="4443" spans="1:13" ht="20.149999999999999" customHeight="1">
      <c r="A4443" s="8" t="s">
        <v>14</v>
      </c>
      <c r="B4443" s="9">
        <v>4439872</v>
      </c>
      <c r="C4443" s="10">
        <v>4441215</v>
      </c>
      <c r="D4443" s="11"/>
      <c r="E4443" s="12" t="s">
        <v>37</v>
      </c>
      <c r="F4443" s="12" t="s">
        <v>17176</v>
      </c>
      <c r="G4443" s="12" t="s">
        <v>17177</v>
      </c>
      <c r="H4443" s="10">
        <v>948735</v>
      </c>
      <c r="I4443" s="12" t="s">
        <v>18</v>
      </c>
      <c r="J4443" s="11"/>
      <c r="K4443" s="12" t="s">
        <v>17178</v>
      </c>
      <c r="L4443" s="10">
        <v>447</v>
      </c>
      <c r="M4443" s="12" t="s">
        <v>17179</v>
      </c>
    </row>
    <row r="4444" spans="1:13" ht="20.149999999999999" customHeight="1">
      <c r="A4444" s="8" t="s">
        <v>14</v>
      </c>
      <c r="B4444" s="9">
        <v>4441538</v>
      </c>
      <c r="C4444" s="10">
        <v>4442176</v>
      </c>
      <c r="D4444" s="11"/>
      <c r="E4444" s="12" t="s">
        <v>37</v>
      </c>
      <c r="F4444" s="12" t="s">
        <v>17180</v>
      </c>
      <c r="G4444" s="12" t="s">
        <v>17181</v>
      </c>
      <c r="H4444" s="10">
        <v>948734</v>
      </c>
      <c r="I4444" s="12" t="s">
        <v>18</v>
      </c>
      <c r="J4444" s="11"/>
      <c r="K4444" s="12" t="s">
        <v>17182</v>
      </c>
      <c r="L4444" s="10">
        <v>212</v>
      </c>
      <c r="M4444" s="12" t="s">
        <v>17183</v>
      </c>
    </row>
    <row r="4445" spans="1:13" ht="20.149999999999999" customHeight="1">
      <c r="A4445" s="8" t="s">
        <v>14</v>
      </c>
      <c r="B4445" s="9">
        <v>4442382</v>
      </c>
      <c r="C4445" s="10">
        <v>4444115</v>
      </c>
      <c r="D4445" s="11"/>
      <c r="E4445" s="12" t="s">
        <v>15</v>
      </c>
      <c r="F4445" s="12" t="s">
        <v>17184</v>
      </c>
      <c r="G4445" s="12" t="s">
        <v>17185</v>
      </c>
      <c r="H4445" s="10">
        <v>948733</v>
      </c>
      <c r="I4445" s="12" t="s">
        <v>18</v>
      </c>
      <c r="J4445" s="11"/>
      <c r="K4445" s="12" t="s">
        <v>17186</v>
      </c>
      <c r="L4445" s="10">
        <v>577</v>
      </c>
      <c r="M4445" s="12" t="s">
        <v>17187</v>
      </c>
    </row>
    <row r="4446" spans="1:13" ht="20.149999999999999" customHeight="1">
      <c r="A4446" s="8" t="s">
        <v>14</v>
      </c>
      <c r="B4446" s="9">
        <v>4444112</v>
      </c>
      <c r="C4446" s="10">
        <v>4447891</v>
      </c>
      <c r="D4446" s="11"/>
      <c r="E4446" s="12" t="s">
        <v>15</v>
      </c>
      <c r="F4446" s="12" t="s">
        <v>17188</v>
      </c>
      <c r="G4446" s="12" t="s">
        <v>17189</v>
      </c>
      <c r="H4446" s="10">
        <v>948742</v>
      </c>
      <c r="I4446" s="12" t="s">
        <v>18</v>
      </c>
      <c r="J4446" s="11"/>
      <c r="K4446" s="12" t="s">
        <v>17190</v>
      </c>
      <c r="L4446" s="10">
        <v>1259</v>
      </c>
      <c r="M4446" s="12" t="s">
        <v>17191</v>
      </c>
    </row>
    <row r="4447" spans="1:13" ht="20.149999999999999" customHeight="1">
      <c r="A4447" s="8" t="s">
        <v>14</v>
      </c>
      <c r="B4447" s="9">
        <v>4447894</v>
      </c>
      <c r="C4447" s="10">
        <v>4448235</v>
      </c>
      <c r="D4447" s="11"/>
      <c r="E4447" s="12" t="s">
        <v>15</v>
      </c>
      <c r="F4447" s="12" t="s">
        <v>17192</v>
      </c>
      <c r="G4447" s="12" t="s">
        <v>17193</v>
      </c>
      <c r="H4447" s="10">
        <v>948741</v>
      </c>
      <c r="I4447" s="12" t="s">
        <v>18</v>
      </c>
      <c r="J4447" s="11"/>
      <c r="K4447" s="12" t="s">
        <v>17194</v>
      </c>
      <c r="L4447" s="10">
        <v>113</v>
      </c>
      <c r="M4447" s="12" t="s">
        <v>17195</v>
      </c>
    </row>
    <row r="4448" spans="1:13" ht="20.149999999999999" customHeight="1">
      <c r="A4448" s="8" t="s">
        <v>14</v>
      </c>
      <c r="B4448" s="9">
        <v>4448447</v>
      </c>
      <c r="C4448" s="10">
        <v>4448698</v>
      </c>
      <c r="D4448" s="11"/>
      <c r="E4448" s="12" t="s">
        <v>15</v>
      </c>
      <c r="F4448" s="12" t="s">
        <v>17196</v>
      </c>
      <c r="G4448" s="12" t="s">
        <v>17197</v>
      </c>
      <c r="H4448" s="10">
        <v>948739</v>
      </c>
      <c r="I4448" s="12" t="s">
        <v>18</v>
      </c>
      <c r="J4448" s="11"/>
      <c r="K4448" s="12" t="s">
        <v>17198</v>
      </c>
      <c r="L4448" s="10">
        <v>83</v>
      </c>
      <c r="M4448" s="12" t="s">
        <v>17199</v>
      </c>
    </row>
    <row r="4449" spans="1:13" ht="20.149999999999999" customHeight="1">
      <c r="A4449" s="8" t="s">
        <v>14</v>
      </c>
      <c r="B4449" s="9">
        <v>4448692</v>
      </c>
      <c r="C4449" s="10">
        <v>4449042</v>
      </c>
      <c r="D4449" s="11"/>
      <c r="E4449" s="12" t="s">
        <v>15</v>
      </c>
      <c r="F4449" s="12" t="s">
        <v>17200</v>
      </c>
      <c r="G4449" s="12" t="s">
        <v>17201</v>
      </c>
      <c r="H4449" s="10">
        <v>948747</v>
      </c>
      <c r="I4449" s="12" t="s">
        <v>18</v>
      </c>
      <c r="J4449" s="11"/>
      <c r="K4449" s="12" t="s">
        <v>17202</v>
      </c>
      <c r="L4449" s="10">
        <v>116</v>
      </c>
      <c r="M4449" s="12" t="s">
        <v>17203</v>
      </c>
    </row>
    <row r="4450" spans="1:13" ht="20.149999999999999" customHeight="1">
      <c r="A4450" s="8" t="s">
        <v>14</v>
      </c>
      <c r="B4450" s="9">
        <v>4449122</v>
      </c>
      <c r="C4450" s="10">
        <v>4449652</v>
      </c>
      <c r="D4450" s="11"/>
      <c r="E4450" s="12" t="s">
        <v>37</v>
      </c>
      <c r="F4450" s="12" t="s">
        <v>17204</v>
      </c>
      <c r="G4450" s="12" t="s">
        <v>17205</v>
      </c>
      <c r="H4450" s="10">
        <v>948748</v>
      </c>
      <c r="I4450" s="12" t="s">
        <v>18</v>
      </c>
      <c r="J4450" s="11"/>
      <c r="K4450" s="12" t="s">
        <v>17206</v>
      </c>
      <c r="L4450" s="10">
        <v>176</v>
      </c>
      <c r="M4450" s="12" t="s">
        <v>17207</v>
      </c>
    </row>
    <row r="4451" spans="1:13" ht="20.149999999999999" customHeight="1">
      <c r="A4451" s="8" t="s">
        <v>14</v>
      </c>
      <c r="B4451" s="9">
        <v>4449962</v>
      </c>
      <c r="C4451" s="10">
        <v>4450918</v>
      </c>
      <c r="D4451" s="11"/>
      <c r="E4451" s="12" t="s">
        <v>15</v>
      </c>
      <c r="F4451" s="12" t="s">
        <v>17208</v>
      </c>
      <c r="G4451" s="12" t="s">
        <v>17209</v>
      </c>
      <c r="H4451" s="10">
        <v>948746</v>
      </c>
      <c r="I4451" s="12" t="s">
        <v>18</v>
      </c>
      <c r="J4451" s="11"/>
      <c r="K4451" s="12" t="s">
        <v>17210</v>
      </c>
      <c r="L4451" s="10">
        <v>318</v>
      </c>
      <c r="M4451" s="12" t="s">
        <v>17211</v>
      </c>
    </row>
    <row r="4452" spans="1:13" ht="20.149999999999999" customHeight="1">
      <c r="A4452" s="8" t="s">
        <v>14</v>
      </c>
      <c r="B4452" s="9">
        <v>4451058</v>
      </c>
      <c r="C4452" s="10">
        <v>4452560</v>
      </c>
      <c r="D4452" s="11"/>
      <c r="E4452" s="12" t="s">
        <v>15</v>
      </c>
      <c r="F4452" s="12" t="s">
        <v>17212</v>
      </c>
      <c r="G4452" s="12" t="s">
        <v>17213</v>
      </c>
      <c r="H4452" s="10">
        <v>2847725</v>
      </c>
      <c r="I4452" s="12" t="s">
        <v>18</v>
      </c>
      <c r="J4452" s="11"/>
      <c r="K4452" s="12" t="s">
        <v>17214</v>
      </c>
      <c r="L4452" s="10">
        <v>500</v>
      </c>
      <c r="M4452" s="12" t="s">
        <v>17215</v>
      </c>
    </row>
    <row r="4453" spans="1:13" ht="20.149999999999999" customHeight="1">
      <c r="A4453" s="8" t="s">
        <v>14</v>
      </c>
      <c r="B4453" s="9">
        <v>4452571</v>
      </c>
      <c r="C4453" s="10">
        <v>4453596</v>
      </c>
      <c r="D4453" s="11"/>
      <c r="E4453" s="12" t="s">
        <v>15</v>
      </c>
      <c r="F4453" s="12" t="s">
        <v>17216</v>
      </c>
      <c r="G4453" s="12" t="s">
        <v>17217</v>
      </c>
      <c r="H4453" s="10">
        <v>948743</v>
      </c>
      <c r="I4453" s="12" t="s">
        <v>18</v>
      </c>
      <c r="J4453" s="11"/>
      <c r="K4453" s="12" t="s">
        <v>17218</v>
      </c>
      <c r="L4453" s="10">
        <v>341</v>
      </c>
      <c r="M4453" s="12" t="s">
        <v>17219</v>
      </c>
    </row>
    <row r="4454" spans="1:13" ht="20.149999999999999" customHeight="1">
      <c r="A4454" s="8" t="s">
        <v>14</v>
      </c>
      <c r="B4454" s="9">
        <v>4453583</v>
      </c>
      <c r="C4454" s="10">
        <v>4454578</v>
      </c>
      <c r="D4454" s="11"/>
      <c r="E4454" s="12" t="s">
        <v>15</v>
      </c>
      <c r="F4454" s="12" t="s">
        <v>17220</v>
      </c>
      <c r="G4454" s="12" t="s">
        <v>17221</v>
      </c>
      <c r="H4454" s="10">
        <v>948754</v>
      </c>
      <c r="I4454" s="12" t="s">
        <v>18</v>
      </c>
      <c r="J4454" s="11"/>
      <c r="K4454" s="12" t="s">
        <v>17222</v>
      </c>
      <c r="L4454" s="10">
        <v>331</v>
      </c>
      <c r="M4454" s="12" t="s">
        <v>17223</v>
      </c>
    </row>
    <row r="4455" spans="1:13" ht="20.149999999999999" customHeight="1">
      <c r="A4455" s="8" t="s">
        <v>14</v>
      </c>
      <c r="B4455" s="9">
        <v>4454611</v>
      </c>
      <c r="C4455" s="10">
        <v>4455609</v>
      </c>
      <c r="D4455" s="11"/>
      <c r="E4455" s="12" t="s">
        <v>37</v>
      </c>
      <c r="F4455" s="12" t="s">
        <v>17224</v>
      </c>
      <c r="G4455" s="12" t="s">
        <v>17225</v>
      </c>
      <c r="H4455" s="10">
        <v>948753</v>
      </c>
      <c r="I4455" s="12" t="s">
        <v>18</v>
      </c>
      <c r="J4455" s="11"/>
      <c r="K4455" s="12" t="s">
        <v>17226</v>
      </c>
      <c r="L4455" s="10">
        <v>332</v>
      </c>
      <c r="M4455" s="12" t="s">
        <v>17227</v>
      </c>
    </row>
    <row r="4456" spans="1:13" ht="20.149999999999999" customHeight="1">
      <c r="A4456" s="8" t="s">
        <v>14</v>
      </c>
      <c r="B4456" s="9">
        <v>4455785</v>
      </c>
      <c r="C4456" s="10">
        <v>4457158</v>
      </c>
      <c r="D4456" s="11"/>
      <c r="E4456" s="12" t="s">
        <v>15</v>
      </c>
      <c r="F4456" s="12" t="s">
        <v>17228</v>
      </c>
      <c r="G4456" s="12" t="s">
        <v>17229</v>
      </c>
      <c r="H4456" s="10">
        <v>948752</v>
      </c>
      <c r="I4456" s="12" t="s">
        <v>18</v>
      </c>
      <c r="J4456" s="11"/>
      <c r="K4456" s="12" t="s">
        <v>17230</v>
      </c>
      <c r="L4456" s="10">
        <v>457</v>
      </c>
      <c r="M4456" s="12" t="s">
        <v>17231</v>
      </c>
    </row>
    <row r="4457" spans="1:13" ht="20.149999999999999" customHeight="1">
      <c r="A4457" s="8" t="s">
        <v>14</v>
      </c>
      <c r="B4457" s="9">
        <v>4457314</v>
      </c>
      <c r="C4457" s="10">
        <v>4457865</v>
      </c>
      <c r="D4457" s="11"/>
      <c r="E4457" s="12" t="s">
        <v>37</v>
      </c>
      <c r="F4457" s="12" t="s">
        <v>17232</v>
      </c>
      <c r="G4457" s="12" t="s">
        <v>17233</v>
      </c>
      <c r="H4457" s="10">
        <v>948751</v>
      </c>
      <c r="I4457" s="12" t="s">
        <v>18</v>
      </c>
      <c r="J4457" s="11"/>
      <c r="K4457" s="12" t="s">
        <v>17234</v>
      </c>
      <c r="L4457" s="10">
        <v>183</v>
      </c>
      <c r="M4457" s="12" t="s">
        <v>17235</v>
      </c>
    </row>
    <row r="4458" spans="1:13" ht="20.149999999999999" customHeight="1">
      <c r="A4458" s="8" t="s">
        <v>14</v>
      </c>
      <c r="B4458" s="9">
        <v>4457959</v>
      </c>
      <c r="C4458" s="10">
        <v>4459311</v>
      </c>
      <c r="D4458" s="11"/>
      <c r="E4458" s="12" t="s">
        <v>15</v>
      </c>
      <c r="F4458" s="12" t="s">
        <v>17236</v>
      </c>
      <c r="G4458" s="12" t="s">
        <v>17237</v>
      </c>
      <c r="H4458" s="10">
        <v>948750</v>
      </c>
      <c r="I4458" s="12" t="s">
        <v>18</v>
      </c>
      <c r="J4458" s="11"/>
      <c r="K4458" s="12" t="s">
        <v>17238</v>
      </c>
      <c r="L4458" s="10">
        <v>450</v>
      </c>
      <c r="M4458" s="12" t="s">
        <v>17239</v>
      </c>
    </row>
    <row r="4459" spans="1:13" ht="20.149999999999999" customHeight="1">
      <c r="A4459" s="8" t="s">
        <v>14</v>
      </c>
      <c r="B4459" s="9">
        <v>4459488</v>
      </c>
      <c r="C4459" s="10">
        <v>4459855</v>
      </c>
      <c r="D4459" s="11"/>
      <c r="E4459" s="12" t="s">
        <v>15</v>
      </c>
      <c r="F4459" s="12" t="s">
        <v>915</v>
      </c>
      <c r="G4459" s="12" t="s">
        <v>17240</v>
      </c>
      <c r="H4459" s="10">
        <v>948758</v>
      </c>
      <c r="I4459" s="12" t="s">
        <v>917</v>
      </c>
      <c r="J4459" s="11"/>
      <c r="K4459" s="11"/>
      <c r="L4459" s="11"/>
      <c r="M4459" s="12" t="s">
        <v>17241</v>
      </c>
    </row>
    <row r="4460" spans="1:13" ht="20.149999999999999" customHeight="1">
      <c r="A4460" s="8" t="s">
        <v>14</v>
      </c>
      <c r="B4460" s="9">
        <v>4459900</v>
      </c>
      <c r="C4460" s="10">
        <v>4460364</v>
      </c>
      <c r="D4460" s="11"/>
      <c r="E4460" s="12" t="s">
        <v>37</v>
      </c>
      <c r="F4460" s="12" t="s">
        <v>17242</v>
      </c>
      <c r="G4460" s="12" t="s">
        <v>17243</v>
      </c>
      <c r="H4460" s="10">
        <v>948757</v>
      </c>
      <c r="I4460" s="12" t="s">
        <v>18</v>
      </c>
      <c r="J4460" s="11"/>
      <c r="K4460" s="12" t="s">
        <v>17244</v>
      </c>
      <c r="L4460" s="10">
        <v>154</v>
      </c>
      <c r="M4460" s="12" t="s">
        <v>17245</v>
      </c>
    </row>
    <row r="4461" spans="1:13" ht="20.149999999999999" customHeight="1">
      <c r="A4461" s="8" t="s">
        <v>14</v>
      </c>
      <c r="B4461" s="9">
        <v>4460522</v>
      </c>
      <c r="C4461" s="10">
        <v>4462660</v>
      </c>
      <c r="D4461" s="11"/>
      <c r="E4461" s="12" t="s">
        <v>37</v>
      </c>
      <c r="F4461" s="12" t="s">
        <v>17246</v>
      </c>
      <c r="G4461" s="12" t="s">
        <v>17247</v>
      </c>
      <c r="H4461" s="10">
        <v>948755</v>
      </c>
      <c r="I4461" s="12" t="s">
        <v>18</v>
      </c>
      <c r="J4461" s="11"/>
      <c r="K4461" s="12" t="s">
        <v>17248</v>
      </c>
      <c r="L4461" s="10">
        <v>712</v>
      </c>
      <c r="M4461" s="12" t="s">
        <v>17249</v>
      </c>
    </row>
    <row r="4462" spans="1:13" ht="20.149999999999999" customHeight="1">
      <c r="A4462" s="8" t="s">
        <v>14</v>
      </c>
      <c r="B4462" s="9">
        <v>4463054</v>
      </c>
      <c r="C4462" s="10">
        <v>4464709</v>
      </c>
      <c r="D4462" s="11"/>
      <c r="E4462" s="12" t="s">
        <v>37</v>
      </c>
      <c r="F4462" s="12" t="s">
        <v>17250</v>
      </c>
      <c r="G4462" s="12" t="s">
        <v>17251</v>
      </c>
      <c r="H4462" s="10">
        <v>948762</v>
      </c>
      <c r="I4462" s="12" t="s">
        <v>18</v>
      </c>
      <c r="J4462" s="11"/>
      <c r="K4462" s="12" t="s">
        <v>17252</v>
      </c>
      <c r="L4462" s="10">
        <v>551</v>
      </c>
      <c r="M4462" s="12" t="s">
        <v>17253</v>
      </c>
    </row>
    <row r="4463" spans="1:13" ht="20.149999999999999" customHeight="1">
      <c r="A4463" s="8" t="s">
        <v>14</v>
      </c>
      <c r="B4463" s="9">
        <v>4464759</v>
      </c>
      <c r="C4463" s="10">
        <v>4466180</v>
      </c>
      <c r="D4463" s="11"/>
      <c r="E4463" s="12" t="s">
        <v>37</v>
      </c>
      <c r="F4463" s="12" t="s">
        <v>17254</v>
      </c>
      <c r="G4463" s="12" t="s">
        <v>17255</v>
      </c>
      <c r="H4463" s="10">
        <v>948761</v>
      </c>
      <c r="I4463" s="12" t="s">
        <v>18</v>
      </c>
      <c r="J4463" s="11"/>
      <c r="K4463" s="12" t="s">
        <v>17256</v>
      </c>
      <c r="L4463" s="10">
        <v>473</v>
      </c>
      <c r="M4463" s="12" t="s">
        <v>17257</v>
      </c>
    </row>
    <row r="4464" spans="1:13" ht="20.149999999999999" customHeight="1">
      <c r="A4464" s="8" t="s">
        <v>14</v>
      </c>
      <c r="B4464" s="9">
        <v>4466299</v>
      </c>
      <c r="C4464" s="10">
        <v>4467246</v>
      </c>
      <c r="D4464" s="11"/>
      <c r="E4464" s="12" t="s">
        <v>37</v>
      </c>
      <c r="F4464" s="12" t="s">
        <v>17258</v>
      </c>
      <c r="G4464" s="12" t="s">
        <v>17259</v>
      </c>
      <c r="H4464" s="10">
        <v>948760</v>
      </c>
      <c r="I4464" s="12" t="s">
        <v>18</v>
      </c>
      <c r="J4464" s="11"/>
      <c r="K4464" s="12" t="s">
        <v>17260</v>
      </c>
      <c r="L4464" s="10">
        <v>315</v>
      </c>
      <c r="M4464" s="12" t="s">
        <v>17261</v>
      </c>
    </row>
    <row r="4465" spans="1:13" ht="20.149999999999999" customHeight="1">
      <c r="A4465" s="8" t="s">
        <v>14</v>
      </c>
      <c r="B4465" s="9">
        <v>4467431</v>
      </c>
      <c r="C4465" s="10">
        <v>4467484</v>
      </c>
      <c r="D4465" s="11"/>
      <c r="E4465" s="12" t="s">
        <v>15</v>
      </c>
      <c r="F4465" s="12" t="s">
        <v>17262</v>
      </c>
      <c r="G4465" s="12" t="s">
        <v>17263</v>
      </c>
      <c r="H4465" s="10">
        <v>9797237</v>
      </c>
      <c r="I4465" s="12" t="s">
        <v>18</v>
      </c>
      <c r="J4465" s="11"/>
      <c r="K4465" s="12" t="s">
        <v>17264</v>
      </c>
      <c r="L4465" s="10">
        <v>17</v>
      </c>
      <c r="M4465" s="12" t="s">
        <v>17265</v>
      </c>
    </row>
    <row r="4466" spans="1:13" ht="20.149999999999999" customHeight="1">
      <c r="A4466" s="8" t="s">
        <v>14</v>
      </c>
      <c r="B4466" s="9">
        <v>4467625</v>
      </c>
      <c r="C4466" s="10">
        <v>4470321</v>
      </c>
      <c r="D4466" s="11"/>
      <c r="E4466" s="12" t="s">
        <v>15</v>
      </c>
      <c r="F4466" s="12" t="s">
        <v>17266</v>
      </c>
      <c r="G4466" s="12" t="s">
        <v>17267</v>
      </c>
      <c r="H4466" s="10">
        <v>948778</v>
      </c>
      <c r="I4466" s="12" t="s">
        <v>18</v>
      </c>
      <c r="J4466" s="11"/>
      <c r="K4466" s="12" t="s">
        <v>17268</v>
      </c>
      <c r="L4466" s="10">
        <v>898</v>
      </c>
      <c r="M4466" s="12" t="s">
        <v>17269</v>
      </c>
    </row>
    <row r="4467" spans="1:13" ht="20.149999999999999" customHeight="1">
      <c r="A4467" s="8" t="s">
        <v>14</v>
      </c>
      <c r="B4467" s="9">
        <v>4470527</v>
      </c>
      <c r="C4467" s="10">
        <v>4470913</v>
      </c>
      <c r="D4467" s="11"/>
      <c r="E4467" s="12" t="s">
        <v>37</v>
      </c>
      <c r="F4467" s="12" t="s">
        <v>17270</v>
      </c>
      <c r="G4467" s="12" t="s">
        <v>17271</v>
      </c>
      <c r="H4467" s="10">
        <v>948771</v>
      </c>
      <c r="I4467" s="12" t="s">
        <v>18</v>
      </c>
      <c r="J4467" s="11"/>
      <c r="K4467" s="12" t="s">
        <v>17272</v>
      </c>
      <c r="L4467" s="10">
        <v>128</v>
      </c>
      <c r="M4467" s="12" t="s">
        <v>17273</v>
      </c>
    </row>
    <row r="4468" spans="1:13" ht="20.149999999999999" customHeight="1">
      <c r="A4468" s="8" t="s">
        <v>14</v>
      </c>
      <c r="B4468" s="9">
        <v>4470986</v>
      </c>
      <c r="C4468" s="10">
        <v>4471447</v>
      </c>
      <c r="D4468" s="11"/>
      <c r="E4468" s="12" t="s">
        <v>37</v>
      </c>
      <c r="F4468" s="12" t="s">
        <v>17274</v>
      </c>
      <c r="G4468" s="12" t="s">
        <v>17275</v>
      </c>
      <c r="H4468" s="10">
        <v>948763</v>
      </c>
      <c r="I4468" s="12" t="s">
        <v>18</v>
      </c>
      <c r="J4468" s="11"/>
      <c r="K4468" s="12" t="s">
        <v>17276</v>
      </c>
      <c r="L4468" s="10">
        <v>153</v>
      </c>
      <c r="M4468" s="12" t="s">
        <v>17277</v>
      </c>
    </row>
    <row r="4469" spans="1:13" ht="20.149999999999999" customHeight="1">
      <c r="A4469" s="8" t="s">
        <v>14</v>
      </c>
      <c r="B4469" s="9">
        <v>4471460</v>
      </c>
      <c r="C4469" s="10">
        <v>4472395</v>
      </c>
      <c r="D4469" s="11"/>
      <c r="E4469" s="12" t="s">
        <v>37</v>
      </c>
      <c r="F4469" s="12" t="s">
        <v>17278</v>
      </c>
      <c r="G4469" s="12" t="s">
        <v>17279</v>
      </c>
      <c r="H4469" s="10">
        <v>948767</v>
      </c>
      <c r="I4469" s="12" t="s">
        <v>18</v>
      </c>
      <c r="J4469" s="11"/>
      <c r="K4469" s="12" t="s">
        <v>17280</v>
      </c>
      <c r="L4469" s="10">
        <v>311</v>
      </c>
      <c r="M4469" s="12" t="s">
        <v>17281</v>
      </c>
    </row>
    <row r="4470" spans="1:13" ht="20.149999999999999" customHeight="1">
      <c r="A4470" s="8" t="s">
        <v>14</v>
      </c>
      <c r="B4470" s="9">
        <v>4472399</v>
      </c>
      <c r="C4470" s="10">
        <v>4472533</v>
      </c>
      <c r="D4470" s="11"/>
      <c r="E4470" s="12" t="s">
        <v>37</v>
      </c>
      <c r="F4470" s="12" t="s">
        <v>17282</v>
      </c>
      <c r="G4470" s="12" t="s">
        <v>17283</v>
      </c>
      <c r="H4470" s="10">
        <v>948768</v>
      </c>
      <c r="I4470" s="12" t="s">
        <v>18</v>
      </c>
      <c r="J4470" s="11"/>
      <c r="K4470" s="12" t="s">
        <v>17284</v>
      </c>
      <c r="L4470" s="10">
        <v>44</v>
      </c>
      <c r="M4470" s="12" t="s">
        <v>17285</v>
      </c>
    </row>
    <row r="4471" spans="1:13" ht="20.149999999999999" customHeight="1">
      <c r="A4471" s="8" t="s">
        <v>14</v>
      </c>
      <c r="B4471" s="9">
        <v>4472814</v>
      </c>
      <c r="C4471" s="10">
        <v>4473209</v>
      </c>
      <c r="D4471" s="11"/>
      <c r="E4471" s="12" t="s">
        <v>37</v>
      </c>
      <c r="F4471" s="12" t="s">
        <v>17286</v>
      </c>
      <c r="G4471" s="12" t="s">
        <v>17287</v>
      </c>
      <c r="H4471" s="10">
        <v>948769</v>
      </c>
      <c r="I4471" s="12" t="s">
        <v>18</v>
      </c>
      <c r="J4471" s="11"/>
      <c r="K4471" s="12" t="s">
        <v>17288</v>
      </c>
      <c r="L4471" s="10">
        <v>131</v>
      </c>
      <c r="M4471" s="12" t="s">
        <v>17289</v>
      </c>
    </row>
    <row r="4472" spans="1:13" ht="20.149999999999999" customHeight="1">
      <c r="A4472" s="8" t="s">
        <v>14</v>
      </c>
      <c r="B4472" s="9">
        <v>4473340</v>
      </c>
      <c r="C4472" s="10">
        <v>4474053</v>
      </c>
      <c r="D4472" s="11"/>
      <c r="E4472" s="12" t="s">
        <v>37</v>
      </c>
      <c r="F4472" s="12" t="s">
        <v>17290</v>
      </c>
      <c r="G4472" s="12" t="s">
        <v>17291</v>
      </c>
      <c r="H4472" s="10">
        <v>948765</v>
      </c>
      <c r="I4472" s="12" t="s">
        <v>18</v>
      </c>
      <c r="J4472" s="11"/>
      <c r="K4472" s="12" t="s">
        <v>17292</v>
      </c>
      <c r="L4472" s="10">
        <v>237</v>
      </c>
      <c r="M4472" s="12" t="s">
        <v>17293</v>
      </c>
    </row>
    <row r="4473" spans="1:13" ht="20.149999999999999" customHeight="1">
      <c r="A4473" s="8" t="s">
        <v>14</v>
      </c>
      <c r="B4473" s="9">
        <v>4474124</v>
      </c>
      <c r="C4473" s="10">
        <v>4474717</v>
      </c>
      <c r="D4473" s="11"/>
      <c r="E4473" s="12" t="s">
        <v>15</v>
      </c>
      <c r="F4473" s="12" t="s">
        <v>17294</v>
      </c>
      <c r="G4473" s="12" t="s">
        <v>17295</v>
      </c>
      <c r="H4473" s="10">
        <v>948775</v>
      </c>
      <c r="I4473" s="12" t="s">
        <v>18</v>
      </c>
      <c r="J4473" s="11"/>
      <c r="K4473" s="12" t="s">
        <v>17296</v>
      </c>
      <c r="L4473" s="10">
        <v>197</v>
      </c>
      <c r="M4473" s="12" t="s">
        <v>17297</v>
      </c>
    </row>
    <row r="4474" spans="1:13" ht="20.149999999999999" customHeight="1">
      <c r="A4474" s="8" t="s">
        <v>14</v>
      </c>
      <c r="B4474" s="9">
        <v>4474862</v>
      </c>
      <c r="C4474" s="10">
        <v>4475314</v>
      </c>
      <c r="D4474" s="11"/>
      <c r="E4474" s="12" t="s">
        <v>15</v>
      </c>
      <c r="F4474" s="12" t="s">
        <v>17298</v>
      </c>
      <c r="G4474" s="12" t="s">
        <v>17299</v>
      </c>
      <c r="H4474" s="10">
        <v>948777</v>
      </c>
      <c r="I4474" s="12" t="s">
        <v>18</v>
      </c>
      <c r="J4474" s="11"/>
      <c r="K4474" s="12" t="s">
        <v>17300</v>
      </c>
      <c r="L4474" s="10">
        <v>150</v>
      </c>
      <c r="M4474" s="12" t="s">
        <v>17301</v>
      </c>
    </row>
    <row r="4475" spans="1:13" ht="20.149999999999999" customHeight="1">
      <c r="A4475" s="8" t="s">
        <v>14</v>
      </c>
      <c r="B4475" s="9">
        <v>4475437</v>
      </c>
      <c r="C4475" s="10">
        <v>4477251</v>
      </c>
      <c r="D4475" s="11"/>
      <c r="E4475" s="12" t="s">
        <v>15</v>
      </c>
      <c r="F4475" s="12" t="s">
        <v>17302</v>
      </c>
      <c r="G4475" s="12" t="s">
        <v>17303</v>
      </c>
      <c r="H4475" s="10">
        <v>948776</v>
      </c>
      <c r="I4475" s="12" t="s">
        <v>18</v>
      </c>
      <c r="J4475" s="11"/>
      <c r="K4475" s="12" t="s">
        <v>17304</v>
      </c>
      <c r="L4475" s="10">
        <v>604</v>
      </c>
      <c r="M4475" s="12" t="s">
        <v>17305</v>
      </c>
    </row>
    <row r="4476" spans="1:13" ht="20.149999999999999" customHeight="1">
      <c r="A4476" s="8" t="s">
        <v>14</v>
      </c>
      <c r="B4476" s="9">
        <v>4477307</v>
      </c>
      <c r="C4476" s="10">
        <v>4478311</v>
      </c>
      <c r="D4476" s="11"/>
      <c r="E4476" s="12" t="s">
        <v>37</v>
      </c>
      <c r="F4476" s="12" t="s">
        <v>17306</v>
      </c>
      <c r="G4476" s="12" t="s">
        <v>17307</v>
      </c>
      <c r="H4476" s="10">
        <v>948774</v>
      </c>
      <c r="I4476" s="12" t="s">
        <v>18</v>
      </c>
      <c r="J4476" s="11"/>
      <c r="K4476" s="12" t="s">
        <v>17308</v>
      </c>
      <c r="L4476" s="10">
        <v>334</v>
      </c>
      <c r="M4476" s="12" t="s">
        <v>17309</v>
      </c>
    </row>
    <row r="4477" spans="1:13" ht="20.149999999999999" customHeight="1">
      <c r="A4477" s="8" t="s">
        <v>14</v>
      </c>
      <c r="B4477" s="9">
        <v>4478473</v>
      </c>
      <c r="C4477" s="10">
        <v>4478889</v>
      </c>
      <c r="D4477" s="11"/>
      <c r="E4477" s="12" t="s">
        <v>15</v>
      </c>
      <c r="F4477" s="12" t="s">
        <v>17310</v>
      </c>
      <c r="G4477" s="12" t="s">
        <v>17311</v>
      </c>
      <c r="H4477" s="10">
        <v>948773</v>
      </c>
      <c r="I4477" s="12" t="s">
        <v>18</v>
      </c>
      <c r="J4477" s="11"/>
      <c r="K4477" s="12" t="s">
        <v>17312</v>
      </c>
      <c r="L4477" s="10">
        <v>138</v>
      </c>
      <c r="M4477" s="12" t="s">
        <v>17313</v>
      </c>
    </row>
    <row r="4478" spans="1:13" ht="20.149999999999999" customHeight="1">
      <c r="A4478" s="8" t="s">
        <v>14</v>
      </c>
      <c r="B4478" s="9">
        <v>4479034</v>
      </c>
      <c r="C4478" s="10">
        <v>4479537</v>
      </c>
      <c r="D4478" s="11"/>
      <c r="E4478" s="12" t="s">
        <v>37</v>
      </c>
      <c r="F4478" s="12" t="s">
        <v>17314</v>
      </c>
      <c r="G4478" s="12" t="s">
        <v>17315</v>
      </c>
      <c r="H4478" s="10">
        <v>948772</v>
      </c>
      <c r="I4478" s="12" t="s">
        <v>18</v>
      </c>
      <c r="J4478" s="11"/>
      <c r="K4478" s="12" t="s">
        <v>17316</v>
      </c>
      <c r="L4478" s="10">
        <v>167</v>
      </c>
      <c r="M4478" s="12" t="s">
        <v>17317</v>
      </c>
    </row>
    <row r="4479" spans="1:13" ht="20.149999999999999" customHeight="1">
      <c r="A4479" s="8" t="s">
        <v>14</v>
      </c>
      <c r="B4479" s="9">
        <v>4479730</v>
      </c>
      <c r="C4479" s="10">
        <v>4480926</v>
      </c>
      <c r="D4479" s="11"/>
      <c r="E4479" s="12" t="s">
        <v>15</v>
      </c>
      <c r="F4479" s="12" t="s">
        <v>17318</v>
      </c>
      <c r="G4479" s="12" t="s">
        <v>17319</v>
      </c>
      <c r="H4479" s="10">
        <v>948784</v>
      </c>
      <c r="I4479" s="12" t="s">
        <v>18</v>
      </c>
      <c r="J4479" s="11"/>
      <c r="K4479" s="12" t="s">
        <v>17320</v>
      </c>
      <c r="L4479" s="10">
        <v>398</v>
      </c>
      <c r="M4479" s="12" t="s">
        <v>17321</v>
      </c>
    </row>
    <row r="4480" spans="1:13" ht="20.149999999999999" customHeight="1">
      <c r="A4480" s="8" t="s">
        <v>14</v>
      </c>
      <c r="B4480" s="9">
        <v>4480982</v>
      </c>
      <c r="C4480" s="10">
        <v>4483837</v>
      </c>
      <c r="D4480" s="11"/>
      <c r="E4480" s="12" t="s">
        <v>37</v>
      </c>
      <c r="F4480" s="12" t="s">
        <v>17322</v>
      </c>
      <c r="G4480" s="12" t="s">
        <v>17323</v>
      </c>
      <c r="H4480" s="10">
        <v>948785</v>
      </c>
      <c r="I4480" s="12" t="s">
        <v>18</v>
      </c>
      <c r="J4480" s="11"/>
      <c r="K4480" s="12" t="s">
        <v>17324</v>
      </c>
      <c r="L4480" s="10">
        <v>951</v>
      </c>
      <c r="M4480" s="12" t="s">
        <v>17325</v>
      </c>
    </row>
    <row r="4481" spans="1:13" ht="20.149999999999999" customHeight="1">
      <c r="A4481" s="8" t="s">
        <v>14</v>
      </c>
      <c r="B4481" s="9">
        <v>4483837</v>
      </c>
      <c r="C4481" s="10">
        <v>4484280</v>
      </c>
      <c r="D4481" s="11"/>
      <c r="E4481" s="12" t="s">
        <v>37</v>
      </c>
      <c r="F4481" s="12" t="s">
        <v>17326</v>
      </c>
      <c r="G4481" s="12" t="s">
        <v>17327</v>
      </c>
      <c r="H4481" s="10">
        <v>948787</v>
      </c>
      <c r="I4481" s="12" t="s">
        <v>18</v>
      </c>
      <c r="J4481" s="11"/>
      <c r="K4481" s="12" t="s">
        <v>17328</v>
      </c>
      <c r="L4481" s="10">
        <v>147</v>
      </c>
      <c r="M4481" s="12" t="s">
        <v>17329</v>
      </c>
    </row>
    <row r="4482" spans="1:13" ht="20.149999999999999" customHeight="1">
      <c r="A4482" s="8" t="s">
        <v>14</v>
      </c>
      <c r="B4482" s="9">
        <v>4484440</v>
      </c>
      <c r="C4482" s="10">
        <v>4485951</v>
      </c>
      <c r="D4482" s="11"/>
      <c r="E4482" s="12" t="s">
        <v>37</v>
      </c>
      <c r="F4482" s="12" t="s">
        <v>17330</v>
      </c>
      <c r="G4482" s="12" t="s">
        <v>17331</v>
      </c>
      <c r="H4482" s="10">
        <v>948791</v>
      </c>
      <c r="I4482" s="12" t="s">
        <v>18</v>
      </c>
      <c r="J4482" s="11"/>
      <c r="K4482" s="12" t="s">
        <v>17332</v>
      </c>
      <c r="L4482" s="10">
        <v>503</v>
      </c>
      <c r="M4482" s="12" t="s">
        <v>17333</v>
      </c>
    </row>
    <row r="4483" spans="1:13" ht="20.149999999999999" customHeight="1">
      <c r="A4483" s="8" t="s">
        <v>14</v>
      </c>
      <c r="B4483" s="9">
        <v>4486043</v>
      </c>
      <c r="C4483" s="10">
        <v>4486099</v>
      </c>
      <c r="D4483" s="11"/>
      <c r="E4483" s="12" t="s">
        <v>15</v>
      </c>
      <c r="F4483" s="12" t="s">
        <v>17334</v>
      </c>
      <c r="G4483" s="12" t="s">
        <v>17335</v>
      </c>
      <c r="H4483" s="10">
        <v>71004580</v>
      </c>
      <c r="I4483" s="12" t="s">
        <v>18</v>
      </c>
      <c r="J4483" s="11"/>
      <c r="K4483" s="12" t="s">
        <v>17336</v>
      </c>
      <c r="L4483" s="10">
        <v>18</v>
      </c>
      <c r="M4483" s="12" t="s">
        <v>17337</v>
      </c>
    </row>
    <row r="4484" spans="1:13" ht="20.149999999999999" customHeight="1">
      <c r="A4484" s="8" t="s">
        <v>14</v>
      </c>
      <c r="B4484" s="9">
        <v>4486105</v>
      </c>
      <c r="C4484" s="10">
        <v>4486155</v>
      </c>
      <c r="D4484" s="11"/>
      <c r="E4484" s="12" t="s">
        <v>15</v>
      </c>
      <c r="F4484" s="12" t="s">
        <v>17338</v>
      </c>
      <c r="G4484" s="12" t="s">
        <v>17339</v>
      </c>
      <c r="H4484" s="10">
        <v>63925665</v>
      </c>
      <c r="I4484" s="12" t="s">
        <v>18</v>
      </c>
      <c r="J4484" s="11"/>
      <c r="K4484" s="12" t="s">
        <v>17340</v>
      </c>
      <c r="L4484" s="10">
        <v>16</v>
      </c>
      <c r="M4484" s="12" t="s">
        <v>17341</v>
      </c>
    </row>
    <row r="4485" spans="1:13" ht="20.149999999999999" customHeight="1">
      <c r="A4485" s="8" t="s">
        <v>14</v>
      </c>
      <c r="B4485" s="9">
        <v>4486218</v>
      </c>
      <c r="C4485" s="10">
        <v>4487318</v>
      </c>
      <c r="D4485" s="11"/>
      <c r="E4485" s="12" t="s">
        <v>15</v>
      </c>
      <c r="F4485" s="12" t="s">
        <v>17342</v>
      </c>
      <c r="G4485" s="12" t="s">
        <v>17343</v>
      </c>
      <c r="H4485" s="10">
        <v>948795</v>
      </c>
      <c r="I4485" s="12" t="s">
        <v>18</v>
      </c>
      <c r="J4485" s="11"/>
      <c r="K4485" s="12" t="s">
        <v>17344</v>
      </c>
      <c r="L4485" s="10">
        <v>366</v>
      </c>
      <c r="M4485" s="12" t="s">
        <v>17345</v>
      </c>
    </row>
    <row r="4486" spans="1:13" ht="20.149999999999999" customHeight="1">
      <c r="A4486" s="8" t="s">
        <v>14</v>
      </c>
      <c r="B4486" s="9">
        <v>4487318</v>
      </c>
      <c r="C4486" s="10">
        <v>4488400</v>
      </c>
      <c r="D4486" s="11"/>
      <c r="E4486" s="12" t="s">
        <v>15</v>
      </c>
      <c r="F4486" s="12" t="s">
        <v>17346</v>
      </c>
      <c r="G4486" s="12" t="s">
        <v>17347</v>
      </c>
      <c r="H4486" s="10">
        <v>945324</v>
      </c>
      <c r="I4486" s="12" t="s">
        <v>18</v>
      </c>
      <c r="J4486" s="11"/>
      <c r="K4486" s="12" t="s">
        <v>17348</v>
      </c>
      <c r="L4486" s="10">
        <v>360</v>
      </c>
      <c r="M4486" s="12" t="s">
        <v>17349</v>
      </c>
    </row>
    <row r="4487" spans="1:13" ht="20.149999999999999" customHeight="1">
      <c r="A4487" s="8" t="s">
        <v>14</v>
      </c>
      <c r="B4487" s="9">
        <v>4488561</v>
      </c>
      <c r="C4487" s="10">
        <v>4490063</v>
      </c>
      <c r="D4487" s="11"/>
      <c r="E4487" s="12" t="s">
        <v>37</v>
      </c>
      <c r="F4487" s="12" t="s">
        <v>17350</v>
      </c>
      <c r="G4487" s="12" t="s">
        <v>17351</v>
      </c>
      <c r="H4487" s="10">
        <v>948978</v>
      </c>
      <c r="I4487" s="12" t="s">
        <v>18</v>
      </c>
      <c r="J4487" s="11"/>
      <c r="K4487" s="12" t="s">
        <v>17352</v>
      </c>
      <c r="L4487" s="10">
        <v>500</v>
      </c>
      <c r="M4487" s="12" t="s">
        <v>17353</v>
      </c>
    </row>
    <row r="4488" spans="1:13" ht="20.149999999999999" customHeight="1">
      <c r="A4488" s="8" t="s">
        <v>14</v>
      </c>
      <c r="B4488" s="9">
        <v>4490141</v>
      </c>
      <c r="C4488" s="10">
        <v>4491139</v>
      </c>
      <c r="D4488" s="11"/>
      <c r="E4488" s="12" t="s">
        <v>37</v>
      </c>
      <c r="F4488" s="12" t="s">
        <v>17354</v>
      </c>
      <c r="G4488" s="12" t="s">
        <v>17355</v>
      </c>
      <c r="H4488" s="10">
        <v>949058</v>
      </c>
      <c r="I4488" s="12" t="s">
        <v>18</v>
      </c>
      <c r="J4488" s="11"/>
      <c r="K4488" s="12" t="s">
        <v>17356</v>
      </c>
      <c r="L4488" s="10">
        <v>332</v>
      </c>
      <c r="M4488" s="12" t="s">
        <v>17357</v>
      </c>
    </row>
    <row r="4489" spans="1:13" ht="20.149999999999999" customHeight="1">
      <c r="A4489" s="8" t="s">
        <v>14</v>
      </c>
      <c r="B4489" s="9">
        <v>4491206</v>
      </c>
      <c r="C4489" s="10">
        <v>4492525</v>
      </c>
      <c r="D4489" s="11"/>
      <c r="E4489" s="12" t="s">
        <v>37</v>
      </c>
      <c r="F4489" s="12" t="s">
        <v>17358</v>
      </c>
      <c r="G4489" s="12" t="s">
        <v>17359</v>
      </c>
      <c r="H4489" s="10">
        <v>948798</v>
      </c>
      <c r="I4489" s="12" t="s">
        <v>18</v>
      </c>
      <c r="J4489" s="11"/>
      <c r="K4489" s="12" t="s">
        <v>17360</v>
      </c>
      <c r="L4489" s="10">
        <v>439</v>
      </c>
      <c r="M4489" s="12" t="s">
        <v>17361</v>
      </c>
    </row>
    <row r="4490" spans="1:13" ht="20.149999999999999" customHeight="1">
      <c r="A4490" s="8" t="s">
        <v>14</v>
      </c>
      <c r="B4490" s="9">
        <v>4492587</v>
      </c>
      <c r="C4490" s="10">
        <v>4493351</v>
      </c>
      <c r="D4490" s="11"/>
      <c r="E4490" s="12" t="s">
        <v>37</v>
      </c>
      <c r="F4490" s="12" t="s">
        <v>17362</v>
      </c>
      <c r="G4490" s="12" t="s">
        <v>17363</v>
      </c>
      <c r="H4490" s="10">
        <v>947109</v>
      </c>
      <c r="I4490" s="12" t="s">
        <v>18</v>
      </c>
      <c r="J4490" s="11"/>
      <c r="K4490" s="12" t="s">
        <v>17364</v>
      </c>
      <c r="L4490" s="10">
        <v>254</v>
      </c>
      <c r="M4490" s="12" t="s">
        <v>17365</v>
      </c>
    </row>
    <row r="4491" spans="1:13" ht="20.149999999999999" customHeight="1">
      <c r="A4491" s="8" t="s">
        <v>14</v>
      </c>
      <c r="B4491" s="9">
        <v>4493375</v>
      </c>
      <c r="C4491" s="10">
        <v>4494406</v>
      </c>
      <c r="D4491" s="11"/>
      <c r="E4491" s="12" t="s">
        <v>37</v>
      </c>
      <c r="F4491" s="12" t="s">
        <v>17366</v>
      </c>
      <c r="G4491" s="12" t="s">
        <v>17367</v>
      </c>
      <c r="H4491" s="10">
        <v>944769</v>
      </c>
      <c r="I4491" s="12" t="s">
        <v>18</v>
      </c>
      <c r="J4491" s="11"/>
      <c r="K4491" s="12" t="s">
        <v>17368</v>
      </c>
      <c r="L4491" s="10">
        <v>343</v>
      </c>
      <c r="M4491" s="12" t="s">
        <v>17369</v>
      </c>
    </row>
    <row r="4492" spans="1:13" ht="20.149999999999999" customHeight="1">
      <c r="A4492" s="8" t="s">
        <v>14</v>
      </c>
      <c r="B4492" s="9">
        <v>4494623</v>
      </c>
      <c r="C4492" s="10">
        <v>4495186</v>
      </c>
      <c r="D4492" s="11"/>
      <c r="E4492" s="12" t="s">
        <v>15</v>
      </c>
      <c r="F4492" s="12" t="s">
        <v>17370</v>
      </c>
      <c r="G4492" s="12" t="s">
        <v>17371</v>
      </c>
      <c r="H4492" s="10">
        <v>946066</v>
      </c>
      <c r="I4492" s="12" t="s">
        <v>18</v>
      </c>
      <c r="J4492" s="11"/>
      <c r="K4492" s="12" t="s">
        <v>17372</v>
      </c>
      <c r="L4492" s="10">
        <v>187</v>
      </c>
      <c r="M4492" s="12" t="s">
        <v>17373</v>
      </c>
    </row>
    <row r="4493" spans="1:13" ht="20.149999999999999" customHeight="1">
      <c r="A4493" s="8" t="s">
        <v>14</v>
      </c>
      <c r="B4493" s="9">
        <v>4495190</v>
      </c>
      <c r="C4493" s="10">
        <v>4496209</v>
      </c>
      <c r="D4493" s="11"/>
      <c r="E4493" s="12" t="s">
        <v>37</v>
      </c>
      <c r="F4493" s="12" t="s">
        <v>17374</v>
      </c>
      <c r="G4493" s="12" t="s">
        <v>17375</v>
      </c>
      <c r="H4493" s="10">
        <v>948802</v>
      </c>
      <c r="I4493" s="12" t="s">
        <v>18</v>
      </c>
      <c r="J4493" s="11"/>
      <c r="K4493" s="12" t="s">
        <v>17376</v>
      </c>
      <c r="L4493" s="10">
        <v>339</v>
      </c>
      <c r="M4493" s="12" t="s">
        <v>17377</v>
      </c>
    </row>
    <row r="4494" spans="1:13" ht="20.149999999999999" customHeight="1">
      <c r="A4494" s="8" t="s">
        <v>14</v>
      </c>
      <c r="B4494" s="9">
        <v>4496405</v>
      </c>
      <c r="C4494" s="10">
        <v>4496489</v>
      </c>
      <c r="D4494" s="11"/>
      <c r="E4494" s="12" t="s">
        <v>15</v>
      </c>
      <c r="F4494" s="12" t="s">
        <v>2725</v>
      </c>
      <c r="G4494" s="12" t="s">
        <v>17378</v>
      </c>
      <c r="H4494" s="10">
        <v>948803</v>
      </c>
      <c r="I4494" s="12" t="s">
        <v>851</v>
      </c>
      <c r="J4494" s="11"/>
      <c r="K4494" s="11"/>
      <c r="L4494" s="11"/>
      <c r="M4494" s="12" t="s">
        <v>17379</v>
      </c>
    </row>
    <row r="4495" spans="1:13" ht="20.149999999999999" customHeight="1">
      <c r="A4495" s="8" t="s">
        <v>14</v>
      </c>
      <c r="B4495" s="9">
        <v>4496750</v>
      </c>
      <c r="C4495" s="10">
        <v>4497940</v>
      </c>
      <c r="D4495" s="11"/>
      <c r="E4495" s="12" t="s">
        <v>15</v>
      </c>
      <c r="F4495" s="12" t="s">
        <v>915</v>
      </c>
      <c r="G4495" s="12" t="s">
        <v>17380</v>
      </c>
      <c r="H4495" s="10">
        <v>948782</v>
      </c>
      <c r="I4495" s="12" t="s">
        <v>917</v>
      </c>
      <c r="J4495" s="11"/>
      <c r="K4495" s="11"/>
      <c r="L4495" s="11"/>
      <c r="M4495" s="12" t="s">
        <v>17381</v>
      </c>
    </row>
    <row r="4496" spans="1:13" ht="20.149999999999999" customHeight="1">
      <c r="A4496" s="8" t="s">
        <v>14</v>
      </c>
      <c r="B4496" s="9">
        <v>4498272</v>
      </c>
      <c r="C4496" s="10">
        <v>4498637</v>
      </c>
      <c r="D4496" s="11"/>
      <c r="E4496" s="12" t="s">
        <v>15</v>
      </c>
      <c r="F4496" s="12" t="s">
        <v>5781</v>
      </c>
      <c r="G4496" s="12" t="s">
        <v>17382</v>
      </c>
      <c r="H4496" s="10">
        <v>948781</v>
      </c>
      <c r="I4496" s="12" t="s">
        <v>18</v>
      </c>
      <c r="J4496" s="11"/>
      <c r="K4496" s="12" t="s">
        <v>17383</v>
      </c>
      <c r="L4496" s="10">
        <v>121</v>
      </c>
      <c r="M4496" s="12" t="s">
        <v>17384</v>
      </c>
    </row>
    <row r="4497" spans="1:13" ht="20.149999999999999" customHeight="1">
      <c r="A4497" s="8" t="s">
        <v>14</v>
      </c>
      <c r="B4497" s="9">
        <v>4498595</v>
      </c>
      <c r="C4497" s="10">
        <v>4499500</v>
      </c>
      <c r="D4497" s="11"/>
      <c r="E4497" s="12" t="s">
        <v>15</v>
      </c>
      <c r="F4497" s="12" t="s">
        <v>5777</v>
      </c>
      <c r="G4497" s="12" t="s">
        <v>17385</v>
      </c>
      <c r="H4497" s="10">
        <v>948779</v>
      </c>
      <c r="I4497" s="12" t="s">
        <v>18</v>
      </c>
      <c r="J4497" s="11"/>
      <c r="K4497" s="12" t="s">
        <v>17386</v>
      </c>
      <c r="L4497" s="10">
        <v>301</v>
      </c>
      <c r="M4497" s="12" t="s">
        <v>17387</v>
      </c>
    </row>
    <row r="4498" spans="1:13" ht="20.149999999999999" customHeight="1">
      <c r="A4498" s="8" t="s">
        <v>14</v>
      </c>
      <c r="B4498" s="9">
        <v>4499593</v>
      </c>
      <c r="C4498" s="10">
        <v>4500791</v>
      </c>
      <c r="D4498" s="11"/>
      <c r="E4498" s="12" t="s">
        <v>37</v>
      </c>
      <c r="F4498" s="12" t="s">
        <v>915</v>
      </c>
      <c r="G4498" s="12" t="s">
        <v>17388</v>
      </c>
      <c r="H4498" s="10">
        <v>4056033</v>
      </c>
      <c r="I4498" s="12" t="s">
        <v>917</v>
      </c>
      <c r="J4498" s="11"/>
      <c r="K4498" s="11"/>
      <c r="L4498" s="11"/>
      <c r="M4498" s="12" t="s">
        <v>17389</v>
      </c>
    </row>
    <row r="4499" spans="1:13" ht="20.149999999999999" customHeight="1">
      <c r="A4499" s="8" t="s">
        <v>14</v>
      </c>
      <c r="B4499" s="9">
        <v>4501260</v>
      </c>
      <c r="C4499" s="10">
        <v>4501589</v>
      </c>
      <c r="D4499" s="11"/>
      <c r="E4499" s="12" t="s">
        <v>15</v>
      </c>
      <c r="F4499" s="12" t="s">
        <v>17390</v>
      </c>
      <c r="G4499" s="12" t="s">
        <v>17391</v>
      </c>
      <c r="H4499" s="10">
        <v>948804</v>
      </c>
      <c r="I4499" s="12" t="s">
        <v>18</v>
      </c>
      <c r="J4499" s="11"/>
      <c r="K4499" s="12" t="s">
        <v>17392</v>
      </c>
      <c r="L4499" s="10">
        <v>109</v>
      </c>
      <c r="M4499" s="12" t="s">
        <v>17393</v>
      </c>
    </row>
    <row r="4500" spans="1:13" ht="20.149999999999999" customHeight="1">
      <c r="A4500" s="8" t="s">
        <v>14</v>
      </c>
      <c r="B4500" s="9">
        <v>4502103</v>
      </c>
      <c r="C4500" s="10">
        <v>4503431</v>
      </c>
      <c r="D4500" s="11"/>
      <c r="E4500" s="12" t="s">
        <v>37</v>
      </c>
      <c r="F4500" s="12" t="s">
        <v>17394</v>
      </c>
      <c r="G4500" s="12" t="s">
        <v>17395</v>
      </c>
      <c r="H4500" s="10">
        <v>948805</v>
      </c>
      <c r="I4500" s="12" t="s">
        <v>18</v>
      </c>
      <c r="J4500" s="11"/>
      <c r="K4500" s="12" t="s">
        <v>17396</v>
      </c>
      <c r="L4500" s="10">
        <v>442</v>
      </c>
      <c r="M4500" s="12" t="s">
        <v>17397</v>
      </c>
    </row>
    <row r="4501" spans="1:13" ht="20.149999999999999" customHeight="1">
      <c r="A4501" s="8" t="s">
        <v>14</v>
      </c>
      <c r="B4501" s="9">
        <v>4504058</v>
      </c>
      <c r="C4501" s="10">
        <v>4505275</v>
      </c>
      <c r="D4501" s="11"/>
      <c r="E4501" s="12" t="s">
        <v>15</v>
      </c>
      <c r="F4501" s="12" t="s">
        <v>17398</v>
      </c>
      <c r="G4501" s="12" t="s">
        <v>17399</v>
      </c>
      <c r="H4501" s="10">
        <v>948807</v>
      </c>
      <c r="I4501" s="12" t="s">
        <v>18</v>
      </c>
      <c r="J4501" s="11"/>
      <c r="K4501" s="12" t="s">
        <v>17400</v>
      </c>
      <c r="L4501" s="10">
        <v>405</v>
      </c>
      <c r="M4501" s="12" t="s">
        <v>17401</v>
      </c>
    </row>
    <row r="4502" spans="1:13" ht="20.149999999999999" customHeight="1">
      <c r="A4502" s="8" t="s">
        <v>14</v>
      </c>
      <c r="B4502" s="9">
        <v>4505287</v>
      </c>
      <c r="C4502" s="10">
        <v>4506405</v>
      </c>
      <c r="D4502" s="11"/>
      <c r="E4502" s="12" t="s">
        <v>15</v>
      </c>
      <c r="F4502" s="12" t="s">
        <v>17402</v>
      </c>
      <c r="G4502" s="12" t="s">
        <v>17403</v>
      </c>
      <c r="H4502" s="10">
        <v>948808</v>
      </c>
      <c r="I4502" s="12" t="s">
        <v>18</v>
      </c>
      <c r="J4502" s="11"/>
      <c r="K4502" s="12" t="s">
        <v>17404</v>
      </c>
      <c r="L4502" s="10">
        <v>372</v>
      </c>
      <c r="M4502" s="12" t="s">
        <v>17405</v>
      </c>
    </row>
    <row r="4503" spans="1:13" ht="20.149999999999999" customHeight="1">
      <c r="A4503" s="8" t="s">
        <v>14</v>
      </c>
      <c r="B4503" s="9">
        <v>4506448</v>
      </c>
      <c r="C4503" s="10">
        <v>4506573</v>
      </c>
      <c r="D4503" s="11"/>
      <c r="E4503" s="12" t="s">
        <v>15</v>
      </c>
      <c r="F4503" s="12" t="s">
        <v>17406</v>
      </c>
      <c r="G4503" s="12" t="s">
        <v>17407</v>
      </c>
      <c r="H4503" s="10">
        <v>5625581</v>
      </c>
      <c r="I4503" s="12" t="s">
        <v>18</v>
      </c>
      <c r="J4503" s="11"/>
      <c r="K4503" s="12" t="s">
        <v>17408</v>
      </c>
      <c r="L4503" s="10">
        <v>41</v>
      </c>
      <c r="M4503" s="12" t="s">
        <v>17409</v>
      </c>
    </row>
    <row r="4504" spans="1:13" ht="20.149999999999999" customHeight="1">
      <c r="A4504" s="8" t="s">
        <v>14</v>
      </c>
      <c r="B4504" s="9">
        <v>4506626</v>
      </c>
      <c r="C4504" s="10">
        <v>4506856</v>
      </c>
      <c r="D4504" s="11"/>
      <c r="E4504" s="12" t="s">
        <v>37</v>
      </c>
      <c r="F4504" s="12" t="s">
        <v>915</v>
      </c>
      <c r="G4504" s="12" t="s">
        <v>17410</v>
      </c>
      <c r="H4504" s="10">
        <v>948809</v>
      </c>
      <c r="I4504" s="12" t="s">
        <v>917</v>
      </c>
      <c r="J4504" s="11"/>
      <c r="K4504" s="11"/>
      <c r="L4504" s="11"/>
      <c r="M4504" s="12" t="s">
        <v>17411</v>
      </c>
    </row>
    <row r="4505" spans="1:13" ht="20.149999999999999" customHeight="1">
      <c r="A4505" s="8" t="s">
        <v>14</v>
      </c>
      <c r="B4505" s="9">
        <v>4506861</v>
      </c>
      <c r="C4505" s="10">
        <v>4507109</v>
      </c>
      <c r="D4505" s="11"/>
      <c r="E4505" s="12" t="s">
        <v>15</v>
      </c>
      <c r="F4505" s="12" t="s">
        <v>915</v>
      </c>
      <c r="G4505" s="12" t="s">
        <v>17412</v>
      </c>
      <c r="H4505" s="10">
        <v>948810</v>
      </c>
      <c r="I4505" s="12" t="s">
        <v>917</v>
      </c>
      <c r="J4505" s="11"/>
      <c r="K4505" s="11"/>
      <c r="L4505" s="11"/>
      <c r="M4505" s="12" t="s">
        <v>17413</v>
      </c>
    </row>
    <row r="4506" spans="1:13" ht="20.149999999999999" customHeight="1">
      <c r="A4506" s="8" t="s">
        <v>14</v>
      </c>
      <c r="B4506" s="9">
        <v>4507197</v>
      </c>
      <c r="C4506" s="10">
        <v>4509793</v>
      </c>
      <c r="D4506" s="11"/>
      <c r="E4506" s="12" t="s">
        <v>15</v>
      </c>
      <c r="F4506" s="12" t="s">
        <v>915</v>
      </c>
      <c r="G4506" s="12" t="s">
        <v>17414</v>
      </c>
      <c r="H4506" s="10">
        <v>5061531</v>
      </c>
      <c r="I4506" s="12" t="s">
        <v>917</v>
      </c>
      <c r="J4506" s="11"/>
      <c r="K4506" s="11"/>
      <c r="L4506" s="11"/>
      <c r="M4506" s="12" t="s">
        <v>17415</v>
      </c>
    </row>
    <row r="4507" spans="1:13" ht="20.149999999999999" customHeight="1">
      <c r="A4507" s="8" t="s">
        <v>14</v>
      </c>
      <c r="B4507" s="9">
        <v>4507466</v>
      </c>
      <c r="C4507" s="10">
        <v>4508617</v>
      </c>
      <c r="D4507" s="11"/>
      <c r="E4507" s="12" t="s">
        <v>37</v>
      </c>
      <c r="F4507" s="12" t="s">
        <v>1074</v>
      </c>
      <c r="G4507" s="12" t="s">
        <v>17416</v>
      </c>
      <c r="H4507" s="10">
        <v>948815</v>
      </c>
      <c r="I4507" s="12" t="s">
        <v>18</v>
      </c>
      <c r="J4507" s="11"/>
      <c r="K4507" s="12" t="s">
        <v>17417</v>
      </c>
      <c r="L4507" s="10">
        <v>383</v>
      </c>
      <c r="M4507" s="12" t="s">
        <v>17418</v>
      </c>
    </row>
    <row r="4508" spans="1:13" ht="20.149999999999999" customHeight="1">
      <c r="A4508" s="8" t="s">
        <v>14</v>
      </c>
      <c r="B4508" s="9">
        <v>4508684</v>
      </c>
      <c r="C4508" s="10">
        <v>4508942</v>
      </c>
      <c r="D4508" s="11"/>
      <c r="E4508" s="12" t="s">
        <v>37</v>
      </c>
      <c r="F4508" s="12" t="s">
        <v>915</v>
      </c>
      <c r="G4508" s="12" t="s">
        <v>17419</v>
      </c>
      <c r="H4508" s="10">
        <v>1450310</v>
      </c>
      <c r="I4508" s="12" t="s">
        <v>917</v>
      </c>
      <c r="J4508" s="11"/>
      <c r="K4508" s="11"/>
      <c r="L4508" s="11"/>
      <c r="M4508" s="12" t="s">
        <v>17420</v>
      </c>
    </row>
    <row r="4509" spans="1:13" ht="20.149999999999999" customHeight="1">
      <c r="A4509" s="8" t="s">
        <v>14</v>
      </c>
      <c r="B4509" s="9">
        <v>4509804</v>
      </c>
      <c r="C4509" s="10">
        <v>4510133</v>
      </c>
      <c r="D4509" s="11"/>
      <c r="E4509" s="12" t="s">
        <v>15</v>
      </c>
      <c r="F4509" s="12" t="s">
        <v>915</v>
      </c>
      <c r="G4509" s="12" t="s">
        <v>17421</v>
      </c>
      <c r="H4509" s="10">
        <v>948818</v>
      </c>
      <c r="I4509" s="12" t="s">
        <v>917</v>
      </c>
      <c r="J4509" s="11"/>
      <c r="K4509" s="11"/>
      <c r="L4509" s="11"/>
      <c r="M4509" s="12" t="s">
        <v>17422</v>
      </c>
    </row>
    <row r="4510" spans="1:13" ht="20.149999999999999" customHeight="1">
      <c r="A4510" s="8" t="s">
        <v>14</v>
      </c>
      <c r="B4510" s="9">
        <v>4510690</v>
      </c>
      <c r="C4510" s="10">
        <v>4511457</v>
      </c>
      <c r="D4510" s="11"/>
      <c r="E4510" s="12" t="s">
        <v>37</v>
      </c>
      <c r="F4510" s="12" t="s">
        <v>17423</v>
      </c>
      <c r="G4510" s="12" t="s">
        <v>17424</v>
      </c>
      <c r="H4510" s="10">
        <v>948819</v>
      </c>
      <c r="I4510" s="12" t="s">
        <v>18</v>
      </c>
      <c r="J4510" s="11"/>
      <c r="K4510" s="12" t="s">
        <v>17425</v>
      </c>
      <c r="L4510" s="10">
        <v>255</v>
      </c>
      <c r="M4510" s="12" t="s">
        <v>17426</v>
      </c>
    </row>
    <row r="4511" spans="1:13" ht="20.149999999999999" customHeight="1">
      <c r="A4511" s="8" t="s">
        <v>14</v>
      </c>
      <c r="B4511" s="9">
        <v>4511458</v>
      </c>
      <c r="C4511" s="10">
        <v>4512414</v>
      </c>
      <c r="D4511" s="11"/>
      <c r="E4511" s="12" t="s">
        <v>37</v>
      </c>
      <c r="F4511" s="12" t="s">
        <v>17427</v>
      </c>
      <c r="G4511" s="12" t="s">
        <v>17428</v>
      </c>
      <c r="H4511" s="10">
        <v>946816</v>
      </c>
      <c r="I4511" s="12" t="s">
        <v>18</v>
      </c>
      <c r="J4511" s="11"/>
      <c r="K4511" s="12" t="s">
        <v>17429</v>
      </c>
      <c r="L4511" s="10">
        <v>318</v>
      </c>
      <c r="M4511" s="12" t="s">
        <v>17430</v>
      </c>
    </row>
    <row r="4512" spans="1:13" ht="20.149999999999999" customHeight="1">
      <c r="A4512" s="8" t="s">
        <v>14</v>
      </c>
      <c r="B4512" s="9">
        <v>4512411</v>
      </c>
      <c r="C4512" s="10">
        <v>4513409</v>
      </c>
      <c r="D4512" s="11"/>
      <c r="E4512" s="12" t="s">
        <v>37</v>
      </c>
      <c r="F4512" s="12" t="s">
        <v>17431</v>
      </c>
      <c r="G4512" s="12" t="s">
        <v>17432</v>
      </c>
      <c r="H4512" s="10">
        <v>948826</v>
      </c>
      <c r="I4512" s="12" t="s">
        <v>18</v>
      </c>
      <c r="J4512" s="11"/>
      <c r="K4512" s="12" t="s">
        <v>17433</v>
      </c>
      <c r="L4512" s="10">
        <v>332</v>
      </c>
      <c r="M4512" s="12" t="s">
        <v>17434</v>
      </c>
    </row>
    <row r="4513" spans="1:13" ht="20.149999999999999" customHeight="1">
      <c r="A4513" s="8" t="s">
        <v>14</v>
      </c>
      <c r="B4513" s="9">
        <v>4513406</v>
      </c>
      <c r="C4513" s="10">
        <v>4514308</v>
      </c>
      <c r="D4513" s="11"/>
      <c r="E4513" s="12" t="s">
        <v>37</v>
      </c>
      <c r="F4513" s="12" t="s">
        <v>17435</v>
      </c>
      <c r="G4513" s="12" t="s">
        <v>17436</v>
      </c>
      <c r="H4513" s="10">
        <v>946838</v>
      </c>
      <c r="I4513" s="12" t="s">
        <v>18</v>
      </c>
      <c r="J4513" s="11"/>
      <c r="K4513" s="12" t="s">
        <v>17437</v>
      </c>
      <c r="L4513" s="10">
        <v>300</v>
      </c>
      <c r="M4513" s="12" t="s">
        <v>17438</v>
      </c>
    </row>
    <row r="4514" spans="1:13" ht="20.149999999999999" customHeight="1">
      <c r="A4514" s="8" t="s">
        <v>14</v>
      </c>
      <c r="B4514" s="9">
        <v>4514353</v>
      </c>
      <c r="C4514" s="10">
        <v>4516677</v>
      </c>
      <c r="D4514" s="11"/>
      <c r="E4514" s="12" t="s">
        <v>37</v>
      </c>
      <c r="F4514" s="12" t="s">
        <v>17439</v>
      </c>
      <c r="G4514" s="12" t="s">
        <v>17440</v>
      </c>
      <c r="H4514" s="10">
        <v>946427</v>
      </c>
      <c r="I4514" s="12" t="s">
        <v>18</v>
      </c>
      <c r="J4514" s="11"/>
      <c r="K4514" s="12" t="s">
        <v>17441</v>
      </c>
      <c r="L4514" s="10">
        <v>774</v>
      </c>
      <c r="M4514" s="12" t="s">
        <v>17442</v>
      </c>
    </row>
    <row r="4515" spans="1:13" ht="20.149999999999999" customHeight="1">
      <c r="A4515" s="8" t="s">
        <v>14</v>
      </c>
      <c r="B4515" s="9">
        <v>4516764</v>
      </c>
      <c r="C4515" s="10">
        <v>4517717</v>
      </c>
      <c r="D4515" s="11"/>
      <c r="E4515" s="12" t="s">
        <v>37</v>
      </c>
      <c r="F4515" s="12" t="s">
        <v>17443</v>
      </c>
      <c r="G4515" s="12" t="s">
        <v>17444</v>
      </c>
      <c r="H4515" s="10">
        <v>949104</v>
      </c>
      <c r="I4515" s="12" t="s">
        <v>18</v>
      </c>
      <c r="J4515" s="11"/>
      <c r="K4515" s="12" t="s">
        <v>17445</v>
      </c>
      <c r="L4515" s="10">
        <v>317</v>
      </c>
      <c r="M4515" s="12" t="s">
        <v>17446</v>
      </c>
    </row>
    <row r="4516" spans="1:13" ht="20.149999999999999" customHeight="1">
      <c r="A4516" s="8" t="s">
        <v>14</v>
      </c>
      <c r="B4516" s="9">
        <v>4517714</v>
      </c>
      <c r="C4516" s="10">
        <v>4518235</v>
      </c>
      <c r="D4516" s="11"/>
      <c r="E4516" s="12" t="s">
        <v>37</v>
      </c>
      <c r="F4516" s="12" t="s">
        <v>17447</v>
      </c>
      <c r="G4516" s="12" t="s">
        <v>17448</v>
      </c>
      <c r="H4516" s="10">
        <v>946839</v>
      </c>
      <c r="I4516" s="12" t="s">
        <v>18</v>
      </c>
      <c r="J4516" s="11"/>
      <c r="K4516" s="12" t="s">
        <v>17449</v>
      </c>
      <c r="L4516" s="10">
        <v>173</v>
      </c>
      <c r="M4516" s="12" t="s">
        <v>17450</v>
      </c>
    </row>
    <row r="4517" spans="1:13" ht="20.149999999999999" customHeight="1">
      <c r="A4517" s="8" t="s">
        <v>14</v>
      </c>
      <c r="B4517" s="9">
        <v>4518372</v>
      </c>
      <c r="C4517" s="10">
        <v>4518440</v>
      </c>
      <c r="D4517" s="11"/>
      <c r="E4517" s="12" t="s">
        <v>15</v>
      </c>
      <c r="F4517" s="12" t="s">
        <v>17451</v>
      </c>
      <c r="G4517" s="12" t="s">
        <v>17452</v>
      </c>
      <c r="H4517" s="10">
        <v>63925666</v>
      </c>
      <c r="I4517" s="12" t="s">
        <v>18</v>
      </c>
      <c r="J4517" s="11"/>
      <c r="K4517" s="12" t="s">
        <v>17453</v>
      </c>
      <c r="L4517" s="10">
        <v>22</v>
      </c>
      <c r="M4517" s="12" t="s">
        <v>17454</v>
      </c>
    </row>
    <row r="4518" spans="1:13" ht="20.149999999999999" customHeight="1">
      <c r="A4518" s="8" t="s">
        <v>14</v>
      </c>
      <c r="B4518" s="9">
        <v>4518527</v>
      </c>
      <c r="C4518" s="10">
        <v>4518802</v>
      </c>
      <c r="D4518" s="11"/>
      <c r="E4518" s="12" t="s">
        <v>15</v>
      </c>
      <c r="F4518" s="12" t="s">
        <v>17455</v>
      </c>
      <c r="G4518" s="12" t="s">
        <v>17456</v>
      </c>
      <c r="H4518" s="10">
        <v>948830</v>
      </c>
      <c r="I4518" s="12" t="s">
        <v>18</v>
      </c>
      <c r="J4518" s="11"/>
      <c r="K4518" s="12" t="s">
        <v>17457</v>
      </c>
      <c r="L4518" s="10">
        <v>91</v>
      </c>
      <c r="M4518" s="12" t="s">
        <v>17458</v>
      </c>
    </row>
    <row r="4519" spans="1:13" ht="20.149999999999999" customHeight="1">
      <c r="A4519" s="8" t="s">
        <v>14</v>
      </c>
      <c r="B4519" s="9">
        <v>4518721</v>
      </c>
      <c r="C4519" s="10">
        <v>4519224</v>
      </c>
      <c r="D4519" s="11"/>
      <c r="E4519" s="12" t="s">
        <v>15</v>
      </c>
      <c r="F4519" s="12" t="s">
        <v>915</v>
      </c>
      <c r="G4519" s="12" t="s">
        <v>17459</v>
      </c>
      <c r="H4519" s="10">
        <v>4056034</v>
      </c>
      <c r="I4519" s="12" t="s">
        <v>917</v>
      </c>
      <c r="J4519" s="11"/>
      <c r="K4519" s="11"/>
      <c r="L4519" s="11"/>
      <c r="M4519" s="12" t="s">
        <v>17460</v>
      </c>
    </row>
    <row r="4520" spans="1:13" ht="20.149999999999999" customHeight="1">
      <c r="A4520" s="8" t="s">
        <v>14</v>
      </c>
      <c r="B4520" s="9">
        <v>4519338</v>
      </c>
      <c r="C4520" s="10">
        <v>4520324</v>
      </c>
      <c r="D4520" s="11"/>
      <c r="E4520" s="12" t="s">
        <v>37</v>
      </c>
      <c r="F4520" s="12" t="s">
        <v>17461</v>
      </c>
      <c r="G4520" s="12" t="s">
        <v>17462</v>
      </c>
      <c r="H4520" s="10">
        <v>948827</v>
      </c>
      <c r="I4520" s="12" t="s">
        <v>18</v>
      </c>
      <c r="J4520" s="11"/>
      <c r="K4520" s="12" t="s">
        <v>17463</v>
      </c>
      <c r="L4520" s="10">
        <v>328</v>
      </c>
      <c r="M4520" s="12" t="s">
        <v>17464</v>
      </c>
    </row>
    <row r="4521" spans="1:13" ht="20.149999999999999" customHeight="1">
      <c r="A4521" s="8" t="s">
        <v>14</v>
      </c>
      <c r="B4521" s="9">
        <v>4520671</v>
      </c>
      <c r="C4521" s="10">
        <v>4522020</v>
      </c>
      <c r="D4521" s="11"/>
      <c r="E4521" s="12" t="s">
        <v>37</v>
      </c>
      <c r="F4521" s="12" t="s">
        <v>17465</v>
      </c>
      <c r="G4521" s="12" t="s">
        <v>17466</v>
      </c>
      <c r="H4521" s="10">
        <v>949102</v>
      </c>
      <c r="I4521" s="12" t="s">
        <v>18</v>
      </c>
      <c r="J4521" s="11"/>
      <c r="K4521" s="12" t="s">
        <v>17467</v>
      </c>
      <c r="L4521" s="10">
        <v>449</v>
      </c>
      <c r="M4521" s="12" t="s">
        <v>17468</v>
      </c>
    </row>
    <row r="4522" spans="1:13" ht="20.149999999999999" customHeight="1">
      <c r="A4522" s="8" t="s">
        <v>14</v>
      </c>
      <c r="B4522" s="9">
        <v>4522127</v>
      </c>
      <c r="C4522" s="10">
        <v>4524094</v>
      </c>
      <c r="D4522" s="11"/>
      <c r="E4522" s="12" t="s">
        <v>37</v>
      </c>
      <c r="F4522" s="12" t="s">
        <v>1125</v>
      </c>
      <c r="G4522" s="12" t="s">
        <v>17469</v>
      </c>
      <c r="H4522" s="10">
        <v>946829</v>
      </c>
      <c r="I4522" s="12" t="s">
        <v>18</v>
      </c>
      <c r="J4522" s="11"/>
      <c r="K4522" s="12" t="s">
        <v>17470</v>
      </c>
      <c r="L4522" s="10">
        <v>655</v>
      </c>
      <c r="M4522" s="12" t="s">
        <v>17471</v>
      </c>
    </row>
    <row r="4523" spans="1:13" ht="20.149999999999999" customHeight="1">
      <c r="A4523" s="8" t="s">
        <v>14</v>
      </c>
      <c r="B4523" s="9">
        <v>4524105</v>
      </c>
      <c r="C4523" s="10">
        <v>4525010</v>
      </c>
      <c r="D4523" s="11"/>
      <c r="E4523" s="12" t="s">
        <v>37</v>
      </c>
      <c r="F4523" s="12" t="s">
        <v>17472</v>
      </c>
      <c r="G4523" s="12" t="s">
        <v>17473</v>
      </c>
      <c r="H4523" s="10">
        <v>948825</v>
      </c>
      <c r="I4523" s="12" t="s">
        <v>18</v>
      </c>
      <c r="J4523" s="11"/>
      <c r="K4523" s="12" t="s">
        <v>17474</v>
      </c>
      <c r="L4523" s="10">
        <v>301</v>
      </c>
      <c r="M4523" s="12" t="s">
        <v>17475</v>
      </c>
    </row>
    <row r="4524" spans="1:13" ht="20.149999999999999" customHeight="1">
      <c r="A4524" s="8" t="s">
        <v>14</v>
      </c>
      <c r="B4524" s="9">
        <v>4525015</v>
      </c>
      <c r="C4524" s="10">
        <v>4525803</v>
      </c>
      <c r="D4524" s="11"/>
      <c r="E4524" s="12" t="s">
        <v>37</v>
      </c>
      <c r="F4524" s="12" t="s">
        <v>17476</v>
      </c>
      <c r="G4524" s="12" t="s">
        <v>17477</v>
      </c>
      <c r="H4524" s="10">
        <v>949100</v>
      </c>
      <c r="I4524" s="12" t="s">
        <v>18</v>
      </c>
      <c r="J4524" s="11"/>
      <c r="K4524" s="12" t="s">
        <v>17478</v>
      </c>
      <c r="L4524" s="10">
        <v>262</v>
      </c>
      <c r="M4524" s="12" t="s">
        <v>17479</v>
      </c>
    </row>
    <row r="4525" spans="1:13" ht="20.149999999999999" customHeight="1">
      <c r="A4525" s="8" t="s">
        <v>14</v>
      </c>
      <c r="B4525" s="9">
        <v>4526106</v>
      </c>
      <c r="C4525" s="10">
        <v>4526888</v>
      </c>
      <c r="D4525" s="11"/>
      <c r="E4525" s="12" t="s">
        <v>37</v>
      </c>
      <c r="F4525" s="12" t="s">
        <v>17480</v>
      </c>
      <c r="G4525" s="12" t="s">
        <v>17481</v>
      </c>
      <c r="H4525" s="10">
        <v>946830</v>
      </c>
      <c r="I4525" s="12" t="s">
        <v>18</v>
      </c>
      <c r="J4525" s="11"/>
      <c r="K4525" s="12" t="s">
        <v>17482</v>
      </c>
      <c r="L4525" s="10">
        <v>260</v>
      </c>
      <c r="M4525" s="12" t="s">
        <v>17483</v>
      </c>
    </row>
    <row r="4526" spans="1:13" ht="20.149999999999999" customHeight="1">
      <c r="A4526" s="8" t="s">
        <v>14</v>
      </c>
      <c r="B4526" s="9">
        <v>4526905</v>
      </c>
      <c r="C4526" s="10">
        <v>4527537</v>
      </c>
      <c r="D4526" s="11"/>
      <c r="E4526" s="12" t="s">
        <v>37</v>
      </c>
      <c r="F4526" s="12" t="s">
        <v>17484</v>
      </c>
      <c r="G4526" s="12" t="s">
        <v>17485</v>
      </c>
      <c r="H4526" s="10">
        <v>948829</v>
      </c>
      <c r="I4526" s="12" t="s">
        <v>18</v>
      </c>
      <c r="J4526" s="11"/>
      <c r="K4526" s="12" t="s">
        <v>17486</v>
      </c>
      <c r="L4526" s="10">
        <v>210</v>
      </c>
      <c r="M4526" s="12" t="s">
        <v>17487</v>
      </c>
    </row>
    <row r="4527" spans="1:13" ht="20.149999999999999" customHeight="1">
      <c r="A4527" s="8" t="s">
        <v>14</v>
      </c>
      <c r="B4527" s="9">
        <v>4527549</v>
      </c>
      <c r="C4527" s="10">
        <v>4527980</v>
      </c>
      <c r="D4527" s="11"/>
      <c r="E4527" s="12" t="s">
        <v>37</v>
      </c>
      <c r="F4527" s="12" t="s">
        <v>17488</v>
      </c>
      <c r="G4527" s="12" t="s">
        <v>17489</v>
      </c>
      <c r="H4527" s="10">
        <v>948831</v>
      </c>
      <c r="I4527" s="12" t="s">
        <v>18</v>
      </c>
      <c r="J4527" s="11"/>
      <c r="K4527" s="12" t="s">
        <v>17490</v>
      </c>
      <c r="L4527" s="10">
        <v>143</v>
      </c>
      <c r="M4527" s="12" t="s">
        <v>17491</v>
      </c>
    </row>
    <row r="4528" spans="1:13" ht="20.149999999999999" customHeight="1">
      <c r="A4528" s="8" t="s">
        <v>14</v>
      </c>
      <c r="B4528" s="9">
        <v>4527977</v>
      </c>
      <c r="C4528" s="10">
        <v>4528066</v>
      </c>
      <c r="D4528" s="11"/>
      <c r="E4528" s="12" t="s">
        <v>15</v>
      </c>
      <c r="F4528" s="12" t="s">
        <v>17492</v>
      </c>
      <c r="G4528" s="12" t="s">
        <v>17493</v>
      </c>
      <c r="H4528" s="10">
        <v>5061532</v>
      </c>
      <c r="I4528" s="12" t="s">
        <v>92</v>
      </c>
      <c r="J4528" s="11"/>
      <c r="K4528" s="11"/>
      <c r="L4528" s="11"/>
      <c r="M4528" s="12" t="s">
        <v>17494</v>
      </c>
    </row>
    <row r="4529" spans="1:13" ht="20.149999999999999" customHeight="1">
      <c r="A4529" s="8" t="s">
        <v>14</v>
      </c>
      <c r="B4529" s="9">
        <v>4528111</v>
      </c>
      <c r="C4529" s="10">
        <v>4528917</v>
      </c>
      <c r="D4529" s="11"/>
      <c r="E4529" s="12" t="s">
        <v>37</v>
      </c>
      <c r="F4529" s="12" t="s">
        <v>17495</v>
      </c>
      <c r="G4529" s="12" t="s">
        <v>17496</v>
      </c>
      <c r="H4529" s="10">
        <v>948834</v>
      </c>
      <c r="I4529" s="12" t="s">
        <v>18</v>
      </c>
      <c r="J4529" s="11"/>
      <c r="K4529" s="12" t="s">
        <v>17497</v>
      </c>
      <c r="L4529" s="10">
        <v>268</v>
      </c>
      <c r="M4529" s="12" t="s">
        <v>17498</v>
      </c>
    </row>
    <row r="4530" spans="1:13" ht="20.149999999999999" customHeight="1">
      <c r="A4530" s="8" t="s">
        <v>14</v>
      </c>
      <c r="B4530" s="9">
        <v>4528930</v>
      </c>
      <c r="C4530" s="10">
        <v>4530243</v>
      </c>
      <c r="D4530" s="11"/>
      <c r="E4530" s="12" t="s">
        <v>37</v>
      </c>
      <c r="F4530" s="12" t="s">
        <v>17499</v>
      </c>
      <c r="G4530" s="12" t="s">
        <v>17500</v>
      </c>
      <c r="H4530" s="10">
        <v>946849</v>
      </c>
      <c r="I4530" s="12" t="s">
        <v>18</v>
      </c>
      <c r="J4530" s="11"/>
      <c r="K4530" s="12" t="s">
        <v>17501</v>
      </c>
      <c r="L4530" s="10">
        <v>437</v>
      </c>
      <c r="M4530" s="12" t="s">
        <v>17502</v>
      </c>
    </row>
    <row r="4531" spans="1:13" ht="20.149999999999999" customHeight="1">
      <c r="A4531" s="8" t="s">
        <v>14</v>
      </c>
      <c r="B4531" s="9">
        <v>4530255</v>
      </c>
      <c r="C4531" s="10">
        <v>4530533</v>
      </c>
      <c r="D4531" s="11"/>
      <c r="E4531" s="12" t="s">
        <v>37</v>
      </c>
      <c r="F4531" s="12" t="s">
        <v>17503</v>
      </c>
      <c r="G4531" s="12" t="s">
        <v>17504</v>
      </c>
      <c r="H4531" s="10">
        <v>1450295</v>
      </c>
      <c r="I4531" s="12" t="s">
        <v>18</v>
      </c>
      <c r="J4531" s="11"/>
      <c r="K4531" s="12" t="s">
        <v>17505</v>
      </c>
      <c r="L4531" s="10">
        <v>92</v>
      </c>
      <c r="M4531" s="12" t="s">
        <v>17506</v>
      </c>
    </row>
    <row r="4532" spans="1:13" ht="20.149999999999999" customHeight="1">
      <c r="A4532" s="8" t="s">
        <v>14</v>
      </c>
      <c r="B4532" s="9">
        <v>4530530</v>
      </c>
      <c r="C4532" s="10">
        <v>4531651</v>
      </c>
      <c r="D4532" s="11"/>
      <c r="E4532" s="12" t="s">
        <v>37</v>
      </c>
      <c r="F4532" s="12" t="s">
        <v>17507</v>
      </c>
      <c r="G4532" s="12" t="s">
        <v>17508</v>
      </c>
      <c r="H4532" s="10">
        <v>948840</v>
      </c>
      <c r="I4532" s="12" t="s">
        <v>18</v>
      </c>
      <c r="J4532" s="11"/>
      <c r="K4532" s="12" t="s">
        <v>17509</v>
      </c>
      <c r="L4532" s="10">
        <v>373</v>
      </c>
      <c r="M4532" s="12" t="s">
        <v>17510</v>
      </c>
    </row>
    <row r="4533" spans="1:13" ht="20.149999999999999" customHeight="1">
      <c r="A4533" s="8" t="s">
        <v>14</v>
      </c>
      <c r="B4533" s="9">
        <v>4532050</v>
      </c>
      <c r="C4533" s="10">
        <v>4532310</v>
      </c>
      <c r="D4533" s="11"/>
      <c r="E4533" s="12" t="s">
        <v>37</v>
      </c>
      <c r="F4533" s="12" t="s">
        <v>915</v>
      </c>
      <c r="G4533" s="12" t="s">
        <v>17511</v>
      </c>
      <c r="H4533" s="10">
        <v>5625582</v>
      </c>
      <c r="I4533" s="12" t="s">
        <v>917</v>
      </c>
      <c r="J4533" s="11"/>
      <c r="K4533" s="11"/>
      <c r="L4533" s="11"/>
      <c r="M4533" s="12" t="s">
        <v>17512</v>
      </c>
    </row>
    <row r="4534" spans="1:13" ht="20.149999999999999" customHeight="1">
      <c r="A4534" s="8" t="s">
        <v>14</v>
      </c>
      <c r="B4534" s="9">
        <v>4532437</v>
      </c>
      <c r="C4534" s="10">
        <v>4533183</v>
      </c>
      <c r="D4534" s="11"/>
      <c r="E4534" s="12" t="s">
        <v>37</v>
      </c>
      <c r="F4534" s="12" t="s">
        <v>17513</v>
      </c>
      <c r="G4534" s="12" t="s">
        <v>17514</v>
      </c>
      <c r="H4534" s="10">
        <v>946851</v>
      </c>
      <c r="I4534" s="12" t="s">
        <v>18</v>
      </c>
      <c r="J4534" s="11"/>
      <c r="K4534" s="12" t="s">
        <v>17515</v>
      </c>
      <c r="L4534" s="10">
        <v>248</v>
      </c>
      <c r="M4534" s="12" t="s">
        <v>17516</v>
      </c>
    </row>
    <row r="4535" spans="1:13" ht="20.149999999999999" customHeight="1">
      <c r="A4535" s="8" t="s">
        <v>14</v>
      </c>
      <c r="B4535" s="9">
        <v>4533239</v>
      </c>
      <c r="C4535" s="10">
        <v>4533784</v>
      </c>
      <c r="D4535" s="11"/>
      <c r="E4535" s="12" t="s">
        <v>37</v>
      </c>
      <c r="F4535" s="12" t="s">
        <v>17517</v>
      </c>
      <c r="G4535" s="12" t="s">
        <v>17518</v>
      </c>
      <c r="H4535" s="10">
        <v>949059</v>
      </c>
      <c r="I4535" s="12" t="s">
        <v>18</v>
      </c>
      <c r="J4535" s="11"/>
      <c r="K4535" s="12" t="s">
        <v>17519</v>
      </c>
      <c r="L4535" s="10">
        <v>181</v>
      </c>
      <c r="M4535" s="12" t="s">
        <v>17520</v>
      </c>
    </row>
    <row r="4536" spans="1:13" ht="20.149999999999999" customHeight="1">
      <c r="A4536" s="8" t="s">
        <v>14</v>
      </c>
      <c r="B4536" s="9">
        <v>4533796</v>
      </c>
      <c r="C4536" s="10">
        <v>4534053</v>
      </c>
      <c r="D4536" s="11"/>
      <c r="E4536" s="12" t="s">
        <v>37</v>
      </c>
      <c r="F4536" s="12" t="s">
        <v>17521</v>
      </c>
      <c r="G4536" s="12" t="s">
        <v>17522</v>
      </c>
      <c r="H4536" s="10">
        <v>1450297</v>
      </c>
      <c r="I4536" s="12" t="s">
        <v>18</v>
      </c>
      <c r="J4536" s="11"/>
      <c r="K4536" s="12" t="s">
        <v>17523</v>
      </c>
      <c r="L4536" s="10">
        <v>85</v>
      </c>
      <c r="M4536" s="12" t="s">
        <v>17524</v>
      </c>
    </row>
    <row r="4537" spans="1:13" ht="20.149999999999999" customHeight="1">
      <c r="A4537" s="8" t="s">
        <v>14</v>
      </c>
      <c r="B4537" s="9">
        <v>4534430</v>
      </c>
      <c r="C4537" s="10">
        <v>4534675</v>
      </c>
      <c r="D4537" s="11"/>
      <c r="E4537" s="12" t="s">
        <v>37</v>
      </c>
      <c r="F4537" s="12" t="s">
        <v>915</v>
      </c>
      <c r="G4537" s="12" t="s">
        <v>17525</v>
      </c>
      <c r="H4537" s="10">
        <v>5625583</v>
      </c>
      <c r="I4537" s="12" t="s">
        <v>917</v>
      </c>
      <c r="J4537" s="11"/>
      <c r="K4537" s="11"/>
      <c r="L4537" s="11"/>
      <c r="M4537" s="12" t="s">
        <v>17526</v>
      </c>
    </row>
    <row r="4538" spans="1:13" ht="20.149999999999999" customHeight="1">
      <c r="A4538" s="8" t="s">
        <v>14</v>
      </c>
      <c r="B4538" s="9">
        <v>4535015</v>
      </c>
      <c r="C4538" s="10">
        <v>4536031</v>
      </c>
      <c r="D4538" s="11"/>
      <c r="E4538" s="12" t="s">
        <v>15</v>
      </c>
      <c r="F4538" s="12" t="s">
        <v>915</v>
      </c>
      <c r="G4538" s="12" t="s">
        <v>17527</v>
      </c>
      <c r="H4538" s="10">
        <v>944740</v>
      </c>
      <c r="I4538" s="12" t="s">
        <v>917</v>
      </c>
      <c r="J4538" s="11"/>
      <c r="K4538" s="11"/>
      <c r="L4538" s="11"/>
      <c r="M4538" s="12" t="s">
        <v>17528</v>
      </c>
    </row>
    <row r="4539" spans="1:13" ht="20.149999999999999" customHeight="1">
      <c r="A4539" s="8" t="s">
        <v>14</v>
      </c>
      <c r="B4539" s="9">
        <v>4536597</v>
      </c>
      <c r="C4539" s="10">
        <v>4536695</v>
      </c>
      <c r="D4539" s="11"/>
      <c r="E4539" s="12" t="s">
        <v>15</v>
      </c>
      <c r="F4539" s="12" t="s">
        <v>17529</v>
      </c>
      <c r="G4539" s="12" t="s">
        <v>17530</v>
      </c>
      <c r="H4539" s="10">
        <v>63925667</v>
      </c>
      <c r="I4539" s="12" t="s">
        <v>18</v>
      </c>
      <c r="J4539" s="11"/>
      <c r="K4539" s="12" t="s">
        <v>17531</v>
      </c>
      <c r="L4539" s="10">
        <v>32</v>
      </c>
      <c r="M4539" s="12" t="s">
        <v>17532</v>
      </c>
    </row>
    <row r="4540" spans="1:13" ht="20.149999999999999" customHeight="1">
      <c r="A4540" s="8" t="s">
        <v>14</v>
      </c>
      <c r="B4540" s="9">
        <v>4536614</v>
      </c>
      <c r="C4540" s="10">
        <v>4537594</v>
      </c>
      <c r="D4540" s="11"/>
      <c r="E4540" s="12" t="s">
        <v>37</v>
      </c>
      <c r="F4540" s="12" t="s">
        <v>17533</v>
      </c>
      <c r="G4540" s="12" t="s">
        <v>17534</v>
      </c>
      <c r="H4540" s="10">
        <v>948835</v>
      </c>
      <c r="I4540" s="12" t="s">
        <v>18</v>
      </c>
      <c r="J4540" s="11"/>
      <c r="K4540" s="12" t="s">
        <v>17535</v>
      </c>
      <c r="L4540" s="10">
        <v>326</v>
      </c>
      <c r="M4540" s="12" t="s">
        <v>17536</v>
      </c>
    </row>
    <row r="4541" spans="1:13" ht="20.149999999999999" customHeight="1">
      <c r="A4541" s="8" t="s">
        <v>14</v>
      </c>
      <c r="B4541" s="9">
        <v>4537659</v>
      </c>
      <c r="C4541" s="10">
        <v>4538765</v>
      </c>
      <c r="D4541" s="11"/>
      <c r="E4541" s="12" t="s">
        <v>37</v>
      </c>
      <c r="F4541" s="12" t="s">
        <v>17537</v>
      </c>
      <c r="G4541" s="12" t="s">
        <v>17538</v>
      </c>
      <c r="H4541" s="10">
        <v>949106</v>
      </c>
      <c r="I4541" s="12" t="s">
        <v>18</v>
      </c>
      <c r="J4541" s="11"/>
      <c r="K4541" s="12" t="s">
        <v>17539</v>
      </c>
      <c r="L4541" s="10">
        <v>368</v>
      </c>
      <c r="M4541" s="12" t="s">
        <v>17540</v>
      </c>
    </row>
    <row r="4542" spans="1:13" ht="20.149999999999999" customHeight="1">
      <c r="A4542" s="8" t="s">
        <v>14</v>
      </c>
      <c r="B4542" s="9">
        <v>4538785</v>
      </c>
      <c r="C4542" s="10">
        <v>4539501</v>
      </c>
      <c r="D4542" s="11"/>
      <c r="E4542" s="12" t="s">
        <v>37</v>
      </c>
      <c r="F4542" s="12" t="s">
        <v>17541</v>
      </c>
      <c r="G4542" s="12" t="s">
        <v>17542</v>
      </c>
      <c r="H4542" s="10">
        <v>946843</v>
      </c>
      <c r="I4542" s="12" t="s">
        <v>18</v>
      </c>
      <c r="J4542" s="11"/>
      <c r="K4542" s="12" t="s">
        <v>17543</v>
      </c>
      <c r="L4542" s="10">
        <v>238</v>
      </c>
      <c r="M4542" s="12" t="s">
        <v>17544</v>
      </c>
    </row>
    <row r="4543" spans="1:13" ht="20.149999999999999" customHeight="1">
      <c r="A4543" s="8" t="s">
        <v>14</v>
      </c>
      <c r="B4543" s="9">
        <v>4540957</v>
      </c>
      <c r="C4543" s="10">
        <v>4541559</v>
      </c>
      <c r="D4543" s="11"/>
      <c r="E4543" s="12" t="s">
        <v>15</v>
      </c>
      <c r="F4543" s="12" t="s">
        <v>17545</v>
      </c>
      <c r="G4543" s="12" t="s">
        <v>17546</v>
      </c>
      <c r="H4543" s="10">
        <v>948832</v>
      </c>
      <c r="I4543" s="12" t="s">
        <v>18</v>
      </c>
      <c r="J4543" s="11"/>
      <c r="K4543" s="12" t="s">
        <v>17547</v>
      </c>
      <c r="L4543" s="10">
        <v>200</v>
      </c>
      <c r="M4543" s="12" t="s">
        <v>17548</v>
      </c>
    </row>
    <row r="4544" spans="1:13" ht="20.149999999999999" customHeight="1">
      <c r="A4544" s="8" t="s">
        <v>14</v>
      </c>
      <c r="B4544" s="9">
        <v>4542037</v>
      </c>
      <c r="C4544" s="10">
        <v>4542633</v>
      </c>
      <c r="D4544" s="11"/>
      <c r="E4544" s="12" t="s">
        <v>15</v>
      </c>
      <c r="F4544" s="12" t="s">
        <v>17549</v>
      </c>
      <c r="G4544" s="12" t="s">
        <v>17550</v>
      </c>
      <c r="H4544" s="10">
        <v>948836</v>
      </c>
      <c r="I4544" s="12" t="s">
        <v>18</v>
      </c>
      <c r="J4544" s="11"/>
      <c r="K4544" s="12" t="s">
        <v>17551</v>
      </c>
      <c r="L4544" s="10">
        <v>198</v>
      </c>
      <c r="M4544" s="12" t="s">
        <v>17552</v>
      </c>
    </row>
    <row r="4545" spans="1:13" ht="20.149999999999999" customHeight="1">
      <c r="A4545" s="8" t="s">
        <v>14</v>
      </c>
      <c r="B4545" s="9">
        <v>4543115</v>
      </c>
      <c r="C4545" s="10">
        <v>4543663</v>
      </c>
      <c r="D4545" s="11"/>
      <c r="E4545" s="12" t="s">
        <v>15</v>
      </c>
      <c r="F4545" s="12" t="s">
        <v>17553</v>
      </c>
      <c r="G4545" s="12" t="s">
        <v>17554</v>
      </c>
      <c r="H4545" s="10">
        <v>948838</v>
      </c>
      <c r="I4545" s="12" t="s">
        <v>18</v>
      </c>
      <c r="J4545" s="11"/>
      <c r="K4545" s="12" t="s">
        <v>17555</v>
      </c>
      <c r="L4545" s="10">
        <v>182</v>
      </c>
      <c r="M4545" s="12" t="s">
        <v>17556</v>
      </c>
    </row>
    <row r="4546" spans="1:13" ht="20.149999999999999" customHeight="1">
      <c r="A4546" s="8" t="s">
        <v>14</v>
      </c>
      <c r="B4546" s="9">
        <v>4543728</v>
      </c>
      <c r="C4546" s="10">
        <v>4544267</v>
      </c>
      <c r="D4546" s="11"/>
      <c r="E4546" s="12" t="s">
        <v>15</v>
      </c>
      <c r="F4546" s="12" t="s">
        <v>17557</v>
      </c>
      <c r="G4546" s="12" t="s">
        <v>17558</v>
      </c>
      <c r="H4546" s="10">
        <v>948841</v>
      </c>
      <c r="I4546" s="12" t="s">
        <v>18</v>
      </c>
      <c r="J4546" s="11"/>
      <c r="K4546" s="12" t="s">
        <v>17559</v>
      </c>
      <c r="L4546" s="10">
        <v>179</v>
      </c>
      <c r="M4546" s="12" t="s">
        <v>17560</v>
      </c>
    </row>
    <row r="4547" spans="1:13" ht="20.149999999999999" customHeight="1">
      <c r="A4547" s="8" t="s">
        <v>14</v>
      </c>
      <c r="B4547" s="9">
        <v>4544304</v>
      </c>
      <c r="C4547" s="10">
        <v>4545029</v>
      </c>
      <c r="D4547" s="11"/>
      <c r="E4547" s="12" t="s">
        <v>15</v>
      </c>
      <c r="F4547" s="12" t="s">
        <v>17561</v>
      </c>
      <c r="G4547" s="12" t="s">
        <v>17562</v>
      </c>
      <c r="H4547" s="10">
        <v>948843</v>
      </c>
      <c r="I4547" s="12" t="s">
        <v>18</v>
      </c>
      <c r="J4547" s="11"/>
      <c r="K4547" s="12" t="s">
        <v>17563</v>
      </c>
      <c r="L4547" s="10">
        <v>241</v>
      </c>
      <c r="M4547" s="12" t="s">
        <v>17564</v>
      </c>
    </row>
    <row r="4548" spans="1:13" ht="20.149999999999999" customHeight="1">
      <c r="A4548" s="8" t="s">
        <v>14</v>
      </c>
      <c r="B4548" s="9">
        <v>4545096</v>
      </c>
      <c r="C4548" s="10">
        <v>4547732</v>
      </c>
      <c r="D4548" s="11"/>
      <c r="E4548" s="12" t="s">
        <v>15</v>
      </c>
      <c r="F4548" s="12" t="s">
        <v>17565</v>
      </c>
      <c r="G4548" s="12" t="s">
        <v>17566</v>
      </c>
      <c r="H4548" s="10">
        <v>948844</v>
      </c>
      <c r="I4548" s="12" t="s">
        <v>18</v>
      </c>
      <c r="J4548" s="11"/>
      <c r="K4548" s="12" t="s">
        <v>17567</v>
      </c>
      <c r="L4548" s="10">
        <v>878</v>
      </c>
      <c r="M4548" s="12" t="s">
        <v>17568</v>
      </c>
    </row>
    <row r="4549" spans="1:13" ht="20.149999999999999" customHeight="1">
      <c r="A4549" s="8" t="s">
        <v>14</v>
      </c>
      <c r="B4549" s="9">
        <v>4547742</v>
      </c>
      <c r="C4549" s="10">
        <v>4548272</v>
      </c>
      <c r="D4549" s="11"/>
      <c r="E4549" s="12" t="s">
        <v>15</v>
      </c>
      <c r="F4549" s="12" t="s">
        <v>17569</v>
      </c>
      <c r="G4549" s="12" t="s">
        <v>17570</v>
      </c>
      <c r="H4549" s="10">
        <v>948845</v>
      </c>
      <c r="I4549" s="12" t="s">
        <v>18</v>
      </c>
      <c r="J4549" s="11"/>
      <c r="K4549" s="12" t="s">
        <v>17571</v>
      </c>
      <c r="L4549" s="10">
        <v>176</v>
      </c>
      <c r="M4549" s="12" t="s">
        <v>17572</v>
      </c>
    </row>
    <row r="4550" spans="1:13" ht="20.149999999999999" customHeight="1">
      <c r="A4550" s="8" t="s">
        <v>14</v>
      </c>
      <c r="B4550" s="9">
        <v>4548285</v>
      </c>
      <c r="C4550" s="10">
        <v>4548788</v>
      </c>
      <c r="D4550" s="11"/>
      <c r="E4550" s="12" t="s">
        <v>15</v>
      </c>
      <c r="F4550" s="12" t="s">
        <v>17573</v>
      </c>
      <c r="G4550" s="12" t="s">
        <v>17574</v>
      </c>
      <c r="H4550" s="10">
        <v>948846</v>
      </c>
      <c r="I4550" s="12" t="s">
        <v>18</v>
      </c>
      <c r="J4550" s="11"/>
      <c r="K4550" s="12" t="s">
        <v>17575</v>
      </c>
      <c r="L4550" s="10">
        <v>167</v>
      </c>
      <c r="M4550" s="12" t="s">
        <v>17576</v>
      </c>
    </row>
    <row r="4551" spans="1:13" ht="20.149999999999999" customHeight="1">
      <c r="A4551" s="8" t="s">
        <v>14</v>
      </c>
      <c r="B4551" s="9">
        <v>4548808</v>
      </c>
      <c r="C4551" s="10">
        <v>4549710</v>
      </c>
      <c r="D4551" s="11"/>
      <c r="E4551" s="12" t="s">
        <v>15</v>
      </c>
      <c r="F4551" s="12" t="s">
        <v>17577</v>
      </c>
      <c r="G4551" s="12" t="s">
        <v>17578</v>
      </c>
      <c r="H4551" s="10">
        <v>948847</v>
      </c>
      <c r="I4551" s="12" t="s">
        <v>18</v>
      </c>
      <c r="J4551" s="11"/>
      <c r="K4551" s="12" t="s">
        <v>17579</v>
      </c>
      <c r="L4551" s="10">
        <v>300</v>
      </c>
      <c r="M4551" s="12" t="s">
        <v>17580</v>
      </c>
    </row>
    <row r="4552" spans="1:13" ht="20.149999999999999" customHeight="1">
      <c r="A4552" s="8" t="s">
        <v>14</v>
      </c>
      <c r="B4552" s="9">
        <v>4549953</v>
      </c>
      <c r="C4552" s="10">
        <v>4551296</v>
      </c>
      <c r="D4552" s="11"/>
      <c r="E4552" s="12" t="s">
        <v>37</v>
      </c>
      <c r="F4552" s="12" t="s">
        <v>17581</v>
      </c>
      <c r="G4552" s="12" t="s">
        <v>17582</v>
      </c>
      <c r="H4552" s="10">
        <v>948848</v>
      </c>
      <c r="I4552" s="12" t="s">
        <v>18</v>
      </c>
      <c r="J4552" s="11"/>
      <c r="K4552" s="12" t="s">
        <v>17583</v>
      </c>
      <c r="L4552" s="10">
        <v>447</v>
      </c>
      <c r="M4552" s="12" t="s">
        <v>17584</v>
      </c>
    </row>
    <row r="4553" spans="1:13" ht="20.149999999999999" customHeight="1">
      <c r="A4553" s="8" t="s">
        <v>14</v>
      </c>
      <c r="B4553" s="9">
        <v>4551636</v>
      </c>
      <c r="C4553" s="10">
        <v>4552820</v>
      </c>
      <c r="D4553" s="11"/>
      <c r="E4553" s="12" t="s">
        <v>15</v>
      </c>
      <c r="F4553" s="12" t="s">
        <v>17585</v>
      </c>
      <c r="G4553" s="12" t="s">
        <v>17586</v>
      </c>
      <c r="H4553" s="10">
        <v>947082</v>
      </c>
      <c r="I4553" s="12" t="s">
        <v>18</v>
      </c>
      <c r="J4553" s="11"/>
      <c r="K4553" s="12" t="s">
        <v>17587</v>
      </c>
      <c r="L4553" s="10">
        <v>394</v>
      </c>
      <c r="M4553" s="12" t="s">
        <v>17588</v>
      </c>
    </row>
    <row r="4554" spans="1:13" ht="20.149999999999999" customHeight="1">
      <c r="A4554" s="8" t="s">
        <v>14</v>
      </c>
      <c r="B4554" s="9">
        <v>4552901</v>
      </c>
      <c r="C4554" s="10">
        <v>4554361</v>
      </c>
      <c r="D4554" s="11"/>
      <c r="E4554" s="12" t="s">
        <v>15</v>
      </c>
      <c r="F4554" s="12" t="s">
        <v>17589</v>
      </c>
      <c r="G4554" s="12" t="s">
        <v>17590</v>
      </c>
      <c r="H4554" s="10">
        <v>946795</v>
      </c>
      <c r="I4554" s="12" t="s">
        <v>18</v>
      </c>
      <c r="J4554" s="11"/>
      <c r="K4554" s="12" t="s">
        <v>17591</v>
      </c>
      <c r="L4554" s="10">
        <v>486</v>
      </c>
      <c r="M4554" s="12" t="s">
        <v>17592</v>
      </c>
    </row>
    <row r="4555" spans="1:13" ht="20.149999999999999" customHeight="1">
      <c r="A4555" s="8" t="s">
        <v>14</v>
      </c>
      <c r="B4555" s="9">
        <v>4554576</v>
      </c>
      <c r="C4555" s="10">
        <v>4555349</v>
      </c>
      <c r="D4555" s="11"/>
      <c r="E4555" s="12" t="s">
        <v>15</v>
      </c>
      <c r="F4555" s="12" t="s">
        <v>17593</v>
      </c>
      <c r="G4555" s="12" t="s">
        <v>17594</v>
      </c>
      <c r="H4555" s="10">
        <v>948849</v>
      </c>
      <c r="I4555" s="12" t="s">
        <v>18</v>
      </c>
      <c r="J4555" s="11"/>
      <c r="K4555" s="12" t="s">
        <v>17595</v>
      </c>
      <c r="L4555" s="10">
        <v>257</v>
      </c>
      <c r="M4555" s="12" t="s">
        <v>17596</v>
      </c>
    </row>
    <row r="4556" spans="1:13" ht="20.149999999999999" customHeight="1">
      <c r="A4556" s="8" t="s">
        <v>14</v>
      </c>
      <c r="B4556" s="9">
        <v>4555490</v>
      </c>
      <c r="C4556" s="10">
        <v>4556320</v>
      </c>
      <c r="D4556" s="11"/>
      <c r="E4556" s="12" t="s">
        <v>37</v>
      </c>
      <c r="F4556" s="12" t="s">
        <v>17597</v>
      </c>
      <c r="G4556" s="12" t="s">
        <v>17598</v>
      </c>
      <c r="H4556" s="10">
        <v>948850</v>
      </c>
      <c r="I4556" s="12" t="s">
        <v>18</v>
      </c>
      <c r="J4556" s="11"/>
      <c r="K4556" s="12" t="s">
        <v>17599</v>
      </c>
      <c r="L4556" s="10">
        <v>276</v>
      </c>
      <c r="M4556" s="12" t="s">
        <v>17600</v>
      </c>
    </row>
    <row r="4557" spans="1:13" ht="20.149999999999999" customHeight="1">
      <c r="A4557" s="8" t="s">
        <v>14</v>
      </c>
      <c r="B4557" s="9">
        <v>4556574</v>
      </c>
      <c r="C4557" s="10">
        <v>4556675</v>
      </c>
      <c r="D4557" s="11"/>
      <c r="E4557" s="12" t="s">
        <v>15</v>
      </c>
      <c r="F4557" s="12" t="s">
        <v>17601</v>
      </c>
      <c r="G4557" s="12" t="s">
        <v>17602</v>
      </c>
      <c r="H4557" s="10">
        <v>38094978</v>
      </c>
      <c r="I4557" s="12" t="s">
        <v>18</v>
      </c>
      <c r="J4557" s="11"/>
      <c r="K4557" s="12" t="s">
        <v>17603</v>
      </c>
      <c r="L4557" s="10">
        <v>33</v>
      </c>
      <c r="M4557" s="12" t="s">
        <v>17604</v>
      </c>
    </row>
    <row r="4558" spans="1:13" ht="20.149999999999999" customHeight="1">
      <c r="A4558" s="8" t="s">
        <v>14</v>
      </c>
      <c r="B4558" s="9">
        <v>4556654</v>
      </c>
      <c r="C4558" s="10">
        <v>4556797</v>
      </c>
      <c r="D4558" s="11"/>
      <c r="E4558" s="12" t="s">
        <v>15</v>
      </c>
      <c r="F4558" s="12" t="s">
        <v>17605</v>
      </c>
      <c r="G4558" s="12" t="s">
        <v>17606</v>
      </c>
      <c r="H4558" s="10">
        <v>38094979</v>
      </c>
      <c r="I4558" s="12" t="s">
        <v>18</v>
      </c>
      <c r="J4558" s="11"/>
      <c r="K4558" s="12" t="s">
        <v>17607</v>
      </c>
      <c r="L4558" s="10">
        <v>47</v>
      </c>
      <c r="M4558" s="12" t="s">
        <v>17608</v>
      </c>
    </row>
    <row r="4559" spans="1:13" ht="20.149999999999999" customHeight="1">
      <c r="A4559" s="8" t="s">
        <v>14</v>
      </c>
      <c r="B4559" s="9">
        <v>4556913</v>
      </c>
      <c r="C4559" s="10">
        <v>4556996</v>
      </c>
      <c r="D4559" s="11"/>
      <c r="E4559" s="12" t="s">
        <v>15</v>
      </c>
      <c r="F4559" s="12" t="s">
        <v>17609</v>
      </c>
      <c r="G4559" s="12" t="s">
        <v>17610</v>
      </c>
      <c r="H4559" s="10">
        <v>38094980</v>
      </c>
      <c r="I4559" s="12" t="s">
        <v>18</v>
      </c>
      <c r="J4559" s="11"/>
      <c r="K4559" s="12" t="s">
        <v>17611</v>
      </c>
      <c r="L4559" s="10">
        <v>27</v>
      </c>
      <c r="M4559" s="12" t="s">
        <v>17612</v>
      </c>
    </row>
    <row r="4560" spans="1:13" ht="20.149999999999999" customHeight="1">
      <c r="A4560" s="8" t="s">
        <v>14</v>
      </c>
      <c r="B4560" s="9">
        <v>4556993</v>
      </c>
      <c r="C4560" s="10">
        <v>4557385</v>
      </c>
      <c r="D4560" s="11"/>
      <c r="E4560" s="12" t="s">
        <v>15</v>
      </c>
      <c r="F4560" s="12" t="s">
        <v>17613</v>
      </c>
      <c r="G4560" s="12" t="s">
        <v>17614</v>
      </c>
      <c r="H4560" s="10">
        <v>948851</v>
      </c>
      <c r="I4560" s="12" t="s">
        <v>18</v>
      </c>
      <c r="J4560" s="11"/>
      <c r="K4560" s="12" t="s">
        <v>17615</v>
      </c>
      <c r="L4560" s="10">
        <v>130</v>
      </c>
      <c r="M4560" s="12" t="s">
        <v>17616</v>
      </c>
    </row>
    <row r="4561" spans="1:13" ht="20.149999999999999" customHeight="1">
      <c r="A4561" s="8" t="s">
        <v>14</v>
      </c>
      <c r="B4561" s="9">
        <v>4557378</v>
      </c>
      <c r="C4561" s="10">
        <v>4558289</v>
      </c>
      <c r="D4561" s="11"/>
      <c r="E4561" s="12" t="s">
        <v>37</v>
      </c>
      <c r="F4561" s="12" t="s">
        <v>17617</v>
      </c>
      <c r="G4561" s="12" t="s">
        <v>17618</v>
      </c>
      <c r="H4561" s="10">
        <v>948852</v>
      </c>
      <c r="I4561" s="12" t="s">
        <v>18</v>
      </c>
      <c r="J4561" s="11"/>
      <c r="K4561" s="12" t="s">
        <v>17619</v>
      </c>
      <c r="L4561" s="10">
        <v>303</v>
      </c>
      <c r="M4561" s="12" t="s">
        <v>17620</v>
      </c>
    </row>
    <row r="4562" spans="1:13" ht="20.149999999999999" customHeight="1">
      <c r="A4562" s="8" t="s">
        <v>14</v>
      </c>
      <c r="B4562" s="9">
        <v>4558354</v>
      </c>
      <c r="C4562" s="10">
        <v>4559526</v>
      </c>
      <c r="D4562" s="11"/>
      <c r="E4562" s="12" t="s">
        <v>37</v>
      </c>
      <c r="F4562" s="12" t="s">
        <v>17621</v>
      </c>
      <c r="G4562" s="12" t="s">
        <v>17622</v>
      </c>
      <c r="H4562" s="10">
        <v>948853</v>
      </c>
      <c r="I4562" s="12" t="s">
        <v>18</v>
      </c>
      <c r="J4562" s="11"/>
      <c r="K4562" s="12" t="s">
        <v>17623</v>
      </c>
      <c r="L4562" s="10">
        <v>390</v>
      </c>
      <c r="M4562" s="12" t="s">
        <v>17624</v>
      </c>
    </row>
    <row r="4563" spans="1:13" ht="20.149999999999999" customHeight="1">
      <c r="A4563" s="8" t="s">
        <v>14</v>
      </c>
      <c r="B4563" s="9">
        <v>4559539</v>
      </c>
      <c r="C4563" s="10">
        <v>4560000</v>
      </c>
      <c r="D4563" s="11"/>
      <c r="E4563" s="12" t="s">
        <v>37</v>
      </c>
      <c r="F4563" s="12" t="s">
        <v>17625</v>
      </c>
      <c r="G4563" s="12" t="s">
        <v>17626</v>
      </c>
      <c r="H4563" s="10">
        <v>948854</v>
      </c>
      <c r="I4563" s="12" t="s">
        <v>18</v>
      </c>
      <c r="J4563" s="11"/>
      <c r="K4563" s="12" t="s">
        <v>17627</v>
      </c>
      <c r="L4563" s="10">
        <v>153</v>
      </c>
      <c r="M4563" s="12" t="s">
        <v>17628</v>
      </c>
    </row>
    <row r="4564" spans="1:13" ht="20.149999999999999" customHeight="1">
      <c r="A4564" s="8" t="s">
        <v>14</v>
      </c>
      <c r="B4564" s="9">
        <v>4559997</v>
      </c>
      <c r="C4564" s="10">
        <v>4560680</v>
      </c>
      <c r="D4564" s="11"/>
      <c r="E4564" s="12" t="s">
        <v>37</v>
      </c>
      <c r="F4564" s="12" t="s">
        <v>17629</v>
      </c>
      <c r="G4564" s="12" t="s">
        <v>17630</v>
      </c>
      <c r="H4564" s="10">
        <v>948856</v>
      </c>
      <c r="I4564" s="12" t="s">
        <v>18</v>
      </c>
      <c r="J4564" s="11"/>
      <c r="K4564" s="12" t="s">
        <v>17631</v>
      </c>
      <c r="L4564" s="10">
        <v>227</v>
      </c>
      <c r="M4564" s="12" t="s">
        <v>17632</v>
      </c>
    </row>
    <row r="4565" spans="1:13" ht="20.149999999999999" customHeight="1">
      <c r="A4565" s="8" t="s">
        <v>14</v>
      </c>
      <c r="B4565" s="9">
        <v>4560930</v>
      </c>
      <c r="C4565" s="10">
        <v>4561484</v>
      </c>
      <c r="D4565" s="11"/>
      <c r="E4565" s="12" t="s">
        <v>15</v>
      </c>
      <c r="F4565" s="12" t="s">
        <v>17633</v>
      </c>
      <c r="G4565" s="12" t="s">
        <v>17634</v>
      </c>
      <c r="H4565" s="10">
        <v>948858</v>
      </c>
      <c r="I4565" s="12" t="s">
        <v>18</v>
      </c>
      <c r="J4565" s="11"/>
      <c r="K4565" s="12" t="s">
        <v>17635</v>
      </c>
      <c r="L4565" s="10">
        <v>184</v>
      </c>
      <c r="M4565" s="12" t="s">
        <v>17636</v>
      </c>
    </row>
    <row r="4566" spans="1:13" ht="20.149999999999999" customHeight="1">
      <c r="A4566" s="8" t="s">
        <v>14</v>
      </c>
      <c r="B4566" s="9">
        <v>4561497</v>
      </c>
      <c r="C4566" s="10">
        <v>4562675</v>
      </c>
      <c r="D4566" s="11"/>
      <c r="E4566" s="12" t="s">
        <v>37</v>
      </c>
      <c r="F4566" s="12" t="s">
        <v>17637</v>
      </c>
      <c r="G4566" s="12" t="s">
        <v>17638</v>
      </c>
      <c r="H4566" s="10">
        <v>948859</v>
      </c>
      <c r="I4566" s="12" t="s">
        <v>18</v>
      </c>
      <c r="J4566" s="11"/>
      <c r="K4566" s="12" t="s">
        <v>17639</v>
      </c>
      <c r="L4566" s="10">
        <v>392</v>
      </c>
      <c r="M4566" s="12" t="s">
        <v>17640</v>
      </c>
    </row>
    <row r="4567" spans="1:13" ht="20.149999999999999" customHeight="1">
      <c r="A4567" s="8" t="s">
        <v>14</v>
      </c>
      <c r="B4567" s="9">
        <v>4562743</v>
      </c>
      <c r="C4567" s="10">
        <v>4563603</v>
      </c>
      <c r="D4567" s="11"/>
      <c r="E4567" s="12" t="s">
        <v>37</v>
      </c>
      <c r="F4567" s="12" t="s">
        <v>17641</v>
      </c>
      <c r="G4567" s="12" t="s">
        <v>17642</v>
      </c>
      <c r="H4567" s="10">
        <v>948957</v>
      </c>
      <c r="I4567" s="12" t="s">
        <v>18</v>
      </c>
      <c r="J4567" s="11"/>
      <c r="K4567" s="12" t="s">
        <v>17643</v>
      </c>
      <c r="L4567" s="10">
        <v>286</v>
      </c>
      <c r="M4567" s="12" t="s">
        <v>17644</v>
      </c>
    </row>
    <row r="4568" spans="1:13" ht="20.149999999999999" customHeight="1">
      <c r="A4568" s="8" t="s">
        <v>14</v>
      </c>
      <c r="B4568" s="9">
        <v>4563668</v>
      </c>
      <c r="C4568" s="10">
        <v>4563925</v>
      </c>
      <c r="D4568" s="11"/>
      <c r="E4568" s="12" t="s">
        <v>37</v>
      </c>
      <c r="F4568" s="12" t="s">
        <v>17645</v>
      </c>
      <c r="G4568" s="12" t="s">
        <v>17646</v>
      </c>
      <c r="H4568" s="10">
        <v>38094981</v>
      </c>
      <c r="I4568" s="12" t="s">
        <v>18</v>
      </c>
      <c r="J4568" s="11"/>
      <c r="K4568" s="12" t="s">
        <v>17647</v>
      </c>
      <c r="L4568" s="10">
        <v>85</v>
      </c>
      <c r="M4568" s="12" t="s">
        <v>17648</v>
      </c>
    </row>
    <row r="4569" spans="1:13" ht="20.149999999999999" customHeight="1">
      <c r="A4569" s="8" t="s">
        <v>14</v>
      </c>
      <c r="B4569" s="9">
        <v>4563922</v>
      </c>
      <c r="C4569" s="10">
        <v>4564689</v>
      </c>
      <c r="D4569" s="11"/>
      <c r="E4569" s="12" t="s">
        <v>37</v>
      </c>
      <c r="F4569" s="12" t="s">
        <v>17649</v>
      </c>
      <c r="G4569" s="12" t="s">
        <v>17650</v>
      </c>
      <c r="H4569" s="10">
        <v>948837</v>
      </c>
      <c r="I4569" s="12" t="s">
        <v>18</v>
      </c>
      <c r="J4569" s="11"/>
      <c r="K4569" s="12" t="s">
        <v>17651</v>
      </c>
      <c r="L4569" s="10">
        <v>255</v>
      </c>
      <c r="M4569" s="12" t="s">
        <v>17652</v>
      </c>
    </row>
    <row r="4570" spans="1:13" ht="20.149999999999999" customHeight="1">
      <c r="A4570" s="8" t="s">
        <v>14</v>
      </c>
      <c r="B4570" s="9">
        <v>4564699</v>
      </c>
      <c r="C4570" s="10">
        <v>4565850</v>
      </c>
      <c r="D4570" s="11"/>
      <c r="E4570" s="12" t="s">
        <v>37</v>
      </c>
      <c r="F4570" s="12" t="s">
        <v>17653</v>
      </c>
      <c r="G4570" s="12" t="s">
        <v>17654</v>
      </c>
      <c r="H4570" s="10">
        <v>945789</v>
      </c>
      <c r="I4570" s="12" t="s">
        <v>18</v>
      </c>
      <c r="J4570" s="11"/>
      <c r="K4570" s="12" t="s">
        <v>17655</v>
      </c>
      <c r="L4570" s="10">
        <v>383</v>
      </c>
      <c r="M4570" s="12" t="s">
        <v>17656</v>
      </c>
    </row>
    <row r="4571" spans="1:13" ht="20.149999999999999" customHeight="1">
      <c r="A4571" s="8" t="s">
        <v>14</v>
      </c>
      <c r="B4571" s="9">
        <v>4565966</v>
      </c>
      <c r="C4571" s="10">
        <v>4567246</v>
      </c>
      <c r="D4571" s="11"/>
      <c r="E4571" s="12" t="s">
        <v>37</v>
      </c>
      <c r="F4571" s="12" t="s">
        <v>17657</v>
      </c>
      <c r="G4571" s="12" t="s">
        <v>17658</v>
      </c>
      <c r="H4571" s="10">
        <v>948860</v>
      </c>
      <c r="I4571" s="12" t="s">
        <v>18</v>
      </c>
      <c r="J4571" s="11"/>
      <c r="K4571" s="12" t="s">
        <v>17659</v>
      </c>
      <c r="L4571" s="10">
        <v>426</v>
      </c>
      <c r="M4571" s="12" t="s">
        <v>17660</v>
      </c>
    </row>
    <row r="4572" spans="1:13" ht="20.149999999999999" customHeight="1">
      <c r="A4572" s="8" t="s">
        <v>14</v>
      </c>
      <c r="B4572" s="9">
        <v>4567287</v>
      </c>
      <c r="C4572" s="10">
        <v>4568519</v>
      </c>
      <c r="D4572" s="11"/>
      <c r="E4572" s="12" t="s">
        <v>37</v>
      </c>
      <c r="F4572" s="12" t="s">
        <v>17661</v>
      </c>
      <c r="G4572" s="12" t="s">
        <v>17662</v>
      </c>
      <c r="H4572" s="10">
        <v>948861</v>
      </c>
      <c r="I4572" s="12" t="s">
        <v>18</v>
      </c>
      <c r="J4572" s="11"/>
      <c r="K4572" s="12" t="s">
        <v>17663</v>
      </c>
      <c r="L4572" s="10">
        <v>410</v>
      </c>
      <c r="M4572" s="12" t="s">
        <v>17664</v>
      </c>
    </row>
    <row r="4573" spans="1:13" ht="20.149999999999999" customHeight="1">
      <c r="A4573" s="8" t="s">
        <v>14</v>
      </c>
      <c r="B4573" s="9">
        <v>4568692</v>
      </c>
      <c r="C4573" s="10">
        <v>4568727</v>
      </c>
      <c r="D4573" s="11"/>
      <c r="E4573" s="12" t="s">
        <v>37</v>
      </c>
      <c r="F4573" s="12" t="s">
        <v>17665</v>
      </c>
      <c r="G4573" s="12" t="s">
        <v>17666</v>
      </c>
      <c r="H4573" s="10">
        <v>71004581</v>
      </c>
      <c r="I4573" s="12" t="s">
        <v>18</v>
      </c>
      <c r="J4573" s="11"/>
      <c r="K4573" s="12" t="s">
        <v>17667</v>
      </c>
      <c r="L4573" s="10">
        <v>11</v>
      </c>
      <c r="M4573" s="12" t="s">
        <v>17668</v>
      </c>
    </row>
    <row r="4574" spans="1:13" ht="20.149999999999999" customHeight="1">
      <c r="A4574" s="8" t="s">
        <v>14</v>
      </c>
      <c r="B4574" s="9">
        <v>4568998</v>
      </c>
      <c r="C4574" s="10">
        <v>4569918</v>
      </c>
      <c r="D4574" s="11"/>
      <c r="E4574" s="12" t="s">
        <v>15</v>
      </c>
      <c r="F4574" s="12" t="s">
        <v>915</v>
      </c>
      <c r="G4574" s="12" t="s">
        <v>17669</v>
      </c>
      <c r="H4574" s="10">
        <v>38094982</v>
      </c>
      <c r="I4574" s="12" t="s">
        <v>917</v>
      </c>
      <c r="J4574" s="11"/>
      <c r="K4574" s="11"/>
      <c r="L4574" s="11"/>
      <c r="M4574" s="12" t="s">
        <v>17670</v>
      </c>
    </row>
    <row r="4575" spans="1:13" ht="20.149999999999999" customHeight="1">
      <c r="A4575" s="8" t="s">
        <v>14</v>
      </c>
      <c r="B4575" s="9">
        <v>4570162</v>
      </c>
      <c r="C4575" s="10">
        <v>4571574</v>
      </c>
      <c r="D4575" s="11"/>
      <c r="E4575" s="12" t="s">
        <v>37</v>
      </c>
      <c r="F4575" s="12" t="s">
        <v>17671</v>
      </c>
      <c r="G4575" s="12" t="s">
        <v>17672</v>
      </c>
      <c r="H4575" s="10">
        <v>949089</v>
      </c>
      <c r="I4575" s="12" t="s">
        <v>18</v>
      </c>
      <c r="J4575" s="11"/>
      <c r="K4575" s="12" t="s">
        <v>17673</v>
      </c>
      <c r="L4575" s="10">
        <v>470</v>
      </c>
      <c r="M4575" s="12" t="s">
        <v>17674</v>
      </c>
    </row>
    <row r="4576" spans="1:13" ht="20.149999999999999" customHeight="1">
      <c r="A4576" s="8" t="s">
        <v>14</v>
      </c>
      <c r="B4576" s="9">
        <v>4571751</v>
      </c>
      <c r="C4576" s="10">
        <v>4571915</v>
      </c>
      <c r="D4576" s="11"/>
      <c r="E4576" s="12" t="s">
        <v>15</v>
      </c>
      <c r="F4576" s="12" t="s">
        <v>17675</v>
      </c>
      <c r="G4576" s="12" t="s">
        <v>17676</v>
      </c>
      <c r="H4576" s="10">
        <v>948903</v>
      </c>
      <c r="I4576" s="12" t="s">
        <v>18</v>
      </c>
      <c r="J4576" s="11"/>
      <c r="K4576" s="12" t="s">
        <v>17677</v>
      </c>
      <c r="L4576" s="10">
        <v>54</v>
      </c>
      <c r="M4576" s="12" t="s">
        <v>17678</v>
      </c>
    </row>
    <row r="4577" spans="1:13" ht="20.149999999999999" customHeight="1">
      <c r="A4577" s="8" t="s">
        <v>14</v>
      </c>
      <c r="B4577" s="9">
        <v>4572414</v>
      </c>
      <c r="C4577" s="10">
        <v>4573931</v>
      </c>
      <c r="D4577" s="11"/>
      <c r="E4577" s="12" t="s">
        <v>15</v>
      </c>
      <c r="F4577" s="12" t="s">
        <v>17679</v>
      </c>
      <c r="G4577" s="12" t="s">
        <v>17680</v>
      </c>
      <c r="H4577" s="10">
        <v>945056</v>
      </c>
      <c r="I4577" s="12" t="s">
        <v>18</v>
      </c>
      <c r="J4577" s="11"/>
      <c r="K4577" s="12" t="s">
        <v>17681</v>
      </c>
      <c r="L4577" s="10">
        <v>505</v>
      </c>
      <c r="M4577" s="12" t="s">
        <v>17682</v>
      </c>
    </row>
    <row r="4578" spans="1:13" ht="20.149999999999999" customHeight="1">
      <c r="A4578" s="8" t="s">
        <v>14</v>
      </c>
      <c r="B4578" s="9">
        <v>4574135</v>
      </c>
      <c r="C4578" s="10">
        <v>4576855</v>
      </c>
      <c r="D4578" s="11"/>
      <c r="E4578" s="12" t="s">
        <v>15</v>
      </c>
      <c r="F4578" s="12" t="s">
        <v>915</v>
      </c>
      <c r="G4578" s="12" t="s">
        <v>17683</v>
      </c>
      <c r="H4578" s="10">
        <v>2847669</v>
      </c>
      <c r="I4578" s="12" t="s">
        <v>917</v>
      </c>
      <c r="J4578" s="11"/>
      <c r="K4578" s="11"/>
      <c r="L4578" s="11"/>
      <c r="M4578" s="12" t="s">
        <v>17684</v>
      </c>
    </row>
    <row r="4579" spans="1:13" ht="20.149999999999999" customHeight="1">
      <c r="A4579" s="8" t="s">
        <v>14</v>
      </c>
      <c r="B4579" s="9">
        <v>4576912</v>
      </c>
      <c r="C4579" s="10">
        <v>4577958</v>
      </c>
      <c r="D4579" s="11"/>
      <c r="E4579" s="12" t="s">
        <v>37</v>
      </c>
      <c r="F4579" s="12" t="s">
        <v>17685</v>
      </c>
      <c r="G4579" s="12" t="s">
        <v>17686</v>
      </c>
      <c r="H4579" s="10">
        <v>948880</v>
      </c>
      <c r="I4579" s="12" t="s">
        <v>18</v>
      </c>
      <c r="J4579" s="11"/>
      <c r="K4579" s="12" t="s">
        <v>17687</v>
      </c>
      <c r="L4579" s="10">
        <v>348</v>
      </c>
      <c r="M4579" s="12" t="s">
        <v>17688</v>
      </c>
    </row>
    <row r="4580" spans="1:13" ht="20.149999999999999" customHeight="1">
      <c r="A4580" s="8" t="s">
        <v>14</v>
      </c>
      <c r="B4580" s="9">
        <v>4577958</v>
      </c>
      <c r="C4580" s="10">
        <v>4579337</v>
      </c>
      <c r="D4580" s="11"/>
      <c r="E4580" s="12" t="s">
        <v>37</v>
      </c>
      <c r="F4580" s="12" t="s">
        <v>17689</v>
      </c>
      <c r="G4580" s="12" t="s">
        <v>17690</v>
      </c>
      <c r="H4580" s="10">
        <v>949122</v>
      </c>
      <c r="I4580" s="12" t="s">
        <v>18</v>
      </c>
      <c r="J4580" s="11"/>
      <c r="K4580" s="12" t="s">
        <v>17691</v>
      </c>
      <c r="L4580" s="10">
        <v>459</v>
      </c>
      <c r="M4580" s="12" t="s">
        <v>17692</v>
      </c>
    </row>
    <row r="4581" spans="1:13" ht="20.149999999999999" customHeight="1">
      <c r="A4581" s="8" t="s">
        <v>14</v>
      </c>
      <c r="B4581" s="9">
        <v>4579499</v>
      </c>
      <c r="C4581" s="10">
        <v>4579840</v>
      </c>
      <c r="D4581" s="11"/>
      <c r="E4581" s="12" t="s">
        <v>37</v>
      </c>
      <c r="F4581" s="12" t="s">
        <v>17693</v>
      </c>
      <c r="G4581" s="12" t="s">
        <v>17694</v>
      </c>
      <c r="H4581" s="10">
        <v>949088</v>
      </c>
      <c r="I4581" s="12" t="s">
        <v>18</v>
      </c>
      <c r="J4581" s="11"/>
      <c r="K4581" s="12" t="s">
        <v>17695</v>
      </c>
      <c r="L4581" s="10">
        <v>113</v>
      </c>
      <c r="M4581" s="12" t="s">
        <v>17696</v>
      </c>
    </row>
    <row r="4582" spans="1:13" ht="20.149999999999999" customHeight="1">
      <c r="A4582" s="8" t="s">
        <v>14</v>
      </c>
      <c r="B4582" s="9">
        <v>4579835</v>
      </c>
      <c r="C4582" s="10">
        <v>4579911</v>
      </c>
      <c r="D4582" s="11"/>
      <c r="E4582" s="12" t="s">
        <v>15</v>
      </c>
      <c r="F4582" s="12" t="s">
        <v>17697</v>
      </c>
      <c r="G4582" s="12" t="s">
        <v>17698</v>
      </c>
      <c r="H4582" s="10">
        <v>5061533</v>
      </c>
      <c r="I4582" s="12" t="s">
        <v>92</v>
      </c>
      <c r="J4582" s="11"/>
      <c r="K4582" s="11"/>
      <c r="L4582" s="11"/>
      <c r="M4582" s="12" t="s">
        <v>17699</v>
      </c>
    </row>
    <row r="4583" spans="1:13" ht="20.149999999999999" customHeight="1">
      <c r="A4583" s="8" t="s">
        <v>14</v>
      </c>
      <c r="B4583" s="9">
        <v>4580068</v>
      </c>
      <c r="C4583" s="10">
        <v>4581462</v>
      </c>
      <c r="D4583" s="11"/>
      <c r="E4583" s="12" t="s">
        <v>37</v>
      </c>
      <c r="F4583" s="12" t="s">
        <v>17700</v>
      </c>
      <c r="G4583" s="12" t="s">
        <v>17701</v>
      </c>
      <c r="H4583" s="10">
        <v>948867</v>
      </c>
      <c r="I4583" s="12" t="s">
        <v>18</v>
      </c>
      <c r="J4583" s="11"/>
      <c r="K4583" s="12" t="s">
        <v>17702</v>
      </c>
      <c r="L4583" s="10">
        <v>464</v>
      </c>
      <c r="M4583" s="12" t="s">
        <v>17703</v>
      </c>
    </row>
    <row r="4584" spans="1:13" ht="20.149999999999999" customHeight="1">
      <c r="A4584" s="8" t="s">
        <v>14</v>
      </c>
      <c r="B4584" s="9">
        <v>4581459</v>
      </c>
      <c r="C4584" s="10">
        <v>4583048</v>
      </c>
      <c r="D4584" s="11"/>
      <c r="E4584" s="12" t="s">
        <v>37</v>
      </c>
      <c r="F4584" s="12" t="s">
        <v>17704</v>
      </c>
      <c r="G4584" s="12" t="s">
        <v>17705</v>
      </c>
      <c r="H4584" s="10">
        <v>948872</v>
      </c>
      <c r="I4584" s="12" t="s">
        <v>18</v>
      </c>
      <c r="J4584" s="11"/>
      <c r="K4584" s="12" t="s">
        <v>17706</v>
      </c>
      <c r="L4584" s="10">
        <v>529</v>
      </c>
      <c r="M4584" s="12" t="s">
        <v>17707</v>
      </c>
    </row>
    <row r="4585" spans="1:13" ht="20.149999999999999" customHeight="1">
      <c r="A4585" s="8" t="s">
        <v>14</v>
      </c>
      <c r="B4585" s="9">
        <v>4583249</v>
      </c>
      <c r="C4585" s="10">
        <v>4586761</v>
      </c>
      <c r="D4585" s="11"/>
      <c r="E4585" s="12" t="s">
        <v>37</v>
      </c>
      <c r="F4585" s="12" t="s">
        <v>17708</v>
      </c>
      <c r="G4585" s="12" t="s">
        <v>17709</v>
      </c>
      <c r="H4585" s="10">
        <v>948878</v>
      </c>
      <c r="I4585" s="12" t="s">
        <v>18</v>
      </c>
      <c r="J4585" s="11"/>
      <c r="K4585" s="12" t="s">
        <v>17710</v>
      </c>
      <c r="L4585" s="10">
        <v>1170</v>
      </c>
      <c r="M4585" s="12" t="s">
        <v>17711</v>
      </c>
    </row>
    <row r="4586" spans="1:13" ht="20.149999999999999" customHeight="1">
      <c r="A4586" s="8" t="s">
        <v>14</v>
      </c>
      <c r="B4586" s="9">
        <v>4586949</v>
      </c>
      <c r="C4586" s="10">
        <v>4587863</v>
      </c>
      <c r="D4586" s="11"/>
      <c r="E4586" s="12" t="s">
        <v>15</v>
      </c>
      <c r="F4586" s="12" t="s">
        <v>17712</v>
      </c>
      <c r="G4586" s="12" t="s">
        <v>17713</v>
      </c>
      <c r="H4586" s="10">
        <v>948898</v>
      </c>
      <c r="I4586" s="12" t="s">
        <v>18</v>
      </c>
      <c r="J4586" s="11"/>
      <c r="K4586" s="12" t="s">
        <v>17714</v>
      </c>
      <c r="L4586" s="10">
        <v>304</v>
      </c>
      <c r="M4586" s="12" t="s">
        <v>17715</v>
      </c>
    </row>
    <row r="4587" spans="1:13" ht="20.149999999999999" customHeight="1">
      <c r="A4587" s="8" t="s">
        <v>14</v>
      </c>
      <c r="B4587" s="9">
        <v>4587909</v>
      </c>
      <c r="C4587" s="10">
        <v>4588865</v>
      </c>
      <c r="D4587" s="11"/>
      <c r="E4587" s="12" t="s">
        <v>37</v>
      </c>
      <c r="F4587" s="12" t="s">
        <v>17716</v>
      </c>
      <c r="G4587" s="12" t="s">
        <v>17717</v>
      </c>
      <c r="H4587" s="10">
        <v>948882</v>
      </c>
      <c r="I4587" s="12" t="s">
        <v>18</v>
      </c>
      <c r="J4587" s="11"/>
      <c r="K4587" s="12" t="s">
        <v>17718</v>
      </c>
      <c r="L4587" s="10">
        <v>318</v>
      </c>
      <c r="M4587" s="12" t="s">
        <v>17719</v>
      </c>
    </row>
    <row r="4588" spans="1:13" ht="20.149999999999999" customHeight="1">
      <c r="A4588" s="8" t="s">
        <v>14</v>
      </c>
      <c r="B4588" s="9">
        <v>4588876</v>
      </c>
      <c r="C4588" s="10">
        <v>4589079</v>
      </c>
      <c r="D4588" s="11"/>
      <c r="E4588" s="12" t="s">
        <v>37</v>
      </c>
      <c r="F4588" s="12" t="s">
        <v>17720</v>
      </c>
      <c r="G4588" s="12" t="s">
        <v>17721</v>
      </c>
      <c r="H4588" s="10">
        <v>949090</v>
      </c>
      <c r="I4588" s="12" t="s">
        <v>18</v>
      </c>
      <c r="J4588" s="11"/>
      <c r="K4588" s="12" t="s">
        <v>17722</v>
      </c>
      <c r="L4588" s="10">
        <v>67</v>
      </c>
      <c r="M4588" s="12" t="s">
        <v>17723</v>
      </c>
    </row>
    <row r="4589" spans="1:13" ht="20.149999999999999" customHeight="1">
      <c r="A4589" s="8" t="s">
        <v>14</v>
      </c>
      <c r="B4589" s="9">
        <v>4589129</v>
      </c>
      <c r="C4589" s="10">
        <v>4591279</v>
      </c>
      <c r="D4589" s="11"/>
      <c r="E4589" s="12" t="s">
        <v>37</v>
      </c>
      <c r="F4589" s="12" t="s">
        <v>17724</v>
      </c>
      <c r="G4589" s="12" t="s">
        <v>17725</v>
      </c>
      <c r="H4589" s="10">
        <v>948914</v>
      </c>
      <c r="I4589" s="12" t="s">
        <v>18</v>
      </c>
      <c r="J4589" s="11"/>
      <c r="K4589" s="12" t="s">
        <v>17726</v>
      </c>
      <c r="L4589" s="10">
        <v>716</v>
      </c>
      <c r="M4589" s="12" t="s">
        <v>17727</v>
      </c>
    </row>
    <row r="4590" spans="1:13" ht="20.149999999999999" customHeight="1">
      <c r="A4590" s="8" t="s">
        <v>14</v>
      </c>
      <c r="B4590" s="9">
        <v>4591657</v>
      </c>
      <c r="C4590" s="10">
        <v>4593312</v>
      </c>
      <c r="D4590" s="11"/>
      <c r="E4590" s="12" t="s">
        <v>15</v>
      </c>
      <c r="F4590" s="12" t="s">
        <v>17728</v>
      </c>
      <c r="G4590" s="12" t="s">
        <v>17729</v>
      </c>
      <c r="H4590" s="10">
        <v>948884</v>
      </c>
      <c r="I4590" s="12" t="s">
        <v>18</v>
      </c>
      <c r="J4590" s="11"/>
      <c r="K4590" s="12" t="s">
        <v>17730</v>
      </c>
      <c r="L4590" s="10">
        <v>551</v>
      </c>
      <c r="M4590" s="12" t="s">
        <v>17731</v>
      </c>
    </row>
    <row r="4591" spans="1:13" ht="20.149999999999999" customHeight="1">
      <c r="A4591" s="8" t="s">
        <v>14</v>
      </c>
      <c r="B4591" s="9">
        <v>4593361</v>
      </c>
      <c r="C4591" s="10">
        <v>4594722</v>
      </c>
      <c r="D4591" s="11"/>
      <c r="E4591" s="12" t="s">
        <v>37</v>
      </c>
      <c r="F4591" s="12" t="s">
        <v>17732</v>
      </c>
      <c r="G4591" s="12" t="s">
        <v>17733</v>
      </c>
      <c r="H4591" s="10">
        <v>948879</v>
      </c>
      <c r="I4591" s="12" t="s">
        <v>18</v>
      </c>
      <c r="J4591" s="11"/>
      <c r="K4591" s="12" t="s">
        <v>17734</v>
      </c>
      <c r="L4591" s="10">
        <v>453</v>
      </c>
      <c r="M4591" s="12" t="s">
        <v>17735</v>
      </c>
    </row>
    <row r="4592" spans="1:13" ht="20.149999999999999" customHeight="1">
      <c r="A4592" s="8" t="s">
        <v>14</v>
      </c>
      <c r="B4592" s="9">
        <v>4594937</v>
      </c>
      <c r="C4592" s="10">
        <v>4595851</v>
      </c>
      <c r="D4592" s="11"/>
      <c r="E4592" s="12" t="s">
        <v>37</v>
      </c>
      <c r="F4592" s="12" t="s">
        <v>17736</v>
      </c>
      <c r="G4592" s="12" t="s">
        <v>17737</v>
      </c>
      <c r="H4592" s="10">
        <v>948881</v>
      </c>
      <c r="I4592" s="12" t="s">
        <v>18</v>
      </c>
      <c r="J4592" s="11"/>
      <c r="K4592" s="12" t="s">
        <v>17738</v>
      </c>
      <c r="L4592" s="10">
        <v>304</v>
      </c>
      <c r="M4592" s="12" t="s">
        <v>17739</v>
      </c>
    </row>
    <row r="4593" spans="1:13" ht="20.149999999999999" customHeight="1">
      <c r="A4593" s="8" t="s">
        <v>14</v>
      </c>
      <c r="B4593" s="9">
        <v>4595990</v>
      </c>
      <c r="C4593" s="10">
        <v>4597012</v>
      </c>
      <c r="D4593" s="11"/>
      <c r="E4593" s="12" t="s">
        <v>15</v>
      </c>
      <c r="F4593" s="12" t="s">
        <v>17740</v>
      </c>
      <c r="G4593" s="12" t="s">
        <v>17741</v>
      </c>
      <c r="H4593" s="10">
        <v>948883</v>
      </c>
      <c r="I4593" s="12" t="s">
        <v>18</v>
      </c>
      <c r="J4593" s="11"/>
      <c r="K4593" s="12" t="s">
        <v>17742</v>
      </c>
      <c r="L4593" s="10">
        <v>340</v>
      </c>
      <c r="M4593" s="12" t="s">
        <v>17743</v>
      </c>
    </row>
    <row r="4594" spans="1:13" ht="20.149999999999999" customHeight="1">
      <c r="A4594" s="8" t="s">
        <v>14</v>
      </c>
      <c r="B4594" s="9">
        <v>4597150</v>
      </c>
      <c r="C4594" s="10">
        <v>4599441</v>
      </c>
      <c r="D4594" s="11"/>
      <c r="E4594" s="12" t="s">
        <v>37</v>
      </c>
      <c r="F4594" s="12" t="s">
        <v>17744</v>
      </c>
      <c r="G4594" s="12" t="s">
        <v>17745</v>
      </c>
      <c r="H4594" s="10">
        <v>948888</v>
      </c>
      <c r="I4594" s="12" t="s">
        <v>18</v>
      </c>
      <c r="J4594" s="11"/>
      <c r="K4594" s="12" t="s">
        <v>17746</v>
      </c>
      <c r="L4594" s="10">
        <v>763</v>
      </c>
      <c r="M4594" s="12" t="s">
        <v>17747</v>
      </c>
    </row>
    <row r="4595" spans="1:13" ht="20.149999999999999" customHeight="1">
      <c r="A4595" s="8" t="s">
        <v>14</v>
      </c>
      <c r="B4595" s="9">
        <v>4599695</v>
      </c>
      <c r="C4595" s="10">
        <v>4600189</v>
      </c>
      <c r="D4595" s="11"/>
      <c r="E4595" s="12" t="s">
        <v>37</v>
      </c>
      <c r="F4595" s="12" t="s">
        <v>17748</v>
      </c>
      <c r="G4595" s="12" t="s">
        <v>17749</v>
      </c>
      <c r="H4595" s="10">
        <v>948887</v>
      </c>
      <c r="I4595" s="12" t="s">
        <v>18</v>
      </c>
      <c r="J4595" s="11"/>
      <c r="K4595" s="12" t="s">
        <v>17750</v>
      </c>
      <c r="L4595" s="10">
        <v>164</v>
      </c>
      <c r="M4595" s="12" t="s">
        <v>17751</v>
      </c>
    </row>
    <row r="4596" spans="1:13" ht="20.149999999999999" customHeight="1">
      <c r="A4596" s="8" t="s">
        <v>14</v>
      </c>
      <c r="B4596" s="9">
        <v>4600238</v>
      </c>
      <c r="C4596" s="10">
        <v>4600975</v>
      </c>
      <c r="D4596" s="11"/>
      <c r="E4596" s="12" t="s">
        <v>37</v>
      </c>
      <c r="F4596" s="12" t="s">
        <v>17752</v>
      </c>
      <c r="G4596" s="12" t="s">
        <v>17753</v>
      </c>
      <c r="H4596" s="10">
        <v>948864</v>
      </c>
      <c r="I4596" s="12" t="s">
        <v>18</v>
      </c>
      <c r="J4596" s="11"/>
      <c r="K4596" s="12" t="s">
        <v>17754</v>
      </c>
      <c r="L4596" s="10">
        <v>245</v>
      </c>
      <c r="M4596" s="12" t="s">
        <v>17755</v>
      </c>
    </row>
    <row r="4597" spans="1:13" ht="20.149999999999999" customHeight="1">
      <c r="A4597" s="8" t="s">
        <v>14</v>
      </c>
      <c r="B4597" s="9">
        <v>4600978</v>
      </c>
      <c r="C4597" s="10">
        <v>4601517</v>
      </c>
      <c r="D4597" s="11"/>
      <c r="E4597" s="12" t="s">
        <v>37</v>
      </c>
      <c r="F4597" s="12" t="s">
        <v>17756</v>
      </c>
      <c r="G4597" s="12" t="s">
        <v>17757</v>
      </c>
      <c r="H4597" s="10">
        <v>948813</v>
      </c>
      <c r="I4597" s="12" t="s">
        <v>18</v>
      </c>
      <c r="J4597" s="11"/>
      <c r="K4597" s="12" t="s">
        <v>17758</v>
      </c>
      <c r="L4597" s="10">
        <v>179</v>
      </c>
      <c r="M4597" s="12" t="s">
        <v>17759</v>
      </c>
    </row>
    <row r="4598" spans="1:13" ht="20.149999999999999" customHeight="1">
      <c r="A4598" s="8" t="s">
        <v>14</v>
      </c>
      <c r="B4598" s="9">
        <v>4601624</v>
      </c>
      <c r="C4598" s="10">
        <v>4602097</v>
      </c>
      <c r="D4598" s="11"/>
      <c r="E4598" s="12" t="s">
        <v>37</v>
      </c>
      <c r="F4598" s="12" t="s">
        <v>17760</v>
      </c>
      <c r="G4598" s="12" t="s">
        <v>17761</v>
      </c>
      <c r="H4598" s="10">
        <v>948811</v>
      </c>
      <c r="I4598" s="12" t="s">
        <v>18</v>
      </c>
      <c r="J4598" s="11"/>
      <c r="K4598" s="12" t="s">
        <v>17762</v>
      </c>
      <c r="L4598" s="10">
        <v>157</v>
      </c>
      <c r="M4598" s="12" t="s">
        <v>17763</v>
      </c>
    </row>
    <row r="4599" spans="1:13" ht="20.149999999999999" customHeight="1">
      <c r="A4599" s="8" t="s">
        <v>14</v>
      </c>
      <c r="B4599" s="9">
        <v>4602088</v>
      </c>
      <c r="C4599" s="10">
        <v>4602858</v>
      </c>
      <c r="D4599" s="11"/>
      <c r="E4599" s="12" t="s">
        <v>37</v>
      </c>
      <c r="F4599" s="12" t="s">
        <v>17764</v>
      </c>
      <c r="G4599" s="12" t="s">
        <v>17765</v>
      </c>
      <c r="H4599" s="10">
        <v>948812</v>
      </c>
      <c r="I4599" s="12" t="s">
        <v>18</v>
      </c>
      <c r="J4599" s="11"/>
      <c r="K4599" s="12" t="s">
        <v>17766</v>
      </c>
      <c r="L4599" s="10">
        <v>256</v>
      </c>
      <c r="M4599" s="12" t="s">
        <v>17767</v>
      </c>
    </row>
    <row r="4600" spans="1:13" ht="20.149999999999999" customHeight="1">
      <c r="A4600" s="8" t="s">
        <v>14</v>
      </c>
      <c r="B4600" s="9">
        <v>4603477</v>
      </c>
      <c r="C4600" s="10">
        <v>4604202</v>
      </c>
      <c r="D4600" s="11"/>
      <c r="E4600" s="12" t="s">
        <v>15</v>
      </c>
      <c r="F4600" s="12" t="s">
        <v>17768</v>
      </c>
      <c r="G4600" s="12" t="s">
        <v>17769</v>
      </c>
      <c r="H4600" s="10">
        <v>948896</v>
      </c>
      <c r="I4600" s="12" t="s">
        <v>18</v>
      </c>
      <c r="J4600" s="11"/>
      <c r="K4600" s="12" t="s">
        <v>17770</v>
      </c>
      <c r="L4600" s="10">
        <v>241</v>
      </c>
      <c r="M4600" s="12" t="s">
        <v>17771</v>
      </c>
    </row>
    <row r="4601" spans="1:13" ht="20.149999999999999" customHeight="1">
      <c r="A4601" s="8" t="s">
        <v>14</v>
      </c>
      <c r="B4601" s="9">
        <v>4604160</v>
      </c>
      <c r="C4601" s="10">
        <v>4604837</v>
      </c>
      <c r="D4601" s="11"/>
      <c r="E4601" s="12" t="s">
        <v>15</v>
      </c>
      <c r="F4601" s="12" t="s">
        <v>17772</v>
      </c>
      <c r="G4601" s="12" t="s">
        <v>17773</v>
      </c>
      <c r="H4601" s="10">
        <v>948889</v>
      </c>
      <c r="I4601" s="12" t="s">
        <v>18</v>
      </c>
      <c r="J4601" s="11"/>
      <c r="K4601" s="12" t="s">
        <v>17774</v>
      </c>
      <c r="L4601" s="10">
        <v>225</v>
      </c>
      <c r="M4601" s="12" t="s">
        <v>17775</v>
      </c>
    </row>
    <row r="4602" spans="1:13" ht="20.149999999999999" customHeight="1">
      <c r="A4602" s="8" t="s">
        <v>14</v>
      </c>
      <c r="B4602" s="9">
        <v>4604875</v>
      </c>
      <c r="C4602" s="10">
        <v>4605663</v>
      </c>
      <c r="D4602" s="11"/>
      <c r="E4602" s="12" t="s">
        <v>37</v>
      </c>
      <c r="F4602" s="12" t="s">
        <v>17776</v>
      </c>
      <c r="G4602" s="12" t="s">
        <v>17777</v>
      </c>
      <c r="H4602" s="10">
        <v>948891</v>
      </c>
      <c r="I4602" s="12" t="s">
        <v>18</v>
      </c>
      <c r="J4602" s="11"/>
      <c r="K4602" s="12" t="s">
        <v>17778</v>
      </c>
      <c r="L4602" s="10">
        <v>262</v>
      </c>
      <c r="M4602" s="12" t="s">
        <v>17779</v>
      </c>
    </row>
    <row r="4603" spans="1:13" ht="20.149999999999999" customHeight="1">
      <c r="A4603" s="8" t="s">
        <v>14</v>
      </c>
      <c r="B4603" s="9">
        <v>4605804</v>
      </c>
      <c r="C4603" s="10">
        <v>4606040</v>
      </c>
      <c r="D4603" s="11"/>
      <c r="E4603" s="12" t="s">
        <v>15</v>
      </c>
      <c r="F4603" s="12" t="s">
        <v>17780</v>
      </c>
      <c r="G4603" s="12" t="s">
        <v>17781</v>
      </c>
      <c r="H4603" s="10">
        <v>1450313</v>
      </c>
      <c r="I4603" s="12" t="s">
        <v>18</v>
      </c>
      <c r="J4603" s="11"/>
      <c r="K4603" s="12" t="s">
        <v>17782</v>
      </c>
      <c r="L4603" s="10">
        <v>78</v>
      </c>
      <c r="M4603" s="12" t="s">
        <v>17783</v>
      </c>
    </row>
    <row r="4604" spans="1:13" ht="20.149999999999999" customHeight="1">
      <c r="A4604" s="8" t="s">
        <v>14</v>
      </c>
      <c r="B4604" s="9">
        <v>4606079</v>
      </c>
      <c r="C4604" s="10">
        <v>4606165</v>
      </c>
      <c r="D4604" s="11"/>
      <c r="E4604" s="12" t="s">
        <v>37</v>
      </c>
      <c r="F4604" s="12" t="s">
        <v>2725</v>
      </c>
      <c r="G4604" s="12" t="s">
        <v>17784</v>
      </c>
      <c r="H4604" s="10">
        <v>948873</v>
      </c>
      <c r="I4604" s="12" t="s">
        <v>851</v>
      </c>
      <c r="J4604" s="11"/>
      <c r="K4604" s="11"/>
      <c r="L4604" s="11"/>
      <c r="M4604" s="12" t="s">
        <v>17785</v>
      </c>
    </row>
    <row r="4605" spans="1:13" ht="20.149999999999999" customHeight="1">
      <c r="A4605" s="8" t="s">
        <v>14</v>
      </c>
      <c r="B4605" s="9">
        <v>4606200</v>
      </c>
      <c r="C4605" s="10">
        <v>4606286</v>
      </c>
      <c r="D4605" s="11"/>
      <c r="E4605" s="12" t="s">
        <v>37</v>
      </c>
      <c r="F4605" s="12" t="s">
        <v>2725</v>
      </c>
      <c r="G4605" s="12" t="s">
        <v>17786</v>
      </c>
      <c r="H4605" s="10">
        <v>948875</v>
      </c>
      <c r="I4605" s="12" t="s">
        <v>851</v>
      </c>
      <c r="J4605" s="11"/>
      <c r="K4605" s="11"/>
      <c r="L4605" s="11"/>
      <c r="M4605" s="12" t="s">
        <v>17787</v>
      </c>
    </row>
    <row r="4606" spans="1:13" ht="20.149999999999999" customHeight="1">
      <c r="A4606" s="8" t="s">
        <v>14</v>
      </c>
      <c r="B4606" s="9">
        <v>4606315</v>
      </c>
      <c r="C4606" s="10">
        <v>4606401</v>
      </c>
      <c r="D4606" s="11"/>
      <c r="E4606" s="12" t="s">
        <v>37</v>
      </c>
      <c r="F4606" s="12" t="s">
        <v>2725</v>
      </c>
      <c r="G4606" s="12" t="s">
        <v>17788</v>
      </c>
      <c r="H4606" s="10">
        <v>948893</v>
      </c>
      <c r="I4606" s="12" t="s">
        <v>851</v>
      </c>
      <c r="J4606" s="11"/>
      <c r="K4606" s="11"/>
      <c r="L4606" s="11"/>
      <c r="M4606" s="12" t="s">
        <v>17789</v>
      </c>
    </row>
    <row r="4607" spans="1:13" ht="20.149999999999999" customHeight="1">
      <c r="A4607" s="8" t="s">
        <v>14</v>
      </c>
      <c r="B4607" s="9">
        <v>4606669</v>
      </c>
      <c r="C4607" s="10">
        <v>4607700</v>
      </c>
      <c r="D4607" s="11"/>
      <c r="E4607" s="12" t="s">
        <v>37</v>
      </c>
      <c r="F4607" s="12" t="s">
        <v>17790</v>
      </c>
      <c r="G4607" s="12" t="s">
        <v>17791</v>
      </c>
      <c r="H4607" s="10">
        <v>948892</v>
      </c>
      <c r="I4607" s="12" t="s">
        <v>18</v>
      </c>
      <c r="J4607" s="11"/>
      <c r="K4607" s="12" t="s">
        <v>17792</v>
      </c>
      <c r="L4607" s="10">
        <v>343</v>
      </c>
      <c r="M4607" s="12" t="s">
        <v>17793</v>
      </c>
    </row>
    <row r="4608" spans="1:13" ht="20.149999999999999" customHeight="1">
      <c r="A4608" s="8" t="s">
        <v>14</v>
      </c>
      <c r="B4608" s="9">
        <v>4607803</v>
      </c>
      <c r="C4608" s="10">
        <v>4608216</v>
      </c>
      <c r="D4608" s="11"/>
      <c r="E4608" s="12" t="s">
        <v>15</v>
      </c>
      <c r="F4608" s="12" t="s">
        <v>17794</v>
      </c>
      <c r="G4608" s="12" t="s">
        <v>17795</v>
      </c>
      <c r="H4608" s="10">
        <v>948890</v>
      </c>
      <c r="I4608" s="12" t="s">
        <v>18</v>
      </c>
      <c r="J4608" s="11"/>
      <c r="K4608" s="12" t="s">
        <v>17796</v>
      </c>
      <c r="L4608" s="10">
        <v>137</v>
      </c>
      <c r="M4608" s="12" t="s">
        <v>17797</v>
      </c>
    </row>
    <row r="4609" spans="1:13" ht="20.149999999999999" customHeight="1">
      <c r="A4609" s="8" t="s">
        <v>14</v>
      </c>
      <c r="B4609" s="9">
        <v>4608185</v>
      </c>
      <c r="C4609" s="10">
        <v>4608631</v>
      </c>
      <c r="D4609" s="11"/>
      <c r="E4609" s="12" t="s">
        <v>15</v>
      </c>
      <c r="F4609" s="12" t="s">
        <v>17798</v>
      </c>
      <c r="G4609" s="12" t="s">
        <v>17799</v>
      </c>
      <c r="H4609" s="10">
        <v>948894</v>
      </c>
      <c r="I4609" s="12" t="s">
        <v>18</v>
      </c>
      <c r="J4609" s="11"/>
      <c r="K4609" s="12" t="s">
        <v>17800</v>
      </c>
      <c r="L4609" s="10">
        <v>148</v>
      </c>
      <c r="M4609" s="12" t="s">
        <v>17801</v>
      </c>
    </row>
    <row r="4610" spans="1:13" ht="20.149999999999999" customHeight="1">
      <c r="A4610" s="8" t="s">
        <v>14</v>
      </c>
      <c r="B4610" s="9">
        <v>4608646</v>
      </c>
      <c r="C4610" s="10">
        <v>4609323</v>
      </c>
      <c r="D4610" s="11"/>
      <c r="E4610" s="12" t="s">
        <v>15</v>
      </c>
      <c r="F4610" s="12" t="s">
        <v>17802</v>
      </c>
      <c r="G4610" s="12" t="s">
        <v>17803</v>
      </c>
      <c r="H4610" s="10">
        <v>948899</v>
      </c>
      <c r="I4610" s="12" t="s">
        <v>18</v>
      </c>
      <c r="J4610" s="11"/>
      <c r="K4610" s="12" t="s">
        <v>17804</v>
      </c>
      <c r="L4610" s="10">
        <v>225</v>
      </c>
      <c r="M4610" s="12" t="s">
        <v>17805</v>
      </c>
    </row>
    <row r="4611" spans="1:13" ht="20.149999999999999" customHeight="1">
      <c r="A4611" s="8" t="s">
        <v>14</v>
      </c>
      <c r="B4611" s="9">
        <v>4609414</v>
      </c>
      <c r="C4611" s="10">
        <v>4611003</v>
      </c>
      <c r="D4611" s="11"/>
      <c r="E4611" s="12" t="s">
        <v>15</v>
      </c>
      <c r="F4611" s="12" t="s">
        <v>17806</v>
      </c>
      <c r="G4611" s="12" t="s">
        <v>17807</v>
      </c>
      <c r="H4611" s="10">
        <v>948897</v>
      </c>
      <c r="I4611" s="12" t="s">
        <v>18</v>
      </c>
      <c r="J4611" s="11"/>
      <c r="K4611" s="12" t="s">
        <v>17808</v>
      </c>
      <c r="L4611" s="10">
        <v>529</v>
      </c>
      <c r="M4611" s="12" t="s">
        <v>17809</v>
      </c>
    </row>
    <row r="4612" spans="1:13" ht="20.149999999999999" customHeight="1">
      <c r="A4612" s="8" t="s">
        <v>14</v>
      </c>
      <c r="B4612" s="9">
        <v>4611396</v>
      </c>
      <c r="C4612" s="10">
        <v>4612001</v>
      </c>
      <c r="D4612" s="11"/>
      <c r="E4612" s="12" t="s">
        <v>15</v>
      </c>
      <c r="F4612" s="12" t="s">
        <v>17810</v>
      </c>
      <c r="G4612" s="12" t="s">
        <v>17811</v>
      </c>
      <c r="H4612" s="10">
        <v>948895</v>
      </c>
      <c r="I4612" s="12" t="s">
        <v>18</v>
      </c>
      <c r="J4612" s="11"/>
      <c r="K4612" s="12" t="s">
        <v>17812</v>
      </c>
      <c r="L4612" s="10">
        <v>201</v>
      </c>
      <c r="M4612" s="12" t="s">
        <v>17813</v>
      </c>
    </row>
    <row r="4613" spans="1:13" ht="20.149999999999999" customHeight="1">
      <c r="A4613" s="8" t="s">
        <v>14</v>
      </c>
      <c r="B4613" s="9">
        <v>4612128</v>
      </c>
      <c r="C4613" s="10">
        <v>4612289</v>
      </c>
      <c r="D4613" s="11"/>
      <c r="E4613" s="12" t="s">
        <v>15</v>
      </c>
      <c r="F4613" s="12" t="s">
        <v>17814</v>
      </c>
      <c r="G4613" s="12" t="s">
        <v>17815</v>
      </c>
      <c r="H4613" s="10">
        <v>1450298</v>
      </c>
      <c r="I4613" s="12" t="s">
        <v>18</v>
      </c>
      <c r="J4613" s="11"/>
      <c r="K4613" s="12" t="s">
        <v>17816</v>
      </c>
      <c r="L4613" s="10">
        <v>53</v>
      </c>
      <c r="M4613" s="12" t="s">
        <v>17817</v>
      </c>
    </row>
    <row r="4614" spans="1:13" ht="20.149999999999999" customHeight="1">
      <c r="A4614" s="8" t="s">
        <v>14</v>
      </c>
      <c r="B4614" s="9">
        <v>4612411</v>
      </c>
      <c r="C4614" s="10">
        <v>4613484</v>
      </c>
      <c r="D4614" s="11"/>
      <c r="E4614" s="12" t="s">
        <v>15</v>
      </c>
      <c r="F4614" s="12" t="s">
        <v>17818</v>
      </c>
      <c r="G4614" s="12" t="s">
        <v>17819</v>
      </c>
      <c r="H4614" s="10">
        <v>948906</v>
      </c>
      <c r="I4614" s="12" t="s">
        <v>18</v>
      </c>
      <c r="J4614" s="11"/>
      <c r="K4614" s="12" t="s">
        <v>17820</v>
      </c>
      <c r="L4614" s="10">
        <v>357</v>
      </c>
      <c r="M4614" s="12" t="s">
        <v>17821</v>
      </c>
    </row>
    <row r="4615" spans="1:13" ht="20.149999999999999" customHeight="1">
      <c r="A4615" s="8" t="s">
        <v>14</v>
      </c>
      <c r="B4615" s="9">
        <v>4613481</v>
      </c>
      <c r="C4615" s="10">
        <v>4614260</v>
      </c>
      <c r="D4615" s="11"/>
      <c r="E4615" s="12" t="s">
        <v>15</v>
      </c>
      <c r="F4615" s="12" t="s">
        <v>17822</v>
      </c>
      <c r="G4615" s="12" t="s">
        <v>17823</v>
      </c>
      <c r="H4615" s="10">
        <v>2847741</v>
      </c>
      <c r="I4615" s="12" t="s">
        <v>18</v>
      </c>
      <c r="J4615" s="11"/>
      <c r="K4615" s="12" t="s">
        <v>17824</v>
      </c>
      <c r="L4615" s="10">
        <v>259</v>
      </c>
      <c r="M4615" s="12" t="s">
        <v>17825</v>
      </c>
    </row>
    <row r="4616" spans="1:13" ht="20.149999999999999" customHeight="1">
      <c r="A4616" s="8" t="s">
        <v>14</v>
      </c>
      <c r="B4616" s="9">
        <v>4614680</v>
      </c>
      <c r="C4616" s="10">
        <v>4615543</v>
      </c>
      <c r="D4616" s="11"/>
      <c r="E4616" s="12" t="s">
        <v>37</v>
      </c>
      <c r="F4616" s="12" t="s">
        <v>17826</v>
      </c>
      <c r="G4616" s="12" t="s">
        <v>17827</v>
      </c>
      <c r="H4616" s="10">
        <v>948905</v>
      </c>
      <c r="I4616" s="12" t="s">
        <v>18</v>
      </c>
      <c r="J4616" s="11"/>
      <c r="K4616" s="12" t="s">
        <v>17828</v>
      </c>
      <c r="L4616" s="10">
        <v>287</v>
      </c>
      <c r="M4616" s="12" t="s">
        <v>17829</v>
      </c>
    </row>
    <row r="4617" spans="1:13" ht="20.149999999999999" customHeight="1">
      <c r="A4617" s="8" t="s">
        <v>14</v>
      </c>
      <c r="B4617" s="9">
        <v>4615515</v>
      </c>
      <c r="C4617" s="10">
        <v>4617065</v>
      </c>
      <c r="D4617" s="11"/>
      <c r="E4617" s="12" t="s">
        <v>37</v>
      </c>
      <c r="F4617" s="12" t="s">
        <v>17830</v>
      </c>
      <c r="G4617" s="12" t="s">
        <v>17831</v>
      </c>
      <c r="H4617" s="10">
        <v>948904</v>
      </c>
      <c r="I4617" s="12" t="s">
        <v>18</v>
      </c>
      <c r="J4617" s="11"/>
      <c r="K4617" s="12" t="s">
        <v>17832</v>
      </c>
      <c r="L4617" s="10">
        <v>516</v>
      </c>
      <c r="M4617" s="12" t="s">
        <v>17833</v>
      </c>
    </row>
    <row r="4618" spans="1:13" ht="20.149999999999999" customHeight="1">
      <c r="A4618" s="8" t="s">
        <v>14</v>
      </c>
      <c r="B4618" s="9">
        <v>4617323</v>
      </c>
      <c r="C4618" s="10">
        <v>4618102</v>
      </c>
      <c r="D4618" s="11"/>
      <c r="E4618" s="12" t="s">
        <v>15</v>
      </c>
      <c r="F4618" s="12" t="s">
        <v>17834</v>
      </c>
      <c r="G4618" s="12" t="s">
        <v>17835</v>
      </c>
      <c r="H4618" s="10">
        <v>948902</v>
      </c>
      <c r="I4618" s="12" t="s">
        <v>18</v>
      </c>
      <c r="J4618" s="11"/>
      <c r="K4618" s="12" t="s">
        <v>17836</v>
      </c>
      <c r="L4618" s="10">
        <v>259</v>
      </c>
      <c r="M4618" s="12" t="s">
        <v>17837</v>
      </c>
    </row>
    <row r="4619" spans="1:13" ht="20.149999999999999" customHeight="1">
      <c r="A4619" s="8" t="s">
        <v>14</v>
      </c>
      <c r="B4619" s="9">
        <v>4618229</v>
      </c>
      <c r="C4619" s="10">
        <v>4619551</v>
      </c>
      <c r="D4619" s="11"/>
      <c r="E4619" s="12" t="s">
        <v>15</v>
      </c>
      <c r="F4619" s="12" t="s">
        <v>17838</v>
      </c>
      <c r="G4619" s="12" t="s">
        <v>17839</v>
      </c>
      <c r="H4619" s="10">
        <v>948901</v>
      </c>
      <c r="I4619" s="12" t="s">
        <v>18</v>
      </c>
      <c r="J4619" s="11"/>
      <c r="K4619" s="12" t="s">
        <v>17840</v>
      </c>
      <c r="L4619" s="10">
        <v>440</v>
      </c>
      <c r="M4619" s="12" t="s">
        <v>17841</v>
      </c>
    </row>
    <row r="4620" spans="1:13" ht="20.149999999999999" customHeight="1">
      <c r="A4620" s="8" t="s">
        <v>14</v>
      </c>
      <c r="B4620" s="9">
        <v>4619603</v>
      </c>
      <c r="C4620" s="10">
        <v>4620826</v>
      </c>
      <c r="D4620" s="11"/>
      <c r="E4620" s="12" t="s">
        <v>15</v>
      </c>
      <c r="F4620" s="12" t="s">
        <v>17842</v>
      </c>
      <c r="G4620" s="12" t="s">
        <v>17843</v>
      </c>
      <c r="H4620" s="10">
        <v>948910</v>
      </c>
      <c r="I4620" s="12" t="s">
        <v>18</v>
      </c>
      <c r="J4620" s="11"/>
      <c r="K4620" s="12" t="s">
        <v>17844</v>
      </c>
      <c r="L4620" s="10">
        <v>407</v>
      </c>
      <c r="M4620" s="12" t="s">
        <v>17845</v>
      </c>
    </row>
    <row r="4621" spans="1:13" ht="20.149999999999999" customHeight="1">
      <c r="A4621" s="8" t="s">
        <v>14</v>
      </c>
      <c r="B4621" s="9">
        <v>4620883</v>
      </c>
      <c r="C4621" s="10">
        <v>4621602</v>
      </c>
      <c r="D4621" s="11"/>
      <c r="E4621" s="12" t="s">
        <v>15</v>
      </c>
      <c r="F4621" s="12" t="s">
        <v>17846</v>
      </c>
      <c r="G4621" s="12" t="s">
        <v>17847</v>
      </c>
      <c r="H4621" s="10">
        <v>945654</v>
      </c>
      <c r="I4621" s="12" t="s">
        <v>18</v>
      </c>
      <c r="J4621" s="11"/>
      <c r="K4621" s="12" t="s">
        <v>17848</v>
      </c>
      <c r="L4621" s="10">
        <v>239</v>
      </c>
      <c r="M4621" s="12" t="s">
        <v>17849</v>
      </c>
    </row>
    <row r="4622" spans="1:13" ht="20.149999999999999" customHeight="1">
      <c r="A4622" s="8" t="s">
        <v>14</v>
      </c>
      <c r="B4622" s="9">
        <v>4621769</v>
      </c>
      <c r="C4622" s="10">
        <v>4623100</v>
      </c>
      <c r="D4622" s="11"/>
      <c r="E4622" s="12" t="s">
        <v>15</v>
      </c>
      <c r="F4622" s="12" t="s">
        <v>17850</v>
      </c>
      <c r="G4622" s="12" t="s">
        <v>17851</v>
      </c>
      <c r="H4622" s="10">
        <v>944883</v>
      </c>
      <c r="I4622" s="12" t="s">
        <v>18</v>
      </c>
      <c r="J4622" s="11"/>
      <c r="K4622" s="12" t="s">
        <v>17852</v>
      </c>
      <c r="L4622" s="10">
        <v>443</v>
      </c>
      <c r="M4622" s="12" t="s">
        <v>17853</v>
      </c>
    </row>
    <row r="4623" spans="1:13" ht="20.149999999999999" customHeight="1">
      <c r="A4623" s="8" t="s">
        <v>14</v>
      </c>
      <c r="B4623" s="9">
        <v>4623101</v>
      </c>
      <c r="C4623" s="10">
        <v>4624117</v>
      </c>
      <c r="D4623" s="11"/>
      <c r="E4623" s="12" t="s">
        <v>37</v>
      </c>
      <c r="F4623" s="12" t="s">
        <v>17854</v>
      </c>
      <c r="G4623" s="12" t="s">
        <v>17855</v>
      </c>
      <c r="H4623" s="10">
        <v>944865</v>
      </c>
      <c r="I4623" s="12" t="s">
        <v>18</v>
      </c>
      <c r="J4623" s="11"/>
      <c r="K4623" s="12" t="s">
        <v>17856</v>
      </c>
      <c r="L4623" s="10">
        <v>338</v>
      </c>
      <c r="M4623" s="12" t="s">
        <v>17857</v>
      </c>
    </row>
    <row r="4624" spans="1:13" ht="20.149999999999999" customHeight="1">
      <c r="A4624" s="8" t="s">
        <v>14</v>
      </c>
      <c r="B4624" s="9">
        <v>4624145</v>
      </c>
      <c r="C4624" s="10">
        <v>4624789</v>
      </c>
      <c r="D4624" s="11"/>
      <c r="E4624" s="12" t="s">
        <v>37</v>
      </c>
      <c r="F4624" s="12" t="s">
        <v>17858</v>
      </c>
      <c r="G4624" s="12" t="s">
        <v>17859</v>
      </c>
      <c r="H4624" s="10">
        <v>946089</v>
      </c>
      <c r="I4624" s="12" t="s">
        <v>18</v>
      </c>
      <c r="J4624" s="11"/>
      <c r="K4624" s="12" t="s">
        <v>17860</v>
      </c>
      <c r="L4624" s="10">
        <v>214</v>
      </c>
      <c r="M4624" s="12" t="s">
        <v>17861</v>
      </c>
    </row>
    <row r="4625" spans="1:13" ht="20.149999999999999" customHeight="1">
      <c r="A4625" s="8" t="s">
        <v>14</v>
      </c>
      <c r="B4625" s="9">
        <v>4624895</v>
      </c>
      <c r="C4625" s="10">
        <v>4625863</v>
      </c>
      <c r="D4625" s="11"/>
      <c r="E4625" s="12" t="s">
        <v>15</v>
      </c>
      <c r="F4625" s="12" t="s">
        <v>17862</v>
      </c>
      <c r="G4625" s="12" t="s">
        <v>17863</v>
      </c>
      <c r="H4625" s="10">
        <v>948913</v>
      </c>
      <c r="I4625" s="12" t="s">
        <v>18</v>
      </c>
      <c r="J4625" s="11"/>
      <c r="K4625" s="12" t="s">
        <v>17864</v>
      </c>
      <c r="L4625" s="10">
        <v>322</v>
      </c>
      <c r="M4625" s="12" t="s">
        <v>17865</v>
      </c>
    </row>
    <row r="4626" spans="1:13" ht="20.149999999999999" customHeight="1">
      <c r="A4626" s="8" t="s">
        <v>14</v>
      </c>
      <c r="B4626" s="9">
        <v>4625912</v>
      </c>
      <c r="C4626" s="10">
        <v>4627294</v>
      </c>
      <c r="D4626" s="11"/>
      <c r="E4626" s="12" t="s">
        <v>15</v>
      </c>
      <c r="F4626" s="12" t="s">
        <v>17866</v>
      </c>
      <c r="G4626" s="12" t="s">
        <v>17867</v>
      </c>
      <c r="H4626" s="10">
        <v>948912</v>
      </c>
      <c r="I4626" s="12" t="s">
        <v>18</v>
      </c>
      <c r="J4626" s="11"/>
      <c r="K4626" s="12" t="s">
        <v>17868</v>
      </c>
      <c r="L4626" s="10">
        <v>460</v>
      </c>
      <c r="M4626" s="12" t="s">
        <v>17869</v>
      </c>
    </row>
    <row r="4627" spans="1:13" ht="20.149999999999999" customHeight="1">
      <c r="A4627" s="8" t="s">
        <v>14</v>
      </c>
      <c r="B4627" s="9">
        <v>4627315</v>
      </c>
      <c r="C4627" s="10">
        <v>4628547</v>
      </c>
      <c r="D4627" s="11"/>
      <c r="E4627" s="12" t="s">
        <v>15</v>
      </c>
      <c r="F4627" s="12" t="s">
        <v>17870</v>
      </c>
      <c r="G4627" s="12" t="s">
        <v>17871</v>
      </c>
      <c r="H4627" s="10">
        <v>948911</v>
      </c>
      <c r="I4627" s="12" t="s">
        <v>18</v>
      </c>
      <c r="J4627" s="11"/>
      <c r="K4627" s="12" t="s">
        <v>17872</v>
      </c>
      <c r="L4627" s="10">
        <v>410</v>
      </c>
      <c r="M4627" s="12" t="s">
        <v>17873</v>
      </c>
    </row>
    <row r="4628" spans="1:13" ht="20.149999999999999" customHeight="1">
      <c r="A4628" s="8" t="s">
        <v>14</v>
      </c>
      <c r="B4628" s="9">
        <v>4628855</v>
      </c>
      <c r="C4628" s="10">
        <v>4630522</v>
      </c>
      <c r="D4628" s="11"/>
      <c r="E4628" s="12" t="s">
        <v>37</v>
      </c>
      <c r="F4628" s="12" t="s">
        <v>17874</v>
      </c>
      <c r="G4628" s="12" t="s">
        <v>17875</v>
      </c>
      <c r="H4628" s="10">
        <v>948909</v>
      </c>
      <c r="I4628" s="12" t="s">
        <v>18</v>
      </c>
      <c r="J4628" s="11"/>
      <c r="K4628" s="12" t="s">
        <v>17876</v>
      </c>
      <c r="L4628" s="10">
        <v>555</v>
      </c>
      <c r="M4628" s="12" t="s">
        <v>17877</v>
      </c>
    </row>
    <row r="4629" spans="1:13" ht="20.149999999999999" customHeight="1">
      <c r="A4629" s="8" t="s">
        <v>14</v>
      </c>
      <c r="B4629" s="9">
        <v>4630733</v>
      </c>
      <c r="C4629" s="10">
        <v>4632670</v>
      </c>
      <c r="D4629" s="11"/>
      <c r="E4629" s="12" t="s">
        <v>15</v>
      </c>
      <c r="F4629" s="12" t="s">
        <v>17878</v>
      </c>
      <c r="G4629" s="12" t="s">
        <v>17879</v>
      </c>
      <c r="H4629" s="10">
        <v>948908</v>
      </c>
      <c r="I4629" s="12" t="s">
        <v>18</v>
      </c>
      <c r="J4629" s="11"/>
      <c r="K4629" s="12" t="s">
        <v>17880</v>
      </c>
      <c r="L4629" s="10">
        <v>645</v>
      </c>
      <c r="M4629" s="12" t="s">
        <v>17881</v>
      </c>
    </row>
    <row r="4630" spans="1:13" ht="20.149999999999999" customHeight="1">
      <c r="A4630" s="8" t="s">
        <v>14</v>
      </c>
      <c r="B4630" s="9">
        <v>4632760</v>
      </c>
      <c r="C4630" s="10">
        <v>4633086</v>
      </c>
      <c r="D4630" s="11"/>
      <c r="E4630" s="12" t="s">
        <v>15</v>
      </c>
      <c r="F4630" s="12" t="s">
        <v>17882</v>
      </c>
      <c r="G4630" s="12" t="s">
        <v>17883</v>
      </c>
      <c r="H4630" s="10">
        <v>948917</v>
      </c>
      <c r="I4630" s="12" t="s">
        <v>18</v>
      </c>
      <c r="J4630" s="11"/>
      <c r="K4630" s="12" t="s">
        <v>17884</v>
      </c>
      <c r="L4630" s="10">
        <v>108</v>
      </c>
      <c r="M4630" s="12" t="s">
        <v>17885</v>
      </c>
    </row>
    <row r="4631" spans="1:13" ht="20.149999999999999" customHeight="1">
      <c r="A4631" s="8" t="s">
        <v>14</v>
      </c>
      <c r="B4631" s="9">
        <v>4633233</v>
      </c>
      <c r="C4631" s="10">
        <v>4633745</v>
      </c>
      <c r="D4631" s="11"/>
      <c r="E4631" s="12" t="s">
        <v>37</v>
      </c>
      <c r="F4631" s="12" t="s">
        <v>17886</v>
      </c>
      <c r="G4631" s="12" t="s">
        <v>17887</v>
      </c>
      <c r="H4631" s="10">
        <v>948919</v>
      </c>
      <c r="I4631" s="12" t="s">
        <v>18</v>
      </c>
      <c r="J4631" s="11"/>
      <c r="K4631" s="12" t="s">
        <v>17888</v>
      </c>
      <c r="L4631" s="10">
        <v>170</v>
      </c>
      <c r="M4631" s="12" t="s">
        <v>17889</v>
      </c>
    </row>
    <row r="4632" spans="1:13" ht="20.149999999999999" customHeight="1">
      <c r="A4632" s="8" t="s">
        <v>14</v>
      </c>
      <c r="B4632" s="9">
        <v>4633797</v>
      </c>
      <c r="C4632" s="10">
        <v>4634444</v>
      </c>
      <c r="D4632" s="11"/>
      <c r="E4632" s="12" t="s">
        <v>15</v>
      </c>
      <c r="F4632" s="12" t="s">
        <v>17890</v>
      </c>
      <c r="G4632" s="12" t="s">
        <v>17891</v>
      </c>
      <c r="H4632" s="10">
        <v>948918</v>
      </c>
      <c r="I4632" s="12" t="s">
        <v>18</v>
      </c>
      <c r="J4632" s="11"/>
      <c r="K4632" s="12" t="s">
        <v>17892</v>
      </c>
      <c r="L4632" s="10">
        <v>215</v>
      </c>
      <c r="M4632" s="12" t="s">
        <v>17893</v>
      </c>
    </row>
    <row r="4633" spans="1:13" ht="20.149999999999999" customHeight="1">
      <c r="A4633" s="8" t="s">
        <v>14</v>
      </c>
      <c r="B4633" s="9">
        <v>4634441</v>
      </c>
      <c r="C4633" s="10">
        <v>4635310</v>
      </c>
      <c r="D4633" s="11"/>
      <c r="E4633" s="12" t="s">
        <v>37</v>
      </c>
      <c r="F4633" s="12" t="s">
        <v>17894</v>
      </c>
      <c r="G4633" s="12" t="s">
        <v>17895</v>
      </c>
      <c r="H4633" s="10">
        <v>948916</v>
      </c>
      <c r="I4633" s="12" t="s">
        <v>18</v>
      </c>
      <c r="J4633" s="11"/>
      <c r="K4633" s="12" t="s">
        <v>17896</v>
      </c>
      <c r="L4633" s="10">
        <v>289</v>
      </c>
      <c r="M4633" s="12" t="s">
        <v>17897</v>
      </c>
    </row>
    <row r="4634" spans="1:13" ht="20.149999999999999" customHeight="1">
      <c r="A4634" s="8" t="s">
        <v>14</v>
      </c>
      <c r="B4634" s="9">
        <v>4635521</v>
      </c>
      <c r="C4634" s="10">
        <v>4635994</v>
      </c>
      <c r="D4634" s="11"/>
      <c r="E4634" s="12" t="s">
        <v>15</v>
      </c>
      <c r="F4634" s="12" t="s">
        <v>17898</v>
      </c>
      <c r="G4634" s="12" t="s">
        <v>17899</v>
      </c>
      <c r="H4634" s="10">
        <v>948920</v>
      </c>
      <c r="I4634" s="12" t="s">
        <v>18</v>
      </c>
      <c r="J4634" s="11"/>
      <c r="K4634" s="12" t="s">
        <v>17900</v>
      </c>
      <c r="L4634" s="10">
        <v>157</v>
      </c>
      <c r="M4634" s="12" t="s">
        <v>17901</v>
      </c>
    </row>
    <row r="4635" spans="1:13" ht="20.149999999999999" customHeight="1">
      <c r="A4635" s="8" t="s">
        <v>14</v>
      </c>
      <c r="B4635" s="9">
        <v>4636007</v>
      </c>
      <c r="C4635" s="10">
        <v>4636696</v>
      </c>
      <c r="D4635" s="11"/>
      <c r="E4635" s="12" t="s">
        <v>15</v>
      </c>
      <c r="F4635" s="12" t="s">
        <v>17902</v>
      </c>
      <c r="G4635" s="12" t="s">
        <v>17903</v>
      </c>
      <c r="H4635" s="10">
        <v>948922</v>
      </c>
      <c r="I4635" s="12" t="s">
        <v>18</v>
      </c>
      <c r="J4635" s="11"/>
      <c r="K4635" s="12" t="s">
        <v>17904</v>
      </c>
      <c r="L4635" s="10">
        <v>229</v>
      </c>
      <c r="M4635" s="12" t="s">
        <v>17905</v>
      </c>
    </row>
    <row r="4636" spans="1:13" ht="20.149999999999999" customHeight="1">
      <c r="A4636" s="8" t="s">
        <v>14</v>
      </c>
      <c r="B4636" s="9">
        <v>4636696</v>
      </c>
      <c r="C4636" s="10">
        <v>4638120</v>
      </c>
      <c r="D4636" s="11"/>
      <c r="E4636" s="12" t="s">
        <v>15</v>
      </c>
      <c r="F4636" s="12" t="s">
        <v>17906</v>
      </c>
      <c r="G4636" s="12" t="s">
        <v>17907</v>
      </c>
      <c r="H4636" s="10">
        <v>948609</v>
      </c>
      <c r="I4636" s="12" t="s">
        <v>18</v>
      </c>
      <c r="J4636" s="11"/>
      <c r="K4636" s="12" t="s">
        <v>17908</v>
      </c>
      <c r="L4636" s="10">
        <v>474</v>
      </c>
      <c r="M4636" s="12" t="s">
        <v>17909</v>
      </c>
    </row>
    <row r="4637" spans="1:13" ht="20.149999999999999" customHeight="1">
      <c r="A4637" s="8" t="s">
        <v>14</v>
      </c>
      <c r="B4637" s="9">
        <v>4638178</v>
      </c>
      <c r="C4637" s="10">
        <v>4639530</v>
      </c>
      <c r="D4637" s="11"/>
      <c r="E4637" s="12" t="s">
        <v>15</v>
      </c>
      <c r="F4637" s="12" t="s">
        <v>17910</v>
      </c>
      <c r="G4637" s="12" t="s">
        <v>17911</v>
      </c>
      <c r="H4637" s="10">
        <v>948868</v>
      </c>
      <c r="I4637" s="12" t="s">
        <v>18</v>
      </c>
      <c r="J4637" s="11"/>
      <c r="K4637" s="12" t="s">
        <v>17912</v>
      </c>
      <c r="L4637" s="10">
        <v>450</v>
      </c>
      <c r="M4637" s="12" t="s">
        <v>17913</v>
      </c>
    </row>
    <row r="4638" spans="1:13" ht="20.149999999999999" customHeight="1">
      <c r="A4638" s="8" t="s">
        <v>14</v>
      </c>
      <c r="B4638" s="9">
        <v>4639590</v>
      </c>
      <c r="C4638" s="10">
        <v>4640306</v>
      </c>
      <c r="D4638" s="11"/>
      <c r="E4638" s="12" t="s">
        <v>37</v>
      </c>
      <c r="F4638" s="12" t="s">
        <v>17914</v>
      </c>
      <c r="G4638" s="12" t="s">
        <v>17915</v>
      </c>
      <c r="H4638" s="10">
        <v>948874</v>
      </c>
      <c r="I4638" s="12" t="s">
        <v>18</v>
      </c>
      <c r="J4638" s="11"/>
      <c r="K4638" s="12" t="s">
        <v>17916</v>
      </c>
      <c r="L4638" s="10">
        <v>238</v>
      </c>
      <c r="M4638" s="12" t="s">
        <v>17917</v>
      </c>
    </row>
    <row r="4639" spans="1:13" ht="20.149999999999999" customHeight="1">
      <c r="A4639" s="8" t="s">
        <v>14</v>
      </c>
      <c r="B4639" s="9">
        <v>4640402</v>
      </c>
      <c r="C4639" s="10">
        <v>4640542</v>
      </c>
      <c r="D4639" s="11"/>
      <c r="E4639" s="12" t="s">
        <v>15</v>
      </c>
      <c r="F4639" s="12" t="s">
        <v>17918</v>
      </c>
      <c r="G4639" s="12" t="s">
        <v>17919</v>
      </c>
      <c r="H4639" s="10">
        <v>948925</v>
      </c>
      <c r="I4639" s="12" t="s">
        <v>18</v>
      </c>
      <c r="J4639" s="11"/>
      <c r="K4639" s="12" t="s">
        <v>17920</v>
      </c>
      <c r="L4639" s="10">
        <v>46</v>
      </c>
      <c r="M4639" s="12" t="s">
        <v>17921</v>
      </c>
    </row>
    <row r="4640" spans="1:13" ht="20.149999999999999" customHeight="1">
      <c r="A4640" s="8" t="s">
        <v>14</v>
      </c>
      <c r="B4640" s="9">
        <v>4640718</v>
      </c>
      <c r="C4640" s="10">
        <v>4640771</v>
      </c>
      <c r="D4640" s="11"/>
      <c r="E4640" s="12" t="s">
        <v>15</v>
      </c>
      <c r="F4640" s="12" t="s">
        <v>17922</v>
      </c>
      <c r="G4640" s="12" t="s">
        <v>17923</v>
      </c>
      <c r="H4640" s="10">
        <v>71004582</v>
      </c>
      <c r="I4640" s="12" t="s">
        <v>18</v>
      </c>
      <c r="J4640" s="11"/>
      <c r="K4640" s="12" t="s">
        <v>17924</v>
      </c>
      <c r="L4640" s="10">
        <v>17</v>
      </c>
      <c r="M4640" s="12" t="s">
        <v>17925</v>
      </c>
    </row>
    <row r="4641" spans="1:13" ht="20.149999999999999" customHeight="1">
      <c r="A4641" s="8" t="s">
        <v>14</v>
      </c>
      <c r="B4641" s="9">
        <v>4640942</v>
      </c>
      <c r="C4641" s="10">
        <v>4641628</v>
      </c>
      <c r="D4641" s="11"/>
      <c r="E4641" s="12" t="s">
        <v>15</v>
      </c>
      <c r="F4641" s="12" t="s">
        <v>17926</v>
      </c>
      <c r="G4641" s="12" t="s">
        <v>17927</v>
      </c>
      <c r="H4641" s="10">
        <v>948924</v>
      </c>
      <c r="I4641" s="12" t="s">
        <v>18</v>
      </c>
      <c r="J4641" s="11"/>
      <c r="K4641" s="12" t="s">
        <v>17928</v>
      </c>
      <c r="L4641" s="10">
        <v>228</v>
      </c>
      <c r="M4641" s="12" t="s">
        <v>17929</v>
      </c>
    </row>
  </sheetData>
  <mergeCells count="1">
    <mergeCell ref="A1:M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26CF6-12B3-9A45-9E2C-333E26BAFCD4}">
  <dimension ref="A1:M27"/>
  <sheetViews>
    <sheetView topLeftCell="E1" workbookViewId="0">
      <selection activeCell="N1" sqref="N1"/>
    </sheetView>
  </sheetViews>
  <sheetFormatPr defaultColWidth="10.81640625" defaultRowHeight="19"/>
  <cols>
    <col min="1" max="1" width="27.1796875" style="65" customWidth="1"/>
    <col min="2" max="2" width="54.26953125" style="65" bestFit="1" customWidth="1"/>
    <col min="3" max="3" width="20.26953125" style="65" customWidth="1"/>
    <col min="4" max="4" width="11.81640625" style="65" bestFit="1" customWidth="1"/>
    <col min="5" max="6" width="10.81640625" style="65"/>
    <col min="7" max="7" width="38.26953125" style="65" customWidth="1"/>
    <col min="8" max="8" width="19" style="65" customWidth="1"/>
    <col min="9" max="9" width="15.7265625" style="65" customWidth="1"/>
    <col min="10" max="16384" width="10.81640625" style="65"/>
  </cols>
  <sheetData>
    <row r="1" spans="1:13" ht="57">
      <c r="A1" s="54" t="s">
        <v>17930</v>
      </c>
      <c r="B1" s="63" t="s">
        <v>17931</v>
      </c>
      <c r="C1" s="64"/>
      <c r="D1" s="64"/>
      <c r="E1" s="64"/>
      <c r="G1" s="65" t="s">
        <v>17931</v>
      </c>
      <c r="H1" s="65" t="s">
        <v>17932</v>
      </c>
      <c r="I1" s="65" t="s">
        <v>17933</v>
      </c>
      <c r="L1" s="51" t="s">
        <v>17934</v>
      </c>
      <c r="M1" s="50">
        <v>4364</v>
      </c>
    </row>
    <row r="2" spans="1:13">
      <c r="A2" s="15" t="s">
        <v>17935</v>
      </c>
      <c r="B2" s="54" t="s">
        <v>17936</v>
      </c>
      <c r="C2" s="64"/>
      <c r="D2" s="64"/>
      <c r="E2" s="64"/>
      <c r="G2" s="65" t="s">
        <v>17937</v>
      </c>
      <c r="H2" s="65" t="s">
        <v>17938</v>
      </c>
      <c r="I2" s="65" t="s">
        <v>17938</v>
      </c>
      <c r="L2" s="51" t="s">
        <v>17939</v>
      </c>
      <c r="M2" s="50">
        <v>1659</v>
      </c>
    </row>
    <row r="3" spans="1:13" ht="38">
      <c r="A3" s="54" t="s">
        <v>17940</v>
      </c>
      <c r="B3" s="16" t="s">
        <v>17941</v>
      </c>
      <c r="C3" s="64"/>
      <c r="D3" s="64"/>
      <c r="E3" s="64"/>
      <c r="G3" s="65" t="s">
        <v>17942</v>
      </c>
      <c r="H3" s="65" t="s">
        <v>17938</v>
      </c>
      <c r="I3" s="65" t="s">
        <v>17938</v>
      </c>
      <c r="L3" s="51" t="s">
        <v>17943</v>
      </c>
      <c r="M3" s="50"/>
    </row>
    <row r="4" spans="1:13">
      <c r="A4" s="54" t="s">
        <v>17944</v>
      </c>
      <c r="B4" s="54" t="s">
        <v>17945</v>
      </c>
      <c r="C4" s="64"/>
      <c r="D4" s="64"/>
      <c r="E4" s="64"/>
      <c r="G4" s="65" t="s">
        <v>17946</v>
      </c>
      <c r="H4" s="65">
        <v>1</v>
      </c>
      <c r="I4" s="65">
        <v>1</v>
      </c>
      <c r="L4" s="51" t="s">
        <v>17947</v>
      </c>
      <c r="M4" s="50"/>
    </row>
    <row r="5" spans="1:13">
      <c r="A5" s="64"/>
      <c r="B5" s="64"/>
      <c r="C5" s="64"/>
      <c r="D5" s="64"/>
      <c r="E5" s="64"/>
      <c r="G5" s="65" t="s">
        <v>17948</v>
      </c>
      <c r="H5" s="65">
        <v>1</v>
      </c>
      <c r="I5" s="65">
        <v>1</v>
      </c>
      <c r="L5" s="51" t="s">
        <v>17949</v>
      </c>
      <c r="M5" s="50"/>
    </row>
    <row r="6" spans="1:13">
      <c r="A6" s="54" t="s">
        <v>17950</v>
      </c>
      <c r="B6" s="54" t="s">
        <v>17951</v>
      </c>
      <c r="C6" s="64"/>
      <c r="D6" s="64"/>
      <c r="E6" s="64"/>
      <c r="G6" s="65" t="s">
        <v>17952</v>
      </c>
      <c r="H6" s="65" t="s">
        <v>17938</v>
      </c>
      <c r="I6" s="65" t="s">
        <v>17938</v>
      </c>
    </row>
    <row r="7" spans="1:13">
      <c r="A7" s="64"/>
      <c r="B7" s="64"/>
      <c r="C7" s="64"/>
      <c r="D7" s="64"/>
      <c r="E7" s="64"/>
      <c r="G7" s="65" t="s">
        <v>17953</v>
      </c>
      <c r="H7" s="65">
        <v>1</v>
      </c>
      <c r="I7" s="65">
        <v>1</v>
      </c>
    </row>
    <row r="8" spans="1:13">
      <c r="A8" s="21" t="s">
        <v>17954</v>
      </c>
      <c r="B8" s="18" t="s">
        <v>17932</v>
      </c>
      <c r="C8" s="21" t="s">
        <v>17955</v>
      </c>
      <c r="D8" s="64"/>
      <c r="E8" s="64"/>
      <c r="G8" s="65" t="s">
        <v>17956</v>
      </c>
      <c r="H8" s="65">
        <v>1</v>
      </c>
      <c r="I8" s="65">
        <v>1</v>
      </c>
    </row>
    <row r="9" spans="1:13">
      <c r="A9" s="17" t="s">
        <v>17957</v>
      </c>
      <c r="B9" s="21" t="s">
        <v>17958</v>
      </c>
      <c r="C9" s="18" t="s">
        <v>17959</v>
      </c>
      <c r="D9" s="64"/>
      <c r="E9" s="64"/>
      <c r="G9" s="65" t="s">
        <v>17960</v>
      </c>
      <c r="H9" s="65" t="s">
        <v>17938</v>
      </c>
      <c r="I9" s="65" t="s">
        <v>17938</v>
      </c>
    </row>
    <row r="10" spans="1:13" ht="57">
      <c r="A10" s="17" t="s">
        <v>6</v>
      </c>
      <c r="B10" s="21" t="s">
        <v>17961</v>
      </c>
      <c r="C10" s="21" t="s">
        <v>17962</v>
      </c>
      <c r="D10" s="64"/>
      <c r="E10" s="64"/>
      <c r="G10" s="65" t="s">
        <v>17963</v>
      </c>
      <c r="H10" s="65">
        <v>1</v>
      </c>
      <c r="I10" s="65">
        <v>1</v>
      </c>
    </row>
    <row r="11" spans="1:13">
      <c r="A11" s="17" t="s">
        <v>17964</v>
      </c>
      <c r="B11" s="21" t="s">
        <v>17965</v>
      </c>
      <c r="C11" s="21" t="s">
        <v>17966</v>
      </c>
      <c r="D11" s="64"/>
      <c r="E11" s="64"/>
      <c r="G11" s="65" t="s">
        <v>17967</v>
      </c>
      <c r="H11" s="65">
        <v>51</v>
      </c>
      <c r="I11" s="65">
        <v>51</v>
      </c>
    </row>
    <row r="12" spans="1:13" ht="38">
      <c r="A12" s="17" t="s">
        <v>17968</v>
      </c>
      <c r="B12" s="21" t="s">
        <v>17969</v>
      </c>
      <c r="C12" s="19">
        <v>4639</v>
      </c>
      <c r="D12" s="64"/>
      <c r="E12" s="64"/>
      <c r="G12" s="65" t="s">
        <v>17970</v>
      </c>
      <c r="H12" s="65" t="s">
        <v>17971</v>
      </c>
      <c r="I12" s="65" t="s">
        <v>17971</v>
      </c>
    </row>
    <row r="13" spans="1:13">
      <c r="A13" s="17" t="s">
        <v>17972</v>
      </c>
      <c r="B13" s="66">
        <v>4288</v>
      </c>
      <c r="C13" s="66">
        <v>4288</v>
      </c>
      <c r="D13" s="64"/>
      <c r="E13" s="64"/>
    </row>
    <row r="14" spans="1:13">
      <c r="A14" s="64"/>
      <c r="B14" s="64"/>
      <c r="C14" s="64"/>
      <c r="D14" s="64"/>
      <c r="E14" s="64"/>
    </row>
    <row r="15" spans="1:13">
      <c r="A15" s="64"/>
      <c r="B15" s="64"/>
      <c r="C15" s="64"/>
      <c r="D15" s="64"/>
      <c r="E15" s="64"/>
      <c r="G15" s="65" t="s">
        <v>17968</v>
      </c>
      <c r="H15" s="65">
        <v>4639</v>
      </c>
      <c r="I15" s="65">
        <v>4651</v>
      </c>
    </row>
    <row r="16" spans="1:13">
      <c r="A16" s="64"/>
      <c r="B16" s="64"/>
      <c r="C16" s="64"/>
      <c r="D16" s="64"/>
      <c r="E16" s="64"/>
      <c r="G16" s="65" t="s">
        <v>17973</v>
      </c>
      <c r="H16" s="65">
        <v>4288</v>
      </c>
      <c r="I16" s="65">
        <v>4290</v>
      </c>
    </row>
    <row r="17" spans="1:9" ht="57">
      <c r="A17" s="20" t="s">
        <v>17974</v>
      </c>
      <c r="B17" s="21" t="s">
        <v>17955</v>
      </c>
      <c r="C17" s="21" t="s">
        <v>17932</v>
      </c>
      <c r="D17" s="21" t="s">
        <v>17975</v>
      </c>
      <c r="E17" s="21" t="s">
        <v>17976</v>
      </c>
      <c r="F17" s="67"/>
    </row>
    <row r="18" spans="1:9" ht="38">
      <c r="A18" s="21" t="s">
        <v>4</v>
      </c>
      <c r="B18" s="21" t="s">
        <v>17977</v>
      </c>
      <c r="C18" s="22" t="s">
        <v>14</v>
      </c>
      <c r="D18" s="66">
        <v>4641652</v>
      </c>
      <c r="E18" s="21"/>
      <c r="G18" s="62" t="s">
        <v>4</v>
      </c>
      <c r="H18" s="65" t="s">
        <v>17978</v>
      </c>
      <c r="I18" s="65" t="s">
        <v>17979</v>
      </c>
    </row>
    <row r="19" spans="1:9">
      <c r="A19" s="64"/>
      <c r="B19" s="64"/>
      <c r="C19" s="64"/>
      <c r="D19" s="64"/>
      <c r="E19" s="64"/>
    </row>
    <row r="20" spans="1:9">
      <c r="A20" s="64"/>
      <c r="B20" s="64"/>
      <c r="C20" s="64"/>
      <c r="D20" s="64"/>
      <c r="E20" s="64"/>
    </row>
    <row r="21" spans="1:9" ht="20.149999999999999" customHeight="1">
      <c r="A21" s="72" t="s">
        <v>17980</v>
      </c>
      <c r="B21" s="73"/>
      <c r="C21" s="73"/>
      <c r="D21" s="74"/>
      <c r="E21" s="64"/>
    </row>
    <row r="22" spans="1:9">
      <c r="A22" s="21" t="s">
        <v>17955</v>
      </c>
      <c r="B22" s="21" t="s">
        <v>17932</v>
      </c>
      <c r="C22" s="21" t="s">
        <v>6</v>
      </c>
      <c r="D22" s="21" t="s">
        <v>17981</v>
      </c>
      <c r="E22" s="64"/>
    </row>
    <row r="23" spans="1:9" ht="38">
      <c r="A23" s="21" t="s">
        <v>17941</v>
      </c>
      <c r="B23" s="21" t="s">
        <v>17936</v>
      </c>
      <c r="C23" s="21" t="s">
        <v>17982</v>
      </c>
      <c r="D23" s="21" t="s">
        <v>17971</v>
      </c>
      <c r="E23" s="64"/>
    </row>
    <row r="24" spans="1:9" ht="38">
      <c r="A24" s="21" t="s">
        <v>17983</v>
      </c>
      <c r="B24" s="22" t="s">
        <v>17984</v>
      </c>
      <c r="C24" s="21" t="s">
        <v>17985</v>
      </c>
      <c r="D24" s="21" t="s">
        <v>17986</v>
      </c>
      <c r="E24" s="64"/>
    </row>
    <row r="26" spans="1:9">
      <c r="A26" s="55"/>
    </row>
    <row r="27" spans="1:9">
      <c r="C27" s="55"/>
    </row>
  </sheetData>
  <mergeCells count="1">
    <mergeCell ref="A21:D21"/>
  </mergeCells>
  <hyperlinks>
    <hyperlink ref="C18" r:id="rId1" display="https://www.ncbi.nlm.nih.gov/nuccore/NC_000913.3/" xr:uid="{3839E0F8-A4F9-AC4F-ACEB-ECC50986B752}"/>
    <hyperlink ref="B24" r:id="rId2" display="https://www.ncbi.nlm.nih.gov/data-hub/genome/GCF_000005845.1/" xr:uid="{243826AA-75B8-2D4A-B4FD-7EF2B8A117FE}"/>
    <hyperlink ref="B1" r:id="rId3" xr:uid="{AB79A98E-FB31-0948-AC6F-BF8F2F73656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D43C5-E0DE-7F47-BE71-96987F068CD5}">
  <dimension ref="A1:O4641"/>
  <sheetViews>
    <sheetView workbookViewId="0">
      <selection activeCell="O14" sqref="O14"/>
    </sheetView>
  </sheetViews>
  <sheetFormatPr defaultColWidth="8.26953125" defaultRowHeight="12.5"/>
  <cols>
    <col min="1" max="1" width="11.7265625" style="1" customWidth="1"/>
    <col min="2" max="3" width="6.1796875" style="1" customWidth="1"/>
    <col min="4" max="4" width="12.1796875" style="1" customWidth="1"/>
    <col min="5" max="5" width="10.26953125" style="1" customWidth="1"/>
    <col min="6" max="6" width="59" style="1" customWidth="1"/>
    <col min="7" max="7" width="7.26953125" style="1" customWidth="1"/>
    <col min="8" max="8" width="8.81640625" style="1" customWidth="1"/>
    <col min="9" max="9" width="12.26953125" style="1" customWidth="1"/>
    <col min="10" max="10" width="18.81640625" style="1" customWidth="1"/>
    <col min="11" max="11" width="15.7265625" style="1" customWidth="1"/>
    <col min="12" max="12" width="12.7265625" style="1" customWidth="1"/>
    <col min="13" max="13" width="9.26953125" style="1" customWidth="1"/>
    <col min="14" max="14" width="12.1796875" style="1" bestFit="1" customWidth="1"/>
    <col min="15" max="16384" width="8.26953125" style="1"/>
  </cols>
  <sheetData>
    <row r="1" spans="1:15" ht="27.75" customHeight="1">
      <c r="A1" s="71" t="s">
        <v>17987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</row>
    <row r="2" spans="1:15" ht="20.2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</row>
    <row r="3" spans="1:15" ht="20.25" customHeight="1">
      <c r="A3" s="3" t="s">
        <v>14</v>
      </c>
      <c r="B3" s="4">
        <v>190</v>
      </c>
      <c r="C3" s="5">
        <v>255</v>
      </c>
      <c r="D3" s="6"/>
      <c r="E3" s="7" t="s">
        <v>15</v>
      </c>
      <c r="F3" s="7" t="s">
        <v>16</v>
      </c>
      <c r="G3" s="7" t="s">
        <v>17</v>
      </c>
      <c r="H3" s="5">
        <v>944742</v>
      </c>
      <c r="I3" s="7" t="s">
        <v>18</v>
      </c>
      <c r="J3" s="6"/>
      <c r="K3" s="7" t="s">
        <v>19</v>
      </c>
      <c r="L3" s="5">
        <v>21</v>
      </c>
      <c r="M3" s="7" t="s">
        <v>20</v>
      </c>
    </row>
    <row r="4" spans="1:15" ht="20.149999999999999" customHeight="1">
      <c r="A4" s="8" t="s">
        <v>14</v>
      </c>
      <c r="B4" s="9">
        <v>337</v>
      </c>
      <c r="C4" s="10">
        <v>2799</v>
      </c>
      <c r="D4" s="11"/>
      <c r="E4" s="12" t="s">
        <v>15</v>
      </c>
      <c r="F4" s="12" t="s">
        <v>21</v>
      </c>
      <c r="G4" s="12" t="s">
        <v>22</v>
      </c>
      <c r="H4" s="10">
        <v>945803</v>
      </c>
      <c r="I4" s="12" t="s">
        <v>18</v>
      </c>
      <c r="J4" s="11"/>
      <c r="K4" s="12" t="s">
        <v>23</v>
      </c>
      <c r="L4" s="10">
        <v>820</v>
      </c>
      <c r="M4" s="12" t="s">
        <v>24</v>
      </c>
    </row>
    <row r="5" spans="1:15" ht="20.149999999999999" customHeight="1">
      <c r="A5" s="8" t="s">
        <v>14</v>
      </c>
      <c r="B5" s="9">
        <v>2801</v>
      </c>
      <c r="C5" s="10">
        <v>3733</v>
      </c>
      <c r="D5" s="11"/>
      <c r="E5" s="12" t="s">
        <v>15</v>
      </c>
      <c r="F5" s="12" t="s">
        <v>25</v>
      </c>
      <c r="G5" s="12" t="s">
        <v>26</v>
      </c>
      <c r="H5" s="10">
        <v>947498</v>
      </c>
      <c r="I5" s="12" t="s">
        <v>18</v>
      </c>
      <c r="J5" s="11"/>
      <c r="K5" s="12" t="s">
        <v>27</v>
      </c>
      <c r="L5" s="10">
        <v>310</v>
      </c>
      <c r="M5" s="12" t="s">
        <v>28</v>
      </c>
      <c r="N5" s="68" t="s">
        <v>18</v>
      </c>
      <c r="O5" s="69">
        <f>COUNTIF(I:I,"protein-coding")</f>
        <v>4288</v>
      </c>
    </row>
    <row r="6" spans="1:15" ht="20.149999999999999" customHeight="1">
      <c r="A6" s="8" t="s">
        <v>14</v>
      </c>
      <c r="B6" s="9">
        <v>3734</v>
      </c>
      <c r="C6" s="10">
        <v>5020</v>
      </c>
      <c r="D6" s="11"/>
      <c r="E6" s="12" t="s">
        <v>15</v>
      </c>
      <c r="F6" s="12" t="s">
        <v>29</v>
      </c>
      <c r="G6" s="12" t="s">
        <v>30</v>
      </c>
      <c r="H6" s="10">
        <v>945198</v>
      </c>
      <c r="I6" s="12" t="s">
        <v>18</v>
      </c>
      <c r="J6" s="11"/>
      <c r="K6" s="12" t="s">
        <v>31</v>
      </c>
      <c r="L6" s="10">
        <v>428</v>
      </c>
      <c r="M6" s="12" t="s">
        <v>32</v>
      </c>
      <c r="N6" s="68" t="s">
        <v>917</v>
      </c>
      <c r="O6" s="69">
        <f>COUNTIF(I:I,"pseudogene")</f>
        <v>145</v>
      </c>
    </row>
    <row r="7" spans="1:15" ht="20.149999999999999" customHeight="1">
      <c r="A7" s="8" t="s">
        <v>14</v>
      </c>
      <c r="B7" s="9">
        <v>5234</v>
      </c>
      <c r="C7" s="10">
        <v>5530</v>
      </c>
      <c r="D7" s="11"/>
      <c r="E7" s="12" t="s">
        <v>15</v>
      </c>
      <c r="F7" s="12" t="s">
        <v>33</v>
      </c>
      <c r="G7" s="12" t="s">
        <v>34</v>
      </c>
      <c r="H7" s="10">
        <v>944747</v>
      </c>
      <c r="I7" s="12" t="s">
        <v>18</v>
      </c>
      <c r="J7" s="11"/>
      <c r="K7" s="12" t="s">
        <v>35</v>
      </c>
      <c r="L7" s="10">
        <v>98</v>
      </c>
      <c r="M7" s="12" t="s">
        <v>36</v>
      </c>
      <c r="N7" s="68" t="s">
        <v>92</v>
      </c>
      <c r="O7" s="69">
        <f>COUNTIF(I:I,"ncRNA")</f>
        <v>98</v>
      </c>
    </row>
    <row r="8" spans="1:15" ht="20.149999999999999" customHeight="1">
      <c r="A8" s="8" t="s">
        <v>14</v>
      </c>
      <c r="B8" s="9">
        <v>5683</v>
      </c>
      <c r="C8" s="10">
        <v>6459</v>
      </c>
      <c r="D8" s="11"/>
      <c r="E8" s="12" t="s">
        <v>37</v>
      </c>
      <c r="F8" s="12" t="s">
        <v>38</v>
      </c>
      <c r="G8" s="12" t="s">
        <v>39</v>
      </c>
      <c r="H8" s="10">
        <v>944749</v>
      </c>
      <c r="I8" s="12" t="s">
        <v>18</v>
      </c>
      <c r="J8" s="11"/>
      <c r="K8" s="12" t="s">
        <v>40</v>
      </c>
      <c r="L8" s="10">
        <v>258</v>
      </c>
      <c r="M8" s="12" t="s">
        <v>41</v>
      </c>
      <c r="N8" s="68" t="s">
        <v>851</v>
      </c>
      <c r="O8" s="69">
        <f>COUNTIF(I:I,"tRNA")</f>
        <v>86</v>
      </c>
    </row>
    <row r="9" spans="1:15" ht="20.149999999999999" customHeight="1">
      <c r="A9" s="8" t="s">
        <v>14</v>
      </c>
      <c r="B9" s="9">
        <v>6529</v>
      </c>
      <c r="C9" s="10">
        <v>7959</v>
      </c>
      <c r="D9" s="11"/>
      <c r="E9" s="12" t="s">
        <v>37</v>
      </c>
      <c r="F9" s="12" t="s">
        <v>42</v>
      </c>
      <c r="G9" s="12" t="s">
        <v>43</v>
      </c>
      <c r="H9" s="10">
        <v>944745</v>
      </c>
      <c r="I9" s="12" t="s">
        <v>18</v>
      </c>
      <c r="J9" s="11"/>
      <c r="K9" s="12" t="s">
        <v>44</v>
      </c>
      <c r="L9" s="10">
        <v>476</v>
      </c>
      <c r="M9" s="12" t="s">
        <v>45</v>
      </c>
      <c r="N9" s="68" t="s">
        <v>847</v>
      </c>
      <c r="O9" s="69">
        <f>COUNTIF(I:I,"rRNA")</f>
        <v>22</v>
      </c>
    </row>
    <row r="10" spans="1:15" ht="20.149999999999999" customHeight="1">
      <c r="A10" s="8" t="s">
        <v>14</v>
      </c>
      <c r="B10" s="9">
        <v>8238</v>
      </c>
      <c r="C10" s="10">
        <v>9191</v>
      </c>
      <c r="D10" s="11"/>
      <c r="E10" s="12" t="s">
        <v>15</v>
      </c>
      <c r="F10" s="12" t="s">
        <v>46</v>
      </c>
      <c r="G10" s="12" t="s">
        <v>47</v>
      </c>
      <c r="H10" s="10">
        <v>944748</v>
      </c>
      <c r="I10" s="12" t="s">
        <v>18</v>
      </c>
      <c r="J10" s="11"/>
      <c r="K10" s="12" t="s">
        <v>48</v>
      </c>
      <c r="L10" s="10">
        <v>317</v>
      </c>
      <c r="M10" s="12" t="s">
        <v>49</v>
      </c>
    </row>
    <row r="11" spans="1:15" ht="20.149999999999999" customHeight="1">
      <c r="A11" s="8" t="s">
        <v>14</v>
      </c>
      <c r="B11" s="9">
        <v>9306</v>
      </c>
      <c r="C11" s="10">
        <v>9893</v>
      </c>
      <c r="D11" s="11"/>
      <c r="E11" s="12" t="s">
        <v>15</v>
      </c>
      <c r="F11" s="12" t="s">
        <v>50</v>
      </c>
      <c r="G11" s="12" t="s">
        <v>51</v>
      </c>
      <c r="H11" s="10">
        <v>944760</v>
      </c>
      <c r="I11" s="12" t="s">
        <v>18</v>
      </c>
      <c r="J11" s="11"/>
      <c r="K11" s="12" t="s">
        <v>52</v>
      </c>
      <c r="L11" s="10">
        <v>195</v>
      </c>
      <c r="M11" s="12" t="s">
        <v>53</v>
      </c>
    </row>
    <row r="12" spans="1:15" ht="20.149999999999999" customHeight="1">
      <c r="A12" s="8" t="s">
        <v>14</v>
      </c>
      <c r="B12" s="9">
        <v>9928</v>
      </c>
      <c r="C12" s="10">
        <v>10494</v>
      </c>
      <c r="D12" s="11"/>
      <c r="E12" s="12" t="s">
        <v>37</v>
      </c>
      <c r="F12" s="12" t="s">
        <v>54</v>
      </c>
      <c r="G12" s="12" t="s">
        <v>55</v>
      </c>
      <c r="H12" s="10">
        <v>944792</v>
      </c>
      <c r="I12" s="12" t="s">
        <v>18</v>
      </c>
      <c r="J12" s="11"/>
      <c r="K12" s="12" t="s">
        <v>56</v>
      </c>
      <c r="L12" s="10">
        <v>188</v>
      </c>
      <c r="M12" s="12" t="s">
        <v>57</v>
      </c>
    </row>
    <row r="13" spans="1:15" ht="20.149999999999999" customHeight="1">
      <c r="A13" s="8" t="s">
        <v>14</v>
      </c>
      <c r="B13" s="9">
        <v>10643</v>
      </c>
      <c r="C13" s="10">
        <v>11356</v>
      </c>
      <c r="D13" s="11"/>
      <c r="E13" s="12" t="s">
        <v>37</v>
      </c>
      <c r="F13" s="12" t="s">
        <v>58</v>
      </c>
      <c r="G13" s="12" t="s">
        <v>59</v>
      </c>
      <c r="H13" s="10">
        <v>944771</v>
      </c>
      <c r="I13" s="12" t="s">
        <v>18</v>
      </c>
      <c r="J13" s="11"/>
      <c r="K13" s="12" t="s">
        <v>60</v>
      </c>
      <c r="L13" s="10">
        <v>237</v>
      </c>
      <c r="M13" s="12" t="s">
        <v>61</v>
      </c>
    </row>
    <row r="14" spans="1:15" ht="20.149999999999999" customHeight="1">
      <c r="A14" s="8" t="s">
        <v>14</v>
      </c>
      <c r="B14" s="9">
        <v>10830</v>
      </c>
      <c r="C14" s="10">
        <v>11315</v>
      </c>
      <c r="D14" s="11"/>
      <c r="E14" s="12" t="s">
        <v>15</v>
      </c>
      <c r="F14" s="12" t="s">
        <v>62</v>
      </c>
      <c r="G14" s="12" t="s">
        <v>63</v>
      </c>
      <c r="H14" s="10">
        <v>948295</v>
      </c>
      <c r="I14" s="12" t="s">
        <v>18</v>
      </c>
      <c r="J14" s="11"/>
      <c r="K14" s="12" t="s">
        <v>64</v>
      </c>
      <c r="L14" s="10">
        <v>161</v>
      </c>
      <c r="M14" s="12" t="s">
        <v>65</v>
      </c>
    </row>
    <row r="15" spans="1:15" ht="20.149999999999999" customHeight="1">
      <c r="A15" s="8" t="s">
        <v>14</v>
      </c>
      <c r="B15" s="9">
        <v>11382</v>
      </c>
      <c r="C15" s="10">
        <v>11786</v>
      </c>
      <c r="D15" s="11"/>
      <c r="E15" s="12" t="s">
        <v>37</v>
      </c>
      <c r="F15" s="12" t="s">
        <v>66</v>
      </c>
      <c r="G15" s="12" t="s">
        <v>67</v>
      </c>
      <c r="H15" s="10">
        <v>944751</v>
      </c>
      <c r="I15" s="12" t="s">
        <v>18</v>
      </c>
      <c r="J15" s="11"/>
      <c r="K15" s="12" t="s">
        <v>68</v>
      </c>
      <c r="L15" s="10">
        <v>134</v>
      </c>
      <c r="M15" s="12" t="s">
        <v>69</v>
      </c>
    </row>
    <row r="16" spans="1:15" ht="20.149999999999999" customHeight="1">
      <c r="A16" s="8" t="s">
        <v>14</v>
      </c>
      <c r="B16" s="9">
        <v>12163</v>
      </c>
      <c r="C16" s="10">
        <v>14079</v>
      </c>
      <c r="D16" s="11"/>
      <c r="E16" s="12" t="s">
        <v>15</v>
      </c>
      <c r="F16" s="12" t="s">
        <v>70</v>
      </c>
      <c r="G16" s="12" t="s">
        <v>71</v>
      </c>
      <c r="H16" s="10">
        <v>944750</v>
      </c>
      <c r="I16" s="12" t="s">
        <v>18</v>
      </c>
      <c r="J16" s="11"/>
      <c r="K16" s="12" t="s">
        <v>72</v>
      </c>
      <c r="L16" s="10">
        <v>638</v>
      </c>
      <c r="M16" s="12" t="s">
        <v>73</v>
      </c>
    </row>
    <row r="17" spans="1:13" ht="20.149999999999999" customHeight="1">
      <c r="A17" s="8" t="s">
        <v>14</v>
      </c>
      <c r="B17" s="9">
        <v>14168</v>
      </c>
      <c r="C17" s="10">
        <v>15298</v>
      </c>
      <c r="D17" s="11"/>
      <c r="E17" s="12" t="s">
        <v>15</v>
      </c>
      <c r="F17" s="12" t="s">
        <v>74</v>
      </c>
      <c r="G17" s="12" t="s">
        <v>75</v>
      </c>
      <c r="H17" s="10">
        <v>944753</v>
      </c>
      <c r="I17" s="12" t="s">
        <v>18</v>
      </c>
      <c r="J17" s="11"/>
      <c r="K17" s="12" t="s">
        <v>76</v>
      </c>
      <c r="L17" s="10">
        <v>376</v>
      </c>
      <c r="M17" s="12" t="s">
        <v>77</v>
      </c>
    </row>
    <row r="18" spans="1:13" ht="20.149999999999999" customHeight="1">
      <c r="A18" s="8" t="s">
        <v>14</v>
      </c>
      <c r="B18" s="9">
        <v>15445</v>
      </c>
      <c r="C18" s="10">
        <v>16557</v>
      </c>
      <c r="D18" s="11"/>
      <c r="E18" s="12" t="s">
        <v>15</v>
      </c>
      <c r="F18" s="12" t="s">
        <v>78</v>
      </c>
      <c r="G18" s="12" t="s">
        <v>79</v>
      </c>
      <c r="H18" s="10">
        <v>944754</v>
      </c>
      <c r="I18" s="12" t="s">
        <v>18</v>
      </c>
      <c r="J18" s="11"/>
      <c r="K18" s="12" t="s">
        <v>80</v>
      </c>
      <c r="L18" s="10">
        <v>370</v>
      </c>
      <c r="M18" s="12" t="s">
        <v>81</v>
      </c>
    </row>
    <row r="19" spans="1:13" ht="20.149999999999999" customHeight="1">
      <c r="A19" s="8" t="s">
        <v>14</v>
      </c>
      <c r="B19" s="9">
        <v>16751</v>
      </c>
      <c r="C19" s="10">
        <v>16960</v>
      </c>
      <c r="D19" s="11"/>
      <c r="E19" s="12" t="s">
        <v>37</v>
      </c>
      <c r="F19" s="12" t="s">
        <v>82</v>
      </c>
      <c r="G19" s="12" t="s">
        <v>83</v>
      </c>
      <c r="H19" s="10">
        <v>944756</v>
      </c>
      <c r="I19" s="12" t="s">
        <v>18</v>
      </c>
      <c r="J19" s="11"/>
      <c r="K19" s="12" t="s">
        <v>84</v>
      </c>
      <c r="L19" s="10">
        <v>69</v>
      </c>
      <c r="M19" s="12" t="s">
        <v>85</v>
      </c>
    </row>
    <row r="20" spans="1:13" ht="20.149999999999999" customHeight="1">
      <c r="A20" s="8" t="s">
        <v>14</v>
      </c>
      <c r="B20" s="9">
        <v>16751</v>
      </c>
      <c r="C20" s="10">
        <v>16903</v>
      </c>
      <c r="D20" s="11"/>
      <c r="E20" s="12" t="s">
        <v>37</v>
      </c>
      <c r="F20" s="12" t="s">
        <v>86</v>
      </c>
      <c r="G20" s="12" t="s">
        <v>87</v>
      </c>
      <c r="H20" s="10">
        <v>2847744</v>
      </c>
      <c r="I20" s="12" t="s">
        <v>18</v>
      </c>
      <c r="J20" s="11"/>
      <c r="K20" s="12" t="s">
        <v>88</v>
      </c>
      <c r="L20" s="10">
        <v>50</v>
      </c>
      <c r="M20" s="12" t="s">
        <v>89</v>
      </c>
    </row>
    <row r="21" spans="1:13" ht="20.149999999999999" customHeight="1">
      <c r="A21" s="8" t="s">
        <v>14</v>
      </c>
      <c r="B21" s="9">
        <v>16952</v>
      </c>
      <c r="C21" s="10">
        <v>17010</v>
      </c>
      <c r="D21" s="11"/>
      <c r="E21" s="12" t="s">
        <v>15</v>
      </c>
      <c r="F21" s="12" t="s">
        <v>90</v>
      </c>
      <c r="G21" s="12" t="s">
        <v>91</v>
      </c>
      <c r="H21" s="10">
        <v>2847745</v>
      </c>
      <c r="I21" s="12" t="s">
        <v>92</v>
      </c>
      <c r="J21" s="11"/>
      <c r="K21" s="11"/>
      <c r="L21" s="11"/>
      <c r="M21" s="12" t="s">
        <v>93</v>
      </c>
    </row>
    <row r="22" spans="1:13" ht="20.149999999999999" customHeight="1">
      <c r="A22" s="8" t="s">
        <v>14</v>
      </c>
      <c r="B22" s="9">
        <v>17489</v>
      </c>
      <c r="C22" s="10">
        <v>18655</v>
      </c>
      <c r="D22" s="11"/>
      <c r="E22" s="12" t="s">
        <v>15</v>
      </c>
      <c r="F22" s="12" t="s">
        <v>94</v>
      </c>
      <c r="G22" s="12" t="s">
        <v>95</v>
      </c>
      <c r="H22" s="10">
        <v>944758</v>
      </c>
      <c r="I22" s="12" t="s">
        <v>18</v>
      </c>
      <c r="J22" s="11"/>
      <c r="K22" s="12" t="s">
        <v>96</v>
      </c>
      <c r="L22" s="10">
        <v>388</v>
      </c>
      <c r="M22" s="12" t="s">
        <v>97</v>
      </c>
    </row>
    <row r="23" spans="1:13" ht="20.149999999999999" customHeight="1">
      <c r="A23" s="8" t="s">
        <v>14</v>
      </c>
      <c r="B23" s="9">
        <v>18715</v>
      </c>
      <c r="C23" s="10">
        <v>19620</v>
      </c>
      <c r="D23" s="11"/>
      <c r="E23" s="12" t="s">
        <v>15</v>
      </c>
      <c r="F23" s="12" t="s">
        <v>98</v>
      </c>
      <c r="G23" s="12" t="s">
        <v>99</v>
      </c>
      <c r="H23" s="10">
        <v>944757</v>
      </c>
      <c r="I23" s="12" t="s">
        <v>18</v>
      </c>
      <c r="J23" s="11"/>
      <c r="K23" s="12" t="s">
        <v>100</v>
      </c>
      <c r="L23" s="10">
        <v>301</v>
      </c>
      <c r="M23" s="12" t="s">
        <v>101</v>
      </c>
    </row>
    <row r="24" spans="1:13" ht="20.149999999999999" customHeight="1">
      <c r="A24" s="8" t="s">
        <v>14</v>
      </c>
      <c r="B24" s="9">
        <v>19811</v>
      </c>
      <c r="C24" s="10">
        <v>20314</v>
      </c>
      <c r="D24" s="11"/>
      <c r="E24" s="12" t="s">
        <v>37</v>
      </c>
      <c r="F24" s="12" t="s">
        <v>102</v>
      </c>
      <c r="G24" s="12" t="s">
        <v>103</v>
      </c>
      <c r="H24" s="10">
        <v>944743</v>
      </c>
      <c r="I24" s="12" t="s">
        <v>18</v>
      </c>
      <c r="J24" s="11"/>
      <c r="K24" s="12" t="s">
        <v>104</v>
      </c>
      <c r="L24" s="10">
        <v>167</v>
      </c>
      <c r="M24" s="12" t="s">
        <v>105</v>
      </c>
    </row>
    <row r="25" spans="1:13" ht="20.149999999999999" customHeight="1">
      <c r="A25" s="8" t="s">
        <v>14</v>
      </c>
      <c r="B25" s="9">
        <v>20233</v>
      </c>
      <c r="C25" s="10">
        <v>20508</v>
      </c>
      <c r="D25" s="11"/>
      <c r="E25" s="12" t="s">
        <v>37</v>
      </c>
      <c r="F25" s="12" t="s">
        <v>106</v>
      </c>
      <c r="G25" s="12" t="s">
        <v>107</v>
      </c>
      <c r="H25" s="10">
        <v>948449</v>
      </c>
      <c r="I25" s="12" t="s">
        <v>18</v>
      </c>
      <c r="J25" s="11"/>
      <c r="K25" s="12" t="s">
        <v>108</v>
      </c>
      <c r="L25" s="10">
        <v>91</v>
      </c>
      <c r="M25" s="12" t="s">
        <v>109</v>
      </c>
    </row>
    <row r="26" spans="1:13" ht="20.149999999999999" customHeight="1">
      <c r="A26" s="8" t="s">
        <v>14</v>
      </c>
      <c r="B26" s="9">
        <v>20815</v>
      </c>
      <c r="C26" s="10">
        <v>21078</v>
      </c>
      <c r="D26" s="11"/>
      <c r="E26" s="12" t="s">
        <v>37</v>
      </c>
      <c r="F26" s="12" t="s">
        <v>110</v>
      </c>
      <c r="G26" s="12" t="s">
        <v>111</v>
      </c>
      <c r="H26" s="10">
        <v>944759</v>
      </c>
      <c r="I26" s="12" t="s">
        <v>18</v>
      </c>
      <c r="J26" s="11"/>
      <c r="K26" s="12" t="s">
        <v>112</v>
      </c>
      <c r="L26" s="10">
        <v>87</v>
      </c>
      <c r="M26" s="12" t="s">
        <v>113</v>
      </c>
    </row>
    <row r="27" spans="1:13" ht="20.149999999999999" customHeight="1">
      <c r="A27" s="8" t="s">
        <v>14</v>
      </c>
      <c r="B27" s="9">
        <v>21181</v>
      </c>
      <c r="C27" s="10">
        <v>21399</v>
      </c>
      <c r="D27" s="11"/>
      <c r="E27" s="12" t="s">
        <v>15</v>
      </c>
      <c r="F27" s="12" t="s">
        <v>114</v>
      </c>
      <c r="G27" s="12" t="s">
        <v>115</v>
      </c>
      <c r="H27" s="10">
        <v>949128</v>
      </c>
      <c r="I27" s="12" t="s">
        <v>18</v>
      </c>
      <c r="J27" s="11"/>
      <c r="K27" s="12" t="s">
        <v>116</v>
      </c>
      <c r="L27" s="10">
        <v>72</v>
      </c>
      <c r="M27" s="12" t="s">
        <v>117</v>
      </c>
    </row>
    <row r="28" spans="1:13" ht="20.149999999999999" customHeight="1">
      <c r="A28" s="8" t="s">
        <v>14</v>
      </c>
      <c r="B28" s="9">
        <v>21407</v>
      </c>
      <c r="C28" s="10">
        <v>22348</v>
      </c>
      <c r="D28" s="11"/>
      <c r="E28" s="12" t="s">
        <v>15</v>
      </c>
      <c r="F28" s="12" t="s">
        <v>118</v>
      </c>
      <c r="G28" s="12" t="s">
        <v>119</v>
      </c>
      <c r="H28" s="10">
        <v>949129</v>
      </c>
      <c r="I28" s="12" t="s">
        <v>18</v>
      </c>
      <c r="J28" s="11"/>
      <c r="K28" s="12" t="s">
        <v>120</v>
      </c>
      <c r="L28" s="10">
        <v>313</v>
      </c>
      <c r="M28" s="12" t="s">
        <v>121</v>
      </c>
    </row>
    <row r="29" spans="1:13" ht="20.149999999999999" customHeight="1">
      <c r="A29" s="8" t="s">
        <v>14</v>
      </c>
      <c r="B29" s="9">
        <v>22391</v>
      </c>
      <c r="C29" s="10">
        <v>25207</v>
      </c>
      <c r="D29" s="11"/>
      <c r="E29" s="12" t="s">
        <v>15</v>
      </c>
      <c r="F29" s="12" t="s">
        <v>122</v>
      </c>
      <c r="G29" s="12" t="s">
        <v>123</v>
      </c>
      <c r="H29" s="10">
        <v>944761</v>
      </c>
      <c r="I29" s="12" t="s">
        <v>18</v>
      </c>
      <c r="J29" s="11"/>
      <c r="K29" s="12" t="s">
        <v>124</v>
      </c>
      <c r="L29" s="10">
        <v>938</v>
      </c>
      <c r="M29" s="12" t="s">
        <v>125</v>
      </c>
    </row>
    <row r="30" spans="1:13" ht="20.149999999999999" customHeight="1">
      <c r="A30" s="8" t="s">
        <v>14</v>
      </c>
      <c r="B30" s="9">
        <v>25207</v>
      </c>
      <c r="C30" s="10">
        <v>25701</v>
      </c>
      <c r="D30" s="11"/>
      <c r="E30" s="12" t="s">
        <v>15</v>
      </c>
      <c r="F30" s="12" t="s">
        <v>126</v>
      </c>
      <c r="G30" s="12" t="s">
        <v>127</v>
      </c>
      <c r="H30" s="10">
        <v>944800</v>
      </c>
      <c r="I30" s="12" t="s">
        <v>18</v>
      </c>
      <c r="J30" s="11"/>
      <c r="K30" s="12" t="s">
        <v>128</v>
      </c>
      <c r="L30" s="10">
        <v>164</v>
      </c>
      <c r="M30" s="12" t="s">
        <v>129</v>
      </c>
    </row>
    <row r="31" spans="1:13" ht="20.149999999999999" customHeight="1">
      <c r="A31" s="8" t="s">
        <v>14</v>
      </c>
      <c r="B31" s="9">
        <v>25826</v>
      </c>
      <c r="C31" s="10">
        <v>26275</v>
      </c>
      <c r="D31" s="11"/>
      <c r="E31" s="12" t="s">
        <v>15</v>
      </c>
      <c r="F31" s="12" t="s">
        <v>130</v>
      </c>
      <c r="G31" s="12" t="s">
        <v>131</v>
      </c>
      <c r="H31" s="10">
        <v>944807</v>
      </c>
      <c r="I31" s="12" t="s">
        <v>18</v>
      </c>
      <c r="J31" s="11"/>
      <c r="K31" s="12" t="s">
        <v>132</v>
      </c>
      <c r="L31" s="10">
        <v>149</v>
      </c>
      <c r="M31" s="12" t="s">
        <v>133</v>
      </c>
    </row>
    <row r="32" spans="1:13" ht="20.149999999999999" customHeight="1">
      <c r="A32" s="8" t="s">
        <v>14</v>
      </c>
      <c r="B32" s="9">
        <v>26277</v>
      </c>
      <c r="C32" s="10">
        <v>27227</v>
      </c>
      <c r="D32" s="11"/>
      <c r="E32" s="12" t="s">
        <v>15</v>
      </c>
      <c r="F32" s="12" t="s">
        <v>134</v>
      </c>
      <c r="G32" s="12" t="s">
        <v>135</v>
      </c>
      <c r="H32" s="10">
        <v>944777</v>
      </c>
      <c r="I32" s="12" t="s">
        <v>18</v>
      </c>
      <c r="J32" s="11"/>
      <c r="K32" s="12" t="s">
        <v>136</v>
      </c>
      <c r="L32" s="10">
        <v>316</v>
      </c>
      <c r="M32" s="12" t="s">
        <v>137</v>
      </c>
    </row>
    <row r="33" spans="1:13" ht="20.149999999999999" customHeight="1">
      <c r="A33" s="8" t="s">
        <v>14</v>
      </c>
      <c r="B33" s="9">
        <v>27293</v>
      </c>
      <c r="C33" s="10">
        <v>28207</v>
      </c>
      <c r="D33" s="11"/>
      <c r="E33" s="12" t="s">
        <v>15</v>
      </c>
      <c r="F33" s="12" t="s">
        <v>138</v>
      </c>
      <c r="G33" s="12" t="s">
        <v>139</v>
      </c>
      <c r="H33" s="10">
        <v>944796</v>
      </c>
      <c r="I33" s="12" t="s">
        <v>18</v>
      </c>
      <c r="J33" s="11"/>
      <c r="K33" s="12" t="s">
        <v>140</v>
      </c>
      <c r="L33" s="10">
        <v>304</v>
      </c>
      <c r="M33" s="12" t="s">
        <v>141</v>
      </c>
    </row>
    <row r="34" spans="1:13" ht="20.149999999999999" customHeight="1">
      <c r="A34" s="8" t="s">
        <v>14</v>
      </c>
      <c r="B34" s="9">
        <v>28374</v>
      </c>
      <c r="C34" s="10">
        <v>29195</v>
      </c>
      <c r="D34" s="11"/>
      <c r="E34" s="12" t="s">
        <v>15</v>
      </c>
      <c r="F34" s="12" t="s">
        <v>142</v>
      </c>
      <c r="G34" s="12" t="s">
        <v>143</v>
      </c>
      <c r="H34" s="10">
        <v>944762</v>
      </c>
      <c r="I34" s="12" t="s">
        <v>18</v>
      </c>
      <c r="J34" s="11"/>
      <c r="K34" s="12" t="s">
        <v>144</v>
      </c>
      <c r="L34" s="10">
        <v>273</v>
      </c>
      <c r="M34" s="12" t="s">
        <v>145</v>
      </c>
    </row>
    <row r="35" spans="1:13" ht="20.149999999999999" customHeight="1">
      <c r="A35" s="8" t="s">
        <v>14</v>
      </c>
      <c r="B35" s="9">
        <v>29651</v>
      </c>
      <c r="C35" s="10">
        <v>30799</v>
      </c>
      <c r="D35" s="11"/>
      <c r="E35" s="12" t="s">
        <v>15</v>
      </c>
      <c r="F35" s="12" t="s">
        <v>146</v>
      </c>
      <c r="G35" s="12" t="s">
        <v>147</v>
      </c>
      <c r="H35" s="10">
        <v>949025</v>
      </c>
      <c r="I35" s="12" t="s">
        <v>18</v>
      </c>
      <c r="J35" s="11"/>
      <c r="K35" s="12" t="s">
        <v>148</v>
      </c>
      <c r="L35" s="10">
        <v>382</v>
      </c>
      <c r="M35" s="12" t="s">
        <v>149</v>
      </c>
    </row>
    <row r="36" spans="1:13" ht="20.149999999999999" customHeight="1">
      <c r="A36" s="8" t="s">
        <v>14</v>
      </c>
      <c r="B36" s="9">
        <v>30817</v>
      </c>
      <c r="C36" s="10">
        <v>34038</v>
      </c>
      <c r="D36" s="11"/>
      <c r="E36" s="12" t="s">
        <v>15</v>
      </c>
      <c r="F36" s="12" t="s">
        <v>150</v>
      </c>
      <c r="G36" s="12" t="s">
        <v>151</v>
      </c>
      <c r="H36" s="10">
        <v>944775</v>
      </c>
      <c r="I36" s="12" t="s">
        <v>18</v>
      </c>
      <c r="J36" s="11"/>
      <c r="K36" s="12" t="s">
        <v>152</v>
      </c>
      <c r="L36" s="10">
        <v>1073</v>
      </c>
      <c r="M36" s="12" t="s">
        <v>153</v>
      </c>
    </row>
    <row r="37" spans="1:13" ht="20.149999999999999" customHeight="1">
      <c r="A37" s="8" t="s">
        <v>14</v>
      </c>
      <c r="B37" s="9">
        <v>34300</v>
      </c>
      <c r="C37" s="10">
        <v>34695</v>
      </c>
      <c r="D37" s="11"/>
      <c r="E37" s="12" t="s">
        <v>15</v>
      </c>
      <c r="F37" s="12" t="s">
        <v>154</v>
      </c>
      <c r="G37" s="12" t="s">
        <v>155</v>
      </c>
      <c r="H37" s="10">
        <v>944795</v>
      </c>
      <c r="I37" s="12" t="s">
        <v>18</v>
      </c>
      <c r="J37" s="11"/>
      <c r="K37" s="12" t="s">
        <v>156</v>
      </c>
      <c r="L37" s="10">
        <v>131</v>
      </c>
      <c r="M37" s="12" t="s">
        <v>157</v>
      </c>
    </row>
    <row r="38" spans="1:13" ht="20.149999999999999" customHeight="1">
      <c r="A38" s="8" t="s">
        <v>14</v>
      </c>
      <c r="B38" s="9">
        <v>34781</v>
      </c>
      <c r="C38" s="10">
        <v>35371</v>
      </c>
      <c r="D38" s="11"/>
      <c r="E38" s="12" t="s">
        <v>37</v>
      </c>
      <c r="F38" s="12" t="s">
        <v>158</v>
      </c>
      <c r="G38" s="12" t="s">
        <v>159</v>
      </c>
      <c r="H38" s="10">
        <v>948999</v>
      </c>
      <c r="I38" s="12" t="s">
        <v>18</v>
      </c>
      <c r="J38" s="11"/>
      <c r="K38" s="12" t="s">
        <v>160</v>
      </c>
      <c r="L38" s="10">
        <v>196</v>
      </c>
      <c r="M38" s="12" t="s">
        <v>161</v>
      </c>
    </row>
    <row r="39" spans="1:13" ht="20.149999999999999" customHeight="1">
      <c r="A39" s="8" t="s">
        <v>14</v>
      </c>
      <c r="B39" s="9">
        <v>35377</v>
      </c>
      <c r="C39" s="10">
        <v>36162</v>
      </c>
      <c r="D39" s="11"/>
      <c r="E39" s="12" t="s">
        <v>37</v>
      </c>
      <c r="F39" s="12" t="s">
        <v>162</v>
      </c>
      <c r="G39" s="12" t="s">
        <v>163</v>
      </c>
      <c r="H39" s="10">
        <v>948995</v>
      </c>
      <c r="I39" s="12" t="s">
        <v>18</v>
      </c>
      <c r="J39" s="11"/>
      <c r="K39" s="12" t="s">
        <v>164</v>
      </c>
      <c r="L39" s="10">
        <v>261</v>
      </c>
      <c r="M39" s="12" t="s">
        <v>165</v>
      </c>
    </row>
    <row r="40" spans="1:13" ht="20.149999999999999" customHeight="1">
      <c r="A40" s="8" t="s">
        <v>14</v>
      </c>
      <c r="B40" s="9">
        <v>36271</v>
      </c>
      <c r="C40" s="10">
        <v>37824</v>
      </c>
      <c r="D40" s="11"/>
      <c r="E40" s="12" t="s">
        <v>37</v>
      </c>
      <c r="F40" s="12" t="s">
        <v>166</v>
      </c>
      <c r="G40" s="12" t="s">
        <v>167</v>
      </c>
      <c r="H40" s="10">
        <v>944886</v>
      </c>
      <c r="I40" s="12" t="s">
        <v>18</v>
      </c>
      <c r="J40" s="11"/>
      <c r="K40" s="12" t="s">
        <v>168</v>
      </c>
      <c r="L40" s="10">
        <v>517</v>
      </c>
      <c r="M40" s="12" t="s">
        <v>169</v>
      </c>
    </row>
    <row r="41" spans="1:13" ht="20.149999999999999" customHeight="1">
      <c r="A41" s="8" t="s">
        <v>14</v>
      </c>
      <c r="B41" s="9">
        <v>37898</v>
      </c>
      <c r="C41" s="10">
        <v>39115</v>
      </c>
      <c r="D41" s="11"/>
      <c r="E41" s="12" t="s">
        <v>37</v>
      </c>
      <c r="F41" s="12" t="s">
        <v>170</v>
      </c>
      <c r="G41" s="12" t="s">
        <v>171</v>
      </c>
      <c r="H41" s="10">
        <v>948997</v>
      </c>
      <c r="I41" s="12" t="s">
        <v>18</v>
      </c>
      <c r="J41" s="11"/>
      <c r="K41" s="12" t="s">
        <v>172</v>
      </c>
      <c r="L41" s="10">
        <v>405</v>
      </c>
      <c r="M41" s="12" t="s">
        <v>173</v>
      </c>
    </row>
    <row r="42" spans="1:13" ht="20.149999999999999" customHeight="1">
      <c r="A42" s="8" t="s">
        <v>14</v>
      </c>
      <c r="B42" s="9">
        <v>39244</v>
      </c>
      <c r="C42" s="10">
        <v>40386</v>
      </c>
      <c r="D42" s="11"/>
      <c r="E42" s="12" t="s">
        <v>37</v>
      </c>
      <c r="F42" s="12" t="s">
        <v>174</v>
      </c>
      <c r="G42" s="12" t="s">
        <v>175</v>
      </c>
      <c r="H42" s="10">
        <v>949064</v>
      </c>
      <c r="I42" s="12" t="s">
        <v>18</v>
      </c>
      <c r="J42" s="11"/>
      <c r="K42" s="12" t="s">
        <v>176</v>
      </c>
      <c r="L42" s="10">
        <v>380</v>
      </c>
      <c r="M42" s="12" t="s">
        <v>177</v>
      </c>
    </row>
    <row r="43" spans="1:13" ht="20.149999999999999" customHeight="1">
      <c r="A43" s="8" t="s">
        <v>14</v>
      </c>
      <c r="B43" s="9">
        <v>40417</v>
      </c>
      <c r="C43" s="10">
        <v>41931</v>
      </c>
      <c r="D43" s="11"/>
      <c r="E43" s="12" t="s">
        <v>37</v>
      </c>
      <c r="F43" s="12" t="s">
        <v>178</v>
      </c>
      <c r="G43" s="12" t="s">
        <v>179</v>
      </c>
      <c r="H43" s="10">
        <v>944765</v>
      </c>
      <c r="I43" s="12" t="s">
        <v>18</v>
      </c>
      <c r="J43" s="11"/>
      <c r="K43" s="12" t="s">
        <v>180</v>
      </c>
      <c r="L43" s="10">
        <v>504</v>
      </c>
      <c r="M43" s="12" t="s">
        <v>181</v>
      </c>
    </row>
    <row r="44" spans="1:13" ht="20.149999999999999" customHeight="1">
      <c r="A44" s="8" t="s">
        <v>14</v>
      </c>
      <c r="B44" s="9">
        <v>42403</v>
      </c>
      <c r="C44" s="10">
        <v>43173</v>
      </c>
      <c r="D44" s="11"/>
      <c r="E44" s="12" t="s">
        <v>15</v>
      </c>
      <c r="F44" s="12" t="s">
        <v>182</v>
      </c>
      <c r="G44" s="12" t="s">
        <v>183</v>
      </c>
      <c r="H44" s="10">
        <v>947316</v>
      </c>
      <c r="I44" s="12" t="s">
        <v>18</v>
      </c>
      <c r="J44" s="11"/>
      <c r="K44" s="12" t="s">
        <v>184</v>
      </c>
      <c r="L44" s="10">
        <v>256</v>
      </c>
      <c r="M44" s="12" t="s">
        <v>185</v>
      </c>
    </row>
    <row r="45" spans="1:13" ht="20.149999999999999" customHeight="1">
      <c r="A45" s="8" t="s">
        <v>14</v>
      </c>
      <c r="B45" s="9">
        <v>43188</v>
      </c>
      <c r="C45" s="10">
        <v>44129</v>
      </c>
      <c r="D45" s="11"/>
      <c r="E45" s="12" t="s">
        <v>15</v>
      </c>
      <c r="F45" s="12" t="s">
        <v>186</v>
      </c>
      <c r="G45" s="12" t="s">
        <v>187</v>
      </c>
      <c r="H45" s="10">
        <v>948939</v>
      </c>
      <c r="I45" s="12" t="s">
        <v>18</v>
      </c>
      <c r="J45" s="11"/>
      <c r="K45" s="12" t="s">
        <v>188</v>
      </c>
      <c r="L45" s="10">
        <v>313</v>
      </c>
      <c r="M45" s="12" t="s">
        <v>189</v>
      </c>
    </row>
    <row r="46" spans="1:13" ht="20.149999999999999" customHeight="1">
      <c r="A46" s="8" t="s">
        <v>14</v>
      </c>
      <c r="B46" s="9">
        <v>44180</v>
      </c>
      <c r="C46" s="10">
        <v>45466</v>
      </c>
      <c r="D46" s="11"/>
      <c r="E46" s="12" t="s">
        <v>15</v>
      </c>
      <c r="F46" s="12" t="s">
        <v>190</v>
      </c>
      <c r="G46" s="12" t="s">
        <v>191</v>
      </c>
      <c r="H46" s="10">
        <v>948958</v>
      </c>
      <c r="I46" s="12" t="s">
        <v>18</v>
      </c>
      <c r="J46" s="11"/>
      <c r="K46" s="12" t="s">
        <v>192</v>
      </c>
      <c r="L46" s="10">
        <v>428</v>
      </c>
      <c r="M46" s="12" t="s">
        <v>193</v>
      </c>
    </row>
    <row r="47" spans="1:13" ht="20.149999999999999" customHeight="1">
      <c r="A47" s="8" t="s">
        <v>14</v>
      </c>
      <c r="B47" s="9">
        <v>45463</v>
      </c>
      <c r="C47" s="10">
        <v>45750</v>
      </c>
      <c r="D47" s="11"/>
      <c r="E47" s="12" t="s">
        <v>15</v>
      </c>
      <c r="F47" s="12" t="s">
        <v>194</v>
      </c>
      <c r="G47" s="12" t="s">
        <v>195</v>
      </c>
      <c r="H47" s="10">
        <v>948590</v>
      </c>
      <c r="I47" s="12" t="s">
        <v>18</v>
      </c>
      <c r="J47" s="11"/>
      <c r="K47" s="12" t="s">
        <v>196</v>
      </c>
      <c r="L47" s="10">
        <v>95</v>
      </c>
      <c r="M47" s="12" t="s">
        <v>197</v>
      </c>
    </row>
    <row r="48" spans="1:13" ht="20.149999999999999" customHeight="1">
      <c r="A48" s="8" t="s">
        <v>14</v>
      </c>
      <c r="B48" s="9">
        <v>45807</v>
      </c>
      <c r="C48" s="10">
        <v>47138</v>
      </c>
      <c r="D48" s="11"/>
      <c r="E48" s="12" t="s">
        <v>15</v>
      </c>
      <c r="F48" s="12" t="s">
        <v>198</v>
      </c>
      <c r="G48" s="12" t="s">
        <v>199</v>
      </c>
      <c r="H48" s="10">
        <v>944766</v>
      </c>
      <c r="I48" s="12" t="s">
        <v>18</v>
      </c>
      <c r="J48" s="11"/>
      <c r="K48" s="12" t="s">
        <v>200</v>
      </c>
      <c r="L48" s="10">
        <v>443</v>
      </c>
      <c r="M48" s="12" t="s">
        <v>201</v>
      </c>
    </row>
    <row r="49" spans="1:13" ht="20.149999999999999" customHeight="1">
      <c r="A49" s="8" t="s">
        <v>14</v>
      </c>
      <c r="B49" s="9">
        <v>47246</v>
      </c>
      <c r="C49" s="10">
        <v>47776</v>
      </c>
      <c r="D49" s="11"/>
      <c r="E49" s="12" t="s">
        <v>15</v>
      </c>
      <c r="F49" s="12" t="s">
        <v>202</v>
      </c>
      <c r="G49" s="12" t="s">
        <v>203</v>
      </c>
      <c r="H49" s="10">
        <v>944767</v>
      </c>
      <c r="I49" s="12" t="s">
        <v>18</v>
      </c>
      <c r="J49" s="11"/>
      <c r="K49" s="12" t="s">
        <v>204</v>
      </c>
      <c r="L49" s="10">
        <v>176</v>
      </c>
      <c r="M49" s="12" t="s">
        <v>205</v>
      </c>
    </row>
    <row r="50" spans="1:13" ht="20.149999999999999" customHeight="1">
      <c r="A50" s="8" t="s">
        <v>14</v>
      </c>
      <c r="B50" s="9">
        <v>47769</v>
      </c>
      <c r="C50" s="10">
        <v>49631</v>
      </c>
      <c r="D50" s="11"/>
      <c r="E50" s="12" t="s">
        <v>15</v>
      </c>
      <c r="F50" s="12" t="s">
        <v>206</v>
      </c>
      <c r="G50" s="12" t="s">
        <v>207</v>
      </c>
      <c r="H50" s="10">
        <v>944773</v>
      </c>
      <c r="I50" s="12" t="s">
        <v>18</v>
      </c>
      <c r="J50" s="11"/>
      <c r="K50" s="12" t="s">
        <v>208</v>
      </c>
      <c r="L50" s="10">
        <v>620</v>
      </c>
      <c r="M50" s="12" t="s">
        <v>209</v>
      </c>
    </row>
    <row r="51" spans="1:13" ht="20.149999999999999" customHeight="1">
      <c r="A51" s="8" t="s">
        <v>14</v>
      </c>
      <c r="B51" s="9">
        <v>49823</v>
      </c>
      <c r="C51" s="10">
        <v>50302</v>
      </c>
      <c r="D51" s="11"/>
      <c r="E51" s="12" t="s">
        <v>15</v>
      </c>
      <c r="F51" s="12" t="s">
        <v>210</v>
      </c>
      <c r="G51" s="12" t="s">
        <v>211</v>
      </c>
      <c r="H51" s="10">
        <v>944790</v>
      </c>
      <c r="I51" s="12" t="s">
        <v>18</v>
      </c>
      <c r="J51" s="11"/>
      <c r="K51" s="12" t="s">
        <v>212</v>
      </c>
      <c r="L51" s="10">
        <v>159</v>
      </c>
      <c r="M51" s="12" t="s">
        <v>213</v>
      </c>
    </row>
    <row r="52" spans="1:13" ht="20.149999999999999" customHeight="1">
      <c r="A52" s="8" t="s">
        <v>14</v>
      </c>
      <c r="B52" s="9">
        <v>50380</v>
      </c>
      <c r="C52" s="10">
        <v>51222</v>
      </c>
      <c r="D52" s="11"/>
      <c r="E52" s="12" t="s">
        <v>37</v>
      </c>
      <c r="F52" s="12" t="s">
        <v>214</v>
      </c>
      <c r="G52" s="12" t="s">
        <v>215</v>
      </c>
      <c r="H52" s="10">
        <v>944770</v>
      </c>
      <c r="I52" s="12" t="s">
        <v>18</v>
      </c>
      <c r="J52" s="11"/>
      <c r="K52" s="12" t="s">
        <v>216</v>
      </c>
      <c r="L52" s="10">
        <v>280</v>
      </c>
      <c r="M52" s="12" t="s">
        <v>217</v>
      </c>
    </row>
    <row r="53" spans="1:13" ht="20.149999999999999" customHeight="1">
      <c r="A53" s="8" t="s">
        <v>14</v>
      </c>
      <c r="B53" s="9">
        <v>51229</v>
      </c>
      <c r="C53" s="10">
        <v>51606</v>
      </c>
      <c r="D53" s="11"/>
      <c r="E53" s="12" t="s">
        <v>37</v>
      </c>
      <c r="F53" s="12" t="s">
        <v>218</v>
      </c>
      <c r="G53" s="12" t="s">
        <v>219</v>
      </c>
      <c r="H53" s="10">
        <v>944772</v>
      </c>
      <c r="I53" s="12" t="s">
        <v>18</v>
      </c>
      <c r="J53" s="11"/>
      <c r="K53" s="12" t="s">
        <v>220</v>
      </c>
      <c r="L53" s="10">
        <v>125</v>
      </c>
      <c r="M53" s="12" t="s">
        <v>221</v>
      </c>
    </row>
    <row r="54" spans="1:13" ht="20.149999999999999" customHeight="1">
      <c r="A54" s="8" t="s">
        <v>14</v>
      </c>
      <c r="B54" s="9">
        <v>51609</v>
      </c>
      <c r="C54" s="10">
        <v>52430</v>
      </c>
      <c r="D54" s="11"/>
      <c r="E54" s="12" t="s">
        <v>37</v>
      </c>
      <c r="F54" s="12" t="s">
        <v>222</v>
      </c>
      <c r="G54" s="12" t="s">
        <v>223</v>
      </c>
      <c r="H54" s="10">
        <v>944939</v>
      </c>
      <c r="I54" s="12" t="s">
        <v>18</v>
      </c>
      <c r="J54" s="11"/>
      <c r="K54" s="12" t="s">
        <v>224</v>
      </c>
      <c r="L54" s="10">
        <v>273</v>
      </c>
      <c r="M54" s="12" t="s">
        <v>225</v>
      </c>
    </row>
    <row r="55" spans="1:13" ht="20.149999999999999" customHeight="1">
      <c r="A55" s="8" t="s">
        <v>14</v>
      </c>
      <c r="B55" s="9">
        <v>52427</v>
      </c>
      <c r="C55" s="10">
        <v>53416</v>
      </c>
      <c r="D55" s="11"/>
      <c r="E55" s="12" t="s">
        <v>37</v>
      </c>
      <c r="F55" s="12" t="s">
        <v>226</v>
      </c>
      <c r="G55" s="12" t="s">
        <v>227</v>
      </c>
      <c r="H55" s="10">
        <v>944919</v>
      </c>
      <c r="I55" s="12" t="s">
        <v>18</v>
      </c>
      <c r="J55" s="11"/>
      <c r="K55" s="12" t="s">
        <v>228</v>
      </c>
      <c r="L55" s="10">
        <v>329</v>
      </c>
      <c r="M55" s="12" t="s">
        <v>229</v>
      </c>
    </row>
    <row r="56" spans="1:13" ht="20.149999999999999" customHeight="1">
      <c r="A56" s="8" t="s">
        <v>14</v>
      </c>
      <c r="B56" s="9">
        <v>53416</v>
      </c>
      <c r="C56" s="10">
        <v>54702</v>
      </c>
      <c r="D56" s="11"/>
      <c r="E56" s="12" t="s">
        <v>37</v>
      </c>
      <c r="F56" s="12" t="s">
        <v>230</v>
      </c>
      <c r="G56" s="12" t="s">
        <v>231</v>
      </c>
      <c r="H56" s="10">
        <v>944812</v>
      </c>
      <c r="I56" s="12" t="s">
        <v>18</v>
      </c>
      <c r="J56" s="11"/>
      <c r="K56" s="12" t="s">
        <v>232</v>
      </c>
      <c r="L56" s="10">
        <v>428</v>
      </c>
      <c r="M56" s="12" t="s">
        <v>233</v>
      </c>
    </row>
    <row r="57" spans="1:13" ht="20.149999999999999" customHeight="1">
      <c r="A57" s="8" t="s">
        <v>14</v>
      </c>
      <c r="B57" s="9">
        <v>54755</v>
      </c>
      <c r="C57" s="10">
        <v>57109</v>
      </c>
      <c r="D57" s="11"/>
      <c r="E57" s="12" t="s">
        <v>37</v>
      </c>
      <c r="F57" s="12" t="s">
        <v>234</v>
      </c>
      <c r="G57" s="12" t="s">
        <v>235</v>
      </c>
      <c r="H57" s="10">
        <v>945011</v>
      </c>
      <c r="I57" s="12" t="s">
        <v>18</v>
      </c>
      <c r="J57" s="11"/>
      <c r="K57" s="12" t="s">
        <v>236</v>
      </c>
      <c r="L57" s="10">
        <v>784</v>
      </c>
      <c r="M57" s="12" t="s">
        <v>237</v>
      </c>
    </row>
    <row r="58" spans="1:13" ht="20.149999999999999" customHeight="1">
      <c r="A58" s="8" t="s">
        <v>14</v>
      </c>
      <c r="B58" s="9">
        <v>57364</v>
      </c>
      <c r="C58" s="10">
        <v>58179</v>
      </c>
      <c r="D58" s="11"/>
      <c r="E58" s="12" t="s">
        <v>15</v>
      </c>
      <c r="F58" s="12" t="s">
        <v>238</v>
      </c>
      <c r="G58" s="12" t="s">
        <v>239</v>
      </c>
      <c r="H58" s="10">
        <v>948992</v>
      </c>
      <c r="I58" s="12" t="s">
        <v>18</v>
      </c>
      <c r="J58" s="11"/>
      <c r="K58" s="12" t="s">
        <v>240</v>
      </c>
      <c r="L58" s="10">
        <v>271</v>
      </c>
      <c r="M58" s="12" t="s">
        <v>241</v>
      </c>
    </row>
    <row r="59" spans="1:13" ht="20.149999999999999" customHeight="1">
      <c r="A59" s="8" t="s">
        <v>14</v>
      </c>
      <c r="B59" s="9">
        <v>58474</v>
      </c>
      <c r="C59" s="10">
        <v>59124</v>
      </c>
      <c r="D59" s="11"/>
      <c r="E59" s="12" t="s">
        <v>15</v>
      </c>
      <c r="F59" s="12" t="s">
        <v>242</v>
      </c>
      <c r="G59" s="12" t="s">
        <v>243</v>
      </c>
      <c r="H59" s="10">
        <v>945039</v>
      </c>
      <c r="I59" s="12" t="s">
        <v>18</v>
      </c>
      <c r="J59" s="11"/>
      <c r="K59" s="12" t="s">
        <v>244</v>
      </c>
      <c r="L59" s="10">
        <v>216</v>
      </c>
      <c r="M59" s="12" t="s">
        <v>245</v>
      </c>
    </row>
    <row r="60" spans="1:13" ht="20.149999999999999" customHeight="1">
      <c r="A60" s="8" t="s">
        <v>14</v>
      </c>
      <c r="B60" s="9">
        <v>59121</v>
      </c>
      <c r="C60" s="10">
        <v>59279</v>
      </c>
      <c r="D60" s="11"/>
      <c r="E60" s="12" t="s">
        <v>15</v>
      </c>
      <c r="F60" s="12" t="s">
        <v>246</v>
      </c>
      <c r="G60" s="12" t="s">
        <v>247</v>
      </c>
      <c r="H60" s="10">
        <v>38094933</v>
      </c>
      <c r="I60" s="12" t="s">
        <v>18</v>
      </c>
      <c r="J60" s="11"/>
      <c r="K60" s="12" t="s">
        <v>248</v>
      </c>
      <c r="L60" s="10">
        <v>52</v>
      </c>
      <c r="M60" s="12" t="s">
        <v>249</v>
      </c>
    </row>
    <row r="61" spans="1:13" ht="20.149999999999999" customHeight="1">
      <c r="A61" s="8" t="s">
        <v>14</v>
      </c>
      <c r="B61" s="9">
        <v>59687</v>
      </c>
      <c r="C61" s="10">
        <v>60346</v>
      </c>
      <c r="D61" s="11"/>
      <c r="E61" s="12" t="s">
        <v>37</v>
      </c>
      <c r="F61" s="12" t="s">
        <v>250</v>
      </c>
      <c r="G61" s="12" t="s">
        <v>251</v>
      </c>
      <c r="H61" s="10">
        <v>946262</v>
      </c>
      <c r="I61" s="12" t="s">
        <v>18</v>
      </c>
      <c r="J61" s="11"/>
      <c r="K61" s="12" t="s">
        <v>252</v>
      </c>
      <c r="L61" s="10">
        <v>219</v>
      </c>
      <c r="M61" s="12" t="s">
        <v>253</v>
      </c>
    </row>
    <row r="62" spans="1:13" ht="20.149999999999999" customHeight="1">
      <c r="A62" s="8" t="s">
        <v>14</v>
      </c>
      <c r="B62" s="9">
        <v>60358</v>
      </c>
      <c r="C62" s="10">
        <v>63264</v>
      </c>
      <c r="D62" s="11"/>
      <c r="E62" s="12" t="s">
        <v>37</v>
      </c>
      <c r="F62" s="12" t="s">
        <v>254</v>
      </c>
      <c r="G62" s="12" t="s">
        <v>255</v>
      </c>
      <c r="H62" s="10">
        <v>948523</v>
      </c>
      <c r="I62" s="12" t="s">
        <v>18</v>
      </c>
      <c r="J62" s="11"/>
      <c r="K62" s="12" t="s">
        <v>256</v>
      </c>
      <c r="L62" s="10">
        <v>968</v>
      </c>
      <c r="M62" s="12" t="s">
        <v>257</v>
      </c>
    </row>
    <row r="63" spans="1:13" ht="20.149999999999999" customHeight="1">
      <c r="A63" s="8" t="s">
        <v>14</v>
      </c>
      <c r="B63" s="9">
        <v>63429</v>
      </c>
      <c r="C63" s="10">
        <v>65780</v>
      </c>
      <c r="D63" s="11"/>
      <c r="E63" s="12" t="s">
        <v>37</v>
      </c>
      <c r="F63" s="12" t="s">
        <v>258</v>
      </c>
      <c r="G63" s="12" t="s">
        <v>259</v>
      </c>
      <c r="H63" s="10">
        <v>944779</v>
      </c>
      <c r="I63" s="12" t="s">
        <v>18</v>
      </c>
      <c r="J63" s="11"/>
      <c r="K63" s="12" t="s">
        <v>260</v>
      </c>
      <c r="L63" s="10">
        <v>783</v>
      </c>
      <c r="M63" s="12" t="s">
        <v>261</v>
      </c>
    </row>
    <row r="64" spans="1:13" ht="20.149999999999999" customHeight="1">
      <c r="A64" s="8" t="s">
        <v>14</v>
      </c>
      <c r="B64" s="9">
        <v>65855</v>
      </c>
      <c r="C64" s="10">
        <v>66550</v>
      </c>
      <c r="D64" s="11"/>
      <c r="E64" s="12" t="s">
        <v>37</v>
      </c>
      <c r="F64" s="12" t="s">
        <v>262</v>
      </c>
      <c r="G64" s="12" t="s">
        <v>263</v>
      </c>
      <c r="H64" s="10">
        <v>945294</v>
      </c>
      <c r="I64" s="12" t="s">
        <v>18</v>
      </c>
      <c r="J64" s="11"/>
      <c r="K64" s="12" t="s">
        <v>264</v>
      </c>
      <c r="L64" s="10">
        <v>231</v>
      </c>
      <c r="M64" s="12" t="s">
        <v>265</v>
      </c>
    </row>
    <row r="65" spans="1:13" ht="20.149999999999999" customHeight="1">
      <c r="A65" s="8" t="s">
        <v>14</v>
      </c>
      <c r="B65" s="9">
        <v>66835</v>
      </c>
      <c r="C65" s="10">
        <v>68337</v>
      </c>
      <c r="D65" s="11"/>
      <c r="E65" s="12" t="s">
        <v>37</v>
      </c>
      <c r="F65" s="12" t="s">
        <v>266</v>
      </c>
      <c r="G65" s="12" t="s">
        <v>267</v>
      </c>
      <c r="H65" s="10">
        <v>947511</v>
      </c>
      <c r="I65" s="12" t="s">
        <v>18</v>
      </c>
      <c r="J65" s="11"/>
      <c r="K65" s="12" t="s">
        <v>268</v>
      </c>
      <c r="L65" s="10">
        <v>500</v>
      </c>
      <c r="M65" s="12" t="s">
        <v>269</v>
      </c>
    </row>
    <row r="66" spans="1:13" ht="20.149999999999999" customHeight="1">
      <c r="A66" s="8" t="s">
        <v>14</v>
      </c>
      <c r="B66" s="9">
        <v>68348</v>
      </c>
      <c r="C66" s="10">
        <v>70048</v>
      </c>
      <c r="D66" s="11"/>
      <c r="E66" s="12" t="s">
        <v>37</v>
      </c>
      <c r="F66" s="12" t="s">
        <v>270</v>
      </c>
      <c r="G66" s="12" t="s">
        <v>271</v>
      </c>
      <c r="H66" s="10">
        <v>946017</v>
      </c>
      <c r="I66" s="12" t="s">
        <v>18</v>
      </c>
      <c r="J66" s="11"/>
      <c r="K66" s="12" t="s">
        <v>272</v>
      </c>
      <c r="L66" s="10">
        <v>566</v>
      </c>
      <c r="M66" s="12" t="s">
        <v>273</v>
      </c>
    </row>
    <row r="67" spans="1:13" ht="20.149999999999999" customHeight="1">
      <c r="A67" s="8" t="s">
        <v>14</v>
      </c>
      <c r="B67" s="9">
        <v>70387</v>
      </c>
      <c r="C67" s="10">
        <v>71265</v>
      </c>
      <c r="D67" s="11"/>
      <c r="E67" s="12" t="s">
        <v>15</v>
      </c>
      <c r="F67" s="12" t="s">
        <v>274</v>
      </c>
      <c r="G67" s="12" t="s">
        <v>275</v>
      </c>
      <c r="H67" s="10">
        <v>944780</v>
      </c>
      <c r="I67" s="12" t="s">
        <v>18</v>
      </c>
      <c r="J67" s="11"/>
      <c r="K67" s="12" t="s">
        <v>276</v>
      </c>
      <c r="L67" s="10">
        <v>292</v>
      </c>
      <c r="M67" s="12" t="s">
        <v>277</v>
      </c>
    </row>
    <row r="68" spans="1:13" ht="20.149999999999999" customHeight="1">
      <c r="A68" s="8" t="s">
        <v>14</v>
      </c>
      <c r="B68" s="9">
        <v>71351</v>
      </c>
      <c r="C68" s="10">
        <v>72115</v>
      </c>
      <c r="D68" s="11"/>
      <c r="E68" s="12" t="s">
        <v>15</v>
      </c>
      <c r="F68" s="12" t="s">
        <v>278</v>
      </c>
      <c r="G68" s="12" t="s">
        <v>279</v>
      </c>
      <c r="H68" s="10">
        <v>944783</v>
      </c>
      <c r="I68" s="12" t="s">
        <v>18</v>
      </c>
      <c r="J68" s="11"/>
      <c r="K68" s="12" t="s">
        <v>280</v>
      </c>
      <c r="L68" s="10">
        <v>254</v>
      </c>
      <c r="M68" s="12" t="s">
        <v>281</v>
      </c>
    </row>
    <row r="69" spans="1:13" ht="20.149999999999999" customHeight="1">
      <c r="A69" s="8" t="s">
        <v>14</v>
      </c>
      <c r="B69" s="9">
        <v>72229</v>
      </c>
      <c r="C69" s="10">
        <v>72927</v>
      </c>
      <c r="D69" s="11"/>
      <c r="E69" s="12" t="s">
        <v>37</v>
      </c>
      <c r="F69" s="12" t="s">
        <v>282</v>
      </c>
      <c r="G69" s="12" t="s">
        <v>283</v>
      </c>
      <c r="H69" s="10">
        <v>944785</v>
      </c>
      <c r="I69" s="12" t="s">
        <v>18</v>
      </c>
      <c r="J69" s="11"/>
      <c r="K69" s="12" t="s">
        <v>284</v>
      </c>
      <c r="L69" s="10">
        <v>232</v>
      </c>
      <c r="M69" s="12" t="s">
        <v>285</v>
      </c>
    </row>
    <row r="70" spans="1:13" ht="20.149999999999999" customHeight="1">
      <c r="A70" s="8" t="s">
        <v>14</v>
      </c>
      <c r="B70" s="9">
        <v>72911</v>
      </c>
      <c r="C70" s="10">
        <v>74521</v>
      </c>
      <c r="D70" s="11"/>
      <c r="E70" s="12" t="s">
        <v>37</v>
      </c>
      <c r="F70" s="12" t="s">
        <v>286</v>
      </c>
      <c r="G70" s="12" t="s">
        <v>287</v>
      </c>
      <c r="H70" s="10">
        <v>944784</v>
      </c>
      <c r="I70" s="12" t="s">
        <v>18</v>
      </c>
      <c r="J70" s="11"/>
      <c r="K70" s="12" t="s">
        <v>288</v>
      </c>
      <c r="L70" s="10">
        <v>536</v>
      </c>
      <c r="M70" s="12" t="s">
        <v>289</v>
      </c>
    </row>
    <row r="71" spans="1:13" ht="20.149999999999999" customHeight="1">
      <c r="A71" s="8" t="s">
        <v>14</v>
      </c>
      <c r="B71" s="9">
        <v>74497</v>
      </c>
      <c r="C71" s="10">
        <v>75480</v>
      </c>
      <c r="D71" s="11"/>
      <c r="E71" s="12" t="s">
        <v>37</v>
      </c>
      <c r="F71" s="12" t="s">
        <v>290</v>
      </c>
      <c r="G71" s="12" t="s">
        <v>291</v>
      </c>
      <c r="H71" s="10">
        <v>946306</v>
      </c>
      <c r="I71" s="12" t="s">
        <v>18</v>
      </c>
      <c r="J71" s="11"/>
      <c r="K71" s="12" t="s">
        <v>292</v>
      </c>
      <c r="L71" s="10">
        <v>327</v>
      </c>
      <c r="M71" s="12" t="s">
        <v>293</v>
      </c>
    </row>
    <row r="72" spans="1:13" ht="20.149999999999999" customHeight="1">
      <c r="A72" s="8" t="s">
        <v>14</v>
      </c>
      <c r="B72" s="9">
        <v>75516</v>
      </c>
      <c r="C72" s="10">
        <v>75608</v>
      </c>
      <c r="D72" s="11"/>
      <c r="E72" s="12" t="s">
        <v>37</v>
      </c>
      <c r="F72" s="12" t="s">
        <v>294</v>
      </c>
      <c r="G72" s="12" t="s">
        <v>295</v>
      </c>
      <c r="H72" s="10">
        <v>63925622</v>
      </c>
      <c r="I72" s="12" t="s">
        <v>92</v>
      </c>
      <c r="J72" s="11"/>
      <c r="K72" s="11"/>
      <c r="L72" s="11"/>
      <c r="M72" s="12" t="s">
        <v>296</v>
      </c>
    </row>
    <row r="73" spans="1:13" ht="20.149999999999999" customHeight="1">
      <c r="A73" s="8" t="s">
        <v>14</v>
      </c>
      <c r="B73" s="9">
        <v>75644</v>
      </c>
      <c r="C73" s="10">
        <v>77299</v>
      </c>
      <c r="D73" s="11"/>
      <c r="E73" s="12" t="s">
        <v>37</v>
      </c>
      <c r="F73" s="12" t="s">
        <v>297</v>
      </c>
      <c r="G73" s="12" t="s">
        <v>298</v>
      </c>
      <c r="H73" s="10">
        <v>944788</v>
      </c>
      <c r="I73" s="12" t="s">
        <v>18</v>
      </c>
      <c r="J73" s="11"/>
      <c r="K73" s="12" t="s">
        <v>299</v>
      </c>
      <c r="L73" s="10">
        <v>551</v>
      </c>
      <c r="M73" s="12" t="s">
        <v>300</v>
      </c>
    </row>
    <row r="74" spans="1:13" ht="20.149999999999999" customHeight="1">
      <c r="A74" s="8" t="s">
        <v>14</v>
      </c>
      <c r="B74" s="9">
        <v>77367</v>
      </c>
      <c r="C74" s="10">
        <v>77593</v>
      </c>
      <c r="D74" s="11"/>
      <c r="E74" s="12" t="s">
        <v>15</v>
      </c>
      <c r="F74" s="12" t="s">
        <v>301</v>
      </c>
      <c r="G74" s="12" t="s">
        <v>302</v>
      </c>
      <c r="H74" s="10">
        <v>4056038</v>
      </c>
      <c r="I74" s="12" t="s">
        <v>92</v>
      </c>
      <c r="J74" s="11"/>
      <c r="K74" s="11"/>
      <c r="L74" s="11"/>
      <c r="M74" s="12" t="s">
        <v>303</v>
      </c>
    </row>
    <row r="75" spans="1:13" ht="20.149999999999999" customHeight="1">
      <c r="A75" s="8" t="s">
        <v>14</v>
      </c>
      <c r="B75" s="9">
        <v>77388</v>
      </c>
      <c r="C75" s="10">
        <v>77519</v>
      </c>
      <c r="D75" s="11"/>
      <c r="E75" s="12" t="s">
        <v>15</v>
      </c>
      <c r="F75" s="12" t="s">
        <v>304</v>
      </c>
      <c r="G75" s="12" t="s">
        <v>305</v>
      </c>
      <c r="H75" s="10">
        <v>7751624</v>
      </c>
      <c r="I75" s="12" t="s">
        <v>18</v>
      </c>
      <c r="J75" s="11"/>
      <c r="K75" s="12" t="s">
        <v>306</v>
      </c>
      <c r="L75" s="10">
        <v>43</v>
      </c>
      <c r="M75" s="12" t="s">
        <v>307</v>
      </c>
    </row>
    <row r="76" spans="1:13" ht="20.149999999999999" customHeight="1">
      <c r="A76" s="8" t="s">
        <v>14</v>
      </c>
      <c r="B76" s="9">
        <v>77621</v>
      </c>
      <c r="C76" s="10">
        <v>78799</v>
      </c>
      <c r="D76" s="11"/>
      <c r="E76" s="12" t="s">
        <v>15</v>
      </c>
      <c r="F76" s="12" t="s">
        <v>308</v>
      </c>
      <c r="G76" s="12" t="s">
        <v>309</v>
      </c>
      <c r="H76" s="10">
        <v>944793</v>
      </c>
      <c r="I76" s="12" t="s">
        <v>18</v>
      </c>
      <c r="J76" s="11"/>
      <c r="K76" s="12" t="s">
        <v>310</v>
      </c>
      <c r="L76" s="10">
        <v>392</v>
      </c>
      <c r="M76" s="12" t="s">
        <v>311</v>
      </c>
    </row>
    <row r="77" spans="1:13" ht="20.149999999999999" customHeight="1">
      <c r="A77" s="8" t="s">
        <v>14</v>
      </c>
      <c r="B77" s="9">
        <v>78848</v>
      </c>
      <c r="C77" s="10">
        <v>79453</v>
      </c>
      <c r="D77" s="11"/>
      <c r="E77" s="12" t="s">
        <v>37</v>
      </c>
      <c r="F77" s="12" t="s">
        <v>312</v>
      </c>
      <c r="G77" s="12" t="s">
        <v>313</v>
      </c>
      <c r="H77" s="10">
        <v>945642</v>
      </c>
      <c r="I77" s="12" t="s">
        <v>18</v>
      </c>
      <c r="J77" s="11"/>
      <c r="K77" s="12" t="s">
        <v>314</v>
      </c>
      <c r="L77" s="10">
        <v>201</v>
      </c>
      <c r="M77" s="12" t="s">
        <v>315</v>
      </c>
    </row>
    <row r="78" spans="1:13" ht="20.149999999999999" customHeight="1">
      <c r="A78" s="8" t="s">
        <v>14</v>
      </c>
      <c r="B78" s="9">
        <v>79464</v>
      </c>
      <c r="C78" s="10">
        <v>80864</v>
      </c>
      <c r="D78" s="11"/>
      <c r="E78" s="12" t="s">
        <v>37</v>
      </c>
      <c r="F78" s="12" t="s">
        <v>316</v>
      </c>
      <c r="G78" s="12" t="s">
        <v>317</v>
      </c>
      <c r="H78" s="10">
        <v>945076</v>
      </c>
      <c r="I78" s="12" t="s">
        <v>18</v>
      </c>
      <c r="J78" s="11"/>
      <c r="K78" s="12" t="s">
        <v>318</v>
      </c>
      <c r="L78" s="10">
        <v>466</v>
      </c>
      <c r="M78" s="12" t="s">
        <v>319</v>
      </c>
    </row>
    <row r="79" spans="1:13" ht="20.149999999999999" customHeight="1">
      <c r="A79" s="8" t="s">
        <v>14</v>
      </c>
      <c r="B79" s="9">
        <v>80867</v>
      </c>
      <c r="C79" s="10">
        <v>81958</v>
      </c>
      <c r="D79" s="11"/>
      <c r="E79" s="12" t="s">
        <v>37</v>
      </c>
      <c r="F79" s="12" t="s">
        <v>320</v>
      </c>
      <c r="G79" s="12" t="s">
        <v>321</v>
      </c>
      <c r="H79" s="10">
        <v>944798</v>
      </c>
      <c r="I79" s="12" t="s">
        <v>18</v>
      </c>
      <c r="J79" s="11"/>
      <c r="K79" s="12" t="s">
        <v>322</v>
      </c>
      <c r="L79" s="10">
        <v>363</v>
      </c>
      <c r="M79" s="12" t="s">
        <v>323</v>
      </c>
    </row>
    <row r="80" spans="1:13" ht="20.149999999999999" customHeight="1">
      <c r="A80" s="8" t="s">
        <v>14</v>
      </c>
      <c r="B80" s="9">
        <v>81958</v>
      </c>
      <c r="C80" s="10">
        <v>83529</v>
      </c>
      <c r="D80" s="11"/>
      <c r="E80" s="12" t="s">
        <v>37</v>
      </c>
      <c r="F80" s="12" t="s">
        <v>324</v>
      </c>
      <c r="G80" s="12" t="s">
        <v>325</v>
      </c>
      <c r="H80" s="10">
        <v>947465</v>
      </c>
      <c r="I80" s="12" t="s">
        <v>18</v>
      </c>
      <c r="J80" s="11"/>
      <c r="K80" s="12" t="s">
        <v>326</v>
      </c>
      <c r="L80" s="10">
        <v>523</v>
      </c>
      <c r="M80" s="12" t="s">
        <v>327</v>
      </c>
    </row>
    <row r="81" spans="1:13" ht="20.149999999999999" customHeight="1">
      <c r="A81" s="8" t="s">
        <v>14</v>
      </c>
      <c r="B81" s="9">
        <v>83622</v>
      </c>
      <c r="C81" s="10">
        <v>83708</v>
      </c>
      <c r="D81" s="11"/>
      <c r="E81" s="12" t="s">
        <v>37</v>
      </c>
      <c r="F81" s="12" t="s">
        <v>328</v>
      </c>
      <c r="G81" s="12" t="s">
        <v>329</v>
      </c>
      <c r="H81" s="10">
        <v>946072</v>
      </c>
      <c r="I81" s="12" t="s">
        <v>18</v>
      </c>
      <c r="J81" s="11"/>
      <c r="K81" s="12" t="s">
        <v>330</v>
      </c>
      <c r="L81" s="10">
        <v>28</v>
      </c>
      <c r="M81" s="12" t="s">
        <v>331</v>
      </c>
    </row>
    <row r="82" spans="1:13" ht="20.149999999999999" customHeight="1">
      <c r="A82" s="8" t="s">
        <v>14</v>
      </c>
      <c r="B82" s="9">
        <v>84368</v>
      </c>
      <c r="C82" s="10">
        <v>85312</v>
      </c>
      <c r="D82" s="11"/>
      <c r="E82" s="12" t="s">
        <v>15</v>
      </c>
      <c r="F82" s="12" t="s">
        <v>332</v>
      </c>
      <c r="G82" s="12" t="s">
        <v>333</v>
      </c>
      <c r="H82" s="10">
        <v>949034</v>
      </c>
      <c r="I82" s="12" t="s">
        <v>18</v>
      </c>
      <c r="J82" s="11"/>
      <c r="K82" s="12" t="s">
        <v>334</v>
      </c>
      <c r="L82" s="10">
        <v>314</v>
      </c>
      <c r="M82" s="12" t="s">
        <v>335</v>
      </c>
    </row>
    <row r="83" spans="1:13" ht="20.149999999999999" customHeight="1">
      <c r="A83" s="8" t="s">
        <v>14</v>
      </c>
      <c r="B83" s="9">
        <v>85467</v>
      </c>
      <c r="C83" s="10">
        <v>85511</v>
      </c>
      <c r="D83" s="11"/>
      <c r="E83" s="12" t="s">
        <v>37</v>
      </c>
      <c r="F83" s="12" t="s">
        <v>336</v>
      </c>
      <c r="G83" s="12" t="s">
        <v>337</v>
      </c>
      <c r="H83" s="10">
        <v>38094934</v>
      </c>
      <c r="I83" s="12" t="s">
        <v>18</v>
      </c>
      <c r="J83" s="11"/>
      <c r="K83" s="12" t="s">
        <v>338</v>
      </c>
      <c r="L83" s="10">
        <v>14</v>
      </c>
      <c r="M83" s="12" t="s">
        <v>339</v>
      </c>
    </row>
    <row r="84" spans="1:13" ht="20.149999999999999" customHeight="1">
      <c r="A84" s="8" t="s">
        <v>14</v>
      </c>
      <c r="B84" s="9">
        <v>85630</v>
      </c>
      <c r="C84" s="10">
        <v>87354</v>
      </c>
      <c r="D84" s="11"/>
      <c r="E84" s="12" t="s">
        <v>15</v>
      </c>
      <c r="F84" s="12" t="s">
        <v>340</v>
      </c>
      <c r="G84" s="12" t="s">
        <v>341</v>
      </c>
      <c r="H84" s="10">
        <v>948793</v>
      </c>
      <c r="I84" s="12" t="s">
        <v>18</v>
      </c>
      <c r="J84" s="11"/>
      <c r="K84" s="12" t="s">
        <v>342</v>
      </c>
      <c r="L84" s="10">
        <v>574</v>
      </c>
      <c r="M84" s="12" t="s">
        <v>343</v>
      </c>
    </row>
    <row r="85" spans="1:13" ht="20.149999999999999" customHeight="1">
      <c r="A85" s="8" t="s">
        <v>14</v>
      </c>
      <c r="B85" s="9">
        <v>87357</v>
      </c>
      <c r="C85" s="10">
        <v>87848</v>
      </c>
      <c r="D85" s="11"/>
      <c r="E85" s="12" t="s">
        <v>15</v>
      </c>
      <c r="F85" s="12" t="s">
        <v>344</v>
      </c>
      <c r="G85" s="12" t="s">
        <v>345</v>
      </c>
      <c r="H85" s="10">
        <v>947267</v>
      </c>
      <c r="I85" s="12" t="s">
        <v>18</v>
      </c>
      <c r="J85" s="11"/>
      <c r="K85" s="12" t="s">
        <v>346</v>
      </c>
      <c r="L85" s="10">
        <v>163</v>
      </c>
      <c r="M85" s="12" t="s">
        <v>347</v>
      </c>
    </row>
    <row r="86" spans="1:13" ht="20.149999999999999" customHeight="1">
      <c r="A86" s="8" t="s">
        <v>14</v>
      </c>
      <c r="B86" s="9">
        <v>88028</v>
      </c>
      <c r="C86" s="10">
        <v>89032</v>
      </c>
      <c r="D86" s="11"/>
      <c r="E86" s="12" t="s">
        <v>15</v>
      </c>
      <c r="F86" s="12" t="s">
        <v>348</v>
      </c>
      <c r="G86" s="12" t="s">
        <v>349</v>
      </c>
      <c r="H86" s="10">
        <v>944804</v>
      </c>
      <c r="I86" s="12" t="s">
        <v>18</v>
      </c>
      <c r="J86" s="11"/>
      <c r="K86" s="12" t="s">
        <v>350</v>
      </c>
      <c r="L86" s="10">
        <v>334</v>
      </c>
      <c r="M86" s="12" t="s">
        <v>351</v>
      </c>
    </row>
    <row r="87" spans="1:13" ht="20.149999999999999" customHeight="1">
      <c r="A87" s="8" t="s">
        <v>14</v>
      </c>
      <c r="B87" s="9">
        <v>89634</v>
      </c>
      <c r="C87" s="10">
        <v>90092</v>
      </c>
      <c r="D87" s="11"/>
      <c r="E87" s="12" t="s">
        <v>15</v>
      </c>
      <c r="F87" s="12" t="s">
        <v>352</v>
      </c>
      <c r="G87" s="12" t="s">
        <v>353</v>
      </c>
      <c r="H87" s="10">
        <v>944810</v>
      </c>
      <c r="I87" s="12" t="s">
        <v>18</v>
      </c>
      <c r="J87" s="11"/>
      <c r="K87" s="12" t="s">
        <v>354</v>
      </c>
      <c r="L87" s="10">
        <v>152</v>
      </c>
      <c r="M87" s="12" t="s">
        <v>355</v>
      </c>
    </row>
    <row r="88" spans="1:13" ht="20.149999999999999" customHeight="1">
      <c r="A88" s="8" t="s">
        <v>14</v>
      </c>
      <c r="B88" s="9">
        <v>90094</v>
      </c>
      <c r="C88" s="10">
        <v>91035</v>
      </c>
      <c r="D88" s="11"/>
      <c r="E88" s="12" t="s">
        <v>15</v>
      </c>
      <c r="F88" s="12" t="s">
        <v>356</v>
      </c>
      <c r="G88" s="12" t="s">
        <v>357</v>
      </c>
      <c r="H88" s="10">
        <v>944806</v>
      </c>
      <c r="I88" s="12" t="s">
        <v>18</v>
      </c>
      <c r="J88" s="11"/>
      <c r="K88" s="12" t="s">
        <v>358</v>
      </c>
      <c r="L88" s="10">
        <v>313</v>
      </c>
      <c r="M88" s="12" t="s">
        <v>359</v>
      </c>
    </row>
    <row r="89" spans="1:13" ht="20.149999999999999" customHeight="1">
      <c r="A89" s="8" t="s">
        <v>14</v>
      </c>
      <c r="B89" s="9">
        <v>91032</v>
      </c>
      <c r="C89" s="10">
        <v>91397</v>
      </c>
      <c r="D89" s="11"/>
      <c r="E89" s="12" t="s">
        <v>15</v>
      </c>
      <c r="F89" s="12" t="s">
        <v>360</v>
      </c>
      <c r="G89" s="12" t="s">
        <v>361</v>
      </c>
      <c r="H89" s="10">
        <v>944803</v>
      </c>
      <c r="I89" s="12" t="s">
        <v>18</v>
      </c>
      <c r="J89" s="11"/>
      <c r="K89" s="12" t="s">
        <v>362</v>
      </c>
      <c r="L89" s="10">
        <v>121</v>
      </c>
      <c r="M89" s="12" t="s">
        <v>363</v>
      </c>
    </row>
    <row r="90" spans="1:13" ht="20.149999999999999" customHeight="1">
      <c r="A90" s="8" t="s">
        <v>14</v>
      </c>
      <c r="B90" s="9">
        <v>91413</v>
      </c>
      <c r="C90" s="10">
        <v>93179</v>
      </c>
      <c r="D90" s="11"/>
      <c r="E90" s="12" t="s">
        <v>15</v>
      </c>
      <c r="F90" s="12" t="s">
        <v>364</v>
      </c>
      <c r="G90" s="12" t="s">
        <v>365</v>
      </c>
      <c r="H90" s="10">
        <v>944799</v>
      </c>
      <c r="I90" s="12" t="s">
        <v>18</v>
      </c>
      <c r="J90" s="11"/>
      <c r="K90" s="12" t="s">
        <v>366</v>
      </c>
      <c r="L90" s="10">
        <v>588</v>
      </c>
      <c r="M90" s="12" t="s">
        <v>367</v>
      </c>
    </row>
    <row r="91" spans="1:13" ht="20.149999999999999" customHeight="1">
      <c r="A91" s="8" t="s">
        <v>14</v>
      </c>
      <c r="B91" s="9">
        <v>92485</v>
      </c>
      <c r="C91" s="10">
        <v>92658</v>
      </c>
      <c r="D91" s="11"/>
      <c r="E91" s="12" t="s">
        <v>15</v>
      </c>
      <c r="F91" s="12" t="s">
        <v>368</v>
      </c>
      <c r="G91" s="12" t="s">
        <v>369</v>
      </c>
      <c r="H91" s="10">
        <v>71004551</v>
      </c>
      <c r="I91" s="12" t="s">
        <v>92</v>
      </c>
      <c r="J91" s="11"/>
      <c r="K91" s="11"/>
      <c r="L91" s="11"/>
      <c r="M91" s="12" t="s">
        <v>370</v>
      </c>
    </row>
    <row r="92" spans="1:13" ht="20.149999999999999" customHeight="1">
      <c r="A92" s="8" t="s">
        <v>14</v>
      </c>
      <c r="B92" s="9">
        <v>93166</v>
      </c>
      <c r="C92" s="10">
        <v>94653</v>
      </c>
      <c r="D92" s="11"/>
      <c r="E92" s="12" t="s">
        <v>15</v>
      </c>
      <c r="F92" s="12" t="s">
        <v>371</v>
      </c>
      <c r="G92" s="12" t="s">
        <v>372</v>
      </c>
      <c r="H92" s="10">
        <v>944791</v>
      </c>
      <c r="I92" s="12" t="s">
        <v>18</v>
      </c>
      <c r="J92" s="11"/>
      <c r="K92" s="12" t="s">
        <v>373</v>
      </c>
      <c r="L92" s="10">
        <v>495</v>
      </c>
      <c r="M92" s="12" t="s">
        <v>374</v>
      </c>
    </row>
    <row r="93" spans="1:13" ht="20.149999999999999" customHeight="1">
      <c r="A93" s="8" t="s">
        <v>14</v>
      </c>
      <c r="B93" s="9">
        <v>94650</v>
      </c>
      <c r="C93" s="10">
        <v>96008</v>
      </c>
      <c r="D93" s="11"/>
      <c r="E93" s="12" t="s">
        <v>15</v>
      </c>
      <c r="F93" s="12" t="s">
        <v>375</v>
      </c>
      <c r="G93" s="12" t="s">
        <v>376</v>
      </c>
      <c r="H93" s="10">
        <v>944813</v>
      </c>
      <c r="I93" s="12" t="s">
        <v>18</v>
      </c>
      <c r="J93" s="11"/>
      <c r="K93" s="12" t="s">
        <v>377</v>
      </c>
      <c r="L93" s="10">
        <v>452</v>
      </c>
      <c r="M93" s="12" t="s">
        <v>378</v>
      </c>
    </row>
    <row r="94" spans="1:13" ht="20.149999999999999" customHeight="1">
      <c r="A94" s="8" t="s">
        <v>14</v>
      </c>
      <c r="B94" s="9">
        <v>96002</v>
      </c>
      <c r="C94" s="10">
        <v>97084</v>
      </c>
      <c r="D94" s="11"/>
      <c r="E94" s="12" t="s">
        <v>15</v>
      </c>
      <c r="F94" s="12" t="s">
        <v>379</v>
      </c>
      <c r="G94" s="12" t="s">
        <v>380</v>
      </c>
      <c r="H94" s="10">
        <v>944814</v>
      </c>
      <c r="I94" s="12" t="s">
        <v>18</v>
      </c>
      <c r="J94" s="11"/>
      <c r="K94" s="12" t="s">
        <v>381</v>
      </c>
      <c r="L94" s="10">
        <v>360</v>
      </c>
      <c r="M94" s="12" t="s">
        <v>382</v>
      </c>
    </row>
    <row r="95" spans="1:13" ht="20.149999999999999" customHeight="1">
      <c r="A95" s="8" t="s">
        <v>14</v>
      </c>
      <c r="B95" s="9">
        <v>97087</v>
      </c>
      <c r="C95" s="10">
        <v>98403</v>
      </c>
      <c r="D95" s="11"/>
      <c r="E95" s="12" t="s">
        <v>15</v>
      </c>
      <c r="F95" s="12" t="s">
        <v>383</v>
      </c>
      <c r="G95" s="12" t="s">
        <v>384</v>
      </c>
      <c r="H95" s="10">
        <v>944818</v>
      </c>
      <c r="I95" s="12" t="s">
        <v>18</v>
      </c>
      <c r="J95" s="11"/>
      <c r="K95" s="12" t="s">
        <v>385</v>
      </c>
      <c r="L95" s="10">
        <v>438</v>
      </c>
      <c r="M95" s="12" t="s">
        <v>386</v>
      </c>
    </row>
    <row r="96" spans="1:13" ht="20.149999999999999" customHeight="1">
      <c r="A96" s="8" t="s">
        <v>14</v>
      </c>
      <c r="B96" s="9">
        <v>98403</v>
      </c>
      <c r="C96" s="10">
        <v>99647</v>
      </c>
      <c r="D96" s="11"/>
      <c r="E96" s="12" t="s">
        <v>15</v>
      </c>
      <c r="F96" s="12" t="s">
        <v>387</v>
      </c>
      <c r="G96" s="12" t="s">
        <v>388</v>
      </c>
      <c r="H96" s="10">
        <v>946322</v>
      </c>
      <c r="I96" s="12" t="s">
        <v>18</v>
      </c>
      <c r="J96" s="11"/>
      <c r="K96" s="12" t="s">
        <v>389</v>
      </c>
      <c r="L96" s="10">
        <v>414</v>
      </c>
      <c r="M96" s="12" t="s">
        <v>390</v>
      </c>
    </row>
    <row r="97" spans="1:13" ht="20.149999999999999" customHeight="1">
      <c r="A97" s="8" t="s">
        <v>14</v>
      </c>
      <c r="B97" s="9">
        <v>99644</v>
      </c>
      <c r="C97" s="10">
        <v>100711</v>
      </c>
      <c r="D97" s="11"/>
      <c r="E97" s="12" t="s">
        <v>15</v>
      </c>
      <c r="F97" s="12" t="s">
        <v>391</v>
      </c>
      <c r="G97" s="12" t="s">
        <v>392</v>
      </c>
      <c r="H97" s="10">
        <v>946321</v>
      </c>
      <c r="I97" s="12" t="s">
        <v>18</v>
      </c>
      <c r="J97" s="11"/>
      <c r="K97" s="12" t="s">
        <v>393</v>
      </c>
      <c r="L97" s="10">
        <v>355</v>
      </c>
      <c r="M97" s="12" t="s">
        <v>394</v>
      </c>
    </row>
    <row r="98" spans="1:13" ht="20.149999999999999" customHeight="1">
      <c r="A98" s="8" t="s">
        <v>14</v>
      </c>
      <c r="B98" s="9">
        <v>100765</v>
      </c>
      <c r="C98" s="10">
        <v>102240</v>
      </c>
      <c r="D98" s="11"/>
      <c r="E98" s="12" t="s">
        <v>15</v>
      </c>
      <c r="F98" s="12" t="s">
        <v>395</v>
      </c>
      <c r="G98" s="12" t="s">
        <v>396</v>
      </c>
      <c r="H98" s="10">
        <v>946153</v>
      </c>
      <c r="I98" s="12" t="s">
        <v>18</v>
      </c>
      <c r="J98" s="11"/>
      <c r="K98" s="12" t="s">
        <v>397</v>
      </c>
      <c r="L98" s="10">
        <v>491</v>
      </c>
      <c r="M98" s="12" t="s">
        <v>398</v>
      </c>
    </row>
    <row r="99" spans="1:13" ht="20.149999999999999" customHeight="1">
      <c r="A99" s="8" t="s">
        <v>14</v>
      </c>
      <c r="B99" s="9">
        <v>102233</v>
      </c>
      <c r="C99" s="10">
        <v>103153</v>
      </c>
      <c r="D99" s="11"/>
      <c r="E99" s="12" t="s">
        <v>15</v>
      </c>
      <c r="F99" s="12" t="s">
        <v>399</v>
      </c>
      <c r="G99" s="12" t="s">
        <v>400</v>
      </c>
      <c r="H99" s="10">
        <v>946324</v>
      </c>
      <c r="I99" s="12" t="s">
        <v>18</v>
      </c>
      <c r="J99" s="11"/>
      <c r="K99" s="12" t="s">
        <v>401</v>
      </c>
      <c r="L99" s="10">
        <v>306</v>
      </c>
      <c r="M99" s="12" t="s">
        <v>402</v>
      </c>
    </row>
    <row r="100" spans="1:13" ht="20.149999999999999" customHeight="1">
      <c r="A100" s="8" t="s">
        <v>14</v>
      </c>
      <c r="B100" s="9">
        <v>103155</v>
      </c>
      <c r="C100" s="10">
        <v>103985</v>
      </c>
      <c r="D100" s="11"/>
      <c r="E100" s="12" t="s">
        <v>15</v>
      </c>
      <c r="F100" s="12" t="s">
        <v>403</v>
      </c>
      <c r="G100" s="12" t="s">
        <v>404</v>
      </c>
      <c r="H100" s="10">
        <v>944823</v>
      </c>
      <c r="I100" s="12" t="s">
        <v>18</v>
      </c>
      <c r="J100" s="11"/>
      <c r="K100" s="12" t="s">
        <v>405</v>
      </c>
      <c r="L100" s="10">
        <v>276</v>
      </c>
      <c r="M100" s="12" t="s">
        <v>406</v>
      </c>
    </row>
    <row r="101" spans="1:13" ht="20.149999999999999" customHeight="1">
      <c r="A101" s="8" t="s">
        <v>14</v>
      </c>
      <c r="B101" s="9">
        <v>103982</v>
      </c>
      <c r="C101" s="10">
        <v>105244</v>
      </c>
      <c r="D101" s="11"/>
      <c r="E101" s="12" t="s">
        <v>15</v>
      </c>
      <c r="F101" s="12" t="s">
        <v>407</v>
      </c>
      <c r="G101" s="12" t="s">
        <v>408</v>
      </c>
      <c r="H101" s="10">
        <v>944778</v>
      </c>
      <c r="I101" s="12" t="s">
        <v>18</v>
      </c>
      <c r="J101" s="11"/>
      <c r="K101" s="12" t="s">
        <v>409</v>
      </c>
      <c r="L101" s="10">
        <v>420</v>
      </c>
      <c r="M101" s="12" t="s">
        <v>410</v>
      </c>
    </row>
    <row r="102" spans="1:13" ht="20.149999999999999" customHeight="1">
      <c r="A102" s="8" t="s">
        <v>14</v>
      </c>
      <c r="B102" s="9">
        <v>105305</v>
      </c>
      <c r="C102" s="10">
        <v>106456</v>
      </c>
      <c r="D102" s="11"/>
      <c r="E102" s="12" t="s">
        <v>15</v>
      </c>
      <c r="F102" s="12" t="s">
        <v>411</v>
      </c>
      <c r="G102" s="12" t="s">
        <v>412</v>
      </c>
      <c r="H102" s="10">
        <v>944786</v>
      </c>
      <c r="I102" s="12" t="s">
        <v>18</v>
      </c>
      <c r="J102" s="11"/>
      <c r="K102" s="12" t="s">
        <v>413</v>
      </c>
      <c r="L102" s="10">
        <v>383</v>
      </c>
      <c r="M102" s="12" t="s">
        <v>414</v>
      </c>
    </row>
    <row r="103" spans="1:13" ht="20.149999999999999" customHeight="1">
      <c r="A103" s="8" t="s">
        <v>14</v>
      </c>
      <c r="B103" s="9">
        <v>106557</v>
      </c>
      <c r="C103" s="10">
        <v>107474</v>
      </c>
      <c r="D103" s="11"/>
      <c r="E103" s="12" t="s">
        <v>15</v>
      </c>
      <c r="F103" s="12" t="s">
        <v>415</v>
      </c>
      <c r="G103" s="12" t="s">
        <v>416</v>
      </c>
      <c r="H103" s="10">
        <v>944816</v>
      </c>
      <c r="I103" s="12" t="s">
        <v>18</v>
      </c>
      <c r="J103" s="11"/>
      <c r="K103" s="12" t="s">
        <v>417</v>
      </c>
      <c r="L103" s="10">
        <v>305</v>
      </c>
      <c r="M103" s="12" t="s">
        <v>418</v>
      </c>
    </row>
    <row r="104" spans="1:13" ht="20.149999999999999" customHeight="1">
      <c r="A104" s="8" t="s">
        <v>14</v>
      </c>
      <c r="B104" s="9">
        <v>107705</v>
      </c>
      <c r="C104" s="10">
        <v>108217</v>
      </c>
      <c r="D104" s="11"/>
      <c r="E104" s="12" t="s">
        <v>15</v>
      </c>
      <c r="F104" s="12" t="s">
        <v>419</v>
      </c>
      <c r="G104" s="12" t="s">
        <v>420</v>
      </c>
      <c r="H104" s="10">
        <v>944831</v>
      </c>
      <c r="I104" s="12" t="s">
        <v>18</v>
      </c>
      <c r="J104" s="11"/>
      <c r="K104" s="12" t="s">
        <v>421</v>
      </c>
      <c r="L104" s="10">
        <v>170</v>
      </c>
      <c r="M104" s="12" t="s">
        <v>422</v>
      </c>
    </row>
    <row r="105" spans="1:13" ht="20.149999999999999" customHeight="1">
      <c r="A105" s="8" t="s">
        <v>14</v>
      </c>
      <c r="B105" s="9">
        <v>108279</v>
      </c>
      <c r="C105" s="10">
        <v>110984</v>
      </c>
      <c r="D105" s="11"/>
      <c r="E105" s="12" t="s">
        <v>15</v>
      </c>
      <c r="F105" s="12" t="s">
        <v>423</v>
      </c>
      <c r="G105" s="12" t="s">
        <v>424</v>
      </c>
      <c r="H105" s="10">
        <v>944821</v>
      </c>
      <c r="I105" s="12" t="s">
        <v>18</v>
      </c>
      <c r="J105" s="11"/>
      <c r="K105" s="12" t="s">
        <v>425</v>
      </c>
      <c r="L105" s="10">
        <v>901</v>
      </c>
      <c r="M105" s="12" t="s">
        <v>426</v>
      </c>
    </row>
    <row r="106" spans="1:13" ht="20.149999999999999" customHeight="1">
      <c r="A106" s="8" t="s">
        <v>14</v>
      </c>
      <c r="B106" s="9">
        <v>111044</v>
      </c>
      <c r="C106" s="10">
        <v>111433</v>
      </c>
      <c r="D106" s="11"/>
      <c r="E106" s="12" t="s">
        <v>15</v>
      </c>
      <c r="F106" s="12" t="s">
        <v>427</v>
      </c>
      <c r="G106" s="12" t="s">
        <v>428</v>
      </c>
      <c r="H106" s="10">
        <v>944824</v>
      </c>
      <c r="I106" s="12" t="s">
        <v>18</v>
      </c>
      <c r="J106" s="11"/>
      <c r="K106" s="12" t="s">
        <v>429</v>
      </c>
      <c r="L106" s="10">
        <v>129</v>
      </c>
      <c r="M106" s="12" t="s">
        <v>430</v>
      </c>
    </row>
    <row r="107" spans="1:13" ht="20.149999999999999" customHeight="1">
      <c r="A107" s="8" t="s">
        <v>14</v>
      </c>
      <c r="B107" s="9">
        <v>111649</v>
      </c>
      <c r="C107" s="10">
        <v>111846</v>
      </c>
      <c r="D107" s="11"/>
      <c r="E107" s="12" t="s">
        <v>37</v>
      </c>
      <c r="F107" s="12" t="s">
        <v>431</v>
      </c>
      <c r="G107" s="12" t="s">
        <v>432</v>
      </c>
      <c r="H107" s="10">
        <v>945630</v>
      </c>
      <c r="I107" s="12" t="s">
        <v>18</v>
      </c>
      <c r="J107" s="11"/>
      <c r="K107" s="12" t="s">
        <v>433</v>
      </c>
      <c r="L107" s="10">
        <v>65</v>
      </c>
      <c r="M107" s="12" t="s">
        <v>434</v>
      </c>
    </row>
    <row r="108" spans="1:13" ht="20.149999999999999" customHeight="1">
      <c r="A108" s="8" t="s">
        <v>14</v>
      </c>
      <c r="B108" s="9">
        <v>111856</v>
      </c>
      <c r="C108" s="10">
        <v>112599</v>
      </c>
      <c r="D108" s="11"/>
      <c r="E108" s="12" t="s">
        <v>37</v>
      </c>
      <c r="F108" s="12" t="s">
        <v>435</v>
      </c>
      <c r="G108" s="12" t="s">
        <v>436</v>
      </c>
      <c r="H108" s="10">
        <v>944873</v>
      </c>
      <c r="I108" s="12" t="s">
        <v>18</v>
      </c>
      <c r="J108" s="11"/>
      <c r="K108" s="12" t="s">
        <v>437</v>
      </c>
      <c r="L108" s="10">
        <v>247</v>
      </c>
      <c r="M108" s="12" t="s">
        <v>438</v>
      </c>
    </row>
    <row r="109" spans="1:13" ht="20.149999999999999" customHeight="1">
      <c r="A109" s="8" t="s">
        <v>14</v>
      </c>
      <c r="B109" s="9">
        <v>112599</v>
      </c>
      <c r="C109" s="10">
        <v>113219</v>
      </c>
      <c r="D109" s="11"/>
      <c r="E109" s="12" t="s">
        <v>37</v>
      </c>
      <c r="F109" s="12" t="s">
        <v>439</v>
      </c>
      <c r="G109" s="12" t="s">
        <v>440</v>
      </c>
      <c r="H109" s="10">
        <v>949060</v>
      </c>
      <c r="I109" s="12" t="s">
        <v>18</v>
      </c>
      <c r="J109" s="11"/>
      <c r="K109" s="12" t="s">
        <v>441</v>
      </c>
      <c r="L109" s="10">
        <v>206</v>
      </c>
      <c r="M109" s="12" t="s">
        <v>442</v>
      </c>
    </row>
    <row r="110" spans="1:13" ht="20.149999999999999" customHeight="1">
      <c r="A110" s="8" t="s">
        <v>14</v>
      </c>
      <c r="B110" s="9">
        <v>113244</v>
      </c>
      <c r="C110" s="10">
        <v>113288</v>
      </c>
      <c r="D110" s="11"/>
      <c r="E110" s="12" t="s">
        <v>15</v>
      </c>
      <c r="F110" s="12" t="s">
        <v>443</v>
      </c>
      <c r="G110" s="12" t="s">
        <v>444</v>
      </c>
      <c r="H110" s="10">
        <v>38094935</v>
      </c>
      <c r="I110" s="12" t="s">
        <v>18</v>
      </c>
      <c r="J110" s="11"/>
      <c r="K110" s="12" t="s">
        <v>445</v>
      </c>
      <c r="L110" s="10">
        <v>14</v>
      </c>
      <c r="M110" s="12" t="s">
        <v>446</v>
      </c>
    </row>
    <row r="111" spans="1:13" ht="20.149999999999999" customHeight="1">
      <c r="A111" s="8" t="s">
        <v>14</v>
      </c>
      <c r="B111" s="9">
        <v>113444</v>
      </c>
      <c r="C111" s="10">
        <v>114487</v>
      </c>
      <c r="D111" s="11"/>
      <c r="E111" s="12" t="s">
        <v>15</v>
      </c>
      <c r="F111" s="12" t="s">
        <v>447</v>
      </c>
      <c r="G111" s="12" t="s">
        <v>448</v>
      </c>
      <c r="H111" s="10">
        <v>948986</v>
      </c>
      <c r="I111" s="12" t="s">
        <v>18</v>
      </c>
      <c r="J111" s="11"/>
      <c r="K111" s="12" t="s">
        <v>449</v>
      </c>
      <c r="L111" s="10">
        <v>347</v>
      </c>
      <c r="M111" s="12" t="s">
        <v>450</v>
      </c>
    </row>
    <row r="112" spans="1:13" ht="20.149999999999999" customHeight="1">
      <c r="A112" s="8" t="s">
        <v>14</v>
      </c>
      <c r="B112" s="9">
        <v>114522</v>
      </c>
      <c r="C112" s="10">
        <v>115724</v>
      </c>
      <c r="D112" s="11"/>
      <c r="E112" s="12" t="s">
        <v>37</v>
      </c>
      <c r="F112" s="12" t="s">
        <v>451</v>
      </c>
      <c r="G112" s="12" t="s">
        <v>452</v>
      </c>
      <c r="H112" s="10">
        <v>945806</v>
      </c>
      <c r="I112" s="12" t="s">
        <v>18</v>
      </c>
      <c r="J112" s="11"/>
      <c r="K112" s="12" t="s">
        <v>453</v>
      </c>
      <c r="L112" s="10">
        <v>400</v>
      </c>
      <c r="M112" s="12" t="s">
        <v>454</v>
      </c>
    </row>
    <row r="113" spans="1:13" ht="20.149999999999999" customHeight="1">
      <c r="A113" s="8" t="s">
        <v>14</v>
      </c>
      <c r="B113" s="9">
        <v>115714</v>
      </c>
      <c r="C113" s="10">
        <v>117099</v>
      </c>
      <c r="D113" s="11"/>
      <c r="E113" s="12" t="s">
        <v>37</v>
      </c>
      <c r="F113" s="12" t="s">
        <v>455</v>
      </c>
      <c r="G113" s="12" t="s">
        <v>456</v>
      </c>
      <c r="H113" s="10">
        <v>947481</v>
      </c>
      <c r="I113" s="12" t="s">
        <v>18</v>
      </c>
      <c r="J113" s="11"/>
      <c r="K113" s="12" t="s">
        <v>457</v>
      </c>
      <c r="L113" s="10">
        <v>461</v>
      </c>
      <c r="M113" s="12" t="s">
        <v>458</v>
      </c>
    </row>
    <row r="114" spans="1:13" ht="20.149999999999999" customHeight="1">
      <c r="A114" s="8" t="s">
        <v>14</v>
      </c>
      <c r="B114" s="9">
        <v>117109</v>
      </c>
      <c r="C114" s="10">
        <v>117549</v>
      </c>
      <c r="D114" s="11"/>
      <c r="E114" s="12" t="s">
        <v>37</v>
      </c>
      <c r="F114" s="12" t="s">
        <v>459</v>
      </c>
      <c r="G114" s="12" t="s">
        <v>460</v>
      </c>
      <c r="H114" s="10">
        <v>945817</v>
      </c>
      <c r="I114" s="12" t="s">
        <v>18</v>
      </c>
      <c r="J114" s="11"/>
      <c r="K114" s="12" t="s">
        <v>461</v>
      </c>
      <c r="L114" s="10">
        <v>146</v>
      </c>
      <c r="M114" s="12" t="s">
        <v>462</v>
      </c>
    </row>
    <row r="115" spans="1:13" ht="20.149999999999999" customHeight="1">
      <c r="A115" s="8" t="s">
        <v>14</v>
      </c>
      <c r="B115" s="9">
        <v>117752</v>
      </c>
      <c r="C115" s="10">
        <v>118645</v>
      </c>
      <c r="D115" s="11"/>
      <c r="E115" s="12" t="s">
        <v>37</v>
      </c>
      <c r="F115" s="12" t="s">
        <v>463</v>
      </c>
      <c r="G115" s="12" t="s">
        <v>464</v>
      </c>
      <c r="H115" s="10">
        <v>948869</v>
      </c>
      <c r="I115" s="12" t="s">
        <v>18</v>
      </c>
      <c r="J115" s="11"/>
      <c r="K115" s="12" t="s">
        <v>465</v>
      </c>
      <c r="L115" s="10">
        <v>297</v>
      </c>
      <c r="M115" s="12" t="s">
        <v>466</v>
      </c>
    </row>
    <row r="116" spans="1:13" ht="20.149999999999999" customHeight="1">
      <c r="A116" s="8" t="s">
        <v>14</v>
      </c>
      <c r="B116" s="9">
        <v>118733</v>
      </c>
      <c r="C116" s="10">
        <v>119284</v>
      </c>
      <c r="D116" s="11"/>
      <c r="E116" s="12" t="s">
        <v>15</v>
      </c>
      <c r="F116" s="12" t="s">
        <v>467</v>
      </c>
      <c r="G116" s="12" t="s">
        <v>468</v>
      </c>
      <c r="H116" s="10">
        <v>948877</v>
      </c>
      <c r="I116" s="12" t="s">
        <v>18</v>
      </c>
      <c r="J116" s="11"/>
      <c r="K116" s="12" t="s">
        <v>469</v>
      </c>
      <c r="L116" s="10">
        <v>183</v>
      </c>
      <c r="M116" s="12" t="s">
        <v>470</v>
      </c>
    </row>
    <row r="117" spans="1:13" ht="20.149999999999999" customHeight="1">
      <c r="A117" s="8" t="s">
        <v>14</v>
      </c>
      <c r="B117" s="9">
        <v>119281</v>
      </c>
      <c r="C117" s="10">
        <v>120135</v>
      </c>
      <c r="D117" s="11"/>
      <c r="E117" s="12" t="s">
        <v>15</v>
      </c>
      <c r="F117" s="12" t="s">
        <v>471</v>
      </c>
      <c r="G117" s="12" t="s">
        <v>472</v>
      </c>
      <c r="H117" s="10">
        <v>946678</v>
      </c>
      <c r="I117" s="12" t="s">
        <v>18</v>
      </c>
      <c r="J117" s="11"/>
      <c r="K117" s="12" t="s">
        <v>473</v>
      </c>
      <c r="L117" s="10">
        <v>284</v>
      </c>
      <c r="M117" s="12" t="s">
        <v>474</v>
      </c>
    </row>
    <row r="118" spans="1:13" ht="20.149999999999999" customHeight="1">
      <c r="A118" s="8" t="s">
        <v>14</v>
      </c>
      <c r="B118" s="9">
        <v>120178</v>
      </c>
      <c r="C118" s="10">
        <v>121551</v>
      </c>
      <c r="D118" s="11"/>
      <c r="E118" s="12" t="s">
        <v>37</v>
      </c>
      <c r="F118" s="12" t="s">
        <v>475</v>
      </c>
      <c r="G118" s="12" t="s">
        <v>476</v>
      </c>
      <c r="H118" s="10">
        <v>946018</v>
      </c>
      <c r="I118" s="12" t="s">
        <v>18</v>
      </c>
      <c r="J118" s="11"/>
      <c r="K118" s="12" t="s">
        <v>477</v>
      </c>
      <c r="L118" s="10">
        <v>457</v>
      </c>
      <c r="M118" s="12" t="s">
        <v>478</v>
      </c>
    </row>
    <row r="119" spans="1:13" ht="20.149999999999999" customHeight="1">
      <c r="A119" s="8" t="s">
        <v>14</v>
      </c>
      <c r="B119" s="9">
        <v>122092</v>
      </c>
      <c r="C119" s="10">
        <v>122856</v>
      </c>
      <c r="D119" s="11"/>
      <c r="E119" s="12" t="s">
        <v>15</v>
      </c>
      <c r="F119" s="12" t="s">
        <v>479</v>
      </c>
      <c r="G119" s="12" t="s">
        <v>480</v>
      </c>
      <c r="H119" s="10">
        <v>944827</v>
      </c>
      <c r="I119" s="12" t="s">
        <v>18</v>
      </c>
      <c r="J119" s="11"/>
      <c r="K119" s="12" t="s">
        <v>481</v>
      </c>
      <c r="L119" s="10">
        <v>254</v>
      </c>
      <c r="M119" s="12" t="s">
        <v>482</v>
      </c>
    </row>
    <row r="120" spans="1:13" ht="20.149999999999999" customHeight="1">
      <c r="A120" s="8" t="s">
        <v>14</v>
      </c>
      <c r="B120" s="9">
        <v>123017</v>
      </c>
      <c r="C120" s="10">
        <v>125680</v>
      </c>
      <c r="D120" s="11"/>
      <c r="E120" s="12" t="s">
        <v>15</v>
      </c>
      <c r="F120" s="12" t="s">
        <v>483</v>
      </c>
      <c r="G120" s="12" t="s">
        <v>484</v>
      </c>
      <c r="H120" s="10">
        <v>944834</v>
      </c>
      <c r="I120" s="12" t="s">
        <v>18</v>
      </c>
      <c r="J120" s="11"/>
      <c r="K120" s="12" t="s">
        <v>485</v>
      </c>
      <c r="L120" s="10">
        <v>887</v>
      </c>
      <c r="M120" s="12" t="s">
        <v>486</v>
      </c>
    </row>
    <row r="121" spans="1:13" ht="20.149999999999999" customHeight="1">
      <c r="A121" s="8" t="s">
        <v>14</v>
      </c>
      <c r="B121" s="9">
        <v>125695</v>
      </c>
      <c r="C121" s="10">
        <v>127587</v>
      </c>
      <c r="D121" s="11"/>
      <c r="E121" s="12" t="s">
        <v>15</v>
      </c>
      <c r="F121" s="12" t="s">
        <v>487</v>
      </c>
      <c r="G121" s="12" t="s">
        <v>488</v>
      </c>
      <c r="H121" s="10">
        <v>944794</v>
      </c>
      <c r="I121" s="12" t="s">
        <v>18</v>
      </c>
      <c r="J121" s="11"/>
      <c r="K121" s="12" t="s">
        <v>489</v>
      </c>
      <c r="L121" s="10">
        <v>630</v>
      </c>
      <c r="M121" s="12" t="s">
        <v>490</v>
      </c>
    </row>
    <row r="122" spans="1:13" ht="20.149999999999999" customHeight="1">
      <c r="A122" s="8" t="s">
        <v>14</v>
      </c>
      <c r="B122" s="9">
        <v>127912</v>
      </c>
      <c r="C122" s="10">
        <v>129336</v>
      </c>
      <c r="D122" s="11"/>
      <c r="E122" s="12" t="s">
        <v>15</v>
      </c>
      <c r="F122" s="12" t="s">
        <v>491</v>
      </c>
      <c r="G122" s="12" t="s">
        <v>492</v>
      </c>
      <c r="H122" s="10">
        <v>944854</v>
      </c>
      <c r="I122" s="12" t="s">
        <v>18</v>
      </c>
      <c r="J122" s="11"/>
      <c r="K122" s="12" t="s">
        <v>493</v>
      </c>
      <c r="L122" s="10">
        <v>474</v>
      </c>
      <c r="M122" s="12" t="s">
        <v>494</v>
      </c>
    </row>
    <row r="123" spans="1:13" ht="20.149999999999999" customHeight="1">
      <c r="A123" s="8" t="s">
        <v>14</v>
      </c>
      <c r="B123" s="9">
        <v>129407</v>
      </c>
      <c r="C123" s="10">
        <v>131260</v>
      </c>
      <c r="D123" s="11"/>
      <c r="E123" s="12" t="s">
        <v>37</v>
      </c>
      <c r="F123" s="12" t="s">
        <v>495</v>
      </c>
      <c r="G123" s="12" t="s">
        <v>496</v>
      </c>
      <c r="H123" s="10">
        <v>944868</v>
      </c>
      <c r="I123" s="12" t="s">
        <v>18</v>
      </c>
      <c r="J123" s="11"/>
      <c r="K123" s="12" t="s">
        <v>497</v>
      </c>
      <c r="L123" s="10">
        <v>617</v>
      </c>
      <c r="M123" s="12" t="s">
        <v>498</v>
      </c>
    </row>
    <row r="124" spans="1:13" ht="20.149999999999999" customHeight="1">
      <c r="A124" s="8" t="s">
        <v>14</v>
      </c>
      <c r="B124" s="9">
        <v>131615</v>
      </c>
      <c r="C124" s="10">
        <v>134212</v>
      </c>
      <c r="D124" s="11"/>
      <c r="E124" s="12" t="s">
        <v>15</v>
      </c>
      <c r="F124" s="12" t="s">
        <v>499</v>
      </c>
      <c r="G124" s="12" t="s">
        <v>500</v>
      </c>
      <c r="H124" s="10">
        <v>944864</v>
      </c>
      <c r="I124" s="12" t="s">
        <v>18</v>
      </c>
      <c r="J124" s="11"/>
      <c r="K124" s="12" t="s">
        <v>501</v>
      </c>
      <c r="L124" s="10">
        <v>865</v>
      </c>
      <c r="M124" s="12" t="s">
        <v>502</v>
      </c>
    </row>
    <row r="125" spans="1:13" ht="20.149999999999999" customHeight="1">
      <c r="A125" s="8" t="s">
        <v>14</v>
      </c>
      <c r="B125" s="9">
        <v>134388</v>
      </c>
      <c r="C125" s="10">
        <v>134750</v>
      </c>
      <c r="D125" s="11"/>
      <c r="E125" s="12" t="s">
        <v>15</v>
      </c>
      <c r="F125" s="12" t="s">
        <v>503</v>
      </c>
      <c r="G125" s="12" t="s">
        <v>504</v>
      </c>
      <c r="H125" s="10">
        <v>944809</v>
      </c>
      <c r="I125" s="12" t="s">
        <v>18</v>
      </c>
      <c r="J125" s="11"/>
      <c r="K125" s="12" t="s">
        <v>505</v>
      </c>
      <c r="L125" s="10">
        <v>120</v>
      </c>
      <c r="M125" s="12" t="s">
        <v>506</v>
      </c>
    </row>
    <row r="126" spans="1:13" ht="20.149999999999999" customHeight="1">
      <c r="A126" s="8" t="s">
        <v>14</v>
      </c>
      <c r="B126" s="9">
        <v>134788</v>
      </c>
      <c r="C126" s="10">
        <v>135582</v>
      </c>
      <c r="D126" s="11"/>
      <c r="E126" s="12" t="s">
        <v>37</v>
      </c>
      <c r="F126" s="12" t="s">
        <v>507</v>
      </c>
      <c r="G126" s="12" t="s">
        <v>508</v>
      </c>
      <c r="H126" s="10">
        <v>947719</v>
      </c>
      <c r="I126" s="12" t="s">
        <v>18</v>
      </c>
      <c r="J126" s="11"/>
      <c r="K126" s="12" t="s">
        <v>509</v>
      </c>
      <c r="L126" s="10">
        <v>264</v>
      </c>
      <c r="M126" s="12" t="s">
        <v>510</v>
      </c>
    </row>
    <row r="127" spans="1:13" ht="20.149999999999999" customHeight="1">
      <c r="A127" s="8" t="s">
        <v>14</v>
      </c>
      <c r="B127" s="9">
        <v>135598</v>
      </c>
      <c r="C127" s="10">
        <v>136464</v>
      </c>
      <c r="D127" s="11"/>
      <c r="E127" s="12" t="s">
        <v>37</v>
      </c>
      <c r="F127" s="12" t="s">
        <v>511</v>
      </c>
      <c r="G127" s="12" t="s">
        <v>512</v>
      </c>
      <c r="H127" s="10">
        <v>947726</v>
      </c>
      <c r="I127" s="12" t="s">
        <v>18</v>
      </c>
      <c r="J127" s="11"/>
      <c r="K127" s="12" t="s">
        <v>513</v>
      </c>
      <c r="L127" s="10">
        <v>288</v>
      </c>
      <c r="M127" s="12" t="s">
        <v>514</v>
      </c>
    </row>
    <row r="128" spans="1:13" ht="20.149999999999999" customHeight="1">
      <c r="A128" s="8" t="s">
        <v>14</v>
      </c>
      <c r="B128" s="9">
        <v>136570</v>
      </c>
      <c r="C128" s="10">
        <v>136917</v>
      </c>
      <c r="D128" s="11"/>
      <c r="E128" s="12" t="s">
        <v>37</v>
      </c>
      <c r="F128" s="12" t="s">
        <v>515</v>
      </c>
      <c r="G128" s="12" t="s">
        <v>516</v>
      </c>
      <c r="H128" s="10">
        <v>948472</v>
      </c>
      <c r="I128" s="12" t="s">
        <v>18</v>
      </c>
      <c r="J128" s="11"/>
      <c r="K128" s="12" t="s">
        <v>517</v>
      </c>
      <c r="L128" s="10">
        <v>115</v>
      </c>
      <c r="M128" s="12" t="s">
        <v>518</v>
      </c>
    </row>
    <row r="129" spans="1:13" ht="20.149999999999999" customHeight="1">
      <c r="A129" s="8" t="s">
        <v>14</v>
      </c>
      <c r="B129" s="9">
        <v>137083</v>
      </c>
      <c r="C129" s="10">
        <v>138633</v>
      </c>
      <c r="D129" s="11"/>
      <c r="E129" s="12" t="s">
        <v>15</v>
      </c>
      <c r="F129" s="12" t="s">
        <v>519</v>
      </c>
      <c r="G129" s="12" t="s">
        <v>520</v>
      </c>
      <c r="H129" s="10">
        <v>947736</v>
      </c>
      <c r="I129" s="12" t="s">
        <v>18</v>
      </c>
      <c r="J129" s="11"/>
      <c r="K129" s="12" t="s">
        <v>521</v>
      </c>
      <c r="L129" s="10">
        <v>516</v>
      </c>
      <c r="M129" s="12" t="s">
        <v>522</v>
      </c>
    </row>
    <row r="130" spans="1:13" ht="20.149999999999999" customHeight="1">
      <c r="A130" s="8" t="s">
        <v>14</v>
      </c>
      <c r="B130" s="9">
        <v>138835</v>
      </c>
      <c r="C130" s="10">
        <v>141225</v>
      </c>
      <c r="D130" s="11"/>
      <c r="E130" s="12" t="s">
        <v>37</v>
      </c>
      <c r="F130" s="12" t="s">
        <v>523</v>
      </c>
      <c r="G130" s="12" t="s">
        <v>524</v>
      </c>
      <c r="H130" s="10">
        <v>944830</v>
      </c>
      <c r="I130" s="12" t="s">
        <v>18</v>
      </c>
      <c r="J130" s="11"/>
      <c r="K130" s="12" t="s">
        <v>525</v>
      </c>
      <c r="L130" s="10">
        <v>796</v>
      </c>
      <c r="M130" s="12" t="s">
        <v>526</v>
      </c>
    </row>
    <row r="131" spans="1:13" ht="20.149999999999999" customHeight="1">
      <c r="A131" s="8" t="s">
        <v>14</v>
      </c>
      <c r="B131" s="9">
        <v>141431</v>
      </c>
      <c r="C131" s="10">
        <v>141967</v>
      </c>
      <c r="D131" s="11"/>
      <c r="E131" s="12" t="s">
        <v>15</v>
      </c>
      <c r="F131" s="12" t="s">
        <v>527</v>
      </c>
      <c r="G131" s="12" t="s">
        <v>528</v>
      </c>
      <c r="H131" s="10">
        <v>946624</v>
      </c>
      <c r="I131" s="12" t="s">
        <v>18</v>
      </c>
      <c r="J131" s="11"/>
      <c r="K131" s="12" t="s">
        <v>529</v>
      </c>
      <c r="L131" s="10">
        <v>178</v>
      </c>
      <c r="M131" s="12" t="s">
        <v>530</v>
      </c>
    </row>
    <row r="132" spans="1:13" ht="20.149999999999999" customHeight="1">
      <c r="A132" s="8" t="s">
        <v>14</v>
      </c>
      <c r="B132" s="9">
        <v>142008</v>
      </c>
      <c r="C132" s="10">
        <v>142670</v>
      </c>
      <c r="D132" s="11"/>
      <c r="E132" s="12" t="s">
        <v>37</v>
      </c>
      <c r="F132" s="12" t="s">
        <v>531</v>
      </c>
      <c r="G132" s="12" t="s">
        <v>532</v>
      </c>
      <c r="H132" s="10">
        <v>944832</v>
      </c>
      <c r="I132" s="12" t="s">
        <v>18</v>
      </c>
      <c r="J132" s="11"/>
      <c r="K132" s="12" t="s">
        <v>533</v>
      </c>
      <c r="L132" s="10">
        <v>220</v>
      </c>
      <c r="M132" s="12" t="s">
        <v>534</v>
      </c>
    </row>
    <row r="133" spans="1:13" ht="20.149999999999999" customHeight="1">
      <c r="A133" s="8" t="s">
        <v>14</v>
      </c>
      <c r="B133" s="9">
        <v>142779</v>
      </c>
      <c r="C133" s="10">
        <v>143705</v>
      </c>
      <c r="D133" s="11"/>
      <c r="E133" s="12" t="s">
        <v>15</v>
      </c>
      <c r="F133" s="12" t="s">
        <v>535</v>
      </c>
      <c r="G133" s="12" t="s">
        <v>536</v>
      </c>
      <c r="H133" s="10">
        <v>944833</v>
      </c>
      <c r="I133" s="12" t="s">
        <v>18</v>
      </c>
      <c r="J133" s="11"/>
      <c r="K133" s="12" t="s">
        <v>537</v>
      </c>
      <c r="L133" s="10">
        <v>308</v>
      </c>
      <c r="M133" s="12" t="s">
        <v>538</v>
      </c>
    </row>
    <row r="134" spans="1:13" ht="20.149999999999999" customHeight="1">
      <c r="A134" s="8" t="s">
        <v>14</v>
      </c>
      <c r="B134" s="9">
        <v>143702</v>
      </c>
      <c r="C134" s="10">
        <v>144472</v>
      </c>
      <c r="D134" s="11"/>
      <c r="E134" s="12" t="s">
        <v>15</v>
      </c>
      <c r="F134" s="12" t="s">
        <v>539</v>
      </c>
      <c r="G134" s="12" t="s">
        <v>540</v>
      </c>
      <c r="H134" s="10">
        <v>944836</v>
      </c>
      <c r="I134" s="12" t="s">
        <v>18</v>
      </c>
      <c r="J134" s="11"/>
      <c r="K134" s="12" t="s">
        <v>541</v>
      </c>
      <c r="L134" s="10">
        <v>256</v>
      </c>
      <c r="M134" s="12" t="s">
        <v>542</v>
      </c>
    </row>
    <row r="135" spans="1:13" ht="20.149999999999999" customHeight="1">
      <c r="A135" s="8" t="s">
        <v>14</v>
      </c>
      <c r="B135" s="9">
        <v>144577</v>
      </c>
      <c r="C135" s="10">
        <v>145017</v>
      </c>
      <c r="D135" s="11"/>
      <c r="E135" s="12" t="s">
        <v>15</v>
      </c>
      <c r="F135" s="12" t="s">
        <v>543</v>
      </c>
      <c r="G135" s="12" t="s">
        <v>544</v>
      </c>
      <c r="H135" s="10">
        <v>947397</v>
      </c>
      <c r="I135" s="12" t="s">
        <v>18</v>
      </c>
      <c r="J135" s="11"/>
      <c r="K135" s="12" t="s">
        <v>545</v>
      </c>
      <c r="L135" s="10">
        <v>146</v>
      </c>
      <c r="M135" s="12" t="s">
        <v>546</v>
      </c>
    </row>
    <row r="136" spans="1:13" ht="20.149999999999999" customHeight="1">
      <c r="A136" s="8" t="s">
        <v>14</v>
      </c>
      <c r="B136" s="9">
        <v>145081</v>
      </c>
      <c r="C136" s="10">
        <v>146310</v>
      </c>
      <c r="D136" s="11"/>
      <c r="E136" s="12" t="s">
        <v>15</v>
      </c>
      <c r="F136" s="12" t="s">
        <v>547</v>
      </c>
      <c r="G136" s="12" t="s">
        <v>548</v>
      </c>
      <c r="H136" s="10">
        <v>946536</v>
      </c>
      <c r="I136" s="12" t="s">
        <v>18</v>
      </c>
      <c r="J136" s="11"/>
      <c r="K136" s="12" t="s">
        <v>549</v>
      </c>
      <c r="L136" s="10">
        <v>409</v>
      </c>
      <c r="M136" s="12" t="s">
        <v>550</v>
      </c>
    </row>
    <row r="137" spans="1:13" ht="20.149999999999999" customHeight="1">
      <c r="A137" s="8" t="s">
        <v>14</v>
      </c>
      <c r="B137" s="9">
        <v>146314</v>
      </c>
      <c r="C137" s="10">
        <v>146694</v>
      </c>
      <c r="D137" s="11"/>
      <c r="E137" s="12" t="s">
        <v>37</v>
      </c>
      <c r="F137" s="12" t="s">
        <v>551</v>
      </c>
      <c r="G137" s="12" t="s">
        <v>552</v>
      </c>
      <c r="H137" s="10">
        <v>945686</v>
      </c>
      <c r="I137" s="12" t="s">
        <v>18</v>
      </c>
      <c r="J137" s="11"/>
      <c r="K137" s="12" t="s">
        <v>553</v>
      </c>
      <c r="L137" s="10">
        <v>126</v>
      </c>
      <c r="M137" s="12" t="s">
        <v>554</v>
      </c>
    </row>
    <row r="138" spans="1:13" ht="20.149999999999999" customHeight="1">
      <c r="A138" s="8" t="s">
        <v>14</v>
      </c>
      <c r="B138" s="9">
        <v>146968</v>
      </c>
      <c r="C138" s="10">
        <v>147870</v>
      </c>
      <c r="D138" s="11"/>
      <c r="E138" s="12" t="s">
        <v>15</v>
      </c>
      <c r="F138" s="12" t="s">
        <v>555</v>
      </c>
      <c r="G138" s="12" t="s">
        <v>556</v>
      </c>
      <c r="H138" s="10">
        <v>944781</v>
      </c>
      <c r="I138" s="12" t="s">
        <v>18</v>
      </c>
      <c r="J138" s="11"/>
      <c r="K138" s="12" t="s">
        <v>557</v>
      </c>
      <c r="L138" s="10">
        <v>300</v>
      </c>
      <c r="M138" s="12" t="s">
        <v>558</v>
      </c>
    </row>
    <row r="139" spans="1:13" ht="20.149999999999999" customHeight="1">
      <c r="A139" s="8" t="s">
        <v>14</v>
      </c>
      <c r="B139" s="9">
        <v>147944</v>
      </c>
      <c r="C139" s="10">
        <v>148795</v>
      </c>
      <c r="D139" s="11"/>
      <c r="E139" s="12" t="s">
        <v>37</v>
      </c>
      <c r="F139" s="12" t="s">
        <v>559</v>
      </c>
      <c r="G139" s="12" t="s">
        <v>560</v>
      </c>
      <c r="H139" s="10">
        <v>944958</v>
      </c>
      <c r="I139" s="12" t="s">
        <v>18</v>
      </c>
      <c r="J139" s="11"/>
      <c r="K139" s="12" t="s">
        <v>561</v>
      </c>
      <c r="L139" s="10">
        <v>283</v>
      </c>
      <c r="M139" s="12" t="s">
        <v>562</v>
      </c>
    </row>
    <row r="140" spans="1:13" ht="20.149999999999999" customHeight="1">
      <c r="A140" s="8" t="s">
        <v>14</v>
      </c>
      <c r="B140" s="9">
        <v>148807</v>
      </c>
      <c r="C140" s="10">
        <v>149601</v>
      </c>
      <c r="D140" s="11"/>
      <c r="E140" s="12" t="s">
        <v>37</v>
      </c>
      <c r="F140" s="12" t="s">
        <v>563</v>
      </c>
      <c r="G140" s="12" t="s">
        <v>564</v>
      </c>
      <c r="H140" s="10">
        <v>944839</v>
      </c>
      <c r="I140" s="12" t="s">
        <v>18</v>
      </c>
      <c r="J140" s="11"/>
      <c r="K140" s="12" t="s">
        <v>565</v>
      </c>
      <c r="L140" s="10">
        <v>264</v>
      </c>
      <c r="M140" s="12" t="s">
        <v>566</v>
      </c>
    </row>
    <row r="141" spans="1:13" ht="20.149999999999999" customHeight="1">
      <c r="A141" s="8" t="s">
        <v>14</v>
      </c>
      <c r="B141" s="9">
        <v>149715</v>
      </c>
      <c r="C141" s="10">
        <v>150953</v>
      </c>
      <c r="D141" s="11"/>
      <c r="E141" s="12" t="s">
        <v>37</v>
      </c>
      <c r="F141" s="12" t="s">
        <v>567</v>
      </c>
      <c r="G141" s="12" t="s">
        <v>568</v>
      </c>
      <c r="H141" s="10">
        <v>944837</v>
      </c>
      <c r="I141" s="12" t="s">
        <v>18</v>
      </c>
      <c r="J141" s="11"/>
      <c r="K141" s="12" t="s">
        <v>569</v>
      </c>
      <c r="L141" s="10">
        <v>412</v>
      </c>
      <c r="M141" s="12" t="s">
        <v>570</v>
      </c>
    </row>
    <row r="142" spans="1:13" ht="20.149999999999999" customHeight="1">
      <c r="A142" s="8" t="s">
        <v>14</v>
      </c>
      <c r="B142" s="9">
        <v>151003</v>
      </c>
      <c r="C142" s="10">
        <v>151599</v>
      </c>
      <c r="D142" s="11"/>
      <c r="E142" s="12" t="s">
        <v>37</v>
      </c>
      <c r="F142" s="12" t="s">
        <v>571</v>
      </c>
      <c r="G142" s="12" t="s">
        <v>572</v>
      </c>
      <c r="H142" s="10">
        <v>944835</v>
      </c>
      <c r="I142" s="12" t="s">
        <v>18</v>
      </c>
      <c r="J142" s="11"/>
      <c r="K142" s="12" t="s">
        <v>573</v>
      </c>
      <c r="L142" s="10">
        <v>198</v>
      </c>
      <c r="M142" s="12" t="s">
        <v>574</v>
      </c>
    </row>
    <row r="143" spans="1:13" ht="20.149999999999999" customHeight="1">
      <c r="A143" s="8" t="s">
        <v>14</v>
      </c>
      <c r="B143" s="9">
        <v>151626</v>
      </c>
      <c r="C143" s="10">
        <v>152231</v>
      </c>
      <c r="D143" s="11"/>
      <c r="E143" s="12" t="s">
        <v>37</v>
      </c>
      <c r="F143" s="12" t="s">
        <v>575</v>
      </c>
      <c r="G143" s="12" t="s">
        <v>576</v>
      </c>
      <c r="H143" s="10">
        <v>944829</v>
      </c>
      <c r="I143" s="12" t="s">
        <v>18</v>
      </c>
      <c r="J143" s="11"/>
      <c r="K143" s="12" t="s">
        <v>577</v>
      </c>
      <c r="L143" s="10">
        <v>201</v>
      </c>
      <c r="M143" s="12" t="s">
        <v>578</v>
      </c>
    </row>
    <row r="144" spans="1:13" ht="20.149999999999999" customHeight="1">
      <c r="A144" s="8" t="s">
        <v>14</v>
      </c>
      <c r="B144" s="9">
        <v>152243</v>
      </c>
      <c r="C144" s="10">
        <v>152812</v>
      </c>
      <c r="D144" s="11"/>
      <c r="E144" s="12" t="s">
        <v>37</v>
      </c>
      <c r="F144" s="12" t="s">
        <v>579</v>
      </c>
      <c r="G144" s="12" t="s">
        <v>580</v>
      </c>
      <c r="H144" s="10">
        <v>944828</v>
      </c>
      <c r="I144" s="12" t="s">
        <v>18</v>
      </c>
      <c r="J144" s="11"/>
      <c r="K144" s="12" t="s">
        <v>581</v>
      </c>
      <c r="L144" s="10">
        <v>189</v>
      </c>
      <c r="M144" s="12" t="s">
        <v>582</v>
      </c>
    </row>
    <row r="145" spans="1:13" ht="20.149999999999999" customHeight="1">
      <c r="A145" s="8" t="s">
        <v>14</v>
      </c>
      <c r="B145" s="9">
        <v>152829</v>
      </c>
      <c r="C145" s="10">
        <v>155426</v>
      </c>
      <c r="D145" s="11"/>
      <c r="E145" s="12" t="s">
        <v>37</v>
      </c>
      <c r="F145" s="12" t="s">
        <v>583</v>
      </c>
      <c r="G145" s="12" t="s">
        <v>584</v>
      </c>
      <c r="H145" s="10">
        <v>944819</v>
      </c>
      <c r="I145" s="12" t="s">
        <v>18</v>
      </c>
      <c r="J145" s="11"/>
      <c r="K145" s="12" t="s">
        <v>585</v>
      </c>
      <c r="L145" s="10">
        <v>865</v>
      </c>
      <c r="M145" s="12" t="s">
        <v>586</v>
      </c>
    </row>
    <row r="146" spans="1:13" ht="20.149999999999999" customHeight="1">
      <c r="A146" s="8" t="s">
        <v>14</v>
      </c>
      <c r="B146" s="9">
        <v>155461</v>
      </c>
      <c r="C146" s="10">
        <v>156201</v>
      </c>
      <c r="D146" s="11"/>
      <c r="E146" s="12" t="s">
        <v>37</v>
      </c>
      <c r="F146" s="12" t="s">
        <v>587</v>
      </c>
      <c r="G146" s="12" t="s">
        <v>588</v>
      </c>
      <c r="H146" s="10">
        <v>944859</v>
      </c>
      <c r="I146" s="12" t="s">
        <v>18</v>
      </c>
      <c r="J146" s="11"/>
      <c r="K146" s="12" t="s">
        <v>589</v>
      </c>
      <c r="L146" s="10">
        <v>246</v>
      </c>
      <c r="M146" s="12" t="s">
        <v>590</v>
      </c>
    </row>
    <row r="147" spans="1:13" ht="20.149999999999999" customHeight="1">
      <c r="A147" s="8" t="s">
        <v>14</v>
      </c>
      <c r="B147" s="9">
        <v>156299</v>
      </c>
      <c r="C147" s="10">
        <v>156883</v>
      </c>
      <c r="D147" s="11"/>
      <c r="E147" s="12" t="s">
        <v>37</v>
      </c>
      <c r="F147" s="12" t="s">
        <v>591</v>
      </c>
      <c r="G147" s="12" t="s">
        <v>592</v>
      </c>
      <c r="H147" s="10">
        <v>944841</v>
      </c>
      <c r="I147" s="12" t="s">
        <v>18</v>
      </c>
      <c r="J147" s="11"/>
      <c r="K147" s="12" t="s">
        <v>593</v>
      </c>
      <c r="L147" s="10">
        <v>194</v>
      </c>
      <c r="M147" s="12" t="s">
        <v>594</v>
      </c>
    </row>
    <row r="148" spans="1:13" ht="20.149999999999999" customHeight="1">
      <c r="A148" s="8" t="s">
        <v>14</v>
      </c>
      <c r="B148" s="9">
        <v>157253</v>
      </c>
      <c r="C148" s="10">
        <v>157732</v>
      </c>
      <c r="D148" s="11"/>
      <c r="E148" s="12" t="s">
        <v>37</v>
      </c>
      <c r="F148" s="12" t="s">
        <v>595</v>
      </c>
      <c r="G148" s="12" t="s">
        <v>596</v>
      </c>
      <c r="H148" s="10">
        <v>948792</v>
      </c>
      <c r="I148" s="12" t="s">
        <v>18</v>
      </c>
      <c r="J148" s="11"/>
      <c r="K148" s="12" t="s">
        <v>597</v>
      </c>
      <c r="L148" s="10">
        <v>159</v>
      </c>
      <c r="M148" s="12" t="s">
        <v>598</v>
      </c>
    </row>
    <row r="149" spans="1:13" ht="20.149999999999999" customHeight="1">
      <c r="A149" s="8" t="s">
        <v>14</v>
      </c>
      <c r="B149" s="9">
        <v>157729</v>
      </c>
      <c r="C149" s="10">
        <v>159126</v>
      </c>
      <c r="D149" s="11"/>
      <c r="E149" s="12" t="s">
        <v>37</v>
      </c>
      <c r="F149" s="12" t="s">
        <v>599</v>
      </c>
      <c r="G149" s="12" t="s">
        <v>600</v>
      </c>
      <c r="H149" s="10">
        <v>947318</v>
      </c>
      <c r="I149" s="12" t="s">
        <v>18</v>
      </c>
      <c r="J149" s="11"/>
      <c r="K149" s="12" t="s">
        <v>601</v>
      </c>
      <c r="L149" s="10">
        <v>465</v>
      </c>
      <c r="M149" s="12" t="s">
        <v>602</v>
      </c>
    </row>
    <row r="150" spans="1:13" ht="20.149999999999999" customHeight="1">
      <c r="A150" s="8" t="s">
        <v>14</v>
      </c>
      <c r="B150" s="9">
        <v>159186</v>
      </c>
      <c r="C150" s="10">
        <v>160112</v>
      </c>
      <c r="D150" s="11"/>
      <c r="E150" s="12" t="s">
        <v>37</v>
      </c>
      <c r="F150" s="12" t="s">
        <v>603</v>
      </c>
      <c r="G150" s="12" t="s">
        <v>604</v>
      </c>
      <c r="H150" s="10">
        <v>944846</v>
      </c>
      <c r="I150" s="12" t="s">
        <v>18</v>
      </c>
      <c r="J150" s="11"/>
      <c r="K150" s="12" t="s">
        <v>605</v>
      </c>
      <c r="L150" s="10">
        <v>308</v>
      </c>
      <c r="M150" s="12" t="s">
        <v>606</v>
      </c>
    </row>
    <row r="151" spans="1:13" ht="20.149999999999999" customHeight="1">
      <c r="A151" s="8" t="s">
        <v>14</v>
      </c>
      <c r="B151" s="9">
        <v>160149</v>
      </c>
      <c r="C151" s="10">
        <v>160604</v>
      </c>
      <c r="D151" s="11"/>
      <c r="E151" s="12" t="s">
        <v>37</v>
      </c>
      <c r="F151" s="12" t="s">
        <v>607</v>
      </c>
      <c r="G151" s="12" t="s">
        <v>608</v>
      </c>
      <c r="H151" s="10">
        <v>944850</v>
      </c>
      <c r="I151" s="12" t="s">
        <v>18</v>
      </c>
      <c r="J151" s="11"/>
      <c r="K151" s="12" t="s">
        <v>609</v>
      </c>
      <c r="L151" s="10">
        <v>151</v>
      </c>
      <c r="M151" s="12" t="s">
        <v>610</v>
      </c>
    </row>
    <row r="152" spans="1:13" ht="20.149999999999999" customHeight="1">
      <c r="A152" s="8" t="s">
        <v>14</v>
      </c>
      <c r="B152" s="9">
        <v>160782</v>
      </c>
      <c r="C152" s="10">
        <v>161486</v>
      </c>
      <c r="D152" s="11"/>
      <c r="E152" s="12" t="s">
        <v>37</v>
      </c>
      <c r="F152" s="12" t="s">
        <v>611</v>
      </c>
      <c r="G152" s="12" t="s">
        <v>612</v>
      </c>
      <c r="H152" s="10">
        <v>944855</v>
      </c>
      <c r="I152" s="12" t="s">
        <v>18</v>
      </c>
      <c r="J152" s="11"/>
      <c r="K152" s="12" t="s">
        <v>613</v>
      </c>
      <c r="L152" s="10">
        <v>234</v>
      </c>
      <c r="M152" s="12" t="s">
        <v>614</v>
      </c>
    </row>
    <row r="153" spans="1:13" ht="20.149999999999999" customHeight="1">
      <c r="A153" s="8" t="s">
        <v>14</v>
      </c>
      <c r="B153" s="9">
        <v>161501</v>
      </c>
      <c r="C153" s="10">
        <v>162031</v>
      </c>
      <c r="D153" s="11"/>
      <c r="E153" s="12" t="s">
        <v>37</v>
      </c>
      <c r="F153" s="12" t="s">
        <v>615</v>
      </c>
      <c r="G153" s="12" t="s">
        <v>616</v>
      </c>
      <c r="H153" s="10">
        <v>944848</v>
      </c>
      <c r="I153" s="12" t="s">
        <v>18</v>
      </c>
      <c r="J153" s="11"/>
      <c r="K153" s="12" t="s">
        <v>617</v>
      </c>
      <c r="L153" s="10">
        <v>176</v>
      </c>
      <c r="M153" s="12" t="s">
        <v>618</v>
      </c>
    </row>
    <row r="154" spans="1:13" ht="20.149999999999999" customHeight="1">
      <c r="A154" s="8" t="s">
        <v>14</v>
      </c>
      <c r="B154" s="9">
        <v>162105</v>
      </c>
      <c r="C154" s="10">
        <v>164534</v>
      </c>
      <c r="D154" s="11"/>
      <c r="E154" s="12" t="s">
        <v>15</v>
      </c>
      <c r="F154" s="12" t="s">
        <v>619</v>
      </c>
      <c r="G154" s="12" t="s">
        <v>620</v>
      </c>
      <c r="H154" s="10">
        <v>944845</v>
      </c>
      <c r="I154" s="12" t="s">
        <v>18</v>
      </c>
      <c r="J154" s="11"/>
      <c r="K154" s="12" t="s">
        <v>621</v>
      </c>
      <c r="L154" s="10">
        <v>809</v>
      </c>
      <c r="M154" s="12" t="s">
        <v>622</v>
      </c>
    </row>
    <row r="155" spans="1:13" ht="20.149999999999999" customHeight="1">
      <c r="A155" s="8" t="s">
        <v>14</v>
      </c>
      <c r="B155" s="9">
        <v>164730</v>
      </c>
      <c r="C155" s="10">
        <v>167264</v>
      </c>
      <c r="D155" s="11"/>
      <c r="E155" s="12" t="s">
        <v>15</v>
      </c>
      <c r="F155" s="12" t="s">
        <v>623</v>
      </c>
      <c r="G155" s="12" t="s">
        <v>624</v>
      </c>
      <c r="H155" s="10">
        <v>944843</v>
      </c>
      <c r="I155" s="12" t="s">
        <v>18</v>
      </c>
      <c r="J155" s="11"/>
      <c r="K155" s="12" t="s">
        <v>625</v>
      </c>
      <c r="L155" s="10">
        <v>844</v>
      </c>
      <c r="M155" s="12" t="s">
        <v>626</v>
      </c>
    </row>
    <row r="156" spans="1:13" ht="20.149999999999999" customHeight="1">
      <c r="A156" s="8" t="s">
        <v>14</v>
      </c>
      <c r="B156" s="9">
        <v>167484</v>
      </c>
      <c r="C156" s="10">
        <v>169727</v>
      </c>
      <c r="D156" s="11"/>
      <c r="E156" s="12" t="s">
        <v>15</v>
      </c>
      <c r="F156" s="12" t="s">
        <v>627</v>
      </c>
      <c r="G156" s="12" t="s">
        <v>628</v>
      </c>
      <c r="H156" s="10">
        <v>944856</v>
      </c>
      <c r="I156" s="12" t="s">
        <v>18</v>
      </c>
      <c r="J156" s="11"/>
      <c r="K156" s="12" t="s">
        <v>629</v>
      </c>
      <c r="L156" s="10">
        <v>747</v>
      </c>
      <c r="M156" s="12" t="s">
        <v>630</v>
      </c>
    </row>
    <row r="157" spans="1:13" ht="20.149999999999999" customHeight="1">
      <c r="A157" s="8" t="s">
        <v>14</v>
      </c>
      <c r="B157" s="9">
        <v>169778</v>
      </c>
      <c r="C157" s="10">
        <v>170575</v>
      </c>
      <c r="D157" s="11"/>
      <c r="E157" s="12" t="s">
        <v>15</v>
      </c>
      <c r="F157" s="12" t="s">
        <v>631</v>
      </c>
      <c r="G157" s="12" t="s">
        <v>632</v>
      </c>
      <c r="H157" s="10">
        <v>945250</v>
      </c>
      <c r="I157" s="12" t="s">
        <v>18</v>
      </c>
      <c r="J157" s="11"/>
      <c r="K157" s="12" t="s">
        <v>633</v>
      </c>
      <c r="L157" s="10">
        <v>265</v>
      </c>
      <c r="M157" s="12" t="s">
        <v>634</v>
      </c>
    </row>
    <row r="158" spans="1:13" ht="20.149999999999999" customHeight="1">
      <c r="A158" s="8" t="s">
        <v>14</v>
      </c>
      <c r="B158" s="9">
        <v>170575</v>
      </c>
      <c r="C158" s="10">
        <v>171465</v>
      </c>
      <c r="D158" s="11"/>
      <c r="E158" s="12" t="s">
        <v>15</v>
      </c>
      <c r="F158" s="12" t="s">
        <v>635</v>
      </c>
      <c r="G158" s="12" t="s">
        <v>636</v>
      </c>
      <c r="H158" s="10">
        <v>947510</v>
      </c>
      <c r="I158" s="12" t="s">
        <v>18</v>
      </c>
      <c r="J158" s="11"/>
      <c r="K158" s="12" t="s">
        <v>637</v>
      </c>
      <c r="L158" s="10">
        <v>296</v>
      </c>
      <c r="M158" s="12" t="s">
        <v>638</v>
      </c>
    </row>
    <row r="159" spans="1:13" ht="20.149999999999999" customHeight="1">
      <c r="A159" s="8" t="s">
        <v>14</v>
      </c>
      <c r="B159" s="9">
        <v>171462</v>
      </c>
      <c r="C159" s="10">
        <v>173444</v>
      </c>
      <c r="D159" s="11"/>
      <c r="E159" s="12" t="s">
        <v>15</v>
      </c>
      <c r="F159" s="12" t="s">
        <v>639</v>
      </c>
      <c r="G159" s="12" t="s">
        <v>640</v>
      </c>
      <c r="H159" s="10">
        <v>946890</v>
      </c>
      <c r="I159" s="12" t="s">
        <v>18</v>
      </c>
      <c r="J159" s="11"/>
      <c r="K159" s="12" t="s">
        <v>641</v>
      </c>
      <c r="L159" s="10">
        <v>660</v>
      </c>
      <c r="M159" s="12" t="s">
        <v>642</v>
      </c>
    </row>
    <row r="160" spans="1:13" ht="20.149999999999999" customHeight="1">
      <c r="A160" s="8" t="s">
        <v>14</v>
      </c>
      <c r="B160" s="9">
        <v>173602</v>
      </c>
      <c r="C160" s="10">
        <v>174882</v>
      </c>
      <c r="D160" s="11"/>
      <c r="E160" s="12" t="s">
        <v>37</v>
      </c>
      <c r="F160" s="12" t="s">
        <v>643</v>
      </c>
      <c r="G160" s="12" t="s">
        <v>644</v>
      </c>
      <c r="H160" s="10">
        <v>946892</v>
      </c>
      <c r="I160" s="12" t="s">
        <v>18</v>
      </c>
      <c r="J160" s="11"/>
      <c r="K160" s="12" t="s">
        <v>645</v>
      </c>
      <c r="L160" s="10">
        <v>426</v>
      </c>
      <c r="M160" s="12" t="s">
        <v>646</v>
      </c>
    </row>
    <row r="161" spans="1:13" ht="20.149999999999999" customHeight="1">
      <c r="A161" s="8" t="s">
        <v>14</v>
      </c>
      <c r="B161" s="9">
        <v>175048</v>
      </c>
      <c r="C161" s="10">
        <v>175095</v>
      </c>
      <c r="D161" s="11"/>
      <c r="E161" s="12" t="s">
        <v>15</v>
      </c>
      <c r="F161" s="12" t="s">
        <v>647</v>
      </c>
      <c r="G161" s="12" t="s">
        <v>648</v>
      </c>
      <c r="H161" s="10">
        <v>63925623</v>
      </c>
      <c r="I161" s="12" t="s">
        <v>18</v>
      </c>
      <c r="J161" s="11"/>
      <c r="K161" s="12" t="s">
        <v>649</v>
      </c>
      <c r="L161" s="10">
        <v>15</v>
      </c>
      <c r="M161" s="12" t="s">
        <v>650</v>
      </c>
    </row>
    <row r="162" spans="1:13" ht="20.149999999999999" customHeight="1">
      <c r="A162" s="8" t="s">
        <v>14</v>
      </c>
      <c r="B162" s="9">
        <v>175107</v>
      </c>
      <c r="C162" s="10">
        <v>176528</v>
      </c>
      <c r="D162" s="11"/>
      <c r="E162" s="12" t="s">
        <v>15</v>
      </c>
      <c r="F162" s="12" t="s">
        <v>651</v>
      </c>
      <c r="G162" s="12" t="s">
        <v>652</v>
      </c>
      <c r="H162" s="10">
        <v>946715</v>
      </c>
      <c r="I162" s="12" t="s">
        <v>18</v>
      </c>
      <c r="J162" s="11"/>
      <c r="K162" s="12" t="s">
        <v>653</v>
      </c>
      <c r="L162" s="10">
        <v>473</v>
      </c>
      <c r="M162" s="12" t="s">
        <v>654</v>
      </c>
    </row>
    <row r="163" spans="1:13" ht="20.149999999999999" customHeight="1">
      <c r="A163" s="8" t="s">
        <v>14</v>
      </c>
      <c r="B163" s="9">
        <v>176552</v>
      </c>
      <c r="C163" s="10">
        <v>176617</v>
      </c>
      <c r="D163" s="11"/>
      <c r="E163" s="12" t="s">
        <v>15</v>
      </c>
      <c r="F163" s="12" t="s">
        <v>655</v>
      </c>
      <c r="G163" s="12" t="s">
        <v>656</v>
      </c>
      <c r="H163" s="10">
        <v>38094936</v>
      </c>
      <c r="I163" s="12" t="s">
        <v>18</v>
      </c>
      <c r="J163" s="11"/>
      <c r="K163" s="12" t="s">
        <v>657</v>
      </c>
      <c r="L163" s="10">
        <v>21</v>
      </c>
      <c r="M163" s="12" t="s">
        <v>658</v>
      </c>
    </row>
    <row r="164" spans="1:13" ht="20.149999999999999" customHeight="1">
      <c r="A164" s="8" t="s">
        <v>14</v>
      </c>
      <c r="B164" s="9">
        <v>176610</v>
      </c>
      <c r="C164" s="10">
        <v>176954</v>
      </c>
      <c r="D164" s="11"/>
      <c r="E164" s="12" t="s">
        <v>15</v>
      </c>
      <c r="F164" s="12" t="s">
        <v>659</v>
      </c>
      <c r="G164" s="12" t="s">
        <v>660</v>
      </c>
      <c r="H164" s="10">
        <v>944857</v>
      </c>
      <c r="I164" s="12" t="s">
        <v>18</v>
      </c>
      <c r="J164" s="11"/>
      <c r="K164" s="12" t="s">
        <v>661</v>
      </c>
      <c r="L164" s="10">
        <v>114</v>
      </c>
      <c r="M164" s="12" t="s">
        <v>662</v>
      </c>
    </row>
    <row r="165" spans="1:13" ht="20.149999999999999" customHeight="1">
      <c r="A165" s="8" t="s">
        <v>14</v>
      </c>
      <c r="B165" s="9">
        <v>177001</v>
      </c>
      <c r="C165" s="10">
        <v>177624</v>
      </c>
      <c r="D165" s="11"/>
      <c r="E165" s="12" t="s">
        <v>37</v>
      </c>
      <c r="F165" s="12" t="s">
        <v>663</v>
      </c>
      <c r="G165" s="12" t="s">
        <v>664</v>
      </c>
      <c r="H165" s="10">
        <v>949062</v>
      </c>
      <c r="I165" s="12" t="s">
        <v>18</v>
      </c>
      <c r="J165" s="11"/>
      <c r="K165" s="12" t="s">
        <v>665</v>
      </c>
      <c r="L165" s="10">
        <v>207</v>
      </c>
      <c r="M165" s="12" t="s">
        <v>666</v>
      </c>
    </row>
    <row r="166" spans="1:13" ht="20.149999999999999" customHeight="1">
      <c r="A166" s="8" t="s">
        <v>14</v>
      </c>
      <c r="B166" s="9">
        <v>177662</v>
      </c>
      <c r="C166" s="10">
        <v>178462</v>
      </c>
      <c r="D166" s="11"/>
      <c r="E166" s="12" t="s">
        <v>37</v>
      </c>
      <c r="F166" s="12" t="s">
        <v>667</v>
      </c>
      <c r="G166" s="12" t="s">
        <v>668</v>
      </c>
      <c r="H166" s="10">
        <v>947574</v>
      </c>
      <c r="I166" s="12" t="s">
        <v>18</v>
      </c>
      <c r="J166" s="11"/>
      <c r="K166" s="12" t="s">
        <v>669</v>
      </c>
      <c r="L166" s="10">
        <v>266</v>
      </c>
      <c r="M166" s="12" t="s">
        <v>670</v>
      </c>
    </row>
    <row r="167" spans="1:13" ht="20.149999999999999" customHeight="1">
      <c r="A167" s="8" t="s">
        <v>14</v>
      </c>
      <c r="B167" s="9">
        <v>178455</v>
      </c>
      <c r="C167" s="10">
        <v>179153</v>
      </c>
      <c r="D167" s="11"/>
      <c r="E167" s="12" t="s">
        <v>37</v>
      </c>
      <c r="F167" s="12" t="s">
        <v>671</v>
      </c>
      <c r="G167" s="12" t="s">
        <v>672</v>
      </c>
      <c r="H167" s="10">
        <v>948542</v>
      </c>
      <c r="I167" s="12" t="s">
        <v>18</v>
      </c>
      <c r="J167" s="11"/>
      <c r="K167" s="12" t="s">
        <v>673</v>
      </c>
      <c r="L167" s="10">
        <v>232</v>
      </c>
      <c r="M167" s="12" t="s">
        <v>674</v>
      </c>
    </row>
    <row r="168" spans="1:13" ht="20.149999999999999" customHeight="1">
      <c r="A168" s="8" t="s">
        <v>14</v>
      </c>
      <c r="B168" s="9">
        <v>179237</v>
      </c>
      <c r="C168" s="10">
        <v>180754</v>
      </c>
      <c r="D168" s="11"/>
      <c r="E168" s="12" t="s">
        <v>15</v>
      </c>
      <c r="F168" s="12" t="s">
        <v>675</v>
      </c>
      <c r="G168" s="12" t="s">
        <v>676</v>
      </c>
      <c r="H168" s="10">
        <v>947177</v>
      </c>
      <c r="I168" s="12" t="s">
        <v>18</v>
      </c>
      <c r="J168" s="11"/>
      <c r="K168" s="12" t="s">
        <v>677</v>
      </c>
      <c r="L168" s="10">
        <v>505</v>
      </c>
      <c r="M168" s="12" t="s">
        <v>678</v>
      </c>
    </row>
    <row r="169" spans="1:13" ht="20.149999999999999" customHeight="1">
      <c r="A169" s="8" t="s">
        <v>14</v>
      </c>
      <c r="B169" s="9">
        <v>180884</v>
      </c>
      <c r="C169" s="10">
        <v>182308</v>
      </c>
      <c r="D169" s="11"/>
      <c r="E169" s="12" t="s">
        <v>15</v>
      </c>
      <c r="F169" s="12" t="s">
        <v>679</v>
      </c>
      <c r="G169" s="12" t="s">
        <v>680</v>
      </c>
      <c r="H169" s="10">
        <v>947139</v>
      </c>
      <c r="I169" s="12" t="s">
        <v>18</v>
      </c>
      <c r="J169" s="11"/>
      <c r="K169" s="12" t="s">
        <v>681</v>
      </c>
      <c r="L169" s="10">
        <v>474</v>
      </c>
      <c r="M169" s="12" t="s">
        <v>682</v>
      </c>
    </row>
    <row r="170" spans="1:13" ht="20.149999999999999" customHeight="1">
      <c r="A170" s="8" t="s">
        <v>14</v>
      </c>
      <c r="B170" s="9">
        <v>182463</v>
      </c>
      <c r="C170" s="10">
        <v>183620</v>
      </c>
      <c r="D170" s="11"/>
      <c r="E170" s="12" t="s">
        <v>15</v>
      </c>
      <c r="F170" s="12" t="s">
        <v>683</v>
      </c>
      <c r="G170" s="12" t="s">
        <v>684</v>
      </c>
      <c r="H170" s="10">
        <v>944860</v>
      </c>
      <c r="I170" s="12" t="s">
        <v>18</v>
      </c>
      <c r="J170" s="11"/>
      <c r="K170" s="12" t="s">
        <v>685</v>
      </c>
      <c r="L170" s="10">
        <v>385</v>
      </c>
      <c r="M170" s="12" t="s">
        <v>686</v>
      </c>
    </row>
    <row r="171" spans="1:13" ht="20.149999999999999" customHeight="1">
      <c r="A171" s="8" t="s">
        <v>14</v>
      </c>
      <c r="B171" s="9">
        <v>183709</v>
      </c>
      <c r="C171" s="10">
        <v>184095</v>
      </c>
      <c r="D171" s="11"/>
      <c r="E171" s="12" t="s">
        <v>37</v>
      </c>
      <c r="F171" s="12" t="s">
        <v>687</v>
      </c>
      <c r="G171" s="12" t="s">
        <v>688</v>
      </c>
      <c r="H171" s="10">
        <v>947044</v>
      </c>
      <c r="I171" s="12" t="s">
        <v>18</v>
      </c>
      <c r="J171" s="11"/>
      <c r="K171" s="12" t="s">
        <v>689</v>
      </c>
      <c r="L171" s="10">
        <v>128</v>
      </c>
      <c r="M171" s="12" t="s">
        <v>690</v>
      </c>
    </row>
    <row r="172" spans="1:13" ht="20.149999999999999" customHeight="1">
      <c r="A172" s="8" t="s">
        <v>14</v>
      </c>
      <c r="B172" s="9">
        <v>184257</v>
      </c>
      <c r="C172" s="10">
        <v>185069</v>
      </c>
      <c r="D172" s="11"/>
      <c r="E172" s="12" t="s">
        <v>37</v>
      </c>
      <c r="F172" s="12" t="s">
        <v>691</v>
      </c>
      <c r="G172" s="12" t="s">
        <v>692</v>
      </c>
      <c r="H172" s="10">
        <v>945002</v>
      </c>
      <c r="I172" s="12" t="s">
        <v>18</v>
      </c>
      <c r="J172" s="11"/>
      <c r="K172" s="12" t="s">
        <v>693</v>
      </c>
      <c r="L172" s="10">
        <v>270</v>
      </c>
      <c r="M172" s="12" t="s">
        <v>694</v>
      </c>
    </row>
    <row r="173" spans="1:13" ht="20.149999999999999" customHeight="1">
      <c r="A173" s="8" t="s">
        <v>14</v>
      </c>
      <c r="B173" s="9">
        <v>185123</v>
      </c>
      <c r="C173" s="10">
        <v>185947</v>
      </c>
      <c r="D173" s="11"/>
      <c r="E173" s="12" t="s">
        <v>37</v>
      </c>
      <c r="F173" s="12" t="s">
        <v>695</v>
      </c>
      <c r="G173" s="12" t="s">
        <v>696</v>
      </c>
      <c r="H173" s="10">
        <v>944862</v>
      </c>
      <c r="I173" s="12" t="s">
        <v>18</v>
      </c>
      <c r="J173" s="11"/>
      <c r="K173" s="12" t="s">
        <v>697</v>
      </c>
      <c r="L173" s="10">
        <v>274</v>
      </c>
      <c r="M173" s="12" t="s">
        <v>698</v>
      </c>
    </row>
    <row r="174" spans="1:13" ht="20.149999999999999" customHeight="1">
      <c r="A174" s="8" t="s">
        <v>14</v>
      </c>
      <c r="B174" s="9">
        <v>185978</v>
      </c>
      <c r="C174" s="10">
        <v>188650</v>
      </c>
      <c r="D174" s="11"/>
      <c r="E174" s="12" t="s">
        <v>37</v>
      </c>
      <c r="F174" s="12" t="s">
        <v>699</v>
      </c>
      <c r="G174" s="12" t="s">
        <v>700</v>
      </c>
      <c r="H174" s="10">
        <v>944863</v>
      </c>
      <c r="I174" s="12" t="s">
        <v>18</v>
      </c>
      <c r="J174" s="11"/>
      <c r="K174" s="12" t="s">
        <v>701</v>
      </c>
      <c r="L174" s="10">
        <v>890</v>
      </c>
      <c r="M174" s="12" t="s">
        <v>702</v>
      </c>
    </row>
    <row r="175" spans="1:13" ht="20.149999999999999" customHeight="1">
      <c r="A175" s="8" t="s">
        <v>14</v>
      </c>
      <c r="B175" s="9">
        <v>188712</v>
      </c>
      <c r="C175" s="10">
        <v>189506</v>
      </c>
      <c r="D175" s="11"/>
      <c r="E175" s="12" t="s">
        <v>37</v>
      </c>
      <c r="F175" s="12" t="s">
        <v>703</v>
      </c>
      <c r="G175" s="12" t="s">
        <v>704</v>
      </c>
      <c r="H175" s="10">
        <v>947882</v>
      </c>
      <c r="I175" s="12" t="s">
        <v>18</v>
      </c>
      <c r="J175" s="11"/>
      <c r="K175" s="12" t="s">
        <v>705</v>
      </c>
      <c r="L175" s="10">
        <v>264</v>
      </c>
      <c r="M175" s="12" t="s">
        <v>706</v>
      </c>
    </row>
    <row r="176" spans="1:13" ht="20.149999999999999" customHeight="1">
      <c r="A176" s="8" t="s">
        <v>14</v>
      </c>
      <c r="B176" s="9">
        <v>189712</v>
      </c>
      <c r="C176" s="10">
        <v>189847</v>
      </c>
      <c r="D176" s="11"/>
      <c r="E176" s="12" t="s">
        <v>15</v>
      </c>
      <c r="F176" s="12" t="s">
        <v>707</v>
      </c>
      <c r="G176" s="12" t="s">
        <v>708</v>
      </c>
      <c r="H176" s="10">
        <v>2847773</v>
      </c>
      <c r="I176" s="12" t="s">
        <v>92</v>
      </c>
      <c r="J176" s="11"/>
      <c r="K176" s="11"/>
      <c r="L176" s="11"/>
      <c r="M176" s="12" t="s">
        <v>709</v>
      </c>
    </row>
    <row r="177" spans="1:13" ht="20.149999999999999" customHeight="1">
      <c r="A177" s="8" t="s">
        <v>14</v>
      </c>
      <c r="B177" s="9">
        <v>189874</v>
      </c>
      <c r="C177" s="10">
        <v>190599</v>
      </c>
      <c r="D177" s="11"/>
      <c r="E177" s="12" t="s">
        <v>15</v>
      </c>
      <c r="F177" s="12" t="s">
        <v>710</v>
      </c>
      <c r="G177" s="12" t="s">
        <v>711</v>
      </c>
      <c r="H177" s="10">
        <v>947874</v>
      </c>
      <c r="I177" s="12" t="s">
        <v>18</v>
      </c>
      <c r="J177" s="11"/>
      <c r="K177" s="12" t="s">
        <v>712</v>
      </c>
      <c r="L177" s="10">
        <v>241</v>
      </c>
      <c r="M177" s="12" t="s">
        <v>713</v>
      </c>
    </row>
    <row r="178" spans="1:13" ht="20.149999999999999" customHeight="1">
      <c r="A178" s="8" t="s">
        <v>14</v>
      </c>
      <c r="B178" s="9">
        <v>190857</v>
      </c>
      <c r="C178" s="10">
        <v>191708</v>
      </c>
      <c r="D178" s="11"/>
      <c r="E178" s="12" t="s">
        <v>15</v>
      </c>
      <c r="F178" s="12" t="s">
        <v>714</v>
      </c>
      <c r="G178" s="12" t="s">
        <v>715</v>
      </c>
      <c r="H178" s="10">
        <v>944866</v>
      </c>
      <c r="I178" s="12" t="s">
        <v>18</v>
      </c>
      <c r="J178" s="11"/>
      <c r="K178" s="12" t="s">
        <v>716</v>
      </c>
      <c r="L178" s="10">
        <v>283</v>
      </c>
      <c r="M178" s="12" t="s">
        <v>717</v>
      </c>
    </row>
    <row r="179" spans="1:13" ht="20.149999999999999" customHeight="1">
      <c r="A179" s="8" t="s">
        <v>14</v>
      </c>
      <c r="B179" s="9">
        <v>191855</v>
      </c>
      <c r="C179" s="10">
        <v>192580</v>
      </c>
      <c r="D179" s="11"/>
      <c r="E179" s="12" t="s">
        <v>15</v>
      </c>
      <c r="F179" s="12" t="s">
        <v>718</v>
      </c>
      <c r="G179" s="12" t="s">
        <v>719</v>
      </c>
      <c r="H179" s="10">
        <v>944989</v>
      </c>
      <c r="I179" s="12" t="s">
        <v>18</v>
      </c>
      <c r="J179" s="11"/>
      <c r="K179" s="12" t="s">
        <v>720</v>
      </c>
      <c r="L179" s="10">
        <v>241</v>
      </c>
      <c r="M179" s="12" t="s">
        <v>721</v>
      </c>
    </row>
    <row r="180" spans="1:13" ht="20.149999999999999" customHeight="1">
      <c r="A180" s="8" t="s">
        <v>14</v>
      </c>
      <c r="B180" s="9">
        <v>192872</v>
      </c>
      <c r="C180" s="10">
        <v>193429</v>
      </c>
      <c r="D180" s="11"/>
      <c r="E180" s="12" t="s">
        <v>15</v>
      </c>
      <c r="F180" s="12" t="s">
        <v>722</v>
      </c>
      <c r="G180" s="12" t="s">
        <v>723</v>
      </c>
      <c r="H180" s="10">
        <v>946122</v>
      </c>
      <c r="I180" s="12" t="s">
        <v>18</v>
      </c>
      <c r="J180" s="11"/>
      <c r="K180" s="12" t="s">
        <v>724</v>
      </c>
      <c r="L180" s="10">
        <v>185</v>
      </c>
      <c r="M180" s="12" t="s">
        <v>725</v>
      </c>
    </row>
    <row r="181" spans="1:13" ht="20.149999999999999" customHeight="1">
      <c r="A181" s="8" t="s">
        <v>14</v>
      </c>
      <c r="B181" s="9">
        <v>193521</v>
      </c>
      <c r="C181" s="10">
        <v>194717</v>
      </c>
      <c r="D181" s="11"/>
      <c r="E181" s="12" t="s">
        <v>15</v>
      </c>
      <c r="F181" s="12" t="s">
        <v>726</v>
      </c>
      <c r="G181" s="12" t="s">
        <v>727</v>
      </c>
      <c r="H181" s="10">
        <v>945019</v>
      </c>
      <c r="I181" s="12" t="s">
        <v>18</v>
      </c>
      <c r="J181" s="11"/>
      <c r="K181" s="12" t="s">
        <v>728</v>
      </c>
      <c r="L181" s="10">
        <v>398</v>
      </c>
      <c r="M181" s="12" t="s">
        <v>729</v>
      </c>
    </row>
    <row r="182" spans="1:13" ht="20.149999999999999" customHeight="1">
      <c r="A182" s="8" t="s">
        <v>14</v>
      </c>
      <c r="B182" s="9">
        <v>194784</v>
      </c>
      <c r="C182" s="10">
        <v>194844</v>
      </c>
      <c r="D182" s="11"/>
      <c r="E182" s="12" t="s">
        <v>15</v>
      </c>
      <c r="F182" s="12" t="s">
        <v>730</v>
      </c>
      <c r="G182" s="12" t="s">
        <v>731</v>
      </c>
      <c r="H182" s="10">
        <v>71004552</v>
      </c>
      <c r="I182" s="12" t="s">
        <v>92</v>
      </c>
      <c r="J182" s="11"/>
      <c r="K182" s="11"/>
      <c r="L182" s="11"/>
      <c r="M182" s="12" t="s">
        <v>732</v>
      </c>
    </row>
    <row r="183" spans="1:13" ht="20.149999999999999" customHeight="1">
      <c r="A183" s="8" t="s">
        <v>14</v>
      </c>
      <c r="B183" s="9">
        <v>194903</v>
      </c>
      <c r="C183" s="10">
        <v>195664</v>
      </c>
      <c r="D183" s="11"/>
      <c r="E183" s="12" t="s">
        <v>15</v>
      </c>
      <c r="F183" s="12" t="s">
        <v>733</v>
      </c>
      <c r="G183" s="12" t="s">
        <v>734</v>
      </c>
      <c r="H183" s="10">
        <v>944874</v>
      </c>
      <c r="I183" s="12" t="s">
        <v>18</v>
      </c>
      <c r="J183" s="11"/>
      <c r="K183" s="12" t="s">
        <v>735</v>
      </c>
      <c r="L183" s="10">
        <v>253</v>
      </c>
      <c r="M183" s="12" t="s">
        <v>736</v>
      </c>
    </row>
    <row r="184" spans="1:13" ht="20.149999999999999" customHeight="1">
      <c r="A184" s="8" t="s">
        <v>14</v>
      </c>
      <c r="B184" s="9">
        <v>195677</v>
      </c>
      <c r="C184" s="10">
        <v>196534</v>
      </c>
      <c r="D184" s="11"/>
      <c r="E184" s="12" t="s">
        <v>15</v>
      </c>
      <c r="F184" s="12" t="s">
        <v>737</v>
      </c>
      <c r="G184" s="12" t="s">
        <v>738</v>
      </c>
      <c r="H184" s="10">
        <v>944876</v>
      </c>
      <c r="I184" s="12" t="s">
        <v>18</v>
      </c>
      <c r="J184" s="11"/>
      <c r="K184" s="12" t="s">
        <v>739</v>
      </c>
      <c r="L184" s="10">
        <v>285</v>
      </c>
      <c r="M184" s="12" t="s">
        <v>740</v>
      </c>
    </row>
    <row r="185" spans="1:13" ht="20.149999999999999" customHeight="1">
      <c r="A185" s="8" t="s">
        <v>14</v>
      </c>
      <c r="B185" s="9">
        <v>196546</v>
      </c>
      <c r="C185" s="10">
        <v>197898</v>
      </c>
      <c r="D185" s="11"/>
      <c r="E185" s="12" t="s">
        <v>15</v>
      </c>
      <c r="F185" s="12" t="s">
        <v>741</v>
      </c>
      <c r="G185" s="12" t="s">
        <v>742</v>
      </c>
      <c r="H185" s="10">
        <v>944871</v>
      </c>
      <c r="I185" s="12" t="s">
        <v>18</v>
      </c>
      <c r="J185" s="11"/>
      <c r="K185" s="12" t="s">
        <v>743</v>
      </c>
      <c r="L185" s="10">
        <v>450</v>
      </c>
      <c r="M185" s="12" t="s">
        <v>744</v>
      </c>
    </row>
    <row r="186" spans="1:13" ht="20.149999999999999" customHeight="1">
      <c r="A186" s="8" t="s">
        <v>14</v>
      </c>
      <c r="B186" s="9">
        <v>197928</v>
      </c>
      <c r="C186" s="10">
        <v>200360</v>
      </c>
      <c r="D186" s="11"/>
      <c r="E186" s="12" t="s">
        <v>15</v>
      </c>
      <c r="F186" s="12" t="s">
        <v>745</v>
      </c>
      <c r="G186" s="12" t="s">
        <v>746</v>
      </c>
      <c r="H186" s="10">
        <v>944870</v>
      </c>
      <c r="I186" s="12" t="s">
        <v>18</v>
      </c>
      <c r="J186" s="11"/>
      <c r="K186" s="12" t="s">
        <v>747</v>
      </c>
      <c r="L186" s="10">
        <v>810</v>
      </c>
      <c r="M186" s="12" t="s">
        <v>748</v>
      </c>
    </row>
    <row r="187" spans="1:13" ht="20.149999999999999" customHeight="1">
      <c r="A187" s="8" t="s">
        <v>14</v>
      </c>
      <c r="B187" s="9">
        <v>200482</v>
      </c>
      <c r="C187" s="10">
        <v>200967</v>
      </c>
      <c r="D187" s="11"/>
      <c r="E187" s="12" t="s">
        <v>15</v>
      </c>
      <c r="F187" s="12" t="s">
        <v>749</v>
      </c>
      <c r="G187" s="12" t="s">
        <v>750</v>
      </c>
      <c r="H187" s="10">
        <v>944861</v>
      </c>
      <c r="I187" s="12" t="s">
        <v>18</v>
      </c>
      <c r="J187" s="11"/>
      <c r="K187" s="12" t="s">
        <v>751</v>
      </c>
      <c r="L187" s="10">
        <v>161</v>
      </c>
      <c r="M187" s="12" t="s">
        <v>752</v>
      </c>
    </row>
    <row r="188" spans="1:13" ht="20.149999999999999" customHeight="1">
      <c r="A188" s="8" t="s">
        <v>14</v>
      </c>
      <c r="B188" s="9">
        <v>200971</v>
      </c>
      <c r="C188" s="10">
        <v>201996</v>
      </c>
      <c r="D188" s="11"/>
      <c r="E188" s="12" t="s">
        <v>15</v>
      </c>
      <c r="F188" s="12" t="s">
        <v>753</v>
      </c>
      <c r="G188" s="12" t="s">
        <v>754</v>
      </c>
      <c r="H188" s="10">
        <v>944882</v>
      </c>
      <c r="I188" s="12" t="s">
        <v>18</v>
      </c>
      <c r="J188" s="11"/>
      <c r="K188" s="12" t="s">
        <v>755</v>
      </c>
      <c r="L188" s="10">
        <v>341</v>
      </c>
      <c r="M188" s="12" t="s">
        <v>756</v>
      </c>
    </row>
    <row r="189" spans="1:13" ht="20.149999999999999" customHeight="1">
      <c r="A189" s="8" t="s">
        <v>14</v>
      </c>
      <c r="B189" s="9">
        <v>202101</v>
      </c>
      <c r="C189" s="10">
        <v>202556</v>
      </c>
      <c r="D189" s="11"/>
      <c r="E189" s="12" t="s">
        <v>15</v>
      </c>
      <c r="F189" s="12" t="s">
        <v>757</v>
      </c>
      <c r="G189" s="12" t="s">
        <v>758</v>
      </c>
      <c r="H189" s="10">
        <v>944888</v>
      </c>
      <c r="I189" s="12" t="s">
        <v>18</v>
      </c>
      <c r="J189" s="11"/>
      <c r="K189" s="12" t="s">
        <v>759</v>
      </c>
      <c r="L189" s="10">
        <v>151</v>
      </c>
      <c r="M189" s="12" t="s">
        <v>760</v>
      </c>
    </row>
    <row r="190" spans="1:13" ht="20.149999999999999" customHeight="1">
      <c r="A190" s="8" t="s">
        <v>14</v>
      </c>
      <c r="B190" s="9">
        <v>202560</v>
      </c>
      <c r="C190" s="10">
        <v>203348</v>
      </c>
      <c r="D190" s="11"/>
      <c r="E190" s="12" t="s">
        <v>15</v>
      </c>
      <c r="F190" s="12" t="s">
        <v>761</v>
      </c>
      <c r="G190" s="12" t="s">
        <v>762</v>
      </c>
      <c r="H190" s="10">
        <v>944849</v>
      </c>
      <c r="I190" s="12" t="s">
        <v>18</v>
      </c>
      <c r="J190" s="11"/>
      <c r="K190" s="12" t="s">
        <v>763</v>
      </c>
      <c r="L190" s="10">
        <v>262</v>
      </c>
      <c r="M190" s="12" t="s">
        <v>764</v>
      </c>
    </row>
    <row r="191" spans="1:13" ht="20.149999999999999" customHeight="1">
      <c r="A191" s="8" t="s">
        <v>14</v>
      </c>
      <c r="B191" s="9">
        <v>203348</v>
      </c>
      <c r="C191" s="10">
        <v>204496</v>
      </c>
      <c r="D191" s="11"/>
      <c r="E191" s="12" t="s">
        <v>15</v>
      </c>
      <c r="F191" s="12" t="s">
        <v>765</v>
      </c>
      <c r="G191" s="12" t="s">
        <v>766</v>
      </c>
      <c r="H191" s="10">
        <v>944838</v>
      </c>
      <c r="I191" s="12" t="s">
        <v>18</v>
      </c>
      <c r="J191" s="11"/>
      <c r="K191" s="12" t="s">
        <v>767</v>
      </c>
      <c r="L191" s="10">
        <v>382</v>
      </c>
      <c r="M191" s="12" t="s">
        <v>768</v>
      </c>
    </row>
    <row r="192" spans="1:13" ht="20.149999999999999" customHeight="1">
      <c r="A192" s="8" t="s">
        <v>14</v>
      </c>
      <c r="B192" s="9">
        <v>204493</v>
      </c>
      <c r="C192" s="10">
        <v>205089</v>
      </c>
      <c r="D192" s="11"/>
      <c r="E192" s="12" t="s">
        <v>15</v>
      </c>
      <c r="F192" s="12" t="s">
        <v>769</v>
      </c>
      <c r="G192" s="12" t="s">
        <v>770</v>
      </c>
      <c r="H192" s="10">
        <v>944852</v>
      </c>
      <c r="I192" s="12" t="s">
        <v>18</v>
      </c>
      <c r="J192" s="11"/>
      <c r="K192" s="12" t="s">
        <v>771</v>
      </c>
      <c r="L192" s="10">
        <v>198</v>
      </c>
      <c r="M192" s="12" t="s">
        <v>772</v>
      </c>
    </row>
    <row r="193" spans="1:13" ht="20.149999999999999" customHeight="1">
      <c r="A193" s="8" t="s">
        <v>14</v>
      </c>
      <c r="B193" s="9">
        <v>205126</v>
      </c>
      <c r="C193" s="10">
        <v>208608</v>
      </c>
      <c r="D193" s="11"/>
      <c r="E193" s="12" t="s">
        <v>15</v>
      </c>
      <c r="F193" s="12" t="s">
        <v>773</v>
      </c>
      <c r="G193" s="12" t="s">
        <v>774</v>
      </c>
      <c r="H193" s="10">
        <v>944877</v>
      </c>
      <c r="I193" s="12" t="s">
        <v>18</v>
      </c>
      <c r="J193" s="11"/>
      <c r="K193" s="12" t="s">
        <v>775</v>
      </c>
      <c r="L193" s="10">
        <v>1160</v>
      </c>
      <c r="M193" s="12" t="s">
        <v>776</v>
      </c>
    </row>
    <row r="194" spans="1:13" ht="20.149999999999999" customHeight="1">
      <c r="A194" s="8" t="s">
        <v>14</v>
      </c>
      <c r="B194" s="9">
        <v>208621</v>
      </c>
      <c r="C194" s="10">
        <v>209580</v>
      </c>
      <c r="D194" s="11"/>
      <c r="E194" s="12" t="s">
        <v>15</v>
      </c>
      <c r="F194" s="12" t="s">
        <v>777</v>
      </c>
      <c r="G194" s="12" t="s">
        <v>778</v>
      </c>
      <c r="H194" s="10">
        <v>944895</v>
      </c>
      <c r="I194" s="12" t="s">
        <v>18</v>
      </c>
      <c r="J194" s="11"/>
      <c r="K194" s="12" t="s">
        <v>779</v>
      </c>
      <c r="L194" s="10">
        <v>319</v>
      </c>
      <c r="M194" s="12" t="s">
        <v>780</v>
      </c>
    </row>
    <row r="195" spans="1:13" ht="20.149999999999999" customHeight="1">
      <c r="A195" s="8" t="s">
        <v>14</v>
      </c>
      <c r="B195" s="9">
        <v>209679</v>
      </c>
      <c r="C195" s="10">
        <v>211820</v>
      </c>
      <c r="D195" s="11"/>
      <c r="E195" s="12" t="s">
        <v>15</v>
      </c>
      <c r="F195" s="12" t="s">
        <v>781</v>
      </c>
      <c r="G195" s="12" t="s">
        <v>782</v>
      </c>
      <c r="H195" s="10">
        <v>944887</v>
      </c>
      <c r="I195" s="12" t="s">
        <v>18</v>
      </c>
      <c r="J195" s="11"/>
      <c r="K195" s="12" t="s">
        <v>783</v>
      </c>
      <c r="L195" s="10">
        <v>713</v>
      </c>
      <c r="M195" s="12" t="s">
        <v>784</v>
      </c>
    </row>
    <row r="196" spans="1:13" ht="20.149999999999999" customHeight="1">
      <c r="A196" s="8" t="s">
        <v>14</v>
      </c>
      <c r="B196" s="9">
        <v>211877</v>
      </c>
      <c r="C196" s="10">
        <v>212266</v>
      </c>
      <c r="D196" s="11"/>
      <c r="E196" s="12" t="s">
        <v>15</v>
      </c>
      <c r="F196" s="12" t="s">
        <v>785</v>
      </c>
      <c r="G196" s="12" t="s">
        <v>786</v>
      </c>
      <c r="H196" s="10">
        <v>944875</v>
      </c>
      <c r="I196" s="12" t="s">
        <v>18</v>
      </c>
      <c r="J196" s="11"/>
      <c r="K196" s="12" t="s">
        <v>787</v>
      </c>
      <c r="L196" s="10">
        <v>129</v>
      </c>
      <c r="M196" s="12" t="s">
        <v>788</v>
      </c>
    </row>
    <row r="197" spans="1:13" ht="20.149999999999999" customHeight="1">
      <c r="A197" s="8" t="s">
        <v>14</v>
      </c>
      <c r="B197" s="9">
        <v>212331</v>
      </c>
      <c r="C197" s="10">
        <v>213629</v>
      </c>
      <c r="D197" s="11"/>
      <c r="E197" s="12" t="s">
        <v>15</v>
      </c>
      <c r="F197" s="12" t="s">
        <v>789</v>
      </c>
      <c r="G197" s="12" t="s">
        <v>790</v>
      </c>
      <c r="H197" s="10">
        <v>944889</v>
      </c>
      <c r="I197" s="12" t="s">
        <v>18</v>
      </c>
      <c r="J197" s="11"/>
      <c r="K197" s="12" t="s">
        <v>791</v>
      </c>
      <c r="L197" s="10">
        <v>432</v>
      </c>
      <c r="M197" s="12" t="s">
        <v>792</v>
      </c>
    </row>
    <row r="198" spans="1:13" ht="20.149999999999999" customHeight="1">
      <c r="A198" s="8" t="s">
        <v>14</v>
      </c>
      <c r="B198" s="9">
        <v>213678</v>
      </c>
      <c r="C198" s="10">
        <v>213932</v>
      </c>
      <c r="D198" s="11"/>
      <c r="E198" s="12" t="s">
        <v>37</v>
      </c>
      <c r="F198" s="12" t="s">
        <v>793</v>
      </c>
      <c r="G198" s="12" t="s">
        <v>794</v>
      </c>
      <c r="H198" s="10">
        <v>944891</v>
      </c>
      <c r="I198" s="12" t="s">
        <v>18</v>
      </c>
      <c r="J198" s="11"/>
      <c r="K198" s="12" t="s">
        <v>795</v>
      </c>
      <c r="L198" s="10">
        <v>84</v>
      </c>
      <c r="M198" s="12" t="s">
        <v>796</v>
      </c>
    </row>
    <row r="199" spans="1:13" ht="20.149999999999999" customHeight="1">
      <c r="A199" s="8" t="s">
        <v>14</v>
      </c>
      <c r="B199" s="9">
        <v>213925</v>
      </c>
      <c r="C199" s="10">
        <v>214125</v>
      </c>
      <c r="D199" s="11"/>
      <c r="E199" s="12" t="s">
        <v>37</v>
      </c>
      <c r="F199" s="12" t="s">
        <v>797</v>
      </c>
      <c r="G199" s="12" t="s">
        <v>798</v>
      </c>
      <c r="H199" s="10">
        <v>1450233</v>
      </c>
      <c r="I199" s="12" t="s">
        <v>18</v>
      </c>
      <c r="J199" s="11"/>
      <c r="K199" s="12" t="s">
        <v>799</v>
      </c>
      <c r="L199" s="10">
        <v>66</v>
      </c>
      <c r="M199" s="12" t="s">
        <v>800</v>
      </c>
    </row>
    <row r="200" spans="1:13" ht="20.149999999999999" customHeight="1">
      <c r="A200" s="8" t="s">
        <v>14</v>
      </c>
      <c r="B200" s="9">
        <v>214291</v>
      </c>
      <c r="C200" s="10">
        <v>214836</v>
      </c>
      <c r="D200" s="11"/>
      <c r="E200" s="12" t="s">
        <v>15</v>
      </c>
      <c r="F200" s="12" t="s">
        <v>801</v>
      </c>
      <c r="G200" s="12" t="s">
        <v>802</v>
      </c>
      <c r="H200" s="10">
        <v>946809</v>
      </c>
      <c r="I200" s="12" t="s">
        <v>18</v>
      </c>
      <c r="J200" s="11"/>
      <c r="K200" s="12" t="s">
        <v>803</v>
      </c>
      <c r="L200" s="10">
        <v>181</v>
      </c>
      <c r="M200" s="12" t="s">
        <v>804</v>
      </c>
    </row>
    <row r="201" spans="1:13" ht="20.149999999999999" customHeight="1">
      <c r="A201" s="8" t="s">
        <v>14</v>
      </c>
      <c r="B201" s="9">
        <v>214833</v>
      </c>
      <c r="C201" s="10">
        <v>215255</v>
      </c>
      <c r="D201" s="11"/>
      <c r="E201" s="12" t="s">
        <v>15</v>
      </c>
      <c r="F201" s="12" t="s">
        <v>805</v>
      </c>
      <c r="G201" s="12" t="s">
        <v>806</v>
      </c>
      <c r="H201" s="10">
        <v>946046</v>
      </c>
      <c r="I201" s="12" t="s">
        <v>18</v>
      </c>
      <c r="J201" s="11"/>
      <c r="K201" s="12" t="s">
        <v>807</v>
      </c>
      <c r="L201" s="10">
        <v>140</v>
      </c>
      <c r="M201" s="12" t="s">
        <v>808</v>
      </c>
    </row>
    <row r="202" spans="1:13" ht="20.149999999999999" customHeight="1">
      <c r="A202" s="8" t="s">
        <v>14</v>
      </c>
      <c r="B202" s="9">
        <v>215269</v>
      </c>
      <c r="C202" s="10">
        <v>215979</v>
      </c>
      <c r="D202" s="11"/>
      <c r="E202" s="12" t="s">
        <v>15</v>
      </c>
      <c r="F202" s="12" t="s">
        <v>809</v>
      </c>
      <c r="G202" s="12" t="s">
        <v>810</v>
      </c>
      <c r="H202" s="10">
        <v>946782</v>
      </c>
      <c r="I202" s="12" t="s">
        <v>18</v>
      </c>
      <c r="J202" s="11"/>
      <c r="K202" s="12" t="s">
        <v>811</v>
      </c>
      <c r="L202" s="10">
        <v>236</v>
      </c>
      <c r="M202" s="12" t="s">
        <v>812</v>
      </c>
    </row>
    <row r="203" spans="1:13" ht="20.149999999999999" customHeight="1">
      <c r="A203" s="8" t="s">
        <v>14</v>
      </c>
      <c r="B203" s="9">
        <v>216179</v>
      </c>
      <c r="C203" s="10">
        <v>217003</v>
      </c>
      <c r="D203" s="11"/>
      <c r="E203" s="12" t="s">
        <v>37</v>
      </c>
      <c r="F203" s="12" t="s">
        <v>813</v>
      </c>
      <c r="G203" s="12" t="s">
        <v>814</v>
      </c>
      <c r="H203" s="10">
        <v>944892</v>
      </c>
      <c r="I203" s="12" t="s">
        <v>18</v>
      </c>
      <c r="J203" s="11"/>
      <c r="K203" s="12" t="s">
        <v>815</v>
      </c>
      <c r="L203" s="10">
        <v>274</v>
      </c>
      <c r="M203" s="12" t="s">
        <v>816</v>
      </c>
    </row>
    <row r="204" spans="1:13" ht="20.149999999999999" customHeight="1">
      <c r="A204" s="8" t="s">
        <v>14</v>
      </c>
      <c r="B204" s="9">
        <v>217057</v>
      </c>
      <c r="C204" s="10">
        <v>218775</v>
      </c>
      <c r="D204" s="11"/>
      <c r="E204" s="12" t="s">
        <v>37</v>
      </c>
      <c r="F204" s="12" t="s">
        <v>817</v>
      </c>
      <c r="G204" s="12" t="s">
        <v>818</v>
      </c>
      <c r="H204" s="10">
        <v>949116</v>
      </c>
      <c r="I204" s="12" t="s">
        <v>18</v>
      </c>
      <c r="J204" s="11"/>
      <c r="K204" s="12" t="s">
        <v>819</v>
      </c>
      <c r="L204" s="10">
        <v>572</v>
      </c>
      <c r="M204" s="12" t="s">
        <v>820</v>
      </c>
    </row>
    <row r="205" spans="1:13" ht="20.149999999999999" customHeight="1">
      <c r="A205" s="8" t="s">
        <v>14</v>
      </c>
      <c r="B205" s="9">
        <v>218887</v>
      </c>
      <c r="C205" s="10">
        <v>219594</v>
      </c>
      <c r="D205" s="11"/>
      <c r="E205" s="12" t="s">
        <v>37</v>
      </c>
      <c r="F205" s="12" t="s">
        <v>821</v>
      </c>
      <c r="G205" s="12" t="s">
        <v>822</v>
      </c>
      <c r="H205" s="10">
        <v>949112</v>
      </c>
      <c r="I205" s="12" t="s">
        <v>18</v>
      </c>
      <c r="J205" s="11"/>
      <c r="K205" s="12" t="s">
        <v>823</v>
      </c>
      <c r="L205" s="10">
        <v>235</v>
      </c>
      <c r="M205" s="12" t="s">
        <v>824</v>
      </c>
    </row>
    <row r="206" spans="1:13" ht="20.149999999999999" customHeight="1">
      <c r="A206" s="8" t="s">
        <v>14</v>
      </c>
      <c r="B206" s="9">
        <v>219591</v>
      </c>
      <c r="C206" s="10">
        <v>219995</v>
      </c>
      <c r="D206" s="11"/>
      <c r="E206" s="12" t="s">
        <v>37</v>
      </c>
      <c r="F206" s="12" t="s">
        <v>825</v>
      </c>
      <c r="G206" s="12" t="s">
        <v>826</v>
      </c>
      <c r="H206" s="10">
        <v>949113</v>
      </c>
      <c r="I206" s="12" t="s">
        <v>18</v>
      </c>
      <c r="J206" s="11"/>
      <c r="K206" s="12" t="s">
        <v>827</v>
      </c>
      <c r="L206" s="10">
        <v>134</v>
      </c>
      <c r="M206" s="12" t="s">
        <v>828</v>
      </c>
    </row>
    <row r="207" spans="1:13" ht="20.149999999999999" customHeight="1">
      <c r="A207" s="8" t="s">
        <v>14</v>
      </c>
      <c r="B207" s="9">
        <v>220113</v>
      </c>
      <c r="C207" s="10">
        <v>220928</v>
      </c>
      <c r="D207" s="11"/>
      <c r="E207" s="12" t="s">
        <v>37</v>
      </c>
      <c r="F207" s="12" t="s">
        <v>829</v>
      </c>
      <c r="G207" s="12" t="s">
        <v>830</v>
      </c>
      <c r="H207" s="10">
        <v>944893</v>
      </c>
      <c r="I207" s="12" t="s">
        <v>18</v>
      </c>
      <c r="J207" s="11"/>
      <c r="K207" s="12" t="s">
        <v>831</v>
      </c>
      <c r="L207" s="10">
        <v>271</v>
      </c>
      <c r="M207" s="12" t="s">
        <v>832</v>
      </c>
    </row>
    <row r="208" spans="1:13" ht="20.149999999999999" customHeight="1">
      <c r="A208" s="8" t="s">
        <v>14</v>
      </c>
      <c r="B208" s="9">
        <v>220968</v>
      </c>
      <c r="C208" s="10">
        <v>221621</v>
      </c>
      <c r="D208" s="11"/>
      <c r="E208" s="12" t="s">
        <v>37</v>
      </c>
      <c r="F208" s="12" t="s">
        <v>833</v>
      </c>
      <c r="G208" s="12" t="s">
        <v>834</v>
      </c>
      <c r="H208" s="10">
        <v>944894</v>
      </c>
      <c r="I208" s="12" t="s">
        <v>18</v>
      </c>
      <c r="J208" s="11"/>
      <c r="K208" s="12" t="s">
        <v>835</v>
      </c>
      <c r="L208" s="10">
        <v>217</v>
      </c>
      <c r="M208" s="12" t="s">
        <v>836</v>
      </c>
    </row>
    <row r="209" spans="1:13" ht="20.149999999999999" customHeight="1">
      <c r="A209" s="8" t="s">
        <v>14</v>
      </c>
      <c r="B209" s="9">
        <v>221614</v>
      </c>
      <c r="C209" s="10">
        <v>222645</v>
      </c>
      <c r="D209" s="11"/>
      <c r="E209" s="12" t="s">
        <v>37</v>
      </c>
      <c r="F209" s="12" t="s">
        <v>837</v>
      </c>
      <c r="G209" s="12" t="s">
        <v>838</v>
      </c>
      <c r="H209" s="10">
        <v>944896</v>
      </c>
      <c r="I209" s="12" t="s">
        <v>18</v>
      </c>
      <c r="J209" s="11"/>
      <c r="K209" s="12" t="s">
        <v>839</v>
      </c>
      <c r="L209" s="10">
        <v>343</v>
      </c>
      <c r="M209" s="12" t="s">
        <v>840</v>
      </c>
    </row>
    <row r="210" spans="1:13" ht="20.149999999999999" customHeight="1">
      <c r="A210" s="8" t="s">
        <v>14</v>
      </c>
      <c r="B210" s="9">
        <v>222833</v>
      </c>
      <c r="C210" s="10">
        <v>223408</v>
      </c>
      <c r="D210" s="11"/>
      <c r="E210" s="12" t="s">
        <v>15</v>
      </c>
      <c r="F210" s="12" t="s">
        <v>841</v>
      </c>
      <c r="G210" s="12" t="s">
        <v>842</v>
      </c>
      <c r="H210" s="10">
        <v>944879</v>
      </c>
      <c r="I210" s="12" t="s">
        <v>18</v>
      </c>
      <c r="J210" s="11"/>
      <c r="K210" s="12" t="s">
        <v>843</v>
      </c>
      <c r="L210" s="10">
        <v>191</v>
      </c>
      <c r="M210" s="12" t="s">
        <v>844</v>
      </c>
    </row>
    <row r="211" spans="1:13" ht="20.149999999999999" customHeight="1">
      <c r="A211" s="8" t="s">
        <v>14</v>
      </c>
      <c r="B211" s="9">
        <v>223771</v>
      </c>
      <c r="C211" s="10">
        <v>225312</v>
      </c>
      <c r="D211" s="11"/>
      <c r="E211" s="12" t="s">
        <v>15</v>
      </c>
      <c r="F211" s="12" t="s">
        <v>845</v>
      </c>
      <c r="G211" s="12" t="s">
        <v>846</v>
      </c>
      <c r="H211" s="10">
        <v>944897</v>
      </c>
      <c r="I211" s="12" t="s">
        <v>847</v>
      </c>
      <c r="J211" s="11"/>
      <c r="K211" s="11"/>
      <c r="L211" s="11"/>
      <c r="M211" s="12" t="s">
        <v>848</v>
      </c>
    </row>
    <row r="212" spans="1:13" ht="20.149999999999999" customHeight="1">
      <c r="A212" s="8" t="s">
        <v>14</v>
      </c>
      <c r="B212" s="9">
        <v>225381</v>
      </c>
      <c r="C212" s="10">
        <v>225457</v>
      </c>
      <c r="D212" s="11"/>
      <c r="E212" s="12" t="s">
        <v>15</v>
      </c>
      <c r="F212" s="12" t="s">
        <v>849</v>
      </c>
      <c r="G212" s="12" t="s">
        <v>850</v>
      </c>
      <c r="H212" s="10">
        <v>944884</v>
      </c>
      <c r="I212" s="12" t="s">
        <v>851</v>
      </c>
      <c r="J212" s="11"/>
      <c r="K212" s="11"/>
      <c r="L212" s="11"/>
      <c r="M212" s="12" t="s">
        <v>852</v>
      </c>
    </row>
    <row r="213" spans="1:13" ht="20.149999999999999" customHeight="1">
      <c r="A213" s="8" t="s">
        <v>14</v>
      </c>
      <c r="B213" s="9">
        <v>225500</v>
      </c>
      <c r="C213" s="10">
        <v>225575</v>
      </c>
      <c r="D213" s="11"/>
      <c r="E213" s="12" t="s">
        <v>15</v>
      </c>
      <c r="F213" s="12" t="s">
        <v>853</v>
      </c>
      <c r="G213" s="12" t="s">
        <v>854</v>
      </c>
      <c r="H213" s="10">
        <v>944890</v>
      </c>
      <c r="I213" s="12" t="s">
        <v>851</v>
      </c>
      <c r="J213" s="11"/>
      <c r="K213" s="11"/>
      <c r="L213" s="11"/>
      <c r="M213" s="12" t="s">
        <v>855</v>
      </c>
    </row>
    <row r="214" spans="1:13" ht="20.149999999999999" customHeight="1">
      <c r="A214" s="8" t="s">
        <v>14</v>
      </c>
      <c r="B214" s="9">
        <v>225759</v>
      </c>
      <c r="C214" s="10">
        <v>228662</v>
      </c>
      <c r="D214" s="11"/>
      <c r="E214" s="12" t="s">
        <v>15</v>
      </c>
      <c r="F214" s="12" t="s">
        <v>856</v>
      </c>
      <c r="G214" s="12" t="s">
        <v>857</v>
      </c>
      <c r="H214" s="10">
        <v>944900</v>
      </c>
      <c r="I214" s="12" t="s">
        <v>847</v>
      </c>
      <c r="J214" s="11"/>
      <c r="K214" s="11"/>
      <c r="L214" s="11"/>
      <c r="M214" s="12" t="s">
        <v>858</v>
      </c>
    </row>
    <row r="215" spans="1:13" ht="20.149999999999999" customHeight="1">
      <c r="A215" s="8" t="s">
        <v>14</v>
      </c>
      <c r="B215" s="9">
        <v>228756</v>
      </c>
      <c r="C215" s="10">
        <v>228875</v>
      </c>
      <c r="D215" s="11"/>
      <c r="E215" s="12" t="s">
        <v>15</v>
      </c>
      <c r="F215" s="12" t="s">
        <v>859</v>
      </c>
      <c r="G215" s="12" t="s">
        <v>860</v>
      </c>
      <c r="H215" s="10">
        <v>944898</v>
      </c>
      <c r="I215" s="12" t="s">
        <v>847</v>
      </c>
      <c r="J215" s="11"/>
      <c r="K215" s="11"/>
      <c r="L215" s="11"/>
      <c r="M215" s="12" t="s">
        <v>861</v>
      </c>
    </row>
    <row r="216" spans="1:13" ht="20.149999999999999" customHeight="1">
      <c r="A216" s="8" t="s">
        <v>14</v>
      </c>
      <c r="B216" s="9">
        <v>228928</v>
      </c>
      <c r="C216" s="10">
        <v>229004</v>
      </c>
      <c r="D216" s="11"/>
      <c r="E216" s="12" t="s">
        <v>15</v>
      </c>
      <c r="F216" s="12" t="s">
        <v>862</v>
      </c>
      <c r="G216" s="12" t="s">
        <v>863</v>
      </c>
      <c r="H216" s="10">
        <v>944880</v>
      </c>
      <c r="I216" s="12" t="s">
        <v>851</v>
      </c>
      <c r="J216" s="11"/>
      <c r="K216" s="11"/>
      <c r="L216" s="11"/>
      <c r="M216" s="12" t="s">
        <v>864</v>
      </c>
    </row>
    <row r="217" spans="1:13" ht="20.149999999999999" customHeight="1">
      <c r="A217" s="8" t="s">
        <v>14</v>
      </c>
      <c r="B217" s="9">
        <v>229167</v>
      </c>
      <c r="C217" s="10">
        <v>229970</v>
      </c>
      <c r="D217" s="11"/>
      <c r="E217" s="12" t="s">
        <v>15</v>
      </c>
      <c r="F217" s="12" t="s">
        <v>865</v>
      </c>
      <c r="G217" s="12" t="s">
        <v>866</v>
      </c>
      <c r="H217" s="10">
        <v>944901</v>
      </c>
      <c r="I217" s="12" t="s">
        <v>18</v>
      </c>
      <c r="J217" s="11"/>
      <c r="K217" s="12" t="s">
        <v>867</v>
      </c>
      <c r="L217" s="10">
        <v>267</v>
      </c>
      <c r="M217" s="12" t="s">
        <v>868</v>
      </c>
    </row>
    <row r="218" spans="1:13" ht="20.149999999999999" customHeight="1">
      <c r="A218" s="8" t="s">
        <v>14</v>
      </c>
      <c r="B218" s="9">
        <v>229967</v>
      </c>
      <c r="C218" s="10">
        <v>230881</v>
      </c>
      <c r="D218" s="11"/>
      <c r="E218" s="12" t="s">
        <v>37</v>
      </c>
      <c r="F218" s="12" t="s">
        <v>869</v>
      </c>
      <c r="G218" s="12" t="s">
        <v>870</v>
      </c>
      <c r="H218" s="10">
        <v>947507</v>
      </c>
      <c r="I218" s="12" t="s">
        <v>18</v>
      </c>
      <c r="J218" s="11"/>
      <c r="K218" s="12" t="s">
        <v>871</v>
      </c>
      <c r="L218" s="10">
        <v>304</v>
      </c>
      <c r="M218" s="12" t="s">
        <v>872</v>
      </c>
    </row>
    <row r="219" spans="1:13" ht="20.149999999999999" customHeight="1">
      <c r="A219" s="8" t="s">
        <v>14</v>
      </c>
      <c r="B219" s="9">
        <v>231122</v>
      </c>
      <c r="C219" s="10">
        <v>231922</v>
      </c>
      <c r="D219" s="11"/>
      <c r="E219" s="12" t="s">
        <v>15</v>
      </c>
      <c r="F219" s="12" t="s">
        <v>873</v>
      </c>
      <c r="G219" s="12" t="s">
        <v>874</v>
      </c>
      <c r="H219" s="10">
        <v>946286</v>
      </c>
      <c r="I219" s="12" t="s">
        <v>18</v>
      </c>
      <c r="J219" s="11"/>
      <c r="K219" s="12" t="s">
        <v>875</v>
      </c>
      <c r="L219" s="10">
        <v>266</v>
      </c>
      <c r="M219" s="12" t="s">
        <v>876</v>
      </c>
    </row>
    <row r="220" spans="1:13" ht="20.149999999999999" customHeight="1">
      <c r="A220" s="8" t="s">
        <v>14</v>
      </c>
      <c r="B220" s="9">
        <v>231926</v>
      </c>
      <c r="C220" s="10">
        <v>232549</v>
      </c>
      <c r="D220" s="11"/>
      <c r="E220" s="12" t="s">
        <v>15</v>
      </c>
      <c r="F220" s="12" t="s">
        <v>877</v>
      </c>
      <c r="G220" s="12" t="s">
        <v>878</v>
      </c>
      <c r="H220" s="10">
        <v>946197</v>
      </c>
      <c r="I220" s="12" t="s">
        <v>18</v>
      </c>
      <c r="J220" s="11"/>
      <c r="K220" s="12" t="s">
        <v>879</v>
      </c>
      <c r="L220" s="10">
        <v>207</v>
      </c>
      <c r="M220" s="12" t="s">
        <v>880</v>
      </c>
    </row>
    <row r="221" spans="1:13" ht="20.149999999999999" customHeight="1">
      <c r="A221" s="8" t="s">
        <v>14</v>
      </c>
      <c r="B221" s="9">
        <v>232597</v>
      </c>
      <c r="C221" s="10">
        <v>233955</v>
      </c>
      <c r="D221" s="11"/>
      <c r="E221" s="12" t="s">
        <v>37</v>
      </c>
      <c r="F221" s="12" t="s">
        <v>881</v>
      </c>
      <c r="G221" s="12" t="s">
        <v>882</v>
      </c>
      <c r="H221" s="10">
        <v>945694</v>
      </c>
      <c r="I221" s="12" t="s">
        <v>18</v>
      </c>
      <c r="J221" s="11"/>
      <c r="K221" s="12" t="s">
        <v>883</v>
      </c>
      <c r="L221" s="10">
        <v>452</v>
      </c>
      <c r="M221" s="12" t="s">
        <v>884</v>
      </c>
    </row>
    <row r="222" spans="1:13" ht="20.149999999999999" customHeight="1">
      <c r="A222" s="8" t="s">
        <v>14</v>
      </c>
      <c r="B222" s="9">
        <v>234027</v>
      </c>
      <c r="C222" s="10">
        <v>234782</v>
      </c>
      <c r="D222" s="11"/>
      <c r="E222" s="12" t="s">
        <v>37</v>
      </c>
      <c r="F222" s="12" t="s">
        <v>885</v>
      </c>
      <c r="G222" s="12" t="s">
        <v>886</v>
      </c>
      <c r="H222" s="10">
        <v>944902</v>
      </c>
      <c r="I222" s="12" t="s">
        <v>18</v>
      </c>
      <c r="J222" s="11"/>
      <c r="K222" s="12" t="s">
        <v>887</v>
      </c>
      <c r="L222" s="10">
        <v>251</v>
      </c>
      <c r="M222" s="12" t="s">
        <v>888</v>
      </c>
    </row>
    <row r="223" spans="1:13" ht="20.149999999999999" customHeight="1">
      <c r="A223" s="8" t="s">
        <v>14</v>
      </c>
      <c r="B223" s="9">
        <v>234288</v>
      </c>
      <c r="C223" s="10">
        <v>234320</v>
      </c>
      <c r="D223" s="11"/>
      <c r="E223" s="12" t="s">
        <v>15</v>
      </c>
      <c r="F223" s="12" t="s">
        <v>889</v>
      </c>
      <c r="G223" s="12" t="s">
        <v>890</v>
      </c>
      <c r="H223" s="10">
        <v>71004553</v>
      </c>
      <c r="I223" s="12" t="s">
        <v>18</v>
      </c>
      <c r="J223" s="11"/>
      <c r="K223" s="12" t="s">
        <v>891</v>
      </c>
      <c r="L223" s="10">
        <v>10</v>
      </c>
      <c r="M223" s="12" t="s">
        <v>892</v>
      </c>
    </row>
    <row r="224" spans="1:13" ht="20.149999999999999" customHeight="1">
      <c r="A224" s="8" t="s">
        <v>14</v>
      </c>
      <c r="B224" s="9">
        <v>234816</v>
      </c>
      <c r="C224" s="10">
        <v>235538</v>
      </c>
      <c r="D224" s="11"/>
      <c r="E224" s="12" t="s">
        <v>15</v>
      </c>
      <c r="F224" s="12" t="s">
        <v>893</v>
      </c>
      <c r="G224" s="12" t="s">
        <v>894</v>
      </c>
      <c r="H224" s="10">
        <v>944903</v>
      </c>
      <c r="I224" s="12" t="s">
        <v>18</v>
      </c>
      <c r="J224" s="11"/>
      <c r="K224" s="12" t="s">
        <v>895</v>
      </c>
      <c r="L224" s="10">
        <v>240</v>
      </c>
      <c r="M224" s="12" t="s">
        <v>896</v>
      </c>
    </row>
    <row r="225" spans="1:13" ht="20.149999999999999" customHeight="1">
      <c r="A225" s="8" t="s">
        <v>14</v>
      </c>
      <c r="B225" s="9">
        <v>235535</v>
      </c>
      <c r="C225" s="10">
        <v>236002</v>
      </c>
      <c r="D225" s="11"/>
      <c r="E225" s="12" t="s">
        <v>37</v>
      </c>
      <c r="F225" s="12" t="s">
        <v>897</v>
      </c>
      <c r="G225" s="12" t="s">
        <v>898</v>
      </c>
      <c r="H225" s="10">
        <v>946955</v>
      </c>
      <c r="I225" s="12" t="s">
        <v>18</v>
      </c>
      <c r="J225" s="11"/>
      <c r="K225" s="12" t="s">
        <v>899</v>
      </c>
      <c r="L225" s="10">
        <v>155</v>
      </c>
      <c r="M225" s="12" t="s">
        <v>900</v>
      </c>
    </row>
    <row r="226" spans="1:13" ht="20.149999999999999" customHeight="1">
      <c r="A226" s="8" t="s">
        <v>14</v>
      </c>
      <c r="B226" s="9">
        <v>236067</v>
      </c>
      <c r="C226" s="10">
        <v>236798</v>
      </c>
      <c r="D226" s="11"/>
      <c r="E226" s="12" t="s">
        <v>15</v>
      </c>
      <c r="F226" s="12" t="s">
        <v>901</v>
      </c>
      <c r="G226" s="12" t="s">
        <v>902</v>
      </c>
      <c r="H226" s="10">
        <v>946441</v>
      </c>
      <c r="I226" s="12" t="s">
        <v>18</v>
      </c>
      <c r="J226" s="11"/>
      <c r="K226" s="12" t="s">
        <v>903</v>
      </c>
      <c r="L226" s="10">
        <v>243</v>
      </c>
      <c r="M226" s="12" t="s">
        <v>904</v>
      </c>
    </row>
    <row r="227" spans="1:13" ht="20.149999999999999" customHeight="1">
      <c r="A227" s="8" t="s">
        <v>14</v>
      </c>
      <c r="B227" s="9">
        <v>236931</v>
      </c>
      <c r="C227" s="10">
        <v>237007</v>
      </c>
      <c r="D227" s="11"/>
      <c r="E227" s="12" t="s">
        <v>15</v>
      </c>
      <c r="F227" s="12" t="s">
        <v>862</v>
      </c>
      <c r="G227" s="12" t="s">
        <v>905</v>
      </c>
      <c r="H227" s="10">
        <v>947541</v>
      </c>
      <c r="I227" s="12" t="s">
        <v>851</v>
      </c>
      <c r="J227" s="11"/>
      <c r="K227" s="11"/>
      <c r="L227" s="11"/>
      <c r="M227" s="12" t="s">
        <v>906</v>
      </c>
    </row>
    <row r="228" spans="1:13" ht="20.149999999999999" customHeight="1">
      <c r="A228" s="8" t="s">
        <v>14</v>
      </c>
      <c r="B228" s="9">
        <v>237335</v>
      </c>
      <c r="C228" s="10">
        <v>238120</v>
      </c>
      <c r="D228" s="11"/>
      <c r="E228" s="12" t="s">
        <v>15</v>
      </c>
      <c r="F228" s="12" t="s">
        <v>907</v>
      </c>
      <c r="G228" s="12" t="s">
        <v>908</v>
      </c>
      <c r="H228" s="10">
        <v>949009</v>
      </c>
      <c r="I228" s="12" t="s">
        <v>18</v>
      </c>
      <c r="J228" s="11"/>
      <c r="K228" s="12" t="s">
        <v>909</v>
      </c>
      <c r="L228" s="10">
        <v>261</v>
      </c>
      <c r="M228" s="12" t="s">
        <v>910</v>
      </c>
    </row>
    <row r="229" spans="1:13" ht="20.149999999999999" customHeight="1">
      <c r="A229" s="8" t="s">
        <v>14</v>
      </c>
      <c r="B229" s="9">
        <v>238257</v>
      </c>
      <c r="C229" s="10">
        <v>238736</v>
      </c>
      <c r="D229" s="11"/>
      <c r="E229" s="12" t="s">
        <v>37</v>
      </c>
      <c r="F229" s="12" t="s">
        <v>911</v>
      </c>
      <c r="G229" s="12" t="s">
        <v>912</v>
      </c>
      <c r="H229" s="10">
        <v>5061498</v>
      </c>
      <c r="I229" s="12" t="s">
        <v>18</v>
      </c>
      <c r="J229" s="11"/>
      <c r="K229" s="12" t="s">
        <v>913</v>
      </c>
      <c r="L229" s="10">
        <v>159</v>
      </c>
      <c r="M229" s="12" t="s">
        <v>914</v>
      </c>
    </row>
    <row r="230" spans="1:13" ht="20.149999999999999" customHeight="1">
      <c r="A230" s="8" t="s">
        <v>14</v>
      </c>
      <c r="B230" s="9">
        <v>238746</v>
      </c>
      <c r="C230" s="10">
        <v>239084</v>
      </c>
      <c r="D230" s="11"/>
      <c r="E230" s="12" t="s">
        <v>37</v>
      </c>
      <c r="F230" s="12" t="s">
        <v>915</v>
      </c>
      <c r="G230" s="12" t="s">
        <v>916</v>
      </c>
      <c r="H230" s="10">
        <v>946644</v>
      </c>
      <c r="I230" s="12" t="s">
        <v>917</v>
      </c>
      <c r="J230" s="11"/>
      <c r="K230" s="11"/>
      <c r="L230" s="11"/>
      <c r="M230" s="12" t="s">
        <v>918</v>
      </c>
    </row>
    <row r="231" spans="1:13" ht="20.149999999999999" customHeight="1">
      <c r="A231" s="8" t="s">
        <v>14</v>
      </c>
      <c r="B231" s="9">
        <v>239190</v>
      </c>
      <c r="C231" s="10">
        <v>239378</v>
      </c>
      <c r="D231" s="11"/>
      <c r="E231" s="12" t="s">
        <v>15</v>
      </c>
      <c r="F231" s="12" t="s">
        <v>915</v>
      </c>
      <c r="G231" s="12" t="s">
        <v>919</v>
      </c>
      <c r="H231" s="10">
        <v>1450235</v>
      </c>
      <c r="I231" s="12" t="s">
        <v>917</v>
      </c>
      <c r="J231" s="11"/>
      <c r="K231" s="11"/>
      <c r="L231" s="11"/>
      <c r="M231" s="12" t="s">
        <v>920</v>
      </c>
    </row>
    <row r="232" spans="1:13" ht="20.149999999999999" customHeight="1">
      <c r="A232" s="8" t="s">
        <v>14</v>
      </c>
      <c r="B232" s="9">
        <v>239419</v>
      </c>
      <c r="C232" s="10">
        <v>240189</v>
      </c>
      <c r="D232" s="11"/>
      <c r="E232" s="12" t="s">
        <v>37</v>
      </c>
      <c r="F232" s="12" t="s">
        <v>921</v>
      </c>
      <c r="G232" s="12" t="s">
        <v>922</v>
      </c>
      <c r="H232" s="10">
        <v>946585</v>
      </c>
      <c r="I232" s="12" t="s">
        <v>18</v>
      </c>
      <c r="J232" s="11"/>
      <c r="K232" s="12" t="s">
        <v>923</v>
      </c>
      <c r="L232" s="10">
        <v>256</v>
      </c>
      <c r="M232" s="12" t="s">
        <v>924</v>
      </c>
    </row>
    <row r="233" spans="1:13" ht="20.149999999999999" customHeight="1">
      <c r="A233" s="8" t="s">
        <v>14</v>
      </c>
      <c r="B233" s="9">
        <v>240343</v>
      </c>
      <c r="C233" s="10">
        <v>240816</v>
      </c>
      <c r="D233" s="11"/>
      <c r="E233" s="12" t="s">
        <v>15</v>
      </c>
      <c r="F233" s="12" t="s">
        <v>925</v>
      </c>
      <c r="G233" s="12" t="s">
        <v>926</v>
      </c>
      <c r="H233" s="10">
        <v>946530</v>
      </c>
      <c r="I233" s="12" t="s">
        <v>18</v>
      </c>
      <c r="J233" s="11"/>
      <c r="K233" s="12" t="s">
        <v>927</v>
      </c>
      <c r="L233" s="10">
        <v>157</v>
      </c>
      <c r="M233" s="12" t="s">
        <v>928</v>
      </c>
    </row>
    <row r="234" spans="1:13" ht="20.149999999999999" customHeight="1">
      <c r="A234" s="8" t="s">
        <v>14</v>
      </c>
      <c r="B234" s="9">
        <v>240859</v>
      </c>
      <c r="C234" s="10">
        <v>243303</v>
      </c>
      <c r="D234" s="11"/>
      <c r="E234" s="12" t="s">
        <v>37</v>
      </c>
      <c r="F234" s="12" t="s">
        <v>929</v>
      </c>
      <c r="G234" s="12" t="s">
        <v>930</v>
      </c>
      <c r="H234" s="10">
        <v>949007</v>
      </c>
      <c r="I234" s="12" t="s">
        <v>18</v>
      </c>
      <c r="J234" s="11"/>
      <c r="K234" s="12" t="s">
        <v>931</v>
      </c>
      <c r="L234" s="10">
        <v>814</v>
      </c>
      <c r="M234" s="12" t="s">
        <v>932</v>
      </c>
    </row>
    <row r="235" spans="1:13" ht="20.149999999999999" customHeight="1">
      <c r="A235" s="8" t="s">
        <v>14</v>
      </c>
      <c r="B235" s="9">
        <v>243543</v>
      </c>
      <c r="C235" s="10">
        <v>244121</v>
      </c>
      <c r="D235" s="11"/>
      <c r="E235" s="12" t="s">
        <v>15</v>
      </c>
      <c r="F235" s="12" t="s">
        <v>933</v>
      </c>
      <c r="G235" s="12" t="s">
        <v>934</v>
      </c>
      <c r="H235" s="10">
        <v>949134</v>
      </c>
      <c r="I235" s="12" t="s">
        <v>18</v>
      </c>
      <c r="J235" s="11"/>
      <c r="K235" s="12" t="s">
        <v>935</v>
      </c>
      <c r="L235" s="10">
        <v>192</v>
      </c>
      <c r="M235" s="12" t="s">
        <v>936</v>
      </c>
    </row>
    <row r="236" spans="1:13" ht="20.149999999999999" customHeight="1">
      <c r="A236" s="8" t="s">
        <v>14</v>
      </c>
      <c r="B236" s="9">
        <v>244327</v>
      </c>
      <c r="C236" s="10">
        <v>245094</v>
      </c>
      <c r="D236" s="11"/>
      <c r="E236" s="12" t="s">
        <v>15</v>
      </c>
      <c r="F236" s="12" t="s">
        <v>937</v>
      </c>
      <c r="G236" s="12" t="s">
        <v>938</v>
      </c>
      <c r="H236" s="10">
        <v>944906</v>
      </c>
      <c r="I236" s="12" t="s">
        <v>18</v>
      </c>
      <c r="J236" s="11"/>
      <c r="K236" s="12" t="s">
        <v>939</v>
      </c>
      <c r="L236" s="10">
        <v>255</v>
      </c>
      <c r="M236" s="12" t="s">
        <v>940</v>
      </c>
    </row>
    <row r="237" spans="1:13" ht="20.149999999999999" customHeight="1">
      <c r="A237" s="8" t="s">
        <v>14</v>
      </c>
      <c r="B237" s="9">
        <v>245065</v>
      </c>
      <c r="C237" s="10">
        <v>245805</v>
      </c>
      <c r="D237" s="11"/>
      <c r="E237" s="12" t="s">
        <v>37</v>
      </c>
      <c r="F237" s="12" t="s">
        <v>941</v>
      </c>
      <c r="G237" s="12" t="s">
        <v>942</v>
      </c>
      <c r="H237" s="10">
        <v>944910</v>
      </c>
      <c r="I237" s="12" t="s">
        <v>18</v>
      </c>
      <c r="J237" s="11"/>
      <c r="K237" s="12" t="s">
        <v>943</v>
      </c>
      <c r="L237" s="10">
        <v>246</v>
      </c>
      <c r="M237" s="12" t="s">
        <v>944</v>
      </c>
    </row>
    <row r="238" spans="1:13" ht="20.149999999999999" customHeight="1">
      <c r="A238" s="8" t="s">
        <v>14</v>
      </c>
      <c r="B238" s="9">
        <v>245961</v>
      </c>
      <c r="C238" s="10">
        <v>246239</v>
      </c>
      <c r="D238" s="11"/>
      <c r="E238" s="12" t="s">
        <v>37</v>
      </c>
      <c r="F238" s="12" t="s">
        <v>945</v>
      </c>
      <c r="G238" s="12" t="s">
        <v>946</v>
      </c>
      <c r="H238" s="10">
        <v>944911</v>
      </c>
      <c r="I238" s="12" t="s">
        <v>18</v>
      </c>
      <c r="J238" s="11"/>
      <c r="K238" s="12" t="s">
        <v>947</v>
      </c>
      <c r="L238" s="10">
        <v>92</v>
      </c>
      <c r="M238" s="12" t="s">
        <v>948</v>
      </c>
    </row>
    <row r="239" spans="1:13" ht="20.149999999999999" customHeight="1">
      <c r="A239" s="8" t="s">
        <v>14</v>
      </c>
      <c r="B239" s="9">
        <v>246242</v>
      </c>
      <c r="C239" s="10">
        <v>246502</v>
      </c>
      <c r="D239" s="11"/>
      <c r="E239" s="12" t="s">
        <v>37</v>
      </c>
      <c r="F239" s="12" t="s">
        <v>949</v>
      </c>
      <c r="G239" s="12" t="s">
        <v>950</v>
      </c>
      <c r="H239" s="10">
        <v>944914</v>
      </c>
      <c r="I239" s="12" t="s">
        <v>18</v>
      </c>
      <c r="J239" s="11"/>
      <c r="K239" s="12" t="s">
        <v>951</v>
      </c>
      <c r="L239" s="10">
        <v>86</v>
      </c>
      <c r="M239" s="12" t="s">
        <v>952</v>
      </c>
    </row>
    <row r="240" spans="1:13" ht="20.149999999999999" customHeight="1">
      <c r="A240" s="8" t="s">
        <v>14</v>
      </c>
      <c r="B240" s="9">
        <v>246712</v>
      </c>
      <c r="C240" s="10">
        <v>247461</v>
      </c>
      <c r="D240" s="11"/>
      <c r="E240" s="12" t="s">
        <v>15</v>
      </c>
      <c r="F240" s="12" t="s">
        <v>953</v>
      </c>
      <c r="G240" s="12" t="s">
        <v>954</v>
      </c>
      <c r="H240" s="10">
        <v>944899</v>
      </c>
      <c r="I240" s="12" t="s">
        <v>18</v>
      </c>
      <c r="J240" s="11"/>
      <c r="K240" s="12" t="s">
        <v>955</v>
      </c>
      <c r="L240" s="10">
        <v>249</v>
      </c>
      <c r="M240" s="12" t="s">
        <v>956</v>
      </c>
    </row>
    <row r="241" spans="1:13" ht="20.149999999999999" customHeight="1">
      <c r="A241" s="8" t="s">
        <v>14</v>
      </c>
      <c r="B241" s="9">
        <v>247637</v>
      </c>
      <c r="C241" s="10">
        <v>248134</v>
      </c>
      <c r="D241" s="11"/>
      <c r="E241" s="12" t="s">
        <v>15</v>
      </c>
      <c r="F241" s="12" t="s">
        <v>957</v>
      </c>
      <c r="G241" s="12" t="s">
        <v>958</v>
      </c>
      <c r="H241" s="10">
        <v>944913</v>
      </c>
      <c r="I241" s="12" t="s">
        <v>18</v>
      </c>
      <c r="J241" s="11"/>
      <c r="K241" s="12" t="s">
        <v>959</v>
      </c>
      <c r="L241" s="10">
        <v>165</v>
      </c>
      <c r="M241" s="12" t="s">
        <v>960</v>
      </c>
    </row>
    <row r="242" spans="1:13" ht="20.149999999999999" customHeight="1">
      <c r="A242" s="8" t="s">
        <v>14</v>
      </c>
      <c r="B242" s="9">
        <v>248358</v>
      </c>
      <c r="C242" s="10">
        <v>250070</v>
      </c>
      <c r="D242" s="11"/>
      <c r="E242" s="12" t="s">
        <v>37</v>
      </c>
      <c r="F242" s="12" t="s">
        <v>915</v>
      </c>
      <c r="G242" s="12" t="s">
        <v>961</v>
      </c>
      <c r="H242" s="10">
        <v>944908</v>
      </c>
      <c r="I242" s="12" t="s">
        <v>917</v>
      </c>
      <c r="J242" s="11"/>
      <c r="K242" s="11"/>
      <c r="L242" s="11"/>
      <c r="M242" s="12" t="s">
        <v>962</v>
      </c>
    </row>
    <row r="243" spans="1:13" ht="20.149999999999999" customHeight="1">
      <c r="A243" s="8" t="s">
        <v>14</v>
      </c>
      <c r="B243" s="9">
        <v>250072</v>
      </c>
      <c r="C243" s="10">
        <v>250827</v>
      </c>
      <c r="D243" s="11"/>
      <c r="E243" s="12" t="s">
        <v>15</v>
      </c>
      <c r="F243" s="12" t="s">
        <v>915</v>
      </c>
      <c r="G243" s="12" t="s">
        <v>963</v>
      </c>
      <c r="H243" s="10">
        <v>944921</v>
      </c>
      <c r="I243" s="12" t="s">
        <v>917</v>
      </c>
      <c r="J243" s="11"/>
      <c r="K243" s="11"/>
      <c r="L243" s="11"/>
      <c r="M243" s="12" t="s">
        <v>964</v>
      </c>
    </row>
    <row r="244" spans="1:13" ht="20.149999999999999" customHeight="1">
      <c r="A244" s="8" t="s">
        <v>14</v>
      </c>
      <c r="B244" s="9">
        <v>250898</v>
      </c>
      <c r="C244" s="10">
        <v>251953</v>
      </c>
      <c r="D244" s="11"/>
      <c r="E244" s="12" t="s">
        <v>15</v>
      </c>
      <c r="F244" s="12" t="s">
        <v>965</v>
      </c>
      <c r="G244" s="12" t="s">
        <v>966</v>
      </c>
      <c r="H244" s="10">
        <v>944922</v>
      </c>
      <c r="I244" s="12" t="s">
        <v>18</v>
      </c>
      <c r="J244" s="11"/>
      <c r="K244" s="12" t="s">
        <v>967</v>
      </c>
      <c r="L244" s="10">
        <v>351</v>
      </c>
      <c r="M244" s="12" t="s">
        <v>968</v>
      </c>
    </row>
    <row r="245" spans="1:13" ht="20.149999999999999" customHeight="1">
      <c r="A245" s="8" t="s">
        <v>14</v>
      </c>
      <c r="B245" s="9">
        <v>252005</v>
      </c>
      <c r="C245" s="10">
        <v>252298</v>
      </c>
      <c r="D245" s="11"/>
      <c r="E245" s="12" t="s">
        <v>15</v>
      </c>
      <c r="F245" s="12" t="s">
        <v>969</v>
      </c>
      <c r="G245" s="12" t="s">
        <v>970</v>
      </c>
      <c r="H245" s="10">
        <v>944920</v>
      </c>
      <c r="I245" s="12" t="s">
        <v>18</v>
      </c>
      <c r="J245" s="11"/>
      <c r="K245" s="12" t="s">
        <v>971</v>
      </c>
      <c r="L245" s="10">
        <v>97</v>
      </c>
      <c r="M245" s="12" t="s">
        <v>972</v>
      </c>
    </row>
    <row r="246" spans="1:13" ht="20.149999999999999" customHeight="1">
      <c r="A246" s="8" t="s">
        <v>14</v>
      </c>
      <c r="B246" s="9">
        <v>252301</v>
      </c>
      <c r="C246" s="10">
        <v>252699</v>
      </c>
      <c r="D246" s="11"/>
      <c r="E246" s="12" t="s">
        <v>15</v>
      </c>
      <c r="F246" s="12" t="s">
        <v>973</v>
      </c>
      <c r="G246" s="12" t="s">
        <v>974</v>
      </c>
      <c r="H246" s="10">
        <v>944916</v>
      </c>
      <c r="I246" s="12" t="s">
        <v>18</v>
      </c>
      <c r="J246" s="11"/>
      <c r="K246" s="12" t="s">
        <v>975</v>
      </c>
      <c r="L246" s="10">
        <v>132</v>
      </c>
      <c r="M246" s="12" t="s">
        <v>976</v>
      </c>
    </row>
    <row r="247" spans="1:13" ht="20.149999999999999" customHeight="1">
      <c r="A247" s="8" t="s">
        <v>14</v>
      </c>
      <c r="B247" s="9">
        <v>252709</v>
      </c>
      <c r="C247" s="10">
        <v>253161</v>
      </c>
      <c r="D247" s="11"/>
      <c r="E247" s="12" t="s">
        <v>15</v>
      </c>
      <c r="F247" s="12" t="s">
        <v>977</v>
      </c>
      <c r="G247" s="12" t="s">
        <v>978</v>
      </c>
      <c r="H247" s="10">
        <v>944912</v>
      </c>
      <c r="I247" s="12" t="s">
        <v>18</v>
      </c>
      <c r="J247" s="11"/>
      <c r="K247" s="12" t="s">
        <v>979</v>
      </c>
      <c r="L247" s="10">
        <v>150</v>
      </c>
      <c r="M247" s="12" t="s">
        <v>980</v>
      </c>
    </row>
    <row r="248" spans="1:13" ht="20.149999999999999" customHeight="1">
      <c r="A248" s="8" t="s">
        <v>14</v>
      </c>
      <c r="B248" s="9">
        <v>253467</v>
      </c>
      <c r="C248" s="10">
        <v>253733</v>
      </c>
      <c r="D248" s="11"/>
      <c r="E248" s="12" t="s">
        <v>15</v>
      </c>
      <c r="F248" s="12" t="s">
        <v>915</v>
      </c>
      <c r="G248" s="12" t="s">
        <v>981</v>
      </c>
      <c r="H248" s="10">
        <v>944924</v>
      </c>
      <c r="I248" s="12" t="s">
        <v>917</v>
      </c>
      <c r="J248" s="11"/>
      <c r="K248" s="11"/>
      <c r="L248" s="11"/>
      <c r="M248" s="12" t="s">
        <v>982</v>
      </c>
    </row>
    <row r="249" spans="1:13" ht="20.149999999999999" customHeight="1">
      <c r="A249" s="8" t="s">
        <v>14</v>
      </c>
      <c r="B249" s="9">
        <v>253702</v>
      </c>
      <c r="C249" s="10">
        <v>254202</v>
      </c>
      <c r="D249" s="11"/>
      <c r="E249" s="12" t="s">
        <v>15</v>
      </c>
      <c r="F249" s="12" t="s">
        <v>915</v>
      </c>
      <c r="G249" s="12" t="s">
        <v>983</v>
      </c>
      <c r="H249" s="10">
        <v>947374</v>
      </c>
      <c r="I249" s="12" t="s">
        <v>917</v>
      </c>
      <c r="J249" s="11"/>
      <c r="K249" s="11"/>
      <c r="L249" s="11"/>
      <c r="M249" s="12" t="s">
        <v>984</v>
      </c>
    </row>
    <row r="250" spans="1:13" ht="20.149999999999999" customHeight="1">
      <c r="A250" s="8" t="s">
        <v>14</v>
      </c>
      <c r="B250" s="9">
        <v>254259</v>
      </c>
      <c r="C250" s="10">
        <v>255716</v>
      </c>
      <c r="D250" s="11"/>
      <c r="E250" s="12" t="s">
        <v>37</v>
      </c>
      <c r="F250" s="12" t="s">
        <v>985</v>
      </c>
      <c r="G250" s="12" t="s">
        <v>986</v>
      </c>
      <c r="H250" s="10">
        <v>945013</v>
      </c>
      <c r="I250" s="12" t="s">
        <v>18</v>
      </c>
      <c r="J250" s="11"/>
      <c r="K250" s="12" t="s">
        <v>987</v>
      </c>
      <c r="L250" s="10">
        <v>485</v>
      </c>
      <c r="M250" s="12" t="s">
        <v>988</v>
      </c>
    </row>
    <row r="251" spans="1:13" ht="20.149999999999999" customHeight="1">
      <c r="A251" s="8" t="s">
        <v>14</v>
      </c>
      <c r="B251" s="9">
        <v>255977</v>
      </c>
      <c r="C251" s="10">
        <v>256435</v>
      </c>
      <c r="D251" s="11"/>
      <c r="E251" s="12" t="s">
        <v>15</v>
      </c>
      <c r="F251" s="12" t="s">
        <v>989</v>
      </c>
      <c r="G251" s="12" t="s">
        <v>990</v>
      </c>
      <c r="H251" s="10">
        <v>944817</v>
      </c>
      <c r="I251" s="12" t="s">
        <v>18</v>
      </c>
      <c r="J251" s="11"/>
      <c r="K251" s="12" t="s">
        <v>991</v>
      </c>
      <c r="L251" s="10">
        <v>152</v>
      </c>
      <c r="M251" s="12" t="s">
        <v>992</v>
      </c>
    </row>
    <row r="252" spans="1:13" ht="20.149999999999999" customHeight="1">
      <c r="A252" s="8" t="s">
        <v>14</v>
      </c>
      <c r="B252" s="9">
        <v>256527</v>
      </c>
      <c r="C252" s="10">
        <v>257771</v>
      </c>
      <c r="D252" s="11"/>
      <c r="E252" s="12" t="s">
        <v>15</v>
      </c>
      <c r="F252" s="12" t="s">
        <v>993</v>
      </c>
      <c r="G252" s="12" t="s">
        <v>994</v>
      </c>
      <c r="H252" s="10">
        <v>946039</v>
      </c>
      <c r="I252" s="12" t="s">
        <v>18</v>
      </c>
      <c r="J252" s="11"/>
      <c r="K252" s="12" t="s">
        <v>995</v>
      </c>
      <c r="L252" s="10">
        <v>414</v>
      </c>
      <c r="M252" s="12" t="s">
        <v>996</v>
      </c>
    </row>
    <row r="253" spans="1:13" ht="20.149999999999999" customHeight="1">
      <c r="A253" s="8" t="s">
        <v>14</v>
      </c>
      <c r="B253" s="9">
        <v>257829</v>
      </c>
      <c r="C253" s="10">
        <v>259006</v>
      </c>
      <c r="D253" s="11"/>
      <c r="E253" s="12" t="s">
        <v>15</v>
      </c>
      <c r="F253" s="12" t="s">
        <v>915</v>
      </c>
      <c r="G253" s="12" t="s">
        <v>997</v>
      </c>
      <c r="H253" s="10">
        <v>945077</v>
      </c>
      <c r="I253" s="12" t="s">
        <v>917</v>
      </c>
      <c r="J253" s="11"/>
      <c r="K253" s="11"/>
      <c r="L253" s="11"/>
      <c r="M253" s="12" t="s">
        <v>998</v>
      </c>
    </row>
    <row r="254" spans="1:13" ht="20.149999999999999" customHeight="1">
      <c r="A254" s="8" t="s">
        <v>14</v>
      </c>
      <c r="B254" s="9">
        <v>257923</v>
      </c>
      <c r="C254" s="10">
        <v>258426</v>
      </c>
      <c r="D254" s="11"/>
      <c r="E254" s="12" t="s">
        <v>37</v>
      </c>
      <c r="F254" s="12" t="s">
        <v>999</v>
      </c>
      <c r="G254" s="12" t="s">
        <v>1000</v>
      </c>
      <c r="H254" s="10">
        <v>38094937</v>
      </c>
      <c r="I254" s="12" t="s">
        <v>18</v>
      </c>
      <c r="J254" s="11"/>
      <c r="K254" s="12" t="s">
        <v>1001</v>
      </c>
      <c r="L254" s="10">
        <v>167</v>
      </c>
      <c r="M254" s="12" t="s">
        <v>1002</v>
      </c>
    </row>
    <row r="255" spans="1:13" ht="20.149999999999999" customHeight="1">
      <c r="A255" s="8" t="s">
        <v>14</v>
      </c>
      <c r="B255" s="9">
        <v>258345</v>
      </c>
      <c r="C255" s="10">
        <v>258620</v>
      </c>
      <c r="D255" s="11"/>
      <c r="E255" s="12" t="s">
        <v>37</v>
      </c>
      <c r="F255" s="12" t="s">
        <v>1003</v>
      </c>
      <c r="G255" s="12" t="s">
        <v>1004</v>
      </c>
      <c r="H255" s="10">
        <v>38094938</v>
      </c>
      <c r="I255" s="12" t="s">
        <v>18</v>
      </c>
      <c r="J255" s="11"/>
      <c r="K255" s="12" t="s">
        <v>1005</v>
      </c>
      <c r="L255" s="10">
        <v>91</v>
      </c>
      <c r="M255" s="12" t="s">
        <v>1006</v>
      </c>
    </row>
    <row r="256" spans="1:13" ht="20.149999999999999" customHeight="1">
      <c r="A256" s="8" t="s">
        <v>14</v>
      </c>
      <c r="B256" s="9">
        <v>259045</v>
      </c>
      <c r="C256" s="10">
        <v>260100</v>
      </c>
      <c r="D256" s="11"/>
      <c r="E256" s="12" t="s">
        <v>37</v>
      </c>
      <c r="F256" s="12" t="s">
        <v>1007</v>
      </c>
      <c r="G256" s="12" t="s">
        <v>1008</v>
      </c>
      <c r="H256" s="10">
        <v>944926</v>
      </c>
      <c r="I256" s="12" t="s">
        <v>18</v>
      </c>
      <c r="J256" s="11"/>
      <c r="K256" s="12" t="s">
        <v>1009</v>
      </c>
      <c r="L256" s="10">
        <v>351</v>
      </c>
      <c r="M256" s="12" t="s">
        <v>1010</v>
      </c>
    </row>
    <row r="257" spans="1:13" ht="20.149999999999999" customHeight="1">
      <c r="A257" s="8" t="s">
        <v>14</v>
      </c>
      <c r="B257" s="9">
        <v>260388</v>
      </c>
      <c r="C257" s="10">
        <v>261491</v>
      </c>
      <c r="D257" s="11"/>
      <c r="E257" s="12" t="s">
        <v>15</v>
      </c>
      <c r="F257" s="12" t="s">
        <v>1011</v>
      </c>
      <c r="G257" s="12" t="s">
        <v>1012</v>
      </c>
      <c r="H257" s="10">
        <v>946425</v>
      </c>
      <c r="I257" s="12" t="s">
        <v>18</v>
      </c>
      <c r="J257" s="11"/>
      <c r="K257" s="12" t="s">
        <v>1013</v>
      </c>
      <c r="L257" s="10">
        <v>367</v>
      </c>
      <c r="M257" s="12" t="s">
        <v>1014</v>
      </c>
    </row>
    <row r="258" spans="1:13" ht="20.149999999999999" customHeight="1">
      <c r="A258" s="8" t="s">
        <v>14</v>
      </c>
      <c r="B258" s="9">
        <v>261503</v>
      </c>
      <c r="C258" s="10">
        <v>262756</v>
      </c>
      <c r="D258" s="11"/>
      <c r="E258" s="12" t="s">
        <v>15</v>
      </c>
      <c r="F258" s="12" t="s">
        <v>1015</v>
      </c>
      <c r="G258" s="12" t="s">
        <v>1016</v>
      </c>
      <c r="H258" s="10">
        <v>946680</v>
      </c>
      <c r="I258" s="12" t="s">
        <v>18</v>
      </c>
      <c r="J258" s="11"/>
      <c r="K258" s="12" t="s">
        <v>1017</v>
      </c>
      <c r="L258" s="10">
        <v>417</v>
      </c>
      <c r="M258" s="12" t="s">
        <v>1018</v>
      </c>
    </row>
    <row r="259" spans="1:13" ht="20.149999999999999" customHeight="1">
      <c r="A259" s="8" t="s">
        <v>14</v>
      </c>
      <c r="B259" s="9">
        <v>262871</v>
      </c>
      <c r="C259" s="10">
        <v>262946</v>
      </c>
      <c r="D259" s="11"/>
      <c r="E259" s="12" t="s">
        <v>15</v>
      </c>
      <c r="F259" s="12" t="s">
        <v>1019</v>
      </c>
      <c r="G259" s="12" t="s">
        <v>1020</v>
      </c>
      <c r="H259" s="10">
        <v>947202</v>
      </c>
      <c r="I259" s="12" t="s">
        <v>851</v>
      </c>
      <c r="J259" s="11"/>
      <c r="K259" s="11"/>
      <c r="L259" s="11"/>
      <c r="M259" s="12" t="s">
        <v>1021</v>
      </c>
    </row>
    <row r="260" spans="1:13" ht="20.149999999999999" customHeight="1">
      <c r="A260" s="8" t="s">
        <v>14</v>
      </c>
      <c r="B260" s="9">
        <v>263150</v>
      </c>
      <c r="C260" s="10">
        <v>263212</v>
      </c>
      <c r="D260" s="11"/>
      <c r="E260" s="12" t="s">
        <v>37</v>
      </c>
      <c r="F260" s="12" t="s">
        <v>915</v>
      </c>
      <c r="G260" s="12" t="s">
        <v>1022</v>
      </c>
      <c r="H260" s="10">
        <v>5625552</v>
      </c>
      <c r="I260" s="12" t="s">
        <v>917</v>
      </c>
      <c r="J260" s="11"/>
      <c r="K260" s="11"/>
      <c r="L260" s="11"/>
      <c r="M260" s="12" t="s">
        <v>1023</v>
      </c>
    </row>
    <row r="261" spans="1:13" ht="20.149999999999999" customHeight="1">
      <c r="A261" s="8" t="s">
        <v>14</v>
      </c>
      <c r="B261" s="9">
        <v>263328</v>
      </c>
      <c r="C261" s="10">
        <v>263669</v>
      </c>
      <c r="D261" s="11"/>
      <c r="E261" s="12" t="s">
        <v>37</v>
      </c>
      <c r="F261" s="12" t="s">
        <v>1024</v>
      </c>
      <c r="G261" s="12" t="s">
        <v>1025</v>
      </c>
      <c r="H261" s="10">
        <v>946726</v>
      </c>
      <c r="I261" s="12" t="s">
        <v>18</v>
      </c>
      <c r="J261" s="11"/>
      <c r="K261" s="12" t="s">
        <v>1026</v>
      </c>
      <c r="L261" s="10">
        <v>113</v>
      </c>
      <c r="M261" s="12" t="s">
        <v>1027</v>
      </c>
    </row>
    <row r="262" spans="1:13" ht="20.149999999999999" customHeight="1">
      <c r="A262" s="8" t="s">
        <v>14</v>
      </c>
      <c r="B262" s="9">
        <v>263690</v>
      </c>
      <c r="C262" s="10">
        <v>264007</v>
      </c>
      <c r="D262" s="11"/>
      <c r="E262" s="12" t="s">
        <v>37</v>
      </c>
      <c r="F262" s="12" t="s">
        <v>1028</v>
      </c>
      <c r="G262" s="12" t="s">
        <v>1029</v>
      </c>
      <c r="H262" s="10">
        <v>944929</v>
      </c>
      <c r="I262" s="12" t="s">
        <v>18</v>
      </c>
      <c r="J262" s="11"/>
      <c r="K262" s="12" t="s">
        <v>1030</v>
      </c>
      <c r="L262" s="10">
        <v>105</v>
      </c>
      <c r="M262" s="12" t="s">
        <v>1031</v>
      </c>
    </row>
    <row r="263" spans="1:13" ht="20.149999999999999" customHeight="1">
      <c r="A263" s="8" t="s">
        <v>14</v>
      </c>
      <c r="B263" s="9">
        <v>264026</v>
      </c>
      <c r="C263" s="10">
        <v>264247</v>
      </c>
      <c r="D263" s="11"/>
      <c r="E263" s="12" t="s">
        <v>37</v>
      </c>
      <c r="F263" s="12" t="s">
        <v>1032</v>
      </c>
      <c r="G263" s="12" t="s">
        <v>1033</v>
      </c>
      <c r="H263" s="10">
        <v>1450236</v>
      </c>
      <c r="I263" s="12" t="s">
        <v>18</v>
      </c>
      <c r="J263" s="11"/>
      <c r="K263" s="12" t="s">
        <v>1034</v>
      </c>
      <c r="L263" s="10">
        <v>73</v>
      </c>
      <c r="M263" s="12" t="s">
        <v>1035</v>
      </c>
    </row>
    <row r="264" spans="1:13" ht="20.149999999999999" customHeight="1">
      <c r="A264" s="8" t="s">
        <v>14</v>
      </c>
      <c r="B264" s="9">
        <v>264256</v>
      </c>
      <c r="C264" s="10">
        <v>264732</v>
      </c>
      <c r="D264" s="11"/>
      <c r="E264" s="12" t="s">
        <v>37</v>
      </c>
      <c r="F264" s="12" t="s">
        <v>1036</v>
      </c>
      <c r="G264" s="12" t="s">
        <v>1037</v>
      </c>
      <c r="H264" s="10">
        <v>944930</v>
      </c>
      <c r="I264" s="12" t="s">
        <v>18</v>
      </c>
      <c r="J264" s="11"/>
      <c r="K264" s="12" t="s">
        <v>1038</v>
      </c>
      <c r="L264" s="10">
        <v>158</v>
      </c>
      <c r="M264" s="12" t="s">
        <v>1039</v>
      </c>
    </row>
    <row r="265" spans="1:13" ht="20.149999999999999" customHeight="1">
      <c r="A265" s="8" t="s">
        <v>14</v>
      </c>
      <c r="B265" s="9">
        <v>264748</v>
      </c>
      <c r="C265" s="10">
        <v>265206</v>
      </c>
      <c r="D265" s="11"/>
      <c r="E265" s="12" t="s">
        <v>37</v>
      </c>
      <c r="F265" s="12" t="s">
        <v>1040</v>
      </c>
      <c r="G265" s="12" t="s">
        <v>1041</v>
      </c>
      <c r="H265" s="10">
        <v>944931</v>
      </c>
      <c r="I265" s="12" t="s">
        <v>18</v>
      </c>
      <c r="J265" s="11"/>
      <c r="K265" s="12" t="s">
        <v>1042</v>
      </c>
      <c r="L265" s="10">
        <v>152</v>
      </c>
      <c r="M265" s="12" t="s">
        <v>1043</v>
      </c>
    </row>
    <row r="266" spans="1:13" ht="20.149999999999999" customHeight="1">
      <c r="A266" s="8" t="s">
        <v>14</v>
      </c>
      <c r="B266" s="9">
        <v>265304</v>
      </c>
      <c r="C266" s="10">
        <v>265543</v>
      </c>
      <c r="D266" s="11"/>
      <c r="E266" s="12" t="s">
        <v>37</v>
      </c>
      <c r="F266" s="12" t="s">
        <v>1044</v>
      </c>
      <c r="G266" s="12" t="s">
        <v>1045</v>
      </c>
      <c r="H266" s="10">
        <v>948839</v>
      </c>
      <c r="I266" s="12" t="s">
        <v>18</v>
      </c>
      <c r="J266" s="11"/>
      <c r="K266" s="12" t="s">
        <v>1046</v>
      </c>
      <c r="L266" s="10">
        <v>79</v>
      </c>
      <c r="M266" s="12" t="s">
        <v>1047</v>
      </c>
    </row>
    <row r="267" spans="1:13" ht="20.149999999999999" customHeight="1">
      <c r="A267" s="8" t="s">
        <v>14</v>
      </c>
      <c r="B267" s="9">
        <v>265620</v>
      </c>
      <c r="C267" s="10">
        <v>266087</v>
      </c>
      <c r="D267" s="11"/>
      <c r="E267" s="12" t="s">
        <v>37</v>
      </c>
      <c r="F267" s="12" t="s">
        <v>1048</v>
      </c>
      <c r="G267" s="12" t="s">
        <v>1049</v>
      </c>
      <c r="H267" s="10">
        <v>946846</v>
      </c>
      <c r="I267" s="12" t="s">
        <v>18</v>
      </c>
      <c r="J267" s="11"/>
      <c r="K267" s="12" t="s">
        <v>1050</v>
      </c>
      <c r="L267" s="10">
        <v>155</v>
      </c>
      <c r="M267" s="12" t="s">
        <v>1051</v>
      </c>
    </row>
    <row r="268" spans="1:13" ht="20.149999999999999" customHeight="1">
      <c r="A268" s="8" t="s">
        <v>14</v>
      </c>
      <c r="B268" s="9">
        <v>266110</v>
      </c>
      <c r="C268" s="10">
        <v>266553</v>
      </c>
      <c r="D268" s="11"/>
      <c r="E268" s="12" t="s">
        <v>37</v>
      </c>
      <c r="F268" s="12" t="s">
        <v>1052</v>
      </c>
      <c r="G268" s="12" t="s">
        <v>1053</v>
      </c>
      <c r="H268" s="10">
        <v>944934</v>
      </c>
      <c r="I268" s="12" t="s">
        <v>18</v>
      </c>
      <c r="J268" s="11"/>
      <c r="K268" s="12" t="s">
        <v>1054</v>
      </c>
      <c r="L268" s="10">
        <v>147</v>
      </c>
      <c r="M268" s="12" t="s">
        <v>1055</v>
      </c>
    </row>
    <row r="269" spans="1:13" ht="20.149999999999999" customHeight="1">
      <c r="A269" s="8" t="s">
        <v>14</v>
      </c>
      <c r="B269" s="9">
        <v>266553</v>
      </c>
      <c r="C269" s="10">
        <v>266774</v>
      </c>
      <c r="D269" s="11"/>
      <c r="E269" s="12" t="s">
        <v>37</v>
      </c>
      <c r="F269" s="12" t="s">
        <v>915</v>
      </c>
      <c r="G269" s="12" t="s">
        <v>1056</v>
      </c>
      <c r="H269" s="10">
        <v>5625553</v>
      </c>
      <c r="I269" s="12" t="s">
        <v>917</v>
      </c>
      <c r="J269" s="11"/>
      <c r="K269" s="11"/>
      <c r="L269" s="11"/>
      <c r="M269" s="12" t="s">
        <v>1057</v>
      </c>
    </row>
    <row r="270" spans="1:13" ht="20.149999999999999" customHeight="1">
      <c r="A270" s="8" t="s">
        <v>14</v>
      </c>
      <c r="B270" s="9">
        <v>266776</v>
      </c>
      <c r="C270" s="10">
        <v>266967</v>
      </c>
      <c r="D270" s="11"/>
      <c r="E270" s="12" t="s">
        <v>37</v>
      </c>
      <c r="F270" s="12" t="s">
        <v>915</v>
      </c>
      <c r="G270" s="12" t="s">
        <v>1058</v>
      </c>
      <c r="H270" s="10">
        <v>5625554</v>
      </c>
      <c r="I270" s="12" t="s">
        <v>917</v>
      </c>
      <c r="J270" s="11"/>
      <c r="K270" s="11"/>
      <c r="L270" s="11"/>
      <c r="M270" s="12" t="s">
        <v>1059</v>
      </c>
    </row>
    <row r="271" spans="1:13" ht="20.149999999999999" customHeight="1">
      <c r="A271" s="8" t="s">
        <v>14</v>
      </c>
      <c r="B271" s="9">
        <v>267184</v>
      </c>
      <c r="C271" s="10">
        <v>268005</v>
      </c>
      <c r="D271" s="11"/>
      <c r="E271" s="12" t="s">
        <v>37</v>
      </c>
      <c r="F271" s="12" t="s">
        <v>1060</v>
      </c>
      <c r="G271" s="12" t="s">
        <v>1061</v>
      </c>
      <c r="H271" s="10">
        <v>945373</v>
      </c>
      <c r="I271" s="12" t="s">
        <v>18</v>
      </c>
      <c r="J271" s="11"/>
      <c r="K271" s="12" t="s">
        <v>1062</v>
      </c>
      <c r="L271" s="10">
        <v>273</v>
      </c>
      <c r="M271" s="12" t="s">
        <v>1063</v>
      </c>
    </row>
    <row r="272" spans="1:13" ht="20.149999999999999" customHeight="1">
      <c r="A272" s="8" t="s">
        <v>14</v>
      </c>
      <c r="B272" s="9">
        <v>268097</v>
      </c>
      <c r="C272" s="10">
        <v>268960</v>
      </c>
      <c r="D272" s="11"/>
      <c r="E272" s="12" t="s">
        <v>37</v>
      </c>
      <c r="F272" s="12" t="s">
        <v>1064</v>
      </c>
      <c r="G272" s="12" t="s">
        <v>1065</v>
      </c>
      <c r="H272" s="10">
        <v>949004</v>
      </c>
      <c r="I272" s="12" t="s">
        <v>18</v>
      </c>
      <c r="J272" s="11"/>
      <c r="K272" s="12" t="s">
        <v>1066</v>
      </c>
      <c r="L272" s="10">
        <v>287</v>
      </c>
      <c r="M272" s="12" t="s">
        <v>1067</v>
      </c>
    </row>
    <row r="273" spans="1:13" ht="20.149999999999999" customHeight="1">
      <c r="A273" s="8" t="s">
        <v>14</v>
      </c>
      <c r="B273" s="9">
        <v>269289</v>
      </c>
      <c r="C273" s="10">
        <v>270182</v>
      </c>
      <c r="D273" s="11"/>
      <c r="E273" s="12" t="s">
        <v>37</v>
      </c>
      <c r="F273" s="12" t="s">
        <v>1068</v>
      </c>
      <c r="G273" s="12" t="s">
        <v>1069</v>
      </c>
      <c r="H273" s="10">
        <v>945417</v>
      </c>
      <c r="I273" s="12" t="s">
        <v>18</v>
      </c>
      <c r="J273" s="11"/>
      <c r="K273" s="12" t="s">
        <v>1070</v>
      </c>
      <c r="L273" s="10">
        <v>297</v>
      </c>
      <c r="M273" s="12" t="s">
        <v>1071</v>
      </c>
    </row>
    <row r="274" spans="1:13" ht="20.149999999999999" customHeight="1">
      <c r="A274" s="8" t="s">
        <v>14</v>
      </c>
      <c r="B274" s="9">
        <v>270278</v>
      </c>
      <c r="C274" s="10">
        <v>272190</v>
      </c>
      <c r="D274" s="11"/>
      <c r="E274" s="12" t="s">
        <v>15</v>
      </c>
      <c r="F274" s="12" t="s">
        <v>915</v>
      </c>
      <c r="G274" s="12" t="s">
        <v>1072</v>
      </c>
      <c r="H274" s="10">
        <v>5061501</v>
      </c>
      <c r="I274" s="12" t="s">
        <v>917</v>
      </c>
      <c r="J274" s="11"/>
      <c r="K274" s="11"/>
      <c r="L274" s="11"/>
      <c r="M274" s="12" t="s">
        <v>1073</v>
      </c>
    </row>
    <row r="275" spans="1:13" ht="20.149999999999999" customHeight="1">
      <c r="A275" s="8" t="s">
        <v>14</v>
      </c>
      <c r="B275" s="9">
        <v>270603</v>
      </c>
      <c r="C275" s="10">
        <v>271754</v>
      </c>
      <c r="D275" s="11"/>
      <c r="E275" s="12" t="s">
        <v>15</v>
      </c>
      <c r="F275" s="12" t="s">
        <v>1074</v>
      </c>
      <c r="G275" s="12" t="s">
        <v>1075</v>
      </c>
      <c r="H275" s="10">
        <v>949005</v>
      </c>
      <c r="I275" s="12" t="s">
        <v>18</v>
      </c>
      <c r="J275" s="11"/>
      <c r="K275" s="12" t="s">
        <v>1076</v>
      </c>
      <c r="L275" s="10">
        <v>383</v>
      </c>
      <c r="M275" s="12" t="s">
        <v>1077</v>
      </c>
    </row>
    <row r="276" spans="1:13" ht="20.149999999999999" customHeight="1">
      <c r="A276" s="8" t="s">
        <v>14</v>
      </c>
      <c r="B276" s="9">
        <v>272580</v>
      </c>
      <c r="C276" s="10">
        <v>272654</v>
      </c>
      <c r="D276" s="11"/>
      <c r="E276" s="12" t="s">
        <v>15</v>
      </c>
      <c r="F276" s="12" t="s">
        <v>1078</v>
      </c>
      <c r="G276" s="12" t="s">
        <v>1079</v>
      </c>
      <c r="H276" s="10">
        <v>7751631</v>
      </c>
      <c r="I276" s="12" t="s">
        <v>92</v>
      </c>
      <c r="J276" s="11"/>
      <c r="K276" s="11"/>
      <c r="L276" s="11"/>
      <c r="M276" s="12" t="s">
        <v>1080</v>
      </c>
    </row>
    <row r="277" spans="1:13" ht="20.149999999999999" customHeight="1">
      <c r="A277" s="8" t="s">
        <v>14</v>
      </c>
      <c r="B277" s="9">
        <v>272847</v>
      </c>
      <c r="C277" s="10">
        <v>273992</v>
      </c>
      <c r="D277" s="11"/>
      <c r="E277" s="12" t="s">
        <v>15</v>
      </c>
      <c r="F277" s="12" t="s">
        <v>1081</v>
      </c>
      <c r="G277" s="12" t="s">
        <v>1082</v>
      </c>
      <c r="H277" s="10">
        <v>944940</v>
      </c>
      <c r="I277" s="12" t="s">
        <v>18</v>
      </c>
      <c r="J277" s="11"/>
      <c r="K277" s="12" t="s">
        <v>1083</v>
      </c>
      <c r="L277" s="10">
        <v>381</v>
      </c>
      <c r="M277" s="12" t="s">
        <v>1084</v>
      </c>
    </row>
    <row r="278" spans="1:13" ht="20.149999999999999" customHeight="1">
      <c r="A278" s="8" t="s">
        <v>14</v>
      </c>
      <c r="B278" s="9">
        <v>274101</v>
      </c>
      <c r="C278" s="10">
        <v>275081</v>
      </c>
      <c r="D278" s="11"/>
      <c r="E278" s="12" t="s">
        <v>37</v>
      </c>
      <c r="F278" s="12" t="s">
        <v>1085</v>
      </c>
      <c r="G278" s="12" t="s">
        <v>1086</v>
      </c>
      <c r="H278" s="10">
        <v>944941</v>
      </c>
      <c r="I278" s="12" t="s">
        <v>18</v>
      </c>
      <c r="J278" s="11"/>
      <c r="K278" s="12" t="s">
        <v>1087</v>
      </c>
      <c r="L278" s="10">
        <v>326</v>
      </c>
      <c r="M278" s="12" t="s">
        <v>1088</v>
      </c>
    </row>
    <row r="279" spans="1:13" ht="20.149999999999999" customHeight="1">
      <c r="A279" s="8" t="s">
        <v>14</v>
      </c>
      <c r="B279" s="9">
        <v>275325</v>
      </c>
      <c r="C279" s="10">
        <v>276728</v>
      </c>
      <c r="D279" s="11"/>
      <c r="E279" s="12" t="s">
        <v>15</v>
      </c>
      <c r="F279" s="12" t="s">
        <v>1089</v>
      </c>
      <c r="G279" s="12" t="s">
        <v>1090</v>
      </c>
      <c r="H279" s="10">
        <v>946284</v>
      </c>
      <c r="I279" s="12" t="s">
        <v>18</v>
      </c>
      <c r="J279" s="11"/>
      <c r="K279" s="12" t="s">
        <v>1091</v>
      </c>
      <c r="L279" s="10">
        <v>467</v>
      </c>
      <c r="M279" s="12" t="s">
        <v>1092</v>
      </c>
    </row>
    <row r="280" spans="1:13" ht="20.149999999999999" customHeight="1">
      <c r="A280" s="8" t="s">
        <v>14</v>
      </c>
      <c r="B280" s="9">
        <v>276715</v>
      </c>
      <c r="C280" s="10">
        <v>277647</v>
      </c>
      <c r="D280" s="11"/>
      <c r="E280" s="12" t="s">
        <v>15</v>
      </c>
      <c r="F280" s="12" t="s">
        <v>1093</v>
      </c>
      <c r="G280" s="12" t="s">
        <v>1094</v>
      </c>
      <c r="H280" s="10">
        <v>946143</v>
      </c>
      <c r="I280" s="12" t="s">
        <v>18</v>
      </c>
      <c r="J280" s="11"/>
      <c r="K280" s="12" t="s">
        <v>1095</v>
      </c>
      <c r="L280" s="10">
        <v>310</v>
      </c>
      <c r="M280" s="12" t="s">
        <v>1096</v>
      </c>
    </row>
    <row r="281" spans="1:13" ht="20.149999999999999" customHeight="1">
      <c r="A281" s="8" t="s">
        <v>14</v>
      </c>
      <c r="B281" s="9">
        <v>277756</v>
      </c>
      <c r="C281" s="10">
        <v>278802</v>
      </c>
      <c r="D281" s="11"/>
      <c r="E281" s="12" t="s">
        <v>37</v>
      </c>
      <c r="F281" s="12" t="s">
        <v>1097</v>
      </c>
      <c r="G281" s="12" t="s">
        <v>1098</v>
      </c>
      <c r="H281" s="10">
        <v>947676</v>
      </c>
      <c r="I281" s="12" t="s">
        <v>18</v>
      </c>
      <c r="J281" s="11"/>
      <c r="K281" s="12" t="s">
        <v>1099</v>
      </c>
      <c r="L281" s="10">
        <v>348</v>
      </c>
      <c r="M281" s="12" t="s">
        <v>1100</v>
      </c>
    </row>
    <row r="282" spans="1:13" ht="20.149999999999999" customHeight="1">
      <c r="A282" s="8" t="s">
        <v>14</v>
      </c>
      <c r="B282" s="9">
        <v>278814</v>
      </c>
      <c r="C282" s="10">
        <v>279162</v>
      </c>
      <c r="D282" s="11"/>
      <c r="E282" s="12" t="s">
        <v>37</v>
      </c>
      <c r="F282" s="12" t="s">
        <v>915</v>
      </c>
      <c r="G282" s="12" t="s">
        <v>1101</v>
      </c>
      <c r="H282" s="10">
        <v>947073</v>
      </c>
      <c r="I282" s="12" t="s">
        <v>917</v>
      </c>
      <c r="J282" s="11"/>
      <c r="K282" s="11"/>
      <c r="L282" s="11"/>
      <c r="M282" s="12" t="s">
        <v>1102</v>
      </c>
    </row>
    <row r="283" spans="1:13" ht="20.149999999999999" customHeight="1">
      <c r="A283" s="8" t="s">
        <v>14</v>
      </c>
      <c r="B283" s="9">
        <v>279178</v>
      </c>
      <c r="C283" s="10">
        <v>279681</v>
      </c>
      <c r="D283" s="11"/>
      <c r="E283" s="12" t="s">
        <v>37</v>
      </c>
      <c r="F283" s="12" t="s">
        <v>102</v>
      </c>
      <c r="G283" s="12" t="s">
        <v>1103</v>
      </c>
      <c r="H283" s="10">
        <v>947698</v>
      </c>
      <c r="I283" s="12" t="s">
        <v>18</v>
      </c>
      <c r="J283" s="11"/>
      <c r="K283" s="12" t="s">
        <v>1104</v>
      </c>
      <c r="L283" s="10">
        <v>167</v>
      </c>
      <c r="M283" s="12" t="s">
        <v>1105</v>
      </c>
    </row>
    <row r="284" spans="1:13" ht="20.149999999999999" customHeight="1">
      <c r="A284" s="8" t="s">
        <v>14</v>
      </c>
      <c r="B284" s="9">
        <v>279600</v>
      </c>
      <c r="C284" s="10">
        <v>279875</v>
      </c>
      <c r="D284" s="11"/>
      <c r="E284" s="12" t="s">
        <v>37</v>
      </c>
      <c r="F284" s="12" t="s">
        <v>106</v>
      </c>
      <c r="G284" s="12" t="s">
        <v>1106</v>
      </c>
      <c r="H284" s="10">
        <v>944946</v>
      </c>
      <c r="I284" s="12" t="s">
        <v>18</v>
      </c>
      <c r="J284" s="11"/>
      <c r="K284" s="12" t="s">
        <v>1107</v>
      </c>
      <c r="L284" s="10">
        <v>91</v>
      </c>
      <c r="M284" s="12" t="s">
        <v>1108</v>
      </c>
    </row>
    <row r="285" spans="1:13" ht="20.149999999999999" customHeight="1">
      <c r="A285" s="8" t="s">
        <v>14</v>
      </c>
      <c r="B285" s="9">
        <v>279931</v>
      </c>
      <c r="C285" s="10">
        <v>280104</v>
      </c>
      <c r="D285" s="11"/>
      <c r="E285" s="12" t="s">
        <v>15</v>
      </c>
      <c r="F285" s="12" t="s">
        <v>915</v>
      </c>
      <c r="G285" s="12" t="s">
        <v>1109</v>
      </c>
      <c r="H285" s="10">
        <v>14678508</v>
      </c>
      <c r="I285" s="12" t="s">
        <v>917</v>
      </c>
      <c r="J285" s="11"/>
      <c r="K285" s="11"/>
      <c r="L285" s="11"/>
      <c r="M285" s="12" t="s">
        <v>1110</v>
      </c>
    </row>
    <row r="286" spans="1:13" ht="20.149999999999999" customHeight="1">
      <c r="A286" s="8" t="s">
        <v>14</v>
      </c>
      <c r="B286" s="9">
        <v>280114</v>
      </c>
      <c r="C286" s="10">
        <v>280362</v>
      </c>
      <c r="D286" s="11"/>
      <c r="E286" s="12" t="s">
        <v>37</v>
      </c>
      <c r="F286" s="12" t="s">
        <v>915</v>
      </c>
      <c r="G286" s="12" t="s">
        <v>1111</v>
      </c>
      <c r="H286" s="10">
        <v>1450237</v>
      </c>
      <c r="I286" s="12" t="s">
        <v>917</v>
      </c>
      <c r="J286" s="11"/>
      <c r="K286" s="11"/>
      <c r="L286" s="11"/>
      <c r="M286" s="12" t="s">
        <v>1112</v>
      </c>
    </row>
    <row r="287" spans="1:13" ht="20.149999999999999" customHeight="1">
      <c r="A287" s="8" t="s">
        <v>14</v>
      </c>
      <c r="B287" s="9">
        <v>280385</v>
      </c>
      <c r="C287" s="10">
        <v>280735</v>
      </c>
      <c r="D287" s="11"/>
      <c r="E287" s="12" t="s">
        <v>37</v>
      </c>
      <c r="F287" s="12" t="s">
        <v>1113</v>
      </c>
      <c r="G287" s="12" t="s">
        <v>1114</v>
      </c>
      <c r="H287" s="10">
        <v>944944</v>
      </c>
      <c r="I287" s="12" t="s">
        <v>18</v>
      </c>
      <c r="J287" s="11"/>
      <c r="K287" s="12" t="s">
        <v>1115</v>
      </c>
      <c r="L287" s="10">
        <v>116</v>
      </c>
      <c r="M287" s="12" t="s">
        <v>1116</v>
      </c>
    </row>
    <row r="288" spans="1:13" ht="20.149999999999999" customHeight="1">
      <c r="A288" s="8" t="s">
        <v>14</v>
      </c>
      <c r="B288" s="9">
        <v>280829</v>
      </c>
      <c r="C288" s="10">
        <v>281983</v>
      </c>
      <c r="D288" s="11"/>
      <c r="E288" s="12" t="s">
        <v>37</v>
      </c>
      <c r="F288" s="12" t="s">
        <v>1117</v>
      </c>
      <c r="G288" s="12" t="s">
        <v>1118</v>
      </c>
      <c r="H288" s="10">
        <v>944937</v>
      </c>
      <c r="I288" s="12" t="s">
        <v>18</v>
      </c>
      <c r="J288" s="11"/>
      <c r="K288" s="12" t="s">
        <v>1119</v>
      </c>
      <c r="L288" s="10">
        <v>384</v>
      </c>
      <c r="M288" s="12" t="s">
        <v>1120</v>
      </c>
    </row>
    <row r="289" spans="1:13" ht="20.149999999999999" customHeight="1">
      <c r="A289" s="8" t="s">
        <v>14</v>
      </c>
      <c r="B289" s="9">
        <v>282278</v>
      </c>
      <c r="C289" s="10">
        <v>283186</v>
      </c>
      <c r="D289" s="11"/>
      <c r="E289" s="12" t="s">
        <v>15</v>
      </c>
      <c r="F289" s="12" t="s">
        <v>1121</v>
      </c>
      <c r="G289" s="12" t="s">
        <v>1122</v>
      </c>
      <c r="H289" s="10">
        <v>944925</v>
      </c>
      <c r="I289" s="12" t="s">
        <v>18</v>
      </c>
      <c r="J289" s="11"/>
      <c r="K289" s="12" t="s">
        <v>1123</v>
      </c>
      <c r="L289" s="10">
        <v>302</v>
      </c>
      <c r="M289" s="12" t="s">
        <v>1124</v>
      </c>
    </row>
    <row r="290" spans="1:13" ht="20.149999999999999" customHeight="1">
      <c r="A290" s="8" t="s">
        <v>14</v>
      </c>
      <c r="B290" s="9">
        <v>283201</v>
      </c>
      <c r="C290" s="10">
        <v>285168</v>
      </c>
      <c r="D290" s="11"/>
      <c r="E290" s="12" t="s">
        <v>15</v>
      </c>
      <c r="F290" s="12" t="s">
        <v>1125</v>
      </c>
      <c r="G290" s="12" t="s">
        <v>1126</v>
      </c>
      <c r="H290" s="10">
        <v>944928</v>
      </c>
      <c r="I290" s="12" t="s">
        <v>18</v>
      </c>
      <c r="J290" s="11"/>
      <c r="K290" s="12" t="s">
        <v>1127</v>
      </c>
      <c r="L290" s="10">
        <v>655</v>
      </c>
      <c r="M290" s="12" t="s">
        <v>1128</v>
      </c>
    </row>
    <row r="291" spans="1:13" ht="20.149999999999999" customHeight="1">
      <c r="A291" s="8" t="s">
        <v>14</v>
      </c>
      <c r="B291" s="9">
        <v>285395</v>
      </c>
      <c r="C291" s="10">
        <v>286777</v>
      </c>
      <c r="D291" s="11"/>
      <c r="E291" s="12" t="s">
        <v>15</v>
      </c>
      <c r="F291" s="12" t="s">
        <v>1129</v>
      </c>
      <c r="G291" s="12" t="s">
        <v>1130</v>
      </c>
      <c r="H291" s="10">
        <v>944947</v>
      </c>
      <c r="I291" s="12" t="s">
        <v>18</v>
      </c>
      <c r="J291" s="11"/>
      <c r="K291" s="12" t="s">
        <v>1131</v>
      </c>
      <c r="L291" s="10">
        <v>460</v>
      </c>
      <c r="M291" s="12" t="s">
        <v>1132</v>
      </c>
    </row>
    <row r="292" spans="1:13" ht="20.149999999999999" customHeight="1">
      <c r="A292" s="8" t="s">
        <v>14</v>
      </c>
      <c r="B292" s="9">
        <v>286789</v>
      </c>
      <c r="C292" s="10">
        <v>288399</v>
      </c>
      <c r="D292" s="11"/>
      <c r="E292" s="12" t="s">
        <v>15</v>
      </c>
      <c r="F292" s="12" t="s">
        <v>1133</v>
      </c>
      <c r="G292" s="12" t="s">
        <v>1134</v>
      </c>
      <c r="H292" s="10">
        <v>944949</v>
      </c>
      <c r="I292" s="12" t="s">
        <v>18</v>
      </c>
      <c r="J292" s="11"/>
      <c r="K292" s="12" t="s">
        <v>1135</v>
      </c>
      <c r="L292" s="10">
        <v>536</v>
      </c>
      <c r="M292" s="12" t="s">
        <v>1136</v>
      </c>
    </row>
    <row r="293" spans="1:13" ht="20.149999999999999" customHeight="1">
      <c r="A293" s="8" t="s">
        <v>14</v>
      </c>
      <c r="B293" s="9">
        <v>288404</v>
      </c>
      <c r="C293" s="10">
        <v>289162</v>
      </c>
      <c r="D293" s="11"/>
      <c r="E293" s="12" t="s">
        <v>37</v>
      </c>
      <c r="F293" s="12" t="s">
        <v>1137</v>
      </c>
      <c r="G293" s="12" t="s">
        <v>1138</v>
      </c>
      <c r="H293" s="10">
        <v>945016</v>
      </c>
      <c r="I293" s="12" t="s">
        <v>18</v>
      </c>
      <c r="J293" s="11"/>
      <c r="K293" s="12" t="s">
        <v>1139</v>
      </c>
      <c r="L293" s="10">
        <v>252</v>
      </c>
      <c r="M293" s="12" t="s">
        <v>1140</v>
      </c>
    </row>
    <row r="294" spans="1:13" ht="20.149999999999999" customHeight="1">
      <c r="A294" s="8" t="s">
        <v>14</v>
      </c>
      <c r="B294" s="9">
        <v>289301</v>
      </c>
      <c r="C294" s="10">
        <v>290305</v>
      </c>
      <c r="D294" s="11"/>
      <c r="E294" s="12" t="s">
        <v>37</v>
      </c>
      <c r="F294" s="12" t="s">
        <v>1141</v>
      </c>
      <c r="G294" s="12" t="s">
        <v>1142</v>
      </c>
      <c r="H294" s="10">
        <v>944844</v>
      </c>
      <c r="I294" s="12" t="s">
        <v>18</v>
      </c>
      <c r="J294" s="11"/>
      <c r="K294" s="12" t="s">
        <v>1143</v>
      </c>
      <c r="L294" s="10">
        <v>334</v>
      </c>
      <c r="M294" s="12" t="s">
        <v>1144</v>
      </c>
    </row>
    <row r="295" spans="1:13" ht="20.149999999999999" customHeight="1">
      <c r="A295" s="8" t="s">
        <v>14</v>
      </c>
      <c r="B295" s="9">
        <v>290275</v>
      </c>
      <c r="C295" s="10">
        <v>290370</v>
      </c>
      <c r="D295" s="11"/>
      <c r="E295" s="12" t="s">
        <v>37</v>
      </c>
      <c r="F295" s="12" t="s">
        <v>1145</v>
      </c>
      <c r="G295" s="12" t="s">
        <v>1146</v>
      </c>
      <c r="H295" s="10">
        <v>63925624</v>
      </c>
      <c r="I295" s="12" t="s">
        <v>18</v>
      </c>
      <c r="J295" s="11"/>
      <c r="K295" s="12" t="s">
        <v>1147</v>
      </c>
      <c r="L295" s="10">
        <v>31</v>
      </c>
      <c r="M295" s="12" t="s">
        <v>1148</v>
      </c>
    </row>
    <row r="296" spans="1:13" ht="20.149999999999999" customHeight="1">
      <c r="A296" s="8" t="s">
        <v>14</v>
      </c>
      <c r="B296" s="9">
        <v>290510</v>
      </c>
      <c r="C296" s="10">
        <v>290638</v>
      </c>
      <c r="D296" s="11"/>
      <c r="E296" s="12" t="s">
        <v>15</v>
      </c>
      <c r="F296" s="12" t="s">
        <v>1149</v>
      </c>
      <c r="G296" s="12" t="s">
        <v>1150</v>
      </c>
      <c r="H296" s="10">
        <v>7751632</v>
      </c>
      <c r="I296" s="12" t="s">
        <v>18</v>
      </c>
      <c r="J296" s="11"/>
      <c r="K296" s="12" t="s">
        <v>1151</v>
      </c>
      <c r="L296" s="10">
        <v>42</v>
      </c>
      <c r="M296" s="12" t="s">
        <v>1152</v>
      </c>
    </row>
    <row r="297" spans="1:13" ht="20.149999999999999" customHeight="1">
      <c r="A297" s="8" t="s">
        <v>14</v>
      </c>
      <c r="B297" s="9">
        <v>290649</v>
      </c>
      <c r="C297" s="10">
        <v>291152</v>
      </c>
      <c r="D297" s="11"/>
      <c r="E297" s="12" t="s">
        <v>37</v>
      </c>
      <c r="F297" s="12" t="s">
        <v>102</v>
      </c>
      <c r="G297" s="12" t="s">
        <v>1153</v>
      </c>
      <c r="H297" s="10">
        <v>944950</v>
      </c>
      <c r="I297" s="12" t="s">
        <v>18</v>
      </c>
      <c r="J297" s="11"/>
      <c r="K297" s="12" t="s">
        <v>1154</v>
      </c>
      <c r="L297" s="10">
        <v>167</v>
      </c>
      <c r="M297" s="12" t="s">
        <v>1155</v>
      </c>
    </row>
    <row r="298" spans="1:13" ht="20.149999999999999" customHeight="1">
      <c r="A298" s="8" t="s">
        <v>14</v>
      </c>
      <c r="B298" s="9">
        <v>291071</v>
      </c>
      <c r="C298" s="10">
        <v>291346</v>
      </c>
      <c r="D298" s="11"/>
      <c r="E298" s="12" t="s">
        <v>37</v>
      </c>
      <c r="F298" s="12" t="s">
        <v>106</v>
      </c>
      <c r="G298" s="12" t="s">
        <v>1156</v>
      </c>
      <c r="H298" s="10">
        <v>944951</v>
      </c>
      <c r="I298" s="12" t="s">
        <v>18</v>
      </c>
      <c r="J298" s="11"/>
      <c r="K298" s="12" t="s">
        <v>1157</v>
      </c>
      <c r="L298" s="10">
        <v>91</v>
      </c>
      <c r="M298" s="12" t="s">
        <v>1158</v>
      </c>
    </row>
    <row r="299" spans="1:13" ht="20.149999999999999" customHeight="1">
      <c r="A299" s="8" t="s">
        <v>14</v>
      </c>
      <c r="B299" s="9">
        <v>291500</v>
      </c>
      <c r="C299" s="10">
        <v>292231</v>
      </c>
      <c r="D299" s="11"/>
      <c r="E299" s="12" t="s">
        <v>15</v>
      </c>
      <c r="F299" s="12" t="s">
        <v>1159</v>
      </c>
      <c r="G299" s="12" t="s">
        <v>1160</v>
      </c>
      <c r="H299" s="10">
        <v>949094</v>
      </c>
      <c r="I299" s="12" t="s">
        <v>18</v>
      </c>
      <c r="J299" s="11"/>
      <c r="K299" s="12" t="s">
        <v>1161</v>
      </c>
      <c r="L299" s="10">
        <v>243</v>
      </c>
      <c r="M299" s="12" t="s">
        <v>1162</v>
      </c>
    </row>
    <row r="300" spans="1:13" ht="20.149999999999999" customHeight="1">
      <c r="A300" s="8" t="s">
        <v>14</v>
      </c>
      <c r="B300" s="9">
        <v>292322</v>
      </c>
      <c r="C300" s="10">
        <v>292948</v>
      </c>
      <c r="D300" s="11"/>
      <c r="E300" s="12" t="s">
        <v>37</v>
      </c>
      <c r="F300" s="12" t="s">
        <v>1163</v>
      </c>
      <c r="G300" s="12" t="s">
        <v>1164</v>
      </c>
      <c r="H300" s="10">
        <v>945847</v>
      </c>
      <c r="I300" s="12" t="s">
        <v>18</v>
      </c>
      <c r="J300" s="11"/>
      <c r="K300" s="12" t="s">
        <v>1165</v>
      </c>
      <c r="L300" s="10">
        <v>208</v>
      </c>
      <c r="M300" s="12" t="s">
        <v>1166</v>
      </c>
    </row>
    <row r="301" spans="1:13" ht="20.149999999999999" customHeight="1">
      <c r="A301" s="8" t="s">
        <v>14</v>
      </c>
      <c r="B301" s="9">
        <v>293220</v>
      </c>
      <c r="C301" s="10">
        <v>293918</v>
      </c>
      <c r="D301" s="11"/>
      <c r="E301" s="12" t="s">
        <v>37</v>
      </c>
      <c r="F301" s="12" t="s">
        <v>1167</v>
      </c>
      <c r="G301" s="12" t="s">
        <v>1168</v>
      </c>
      <c r="H301" s="10">
        <v>945845</v>
      </c>
      <c r="I301" s="12" t="s">
        <v>18</v>
      </c>
      <c r="J301" s="11"/>
      <c r="K301" s="12" t="s">
        <v>1169</v>
      </c>
      <c r="L301" s="10">
        <v>232</v>
      </c>
      <c r="M301" s="12" t="s">
        <v>1170</v>
      </c>
    </row>
    <row r="302" spans="1:13" ht="20.149999999999999" customHeight="1">
      <c r="A302" s="8" t="s">
        <v>14</v>
      </c>
      <c r="B302" s="9">
        <v>293945</v>
      </c>
      <c r="C302" s="10">
        <v>294799</v>
      </c>
      <c r="D302" s="11"/>
      <c r="E302" s="12" t="s">
        <v>37</v>
      </c>
      <c r="F302" s="12" t="s">
        <v>1171</v>
      </c>
      <c r="G302" s="12" t="s">
        <v>1172</v>
      </c>
      <c r="H302" s="10">
        <v>944959</v>
      </c>
      <c r="I302" s="12" t="s">
        <v>18</v>
      </c>
      <c r="J302" s="11"/>
      <c r="K302" s="12" t="s">
        <v>1173</v>
      </c>
      <c r="L302" s="10">
        <v>284</v>
      </c>
      <c r="M302" s="12" t="s">
        <v>1174</v>
      </c>
    </row>
    <row r="303" spans="1:13" ht="20.149999999999999" customHeight="1">
      <c r="A303" s="8" t="s">
        <v>14</v>
      </c>
      <c r="B303" s="9">
        <v>294918</v>
      </c>
      <c r="C303" s="10">
        <v>295142</v>
      </c>
      <c r="D303" s="11"/>
      <c r="E303" s="12" t="s">
        <v>37</v>
      </c>
      <c r="F303" s="12" t="s">
        <v>1175</v>
      </c>
      <c r="G303" s="12" t="s">
        <v>1176</v>
      </c>
      <c r="H303" s="10">
        <v>38094939</v>
      </c>
      <c r="I303" s="12" t="s">
        <v>18</v>
      </c>
      <c r="J303" s="11"/>
      <c r="K303" s="12" t="s">
        <v>1177</v>
      </c>
      <c r="L303" s="10">
        <v>74</v>
      </c>
      <c r="M303" s="12" t="s">
        <v>1178</v>
      </c>
    </row>
    <row r="304" spans="1:13" ht="20.149999999999999" customHeight="1">
      <c r="A304" s="8" t="s">
        <v>14</v>
      </c>
      <c r="B304" s="9">
        <v>295139</v>
      </c>
      <c r="C304" s="10">
        <v>295579</v>
      </c>
      <c r="D304" s="11"/>
      <c r="E304" s="12" t="s">
        <v>37</v>
      </c>
      <c r="F304" s="12" t="s">
        <v>1179</v>
      </c>
      <c r="G304" s="12" t="s">
        <v>1180</v>
      </c>
      <c r="H304" s="10">
        <v>945349</v>
      </c>
      <c r="I304" s="12" t="s">
        <v>18</v>
      </c>
      <c r="J304" s="11"/>
      <c r="K304" s="12" t="s">
        <v>1181</v>
      </c>
      <c r="L304" s="10">
        <v>146</v>
      </c>
      <c r="M304" s="12" t="s">
        <v>1182</v>
      </c>
    </row>
    <row r="305" spans="1:13" ht="20.149999999999999" customHeight="1">
      <c r="A305" s="8" t="s">
        <v>14</v>
      </c>
      <c r="B305" s="9">
        <v>295696</v>
      </c>
      <c r="C305" s="10">
        <v>297096</v>
      </c>
      <c r="D305" s="11"/>
      <c r="E305" s="12" t="s">
        <v>37</v>
      </c>
      <c r="F305" s="12" t="s">
        <v>1183</v>
      </c>
      <c r="G305" s="12" t="s">
        <v>1184</v>
      </c>
      <c r="H305" s="10">
        <v>947351</v>
      </c>
      <c r="I305" s="12" t="s">
        <v>18</v>
      </c>
      <c r="J305" s="11"/>
      <c r="K305" s="12" t="s">
        <v>1185</v>
      </c>
      <c r="L305" s="10">
        <v>466</v>
      </c>
      <c r="M305" s="12" t="s">
        <v>1186</v>
      </c>
    </row>
    <row r="306" spans="1:13" ht="20.149999999999999" customHeight="1">
      <c r="A306" s="8" t="s">
        <v>14</v>
      </c>
      <c r="B306" s="9">
        <v>297381</v>
      </c>
      <c r="C306" s="10">
        <v>297791</v>
      </c>
      <c r="D306" s="11"/>
      <c r="E306" s="12" t="s">
        <v>37</v>
      </c>
      <c r="F306" s="12" t="s">
        <v>1187</v>
      </c>
      <c r="G306" s="12" t="s">
        <v>1188</v>
      </c>
      <c r="H306" s="10">
        <v>947411</v>
      </c>
      <c r="I306" s="12" t="s">
        <v>18</v>
      </c>
      <c r="J306" s="11"/>
      <c r="K306" s="12" t="s">
        <v>1189</v>
      </c>
      <c r="L306" s="10">
        <v>136</v>
      </c>
      <c r="M306" s="12" t="s">
        <v>1190</v>
      </c>
    </row>
    <row r="307" spans="1:13" ht="20.149999999999999" customHeight="1">
      <c r="A307" s="8" t="s">
        <v>14</v>
      </c>
      <c r="B307" s="9">
        <v>297770</v>
      </c>
      <c r="C307" s="10">
        <v>298726</v>
      </c>
      <c r="D307" s="11"/>
      <c r="E307" s="12" t="s">
        <v>37</v>
      </c>
      <c r="F307" s="12" t="s">
        <v>1191</v>
      </c>
      <c r="G307" s="12" t="s">
        <v>1192</v>
      </c>
      <c r="H307" s="10">
        <v>945010</v>
      </c>
      <c r="I307" s="12" t="s">
        <v>18</v>
      </c>
      <c r="J307" s="11"/>
      <c r="K307" s="12" t="s">
        <v>1193</v>
      </c>
      <c r="L307" s="10">
        <v>318</v>
      </c>
      <c r="M307" s="12" t="s">
        <v>1194</v>
      </c>
    </row>
    <row r="308" spans="1:13" ht="20.149999999999999" customHeight="1">
      <c r="A308" s="8" t="s">
        <v>14</v>
      </c>
      <c r="B308" s="9">
        <v>298736</v>
      </c>
      <c r="C308" s="10">
        <v>300934</v>
      </c>
      <c r="D308" s="11"/>
      <c r="E308" s="12" t="s">
        <v>37</v>
      </c>
      <c r="F308" s="12" t="s">
        <v>1195</v>
      </c>
      <c r="G308" s="12" t="s">
        <v>1196</v>
      </c>
      <c r="H308" s="10">
        <v>944961</v>
      </c>
      <c r="I308" s="12" t="s">
        <v>18</v>
      </c>
      <c r="J308" s="11"/>
      <c r="K308" s="12" t="s">
        <v>1197</v>
      </c>
      <c r="L308" s="10">
        <v>732</v>
      </c>
      <c r="M308" s="12" t="s">
        <v>1198</v>
      </c>
    </row>
    <row r="309" spans="1:13" ht="20.149999999999999" customHeight="1">
      <c r="A309" s="8" t="s">
        <v>14</v>
      </c>
      <c r="B309" s="9">
        <v>300931</v>
      </c>
      <c r="C309" s="10">
        <v>301887</v>
      </c>
      <c r="D309" s="11"/>
      <c r="E309" s="12" t="s">
        <v>37</v>
      </c>
      <c r="F309" s="12" t="s">
        <v>1199</v>
      </c>
      <c r="G309" s="12" t="s">
        <v>1200</v>
      </c>
      <c r="H309" s="10">
        <v>945710</v>
      </c>
      <c r="I309" s="12" t="s">
        <v>18</v>
      </c>
      <c r="J309" s="11"/>
      <c r="K309" s="12" t="s">
        <v>1201</v>
      </c>
      <c r="L309" s="10">
        <v>318</v>
      </c>
      <c r="M309" s="12" t="s">
        <v>1202</v>
      </c>
    </row>
    <row r="310" spans="1:13" ht="20.149999999999999" customHeight="1">
      <c r="A310" s="8" t="s">
        <v>14</v>
      </c>
      <c r="B310" s="9">
        <v>301884</v>
      </c>
      <c r="C310" s="10">
        <v>302573</v>
      </c>
      <c r="D310" s="11"/>
      <c r="E310" s="12" t="s">
        <v>37</v>
      </c>
      <c r="F310" s="12" t="s">
        <v>1203</v>
      </c>
      <c r="G310" s="12" t="s">
        <v>1204</v>
      </c>
      <c r="H310" s="10">
        <v>945330</v>
      </c>
      <c r="I310" s="12" t="s">
        <v>18</v>
      </c>
      <c r="J310" s="11"/>
      <c r="K310" s="12" t="s">
        <v>1205</v>
      </c>
      <c r="L310" s="10">
        <v>229</v>
      </c>
      <c r="M310" s="12" t="s">
        <v>1206</v>
      </c>
    </row>
    <row r="311" spans="1:13" ht="20.149999999999999" customHeight="1">
      <c r="A311" s="8" t="s">
        <v>14</v>
      </c>
      <c r="B311" s="9">
        <v>302991</v>
      </c>
      <c r="C311" s="10">
        <v>303605</v>
      </c>
      <c r="D311" s="11"/>
      <c r="E311" s="12" t="s">
        <v>15</v>
      </c>
      <c r="F311" s="12" t="s">
        <v>1207</v>
      </c>
      <c r="G311" s="12" t="s">
        <v>1208</v>
      </c>
      <c r="H311" s="10">
        <v>945677</v>
      </c>
      <c r="I311" s="12" t="s">
        <v>18</v>
      </c>
      <c r="J311" s="11"/>
      <c r="K311" s="12" t="s">
        <v>1209</v>
      </c>
      <c r="L311" s="10">
        <v>204</v>
      </c>
      <c r="M311" s="12" t="s">
        <v>1210</v>
      </c>
    </row>
    <row r="312" spans="1:13" ht="20.149999999999999" customHeight="1">
      <c r="A312" s="8" t="s">
        <v>14</v>
      </c>
      <c r="B312" s="9">
        <v>303853</v>
      </c>
      <c r="C312" s="10">
        <v>304182</v>
      </c>
      <c r="D312" s="11"/>
      <c r="E312" s="12" t="s">
        <v>37</v>
      </c>
      <c r="F312" s="12" t="s">
        <v>1211</v>
      </c>
      <c r="G312" s="12" t="s">
        <v>1212</v>
      </c>
      <c r="H312" s="10">
        <v>945905</v>
      </c>
      <c r="I312" s="12" t="s">
        <v>18</v>
      </c>
      <c r="J312" s="11"/>
      <c r="K312" s="12" t="s">
        <v>1213</v>
      </c>
      <c r="L312" s="10">
        <v>109</v>
      </c>
      <c r="M312" s="12" t="s">
        <v>1214</v>
      </c>
    </row>
    <row r="313" spans="1:13" ht="20.149999999999999" customHeight="1">
      <c r="A313" s="8" t="s">
        <v>14</v>
      </c>
      <c r="B313" s="9">
        <v>304495</v>
      </c>
      <c r="C313" s="10">
        <v>305205</v>
      </c>
      <c r="D313" s="11"/>
      <c r="E313" s="12" t="s">
        <v>37</v>
      </c>
      <c r="F313" s="12" t="s">
        <v>1215</v>
      </c>
      <c r="G313" s="12" t="s">
        <v>1216</v>
      </c>
      <c r="H313" s="10">
        <v>946631</v>
      </c>
      <c r="I313" s="12" t="s">
        <v>18</v>
      </c>
      <c r="J313" s="11"/>
      <c r="K313" s="12" t="s">
        <v>1217</v>
      </c>
      <c r="L313" s="10">
        <v>236</v>
      </c>
      <c r="M313" s="12" t="s">
        <v>1218</v>
      </c>
    </row>
    <row r="314" spans="1:13" ht="20.149999999999999" customHeight="1">
      <c r="A314" s="8" t="s">
        <v>14</v>
      </c>
      <c r="B314" s="9">
        <v>305174</v>
      </c>
      <c r="C314" s="10">
        <v>306817</v>
      </c>
      <c r="D314" s="11"/>
      <c r="E314" s="12" t="s">
        <v>37</v>
      </c>
      <c r="F314" s="12" t="s">
        <v>1219</v>
      </c>
      <c r="G314" s="12" t="s">
        <v>1220</v>
      </c>
      <c r="H314" s="10">
        <v>947349</v>
      </c>
      <c r="I314" s="12" t="s">
        <v>18</v>
      </c>
      <c r="J314" s="11"/>
      <c r="K314" s="12" t="s">
        <v>1221</v>
      </c>
      <c r="L314" s="10">
        <v>547</v>
      </c>
      <c r="M314" s="12" t="s">
        <v>1222</v>
      </c>
    </row>
    <row r="315" spans="1:13" ht="20.149999999999999" customHeight="1">
      <c r="A315" s="8" t="s">
        <v>14</v>
      </c>
      <c r="B315" s="9">
        <v>306807</v>
      </c>
      <c r="C315" s="10">
        <v>309332</v>
      </c>
      <c r="D315" s="11"/>
      <c r="E315" s="12" t="s">
        <v>37</v>
      </c>
      <c r="F315" s="12" t="s">
        <v>1223</v>
      </c>
      <c r="G315" s="12" t="s">
        <v>1224</v>
      </c>
      <c r="H315" s="10">
        <v>947606</v>
      </c>
      <c r="I315" s="12" t="s">
        <v>18</v>
      </c>
      <c r="J315" s="11"/>
      <c r="K315" s="12" t="s">
        <v>1225</v>
      </c>
      <c r="L315" s="10">
        <v>841</v>
      </c>
      <c r="M315" s="12" t="s">
        <v>1226</v>
      </c>
    </row>
    <row r="316" spans="1:13" ht="20.149999999999999" customHeight="1">
      <c r="A316" s="8" t="s">
        <v>14</v>
      </c>
      <c r="B316" s="9">
        <v>309358</v>
      </c>
      <c r="C316" s="10">
        <v>310026</v>
      </c>
      <c r="D316" s="11"/>
      <c r="E316" s="12" t="s">
        <v>37</v>
      </c>
      <c r="F316" s="12" t="s">
        <v>1227</v>
      </c>
      <c r="G316" s="12" t="s">
        <v>1228</v>
      </c>
      <c r="H316" s="10">
        <v>948806</v>
      </c>
      <c r="I316" s="12" t="s">
        <v>18</v>
      </c>
      <c r="J316" s="11"/>
      <c r="K316" s="12" t="s">
        <v>1229</v>
      </c>
      <c r="L316" s="10">
        <v>222</v>
      </c>
      <c r="M316" s="12" t="s">
        <v>1230</v>
      </c>
    </row>
    <row r="317" spans="1:13" ht="20.149999999999999" customHeight="1">
      <c r="A317" s="8" t="s">
        <v>14</v>
      </c>
      <c r="B317" s="9">
        <v>310084</v>
      </c>
      <c r="C317" s="10">
        <v>310671</v>
      </c>
      <c r="D317" s="11"/>
      <c r="E317" s="12" t="s">
        <v>37</v>
      </c>
      <c r="F317" s="12" t="s">
        <v>1231</v>
      </c>
      <c r="G317" s="12" t="s">
        <v>1232</v>
      </c>
      <c r="H317" s="10">
        <v>948759</v>
      </c>
      <c r="I317" s="12" t="s">
        <v>18</v>
      </c>
      <c r="J317" s="11"/>
      <c r="K317" s="12" t="s">
        <v>1233</v>
      </c>
      <c r="L317" s="10">
        <v>195</v>
      </c>
      <c r="M317" s="12" t="s">
        <v>1234</v>
      </c>
    </row>
    <row r="318" spans="1:13" ht="20.149999999999999" customHeight="1">
      <c r="A318" s="8" t="s">
        <v>14</v>
      </c>
      <c r="B318" s="9">
        <v>310746</v>
      </c>
      <c r="C318" s="10">
        <v>311336</v>
      </c>
      <c r="D318" s="11"/>
      <c r="E318" s="12" t="s">
        <v>37</v>
      </c>
      <c r="F318" s="12" t="s">
        <v>1235</v>
      </c>
      <c r="G318" s="12" t="s">
        <v>1236</v>
      </c>
      <c r="H318" s="10">
        <v>944966</v>
      </c>
      <c r="I318" s="12" t="s">
        <v>18</v>
      </c>
      <c r="J318" s="11"/>
      <c r="K318" s="12" t="s">
        <v>1237</v>
      </c>
      <c r="L318" s="10">
        <v>196</v>
      </c>
      <c r="M318" s="12" t="s">
        <v>1238</v>
      </c>
    </row>
    <row r="319" spans="1:13" ht="20.149999999999999" customHeight="1">
      <c r="A319" s="8" t="s">
        <v>14</v>
      </c>
      <c r="B319" s="9">
        <v>312112</v>
      </c>
      <c r="C319" s="10">
        <v>312339</v>
      </c>
      <c r="D319" s="11"/>
      <c r="E319" s="12" t="s">
        <v>15</v>
      </c>
      <c r="F319" s="12" t="s">
        <v>1239</v>
      </c>
      <c r="G319" s="12" t="s">
        <v>1240</v>
      </c>
      <c r="H319" s="10">
        <v>944962</v>
      </c>
      <c r="I319" s="12" t="s">
        <v>18</v>
      </c>
      <c r="J319" s="11"/>
      <c r="K319" s="12" t="s">
        <v>1241</v>
      </c>
      <c r="L319" s="10">
        <v>75</v>
      </c>
      <c r="M319" s="12" t="s">
        <v>1242</v>
      </c>
    </row>
    <row r="320" spans="1:13" ht="20.149999999999999" customHeight="1">
      <c r="A320" s="8" t="s">
        <v>14</v>
      </c>
      <c r="B320" s="9">
        <v>312374</v>
      </c>
      <c r="C320" s="10">
        <v>312514</v>
      </c>
      <c r="D320" s="11"/>
      <c r="E320" s="12" t="s">
        <v>37</v>
      </c>
      <c r="F320" s="12" t="s">
        <v>1243</v>
      </c>
      <c r="G320" s="12" t="s">
        <v>1244</v>
      </c>
      <c r="H320" s="10">
        <v>1450238</v>
      </c>
      <c r="I320" s="12" t="s">
        <v>18</v>
      </c>
      <c r="J320" s="11"/>
      <c r="K320" s="12" t="s">
        <v>1245</v>
      </c>
      <c r="L320" s="10">
        <v>46</v>
      </c>
      <c r="M320" s="12" t="s">
        <v>1246</v>
      </c>
    </row>
    <row r="321" spans="1:13" ht="20.149999999999999" customHeight="1">
      <c r="A321" s="8" t="s">
        <v>14</v>
      </c>
      <c r="B321" s="9">
        <v>312514</v>
      </c>
      <c r="C321" s="10">
        <v>312777</v>
      </c>
      <c r="D321" s="11"/>
      <c r="E321" s="12" t="s">
        <v>37</v>
      </c>
      <c r="F321" s="12" t="s">
        <v>1247</v>
      </c>
      <c r="G321" s="12" t="s">
        <v>1248</v>
      </c>
      <c r="H321" s="10">
        <v>944960</v>
      </c>
      <c r="I321" s="12" t="s">
        <v>18</v>
      </c>
      <c r="J321" s="11"/>
      <c r="K321" s="12" t="s">
        <v>1249</v>
      </c>
      <c r="L321" s="10">
        <v>87</v>
      </c>
      <c r="M321" s="12" t="s">
        <v>1250</v>
      </c>
    </row>
    <row r="322" spans="1:13" ht="20.149999999999999" customHeight="1">
      <c r="A322" s="8" t="s">
        <v>14</v>
      </c>
      <c r="B322" s="9">
        <v>313141</v>
      </c>
      <c r="C322" s="10">
        <v>313242</v>
      </c>
      <c r="D322" s="11"/>
      <c r="E322" s="12" t="s">
        <v>37</v>
      </c>
      <c r="F322" s="12" t="s">
        <v>1251</v>
      </c>
      <c r="G322" s="12" t="s">
        <v>1252</v>
      </c>
      <c r="H322" s="10">
        <v>7751635</v>
      </c>
      <c r="I322" s="12" t="s">
        <v>18</v>
      </c>
      <c r="J322" s="11"/>
      <c r="K322" s="12" t="s">
        <v>1253</v>
      </c>
      <c r="L322" s="10">
        <v>33</v>
      </c>
      <c r="M322" s="12" t="s">
        <v>1254</v>
      </c>
    </row>
    <row r="323" spans="1:13" ht="20.149999999999999" customHeight="1">
      <c r="A323" s="8" t="s">
        <v>14</v>
      </c>
      <c r="B323" s="9">
        <v>313716</v>
      </c>
      <c r="C323" s="10">
        <v>313805</v>
      </c>
      <c r="D323" s="11"/>
      <c r="E323" s="12" t="s">
        <v>37</v>
      </c>
      <c r="F323" s="12" t="s">
        <v>915</v>
      </c>
      <c r="G323" s="12" t="s">
        <v>1255</v>
      </c>
      <c r="H323" s="10">
        <v>5625556</v>
      </c>
      <c r="I323" s="12" t="s">
        <v>917</v>
      </c>
      <c r="J323" s="11"/>
      <c r="K323" s="11"/>
      <c r="L323" s="11"/>
      <c r="M323" s="12" t="s">
        <v>1256</v>
      </c>
    </row>
    <row r="324" spans="1:13" ht="20.149999999999999" customHeight="1">
      <c r="A324" s="8" t="s">
        <v>14</v>
      </c>
      <c r="B324" s="9">
        <v>314357</v>
      </c>
      <c r="C324" s="10">
        <v>315244</v>
      </c>
      <c r="D324" s="11"/>
      <c r="E324" s="12" t="s">
        <v>15</v>
      </c>
      <c r="F324" s="12" t="s">
        <v>915</v>
      </c>
      <c r="G324" s="12" t="s">
        <v>1257</v>
      </c>
      <c r="H324" s="10">
        <v>944957</v>
      </c>
      <c r="I324" s="12" t="s">
        <v>917</v>
      </c>
      <c r="J324" s="11"/>
      <c r="K324" s="11"/>
      <c r="L324" s="11"/>
      <c r="M324" s="12" t="s">
        <v>1258</v>
      </c>
    </row>
    <row r="325" spans="1:13" ht="20.149999999999999" customHeight="1">
      <c r="A325" s="8" t="s">
        <v>14</v>
      </c>
      <c r="B325" s="9">
        <v>315291</v>
      </c>
      <c r="C325" s="10">
        <v>315590</v>
      </c>
      <c r="D325" s="11"/>
      <c r="E325" s="12" t="s">
        <v>15</v>
      </c>
      <c r="F325" s="12" t="s">
        <v>1259</v>
      </c>
      <c r="G325" s="12" t="s">
        <v>1260</v>
      </c>
      <c r="H325" s="10">
        <v>944952</v>
      </c>
      <c r="I325" s="12" t="s">
        <v>18</v>
      </c>
      <c r="J325" s="11"/>
      <c r="K325" s="12" t="s">
        <v>1261</v>
      </c>
      <c r="L325" s="10">
        <v>99</v>
      </c>
      <c r="M325" s="12" t="s">
        <v>1262</v>
      </c>
    </row>
    <row r="326" spans="1:13" ht="20.149999999999999" customHeight="1">
      <c r="A326" s="8" t="s">
        <v>14</v>
      </c>
      <c r="B326" s="9">
        <v>315587</v>
      </c>
      <c r="C326" s="10">
        <v>316453</v>
      </c>
      <c r="D326" s="11"/>
      <c r="E326" s="12" t="s">
        <v>15</v>
      </c>
      <c r="F326" s="12" t="s">
        <v>1263</v>
      </c>
      <c r="G326" s="12" t="s">
        <v>1264</v>
      </c>
      <c r="H326" s="10">
        <v>944948</v>
      </c>
      <c r="I326" s="12" t="s">
        <v>18</v>
      </c>
      <c r="J326" s="11"/>
      <c r="K326" s="12" t="s">
        <v>1265</v>
      </c>
      <c r="L326" s="10">
        <v>288</v>
      </c>
      <c r="M326" s="12" t="s">
        <v>1266</v>
      </c>
    </row>
    <row r="327" spans="1:13" ht="20.149999999999999" customHeight="1">
      <c r="A327" s="8" t="s">
        <v>14</v>
      </c>
      <c r="B327" s="9">
        <v>316450</v>
      </c>
      <c r="C327" s="10">
        <v>317136</v>
      </c>
      <c r="D327" s="11"/>
      <c r="E327" s="12" t="s">
        <v>37</v>
      </c>
      <c r="F327" s="12" t="s">
        <v>915</v>
      </c>
      <c r="G327" s="12" t="s">
        <v>1267</v>
      </c>
      <c r="H327" s="10">
        <v>944956</v>
      </c>
      <c r="I327" s="12" t="s">
        <v>917</v>
      </c>
      <c r="J327" s="11"/>
      <c r="K327" s="11"/>
      <c r="L327" s="11"/>
      <c r="M327" s="12" t="s">
        <v>1268</v>
      </c>
    </row>
    <row r="328" spans="1:13" ht="20.149999999999999" customHeight="1">
      <c r="A328" s="8" t="s">
        <v>14</v>
      </c>
      <c r="B328" s="9">
        <v>317439</v>
      </c>
      <c r="C328" s="10">
        <v>317567</v>
      </c>
      <c r="D328" s="11"/>
      <c r="E328" s="12" t="s">
        <v>15</v>
      </c>
      <c r="F328" s="12" t="s">
        <v>915</v>
      </c>
      <c r="G328" s="12" t="s">
        <v>1269</v>
      </c>
      <c r="H328" s="10">
        <v>5625557</v>
      </c>
      <c r="I328" s="12" t="s">
        <v>917</v>
      </c>
      <c r="J328" s="11"/>
      <c r="K328" s="11"/>
      <c r="L328" s="11"/>
      <c r="M328" s="12" t="s">
        <v>1270</v>
      </c>
    </row>
    <row r="329" spans="1:13" ht="20.149999999999999" customHeight="1">
      <c r="A329" s="8" t="s">
        <v>14</v>
      </c>
      <c r="B329" s="9">
        <v>317726</v>
      </c>
      <c r="C329" s="10">
        <v>318319</v>
      </c>
      <c r="D329" s="11"/>
      <c r="E329" s="12" t="s">
        <v>37</v>
      </c>
      <c r="F329" s="12" t="s">
        <v>1271</v>
      </c>
      <c r="G329" s="12" t="s">
        <v>1272</v>
      </c>
      <c r="H329" s="10">
        <v>944974</v>
      </c>
      <c r="I329" s="12" t="s">
        <v>18</v>
      </c>
      <c r="J329" s="11"/>
      <c r="K329" s="12" t="s">
        <v>1273</v>
      </c>
      <c r="L329" s="10">
        <v>197</v>
      </c>
      <c r="M329" s="12" t="s">
        <v>1274</v>
      </c>
    </row>
    <row r="330" spans="1:13" ht="20.149999999999999" customHeight="1">
      <c r="A330" s="8" t="s">
        <v>14</v>
      </c>
      <c r="B330" s="9">
        <v>318331</v>
      </c>
      <c r="C330" s="10">
        <v>318567</v>
      </c>
      <c r="D330" s="11"/>
      <c r="E330" s="12" t="s">
        <v>37</v>
      </c>
      <c r="F330" s="12" t="s">
        <v>1275</v>
      </c>
      <c r="G330" s="12" t="s">
        <v>1276</v>
      </c>
      <c r="H330" s="10">
        <v>945658</v>
      </c>
      <c r="I330" s="12" t="s">
        <v>18</v>
      </c>
      <c r="J330" s="11"/>
      <c r="K330" s="12" t="s">
        <v>1277</v>
      </c>
      <c r="L330" s="10">
        <v>78</v>
      </c>
      <c r="M330" s="12" t="s">
        <v>1278</v>
      </c>
    </row>
    <row r="331" spans="1:13" ht="20.149999999999999" customHeight="1">
      <c r="A331" s="8" t="s">
        <v>14</v>
      </c>
      <c r="B331" s="9">
        <v>318676</v>
      </c>
      <c r="C331" s="10">
        <v>320001</v>
      </c>
      <c r="D331" s="11"/>
      <c r="E331" s="12" t="s">
        <v>37</v>
      </c>
      <c r="F331" s="12" t="s">
        <v>1279</v>
      </c>
      <c r="G331" s="12" t="s">
        <v>1280</v>
      </c>
      <c r="H331" s="10">
        <v>946092</v>
      </c>
      <c r="I331" s="12" t="s">
        <v>18</v>
      </c>
      <c r="J331" s="11"/>
      <c r="K331" s="12" t="s">
        <v>1281</v>
      </c>
      <c r="L331" s="10">
        <v>441</v>
      </c>
      <c r="M331" s="12" t="s">
        <v>1282</v>
      </c>
    </row>
    <row r="332" spans="1:13" ht="20.149999999999999" customHeight="1">
      <c r="A332" s="8" t="s">
        <v>14</v>
      </c>
      <c r="B332" s="9">
        <v>320227</v>
      </c>
      <c r="C332" s="10">
        <v>321081</v>
      </c>
      <c r="D332" s="11"/>
      <c r="E332" s="12" t="s">
        <v>15</v>
      </c>
      <c r="F332" s="12" t="s">
        <v>1283</v>
      </c>
      <c r="G332" s="12" t="s">
        <v>1284</v>
      </c>
      <c r="H332" s="10">
        <v>945616</v>
      </c>
      <c r="I332" s="12" t="s">
        <v>18</v>
      </c>
      <c r="J332" s="11"/>
      <c r="K332" s="12" t="s">
        <v>1285</v>
      </c>
      <c r="L332" s="10">
        <v>284</v>
      </c>
      <c r="M332" s="12" t="s">
        <v>1286</v>
      </c>
    </row>
    <row r="333" spans="1:13" ht="20.149999999999999" customHeight="1">
      <c r="A333" s="8" t="s">
        <v>14</v>
      </c>
      <c r="B333" s="9">
        <v>321608</v>
      </c>
      <c r="C333" s="10">
        <v>322327</v>
      </c>
      <c r="D333" s="11"/>
      <c r="E333" s="12" t="s">
        <v>15</v>
      </c>
      <c r="F333" s="12" t="s">
        <v>1287</v>
      </c>
      <c r="G333" s="12" t="s">
        <v>1288</v>
      </c>
      <c r="H333" s="10">
        <v>948438</v>
      </c>
      <c r="I333" s="12" t="s">
        <v>18</v>
      </c>
      <c r="J333" s="11"/>
      <c r="K333" s="12" t="s">
        <v>1289</v>
      </c>
      <c r="L333" s="10">
        <v>239</v>
      </c>
      <c r="M333" s="12" t="s">
        <v>1290</v>
      </c>
    </row>
    <row r="334" spans="1:13" ht="20.149999999999999" customHeight="1">
      <c r="A334" s="8" t="s">
        <v>14</v>
      </c>
      <c r="B334" s="9">
        <v>322338</v>
      </c>
      <c r="C334" s="10">
        <v>323765</v>
      </c>
      <c r="D334" s="11"/>
      <c r="E334" s="12" t="s">
        <v>15</v>
      </c>
      <c r="F334" s="12" t="s">
        <v>1291</v>
      </c>
      <c r="G334" s="12" t="s">
        <v>1292</v>
      </c>
      <c r="H334" s="10">
        <v>944980</v>
      </c>
      <c r="I334" s="12" t="s">
        <v>18</v>
      </c>
      <c r="J334" s="11"/>
      <c r="K334" s="12" t="s">
        <v>1293</v>
      </c>
      <c r="L334" s="10">
        <v>475</v>
      </c>
      <c r="M334" s="12" t="s">
        <v>1294</v>
      </c>
    </row>
    <row r="335" spans="1:13" ht="20.149999999999999" customHeight="1">
      <c r="A335" s="8" t="s">
        <v>14</v>
      </c>
      <c r="B335" s="9">
        <v>323758</v>
      </c>
      <c r="C335" s="10">
        <v>324453</v>
      </c>
      <c r="D335" s="11"/>
      <c r="E335" s="12" t="s">
        <v>15</v>
      </c>
      <c r="F335" s="12" t="s">
        <v>1295</v>
      </c>
      <c r="G335" s="12" t="s">
        <v>1296</v>
      </c>
      <c r="H335" s="10">
        <v>945906</v>
      </c>
      <c r="I335" s="12" t="s">
        <v>18</v>
      </c>
      <c r="J335" s="11"/>
      <c r="K335" s="12" t="s">
        <v>1297</v>
      </c>
      <c r="L335" s="10">
        <v>231</v>
      </c>
      <c r="M335" s="12" t="s">
        <v>1298</v>
      </c>
    </row>
    <row r="336" spans="1:13" ht="20.149999999999999" customHeight="1">
      <c r="A336" s="8" t="s">
        <v>14</v>
      </c>
      <c r="B336" s="9">
        <v>324696</v>
      </c>
      <c r="C336" s="10">
        <v>325364</v>
      </c>
      <c r="D336" s="11"/>
      <c r="E336" s="12" t="s">
        <v>37</v>
      </c>
      <c r="F336" s="12" t="s">
        <v>1299</v>
      </c>
      <c r="G336" s="12" t="s">
        <v>1300</v>
      </c>
      <c r="H336" s="10">
        <v>947513</v>
      </c>
      <c r="I336" s="12" t="s">
        <v>18</v>
      </c>
      <c r="J336" s="11"/>
      <c r="K336" s="12" t="s">
        <v>1301</v>
      </c>
      <c r="L336" s="10">
        <v>222</v>
      </c>
      <c r="M336" s="12" t="s">
        <v>1302</v>
      </c>
    </row>
    <row r="337" spans="1:13" ht="20.149999999999999" customHeight="1">
      <c r="A337" s="8" t="s">
        <v>14</v>
      </c>
      <c r="B337" s="9">
        <v>325577</v>
      </c>
      <c r="C337" s="10">
        <v>327247</v>
      </c>
      <c r="D337" s="11"/>
      <c r="E337" s="12" t="s">
        <v>37</v>
      </c>
      <c r="F337" s="12" t="s">
        <v>1303</v>
      </c>
      <c r="G337" s="12" t="s">
        <v>1304</v>
      </c>
      <c r="H337" s="10">
        <v>945716</v>
      </c>
      <c r="I337" s="12" t="s">
        <v>18</v>
      </c>
      <c r="J337" s="11"/>
      <c r="K337" s="12" t="s">
        <v>1305</v>
      </c>
      <c r="L337" s="10">
        <v>556</v>
      </c>
      <c r="M337" s="12" t="s">
        <v>1306</v>
      </c>
    </row>
    <row r="338" spans="1:13" ht="20.149999999999999" customHeight="1">
      <c r="A338" s="8" t="s">
        <v>14</v>
      </c>
      <c r="B338" s="9">
        <v>327261</v>
      </c>
      <c r="C338" s="10">
        <v>328733</v>
      </c>
      <c r="D338" s="11"/>
      <c r="E338" s="12" t="s">
        <v>37</v>
      </c>
      <c r="F338" s="12" t="s">
        <v>1307</v>
      </c>
      <c r="G338" s="12" t="s">
        <v>1308</v>
      </c>
      <c r="H338" s="10">
        <v>947376</v>
      </c>
      <c r="I338" s="12" t="s">
        <v>18</v>
      </c>
      <c r="J338" s="11"/>
      <c r="K338" s="12" t="s">
        <v>1309</v>
      </c>
      <c r="L338" s="10">
        <v>490</v>
      </c>
      <c r="M338" s="12" t="s">
        <v>1310</v>
      </c>
    </row>
    <row r="339" spans="1:13" ht="20.149999999999999" customHeight="1">
      <c r="A339" s="8" t="s">
        <v>14</v>
      </c>
      <c r="B339" s="9">
        <v>328747</v>
      </c>
      <c r="C339" s="10">
        <v>329334</v>
      </c>
      <c r="D339" s="11"/>
      <c r="E339" s="12" t="s">
        <v>37</v>
      </c>
      <c r="F339" s="12" t="s">
        <v>1311</v>
      </c>
      <c r="G339" s="12" t="s">
        <v>1312</v>
      </c>
      <c r="H339" s="10">
        <v>944981</v>
      </c>
      <c r="I339" s="12" t="s">
        <v>18</v>
      </c>
      <c r="J339" s="11"/>
      <c r="K339" s="12" t="s">
        <v>1313</v>
      </c>
      <c r="L339" s="10">
        <v>195</v>
      </c>
      <c r="M339" s="12" t="s">
        <v>1314</v>
      </c>
    </row>
    <row r="340" spans="1:13" ht="20.149999999999999" customHeight="1">
      <c r="A340" s="8" t="s">
        <v>14</v>
      </c>
      <c r="B340" s="9">
        <v>329463</v>
      </c>
      <c r="C340" s="10">
        <v>331496</v>
      </c>
      <c r="D340" s="11"/>
      <c r="E340" s="12" t="s">
        <v>15</v>
      </c>
      <c r="F340" s="12" t="s">
        <v>1315</v>
      </c>
      <c r="G340" s="12" t="s">
        <v>1316</v>
      </c>
      <c r="H340" s="10">
        <v>945079</v>
      </c>
      <c r="I340" s="12" t="s">
        <v>18</v>
      </c>
      <c r="J340" s="11"/>
      <c r="K340" s="12" t="s">
        <v>1317</v>
      </c>
      <c r="L340" s="10">
        <v>677</v>
      </c>
      <c r="M340" s="12" t="s">
        <v>1318</v>
      </c>
    </row>
    <row r="341" spans="1:13" ht="20.149999999999999" customHeight="1">
      <c r="A341" s="8" t="s">
        <v>14</v>
      </c>
      <c r="B341" s="9">
        <v>331802</v>
      </c>
      <c r="C341" s="10">
        <v>331876</v>
      </c>
      <c r="D341" s="11"/>
      <c r="E341" s="12" t="s">
        <v>15</v>
      </c>
      <c r="F341" s="12" t="s">
        <v>1319</v>
      </c>
      <c r="G341" s="12" t="s">
        <v>1320</v>
      </c>
      <c r="H341" s="10">
        <v>38094940</v>
      </c>
      <c r="I341" s="12" t="s">
        <v>18</v>
      </c>
      <c r="J341" s="11"/>
      <c r="K341" s="12" t="s">
        <v>1321</v>
      </c>
      <c r="L341" s="10">
        <v>24</v>
      </c>
      <c r="M341" s="12" t="s">
        <v>1322</v>
      </c>
    </row>
    <row r="342" spans="1:13" ht="20.149999999999999" customHeight="1">
      <c r="A342" s="8" t="s">
        <v>14</v>
      </c>
      <c r="B342" s="9">
        <v>332371</v>
      </c>
      <c r="C342" s="10">
        <v>333459</v>
      </c>
      <c r="D342" s="11"/>
      <c r="E342" s="12" t="s">
        <v>15</v>
      </c>
      <c r="F342" s="12" t="s">
        <v>1323</v>
      </c>
      <c r="G342" s="12" t="s">
        <v>1324</v>
      </c>
      <c r="H342" s="10">
        <v>947459</v>
      </c>
      <c r="I342" s="12" t="s">
        <v>18</v>
      </c>
      <c r="J342" s="11"/>
      <c r="K342" s="12" t="s">
        <v>1325</v>
      </c>
      <c r="L342" s="10">
        <v>362</v>
      </c>
      <c r="M342" s="12" t="s">
        <v>1326</v>
      </c>
    </row>
    <row r="343" spans="1:13" ht="20.149999999999999" customHeight="1">
      <c r="A343" s="8" t="s">
        <v>14</v>
      </c>
      <c r="B343" s="9">
        <v>333501</v>
      </c>
      <c r="C343" s="10">
        <v>334433</v>
      </c>
      <c r="D343" s="11"/>
      <c r="E343" s="12" t="s">
        <v>37</v>
      </c>
      <c r="F343" s="12" t="s">
        <v>1327</v>
      </c>
      <c r="G343" s="12" t="s">
        <v>1328</v>
      </c>
      <c r="H343" s="10">
        <v>945278</v>
      </c>
      <c r="I343" s="12" t="s">
        <v>18</v>
      </c>
      <c r="J343" s="11"/>
      <c r="K343" s="12" t="s">
        <v>1329</v>
      </c>
      <c r="L343" s="10">
        <v>310</v>
      </c>
      <c r="M343" s="12" t="s">
        <v>1330</v>
      </c>
    </row>
    <row r="344" spans="1:13" ht="20.149999999999999" customHeight="1">
      <c r="A344" s="8" t="s">
        <v>14</v>
      </c>
      <c r="B344" s="9">
        <v>334525</v>
      </c>
      <c r="C344" s="10">
        <v>335022</v>
      </c>
      <c r="D344" s="11"/>
      <c r="E344" s="12" t="s">
        <v>37</v>
      </c>
      <c r="F344" s="12" t="s">
        <v>1331</v>
      </c>
      <c r="G344" s="12" t="s">
        <v>1332</v>
      </c>
      <c r="H344" s="10">
        <v>947337</v>
      </c>
      <c r="I344" s="12" t="s">
        <v>18</v>
      </c>
      <c r="J344" s="11"/>
      <c r="K344" s="12" t="s">
        <v>1333</v>
      </c>
      <c r="L344" s="10">
        <v>165</v>
      </c>
      <c r="M344" s="12" t="s">
        <v>1334</v>
      </c>
    </row>
    <row r="345" spans="1:13" ht="20.149999999999999" customHeight="1">
      <c r="A345" s="8" t="s">
        <v>14</v>
      </c>
      <c r="B345" s="9">
        <v>335280</v>
      </c>
      <c r="C345" s="10">
        <v>335885</v>
      </c>
      <c r="D345" s="11"/>
      <c r="E345" s="12" t="s">
        <v>15</v>
      </c>
      <c r="F345" s="12" t="s">
        <v>1335</v>
      </c>
      <c r="G345" s="12" t="s">
        <v>1336</v>
      </c>
      <c r="H345" s="10">
        <v>947681</v>
      </c>
      <c r="I345" s="12" t="s">
        <v>18</v>
      </c>
      <c r="J345" s="11"/>
      <c r="K345" s="12" t="s">
        <v>1337</v>
      </c>
      <c r="L345" s="10">
        <v>201</v>
      </c>
      <c r="M345" s="12" t="s">
        <v>1338</v>
      </c>
    </row>
    <row r="346" spans="1:13" ht="20.149999999999999" customHeight="1">
      <c r="A346" s="8" t="s">
        <v>14</v>
      </c>
      <c r="B346" s="9">
        <v>335925</v>
      </c>
      <c r="C346" s="10">
        <v>336788</v>
      </c>
      <c r="D346" s="11"/>
      <c r="E346" s="12" t="s">
        <v>15</v>
      </c>
      <c r="F346" s="12" t="s">
        <v>1339</v>
      </c>
      <c r="G346" s="12" t="s">
        <v>1340</v>
      </c>
      <c r="H346" s="10">
        <v>947134</v>
      </c>
      <c r="I346" s="12" t="s">
        <v>18</v>
      </c>
      <c r="J346" s="11"/>
      <c r="K346" s="12" t="s">
        <v>1341</v>
      </c>
      <c r="L346" s="10">
        <v>287</v>
      </c>
      <c r="M346" s="12" t="s">
        <v>1342</v>
      </c>
    </row>
    <row r="347" spans="1:13" ht="20.149999999999999" customHeight="1">
      <c r="A347" s="8" t="s">
        <v>14</v>
      </c>
      <c r="B347" s="9">
        <v>336778</v>
      </c>
      <c r="C347" s="10">
        <v>338325</v>
      </c>
      <c r="D347" s="11"/>
      <c r="E347" s="12" t="s">
        <v>15</v>
      </c>
      <c r="F347" s="12" t="s">
        <v>1343</v>
      </c>
      <c r="G347" s="12" t="s">
        <v>1344</v>
      </c>
      <c r="H347" s="10">
        <v>947298</v>
      </c>
      <c r="I347" s="12" t="s">
        <v>18</v>
      </c>
      <c r="J347" s="11"/>
      <c r="K347" s="12" t="s">
        <v>1345</v>
      </c>
      <c r="L347" s="10">
        <v>515</v>
      </c>
      <c r="M347" s="12" t="s">
        <v>1346</v>
      </c>
    </row>
    <row r="348" spans="1:13" ht="20.149999999999999" customHeight="1">
      <c r="A348" s="8" t="s">
        <v>14</v>
      </c>
      <c r="B348" s="9">
        <v>338325</v>
      </c>
      <c r="C348" s="10">
        <v>339743</v>
      </c>
      <c r="D348" s="11"/>
      <c r="E348" s="12" t="s">
        <v>15</v>
      </c>
      <c r="F348" s="12" t="s">
        <v>1347</v>
      </c>
      <c r="G348" s="12" t="s">
        <v>1348</v>
      </c>
      <c r="H348" s="10">
        <v>945379</v>
      </c>
      <c r="I348" s="12" t="s">
        <v>18</v>
      </c>
      <c r="J348" s="11"/>
      <c r="K348" s="12" t="s">
        <v>1349</v>
      </c>
      <c r="L348" s="10">
        <v>472</v>
      </c>
      <c r="M348" s="12" t="s">
        <v>1350</v>
      </c>
    </row>
    <row r="349" spans="1:13" ht="20.149999999999999" customHeight="1">
      <c r="A349" s="8" t="s">
        <v>14</v>
      </c>
      <c r="B349" s="9">
        <v>339769</v>
      </c>
      <c r="C349" s="10">
        <v>340089</v>
      </c>
      <c r="D349" s="11"/>
      <c r="E349" s="12" t="s">
        <v>15</v>
      </c>
      <c r="F349" s="12" t="s">
        <v>1351</v>
      </c>
      <c r="G349" s="12" t="s">
        <v>1352</v>
      </c>
      <c r="H349" s="10">
        <v>945035</v>
      </c>
      <c r="I349" s="12" t="s">
        <v>18</v>
      </c>
      <c r="J349" s="11"/>
      <c r="K349" s="12" t="s">
        <v>1353</v>
      </c>
      <c r="L349" s="10">
        <v>106</v>
      </c>
      <c r="M349" s="12" t="s">
        <v>1354</v>
      </c>
    </row>
    <row r="350" spans="1:13" ht="20.149999999999999" customHeight="1">
      <c r="A350" s="8" t="s">
        <v>14</v>
      </c>
      <c r="B350" s="9">
        <v>340165</v>
      </c>
      <c r="C350" s="10">
        <v>341115</v>
      </c>
      <c r="D350" s="11"/>
      <c r="E350" s="12" t="s">
        <v>15</v>
      </c>
      <c r="F350" s="12" t="s">
        <v>1355</v>
      </c>
      <c r="G350" s="12" t="s">
        <v>1356</v>
      </c>
      <c r="H350" s="10">
        <v>944984</v>
      </c>
      <c r="I350" s="12" t="s">
        <v>18</v>
      </c>
      <c r="J350" s="11"/>
      <c r="K350" s="12" t="s">
        <v>1357</v>
      </c>
      <c r="L350" s="10">
        <v>316</v>
      </c>
      <c r="M350" s="12" t="s">
        <v>1358</v>
      </c>
    </row>
    <row r="351" spans="1:13" ht="20.149999999999999" customHeight="1">
      <c r="A351" s="8" t="s">
        <v>14</v>
      </c>
      <c r="B351" s="9">
        <v>341125</v>
      </c>
      <c r="C351" s="10">
        <v>342507</v>
      </c>
      <c r="D351" s="11"/>
      <c r="E351" s="12" t="s">
        <v>15</v>
      </c>
      <c r="F351" s="12" t="s">
        <v>1359</v>
      </c>
      <c r="G351" s="12" t="s">
        <v>1360</v>
      </c>
      <c r="H351" s="10">
        <v>944976</v>
      </c>
      <c r="I351" s="12" t="s">
        <v>18</v>
      </c>
      <c r="J351" s="11"/>
      <c r="K351" s="12" t="s">
        <v>1361</v>
      </c>
      <c r="L351" s="10">
        <v>460</v>
      </c>
      <c r="M351" s="12" t="s">
        <v>1362</v>
      </c>
    </row>
    <row r="352" spans="1:13" ht="20.149999999999999" customHeight="1">
      <c r="A352" s="8" t="s">
        <v>14</v>
      </c>
      <c r="B352" s="9">
        <v>342884</v>
      </c>
      <c r="C352" s="10">
        <v>343933</v>
      </c>
      <c r="D352" s="11"/>
      <c r="E352" s="12" t="s">
        <v>15</v>
      </c>
      <c r="F352" s="12" t="s">
        <v>1363</v>
      </c>
      <c r="G352" s="12" t="s">
        <v>1364</v>
      </c>
      <c r="H352" s="10">
        <v>944975</v>
      </c>
      <c r="I352" s="12" t="s">
        <v>18</v>
      </c>
      <c r="J352" s="11"/>
      <c r="K352" s="12" t="s">
        <v>1365</v>
      </c>
      <c r="L352" s="10">
        <v>349</v>
      </c>
      <c r="M352" s="12" t="s">
        <v>1366</v>
      </c>
    </row>
    <row r="353" spans="1:13" ht="20.149999999999999" customHeight="1">
      <c r="A353" s="8" t="s">
        <v>14</v>
      </c>
      <c r="B353" s="9">
        <v>344176</v>
      </c>
      <c r="C353" s="10">
        <v>344991</v>
      </c>
      <c r="D353" s="11"/>
      <c r="E353" s="12" t="s">
        <v>15</v>
      </c>
      <c r="F353" s="12" t="s">
        <v>1367</v>
      </c>
      <c r="G353" s="12" t="s">
        <v>1368</v>
      </c>
      <c r="H353" s="10">
        <v>944970</v>
      </c>
      <c r="I353" s="12" t="s">
        <v>18</v>
      </c>
      <c r="J353" s="11"/>
      <c r="K353" s="12" t="s">
        <v>1369</v>
      </c>
      <c r="L353" s="10">
        <v>271</v>
      </c>
      <c r="M353" s="12" t="s">
        <v>1370</v>
      </c>
    </row>
    <row r="354" spans="1:13" ht="20.149999999999999" customHeight="1">
      <c r="A354" s="8" t="s">
        <v>14</v>
      </c>
      <c r="B354" s="9">
        <v>345404</v>
      </c>
      <c r="C354" s="10">
        <v>345649</v>
      </c>
      <c r="D354" s="11"/>
      <c r="E354" s="12" t="s">
        <v>15</v>
      </c>
      <c r="F354" s="12" t="s">
        <v>1371</v>
      </c>
      <c r="G354" s="12" t="s">
        <v>1372</v>
      </c>
      <c r="H354" s="10">
        <v>944969</v>
      </c>
      <c r="I354" s="12" t="s">
        <v>18</v>
      </c>
      <c r="J354" s="11"/>
      <c r="K354" s="12" t="s">
        <v>1373</v>
      </c>
      <c r="L354" s="10">
        <v>81</v>
      </c>
      <c r="M354" s="12" t="s">
        <v>1374</v>
      </c>
    </row>
    <row r="355" spans="1:13" ht="20.149999999999999" customHeight="1">
      <c r="A355" s="8" t="s">
        <v>14</v>
      </c>
      <c r="B355" s="9">
        <v>345666</v>
      </c>
      <c r="C355" s="10">
        <v>346337</v>
      </c>
      <c r="D355" s="11"/>
      <c r="E355" s="12" t="s">
        <v>37</v>
      </c>
      <c r="F355" s="12" t="s">
        <v>1375</v>
      </c>
      <c r="G355" s="12" t="s">
        <v>1376</v>
      </c>
      <c r="H355" s="10">
        <v>944968</v>
      </c>
      <c r="I355" s="12" t="s">
        <v>18</v>
      </c>
      <c r="J355" s="11"/>
      <c r="K355" s="12" t="s">
        <v>1377</v>
      </c>
      <c r="L355" s="10">
        <v>223</v>
      </c>
      <c r="M355" s="12" t="s">
        <v>1378</v>
      </c>
    </row>
    <row r="356" spans="1:13" ht="20.149999999999999" customHeight="1">
      <c r="A356" s="8" t="s">
        <v>14</v>
      </c>
      <c r="B356" s="9">
        <v>346484</v>
      </c>
      <c r="C356" s="10">
        <v>346759</v>
      </c>
      <c r="D356" s="11"/>
      <c r="E356" s="12" t="s">
        <v>15</v>
      </c>
      <c r="F356" s="12" t="s">
        <v>1379</v>
      </c>
      <c r="G356" s="12" t="s">
        <v>1380</v>
      </c>
      <c r="H356" s="10">
        <v>944985</v>
      </c>
      <c r="I356" s="12" t="s">
        <v>18</v>
      </c>
      <c r="J356" s="11"/>
      <c r="K356" s="12" t="s">
        <v>1381</v>
      </c>
      <c r="L356" s="10">
        <v>91</v>
      </c>
      <c r="M356" s="12" t="s">
        <v>1382</v>
      </c>
    </row>
    <row r="357" spans="1:13" ht="20.149999999999999" customHeight="1">
      <c r="A357" s="8" t="s">
        <v>14</v>
      </c>
      <c r="B357" s="9">
        <v>346857</v>
      </c>
      <c r="C357" s="10">
        <v>348443</v>
      </c>
      <c r="D357" s="11"/>
      <c r="E357" s="12" t="s">
        <v>37</v>
      </c>
      <c r="F357" s="12" t="s">
        <v>1383</v>
      </c>
      <c r="G357" s="12" t="s">
        <v>1384</v>
      </c>
      <c r="H357" s="10">
        <v>944987</v>
      </c>
      <c r="I357" s="12" t="s">
        <v>18</v>
      </c>
      <c r="J357" s="11"/>
      <c r="K357" s="12" t="s">
        <v>1385</v>
      </c>
      <c r="L357" s="10">
        <v>528</v>
      </c>
      <c r="M357" s="12" t="s">
        <v>1386</v>
      </c>
    </row>
    <row r="358" spans="1:13" ht="20.149999999999999" customHeight="1">
      <c r="A358" s="8" t="s">
        <v>14</v>
      </c>
      <c r="B358" s="9">
        <v>348682</v>
      </c>
      <c r="C358" s="10">
        <v>349572</v>
      </c>
      <c r="D358" s="11"/>
      <c r="E358" s="12" t="s">
        <v>15</v>
      </c>
      <c r="F358" s="12" t="s">
        <v>1387</v>
      </c>
      <c r="G358" s="12" t="s">
        <v>1388</v>
      </c>
      <c r="H358" s="10">
        <v>944990</v>
      </c>
      <c r="I358" s="12" t="s">
        <v>18</v>
      </c>
      <c r="J358" s="11"/>
      <c r="K358" s="12" t="s">
        <v>1389</v>
      </c>
      <c r="L358" s="10">
        <v>296</v>
      </c>
      <c r="M358" s="12" t="s">
        <v>1390</v>
      </c>
    </row>
    <row r="359" spans="1:13" ht="20.149999999999999" customHeight="1">
      <c r="A359" s="8" t="s">
        <v>14</v>
      </c>
      <c r="B359" s="9">
        <v>350012</v>
      </c>
      <c r="C359" s="10">
        <v>351181</v>
      </c>
      <c r="D359" s="11"/>
      <c r="E359" s="12" t="s">
        <v>15</v>
      </c>
      <c r="F359" s="12" t="s">
        <v>1391</v>
      </c>
      <c r="G359" s="12" t="s">
        <v>1392</v>
      </c>
      <c r="H359" s="10">
        <v>947528</v>
      </c>
      <c r="I359" s="12" t="s">
        <v>18</v>
      </c>
      <c r="J359" s="11"/>
      <c r="K359" s="12" t="s">
        <v>1393</v>
      </c>
      <c r="L359" s="10">
        <v>389</v>
      </c>
      <c r="M359" s="12" t="s">
        <v>1394</v>
      </c>
    </row>
    <row r="360" spans="1:13" ht="20.149999999999999" customHeight="1">
      <c r="A360" s="8" t="s">
        <v>14</v>
      </c>
      <c r="B360" s="9">
        <v>351215</v>
      </c>
      <c r="C360" s="10">
        <v>352666</v>
      </c>
      <c r="D360" s="11"/>
      <c r="E360" s="12" t="s">
        <v>15</v>
      </c>
      <c r="F360" s="12" t="s">
        <v>1395</v>
      </c>
      <c r="G360" s="12" t="s">
        <v>1396</v>
      </c>
      <c r="H360" s="10">
        <v>945931</v>
      </c>
      <c r="I360" s="12" t="s">
        <v>18</v>
      </c>
      <c r="J360" s="11"/>
      <c r="K360" s="12" t="s">
        <v>1397</v>
      </c>
      <c r="L360" s="10">
        <v>483</v>
      </c>
      <c r="M360" s="12" t="s">
        <v>1398</v>
      </c>
    </row>
    <row r="361" spans="1:13" ht="20.149999999999999" customHeight="1">
      <c r="A361" s="8" t="s">
        <v>14</v>
      </c>
      <c r="B361" s="9">
        <v>352706</v>
      </c>
      <c r="C361" s="10">
        <v>354592</v>
      </c>
      <c r="D361" s="11"/>
      <c r="E361" s="12" t="s">
        <v>15</v>
      </c>
      <c r="F361" s="12" t="s">
        <v>1399</v>
      </c>
      <c r="G361" s="12" t="s">
        <v>1400</v>
      </c>
      <c r="H361" s="10">
        <v>946891</v>
      </c>
      <c r="I361" s="12" t="s">
        <v>18</v>
      </c>
      <c r="J361" s="11"/>
      <c r="K361" s="12" t="s">
        <v>1401</v>
      </c>
      <c r="L361" s="10">
        <v>628</v>
      </c>
      <c r="M361" s="12" t="s">
        <v>1402</v>
      </c>
    </row>
    <row r="362" spans="1:13" ht="20.149999999999999" customHeight="1">
      <c r="A362" s="8" t="s">
        <v>14</v>
      </c>
      <c r="B362" s="9">
        <v>354922</v>
      </c>
      <c r="C362" s="10">
        <v>356181</v>
      </c>
      <c r="D362" s="11"/>
      <c r="E362" s="12" t="s">
        <v>15</v>
      </c>
      <c r="F362" s="12" t="s">
        <v>1403</v>
      </c>
      <c r="G362" s="12" t="s">
        <v>1404</v>
      </c>
      <c r="H362" s="10">
        <v>944994</v>
      </c>
      <c r="I362" s="12" t="s">
        <v>18</v>
      </c>
      <c r="J362" s="11"/>
      <c r="K362" s="12" t="s">
        <v>1405</v>
      </c>
      <c r="L362" s="10">
        <v>419</v>
      </c>
      <c r="M362" s="12" t="s">
        <v>1406</v>
      </c>
    </row>
    <row r="363" spans="1:13" ht="20.149999999999999" customHeight="1">
      <c r="A363" s="8" t="s">
        <v>14</v>
      </c>
      <c r="B363" s="9">
        <v>356171</v>
      </c>
      <c r="C363" s="10">
        <v>357454</v>
      </c>
      <c r="D363" s="11"/>
      <c r="E363" s="12" t="s">
        <v>15</v>
      </c>
      <c r="F363" s="12" t="s">
        <v>1407</v>
      </c>
      <c r="G363" s="12" t="s">
        <v>1408</v>
      </c>
      <c r="H363" s="10">
        <v>944996</v>
      </c>
      <c r="I363" s="12" t="s">
        <v>18</v>
      </c>
      <c r="J363" s="11"/>
      <c r="K363" s="12" t="s">
        <v>1409</v>
      </c>
      <c r="L363" s="10">
        <v>427</v>
      </c>
      <c r="M363" s="12" t="s">
        <v>1410</v>
      </c>
    </row>
    <row r="364" spans="1:13" ht="20.149999999999999" customHeight="1">
      <c r="A364" s="8" t="s">
        <v>14</v>
      </c>
      <c r="B364" s="9">
        <v>357791</v>
      </c>
      <c r="C364" s="10">
        <v>358690</v>
      </c>
      <c r="D364" s="11"/>
      <c r="E364" s="12" t="s">
        <v>37</v>
      </c>
      <c r="F364" s="12" t="s">
        <v>1411</v>
      </c>
      <c r="G364" s="12" t="s">
        <v>1412</v>
      </c>
      <c r="H364" s="10">
        <v>945001</v>
      </c>
      <c r="I364" s="12" t="s">
        <v>18</v>
      </c>
      <c r="J364" s="11"/>
      <c r="K364" s="12" t="s">
        <v>1413</v>
      </c>
      <c r="L364" s="10">
        <v>299</v>
      </c>
      <c r="M364" s="12" t="s">
        <v>1414</v>
      </c>
    </row>
    <row r="365" spans="1:13" ht="20.149999999999999" customHeight="1">
      <c r="A365" s="8" t="s">
        <v>14</v>
      </c>
      <c r="B365" s="9">
        <v>358799</v>
      </c>
      <c r="C365" s="10">
        <v>359458</v>
      </c>
      <c r="D365" s="11"/>
      <c r="E365" s="12" t="s">
        <v>15</v>
      </c>
      <c r="F365" s="12" t="s">
        <v>1415</v>
      </c>
      <c r="G365" s="12" t="s">
        <v>1416</v>
      </c>
      <c r="H365" s="10">
        <v>946548</v>
      </c>
      <c r="I365" s="12" t="s">
        <v>18</v>
      </c>
      <c r="J365" s="11"/>
      <c r="K365" s="12" t="s">
        <v>1417</v>
      </c>
      <c r="L365" s="10">
        <v>219</v>
      </c>
      <c r="M365" s="12" t="s">
        <v>1418</v>
      </c>
    </row>
    <row r="366" spans="1:13" ht="20.149999999999999" customHeight="1">
      <c r="A366" s="8" t="s">
        <v>14</v>
      </c>
      <c r="B366" s="9">
        <v>359489</v>
      </c>
      <c r="C366" s="10">
        <v>359959</v>
      </c>
      <c r="D366" s="11"/>
      <c r="E366" s="12" t="s">
        <v>15</v>
      </c>
      <c r="F366" s="12" t="s">
        <v>1419</v>
      </c>
      <c r="G366" s="12" t="s">
        <v>1420</v>
      </c>
      <c r="H366" s="10">
        <v>948998</v>
      </c>
      <c r="I366" s="12" t="s">
        <v>18</v>
      </c>
      <c r="J366" s="11"/>
      <c r="K366" s="12" t="s">
        <v>1421</v>
      </c>
      <c r="L366" s="10">
        <v>156</v>
      </c>
      <c r="M366" s="12" t="s">
        <v>1422</v>
      </c>
    </row>
    <row r="367" spans="1:13" ht="20.149999999999999" customHeight="1">
      <c r="A367" s="8" t="s">
        <v>14</v>
      </c>
      <c r="B367" s="9">
        <v>359992</v>
      </c>
      <c r="C367" s="10">
        <v>361146</v>
      </c>
      <c r="D367" s="11"/>
      <c r="E367" s="12" t="s">
        <v>15</v>
      </c>
      <c r="F367" s="12" t="s">
        <v>1423</v>
      </c>
      <c r="G367" s="12" t="s">
        <v>1424</v>
      </c>
      <c r="H367" s="10">
        <v>946770</v>
      </c>
      <c r="I367" s="12" t="s">
        <v>18</v>
      </c>
      <c r="J367" s="11"/>
      <c r="K367" s="12" t="s">
        <v>1425</v>
      </c>
      <c r="L367" s="10">
        <v>384</v>
      </c>
      <c r="M367" s="12" t="s">
        <v>1426</v>
      </c>
    </row>
    <row r="368" spans="1:13" ht="20.149999999999999" customHeight="1">
      <c r="A368" s="8" t="s">
        <v>14</v>
      </c>
      <c r="B368" s="9">
        <v>361249</v>
      </c>
      <c r="C368" s="10">
        <v>361860</v>
      </c>
      <c r="D368" s="11"/>
      <c r="E368" s="12" t="s">
        <v>37</v>
      </c>
      <c r="F368" s="12" t="s">
        <v>1427</v>
      </c>
      <c r="G368" s="12" t="s">
        <v>1428</v>
      </c>
      <c r="H368" s="10">
        <v>945674</v>
      </c>
      <c r="I368" s="12" t="s">
        <v>18</v>
      </c>
      <c r="J368" s="11"/>
      <c r="K368" s="12" t="s">
        <v>1429</v>
      </c>
      <c r="L368" s="10">
        <v>203</v>
      </c>
      <c r="M368" s="12" t="s">
        <v>1430</v>
      </c>
    </row>
    <row r="369" spans="1:13" ht="20.149999999999999" customHeight="1">
      <c r="A369" s="8" t="s">
        <v>14</v>
      </c>
      <c r="B369" s="9">
        <v>361926</v>
      </c>
      <c r="C369" s="10">
        <v>363179</v>
      </c>
      <c r="D369" s="11"/>
      <c r="E369" s="12" t="s">
        <v>37</v>
      </c>
      <c r="F369" s="12" t="s">
        <v>1431</v>
      </c>
      <c r="G369" s="12" t="s">
        <v>1432</v>
      </c>
      <c r="H369" s="10">
        <v>949083</v>
      </c>
      <c r="I369" s="12" t="s">
        <v>18</v>
      </c>
      <c r="J369" s="11"/>
      <c r="K369" s="12" t="s">
        <v>1433</v>
      </c>
      <c r="L369" s="10">
        <v>417</v>
      </c>
      <c r="M369" s="12" t="s">
        <v>1434</v>
      </c>
    </row>
    <row r="370" spans="1:13" ht="20.149999999999999" customHeight="1">
      <c r="A370" s="8" t="s">
        <v>14</v>
      </c>
      <c r="B370" s="9">
        <v>363231</v>
      </c>
      <c r="C370" s="10">
        <v>366305</v>
      </c>
      <c r="D370" s="11"/>
      <c r="E370" s="12" t="s">
        <v>37</v>
      </c>
      <c r="F370" s="12" t="s">
        <v>1435</v>
      </c>
      <c r="G370" s="12" t="s">
        <v>1436</v>
      </c>
      <c r="H370" s="10">
        <v>945006</v>
      </c>
      <c r="I370" s="12" t="s">
        <v>18</v>
      </c>
      <c r="J370" s="11"/>
      <c r="K370" s="12" t="s">
        <v>1437</v>
      </c>
      <c r="L370" s="10">
        <v>1024</v>
      </c>
      <c r="M370" s="12" t="s">
        <v>1438</v>
      </c>
    </row>
    <row r="371" spans="1:13" ht="20.149999999999999" customHeight="1">
      <c r="A371" s="8" t="s">
        <v>14</v>
      </c>
      <c r="B371" s="9">
        <v>366428</v>
      </c>
      <c r="C371" s="10">
        <v>367510</v>
      </c>
      <c r="D371" s="11"/>
      <c r="E371" s="12" t="s">
        <v>37</v>
      </c>
      <c r="F371" s="12" t="s">
        <v>1439</v>
      </c>
      <c r="G371" s="12" t="s">
        <v>1440</v>
      </c>
      <c r="H371" s="10">
        <v>945007</v>
      </c>
      <c r="I371" s="12" t="s">
        <v>18</v>
      </c>
      <c r="J371" s="11"/>
      <c r="K371" s="12" t="s">
        <v>1441</v>
      </c>
      <c r="L371" s="10">
        <v>360</v>
      </c>
      <c r="M371" s="12" t="s">
        <v>1442</v>
      </c>
    </row>
    <row r="372" spans="1:13" ht="20.149999999999999" customHeight="1">
      <c r="A372" s="8" t="s">
        <v>14</v>
      </c>
      <c r="B372" s="9">
        <v>367587</v>
      </c>
      <c r="C372" s="10">
        <v>368420</v>
      </c>
      <c r="D372" s="11"/>
      <c r="E372" s="12" t="s">
        <v>37</v>
      </c>
      <c r="F372" s="12" t="s">
        <v>1443</v>
      </c>
      <c r="G372" s="12" t="s">
        <v>1444</v>
      </c>
      <c r="H372" s="10">
        <v>945938</v>
      </c>
      <c r="I372" s="12" t="s">
        <v>18</v>
      </c>
      <c r="J372" s="11"/>
      <c r="K372" s="12" t="s">
        <v>1445</v>
      </c>
      <c r="L372" s="10">
        <v>277</v>
      </c>
      <c r="M372" s="12" t="s">
        <v>1446</v>
      </c>
    </row>
    <row r="373" spans="1:13" ht="20.149999999999999" customHeight="1">
      <c r="A373" s="8" t="s">
        <v>14</v>
      </c>
      <c r="B373" s="9">
        <v>368611</v>
      </c>
      <c r="C373" s="10">
        <v>370275</v>
      </c>
      <c r="D373" s="11"/>
      <c r="E373" s="12" t="s">
        <v>15</v>
      </c>
      <c r="F373" s="12" t="s">
        <v>1447</v>
      </c>
      <c r="G373" s="12" t="s">
        <v>1448</v>
      </c>
      <c r="H373" s="10">
        <v>945197</v>
      </c>
      <c r="I373" s="12" t="s">
        <v>18</v>
      </c>
      <c r="J373" s="11"/>
      <c r="K373" s="12" t="s">
        <v>1449</v>
      </c>
      <c r="L373" s="10">
        <v>554</v>
      </c>
      <c r="M373" s="12" t="s">
        <v>1450</v>
      </c>
    </row>
    <row r="374" spans="1:13" ht="20.149999999999999" customHeight="1">
      <c r="A374" s="8" t="s">
        <v>14</v>
      </c>
      <c r="B374" s="9">
        <v>370277</v>
      </c>
      <c r="C374" s="10">
        <v>371221</v>
      </c>
      <c r="D374" s="11"/>
      <c r="E374" s="12" t="s">
        <v>15</v>
      </c>
      <c r="F374" s="12" t="s">
        <v>1451</v>
      </c>
      <c r="G374" s="12" t="s">
        <v>1452</v>
      </c>
      <c r="H374" s="10">
        <v>945047</v>
      </c>
      <c r="I374" s="12" t="s">
        <v>18</v>
      </c>
      <c r="J374" s="11"/>
      <c r="K374" s="12" t="s">
        <v>1453</v>
      </c>
      <c r="L374" s="10">
        <v>314</v>
      </c>
      <c r="M374" s="12" t="s">
        <v>1454</v>
      </c>
    </row>
    <row r="375" spans="1:13" ht="20.149999999999999" customHeight="1">
      <c r="A375" s="8" t="s">
        <v>14</v>
      </c>
      <c r="B375" s="9">
        <v>371239</v>
      </c>
      <c r="C375" s="10">
        <v>372105</v>
      </c>
      <c r="D375" s="11"/>
      <c r="E375" s="12" t="s">
        <v>15</v>
      </c>
      <c r="F375" s="12" t="s">
        <v>1455</v>
      </c>
      <c r="G375" s="12" t="s">
        <v>1456</v>
      </c>
      <c r="H375" s="10">
        <v>944954</v>
      </c>
      <c r="I375" s="12" t="s">
        <v>18</v>
      </c>
      <c r="J375" s="11"/>
      <c r="K375" s="12" t="s">
        <v>1457</v>
      </c>
      <c r="L375" s="10">
        <v>288</v>
      </c>
      <c r="M375" s="12" t="s">
        <v>1458</v>
      </c>
    </row>
    <row r="376" spans="1:13" ht="20.149999999999999" customHeight="1">
      <c r="A376" s="8" t="s">
        <v>14</v>
      </c>
      <c r="B376" s="9">
        <v>372115</v>
      </c>
      <c r="C376" s="10">
        <v>372924</v>
      </c>
      <c r="D376" s="11"/>
      <c r="E376" s="12" t="s">
        <v>15</v>
      </c>
      <c r="F376" s="12" t="s">
        <v>1459</v>
      </c>
      <c r="G376" s="12" t="s">
        <v>1460</v>
      </c>
      <c r="H376" s="10">
        <v>944768</v>
      </c>
      <c r="I376" s="12" t="s">
        <v>18</v>
      </c>
      <c r="J376" s="11"/>
      <c r="K376" s="12" t="s">
        <v>1461</v>
      </c>
      <c r="L376" s="10">
        <v>269</v>
      </c>
      <c r="M376" s="12" t="s">
        <v>1462</v>
      </c>
    </row>
    <row r="377" spans="1:13" ht="20.149999999999999" customHeight="1">
      <c r="A377" s="8" t="s">
        <v>14</v>
      </c>
      <c r="B377" s="9">
        <v>372921</v>
      </c>
      <c r="C377" s="10">
        <v>373871</v>
      </c>
      <c r="D377" s="11"/>
      <c r="E377" s="12" t="s">
        <v>15</v>
      </c>
      <c r="F377" s="12" t="s">
        <v>1463</v>
      </c>
      <c r="G377" s="12" t="s">
        <v>1464</v>
      </c>
      <c r="H377" s="10">
        <v>945008</v>
      </c>
      <c r="I377" s="12" t="s">
        <v>18</v>
      </c>
      <c r="J377" s="11"/>
      <c r="K377" s="12" t="s">
        <v>1465</v>
      </c>
      <c r="L377" s="10">
        <v>316</v>
      </c>
      <c r="M377" s="12" t="s">
        <v>1466</v>
      </c>
    </row>
    <row r="378" spans="1:13" ht="20.149999999999999" customHeight="1">
      <c r="A378" s="8" t="s">
        <v>14</v>
      </c>
      <c r="B378" s="9">
        <v>373868</v>
      </c>
      <c r="C378" s="10">
        <v>374881</v>
      </c>
      <c r="D378" s="11"/>
      <c r="E378" s="12" t="s">
        <v>15</v>
      </c>
      <c r="F378" s="12" t="s">
        <v>1467</v>
      </c>
      <c r="G378" s="12" t="s">
        <v>1468</v>
      </c>
      <c r="H378" s="10">
        <v>945012</v>
      </c>
      <c r="I378" s="12" t="s">
        <v>18</v>
      </c>
      <c r="J378" s="11"/>
      <c r="K378" s="12" t="s">
        <v>1469</v>
      </c>
      <c r="L378" s="10">
        <v>337</v>
      </c>
      <c r="M378" s="12" t="s">
        <v>1470</v>
      </c>
    </row>
    <row r="379" spans="1:13" ht="20.149999999999999" customHeight="1">
      <c r="A379" s="8" t="s">
        <v>14</v>
      </c>
      <c r="B379" s="9">
        <v>375459</v>
      </c>
      <c r="C379" s="10">
        <v>376670</v>
      </c>
      <c r="D379" s="11"/>
      <c r="E379" s="12" t="s">
        <v>15</v>
      </c>
      <c r="F379" s="12" t="s">
        <v>1471</v>
      </c>
      <c r="G379" s="12" t="s">
        <v>1472</v>
      </c>
      <c r="H379" s="10">
        <v>944997</v>
      </c>
      <c r="I379" s="12" t="s">
        <v>18</v>
      </c>
      <c r="J379" s="11"/>
      <c r="K379" s="12" t="s">
        <v>1473</v>
      </c>
      <c r="L379" s="10">
        <v>403</v>
      </c>
      <c r="M379" s="12" t="s">
        <v>1474</v>
      </c>
    </row>
    <row r="380" spans="1:13" ht="20.149999999999999" customHeight="1">
      <c r="A380" s="8" t="s">
        <v>14</v>
      </c>
      <c r="B380" s="9">
        <v>376772</v>
      </c>
      <c r="C380" s="10">
        <v>377311</v>
      </c>
      <c r="D380" s="11"/>
      <c r="E380" s="12" t="s">
        <v>15</v>
      </c>
      <c r="F380" s="12" t="s">
        <v>1475</v>
      </c>
      <c r="G380" s="12" t="s">
        <v>1476</v>
      </c>
      <c r="H380" s="10">
        <v>944993</v>
      </c>
      <c r="I380" s="12" t="s">
        <v>18</v>
      </c>
      <c r="J380" s="11"/>
      <c r="K380" s="12" t="s">
        <v>1477</v>
      </c>
      <c r="L380" s="10">
        <v>179</v>
      </c>
      <c r="M380" s="12" t="s">
        <v>1478</v>
      </c>
    </row>
    <row r="381" spans="1:13" ht="20.149999999999999" customHeight="1">
      <c r="A381" s="8" t="s">
        <v>14</v>
      </c>
      <c r="B381" s="9">
        <v>377535</v>
      </c>
      <c r="C381" s="10">
        <v>378368</v>
      </c>
      <c r="D381" s="11"/>
      <c r="E381" s="12" t="s">
        <v>37</v>
      </c>
      <c r="F381" s="12" t="s">
        <v>1479</v>
      </c>
      <c r="G381" s="12" t="s">
        <v>1480</v>
      </c>
      <c r="H381" s="10">
        <v>944991</v>
      </c>
      <c r="I381" s="12" t="s">
        <v>18</v>
      </c>
      <c r="J381" s="11"/>
      <c r="K381" s="12" t="s">
        <v>1481</v>
      </c>
      <c r="L381" s="10">
        <v>277</v>
      </c>
      <c r="M381" s="12" t="s">
        <v>1482</v>
      </c>
    </row>
    <row r="382" spans="1:13" ht="20.149999999999999" customHeight="1">
      <c r="A382" s="8" t="s">
        <v>14</v>
      </c>
      <c r="B382" s="9">
        <v>378462</v>
      </c>
      <c r="C382" s="10">
        <v>379571</v>
      </c>
      <c r="D382" s="11"/>
      <c r="E382" s="12" t="s">
        <v>37</v>
      </c>
      <c r="F382" s="12" t="s">
        <v>1483</v>
      </c>
      <c r="G382" s="12" t="s">
        <v>1484</v>
      </c>
      <c r="H382" s="10">
        <v>944988</v>
      </c>
      <c r="I382" s="12" t="s">
        <v>18</v>
      </c>
      <c r="J382" s="11"/>
      <c r="K382" s="12" t="s">
        <v>1485</v>
      </c>
      <c r="L382" s="10">
        <v>369</v>
      </c>
      <c r="M382" s="12" t="s">
        <v>1486</v>
      </c>
    </row>
    <row r="383" spans="1:13" ht="20.149999999999999" customHeight="1">
      <c r="A383" s="8" t="s">
        <v>14</v>
      </c>
      <c r="B383" s="9">
        <v>379606</v>
      </c>
      <c r="C383" s="10">
        <v>379881</v>
      </c>
      <c r="D383" s="11"/>
      <c r="E383" s="12" t="s">
        <v>37</v>
      </c>
      <c r="F383" s="12" t="s">
        <v>1487</v>
      </c>
      <c r="G383" s="12" t="s">
        <v>1488</v>
      </c>
      <c r="H383" s="10">
        <v>944986</v>
      </c>
      <c r="I383" s="12" t="s">
        <v>18</v>
      </c>
      <c r="J383" s="11"/>
      <c r="K383" s="12" t="s">
        <v>1489</v>
      </c>
      <c r="L383" s="10">
        <v>91</v>
      </c>
      <c r="M383" s="12" t="s">
        <v>1490</v>
      </c>
    </row>
    <row r="384" spans="1:13" ht="20.149999999999999" customHeight="1">
      <c r="A384" s="8" t="s">
        <v>14</v>
      </c>
      <c r="B384" s="9">
        <v>380069</v>
      </c>
      <c r="C384" s="10">
        <v>380842</v>
      </c>
      <c r="D384" s="11"/>
      <c r="E384" s="12" t="s">
        <v>37</v>
      </c>
      <c r="F384" s="12" t="s">
        <v>1491</v>
      </c>
      <c r="G384" s="12" t="s">
        <v>1492</v>
      </c>
      <c r="H384" s="10">
        <v>945014</v>
      </c>
      <c r="I384" s="12" t="s">
        <v>18</v>
      </c>
      <c r="J384" s="11"/>
      <c r="K384" s="12" t="s">
        <v>1493</v>
      </c>
      <c r="L384" s="10">
        <v>257</v>
      </c>
      <c r="M384" s="12" t="s">
        <v>1494</v>
      </c>
    </row>
    <row r="385" spans="1:13" ht="20.149999999999999" customHeight="1">
      <c r="A385" s="8" t="s">
        <v>14</v>
      </c>
      <c r="B385" s="9">
        <v>380844</v>
      </c>
      <c r="C385" s="10">
        <v>382872</v>
      </c>
      <c r="D385" s="11"/>
      <c r="E385" s="12" t="s">
        <v>37</v>
      </c>
      <c r="F385" s="12" t="s">
        <v>915</v>
      </c>
      <c r="G385" s="12" t="s">
        <v>1495</v>
      </c>
      <c r="H385" s="10">
        <v>4056039</v>
      </c>
      <c r="I385" s="12" t="s">
        <v>917</v>
      </c>
      <c r="J385" s="11"/>
      <c r="K385" s="11"/>
      <c r="L385" s="11"/>
      <c r="M385" s="12" t="s">
        <v>1496</v>
      </c>
    </row>
    <row r="386" spans="1:13" ht="20.149999999999999" customHeight="1">
      <c r="A386" s="8" t="s">
        <v>14</v>
      </c>
      <c r="B386" s="9">
        <v>381351</v>
      </c>
      <c r="C386" s="10">
        <v>381716</v>
      </c>
      <c r="D386" s="11"/>
      <c r="E386" s="12" t="s">
        <v>15</v>
      </c>
      <c r="F386" s="12" t="s">
        <v>1497</v>
      </c>
      <c r="G386" s="12" t="s">
        <v>1498</v>
      </c>
      <c r="H386" s="10">
        <v>945025</v>
      </c>
      <c r="I386" s="12" t="s">
        <v>18</v>
      </c>
      <c r="J386" s="11"/>
      <c r="K386" s="12" t="s">
        <v>1499</v>
      </c>
      <c r="L386" s="10">
        <v>121</v>
      </c>
      <c r="M386" s="12" t="s">
        <v>1500</v>
      </c>
    </row>
    <row r="387" spans="1:13" ht="20.149999999999999" customHeight="1">
      <c r="A387" s="8" t="s">
        <v>14</v>
      </c>
      <c r="B387" s="9">
        <v>381674</v>
      </c>
      <c r="C387" s="10">
        <v>382579</v>
      </c>
      <c r="D387" s="11"/>
      <c r="E387" s="12" t="s">
        <v>15</v>
      </c>
      <c r="F387" s="12" t="s">
        <v>1501</v>
      </c>
      <c r="G387" s="12" t="s">
        <v>1502</v>
      </c>
      <c r="H387" s="10">
        <v>945203</v>
      </c>
      <c r="I387" s="12" t="s">
        <v>18</v>
      </c>
      <c r="J387" s="11"/>
      <c r="K387" s="12" t="s">
        <v>1503</v>
      </c>
      <c r="L387" s="10">
        <v>301</v>
      </c>
      <c r="M387" s="12" t="s">
        <v>1504</v>
      </c>
    </row>
    <row r="388" spans="1:13" ht="20.149999999999999" customHeight="1">
      <c r="A388" s="8" t="s">
        <v>14</v>
      </c>
      <c r="B388" s="9">
        <v>382739</v>
      </c>
      <c r="C388" s="10">
        <v>383935</v>
      </c>
      <c r="D388" s="11"/>
      <c r="E388" s="12" t="s">
        <v>37</v>
      </c>
      <c r="F388" s="12" t="s">
        <v>1505</v>
      </c>
      <c r="G388" s="12" t="s">
        <v>1506</v>
      </c>
      <c r="H388" s="10">
        <v>945308</v>
      </c>
      <c r="I388" s="12" t="s">
        <v>18</v>
      </c>
      <c r="J388" s="11"/>
      <c r="K388" s="12" t="s">
        <v>1507</v>
      </c>
      <c r="L388" s="10">
        <v>398</v>
      </c>
      <c r="M388" s="12" t="s">
        <v>1508</v>
      </c>
    </row>
    <row r="389" spans="1:13" ht="20.149999999999999" customHeight="1">
      <c r="A389" s="8" t="s">
        <v>14</v>
      </c>
      <c r="B389" s="9">
        <v>383960</v>
      </c>
      <c r="C389" s="10">
        <v>384079</v>
      </c>
      <c r="D389" s="11"/>
      <c r="E389" s="12" t="s">
        <v>15</v>
      </c>
      <c r="F389" s="12" t="s">
        <v>1509</v>
      </c>
      <c r="G389" s="12" t="s">
        <v>1510</v>
      </c>
      <c r="H389" s="10">
        <v>38094941</v>
      </c>
      <c r="I389" s="12" t="s">
        <v>18</v>
      </c>
      <c r="J389" s="11"/>
      <c r="K389" s="12" t="s">
        <v>1511</v>
      </c>
      <c r="L389" s="10">
        <v>39</v>
      </c>
      <c r="M389" s="12" t="s">
        <v>1512</v>
      </c>
    </row>
    <row r="390" spans="1:13" ht="20.149999999999999" customHeight="1">
      <c r="A390" s="8" t="s">
        <v>14</v>
      </c>
      <c r="B390" s="9">
        <v>384059</v>
      </c>
      <c r="C390" s="10">
        <v>384616</v>
      </c>
      <c r="D390" s="11"/>
      <c r="E390" s="12" t="s">
        <v>37</v>
      </c>
      <c r="F390" s="12" t="s">
        <v>1513</v>
      </c>
      <c r="G390" s="12" t="s">
        <v>1514</v>
      </c>
      <c r="H390" s="10">
        <v>946967</v>
      </c>
      <c r="I390" s="12" t="s">
        <v>18</v>
      </c>
      <c r="J390" s="11"/>
      <c r="K390" s="12" t="s">
        <v>1515</v>
      </c>
      <c r="L390" s="10">
        <v>185</v>
      </c>
      <c r="M390" s="12" t="s">
        <v>1516</v>
      </c>
    </row>
    <row r="391" spans="1:13" ht="20.149999999999999" customHeight="1">
      <c r="A391" s="8" t="s">
        <v>14</v>
      </c>
      <c r="B391" s="9">
        <v>385232</v>
      </c>
      <c r="C391" s="10">
        <v>386194</v>
      </c>
      <c r="D391" s="11"/>
      <c r="E391" s="12" t="s">
        <v>15</v>
      </c>
      <c r="F391" s="12" t="s">
        <v>1517</v>
      </c>
      <c r="G391" s="12" t="s">
        <v>1518</v>
      </c>
      <c r="H391" s="10">
        <v>945030</v>
      </c>
      <c r="I391" s="12" t="s">
        <v>18</v>
      </c>
      <c r="J391" s="11"/>
      <c r="K391" s="12" t="s">
        <v>1519</v>
      </c>
      <c r="L391" s="10">
        <v>320</v>
      </c>
      <c r="M391" s="12" t="s">
        <v>1520</v>
      </c>
    </row>
    <row r="392" spans="1:13" ht="20.149999999999999" customHeight="1">
      <c r="A392" s="8" t="s">
        <v>14</v>
      </c>
      <c r="B392" s="9">
        <v>386207</v>
      </c>
      <c r="C392" s="10">
        <v>386974</v>
      </c>
      <c r="D392" s="11"/>
      <c r="E392" s="12" t="s">
        <v>15</v>
      </c>
      <c r="F392" s="12" t="s">
        <v>1521</v>
      </c>
      <c r="G392" s="12" t="s">
        <v>1522</v>
      </c>
      <c r="H392" s="10">
        <v>945027</v>
      </c>
      <c r="I392" s="12" t="s">
        <v>18</v>
      </c>
      <c r="J392" s="11"/>
      <c r="K392" s="12" t="s">
        <v>1523</v>
      </c>
      <c r="L392" s="10">
        <v>255</v>
      </c>
      <c r="M392" s="12" t="s">
        <v>1524</v>
      </c>
    </row>
    <row r="393" spans="1:13" ht="20.149999999999999" customHeight="1">
      <c r="A393" s="8" t="s">
        <v>14</v>
      </c>
      <c r="B393" s="9">
        <v>386971</v>
      </c>
      <c r="C393" s="10">
        <v>387798</v>
      </c>
      <c r="D393" s="11"/>
      <c r="E393" s="12" t="s">
        <v>15</v>
      </c>
      <c r="F393" s="12" t="s">
        <v>1525</v>
      </c>
      <c r="G393" s="12" t="s">
        <v>1526</v>
      </c>
      <c r="H393" s="10">
        <v>945026</v>
      </c>
      <c r="I393" s="12" t="s">
        <v>18</v>
      </c>
      <c r="J393" s="11"/>
      <c r="K393" s="12" t="s">
        <v>1527</v>
      </c>
      <c r="L393" s="10">
        <v>275</v>
      </c>
      <c r="M393" s="12" t="s">
        <v>1528</v>
      </c>
    </row>
    <row r="394" spans="1:13" ht="20.149999999999999" customHeight="1">
      <c r="A394" s="8" t="s">
        <v>14</v>
      </c>
      <c r="B394" s="9">
        <v>387795</v>
      </c>
      <c r="C394" s="10">
        <v>388646</v>
      </c>
      <c r="D394" s="11"/>
      <c r="E394" s="12" t="s">
        <v>15</v>
      </c>
      <c r="F394" s="12" t="s">
        <v>1529</v>
      </c>
      <c r="G394" s="12" t="s">
        <v>1530</v>
      </c>
      <c r="H394" s="10">
        <v>945021</v>
      </c>
      <c r="I394" s="12" t="s">
        <v>18</v>
      </c>
      <c r="J394" s="11"/>
      <c r="K394" s="12" t="s">
        <v>1531</v>
      </c>
      <c r="L394" s="10">
        <v>283</v>
      </c>
      <c r="M394" s="12" t="s">
        <v>1532</v>
      </c>
    </row>
    <row r="395" spans="1:13" ht="20.149999999999999" customHeight="1">
      <c r="A395" s="8" t="s">
        <v>14</v>
      </c>
      <c r="B395" s="9">
        <v>388753</v>
      </c>
      <c r="C395" s="10">
        <v>389727</v>
      </c>
      <c r="D395" s="11"/>
      <c r="E395" s="12" t="s">
        <v>37</v>
      </c>
      <c r="F395" s="12" t="s">
        <v>1533</v>
      </c>
      <c r="G395" s="12" t="s">
        <v>1534</v>
      </c>
      <c r="H395" s="10">
        <v>945017</v>
      </c>
      <c r="I395" s="12" t="s">
        <v>18</v>
      </c>
      <c r="J395" s="11"/>
      <c r="K395" s="12" t="s">
        <v>1535</v>
      </c>
      <c r="L395" s="10">
        <v>324</v>
      </c>
      <c r="M395" s="12" t="s">
        <v>1536</v>
      </c>
    </row>
    <row r="396" spans="1:13" ht="20.149999999999999" customHeight="1">
      <c r="A396" s="8" t="s">
        <v>14</v>
      </c>
      <c r="B396" s="9">
        <v>390251</v>
      </c>
      <c r="C396" s="10">
        <v>394418</v>
      </c>
      <c r="D396" s="11"/>
      <c r="E396" s="12" t="s">
        <v>15</v>
      </c>
      <c r="F396" s="12" t="s">
        <v>915</v>
      </c>
      <c r="G396" s="12" t="s">
        <v>1537</v>
      </c>
      <c r="H396" s="10">
        <v>4056040</v>
      </c>
      <c r="I396" s="12" t="s">
        <v>917</v>
      </c>
      <c r="J396" s="11"/>
      <c r="K396" s="11"/>
      <c r="L396" s="11"/>
      <c r="M396" s="12" t="s">
        <v>1538</v>
      </c>
    </row>
    <row r="397" spans="1:13" ht="20.149999999999999" customHeight="1">
      <c r="A397" s="8" t="s">
        <v>14</v>
      </c>
      <c r="B397" s="9">
        <v>391592</v>
      </c>
      <c r="C397" s="10">
        <v>391648</v>
      </c>
      <c r="D397" s="11"/>
      <c r="E397" s="12" t="s">
        <v>37</v>
      </c>
      <c r="F397" s="12" t="s">
        <v>1539</v>
      </c>
      <c r="G397" s="12" t="s">
        <v>1540</v>
      </c>
      <c r="H397" s="10">
        <v>63925625</v>
      </c>
      <c r="I397" s="12" t="s">
        <v>18</v>
      </c>
      <c r="J397" s="11"/>
      <c r="K397" s="12" t="s">
        <v>1541</v>
      </c>
      <c r="L397" s="10">
        <v>18</v>
      </c>
      <c r="M397" s="12" t="s">
        <v>1542</v>
      </c>
    </row>
    <row r="398" spans="1:13" ht="20.149999999999999" customHeight="1">
      <c r="A398" s="8" t="s">
        <v>14</v>
      </c>
      <c r="B398" s="9">
        <v>391739</v>
      </c>
      <c r="C398" s="10">
        <v>392605</v>
      </c>
      <c r="D398" s="11"/>
      <c r="E398" s="12" t="s">
        <v>37</v>
      </c>
      <c r="F398" s="12" t="s">
        <v>1263</v>
      </c>
      <c r="G398" s="12" t="s">
        <v>1543</v>
      </c>
      <c r="H398" s="10">
        <v>945036</v>
      </c>
      <c r="I398" s="12" t="s">
        <v>18</v>
      </c>
      <c r="J398" s="11"/>
      <c r="K398" s="12" t="s">
        <v>1544</v>
      </c>
      <c r="L398" s="10">
        <v>288</v>
      </c>
      <c r="M398" s="12" t="s">
        <v>1545</v>
      </c>
    </row>
    <row r="399" spans="1:13" ht="20.149999999999999" customHeight="1">
      <c r="A399" s="8" t="s">
        <v>14</v>
      </c>
      <c r="B399" s="9">
        <v>392602</v>
      </c>
      <c r="C399" s="10">
        <v>392901</v>
      </c>
      <c r="D399" s="11"/>
      <c r="E399" s="12" t="s">
        <v>37</v>
      </c>
      <c r="F399" s="12" t="s">
        <v>1259</v>
      </c>
      <c r="G399" s="12" t="s">
        <v>1546</v>
      </c>
      <c r="H399" s="10">
        <v>946900</v>
      </c>
      <c r="I399" s="12" t="s">
        <v>18</v>
      </c>
      <c r="J399" s="11"/>
      <c r="K399" s="12" t="s">
        <v>1547</v>
      </c>
      <c r="L399" s="10">
        <v>99</v>
      </c>
      <c r="M399" s="12" t="s">
        <v>1548</v>
      </c>
    </row>
    <row r="400" spans="1:13" ht="20.149999999999999" customHeight="1">
      <c r="A400" s="8" t="s">
        <v>14</v>
      </c>
      <c r="B400" s="9">
        <v>394506</v>
      </c>
      <c r="C400" s="10">
        <v>395129</v>
      </c>
      <c r="D400" s="11"/>
      <c r="E400" s="12" t="s">
        <v>15</v>
      </c>
      <c r="F400" s="12" t="s">
        <v>1549</v>
      </c>
      <c r="G400" s="12" t="s">
        <v>1550</v>
      </c>
      <c r="H400" s="10">
        <v>946902</v>
      </c>
      <c r="I400" s="12" t="s">
        <v>18</v>
      </c>
      <c r="J400" s="11"/>
      <c r="K400" s="12" t="s">
        <v>1551</v>
      </c>
      <c r="L400" s="10">
        <v>207</v>
      </c>
      <c r="M400" s="12" t="s">
        <v>1552</v>
      </c>
    </row>
    <row r="401" spans="1:13" ht="20.149999999999999" customHeight="1">
      <c r="A401" s="8" t="s">
        <v>14</v>
      </c>
      <c r="B401" s="9">
        <v>395130</v>
      </c>
      <c r="C401" s="10">
        <v>396287</v>
      </c>
      <c r="D401" s="11"/>
      <c r="E401" s="12" t="s">
        <v>37</v>
      </c>
      <c r="F401" s="12" t="s">
        <v>1553</v>
      </c>
      <c r="G401" s="12" t="s">
        <v>1554</v>
      </c>
      <c r="H401" s="10">
        <v>946904</v>
      </c>
      <c r="I401" s="12" t="s">
        <v>18</v>
      </c>
      <c r="J401" s="11"/>
      <c r="K401" s="12" t="s">
        <v>1555</v>
      </c>
      <c r="L401" s="10">
        <v>385</v>
      </c>
      <c r="M401" s="12" t="s">
        <v>1556</v>
      </c>
    </row>
    <row r="402" spans="1:13" ht="20.149999999999999" customHeight="1">
      <c r="A402" s="8" t="s">
        <v>14</v>
      </c>
      <c r="B402" s="9">
        <v>396639</v>
      </c>
      <c r="C402" s="10">
        <v>397859</v>
      </c>
      <c r="D402" s="11"/>
      <c r="E402" s="12" t="s">
        <v>15</v>
      </c>
      <c r="F402" s="12" t="s">
        <v>1557</v>
      </c>
      <c r="G402" s="12" t="s">
        <v>1558</v>
      </c>
      <c r="H402" s="10">
        <v>946884</v>
      </c>
      <c r="I402" s="12" t="s">
        <v>18</v>
      </c>
      <c r="J402" s="11"/>
      <c r="K402" s="12" t="s">
        <v>1559</v>
      </c>
      <c r="L402" s="10">
        <v>406</v>
      </c>
      <c r="M402" s="12" t="s">
        <v>1560</v>
      </c>
    </row>
    <row r="403" spans="1:13" ht="20.149999999999999" customHeight="1">
      <c r="A403" s="8" t="s">
        <v>14</v>
      </c>
      <c r="B403" s="9">
        <v>397872</v>
      </c>
      <c r="C403" s="10">
        <v>398966</v>
      </c>
      <c r="D403" s="11"/>
      <c r="E403" s="12" t="s">
        <v>15</v>
      </c>
      <c r="F403" s="12" t="s">
        <v>1561</v>
      </c>
      <c r="G403" s="12" t="s">
        <v>1562</v>
      </c>
      <c r="H403" s="10">
        <v>945038</v>
      </c>
      <c r="I403" s="12" t="s">
        <v>18</v>
      </c>
      <c r="J403" s="11"/>
      <c r="K403" s="12" t="s">
        <v>1563</v>
      </c>
      <c r="L403" s="10">
        <v>364</v>
      </c>
      <c r="M403" s="12" t="s">
        <v>1564</v>
      </c>
    </row>
    <row r="404" spans="1:13" ht="20.149999999999999" customHeight="1">
      <c r="A404" s="8" t="s">
        <v>14</v>
      </c>
      <c r="B404" s="9">
        <v>399025</v>
      </c>
      <c r="C404" s="10">
        <v>399333</v>
      </c>
      <c r="D404" s="11"/>
      <c r="E404" s="12" t="s">
        <v>37</v>
      </c>
      <c r="F404" s="12" t="s">
        <v>1565</v>
      </c>
      <c r="G404" s="12" t="s">
        <v>1566</v>
      </c>
      <c r="H404" s="10">
        <v>945223</v>
      </c>
      <c r="I404" s="12" t="s">
        <v>18</v>
      </c>
      <c r="J404" s="11"/>
      <c r="K404" s="12" t="s">
        <v>1567</v>
      </c>
      <c r="L404" s="10">
        <v>102</v>
      </c>
      <c r="M404" s="12" t="s">
        <v>1568</v>
      </c>
    </row>
    <row r="405" spans="1:13" ht="20.149999999999999" customHeight="1">
      <c r="A405" s="8" t="s">
        <v>14</v>
      </c>
      <c r="B405" s="9">
        <v>399593</v>
      </c>
      <c r="C405" s="10">
        <v>399805</v>
      </c>
      <c r="D405" s="11"/>
      <c r="E405" s="12" t="s">
        <v>15</v>
      </c>
      <c r="F405" s="12" t="s">
        <v>1569</v>
      </c>
      <c r="G405" s="12" t="s">
        <v>1570</v>
      </c>
      <c r="H405" s="10">
        <v>947355</v>
      </c>
      <c r="I405" s="12" t="s">
        <v>18</v>
      </c>
      <c r="J405" s="11"/>
      <c r="K405" s="12" t="s">
        <v>1571</v>
      </c>
      <c r="L405" s="10">
        <v>70</v>
      </c>
      <c r="M405" s="12" t="s">
        <v>1572</v>
      </c>
    </row>
    <row r="406" spans="1:13" ht="20.149999999999999" customHeight="1">
      <c r="A406" s="8" t="s">
        <v>14</v>
      </c>
      <c r="B406" s="9">
        <v>399829</v>
      </c>
      <c r="C406" s="10">
        <v>400923</v>
      </c>
      <c r="D406" s="11"/>
      <c r="E406" s="12" t="s">
        <v>37</v>
      </c>
      <c r="F406" s="12" t="s">
        <v>1573</v>
      </c>
      <c r="G406" s="12" t="s">
        <v>1574</v>
      </c>
      <c r="H406" s="10">
        <v>945313</v>
      </c>
      <c r="I406" s="12" t="s">
        <v>18</v>
      </c>
      <c r="J406" s="11"/>
      <c r="K406" s="12" t="s">
        <v>1575</v>
      </c>
      <c r="L406" s="10">
        <v>364</v>
      </c>
      <c r="M406" s="12" t="s">
        <v>1576</v>
      </c>
    </row>
    <row r="407" spans="1:13" ht="20.149999999999999" customHeight="1">
      <c r="A407" s="8" t="s">
        <v>14</v>
      </c>
      <c r="B407" s="9">
        <v>401386</v>
      </c>
      <c r="C407" s="10">
        <v>401646</v>
      </c>
      <c r="D407" s="11"/>
      <c r="E407" s="12" t="s">
        <v>15</v>
      </c>
      <c r="F407" s="12" t="s">
        <v>1577</v>
      </c>
      <c r="G407" s="12" t="s">
        <v>1578</v>
      </c>
      <c r="H407" s="10">
        <v>947709</v>
      </c>
      <c r="I407" s="12" t="s">
        <v>18</v>
      </c>
      <c r="J407" s="11"/>
      <c r="K407" s="12" t="s">
        <v>1579</v>
      </c>
      <c r="L407" s="10">
        <v>86</v>
      </c>
      <c r="M407" s="12" t="s">
        <v>1580</v>
      </c>
    </row>
    <row r="408" spans="1:13" ht="20.149999999999999" customHeight="1">
      <c r="A408" s="8" t="s">
        <v>14</v>
      </c>
      <c r="B408" s="9">
        <v>401747</v>
      </c>
      <c r="C408" s="10">
        <v>403162</v>
      </c>
      <c r="D408" s="11"/>
      <c r="E408" s="12" t="s">
        <v>15</v>
      </c>
      <c r="F408" s="12" t="s">
        <v>1581</v>
      </c>
      <c r="G408" s="12" t="s">
        <v>1582</v>
      </c>
      <c r="H408" s="10">
        <v>945041</v>
      </c>
      <c r="I408" s="12" t="s">
        <v>18</v>
      </c>
      <c r="J408" s="11"/>
      <c r="K408" s="12" t="s">
        <v>1583</v>
      </c>
      <c r="L408" s="10">
        <v>471</v>
      </c>
      <c r="M408" s="12" t="s">
        <v>1584</v>
      </c>
    </row>
    <row r="409" spans="1:13" ht="20.149999999999999" customHeight="1">
      <c r="A409" s="8" t="s">
        <v>14</v>
      </c>
      <c r="B409" s="9">
        <v>403281</v>
      </c>
      <c r="C409" s="10">
        <v>403601</v>
      </c>
      <c r="D409" s="11"/>
      <c r="E409" s="12" t="s">
        <v>15</v>
      </c>
      <c r="F409" s="12" t="s">
        <v>1585</v>
      </c>
      <c r="G409" s="12" t="s">
        <v>1586</v>
      </c>
      <c r="H409" s="10">
        <v>945040</v>
      </c>
      <c r="I409" s="12" t="s">
        <v>18</v>
      </c>
      <c r="J409" s="11"/>
      <c r="K409" s="12" t="s">
        <v>1587</v>
      </c>
      <c r="L409" s="10">
        <v>106</v>
      </c>
      <c r="M409" s="12" t="s">
        <v>1588</v>
      </c>
    </row>
    <row r="410" spans="1:13" ht="20.149999999999999" customHeight="1">
      <c r="A410" s="8" t="s">
        <v>14</v>
      </c>
      <c r="B410" s="9">
        <v>403703</v>
      </c>
      <c r="C410" s="10">
        <v>404818</v>
      </c>
      <c r="D410" s="11"/>
      <c r="E410" s="12" t="s">
        <v>15</v>
      </c>
      <c r="F410" s="12" t="s">
        <v>1589</v>
      </c>
      <c r="G410" s="12" t="s">
        <v>1590</v>
      </c>
      <c r="H410" s="10">
        <v>945037</v>
      </c>
      <c r="I410" s="12" t="s">
        <v>18</v>
      </c>
      <c r="J410" s="11"/>
      <c r="K410" s="12" t="s">
        <v>1591</v>
      </c>
      <c r="L410" s="10">
        <v>371</v>
      </c>
      <c r="M410" s="12" t="s">
        <v>1592</v>
      </c>
    </row>
    <row r="411" spans="1:13" ht="20.149999999999999" customHeight="1">
      <c r="A411" s="8" t="s">
        <v>14</v>
      </c>
      <c r="B411" s="9">
        <v>404835</v>
      </c>
      <c r="C411" s="10">
        <v>405644</v>
      </c>
      <c r="D411" s="11"/>
      <c r="E411" s="12" t="s">
        <v>37</v>
      </c>
      <c r="F411" s="12" t="s">
        <v>1593</v>
      </c>
      <c r="G411" s="12" t="s">
        <v>1594</v>
      </c>
      <c r="H411" s="10">
        <v>945034</v>
      </c>
      <c r="I411" s="12" t="s">
        <v>18</v>
      </c>
      <c r="J411" s="11"/>
      <c r="K411" s="12" t="s">
        <v>1595</v>
      </c>
      <c r="L411" s="10">
        <v>269</v>
      </c>
      <c r="M411" s="12" t="s">
        <v>1596</v>
      </c>
    </row>
    <row r="412" spans="1:13" ht="20.149999999999999" customHeight="1">
      <c r="A412" s="8" t="s">
        <v>14</v>
      </c>
      <c r="B412" s="9">
        <v>405764</v>
      </c>
      <c r="C412" s="10">
        <v>406222</v>
      </c>
      <c r="D412" s="11"/>
      <c r="E412" s="12" t="s">
        <v>15</v>
      </c>
      <c r="F412" s="12" t="s">
        <v>1597</v>
      </c>
      <c r="G412" s="12" t="s">
        <v>1598</v>
      </c>
      <c r="H412" s="10">
        <v>945033</v>
      </c>
      <c r="I412" s="12" t="s">
        <v>18</v>
      </c>
      <c r="J412" s="11"/>
      <c r="K412" s="12" t="s">
        <v>1599</v>
      </c>
      <c r="L412" s="10">
        <v>152</v>
      </c>
      <c r="M412" s="12" t="s">
        <v>1600</v>
      </c>
    </row>
    <row r="413" spans="1:13" ht="20.149999999999999" customHeight="1">
      <c r="A413" s="8" t="s">
        <v>14</v>
      </c>
      <c r="B413" s="9">
        <v>406405</v>
      </c>
      <c r="C413" s="10">
        <v>406929</v>
      </c>
      <c r="D413" s="11"/>
      <c r="E413" s="12" t="s">
        <v>15</v>
      </c>
      <c r="F413" s="12" t="s">
        <v>1601</v>
      </c>
      <c r="G413" s="12" t="s">
        <v>1602</v>
      </c>
      <c r="H413" s="10">
        <v>945031</v>
      </c>
      <c r="I413" s="12" t="s">
        <v>18</v>
      </c>
      <c r="J413" s="11"/>
      <c r="K413" s="12" t="s">
        <v>1603</v>
      </c>
      <c r="L413" s="10">
        <v>174</v>
      </c>
      <c r="M413" s="12" t="s">
        <v>1604</v>
      </c>
    </row>
    <row r="414" spans="1:13" ht="20.149999999999999" customHeight="1">
      <c r="A414" s="8" t="s">
        <v>14</v>
      </c>
      <c r="B414" s="9">
        <v>406979</v>
      </c>
      <c r="C414" s="10">
        <v>407170</v>
      </c>
      <c r="D414" s="11"/>
      <c r="E414" s="12" t="s">
        <v>15</v>
      </c>
      <c r="F414" s="12" t="s">
        <v>1605</v>
      </c>
      <c r="G414" s="12" t="s">
        <v>1606</v>
      </c>
      <c r="H414" s="10">
        <v>945043</v>
      </c>
      <c r="I414" s="12" t="s">
        <v>18</v>
      </c>
      <c r="J414" s="11"/>
      <c r="K414" s="12" t="s">
        <v>1607</v>
      </c>
      <c r="L414" s="10">
        <v>63</v>
      </c>
      <c r="M414" s="12" t="s">
        <v>1608</v>
      </c>
    </row>
    <row r="415" spans="1:13" ht="20.149999999999999" customHeight="1">
      <c r="A415" s="8" t="s">
        <v>14</v>
      </c>
      <c r="B415" s="9">
        <v>407428</v>
      </c>
      <c r="C415" s="10">
        <v>408105</v>
      </c>
      <c r="D415" s="11"/>
      <c r="E415" s="12" t="s">
        <v>15</v>
      </c>
      <c r="F415" s="12" t="s">
        <v>1609</v>
      </c>
      <c r="G415" s="12" t="s">
        <v>1610</v>
      </c>
      <c r="H415" s="10">
        <v>945045</v>
      </c>
      <c r="I415" s="12" t="s">
        <v>18</v>
      </c>
      <c r="J415" s="11"/>
      <c r="K415" s="12" t="s">
        <v>1611</v>
      </c>
      <c r="L415" s="10">
        <v>225</v>
      </c>
      <c r="M415" s="12" t="s">
        <v>1612</v>
      </c>
    </row>
    <row r="416" spans="1:13" ht="20.149999999999999" customHeight="1">
      <c r="A416" s="8" t="s">
        <v>14</v>
      </c>
      <c r="B416" s="9">
        <v>408177</v>
      </c>
      <c r="C416" s="10">
        <v>408461</v>
      </c>
      <c r="D416" s="11"/>
      <c r="E416" s="12" t="s">
        <v>15</v>
      </c>
      <c r="F416" s="12" t="s">
        <v>1613</v>
      </c>
      <c r="G416" s="12" t="s">
        <v>1614</v>
      </c>
      <c r="H416" s="10">
        <v>945048</v>
      </c>
      <c r="I416" s="12" t="s">
        <v>18</v>
      </c>
      <c r="J416" s="11"/>
      <c r="K416" s="12" t="s">
        <v>1615</v>
      </c>
      <c r="L416" s="10">
        <v>94</v>
      </c>
      <c r="M416" s="12" t="s">
        <v>1616</v>
      </c>
    </row>
    <row r="417" spans="1:13" ht="20.149999999999999" customHeight="1">
      <c r="A417" s="8" t="s">
        <v>14</v>
      </c>
      <c r="B417" s="9">
        <v>408609</v>
      </c>
      <c r="C417" s="10">
        <v>408950</v>
      </c>
      <c r="D417" s="11"/>
      <c r="E417" s="12" t="s">
        <v>15</v>
      </c>
      <c r="F417" s="12" t="s">
        <v>915</v>
      </c>
      <c r="G417" s="12" t="s">
        <v>1617</v>
      </c>
      <c r="H417" s="10">
        <v>945423</v>
      </c>
      <c r="I417" s="12" t="s">
        <v>917</v>
      </c>
      <c r="J417" s="11"/>
      <c r="K417" s="11"/>
      <c r="L417" s="11"/>
      <c r="M417" s="12" t="s">
        <v>1618</v>
      </c>
    </row>
    <row r="418" spans="1:13" ht="20.149999999999999" customHeight="1">
      <c r="A418" s="8" t="s">
        <v>14</v>
      </c>
      <c r="B418" s="9">
        <v>408947</v>
      </c>
      <c r="C418" s="10">
        <v>409030</v>
      </c>
      <c r="D418" s="11"/>
      <c r="E418" s="12" t="s">
        <v>15</v>
      </c>
      <c r="F418" s="12" t="s">
        <v>1619</v>
      </c>
      <c r="G418" s="12" t="s">
        <v>1620</v>
      </c>
      <c r="H418" s="10">
        <v>38094942</v>
      </c>
      <c r="I418" s="12" t="s">
        <v>18</v>
      </c>
      <c r="J418" s="11"/>
      <c r="K418" s="12" t="s">
        <v>1621</v>
      </c>
      <c r="L418" s="10">
        <v>27</v>
      </c>
      <c r="M418" s="12" t="s">
        <v>1622</v>
      </c>
    </row>
    <row r="419" spans="1:13" ht="20.149999999999999" customHeight="1">
      <c r="A419" s="8" t="s">
        <v>14</v>
      </c>
      <c r="B419" s="9">
        <v>409108</v>
      </c>
      <c r="C419" s="10">
        <v>410019</v>
      </c>
      <c r="D419" s="11"/>
      <c r="E419" s="12" t="s">
        <v>37</v>
      </c>
      <c r="F419" s="12" t="s">
        <v>1623</v>
      </c>
      <c r="G419" s="12" t="s">
        <v>1624</v>
      </c>
      <c r="H419" s="10">
        <v>948585</v>
      </c>
      <c r="I419" s="12" t="s">
        <v>18</v>
      </c>
      <c r="J419" s="11"/>
      <c r="K419" s="12" t="s">
        <v>1625</v>
      </c>
      <c r="L419" s="10">
        <v>303</v>
      </c>
      <c r="M419" s="12" t="s">
        <v>1626</v>
      </c>
    </row>
    <row r="420" spans="1:13" ht="20.149999999999999" customHeight="1">
      <c r="A420" s="8" t="s">
        <v>14</v>
      </c>
      <c r="B420" s="9">
        <v>410144</v>
      </c>
      <c r="C420" s="10">
        <v>411052</v>
      </c>
      <c r="D420" s="11"/>
      <c r="E420" s="12" t="s">
        <v>15</v>
      </c>
      <c r="F420" s="12" t="s">
        <v>1627</v>
      </c>
      <c r="G420" s="12" t="s">
        <v>1628</v>
      </c>
      <c r="H420" s="10">
        <v>949086</v>
      </c>
      <c r="I420" s="12" t="s">
        <v>18</v>
      </c>
      <c r="J420" s="11"/>
      <c r="K420" s="12" t="s">
        <v>1629</v>
      </c>
      <c r="L420" s="10">
        <v>302</v>
      </c>
      <c r="M420" s="12" t="s">
        <v>1630</v>
      </c>
    </row>
    <row r="421" spans="1:13" ht="20.149999999999999" customHeight="1">
      <c r="A421" s="8" t="s">
        <v>14</v>
      </c>
      <c r="B421" s="9">
        <v>411297</v>
      </c>
      <c r="C421" s="10">
        <v>412481</v>
      </c>
      <c r="D421" s="11"/>
      <c r="E421" s="12" t="s">
        <v>37</v>
      </c>
      <c r="F421" s="12" t="s">
        <v>1631</v>
      </c>
      <c r="G421" s="12" t="s">
        <v>1632</v>
      </c>
      <c r="H421" s="10">
        <v>949077</v>
      </c>
      <c r="I421" s="12" t="s">
        <v>18</v>
      </c>
      <c r="J421" s="11"/>
      <c r="K421" s="12" t="s">
        <v>1633</v>
      </c>
      <c r="L421" s="10">
        <v>394</v>
      </c>
      <c r="M421" s="12" t="s">
        <v>1634</v>
      </c>
    </row>
    <row r="422" spans="1:13" ht="20.149999999999999" customHeight="1">
      <c r="A422" s="8" t="s">
        <v>14</v>
      </c>
      <c r="B422" s="9">
        <v>412607</v>
      </c>
      <c r="C422" s="10">
        <v>415753</v>
      </c>
      <c r="D422" s="11"/>
      <c r="E422" s="12" t="s">
        <v>37</v>
      </c>
      <c r="F422" s="12" t="s">
        <v>1635</v>
      </c>
      <c r="G422" s="12" t="s">
        <v>1636</v>
      </c>
      <c r="H422" s="10">
        <v>949076</v>
      </c>
      <c r="I422" s="12" t="s">
        <v>18</v>
      </c>
      <c r="J422" s="11"/>
      <c r="K422" s="12" t="s">
        <v>1637</v>
      </c>
      <c r="L422" s="10">
        <v>1048</v>
      </c>
      <c r="M422" s="12" t="s">
        <v>1638</v>
      </c>
    </row>
    <row r="423" spans="1:13" ht="20.149999999999999" customHeight="1">
      <c r="A423" s="8" t="s">
        <v>14</v>
      </c>
      <c r="B423" s="9">
        <v>415750</v>
      </c>
      <c r="C423" s="10">
        <v>416952</v>
      </c>
      <c r="D423" s="11"/>
      <c r="E423" s="12" t="s">
        <v>37</v>
      </c>
      <c r="F423" s="12" t="s">
        <v>1639</v>
      </c>
      <c r="G423" s="12" t="s">
        <v>1640</v>
      </c>
      <c r="H423" s="10">
        <v>945049</v>
      </c>
      <c r="I423" s="12" t="s">
        <v>18</v>
      </c>
      <c r="J423" s="11"/>
      <c r="K423" s="12" t="s">
        <v>1641</v>
      </c>
      <c r="L423" s="10">
        <v>400</v>
      </c>
      <c r="M423" s="12" t="s">
        <v>1642</v>
      </c>
    </row>
    <row r="424" spans="1:13" ht="20.149999999999999" customHeight="1">
      <c r="A424" s="8" t="s">
        <v>14</v>
      </c>
      <c r="B424" s="9">
        <v>417142</v>
      </c>
      <c r="C424" s="10">
        <v>417831</v>
      </c>
      <c r="D424" s="11"/>
      <c r="E424" s="12" t="s">
        <v>15</v>
      </c>
      <c r="F424" s="12" t="s">
        <v>1643</v>
      </c>
      <c r="G424" s="12" t="s">
        <v>1644</v>
      </c>
      <c r="H424" s="10">
        <v>945046</v>
      </c>
      <c r="I424" s="12" t="s">
        <v>18</v>
      </c>
      <c r="J424" s="11"/>
      <c r="K424" s="12" t="s">
        <v>1645</v>
      </c>
      <c r="L424" s="10">
        <v>229</v>
      </c>
      <c r="M424" s="12" t="s">
        <v>1646</v>
      </c>
    </row>
    <row r="425" spans="1:13" ht="20.149999999999999" customHeight="1">
      <c r="A425" s="8" t="s">
        <v>14</v>
      </c>
      <c r="B425" s="9">
        <v>417889</v>
      </c>
      <c r="C425" s="10">
        <v>419184</v>
      </c>
      <c r="D425" s="11"/>
      <c r="E425" s="12" t="s">
        <v>15</v>
      </c>
      <c r="F425" s="12" t="s">
        <v>1647</v>
      </c>
      <c r="G425" s="12" t="s">
        <v>1648</v>
      </c>
      <c r="H425" s="10">
        <v>945044</v>
      </c>
      <c r="I425" s="12" t="s">
        <v>18</v>
      </c>
      <c r="J425" s="11"/>
      <c r="K425" s="12" t="s">
        <v>1649</v>
      </c>
      <c r="L425" s="10">
        <v>431</v>
      </c>
      <c r="M425" s="12" t="s">
        <v>1650</v>
      </c>
    </row>
    <row r="426" spans="1:13" ht="20.149999999999999" customHeight="1">
      <c r="A426" s="8" t="s">
        <v>14</v>
      </c>
      <c r="B426" s="9">
        <v>419591</v>
      </c>
      <c r="C426" s="10">
        <v>420910</v>
      </c>
      <c r="D426" s="11"/>
      <c r="E426" s="12" t="s">
        <v>15</v>
      </c>
      <c r="F426" s="12" t="s">
        <v>1651</v>
      </c>
      <c r="G426" s="12" t="s">
        <v>1652</v>
      </c>
      <c r="H426" s="10">
        <v>945042</v>
      </c>
      <c r="I426" s="12" t="s">
        <v>18</v>
      </c>
      <c r="J426" s="11"/>
      <c r="K426" s="12" t="s">
        <v>1653</v>
      </c>
      <c r="L426" s="10">
        <v>439</v>
      </c>
      <c r="M426" s="12" t="s">
        <v>1654</v>
      </c>
    </row>
    <row r="427" spans="1:13" ht="20.149999999999999" customHeight="1">
      <c r="A427" s="8" t="s">
        <v>14</v>
      </c>
      <c r="B427" s="9">
        <v>420986</v>
      </c>
      <c r="C427" s="10">
        <v>422359</v>
      </c>
      <c r="D427" s="11"/>
      <c r="E427" s="12" t="s">
        <v>15</v>
      </c>
      <c r="F427" s="12" t="s">
        <v>1655</v>
      </c>
      <c r="G427" s="12" t="s">
        <v>1656</v>
      </c>
      <c r="H427" s="10">
        <v>945050</v>
      </c>
      <c r="I427" s="12" t="s">
        <v>18</v>
      </c>
      <c r="J427" s="11"/>
      <c r="K427" s="12" t="s">
        <v>1657</v>
      </c>
      <c r="L427" s="10">
        <v>457</v>
      </c>
      <c r="M427" s="12" t="s">
        <v>1658</v>
      </c>
    </row>
    <row r="428" spans="1:13" ht="20.149999999999999" customHeight="1">
      <c r="A428" s="8" t="s">
        <v>14</v>
      </c>
      <c r="B428" s="9">
        <v>422518</v>
      </c>
      <c r="C428" s="10">
        <v>424332</v>
      </c>
      <c r="D428" s="11"/>
      <c r="E428" s="12" t="s">
        <v>15</v>
      </c>
      <c r="F428" s="12" t="s">
        <v>1659</v>
      </c>
      <c r="G428" s="12" t="s">
        <v>1660</v>
      </c>
      <c r="H428" s="10">
        <v>949131</v>
      </c>
      <c r="I428" s="12" t="s">
        <v>18</v>
      </c>
      <c r="J428" s="11"/>
      <c r="K428" s="12" t="s">
        <v>1661</v>
      </c>
      <c r="L428" s="10">
        <v>604</v>
      </c>
      <c r="M428" s="12" t="s">
        <v>1662</v>
      </c>
    </row>
    <row r="429" spans="1:13" ht="20.149999999999999" customHeight="1">
      <c r="A429" s="8" t="s">
        <v>14</v>
      </c>
      <c r="B429" s="9">
        <v>424337</v>
      </c>
      <c r="C429" s="10">
        <v>424918</v>
      </c>
      <c r="D429" s="11"/>
      <c r="E429" s="12" t="s">
        <v>37</v>
      </c>
      <c r="F429" s="12" t="s">
        <v>1663</v>
      </c>
      <c r="G429" s="12" t="s">
        <v>1664</v>
      </c>
      <c r="H429" s="10">
        <v>949132</v>
      </c>
      <c r="I429" s="12" t="s">
        <v>18</v>
      </c>
      <c r="J429" s="11"/>
      <c r="K429" s="12" t="s">
        <v>1665</v>
      </c>
      <c r="L429" s="10">
        <v>193</v>
      </c>
      <c r="M429" s="12" t="s">
        <v>1666</v>
      </c>
    </row>
    <row r="430" spans="1:13" ht="20.149999999999999" customHeight="1">
      <c r="A430" s="8" t="s">
        <v>14</v>
      </c>
      <c r="B430" s="9">
        <v>425011</v>
      </c>
      <c r="C430" s="10">
        <v>426081</v>
      </c>
      <c r="D430" s="11"/>
      <c r="E430" s="12" t="s">
        <v>15</v>
      </c>
      <c r="F430" s="12" t="s">
        <v>1667</v>
      </c>
      <c r="G430" s="12" t="s">
        <v>1668</v>
      </c>
      <c r="H430" s="10">
        <v>944905</v>
      </c>
      <c r="I430" s="12" t="s">
        <v>18</v>
      </c>
      <c r="J430" s="11"/>
      <c r="K430" s="12" t="s">
        <v>1669</v>
      </c>
      <c r="L430" s="10">
        <v>356</v>
      </c>
      <c r="M430" s="12" t="s">
        <v>1670</v>
      </c>
    </row>
    <row r="431" spans="1:13" ht="20.149999999999999" customHeight="1">
      <c r="A431" s="8" t="s">
        <v>14</v>
      </c>
      <c r="B431" s="9">
        <v>426137</v>
      </c>
      <c r="C431" s="10">
        <v>427264</v>
      </c>
      <c r="D431" s="11"/>
      <c r="E431" s="12" t="s">
        <v>15</v>
      </c>
      <c r="F431" s="12" t="s">
        <v>1671</v>
      </c>
      <c r="G431" s="12" t="s">
        <v>1672</v>
      </c>
      <c r="H431" s="10">
        <v>949130</v>
      </c>
      <c r="I431" s="12" t="s">
        <v>18</v>
      </c>
      <c r="J431" s="11"/>
      <c r="K431" s="12" t="s">
        <v>1673</v>
      </c>
      <c r="L431" s="10">
        <v>375</v>
      </c>
      <c r="M431" s="12" t="s">
        <v>1674</v>
      </c>
    </row>
    <row r="432" spans="1:13" ht="20.149999999999999" customHeight="1">
      <c r="A432" s="8" t="s">
        <v>14</v>
      </c>
      <c r="B432" s="9">
        <v>427287</v>
      </c>
      <c r="C432" s="10">
        <v>427619</v>
      </c>
      <c r="D432" s="11"/>
      <c r="E432" s="12" t="s">
        <v>15</v>
      </c>
      <c r="F432" s="12" t="s">
        <v>1675</v>
      </c>
      <c r="G432" s="12" t="s">
        <v>1676</v>
      </c>
      <c r="H432" s="10">
        <v>945374</v>
      </c>
      <c r="I432" s="12" t="s">
        <v>18</v>
      </c>
      <c r="J432" s="11"/>
      <c r="K432" s="12" t="s">
        <v>1677</v>
      </c>
      <c r="L432" s="10">
        <v>110</v>
      </c>
      <c r="M432" s="12" t="s">
        <v>1678</v>
      </c>
    </row>
    <row r="433" spans="1:13" ht="20.149999999999999" customHeight="1">
      <c r="A433" s="8" t="s">
        <v>14</v>
      </c>
      <c r="B433" s="9">
        <v>427647</v>
      </c>
      <c r="C433" s="10">
        <v>429494</v>
      </c>
      <c r="D433" s="11"/>
      <c r="E433" s="12" t="s">
        <v>15</v>
      </c>
      <c r="F433" s="12" t="s">
        <v>1679</v>
      </c>
      <c r="G433" s="12" t="s">
        <v>1680</v>
      </c>
      <c r="H433" s="10">
        <v>949133</v>
      </c>
      <c r="I433" s="12" t="s">
        <v>18</v>
      </c>
      <c r="J433" s="11"/>
      <c r="K433" s="12" t="s">
        <v>1681</v>
      </c>
      <c r="L433" s="10">
        <v>615</v>
      </c>
      <c r="M433" s="12" t="s">
        <v>1682</v>
      </c>
    </row>
    <row r="434" spans="1:13" ht="20.149999999999999" customHeight="1">
      <c r="A434" s="8" t="s">
        <v>14</v>
      </c>
      <c r="B434" s="9">
        <v>429505</v>
      </c>
      <c r="C434" s="10">
        <v>430476</v>
      </c>
      <c r="D434" s="11"/>
      <c r="E434" s="12" t="s">
        <v>15</v>
      </c>
      <c r="F434" s="12" t="s">
        <v>1683</v>
      </c>
      <c r="G434" s="12" t="s">
        <v>1684</v>
      </c>
      <c r="H434" s="10">
        <v>949120</v>
      </c>
      <c r="I434" s="12" t="s">
        <v>18</v>
      </c>
      <c r="J434" s="11"/>
      <c r="K434" s="12" t="s">
        <v>1685</v>
      </c>
      <c r="L434" s="10">
        <v>323</v>
      </c>
      <c r="M434" s="12" t="s">
        <v>1686</v>
      </c>
    </row>
    <row r="435" spans="1:13" ht="20.149999999999999" customHeight="1">
      <c r="A435" s="8" t="s">
        <v>14</v>
      </c>
      <c r="B435" s="9">
        <v>430605</v>
      </c>
      <c r="C435" s="10">
        <v>430952</v>
      </c>
      <c r="D435" s="11"/>
      <c r="E435" s="12" t="s">
        <v>15</v>
      </c>
      <c r="F435" s="12" t="s">
        <v>1687</v>
      </c>
      <c r="G435" s="12" t="s">
        <v>1688</v>
      </c>
      <c r="H435" s="10">
        <v>945051</v>
      </c>
      <c r="I435" s="12" t="s">
        <v>18</v>
      </c>
      <c r="J435" s="11"/>
      <c r="K435" s="12" t="s">
        <v>1689</v>
      </c>
      <c r="L435" s="10">
        <v>115</v>
      </c>
      <c r="M435" s="12" t="s">
        <v>1690</v>
      </c>
    </row>
    <row r="436" spans="1:13" ht="20.149999999999999" customHeight="1">
      <c r="A436" s="8" t="s">
        <v>14</v>
      </c>
      <c r="B436" s="9">
        <v>431129</v>
      </c>
      <c r="C436" s="10">
        <v>432013</v>
      </c>
      <c r="D436" s="11"/>
      <c r="E436" s="12" t="s">
        <v>37</v>
      </c>
      <c r="F436" s="12" t="s">
        <v>1691</v>
      </c>
      <c r="G436" s="12" t="s">
        <v>1692</v>
      </c>
      <c r="H436" s="10">
        <v>946242</v>
      </c>
      <c r="I436" s="12" t="s">
        <v>18</v>
      </c>
      <c r="J436" s="11"/>
      <c r="K436" s="12" t="s">
        <v>1693</v>
      </c>
      <c r="L436" s="10">
        <v>294</v>
      </c>
      <c r="M436" s="12" t="s">
        <v>1694</v>
      </c>
    </row>
    <row r="437" spans="1:13" ht="20.149999999999999" customHeight="1">
      <c r="A437" s="8" t="s">
        <v>14</v>
      </c>
      <c r="B437" s="9">
        <v>432312</v>
      </c>
      <c r="C437" s="10">
        <v>432851</v>
      </c>
      <c r="D437" s="11"/>
      <c r="E437" s="12" t="s">
        <v>37</v>
      </c>
      <c r="F437" s="12" t="s">
        <v>1695</v>
      </c>
      <c r="G437" s="12" t="s">
        <v>1696</v>
      </c>
      <c r="H437" s="10">
        <v>947233</v>
      </c>
      <c r="I437" s="12" t="s">
        <v>18</v>
      </c>
      <c r="J437" s="11"/>
      <c r="K437" s="12" t="s">
        <v>1697</v>
      </c>
      <c r="L437" s="10">
        <v>179</v>
      </c>
      <c r="M437" s="12" t="s">
        <v>1698</v>
      </c>
    </row>
    <row r="438" spans="1:13" ht="20.149999999999999" customHeight="1">
      <c r="A438" s="8" t="s">
        <v>14</v>
      </c>
      <c r="B438" s="9">
        <v>433002</v>
      </c>
      <c r="C438" s="10">
        <v>433451</v>
      </c>
      <c r="D438" s="11"/>
      <c r="E438" s="12" t="s">
        <v>15</v>
      </c>
      <c r="F438" s="12" t="s">
        <v>1699</v>
      </c>
      <c r="G438" s="12" t="s">
        <v>1700</v>
      </c>
      <c r="H438" s="10">
        <v>947437</v>
      </c>
      <c r="I438" s="12" t="s">
        <v>18</v>
      </c>
      <c r="J438" s="11"/>
      <c r="K438" s="12" t="s">
        <v>1701</v>
      </c>
      <c r="L438" s="10">
        <v>149</v>
      </c>
      <c r="M438" s="12" t="s">
        <v>1702</v>
      </c>
    </row>
    <row r="439" spans="1:13" ht="20.149999999999999" customHeight="1">
      <c r="A439" s="8" t="s">
        <v>14</v>
      </c>
      <c r="B439" s="9">
        <v>433455</v>
      </c>
      <c r="C439" s="10">
        <v>434558</v>
      </c>
      <c r="D439" s="11"/>
      <c r="E439" s="12" t="s">
        <v>15</v>
      </c>
      <c r="F439" s="12" t="s">
        <v>1703</v>
      </c>
      <c r="G439" s="12" t="s">
        <v>1704</v>
      </c>
      <c r="H439" s="10">
        <v>945620</v>
      </c>
      <c r="I439" s="12" t="s">
        <v>18</v>
      </c>
      <c r="J439" s="11"/>
      <c r="K439" s="12" t="s">
        <v>1705</v>
      </c>
      <c r="L439" s="10">
        <v>367</v>
      </c>
      <c r="M439" s="12" t="s">
        <v>1706</v>
      </c>
    </row>
    <row r="440" spans="1:13" ht="20.149999999999999" customHeight="1">
      <c r="A440" s="8" t="s">
        <v>14</v>
      </c>
      <c r="B440" s="9">
        <v>434647</v>
      </c>
      <c r="C440" s="10">
        <v>435117</v>
      </c>
      <c r="D440" s="11"/>
      <c r="E440" s="12" t="s">
        <v>15</v>
      </c>
      <c r="F440" s="12" t="s">
        <v>1707</v>
      </c>
      <c r="G440" s="12" t="s">
        <v>1708</v>
      </c>
      <c r="H440" s="10">
        <v>946453</v>
      </c>
      <c r="I440" s="12" t="s">
        <v>18</v>
      </c>
      <c r="J440" s="11"/>
      <c r="K440" s="12" t="s">
        <v>1709</v>
      </c>
      <c r="L440" s="10">
        <v>156</v>
      </c>
      <c r="M440" s="12" t="s">
        <v>1710</v>
      </c>
    </row>
    <row r="441" spans="1:13" ht="20.149999999999999" customHeight="1">
      <c r="A441" s="8" t="s">
        <v>14</v>
      </c>
      <c r="B441" s="9">
        <v>435137</v>
      </c>
      <c r="C441" s="10">
        <v>435556</v>
      </c>
      <c r="D441" s="11"/>
      <c r="E441" s="12" t="s">
        <v>15</v>
      </c>
      <c r="F441" s="12" t="s">
        <v>1711</v>
      </c>
      <c r="G441" s="12" t="s">
        <v>1712</v>
      </c>
      <c r="H441" s="10">
        <v>945054</v>
      </c>
      <c r="I441" s="12" t="s">
        <v>18</v>
      </c>
      <c r="J441" s="11"/>
      <c r="K441" s="12" t="s">
        <v>1713</v>
      </c>
      <c r="L441" s="10">
        <v>139</v>
      </c>
      <c r="M441" s="12" t="s">
        <v>1714</v>
      </c>
    </row>
    <row r="442" spans="1:13" ht="20.149999999999999" customHeight="1">
      <c r="A442" s="8" t="s">
        <v>14</v>
      </c>
      <c r="B442" s="9">
        <v>435634</v>
      </c>
      <c r="C442" s="10">
        <v>436611</v>
      </c>
      <c r="D442" s="11"/>
      <c r="E442" s="12" t="s">
        <v>15</v>
      </c>
      <c r="F442" s="12" t="s">
        <v>1715</v>
      </c>
      <c r="G442" s="12" t="s">
        <v>1716</v>
      </c>
      <c r="H442" s="10">
        <v>947387</v>
      </c>
      <c r="I442" s="12" t="s">
        <v>18</v>
      </c>
      <c r="J442" s="11"/>
      <c r="K442" s="12" t="s">
        <v>1717</v>
      </c>
      <c r="L442" s="10">
        <v>325</v>
      </c>
      <c r="M442" s="12" t="s">
        <v>1718</v>
      </c>
    </row>
    <row r="443" spans="1:13" ht="20.149999999999999" customHeight="1">
      <c r="A443" s="8" t="s">
        <v>14</v>
      </c>
      <c r="B443" s="9">
        <v>436589</v>
      </c>
      <c r="C443" s="10">
        <v>437107</v>
      </c>
      <c r="D443" s="11"/>
      <c r="E443" s="12" t="s">
        <v>15</v>
      </c>
      <c r="F443" s="12" t="s">
        <v>1719</v>
      </c>
      <c r="G443" s="12" t="s">
        <v>1720</v>
      </c>
      <c r="H443" s="10">
        <v>947542</v>
      </c>
      <c r="I443" s="12" t="s">
        <v>18</v>
      </c>
      <c r="J443" s="11"/>
      <c r="K443" s="12" t="s">
        <v>1721</v>
      </c>
      <c r="L443" s="10">
        <v>172</v>
      </c>
      <c r="M443" s="12" t="s">
        <v>1722</v>
      </c>
    </row>
    <row r="444" spans="1:13" ht="20.149999999999999" customHeight="1">
      <c r="A444" s="8" t="s">
        <v>14</v>
      </c>
      <c r="B444" s="9">
        <v>437161</v>
      </c>
      <c r="C444" s="10">
        <v>438135</v>
      </c>
      <c r="D444" s="11"/>
      <c r="E444" s="12" t="s">
        <v>37</v>
      </c>
      <c r="F444" s="12" t="s">
        <v>1723</v>
      </c>
      <c r="G444" s="12" t="s">
        <v>1724</v>
      </c>
      <c r="H444" s="10">
        <v>946903</v>
      </c>
      <c r="I444" s="12" t="s">
        <v>18</v>
      </c>
      <c r="J444" s="11"/>
      <c r="K444" s="12" t="s">
        <v>1725</v>
      </c>
      <c r="L444" s="10">
        <v>324</v>
      </c>
      <c r="M444" s="12" t="s">
        <v>1726</v>
      </c>
    </row>
    <row r="445" spans="1:13" ht="20.149999999999999" customHeight="1">
      <c r="A445" s="8" t="s">
        <v>14</v>
      </c>
      <c r="B445" s="9">
        <v>438315</v>
      </c>
      <c r="C445" s="10">
        <v>440177</v>
      </c>
      <c r="D445" s="11"/>
      <c r="E445" s="12" t="s">
        <v>37</v>
      </c>
      <c r="F445" s="12" t="s">
        <v>1727</v>
      </c>
      <c r="G445" s="12" t="s">
        <v>1728</v>
      </c>
      <c r="H445" s="10">
        <v>945060</v>
      </c>
      <c r="I445" s="12" t="s">
        <v>18</v>
      </c>
      <c r="J445" s="11"/>
      <c r="K445" s="12" t="s">
        <v>1729</v>
      </c>
      <c r="L445" s="10">
        <v>620</v>
      </c>
      <c r="M445" s="12" t="s">
        <v>1730</v>
      </c>
    </row>
    <row r="446" spans="1:13" ht="20.149999999999999" customHeight="1">
      <c r="A446" s="8" t="s">
        <v>14</v>
      </c>
      <c r="B446" s="9">
        <v>440202</v>
      </c>
      <c r="C446" s="10">
        <v>441101</v>
      </c>
      <c r="D446" s="11"/>
      <c r="E446" s="12" t="s">
        <v>37</v>
      </c>
      <c r="F446" s="12" t="s">
        <v>1731</v>
      </c>
      <c r="G446" s="12" t="s">
        <v>1732</v>
      </c>
      <c r="H446" s="10">
        <v>945064</v>
      </c>
      <c r="I446" s="12" t="s">
        <v>18</v>
      </c>
      <c r="J446" s="11"/>
      <c r="K446" s="12" t="s">
        <v>1733</v>
      </c>
      <c r="L446" s="10">
        <v>299</v>
      </c>
      <c r="M446" s="12" t="s">
        <v>1734</v>
      </c>
    </row>
    <row r="447" spans="1:13" ht="20.149999999999999" customHeight="1">
      <c r="A447" s="8" t="s">
        <v>14</v>
      </c>
      <c r="B447" s="9">
        <v>441101</v>
      </c>
      <c r="C447" s="10">
        <v>441343</v>
      </c>
      <c r="D447" s="11"/>
      <c r="E447" s="12" t="s">
        <v>37</v>
      </c>
      <c r="F447" s="12" t="s">
        <v>1735</v>
      </c>
      <c r="G447" s="12" t="s">
        <v>1736</v>
      </c>
      <c r="H447" s="10">
        <v>945069</v>
      </c>
      <c r="I447" s="12" t="s">
        <v>18</v>
      </c>
      <c r="J447" s="11"/>
      <c r="K447" s="12" t="s">
        <v>1737</v>
      </c>
      <c r="L447" s="10">
        <v>80</v>
      </c>
      <c r="M447" s="12" t="s">
        <v>1738</v>
      </c>
    </row>
    <row r="448" spans="1:13" ht="20.149999999999999" customHeight="1">
      <c r="A448" s="8" t="s">
        <v>14</v>
      </c>
      <c r="B448" s="9">
        <v>441549</v>
      </c>
      <c r="C448" s="10">
        <v>442997</v>
      </c>
      <c r="D448" s="11"/>
      <c r="E448" s="12" t="s">
        <v>15</v>
      </c>
      <c r="F448" s="12" t="s">
        <v>1739</v>
      </c>
      <c r="G448" s="12" t="s">
        <v>1740</v>
      </c>
      <c r="H448" s="10">
        <v>945067</v>
      </c>
      <c r="I448" s="12" t="s">
        <v>18</v>
      </c>
      <c r="J448" s="11"/>
      <c r="K448" s="12" t="s">
        <v>1741</v>
      </c>
      <c r="L448" s="10">
        <v>482</v>
      </c>
      <c r="M448" s="12" t="s">
        <v>1742</v>
      </c>
    </row>
    <row r="449" spans="1:13" ht="20.149999999999999" customHeight="1">
      <c r="A449" s="8" t="s">
        <v>14</v>
      </c>
      <c r="B449" s="9">
        <v>443051</v>
      </c>
      <c r="C449" s="10">
        <v>443641</v>
      </c>
      <c r="D449" s="11"/>
      <c r="E449" s="12" t="s">
        <v>37</v>
      </c>
      <c r="F449" s="12" t="s">
        <v>1743</v>
      </c>
      <c r="G449" s="12" t="s">
        <v>1744</v>
      </c>
      <c r="H449" s="10">
        <v>945066</v>
      </c>
      <c r="I449" s="12" t="s">
        <v>18</v>
      </c>
      <c r="J449" s="11"/>
      <c r="K449" s="12" t="s">
        <v>1745</v>
      </c>
      <c r="L449" s="10">
        <v>196</v>
      </c>
      <c r="M449" s="12" t="s">
        <v>1746</v>
      </c>
    </row>
    <row r="450" spans="1:13" ht="20.149999999999999" customHeight="1">
      <c r="A450" s="8" t="s">
        <v>14</v>
      </c>
      <c r="B450" s="9">
        <v>443604</v>
      </c>
      <c r="C450" s="10">
        <v>444515</v>
      </c>
      <c r="D450" s="11"/>
      <c r="E450" s="12" t="s">
        <v>37</v>
      </c>
      <c r="F450" s="12" t="s">
        <v>1747</v>
      </c>
      <c r="G450" s="12" t="s">
        <v>1748</v>
      </c>
      <c r="H450" s="10">
        <v>945065</v>
      </c>
      <c r="I450" s="12" t="s">
        <v>18</v>
      </c>
      <c r="J450" s="11"/>
      <c r="K450" s="12" t="s">
        <v>1749</v>
      </c>
      <c r="L450" s="10">
        <v>303</v>
      </c>
      <c r="M450" s="12" t="s">
        <v>1750</v>
      </c>
    </row>
    <row r="451" spans="1:13" ht="20.149999999999999" customHeight="1">
      <c r="A451" s="8" t="s">
        <v>14</v>
      </c>
      <c r="B451" s="9">
        <v>444683</v>
      </c>
      <c r="C451" s="10">
        <v>445174</v>
      </c>
      <c r="D451" s="11"/>
      <c r="E451" s="12" t="s">
        <v>15</v>
      </c>
      <c r="F451" s="12" t="s">
        <v>1751</v>
      </c>
      <c r="G451" s="12" t="s">
        <v>1752</v>
      </c>
      <c r="H451" s="10">
        <v>945063</v>
      </c>
      <c r="I451" s="12" t="s">
        <v>18</v>
      </c>
      <c r="J451" s="11"/>
      <c r="K451" s="12" t="s">
        <v>1753</v>
      </c>
      <c r="L451" s="10">
        <v>163</v>
      </c>
      <c r="M451" s="12" t="s">
        <v>1754</v>
      </c>
    </row>
    <row r="452" spans="1:13" ht="20.149999999999999" customHeight="1">
      <c r="A452" s="8" t="s">
        <v>14</v>
      </c>
      <c r="B452" s="9">
        <v>445302</v>
      </c>
      <c r="C452" s="10">
        <v>446666</v>
      </c>
      <c r="D452" s="11"/>
      <c r="E452" s="12" t="s">
        <v>37</v>
      </c>
      <c r="F452" s="12" t="s">
        <v>1755</v>
      </c>
      <c r="G452" s="12" t="s">
        <v>1756</v>
      </c>
      <c r="H452" s="10">
        <v>945058</v>
      </c>
      <c r="I452" s="12" t="s">
        <v>18</v>
      </c>
      <c r="J452" s="11"/>
      <c r="K452" s="12" t="s">
        <v>1757</v>
      </c>
      <c r="L452" s="10">
        <v>454</v>
      </c>
      <c r="M452" s="12" t="s">
        <v>1758</v>
      </c>
    </row>
    <row r="453" spans="1:13" ht="20.149999999999999" customHeight="1">
      <c r="A453" s="8" t="s">
        <v>14</v>
      </c>
      <c r="B453" s="9">
        <v>446815</v>
      </c>
      <c r="C453" s="10">
        <v>447705</v>
      </c>
      <c r="D453" s="11"/>
      <c r="E453" s="12" t="s">
        <v>37</v>
      </c>
      <c r="F453" s="12" t="s">
        <v>1759</v>
      </c>
      <c r="G453" s="12" t="s">
        <v>1760</v>
      </c>
      <c r="H453" s="10">
        <v>945073</v>
      </c>
      <c r="I453" s="12" t="s">
        <v>18</v>
      </c>
      <c r="J453" s="11"/>
      <c r="K453" s="12" t="s">
        <v>1761</v>
      </c>
      <c r="L453" s="10">
        <v>296</v>
      </c>
      <c r="M453" s="12" t="s">
        <v>1762</v>
      </c>
    </row>
    <row r="454" spans="1:13" ht="20.149999999999999" customHeight="1">
      <c r="A454" s="8" t="s">
        <v>14</v>
      </c>
      <c r="B454" s="9">
        <v>447717</v>
      </c>
      <c r="C454" s="10">
        <v>448046</v>
      </c>
      <c r="D454" s="11"/>
      <c r="E454" s="12" t="s">
        <v>37</v>
      </c>
      <c r="F454" s="12" t="s">
        <v>1763</v>
      </c>
      <c r="G454" s="12" t="s">
        <v>1764</v>
      </c>
      <c r="H454" s="10">
        <v>944918</v>
      </c>
      <c r="I454" s="12" t="s">
        <v>18</v>
      </c>
      <c r="J454" s="11"/>
      <c r="K454" s="12" t="s">
        <v>1765</v>
      </c>
      <c r="L454" s="10">
        <v>109</v>
      </c>
      <c r="M454" s="12" t="s">
        <v>1766</v>
      </c>
    </row>
    <row r="455" spans="1:13" ht="20.149999999999999" customHeight="1">
      <c r="A455" s="8" t="s">
        <v>14</v>
      </c>
      <c r="B455" s="9">
        <v>448046</v>
      </c>
      <c r="C455" s="10">
        <v>448660</v>
      </c>
      <c r="D455" s="11"/>
      <c r="E455" s="12" t="s">
        <v>37</v>
      </c>
      <c r="F455" s="12" t="s">
        <v>1767</v>
      </c>
      <c r="G455" s="12" t="s">
        <v>1768</v>
      </c>
      <c r="H455" s="10">
        <v>946897</v>
      </c>
      <c r="I455" s="12" t="s">
        <v>18</v>
      </c>
      <c r="J455" s="11"/>
      <c r="K455" s="12" t="s">
        <v>1769</v>
      </c>
      <c r="L455" s="10">
        <v>204</v>
      </c>
      <c r="M455" s="12" t="s">
        <v>1770</v>
      </c>
    </row>
    <row r="456" spans="1:13" ht="20.149999999999999" customHeight="1">
      <c r="A456" s="8" t="s">
        <v>14</v>
      </c>
      <c r="B456" s="9">
        <v>448650</v>
      </c>
      <c r="C456" s="10">
        <v>450641</v>
      </c>
      <c r="D456" s="11"/>
      <c r="E456" s="12" t="s">
        <v>37</v>
      </c>
      <c r="F456" s="12" t="s">
        <v>1771</v>
      </c>
      <c r="G456" s="12" t="s">
        <v>1772</v>
      </c>
      <c r="H456" s="10">
        <v>945615</v>
      </c>
      <c r="I456" s="12" t="s">
        <v>18</v>
      </c>
      <c r="J456" s="11"/>
      <c r="K456" s="12" t="s">
        <v>1773</v>
      </c>
      <c r="L456" s="10">
        <v>663</v>
      </c>
      <c r="M456" s="12" t="s">
        <v>1774</v>
      </c>
    </row>
    <row r="457" spans="1:13" ht="20.149999999999999" customHeight="1">
      <c r="A457" s="8" t="s">
        <v>14</v>
      </c>
      <c r="B457" s="9">
        <v>450663</v>
      </c>
      <c r="C457" s="10">
        <v>451610</v>
      </c>
      <c r="D457" s="11"/>
      <c r="E457" s="12" t="s">
        <v>37</v>
      </c>
      <c r="F457" s="12" t="s">
        <v>1775</v>
      </c>
      <c r="G457" s="12" t="s">
        <v>1776</v>
      </c>
      <c r="H457" s="10">
        <v>945080</v>
      </c>
      <c r="I457" s="12" t="s">
        <v>18</v>
      </c>
      <c r="J457" s="11"/>
      <c r="K457" s="12" t="s">
        <v>1777</v>
      </c>
      <c r="L457" s="10">
        <v>315</v>
      </c>
      <c r="M457" s="12" t="s">
        <v>1778</v>
      </c>
    </row>
    <row r="458" spans="1:13" ht="20.149999999999999" customHeight="1">
      <c r="A458" s="8" t="s">
        <v>14</v>
      </c>
      <c r="B458" s="9">
        <v>452070</v>
      </c>
      <c r="C458" s="10">
        <v>453545</v>
      </c>
      <c r="D458" s="11"/>
      <c r="E458" s="12" t="s">
        <v>37</v>
      </c>
      <c r="F458" s="12" t="s">
        <v>1779</v>
      </c>
      <c r="G458" s="12" t="s">
        <v>1780</v>
      </c>
      <c r="H458" s="10">
        <v>946438</v>
      </c>
      <c r="I458" s="12" t="s">
        <v>18</v>
      </c>
      <c r="J458" s="11"/>
      <c r="K458" s="12" t="s">
        <v>1781</v>
      </c>
      <c r="L458" s="10">
        <v>491</v>
      </c>
      <c r="M458" s="12" t="s">
        <v>1782</v>
      </c>
    </row>
    <row r="459" spans="1:13" ht="20.149999999999999" customHeight="1">
      <c r="A459" s="8" t="s">
        <v>14</v>
      </c>
      <c r="B459" s="9">
        <v>453589</v>
      </c>
      <c r="C459" s="10">
        <v>454167</v>
      </c>
      <c r="D459" s="11"/>
      <c r="E459" s="12" t="s">
        <v>37</v>
      </c>
      <c r="F459" s="12" t="s">
        <v>1783</v>
      </c>
      <c r="G459" s="12" t="s">
        <v>1784</v>
      </c>
      <c r="H459" s="10">
        <v>945521</v>
      </c>
      <c r="I459" s="12" t="s">
        <v>18</v>
      </c>
      <c r="J459" s="11"/>
      <c r="K459" s="12" t="s">
        <v>1785</v>
      </c>
      <c r="L459" s="10">
        <v>192</v>
      </c>
      <c r="M459" s="12" t="s">
        <v>1786</v>
      </c>
    </row>
    <row r="460" spans="1:13" ht="20.149999999999999" customHeight="1">
      <c r="A460" s="8" t="s">
        <v>14</v>
      </c>
      <c r="B460" s="9">
        <v>454472</v>
      </c>
      <c r="C460" s="10">
        <v>454789</v>
      </c>
      <c r="D460" s="11"/>
      <c r="E460" s="12" t="s">
        <v>15</v>
      </c>
      <c r="F460" s="12" t="s">
        <v>1787</v>
      </c>
      <c r="G460" s="12" t="s">
        <v>1788</v>
      </c>
      <c r="H460" s="10">
        <v>947043</v>
      </c>
      <c r="I460" s="12" t="s">
        <v>18</v>
      </c>
      <c r="J460" s="11"/>
      <c r="K460" s="12" t="s">
        <v>1789</v>
      </c>
      <c r="L460" s="10">
        <v>105</v>
      </c>
      <c r="M460" s="12" t="s">
        <v>1790</v>
      </c>
    </row>
    <row r="461" spans="1:13" ht="20.149999999999999" customHeight="1">
      <c r="A461" s="8" t="s">
        <v>14</v>
      </c>
      <c r="B461" s="9">
        <v>455133</v>
      </c>
      <c r="C461" s="10">
        <v>456431</v>
      </c>
      <c r="D461" s="11"/>
      <c r="E461" s="12" t="s">
        <v>15</v>
      </c>
      <c r="F461" s="12" t="s">
        <v>1791</v>
      </c>
      <c r="G461" s="12" t="s">
        <v>1792</v>
      </c>
      <c r="H461" s="10">
        <v>945081</v>
      </c>
      <c r="I461" s="12" t="s">
        <v>18</v>
      </c>
      <c r="J461" s="11"/>
      <c r="K461" s="12" t="s">
        <v>1793</v>
      </c>
      <c r="L461" s="10">
        <v>432</v>
      </c>
      <c r="M461" s="12" t="s">
        <v>1794</v>
      </c>
    </row>
    <row r="462" spans="1:13" ht="20.149999999999999" customHeight="1">
      <c r="A462" s="8" t="s">
        <v>14</v>
      </c>
      <c r="B462" s="9">
        <v>456677</v>
      </c>
      <c r="C462" s="10">
        <v>457300</v>
      </c>
      <c r="D462" s="11"/>
      <c r="E462" s="12" t="s">
        <v>15</v>
      </c>
      <c r="F462" s="12" t="s">
        <v>1795</v>
      </c>
      <c r="G462" s="12" t="s">
        <v>1796</v>
      </c>
      <c r="H462" s="10">
        <v>945082</v>
      </c>
      <c r="I462" s="12" t="s">
        <v>18</v>
      </c>
      <c r="J462" s="11"/>
      <c r="K462" s="12" t="s">
        <v>1797</v>
      </c>
      <c r="L462" s="10">
        <v>207</v>
      </c>
      <c r="M462" s="12" t="s">
        <v>1798</v>
      </c>
    </row>
    <row r="463" spans="1:13" ht="20.149999999999999" customHeight="1">
      <c r="A463" s="8" t="s">
        <v>14</v>
      </c>
      <c r="B463" s="9">
        <v>457426</v>
      </c>
      <c r="C463" s="10">
        <v>458700</v>
      </c>
      <c r="D463" s="11"/>
      <c r="E463" s="12" t="s">
        <v>15</v>
      </c>
      <c r="F463" s="12" t="s">
        <v>1799</v>
      </c>
      <c r="G463" s="12" t="s">
        <v>1800</v>
      </c>
      <c r="H463" s="10">
        <v>945083</v>
      </c>
      <c r="I463" s="12" t="s">
        <v>18</v>
      </c>
      <c r="J463" s="11"/>
      <c r="K463" s="12" t="s">
        <v>1801</v>
      </c>
      <c r="L463" s="10">
        <v>424</v>
      </c>
      <c r="M463" s="12" t="s">
        <v>1802</v>
      </c>
    </row>
    <row r="464" spans="1:13" ht="20.149999999999999" customHeight="1">
      <c r="A464" s="8" t="s">
        <v>14</v>
      </c>
      <c r="B464" s="9">
        <v>458888</v>
      </c>
      <c r="C464" s="10">
        <v>461242</v>
      </c>
      <c r="D464" s="11"/>
      <c r="E464" s="12" t="s">
        <v>15</v>
      </c>
      <c r="F464" s="12" t="s">
        <v>1803</v>
      </c>
      <c r="G464" s="12" t="s">
        <v>1804</v>
      </c>
      <c r="H464" s="10">
        <v>945085</v>
      </c>
      <c r="I464" s="12" t="s">
        <v>18</v>
      </c>
      <c r="J464" s="11"/>
      <c r="K464" s="12" t="s">
        <v>1805</v>
      </c>
      <c r="L464" s="10">
        <v>784</v>
      </c>
      <c r="M464" s="12" t="s">
        <v>1806</v>
      </c>
    </row>
    <row r="465" spans="1:13" ht="20.149999999999999" customHeight="1">
      <c r="A465" s="8" t="s">
        <v>14</v>
      </c>
      <c r="B465" s="9">
        <v>461451</v>
      </c>
      <c r="C465" s="10">
        <v>461723</v>
      </c>
      <c r="D465" s="11"/>
      <c r="E465" s="12" t="s">
        <v>15</v>
      </c>
      <c r="F465" s="12" t="s">
        <v>1807</v>
      </c>
      <c r="G465" s="12" t="s">
        <v>1808</v>
      </c>
      <c r="H465" s="10">
        <v>949095</v>
      </c>
      <c r="I465" s="12" t="s">
        <v>18</v>
      </c>
      <c r="J465" s="11"/>
      <c r="K465" s="12" t="s">
        <v>1809</v>
      </c>
      <c r="L465" s="10">
        <v>90</v>
      </c>
      <c r="M465" s="12" t="s">
        <v>1810</v>
      </c>
    </row>
    <row r="466" spans="1:13" ht="20.149999999999999" customHeight="1">
      <c r="A466" s="8" t="s">
        <v>14</v>
      </c>
      <c r="B466" s="9">
        <v>461915</v>
      </c>
      <c r="C466" s="10">
        <v>463786</v>
      </c>
      <c r="D466" s="11"/>
      <c r="E466" s="12" t="s">
        <v>15</v>
      </c>
      <c r="F466" s="12" t="s">
        <v>1811</v>
      </c>
      <c r="G466" s="12" t="s">
        <v>1812</v>
      </c>
      <c r="H466" s="10">
        <v>946056</v>
      </c>
      <c r="I466" s="12" t="s">
        <v>18</v>
      </c>
      <c r="J466" s="11"/>
      <c r="K466" s="12" t="s">
        <v>1813</v>
      </c>
      <c r="L466" s="10">
        <v>623</v>
      </c>
      <c r="M466" s="12" t="s">
        <v>1814</v>
      </c>
    </row>
    <row r="467" spans="1:13" ht="20.149999999999999" customHeight="1">
      <c r="A467" s="8" t="s">
        <v>14</v>
      </c>
      <c r="B467" s="9">
        <v>463937</v>
      </c>
      <c r="C467" s="10">
        <v>464308</v>
      </c>
      <c r="D467" s="11"/>
      <c r="E467" s="12" t="s">
        <v>15</v>
      </c>
      <c r="F467" s="12" t="s">
        <v>1815</v>
      </c>
      <c r="G467" s="12" t="s">
        <v>1816</v>
      </c>
      <c r="H467" s="10">
        <v>945884</v>
      </c>
      <c r="I467" s="12" t="s">
        <v>18</v>
      </c>
      <c r="J467" s="11"/>
      <c r="K467" s="12" t="s">
        <v>1817</v>
      </c>
      <c r="L467" s="10">
        <v>123</v>
      </c>
      <c r="M467" s="12" t="s">
        <v>1818</v>
      </c>
    </row>
    <row r="468" spans="1:13" ht="20.149999999999999" customHeight="1">
      <c r="A468" s="8" t="s">
        <v>14</v>
      </c>
      <c r="B468" s="9">
        <v>464402</v>
      </c>
      <c r="C468" s="10">
        <v>464800</v>
      </c>
      <c r="D468" s="11"/>
      <c r="E468" s="12" t="s">
        <v>15</v>
      </c>
      <c r="F468" s="12" t="s">
        <v>1819</v>
      </c>
      <c r="G468" s="12" t="s">
        <v>1820</v>
      </c>
      <c r="H468" s="10">
        <v>945812</v>
      </c>
      <c r="I468" s="12" t="s">
        <v>18</v>
      </c>
      <c r="J468" s="11"/>
      <c r="K468" s="12" t="s">
        <v>1821</v>
      </c>
      <c r="L468" s="10">
        <v>132</v>
      </c>
      <c r="M468" s="12" t="s">
        <v>1822</v>
      </c>
    </row>
    <row r="469" spans="1:13" ht="20.149999999999999" customHeight="1">
      <c r="A469" s="8" t="s">
        <v>14</v>
      </c>
      <c r="B469" s="9">
        <v>464852</v>
      </c>
      <c r="C469" s="10">
        <v>465547</v>
      </c>
      <c r="D469" s="11"/>
      <c r="E469" s="12" t="s">
        <v>37</v>
      </c>
      <c r="F469" s="12" t="s">
        <v>1823</v>
      </c>
      <c r="G469" s="12" t="s">
        <v>1824</v>
      </c>
      <c r="H469" s="10">
        <v>947034</v>
      </c>
      <c r="I469" s="12" t="s">
        <v>18</v>
      </c>
      <c r="J469" s="11"/>
      <c r="K469" s="12" t="s">
        <v>1825</v>
      </c>
      <c r="L469" s="10">
        <v>231</v>
      </c>
      <c r="M469" s="12" t="s">
        <v>1826</v>
      </c>
    </row>
    <row r="470" spans="1:13" ht="20.149999999999999" customHeight="1">
      <c r="A470" s="8" t="s">
        <v>14</v>
      </c>
      <c r="B470" s="9">
        <v>465612</v>
      </c>
      <c r="C470" s="10">
        <v>467312</v>
      </c>
      <c r="D470" s="11"/>
      <c r="E470" s="12" t="s">
        <v>37</v>
      </c>
      <c r="F470" s="12" t="s">
        <v>1827</v>
      </c>
      <c r="G470" s="12" t="s">
        <v>1828</v>
      </c>
      <c r="H470" s="10">
        <v>949093</v>
      </c>
      <c r="I470" s="12" t="s">
        <v>18</v>
      </c>
      <c r="J470" s="11"/>
      <c r="K470" s="12" t="s">
        <v>1829</v>
      </c>
      <c r="L470" s="10">
        <v>566</v>
      </c>
      <c r="M470" s="12" t="s">
        <v>1830</v>
      </c>
    </row>
    <row r="471" spans="1:13" ht="20.149999999999999" customHeight="1">
      <c r="A471" s="8" t="s">
        <v>14</v>
      </c>
      <c r="B471" s="9">
        <v>467412</v>
      </c>
      <c r="C471" s="10">
        <v>468230</v>
      </c>
      <c r="D471" s="11"/>
      <c r="E471" s="12" t="s">
        <v>15</v>
      </c>
      <c r="F471" s="12" t="s">
        <v>1831</v>
      </c>
      <c r="G471" s="12" t="s">
        <v>1832</v>
      </c>
      <c r="H471" s="10">
        <v>945089</v>
      </c>
      <c r="I471" s="12" t="s">
        <v>18</v>
      </c>
      <c r="J471" s="11"/>
      <c r="K471" s="12" t="s">
        <v>1833</v>
      </c>
      <c r="L471" s="10">
        <v>272</v>
      </c>
      <c r="M471" s="12" t="s">
        <v>1834</v>
      </c>
    </row>
    <row r="472" spans="1:13" ht="20.149999999999999" customHeight="1">
      <c r="A472" s="8" t="s">
        <v>14</v>
      </c>
      <c r="B472" s="9">
        <v>468383</v>
      </c>
      <c r="C472" s="10">
        <v>468841</v>
      </c>
      <c r="D472" s="11"/>
      <c r="E472" s="12" t="s">
        <v>15</v>
      </c>
      <c r="F472" s="12" t="s">
        <v>1835</v>
      </c>
      <c r="G472" s="12" t="s">
        <v>1836</v>
      </c>
      <c r="H472" s="10">
        <v>945091</v>
      </c>
      <c r="I472" s="12" t="s">
        <v>18</v>
      </c>
      <c r="J472" s="11"/>
      <c r="K472" s="12" t="s">
        <v>1837</v>
      </c>
      <c r="L472" s="10">
        <v>152</v>
      </c>
      <c r="M472" s="12" t="s">
        <v>1838</v>
      </c>
    </row>
    <row r="473" spans="1:13" ht="20.149999999999999" customHeight="1">
      <c r="A473" s="8" t="s">
        <v>14</v>
      </c>
      <c r="B473" s="9">
        <v>468871</v>
      </c>
      <c r="C473" s="10">
        <v>470643</v>
      </c>
      <c r="D473" s="11"/>
      <c r="E473" s="12" t="s">
        <v>15</v>
      </c>
      <c r="F473" s="12" t="s">
        <v>1839</v>
      </c>
      <c r="G473" s="12" t="s">
        <v>1840</v>
      </c>
      <c r="H473" s="10">
        <v>945092</v>
      </c>
      <c r="I473" s="12" t="s">
        <v>18</v>
      </c>
      <c r="J473" s="11"/>
      <c r="K473" s="12" t="s">
        <v>1841</v>
      </c>
      <c r="L473" s="10">
        <v>590</v>
      </c>
      <c r="M473" s="12" t="s">
        <v>1842</v>
      </c>
    </row>
    <row r="474" spans="1:13" ht="20.149999999999999" customHeight="1">
      <c r="A474" s="8" t="s">
        <v>14</v>
      </c>
      <c r="B474" s="9">
        <v>470636</v>
      </c>
      <c r="C474" s="10">
        <v>472417</v>
      </c>
      <c r="D474" s="11"/>
      <c r="E474" s="12" t="s">
        <v>15</v>
      </c>
      <c r="F474" s="12" t="s">
        <v>1843</v>
      </c>
      <c r="G474" s="12" t="s">
        <v>1844</v>
      </c>
      <c r="H474" s="10">
        <v>945088</v>
      </c>
      <c r="I474" s="12" t="s">
        <v>18</v>
      </c>
      <c r="J474" s="11"/>
      <c r="K474" s="12" t="s">
        <v>1845</v>
      </c>
      <c r="L474" s="10">
        <v>593</v>
      </c>
      <c r="M474" s="12" t="s">
        <v>1846</v>
      </c>
    </row>
    <row r="475" spans="1:13" ht="20.149999999999999" customHeight="1">
      <c r="A475" s="8" t="s">
        <v>14</v>
      </c>
      <c r="B475" s="9">
        <v>472598</v>
      </c>
      <c r="C475" s="10">
        <v>472936</v>
      </c>
      <c r="D475" s="11"/>
      <c r="E475" s="12" t="s">
        <v>15</v>
      </c>
      <c r="F475" s="12" t="s">
        <v>1847</v>
      </c>
      <c r="G475" s="12" t="s">
        <v>1848</v>
      </c>
      <c r="H475" s="10">
        <v>945087</v>
      </c>
      <c r="I475" s="12" t="s">
        <v>18</v>
      </c>
      <c r="J475" s="11"/>
      <c r="K475" s="12" t="s">
        <v>1849</v>
      </c>
      <c r="L475" s="10">
        <v>112</v>
      </c>
      <c r="M475" s="12" t="s">
        <v>1850</v>
      </c>
    </row>
    <row r="476" spans="1:13" ht="20.149999999999999" customHeight="1">
      <c r="A476" s="8" t="s">
        <v>14</v>
      </c>
      <c r="B476" s="9">
        <v>472966</v>
      </c>
      <c r="C476" s="10">
        <v>474252</v>
      </c>
      <c r="D476" s="11"/>
      <c r="E476" s="12" t="s">
        <v>15</v>
      </c>
      <c r="F476" s="12" t="s">
        <v>1851</v>
      </c>
      <c r="G476" s="12" t="s">
        <v>1852</v>
      </c>
      <c r="H476" s="10">
        <v>945084</v>
      </c>
      <c r="I476" s="12" t="s">
        <v>18</v>
      </c>
      <c r="J476" s="11"/>
      <c r="K476" s="12" t="s">
        <v>1853</v>
      </c>
      <c r="L476" s="10">
        <v>428</v>
      </c>
      <c r="M476" s="12" t="s">
        <v>1854</v>
      </c>
    </row>
    <row r="477" spans="1:13" ht="20.149999999999999" customHeight="1">
      <c r="A477" s="8" t="s">
        <v>14</v>
      </c>
      <c r="B477" s="9">
        <v>474301</v>
      </c>
      <c r="C477" s="10">
        <v>475161</v>
      </c>
      <c r="D477" s="11"/>
      <c r="E477" s="12" t="s">
        <v>37</v>
      </c>
      <c r="F477" s="12" t="s">
        <v>1855</v>
      </c>
      <c r="G477" s="12" t="s">
        <v>1856</v>
      </c>
      <c r="H477" s="10">
        <v>945074</v>
      </c>
      <c r="I477" s="12" t="s">
        <v>18</v>
      </c>
      <c r="J477" s="11"/>
      <c r="K477" s="12" t="s">
        <v>1857</v>
      </c>
      <c r="L477" s="10">
        <v>286</v>
      </c>
      <c r="M477" s="12" t="s">
        <v>1858</v>
      </c>
    </row>
    <row r="478" spans="1:13" ht="20.149999999999999" customHeight="1">
      <c r="A478" s="8" t="s">
        <v>14</v>
      </c>
      <c r="B478" s="9">
        <v>475379</v>
      </c>
      <c r="C478" s="10">
        <v>475951</v>
      </c>
      <c r="D478" s="11"/>
      <c r="E478" s="12" t="s">
        <v>15</v>
      </c>
      <c r="F478" s="12" t="s">
        <v>1859</v>
      </c>
      <c r="G478" s="12" t="s">
        <v>1860</v>
      </c>
      <c r="H478" s="10">
        <v>945070</v>
      </c>
      <c r="I478" s="12" t="s">
        <v>18</v>
      </c>
      <c r="J478" s="11"/>
      <c r="K478" s="12" t="s">
        <v>1861</v>
      </c>
      <c r="L478" s="10">
        <v>190</v>
      </c>
      <c r="M478" s="12" t="s">
        <v>1862</v>
      </c>
    </row>
    <row r="479" spans="1:13" ht="20.149999999999999" customHeight="1">
      <c r="A479" s="8" t="s">
        <v>14</v>
      </c>
      <c r="B479" s="9">
        <v>475982</v>
      </c>
      <c r="C479" s="10">
        <v>476371</v>
      </c>
      <c r="D479" s="11"/>
      <c r="E479" s="12" t="s">
        <v>37</v>
      </c>
      <c r="F479" s="12" t="s">
        <v>1863</v>
      </c>
      <c r="G479" s="12" t="s">
        <v>1864</v>
      </c>
      <c r="H479" s="10">
        <v>945094</v>
      </c>
      <c r="I479" s="12" t="s">
        <v>18</v>
      </c>
      <c r="J479" s="11"/>
      <c r="K479" s="12" t="s">
        <v>1865</v>
      </c>
      <c r="L479" s="10">
        <v>129</v>
      </c>
      <c r="M479" s="12" t="s">
        <v>1866</v>
      </c>
    </row>
    <row r="480" spans="1:13" ht="20.149999999999999" customHeight="1">
      <c r="A480" s="8" t="s">
        <v>14</v>
      </c>
      <c r="B480" s="9">
        <v>476448</v>
      </c>
      <c r="C480" s="10">
        <v>476561</v>
      </c>
      <c r="D480" s="11"/>
      <c r="E480" s="12" t="s">
        <v>15</v>
      </c>
      <c r="F480" s="12" t="s">
        <v>1867</v>
      </c>
      <c r="G480" s="12" t="s">
        <v>1868</v>
      </c>
      <c r="H480" s="10">
        <v>944909</v>
      </c>
      <c r="I480" s="12" t="s">
        <v>92</v>
      </c>
      <c r="J480" s="11"/>
      <c r="K480" s="11"/>
      <c r="L480" s="11"/>
      <c r="M480" s="12" t="s">
        <v>1869</v>
      </c>
    </row>
    <row r="481" spans="1:13" ht="20.149999999999999" customHeight="1">
      <c r="A481" s="8" t="s">
        <v>14</v>
      </c>
      <c r="B481" s="9">
        <v>476672</v>
      </c>
      <c r="C481" s="10">
        <v>477025</v>
      </c>
      <c r="D481" s="11"/>
      <c r="E481" s="12" t="s">
        <v>15</v>
      </c>
      <c r="F481" s="12" t="s">
        <v>1870</v>
      </c>
      <c r="G481" s="12" t="s">
        <v>1871</v>
      </c>
      <c r="H481" s="10">
        <v>948863</v>
      </c>
      <c r="I481" s="12" t="s">
        <v>18</v>
      </c>
      <c r="J481" s="11"/>
      <c r="K481" s="12" t="s">
        <v>1872</v>
      </c>
      <c r="L481" s="10">
        <v>117</v>
      </c>
      <c r="M481" s="12" t="s">
        <v>1873</v>
      </c>
    </row>
    <row r="482" spans="1:13" ht="20.149999999999999" customHeight="1">
      <c r="A482" s="8" t="s">
        <v>14</v>
      </c>
      <c r="B482" s="9">
        <v>477067</v>
      </c>
      <c r="C482" s="10">
        <v>478617</v>
      </c>
      <c r="D482" s="11"/>
      <c r="E482" s="12" t="s">
        <v>37</v>
      </c>
      <c r="F482" s="12" t="s">
        <v>1874</v>
      </c>
      <c r="G482" s="12" t="s">
        <v>1875</v>
      </c>
      <c r="H482" s="10">
        <v>948951</v>
      </c>
      <c r="I482" s="12" t="s">
        <v>18</v>
      </c>
      <c r="J482" s="11"/>
      <c r="K482" s="12" t="s">
        <v>1876</v>
      </c>
      <c r="L482" s="10">
        <v>516</v>
      </c>
      <c r="M482" s="12" t="s">
        <v>1877</v>
      </c>
    </row>
    <row r="483" spans="1:13" ht="20.149999999999999" customHeight="1">
      <c r="A483" s="8" t="s">
        <v>14</v>
      </c>
      <c r="B483" s="9">
        <v>478781</v>
      </c>
      <c r="C483" s="10">
        <v>479251</v>
      </c>
      <c r="D483" s="11"/>
      <c r="E483" s="12" t="s">
        <v>37</v>
      </c>
      <c r="F483" s="12" t="s">
        <v>1878</v>
      </c>
      <c r="G483" s="12" t="s">
        <v>1879</v>
      </c>
      <c r="H483" s="10">
        <v>948876</v>
      </c>
      <c r="I483" s="12" t="s">
        <v>18</v>
      </c>
      <c r="J483" s="11"/>
      <c r="K483" s="12" t="s">
        <v>1880</v>
      </c>
      <c r="L483" s="10">
        <v>156</v>
      </c>
      <c r="M483" s="12" t="s">
        <v>1881</v>
      </c>
    </row>
    <row r="484" spans="1:13" ht="20.149999999999999" customHeight="1">
      <c r="A484" s="8" t="s">
        <v>14</v>
      </c>
      <c r="B484" s="9">
        <v>479367</v>
      </c>
      <c r="C484" s="10">
        <v>479918</v>
      </c>
      <c r="D484" s="11"/>
      <c r="E484" s="12" t="s">
        <v>37</v>
      </c>
      <c r="F484" s="12" t="s">
        <v>1882</v>
      </c>
      <c r="G484" s="12" t="s">
        <v>1883</v>
      </c>
      <c r="H484" s="10">
        <v>945096</v>
      </c>
      <c r="I484" s="12" t="s">
        <v>18</v>
      </c>
      <c r="J484" s="11"/>
      <c r="K484" s="12" t="s">
        <v>1884</v>
      </c>
      <c r="L484" s="10">
        <v>183</v>
      </c>
      <c r="M484" s="12" t="s">
        <v>1885</v>
      </c>
    </row>
    <row r="485" spans="1:13" ht="20.149999999999999" customHeight="1">
      <c r="A485" s="8" t="s">
        <v>14</v>
      </c>
      <c r="B485" s="9">
        <v>480090</v>
      </c>
      <c r="C485" s="10">
        <v>480308</v>
      </c>
      <c r="D485" s="11"/>
      <c r="E485" s="12" t="s">
        <v>37</v>
      </c>
      <c r="F485" s="12" t="s">
        <v>1886</v>
      </c>
      <c r="G485" s="12" t="s">
        <v>1887</v>
      </c>
      <c r="H485" s="10">
        <v>945098</v>
      </c>
      <c r="I485" s="12" t="s">
        <v>18</v>
      </c>
      <c r="J485" s="11"/>
      <c r="K485" s="12" t="s">
        <v>1888</v>
      </c>
      <c r="L485" s="10">
        <v>72</v>
      </c>
      <c r="M485" s="12" t="s">
        <v>1889</v>
      </c>
    </row>
    <row r="486" spans="1:13" ht="20.149999999999999" customHeight="1">
      <c r="A486" s="8" t="s">
        <v>14</v>
      </c>
      <c r="B486" s="9">
        <v>480334</v>
      </c>
      <c r="C486" s="10">
        <v>480708</v>
      </c>
      <c r="D486" s="11"/>
      <c r="E486" s="12" t="s">
        <v>37</v>
      </c>
      <c r="F486" s="12" t="s">
        <v>1890</v>
      </c>
      <c r="G486" s="12" t="s">
        <v>1891</v>
      </c>
      <c r="H486" s="10">
        <v>945106</v>
      </c>
      <c r="I486" s="12" t="s">
        <v>18</v>
      </c>
      <c r="J486" s="11"/>
      <c r="K486" s="12" t="s">
        <v>1892</v>
      </c>
      <c r="L486" s="10">
        <v>124</v>
      </c>
      <c r="M486" s="12" t="s">
        <v>1893</v>
      </c>
    </row>
    <row r="487" spans="1:13" ht="20.149999999999999" customHeight="1">
      <c r="A487" s="8" t="s">
        <v>14</v>
      </c>
      <c r="B487" s="9">
        <v>481254</v>
      </c>
      <c r="C487" s="10">
        <v>484403</v>
      </c>
      <c r="D487" s="11"/>
      <c r="E487" s="12" t="s">
        <v>37</v>
      </c>
      <c r="F487" s="12" t="s">
        <v>1894</v>
      </c>
      <c r="G487" s="12" t="s">
        <v>1895</v>
      </c>
      <c r="H487" s="10">
        <v>945108</v>
      </c>
      <c r="I487" s="12" t="s">
        <v>18</v>
      </c>
      <c r="J487" s="11"/>
      <c r="K487" s="12" t="s">
        <v>1896</v>
      </c>
      <c r="L487" s="10">
        <v>1049</v>
      </c>
      <c r="M487" s="12" t="s">
        <v>1897</v>
      </c>
    </row>
    <row r="488" spans="1:13" ht="20.149999999999999" customHeight="1">
      <c r="A488" s="8" t="s">
        <v>14</v>
      </c>
      <c r="B488" s="9">
        <v>484426</v>
      </c>
      <c r="C488" s="10">
        <v>485619</v>
      </c>
      <c r="D488" s="11"/>
      <c r="E488" s="12" t="s">
        <v>37</v>
      </c>
      <c r="F488" s="12" t="s">
        <v>1898</v>
      </c>
      <c r="G488" s="12" t="s">
        <v>1899</v>
      </c>
      <c r="H488" s="10">
        <v>945112</v>
      </c>
      <c r="I488" s="12" t="s">
        <v>18</v>
      </c>
      <c r="J488" s="11"/>
      <c r="K488" s="12" t="s">
        <v>1900</v>
      </c>
      <c r="L488" s="10">
        <v>397</v>
      </c>
      <c r="M488" s="12" t="s">
        <v>1901</v>
      </c>
    </row>
    <row r="489" spans="1:13" ht="20.149999999999999" customHeight="1">
      <c r="A489" s="8" t="s">
        <v>14</v>
      </c>
      <c r="B489" s="9">
        <v>485761</v>
      </c>
      <c r="C489" s="10">
        <v>486408</v>
      </c>
      <c r="D489" s="11"/>
      <c r="E489" s="12" t="s">
        <v>15</v>
      </c>
      <c r="F489" s="12" t="s">
        <v>1902</v>
      </c>
      <c r="G489" s="12" t="s">
        <v>1903</v>
      </c>
      <c r="H489" s="10">
        <v>945516</v>
      </c>
      <c r="I489" s="12" t="s">
        <v>18</v>
      </c>
      <c r="J489" s="11"/>
      <c r="K489" s="12" t="s">
        <v>1904</v>
      </c>
      <c r="L489" s="10">
        <v>215</v>
      </c>
      <c r="M489" s="12" t="s">
        <v>1905</v>
      </c>
    </row>
    <row r="490" spans="1:13" ht="20.149999999999999" customHeight="1">
      <c r="A490" s="8" t="s">
        <v>14</v>
      </c>
      <c r="B490" s="9">
        <v>486536</v>
      </c>
      <c r="C490" s="10">
        <v>489898</v>
      </c>
      <c r="D490" s="11"/>
      <c r="E490" s="12" t="s">
        <v>15</v>
      </c>
      <c r="F490" s="12" t="s">
        <v>1906</v>
      </c>
      <c r="G490" s="12" t="s">
        <v>1907</v>
      </c>
      <c r="H490" s="10">
        <v>945132</v>
      </c>
      <c r="I490" s="12" t="s">
        <v>18</v>
      </c>
      <c r="J490" s="11"/>
      <c r="K490" s="12" t="s">
        <v>1908</v>
      </c>
      <c r="L490" s="10">
        <v>1120</v>
      </c>
      <c r="M490" s="12" t="s">
        <v>1909</v>
      </c>
    </row>
    <row r="491" spans="1:13" ht="20.149999999999999" customHeight="1">
      <c r="A491" s="8" t="s">
        <v>14</v>
      </c>
      <c r="B491" s="9">
        <v>490110</v>
      </c>
      <c r="C491" s="10">
        <v>490271</v>
      </c>
      <c r="D491" s="11"/>
      <c r="E491" s="12" t="s">
        <v>37</v>
      </c>
      <c r="F491" s="12" t="s">
        <v>1910</v>
      </c>
      <c r="G491" s="12" t="s">
        <v>1911</v>
      </c>
      <c r="H491" s="10">
        <v>945144</v>
      </c>
      <c r="I491" s="12" t="s">
        <v>18</v>
      </c>
      <c r="J491" s="11"/>
      <c r="K491" s="12" t="s">
        <v>1912</v>
      </c>
      <c r="L491" s="10">
        <v>53</v>
      </c>
      <c r="M491" s="12" t="s">
        <v>1913</v>
      </c>
    </row>
    <row r="492" spans="1:13" ht="20.149999999999999" customHeight="1">
      <c r="A492" s="8" t="s">
        <v>14</v>
      </c>
      <c r="B492" s="9">
        <v>490285</v>
      </c>
      <c r="C492" s="10">
        <v>490812</v>
      </c>
      <c r="D492" s="11"/>
      <c r="E492" s="12" t="s">
        <v>37</v>
      </c>
      <c r="F492" s="12" t="s">
        <v>1914</v>
      </c>
      <c r="G492" s="12" t="s">
        <v>1915</v>
      </c>
      <c r="H492" s="10">
        <v>945071</v>
      </c>
      <c r="I492" s="12" t="s">
        <v>18</v>
      </c>
      <c r="J492" s="11"/>
      <c r="K492" s="12" t="s">
        <v>1916</v>
      </c>
      <c r="L492" s="10">
        <v>175</v>
      </c>
      <c r="M492" s="12" t="s">
        <v>1917</v>
      </c>
    </row>
    <row r="493" spans="1:13" ht="20.149999999999999" customHeight="1">
      <c r="A493" s="8" t="s">
        <v>14</v>
      </c>
      <c r="B493" s="9">
        <v>490882</v>
      </c>
      <c r="C493" s="10">
        <v>491259</v>
      </c>
      <c r="D493" s="11"/>
      <c r="E493" s="12" t="s">
        <v>15</v>
      </c>
      <c r="F493" s="12" t="s">
        <v>1918</v>
      </c>
      <c r="G493" s="12" t="s">
        <v>1919</v>
      </c>
      <c r="H493" s="10">
        <v>945558</v>
      </c>
      <c r="I493" s="12" t="s">
        <v>18</v>
      </c>
      <c r="J493" s="11"/>
      <c r="K493" s="12" t="s">
        <v>1920</v>
      </c>
      <c r="L493" s="10">
        <v>125</v>
      </c>
      <c r="M493" s="12" t="s">
        <v>1921</v>
      </c>
    </row>
    <row r="494" spans="1:13" ht="20.149999999999999" customHeight="1">
      <c r="A494" s="8" t="s">
        <v>14</v>
      </c>
      <c r="B494" s="9">
        <v>491412</v>
      </c>
      <c r="C494" s="10">
        <v>491963</v>
      </c>
      <c r="D494" s="11"/>
      <c r="E494" s="12" t="s">
        <v>15</v>
      </c>
      <c r="F494" s="12" t="s">
        <v>1922</v>
      </c>
      <c r="G494" s="12" t="s">
        <v>1923</v>
      </c>
      <c r="H494" s="10">
        <v>945113</v>
      </c>
      <c r="I494" s="12" t="s">
        <v>18</v>
      </c>
      <c r="J494" s="11"/>
      <c r="K494" s="12" t="s">
        <v>1924</v>
      </c>
      <c r="L494" s="10">
        <v>183</v>
      </c>
      <c r="M494" s="12" t="s">
        <v>1925</v>
      </c>
    </row>
    <row r="495" spans="1:13" ht="20.149999999999999" customHeight="1">
      <c r="A495" s="8" t="s">
        <v>14</v>
      </c>
      <c r="B495" s="9">
        <v>492092</v>
      </c>
      <c r="C495" s="10">
        <v>494023</v>
      </c>
      <c r="D495" s="11"/>
      <c r="E495" s="12" t="s">
        <v>15</v>
      </c>
      <c r="F495" s="12" t="s">
        <v>1926</v>
      </c>
      <c r="G495" s="12" t="s">
        <v>1927</v>
      </c>
      <c r="H495" s="10">
        <v>945105</v>
      </c>
      <c r="I495" s="12" t="s">
        <v>18</v>
      </c>
      <c r="J495" s="11"/>
      <c r="K495" s="12" t="s">
        <v>1928</v>
      </c>
      <c r="L495" s="10">
        <v>643</v>
      </c>
      <c r="M495" s="12" t="s">
        <v>1929</v>
      </c>
    </row>
    <row r="496" spans="1:13" ht="20.149999999999999" customHeight="1">
      <c r="A496" s="8" t="s">
        <v>14</v>
      </c>
      <c r="B496" s="9">
        <v>494076</v>
      </c>
      <c r="C496" s="10">
        <v>494405</v>
      </c>
      <c r="D496" s="11"/>
      <c r="E496" s="12" t="s">
        <v>15</v>
      </c>
      <c r="F496" s="12" t="s">
        <v>1930</v>
      </c>
      <c r="G496" s="12" t="s">
        <v>1931</v>
      </c>
      <c r="H496" s="10">
        <v>945104</v>
      </c>
      <c r="I496" s="12" t="s">
        <v>18</v>
      </c>
      <c r="J496" s="11"/>
      <c r="K496" s="12" t="s">
        <v>1932</v>
      </c>
      <c r="L496" s="10">
        <v>109</v>
      </c>
      <c r="M496" s="12" t="s">
        <v>1933</v>
      </c>
    </row>
    <row r="497" spans="1:13" ht="20.149999999999999" customHeight="1">
      <c r="A497" s="8" t="s">
        <v>14</v>
      </c>
      <c r="B497" s="9">
        <v>494405</v>
      </c>
      <c r="C497" s="10">
        <v>495010</v>
      </c>
      <c r="D497" s="11"/>
      <c r="E497" s="12" t="s">
        <v>15</v>
      </c>
      <c r="F497" s="12" t="s">
        <v>1934</v>
      </c>
      <c r="G497" s="12" t="s">
        <v>1935</v>
      </c>
      <c r="H497" s="10">
        <v>945100</v>
      </c>
      <c r="I497" s="12" t="s">
        <v>18</v>
      </c>
      <c r="J497" s="11"/>
      <c r="K497" s="12" t="s">
        <v>1936</v>
      </c>
      <c r="L497" s="10">
        <v>201</v>
      </c>
      <c r="M497" s="12" t="s">
        <v>1937</v>
      </c>
    </row>
    <row r="498" spans="1:13" ht="20.149999999999999" customHeight="1">
      <c r="A498" s="8" t="s">
        <v>14</v>
      </c>
      <c r="B498" s="9">
        <v>495120</v>
      </c>
      <c r="C498" s="10">
        <v>496994</v>
      </c>
      <c r="D498" s="11"/>
      <c r="E498" s="12" t="s">
        <v>15</v>
      </c>
      <c r="F498" s="12" t="s">
        <v>1938</v>
      </c>
      <c r="G498" s="12" t="s">
        <v>1939</v>
      </c>
      <c r="H498" s="10">
        <v>945099</v>
      </c>
      <c r="I498" s="12" t="s">
        <v>18</v>
      </c>
      <c r="J498" s="11"/>
      <c r="K498" s="12" t="s">
        <v>1940</v>
      </c>
      <c r="L498" s="10">
        <v>624</v>
      </c>
      <c r="M498" s="12" t="s">
        <v>1941</v>
      </c>
    </row>
    <row r="499" spans="1:13" ht="20.149999999999999" customHeight="1">
      <c r="A499" s="8" t="s">
        <v>14</v>
      </c>
      <c r="B499" s="9">
        <v>497175</v>
      </c>
      <c r="C499" s="10">
        <v>497819</v>
      </c>
      <c r="D499" s="11"/>
      <c r="E499" s="12" t="s">
        <v>15</v>
      </c>
      <c r="F499" s="12" t="s">
        <v>1942</v>
      </c>
      <c r="G499" s="12" t="s">
        <v>1943</v>
      </c>
      <c r="H499" s="10">
        <v>945097</v>
      </c>
      <c r="I499" s="12" t="s">
        <v>18</v>
      </c>
      <c r="J499" s="11"/>
      <c r="K499" s="12" t="s">
        <v>1944</v>
      </c>
      <c r="L499" s="10">
        <v>214</v>
      </c>
      <c r="M499" s="12" t="s">
        <v>1945</v>
      </c>
    </row>
    <row r="500" spans="1:13" ht="20.149999999999999" customHeight="1">
      <c r="A500" s="8" t="s">
        <v>14</v>
      </c>
      <c r="B500" s="9">
        <v>498055</v>
      </c>
      <c r="C500" s="10">
        <v>499017</v>
      </c>
      <c r="D500" s="11"/>
      <c r="E500" s="12" t="s">
        <v>15</v>
      </c>
      <c r="F500" s="12" t="s">
        <v>1946</v>
      </c>
      <c r="G500" s="12" t="s">
        <v>1947</v>
      </c>
      <c r="H500" s="10">
        <v>947532</v>
      </c>
      <c r="I500" s="12" t="s">
        <v>18</v>
      </c>
      <c r="J500" s="11"/>
      <c r="K500" s="12" t="s">
        <v>1948</v>
      </c>
      <c r="L500" s="10">
        <v>320</v>
      </c>
      <c r="M500" s="12" t="s">
        <v>1949</v>
      </c>
    </row>
    <row r="501" spans="1:13" ht="20.149999999999999" customHeight="1">
      <c r="A501" s="8" t="s">
        <v>14</v>
      </c>
      <c r="B501" s="9">
        <v>499014</v>
      </c>
      <c r="C501" s="10">
        <v>499973</v>
      </c>
      <c r="D501" s="11"/>
      <c r="E501" s="12" t="s">
        <v>37</v>
      </c>
      <c r="F501" s="12" t="s">
        <v>1950</v>
      </c>
      <c r="G501" s="12" t="s">
        <v>1951</v>
      </c>
      <c r="H501" s="10">
        <v>947514</v>
      </c>
      <c r="I501" s="12" t="s">
        <v>18</v>
      </c>
      <c r="J501" s="11"/>
      <c r="K501" s="12" t="s">
        <v>1952</v>
      </c>
      <c r="L501" s="10">
        <v>319</v>
      </c>
      <c r="M501" s="12" t="s">
        <v>1953</v>
      </c>
    </row>
    <row r="502" spans="1:13" ht="20.149999999999999" customHeight="1">
      <c r="A502" s="8" t="s">
        <v>14</v>
      </c>
      <c r="B502" s="9">
        <v>500125</v>
      </c>
      <c r="C502" s="10">
        <v>501429</v>
      </c>
      <c r="D502" s="11"/>
      <c r="E502" s="12" t="s">
        <v>15</v>
      </c>
      <c r="F502" s="12" t="s">
        <v>1954</v>
      </c>
      <c r="G502" s="12" t="s">
        <v>1955</v>
      </c>
      <c r="H502" s="10">
        <v>946584</v>
      </c>
      <c r="I502" s="12" t="s">
        <v>18</v>
      </c>
      <c r="J502" s="11"/>
      <c r="K502" s="12" t="s">
        <v>1956</v>
      </c>
      <c r="L502" s="10">
        <v>434</v>
      </c>
      <c r="M502" s="12" t="s">
        <v>1957</v>
      </c>
    </row>
    <row r="503" spans="1:13" ht="20.149999999999999" customHeight="1">
      <c r="A503" s="8" t="s">
        <v>14</v>
      </c>
      <c r="B503" s="9">
        <v>501562</v>
      </c>
      <c r="C503" s="10">
        <v>503238</v>
      </c>
      <c r="D503" s="11"/>
      <c r="E503" s="12" t="s">
        <v>37</v>
      </c>
      <c r="F503" s="12" t="s">
        <v>1958</v>
      </c>
      <c r="G503" s="12" t="s">
        <v>1959</v>
      </c>
      <c r="H503" s="10">
        <v>946576</v>
      </c>
      <c r="I503" s="12" t="s">
        <v>18</v>
      </c>
      <c r="J503" s="11"/>
      <c r="K503" s="12" t="s">
        <v>1960</v>
      </c>
      <c r="L503" s="10">
        <v>558</v>
      </c>
      <c r="M503" s="12" t="s">
        <v>1961</v>
      </c>
    </row>
    <row r="504" spans="1:13" ht="20.149999999999999" customHeight="1">
      <c r="A504" s="8" t="s">
        <v>14</v>
      </c>
      <c r="B504" s="9">
        <v>503476</v>
      </c>
      <c r="C504" s="10">
        <v>504696</v>
      </c>
      <c r="D504" s="11"/>
      <c r="E504" s="12" t="s">
        <v>37</v>
      </c>
      <c r="F504" s="12" t="s">
        <v>1962</v>
      </c>
      <c r="G504" s="12" t="s">
        <v>1963</v>
      </c>
      <c r="H504" s="10">
        <v>945119</v>
      </c>
      <c r="I504" s="12" t="s">
        <v>18</v>
      </c>
      <c r="J504" s="11"/>
      <c r="K504" s="12" t="s">
        <v>1964</v>
      </c>
      <c r="L504" s="10">
        <v>406</v>
      </c>
      <c r="M504" s="12" t="s">
        <v>1965</v>
      </c>
    </row>
    <row r="505" spans="1:13" ht="20.149999999999999" customHeight="1">
      <c r="A505" s="8" t="s">
        <v>14</v>
      </c>
      <c r="B505" s="9">
        <v>504914</v>
      </c>
      <c r="C505" s="10">
        <v>506566</v>
      </c>
      <c r="D505" s="11"/>
      <c r="E505" s="12" t="s">
        <v>15</v>
      </c>
      <c r="F505" s="12" t="s">
        <v>1966</v>
      </c>
      <c r="G505" s="12" t="s">
        <v>1967</v>
      </c>
      <c r="H505" s="10">
        <v>947331</v>
      </c>
      <c r="I505" s="12" t="s">
        <v>18</v>
      </c>
      <c r="J505" s="11"/>
      <c r="K505" s="12" t="s">
        <v>1968</v>
      </c>
      <c r="L505" s="10">
        <v>550</v>
      </c>
      <c r="M505" s="12" t="s">
        <v>1969</v>
      </c>
    </row>
    <row r="506" spans="1:13" ht="20.149999999999999" customHeight="1">
      <c r="A506" s="8" t="s">
        <v>14</v>
      </c>
      <c r="B506" s="9">
        <v>506603</v>
      </c>
      <c r="C506" s="10">
        <v>507082</v>
      </c>
      <c r="D506" s="11"/>
      <c r="E506" s="12" t="s">
        <v>37</v>
      </c>
      <c r="F506" s="12" t="s">
        <v>1970</v>
      </c>
      <c r="G506" s="12" t="s">
        <v>1971</v>
      </c>
      <c r="H506" s="10">
        <v>947083</v>
      </c>
      <c r="I506" s="12" t="s">
        <v>18</v>
      </c>
      <c r="J506" s="11"/>
      <c r="K506" s="12" t="s">
        <v>1972</v>
      </c>
      <c r="L506" s="10">
        <v>159</v>
      </c>
      <c r="M506" s="12" t="s">
        <v>1973</v>
      </c>
    </row>
    <row r="507" spans="1:13" ht="20.149999999999999" customHeight="1">
      <c r="A507" s="8" t="s">
        <v>14</v>
      </c>
      <c r="B507" s="9">
        <v>507204</v>
      </c>
      <c r="C507" s="10">
        <v>507287</v>
      </c>
      <c r="D507" s="11"/>
      <c r="E507" s="12" t="s">
        <v>15</v>
      </c>
      <c r="F507" s="12" t="s">
        <v>1974</v>
      </c>
      <c r="G507" s="12" t="s">
        <v>1975</v>
      </c>
      <c r="H507" s="10">
        <v>5061500</v>
      </c>
      <c r="I507" s="12" t="s">
        <v>92</v>
      </c>
      <c r="J507" s="11"/>
      <c r="K507" s="11"/>
      <c r="L507" s="11"/>
      <c r="M507" s="12" t="s">
        <v>1976</v>
      </c>
    </row>
    <row r="508" spans="1:13" ht="20.149999999999999" customHeight="1">
      <c r="A508" s="8" t="s">
        <v>14</v>
      </c>
      <c r="B508" s="9">
        <v>507286</v>
      </c>
      <c r="C508" s="10">
        <v>508080</v>
      </c>
      <c r="D508" s="11"/>
      <c r="E508" s="12" t="s">
        <v>37</v>
      </c>
      <c r="F508" s="12" t="s">
        <v>1977</v>
      </c>
      <c r="G508" s="12" t="s">
        <v>1978</v>
      </c>
      <c r="H508" s="10">
        <v>945124</v>
      </c>
      <c r="I508" s="12" t="s">
        <v>18</v>
      </c>
      <c r="J508" s="11"/>
      <c r="K508" s="12" t="s">
        <v>1979</v>
      </c>
      <c r="L508" s="10">
        <v>264</v>
      </c>
      <c r="M508" s="12" t="s">
        <v>1980</v>
      </c>
    </row>
    <row r="509" spans="1:13" ht="20.149999999999999" customHeight="1">
      <c r="A509" s="8" t="s">
        <v>14</v>
      </c>
      <c r="B509" s="9">
        <v>508218</v>
      </c>
      <c r="C509" s="10">
        <v>508559</v>
      </c>
      <c r="D509" s="11"/>
      <c r="E509" s="12" t="s">
        <v>15</v>
      </c>
      <c r="F509" s="12" t="s">
        <v>1981</v>
      </c>
      <c r="G509" s="12" t="s">
        <v>1982</v>
      </c>
      <c r="H509" s="10">
        <v>948800</v>
      </c>
      <c r="I509" s="12" t="s">
        <v>18</v>
      </c>
      <c r="J509" s="11"/>
      <c r="K509" s="12" t="s">
        <v>1983</v>
      </c>
      <c r="L509" s="10">
        <v>113</v>
      </c>
      <c r="M509" s="12" t="s">
        <v>1984</v>
      </c>
    </row>
    <row r="510" spans="1:13" ht="20.149999999999999" customHeight="1">
      <c r="A510" s="8" t="s">
        <v>14</v>
      </c>
      <c r="B510" s="9">
        <v>508875</v>
      </c>
      <c r="C510" s="10">
        <v>511379</v>
      </c>
      <c r="D510" s="11"/>
      <c r="E510" s="12" t="s">
        <v>37</v>
      </c>
      <c r="F510" s="12" t="s">
        <v>1985</v>
      </c>
      <c r="G510" s="12" t="s">
        <v>1986</v>
      </c>
      <c r="H510" s="10">
        <v>946106</v>
      </c>
      <c r="I510" s="12" t="s">
        <v>18</v>
      </c>
      <c r="J510" s="11"/>
      <c r="K510" s="12" t="s">
        <v>1987</v>
      </c>
      <c r="L510" s="10">
        <v>834</v>
      </c>
      <c r="M510" s="12" t="s">
        <v>1988</v>
      </c>
    </row>
    <row r="511" spans="1:13" ht="20.149999999999999" customHeight="1">
      <c r="A511" s="8" t="s">
        <v>14</v>
      </c>
      <c r="B511" s="9">
        <v>511641</v>
      </c>
      <c r="C511" s="10">
        <v>512573</v>
      </c>
      <c r="D511" s="11"/>
      <c r="E511" s="12" t="s">
        <v>15</v>
      </c>
      <c r="F511" s="12" t="s">
        <v>1989</v>
      </c>
      <c r="G511" s="12" t="s">
        <v>1990</v>
      </c>
      <c r="H511" s="10">
        <v>946187</v>
      </c>
      <c r="I511" s="12" t="s">
        <v>18</v>
      </c>
      <c r="J511" s="11"/>
      <c r="K511" s="12" t="s">
        <v>1991</v>
      </c>
      <c r="L511" s="10">
        <v>310</v>
      </c>
      <c r="M511" s="12" t="s">
        <v>1992</v>
      </c>
    </row>
    <row r="512" spans="1:13" ht="20.149999999999999" customHeight="1">
      <c r="A512" s="8" t="s">
        <v>14</v>
      </c>
      <c r="B512" s="9">
        <v>512576</v>
      </c>
      <c r="C512" s="10">
        <v>513868</v>
      </c>
      <c r="D512" s="11"/>
      <c r="E512" s="12" t="s">
        <v>15</v>
      </c>
      <c r="F512" s="12" t="s">
        <v>1993</v>
      </c>
      <c r="G512" s="12" t="s">
        <v>1994</v>
      </c>
      <c r="H512" s="10">
        <v>945363</v>
      </c>
      <c r="I512" s="12" t="s">
        <v>18</v>
      </c>
      <c r="J512" s="11"/>
      <c r="K512" s="12" t="s">
        <v>1995</v>
      </c>
      <c r="L512" s="10">
        <v>430</v>
      </c>
      <c r="M512" s="12" t="s">
        <v>1996</v>
      </c>
    </row>
    <row r="513" spans="1:13" ht="20.149999999999999" customHeight="1">
      <c r="A513" s="8" t="s">
        <v>14</v>
      </c>
      <c r="B513" s="9">
        <v>513993</v>
      </c>
      <c r="C513" s="10">
        <v>514400</v>
      </c>
      <c r="D513" s="11"/>
      <c r="E513" s="12" t="s">
        <v>15</v>
      </c>
      <c r="F513" s="12" t="s">
        <v>1997</v>
      </c>
      <c r="G513" s="12" t="s">
        <v>1998</v>
      </c>
      <c r="H513" s="10">
        <v>945332</v>
      </c>
      <c r="I513" s="12" t="s">
        <v>18</v>
      </c>
      <c r="J513" s="11"/>
      <c r="K513" s="12" t="s">
        <v>1999</v>
      </c>
      <c r="L513" s="10">
        <v>135</v>
      </c>
      <c r="M513" s="12" t="s">
        <v>2000</v>
      </c>
    </row>
    <row r="514" spans="1:13" ht="20.149999999999999" customHeight="1">
      <c r="A514" s="8" t="s">
        <v>14</v>
      </c>
      <c r="B514" s="9">
        <v>514401</v>
      </c>
      <c r="C514" s="10">
        <v>514859</v>
      </c>
      <c r="D514" s="11"/>
      <c r="E514" s="12" t="s">
        <v>37</v>
      </c>
      <c r="F514" s="12" t="s">
        <v>2001</v>
      </c>
      <c r="G514" s="12" t="s">
        <v>2002</v>
      </c>
      <c r="H514" s="10">
        <v>945126</v>
      </c>
      <c r="I514" s="12" t="s">
        <v>18</v>
      </c>
      <c r="J514" s="11"/>
      <c r="K514" s="12" t="s">
        <v>2003</v>
      </c>
      <c r="L514" s="10">
        <v>152</v>
      </c>
      <c r="M514" s="12" t="s">
        <v>2004</v>
      </c>
    </row>
    <row r="515" spans="1:13" ht="20.149999999999999" customHeight="1">
      <c r="A515" s="8" t="s">
        <v>14</v>
      </c>
      <c r="B515" s="9">
        <v>514856</v>
      </c>
      <c r="C515" s="10">
        <v>515773</v>
      </c>
      <c r="D515" s="11"/>
      <c r="E515" s="12" t="s">
        <v>37</v>
      </c>
      <c r="F515" s="12" t="s">
        <v>2005</v>
      </c>
      <c r="G515" s="12" t="s">
        <v>2006</v>
      </c>
      <c r="H515" s="10">
        <v>947257</v>
      </c>
      <c r="I515" s="12" t="s">
        <v>18</v>
      </c>
      <c r="J515" s="11"/>
      <c r="K515" s="12" t="s">
        <v>2007</v>
      </c>
      <c r="L515" s="10">
        <v>305</v>
      </c>
      <c r="M515" s="12" t="s">
        <v>2008</v>
      </c>
    </row>
    <row r="516" spans="1:13" ht="20.149999999999999" customHeight="1">
      <c r="A516" s="8" t="s">
        <v>14</v>
      </c>
      <c r="B516" s="9">
        <v>515919</v>
      </c>
      <c r="C516" s="10">
        <v>516596</v>
      </c>
      <c r="D516" s="11"/>
      <c r="E516" s="12" t="s">
        <v>15</v>
      </c>
      <c r="F516" s="12" t="s">
        <v>2009</v>
      </c>
      <c r="G516" s="12" t="s">
        <v>2010</v>
      </c>
      <c r="H516" s="10">
        <v>946990</v>
      </c>
      <c r="I516" s="12" t="s">
        <v>18</v>
      </c>
      <c r="J516" s="11"/>
      <c r="K516" s="12" t="s">
        <v>2011</v>
      </c>
      <c r="L516" s="10">
        <v>225</v>
      </c>
      <c r="M516" s="12" t="s">
        <v>2012</v>
      </c>
    </row>
    <row r="517" spans="1:13" ht="20.149999999999999" customHeight="1">
      <c r="A517" s="8" t="s">
        <v>14</v>
      </c>
      <c r="B517" s="9">
        <v>516583</v>
      </c>
      <c r="C517" s="10">
        <v>517362</v>
      </c>
      <c r="D517" s="11"/>
      <c r="E517" s="12" t="s">
        <v>15</v>
      </c>
      <c r="F517" s="12" t="s">
        <v>2013</v>
      </c>
      <c r="G517" s="12" t="s">
        <v>2014</v>
      </c>
      <c r="H517" s="10">
        <v>945137</v>
      </c>
      <c r="I517" s="12" t="s">
        <v>18</v>
      </c>
      <c r="J517" s="11"/>
      <c r="K517" s="12" t="s">
        <v>2015</v>
      </c>
      <c r="L517" s="10">
        <v>259</v>
      </c>
      <c r="M517" s="12" t="s">
        <v>2016</v>
      </c>
    </row>
    <row r="518" spans="1:13" ht="20.149999999999999" customHeight="1">
      <c r="A518" s="8" t="s">
        <v>14</v>
      </c>
      <c r="B518" s="9">
        <v>517425</v>
      </c>
      <c r="C518" s="10">
        <v>518279</v>
      </c>
      <c r="D518" s="11"/>
      <c r="E518" s="12" t="s">
        <v>37</v>
      </c>
      <c r="F518" s="12" t="s">
        <v>2017</v>
      </c>
      <c r="G518" s="12" t="s">
        <v>2018</v>
      </c>
      <c r="H518" s="10">
        <v>947119</v>
      </c>
      <c r="I518" s="12" t="s">
        <v>18</v>
      </c>
      <c r="J518" s="11"/>
      <c r="K518" s="12" t="s">
        <v>2019</v>
      </c>
      <c r="L518" s="10">
        <v>284</v>
      </c>
      <c r="M518" s="12" t="s">
        <v>2020</v>
      </c>
    </row>
    <row r="519" spans="1:13" ht="20.149999999999999" customHeight="1">
      <c r="A519" s="8" t="s">
        <v>14</v>
      </c>
      <c r="B519" s="9">
        <v>518340</v>
      </c>
      <c r="C519" s="10">
        <v>519149</v>
      </c>
      <c r="D519" s="11"/>
      <c r="E519" s="12" t="s">
        <v>37</v>
      </c>
      <c r="F519" s="12" t="s">
        <v>2021</v>
      </c>
      <c r="G519" s="12" t="s">
        <v>2022</v>
      </c>
      <c r="H519" s="10">
        <v>945337</v>
      </c>
      <c r="I519" s="12" t="s">
        <v>18</v>
      </c>
      <c r="J519" s="11"/>
      <c r="K519" s="12" t="s">
        <v>2023</v>
      </c>
      <c r="L519" s="10">
        <v>269</v>
      </c>
      <c r="M519" s="12" t="s">
        <v>2024</v>
      </c>
    </row>
    <row r="520" spans="1:13" ht="20.149999999999999" customHeight="1">
      <c r="A520" s="8" t="s">
        <v>14</v>
      </c>
      <c r="B520" s="9">
        <v>519139</v>
      </c>
      <c r="C520" s="10">
        <v>519765</v>
      </c>
      <c r="D520" s="11"/>
      <c r="E520" s="12" t="s">
        <v>37</v>
      </c>
      <c r="F520" s="12" t="s">
        <v>2025</v>
      </c>
      <c r="G520" s="12" t="s">
        <v>2026</v>
      </c>
      <c r="H520" s="10">
        <v>945127</v>
      </c>
      <c r="I520" s="12" t="s">
        <v>18</v>
      </c>
      <c r="J520" s="11"/>
      <c r="K520" s="12" t="s">
        <v>2027</v>
      </c>
      <c r="L520" s="10">
        <v>208</v>
      </c>
      <c r="M520" s="12" t="s">
        <v>2028</v>
      </c>
    </row>
    <row r="521" spans="1:13" ht="20.149999999999999" customHeight="1">
      <c r="A521" s="8" t="s">
        <v>14</v>
      </c>
      <c r="B521" s="9">
        <v>519733</v>
      </c>
      <c r="C521" s="10">
        <v>520419</v>
      </c>
      <c r="D521" s="11"/>
      <c r="E521" s="12" t="s">
        <v>15</v>
      </c>
      <c r="F521" s="12" t="s">
        <v>2029</v>
      </c>
      <c r="G521" s="12" t="s">
        <v>2030</v>
      </c>
      <c r="H521" s="10">
        <v>945122</v>
      </c>
      <c r="I521" s="12" t="s">
        <v>18</v>
      </c>
      <c r="J521" s="11"/>
      <c r="K521" s="12" t="s">
        <v>2031</v>
      </c>
      <c r="L521" s="10">
        <v>228</v>
      </c>
      <c r="M521" s="12" t="s">
        <v>2032</v>
      </c>
    </row>
    <row r="522" spans="1:13" ht="20.149999999999999" customHeight="1">
      <c r="A522" s="8" t="s">
        <v>14</v>
      </c>
      <c r="B522" s="9">
        <v>520416</v>
      </c>
      <c r="C522" s="10">
        <v>522830</v>
      </c>
      <c r="D522" s="11"/>
      <c r="E522" s="12" t="s">
        <v>15</v>
      </c>
      <c r="F522" s="12" t="s">
        <v>2033</v>
      </c>
      <c r="G522" s="12" t="s">
        <v>2034</v>
      </c>
      <c r="H522" s="10">
        <v>945118</v>
      </c>
      <c r="I522" s="12" t="s">
        <v>18</v>
      </c>
      <c r="J522" s="11"/>
      <c r="K522" s="12" t="s">
        <v>2035</v>
      </c>
      <c r="L522" s="10">
        <v>804</v>
      </c>
      <c r="M522" s="12" t="s">
        <v>2036</v>
      </c>
    </row>
    <row r="523" spans="1:13" ht="20.149999999999999" customHeight="1">
      <c r="A523" s="8" t="s">
        <v>14</v>
      </c>
      <c r="B523" s="9">
        <v>523261</v>
      </c>
      <c r="C523" s="10">
        <v>527541</v>
      </c>
      <c r="D523" s="11"/>
      <c r="E523" s="12" t="s">
        <v>15</v>
      </c>
      <c r="F523" s="12" t="s">
        <v>2037</v>
      </c>
      <c r="G523" s="12" t="s">
        <v>2038</v>
      </c>
      <c r="H523" s="10">
        <v>945116</v>
      </c>
      <c r="I523" s="12" t="s">
        <v>18</v>
      </c>
      <c r="J523" s="11"/>
      <c r="K523" s="12" t="s">
        <v>2039</v>
      </c>
      <c r="L523" s="10">
        <v>1426</v>
      </c>
      <c r="M523" s="12" t="s">
        <v>2040</v>
      </c>
    </row>
    <row r="524" spans="1:13" ht="20.149999999999999" customHeight="1">
      <c r="A524" s="8" t="s">
        <v>14</v>
      </c>
      <c r="B524" s="9">
        <v>527581</v>
      </c>
      <c r="C524" s="10">
        <v>527949</v>
      </c>
      <c r="D524" s="11"/>
      <c r="E524" s="12" t="s">
        <v>15</v>
      </c>
      <c r="F524" s="12" t="s">
        <v>2041</v>
      </c>
      <c r="G524" s="12" t="s">
        <v>2042</v>
      </c>
      <c r="H524" s="10">
        <v>945115</v>
      </c>
      <c r="I524" s="12" t="s">
        <v>18</v>
      </c>
      <c r="J524" s="11"/>
      <c r="K524" s="12" t="s">
        <v>2043</v>
      </c>
      <c r="L524" s="10">
        <v>122</v>
      </c>
      <c r="M524" s="12" t="s">
        <v>2044</v>
      </c>
    </row>
    <row r="525" spans="1:13" ht="20.149999999999999" customHeight="1">
      <c r="A525" s="8" t="s">
        <v>14</v>
      </c>
      <c r="B525" s="9">
        <v>527949</v>
      </c>
      <c r="C525" s="10">
        <v>528659</v>
      </c>
      <c r="D525" s="11"/>
      <c r="E525" s="12" t="s">
        <v>15</v>
      </c>
      <c r="F525" s="12" t="s">
        <v>915</v>
      </c>
      <c r="G525" s="12" t="s">
        <v>2045</v>
      </c>
      <c r="H525" s="10">
        <v>945114</v>
      </c>
      <c r="I525" s="12" t="s">
        <v>917</v>
      </c>
      <c r="J525" s="11"/>
      <c r="K525" s="11"/>
      <c r="L525" s="11"/>
      <c r="M525" s="12" t="s">
        <v>2046</v>
      </c>
    </row>
    <row r="526" spans="1:13" ht="20.149999999999999" customHeight="1">
      <c r="A526" s="8" t="s">
        <v>14</v>
      </c>
      <c r="B526" s="9">
        <v>528640</v>
      </c>
      <c r="C526" s="10">
        <v>529130</v>
      </c>
      <c r="D526" s="11"/>
      <c r="E526" s="12" t="s">
        <v>15</v>
      </c>
      <c r="F526" s="12" t="s">
        <v>915</v>
      </c>
      <c r="G526" s="12" t="s">
        <v>2047</v>
      </c>
      <c r="H526" s="10">
        <v>945133</v>
      </c>
      <c r="I526" s="12" t="s">
        <v>917</v>
      </c>
      <c r="J526" s="11"/>
      <c r="K526" s="11"/>
      <c r="L526" s="11"/>
      <c r="M526" s="12" t="s">
        <v>2048</v>
      </c>
    </row>
    <row r="527" spans="1:13" ht="20.149999999999999" customHeight="1">
      <c r="A527" s="8" t="s">
        <v>14</v>
      </c>
      <c r="B527" s="9">
        <v>529497</v>
      </c>
      <c r="C527" s="10">
        <v>529592</v>
      </c>
      <c r="D527" s="11"/>
      <c r="E527" s="12" t="s">
        <v>15</v>
      </c>
      <c r="F527" s="12" t="s">
        <v>915</v>
      </c>
      <c r="G527" s="12" t="s">
        <v>2049</v>
      </c>
      <c r="H527" s="10">
        <v>5625558</v>
      </c>
      <c r="I527" s="12" t="s">
        <v>917</v>
      </c>
      <c r="J527" s="11"/>
      <c r="K527" s="11"/>
      <c r="L527" s="11"/>
      <c r="M527" s="12" t="s">
        <v>2050</v>
      </c>
    </row>
    <row r="528" spans="1:13" ht="20.149999999999999" customHeight="1">
      <c r="A528" s="8" t="s">
        <v>14</v>
      </c>
      <c r="B528" s="9">
        <v>529645</v>
      </c>
      <c r="C528" s="10">
        <v>530016</v>
      </c>
      <c r="D528" s="11"/>
      <c r="E528" s="12" t="s">
        <v>37</v>
      </c>
      <c r="F528" s="12" t="s">
        <v>2051</v>
      </c>
      <c r="G528" s="12" t="s">
        <v>2052</v>
      </c>
      <c r="H528" s="10">
        <v>946803</v>
      </c>
      <c r="I528" s="12" t="s">
        <v>18</v>
      </c>
      <c r="J528" s="11"/>
      <c r="K528" s="12" t="s">
        <v>2053</v>
      </c>
      <c r="L528" s="10">
        <v>123</v>
      </c>
      <c r="M528" s="12" t="s">
        <v>2054</v>
      </c>
    </row>
    <row r="529" spans="1:13" ht="20.149999999999999" customHeight="1">
      <c r="A529" s="8" t="s">
        <v>14</v>
      </c>
      <c r="B529" s="9">
        <v>530132</v>
      </c>
      <c r="C529" s="10">
        <v>531226</v>
      </c>
      <c r="D529" s="11"/>
      <c r="E529" s="12" t="s">
        <v>37</v>
      </c>
      <c r="F529" s="12" t="s">
        <v>2055</v>
      </c>
      <c r="G529" s="12" t="s">
        <v>2056</v>
      </c>
      <c r="H529" s="10">
        <v>947063</v>
      </c>
      <c r="I529" s="12" t="s">
        <v>18</v>
      </c>
      <c r="J529" s="11"/>
      <c r="K529" s="12" t="s">
        <v>2057</v>
      </c>
      <c r="L529" s="10">
        <v>364</v>
      </c>
      <c r="M529" s="12" t="s">
        <v>2058</v>
      </c>
    </row>
    <row r="530" spans="1:13" ht="20.149999999999999" customHeight="1">
      <c r="A530" s="8" t="s">
        <v>14</v>
      </c>
      <c r="B530" s="9">
        <v>531295</v>
      </c>
      <c r="C530" s="10">
        <v>532221</v>
      </c>
      <c r="D530" s="11"/>
      <c r="E530" s="12" t="s">
        <v>37</v>
      </c>
      <c r="F530" s="12" t="s">
        <v>2059</v>
      </c>
      <c r="G530" s="12" t="s">
        <v>2060</v>
      </c>
      <c r="H530" s="10">
        <v>945139</v>
      </c>
      <c r="I530" s="12" t="s">
        <v>18</v>
      </c>
      <c r="J530" s="11"/>
      <c r="K530" s="12" t="s">
        <v>2061</v>
      </c>
      <c r="L530" s="10">
        <v>308</v>
      </c>
      <c r="M530" s="12" t="s">
        <v>2062</v>
      </c>
    </row>
    <row r="531" spans="1:13" ht="20.149999999999999" customHeight="1">
      <c r="A531" s="8" t="s">
        <v>14</v>
      </c>
      <c r="B531" s="9">
        <v>532451</v>
      </c>
      <c r="C531" s="10">
        <v>532933</v>
      </c>
      <c r="D531" s="11"/>
      <c r="E531" s="12" t="s">
        <v>15</v>
      </c>
      <c r="F531" s="12" t="s">
        <v>2063</v>
      </c>
      <c r="G531" s="12" t="s">
        <v>2064</v>
      </c>
      <c r="H531" s="10">
        <v>945141</v>
      </c>
      <c r="I531" s="12" t="s">
        <v>18</v>
      </c>
      <c r="J531" s="11"/>
      <c r="K531" s="12" t="s">
        <v>2065</v>
      </c>
      <c r="L531" s="10">
        <v>160</v>
      </c>
      <c r="M531" s="12" t="s">
        <v>2066</v>
      </c>
    </row>
    <row r="532" spans="1:13" ht="20.149999999999999" customHeight="1">
      <c r="A532" s="8" t="s">
        <v>14</v>
      </c>
      <c r="B532" s="9">
        <v>533011</v>
      </c>
      <c r="C532" s="10">
        <v>533826</v>
      </c>
      <c r="D532" s="11"/>
      <c r="E532" s="12" t="s">
        <v>15</v>
      </c>
      <c r="F532" s="12" t="s">
        <v>2067</v>
      </c>
      <c r="G532" s="12" t="s">
        <v>2068</v>
      </c>
      <c r="H532" s="10">
        <v>945333</v>
      </c>
      <c r="I532" s="12" t="s">
        <v>18</v>
      </c>
      <c r="J532" s="11"/>
      <c r="K532" s="12" t="s">
        <v>2069</v>
      </c>
      <c r="L532" s="10">
        <v>271</v>
      </c>
      <c r="M532" s="12" t="s">
        <v>2070</v>
      </c>
    </row>
    <row r="533" spans="1:13" ht="20.149999999999999" customHeight="1">
      <c r="A533" s="8" t="s">
        <v>14</v>
      </c>
      <c r="B533" s="9">
        <v>533629</v>
      </c>
      <c r="C533" s="10">
        <v>533863</v>
      </c>
      <c r="D533" s="11"/>
      <c r="E533" s="12" t="s">
        <v>15</v>
      </c>
      <c r="F533" s="12" t="s">
        <v>2071</v>
      </c>
      <c r="G533" s="12" t="s">
        <v>2072</v>
      </c>
      <c r="H533" s="10">
        <v>71004554</v>
      </c>
      <c r="I533" s="12" t="s">
        <v>92</v>
      </c>
      <c r="J533" s="11"/>
      <c r="K533" s="11"/>
      <c r="L533" s="11"/>
      <c r="M533" s="12" t="s">
        <v>2073</v>
      </c>
    </row>
    <row r="534" spans="1:13" ht="20.149999999999999" customHeight="1">
      <c r="A534" s="8" t="s">
        <v>14</v>
      </c>
      <c r="B534" s="9">
        <v>533916</v>
      </c>
      <c r="C534" s="10">
        <v>535697</v>
      </c>
      <c r="D534" s="11"/>
      <c r="E534" s="12" t="s">
        <v>15</v>
      </c>
      <c r="F534" s="12" t="s">
        <v>2074</v>
      </c>
      <c r="G534" s="12" t="s">
        <v>2075</v>
      </c>
      <c r="H534" s="10">
        <v>945394</v>
      </c>
      <c r="I534" s="12" t="s">
        <v>18</v>
      </c>
      <c r="J534" s="11"/>
      <c r="K534" s="12" t="s">
        <v>2076</v>
      </c>
      <c r="L534" s="10">
        <v>593</v>
      </c>
      <c r="M534" s="12" t="s">
        <v>2077</v>
      </c>
    </row>
    <row r="535" spans="1:13" ht="20.149999999999999" customHeight="1">
      <c r="A535" s="8" t="s">
        <v>14</v>
      </c>
      <c r="B535" s="9">
        <v>535710</v>
      </c>
      <c r="C535" s="10">
        <v>536486</v>
      </c>
      <c r="D535" s="11"/>
      <c r="E535" s="12" t="s">
        <v>15</v>
      </c>
      <c r="F535" s="12" t="s">
        <v>2078</v>
      </c>
      <c r="G535" s="12" t="s">
        <v>2079</v>
      </c>
      <c r="H535" s="10">
        <v>946186</v>
      </c>
      <c r="I535" s="12" t="s">
        <v>18</v>
      </c>
      <c r="J535" s="11"/>
      <c r="K535" s="12" t="s">
        <v>2080</v>
      </c>
      <c r="L535" s="10">
        <v>258</v>
      </c>
      <c r="M535" s="12" t="s">
        <v>2081</v>
      </c>
    </row>
    <row r="536" spans="1:13" ht="20.149999999999999" customHeight="1">
      <c r="A536" s="8" t="s">
        <v>14</v>
      </c>
      <c r="B536" s="9">
        <v>536586</v>
      </c>
      <c r="C536" s="10">
        <v>537464</v>
      </c>
      <c r="D536" s="11"/>
      <c r="E536" s="12" t="s">
        <v>15</v>
      </c>
      <c r="F536" s="12" t="s">
        <v>2082</v>
      </c>
      <c r="G536" s="12" t="s">
        <v>2083</v>
      </c>
      <c r="H536" s="10">
        <v>945146</v>
      </c>
      <c r="I536" s="12" t="s">
        <v>18</v>
      </c>
      <c r="J536" s="11"/>
      <c r="K536" s="12" t="s">
        <v>2084</v>
      </c>
      <c r="L536" s="10">
        <v>292</v>
      </c>
      <c r="M536" s="12" t="s">
        <v>2085</v>
      </c>
    </row>
    <row r="537" spans="1:13" ht="20.149999999999999" customHeight="1">
      <c r="A537" s="8" t="s">
        <v>14</v>
      </c>
      <c r="B537" s="9">
        <v>537633</v>
      </c>
      <c r="C537" s="10">
        <v>539087</v>
      </c>
      <c r="D537" s="11"/>
      <c r="E537" s="12" t="s">
        <v>15</v>
      </c>
      <c r="F537" s="12" t="s">
        <v>2086</v>
      </c>
      <c r="G537" s="12" t="s">
        <v>2087</v>
      </c>
      <c r="H537" s="10">
        <v>945138</v>
      </c>
      <c r="I537" s="12" t="s">
        <v>18</v>
      </c>
      <c r="J537" s="11"/>
      <c r="K537" s="12" t="s">
        <v>2088</v>
      </c>
      <c r="L537" s="10">
        <v>484</v>
      </c>
      <c r="M537" s="12" t="s">
        <v>2089</v>
      </c>
    </row>
    <row r="538" spans="1:13" ht="20.149999999999999" customHeight="1">
      <c r="A538" s="8" t="s">
        <v>14</v>
      </c>
      <c r="B538" s="9">
        <v>539147</v>
      </c>
      <c r="C538" s="10">
        <v>540508</v>
      </c>
      <c r="D538" s="11"/>
      <c r="E538" s="12" t="s">
        <v>15</v>
      </c>
      <c r="F538" s="12" t="s">
        <v>2090</v>
      </c>
      <c r="G538" s="12" t="s">
        <v>2091</v>
      </c>
      <c r="H538" s="10">
        <v>945134</v>
      </c>
      <c r="I538" s="12" t="s">
        <v>18</v>
      </c>
      <c r="J538" s="11"/>
      <c r="K538" s="12" t="s">
        <v>2092</v>
      </c>
      <c r="L538" s="10">
        <v>453</v>
      </c>
      <c r="M538" s="12" t="s">
        <v>2093</v>
      </c>
    </row>
    <row r="539" spans="1:13" ht="20.149999999999999" customHeight="1">
      <c r="A539" s="8" t="s">
        <v>14</v>
      </c>
      <c r="B539" s="9">
        <v>540565</v>
      </c>
      <c r="C539" s="10">
        <v>541866</v>
      </c>
      <c r="D539" s="11"/>
      <c r="E539" s="12" t="s">
        <v>15</v>
      </c>
      <c r="F539" s="12" t="s">
        <v>2094</v>
      </c>
      <c r="G539" s="12" t="s">
        <v>2095</v>
      </c>
      <c r="H539" s="10">
        <v>945131</v>
      </c>
      <c r="I539" s="12" t="s">
        <v>18</v>
      </c>
      <c r="J539" s="11"/>
      <c r="K539" s="12" t="s">
        <v>2096</v>
      </c>
      <c r="L539" s="10">
        <v>433</v>
      </c>
      <c r="M539" s="12" t="s">
        <v>2097</v>
      </c>
    </row>
    <row r="540" spans="1:13" ht="20.149999999999999" customHeight="1">
      <c r="A540" s="8" t="s">
        <v>14</v>
      </c>
      <c r="B540" s="9">
        <v>541888</v>
      </c>
      <c r="C540" s="10">
        <v>543033</v>
      </c>
      <c r="D540" s="11"/>
      <c r="E540" s="12" t="s">
        <v>15</v>
      </c>
      <c r="F540" s="12" t="s">
        <v>2098</v>
      </c>
      <c r="G540" s="12" t="s">
        <v>2099</v>
      </c>
      <c r="H540" s="10">
        <v>945129</v>
      </c>
      <c r="I540" s="12" t="s">
        <v>18</v>
      </c>
      <c r="J540" s="11"/>
      <c r="K540" s="12" t="s">
        <v>2100</v>
      </c>
      <c r="L540" s="10">
        <v>381</v>
      </c>
      <c r="M540" s="12" t="s">
        <v>2101</v>
      </c>
    </row>
    <row r="541" spans="1:13" ht="20.149999999999999" customHeight="1">
      <c r="A541" s="8" t="s">
        <v>14</v>
      </c>
      <c r="B541" s="9">
        <v>543261</v>
      </c>
      <c r="C541" s="10">
        <v>544046</v>
      </c>
      <c r="D541" s="11"/>
      <c r="E541" s="12" t="s">
        <v>37</v>
      </c>
      <c r="F541" s="12" t="s">
        <v>2102</v>
      </c>
      <c r="G541" s="12" t="s">
        <v>2103</v>
      </c>
      <c r="H541" s="10">
        <v>945149</v>
      </c>
      <c r="I541" s="12" t="s">
        <v>18</v>
      </c>
      <c r="J541" s="11"/>
      <c r="K541" s="12" t="s">
        <v>2104</v>
      </c>
      <c r="L541" s="10">
        <v>261</v>
      </c>
      <c r="M541" s="12" t="s">
        <v>2105</v>
      </c>
    </row>
    <row r="542" spans="1:13" ht="20.149999999999999" customHeight="1">
      <c r="A542" s="8" t="s">
        <v>14</v>
      </c>
      <c r="B542" s="9">
        <v>544057</v>
      </c>
      <c r="C542" s="10">
        <v>545292</v>
      </c>
      <c r="D542" s="11"/>
      <c r="E542" s="12" t="s">
        <v>37</v>
      </c>
      <c r="F542" s="12" t="s">
        <v>2106</v>
      </c>
      <c r="G542" s="12" t="s">
        <v>2107</v>
      </c>
      <c r="H542" s="10">
        <v>945150</v>
      </c>
      <c r="I542" s="12" t="s">
        <v>18</v>
      </c>
      <c r="J542" s="11"/>
      <c r="K542" s="12" t="s">
        <v>2108</v>
      </c>
      <c r="L542" s="10">
        <v>411</v>
      </c>
      <c r="M542" s="12" t="s">
        <v>2109</v>
      </c>
    </row>
    <row r="543" spans="1:13" ht="20.149999999999999" customHeight="1">
      <c r="A543" s="8" t="s">
        <v>14</v>
      </c>
      <c r="B543" s="9">
        <v>545314</v>
      </c>
      <c r="C543" s="10">
        <v>546363</v>
      </c>
      <c r="D543" s="11"/>
      <c r="E543" s="12" t="s">
        <v>37</v>
      </c>
      <c r="F543" s="12" t="s">
        <v>2110</v>
      </c>
      <c r="G543" s="12" t="s">
        <v>2111</v>
      </c>
      <c r="H543" s="10">
        <v>948342</v>
      </c>
      <c r="I543" s="12" t="s">
        <v>18</v>
      </c>
      <c r="J543" s="11"/>
      <c r="K543" s="12" t="s">
        <v>2112</v>
      </c>
      <c r="L543" s="10">
        <v>349</v>
      </c>
      <c r="M543" s="12" t="s">
        <v>2113</v>
      </c>
    </row>
    <row r="544" spans="1:13" ht="20.149999999999999" customHeight="1">
      <c r="A544" s="8" t="s">
        <v>14</v>
      </c>
      <c r="B544" s="9">
        <v>546680</v>
      </c>
      <c r="C544" s="10">
        <v>548347</v>
      </c>
      <c r="D544" s="11"/>
      <c r="E544" s="12" t="s">
        <v>15</v>
      </c>
      <c r="F544" s="12" t="s">
        <v>2114</v>
      </c>
      <c r="G544" s="12" t="s">
        <v>2115</v>
      </c>
      <c r="H544" s="10">
        <v>946298</v>
      </c>
      <c r="I544" s="12" t="s">
        <v>18</v>
      </c>
      <c r="J544" s="11"/>
      <c r="K544" s="12" t="s">
        <v>2116</v>
      </c>
      <c r="L544" s="10">
        <v>555</v>
      </c>
      <c r="M544" s="12" t="s">
        <v>2117</v>
      </c>
    </row>
    <row r="545" spans="1:13" ht="20.149999999999999" customHeight="1">
      <c r="A545" s="8" t="s">
        <v>14</v>
      </c>
      <c r="B545" s="9">
        <v>548357</v>
      </c>
      <c r="C545" s="10">
        <v>549616</v>
      </c>
      <c r="D545" s="11"/>
      <c r="E545" s="12" t="s">
        <v>15</v>
      </c>
      <c r="F545" s="12" t="s">
        <v>2118</v>
      </c>
      <c r="G545" s="12" t="s">
        <v>2119</v>
      </c>
      <c r="H545" s="10">
        <v>4056025</v>
      </c>
      <c r="I545" s="12" t="s">
        <v>18</v>
      </c>
      <c r="J545" s="11"/>
      <c r="K545" s="12" t="s">
        <v>2120</v>
      </c>
      <c r="L545" s="10">
        <v>419</v>
      </c>
      <c r="M545" s="12" t="s">
        <v>2121</v>
      </c>
    </row>
    <row r="546" spans="1:13" ht="20.149999999999999" customHeight="1">
      <c r="A546" s="8" t="s">
        <v>14</v>
      </c>
      <c r="B546" s="9">
        <v>549627</v>
      </c>
      <c r="C546" s="10">
        <v>550442</v>
      </c>
      <c r="D546" s="11"/>
      <c r="E546" s="12" t="s">
        <v>15</v>
      </c>
      <c r="F546" s="12" t="s">
        <v>2122</v>
      </c>
      <c r="G546" s="12" t="s">
        <v>2123</v>
      </c>
      <c r="H546" s="10">
        <v>945195</v>
      </c>
      <c r="I546" s="12" t="s">
        <v>18</v>
      </c>
      <c r="J546" s="11"/>
      <c r="K546" s="12" t="s">
        <v>2124</v>
      </c>
      <c r="L546" s="10">
        <v>271</v>
      </c>
      <c r="M546" s="12" t="s">
        <v>2125</v>
      </c>
    </row>
    <row r="547" spans="1:13" ht="20.149999999999999" customHeight="1">
      <c r="A547" s="8" t="s">
        <v>14</v>
      </c>
      <c r="B547" s="9">
        <v>550439</v>
      </c>
      <c r="C547" s="10">
        <v>551332</v>
      </c>
      <c r="D547" s="11"/>
      <c r="E547" s="12" t="s">
        <v>15</v>
      </c>
      <c r="F547" s="12" t="s">
        <v>2126</v>
      </c>
      <c r="G547" s="12" t="s">
        <v>2127</v>
      </c>
      <c r="H547" s="10">
        <v>944972</v>
      </c>
      <c r="I547" s="12" t="s">
        <v>18</v>
      </c>
      <c r="J547" s="11"/>
      <c r="K547" s="12" t="s">
        <v>2128</v>
      </c>
      <c r="L547" s="10">
        <v>297</v>
      </c>
      <c r="M547" s="12" t="s">
        <v>2129</v>
      </c>
    </row>
    <row r="548" spans="1:13" ht="20.149999999999999" customHeight="1">
      <c r="A548" s="8" t="s">
        <v>14</v>
      </c>
      <c r="B548" s="9">
        <v>551527</v>
      </c>
      <c r="C548" s="10">
        <v>552594</v>
      </c>
      <c r="D548" s="11"/>
      <c r="E548" s="12" t="s">
        <v>37</v>
      </c>
      <c r="F548" s="12" t="s">
        <v>2130</v>
      </c>
      <c r="G548" s="12" t="s">
        <v>2131</v>
      </c>
      <c r="H548" s="10">
        <v>945153</v>
      </c>
      <c r="I548" s="12" t="s">
        <v>18</v>
      </c>
      <c r="J548" s="11"/>
      <c r="K548" s="12" t="s">
        <v>2132</v>
      </c>
      <c r="L548" s="10">
        <v>355</v>
      </c>
      <c r="M548" s="12" t="s">
        <v>2133</v>
      </c>
    </row>
    <row r="549" spans="1:13" ht="20.149999999999999" customHeight="1">
      <c r="A549" s="8" t="s">
        <v>14</v>
      </c>
      <c r="B549" s="9">
        <v>552591</v>
      </c>
      <c r="C549" s="10">
        <v>553100</v>
      </c>
      <c r="D549" s="11"/>
      <c r="E549" s="12" t="s">
        <v>37</v>
      </c>
      <c r="F549" s="12" t="s">
        <v>2134</v>
      </c>
      <c r="G549" s="12" t="s">
        <v>2135</v>
      </c>
      <c r="H549" s="10">
        <v>949031</v>
      </c>
      <c r="I549" s="12" t="s">
        <v>18</v>
      </c>
      <c r="J549" s="11"/>
      <c r="K549" s="12" t="s">
        <v>2136</v>
      </c>
      <c r="L549" s="10">
        <v>169</v>
      </c>
      <c r="M549" s="12" t="s">
        <v>2137</v>
      </c>
    </row>
    <row r="550" spans="1:13" ht="20.149999999999999" customHeight="1">
      <c r="A550" s="8" t="s">
        <v>14</v>
      </c>
      <c r="B550" s="9">
        <v>553218</v>
      </c>
      <c r="C550" s="10">
        <v>553940</v>
      </c>
      <c r="D550" s="11"/>
      <c r="E550" s="12" t="s">
        <v>37</v>
      </c>
      <c r="F550" s="12" t="s">
        <v>2138</v>
      </c>
      <c r="G550" s="12" t="s">
        <v>2139</v>
      </c>
      <c r="H550" s="10">
        <v>949053</v>
      </c>
      <c r="I550" s="12" t="s">
        <v>18</v>
      </c>
      <c r="J550" s="11"/>
      <c r="K550" s="12" t="s">
        <v>2140</v>
      </c>
      <c r="L550" s="10">
        <v>240</v>
      </c>
      <c r="M550" s="12" t="s">
        <v>2141</v>
      </c>
    </row>
    <row r="551" spans="1:13" ht="20.149999999999999" customHeight="1">
      <c r="A551" s="8" t="s">
        <v>14</v>
      </c>
      <c r="B551" s="9">
        <v>553943</v>
      </c>
      <c r="C551" s="10">
        <v>554437</v>
      </c>
      <c r="D551" s="11"/>
      <c r="E551" s="12" t="s">
        <v>37</v>
      </c>
      <c r="F551" s="12" t="s">
        <v>2142</v>
      </c>
      <c r="G551" s="12" t="s">
        <v>2143</v>
      </c>
      <c r="H551" s="10">
        <v>949038</v>
      </c>
      <c r="I551" s="12" t="s">
        <v>18</v>
      </c>
      <c r="J551" s="11"/>
      <c r="K551" s="12" t="s">
        <v>2144</v>
      </c>
      <c r="L551" s="10">
        <v>164</v>
      </c>
      <c r="M551" s="12" t="s">
        <v>2145</v>
      </c>
    </row>
    <row r="552" spans="1:13" ht="20.149999999999999" customHeight="1">
      <c r="A552" s="8" t="s">
        <v>14</v>
      </c>
      <c r="B552" s="9">
        <v>554611</v>
      </c>
      <c r="C552" s="10">
        <v>555996</v>
      </c>
      <c r="D552" s="11"/>
      <c r="E552" s="12" t="s">
        <v>15</v>
      </c>
      <c r="F552" s="12" t="s">
        <v>2146</v>
      </c>
      <c r="G552" s="12" t="s">
        <v>2147</v>
      </c>
      <c r="H552" s="10">
        <v>946969</v>
      </c>
      <c r="I552" s="12" t="s">
        <v>18</v>
      </c>
      <c r="J552" s="11"/>
      <c r="K552" s="12" t="s">
        <v>2148</v>
      </c>
      <c r="L552" s="10">
        <v>461</v>
      </c>
      <c r="M552" s="12" t="s">
        <v>2149</v>
      </c>
    </row>
    <row r="553" spans="1:13" ht="20.149999999999999" customHeight="1">
      <c r="A553" s="8" t="s">
        <v>14</v>
      </c>
      <c r="B553" s="9">
        <v>556032</v>
      </c>
      <c r="C553" s="10">
        <v>556553</v>
      </c>
      <c r="D553" s="11"/>
      <c r="E553" s="12" t="s">
        <v>37</v>
      </c>
      <c r="F553" s="12" t="s">
        <v>2150</v>
      </c>
      <c r="G553" s="12" t="s">
        <v>2151</v>
      </c>
      <c r="H553" s="10">
        <v>945155</v>
      </c>
      <c r="I553" s="12" t="s">
        <v>18</v>
      </c>
      <c r="J553" s="11"/>
      <c r="K553" s="12" t="s">
        <v>2152</v>
      </c>
      <c r="L553" s="10">
        <v>173</v>
      </c>
      <c r="M553" s="12" t="s">
        <v>2153</v>
      </c>
    </row>
    <row r="554" spans="1:13" ht="20.149999999999999" customHeight="1">
      <c r="A554" s="8" t="s">
        <v>14</v>
      </c>
      <c r="B554" s="9">
        <v>556661</v>
      </c>
      <c r="C554" s="10">
        <v>556873</v>
      </c>
      <c r="D554" s="11"/>
      <c r="E554" s="12" t="s">
        <v>37</v>
      </c>
      <c r="F554" s="12" t="s">
        <v>2154</v>
      </c>
      <c r="G554" s="12" t="s">
        <v>2155</v>
      </c>
      <c r="H554" s="10">
        <v>945158</v>
      </c>
      <c r="I554" s="12" t="s">
        <v>18</v>
      </c>
      <c r="J554" s="11"/>
      <c r="K554" s="12" t="s">
        <v>2156</v>
      </c>
      <c r="L554" s="10">
        <v>70</v>
      </c>
      <c r="M554" s="12" t="s">
        <v>2157</v>
      </c>
    </row>
    <row r="555" spans="1:13" ht="20.149999999999999" customHeight="1">
      <c r="A555" s="8" t="s">
        <v>14</v>
      </c>
      <c r="B555" s="9">
        <v>556875</v>
      </c>
      <c r="C555" s="10">
        <v>557741</v>
      </c>
      <c r="D555" s="11"/>
      <c r="E555" s="12" t="s">
        <v>37</v>
      </c>
      <c r="F555" s="12" t="s">
        <v>2158</v>
      </c>
      <c r="G555" s="12" t="s">
        <v>2159</v>
      </c>
      <c r="H555" s="10">
        <v>945221</v>
      </c>
      <c r="I555" s="12" t="s">
        <v>18</v>
      </c>
      <c r="J555" s="11"/>
      <c r="K555" s="12" t="s">
        <v>2160</v>
      </c>
      <c r="L555" s="10">
        <v>288</v>
      </c>
      <c r="M555" s="12" t="s">
        <v>2161</v>
      </c>
    </row>
    <row r="556" spans="1:13" ht="20.149999999999999" customHeight="1">
      <c r="A556" s="8" t="s">
        <v>14</v>
      </c>
      <c r="B556" s="9">
        <v>558212</v>
      </c>
      <c r="C556" s="10">
        <v>558754</v>
      </c>
      <c r="D556" s="11"/>
      <c r="E556" s="12" t="s">
        <v>15</v>
      </c>
      <c r="F556" s="12" t="s">
        <v>2162</v>
      </c>
      <c r="G556" s="12" t="s">
        <v>2163</v>
      </c>
      <c r="H556" s="10">
        <v>945522</v>
      </c>
      <c r="I556" s="12" t="s">
        <v>18</v>
      </c>
      <c r="J556" s="11"/>
      <c r="K556" s="12" t="s">
        <v>2164</v>
      </c>
      <c r="L556" s="10">
        <v>180</v>
      </c>
      <c r="M556" s="12" t="s">
        <v>2165</v>
      </c>
    </row>
    <row r="557" spans="1:13" ht="20.149999999999999" customHeight="1">
      <c r="A557" s="8" t="s">
        <v>14</v>
      </c>
      <c r="B557" s="9">
        <v>558974</v>
      </c>
      <c r="C557" s="10">
        <v>559666</v>
      </c>
      <c r="D557" s="11"/>
      <c r="E557" s="12" t="s">
        <v>15</v>
      </c>
      <c r="F557" s="12" t="s">
        <v>2166</v>
      </c>
      <c r="G557" s="12" t="s">
        <v>2167</v>
      </c>
      <c r="H557" s="10">
        <v>945367</v>
      </c>
      <c r="I557" s="12" t="s">
        <v>18</v>
      </c>
      <c r="J557" s="11"/>
      <c r="K557" s="12" t="s">
        <v>2168</v>
      </c>
      <c r="L557" s="10">
        <v>230</v>
      </c>
      <c r="M557" s="12" t="s">
        <v>2169</v>
      </c>
    </row>
    <row r="558" spans="1:13" ht="20.149999999999999" customHeight="1">
      <c r="A558" s="8" t="s">
        <v>14</v>
      </c>
      <c r="B558" s="9">
        <v>559697</v>
      </c>
      <c r="C558" s="10">
        <v>562300</v>
      </c>
      <c r="D558" s="11"/>
      <c r="E558" s="12" t="s">
        <v>15</v>
      </c>
      <c r="F558" s="12" t="s">
        <v>2170</v>
      </c>
      <c r="G558" s="12" t="s">
        <v>2171</v>
      </c>
      <c r="H558" s="10">
        <v>945160</v>
      </c>
      <c r="I558" s="12" t="s">
        <v>18</v>
      </c>
      <c r="J558" s="11"/>
      <c r="K558" s="12" t="s">
        <v>2172</v>
      </c>
      <c r="L558" s="10">
        <v>867</v>
      </c>
      <c r="M558" s="12" t="s">
        <v>2173</v>
      </c>
    </row>
    <row r="559" spans="1:13" ht="20.149999999999999" customHeight="1">
      <c r="A559" s="8" t="s">
        <v>14</v>
      </c>
      <c r="B559" s="9">
        <v>562336</v>
      </c>
      <c r="C559" s="10">
        <v>563319</v>
      </c>
      <c r="D559" s="11"/>
      <c r="E559" s="12" t="s">
        <v>15</v>
      </c>
      <c r="F559" s="12" t="s">
        <v>2174</v>
      </c>
      <c r="G559" s="12" t="s">
        <v>2175</v>
      </c>
      <c r="H559" s="10">
        <v>945407</v>
      </c>
      <c r="I559" s="12" t="s">
        <v>18</v>
      </c>
      <c r="J559" s="11"/>
      <c r="K559" s="12" t="s">
        <v>2176</v>
      </c>
      <c r="L559" s="10">
        <v>327</v>
      </c>
      <c r="M559" s="12" t="s">
        <v>2177</v>
      </c>
    </row>
    <row r="560" spans="1:13" ht="20.149999999999999" customHeight="1">
      <c r="A560" s="8" t="s">
        <v>14</v>
      </c>
      <c r="B560" s="9">
        <v>563330</v>
      </c>
      <c r="C560" s="10">
        <v>563845</v>
      </c>
      <c r="D560" s="11"/>
      <c r="E560" s="12" t="s">
        <v>15</v>
      </c>
      <c r="F560" s="12" t="s">
        <v>2178</v>
      </c>
      <c r="G560" s="12" t="s">
        <v>2179</v>
      </c>
      <c r="H560" s="10">
        <v>944977</v>
      </c>
      <c r="I560" s="12" t="s">
        <v>18</v>
      </c>
      <c r="J560" s="11"/>
      <c r="K560" s="12" t="s">
        <v>2180</v>
      </c>
      <c r="L560" s="10">
        <v>171</v>
      </c>
      <c r="M560" s="12" t="s">
        <v>2181</v>
      </c>
    </row>
    <row r="561" spans="1:13" ht="20.149999999999999" customHeight="1">
      <c r="A561" s="8" t="s">
        <v>14</v>
      </c>
      <c r="B561" s="9">
        <v>563848</v>
      </c>
      <c r="C561" s="10">
        <v>564480</v>
      </c>
      <c r="D561" s="11"/>
      <c r="E561" s="12" t="s">
        <v>37</v>
      </c>
      <c r="F561" s="12" t="s">
        <v>2182</v>
      </c>
      <c r="G561" s="12" t="s">
        <v>2183</v>
      </c>
      <c r="H561" s="10">
        <v>947079</v>
      </c>
      <c r="I561" s="12" t="s">
        <v>18</v>
      </c>
      <c r="J561" s="11"/>
      <c r="K561" s="12" t="s">
        <v>2184</v>
      </c>
      <c r="L561" s="10">
        <v>210</v>
      </c>
      <c r="M561" s="12" t="s">
        <v>2185</v>
      </c>
    </row>
    <row r="562" spans="1:13" ht="20.149999999999999" customHeight="1">
      <c r="A562" s="8" t="s">
        <v>14</v>
      </c>
      <c r="B562" s="9">
        <v>564723</v>
      </c>
      <c r="C562" s="10">
        <v>564799</v>
      </c>
      <c r="D562" s="11"/>
      <c r="E562" s="12" t="s">
        <v>15</v>
      </c>
      <c r="F562" s="12" t="s">
        <v>2186</v>
      </c>
      <c r="G562" s="12" t="s">
        <v>2187</v>
      </c>
      <c r="H562" s="10">
        <v>945161</v>
      </c>
      <c r="I562" s="12" t="s">
        <v>851</v>
      </c>
      <c r="J562" s="11"/>
      <c r="K562" s="11"/>
      <c r="L562" s="11"/>
      <c r="M562" s="12" t="s">
        <v>2188</v>
      </c>
    </row>
    <row r="563" spans="1:13" ht="20.149999999999999" customHeight="1">
      <c r="A563" s="8" t="s">
        <v>14</v>
      </c>
      <c r="B563" s="9">
        <v>564815</v>
      </c>
      <c r="C563" s="10">
        <v>565978</v>
      </c>
      <c r="D563" s="11"/>
      <c r="E563" s="12" t="s">
        <v>37</v>
      </c>
      <c r="F563" s="12" t="s">
        <v>2189</v>
      </c>
      <c r="G563" s="12" t="s">
        <v>2190</v>
      </c>
      <c r="H563" s="10">
        <v>947162</v>
      </c>
      <c r="I563" s="12" t="s">
        <v>18</v>
      </c>
      <c r="J563" s="11"/>
      <c r="K563" s="12" t="s">
        <v>2191</v>
      </c>
      <c r="L563" s="10">
        <v>387</v>
      </c>
      <c r="M563" s="12" t="s">
        <v>2192</v>
      </c>
    </row>
    <row r="564" spans="1:13" ht="20.149999999999999" customHeight="1">
      <c r="A564" s="8" t="s">
        <v>14</v>
      </c>
      <c r="B564" s="9">
        <v>565858</v>
      </c>
      <c r="C564" s="10">
        <v>566079</v>
      </c>
      <c r="D564" s="11"/>
      <c r="E564" s="12" t="s">
        <v>37</v>
      </c>
      <c r="F564" s="12" t="s">
        <v>915</v>
      </c>
      <c r="G564" s="12" t="s">
        <v>2193</v>
      </c>
      <c r="H564" s="10">
        <v>5625559</v>
      </c>
      <c r="I564" s="12" t="s">
        <v>917</v>
      </c>
      <c r="J564" s="11"/>
      <c r="K564" s="11"/>
      <c r="L564" s="11"/>
      <c r="M564" s="12" t="s">
        <v>2194</v>
      </c>
    </row>
    <row r="565" spans="1:13" ht="20.149999999999999" customHeight="1">
      <c r="A565" s="8" t="s">
        <v>14</v>
      </c>
      <c r="B565" s="9">
        <v>566098</v>
      </c>
      <c r="C565" s="10">
        <v>566361</v>
      </c>
      <c r="D565" s="11"/>
      <c r="E565" s="12" t="s">
        <v>37</v>
      </c>
      <c r="F565" s="12" t="s">
        <v>915</v>
      </c>
      <c r="G565" s="12" t="s">
        <v>2195</v>
      </c>
      <c r="H565" s="10">
        <v>947902</v>
      </c>
      <c r="I565" s="12" t="s">
        <v>917</v>
      </c>
      <c r="J565" s="11"/>
      <c r="K565" s="11"/>
      <c r="L565" s="11"/>
      <c r="M565" s="12" t="s">
        <v>2196</v>
      </c>
    </row>
    <row r="566" spans="1:13" ht="20.149999999999999" customHeight="1">
      <c r="A566" s="8" t="s">
        <v>14</v>
      </c>
      <c r="B566" s="9">
        <v>566376</v>
      </c>
      <c r="C566" s="10">
        <v>566687</v>
      </c>
      <c r="D566" s="11"/>
      <c r="E566" s="12" t="s">
        <v>15</v>
      </c>
      <c r="F566" s="12" t="s">
        <v>915</v>
      </c>
      <c r="G566" s="12" t="s">
        <v>2197</v>
      </c>
      <c r="H566" s="10">
        <v>945299</v>
      </c>
      <c r="I566" s="12" t="s">
        <v>917</v>
      </c>
      <c r="J566" s="11"/>
      <c r="K566" s="11"/>
      <c r="L566" s="11"/>
      <c r="M566" s="12" t="s">
        <v>2198</v>
      </c>
    </row>
    <row r="567" spans="1:13" ht="20.149999999999999" customHeight="1">
      <c r="A567" s="8" t="s">
        <v>14</v>
      </c>
      <c r="B567" s="9">
        <v>566684</v>
      </c>
      <c r="C567" s="10">
        <v>568247</v>
      </c>
      <c r="D567" s="11"/>
      <c r="E567" s="12" t="s">
        <v>15</v>
      </c>
      <c r="F567" s="12" t="s">
        <v>915</v>
      </c>
      <c r="G567" s="12" t="s">
        <v>2199</v>
      </c>
      <c r="H567" s="10">
        <v>945024</v>
      </c>
      <c r="I567" s="12" t="s">
        <v>917</v>
      </c>
      <c r="J567" s="11"/>
      <c r="K567" s="11"/>
      <c r="L567" s="11"/>
      <c r="M567" s="12" t="s">
        <v>2200</v>
      </c>
    </row>
    <row r="568" spans="1:13" ht="20.149999999999999" customHeight="1">
      <c r="A568" s="8" t="s">
        <v>14</v>
      </c>
      <c r="B568" s="9">
        <v>566842</v>
      </c>
      <c r="C568" s="10">
        <v>567141</v>
      </c>
      <c r="D568" s="11"/>
      <c r="E568" s="12" t="s">
        <v>15</v>
      </c>
      <c r="F568" s="12" t="s">
        <v>1259</v>
      </c>
      <c r="G568" s="12" t="s">
        <v>2201</v>
      </c>
      <c r="H568" s="10">
        <v>945759</v>
      </c>
      <c r="I568" s="12" t="s">
        <v>18</v>
      </c>
      <c r="J568" s="11"/>
      <c r="K568" s="12" t="s">
        <v>2202</v>
      </c>
      <c r="L568" s="10">
        <v>99</v>
      </c>
      <c r="M568" s="12" t="s">
        <v>2203</v>
      </c>
    </row>
    <row r="569" spans="1:13" ht="20.149999999999999" customHeight="1">
      <c r="A569" s="8" t="s">
        <v>14</v>
      </c>
      <c r="B569" s="9">
        <v>567138</v>
      </c>
      <c r="C569" s="10">
        <v>568004</v>
      </c>
      <c r="D569" s="11"/>
      <c r="E569" s="12" t="s">
        <v>15</v>
      </c>
      <c r="F569" s="12" t="s">
        <v>1263</v>
      </c>
      <c r="G569" s="12" t="s">
        <v>2204</v>
      </c>
      <c r="H569" s="10">
        <v>947988</v>
      </c>
      <c r="I569" s="12" t="s">
        <v>18</v>
      </c>
      <c r="J569" s="11"/>
      <c r="K569" s="12" t="s">
        <v>2205</v>
      </c>
      <c r="L569" s="10">
        <v>288</v>
      </c>
      <c r="M569" s="12" t="s">
        <v>2206</v>
      </c>
    </row>
    <row r="570" spans="1:13" ht="20.149999999999999" customHeight="1">
      <c r="A570" s="8" t="s">
        <v>14</v>
      </c>
      <c r="B570" s="9">
        <v>568315</v>
      </c>
      <c r="C570" s="10">
        <v>568647</v>
      </c>
      <c r="D570" s="11"/>
      <c r="E570" s="12" t="s">
        <v>15</v>
      </c>
      <c r="F570" s="12" t="s">
        <v>2207</v>
      </c>
      <c r="G570" s="12" t="s">
        <v>2208</v>
      </c>
      <c r="H570" s="10">
        <v>948442</v>
      </c>
      <c r="I570" s="12" t="s">
        <v>18</v>
      </c>
      <c r="J570" s="11"/>
      <c r="K570" s="12" t="s">
        <v>2209</v>
      </c>
      <c r="L570" s="10">
        <v>110</v>
      </c>
      <c r="M570" s="12" t="s">
        <v>2210</v>
      </c>
    </row>
    <row r="571" spans="1:13" ht="20.149999999999999" customHeight="1">
      <c r="A571" s="8" t="s">
        <v>14</v>
      </c>
      <c r="B571" s="9">
        <v>568695</v>
      </c>
      <c r="C571" s="10">
        <v>568844</v>
      </c>
      <c r="D571" s="11"/>
      <c r="E571" s="12" t="s">
        <v>15</v>
      </c>
      <c r="F571" s="12" t="s">
        <v>2211</v>
      </c>
      <c r="G571" s="12" t="s">
        <v>2212</v>
      </c>
      <c r="H571" s="10">
        <v>38094943</v>
      </c>
      <c r="I571" s="12" t="s">
        <v>18</v>
      </c>
      <c r="J571" s="11"/>
      <c r="K571" s="12" t="s">
        <v>2213</v>
      </c>
      <c r="L571" s="10">
        <v>49</v>
      </c>
      <c r="M571" s="12" t="s">
        <v>2214</v>
      </c>
    </row>
    <row r="572" spans="1:13" ht="20.149999999999999" customHeight="1">
      <c r="A572" s="8" t="s">
        <v>14</v>
      </c>
      <c r="B572" s="9">
        <v>568902</v>
      </c>
      <c r="C572" s="10">
        <v>570428</v>
      </c>
      <c r="D572" s="11"/>
      <c r="E572" s="12" t="s">
        <v>15</v>
      </c>
      <c r="F572" s="12" t="s">
        <v>2215</v>
      </c>
      <c r="G572" s="12" t="s">
        <v>2216</v>
      </c>
      <c r="H572" s="10">
        <v>945166</v>
      </c>
      <c r="I572" s="12" t="s">
        <v>18</v>
      </c>
      <c r="J572" s="11"/>
      <c r="K572" s="12" t="s">
        <v>2217</v>
      </c>
      <c r="L572" s="10">
        <v>508</v>
      </c>
      <c r="M572" s="12" t="s">
        <v>2218</v>
      </c>
    </row>
    <row r="573" spans="1:13" ht="20.149999999999999" customHeight="1">
      <c r="A573" s="8" t="s">
        <v>14</v>
      </c>
      <c r="B573" s="9">
        <v>570893</v>
      </c>
      <c r="C573" s="10">
        <v>571444</v>
      </c>
      <c r="D573" s="11"/>
      <c r="E573" s="12" t="s">
        <v>15</v>
      </c>
      <c r="F573" s="12" t="s">
        <v>2219</v>
      </c>
      <c r="G573" s="12" t="s">
        <v>2220</v>
      </c>
      <c r="H573" s="10">
        <v>945165</v>
      </c>
      <c r="I573" s="12" t="s">
        <v>18</v>
      </c>
      <c r="J573" s="11"/>
      <c r="K573" s="12" t="s">
        <v>2221</v>
      </c>
      <c r="L573" s="10">
        <v>183</v>
      </c>
      <c r="M573" s="12" t="s">
        <v>2222</v>
      </c>
    </row>
    <row r="574" spans="1:13" ht="20.149999999999999" customHeight="1">
      <c r="A574" s="8" t="s">
        <v>14</v>
      </c>
      <c r="B574" s="9">
        <v>571454</v>
      </c>
      <c r="C574" s="10">
        <v>572251</v>
      </c>
      <c r="D574" s="11"/>
      <c r="E574" s="12" t="s">
        <v>15</v>
      </c>
      <c r="F574" s="12" t="s">
        <v>2223</v>
      </c>
      <c r="G574" s="12" t="s">
        <v>2224</v>
      </c>
      <c r="H574" s="10">
        <v>945163</v>
      </c>
      <c r="I574" s="12" t="s">
        <v>18</v>
      </c>
      <c r="J574" s="11"/>
      <c r="K574" s="12" t="s">
        <v>2225</v>
      </c>
      <c r="L574" s="10">
        <v>265</v>
      </c>
      <c r="M574" s="12" t="s">
        <v>2226</v>
      </c>
    </row>
    <row r="575" spans="1:13" ht="20.149999999999999" customHeight="1">
      <c r="A575" s="8" t="s">
        <v>14</v>
      </c>
      <c r="B575" s="9">
        <v>572368</v>
      </c>
      <c r="C575" s="10">
        <v>572469</v>
      </c>
      <c r="D575" s="11"/>
      <c r="E575" s="12" t="s">
        <v>15</v>
      </c>
      <c r="F575" s="12" t="s">
        <v>2227</v>
      </c>
      <c r="G575" s="12" t="s">
        <v>2228</v>
      </c>
      <c r="H575" s="10">
        <v>5061504</v>
      </c>
      <c r="I575" s="12" t="s">
        <v>18</v>
      </c>
      <c r="J575" s="11"/>
      <c r="K575" s="12" t="s">
        <v>2229</v>
      </c>
      <c r="L575" s="10">
        <v>33</v>
      </c>
      <c r="M575" s="12" t="s">
        <v>2230</v>
      </c>
    </row>
    <row r="576" spans="1:13" ht="20.149999999999999" customHeight="1">
      <c r="A576" s="8" t="s">
        <v>14</v>
      </c>
      <c r="B576" s="9">
        <v>572466</v>
      </c>
      <c r="C576" s="10">
        <v>572921</v>
      </c>
      <c r="D576" s="11"/>
      <c r="E576" s="12" t="s">
        <v>15</v>
      </c>
      <c r="F576" s="12" t="s">
        <v>1863</v>
      </c>
      <c r="G576" s="12" t="s">
        <v>2231</v>
      </c>
      <c r="H576" s="10">
        <v>945162</v>
      </c>
      <c r="I576" s="12" t="s">
        <v>18</v>
      </c>
      <c r="J576" s="11"/>
      <c r="K576" s="12" t="s">
        <v>2232</v>
      </c>
      <c r="L576" s="10">
        <v>151</v>
      </c>
      <c r="M576" s="12" t="s">
        <v>2233</v>
      </c>
    </row>
    <row r="577" spans="1:13" ht="20.149999999999999" customHeight="1">
      <c r="A577" s="8" t="s">
        <v>14</v>
      </c>
      <c r="B577" s="9">
        <v>572921</v>
      </c>
      <c r="C577" s="10">
        <v>573091</v>
      </c>
      <c r="D577" s="11"/>
      <c r="E577" s="12" t="s">
        <v>15</v>
      </c>
      <c r="F577" s="12" t="s">
        <v>2234</v>
      </c>
      <c r="G577" s="12" t="s">
        <v>2235</v>
      </c>
      <c r="H577" s="10">
        <v>945151</v>
      </c>
      <c r="I577" s="12" t="s">
        <v>18</v>
      </c>
      <c r="J577" s="11"/>
      <c r="K577" s="12" t="s">
        <v>2236</v>
      </c>
      <c r="L577" s="10">
        <v>56</v>
      </c>
      <c r="M577" s="12" t="s">
        <v>2237</v>
      </c>
    </row>
    <row r="578" spans="1:13" ht="20.149999999999999" customHeight="1">
      <c r="A578" s="8" t="s">
        <v>14</v>
      </c>
      <c r="B578" s="9">
        <v>573084</v>
      </c>
      <c r="C578" s="10">
        <v>573374</v>
      </c>
      <c r="D578" s="11"/>
      <c r="E578" s="12" t="s">
        <v>15</v>
      </c>
      <c r="F578" s="12" t="s">
        <v>2238</v>
      </c>
      <c r="G578" s="12" t="s">
        <v>2239</v>
      </c>
      <c r="H578" s="10">
        <v>945147</v>
      </c>
      <c r="I578" s="12" t="s">
        <v>18</v>
      </c>
      <c r="J578" s="11"/>
      <c r="K578" s="12" t="s">
        <v>2240</v>
      </c>
      <c r="L578" s="10">
        <v>96</v>
      </c>
      <c r="M578" s="12" t="s">
        <v>2241</v>
      </c>
    </row>
    <row r="579" spans="1:13" ht="20.149999999999999" customHeight="1">
      <c r="A579" s="8" t="s">
        <v>14</v>
      </c>
      <c r="B579" s="9">
        <v>573371</v>
      </c>
      <c r="C579" s="10">
        <v>573733</v>
      </c>
      <c r="D579" s="11"/>
      <c r="E579" s="12" t="s">
        <v>15</v>
      </c>
      <c r="F579" s="12" t="s">
        <v>2242</v>
      </c>
      <c r="G579" s="12" t="s">
        <v>2243</v>
      </c>
      <c r="H579" s="10">
        <v>945174</v>
      </c>
      <c r="I579" s="12" t="s">
        <v>18</v>
      </c>
      <c r="J579" s="11"/>
      <c r="K579" s="12" t="s">
        <v>2244</v>
      </c>
      <c r="L579" s="10">
        <v>120</v>
      </c>
      <c r="M579" s="12" t="s">
        <v>2245</v>
      </c>
    </row>
    <row r="580" spans="1:13" ht="20.149999999999999" customHeight="1">
      <c r="A580" s="8" t="s">
        <v>14</v>
      </c>
      <c r="B580" s="9">
        <v>573730</v>
      </c>
      <c r="C580" s="10">
        <v>573870</v>
      </c>
      <c r="D580" s="11"/>
      <c r="E580" s="12" t="s">
        <v>15</v>
      </c>
      <c r="F580" s="12" t="s">
        <v>2246</v>
      </c>
      <c r="G580" s="12" t="s">
        <v>2247</v>
      </c>
      <c r="H580" s="10">
        <v>1450240</v>
      </c>
      <c r="I580" s="12" t="s">
        <v>18</v>
      </c>
      <c r="J580" s="11"/>
      <c r="K580" s="12" t="s">
        <v>2248</v>
      </c>
      <c r="L580" s="10">
        <v>46</v>
      </c>
      <c r="M580" s="12" t="s">
        <v>2249</v>
      </c>
    </row>
    <row r="581" spans="1:13" ht="20.149999999999999" customHeight="1">
      <c r="A581" s="8" t="s">
        <v>14</v>
      </c>
      <c r="B581" s="9">
        <v>573956</v>
      </c>
      <c r="C581" s="10">
        <v>574339</v>
      </c>
      <c r="D581" s="11"/>
      <c r="E581" s="12" t="s">
        <v>15</v>
      </c>
      <c r="F581" s="12" t="s">
        <v>2250</v>
      </c>
      <c r="G581" s="12" t="s">
        <v>2251</v>
      </c>
      <c r="H581" s="10">
        <v>945177</v>
      </c>
      <c r="I581" s="12" t="s">
        <v>18</v>
      </c>
      <c r="J581" s="11"/>
      <c r="K581" s="12" t="s">
        <v>2252</v>
      </c>
      <c r="L581" s="10">
        <v>127</v>
      </c>
      <c r="M581" s="12" t="s">
        <v>2253</v>
      </c>
    </row>
    <row r="582" spans="1:13" ht="20.149999999999999" customHeight="1">
      <c r="A582" s="8" t="s">
        <v>14</v>
      </c>
      <c r="B582" s="9">
        <v>574529</v>
      </c>
      <c r="C582" s="10">
        <v>576825</v>
      </c>
      <c r="D582" s="11"/>
      <c r="E582" s="12" t="s">
        <v>37</v>
      </c>
      <c r="F582" s="12" t="s">
        <v>915</v>
      </c>
      <c r="G582" s="12" t="s">
        <v>2254</v>
      </c>
      <c r="H582" s="10">
        <v>946786</v>
      </c>
      <c r="I582" s="12" t="s">
        <v>917</v>
      </c>
      <c r="J582" s="11"/>
      <c r="K582" s="11"/>
      <c r="L582" s="11"/>
      <c r="M582" s="12" t="s">
        <v>2255</v>
      </c>
    </row>
    <row r="583" spans="1:13" ht="20.149999999999999" customHeight="1">
      <c r="A583" s="8" t="s">
        <v>14</v>
      </c>
      <c r="B583" s="9">
        <v>574737</v>
      </c>
      <c r="C583" s="10">
        <v>575717</v>
      </c>
      <c r="D583" s="11"/>
      <c r="E583" s="12" t="s">
        <v>37</v>
      </c>
      <c r="F583" s="12" t="s">
        <v>1085</v>
      </c>
      <c r="G583" s="12" t="s">
        <v>2256</v>
      </c>
      <c r="H583" s="10">
        <v>946163</v>
      </c>
      <c r="I583" s="12" t="s">
        <v>18</v>
      </c>
      <c r="J583" s="11"/>
      <c r="K583" s="12" t="s">
        <v>2257</v>
      </c>
      <c r="L583" s="10">
        <v>326</v>
      </c>
      <c r="M583" s="12" t="s">
        <v>2258</v>
      </c>
    </row>
    <row r="584" spans="1:13" ht="20.149999999999999" customHeight="1">
      <c r="A584" s="8" t="s">
        <v>14</v>
      </c>
      <c r="B584" s="9">
        <v>577398</v>
      </c>
      <c r="C584" s="10">
        <v>577613</v>
      </c>
      <c r="D584" s="11"/>
      <c r="E584" s="12" t="s">
        <v>15</v>
      </c>
      <c r="F584" s="12" t="s">
        <v>2259</v>
      </c>
      <c r="G584" s="12" t="s">
        <v>2260</v>
      </c>
      <c r="H584" s="10">
        <v>947545</v>
      </c>
      <c r="I584" s="12" t="s">
        <v>18</v>
      </c>
      <c r="J584" s="11"/>
      <c r="K584" s="12" t="s">
        <v>2261</v>
      </c>
      <c r="L584" s="10">
        <v>71</v>
      </c>
      <c r="M584" s="12" t="s">
        <v>2262</v>
      </c>
    </row>
    <row r="585" spans="1:13" ht="20.149999999999999" customHeight="1">
      <c r="A585" s="8" t="s">
        <v>14</v>
      </c>
      <c r="B585" s="9">
        <v>577613</v>
      </c>
      <c r="C585" s="10">
        <v>578110</v>
      </c>
      <c r="D585" s="11"/>
      <c r="E585" s="12" t="s">
        <v>15</v>
      </c>
      <c r="F585" s="12" t="s">
        <v>2263</v>
      </c>
      <c r="G585" s="12" t="s">
        <v>2264</v>
      </c>
      <c r="H585" s="10">
        <v>947539</v>
      </c>
      <c r="I585" s="12" t="s">
        <v>18</v>
      </c>
      <c r="J585" s="11"/>
      <c r="K585" s="12" t="s">
        <v>2265</v>
      </c>
      <c r="L585" s="10">
        <v>165</v>
      </c>
      <c r="M585" s="12" t="s">
        <v>2266</v>
      </c>
    </row>
    <row r="586" spans="1:13" ht="20.149999999999999" customHeight="1">
      <c r="A586" s="8" t="s">
        <v>14</v>
      </c>
      <c r="B586" s="9">
        <v>578107</v>
      </c>
      <c r="C586" s="10">
        <v>578568</v>
      </c>
      <c r="D586" s="11"/>
      <c r="E586" s="12" t="s">
        <v>15</v>
      </c>
      <c r="F586" s="12" t="s">
        <v>2267</v>
      </c>
      <c r="G586" s="12" t="s">
        <v>2268</v>
      </c>
      <c r="H586" s="10">
        <v>945929</v>
      </c>
      <c r="I586" s="12" t="s">
        <v>18</v>
      </c>
      <c r="J586" s="11"/>
      <c r="K586" s="12" t="s">
        <v>2269</v>
      </c>
      <c r="L586" s="10">
        <v>153</v>
      </c>
      <c r="M586" s="12" t="s">
        <v>2270</v>
      </c>
    </row>
    <row r="587" spans="1:13" ht="20.149999999999999" customHeight="1">
      <c r="A587" s="8" t="s">
        <v>14</v>
      </c>
      <c r="B587" s="9">
        <v>578327</v>
      </c>
      <c r="C587" s="10">
        <v>578509</v>
      </c>
      <c r="D587" s="11"/>
      <c r="E587" s="12" t="s">
        <v>15</v>
      </c>
      <c r="F587" s="12" t="s">
        <v>2271</v>
      </c>
      <c r="G587" s="12" t="s">
        <v>2272</v>
      </c>
      <c r="H587" s="10">
        <v>1450242</v>
      </c>
      <c r="I587" s="12" t="s">
        <v>18</v>
      </c>
      <c r="J587" s="11"/>
      <c r="K587" s="12" t="s">
        <v>2273</v>
      </c>
      <c r="L587" s="10">
        <v>60</v>
      </c>
      <c r="M587" s="12" t="s">
        <v>2274</v>
      </c>
    </row>
    <row r="588" spans="1:13" ht="20.149999999999999" customHeight="1">
      <c r="A588" s="8" t="s">
        <v>14</v>
      </c>
      <c r="B588" s="9">
        <v>578600</v>
      </c>
      <c r="C588" s="10">
        <v>578893</v>
      </c>
      <c r="D588" s="11"/>
      <c r="E588" s="12" t="s">
        <v>37</v>
      </c>
      <c r="F588" s="12" t="s">
        <v>2275</v>
      </c>
      <c r="G588" s="12" t="s">
        <v>2276</v>
      </c>
      <c r="H588" s="10">
        <v>948980</v>
      </c>
      <c r="I588" s="12" t="s">
        <v>18</v>
      </c>
      <c r="J588" s="11"/>
      <c r="K588" s="12" t="s">
        <v>2277</v>
      </c>
      <c r="L588" s="10">
        <v>97</v>
      </c>
      <c r="M588" s="12" t="s">
        <v>2278</v>
      </c>
    </row>
    <row r="589" spans="1:13" ht="20.149999999999999" customHeight="1">
      <c r="A589" s="8" t="s">
        <v>14</v>
      </c>
      <c r="B589" s="9">
        <v>579184</v>
      </c>
      <c r="C589" s="10">
        <v>579594</v>
      </c>
      <c r="D589" s="11"/>
      <c r="E589" s="12" t="s">
        <v>37</v>
      </c>
      <c r="F589" s="12" t="s">
        <v>2279</v>
      </c>
      <c r="G589" s="12" t="s">
        <v>2280</v>
      </c>
      <c r="H589" s="10">
        <v>945178</v>
      </c>
      <c r="I589" s="12" t="s">
        <v>18</v>
      </c>
      <c r="J589" s="11"/>
      <c r="K589" s="12" t="s">
        <v>2281</v>
      </c>
      <c r="L589" s="10">
        <v>136</v>
      </c>
      <c r="M589" s="12" t="s">
        <v>2282</v>
      </c>
    </row>
    <row r="590" spans="1:13" ht="20.149999999999999" customHeight="1">
      <c r="A590" s="8" t="s">
        <v>14</v>
      </c>
      <c r="B590" s="9">
        <v>579880</v>
      </c>
      <c r="C590" s="10">
        <v>580086</v>
      </c>
      <c r="D590" s="11"/>
      <c r="E590" s="12" t="s">
        <v>15</v>
      </c>
      <c r="F590" s="12" t="s">
        <v>2283</v>
      </c>
      <c r="G590" s="12" t="s">
        <v>2284</v>
      </c>
      <c r="H590" s="10">
        <v>945175</v>
      </c>
      <c r="I590" s="12" t="s">
        <v>18</v>
      </c>
      <c r="J590" s="11"/>
      <c r="K590" s="12" t="s">
        <v>2285</v>
      </c>
      <c r="L590" s="10">
        <v>68</v>
      </c>
      <c r="M590" s="12" t="s">
        <v>2286</v>
      </c>
    </row>
    <row r="591" spans="1:13" ht="20.149999999999999" customHeight="1">
      <c r="A591" s="8" t="s">
        <v>14</v>
      </c>
      <c r="B591" s="9">
        <v>580251</v>
      </c>
      <c r="C591" s="10">
        <v>580445</v>
      </c>
      <c r="D591" s="11"/>
      <c r="E591" s="12" t="s">
        <v>37</v>
      </c>
      <c r="F591" s="12" t="s">
        <v>2287</v>
      </c>
      <c r="G591" s="12" t="s">
        <v>2288</v>
      </c>
      <c r="H591" s="10">
        <v>5061499</v>
      </c>
      <c r="I591" s="12" t="s">
        <v>18</v>
      </c>
      <c r="J591" s="11"/>
      <c r="K591" s="12" t="s">
        <v>2289</v>
      </c>
      <c r="L591" s="10">
        <v>64</v>
      </c>
      <c r="M591" s="12" t="s">
        <v>2290</v>
      </c>
    </row>
    <row r="592" spans="1:13" ht="20.149999999999999" customHeight="1">
      <c r="A592" s="8" t="s">
        <v>14</v>
      </c>
      <c r="B592" s="9">
        <v>580834</v>
      </c>
      <c r="C592" s="10">
        <v>581379</v>
      </c>
      <c r="D592" s="11"/>
      <c r="E592" s="12" t="s">
        <v>15</v>
      </c>
      <c r="F592" s="12" t="s">
        <v>2291</v>
      </c>
      <c r="G592" s="12" t="s">
        <v>2292</v>
      </c>
      <c r="H592" s="10">
        <v>945172</v>
      </c>
      <c r="I592" s="12" t="s">
        <v>18</v>
      </c>
      <c r="J592" s="11"/>
      <c r="K592" s="12" t="s">
        <v>2293</v>
      </c>
      <c r="L592" s="10">
        <v>181</v>
      </c>
      <c r="M592" s="12" t="s">
        <v>2294</v>
      </c>
    </row>
    <row r="593" spans="1:13" ht="20.149999999999999" customHeight="1">
      <c r="A593" s="8" t="s">
        <v>14</v>
      </c>
      <c r="B593" s="9">
        <v>581354</v>
      </c>
      <c r="C593" s="10">
        <v>581662</v>
      </c>
      <c r="D593" s="11"/>
      <c r="E593" s="12" t="s">
        <v>15</v>
      </c>
      <c r="F593" s="12" t="s">
        <v>915</v>
      </c>
      <c r="G593" s="12" t="s">
        <v>2295</v>
      </c>
      <c r="H593" s="10">
        <v>5625560</v>
      </c>
      <c r="I593" s="12" t="s">
        <v>917</v>
      </c>
      <c r="J593" s="11"/>
      <c r="K593" s="11"/>
      <c r="L593" s="11"/>
      <c r="M593" s="12" t="s">
        <v>2296</v>
      </c>
    </row>
    <row r="594" spans="1:13" ht="20.149999999999999" customHeight="1">
      <c r="A594" s="8" t="s">
        <v>14</v>
      </c>
      <c r="B594" s="9">
        <v>581534</v>
      </c>
      <c r="C594" s="10">
        <v>582097</v>
      </c>
      <c r="D594" s="11"/>
      <c r="E594" s="12" t="s">
        <v>15</v>
      </c>
      <c r="F594" s="12" t="s">
        <v>2297</v>
      </c>
      <c r="G594" s="12" t="s">
        <v>2298</v>
      </c>
      <c r="H594" s="10">
        <v>945171</v>
      </c>
      <c r="I594" s="12" t="s">
        <v>18</v>
      </c>
      <c r="J594" s="11"/>
      <c r="K594" s="12" t="s">
        <v>2299</v>
      </c>
      <c r="L594" s="10">
        <v>187</v>
      </c>
      <c r="M594" s="12" t="s">
        <v>2300</v>
      </c>
    </row>
    <row r="595" spans="1:13" ht="20.149999999999999" customHeight="1">
      <c r="A595" s="8" t="s">
        <v>14</v>
      </c>
      <c r="B595" s="9">
        <v>582152</v>
      </c>
      <c r="C595" s="10">
        <v>582806</v>
      </c>
      <c r="D595" s="11"/>
      <c r="E595" s="12" t="s">
        <v>37</v>
      </c>
      <c r="F595" s="12" t="s">
        <v>915</v>
      </c>
      <c r="G595" s="12" t="s">
        <v>2301</v>
      </c>
      <c r="H595" s="10">
        <v>945170</v>
      </c>
      <c r="I595" s="12" t="s">
        <v>917</v>
      </c>
      <c r="J595" s="11"/>
      <c r="K595" s="11"/>
      <c r="L595" s="11"/>
      <c r="M595" s="12" t="s">
        <v>2302</v>
      </c>
    </row>
    <row r="596" spans="1:13" ht="20.149999999999999" customHeight="1">
      <c r="A596" s="8" t="s">
        <v>14</v>
      </c>
      <c r="B596" s="9">
        <v>582875</v>
      </c>
      <c r="C596" s="10">
        <v>583060</v>
      </c>
      <c r="D596" s="11"/>
      <c r="E596" s="12" t="s">
        <v>15</v>
      </c>
      <c r="F596" s="12" t="s">
        <v>2303</v>
      </c>
      <c r="G596" s="12" t="s">
        <v>2304</v>
      </c>
      <c r="H596" s="10">
        <v>945183</v>
      </c>
      <c r="I596" s="12" t="s">
        <v>18</v>
      </c>
      <c r="J596" s="11"/>
      <c r="K596" s="12" t="s">
        <v>2305</v>
      </c>
      <c r="L596" s="10">
        <v>61</v>
      </c>
      <c r="M596" s="12" t="s">
        <v>2306</v>
      </c>
    </row>
    <row r="597" spans="1:13" ht="20.149999999999999" customHeight="1">
      <c r="A597" s="8" t="s">
        <v>14</v>
      </c>
      <c r="B597" s="9">
        <v>583681</v>
      </c>
      <c r="C597" s="10">
        <v>584430</v>
      </c>
      <c r="D597" s="11"/>
      <c r="E597" s="12" t="s">
        <v>15</v>
      </c>
      <c r="F597" s="12" t="s">
        <v>2307</v>
      </c>
      <c r="G597" s="12" t="s">
        <v>2308</v>
      </c>
      <c r="H597" s="10">
        <v>948797</v>
      </c>
      <c r="I597" s="12" t="s">
        <v>18</v>
      </c>
      <c r="J597" s="11"/>
      <c r="K597" s="12" t="s">
        <v>2309</v>
      </c>
      <c r="L597" s="10">
        <v>249</v>
      </c>
      <c r="M597" s="12" t="s">
        <v>2310</v>
      </c>
    </row>
    <row r="598" spans="1:13" ht="20.149999999999999" customHeight="1">
      <c r="A598" s="8" t="s">
        <v>14</v>
      </c>
      <c r="B598" s="9">
        <v>584680</v>
      </c>
      <c r="C598" s="10">
        <v>585633</v>
      </c>
      <c r="D598" s="11"/>
      <c r="E598" s="12" t="s">
        <v>37</v>
      </c>
      <c r="F598" s="12" t="s">
        <v>2311</v>
      </c>
      <c r="G598" s="12" t="s">
        <v>2312</v>
      </c>
      <c r="H598" s="10">
        <v>945185</v>
      </c>
      <c r="I598" s="12" t="s">
        <v>18</v>
      </c>
      <c r="J598" s="11"/>
      <c r="K598" s="12" t="s">
        <v>2313</v>
      </c>
      <c r="L598" s="10">
        <v>317</v>
      </c>
      <c r="M598" s="12" t="s">
        <v>2314</v>
      </c>
    </row>
    <row r="599" spans="1:13" ht="20.149999999999999" customHeight="1">
      <c r="A599" s="8" t="s">
        <v>14</v>
      </c>
      <c r="B599" s="9">
        <v>586147</v>
      </c>
      <c r="C599" s="10">
        <v>586908</v>
      </c>
      <c r="D599" s="11"/>
      <c r="E599" s="12" t="s">
        <v>37</v>
      </c>
      <c r="F599" s="12" t="s">
        <v>2315</v>
      </c>
      <c r="G599" s="12" t="s">
        <v>2316</v>
      </c>
      <c r="H599" s="10">
        <v>949114</v>
      </c>
      <c r="I599" s="12" t="s">
        <v>18</v>
      </c>
      <c r="J599" s="11"/>
      <c r="K599" s="12" t="s">
        <v>2317</v>
      </c>
      <c r="L599" s="10">
        <v>253</v>
      </c>
      <c r="M599" s="12" t="s">
        <v>2318</v>
      </c>
    </row>
    <row r="600" spans="1:13" ht="20.149999999999999" customHeight="1">
      <c r="A600" s="8" t="s">
        <v>14</v>
      </c>
      <c r="B600" s="9">
        <v>587091</v>
      </c>
      <c r="C600" s="10">
        <v>587981</v>
      </c>
      <c r="D600" s="11"/>
      <c r="E600" s="12" t="s">
        <v>37</v>
      </c>
      <c r="F600" s="12" t="s">
        <v>2319</v>
      </c>
      <c r="G600" s="12" t="s">
        <v>2320</v>
      </c>
      <c r="H600" s="10">
        <v>945186</v>
      </c>
      <c r="I600" s="12" t="s">
        <v>18</v>
      </c>
      <c r="J600" s="11"/>
      <c r="K600" s="12" t="s">
        <v>2321</v>
      </c>
      <c r="L600" s="10">
        <v>296</v>
      </c>
      <c r="M600" s="12" t="s">
        <v>2322</v>
      </c>
    </row>
    <row r="601" spans="1:13" ht="20.149999999999999" customHeight="1">
      <c r="A601" s="8" t="s">
        <v>14</v>
      </c>
      <c r="B601" s="9">
        <v>587982</v>
      </c>
      <c r="C601" s="10">
        <v>590954</v>
      </c>
      <c r="D601" s="11"/>
      <c r="E601" s="12" t="s">
        <v>37</v>
      </c>
      <c r="F601" s="12" t="s">
        <v>2323</v>
      </c>
      <c r="G601" s="12" t="s">
        <v>2324</v>
      </c>
      <c r="H601" s="10">
        <v>944741</v>
      </c>
      <c r="I601" s="12" t="s">
        <v>18</v>
      </c>
      <c r="J601" s="11"/>
      <c r="K601" s="12" t="s">
        <v>2325</v>
      </c>
      <c r="L601" s="10">
        <v>990</v>
      </c>
      <c r="M601" s="12" t="s">
        <v>2326</v>
      </c>
    </row>
    <row r="602" spans="1:13" ht="20.149999999999999" customHeight="1">
      <c r="A602" s="8" t="s">
        <v>14</v>
      </c>
      <c r="B602" s="9">
        <v>590941</v>
      </c>
      <c r="C602" s="10">
        <v>593178</v>
      </c>
      <c r="D602" s="11"/>
      <c r="E602" s="12" t="s">
        <v>37</v>
      </c>
      <c r="F602" s="12" t="s">
        <v>2327</v>
      </c>
      <c r="G602" s="12" t="s">
        <v>2328</v>
      </c>
      <c r="H602" s="10">
        <v>945849</v>
      </c>
      <c r="I602" s="12" t="s">
        <v>18</v>
      </c>
      <c r="J602" s="11"/>
      <c r="K602" s="12" t="s">
        <v>2329</v>
      </c>
      <c r="L602" s="10">
        <v>745</v>
      </c>
      <c r="M602" s="12" t="s">
        <v>2330</v>
      </c>
    </row>
    <row r="603" spans="1:13" ht="20.149999999999999" customHeight="1">
      <c r="A603" s="8" t="s">
        <v>14</v>
      </c>
      <c r="B603" s="9">
        <v>593328</v>
      </c>
      <c r="C603" s="10">
        <v>594770</v>
      </c>
      <c r="D603" s="11"/>
      <c r="E603" s="12" t="s">
        <v>37</v>
      </c>
      <c r="F603" s="12" t="s">
        <v>2331</v>
      </c>
      <c r="G603" s="12" t="s">
        <v>2332</v>
      </c>
      <c r="H603" s="10">
        <v>945978</v>
      </c>
      <c r="I603" s="12" t="s">
        <v>18</v>
      </c>
      <c r="J603" s="11"/>
      <c r="K603" s="12" t="s">
        <v>2333</v>
      </c>
      <c r="L603" s="10">
        <v>480</v>
      </c>
      <c r="M603" s="12" t="s">
        <v>2334</v>
      </c>
    </row>
    <row r="604" spans="1:13" ht="20.149999999999999" customHeight="1">
      <c r="A604" s="8" t="s">
        <v>14</v>
      </c>
      <c r="B604" s="9">
        <v>594760</v>
      </c>
      <c r="C604" s="10">
        <v>595443</v>
      </c>
      <c r="D604" s="11"/>
      <c r="E604" s="12" t="s">
        <v>37</v>
      </c>
      <c r="F604" s="12" t="s">
        <v>2335</v>
      </c>
      <c r="G604" s="12" t="s">
        <v>2336</v>
      </c>
      <c r="H604" s="10">
        <v>945003</v>
      </c>
      <c r="I604" s="12" t="s">
        <v>18</v>
      </c>
      <c r="J604" s="11"/>
      <c r="K604" s="12" t="s">
        <v>2337</v>
      </c>
      <c r="L604" s="10">
        <v>227</v>
      </c>
      <c r="M604" s="12" t="s">
        <v>2338</v>
      </c>
    </row>
    <row r="605" spans="1:13" ht="20.149999999999999" customHeight="1">
      <c r="A605" s="8" t="s">
        <v>14</v>
      </c>
      <c r="B605" s="9">
        <v>595600</v>
      </c>
      <c r="C605" s="10">
        <v>596973</v>
      </c>
      <c r="D605" s="11"/>
      <c r="E605" s="12" t="s">
        <v>15</v>
      </c>
      <c r="F605" s="12" t="s">
        <v>2339</v>
      </c>
      <c r="G605" s="12" t="s">
        <v>2340</v>
      </c>
      <c r="H605" s="10">
        <v>946288</v>
      </c>
      <c r="I605" s="12" t="s">
        <v>18</v>
      </c>
      <c r="J605" s="11"/>
      <c r="K605" s="12" t="s">
        <v>2341</v>
      </c>
      <c r="L605" s="10">
        <v>457</v>
      </c>
      <c r="M605" s="12" t="s">
        <v>2342</v>
      </c>
    </row>
    <row r="606" spans="1:13" ht="20.149999999999999" customHeight="1">
      <c r="A606" s="8" t="s">
        <v>14</v>
      </c>
      <c r="B606" s="9">
        <v>597131</v>
      </c>
      <c r="C606" s="10">
        <v>597463</v>
      </c>
      <c r="D606" s="11"/>
      <c r="E606" s="12" t="s">
        <v>15</v>
      </c>
      <c r="F606" s="12" t="s">
        <v>2343</v>
      </c>
      <c r="G606" s="12" t="s">
        <v>2344</v>
      </c>
      <c r="H606" s="10">
        <v>945188</v>
      </c>
      <c r="I606" s="12" t="s">
        <v>18</v>
      </c>
      <c r="J606" s="11"/>
      <c r="K606" s="12" t="s">
        <v>2345</v>
      </c>
      <c r="L606" s="10">
        <v>110</v>
      </c>
      <c r="M606" s="12" t="s">
        <v>2346</v>
      </c>
    </row>
    <row r="607" spans="1:13" ht="20.149999999999999" customHeight="1">
      <c r="A607" s="8" t="s">
        <v>14</v>
      </c>
      <c r="B607" s="9">
        <v>597479</v>
      </c>
      <c r="C607" s="10">
        <v>598702</v>
      </c>
      <c r="D607" s="11"/>
      <c r="E607" s="12" t="s">
        <v>15</v>
      </c>
      <c r="F607" s="12" t="s">
        <v>2347</v>
      </c>
      <c r="G607" s="12" t="s">
        <v>2348</v>
      </c>
      <c r="H607" s="10">
        <v>945189</v>
      </c>
      <c r="I607" s="12" t="s">
        <v>18</v>
      </c>
      <c r="J607" s="11"/>
      <c r="K607" s="12" t="s">
        <v>2349</v>
      </c>
      <c r="L607" s="10">
        <v>407</v>
      </c>
      <c r="M607" s="12" t="s">
        <v>2350</v>
      </c>
    </row>
    <row r="608" spans="1:13" ht="20.149999999999999" customHeight="1">
      <c r="A608" s="8" t="s">
        <v>14</v>
      </c>
      <c r="B608" s="9">
        <v>598714</v>
      </c>
      <c r="C608" s="10">
        <v>601857</v>
      </c>
      <c r="D608" s="11"/>
      <c r="E608" s="12" t="s">
        <v>15</v>
      </c>
      <c r="F608" s="12" t="s">
        <v>2351</v>
      </c>
      <c r="G608" s="12" t="s">
        <v>2352</v>
      </c>
      <c r="H608" s="10">
        <v>945191</v>
      </c>
      <c r="I608" s="12" t="s">
        <v>18</v>
      </c>
      <c r="J608" s="11"/>
      <c r="K608" s="12" t="s">
        <v>2353</v>
      </c>
      <c r="L608" s="10">
        <v>1047</v>
      </c>
      <c r="M608" s="12" t="s">
        <v>2354</v>
      </c>
    </row>
    <row r="609" spans="1:13" ht="20.149999999999999" customHeight="1">
      <c r="A609" s="8" t="s">
        <v>14</v>
      </c>
      <c r="B609" s="9">
        <v>601959</v>
      </c>
      <c r="C609" s="10">
        <v>603335</v>
      </c>
      <c r="D609" s="11"/>
      <c r="E609" s="12" t="s">
        <v>15</v>
      </c>
      <c r="F609" s="12" t="s">
        <v>2355</v>
      </c>
      <c r="G609" s="12" t="s">
        <v>2356</v>
      </c>
      <c r="H609" s="10">
        <v>945199</v>
      </c>
      <c r="I609" s="12" t="s">
        <v>18</v>
      </c>
      <c r="J609" s="11"/>
      <c r="K609" s="12" t="s">
        <v>2357</v>
      </c>
      <c r="L609" s="10">
        <v>458</v>
      </c>
      <c r="M609" s="12" t="s">
        <v>2358</v>
      </c>
    </row>
    <row r="610" spans="1:13" ht="20.149999999999999" customHeight="1">
      <c r="A610" s="8" t="s">
        <v>14</v>
      </c>
      <c r="B610" s="9">
        <v>603416</v>
      </c>
      <c r="C610" s="10">
        <v>604663</v>
      </c>
      <c r="D610" s="11"/>
      <c r="E610" s="12" t="s">
        <v>37</v>
      </c>
      <c r="F610" s="12" t="s">
        <v>2359</v>
      </c>
      <c r="G610" s="12" t="s">
        <v>2360</v>
      </c>
      <c r="H610" s="10">
        <v>946243</v>
      </c>
      <c r="I610" s="12" t="s">
        <v>18</v>
      </c>
      <c r="J610" s="11"/>
      <c r="K610" s="12" t="s">
        <v>2361</v>
      </c>
      <c r="L610" s="10">
        <v>415</v>
      </c>
      <c r="M610" s="12" t="s">
        <v>2362</v>
      </c>
    </row>
    <row r="611" spans="1:13" ht="20.149999999999999" customHeight="1">
      <c r="A611" s="8" t="s">
        <v>14</v>
      </c>
      <c r="B611" s="9">
        <v>604771</v>
      </c>
      <c r="C611" s="10">
        <v>605424</v>
      </c>
      <c r="D611" s="11"/>
      <c r="E611" s="12" t="s">
        <v>37</v>
      </c>
      <c r="F611" s="12" t="s">
        <v>2363</v>
      </c>
      <c r="G611" s="12" t="s">
        <v>2364</v>
      </c>
      <c r="H611" s="10">
        <v>945778</v>
      </c>
      <c r="I611" s="12" t="s">
        <v>18</v>
      </c>
      <c r="J611" s="11"/>
      <c r="K611" s="12" t="s">
        <v>2365</v>
      </c>
      <c r="L611" s="10">
        <v>217</v>
      </c>
      <c r="M611" s="12" t="s">
        <v>2366</v>
      </c>
    </row>
    <row r="612" spans="1:13" ht="20.149999999999999" customHeight="1">
      <c r="A612" s="8" t="s">
        <v>14</v>
      </c>
      <c r="B612" s="9">
        <v>605518</v>
      </c>
      <c r="C612" s="10">
        <v>605886</v>
      </c>
      <c r="D612" s="11"/>
      <c r="E612" s="12" t="s">
        <v>37</v>
      </c>
      <c r="F612" s="12" t="s">
        <v>2367</v>
      </c>
      <c r="G612" s="12" t="s">
        <v>2368</v>
      </c>
      <c r="H612" s="10">
        <v>948302</v>
      </c>
      <c r="I612" s="12" t="s">
        <v>18</v>
      </c>
      <c r="J612" s="11"/>
      <c r="K612" s="12" t="s">
        <v>2369</v>
      </c>
      <c r="L612" s="10">
        <v>122</v>
      </c>
      <c r="M612" s="12" t="s">
        <v>2370</v>
      </c>
    </row>
    <row r="613" spans="1:13" ht="20.149999999999999" customHeight="1">
      <c r="A613" s="8" t="s">
        <v>14</v>
      </c>
      <c r="B613" s="9">
        <v>605951</v>
      </c>
      <c r="C613" s="10">
        <v>606199</v>
      </c>
      <c r="D613" s="11"/>
      <c r="E613" s="12" t="s">
        <v>37</v>
      </c>
      <c r="F613" s="12" t="s">
        <v>2371</v>
      </c>
      <c r="G613" s="12" t="s">
        <v>2372</v>
      </c>
      <c r="H613" s="10">
        <v>947183</v>
      </c>
      <c r="I613" s="12" t="s">
        <v>18</v>
      </c>
      <c r="J613" s="11"/>
      <c r="K613" s="12" t="s">
        <v>2373</v>
      </c>
      <c r="L613" s="10">
        <v>82</v>
      </c>
      <c r="M613" s="12" t="s">
        <v>2374</v>
      </c>
    </row>
    <row r="614" spans="1:13" ht="20.149999999999999" customHeight="1">
      <c r="A614" s="8" t="s">
        <v>14</v>
      </c>
      <c r="B614" s="9">
        <v>606265</v>
      </c>
      <c r="C614" s="10">
        <v>607383</v>
      </c>
      <c r="D614" s="11"/>
      <c r="E614" s="12" t="s">
        <v>37</v>
      </c>
      <c r="F614" s="12" t="s">
        <v>2375</v>
      </c>
      <c r="G614" s="12" t="s">
        <v>2376</v>
      </c>
      <c r="H614" s="10">
        <v>947246</v>
      </c>
      <c r="I614" s="12" t="s">
        <v>18</v>
      </c>
      <c r="J614" s="11"/>
      <c r="K614" s="12" t="s">
        <v>2377</v>
      </c>
      <c r="L614" s="10">
        <v>372</v>
      </c>
      <c r="M614" s="12" t="s">
        <v>2378</v>
      </c>
    </row>
    <row r="615" spans="1:13" ht="20.149999999999999" customHeight="1">
      <c r="A615" s="8" t="s">
        <v>14</v>
      </c>
      <c r="B615" s="9">
        <v>607733</v>
      </c>
      <c r="C615" s="10">
        <v>607792</v>
      </c>
      <c r="D615" s="11"/>
      <c r="E615" s="12" t="s">
        <v>37</v>
      </c>
      <c r="F615" s="12" t="s">
        <v>2379</v>
      </c>
      <c r="G615" s="12" t="s">
        <v>2380</v>
      </c>
      <c r="H615" s="10">
        <v>71004555</v>
      </c>
      <c r="I615" s="12" t="s">
        <v>92</v>
      </c>
      <c r="J615" s="11"/>
      <c r="K615" s="11"/>
      <c r="L615" s="11"/>
      <c r="M615" s="12" t="s">
        <v>2381</v>
      </c>
    </row>
    <row r="616" spans="1:13" ht="20.149999999999999" customHeight="1">
      <c r="A616" s="8" t="s">
        <v>14</v>
      </c>
      <c r="B616" s="9">
        <v>607836</v>
      </c>
      <c r="C616" s="10">
        <v>607988</v>
      </c>
      <c r="D616" s="11"/>
      <c r="E616" s="12" t="s">
        <v>15</v>
      </c>
      <c r="F616" s="12" t="s">
        <v>2382</v>
      </c>
      <c r="G616" s="12" t="s">
        <v>2383</v>
      </c>
      <c r="H616" s="10">
        <v>2847715</v>
      </c>
      <c r="I616" s="12" t="s">
        <v>18</v>
      </c>
      <c r="J616" s="11"/>
      <c r="K616" s="12" t="s">
        <v>2384</v>
      </c>
      <c r="L616" s="10">
        <v>50</v>
      </c>
      <c r="M616" s="12" t="s">
        <v>2385</v>
      </c>
    </row>
    <row r="617" spans="1:13" ht="20.149999999999999" customHeight="1">
      <c r="A617" s="8" t="s">
        <v>14</v>
      </c>
      <c r="B617" s="9">
        <v>608065</v>
      </c>
      <c r="C617" s="10">
        <v>609177</v>
      </c>
      <c r="D617" s="11"/>
      <c r="E617" s="12" t="s">
        <v>15</v>
      </c>
      <c r="F617" s="12" t="s">
        <v>78</v>
      </c>
      <c r="G617" s="12" t="s">
        <v>2386</v>
      </c>
      <c r="H617" s="10">
        <v>945200</v>
      </c>
      <c r="I617" s="12" t="s">
        <v>18</v>
      </c>
      <c r="J617" s="11"/>
      <c r="K617" s="12" t="s">
        <v>2387</v>
      </c>
      <c r="L617" s="10">
        <v>370</v>
      </c>
      <c r="M617" s="12" t="s">
        <v>2388</v>
      </c>
    </row>
    <row r="618" spans="1:13" ht="20.149999999999999" customHeight="1">
      <c r="A618" s="8" t="s">
        <v>14</v>
      </c>
      <c r="B618" s="9">
        <v>609459</v>
      </c>
      <c r="C618" s="10">
        <v>610079</v>
      </c>
      <c r="D618" s="11"/>
      <c r="E618" s="12" t="s">
        <v>37</v>
      </c>
      <c r="F618" s="12" t="s">
        <v>2389</v>
      </c>
      <c r="G618" s="12" t="s">
        <v>2390</v>
      </c>
      <c r="H618" s="10">
        <v>945194</v>
      </c>
      <c r="I618" s="12" t="s">
        <v>18</v>
      </c>
      <c r="J618" s="11"/>
      <c r="K618" s="12" t="s">
        <v>2391</v>
      </c>
      <c r="L618" s="10">
        <v>206</v>
      </c>
      <c r="M618" s="12" t="s">
        <v>2392</v>
      </c>
    </row>
    <row r="619" spans="1:13" ht="20.149999999999999" customHeight="1">
      <c r="A619" s="8" t="s">
        <v>14</v>
      </c>
      <c r="B619" s="9">
        <v>610254</v>
      </c>
      <c r="C619" s="10">
        <v>612494</v>
      </c>
      <c r="D619" s="11"/>
      <c r="E619" s="12" t="s">
        <v>37</v>
      </c>
      <c r="F619" s="12" t="s">
        <v>2393</v>
      </c>
      <c r="G619" s="12" t="s">
        <v>2394</v>
      </c>
      <c r="H619" s="10">
        <v>945193</v>
      </c>
      <c r="I619" s="12" t="s">
        <v>18</v>
      </c>
      <c r="J619" s="11"/>
      <c r="K619" s="12" t="s">
        <v>2395</v>
      </c>
      <c r="L619" s="10">
        <v>746</v>
      </c>
      <c r="M619" s="12" t="s">
        <v>2396</v>
      </c>
    </row>
    <row r="620" spans="1:13" ht="20.149999999999999" customHeight="1">
      <c r="A620" s="8" t="s">
        <v>14</v>
      </c>
      <c r="B620" s="9">
        <v>612737</v>
      </c>
      <c r="C620" s="10">
        <v>613939</v>
      </c>
      <c r="D620" s="11"/>
      <c r="E620" s="12" t="s">
        <v>15</v>
      </c>
      <c r="F620" s="12" t="s">
        <v>2397</v>
      </c>
      <c r="G620" s="12" t="s">
        <v>2398</v>
      </c>
      <c r="H620" s="10">
        <v>945181</v>
      </c>
      <c r="I620" s="12" t="s">
        <v>18</v>
      </c>
      <c r="J620" s="11"/>
      <c r="K620" s="12" t="s">
        <v>2399</v>
      </c>
      <c r="L620" s="10">
        <v>400</v>
      </c>
      <c r="M620" s="12" t="s">
        <v>2400</v>
      </c>
    </row>
    <row r="621" spans="1:13" ht="20.149999999999999" customHeight="1">
      <c r="A621" s="8" t="s">
        <v>14</v>
      </c>
      <c r="B621" s="9">
        <v>613942</v>
      </c>
      <c r="C621" s="10">
        <v>614160</v>
      </c>
      <c r="D621" s="11"/>
      <c r="E621" s="12" t="s">
        <v>15</v>
      </c>
      <c r="F621" s="12" t="s">
        <v>2401</v>
      </c>
      <c r="G621" s="12" t="s">
        <v>2402</v>
      </c>
      <c r="H621" s="10">
        <v>1450243</v>
      </c>
      <c r="I621" s="12" t="s">
        <v>18</v>
      </c>
      <c r="J621" s="11"/>
      <c r="K621" s="12" t="s">
        <v>2403</v>
      </c>
      <c r="L621" s="10">
        <v>72</v>
      </c>
      <c r="M621" s="12" t="s">
        <v>2404</v>
      </c>
    </row>
    <row r="622" spans="1:13" ht="20.149999999999999" customHeight="1">
      <c r="A622" s="8" t="s">
        <v>14</v>
      </c>
      <c r="B622" s="9">
        <v>614157</v>
      </c>
      <c r="C622" s="10">
        <v>618038</v>
      </c>
      <c r="D622" s="11"/>
      <c r="E622" s="12" t="s">
        <v>15</v>
      </c>
      <c r="F622" s="12" t="s">
        <v>2405</v>
      </c>
      <c r="G622" s="12" t="s">
        <v>2406</v>
      </c>
      <c r="H622" s="10">
        <v>945184</v>
      </c>
      <c r="I622" s="12" t="s">
        <v>18</v>
      </c>
      <c r="J622" s="11"/>
      <c r="K622" s="12" t="s">
        <v>2407</v>
      </c>
      <c r="L622" s="10">
        <v>1293</v>
      </c>
      <c r="M622" s="12" t="s">
        <v>2408</v>
      </c>
    </row>
    <row r="623" spans="1:13" ht="20.149999999999999" customHeight="1">
      <c r="A623" s="8" t="s">
        <v>14</v>
      </c>
      <c r="B623" s="9">
        <v>618254</v>
      </c>
      <c r="C623" s="10">
        <v>619387</v>
      </c>
      <c r="D623" s="11"/>
      <c r="E623" s="12" t="s">
        <v>15</v>
      </c>
      <c r="F623" s="12" t="s">
        <v>2409</v>
      </c>
      <c r="G623" s="12" t="s">
        <v>2410</v>
      </c>
      <c r="H623" s="10">
        <v>945180</v>
      </c>
      <c r="I623" s="12" t="s">
        <v>18</v>
      </c>
      <c r="J623" s="11"/>
      <c r="K623" s="12" t="s">
        <v>2411</v>
      </c>
      <c r="L623" s="10">
        <v>377</v>
      </c>
      <c r="M623" s="12" t="s">
        <v>2412</v>
      </c>
    </row>
    <row r="624" spans="1:13" ht="20.149999999999999" customHeight="1">
      <c r="A624" s="8" t="s">
        <v>14</v>
      </c>
      <c r="B624" s="9">
        <v>619384</v>
      </c>
      <c r="C624" s="10">
        <v>620199</v>
      </c>
      <c r="D624" s="11"/>
      <c r="E624" s="12" t="s">
        <v>37</v>
      </c>
      <c r="F624" s="12" t="s">
        <v>2413</v>
      </c>
      <c r="G624" s="12" t="s">
        <v>2414</v>
      </c>
      <c r="H624" s="10">
        <v>945201</v>
      </c>
      <c r="I624" s="12" t="s">
        <v>18</v>
      </c>
      <c r="J624" s="11"/>
      <c r="K624" s="12" t="s">
        <v>2415</v>
      </c>
      <c r="L624" s="10">
        <v>271</v>
      </c>
      <c r="M624" s="12" t="s">
        <v>2416</v>
      </c>
    </row>
    <row r="625" spans="1:13" ht="20.149999999999999" customHeight="1">
      <c r="A625" s="8" t="s">
        <v>14</v>
      </c>
      <c r="B625" s="9">
        <v>620196</v>
      </c>
      <c r="C625" s="10">
        <v>621188</v>
      </c>
      <c r="D625" s="11"/>
      <c r="E625" s="12" t="s">
        <v>37</v>
      </c>
      <c r="F625" s="12" t="s">
        <v>2417</v>
      </c>
      <c r="G625" s="12" t="s">
        <v>2418</v>
      </c>
      <c r="H625" s="10">
        <v>945209</v>
      </c>
      <c r="I625" s="12" t="s">
        <v>18</v>
      </c>
      <c r="J625" s="11"/>
      <c r="K625" s="12" t="s">
        <v>2419</v>
      </c>
      <c r="L625" s="10">
        <v>330</v>
      </c>
      <c r="M625" s="12" t="s">
        <v>2420</v>
      </c>
    </row>
    <row r="626" spans="1:13" ht="20.149999999999999" customHeight="1">
      <c r="A626" s="8" t="s">
        <v>14</v>
      </c>
      <c r="B626" s="9">
        <v>621185</v>
      </c>
      <c r="C626" s="10">
        <v>622189</v>
      </c>
      <c r="D626" s="11"/>
      <c r="E626" s="12" t="s">
        <v>37</v>
      </c>
      <c r="F626" s="12" t="s">
        <v>2421</v>
      </c>
      <c r="G626" s="12" t="s">
        <v>2422</v>
      </c>
      <c r="H626" s="10">
        <v>945214</v>
      </c>
      <c r="I626" s="12" t="s">
        <v>18</v>
      </c>
      <c r="J626" s="11"/>
      <c r="K626" s="12" t="s">
        <v>2423</v>
      </c>
      <c r="L626" s="10">
        <v>334</v>
      </c>
      <c r="M626" s="12" t="s">
        <v>2424</v>
      </c>
    </row>
    <row r="627" spans="1:13" ht="20.149999999999999" customHeight="1">
      <c r="A627" s="8" t="s">
        <v>14</v>
      </c>
      <c r="B627" s="9">
        <v>622300</v>
      </c>
      <c r="C627" s="10">
        <v>623550</v>
      </c>
      <c r="D627" s="11"/>
      <c r="E627" s="12" t="s">
        <v>15</v>
      </c>
      <c r="F627" s="12" t="s">
        <v>2425</v>
      </c>
      <c r="G627" s="12" t="s">
        <v>2426</v>
      </c>
      <c r="H627" s="10">
        <v>946268</v>
      </c>
      <c r="I627" s="12" t="s">
        <v>18</v>
      </c>
      <c r="J627" s="11"/>
      <c r="K627" s="12" t="s">
        <v>2427</v>
      </c>
      <c r="L627" s="10">
        <v>416</v>
      </c>
      <c r="M627" s="12" t="s">
        <v>2428</v>
      </c>
    </row>
    <row r="628" spans="1:13" ht="20.149999999999999" customHeight="1">
      <c r="A628" s="8" t="s">
        <v>14</v>
      </c>
      <c r="B628" s="9">
        <v>623554</v>
      </c>
      <c r="C628" s="10">
        <v>624510</v>
      </c>
      <c r="D628" s="11"/>
      <c r="E628" s="12" t="s">
        <v>37</v>
      </c>
      <c r="F628" s="12" t="s">
        <v>2429</v>
      </c>
      <c r="G628" s="12" t="s">
        <v>2430</v>
      </c>
      <c r="H628" s="10">
        <v>947538</v>
      </c>
      <c r="I628" s="12" t="s">
        <v>18</v>
      </c>
      <c r="J628" s="11"/>
      <c r="K628" s="12" t="s">
        <v>2431</v>
      </c>
      <c r="L628" s="10">
        <v>318</v>
      </c>
      <c r="M628" s="12" t="s">
        <v>2432</v>
      </c>
    </row>
    <row r="629" spans="1:13" ht="20.149999999999999" customHeight="1">
      <c r="A629" s="8" t="s">
        <v>14</v>
      </c>
      <c r="B629" s="9">
        <v>624885</v>
      </c>
      <c r="C629" s="10">
        <v>626060</v>
      </c>
      <c r="D629" s="11"/>
      <c r="E629" s="12" t="s">
        <v>15</v>
      </c>
      <c r="F629" s="12" t="s">
        <v>2433</v>
      </c>
      <c r="G629" s="12" t="s">
        <v>2434</v>
      </c>
      <c r="H629" s="10">
        <v>945511</v>
      </c>
      <c r="I629" s="12" t="s">
        <v>18</v>
      </c>
      <c r="J629" s="11"/>
      <c r="K629" s="12" t="s">
        <v>2435</v>
      </c>
      <c r="L629" s="10">
        <v>391</v>
      </c>
      <c r="M629" s="12" t="s">
        <v>2436</v>
      </c>
    </row>
    <row r="630" spans="1:13" ht="20.149999999999999" customHeight="1">
      <c r="A630" s="8" t="s">
        <v>14</v>
      </c>
      <c r="B630" s="9">
        <v>626070</v>
      </c>
      <c r="C630" s="10">
        <v>627680</v>
      </c>
      <c r="D630" s="11"/>
      <c r="E630" s="12" t="s">
        <v>15</v>
      </c>
      <c r="F630" s="12" t="s">
        <v>2437</v>
      </c>
      <c r="G630" s="12" t="s">
        <v>2438</v>
      </c>
      <c r="H630" s="10">
        <v>947426</v>
      </c>
      <c r="I630" s="12" t="s">
        <v>18</v>
      </c>
      <c r="J630" s="11"/>
      <c r="K630" s="12" t="s">
        <v>2439</v>
      </c>
      <c r="L630" s="10">
        <v>536</v>
      </c>
      <c r="M630" s="12" t="s">
        <v>2440</v>
      </c>
    </row>
    <row r="631" spans="1:13" ht="20.149999999999999" customHeight="1">
      <c r="A631" s="8" t="s">
        <v>14</v>
      </c>
      <c r="B631" s="9">
        <v>627694</v>
      </c>
      <c r="C631" s="10">
        <v>628551</v>
      </c>
      <c r="D631" s="11"/>
      <c r="E631" s="12" t="s">
        <v>15</v>
      </c>
      <c r="F631" s="12" t="s">
        <v>2441</v>
      </c>
      <c r="G631" s="12" t="s">
        <v>2442</v>
      </c>
      <c r="H631" s="10">
        <v>946178</v>
      </c>
      <c r="I631" s="12" t="s">
        <v>18</v>
      </c>
      <c r="J631" s="11"/>
      <c r="K631" s="12" t="s">
        <v>2443</v>
      </c>
      <c r="L631" s="10">
        <v>285</v>
      </c>
      <c r="M631" s="12" t="s">
        <v>2444</v>
      </c>
    </row>
    <row r="632" spans="1:13" ht="20.149999999999999" customHeight="1">
      <c r="A632" s="8" t="s">
        <v>14</v>
      </c>
      <c r="B632" s="9">
        <v>628551</v>
      </c>
      <c r="C632" s="10">
        <v>629297</v>
      </c>
      <c r="D632" s="11"/>
      <c r="E632" s="12" t="s">
        <v>15</v>
      </c>
      <c r="F632" s="12" t="s">
        <v>2445</v>
      </c>
      <c r="G632" s="12" t="s">
        <v>2446</v>
      </c>
      <c r="H632" s="10">
        <v>945284</v>
      </c>
      <c r="I632" s="12" t="s">
        <v>18</v>
      </c>
      <c r="J632" s="11"/>
      <c r="K632" s="12" t="s">
        <v>2447</v>
      </c>
      <c r="L632" s="10">
        <v>248</v>
      </c>
      <c r="M632" s="12" t="s">
        <v>2448</v>
      </c>
    </row>
    <row r="633" spans="1:13" ht="20.149999999999999" customHeight="1">
      <c r="A633" s="8" t="s">
        <v>14</v>
      </c>
      <c r="B633" s="9">
        <v>629300</v>
      </c>
      <c r="C633" s="10">
        <v>629713</v>
      </c>
      <c r="D633" s="11"/>
      <c r="E633" s="12" t="s">
        <v>15</v>
      </c>
      <c r="F633" s="12" t="s">
        <v>2449</v>
      </c>
      <c r="G633" s="12" t="s">
        <v>2450</v>
      </c>
      <c r="H633" s="10">
        <v>945215</v>
      </c>
      <c r="I633" s="12" t="s">
        <v>18</v>
      </c>
      <c r="J633" s="11"/>
      <c r="K633" s="12" t="s">
        <v>2451</v>
      </c>
      <c r="L633" s="10">
        <v>137</v>
      </c>
      <c r="M633" s="12" t="s">
        <v>2452</v>
      </c>
    </row>
    <row r="634" spans="1:13" ht="20.149999999999999" customHeight="1">
      <c r="A634" s="8" t="s">
        <v>14</v>
      </c>
      <c r="B634" s="9">
        <v>629894</v>
      </c>
      <c r="C634" s="10">
        <v>631999</v>
      </c>
      <c r="D634" s="11"/>
      <c r="E634" s="12" t="s">
        <v>15</v>
      </c>
      <c r="F634" s="12" t="s">
        <v>2453</v>
      </c>
      <c r="G634" s="12" t="s">
        <v>2454</v>
      </c>
      <c r="H634" s="10">
        <v>945213</v>
      </c>
      <c r="I634" s="12" t="s">
        <v>18</v>
      </c>
      <c r="J634" s="11"/>
      <c r="K634" s="12" t="s">
        <v>2455</v>
      </c>
      <c r="L634" s="10">
        <v>701</v>
      </c>
      <c r="M634" s="12" t="s">
        <v>2456</v>
      </c>
    </row>
    <row r="635" spans="1:13" ht="20.149999999999999" customHeight="1">
      <c r="A635" s="8" t="s">
        <v>14</v>
      </c>
      <c r="B635" s="9">
        <v>632182</v>
      </c>
      <c r="C635" s="10">
        <v>632379</v>
      </c>
      <c r="D635" s="11"/>
      <c r="E635" s="12" t="s">
        <v>15</v>
      </c>
      <c r="F635" s="12" t="s">
        <v>2457</v>
      </c>
      <c r="G635" s="12" t="s">
        <v>2458</v>
      </c>
      <c r="H635" s="10">
        <v>949021</v>
      </c>
      <c r="I635" s="12" t="s">
        <v>18</v>
      </c>
      <c r="J635" s="11"/>
      <c r="K635" s="12" t="s">
        <v>2459</v>
      </c>
      <c r="L635" s="10">
        <v>65</v>
      </c>
      <c r="M635" s="12" t="s">
        <v>2460</v>
      </c>
    </row>
    <row r="636" spans="1:13" ht="20.149999999999999" customHeight="1">
      <c r="A636" s="8" t="s">
        <v>14</v>
      </c>
      <c r="B636" s="9">
        <v>632389</v>
      </c>
      <c r="C636" s="10">
        <v>633477</v>
      </c>
      <c r="D636" s="11"/>
      <c r="E636" s="12" t="s">
        <v>37</v>
      </c>
      <c r="F636" s="12" t="s">
        <v>2461</v>
      </c>
      <c r="G636" s="12" t="s">
        <v>2462</v>
      </c>
      <c r="H636" s="10">
        <v>945212</v>
      </c>
      <c r="I636" s="12" t="s">
        <v>18</v>
      </c>
      <c r="J636" s="11"/>
      <c r="K636" s="12" t="s">
        <v>2463</v>
      </c>
      <c r="L636" s="10">
        <v>362</v>
      </c>
      <c r="M636" s="12" t="s">
        <v>2464</v>
      </c>
    </row>
    <row r="637" spans="1:13" ht="20.149999999999999" customHeight="1">
      <c r="A637" s="8" t="s">
        <v>14</v>
      </c>
      <c r="B637" s="9">
        <v>633586</v>
      </c>
      <c r="C637" s="10">
        <v>634746</v>
      </c>
      <c r="D637" s="11"/>
      <c r="E637" s="12" t="s">
        <v>15</v>
      </c>
      <c r="F637" s="12" t="s">
        <v>2465</v>
      </c>
      <c r="G637" s="12" t="s">
        <v>2466</v>
      </c>
      <c r="H637" s="10">
        <v>945211</v>
      </c>
      <c r="I637" s="12" t="s">
        <v>18</v>
      </c>
      <c r="J637" s="11"/>
      <c r="K637" s="12" t="s">
        <v>2467</v>
      </c>
      <c r="L637" s="10">
        <v>386</v>
      </c>
      <c r="M637" s="12" t="s">
        <v>2468</v>
      </c>
    </row>
    <row r="638" spans="1:13" ht="20.149999999999999" customHeight="1">
      <c r="A638" s="8" t="s">
        <v>14</v>
      </c>
      <c r="B638" s="9">
        <v>634747</v>
      </c>
      <c r="C638" s="10">
        <v>635376</v>
      </c>
      <c r="D638" s="11"/>
      <c r="E638" s="12" t="s">
        <v>37</v>
      </c>
      <c r="F638" s="12" t="s">
        <v>2469</v>
      </c>
      <c r="G638" s="12" t="s">
        <v>2470</v>
      </c>
      <c r="H638" s="10">
        <v>945206</v>
      </c>
      <c r="I638" s="12" t="s">
        <v>18</v>
      </c>
      <c r="J638" s="11"/>
      <c r="K638" s="12" t="s">
        <v>2471</v>
      </c>
      <c r="L638" s="10">
        <v>209</v>
      </c>
      <c r="M638" s="12" t="s">
        <v>2472</v>
      </c>
    </row>
    <row r="639" spans="1:13" ht="20.149999999999999" customHeight="1">
      <c r="A639" s="8" t="s">
        <v>14</v>
      </c>
      <c r="B639" s="9">
        <v>635349</v>
      </c>
      <c r="C639" s="10">
        <v>636569</v>
      </c>
      <c r="D639" s="11"/>
      <c r="E639" s="12" t="s">
        <v>37</v>
      </c>
      <c r="F639" s="12" t="s">
        <v>2473</v>
      </c>
      <c r="G639" s="12" t="s">
        <v>2474</v>
      </c>
      <c r="H639" s="10">
        <v>945205</v>
      </c>
      <c r="I639" s="12" t="s">
        <v>18</v>
      </c>
      <c r="J639" s="11"/>
      <c r="K639" s="12" t="s">
        <v>2475</v>
      </c>
      <c r="L639" s="10">
        <v>406</v>
      </c>
      <c r="M639" s="12" t="s">
        <v>2476</v>
      </c>
    </row>
    <row r="640" spans="1:13" ht="20.149999999999999" customHeight="1">
      <c r="A640" s="8" t="s">
        <v>14</v>
      </c>
      <c r="B640" s="9">
        <v>636716</v>
      </c>
      <c r="C640" s="10">
        <v>637618</v>
      </c>
      <c r="D640" s="11"/>
      <c r="E640" s="12" t="s">
        <v>37</v>
      </c>
      <c r="F640" s="12" t="s">
        <v>2477</v>
      </c>
      <c r="G640" s="12" t="s">
        <v>2478</v>
      </c>
      <c r="H640" s="10">
        <v>945216</v>
      </c>
      <c r="I640" s="12" t="s">
        <v>18</v>
      </c>
      <c r="J640" s="11"/>
      <c r="K640" s="12" t="s">
        <v>2479</v>
      </c>
      <c r="L640" s="10">
        <v>300</v>
      </c>
      <c r="M640" s="12" t="s">
        <v>2480</v>
      </c>
    </row>
    <row r="641" spans="1:13" ht="20.149999999999999" customHeight="1">
      <c r="A641" s="8" t="s">
        <v>14</v>
      </c>
      <c r="B641" s="9">
        <v>637827</v>
      </c>
      <c r="C641" s="10">
        <v>638573</v>
      </c>
      <c r="D641" s="11"/>
      <c r="E641" s="12" t="s">
        <v>37</v>
      </c>
      <c r="F641" s="12" t="s">
        <v>2481</v>
      </c>
      <c r="G641" s="12" t="s">
        <v>2482</v>
      </c>
      <c r="H641" s="10">
        <v>945224</v>
      </c>
      <c r="I641" s="12" t="s">
        <v>18</v>
      </c>
      <c r="J641" s="11"/>
      <c r="K641" s="12" t="s">
        <v>2483</v>
      </c>
      <c r="L641" s="10">
        <v>248</v>
      </c>
      <c r="M641" s="12" t="s">
        <v>2484</v>
      </c>
    </row>
    <row r="642" spans="1:13" ht="20.149999999999999" customHeight="1">
      <c r="A642" s="8" t="s">
        <v>14</v>
      </c>
      <c r="B642" s="9">
        <v>638945</v>
      </c>
      <c r="C642" s="10">
        <v>639508</v>
      </c>
      <c r="D642" s="11"/>
      <c r="E642" s="12" t="s">
        <v>15</v>
      </c>
      <c r="F642" s="12" t="s">
        <v>2485</v>
      </c>
      <c r="G642" s="12" t="s">
        <v>2486</v>
      </c>
      <c r="H642" s="10">
        <v>945225</v>
      </c>
      <c r="I642" s="12" t="s">
        <v>18</v>
      </c>
      <c r="J642" s="11"/>
      <c r="K642" s="12" t="s">
        <v>2487</v>
      </c>
      <c r="L642" s="10">
        <v>187</v>
      </c>
      <c r="M642" s="12" t="s">
        <v>2488</v>
      </c>
    </row>
    <row r="643" spans="1:13" ht="20.149999999999999" customHeight="1">
      <c r="A643" s="8" t="s">
        <v>14</v>
      </c>
      <c r="B643" s="9">
        <v>639753</v>
      </c>
      <c r="C643" s="10">
        <v>641318</v>
      </c>
      <c r="D643" s="11"/>
      <c r="E643" s="12" t="s">
        <v>15</v>
      </c>
      <c r="F643" s="12" t="s">
        <v>2489</v>
      </c>
      <c r="G643" s="12" t="s">
        <v>2490</v>
      </c>
      <c r="H643" s="10">
        <v>947540</v>
      </c>
      <c r="I643" s="12" t="s">
        <v>18</v>
      </c>
      <c r="J643" s="11"/>
      <c r="K643" s="12" t="s">
        <v>2491</v>
      </c>
      <c r="L643" s="10">
        <v>521</v>
      </c>
      <c r="M643" s="12" t="s">
        <v>2492</v>
      </c>
    </row>
    <row r="644" spans="1:13" ht="20.149999999999999" customHeight="1">
      <c r="A644" s="8" t="s">
        <v>14</v>
      </c>
      <c r="B644" s="9">
        <v>641439</v>
      </c>
      <c r="C644" s="10">
        <v>641867</v>
      </c>
      <c r="D644" s="11"/>
      <c r="E644" s="12" t="s">
        <v>37</v>
      </c>
      <c r="F644" s="12" t="s">
        <v>2493</v>
      </c>
      <c r="G644" s="12" t="s">
        <v>2494</v>
      </c>
      <c r="H644" s="10">
        <v>945229</v>
      </c>
      <c r="I644" s="12" t="s">
        <v>18</v>
      </c>
      <c r="J644" s="11"/>
      <c r="K644" s="12" t="s">
        <v>2495</v>
      </c>
      <c r="L644" s="10">
        <v>142</v>
      </c>
      <c r="M644" s="12" t="s">
        <v>2496</v>
      </c>
    </row>
    <row r="645" spans="1:13" ht="20.149999999999999" customHeight="1">
      <c r="A645" s="8" t="s">
        <v>14</v>
      </c>
      <c r="B645" s="9">
        <v>642088</v>
      </c>
      <c r="C645" s="10">
        <v>643326</v>
      </c>
      <c r="D645" s="11"/>
      <c r="E645" s="12" t="s">
        <v>15</v>
      </c>
      <c r="F645" s="12" t="s">
        <v>2497</v>
      </c>
      <c r="G645" s="12" t="s">
        <v>2498</v>
      </c>
      <c r="H645" s="10">
        <v>949067</v>
      </c>
      <c r="I645" s="12" t="s">
        <v>18</v>
      </c>
      <c r="J645" s="11"/>
      <c r="K645" s="12" t="s">
        <v>2499</v>
      </c>
      <c r="L645" s="10">
        <v>412</v>
      </c>
      <c r="M645" s="12" t="s">
        <v>2500</v>
      </c>
    </row>
    <row r="646" spans="1:13" ht="20.149999999999999" customHeight="1">
      <c r="A646" s="8" t="s">
        <v>14</v>
      </c>
      <c r="B646" s="9">
        <v>643330</v>
      </c>
      <c r="C646" s="10">
        <v>643419</v>
      </c>
      <c r="D646" s="11"/>
      <c r="E646" s="12" t="s">
        <v>37</v>
      </c>
      <c r="F646" s="12" t="s">
        <v>2501</v>
      </c>
      <c r="G646" s="12" t="s">
        <v>2502</v>
      </c>
      <c r="H646" s="10">
        <v>38094944</v>
      </c>
      <c r="I646" s="12" t="s">
        <v>18</v>
      </c>
      <c r="J646" s="11"/>
      <c r="K646" s="12" t="s">
        <v>2503</v>
      </c>
      <c r="L646" s="10">
        <v>29</v>
      </c>
      <c r="M646" s="12" t="s">
        <v>2504</v>
      </c>
    </row>
    <row r="647" spans="1:13" ht="20.149999999999999" customHeight="1">
      <c r="A647" s="8" t="s">
        <v>14</v>
      </c>
      <c r="B647" s="9">
        <v>643557</v>
      </c>
      <c r="C647" s="10">
        <v>643967</v>
      </c>
      <c r="D647" s="11"/>
      <c r="E647" s="12" t="s">
        <v>37</v>
      </c>
      <c r="F647" s="12" t="s">
        <v>2505</v>
      </c>
      <c r="G647" s="12" t="s">
        <v>2506</v>
      </c>
      <c r="H647" s="10">
        <v>947546</v>
      </c>
      <c r="I647" s="12" t="s">
        <v>18</v>
      </c>
      <c r="J647" s="11"/>
      <c r="K647" s="12" t="s">
        <v>2507</v>
      </c>
      <c r="L647" s="10">
        <v>136</v>
      </c>
      <c r="M647" s="12" t="s">
        <v>2508</v>
      </c>
    </row>
    <row r="648" spans="1:13" ht="20.149999999999999" customHeight="1">
      <c r="A648" s="8" t="s">
        <v>14</v>
      </c>
      <c r="B648" s="9">
        <v>644197</v>
      </c>
      <c r="C648" s="10">
        <v>645003</v>
      </c>
      <c r="D648" s="11"/>
      <c r="E648" s="12" t="s">
        <v>37</v>
      </c>
      <c r="F648" s="12" t="s">
        <v>2509</v>
      </c>
      <c r="G648" s="12" t="s">
        <v>2510</v>
      </c>
      <c r="H648" s="10">
        <v>949065</v>
      </c>
      <c r="I648" s="12" t="s">
        <v>18</v>
      </c>
      <c r="J648" s="11"/>
      <c r="K648" s="12" t="s">
        <v>2511</v>
      </c>
      <c r="L648" s="10">
        <v>268</v>
      </c>
      <c r="M648" s="12" t="s">
        <v>2512</v>
      </c>
    </row>
    <row r="649" spans="1:13" ht="20.149999999999999" customHeight="1">
      <c r="A649" s="8" t="s">
        <v>14</v>
      </c>
      <c r="B649" s="9">
        <v>645117</v>
      </c>
      <c r="C649" s="10">
        <v>646580</v>
      </c>
      <c r="D649" s="11"/>
      <c r="E649" s="12" t="s">
        <v>37</v>
      </c>
      <c r="F649" s="12" t="s">
        <v>2513</v>
      </c>
      <c r="G649" s="12" t="s">
        <v>2514</v>
      </c>
      <c r="H649" s="10">
        <v>949070</v>
      </c>
      <c r="I649" s="12" t="s">
        <v>18</v>
      </c>
      <c r="J649" s="11"/>
      <c r="K649" s="12" t="s">
        <v>2515</v>
      </c>
      <c r="L649" s="10">
        <v>487</v>
      </c>
      <c r="M649" s="12" t="s">
        <v>2516</v>
      </c>
    </row>
    <row r="650" spans="1:13" ht="20.149999999999999" customHeight="1">
      <c r="A650" s="8" t="s">
        <v>14</v>
      </c>
      <c r="B650" s="9">
        <v>646631</v>
      </c>
      <c r="C650" s="10">
        <v>647509</v>
      </c>
      <c r="D650" s="11"/>
      <c r="E650" s="12" t="s">
        <v>37</v>
      </c>
      <c r="F650" s="12" t="s">
        <v>2517</v>
      </c>
      <c r="G650" s="12" t="s">
        <v>2518</v>
      </c>
      <c r="H650" s="10">
        <v>946395</v>
      </c>
      <c r="I650" s="12" t="s">
        <v>18</v>
      </c>
      <c r="J650" s="11"/>
      <c r="K650" s="12" t="s">
        <v>2519</v>
      </c>
      <c r="L650" s="10">
        <v>292</v>
      </c>
      <c r="M650" s="12" t="s">
        <v>2520</v>
      </c>
    </row>
    <row r="651" spans="1:13" ht="20.149999999999999" customHeight="1">
      <c r="A651" s="8" t="s">
        <v>14</v>
      </c>
      <c r="B651" s="9">
        <v>647484</v>
      </c>
      <c r="C651" s="10">
        <v>648035</v>
      </c>
      <c r="D651" s="11"/>
      <c r="E651" s="12" t="s">
        <v>37</v>
      </c>
      <c r="F651" s="12" t="s">
        <v>2521</v>
      </c>
      <c r="G651" s="12" t="s">
        <v>2522</v>
      </c>
      <c r="H651" s="10">
        <v>949084</v>
      </c>
      <c r="I651" s="12" t="s">
        <v>18</v>
      </c>
      <c r="J651" s="11"/>
      <c r="K651" s="12" t="s">
        <v>2523</v>
      </c>
      <c r="L651" s="10">
        <v>183</v>
      </c>
      <c r="M651" s="12" t="s">
        <v>2524</v>
      </c>
    </row>
    <row r="652" spans="1:13" ht="20.149999999999999" customHeight="1">
      <c r="A652" s="8" t="s">
        <v>14</v>
      </c>
      <c r="B652" s="9">
        <v>648039</v>
      </c>
      <c r="C652" s="10">
        <v>649571</v>
      </c>
      <c r="D652" s="11"/>
      <c r="E652" s="12" t="s">
        <v>37</v>
      </c>
      <c r="F652" s="12" t="s">
        <v>2525</v>
      </c>
      <c r="G652" s="12" t="s">
        <v>2526</v>
      </c>
      <c r="H652" s="10">
        <v>945230</v>
      </c>
      <c r="I652" s="12" t="s">
        <v>18</v>
      </c>
      <c r="J652" s="11"/>
      <c r="K652" s="12" t="s">
        <v>2527</v>
      </c>
      <c r="L652" s="10">
        <v>510</v>
      </c>
      <c r="M652" s="12" t="s">
        <v>2528</v>
      </c>
    </row>
    <row r="653" spans="1:13" ht="20.149999999999999" customHeight="1">
      <c r="A653" s="8" t="s">
        <v>14</v>
      </c>
      <c r="B653" s="9">
        <v>649582</v>
      </c>
      <c r="C653" s="10">
        <v>650490</v>
      </c>
      <c r="D653" s="11"/>
      <c r="E653" s="12" t="s">
        <v>37</v>
      </c>
      <c r="F653" s="12" t="s">
        <v>2529</v>
      </c>
      <c r="G653" s="12" t="s">
        <v>2530</v>
      </c>
      <c r="H653" s="10">
        <v>945406</v>
      </c>
      <c r="I653" s="12" t="s">
        <v>18</v>
      </c>
      <c r="J653" s="11"/>
      <c r="K653" s="12" t="s">
        <v>2531</v>
      </c>
      <c r="L653" s="10">
        <v>302</v>
      </c>
      <c r="M653" s="12" t="s">
        <v>2532</v>
      </c>
    </row>
    <row r="654" spans="1:13" ht="20.149999999999999" customHeight="1">
      <c r="A654" s="8" t="s">
        <v>14</v>
      </c>
      <c r="B654" s="9">
        <v>650487</v>
      </c>
      <c r="C654" s="10">
        <v>650783</v>
      </c>
      <c r="D654" s="11"/>
      <c r="E654" s="12" t="s">
        <v>37</v>
      </c>
      <c r="F654" s="12" t="s">
        <v>2533</v>
      </c>
      <c r="G654" s="12" t="s">
        <v>2534</v>
      </c>
      <c r="H654" s="10">
        <v>945415</v>
      </c>
      <c r="I654" s="12" t="s">
        <v>18</v>
      </c>
      <c r="J654" s="11"/>
      <c r="K654" s="12" t="s">
        <v>2535</v>
      </c>
      <c r="L654" s="10">
        <v>98</v>
      </c>
      <c r="M654" s="12" t="s">
        <v>2536</v>
      </c>
    </row>
    <row r="655" spans="1:13" ht="20.149999999999999" customHeight="1">
      <c r="A655" s="8" t="s">
        <v>14</v>
      </c>
      <c r="B655" s="9">
        <v>650798</v>
      </c>
      <c r="C655" s="10">
        <v>651856</v>
      </c>
      <c r="D655" s="11"/>
      <c r="E655" s="12" t="s">
        <v>37</v>
      </c>
      <c r="F655" s="12" t="s">
        <v>2537</v>
      </c>
      <c r="G655" s="12" t="s">
        <v>2538</v>
      </c>
      <c r="H655" s="10">
        <v>945231</v>
      </c>
      <c r="I655" s="12" t="s">
        <v>18</v>
      </c>
      <c r="J655" s="11"/>
      <c r="K655" s="12" t="s">
        <v>2539</v>
      </c>
      <c r="L655" s="10">
        <v>352</v>
      </c>
      <c r="M655" s="12" t="s">
        <v>2540</v>
      </c>
    </row>
    <row r="656" spans="1:13" ht="20.149999999999999" customHeight="1">
      <c r="A656" s="8" t="s">
        <v>14</v>
      </c>
      <c r="B656" s="9">
        <v>652235</v>
      </c>
      <c r="C656" s="10">
        <v>653893</v>
      </c>
      <c r="D656" s="11"/>
      <c r="E656" s="12" t="s">
        <v>15</v>
      </c>
      <c r="F656" s="12" t="s">
        <v>2541</v>
      </c>
      <c r="G656" s="12" t="s">
        <v>2542</v>
      </c>
      <c r="H656" s="10">
        <v>945233</v>
      </c>
      <c r="I656" s="12" t="s">
        <v>18</v>
      </c>
      <c r="J656" s="11"/>
      <c r="K656" s="12" t="s">
        <v>2543</v>
      </c>
      <c r="L656" s="10">
        <v>552</v>
      </c>
      <c r="M656" s="12" t="s">
        <v>2544</v>
      </c>
    </row>
    <row r="657" spans="1:13" ht="20.149999999999999" customHeight="1">
      <c r="A657" s="8" t="s">
        <v>14</v>
      </c>
      <c r="B657" s="9">
        <v>653862</v>
      </c>
      <c r="C657" s="10">
        <v>654542</v>
      </c>
      <c r="D657" s="11"/>
      <c r="E657" s="12" t="s">
        <v>15</v>
      </c>
      <c r="F657" s="12" t="s">
        <v>2545</v>
      </c>
      <c r="G657" s="12" t="s">
        <v>2546</v>
      </c>
      <c r="H657" s="10">
        <v>947008</v>
      </c>
      <c r="I657" s="12" t="s">
        <v>18</v>
      </c>
      <c r="J657" s="11"/>
      <c r="K657" s="12" t="s">
        <v>2547</v>
      </c>
      <c r="L657" s="10">
        <v>226</v>
      </c>
      <c r="M657" s="12" t="s">
        <v>2548</v>
      </c>
    </row>
    <row r="658" spans="1:13" ht="20.149999999999999" customHeight="1">
      <c r="A658" s="8" t="s">
        <v>14</v>
      </c>
      <c r="B658" s="9">
        <v>654583</v>
      </c>
      <c r="C658" s="10">
        <v>655968</v>
      </c>
      <c r="D658" s="11"/>
      <c r="E658" s="12" t="s">
        <v>37</v>
      </c>
      <c r="F658" s="12" t="s">
        <v>2549</v>
      </c>
      <c r="G658" s="12" t="s">
        <v>2550</v>
      </c>
      <c r="H658" s="10">
        <v>945000</v>
      </c>
      <c r="I658" s="12" t="s">
        <v>18</v>
      </c>
      <c r="J658" s="11"/>
      <c r="K658" s="12" t="s">
        <v>2551</v>
      </c>
      <c r="L658" s="10">
        <v>461</v>
      </c>
      <c r="M658" s="12" t="s">
        <v>2552</v>
      </c>
    </row>
    <row r="659" spans="1:13" ht="20.149999999999999" customHeight="1">
      <c r="A659" s="8" t="s">
        <v>14</v>
      </c>
      <c r="B659" s="9">
        <v>656557</v>
      </c>
      <c r="C659" s="10">
        <v>657117</v>
      </c>
      <c r="D659" s="11"/>
      <c r="E659" s="12" t="s">
        <v>15</v>
      </c>
      <c r="F659" s="12" t="s">
        <v>2553</v>
      </c>
      <c r="G659" s="12" t="s">
        <v>2554</v>
      </c>
      <c r="H659" s="10">
        <v>946360</v>
      </c>
      <c r="I659" s="12" t="s">
        <v>18</v>
      </c>
      <c r="J659" s="11"/>
      <c r="K659" s="12" t="s">
        <v>2555</v>
      </c>
      <c r="L659" s="10">
        <v>186</v>
      </c>
      <c r="M659" s="12" t="s">
        <v>2556</v>
      </c>
    </row>
    <row r="660" spans="1:13" ht="20.149999999999999" customHeight="1">
      <c r="A660" s="8" t="s">
        <v>14</v>
      </c>
      <c r="B660" s="9">
        <v>657292</v>
      </c>
      <c r="C660" s="10">
        <v>657501</v>
      </c>
      <c r="D660" s="11"/>
      <c r="E660" s="12" t="s">
        <v>15</v>
      </c>
      <c r="F660" s="12" t="s">
        <v>2557</v>
      </c>
      <c r="G660" s="12" t="s">
        <v>2558</v>
      </c>
      <c r="H660" s="10">
        <v>947024</v>
      </c>
      <c r="I660" s="12" t="s">
        <v>18</v>
      </c>
      <c r="J660" s="11"/>
      <c r="K660" s="12" t="s">
        <v>2559</v>
      </c>
      <c r="L660" s="10">
        <v>69</v>
      </c>
      <c r="M660" s="12" t="s">
        <v>2560</v>
      </c>
    </row>
    <row r="661" spans="1:13" ht="20.149999999999999" customHeight="1">
      <c r="A661" s="8" t="s">
        <v>14</v>
      </c>
      <c r="B661" s="9">
        <v>657555</v>
      </c>
      <c r="C661" s="10">
        <v>657938</v>
      </c>
      <c r="D661" s="11"/>
      <c r="E661" s="12" t="s">
        <v>37</v>
      </c>
      <c r="F661" s="12" t="s">
        <v>2561</v>
      </c>
      <c r="G661" s="12" t="s">
        <v>2562</v>
      </c>
      <c r="H661" s="10">
        <v>945798</v>
      </c>
      <c r="I661" s="12" t="s">
        <v>18</v>
      </c>
      <c r="J661" s="11"/>
      <c r="K661" s="12" t="s">
        <v>2563</v>
      </c>
      <c r="L661" s="10">
        <v>127</v>
      </c>
      <c r="M661" s="12" t="s">
        <v>2564</v>
      </c>
    </row>
    <row r="662" spans="1:13" ht="20.149999999999999" customHeight="1">
      <c r="A662" s="8" t="s">
        <v>14</v>
      </c>
      <c r="B662" s="9">
        <v>658031</v>
      </c>
      <c r="C662" s="10">
        <v>658818</v>
      </c>
      <c r="D662" s="11"/>
      <c r="E662" s="12" t="s">
        <v>15</v>
      </c>
      <c r="F662" s="12" t="s">
        <v>915</v>
      </c>
      <c r="G662" s="12" t="s">
        <v>2565</v>
      </c>
      <c r="H662" s="10">
        <v>4056041</v>
      </c>
      <c r="I662" s="12" t="s">
        <v>917</v>
      </c>
      <c r="J662" s="11"/>
      <c r="K662" s="11"/>
      <c r="L662" s="11"/>
      <c r="M662" s="12" t="s">
        <v>2566</v>
      </c>
    </row>
    <row r="663" spans="1:13" ht="20.149999999999999" customHeight="1">
      <c r="A663" s="8" t="s">
        <v>14</v>
      </c>
      <c r="B663" s="9">
        <v>658947</v>
      </c>
      <c r="C663" s="10">
        <v>659150</v>
      </c>
      <c r="D663" s="11"/>
      <c r="E663" s="12" t="s">
        <v>15</v>
      </c>
      <c r="F663" s="12" t="s">
        <v>2567</v>
      </c>
      <c r="G663" s="12" t="s">
        <v>2568</v>
      </c>
      <c r="H663" s="10">
        <v>945228</v>
      </c>
      <c r="I663" s="12" t="s">
        <v>18</v>
      </c>
      <c r="J663" s="11"/>
      <c r="K663" s="12" t="s">
        <v>2569</v>
      </c>
      <c r="L663" s="10">
        <v>67</v>
      </c>
      <c r="M663" s="12" t="s">
        <v>2570</v>
      </c>
    </row>
    <row r="664" spans="1:13" ht="20.149999999999999" customHeight="1">
      <c r="A664" s="8" t="s">
        <v>14</v>
      </c>
      <c r="B664" s="9">
        <v>659251</v>
      </c>
      <c r="C664" s="10">
        <v>660216</v>
      </c>
      <c r="D664" s="11"/>
      <c r="E664" s="12" t="s">
        <v>37</v>
      </c>
      <c r="F664" s="12" t="s">
        <v>2571</v>
      </c>
      <c r="G664" s="12" t="s">
        <v>2572</v>
      </c>
      <c r="H664" s="10">
        <v>945227</v>
      </c>
      <c r="I664" s="12" t="s">
        <v>18</v>
      </c>
      <c r="J664" s="11"/>
      <c r="K664" s="12" t="s">
        <v>2573</v>
      </c>
      <c r="L664" s="10">
        <v>321</v>
      </c>
      <c r="M664" s="12" t="s">
        <v>2574</v>
      </c>
    </row>
    <row r="665" spans="1:13" ht="20.149999999999999" customHeight="1">
      <c r="A665" s="8" t="s">
        <v>14</v>
      </c>
      <c r="B665" s="9">
        <v>660425</v>
      </c>
      <c r="C665" s="10">
        <v>661378</v>
      </c>
      <c r="D665" s="11"/>
      <c r="E665" s="12" t="s">
        <v>37</v>
      </c>
      <c r="F665" s="12" t="s">
        <v>2575</v>
      </c>
      <c r="G665" s="12" t="s">
        <v>2576</v>
      </c>
      <c r="H665" s="10">
        <v>945219</v>
      </c>
      <c r="I665" s="12" t="s">
        <v>18</v>
      </c>
      <c r="J665" s="11"/>
      <c r="K665" s="12" t="s">
        <v>2577</v>
      </c>
      <c r="L665" s="10">
        <v>317</v>
      </c>
      <c r="M665" s="12" t="s">
        <v>2578</v>
      </c>
    </row>
    <row r="666" spans="1:13" ht="20.149999999999999" customHeight="1">
      <c r="A666" s="8" t="s">
        <v>14</v>
      </c>
      <c r="B666" s="9">
        <v>661637</v>
      </c>
      <c r="C666" s="10">
        <v>662278</v>
      </c>
      <c r="D666" s="11"/>
      <c r="E666" s="12" t="s">
        <v>37</v>
      </c>
      <c r="F666" s="12" t="s">
        <v>2579</v>
      </c>
      <c r="G666" s="12" t="s">
        <v>2580</v>
      </c>
      <c r="H666" s="10">
        <v>945217</v>
      </c>
      <c r="I666" s="12" t="s">
        <v>18</v>
      </c>
      <c r="J666" s="11"/>
      <c r="K666" s="12" t="s">
        <v>2581</v>
      </c>
      <c r="L666" s="10">
        <v>213</v>
      </c>
      <c r="M666" s="12" t="s">
        <v>2582</v>
      </c>
    </row>
    <row r="667" spans="1:13" ht="20.149999999999999" customHeight="1">
      <c r="A667" s="8" t="s">
        <v>14</v>
      </c>
      <c r="B667" s="9">
        <v>662379</v>
      </c>
      <c r="C667" s="10">
        <v>662642</v>
      </c>
      <c r="D667" s="11"/>
      <c r="E667" s="12" t="s">
        <v>37</v>
      </c>
      <c r="F667" s="12" t="s">
        <v>2583</v>
      </c>
      <c r="G667" s="12" t="s">
        <v>2584</v>
      </c>
      <c r="H667" s="10">
        <v>945220</v>
      </c>
      <c r="I667" s="12" t="s">
        <v>18</v>
      </c>
      <c r="J667" s="11"/>
      <c r="K667" s="12" t="s">
        <v>2585</v>
      </c>
      <c r="L667" s="10">
        <v>87</v>
      </c>
      <c r="M667" s="12" t="s">
        <v>2586</v>
      </c>
    </row>
    <row r="668" spans="1:13" ht="20.149999999999999" customHeight="1">
      <c r="A668" s="8" t="s">
        <v>14</v>
      </c>
      <c r="B668" s="9">
        <v>662752</v>
      </c>
      <c r="C668" s="10">
        <v>663963</v>
      </c>
      <c r="D668" s="11"/>
      <c r="E668" s="12" t="s">
        <v>37</v>
      </c>
      <c r="F668" s="12" t="s">
        <v>2587</v>
      </c>
      <c r="G668" s="12" t="s">
        <v>2588</v>
      </c>
      <c r="H668" s="10">
        <v>945222</v>
      </c>
      <c r="I668" s="12" t="s">
        <v>18</v>
      </c>
      <c r="J668" s="11"/>
      <c r="K668" s="12" t="s">
        <v>2589</v>
      </c>
      <c r="L668" s="10">
        <v>403</v>
      </c>
      <c r="M668" s="12" t="s">
        <v>2590</v>
      </c>
    </row>
    <row r="669" spans="1:13" ht="20.149999999999999" customHeight="1">
      <c r="A669" s="8" t="s">
        <v>14</v>
      </c>
      <c r="B669" s="9">
        <v>664102</v>
      </c>
      <c r="C669" s="10">
        <v>665190</v>
      </c>
      <c r="D669" s="11"/>
      <c r="E669" s="12" t="s">
        <v>37</v>
      </c>
      <c r="F669" s="12" t="s">
        <v>2591</v>
      </c>
      <c r="G669" s="12" t="s">
        <v>2592</v>
      </c>
      <c r="H669" s="10">
        <v>945241</v>
      </c>
      <c r="I669" s="12" t="s">
        <v>18</v>
      </c>
      <c r="J669" s="11"/>
      <c r="K669" s="12" t="s">
        <v>2593</v>
      </c>
      <c r="L669" s="10">
        <v>362</v>
      </c>
      <c r="M669" s="12" t="s">
        <v>2594</v>
      </c>
    </row>
    <row r="670" spans="1:13" ht="20.149999999999999" customHeight="1">
      <c r="A670" s="8" t="s">
        <v>14</v>
      </c>
      <c r="B670" s="9">
        <v>665201</v>
      </c>
      <c r="C670" s="10">
        <v>666313</v>
      </c>
      <c r="D670" s="11"/>
      <c r="E670" s="12" t="s">
        <v>37</v>
      </c>
      <c r="F670" s="12" t="s">
        <v>2595</v>
      </c>
      <c r="G670" s="12" t="s">
        <v>2596</v>
      </c>
      <c r="H670" s="10">
        <v>945238</v>
      </c>
      <c r="I670" s="12" t="s">
        <v>18</v>
      </c>
      <c r="J670" s="11"/>
      <c r="K670" s="12" t="s">
        <v>2597</v>
      </c>
      <c r="L670" s="10">
        <v>370</v>
      </c>
      <c r="M670" s="12" t="s">
        <v>2598</v>
      </c>
    </row>
    <row r="671" spans="1:13" ht="20.149999999999999" customHeight="1">
      <c r="A671" s="8" t="s">
        <v>14</v>
      </c>
      <c r="B671" s="9">
        <v>666316</v>
      </c>
      <c r="C671" s="10">
        <v>668217</v>
      </c>
      <c r="D671" s="11"/>
      <c r="E671" s="12" t="s">
        <v>37</v>
      </c>
      <c r="F671" s="12" t="s">
        <v>2599</v>
      </c>
      <c r="G671" s="12" t="s">
        <v>2600</v>
      </c>
      <c r="H671" s="10">
        <v>945240</v>
      </c>
      <c r="I671" s="12" t="s">
        <v>18</v>
      </c>
      <c r="J671" s="11"/>
      <c r="K671" s="12" t="s">
        <v>2601</v>
      </c>
      <c r="L671" s="10">
        <v>633</v>
      </c>
      <c r="M671" s="12" t="s">
        <v>2602</v>
      </c>
    </row>
    <row r="672" spans="1:13" ht="20.149999999999999" customHeight="1">
      <c r="A672" s="8" t="s">
        <v>14</v>
      </c>
      <c r="B672" s="9">
        <v>668248</v>
      </c>
      <c r="C672" s="10">
        <v>668715</v>
      </c>
      <c r="D672" s="11"/>
      <c r="E672" s="12" t="s">
        <v>37</v>
      </c>
      <c r="F672" s="12" t="s">
        <v>2603</v>
      </c>
      <c r="G672" s="12" t="s">
        <v>2604</v>
      </c>
      <c r="H672" s="10">
        <v>945239</v>
      </c>
      <c r="I672" s="12" t="s">
        <v>18</v>
      </c>
      <c r="J672" s="11"/>
      <c r="K672" s="12" t="s">
        <v>2605</v>
      </c>
      <c r="L672" s="10">
        <v>155</v>
      </c>
      <c r="M672" s="12" t="s">
        <v>2606</v>
      </c>
    </row>
    <row r="673" spans="1:13" ht="20.149999999999999" customHeight="1">
      <c r="A673" s="8" t="s">
        <v>14</v>
      </c>
      <c r="B673" s="9">
        <v>668719</v>
      </c>
      <c r="C673" s="10">
        <v>669036</v>
      </c>
      <c r="D673" s="11"/>
      <c r="E673" s="12" t="s">
        <v>37</v>
      </c>
      <c r="F673" s="12" t="s">
        <v>2607</v>
      </c>
      <c r="G673" s="12" t="s">
        <v>2608</v>
      </c>
      <c r="H673" s="10">
        <v>945237</v>
      </c>
      <c r="I673" s="12" t="s">
        <v>18</v>
      </c>
      <c r="J673" s="11"/>
      <c r="K673" s="12" t="s">
        <v>2609</v>
      </c>
      <c r="L673" s="10">
        <v>105</v>
      </c>
      <c r="M673" s="12" t="s">
        <v>2610</v>
      </c>
    </row>
    <row r="674" spans="1:13" ht="20.149999999999999" customHeight="1">
      <c r="A674" s="8" t="s">
        <v>14</v>
      </c>
      <c r="B674" s="9">
        <v>669296</v>
      </c>
      <c r="C674" s="10">
        <v>669907</v>
      </c>
      <c r="D674" s="11"/>
      <c r="E674" s="12" t="s">
        <v>37</v>
      </c>
      <c r="F674" s="12" t="s">
        <v>2611</v>
      </c>
      <c r="G674" s="12" t="s">
        <v>2612</v>
      </c>
      <c r="H674" s="10">
        <v>945246</v>
      </c>
      <c r="I674" s="12" t="s">
        <v>18</v>
      </c>
      <c r="J674" s="11"/>
      <c r="K674" s="12" t="s">
        <v>2613</v>
      </c>
      <c r="L674" s="10">
        <v>203</v>
      </c>
      <c r="M674" s="12" t="s">
        <v>2614</v>
      </c>
    </row>
    <row r="675" spans="1:13" ht="20.149999999999999" customHeight="1">
      <c r="A675" s="8" t="s">
        <v>14</v>
      </c>
      <c r="B675" s="9">
        <v>669931</v>
      </c>
      <c r="C675" s="10">
        <v>670572</v>
      </c>
      <c r="D675" s="11"/>
      <c r="E675" s="12" t="s">
        <v>37</v>
      </c>
      <c r="F675" s="12" t="s">
        <v>2615</v>
      </c>
      <c r="G675" s="12" t="s">
        <v>2616</v>
      </c>
      <c r="H675" s="10">
        <v>945248</v>
      </c>
      <c r="I675" s="12" t="s">
        <v>18</v>
      </c>
      <c r="J675" s="11"/>
      <c r="K675" s="12" t="s">
        <v>2617</v>
      </c>
      <c r="L675" s="10">
        <v>213</v>
      </c>
      <c r="M675" s="12" t="s">
        <v>2618</v>
      </c>
    </row>
    <row r="676" spans="1:13" ht="20.149999999999999" customHeight="1">
      <c r="A676" s="8" t="s">
        <v>14</v>
      </c>
      <c r="B676" s="9">
        <v>670574</v>
      </c>
      <c r="C676" s="10">
        <v>671605</v>
      </c>
      <c r="D676" s="11"/>
      <c r="E676" s="12" t="s">
        <v>37</v>
      </c>
      <c r="F676" s="12" t="s">
        <v>2619</v>
      </c>
      <c r="G676" s="12" t="s">
        <v>2620</v>
      </c>
      <c r="H676" s="10">
        <v>947573</v>
      </c>
      <c r="I676" s="12" t="s">
        <v>18</v>
      </c>
      <c r="J676" s="11"/>
      <c r="K676" s="12" t="s">
        <v>2621</v>
      </c>
      <c r="L676" s="10">
        <v>343</v>
      </c>
      <c r="M676" s="12" t="s">
        <v>2622</v>
      </c>
    </row>
    <row r="677" spans="1:13" ht="20.149999999999999" customHeight="1">
      <c r="A677" s="8" t="s">
        <v>14</v>
      </c>
      <c r="B677" s="9">
        <v>671605</v>
      </c>
      <c r="C677" s="10">
        <v>672186</v>
      </c>
      <c r="D677" s="11"/>
      <c r="E677" s="12" t="s">
        <v>37</v>
      </c>
      <c r="F677" s="12" t="s">
        <v>2623</v>
      </c>
      <c r="G677" s="12" t="s">
        <v>2624</v>
      </c>
      <c r="H677" s="10">
        <v>946257</v>
      </c>
      <c r="I677" s="12" t="s">
        <v>18</v>
      </c>
      <c r="J677" s="11"/>
      <c r="K677" s="12" t="s">
        <v>2625</v>
      </c>
      <c r="L677" s="10">
        <v>193</v>
      </c>
      <c r="M677" s="12" t="s">
        <v>2626</v>
      </c>
    </row>
    <row r="678" spans="1:13" ht="20.149999999999999" customHeight="1">
      <c r="A678" s="8" t="s">
        <v>14</v>
      </c>
      <c r="B678" s="9">
        <v>672201</v>
      </c>
      <c r="C678" s="10">
        <v>674783</v>
      </c>
      <c r="D678" s="11"/>
      <c r="E678" s="12" t="s">
        <v>37</v>
      </c>
      <c r="F678" s="12" t="s">
        <v>2627</v>
      </c>
      <c r="G678" s="12" t="s">
        <v>2628</v>
      </c>
      <c r="H678" s="10">
        <v>947497</v>
      </c>
      <c r="I678" s="12" t="s">
        <v>18</v>
      </c>
      <c r="J678" s="11"/>
      <c r="K678" s="12" t="s">
        <v>2629</v>
      </c>
      <c r="L678" s="10">
        <v>860</v>
      </c>
      <c r="M678" s="12" t="s">
        <v>2630</v>
      </c>
    </row>
    <row r="679" spans="1:13" ht="20.149999999999999" customHeight="1">
      <c r="A679" s="8" t="s">
        <v>14</v>
      </c>
      <c r="B679" s="9">
        <v>675018</v>
      </c>
      <c r="C679" s="10">
        <v>675500</v>
      </c>
      <c r="D679" s="11"/>
      <c r="E679" s="12" t="s">
        <v>15</v>
      </c>
      <c r="F679" s="12" t="s">
        <v>2631</v>
      </c>
      <c r="G679" s="12" t="s">
        <v>2632</v>
      </c>
      <c r="H679" s="10">
        <v>945252</v>
      </c>
      <c r="I679" s="12" t="s">
        <v>18</v>
      </c>
      <c r="J679" s="11"/>
      <c r="K679" s="12" t="s">
        <v>2633</v>
      </c>
      <c r="L679" s="10">
        <v>160</v>
      </c>
      <c r="M679" s="12" t="s">
        <v>2634</v>
      </c>
    </row>
    <row r="680" spans="1:13" ht="20.149999999999999" customHeight="1">
      <c r="A680" s="8" t="s">
        <v>14</v>
      </c>
      <c r="B680" s="9">
        <v>675570</v>
      </c>
      <c r="C680" s="10">
        <v>676547</v>
      </c>
      <c r="D680" s="11"/>
      <c r="E680" s="12" t="s">
        <v>37</v>
      </c>
      <c r="F680" s="12" t="s">
        <v>2635</v>
      </c>
      <c r="G680" s="12" t="s">
        <v>2636</v>
      </c>
      <c r="H680" s="10">
        <v>945251</v>
      </c>
      <c r="I680" s="12" t="s">
        <v>18</v>
      </c>
      <c r="J680" s="11"/>
      <c r="K680" s="12" t="s">
        <v>2637</v>
      </c>
      <c r="L680" s="10">
        <v>325</v>
      </c>
      <c r="M680" s="12" t="s">
        <v>2638</v>
      </c>
    </row>
    <row r="681" spans="1:13" ht="20.149999999999999" customHeight="1">
      <c r="A681" s="8" t="s">
        <v>14</v>
      </c>
      <c r="B681" s="9">
        <v>676711</v>
      </c>
      <c r="C681" s="10">
        <v>677418</v>
      </c>
      <c r="D681" s="11"/>
      <c r="E681" s="12" t="s">
        <v>15</v>
      </c>
      <c r="F681" s="12" t="s">
        <v>2639</v>
      </c>
      <c r="G681" s="12" t="s">
        <v>2640</v>
      </c>
      <c r="H681" s="10">
        <v>945249</v>
      </c>
      <c r="I681" s="12" t="s">
        <v>18</v>
      </c>
      <c r="J681" s="11"/>
      <c r="K681" s="12" t="s">
        <v>2641</v>
      </c>
      <c r="L681" s="10">
        <v>235</v>
      </c>
      <c r="M681" s="12" t="s">
        <v>2642</v>
      </c>
    </row>
    <row r="682" spans="1:13" ht="20.149999999999999" customHeight="1">
      <c r="A682" s="8" t="s">
        <v>14</v>
      </c>
      <c r="B682" s="9">
        <v>677415</v>
      </c>
      <c r="C682" s="10">
        <v>678842</v>
      </c>
      <c r="D682" s="11"/>
      <c r="E682" s="12" t="s">
        <v>15</v>
      </c>
      <c r="F682" s="12" t="s">
        <v>2643</v>
      </c>
      <c r="G682" s="12" t="s">
        <v>2644</v>
      </c>
      <c r="H682" s="10">
        <v>945245</v>
      </c>
      <c r="I682" s="12" t="s">
        <v>18</v>
      </c>
      <c r="J682" s="11"/>
      <c r="K682" s="12" t="s">
        <v>2645</v>
      </c>
      <c r="L682" s="10">
        <v>475</v>
      </c>
      <c r="M682" s="12" t="s">
        <v>2646</v>
      </c>
    </row>
    <row r="683" spans="1:13" ht="20.149999999999999" customHeight="1">
      <c r="A683" s="8" t="s">
        <v>14</v>
      </c>
      <c r="B683" s="9">
        <v>678852</v>
      </c>
      <c r="C683" s="10">
        <v>679406</v>
      </c>
      <c r="D683" s="11"/>
      <c r="E683" s="12" t="s">
        <v>37</v>
      </c>
      <c r="F683" s="12" t="s">
        <v>2647</v>
      </c>
      <c r="G683" s="12" t="s">
        <v>2648</v>
      </c>
      <c r="H683" s="10">
        <v>945243</v>
      </c>
      <c r="I683" s="12" t="s">
        <v>18</v>
      </c>
      <c r="J683" s="11"/>
      <c r="K683" s="12" t="s">
        <v>2649</v>
      </c>
      <c r="L683" s="10">
        <v>184</v>
      </c>
      <c r="M683" s="12" t="s">
        <v>2650</v>
      </c>
    </row>
    <row r="684" spans="1:13" ht="20.149999999999999" customHeight="1">
      <c r="A684" s="8" t="s">
        <v>14</v>
      </c>
      <c r="B684" s="9">
        <v>679508</v>
      </c>
      <c r="C684" s="10">
        <v>680215</v>
      </c>
      <c r="D684" s="11"/>
      <c r="E684" s="12" t="s">
        <v>15</v>
      </c>
      <c r="F684" s="12" t="s">
        <v>2651</v>
      </c>
      <c r="G684" s="12" t="s">
        <v>2652</v>
      </c>
      <c r="H684" s="10">
        <v>945244</v>
      </c>
      <c r="I684" s="12" t="s">
        <v>18</v>
      </c>
      <c r="J684" s="11"/>
      <c r="K684" s="12" t="s">
        <v>2653</v>
      </c>
      <c r="L684" s="10">
        <v>235</v>
      </c>
      <c r="M684" s="12" t="s">
        <v>2654</v>
      </c>
    </row>
    <row r="685" spans="1:13" ht="20.149999999999999" customHeight="1">
      <c r="A685" s="8" t="s">
        <v>14</v>
      </c>
      <c r="B685" s="9">
        <v>680212</v>
      </c>
      <c r="C685" s="10">
        <v>681663</v>
      </c>
      <c r="D685" s="11"/>
      <c r="E685" s="12" t="s">
        <v>15</v>
      </c>
      <c r="F685" s="12" t="s">
        <v>2655</v>
      </c>
      <c r="G685" s="12" t="s">
        <v>2656</v>
      </c>
      <c r="H685" s="10">
        <v>945253</v>
      </c>
      <c r="I685" s="12" t="s">
        <v>18</v>
      </c>
      <c r="J685" s="11"/>
      <c r="K685" s="12" t="s">
        <v>2657</v>
      </c>
      <c r="L685" s="10">
        <v>483</v>
      </c>
      <c r="M685" s="12" t="s">
        <v>2658</v>
      </c>
    </row>
    <row r="686" spans="1:13" ht="20.149999999999999" customHeight="1">
      <c r="A686" s="8" t="s">
        <v>14</v>
      </c>
      <c r="B686" s="9">
        <v>681723</v>
      </c>
      <c r="C686" s="10">
        <v>683393</v>
      </c>
      <c r="D686" s="11"/>
      <c r="E686" s="12" t="s">
        <v>37</v>
      </c>
      <c r="F686" s="12" t="s">
        <v>2659</v>
      </c>
      <c r="G686" s="12" t="s">
        <v>2660</v>
      </c>
      <c r="H686" s="10">
        <v>945218</v>
      </c>
      <c r="I686" s="12" t="s">
        <v>18</v>
      </c>
      <c r="J686" s="11"/>
      <c r="K686" s="12" t="s">
        <v>2661</v>
      </c>
      <c r="L686" s="10">
        <v>556</v>
      </c>
      <c r="M686" s="12" t="s">
        <v>2662</v>
      </c>
    </row>
    <row r="687" spans="1:13" ht="20.149999999999999" customHeight="1">
      <c r="A687" s="8" t="s">
        <v>14</v>
      </c>
      <c r="B687" s="9">
        <v>683477</v>
      </c>
      <c r="C687" s="10">
        <v>684412</v>
      </c>
      <c r="D687" s="11"/>
      <c r="E687" s="12" t="s">
        <v>37</v>
      </c>
      <c r="F687" s="12" t="s">
        <v>2663</v>
      </c>
      <c r="G687" s="12" t="s">
        <v>2664</v>
      </c>
      <c r="H687" s="10">
        <v>945503</v>
      </c>
      <c r="I687" s="12" t="s">
        <v>18</v>
      </c>
      <c r="J687" s="11"/>
      <c r="K687" s="12" t="s">
        <v>2665</v>
      </c>
      <c r="L687" s="10">
        <v>311</v>
      </c>
      <c r="M687" s="12" t="s">
        <v>2666</v>
      </c>
    </row>
    <row r="688" spans="1:13" ht="20.149999999999999" customHeight="1">
      <c r="A688" s="8" t="s">
        <v>14</v>
      </c>
      <c r="B688" s="9">
        <v>684530</v>
      </c>
      <c r="C688" s="10">
        <v>685255</v>
      </c>
      <c r="D688" s="11"/>
      <c r="E688" s="12" t="s">
        <v>37</v>
      </c>
      <c r="F688" s="12" t="s">
        <v>2667</v>
      </c>
      <c r="G688" s="12" t="s">
        <v>2668</v>
      </c>
      <c r="H688" s="10">
        <v>945254</v>
      </c>
      <c r="I688" s="12" t="s">
        <v>18</v>
      </c>
      <c r="J688" s="11"/>
      <c r="K688" s="12" t="s">
        <v>2669</v>
      </c>
      <c r="L688" s="10">
        <v>241</v>
      </c>
      <c r="M688" s="12" t="s">
        <v>2670</v>
      </c>
    </row>
    <row r="689" spans="1:13" ht="20.149999999999999" customHeight="1">
      <c r="A689" s="8" t="s">
        <v>14</v>
      </c>
      <c r="B689" s="9">
        <v>685255</v>
      </c>
      <c r="C689" s="10">
        <v>685929</v>
      </c>
      <c r="D689" s="11"/>
      <c r="E689" s="12" t="s">
        <v>37</v>
      </c>
      <c r="F689" s="12" t="s">
        <v>2671</v>
      </c>
      <c r="G689" s="12" t="s">
        <v>2672</v>
      </c>
      <c r="H689" s="10">
        <v>947354</v>
      </c>
      <c r="I689" s="12" t="s">
        <v>18</v>
      </c>
      <c r="J689" s="11"/>
      <c r="K689" s="12" t="s">
        <v>2673</v>
      </c>
      <c r="L689" s="10">
        <v>224</v>
      </c>
      <c r="M689" s="12" t="s">
        <v>2674</v>
      </c>
    </row>
    <row r="690" spans="1:13" ht="20.149999999999999" customHeight="1">
      <c r="A690" s="8" t="s">
        <v>14</v>
      </c>
      <c r="B690" s="9">
        <v>685929</v>
      </c>
      <c r="C690" s="10">
        <v>686669</v>
      </c>
      <c r="D690" s="11"/>
      <c r="E690" s="12" t="s">
        <v>37</v>
      </c>
      <c r="F690" s="12" t="s">
        <v>2675</v>
      </c>
      <c r="G690" s="12" t="s">
        <v>2676</v>
      </c>
      <c r="H690" s="10">
        <v>945443</v>
      </c>
      <c r="I690" s="12" t="s">
        <v>18</v>
      </c>
      <c r="J690" s="11"/>
      <c r="K690" s="12" t="s">
        <v>2677</v>
      </c>
      <c r="L690" s="10">
        <v>246</v>
      </c>
      <c r="M690" s="12" t="s">
        <v>2678</v>
      </c>
    </row>
    <row r="691" spans="1:13" ht="20.149999999999999" customHeight="1">
      <c r="A691" s="8" t="s">
        <v>14</v>
      </c>
      <c r="B691" s="9">
        <v>686681</v>
      </c>
      <c r="C691" s="10">
        <v>686843</v>
      </c>
      <c r="D691" s="11"/>
      <c r="E691" s="12" t="s">
        <v>37</v>
      </c>
      <c r="F691" s="12" t="s">
        <v>2679</v>
      </c>
      <c r="G691" s="12" t="s">
        <v>2680</v>
      </c>
      <c r="H691" s="10">
        <v>63925626</v>
      </c>
      <c r="I691" s="12" t="s">
        <v>92</v>
      </c>
      <c r="J691" s="11"/>
      <c r="K691" s="11"/>
      <c r="L691" s="11"/>
      <c r="M691" s="12" t="s">
        <v>2681</v>
      </c>
    </row>
    <row r="692" spans="1:13" ht="20.149999999999999" customHeight="1">
      <c r="A692" s="8" t="s">
        <v>14</v>
      </c>
      <c r="B692" s="9">
        <v>686839</v>
      </c>
      <c r="C692" s="10">
        <v>687747</v>
      </c>
      <c r="D692" s="11"/>
      <c r="E692" s="12" t="s">
        <v>37</v>
      </c>
      <c r="F692" s="12" t="s">
        <v>2682</v>
      </c>
      <c r="G692" s="12" t="s">
        <v>2683</v>
      </c>
      <c r="H692" s="10">
        <v>946938</v>
      </c>
      <c r="I692" s="12" t="s">
        <v>18</v>
      </c>
      <c r="J692" s="11"/>
      <c r="K692" s="12" t="s">
        <v>2684</v>
      </c>
      <c r="L692" s="10">
        <v>302</v>
      </c>
      <c r="M692" s="12" t="s">
        <v>2685</v>
      </c>
    </row>
    <row r="693" spans="1:13" ht="20.149999999999999" customHeight="1">
      <c r="A693" s="8" t="s">
        <v>14</v>
      </c>
      <c r="B693" s="9">
        <v>687997</v>
      </c>
      <c r="C693" s="10">
        <v>688977</v>
      </c>
      <c r="D693" s="11"/>
      <c r="E693" s="12" t="s">
        <v>37</v>
      </c>
      <c r="F693" s="12" t="s">
        <v>1085</v>
      </c>
      <c r="G693" s="12" t="s">
        <v>2686</v>
      </c>
      <c r="H693" s="10">
        <v>944917</v>
      </c>
      <c r="I693" s="12" t="s">
        <v>18</v>
      </c>
      <c r="J693" s="11"/>
      <c r="K693" s="12" t="s">
        <v>2687</v>
      </c>
      <c r="L693" s="10">
        <v>326</v>
      </c>
      <c r="M693" s="12" t="s">
        <v>2688</v>
      </c>
    </row>
    <row r="694" spans="1:13" ht="20.149999999999999" customHeight="1">
      <c r="A694" s="8" t="s">
        <v>14</v>
      </c>
      <c r="B694" s="9">
        <v>689343</v>
      </c>
      <c r="C694" s="10">
        <v>690881</v>
      </c>
      <c r="D694" s="11"/>
      <c r="E694" s="12" t="s">
        <v>37</v>
      </c>
      <c r="F694" s="12" t="s">
        <v>2689</v>
      </c>
      <c r="G694" s="12" t="s">
        <v>2690</v>
      </c>
      <c r="H694" s="10">
        <v>946201</v>
      </c>
      <c r="I694" s="12" t="s">
        <v>18</v>
      </c>
      <c r="J694" s="11"/>
      <c r="K694" s="12" t="s">
        <v>2691</v>
      </c>
      <c r="L694" s="10">
        <v>512</v>
      </c>
      <c r="M694" s="12" t="s">
        <v>2692</v>
      </c>
    </row>
    <row r="695" spans="1:13" ht="20.149999999999999" customHeight="1">
      <c r="A695" s="8" t="s">
        <v>14</v>
      </c>
      <c r="B695" s="9">
        <v>690906</v>
      </c>
      <c r="C695" s="10">
        <v>691784</v>
      </c>
      <c r="D695" s="11"/>
      <c r="E695" s="12" t="s">
        <v>37</v>
      </c>
      <c r="F695" s="12" t="s">
        <v>2693</v>
      </c>
      <c r="G695" s="12" t="s">
        <v>2694</v>
      </c>
      <c r="H695" s="10">
        <v>946417</v>
      </c>
      <c r="I695" s="12" t="s">
        <v>18</v>
      </c>
      <c r="J695" s="11"/>
      <c r="K695" s="12" t="s">
        <v>2695</v>
      </c>
      <c r="L695" s="10">
        <v>292</v>
      </c>
      <c r="M695" s="12" t="s">
        <v>2696</v>
      </c>
    </row>
    <row r="696" spans="1:13" ht="20.149999999999999" customHeight="1">
      <c r="A696" s="8" t="s">
        <v>14</v>
      </c>
      <c r="B696" s="9">
        <v>691874</v>
      </c>
      <c r="C696" s="10">
        <v>692341</v>
      </c>
      <c r="D696" s="11"/>
      <c r="E696" s="12" t="s">
        <v>37</v>
      </c>
      <c r="F696" s="12" t="s">
        <v>2697</v>
      </c>
      <c r="G696" s="12" t="s">
        <v>2698</v>
      </c>
      <c r="H696" s="10">
        <v>946430</v>
      </c>
      <c r="I696" s="12" t="s">
        <v>18</v>
      </c>
      <c r="J696" s="11"/>
      <c r="K696" s="12" t="s">
        <v>2699</v>
      </c>
      <c r="L696" s="10">
        <v>155</v>
      </c>
      <c r="M696" s="12" t="s">
        <v>2700</v>
      </c>
    </row>
    <row r="697" spans="1:13" ht="20.149999999999999" customHeight="1">
      <c r="A697" s="8" t="s">
        <v>14</v>
      </c>
      <c r="B697" s="9">
        <v>692338</v>
      </c>
      <c r="C697" s="10">
        <v>693378</v>
      </c>
      <c r="D697" s="11"/>
      <c r="E697" s="12" t="s">
        <v>37</v>
      </c>
      <c r="F697" s="12" t="s">
        <v>2701</v>
      </c>
      <c r="G697" s="12" t="s">
        <v>2702</v>
      </c>
      <c r="H697" s="10">
        <v>948044</v>
      </c>
      <c r="I697" s="12" t="s">
        <v>18</v>
      </c>
      <c r="J697" s="11"/>
      <c r="K697" s="12" t="s">
        <v>2703</v>
      </c>
      <c r="L697" s="10">
        <v>346</v>
      </c>
      <c r="M697" s="12" t="s">
        <v>2704</v>
      </c>
    </row>
    <row r="698" spans="1:13" ht="20.149999999999999" customHeight="1">
      <c r="A698" s="8" t="s">
        <v>14</v>
      </c>
      <c r="B698" s="9">
        <v>693531</v>
      </c>
      <c r="C698" s="10">
        <v>694955</v>
      </c>
      <c r="D698" s="11"/>
      <c r="E698" s="12" t="s">
        <v>37</v>
      </c>
      <c r="F698" s="12" t="s">
        <v>2705</v>
      </c>
      <c r="G698" s="12" t="s">
        <v>2706</v>
      </c>
      <c r="H698" s="10">
        <v>945260</v>
      </c>
      <c r="I698" s="12" t="s">
        <v>18</v>
      </c>
      <c r="J698" s="11"/>
      <c r="K698" s="12" t="s">
        <v>2707</v>
      </c>
      <c r="L698" s="10">
        <v>474</v>
      </c>
      <c r="M698" s="12" t="s">
        <v>2708</v>
      </c>
    </row>
    <row r="699" spans="1:13" ht="20.149999999999999" customHeight="1">
      <c r="A699" s="8" t="s">
        <v>14</v>
      </c>
      <c r="B699" s="9">
        <v>695101</v>
      </c>
      <c r="C699" s="10">
        <v>696276</v>
      </c>
      <c r="D699" s="11"/>
      <c r="E699" s="12" t="s">
        <v>15</v>
      </c>
      <c r="F699" s="12" t="s">
        <v>2709</v>
      </c>
      <c r="G699" s="12" t="s">
        <v>2710</v>
      </c>
      <c r="H699" s="10">
        <v>945261</v>
      </c>
      <c r="I699" s="12" t="s">
        <v>18</v>
      </c>
      <c r="J699" s="11"/>
      <c r="K699" s="12" t="s">
        <v>2711</v>
      </c>
      <c r="L699" s="10">
        <v>391</v>
      </c>
      <c r="M699" s="12" t="s">
        <v>2712</v>
      </c>
    </row>
    <row r="700" spans="1:13" ht="20.149999999999999" customHeight="1">
      <c r="A700" s="8" t="s">
        <v>14</v>
      </c>
      <c r="B700" s="9">
        <v>696430</v>
      </c>
      <c r="C700" s="10">
        <v>696504</v>
      </c>
      <c r="D700" s="11"/>
      <c r="E700" s="12" t="s">
        <v>37</v>
      </c>
      <c r="F700" s="12" t="s">
        <v>2713</v>
      </c>
      <c r="G700" s="12" t="s">
        <v>2714</v>
      </c>
      <c r="H700" s="10">
        <v>945257</v>
      </c>
      <c r="I700" s="12" t="s">
        <v>851</v>
      </c>
      <c r="J700" s="11"/>
      <c r="K700" s="11"/>
      <c r="L700" s="11"/>
      <c r="M700" s="12" t="s">
        <v>2715</v>
      </c>
    </row>
    <row r="701" spans="1:13" ht="20.149999999999999" customHeight="1">
      <c r="A701" s="8" t="s">
        <v>14</v>
      </c>
      <c r="B701" s="9">
        <v>696542</v>
      </c>
      <c r="C701" s="10">
        <v>696616</v>
      </c>
      <c r="D701" s="11"/>
      <c r="E701" s="12" t="s">
        <v>37</v>
      </c>
      <c r="F701" s="12" t="s">
        <v>2713</v>
      </c>
      <c r="G701" s="12" t="s">
        <v>2716</v>
      </c>
      <c r="H701" s="10">
        <v>945255</v>
      </c>
      <c r="I701" s="12" t="s">
        <v>851</v>
      </c>
      <c r="J701" s="11"/>
      <c r="K701" s="11"/>
      <c r="L701" s="11"/>
      <c r="M701" s="12" t="s">
        <v>2717</v>
      </c>
    </row>
    <row r="702" spans="1:13" ht="20.149999999999999" customHeight="1">
      <c r="A702" s="8" t="s">
        <v>14</v>
      </c>
      <c r="B702" s="9">
        <v>696664</v>
      </c>
      <c r="C702" s="10">
        <v>696740</v>
      </c>
      <c r="D702" s="11"/>
      <c r="E702" s="12" t="s">
        <v>37</v>
      </c>
      <c r="F702" s="12" t="s">
        <v>2718</v>
      </c>
      <c r="G702" s="12" t="s">
        <v>2719</v>
      </c>
      <c r="H702" s="10">
        <v>945262</v>
      </c>
      <c r="I702" s="12" t="s">
        <v>851</v>
      </c>
      <c r="J702" s="11"/>
      <c r="K702" s="11"/>
      <c r="L702" s="11"/>
      <c r="M702" s="12" t="s">
        <v>2720</v>
      </c>
    </row>
    <row r="703" spans="1:13" ht="20.149999999999999" customHeight="1">
      <c r="A703" s="8" t="s">
        <v>14</v>
      </c>
      <c r="B703" s="9">
        <v>696756</v>
      </c>
      <c r="C703" s="10">
        <v>696830</v>
      </c>
      <c r="D703" s="11"/>
      <c r="E703" s="12" t="s">
        <v>37</v>
      </c>
      <c r="F703" s="12" t="s">
        <v>2713</v>
      </c>
      <c r="G703" s="12" t="s">
        <v>2721</v>
      </c>
      <c r="H703" s="10">
        <v>945750</v>
      </c>
      <c r="I703" s="12" t="s">
        <v>851</v>
      </c>
      <c r="J703" s="11"/>
      <c r="K703" s="11"/>
      <c r="L703" s="11"/>
      <c r="M703" s="12" t="s">
        <v>2722</v>
      </c>
    </row>
    <row r="704" spans="1:13" ht="20.149999999999999" customHeight="1">
      <c r="A704" s="8" t="s">
        <v>14</v>
      </c>
      <c r="B704" s="9">
        <v>696865</v>
      </c>
      <c r="C704" s="10">
        <v>696939</v>
      </c>
      <c r="D704" s="11"/>
      <c r="E704" s="12" t="s">
        <v>37</v>
      </c>
      <c r="F704" s="12" t="s">
        <v>2713</v>
      </c>
      <c r="G704" s="12" t="s">
        <v>2723</v>
      </c>
      <c r="H704" s="10">
        <v>945269</v>
      </c>
      <c r="I704" s="12" t="s">
        <v>851</v>
      </c>
      <c r="J704" s="11"/>
      <c r="K704" s="11"/>
      <c r="L704" s="11"/>
      <c r="M704" s="12" t="s">
        <v>2724</v>
      </c>
    </row>
    <row r="705" spans="1:13" ht="20.149999999999999" customHeight="1">
      <c r="A705" s="8" t="s">
        <v>14</v>
      </c>
      <c r="B705" s="9">
        <v>696963</v>
      </c>
      <c r="C705" s="10">
        <v>697047</v>
      </c>
      <c r="D705" s="11"/>
      <c r="E705" s="12" t="s">
        <v>37</v>
      </c>
      <c r="F705" s="12" t="s">
        <v>2725</v>
      </c>
      <c r="G705" s="12" t="s">
        <v>2726</v>
      </c>
      <c r="H705" s="10">
        <v>945264</v>
      </c>
      <c r="I705" s="12" t="s">
        <v>851</v>
      </c>
      <c r="J705" s="11"/>
      <c r="K705" s="11"/>
      <c r="L705" s="11"/>
      <c r="M705" s="12" t="s">
        <v>2727</v>
      </c>
    </row>
    <row r="706" spans="1:13" ht="20.149999999999999" customHeight="1">
      <c r="A706" s="8" t="s">
        <v>14</v>
      </c>
      <c r="B706" s="9">
        <v>697057</v>
      </c>
      <c r="C706" s="10">
        <v>697133</v>
      </c>
      <c r="D706" s="11"/>
      <c r="E706" s="12" t="s">
        <v>37</v>
      </c>
      <c r="F706" s="12" t="s">
        <v>2718</v>
      </c>
      <c r="G706" s="12" t="s">
        <v>2728</v>
      </c>
      <c r="H706" s="10">
        <v>945280</v>
      </c>
      <c r="I706" s="12" t="s">
        <v>851</v>
      </c>
      <c r="J706" s="11"/>
      <c r="K706" s="11"/>
      <c r="L706" s="11"/>
      <c r="M706" s="12" t="s">
        <v>2729</v>
      </c>
    </row>
    <row r="707" spans="1:13" ht="20.149999999999999" customHeight="1">
      <c r="A707" s="8" t="s">
        <v>14</v>
      </c>
      <c r="B707" s="9">
        <v>697513</v>
      </c>
      <c r="C707" s="10">
        <v>699177</v>
      </c>
      <c r="D707" s="11"/>
      <c r="E707" s="12" t="s">
        <v>37</v>
      </c>
      <c r="F707" s="12" t="s">
        <v>2730</v>
      </c>
      <c r="G707" s="12" t="s">
        <v>2731</v>
      </c>
      <c r="H707" s="10">
        <v>945281</v>
      </c>
      <c r="I707" s="12" t="s">
        <v>18</v>
      </c>
      <c r="J707" s="11"/>
      <c r="K707" s="12" t="s">
        <v>2732</v>
      </c>
      <c r="L707" s="10">
        <v>554</v>
      </c>
      <c r="M707" s="12" t="s">
        <v>2733</v>
      </c>
    </row>
    <row r="708" spans="1:13" ht="20.149999999999999" customHeight="1">
      <c r="A708" s="8" t="s">
        <v>14</v>
      </c>
      <c r="B708" s="9">
        <v>699574</v>
      </c>
      <c r="C708" s="10">
        <v>700326</v>
      </c>
      <c r="D708" s="11"/>
      <c r="E708" s="12" t="s">
        <v>37</v>
      </c>
      <c r="F708" s="12" t="s">
        <v>2734</v>
      </c>
      <c r="G708" s="12" t="s">
        <v>2735</v>
      </c>
      <c r="H708" s="10">
        <v>945283</v>
      </c>
      <c r="I708" s="12" t="s">
        <v>18</v>
      </c>
      <c r="J708" s="11"/>
      <c r="K708" s="12" t="s">
        <v>2736</v>
      </c>
      <c r="L708" s="10">
        <v>250</v>
      </c>
      <c r="M708" s="12" t="s">
        <v>2737</v>
      </c>
    </row>
    <row r="709" spans="1:13" ht="20.149999999999999" customHeight="1">
      <c r="A709" s="8" t="s">
        <v>14</v>
      </c>
      <c r="B709" s="9">
        <v>700374</v>
      </c>
      <c r="C709" s="10">
        <v>701594</v>
      </c>
      <c r="D709" s="11"/>
      <c r="E709" s="12" t="s">
        <v>37</v>
      </c>
      <c r="F709" s="12" t="s">
        <v>2738</v>
      </c>
      <c r="G709" s="12" t="s">
        <v>2739</v>
      </c>
      <c r="H709" s="10">
        <v>945285</v>
      </c>
      <c r="I709" s="12" t="s">
        <v>18</v>
      </c>
      <c r="J709" s="11"/>
      <c r="K709" s="12" t="s">
        <v>2740</v>
      </c>
      <c r="L709" s="10">
        <v>406</v>
      </c>
      <c r="M709" s="12" t="s">
        <v>2741</v>
      </c>
    </row>
    <row r="710" spans="1:13" ht="20.149999999999999" customHeight="1">
      <c r="A710" s="8" t="s">
        <v>14</v>
      </c>
      <c r="B710" s="9">
        <v>701603</v>
      </c>
      <c r="C710" s="10">
        <v>702751</v>
      </c>
      <c r="D710" s="11"/>
      <c r="E710" s="12" t="s">
        <v>37</v>
      </c>
      <c r="F710" s="12" t="s">
        <v>2742</v>
      </c>
      <c r="G710" s="12" t="s">
        <v>2743</v>
      </c>
      <c r="H710" s="10">
        <v>945289</v>
      </c>
      <c r="I710" s="12" t="s">
        <v>18</v>
      </c>
      <c r="J710" s="11"/>
      <c r="K710" s="12" t="s">
        <v>2744</v>
      </c>
      <c r="L710" s="10">
        <v>382</v>
      </c>
      <c r="M710" s="12" t="s">
        <v>2745</v>
      </c>
    </row>
    <row r="711" spans="1:13" ht="20.149999999999999" customHeight="1">
      <c r="A711" s="8" t="s">
        <v>14</v>
      </c>
      <c r="B711" s="9">
        <v>702811</v>
      </c>
      <c r="C711" s="10">
        <v>703611</v>
      </c>
      <c r="D711" s="11"/>
      <c r="E711" s="12" t="s">
        <v>37</v>
      </c>
      <c r="F711" s="12" t="s">
        <v>2746</v>
      </c>
      <c r="G711" s="12" t="s">
        <v>2747</v>
      </c>
      <c r="H711" s="10">
        <v>945290</v>
      </c>
      <c r="I711" s="12" t="s">
        <v>18</v>
      </c>
      <c r="J711" s="11"/>
      <c r="K711" s="12" t="s">
        <v>2748</v>
      </c>
      <c r="L711" s="10">
        <v>266</v>
      </c>
      <c r="M711" s="12" t="s">
        <v>2749</v>
      </c>
    </row>
    <row r="712" spans="1:13" ht="20.149999999999999" customHeight="1">
      <c r="A712" s="8" t="s">
        <v>14</v>
      </c>
      <c r="B712" s="9">
        <v>703944</v>
      </c>
      <c r="C712" s="10">
        <v>705890</v>
      </c>
      <c r="D712" s="11"/>
      <c r="E712" s="12" t="s">
        <v>15</v>
      </c>
      <c r="F712" s="12" t="s">
        <v>2750</v>
      </c>
      <c r="G712" s="12" t="s">
        <v>2751</v>
      </c>
      <c r="H712" s="10">
        <v>945292</v>
      </c>
      <c r="I712" s="12" t="s">
        <v>18</v>
      </c>
      <c r="J712" s="11"/>
      <c r="K712" s="12" t="s">
        <v>2752</v>
      </c>
      <c r="L712" s="10">
        <v>648</v>
      </c>
      <c r="M712" s="12" t="s">
        <v>2753</v>
      </c>
    </row>
    <row r="713" spans="1:13" ht="20.149999999999999" customHeight="1">
      <c r="A713" s="8" t="s">
        <v>14</v>
      </c>
      <c r="B713" s="9">
        <v>706093</v>
      </c>
      <c r="C713" s="10">
        <v>707757</v>
      </c>
      <c r="D713" s="11"/>
      <c r="E713" s="12" t="s">
        <v>15</v>
      </c>
      <c r="F713" s="12" t="s">
        <v>2754</v>
      </c>
      <c r="G713" s="12" t="s">
        <v>2755</v>
      </c>
      <c r="H713" s="10">
        <v>945310</v>
      </c>
      <c r="I713" s="12" t="s">
        <v>18</v>
      </c>
      <c r="J713" s="11"/>
      <c r="K713" s="12" t="s">
        <v>2756</v>
      </c>
      <c r="L713" s="10">
        <v>554</v>
      </c>
      <c r="M713" s="12" t="s">
        <v>2757</v>
      </c>
    </row>
    <row r="714" spans="1:13" ht="20.149999999999999" customHeight="1">
      <c r="A714" s="8" t="s">
        <v>14</v>
      </c>
      <c r="B714" s="9">
        <v>708236</v>
      </c>
      <c r="C714" s="10">
        <v>708333</v>
      </c>
      <c r="D714" s="11"/>
      <c r="E714" s="12" t="s">
        <v>15</v>
      </c>
      <c r="F714" s="12" t="s">
        <v>2758</v>
      </c>
      <c r="G714" s="12" t="s">
        <v>2759</v>
      </c>
      <c r="H714" s="10">
        <v>71004556</v>
      </c>
      <c r="I714" s="12" t="s">
        <v>92</v>
      </c>
      <c r="J714" s="11"/>
      <c r="K714" s="11"/>
      <c r="L714" s="11"/>
      <c r="M714" s="12" t="s">
        <v>2760</v>
      </c>
    </row>
    <row r="715" spans="1:13" ht="20.149999999999999" customHeight="1">
      <c r="A715" s="8" t="s">
        <v>14</v>
      </c>
      <c r="B715" s="9">
        <v>708334</v>
      </c>
      <c r="C715" s="10">
        <v>709740</v>
      </c>
      <c r="D715" s="11"/>
      <c r="E715" s="12" t="s">
        <v>15</v>
      </c>
      <c r="F715" s="12" t="s">
        <v>2761</v>
      </c>
      <c r="G715" s="12" t="s">
        <v>2762</v>
      </c>
      <c r="H715" s="10">
        <v>945296</v>
      </c>
      <c r="I715" s="12" t="s">
        <v>18</v>
      </c>
      <c r="J715" s="11"/>
      <c r="K715" s="12" t="s">
        <v>2763</v>
      </c>
      <c r="L715" s="10">
        <v>468</v>
      </c>
      <c r="M715" s="12" t="s">
        <v>2764</v>
      </c>
    </row>
    <row r="716" spans="1:13" ht="20.149999999999999" customHeight="1">
      <c r="A716" s="8" t="s">
        <v>14</v>
      </c>
      <c r="B716" s="9">
        <v>709790</v>
      </c>
      <c r="C716" s="10">
        <v>710116</v>
      </c>
      <c r="D716" s="11"/>
      <c r="E716" s="12" t="s">
        <v>15</v>
      </c>
      <c r="F716" s="12" t="s">
        <v>2765</v>
      </c>
      <c r="G716" s="12" t="s">
        <v>2766</v>
      </c>
      <c r="H716" s="10">
        <v>945713</v>
      </c>
      <c r="I716" s="12" t="s">
        <v>18</v>
      </c>
      <c r="J716" s="11"/>
      <c r="K716" s="12" t="s">
        <v>2767</v>
      </c>
      <c r="L716" s="10">
        <v>108</v>
      </c>
      <c r="M716" s="12" t="s">
        <v>2768</v>
      </c>
    </row>
    <row r="717" spans="1:13" ht="20.149999999999999" customHeight="1">
      <c r="A717" s="8" t="s">
        <v>14</v>
      </c>
      <c r="B717" s="9">
        <v>710200</v>
      </c>
      <c r="C717" s="10">
        <v>710646</v>
      </c>
      <c r="D717" s="11"/>
      <c r="E717" s="12" t="s">
        <v>37</v>
      </c>
      <c r="F717" s="12" t="s">
        <v>2769</v>
      </c>
      <c r="G717" s="12" t="s">
        <v>2770</v>
      </c>
      <c r="H717" s="10">
        <v>945295</v>
      </c>
      <c r="I717" s="12" t="s">
        <v>18</v>
      </c>
      <c r="J717" s="11"/>
      <c r="K717" s="12" t="s">
        <v>2771</v>
      </c>
      <c r="L717" s="10">
        <v>148</v>
      </c>
      <c r="M717" s="12" t="s">
        <v>2772</v>
      </c>
    </row>
    <row r="718" spans="1:13" ht="20.149999999999999" customHeight="1">
      <c r="A718" s="8" t="s">
        <v>14</v>
      </c>
      <c r="B718" s="9">
        <v>710639</v>
      </c>
      <c r="C718" s="10">
        <v>710725</v>
      </c>
      <c r="D718" s="11"/>
      <c r="E718" s="12" t="s">
        <v>37</v>
      </c>
      <c r="F718" s="12" t="s">
        <v>2773</v>
      </c>
      <c r="G718" s="12" t="s">
        <v>2774</v>
      </c>
      <c r="H718" s="10">
        <v>5625562</v>
      </c>
      <c r="I718" s="12" t="s">
        <v>18</v>
      </c>
      <c r="J718" s="11"/>
      <c r="K718" s="12" t="s">
        <v>2775</v>
      </c>
      <c r="L718" s="10">
        <v>28</v>
      </c>
      <c r="M718" s="12" t="s">
        <v>2776</v>
      </c>
    </row>
    <row r="719" spans="1:13" ht="20.149999999999999" customHeight="1">
      <c r="A719" s="8" t="s">
        <v>14</v>
      </c>
      <c r="B719" s="9">
        <v>710935</v>
      </c>
      <c r="C719" s="10">
        <v>711465</v>
      </c>
      <c r="D719" s="11"/>
      <c r="E719" s="12" t="s">
        <v>37</v>
      </c>
      <c r="F719" s="12" t="s">
        <v>2777</v>
      </c>
      <c r="G719" s="12" t="s">
        <v>2778</v>
      </c>
      <c r="H719" s="10">
        <v>945293</v>
      </c>
      <c r="I719" s="12" t="s">
        <v>18</v>
      </c>
      <c r="J719" s="11"/>
      <c r="K719" s="12" t="s">
        <v>2779</v>
      </c>
      <c r="L719" s="10">
        <v>176</v>
      </c>
      <c r="M719" s="12" t="s">
        <v>2780</v>
      </c>
    </row>
    <row r="720" spans="1:13" ht="20.149999999999999" customHeight="1">
      <c r="A720" s="8" t="s">
        <v>14</v>
      </c>
      <c r="B720" s="9">
        <v>711605</v>
      </c>
      <c r="C720" s="10">
        <v>711898</v>
      </c>
      <c r="D720" s="11"/>
      <c r="E720" s="12" t="s">
        <v>37</v>
      </c>
      <c r="F720" s="12" t="s">
        <v>2781</v>
      </c>
      <c r="G720" s="12" t="s">
        <v>2782</v>
      </c>
      <c r="H720" s="10">
        <v>945291</v>
      </c>
      <c r="I720" s="12" t="s">
        <v>18</v>
      </c>
      <c r="J720" s="11"/>
      <c r="K720" s="12" t="s">
        <v>2783</v>
      </c>
      <c r="L720" s="10">
        <v>97</v>
      </c>
      <c r="M720" s="12" t="s">
        <v>2784</v>
      </c>
    </row>
    <row r="721" spans="1:13" ht="20.149999999999999" customHeight="1">
      <c r="A721" s="8" t="s">
        <v>14</v>
      </c>
      <c r="B721" s="9">
        <v>712038</v>
      </c>
      <c r="C721" s="10">
        <v>712802</v>
      </c>
      <c r="D721" s="11"/>
      <c r="E721" s="12" t="s">
        <v>37</v>
      </c>
      <c r="F721" s="12" t="s">
        <v>2785</v>
      </c>
      <c r="G721" s="12" t="s">
        <v>2786</v>
      </c>
      <c r="H721" s="10">
        <v>945288</v>
      </c>
      <c r="I721" s="12" t="s">
        <v>18</v>
      </c>
      <c r="J721" s="11"/>
      <c r="K721" s="12" t="s">
        <v>2787</v>
      </c>
      <c r="L721" s="10">
        <v>254</v>
      </c>
      <c r="M721" s="12" t="s">
        <v>2788</v>
      </c>
    </row>
    <row r="722" spans="1:13" ht="20.149999999999999" customHeight="1">
      <c r="A722" s="8" t="s">
        <v>14</v>
      </c>
      <c r="B722" s="9">
        <v>712987</v>
      </c>
      <c r="C722" s="10">
        <v>713532</v>
      </c>
      <c r="D722" s="11"/>
      <c r="E722" s="12" t="s">
        <v>15</v>
      </c>
      <c r="F722" s="12" t="s">
        <v>2789</v>
      </c>
      <c r="G722" s="12" t="s">
        <v>2790</v>
      </c>
      <c r="H722" s="10">
        <v>945272</v>
      </c>
      <c r="I722" s="12" t="s">
        <v>18</v>
      </c>
      <c r="J722" s="11"/>
      <c r="K722" s="12" t="s">
        <v>2791</v>
      </c>
      <c r="L722" s="10">
        <v>181</v>
      </c>
      <c r="M722" s="12" t="s">
        <v>2792</v>
      </c>
    </row>
    <row r="723" spans="1:13" ht="20.149999999999999" customHeight="1">
      <c r="A723" s="8" t="s">
        <v>14</v>
      </c>
      <c r="B723" s="9">
        <v>713558</v>
      </c>
      <c r="C723" s="10">
        <v>715198</v>
      </c>
      <c r="D723" s="11"/>
      <c r="E723" s="12" t="s">
        <v>15</v>
      </c>
      <c r="F723" s="12" t="s">
        <v>2793</v>
      </c>
      <c r="G723" s="12" t="s">
        <v>2794</v>
      </c>
      <c r="H723" s="10">
        <v>945271</v>
      </c>
      <c r="I723" s="12" t="s">
        <v>18</v>
      </c>
      <c r="J723" s="11"/>
      <c r="K723" s="12" t="s">
        <v>2795</v>
      </c>
      <c r="L723" s="10">
        <v>546</v>
      </c>
      <c r="M723" s="12" t="s">
        <v>2796</v>
      </c>
    </row>
    <row r="724" spans="1:13" ht="20.149999999999999" customHeight="1">
      <c r="A724" s="8" t="s">
        <v>14</v>
      </c>
      <c r="B724" s="9">
        <v>715412</v>
      </c>
      <c r="C724" s="10">
        <v>715906</v>
      </c>
      <c r="D724" s="11"/>
      <c r="E724" s="12" t="s">
        <v>15</v>
      </c>
      <c r="F724" s="12" t="s">
        <v>2797</v>
      </c>
      <c r="G724" s="12" t="s">
        <v>2798</v>
      </c>
      <c r="H724" s="10">
        <v>945274</v>
      </c>
      <c r="I724" s="12" t="s">
        <v>18</v>
      </c>
      <c r="J724" s="11"/>
      <c r="K724" s="12" t="s">
        <v>2799</v>
      </c>
      <c r="L724" s="10">
        <v>164</v>
      </c>
      <c r="M724" s="12" t="s">
        <v>2800</v>
      </c>
    </row>
    <row r="725" spans="1:13" ht="20.149999999999999" customHeight="1">
      <c r="A725" s="8" t="s">
        <v>14</v>
      </c>
      <c r="B725" s="9">
        <v>715947</v>
      </c>
      <c r="C725" s="10">
        <v>716597</v>
      </c>
      <c r="D725" s="11"/>
      <c r="E725" s="12" t="s">
        <v>37</v>
      </c>
      <c r="F725" s="12" t="s">
        <v>915</v>
      </c>
      <c r="G725" s="12" t="s">
        <v>2801</v>
      </c>
      <c r="H725" s="10">
        <v>945287</v>
      </c>
      <c r="I725" s="12" t="s">
        <v>917</v>
      </c>
      <c r="J725" s="11"/>
      <c r="K725" s="11"/>
      <c r="L725" s="11"/>
      <c r="M725" s="12" t="s">
        <v>2802</v>
      </c>
    </row>
    <row r="726" spans="1:13" ht="20.149999999999999" customHeight="1">
      <c r="A726" s="8" t="s">
        <v>14</v>
      </c>
      <c r="B726" s="9">
        <v>716721</v>
      </c>
      <c r="C726" s="10">
        <v>716870</v>
      </c>
      <c r="D726" s="11"/>
      <c r="E726" s="12" t="s">
        <v>37</v>
      </c>
      <c r="F726" s="12" t="s">
        <v>915</v>
      </c>
      <c r="G726" s="12" t="s">
        <v>2803</v>
      </c>
      <c r="H726" s="10">
        <v>5625563</v>
      </c>
      <c r="I726" s="12" t="s">
        <v>917</v>
      </c>
      <c r="J726" s="11"/>
      <c r="K726" s="11"/>
      <c r="L726" s="11"/>
      <c r="M726" s="12" t="s">
        <v>2804</v>
      </c>
    </row>
    <row r="727" spans="1:13" ht="20.149999999999999" customHeight="1">
      <c r="A727" s="8" t="s">
        <v>14</v>
      </c>
      <c r="B727" s="9">
        <v>716946</v>
      </c>
      <c r="C727" s="10">
        <v>718265</v>
      </c>
      <c r="D727" s="11"/>
      <c r="E727" s="12" t="s">
        <v>37</v>
      </c>
      <c r="F727" s="12" t="s">
        <v>2805</v>
      </c>
      <c r="G727" s="12" t="s">
        <v>2806</v>
      </c>
      <c r="H727" s="10">
        <v>945422</v>
      </c>
      <c r="I727" s="12" t="s">
        <v>18</v>
      </c>
      <c r="J727" s="11"/>
      <c r="K727" s="12" t="s">
        <v>2807</v>
      </c>
      <c r="L727" s="10">
        <v>439</v>
      </c>
      <c r="M727" s="12" t="s">
        <v>2808</v>
      </c>
    </row>
    <row r="728" spans="1:13" ht="20.149999999999999" customHeight="1">
      <c r="A728" s="8" t="s">
        <v>14</v>
      </c>
      <c r="B728" s="9">
        <v>718262</v>
      </c>
      <c r="C728" s="10">
        <v>720460</v>
      </c>
      <c r="D728" s="11"/>
      <c r="E728" s="12" t="s">
        <v>37</v>
      </c>
      <c r="F728" s="12" t="s">
        <v>2809</v>
      </c>
      <c r="G728" s="12" t="s">
        <v>2810</v>
      </c>
      <c r="H728" s="10">
        <v>945297</v>
      </c>
      <c r="I728" s="12" t="s">
        <v>18</v>
      </c>
      <c r="J728" s="11"/>
      <c r="K728" s="12" t="s">
        <v>2811</v>
      </c>
      <c r="L728" s="10">
        <v>732</v>
      </c>
      <c r="M728" s="12" t="s">
        <v>2812</v>
      </c>
    </row>
    <row r="729" spans="1:13" ht="20.149999999999999" customHeight="1">
      <c r="A729" s="8" t="s">
        <v>14</v>
      </c>
      <c r="B729" s="9">
        <v>720718</v>
      </c>
      <c r="C729" s="10">
        <v>720822</v>
      </c>
      <c r="D729" s="11"/>
      <c r="E729" s="12" t="s">
        <v>37</v>
      </c>
      <c r="F729" s="12" t="s">
        <v>2813</v>
      </c>
      <c r="G729" s="12" t="s">
        <v>2814</v>
      </c>
      <c r="H729" s="10">
        <v>63925627</v>
      </c>
      <c r="I729" s="12" t="s">
        <v>18</v>
      </c>
      <c r="J729" s="11"/>
      <c r="K729" s="12" t="s">
        <v>2815</v>
      </c>
      <c r="L729" s="10">
        <v>34</v>
      </c>
      <c r="M729" s="12" t="s">
        <v>2816</v>
      </c>
    </row>
    <row r="730" spans="1:13" ht="20.149999999999999" customHeight="1">
      <c r="A730" s="8" t="s">
        <v>14</v>
      </c>
      <c r="B730" s="9">
        <v>721056</v>
      </c>
      <c r="C730" s="10">
        <v>721733</v>
      </c>
      <c r="D730" s="11"/>
      <c r="E730" s="12" t="s">
        <v>37</v>
      </c>
      <c r="F730" s="12" t="s">
        <v>2817</v>
      </c>
      <c r="G730" s="12" t="s">
        <v>2818</v>
      </c>
      <c r="H730" s="10">
        <v>945302</v>
      </c>
      <c r="I730" s="12" t="s">
        <v>18</v>
      </c>
      <c r="J730" s="11"/>
      <c r="K730" s="12" t="s">
        <v>2819</v>
      </c>
      <c r="L730" s="10">
        <v>225</v>
      </c>
      <c r="M730" s="12" t="s">
        <v>2820</v>
      </c>
    </row>
    <row r="731" spans="1:13" ht="20.149999999999999" customHeight="1">
      <c r="A731" s="8" t="s">
        <v>14</v>
      </c>
      <c r="B731" s="9">
        <v>721730</v>
      </c>
      <c r="C731" s="10">
        <v>724414</v>
      </c>
      <c r="D731" s="11"/>
      <c r="E731" s="12" t="s">
        <v>37</v>
      </c>
      <c r="F731" s="12" t="s">
        <v>2821</v>
      </c>
      <c r="G731" s="12" t="s">
        <v>2822</v>
      </c>
      <c r="H731" s="10">
        <v>946744</v>
      </c>
      <c r="I731" s="12" t="s">
        <v>18</v>
      </c>
      <c r="J731" s="11"/>
      <c r="K731" s="12" t="s">
        <v>2823</v>
      </c>
      <c r="L731" s="10">
        <v>894</v>
      </c>
      <c r="M731" s="12" t="s">
        <v>2824</v>
      </c>
    </row>
    <row r="732" spans="1:13" ht="20.149999999999999" customHeight="1">
      <c r="A732" s="8" t="s">
        <v>14</v>
      </c>
      <c r="B732" s="9">
        <v>724407</v>
      </c>
      <c r="C732" s="10">
        <v>724979</v>
      </c>
      <c r="D732" s="11"/>
      <c r="E732" s="12" t="s">
        <v>37</v>
      </c>
      <c r="F732" s="12" t="s">
        <v>2825</v>
      </c>
      <c r="G732" s="12" t="s">
        <v>2826</v>
      </c>
      <c r="H732" s="10">
        <v>947508</v>
      </c>
      <c r="I732" s="12" t="s">
        <v>18</v>
      </c>
      <c r="J732" s="11"/>
      <c r="K732" s="12" t="s">
        <v>2827</v>
      </c>
      <c r="L732" s="10">
        <v>190</v>
      </c>
      <c r="M732" s="12" t="s">
        <v>2828</v>
      </c>
    </row>
    <row r="733" spans="1:13" ht="20.149999999999999" customHeight="1">
      <c r="A733" s="8" t="s">
        <v>14</v>
      </c>
      <c r="B733" s="9">
        <v>724988</v>
      </c>
      <c r="C733" s="10">
        <v>727036</v>
      </c>
      <c r="D733" s="11"/>
      <c r="E733" s="12" t="s">
        <v>37</v>
      </c>
      <c r="F733" s="12" t="s">
        <v>2829</v>
      </c>
      <c r="G733" s="12" t="s">
        <v>2830</v>
      </c>
      <c r="H733" s="10">
        <v>947450</v>
      </c>
      <c r="I733" s="12" t="s">
        <v>18</v>
      </c>
      <c r="J733" s="11"/>
      <c r="K733" s="12" t="s">
        <v>2831</v>
      </c>
      <c r="L733" s="10">
        <v>682</v>
      </c>
      <c r="M733" s="12" t="s">
        <v>2832</v>
      </c>
    </row>
    <row r="734" spans="1:13" ht="20.149999999999999" customHeight="1">
      <c r="A734" s="8" t="s">
        <v>14</v>
      </c>
      <c r="B734" s="9">
        <v>727059</v>
      </c>
      <c r="C734" s="10">
        <v>728732</v>
      </c>
      <c r="D734" s="11"/>
      <c r="E734" s="12" t="s">
        <v>37</v>
      </c>
      <c r="F734" s="12" t="s">
        <v>2833</v>
      </c>
      <c r="G734" s="12" t="s">
        <v>2834</v>
      </c>
      <c r="H734" s="10">
        <v>946045</v>
      </c>
      <c r="I734" s="12" t="s">
        <v>18</v>
      </c>
      <c r="J734" s="11"/>
      <c r="K734" s="12" t="s">
        <v>2835</v>
      </c>
      <c r="L734" s="10">
        <v>557</v>
      </c>
      <c r="M734" s="12" t="s">
        <v>2836</v>
      </c>
    </row>
    <row r="735" spans="1:13" ht="20.149999999999999" customHeight="1">
      <c r="A735" s="8" t="s">
        <v>14</v>
      </c>
      <c r="B735" s="9">
        <v>728732</v>
      </c>
      <c r="C735" s="10">
        <v>728821</v>
      </c>
      <c r="D735" s="11"/>
      <c r="E735" s="12" t="s">
        <v>37</v>
      </c>
      <c r="F735" s="12" t="s">
        <v>2837</v>
      </c>
      <c r="G735" s="12" t="s">
        <v>2838</v>
      </c>
      <c r="H735" s="10">
        <v>948946</v>
      </c>
      <c r="I735" s="12" t="s">
        <v>18</v>
      </c>
      <c r="J735" s="11"/>
      <c r="K735" s="12" t="s">
        <v>2839</v>
      </c>
      <c r="L735" s="10">
        <v>29</v>
      </c>
      <c r="M735" s="12" t="s">
        <v>2840</v>
      </c>
    </row>
    <row r="736" spans="1:13" ht="20.149999999999999" customHeight="1">
      <c r="A736" s="8" t="s">
        <v>14</v>
      </c>
      <c r="B736" s="9">
        <v>729134</v>
      </c>
      <c r="C736" s="10">
        <v>729340</v>
      </c>
      <c r="D736" s="11"/>
      <c r="E736" s="12" t="s">
        <v>15</v>
      </c>
      <c r="F736" s="12" t="s">
        <v>2841</v>
      </c>
      <c r="G736" s="12" t="s">
        <v>2842</v>
      </c>
      <c r="H736" s="10">
        <v>947452</v>
      </c>
      <c r="I736" s="12" t="s">
        <v>18</v>
      </c>
      <c r="J736" s="11"/>
      <c r="K736" s="12" t="s">
        <v>2843</v>
      </c>
      <c r="L736" s="10">
        <v>68</v>
      </c>
      <c r="M736" s="12" t="s">
        <v>2844</v>
      </c>
    </row>
    <row r="737" spans="1:13" ht="20.149999999999999" customHeight="1">
      <c r="A737" s="8" t="s">
        <v>14</v>
      </c>
      <c r="B737" s="9">
        <v>729583</v>
      </c>
      <c r="C737" s="10">
        <v>733776</v>
      </c>
      <c r="D737" s="11"/>
      <c r="E737" s="12" t="s">
        <v>15</v>
      </c>
      <c r="F737" s="12" t="s">
        <v>2845</v>
      </c>
      <c r="G737" s="12" t="s">
        <v>2846</v>
      </c>
      <c r="H737" s="10">
        <v>945306</v>
      </c>
      <c r="I737" s="12" t="s">
        <v>18</v>
      </c>
      <c r="J737" s="11"/>
      <c r="K737" s="12" t="s">
        <v>2847</v>
      </c>
      <c r="L737" s="10">
        <v>1397</v>
      </c>
      <c r="M737" s="12" t="s">
        <v>2848</v>
      </c>
    </row>
    <row r="738" spans="1:13" ht="20.149999999999999" customHeight="1">
      <c r="A738" s="8" t="s">
        <v>14</v>
      </c>
      <c r="B738" s="9">
        <v>733776</v>
      </c>
      <c r="C738" s="10">
        <v>734102</v>
      </c>
      <c r="D738" s="11"/>
      <c r="E738" s="12" t="s">
        <v>15</v>
      </c>
      <c r="F738" s="12" t="s">
        <v>2849</v>
      </c>
      <c r="G738" s="12" t="s">
        <v>2850</v>
      </c>
      <c r="H738" s="10">
        <v>947566</v>
      </c>
      <c r="I738" s="12" t="s">
        <v>18</v>
      </c>
      <c r="J738" s="11"/>
      <c r="K738" s="12" t="s">
        <v>2851</v>
      </c>
      <c r="L738" s="10">
        <v>108</v>
      </c>
      <c r="M738" s="12" t="s">
        <v>2852</v>
      </c>
    </row>
    <row r="739" spans="1:13" ht="20.149999999999999" customHeight="1">
      <c r="A739" s="8" t="s">
        <v>14</v>
      </c>
      <c r="B739" s="9">
        <v>734220</v>
      </c>
      <c r="C739" s="10">
        <v>735653</v>
      </c>
      <c r="D739" s="11"/>
      <c r="E739" s="12" t="s">
        <v>15</v>
      </c>
      <c r="F739" s="12" t="s">
        <v>915</v>
      </c>
      <c r="G739" s="12" t="s">
        <v>2853</v>
      </c>
      <c r="H739" s="10">
        <v>946124</v>
      </c>
      <c r="I739" s="12" t="s">
        <v>917</v>
      </c>
      <c r="J739" s="11"/>
      <c r="K739" s="11"/>
      <c r="L739" s="11"/>
      <c r="M739" s="12" t="s">
        <v>2854</v>
      </c>
    </row>
    <row r="740" spans="1:13" ht="20.149999999999999" customHeight="1">
      <c r="A740" s="8" t="s">
        <v>14</v>
      </c>
      <c r="B740" s="9">
        <v>735650</v>
      </c>
      <c r="C740" s="10">
        <v>736219</v>
      </c>
      <c r="D740" s="11"/>
      <c r="E740" s="12" t="s">
        <v>15</v>
      </c>
      <c r="F740" s="12" t="s">
        <v>2855</v>
      </c>
      <c r="G740" s="12" t="s">
        <v>2856</v>
      </c>
      <c r="H740" s="10">
        <v>947288</v>
      </c>
      <c r="I740" s="12" t="s">
        <v>18</v>
      </c>
      <c r="J740" s="11"/>
      <c r="K740" s="12" t="s">
        <v>2857</v>
      </c>
      <c r="L740" s="10">
        <v>189</v>
      </c>
      <c r="M740" s="12" t="s">
        <v>2858</v>
      </c>
    </row>
    <row r="741" spans="1:13" ht="20.149999999999999" customHeight="1">
      <c r="A741" s="8" t="s">
        <v>14</v>
      </c>
      <c r="B741" s="9">
        <v>736445</v>
      </c>
      <c r="C741" s="10">
        <v>736699</v>
      </c>
      <c r="D741" s="11"/>
      <c r="E741" s="12" t="s">
        <v>15</v>
      </c>
      <c r="F741" s="12" t="s">
        <v>2859</v>
      </c>
      <c r="G741" s="12" t="s">
        <v>2860</v>
      </c>
      <c r="H741" s="10">
        <v>1450245</v>
      </c>
      <c r="I741" s="12" t="s">
        <v>18</v>
      </c>
      <c r="J741" s="11"/>
      <c r="K741" s="12" t="s">
        <v>2861</v>
      </c>
      <c r="L741" s="10">
        <v>84</v>
      </c>
      <c r="M741" s="12" t="s">
        <v>2862</v>
      </c>
    </row>
    <row r="742" spans="1:13" ht="20.149999999999999" customHeight="1">
      <c r="A742" s="8" t="s">
        <v>14</v>
      </c>
      <c r="B742" s="9">
        <v>736900</v>
      </c>
      <c r="C742" s="10">
        <v>737961</v>
      </c>
      <c r="D742" s="11"/>
      <c r="E742" s="12" t="s">
        <v>15</v>
      </c>
      <c r="F742" s="12" t="s">
        <v>915</v>
      </c>
      <c r="G742" s="12" t="s">
        <v>2863</v>
      </c>
      <c r="H742" s="10">
        <v>947075</v>
      </c>
      <c r="I742" s="12" t="s">
        <v>917</v>
      </c>
      <c r="J742" s="11"/>
      <c r="K742" s="11"/>
      <c r="L742" s="11"/>
      <c r="M742" s="12" t="s">
        <v>2864</v>
      </c>
    </row>
    <row r="743" spans="1:13" ht="20.149999999999999" customHeight="1">
      <c r="A743" s="8" t="s">
        <v>14</v>
      </c>
      <c r="B743" s="9">
        <v>738092</v>
      </c>
      <c r="C743" s="10">
        <v>738853</v>
      </c>
      <c r="D743" s="11"/>
      <c r="E743" s="12" t="s">
        <v>15</v>
      </c>
      <c r="F743" s="12" t="s">
        <v>2865</v>
      </c>
      <c r="G743" s="12" t="s">
        <v>2866</v>
      </c>
      <c r="H743" s="10">
        <v>945176</v>
      </c>
      <c r="I743" s="12" t="s">
        <v>18</v>
      </c>
      <c r="J743" s="11"/>
      <c r="K743" s="12" t="s">
        <v>2867</v>
      </c>
      <c r="L743" s="10">
        <v>253</v>
      </c>
      <c r="M743" s="12" t="s">
        <v>2868</v>
      </c>
    </row>
    <row r="744" spans="1:13" ht="20.149999999999999" customHeight="1">
      <c r="A744" s="8" t="s">
        <v>14</v>
      </c>
      <c r="B744" s="9">
        <v>739001</v>
      </c>
      <c r="C744" s="10">
        <v>739510</v>
      </c>
      <c r="D744" s="11"/>
      <c r="E744" s="12" t="s">
        <v>15</v>
      </c>
      <c r="F744" s="12" t="s">
        <v>2869</v>
      </c>
      <c r="G744" s="12" t="s">
        <v>2870</v>
      </c>
      <c r="H744" s="10">
        <v>944853</v>
      </c>
      <c r="I744" s="12" t="s">
        <v>18</v>
      </c>
      <c r="J744" s="11"/>
      <c r="K744" s="12" t="s">
        <v>2871</v>
      </c>
      <c r="L744" s="10">
        <v>169</v>
      </c>
      <c r="M744" s="12" t="s">
        <v>2872</v>
      </c>
    </row>
    <row r="745" spans="1:13" ht="20.149999999999999" customHeight="1">
      <c r="A745" s="8" t="s">
        <v>14</v>
      </c>
      <c r="B745" s="9">
        <v>739507</v>
      </c>
      <c r="C745" s="10">
        <v>740925</v>
      </c>
      <c r="D745" s="11"/>
      <c r="E745" s="12" t="s">
        <v>15</v>
      </c>
      <c r="F745" s="12" t="s">
        <v>2873</v>
      </c>
      <c r="G745" s="12" t="s">
        <v>2874</v>
      </c>
      <c r="H745" s="10">
        <v>947005</v>
      </c>
      <c r="I745" s="12" t="s">
        <v>18</v>
      </c>
      <c r="J745" s="11"/>
      <c r="K745" s="12" t="s">
        <v>2875</v>
      </c>
      <c r="L745" s="10">
        <v>472</v>
      </c>
      <c r="M745" s="12" t="s">
        <v>2876</v>
      </c>
    </row>
    <row r="746" spans="1:13" ht="20.149999999999999" customHeight="1">
      <c r="A746" s="8" t="s">
        <v>14</v>
      </c>
      <c r="B746" s="9">
        <v>741075</v>
      </c>
      <c r="C746" s="10">
        <v>742556</v>
      </c>
      <c r="D746" s="11"/>
      <c r="E746" s="12" t="s">
        <v>37</v>
      </c>
      <c r="F746" s="12" t="s">
        <v>2877</v>
      </c>
      <c r="G746" s="12" t="s">
        <v>2878</v>
      </c>
      <c r="H746" s="10">
        <v>947368</v>
      </c>
      <c r="I746" s="12" t="s">
        <v>18</v>
      </c>
      <c r="J746" s="11"/>
      <c r="K746" s="12" t="s">
        <v>2879</v>
      </c>
      <c r="L746" s="10">
        <v>493</v>
      </c>
      <c r="M746" s="12" t="s">
        <v>2880</v>
      </c>
    </row>
    <row r="747" spans="1:13" ht="20.149999999999999" customHeight="1">
      <c r="A747" s="8" t="s">
        <v>14</v>
      </c>
      <c r="B747" s="9">
        <v>742827</v>
      </c>
      <c r="C747" s="10">
        <v>743570</v>
      </c>
      <c r="D747" s="11"/>
      <c r="E747" s="12" t="s">
        <v>15</v>
      </c>
      <c r="F747" s="12" t="s">
        <v>2881</v>
      </c>
      <c r="G747" s="12" t="s">
        <v>2882</v>
      </c>
      <c r="H747" s="10">
        <v>945824</v>
      </c>
      <c r="I747" s="12" t="s">
        <v>18</v>
      </c>
      <c r="J747" s="11"/>
      <c r="K747" s="12" t="s">
        <v>2883</v>
      </c>
      <c r="L747" s="10">
        <v>247</v>
      </c>
      <c r="M747" s="12" t="s">
        <v>2884</v>
      </c>
    </row>
    <row r="748" spans="1:13" ht="20.149999999999999" customHeight="1">
      <c r="A748" s="8" t="s">
        <v>14</v>
      </c>
      <c r="B748" s="9">
        <v>743593</v>
      </c>
      <c r="C748" s="10">
        <v>744249</v>
      </c>
      <c r="D748" s="11"/>
      <c r="E748" s="12" t="s">
        <v>15</v>
      </c>
      <c r="F748" s="12" t="s">
        <v>2885</v>
      </c>
      <c r="G748" s="12" t="s">
        <v>2886</v>
      </c>
      <c r="H748" s="10">
        <v>945311</v>
      </c>
      <c r="I748" s="12" t="s">
        <v>18</v>
      </c>
      <c r="J748" s="11"/>
      <c r="K748" s="12" t="s">
        <v>2887</v>
      </c>
      <c r="L748" s="10">
        <v>218</v>
      </c>
      <c r="M748" s="12" t="s">
        <v>2888</v>
      </c>
    </row>
    <row r="749" spans="1:13" ht="20.149999999999999" customHeight="1">
      <c r="A749" s="8" t="s">
        <v>14</v>
      </c>
      <c r="B749" s="9">
        <v>744243</v>
      </c>
      <c r="C749" s="10">
        <v>745175</v>
      </c>
      <c r="D749" s="11"/>
      <c r="E749" s="12" t="s">
        <v>15</v>
      </c>
      <c r="F749" s="12" t="s">
        <v>2889</v>
      </c>
      <c r="G749" s="12" t="s">
        <v>2890</v>
      </c>
      <c r="H749" s="10">
        <v>945317</v>
      </c>
      <c r="I749" s="12" t="s">
        <v>18</v>
      </c>
      <c r="J749" s="11"/>
      <c r="K749" s="12" t="s">
        <v>2891</v>
      </c>
      <c r="L749" s="10">
        <v>310</v>
      </c>
      <c r="M749" s="12" t="s">
        <v>2892</v>
      </c>
    </row>
    <row r="750" spans="1:13" ht="20.149999999999999" customHeight="1">
      <c r="A750" s="8" t="s">
        <v>14</v>
      </c>
      <c r="B750" s="9">
        <v>745165</v>
      </c>
      <c r="C750" s="10">
        <v>745899</v>
      </c>
      <c r="D750" s="11"/>
      <c r="E750" s="12" t="s">
        <v>15</v>
      </c>
      <c r="F750" s="12" t="s">
        <v>2893</v>
      </c>
      <c r="G750" s="12" t="s">
        <v>2894</v>
      </c>
      <c r="H750" s="10">
        <v>945318</v>
      </c>
      <c r="I750" s="12" t="s">
        <v>18</v>
      </c>
      <c r="J750" s="11"/>
      <c r="K750" s="12" t="s">
        <v>2895</v>
      </c>
      <c r="L750" s="10">
        <v>244</v>
      </c>
      <c r="M750" s="12" t="s">
        <v>2896</v>
      </c>
    </row>
    <row r="751" spans="1:13" ht="20.149999999999999" customHeight="1">
      <c r="A751" s="8" t="s">
        <v>14</v>
      </c>
      <c r="B751" s="9">
        <v>745935</v>
      </c>
      <c r="C751" s="10">
        <v>746726</v>
      </c>
      <c r="D751" s="11"/>
      <c r="E751" s="12" t="s">
        <v>15</v>
      </c>
      <c r="F751" s="12" t="s">
        <v>2897</v>
      </c>
      <c r="G751" s="12" t="s">
        <v>2898</v>
      </c>
      <c r="H751" s="10">
        <v>945320</v>
      </c>
      <c r="I751" s="12" t="s">
        <v>18</v>
      </c>
      <c r="J751" s="11"/>
      <c r="K751" s="12" t="s">
        <v>2899</v>
      </c>
      <c r="L751" s="10">
        <v>263</v>
      </c>
      <c r="M751" s="12" t="s">
        <v>2900</v>
      </c>
    </row>
    <row r="752" spans="1:13" ht="20.149999999999999" customHeight="1">
      <c r="A752" s="8" t="s">
        <v>14</v>
      </c>
      <c r="B752" s="9">
        <v>746723</v>
      </c>
      <c r="C752" s="10">
        <v>747769</v>
      </c>
      <c r="D752" s="11"/>
      <c r="E752" s="12" t="s">
        <v>37</v>
      </c>
      <c r="F752" s="12" t="s">
        <v>2901</v>
      </c>
      <c r="G752" s="12" t="s">
        <v>2902</v>
      </c>
      <c r="H752" s="10">
        <v>945321</v>
      </c>
      <c r="I752" s="12" t="s">
        <v>18</v>
      </c>
      <c r="J752" s="11"/>
      <c r="K752" s="12" t="s">
        <v>2903</v>
      </c>
      <c r="L752" s="10">
        <v>348</v>
      </c>
      <c r="M752" s="12" t="s">
        <v>2904</v>
      </c>
    </row>
    <row r="753" spans="1:13" ht="20.149999999999999" customHeight="1">
      <c r="A753" s="8" t="s">
        <v>14</v>
      </c>
      <c r="B753" s="9">
        <v>747921</v>
      </c>
      <c r="C753" s="10">
        <v>748982</v>
      </c>
      <c r="D753" s="11"/>
      <c r="E753" s="12" t="s">
        <v>37</v>
      </c>
      <c r="F753" s="12" t="s">
        <v>2905</v>
      </c>
      <c r="G753" s="12" t="s">
        <v>2906</v>
      </c>
      <c r="H753" s="10">
        <v>947550</v>
      </c>
      <c r="I753" s="12" t="s">
        <v>18</v>
      </c>
      <c r="J753" s="11"/>
      <c r="K753" s="12" t="s">
        <v>2907</v>
      </c>
      <c r="L753" s="10">
        <v>353</v>
      </c>
      <c r="M753" s="12" t="s">
        <v>2908</v>
      </c>
    </row>
    <row r="754" spans="1:13" ht="20.149999999999999" customHeight="1">
      <c r="A754" s="8" t="s">
        <v>14</v>
      </c>
      <c r="B754" s="9">
        <v>748979</v>
      </c>
      <c r="C754" s="10">
        <v>749707</v>
      </c>
      <c r="D754" s="11"/>
      <c r="E754" s="12" t="s">
        <v>37</v>
      </c>
      <c r="F754" s="12" t="s">
        <v>2909</v>
      </c>
      <c r="G754" s="12" t="s">
        <v>2910</v>
      </c>
      <c r="H754" s="10">
        <v>945110</v>
      </c>
      <c r="I754" s="12" t="s">
        <v>18</v>
      </c>
      <c r="J754" s="11"/>
      <c r="K754" s="12" t="s">
        <v>2911</v>
      </c>
      <c r="L754" s="10">
        <v>242</v>
      </c>
      <c r="M754" s="12" t="s">
        <v>2912</v>
      </c>
    </row>
    <row r="755" spans="1:13" ht="20.149999999999999" customHeight="1">
      <c r="A755" s="8" t="s">
        <v>14</v>
      </c>
      <c r="B755" s="9">
        <v>749722</v>
      </c>
      <c r="C755" s="10">
        <v>752169</v>
      </c>
      <c r="D755" s="11"/>
      <c r="E755" s="12" t="s">
        <v>37</v>
      </c>
      <c r="F755" s="12" t="s">
        <v>2913</v>
      </c>
      <c r="G755" s="12" t="s">
        <v>2914</v>
      </c>
      <c r="H755" s="10">
        <v>946537</v>
      </c>
      <c r="I755" s="12" t="s">
        <v>18</v>
      </c>
      <c r="J755" s="11"/>
      <c r="K755" s="12" t="s">
        <v>2915</v>
      </c>
      <c r="L755" s="10">
        <v>815</v>
      </c>
      <c r="M755" s="12" t="s">
        <v>2916</v>
      </c>
    </row>
    <row r="756" spans="1:13" ht="20.149999999999999" customHeight="1">
      <c r="A756" s="8" t="s">
        <v>14</v>
      </c>
      <c r="B756" s="9">
        <v>752229</v>
      </c>
      <c r="C756" s="10">
        <v>752795</v>
      </c>
      <c r="D756" s="11"/>
      <c r="E756" s="12" t="s">
        <v>37</v>
      </c>
      <c r="F756" s="12" t="s">
        <v>2917</v>
      </c>
      <c r="G756" s="12" t="s">
        <v>2918</v>
      </c>
      <c r="H756" s="10">
        <v>945325</v>
      </c>
      <c r="I756" s="12" t="s">
        <v>18</v>
      </c>
      <c r="J756" s="11"/>
      <c r="K756" s="12" t="s">
        <v>2919</v>
      </c>
      <c r="L756" s="10">
        <v>188</v>
      </c>
      <c r="M756" s="12" t="s">
        <v>2920</v>
      </c>
    </row>
    <row r="757" spans="1:13" ht="20.149999999999999" customHeight="1">
      <c r="A757" s="8" t="s">
        <v>14</v>
      </c>
      <c r="B757" s="9">
        <v>753185</v>
      </c>
      <c r="C757" s="10">
        <v>754468</v>
      </c>
      <c r="D757" s="11"/>
      <c r="E757" s="12" t="s">
        <v>37</v>
      </c>
      <c r="F757" s="12" t="s">
        <v>2921</v>
      </c>
      <c r="G757" s="12" t="s">
        <v>2922</v>
      </c>
      <c r="H757" s="10">
        <v>945323</v>
      </c>
      <c r="I757" s="12" t="s">
        <v>18</v>
      </c>
      <c r="J757" s="11"/>
      <c r="K757" s="12" t="s">
        <v>2923</v>
      </c>
      <c r="L757" s="10">
        <v>427</v>
      </c>
      <c r="M757" s="12" t="s">
        <v>2924</v>
      </c>
    </row>
    <row r="758" spans="1:13" ht="20.149999999999999" customHeight="1">
      <c r="A758" s="8" t="s">
        <v>14</v>
      </c>
      <c r="B758" s="9">
        <v>754658</v>
      </c>
      <c r="C758" s="10">
        <v>754690</v>
      </c>
      <c r="D758" s="11"/>
      <c r="E758" s="12" t="s">
        <v>37</v>
      </c>
      <c r="F758" s="12" t="s">
        <v>2925</v>
      </c>
      <c r="G758" s="12" t="s">
        <v>2926</v>
      </c>
      <c r="H758" s="10">
        <v>63925628</v>
      </c>
      <c r="I758" s="12" t="s">
        <v>18</v>
      </c>
      <c r="J758" s="11"/>
      <c r="K758" s="12" t="s">
        <v>2927</v>
      </c>
      <c r="L758" s="10">
        <v>10</v>
      </c>
      <c r="M758" s="12" t="s">
        <v>2928</v>
      </c>
    </row>
    <row r="759" spans="1:13" ht="20.149999999999999" customHeight="1">
      <c r="A759" s="8" t="s">
        <v>14</v>
      </c>
      <c r="B759" s="9">
        <v>754674</v>
      </c>
      <c r="C759" s="10">
        <v>754781</v>
      </c>
      <c r="D759" s="11"/>
      <c r="E759" s="12" t="s">
        <v>37</v>
      </c>
      <c r="F759" s="12" t="s">
        <v>2929</v>
      </c>
      <c r="G759" s="12" t="s">
        <v>2930</v>
      </c>
      <c r="H759" s="10">
        <v>38094945</v>
      </c>
      <c r="I759" s="12" t="s">
        <v>18</v>
      </c>
      <c r="J759" s="11"/>
      <c r="K759" s="12" t="s">
        <v>2931</v>
      </c>
      <c r="L759" s="10">
        <v>35</v>
      </c>
      <c r="M759" s="12" t="s">
        <v>2932</v>
      </c>
    </row>
    <row r="760" spans="1:13" ht="20.149999999999999" customHeight="1">
      <c r="A760" s="8" t="s">
        <v>14</v>
      </c>
      <c r="B760" s="9">
        <v>755177</v>
      </c>
      <c r="C760" s="10">
        <v>755566</v>
      </c>
      <c r="D760" s="11"/>
      <c r="E760" s="12" t="s">
        <v>15</v>
      </c>
      <c r="F760" s="12" t="s">
        <v>2933</v>
      </c>
      <c r="G760" s="12" t="s">
        <v>2934</v>
      </c>
      <c r="H760" s="10">
        <v>945316</v>
      </c>
      <c r="I760" s="12" t="s">
        <v>18</v>
      </c>
      <c r="J760" s="11"/>
      <c r="K760" s="12" t="s">
        <v>2935</v>
      </c>
      <c r="L760" s="10">
        <v>129</v>
      </c>
      <c r="M760" s="12" t="s">
        <v>2936</v>
      </c>
    </row>
    <row r="761" spans="1:13" ht="20.149999999999999" customHeight="1">
      <c r="A761" s="8" t="s">
        <v>14</v>
      </c>
      <c r="B761" s="9">
        <v>755560</v>
      </c>
      <c r="C761" s="10">
        <v>755907</v>
      </c>
      <c r="D761" s="11"/>
      <c r="E761" s="12" t="s">
        <v>15</v>
      </c>
      <c r="F761" s="12" t="s">
        <v>2937</v>
      </c>
      <c r="G761" s="12" t="s">
        <v>2938</v>
      </c>
      <c r="H761" s="10">
        <v>945322</v>
      </c>
      <c r="I761" s="12" t="s">
        <v>18</v>
      </c>
      <c r="J761" s="11"/>
      <c r="K761" s="12" t="s">
        <v>2939</v>
      </c>
      <c r="L761" s="10">
        <v>115</v>
      </c>
      <c r="M761" s="12" t="s">
        <v>2940</v>
      </c>
    </row>
    <row r="762" spans="1:13" ht="20.149999999999999" customHeight="1">
      <c r="A762" s="8" t="s">
        <v>14</v>
      </c>
      <c r="B762" s="9">
        <v>755907</v>
      </c>
      <c r="C762" s="10">
        <v>757673</v>
      </c>
      <c r="D762" s="11"/>
      <c r="E762" s="12" t="s">
        <v>15</v>
      </c>
      <c r="F762" s="12" t="s">
        <v>2941</v>
      </c>
      <c r="G762" s="12" t="s">
        <v>2942</v>
      </c>
      <c r="H762" s="10">
        <v>945402</v>
      </c>
      <c r="I762" s="12" t="s">
        <v>18</v>
      </c>
      <c r="J762" s="11"/>
      <c r="K762" s="12" t="s">
        <v>2943</v>
      </c>
      <c r="L762" s="10">
        <v>588</v>
      </c>
      <c r="M762" s="12" t="s">
        <v>2944</v>
      </c>
    </row>
    <row r="763" spans="1:13" ht="20.149999999999999" customHeight="1">
      <c r="A763" s="8" t="s">
        <v>14</v>
      </c>
      <c r="B763" s="9">
        <v>757689</v>
      </c>
      <c r="C763" s="10">
        <v>758405</v>
      </c>
      <c r="D763" s="11"/>
      <c r="E763" s="12" t="s">
        <v>15</v>
      </c>
      <c r="F763" s="12" t="s">
        <v>2945</v>
      </c>
      <c r="G763" s="12" t="s">
        <v>2946</v>
      </c>
      <c r="H763" s="10">
        <v>945300</v>
      </c>
      <c r="I763" s="12" t="s">
        <v>18</v>
      </c>
      <c r="J763" s="11"/>
      <c r="K763" s="12" t="s">
        <v>2947</v>
      </c>
      <c r="L763" s="10">
        <v>238</v>
      </c>
      <c r="M763" s="12" t="s">
        <v>2948</v>
      </c>
    </row>
    <row r="764" spans="1:13" ht="20.149999999999999" customHeight="1">
      <c r="A764" s="8" t="s">
        <v>14</v>
      </c>
      <c r="B764" s="9">
        <v>758706</v>
      </c>
      <c r="C764" s="10">
        <v>761507</v>
      </c>
      <c r="D764" s="11"/>
      <c r="E764" s="12" t="s">
        <v>15</v>
      </c>
      <c r="F764" s="12" t="s">
        <v>2949</v>
      </c>
      <c r="G764" s="12" t="s">
        <v>2950</v>
      </c>
      <c r="H764" s="10">
        <v>945303</v>
      </c>
      <c r="I764" s="12" t="s">
        <v>18</v>
      </c>
      <c r="J764" s="11"/>
      <c r="K764" s="12" t="s">
        <v>2951</v>
      </c>
      <c r="L764" s="10">
        <v>933</v>
      </c>
      <c r="M764" s="12" t="s">
        <v>2952</v>
      </c>
    </row>
    <row r="765" spans="1:13" ht="20.149999999999999" customHeight="1">
      <c r="A765" s="8" t="s">
        <v>14</v>
      </c>
      <c r="B765" s="9">
        <v>761522</v>
      </c>
      <c r="C765" s="10">
        <v>762739</v>
      </c>
      <c r="D765" s="11"/>
      <c r="E765" s="12" t="s">
        <v>15</v>
      </c>
      <c r="F765" s="12" t="s">
        <v>2953</v>
      </c>
      <c r="G765" s="12" t="s">
        <v>2954</v>
      </c>
      <c r="H765" s="10">
        <v>945307</v>
      </c>
      <c r="I765" s="12" t="s">
        <v>18</v>
      </c>
      <c r="J765" s="11"/>
      <c r="K765" s="12" t="s">
        <v>2955</v>
      </c>
      <c r="L765" s="10">
        <v>405</v>
      </c>
      <c r="M765" s="12" t="s">
        <v>2956</v>
      </c>
    </row>
    <row r="766" spans="1:13" ht="20.149999999999999" customHeight="1">
      <c r="A766" s="8" t="s">
        <v>14</v>
      </c>
      <c r="B766" s="9">
        <v>763014</v>
      </c>
      <c r="C766" s="10">
        <v>764180</v>
      </c>
      <c r="D766" s="11"/>
      <c r="E766" s="12" t="s">
        <v>15</v>
      </c>
      <c r="F766" s="12" t="s">
        <v>2957</v>
      </c>
      <c r="G766" s="12" t="s">
        <v>2958</v>
      </c>
      <c r="H766" s="10">
        <v>945312</v>
      </c>
      <c r="I766" s="12" t="s">
        <v>18</v>
      </c>
      <c r="J766" s="11"/>
      <c r="K766" s="12" t="s">
        <v>2959</v>
      </c>
      <c r="L766" s="10">
        <v>388</v>
      </c>
      <c r="M766" s="12" t="s">
        <v>2960</v>
      </c>
    </row>
    <row r="767" spans="1:13" ht="20.149999999999999" customHeight="1">
      <c r="A767" s="8" t="s">
        <v>14</v>
      </c>
      <c r="B767" s="9">
        <v>764180</v>
      </c>
      <c r="C767" s="10">
        <v>765049</v>
      </c>
      <c r="D767" s="11"/>
      <c r="E767" s="12" t="s">
        <v>15</v>
      </c>
      <c r="F767" s="12" t="s">
        <v>2961</v>
      </c>
      <c r="G767" s="12" t="s">
        <v>2962</v>
      </c>
      <c r="H767" s="10">
        <v>945314</v>
      </c>
      <c r="I767" s="12" t="s">
        <v>18</v>
      </c>
      <c r="J767" s="11"/>
      <c r="K767" s="12" t="s">
        <v>2963</v>
      </c>
      <c r="L767" s="10">
        <v>289</v>
      </c>
      <c r="M767" s="12" t="s">
        <v>2964</v>
      </c>
    </row>
    <row r="768" spans="1:13" ht="20.149999999999999" customHeight="1">
      <c r="A768" s="8" t="s">
        <v>14</v>
      </c>
      <c r="B768" s="9">
        <v>765050</v>
      </c>
      <c r="C768" s="10">
        <v>765150</v>
      </c>
      <c r="D768" s="11"/>
      <c r="E768" s="12" t="s">
        <v>15</v>
      </c>
      <c r="F768" s="12" t="s">
        <v>2965</v>
      </c>
      <c r="G768" s="12" t="s">
        <v>2966</v>
      </c>
      <c r="H768" s="10">
        <v>63925629</v>
      </c>
      <c r="I768" s="12" t="s">
        <v>92</v>
      </c>
      <c r="J768" s="11"/>
      <c r="K768" s="11"/>
      <c r="L768" s="11"/>
      <c r="M768" s="12" t="s">
        <v>2967</v>
      </c>
    </row>
    <row r="769" spans="1:13" ht="20.149999999999999" customHeight="1">
      <c r="A769" s="8" t="s">
        <v>14</v>
      </c>
      <c r="B769" s="9">
        <v>765153</v>
      </c>
      <c r="C769" s="10">
        <v>765875</v>
      </c>
      <c r="D769" s="11"/>
      <c r="E769" s="12" t="s">
        <v>37</v>
      </c>
      <c r="F769" s="12" t="s">
        <v>2968</v>
      </c>
      <c r="G769" s="12" t="s">
        <v>2969</v>
      </c>
      <c r="H769" s="10">
        <v>945371</v>
      </c>
      <c r="I769" s="12" t="s">
        <v>18</v>
      </c>
      <c r="J769" s="11"/>
      <c r="K769" s="12" t="s">
        <v>2970</v>
      </c>
      <c r="L769" s="10">
        <v>240</v>
      </c>
      <c r="M769" s="12" t="s">
        <v>2971</v>
      </c>
    </row>
    <row r="770" spans="1:13" ht="20.149999999999999" customHeight="1">
      <c r="A770" s="8" t="s">
        <v>14</v>
      </c>
      <c r="B770" s="9">
        <v>765984</v>
      </c>
      <c r="C770" s="10">
        <v>767960</v>
      </c>
      <c r="D770" s="11"/>
      <c r="E770" s="12" t="s">
        <v>15</v>
      </c>
      <c r="F770" s="12" t="s">
        <v>2972</v>
      </c>
      <c r="G770" s="12" t="s">
        <v>2973</v>
      </c>
      <c r="H770" s="10">
        <v>945355</v>
      </c>
      <c r="I770" s="12" t="s">
        <v>18</v>
      </c>
      <c r="J770" s="11"/>
      <c r="K770" s="12" t="s">
        <v>2974</v>
      </c>
      <c r="L770" s="10">
        <v>658</v>
      </c>
      <c r="M770" s="12" t="s">
        <v>2975</v>
      </c>
    </row>
    <row r="771" spans="1:13" ht="20.149999999999999" customHeight="1">
      <c r="A771" s="8" t="s">
        <v>14</v>
      </c>
      <c r="B771" s="9">
        <v>767978</v>
      </c>
      <c r="C771" s="10">
        <v>770611</v>
      </c>
      <c r="D771" s="11"/>
      <c r="E771" s="12" t="s">
        <v>15</v>
      </c>
      <c r="F771" s="12" t="s">
        <v>2976</v>
      </c>
      <c r="G771" s="12" t="s">
        <v>2977</v>
      </c>
      <c r="H771" s="10">
        <v>945359</v>
      </c>
      <c r="I771" s="12" t="s">
        <v>18</v>
      </c>
      <c r="J771" s="11"/>
      <c r="K771" s="12" t="s">
        <v>2978</v>
      </c>
      <c r="L771" s="10">
        <v>877</v>
      </c>
      <c r="M771" s="12" t="s">
        <v>2979</v>
      </c>
    </row>
    <row r="772" spans="1:13" ht="20.149999999999999" customHeight="1">
      <c r="A772" s="8" t="s">
        <v>14</v>
      </c>
      <c r="B772" s="9">
        <v>771458</v>
      </c>
      <c r="C772" s="10">
        <v>773026</v>
      </c>
      <c r="D772" s="11"/>
      <c r="E772" s="12" t="s">
        <v>15</v>
      </c>
      <c r="F772" s="12" t="s">
        <v>2980</v>
      </c>
      <c r="G772" s="12" t="s">
        <v>2981</v>
      </c>
      <c r="H772" s="10">
        <v>945341</v>
      </c>
      <c r="I772" s="12" t="s">
        <v>18</v>
      </c>
      <c r="J772" s="11"/>
      <c r="K772" s="12" t="s">
        <v>2982</v>
      </c>
      <c r="L772" s="10">
        <v>522</v>
      </c>
      <c r="M772" s="12" t="s">
        <v>2983</v>
      </c>
    </row>
    <row r="773" spans="1:13" ht="20.149999999999999" customHeight="1">
      <c r="A773" s="8" t="s">
        <v>14</v>
      </c>
      <c r="B773" s="9">
        <v>773042</v>
      </c>
      <c r="C773" s="10">
        <v>774181</v>
      </c>
      <c r="D773" s="11"/>
      <c r="E773" s="12" t="s">
        <v>15</v>
      </c>
      <c r="F773" s="12" t="s">
        <v>2984</v>
      </c>
      <c r="G773" s="12" t="s">
        <v>2985</v>
      </c>
      <c r="H773" s="10">
        <v>945347</v>
      </c>
      <c r="I773" s="12" t="s">
        <v>18</v>
      </c>
      <c r="J773" s="11"/>
      <c r="K773" s="12" t="s">
        <v>2986</v>
      </c>
      <c r="L773" s="10">
        <v>379</v>
      </c>
      <c r="M773" s="12" t="s">
        <v>2987</v>
      </c>
    </row>
    <row r="774" spans="1:13" ht="20.149999999999999" customHeight="1">
      <c r="A774" s="8" t="s">
        <v>14</v>
      </c>
      <c r="B774" s="9">
        <v>774196</v>
      </c>
      <c r="C774" s="10">
        <v>774309</v>
      </c>
      <c r="D774" s="11"/>
      <c r="E774" s="12" t="s">
        <v>15</v>
      </c>
      <c r="F774" s="12" t="s">
        <v>2988</v>
      </c>
      <c r="G774" s="12" t="s">
        <v>2989</v>
      </c>
      <c r="H774" s="10">
        <v>1450246</v>
      </c>
      <c r="I774" s="12" t="s">
        <v>18</v>
      </c>
      <c r="J774" s="11"/>
      <c r="K774" s="12" t="s">
        <v>2990</v>
      </c>
      <c r="L774" s="10">
        <v>37</v>
      </c>
      <c r="M774" s="12" t="s">
        <v>2991</v>
      </c>
    </row>
    <row r="775" spans="1:13" ht="20.149999999999999" customHeight="1">
      <c r="A775" s="8" t="s">
        <v>14</v>
      </c>
      <c r="B775" s="9">
        <v>774309</v>
      </c>
      <c r="C775" s="10">
        <v>774602</v>
      </c>
      <c r="D775" s="11"/>
      <c r="E775" s="12" t="s">
        <v>15</v>
      </c>
      <c r="F775" s="12" t="s">
        <v>2992</v>
      </c>
      <c r="G775" s="12" t="s">
        <v>2993</v>
      </c>
      <c r="H775" s="10">
        <v>945326</v>
      </c>
      <c r="I775" s="12" t="s">
        <v>18</v>
      </c>
      <c r="J775" s="11"/>
      <c r="K775" s="12" t="s">
        <v>2994</v>
      </c>
      <c r="L775" s="10">
        <v>97</v>
      </c>
      <c r="M775" s="12" t="s">
        <v>2995</v>
      </c>
    </row>
    <row r="776" spans="1:13" ht="20.149999999999999" customHeight="1">
      <c r="A776" s="8" t="s">
        <v>14</v>
      </c>
      <c r="B776" s="9">
        <v>774752</v>
      </c>
      <c r="C776" s="10">
        <v>775156</v>
      </c>
      <c r="D776" s="11"/>
      <c r="E776" s="12" t="s">
        <v>15</v>
      </c>
      <c r="F776" s="12" t="s">
        <v>2996</v>
      </c>
      <c r="G776" s="12" t="s">
        <v>2997</v>
      </c>
      <c r="H776" s="10">
        <v>948907</v>
      </c>
      <c r="I776" s="12" t="s">
        <v>18</v>
      </c>
      <c r="J776" s="11"/>
      <c r="K776" s="12" t="s">
        <v>2998</v>
      </c>
      <c r="L776" s="10">
        <v>134</v>
      </c>
      <c r="M776" s="12" t="s">
        <v>2999</v>
      </c>
    </row>
    <row r="777" spans="1:13" ht="20.149999999999999" customHeight="1">
      <c r="A777" s="8" t="s">
        <v>14</v>
      </c>
      <c r="B777" s="9">
        <v>775153</v>
      </c>
      <c r="C777" s="10">
        <v>775845</v>
      </c>
      <c r="D777" s="11"/>
      <c r="E777" s="12" t="s">
        <v>15</v>
      </c>
      <c r="F777" s="12" t="s">
        <v>3000</v>
      </c>
      <c r="G777" s="12" t="s">
        <v>3001</v>
      </c>
      <c r="H777" s="10">
        <v>948900</v>
      </c>
      <c r="I777" s="12" t="s">
        <v>18</v>
      </c>
      <c r="J777" s="11"/>
      <c r="K777" s="12" t="s">
        <v>3002</v>
      </c>
      <c r="L777" s="10">
        <v>230</v>
      </c>
      <c r="M777" s="12" t="s">
        <v>3003</v>
      </c>
    </row>
    <row r="778" spans="1:13" ht="20.149999999999999" customHeight="1">
      <c r="A778" s="8" t="s">
        <v>14</v>
      </c>
      <c r="B778" s="9">
        <v>775849</v>
      </c>
      <c r="C778" s="10">
        <v>776277</v>
      </c>
      <c r="D778" s="11"/>
      <c r="E778" s="12" t="s">
        <v>15</v>
      </c>
      <c r="F778" s="12" t="s">
        <v>3004</v>
      </c>
      <c r="G778" s="12" t="s">
        <v>3005</v>
      </c>
      <c r="H778" s="10">
        <v>945328</v>
      </c>
      <c r="I778" s="12" t="s">
        <v>18</v>
      </c>
      <c r="J778" s="11"/>
      <c r="K778" s="12" t="s">
        <v>3006</v>
      </c>
      <c r="L778" s="10">
        <v>142</v>
      </c>
      <c r="M778" s="12" t="s">
        <v>3007</v>
      </c>
    </row>
    <row r="779" spans="1:13" ht="20.149999999999999" customHeight="1">
      <c r="A779" s="8" t="s">
        <v>14</v>
      </c>
      <c r="B779" s="9">
        <v>776342</v>
      </c>
      <c r="C779" s="10">
        <v>777607</v>
      </c>
      <c r="D779" s="11"/>
      <c r="E779" s="12" t="s">
        <v>15</v>
      </c>
      <c r="F779" s="12" t="s">
        <v>3008</v>
      </c>
      <c r="G779" s="12" t="s">
        <v>3009</v>
      </c>
      <c r="H779" s="10">
        <v>946625</v>
      </c>
      <c r="I779" s="12" t="s">
        <v>18</v>
      </c>
      <c r="J779" s="11"/>
      <c r="K779" s="12" t="s">
        <v>3010</v>
      </c>
      <c r="L779" s="10">
        <v>421</v>
      </c>
      <c r="M779" s="12" t="s">
        <v>3011</v>
      </c>
    </row>
    <row r="780" spans="1:13" ht="20.149999999999999" customHeight="1">
      <c r="A780" s="8" t="s">
        <v>14</v>
      </c>
      <c r="B780" s="9">
        <v>777740</v>
      </c>
      <c r="C780" s="10">
        <v>779032</v>
      </c>
      <c r="D780" s="11"/>
      <c r="E780" s="12" t="s">
        <v>15</v>
      </c>
      <c r="F780" s="12" t="s">
        <v>3012</v>
      </c>
      <c r="G780" s="12" t="s">
        <v>3013</v>
      </c>
      <c r="H780" s="10">
        <v>945429</v>
      </c>
      <c r="I780" s="12" t="s">
        <v>18</v>
      </c>
      <c r="J780" s="11"/>
      <c r="K780" s="12" t="s">
        <v>3014</v>
      </c>
      <c r="L780" s="10">
        <v>430</v>
      </c>
      <c r="M780" s="12" t="s">
        <v>3015</v>
      </c>
    </row>
    <row r="781" spans="1:13" ht="20.149999999999999" customHeight="1">
      <c r="A781" s="8" t="s">
        <v>14</v>
      </c>
      <c r="B781" s="9">
        <v>779067</v>
      </c>
      <c r="C781" s="10">
        <v>779588</v>
      </c>
      <c r="D781" s="11"/>
      <c r="E781" s="12" t="s">
        <v>15</v>
      </c>
      <c r="F781" s="12" t="s">
        <v>3016</v>
      </c>
      <c r="G781" s="12" t="s">
        <v>3017</v>
      </c>
      <c r="H781" s="10">
        <v>945004</v>
      </c>
      <c r="I781" s="12" t="s">
        <v>18</v>
      </c>
      <c r="J781" s="11"/>
      <c r="K781" s="12" t="s">
        <v>3018</v>
      </c>
      <c r="L781" s="10">
        <v>173</v>
      </c>
      <c r="M781" s="12" t="s">
        <v>3019</v>
      </c>
    </row>
    <row r="782" spans="1:13" ht="20.149999999999999" customHeight="1">
      <c r="A782" s="8" t="s">
        <v>14</v>
      </c>
      <c r="B782" s="9">
        <v>779598</v>
      </c>
      <c r="C782" s="10">
        <v>780389</v>
      </c>
      <c r="D782" s="11"/>
      <c r="E782" s="12" t="s">
        <v>15</v>
      </c>
      <c r="F782" s="12" t="s">
        <v>3020</v>
      </c>
      <c r="G782" s="12" t="s">
        <v>3021</v>
      </c>
      <c r="H782" s="10">
        <v>947227</v>
      </c>
      <c r="I782" s="12" t="s">
        <v>18</v>
      </c>
      <c r="J782" s="11"/>
      <c r="K782" s="12" t="s">
        <v>3022</v>
      </c>
      <c r="L782" s="10">
        <v>263</v>
      </c>
      <c r="M782" s="12" t="s">
        <v>3023</v>
      </c>
    </row>
    <row r="783" spans="1:13" ht="20.149999999999999" customHeight="1">
      <c r="A783" s="8" t="s">
        <v>14</v>
      </c>
      <c r="B783" s="9">
        <v>780554</v>
      </c>
      <c r="C783" s="10">
        <v>780629</v>
      </c>
      <c r="D783" s="11"/>
      <c r="E783" s="12" t="s">
        <v>15</v>
      </c>
      <c r="F783" s="12" t="s">
        <v>3024</v>
      </c>
      <c r="G783" s="12" t="s">
        <v>3025</v>
      </c>
      <c r="H783" s="10">
        <v>945336</v>
      </c>
      <c r="I783" s="12" t="s">
        <v>851</v>
      </c>
      <c r="J783" s="11"/>
      <c r="K783" s="11"/>
      <c r="L783" s="11"/>
      <c r="M783" s="12" t="s">
        <v>3026</v>
      </c>
    </row>
    <row r="784" spans="1:13" ht="20.149999999999999" customHeight="1">
      <c r="A784" s="8" t="s">
        <v>14</v>
      </c>
      <c r="B784" s="9">
        <v>780765</v>
      </c>
      <c r="C784" s="10">
        <v>780840</v>
      </c>
      <c r="D784" s="11"/>
      <c r="E784" s="12" t="s">
        <v>15</v>
      </c>
      <c r="F784" s="12" t="s">
        <v>3027</v>
      </c>
      <c r="G784" s="12" t="s">
        <v>3028</v>
      </c>
      <c r="H784" s="10">
        <v>945331</v>
      </c>
      <c r="I784" s="12" t="s">
        <v>851</v>
      </c>
      <c r="J784" s="11"/>
      <c r="K784" s="11"/>
      <c r="L784" s="11"/>
      <c r="M784" s="12" t="s">
        <v>3029</v>
      </c>
    </row>
    <row r="785" spans="1:13" ht="20.149999999999999" customHeight="1">
      <c r="A785" s="8" t="s">
        <v>14</v>
      </c>
      <c r="B785" s="9">
        <v>780843</v>
      </c>
      <c r="C785" s="10">
        <v>780918</v>
      </c>
      <c r="D785" s="11"/>
      <c r="E785" s="12" t="s">
        <v>15</v>
      </c>
      <c r="F785" s="12" t="s">
        <v>3024</v>
      </c>
      <c r="G785" s="12" t="s">
        <v>3030</v>
      </c>
      <c r="H785" s="10">
        <v>945338</v>
      </c>
      <c r="I785" s="12" t="s">
        <v>851</v>
      </c>
      <c r="J785" s="11"/>
      <c r="K785" s="11"/>
      <c r="L785" s="11"/>
      <c r="M785" s="12" t="s">
        <v>3031</v>
      </c>
    </row>
    <row r="786" spans="1:13" ht="20.149999999999999" customHeight="1">
      <c r="A786" s="8" t="s">
        <v>14</v>
      </c>
      <c r="B786" s="9">
        <v>781068</v>
      </c>
      <c r="C786" s="10">
        <v>781143</v>
      </c>
      <c r="D786" s="11"/>
      <c r="E786" s="12" t="s">
        <v>15</v>
      </c>
      <c r="F786" s="12" t="s">
        <v>3027</v>
      </c>
      <c r="G786" s="12" t="s">
        <v>3032</v>
      </c>
      <c r="H786" s="10">
        <v>945345</v>
      </c>
      <c r="I786" s="12" t="s">
        <v>851</v>
      </c>
      <c r="J786" s="11"/>
      <c r="K786" s="11"/>
      <c r="L786" s="11"/>
      <c r="M786" s="12" t="s">
        <v>3033</v>
      </c>
    </row>
    <row r="787" spans="1:13" ht="20.149999999999999" customHeight="1">
      <c r="A787" s="8" t="s">
        <v>14</v>
      </c>
      <c r="B787" s="9">
        <v>781147</v>
      </c>
      <c r="C787" s="10">
        <v>781222</v>
      </c>
      <c r="D787" s="11"/>
      <c r="E787" s="12" t="s">
        <v>15</v>
      </c>
      <c r="F787" s="12" t="s">
        <v>3024</v>
      </c>
      <c r="G787" s="12" t="s">
        <v>3034</v>
      </c>
      <c r="H787" s="10">
        <v>945342</v>
      </c>
      <c r="I787" s="12" t="s">
        <v>851</v>
      </c>
      <c r="J787" s="11"/>
      <c r="K787" s="11"/>
      <c r="L787" s="11"/>
      <c r="M787" s="12" t="s">
        <v>3035</v>
      </c>
    </row>
    <row r="788" spans="1:13" ht="20.149999999999999" customHeight="1">
      <c r="A788" s="8" t="s">
        <v>14</v>
      </c>
      <c r="B788" s="9">
        <v>781369</v>
      </c>
      <c r="C788" s="10">
        <v>781444</v>
      </c>
      <c r="D788" s="11"/>
      <c r="E788" s="12" t="s">
        <v>15</v>
      </c>
      <c r="F788" s="12" t="s">
        <v>3024</v>
      </c>
      <c r="G788" s="12" t="s">
        <v>3036</v>
      </c>
      <c r="H788" s="10">
        <v>945352</v>
      </c>
      <c r="I788" s="12" t="s">
        <v>851</v>
      </c>
      <c r="J788" s="11"/>
      <c r="K788" s="11"/>
      <c r="L788" s="11"/>
      <c r="M788" s="12" t="s">
        <v>3037</v>
      </c>
    </row>
    <row r="789" spans="1:13" ht="20.149999999999999" customHeight="1">
      <c r="A789" s="8" t="s">
        <v>14</v>
      </c>
      <c r="B789" s="9">
        <v>781577</v>
      </c>
      <c r="C789" s="10">
        <v>781652</v>
      </c>
      <c r="D789" s="11"/>
      <c r="E789" s="12" t="s">
        <v>15</v>
      </c>
      <c r="F789" s="12" t="s">
        <v>3024</v>
      </c>
      <c r="G789" s="12" t="s">
        <v>3038</v>
      </c>
      <c r="H789" s="10">
        <v>945353</v>
      </c>
      <c r="I789" s="12" t="s">
        <v>851</v>
      </c>
      <c r="J789" s="11"/>
      <c r="K789" s="11"/>
      <c r="L789" s="11"/>
      <c r="M789" s="12" t="s">
        <v>3039</v>
      </c>
    </row>
    <row r="790" spans="1:13" ht="20.149999999999999" customHeight="1">
      <c r="A790" s="8" t="s">
        <v>14</v>
      </c>
      <c r="B790" s="9">
        <v>782085</v>
      </c>
      <c r="C790" s="10">
        <v>783128</v>
      </c>
      <c r="D790" s="11"/>
      <c r="E790" s="12" t="s">
        <v>15</v>
      </c>
      <c r="F790" s="12" t="s">
        <v>3040</v>
      </c>
      <c r="G790" s="12" t="s">
        <v>3041</v>
      </c>
      <c r="H790" s="10">
        <v>945351</v>
      </c>
      <c r="I790" s="12" t="s">
        <v>18</v>
      </c>
      <c r="J790" s="11"/>
      <c r="K790" s="12" t="s">
        <v>3042</v>
      </c>
      <c r="L790" s="10">
        <v>347</v>
      </c>
      <c r="M790" s="12" t="s">
        <v>3043</v>
      </c>
    </row>
    <row r="791" spans="1:13" ht="20.149999999999999" customHeight="1">
      <c r="A791" s="8" t="s">
        <v>14</v>
      </c>
      <c r="B791" s="9">
        <v>783166</v>
      </c>
      <c r="C791" s="10">
        <v>783885</v>
      </c>
      <c r="D791" s="11"/>
      <c r="E791" s="12" t="s">
        <v>15</v>
      </c>
      <c r="F791" s="12" t="s">
        <v>3044</v>
      </c>
      <c r="G791" s="12" t="s">
        <v>3045</v>
      </c>
      <c r="H791" s="10">
        <v>945350</v>
      </c>
      <c r="I791" s="12" t="s">
        <v>18</v>
      </c>
      <c r="J791" s="11"/>
      <c r="K791" s="12" t="s">
        <v>3046</v>
      </c>
      <c r="L791" s="10">
        <v>239</v>
      </c>
      <c r="M791" s="12" t="s">
        <v>3047</v>
      </c>
    </row>
    <row r="792" spans="1:13" ht="20.149999999999999" customHeight="1">
      <c r="A792" s="8" t="s">
        <v>14</v>
      </c>
      <c r="B792" s="9">
        <v>783882</v>
      </c>
      <c r="C792" s="10">
        <v>784823</v>
      </c>
      <c r="D792" s="11"/>
      <c r="E792" s="12" t="s">
        <v>37</v>
      </c>
      <c r="F792" s="12" t="s">
        <v>3048</v>
      </c>
      <c r="G792" s="12" t="s">
        <v>3049</v>
      </c>
      <c r="H792" s="10">
        <v>945348</v>
      </c>
      <c r="I792" s="12" t="s">
        <v>18</v>
      </c>
      <c r="J792" s="11"/>
      <c r="K792" s="12" t="s">
        <v>3050</v>
      </c>
      <c r="L792" s="10">
        <v>313</v>
      </c>
      <c r="M792" s="12" t="s">
        <v>3051</v>
      </c>
    </row>
    <row r="793" spans="1:13" ht="20.149999999999999" customHeight="1">
      <c r="A793" s="8" t="s">
        <v>14</v>
      </c>
      <c r="B793" s="9">
        <v>784937</v>
      </c>
      <c r="C793" s="10">
        <v>785317</v>
      </c>
      <c r="D793" s="11"/>
      <c r="E793" s="12" t="s">
        <v>37</v>
      </c>
      <c r="F793" s="12" t="s">
        <v>3052</v>
      </c>
      <c r="G793" s="12" t="s">
        <v>3053</v>
      </c>
      <c r="H793" s="10">
        <v>945356</v>
      </c>
      <c r="I793" s="12" t="s">
        <v>18</v>
      </c>
      <c r="J793" s="11"/>
      <c r="K793" s="12" t="s">
        <v>3054</v>
      </c>
      <c r="L793" s="10">
        <v>126</v>
      </c>
      <c r="M793" s="12" t="s">
        <v>3055</v>
      </c>
    </row>
    <row r="794" spans="1:13" ht="20.149999999999999" customHeight="1">
      <c r="A794" s="8" t="s">
        <v>14</v>
      </c>
      <c r="B794" s="9">
        <v>785633</v>
      </c>
      <c r="C794" s="10">
        <v>786685</v>
      </c>
      <c r="D794" s="11"/>
      <c r="E794" s="12" t="s">
        <v>15</v>
      </c>
      <c r="F794" s="12" t="s">
        <v>3056</v>
      </c>
      <c r="G794" s="12" t="s">
        <v>3057</v>
      </c>
      <c r="H794" s="10">
        <v>945605</v>
      </c>
      <c r="I794" s="12" t="s">
        <v>18</v>
      </c>
      <c r="J794" s="11"/>
      <c r="K794" s="12" t="s">
        <v>3058</v>
      </c>
      <c r="L794" s="10">
        <v>350</v>
      </c>
      <c r="M794" s="12" t="s">
        <v>3059</v>
      </c>
    </row>
    <row r="795" spans="1:13" ht="20.149999999999999" customHeight="1">
      <c r="A795" s="8" t="s">
        <v>14</v>
      </c>
      <c r="B795" s="9">
        <v>786843</v>
      </c>
      <c r="C795" s="10">
        <v>787595</v>
      </c>
      <c r="D795" s="11"/>
      <c r="E795" s="12" t="s">
        <v>37</v>
      </c>
      <c r="F795" s="12" t="s">
        <v>3060</v>
      </c>
      <c r="G795" s="12" t="s">
        <v>3061</v>
      </c>
      <c r="H795" s="10">
        <v>945068</v>
      </c>
      <c r="I795" s="12" t="s">
        <v>18</v>
      </c>
      <c r="J795" s="11"/>
      <c r="K795" s="12" t="s">
        <v>3062</v>
      </c>
      <c r="L795" s="10">
        <v>250</v>
      </c>
      <c r="M795" s="12" t="s">
        <v>3063</v>
      </c>
    </row>
    <row r="796" spans="1:13" ht="20.149999999999999" customHeight="1">
      <c r="A796" s="8" t="s">
        <v>14</v>
      </c>
      <c r="B796" s="9">
        <v>787797</v>
      </c>
      <c r="C796" s="10">
        <v>788837</v>
      </c>
      <c r="D796" s="11"/>
      <c r="E796" s="12" t="s">
        <v>37</v>
      </c>
      <c r="F796" s="12" t="s">
        <v>3064</v>
      </c>
      <c r="G796" s="12" t="s">
        <v>3065</v>
      </c>
      <c r="H796" s="10">
        <v>944943</v>
      </c>
      <c r="I796" s="12" t="s">
        <v>18</v>
      </c>
      <c r="J796" s="11"/>
      <c r="K796" s="12" t="s">
        <v>3066</v>
      </c>
      <c r="L796" s="10">
        <v>346</v>
      </c>
      <c r="M796" s="12" t="s">
        <v>3067</v>
      </c>
    </row>
    <row r="797" spans="1:13" ht="20.149999999999999" customHeight="1">
      <c r="A797" s="8" t="s">
        <v>14</v>
      </c>
      <c r="B797" s="9">
        <v>788831</v>
      </c>
      <c r="C797" s="10">
        <v>789979</v>
      </c>
      <c r="D797" s="11"/>
      <c r="E797" s="12" t="s">
        <v>37</v>
      </c>
      <c r="F797" s="12" t="s">
        <v>3068</v>
      </c>
      <c r="G797" s="12" t="s">
        <v>3069</v>
      </c>
      <c r="H797" s="10">
        <v>945358</v>
      </c>
      <c r="I797" s="12" t="s">
        <v>18</v>
      </c>
      <c r="J797" s="11"/>
      <c r="K797" s="12" t="s">
        <v>3070</v>
      </c>
      <c r="L797" s="10">
        <v>382</v>
      </c>
      <c r="M797" s="12" t="s">
        <v>3071</v>
      </c>
    </row>
    <row r="798" spans="1:13" ht="20.149999999999999" customHeight="1">
      <c r="A798" s="8" t="s">
        <v>14</v>
      </c>
      <c r="B798" s="9">
        <v>789983</v>
      </c>
      <c r="C798" s="10">
        <v>791029</v>
      </c>
      <c r="D798" s="11"/>
      <c r="E798" s="12" t="s">
        <v>37</v>
      </c>
      <c r="F798" s="12" t="s">
        <v>3072</v>
      </c>
      <c r="G798" s="12" t="s">
        <v>3073</v>
      </c>
      <c r="H798" s="10">
        <v>945357</v>
      </c>
      <c r="I798" s="12" t="s">
        <v>18</v>
      </c>
      <c r="J798" s="11"/>
      <c r="K798" s="12" t="s">
        <v>3074</v>
      </c>
      <c r="L798" s="10">
        <v>348</v>
      </c>
      <c r="M798" s="12" t="s">
        <v>3075</v>
      </c>
    </row>
    <row r="799" spans="1:13" ht="20.149999999999999" customHeight="1">
      <c r="A799" s="8" t="s">
        <v>14</v>
      </c>
      <c r="B799" s="9">
        <v>791039</v>
      </c>
      <c r="C799" s="10">
        <v>792055</v>
      </c>
      <c r="D799" s="11"/>
      <c r="E799" s="12" t="s">
        <v>37</v>
      </c>
      <c r="F799" s="12" t="s">
        <v>3076</v>
      </c>
      <c r="G799" s="12" t="s">
        <v>3077</v>
      </c>
      <c r="H799" s="10">
        <v>945354</v>
      </c>
      <c r="I799" s="12" t="s">
        <v>18</v>
      </c>
      <c r="J799" s="11"/>
      <c r="K799" s="12" t="s">
        <v>3078</v>
      </c>
      <c r="L799" s="10">
        <v>338</v>
      </c>
      <c r="M799" s="12" t="s">
        <v>3079</v>
      </c>
    </row>
    <row r="800" spans="1:13" ht="20.149999999999999" customHeight="1">
      <c r="A800" s="8" t="s">
        <v>14</v>
      </c>
      <c r="B800" s="9">
        <v>792316</v>
      </c>
      <c r="C800" s="10">
        <v>793788</v>
      </c>
      <c r="D800" s="11"/>
      <c r="E800" s="12" t="s">
        <v>37</v>
      </c>
      <c r="F800" s="12" t="s">
        <v>3080</v>
      </c>
      <c r="G800" s="12" t="s">
        <v>3081</v>
      </c>
      <c r="H800" s="10">
        <v>945368</v>
      </c>
      <c r="I800" s="12" t="s">
        <v>18</v>
      </c>
      <c r="J800" s="11"/>
      <c r="K800" s="12" t="s">
        <v>3082</v>
      </c>
      <c r="L800" s="10">
        <v>490</v>
      </c>
      <c r="M800" s="12" t="s">
        <v>3083</v>
      </c>
    </row>
    <row r="801" spans="1:13" ht="20.149999999999999" customHeight="1">
      <c r="A801" s="8" t="s">
        <v>14</v>
      </c>
      <c r="B801" s="9">
        <v>793856</v>
      </c>
      <c r="C801" s="10">
        <v>794644</v>
      </c>
      <c r="D801" s="11"/>
      <c r="E801" s="12" t="s">
        <v>37</v>
      </c>
      <c r="F801" s="12" t="s">
        <v>3084</v>
      </c>
      <c r="G801" s="12" t="s">
        <v>3085</v>
      </c>
      <c r="H801" s="10">
        <v>945366</v>
      </c>
      <c r="I801" s="12" t="s">
        <v>18</v>
      </c>
      <c r="J801" s="11"/>
      <c r="K801" s="12" t="s">
        <v>3086</v>
      </c>
      <c r="L801" s="10">
        <v>262</v>
      </c>
      <c r="M801" s="12" t="s">
        <v>3087</v>
      </c>
    </row>
    <row r="802" spans="1:13" ht="20.149999999999999" customHeight="1">
      <c r="A802" s="8" t="s">
        <v>14</v>
      </c>
      <c r="B802" s="9">
        <v>794773</v>
      </c>
      <c r="C802" s="10">
        <v>794922</v>
      </c>
      <c r="D802" s="11"/>
      <c r="E802" s="12" t="s">
        <v>15</v>
      </c>
      <c r="F802" s="12" t="s">
        <v>3088</v>
      </c>
      <c r="G802" s="12" t="s">
        <v>3089</v>
      </c>
      <c r="H802" s="10">
        <v>945365</v>
      </c>
      <c r="I802" s="12" t="s">
        <v>18</v>
      </c>
      <c r="J802" s="11"/>
      <c r="K802" s="12" t="s">
        <v>3090</v>
      </c>
      <c r="L802" s="10">
        <v>49</v>
      </c>
      <c r="M802" s="12" t="s">
        <v>3091</v>
      </c>
    </row>
    <row r="803" spans="1:13" ht="20.149999999999999" customHeight="1">
      <c r="A803" s="8" t="s">
        <v>14</v>
      </c>
      <c r="B803" s="9">
        <v>795089</v>
      </c>
      <c r="C803" s="10">
        <v>795862</v>
      </c>
      <c r="D803" s="11"/>
      <c r="E803" s="12" t="s">
        <v>15</v>
      </c>
      <c r="F803" s="12" t="s">
        <v>3092</v>
      </c>
      <c r="G803" s="12" t="s">
        <v>3093</v>
      </c>
      <c r="H803" s="10">
        <v>945364</v>
      </c>
      <c r="I803" s="12" t="s">
        <v>18</v>
      </c>
      <c r="J803" s="11"/>
      <c r="K803" s="12" t="s">
        <v>3094</v>
      </c>
      <c r="L803" s="10">
        <v>257</v>
      </c>
      <c r="M803" s="12" t="s">
        <v>3095</v>
      </c>
    </row>
    <row r="804" spans="1:13" ht="20.149999999999999" customHeight="1">
      <c r="A804" s="8" t="s">
        <v>14</v>
      </c>
      <c r="B804" s="9">
        <v>795862</v>
      </c>
      <c r="C804" s="10">
        <v>796551</v>
      </c>
      <c r="D804" s="11"/>
      <c r="E804" s="12" t="s">
        <v>15</v>
      </c>
      <c r="F804" s="12" t="s">
        <v>3096</v>
      </c>
      <c r="G804" s="12" t="s">
        <v>3097</v>
      </c>
      <c r="H804" s="10">
        <v>945361</v>
      </c>
      <c r="I804" s="12" t="s">
        <v>18</v>
      </c>
      <c r="J804" s="11"/>
      <c r="K804" s="12" t="s">
        <v>3098</v>
      </c>
      <c r="L804" s="10">
        <v>229</v>
      </c>
      <c r="M804" s="12" t="s">
        <v>3099</v>
      </c>
    </row>
    <row r="805" spans="1:13" ht="20.149999999999999" customHeight="1">
      <c r="A805" s="8" t="s">
        <v>14</v>
      </c>
      <c r="B805" s="9">
        <v>796554</v>
      </c>
      <c r="C805" s="10">
        <v>797612</v>
      </c>
      <c r="D805" s="11"/>
      <c r="E805" s="12" t="s">
        <v>15</v>
      </c>
      <c r="F805" s="12" t="s">
        <v>3100</v>
      </c>
      <c r="G805" s="12" t="s">
        <v>3101</v>
      </c>
      <c r="H805" s="10">
        <v>945362</v>
      </c>
      <c r="I805" s="12" t="s">
        <v>18</v>
      </c>
      <c r="J805" s="11"/>
      <c r="K805" s="12" t="s">
        <v>3102</v>
      </c>
      <c r="L805" s="10">
        <v>352</v>
      </c>
      <c r="M805" s="12" t="s">
        <v>3103</v>
      </c>
    </row>
    <row r="806" spans="1:13" ht="20.149999999999999" customHeight="1">
      <c r="A806" s="8" t="s">
        <v>14</v>
      </c>
      <c r="B806" s="9">
        <v>797613</v>
      </c>
      <c r="C806" s="10">
        <v>798431</v>
      </c>
      <c r="D806" s="11"/>
      <c r="E806" s="12" t="s">
        <v>37</v>
      </c>
      <c r="F806" s="12" t="s">
        <v>3104</v>
      </c>
      <c r="G806" s="12" t="s">
        <v>3105</v>
      </c>
      <c r="H806" s="10">
        <v>945372</v>
      </c>
      <c r="I806" s="12" t="s">
        <v>18</v>
      </c>
      <c r="J806" s="11"/>
      <c r="K806" s="12" t="s">
        <v>3106</v>
      </c>
      <c r="L806" s="10">
        <v>272</v>
      </c>
      <c r="M806" s="12" t="s">
        <v>3107</v>
      </c>
    </row>
    <row r="807" spans="1:13" ht="20.149999999999999" customHeight="1">
      <c r="A807" s="8" t="s">
        <v>14</v>
      </c>
      <c r="B807" s="9">
        <v>798586</v>
      </c>
      <c r="C807" s="10">
        <v>799581</v>
      </c>
      <c r="D807" s="11"/>
      <c r="E807" s="12" t="s">
        <v>15</v>
      </c>
      <c r="F807" s="12" t="s">
        <v>3108</v>
      </c>
      <c r="G807" s="12" t="s">
        <v>3109</v>
      </c>
      <c r="H807" s="10">
        <v>946398</v>
      </c>
      <c r="I807" s="12" t="s">
        <v>18</v>
      </c>
      <c r="J807" s="11"/>
      <c r="K807" s="12" t="s">
        <v>3110</v>
      </c>
      <c r="L807" s="10">
        <v>331</v>
      </c>
      <c r="M807" s="12" t="s">
        <v>3111</v>
      </c>
    </row>
    <row r="808" spans="1:13" ht="20.149999999999999" customHeight="1">
      <c r="A808" s="8" t="s">
        <v>14</v>
      </c>
      <c r="B808" s="9">
        <v>799622</v>
      </c>
      <c r="C808" s="10">
        <v>800575</v>
      </c>
      <c r="D808" s="11"/>
      <c r="E808" s="12" t="s">
        <v>37</v>
      </c>
      <c r="F808" s="12" t="s">
        <v>3112</v>
      </c>
      <c r="G808" s="12" t="s">
        <v>3113</v>
      </c>
      <c r="H808" s="10">
        <v>944869</v>
      </c>
      <c r="I808" s="12" t="s">
        <v>18</v>
      </c>
      <c r="J808" s="11"/>
      <c r="K808" s="12" t="s">
        <v>3114</v>
      </c>
      <c r="L808" s="10">
        <v>317</v>
      </c>
      <c r="M808" s="12" t="s">
        <v>3115</v>
      </c>
    </row>
    <row r="809" spans="1:13" ht="20.149999999999999" customHeight="1">
      <c r="A809" s="8" t="s">
        <v>14</v>
      </c>
      <c r="B809" s="9">
        <v>800759</v>
      </c>
      <c r="C809" s="10">
        <v>801811</v>
      </c>
      <c r="D809" s="11"/>
      <c r="E809" s="12" t="s">
        <v>15</v>
      </c>
      <c r="F809" s="12" t="s">
        <v>3116</v>
      </c>
      <c r="G809" s="12" t="s">
        <v>3117</v>
      </c>
      <c r="H809" s="10">
        <v>945375</v>
      </c>
      <c r="I809" s="12" t="s">
        <v>18</v>
      </c>
      <c r="J809" s="11"/>
      <c r="K809" s="12" t="s">
        <v>3118</v>
      </c>
      <c r="L809" s="10">
        <v>350</v>
      </c>
      <c r="M809" s="12" t="s">
        <v>3119</v>
      </c>
    </row>
    <row r="810" spans="1:13" ht="20.149999999999999" customHeight="1">
      <c r="A810" s="8" t="s">
        <v>14</v>
      </c>
      <c r="B810" s="9">
        <v>801887</v>
      </c>
      <c r="C810" s="10">
        <v>803320</v>
      </c>
      <c r="D810" s="11"/>
      <c r="E810" s="12" t="s">
        <v>15</v>
      </c>
      <c r="F810" s="12" t="s">
        <v>3120</v>
      </c>
      <c r="G810" s="12" t="s">
        <v>3121</v>
      </c>
      <c r="H810" s="10">
        <v>945377</v>
      </c>
      <c r="I810" s="12" t="s">
        <v>18</v>
      </c>
      <c r="J810" s="11"/>
      <c r="K810" s="12" t="s">
        <v>3122</v>
      </c>
      <c r="L810" s="10">
        <v>477</v>
      </c>
      <c r="M810" s="12" t="s">
        <v>3123</v>
      </c>
    </row>
    <row r="811" spans="1:13" ht="20.149999999999999" customHeight="1">
      <c r="A811" s="8" t="s">
        <v>14</v>
      </c>
      <c r="B811" s="9">
        <v>803503</v>
      </c>
      <c r="C811" s="10">
        <v>805764</v>
      </c>
      <c r="D811" s="11"/>
      <c r="E811" s="12" t="s">
        <v>15</v>
      </c>
      <c r="F811" s="12" t="s">
        <v>3124</v>
      </c>
      <c r="G811" s="12" t="s">
        <v>3125</v>
      </c>
      <c r="H811" s="10">
        <v>945380</v>
      </c>
      <c r="I811" s="12" t="s">
        <v>18</v>
      </c>
      <c r="J811" s="11"/>
      <c r="K811" s="12" t="s">
        <v>3126</v>
      </c>
      <c r="L811" s="10">
        <v>753</v>
      </c>
      <c r="M811" s="12" t="s">
        <v>3127</v>
      </c>
    </row>
    <row r="812" spans="1:13" ht="20.149999999999999" customHeight="1">
      <c r="A812" s="8" t="s">
        <v>14</v>
      </c>
      <c r="B812" s="9">
        <v>805998</v>
      </c>
      <c r="C812" s="10">
        <v>807281</v>
      </c>
      <c r="D812" s="11"/>
      <c r="E812" s="12" t="s">
        <v>37</v>
      </c>
      <c r="F812" s="12" t="s">
        <v>3128</v>
      </c>
      <c r="G812" s="12" t="s">
        <v>3129</v>
      </c>
      <c r="H812" s="10">
        <v>945381</v>
      </c>
      <c r="I812" s="12" t="s">
        <v>18</v>
      </c>
      <c r="J812" s="11"/>
      <c r="K812" s="12" t="s">
        <v>3130</v>
      </c>
      <c r="L812" s="10">
        <v>427</v>
      </c>
      <c r="M812" s="12" t="s">
        <v>3131</v>
      </c>
    </row>
    <row r="813" spans="1:13" ht="20.149999999999999" customHeight="1">
      <c r="A813" s="8" t="s">
        <v>14</v>
      </c>
      <c r="B813" s="9">
        <v>807433</v>
      </c>
      <c r="C813" s="10">
        <v>807909</v>
      </c>
      <c r="D813" s="11"/>
      <c r="E813" s="12" t="s">
        <v>37</v>
      </c>
      <c r="F813" s="12" t="s">
        <v>3132</v>
      </c>
      <c r="G813" s="12" t="s">
        <v>3133</v>
      </c>
      <c r="H813" s="10">
        <v>945383</v>
      </c>
      <c r="I813" s="12" t="s">
        <v>18</v>
      </c>
      <c r="J813" s="11"/>
      <c r="K813" s="12" t="s">
        <v>3134</v>
      </c>
      <c r="L813" s="10">
        <v>158</v>
      </c>
      <c r="M813" s="12" t="s">
        <v>3135</v>
      </c>
    </row>
    <row r="814" spans="1:13" ht="20.149999999999999" customHeight="1">
      <c r="A814" s="8" t="s">
        <v>14</v>
      </c>
      <c r="B814" s="9">
        <v>807968</v>
      </c>
      <c r="C814" s="10">
        <v>809257</v>
      </c>
      <c r="D814" s="11"/>
      <c r="E814" s="12" t="s">
        <v>37</v>
      </c>
      <c r="F814" s="12" t="s">
        <v>3136</v>
      </c>
      <c r="G814" s="12" t="s">
        <v>3137</v>
      </c>
      <c r="H814" s="10">
        <v>945376</v>
      </c>
      <c r="I814" s="12" t="s">
        <v>18</v>
      </c>
      <c r="J814" s="11"/>
      <c r="K814" s="12" t="s">
        <v>3138</v>
      </c>
      <c r="L814" s="10">
        <v>429</v>
      </c>
      <c r="M814" s="12" t="s">
        <v>3139</v>
      </c>
    </row>
    <row r="815" spans="1:13" ht="20.149999999999999" customHeight="1">
      <c r="A815" s="8" t="s">
        <v>14</v>
      </c>
      <c r="B815" s="9">
        <v>809344</v>
      </c>
      <c r="C815" s="10">
        <v>810384</v>
      </c>
      <c r="D815" s="11"/>
      <c r="E815" s="12" t="s">
        <v>15</v>
      </c>
      <c r="F815" s="12" t="s">
        <v>3140</v>
      </c>
      <c r="G815" s="12" t="s">
        <v>3141</v>
      </c>
      <c r="H815" s="10">
        <v>945370</v>
      </c>
      <c r="I815" s="12" t="s">
        <v>18</v>
      </c>
      <c r="J815" s="11"/>
      <c r="K815" s="12" t="s">
        <v>3142</v>
      </c>
      <c r="L815" s="10">
        <v>346</v>
      </c>
      <c r="M815" s="12" t="s">
        <v>3143</v>
      </c>
    </row>
    <row r="816" spans="1:13" ht="20.149999999999999" customHeight="1">
      <c r="A816" s="8" t="s">
        <v>14</v>
      </c>
      <c r="B816" s="9">
        <v>810381</v>
      </c>
      <c r="C816" s="10">
        <v>811535</v>
      </c>
      <c r="D816" s="11"/>
      <c r="E816" s="12" t="s">
        <v>15</v>
      </c>
      <c r="F816" s="12" t="s">
        <v>3144</v>
      </c>
      <c r="G816" s="12" t="s">
        <v>3145</v>
      </c>
      <c r="H816" s="10">
        <v>945384</v>
      </c>
      <c r="I816" s="12" t="s">
        <v>18</v>
      </c>
      <c r="J816" s="11"/>
      <c r="K816" s="12" t="s">
        <v>3146</v>
      </c>
      <c r="L816" s="10">
        <v>384</v>
      </c>
      <c r="M816" s="12" t="s">
        <v>3147</v>
      </c>
    </row>
    <row r="817" spans="1:13" ht="20.149999999999999" customHeight="1">
      <c r="A817" s="8" t="s">
        <v>14</v>
      </c>
      <c r="B817" s="9">
        <v>811522</v>
      </c>
      <c r="C817" s="10">
        <v>812277</v>
      </c>
      <c r="D817" s="11"/>
      <c r="E817" s="12" t="s">
        <v>15</v>
      </c>
      <c r="F817" s="12" t="s">
        <v>3148</v>
      </c>
      <c r="G817" s="12" t="s">
        <v>3149</v>
      </c>
      <c r="H817" s="10">
        <v>945388</v>
      </c>
      <c r="I817" s="12" t="s">
        <v>18</v>
      </c>
      <c r="J817" s="11"/>
      <c r="K817" s="12" t="s">
        <v>3150</v>
      </c>
      <c r="L817" s="10">
        <v>251</v>
      </c>
      <c r="M817" s="12" t="s">
        <v>3151</v>
      </c>
    </row>
    <row r="818" spans="1:13" ht="20.149999999999999" customHeight="1">
      <c r="A818" s="8" t="s">
        <v>14</v>
      </c>
      <c r="B818" s="9">
        <v>812270</v>
      </c>
      <c r="C818" s="10">
        <v>812947</v>
      </c>
      <c r="D818" s="11"/>
      <c r="E818" s="12" t="s">
        <v>15</v>
      </c>
      <c r="F818" s="12" t="s">
        <v>3152</v>
      </c>
      <c r="G818" s="12" t="s">
        <v>3153</v>
      </c>
      <c r="H818" s="10">
        <v>945387</v>
      </c>
      <c r="I818" s="12" t="s">
        <v>18</v>
      </c>
      <c r="J818" s="11"/>
      <c r="K818" s="12" t="s">
        <v>3154</v>
      </c>
      <c r="L818" s="10">
        <v>225</v>
      </c>
      <c r="M818" s="12" t="s">
        <v>3155</v>
      </c>
    </row>
    <row r="819" spans="1:13" ht="20.149999999999999" customHeight="1">
      <c r="A819" s="8" t="s">
        <v>14</v>
      </c>
      <c r="B819" s="9">
        <v>813526</v>
      </c>
      <c r="C819" s="10">
        <v>815547</v>
      </c>
      <c r="D819" s="11"/>
      <c r="E819" s="12" t="s">
        <v>15</v>
      </c>
      <c r="F819" s="12" t="s">
        <v>3156</v>
      </c>
      <c r="G819" s="12" t="s">
        <v>3157</v>
      </c>
      <c r="H819" s="10">
        <v>945385</v>
      </c>
      <c r="I819" s="12" t="s">
        <v>18</v>
      </c>
      <c r="J819" s="11"/>
      <c r="K819" s="12" t="s">
        <v>3158</v>
      </c>
      <c r="L819" s="10">
        <v>673</v>
      </c>
      <c r="M819" s="12" t="s">
        <v>3159</v>
      </c>
    </row>
    <row r="820" spans="1:13" ht="20.149999999999999" customHeight="1">
      <c r="A820" s="8" t="s">
        <v>14</v>
      </c>
      <c r="B820" s="9">
        <v>815739</v>
      </c>
      <c r="C820" s="10">
        <v>816647</v>
      </c>
      <c r="D820" s="11"/>
      <c r="E820" s="12" t="s">
        <v>37</v>
      </c>
      <c r="F820" s="12" t="s">
        <v>3160</v>
      </c>
      <c r="G820" s="12" t="s">
        <v>3161</v>
      </c>
      <c r="H820" s="10">
        <v>945390</v>
      </c>
      <c r="I820" s="12" t="s">
        <v>18</v>
      </c>
      <c r="J820" s="11"/>
      <c r="K820" s="12" t="s">
        <v>3162</v>
      </c>
      <c r="L820" s="10">
        <v>302</v>
      </c>
      <c r="M820" s="12" t="s">
        <v>3163</v>
      </c>
    </row>
    <row r="821" spans="1:13" ht="20.149999999999999" customHeight="1">
      <c r="A821" s="8" t="s">
        <v>14</v>
      </c>
      <c r="B821" s="9">
        <v>817044</v>
      </c>
      <c r="C821" s="10">
        <v>818033</v>
      </c>
      <c r="D821" s="11"/>
      <c r="E821" s="12" t="s">
        <v>15</v>
      </c>
      <c r="F821" s="12" t="s">
        <v>3164</v>
      </c>
      <c r="G821" s="12" t="s">
        <v>3165</v>
      </c>
      <c r="H821" s="10">
        <v>945392</v>
      </c>
      <c r="I821" s="12" t="s">
        <v>18</v>
      </c>
      <c r="J821" s="11"/>
      <c r="K821" s="12" t="s">
        <v>3166</v>
      </c>
      <c r="L821" s="10">
        <v>329</v>
      </c>
      <c r="M821" s="12" t="s">
        <v>3167</v>
      </c>
    </row>
    <row r="822" spans="1:13" ht="20.149999999999999" customHeight="1">
      <c r="A822" s="8" t="s">
        <v>14</v>
      </c>
      <c r="B822" s="9">
        <v>818055</v>
      </c>
      <c r="C822" s="10">
        <v>818567</v>
      </c>
      <c r="D822" s="11"/>
      <c r="E822" s="12" t="s">
        <v>15</v>
      </c>
      <c r="F822" s="12" t="s">
        <v>3168</v>
      </c>
      <c r="G822" s="12" t="s">
        <v>3169</v>
      </c>
      <c r="H822" s="10">
        <v>945396</v>
      </c>
      <c r="I822" s="12" t="s">
        <v>18</v>
      </c>
      <c r="J822" s="11"/>
      <c r="K822" s="12" t="s">
        <v>3170</v>
      </c>
      <c r="L822" s="10">
        <v>170</v>
      </c>
      <c r="M822" s="12" t="s">
        <v>3171</v>
      </c>
    </row>
    <row r="823" spans="1:13" ht="20.149999999999999" customHeight="1">
      <c r="A823" s="8" t="s">
        <v>14</v>
      </c>
      <c r="B823" s="9">
        <v>818570</v>
      </c>
      <c r="C823" s="10">
        <v>819055</v>
      </c>
      <c r="D823" s="11"/>
      <c r="E823" s="12" t="s">
        <v>15</v>
      </c>
      <c r="F823" s="12" t="s">
        <v>3172</v>
      </c>
      <c r="G823" s="12" t="s">
        <v>3173</v>
      </c>
      <c r="H823" s="10">
        <v>945397</v>
      </c>
      <c r="I823" s="12" t="s">
        <v>18</v>
      </c>
      <c r="J823" s="11"/>
      <c r="K823" s="12" t="s">
        <v>3174</v>
      </c>
      <c r="L823" s="10">
        <v>161</v>
      </c>
      <c r="M823" s="12" t="s">
        <v>3175</v>
      </c>
    </row>
    <row r="824" spans="1:13" ht="20.149999999999999" customHeight="1">
      <c r="A824" s="8" t="s">
        <v>14</v>
      </c>
      <c r="B824" s="9">
        <v>819048</v>
      </c>
      <c r="C824" s="10">
        <v>819293</v>
      </c>
      <c r="D824" s="11"/>
      <c r="E824" s="12" t="s">
        <v>15</v>
      </c>
      <c r="F824" s="12" t="s">
        <v>3176</v>
      </c>
      <c r="G824" s="12" t="s">
        <v>3177</v>
      </c>
      <c r="H824" s="10">
        <v>945398</v>
      </c>
      <c r="I824" s="12" t="s">
        <v>18</v>
      </c>
      <c r="J824" s="11"/>
      <c r="K824" s="12" t="s">
        <v>3178</v>
      </c>
      <c r="L824" s="10">
        <v>81</v>
      </c>
      <c r="M824" s="12" t="s">
        <v>3179</v>
      </c>
    </row>
    <row r="825" spans="1:13" ht="20.149999999999999" customHeight="1">
      <c r="A825" s="8" t="s">
        <v>14</v>
      </c>
      <c r="B825" s="9">
        <v>819295</v>
      </c>
      <c r="C825" s="10">
        <v>819747</v>
      </c>
      <c r="D825" s="11"/>
      <c r="E825" s="12" t="s">
        <v>15</v>
      </c>
      <c r="F825" s="12" t="s">
        <v>3180</v>
      </c>
      <c r="G825" s="12" t="s">
        <v>3181</v>
      </c>
      <c r="H825" s="10">
        <v>945399</v>
      </c>
      <c r="I825" s="12" t="s">
        <v>18</v>
      </c>
      <c r="J825" s="11"/>
      <c r="K825" s="12" t="s">
        <v>3182</v>
      </c>
      <c r="L825" s="10">
        <v>150</v>
      </c>
      <c r="M825" s="12" t="s">
        <v>3183</v>
      </c>
    </row>
    <row r="826" spans="1:13" ht="20.149999999999999" customHeight="1">
      <c r="A826" s="8" t="s">
        <v>14</v>
      </c>
      <c r="B826" s="9">
        <v>819884</v>
      </c>
      <c r="C826" s="10">
        <v>820588</v>
      </c>
      <c r="D826" s="11"/>
      <c r="E826" s="12" t="s">
        <v>15</v>
      </c>
      <c r="F826" s="12" t="s">
        <v>3184</v>
      </c>
      <c r="G826" s="12" t="s">
        <v>3185</v>
      </c>
      <c r="H826" s="10">
        <v>945401</v>
      </c>
      <c r="I826" s="12" t="s">
        <v>18</v>
      </c>
      <c r="J826" s="11"/>
      <c r="K826" s="12" t="s">
        <v>3186</v>
      </c>
      <c r="L826" s="10">
        <v>234</v>
      </c>
      <c r="M826" s="12" t="s">
        <v>3187</v>
      </c>
    </row>
    <row r="827" spans="1:13" ht="20.149999999999999" customHeight="1">
      <c r="A827" s="8" t="s">
        <v>14</v>
      </c>
      <c r="B827" s="9">
        <v>820793</v>
      </c>
      <c r="C827" s="10">
        <v>821506</v>
      </c>
      <c r="D827" s="11"/>
      <c r="E827" s="12" t="s">
        <v>15</v>
      </c>
      <c r="F827" s="12" t="s">
        <v>3188</v>
      </c>
      <c r="G827" s="12" t="s">
        <v>3189</v>
      </c>
      <c r="H827" s="10">
        <v>949001</v>
      </c>
      <c r="I827" s="12" t="s">
        <v>18</v>
      </c>
      <c r="J827" s="11"/>
      <c r="K827" s="12" t="s">
        <v>3190</v>
      </c>
      <c r="L827" s="10">
        <v>237</v>
      </c>
      <c r="M827" s="12" t="s">
        <v>3191</v>
      </c>
    </row>
    <row r="828" spans="1:13" ht="20.149999999999999" customHeight="1">
      <c r="A828" s="8" t="s">
        <v>14</v>
      </c>
      <c r="B828" s="9">
        <v>821542</v>
      </c>
      <c r="C828" s="10">
        <v>822498</v>
      </c>
      <c r="D828" s="11"/>
      <c r="E828" s="12" t="s">
        <v>37</v>
      </c>
      <c r="F828" s="12" t="s">
        <v>3192</v>
      </c>
      <c r="G828" s="12" t="s">
        <v>3193</v>
      </c>
      <c r="H828" s="10">
        <v>945410</v>
      </c>
      <c r="I828" s="12" t="s">
        <v>18</v>
      </c>
      <c r="J828" s="11"/>
      <c r="K828" s="12" t="s">
        <v>3194</v>
      </c>
      <c r="L828" s="10">
        <v>318</v>
      </c>
      <c r="M828" s="12" t="s">
        <v>3195</v>
      </c>
    </row>
    <row r="829" spans="1:13" ht="20.149999999999999" customHeight="1">
      <c r="A829" s="8" t="s">
        <v>14</v>
      </c>
      <c r="B829" s="9">
        <v>822498</v>
      </c>
      <c r="C829" s="10">
        <v>823739</v>
      </c>
      <c r="D829" s="11"/>
      <c r="E829" s="12" t="s">
        <v>37</v>
      </c>
      <c r="F829" s="12" t="s">
        <v>3196</v>
      </c>
      <c r="G829" s="12" t="s">
        <v>3197</v>
      </c>
      <c r="H829" s="10">
        <v>945409</v>
      </c>
      <c r="I829" s="12" t="s">
        <v>18</v>
      </c>
      <c r="J829" s="11"/>
      <c r="K829" s="12" t="s">
        <v>3198</v>
      </c>
      <c r="L829" s="10">
        <v>413</v>
      </c>
      <c r="M829" s="12" t="s">
        <v>3199</v>
      </c>
    </row>
    <row r="830" spans="1:13" ht="20.149999999999999" customHeight="1">
      <c r="A830" s="8" t="s">
        <v>14</v>
      </c>
      <c r="B830" s="9">
        <v>823736</v>
      </c>
      <c r="C830" s="10">
        <v>824497</v>
      </c>
      <c r="D830" s="11"/>
      <c r="E830" s="12" t="s">
        <v>37</v>
      </c>
      <c r="F830" s="12" t="s">
        <v>3200</v>
      </c>
      <c r="G830" s="12" t="s">
        <v>3201</v>
      </c>
      <c r="H830" s="10">
        <v>945408</v>
      </c>
      <c r="I830" s="12" t="s">
        <v>18</v>
      </c>
      <c r="J830" s="11"/>
      <c r="K830" s="12" t="s">
        <v>3202</v>
      </c>
      <c r="L830" s="10">
        <v>253</v>
      </c>
      <c r="M830" s="12" t="s">
        <v>3203</v>
      </c>
    </row>
    <row r="831" spans="1:13" ht="20.149999999999999" customHeight="1">
      <c r="A831" s="8" t="s">
        <v>14</v>
      </c>
      <c r="B831" s="9">
        <v>824630</v>
      </c>
      <c r="C831" s="10">
        <v>825040</v>
      </c>
      <c r="D831" s="11"/>
      <c r="E831" s="12" t="s">
        <v>15</v>
      </c>
      <c r="F831" s="12" t="s">
        <v>3204</v>
      </c>
      <c r="G831" s="12" t="s">
        <v>3205</v>
      </c>
      <c r="H831" s="10">
        <v>945405</v>
      </c>
      <c r="I831" s="12" t="s">
        <v>18</v>
      </c>
      <c r="J831" s="11"/>
      <c r="K831" s="12" t="s">
        <v>3206</v>
      </c>
      <c r="L831" s="10">
        <v>136</v>
      </c>
      <c r="M831" s="12" t="s">
        <v>3207</v>
      </c>
    </row>
    <row r="832" spans="1:13" ht="20.149999999999999" customHeight="1">
      <c r="A832" s="8" t="s">
        <v>14</v>
      </c>
      <c r="B832" s="9">
        <v>825002</v>
      </c>
      <c r="C832" s="10">
        <v>826108</v>
      </c>
      <c r="D832" s="11"/>
      <c r="E832" s="12" t="s">
        <v>37</v>
      </c>
      <c r="F832" s="12" t="s">
        <v>3208</v>
      </c>
      <c r="G832" s="12" t="s">
        <v>3209</v>
      </c>
      <c r="H832" s="10">
        <v>945403</v>
      </c>
      <c r="I832" s="12" t="s">
        <v>18</v>
      </c>
      <c r="J832" s="11"/>
      <c r="K832" s="12" t="s">
        <v>3210</v>
      </c>
      <c r="L832" s="10">
        <v>368</v>
      </c>
      <c r="M832" s="12" t="s">
        <v>3211</v>
      </c>
    </row>
    <row r="833" spans="1:13" ht="20.149999999999999" customHeight="1">
      <c r="A833" s="8" t="s">
        <v>14</v>
      </c>
      <c r="B833" s="9">
        <v>826119</v>
      </c>
      <c r="C833" s="10">
        <v>827252</v>
      </c>
      <c r="D833" s="11"/>
      <c r="E833" s="12" t="s">
        <v>37</v>
      </c>
      <c r="F833" s="12" t="s">
        <v>3212</v>
      </c>
      <c r="G833" s="12" t="s">
        <v>3213</v>
      </c>
      <c r="H833" s="10">
        <v>945411</v>
      </c>
      <c r="I833" s="12" t="s">
        <v>18</v>
      </c>
      <c r="J833" s="11"/>
      <c r="K833" s="12" t="s">
        <v>3214</v>
      </c>
      <c r="L833" s="10">
        <v>377</v>
      </c>
      <c r="M833" s="12" t="s">
        <v>3215</v>
      </c>
    </row>
    <row r="834" spans="1:13" ht="20.149999999999999" customHeight="1">
      <c r="A834" s="8" t="s">
        <v>14</v>
      </c>
      <c r="B834" s="9">
        <v>827245</v>
      </c>
      <c r="C834" s="10">
        <v>828981</v>
      </c>
      <c r="D834" s="11"/>
      <c r="E834" s="12" t="s">
        <v>37</v>
      </c>
      <c r="F834" s="12" t="s">
        <v>3216</v>
      </c>
      <c r="G834" s="12" t="s">
        <v>3217</v>
      </c>
      <c r="H834" s="10">
        <v>945413</v>
      </c>
      <c r="I834" s="12" t="s">
        <v>18</v>
      </c>
      <c r="J834" s="11"/>
      <c r="K834" s="12" t="s">
        <v>3218</v>
      </c>
      <c r="L834" s="10">
        <v>578</v>
      </c>
      <c r="M834" s="12" t="s">
        <v>3219</v>
      </c>
    </row>
    <row r="835" spans="1:13" ht="20.149999999999999" customHeight="1">
      <c r="A835" s="8" t="s">
        <v>14</v>
      </c>
      <c r="B835" s="9">
        <v>828974</v>
      </c>
      <c r="C835" s="10">
        <v>829972</v>
      </c>
      <c r="D835" s="11"/>
      <c r="E835" s="12" t="s">
        <v>37</v>
      </c>
      <c r="F835" s="12" t="s">
        <v>3220</v>
      </c>
      <c r="G835" s="12" t="s">
        <v>3221</v>
      </c>
      <c r="H835" s="10">
        <v>945414</v>
      </c>
      <c r="I835" s="12" t="s">
        <v>18</v>
      </c>
      <c r="J835" s="11"/>
      <c r="K835" s="12" t="s">
        <v>3222</v>
      </c>
      <c r="L835" s="10">
        <v>332</v>
      </c>
      <c r="M835" s="12" t="s">
        <v>3223</v>
      </c>
    </row>
    <row r="836" spans="1:13" ht="20.149999999999999" customHeight="1">
      <c r="A836" s="8" t="s">
        <v>14</v>
      </c>
      <c r="B836" s="9">
        <v>829972</v>
      </c>
      <c r="C836" s="10">
        <v>830643</v>
      </c>
      <c r="D836" s="11"/>
      <c r="E836" s="12" t="s">
        <v>37</v>
      </c>
      <c r="F836" s="12" t="s">
        <v>3224</v>
      </c>
      <c r="G836" s="12" t="s">
        <v>3225</v>
      </c>
      <c r="H836" s="10">
        <v>945421</v>
      </c>
      <c r="I836" s="12" t="s">
        <v>18</v>
      </c>
      <c r="J836" s="11"/>
      <c r="K836" s="12" t="s">
        <v>3226</v>
      </c>
      <c r="L836" s="10">
        <v>223</v>
      </c>
      <c r="M836" s="12" t="s">
        <v>3227</v>
      </c>
    </row>
    <row r="837" spans="1:13" ht="20.149999999999999" customHeight="1">
      <c r="A837" s="8" t="s">
        <v>14</v>
      </c>
      <c r="B837" s="9">
        <v>830872</v>
      </c>
      <c r="C837" s="10">
        <v>832236</v>
      </c>
      <c r="D837" s="11"/>
      <c r="E837" s="12" t="s">
        <v>15</v>
      </c>
      <c r="F837" s="12" t="s">
        <v>3228</v>
      </c>
      <c r="G837" s="12" t="s">
        <v>3229</v>
      </c>
      <c r="H837" s="10">
        <v>945425</v>
      </c>
      <c r="I837" s="12" t="s">
        <v>18</v>
      </c>
      <c r="J837" s="11"/>
      <c r="K837" s="12" t="s">
        <v>3230</v>
      </c>
      <c r="L837" s="10">
        <v>454</v>
      </c>
      <c r="M837" s="12" t="s">
        <v>3231</v>
      </c>
    </row>
    <row r="838" spans="1:13" ht="20.149999999999999" customHeight="1">
      <c r="A838" s="8" t="s">
        <v>14</v>
      </c>
      <c r="B838" s="9">
        <v>832468</v>
      </c>
      <c r="C838" s="10">
        <v>832950</v>
      </c>
      <c r="D838" s="11"/>
      <c r="E838" s="12" t="s">
        <v>37</v>
      </c>
      <c r="F838" s="12" t="s">
        <v>3232</v>
      </c>
      <c r="G838" s="12" t="s">
        <v>3233</v>
      </c>
      <c r="H838" s="10">
        <v>945426</v>
      </c>
      <c r="I838" s="12" t="s">
        <v>18</v>
      </c>
      <c r="J838" s="11"/>
      <c r="K838" s="12" t="s">
        <v>3234</v>
      </c>
      <c r="L838" s="10">
        <v>160</v>
      </c>
      <c r="M838" s="12" t="s">
        <v>3235</v>
      </c>
    </row>
    <row r="839" spans="1:13" ht="20.149999999999999" customHeight="1">
      <c r="A839" s="8" t="s">
        <v>14</v>
      </c>
      <c r="B839" s="9">
        <v>833070</v>
      </c>
      <c r="C839" s="10">
        <v>835220</v>
      </c>
      <c r="D839" s="11"/>
      <c r="E839" s="12" t="s">
        <v>15</v>
      </c>
      <c r="F839" s="12" t="s">
        <v>3236</v>
      </c>
      <c r="G839" s="12" t="s">
        <v>3237</v>
      </c>
      <c r="H839" s="10">
        <v>945431</v>
      </c>
      <c r="I839" s="12" t="s">
        <v>18</v>
      </c>
      <c r="J839" s="11"/>
      <c r="K839" s="12" t="s">
        <v>3238</v>
      </c>
      <c r="L839" s="10">
        <v>716</v>
      </c>
      <c r="M839" s="12" t="s">
        <v>3239</v>
      </c>
    </row>
    <row r="840" spans="1:13" ht="20.149999999999999" customHeight="1">
      <c r="A840" s="8" t="s">
        <v>14</v>
      </c>
      <c r="B840" s="9">
        <v>835248</v>
      </c>
      <c r="C840" s="10">
        <v>836210</v>
      </c>
      <c r="D840" s="11"/>
      <c r="E840" s="12" t="s">
        <v>15</v>
      </c>
      <c r="F840" s="12" t="s">
        <v>3240</v>
      </c>
      <c r="G840" s="12" t="s">
        <v>3241</v>
      </c>
      <c r="H840" s="10">
        <v>945424</v>
      </c>
      <c r="I840" s="12" t="s">
        <v>18</v>
      </c>
      <c r="J840" s="11"/>
      <c r="K840" s="12" t="s">
        <v>3242</v>
      </c>
      <c r="L840" s="10">
        <v>320</v>
      </c>
      <c r="M840" s="12" t="s">
        <v>3243</v>
      </c>
    </row>
    <row r="841" spans="1:13" ht="20.149999999999999" customHeight="1">
      <c r="A841" s="8" t="s">
        <v>14</v>
      </c>
      <c r="B841" s="9">
        <v>836351</v>
      </c>
      <c r="C841" s="10">
        <v>837436</v>
      </c>
      <c r="D841" s="11"/>
      <c r="E841" s="12" t="s">
        <v>15</v>
      </c>
      <c r="F841" s="12" t="s">
        <v>3244</v>
      </c>
      <c r="G841" s="12" t="s">
        <v>3245</v>
      </c>
      <c r="H841" s="10">
        <v>945412</v>
      </c>
      <c r="I841" s="12" t="s">
        <v>18</v>
      </c>
      <c r="J841" s="11"/>
      <c r="K841" s="12" t="s">
        <v>3246</v>
      </c>
      <c r="L841" s="10">
        <v>361</v>
      </c>
      <c r="M841" s="12" t="s">
        <v>3247</v>
      </c>
    </row>
    <row r="842" spans="1:13" ht="20.149999999999999" customHeight="1">
      <c r="A842" s="8" t="s">
        <v>14</v>
      </c>
      <c r="B842" s="9">
        <v>837435</v>
      </c>
      <c r="C842" s="10">
        <v>837531</v>
      </c>
      <c r="D842" s="11"/>
      <c r="E842" s="12" t="s">
        <v>37</v>
      </c>
      <c r="F842" s="12" t="s">
        <v>3248</v>
      </c>
      <c r="G842" s="12" t="s">
        <v>3249</v>
      </c>
      <c r="H842" s="10">
        <v>71004557</v>
      </c>
      <c r="I842" s="12" t="s">
        <v>92</v>
      </c>
      <c r="J842" s="11"/>
      <c r="K842" s="11"/>
      <c r="L842" s="11"/>
      <c r="M842" s="12" t="s">
        <v>3250</v>
      </c>
    </row>
    <row r="843" spans="1:13" ht="20.149999999999999" customHeight="1">
      <c r="A843" s="8" t="s">
        <v>14</v>
      </c>
      <c r="B843" s="9">
        <v>837503</v>
      </c>
      <c r="C843" s="10">
        <v>837562</v>
      </c>
      <c r="D843" s="11"/>
      <c r="E843" s="12" t="s">
        <v>15</v>
      </c>
      <c r="F843" s="12" t="s">
        <v>3251</v>
      </c>
      <c r="G843" s="12" t="s">
        <v>3252</v>
      </c>
      <c r="H843" s="10">
        <v>63925630</v>
      </c>
      <c r="I843" s="12" t="s">
        <v>18</v>
      </c>
      <c r="J843" s="11"/>
      <c r="K843" s="12" t="s">
        <v>3253</v>
      </c>
      <c r="L843" s="10">
        <v>19</v>
      </c>
      <c r="M843" s="12" t="s">
        <v>3254</v>
      </c>
    </row>
    <row r="844" spans="1:13" ht="20.149999999999999" customHeight="1">
      <c r="A844" s="8" t="s">
        <v>14</v>
      </c>
      <c r="B844" s="9">
        <v>837665</v>
      </c>
      <c r="C844" s="10">
        <v>837925</v>
      </c>
      <c r="D844" s="11"/>
      <c r="E844" s="12" t="s">
        <v>37</v>
      </c>
      <c r="F844" s="12" t="s">
        <v>3255</v>
      </c>
      <c r="G844" s="12" t="s">
        <v>3256</v>
      </c>
      <c r="H844" s="10">
        <v>945433</v>
      </c>
      <c r="I844" s="12" t="s">
        <v>18</v>
      </c>
      <c r="J844" s="11"/>
      <c r="K844" s="12" t="s">
        <v>3257</v>
      </c>
      <c r="L844" s="10">
        <v>86</v>
      </c>
      <c r="M844" s="12" t="s">
        <v>3258</v>
      </c>
    </row>
    <row r="845" spans="1:13" ht="20.149999999999999" customHeight="1">
      <c r="A845" s="8" t="s">
        <v>14</v>
      </c>
      <c r="B845" s="9">
        <v>838190</v>
      </c>
      <c r="C845" s="10">
        <v>838456</v>
      </c>
      <c r="D845" s="11"/>
      <c r="E845" s="12" t="s">
        <v>37</v>
      </c>
      <c r="F845" s="12" t="s">
        <v>3259</v>
      </c>
      <c r="G845" s="12" t="s">
        <v>3260</v>
      </c>
      <c r="H845" s="10">
        <v>945434</v>
      </c>
      <c r="I845" s="12" t="s">
        <v>18</v>
      </c>
      <c r="J845" s="11"/>
      <c r="K845" s="12" t="s">
        <v>3261</v>
      </c>
      <c r="L845" s="10">
        <v>88</v>
      </c>
      <c r="M845" s="12" t="s">
        <v>3262</v>
      </c>
    </row>
    <row r="846" spans="1:13" ht="20.149999999999999" customHeight="1">
      <c r="A846" s="8" t="s">
        <v>14</v>
      </c>
      <c r="B846" s="9">
        <v>838530</v>
      </c>
      <c r="C846" s="10">
        <v>839207</v>
      </c>
      <c r="D846" s="11"/>
      <c r="E846" s="12" t="s">
        <v>37</v>
      </c>
      <c r="F846" s="12" t="s">
        <v>3263</v>
      </c>
      <c r="G846" s="12" t="s">
        <v>3264</v>
      </c>
      <c r="H846" s="10">
        <v>947502</v>
      </c>
      <c r="I846" s="12" t="s">
        <v>18</v>
      </c>
      <c r="J846" s="11"/>
      <c r="K846" s="12" t="s">
        <v>3265</v>
      </c>
      <c r="L846" s="10">
        <v>225</v>
      </c>
      <c r="M846" s="12" t="s">
        <v>3266</v>
      </c>
    </row>
    <row r="847" spans="1:13" ht="20.149999999999999" customHeight="1">
      <c r="A847" s="8" t="s">
        <v>14</v>
      </c>
      <c r="B847" s="9">
        <v>839249</v>
      </c>
      <c r="C847" s="10">
        <v>841531</v>
      </c>
      <c r="D847" s="11"/>
      <c r="E847" s="12" t="s">
        <v>37</v>
      </c>
      <c r="F847" s="12" t="s">
        <v>3267</v>
      </c>
      <c r="G847" s="12" t="s">
        <v>3268</v>
      </c>
      <c r="H847" s="10">
        <v>946246</v>
      </c>
      <c r="I847" s="12" t="s">
        <v>18</v>
      </c>
      <c r="J847" s="11"/>
      <c r="K847" s="12" t="s">
        <v>3269</v>
      </c>
      <c r="L847" s="10">
        <v>760</v>
      </c>
      <c r="M847" s="12" t="s">
        <v>3270</v>
      </c>
    </row>
    <row r="848" spans="1:13" ht="20.149999999999999" customHeight="1">
      <c r="A848" s="8" t="s">
        <v>14</v>
      </c>
      <c r="B848" s="9">
        <v>841796</v>
      </c>
      <c r="C848" s="10">
        <v>842056</v>
      </c>
      <c r="D848" s="11"/>
      <c r="E848" s="12" t="s">
        <v>37</v>
      </c>
      <c r="F848" s="12" t="s">
        <v>3271</v>
      </c>
      <c r="G848" s="12" t="s">
        <v>3272</v>
      </c>
      <c r="H848" s="10">
        <v>947523</v>
      </c>
      <c r="I848" s="12" t="s">
        <v>18</v>
      </c>
      <c r="J848" s="11"/>
      <c r="K848" s="12" t="s">
        <v>3273</v>
      </c>
      <c r="L848" s="10">
        <v>86</v>
      </c>
      <c r="M848" s="12" t="s">
        <v>3274</v>
      </c>
    </row>
    <row r="849" spans="1:13" ht="20.149999999999999" customHeight="1">
      <c r="A849" s="8" t="s">
        <v>14</v>
      </c>
      <c r="B849" s="9">
        <v>842332</v>
      </c>
      <c r="C849" s="10">
        <v>843258</v>
      </c>
      <c r="D849" s="11"/>
      <c r="E849" s="12" t="s">
        <v>15</v>
      </c>
      <c r="F849" s="12" t="s">
        <v>3275</v>
      </c>
      <c r="G849" s="12" t="s">
        <v>3276</v>
      </c>
      <c r="H849" s="10">
        <v>944938</v>
      </c>
      <c r="I849" s="12" t="s">
        <v>18</v>
      </c>
      <c r="J849" s="11"/>
      <c r="K849" s="12" t="s">
        <v>3277</v>
      </c>
      <c r="L849" s="10">
        <v>308</v>
      </c>
      <c r="M849" s="12" t="s">
        <v>3278</v>
      </c>
    </row>
    <row r="850" spans="1:13" ht="20.149999999999999" customHeight="1">
      <c r="A850" s="8" t="s">
        <v>14</v>
      </c>
      <c r="B850" s="9">
        <v>843255</v>
      </c>
      <c r="C850" s="10">
        <v>845480</v>
      </c>
      <c r="D850" s="11"/>
      <c r="E850" s="12" t="s">
        <v>37</v>
      </c>
      <c r="F850" s="12" t="s">
        <v>3279</v>
      </c>
      <c r="G850" s="12" t="s">
        <v>3280</v>
      </c>
      <c r="H850" s="10">
        <v>945935</v>
      </c>
      <c r="I850" s="12" t="s">
        <v>18</v>
      </c>
      <c r="J850" s="11"/>
      <c r="K850" s="12" t="s">
        <v>3281</v>
      </c>
      <c r="L850" s="10">
        <v>741</v>
      </c>
      <c r="M850" s="12" t="s">
        <v>3282</v>
      </c>
    </row>
    <row r="851" spans="1:13" ht="20.149999999999999" customHeight="1">
      <c r="A851" s="8" t="s">
        <v>14</v>
      </c>
      <c r="B851" s="9">
        <v>845741</v>
      </c>
      <c r="C851" s="10">
        <v>846463</v>
      </c>
      <c r="D851" s="11"/>
      <c r="E851" s="12" t="s">
        <v>37</v>
      </c>
      <c r="F851" s="12" t="s">
        <v>3283</v>
      </c>
      <c r="G851" s="12" t="s">
        <v>3284</v>
      </c>
      <c r="H851" s="10">
        <v>945435</v>
      </c>
      <c r="I851" s="12" t="s">
        <v>18</v>
      </c>
      <c r="J851" s="11"/>
      <c r="K851" s="12" t="s">
        <v>3285</v>
      </c>
      <c r="L851" s="10">
        <v>240</v>
      </c>
      <c r="M851" s="12" t="s">
        <v>3286</v>
      </c>
    </row>
    <row r="852" spans="1:13" ht="20.149999999999999" customHeight="1">
      <c r="A852" s="8" t="s">
        <v>14</v>
      </c>
      <c r="B852" s="9">
        <v>846460</v>
      </c>
      <c r="C852" s="10">
        <v>847119</v>
      </c>
      <c r="D852" s="11"/>
      <c r="E852" s="12" t="s">
        <v>37</v>
      </c>
      <c r="F852" s="12" t="s">
        <v>3287</v>
      </c>
      <c r="G852" s="12" t="s">
        <v>3288</v>
      </c>
      <c r="H852" s="10">
        <v>945621</v>
      </c>
      <c r="I852" s="12" t="s">
        <v>18</v>
      </c>
      <c r="J852" s="11"/>
      <c r="K852" s="12" t="s">
        <v>3289</v>
      </c>
      <c r="L852" s="10">
        <v>219</v>
      </c>
      <c r="M852" s="12" t="s">
        <v>3290</v>
      </c>
    </row>
    <row r="853" spans="1:13" ht="20.149999999999999" customHeight="1">
      <c r="A853" s="8" t="s">
        <v>14</v>
      </c>
      <c r="B853" s="9">
        <v>847258</v>
      </c>
      <c r="C853" s="10">
        <v>848004</v>
      </c>
      <c r="D853" s="11"/>
      <c r="E853" s="12" t="s">
        <v>37</v>
      </c>
      <c r="F853" s="12" t="s">
        <v>3291</v>
      </c>
      <c r="G853" s="12" t="s">
        <v>3292</v>
      </c>
      <c r="H853" s="10">
        <v>944872</v>
      </c>
      <c r="I853" s="12" t="s">
        <v>18</v>
      </c>
      <c r="J853" s="11"/>
      <c r="K853" s="12" t="s">
        <v>3293</v>
      </c>
      <c r="L853" s="10">
        <v>248</v>
      </c>
      <c r="M853" s="12" t="s">
        <v>3294</v>
      </c>
    </row>
    <row r="854" spans="1:13" ht="20.149999999999999" customHeight="1">
      <c r="A854" s="8" t="s">
        <v>14</v>
      </c>
      <c r="B854" s="9">
        <v>848408</v>
      </c>
      <c r="C854" s="10">
        <v>848911</v>
      </c>
      <c r="D854" s="11"/>
      <c r="E854" s="12" t="s">
        <v>37</v>
      </c>
      <c r="F854" s="12" t="s">
        <v>3295</v>
      </c>
      <c r="G854" s="12" t="s">
        <v>3296</v>
      </c>
      <c r="H854" s="10">
        <v>945101</v>
      </c>
      <c r="I854" s="12" t="s">
        <v>18</v>
      </c>
      <c r="J854" s="11"/>
      <c r="K854" s="12" t="s">
        <v>3297</v>
      </c>
      <c r="L854" s="10">
        <v>167</v>
      </c>
      <c r="M854" s="12" t="s">
        <v>3298</v>
      </c>
    </row>
    <row r="855" spans="1:13" ht="20.149999999999999" customHeight="1">
      <c r="A855" s="8" t="s">
        <v>14</v>
      </c>
      <c r="B855" s="9">
        <v>849210</v>
      </c>
      <c r="C855" s="10">
        <v>850097</v>
      </c>
      <c r="D855" s="11"/>
      <c r="E855" s="12" t="s">
        <v>37</v>
      </c>
      <c r="F855" s="12" t="s">
        <v>3299</v>
      </c>
      <c r="G855" s="12" t="s">
        <v>3300</v>
      </c>
      <c r="H855" s="10">
        <v>947045</v>
      </c>
      <c r="I855" s="12" t="s">
        <v>18</v>
      </c>
      <c r="J855" s="11"/>
      <c r="K855" s="12" t="s">
        <v>3301</v>
      </c>
      <c r="L855" s="10">
        <v>295</v>
      </c>
      <c r="M855" s="12" t="s">
        <v>3302</v>
      </c>
    </row>
    <row r="856" spans="1:13" ht="20.149999999999999" customHeight="1">
      <c r="A856" s="8" t="s">
        <v>14</v>
      </c>
      <c r="B856" s="9">
        <v>850332</v>
      </c>
      <c r="C856" s="10">
        <v>850397</v>
      </c>
      <c r="D856" s="11"/>
      <c r="E856" s="12" t="s">
        <v>15</v>
      </c>
      <c r="F856" s="12" t="s">
        <v>3303</v>
      </c>
      <c r="G856" s="12" t="s">
        <v>3304</v>
      </c>
      <c r="H856" s="10">
        <v>38094946</v>
      </c>
      <c r="I856" s="12" t="s">
        <v>18</v>
      </c>
      <c r="J856" s="11"/>
      <c r="K856" s="12" t="s">
        <v>3305</v>
      </c>
      <c r="L856" s="10">
        <v>21</v>
      </c>
      <c r="M856" s="12" t="s">
        <v>3306</v>
      </c>
    </row>
    <row r="857" spans="1:13" ht="20.149999999999999" customHeight="1">
      <c r="A857" s="8" t="s">
        <v>14</v>
      </c>
      <c r="B857" s="9">
        <v>850450</v>
      </c>
      <c r="C857" s="10">
        <v>850965</v>
      </c>
      <c r="D857" s="11"/>
      <c r="E857" s="12" t="s">
        <v>15</v>
      </c>
      <c r="F857" s="12" t="s">
        <v>3307</v>
      </c>
      <c r="G857" s="12" t="s">
        <v>3308</v>
      </c>
      <c r="H857" s="10">
        <v>944967</v>
      </c>
      <c r="I857" s="12" t="s">
        <v>18</v>
      </c>
      <c r="J857" s="11"/>
      <c r="K857" s="12" t="s">
        <v>3309</v>
      </c>
      <c r="L857" s="10">
        <v>171</v>
      </c>
      <c r="M857" s="12" t="s">
        <v>3310</v>
      </c>
    </row>
    <row r="858" spans="1:13" ht="20.149999999999999" customHeight="1">
      <c r="A858" s="8" t="s">
        <v>14</v>
      </c>
      <c r="B858" s="9">
        <v>851014</v>
      </c>
      <c r="C858" s="10">
        <v>852597</v>
      </c>
      <c r="D858" s="11"/>
      <c r="E858" s="12" t="s">
        <v>37</v>
      </c>
      <c r="F858" s="12" t="s">
        <v>3311</v>
      </c>
      <c r="G858" s="12" t="s">
        <v>3312</v>
      </c>
      <c r="H858" s="10">
        <v>945360</v>
      </c>
      <c r="I858" s="12" t="s">
        <v>18</v>
      </c>
      <c r="J858" s="11"/>
      <c r="K858" s="12" t="s">
        <v>3313</v>
      </c>
      <c r="L858" s="10">
        <v>527</v>
      </c>
      <c r="M858" s="12" t="s">
        <v>3314</v>
      </c>
    </row>
    <row r="859" spans="1:13" ht="20.149999999999999" customHeight="1">
      <c r="A859" s="8" t="s">
        <v>14</v>
      </c>
      <c r="B859" s="9">
        <v>852725</v>
      </c>
      <c r="C859" s="10">
        <v>853064</v>
      </c>
      <c r="D859" s="11"/>
      <c r="E859" s="12" t="s">
        <v>37</v>
      </c>
      <c r="F859" s="12" t="s">
        <v>3315</v>
      </c>
      <c r="G859" s="12" t="s">
        <v>3316</v>
      </c>
      <c r="H859" s="10">
        <v>2847681</v>
      </c>
      <c r="I859" s="12" t="s">
        <v>92</v>
      </c>
      <c r="J859" s="11"/>
      <c r="K859" s="11"/>
      <c r="L859" s="11"/>
      <c r="M859" s="12" t="s">
        <v>3317</v>
      </c>
    </row>
    <row r="860" spans="1:13" ht="20.149999999999999" customHeight="1">
      <c r="A860" s="8" t="s">
        <v>14</v>
      </c>
      <c r="B860" s="9">
        <v>852869</v>
      </c>
      <c r="C860" s="10">
        <v>852997</v>
      </c>
      <c r="D860" s="11"/>
      <c r="E860" s="12" t="s">
        <v>37</v>
      </c>
      <c r="F860" s="12" t="s">
        <v>3318</v>
      </c>
      <c r="G860" s="12" t="s">
        <v>3319</v>
      </c>
      <c r="H860" s="10">
        <v>14678509</v>
      </c>
      <c r="I860" s="12" t="s">
        <v>18</v>
      </c>
      <c r="J860" s="11"/>
      <c r="K860" s="12" t="s">
        <v>3320</v>
      </c>
      <c r="L860" s="10">
        <v>42</v>
      </c>
      <c r="M860" s="12" t="s">
        <v>3321</v>
      </c>
    </row>
    <row r="861" spans="1:13" ht="20.149999999999999" customHeight="1">
      <c r="A861" s="8" t="s">
        <v>14</v>
      </c>
      <c r="B861" s="9">
        <v>853183</v>
      </c>
      <c r="C861" s="10">
        <v>853650</v>
      </c>
      <c r="D861" s="11"/>
      <c r="E861" s="12" t="s">
        <v>15</v>
      </c>
      <c r="F861" s="12" t="s">
        <v>3322</v>
      </c>
      <c r="G861" s="12" t="s">
        <v>3323</v>
      </c>
      <c r="H861" s="10">
        <v>945437</v>
      </c>
      <c r="I861" s="12" t="s">
        <v>18</v>
      </c>
      <c r="J861" s="11"/>
      <c r="K861" s="12" t="s">
        <v>3324</v>
      </c>
      <c r="L861" s="10">
        <v>155</v>
      </c>
      <c r="M861" s="12" t="s">
        <v>3325</v>
      </c>
    </row>
    <row r="862" spans="1:13" ht="20.149999999999999" customHeight="1">
      <c r="A862" s="8" t="s">
        <v>14</v>
      </c>
      <c r="B862" s="9">
        <v>853647</v>
      </c>
      <c r="C862" s="10">
        <v>854765</v>
      </c>
      <c r="D862" s="11"/>
      <c r="E862" s="12" t="s">
        <v>15</v>
      </c>
      <c r="F862" s="12" t="s">
        <v>3326</v>
      </c>
      <c r="G862" s="12" t="s">
        <v>3327</v>
      </c>
      <c r="H862" s="10">
        <v>945438</v>
      </c>
      <c r="I862" s="12" t="s">
        <v>18</v>
      </c>
      <c r="J862" s="11"/>
      <c r="K862" s="12" t="s">
        <v>3328</v>
      </c>
      <c r="L862" s="10">
        <v>372</v>
      </c>
      <c r="M862" s="12" t="s">
        <v>3329</v>
      </c>
    </row>
    <row r="863" spans="1:13" ht="20.149999999999999" customHeight="1">
      <c r="A863" s="8" t="s">
        <v>14</v>
      </c>
      <c r="B863" s="9">
        <v>854824</v>
      </c>
      <c r="C863" s="10">
        <v>855744</v>
      </c>
      <c r="D863" s="11"/>
      <c r="E863" s="12" t="s">
        <v>37</v>
      </c>
      <c r="F863" s="12" t="s">
        <v>3330</v>
      </c>
      <c r="G863" s="12" t="s">
        <v>3331</v>
      </c>
      <c r="H863" s="10">
        <v>945441</v>
      </c>
      <c r="I863" s="12" t="s">
        <v>18</v>
      </c>
      <c r="J863" s="11"/>
      <c r="K863" s="12" t="s">
        <v>3332</v>
      </c>
      <c r="L863" s="10">
        <v>306</v>
      </c>
      <c r="M863" s="12" t="s">
        <v>3333</v>
      </c>
    </row>
    <row r="864" spans="1:13" ht="20.149999999999999" customHeight="1">
      <c r="A864" s="8" t="s">
        <v>14</v>
      </c>
      <c r="B864" s="9">
        <v>855963</v>
      </c>
      <c r="C864" s="10">
        <v>857555</v>
      </c>
      <c r="D864" s="11"/>
      <c r="E864" s="12" t="s">
        <v>15</v>
      </c>
      <c r="F864" s="12" t="s">
        <v>3334</v>
      </c>
      <c r="G864" s="12" t="s">
        <v>3335</v>
      </c>
      <c r="H864" s="10">
        <v>945440</v>
      </c>
      <c r="I864" s="12" t="s">
        <v>18</v>
      </c>
      <c r="J864" s="11"/>
      <c r="K864" s="12" t="s">
        <v>3336</v>
      </c>
      <c r="L864" s="10">
        <v>530</v>
      </c>
      <c r="M864" s="12" t="s">
        <v>3337</v>
      </c>
    </row>
    <row r="865" spans="1:13" ht="20.149999999999999" customHeight="1">
      <c r="A865" s="8" t="s">
        <v>14</v>
      </c>
      <c r="B865" s="9">
        <v>857796</v>
      </c>
      <c r="C865" s="10">
        <v>859061</v>
      </c>
      <c r="D865" s="11"/>
      <c r="E865" s="12" t="s">
        <v>37</v>
      </c>
      <c r="F865" s="12" t="s">
        <v>3338</v>
      </c>
      <c r="G865" s="12" t="s">
        <v>3339</v>
      </c>
      <c r="H865" s="10">
        <v>945439</v>
      </c>
      <c r="I865" s="12" t="s">
        <v>18</v>
      </c>
      <c r="J865" s="11"/>
      <c r="K865" s="12" t="s">
        <v>3340</v>
      </c>
      <c r="L865" s="10">
        <v>421</v>
      </c>
      <c r="M865" s="12" t="s">
        <v>3341</v>
      </c>
    </row>
    <row r="866" spans="1:13" ht="20.149999999999999" customHeight="1">
      <c r="A866" s="8" t="s">
        <v>14</v>
      </c>
      <c r="B866" s="9">
        <v>859213</v>
      </c>
      <c r="C866" s="10">
        <v>860028</v>
      </c>
      <c r="D866" s="11"/>
      <c r="E866" s="12" t="s">
        <v>37</v>
      </c>
      <c r="F866" s="12" t="s">
        <v>3342</v>
      </c>
      <c r="G866" s="12" t="s">
        <v>3343</v>
      </c>
      <c r="H866" s="10">
        <v>945432</v>
      </c>
      <c r="I866" s="12" t="s">
        <v>18</v>
      </c>
      <c r="J866" s="11"/>
      <c r="K866" s="12" t="s">
        <v>3344</v>
      </c>
      <c r="L866" s="10">
        <v>271</v>
      </c>
      <c r="M866" s="12" t="s">
        <v>3345</v>
      </c>
    </row>
    <row r="867" spans="1:13" ht="20.149999999999999" customHeight="1">
      <c r="A867" s="8" t="s">
        <v>14</v>
      </c>
      <c r="B867" s="9">
        <v>860174</v>
      </c>
      <c r="C867" s="10">
        <v>862606</v>
      </c>
      <c r="D867" s="11"/>
      <c r="E867" s="12" t="s">
        <v>37</v>
      </c>
      <c r="F867" s="12" t="s">
        <v>3346</v>
      </c>
      <c r="G867" s="12" t="s">
        <v>3347</v>
      </c>
      <c r="H867" s="10">
        <v>945444</v>
      </c>
      <c r="I867" s="12" t="s">
        <v>18</v>
      </c>
      <c r="J867" s="11"/>
      <c r="K867" s="12" t="s">
        <v>3348</v>
      </c>
      <c r="L867" s="10">
        <v>810</v>
      </c>
      <c r="M867" s="12" t="s">
        <v>3349</v>
      </c>
    </row>
    <row r="868" spans="1:13" ht="20.149999999999999" customHeight="1">
      <c r="A868" s="8" t="s">
        <v>14</v>
      </c>
      <c r="B868" s="9">
        <v>862612</v>
      </c>
      <c r="C868" s="10">
        <v>863511</v>
      </c>
      <c r="D868" s="11"/>
      <c r="E868" s="12" t="s">
        <v>37</v>
      </c>
      <c r="F868" s="12" t="s">
        <v>3350</v>
      </c>
      <c r="G868" s="12" t="s">
        <v>3351</v>
      </c>
      <c r="H868" s="10">
        <v>945445</v>
      </c>
      <c r="I868" s="12" t="s">
        <v>18</v>
      </c>
      <c r="J868" s="11"/>
      <c r="K868" s="12" t="s">
        <v>3352</v>
      </c>
      <c r="L868" s="10">
        <v>299</v>
      </c>
      <c r="M868" s="12" t="s">
        <v>3353</v>
      </c>
    </row>
    <row r="869" spans="1:13" ht="20.149999999999999" customHeight="1">
      <c r="A869" s="8" t="s">
        <v>14</v>
      </c>
      <c r="B869" s="9">
        <v>863642</v>
      </c>
      <c r="C869" s="10">
        <v>864304</v>
      </c>
      <c r="D869" s="11"/>
      <c r="E869" s="12" t="s">
        <v>15</v>
      </c>
      <c r="F869" s="12" t="s">
        <v>3354</v>
      </c>
      <c r="G869" s="12" t="s">
        <v>3355</v>
      </c>
      <c r="H869" s="10">
        <v>945449</v>
      </c>
      <c r="I869" s="12" t="s">
        <v>18</v>
      </c>
      <c r="J869" s="11"/>
      <c r="K869" s="12" t="s">
        <v>3356</v>
      </c>
      <c r="L869" s="10">
        <v>220</v>
      </c>
      <c r="M869" s="12" t="s">
        <v>3357</v>
      </c>
    </row>
    <row r="870" spans="1:13" ht="20.149999999999999" customHeight="1">
      <c r="A870" s="8" t="s">
        <v>14</v>
      </c>
      <c r="B870" s="9">
        <v>864380</v>
      </c>
      <c r="C870" s="10">
        <v>865129</v>
      </c>
      <c r="D870" s="11"/>
      <c r="E870" s="12" t="s">
        <v>37</v>
      </c>
      <c r="F870" s="12" t="s">
        <v>3358</v>
      </c>
      <c r="G870" s="12" t="s">
        <v>3359</v>
      </c>
      <c r="H870" s="10">
        <v>945452</v>
      </c>
      <c r="I870" s="12" t="s">
        <v>18</v>
      </c>
      <c r="J870" s="11"/>
      <c r="K870" s="12" t="s">
        <v>3360</v>
      </c>
      <c r="L870" s="10">
        <v>249</v>
      </c>
      <c r="M870" s="12" t="s">
        <v>3361</v>
      </c>
    </row>
    <row r="871" spans="1:13" ht="20.149999999999999" customHeight="1">
      <c r="A871" s="8" t="s">
        <v>14</v>
      </c>
      <c r="B871" s="9">
        <v>865129</v>
      </c>
      <c r="C871" s="10">
        <v>866364</v>
      </c>
      <c r="D871" s="11"/>
      <c r="E871" s="12" t="s">
        <v>37</v>
      </c>
      <c r="F871" s="12" t="s">
        <v>3362</v>
      </c>
      <c r="G871" s="12" t="s">
        <v>3363</v>
      </c>
      <c r="H871" s="10">
        <v>945454</v>
      </c>
      <c r="I871" s="12" t="s">
        <v>18</v>
      </c>
      <c r="J871" s="11"/>
      <c r="K871" s="12" t="s">
        <v>3364</v>
      </c>
      <c r="L871" s="10">
        <v>411</v>
      </c>
      <c r="M871" s="12" t="s">
        <v>3365</v>
      </c>
    </row>
    <row r="872" spans="1:13" ht="20.149999999999999" customHeight="1">
      <c r="A872" s="8" t="s">
        <v>14</v>
      </c>
      <c r="B872" s="9">
        <v>866568</v>
      </c>
      <c r="C872" s="10">
        <v>867533</v>
      </c>
      <c r="D872" s="11"/>
      <c r="E872" s="12" t="s">
        <v>15</v>
      </c>
      <c r="F872" s="12" t="s">
        <v>3366</v>
      </c>
      <c r="G872" s="12" t="s">
        <v>3367</v>
      </c>
      <c r="H872" s="10">
        <v>945456</v>
      </c>
      <c r="I872" s="12" t="s">
        <v>18</v>
      </c>
      <c r="J872" s="11"/>
      <c r="K872" s="12" t="s">
        <v>3368</v>
      </c>
      <c r="L872" s="10">
        <v>321</v>
      </c>
      <c r="M872" s="12" t="s">
        <v>3369</v>
      </c>
    </row>
    <row r="873" spans="1:13" ht="20.149999999999999" customHeight="1">
      <c r="A873" s="8" t="s">
        <v>14</v>
      </c>
      <c r="B873" s="9">
        <v>867520</v>
      </c>
      <c r="C873" s="10">
        <v>869391</v>
      </c>
      <c r="D873" s="11"/>
      <c r="E873" s="12" t="s">
        <v>15</v>
      </c>
      <c r="F873" s="12" t="s">
        <v>3370</v>
      </c>
      <c r="G873" s="12" t="s">
        <v>3371</v>
      </c>
      <c r="H873" s="10">
        <v>945457</v>
      </c>
      <c r="I873" s="12" t="s">
        <v>18</v>
      </c>
      <c r="J873" s="11"/>
      <c r="K873" s="12" t="s">
        <v>3372</v>
      </c>
      <c r="L873" s="10">
        <v>623</v>
      </c>
      <c r="M873" s="12" t="s">
        <v>3373</v>
      </c>
    </row>
    <row r="874" spans="1:13" ht="20.149999999999999" customHeight="1">
      <c r="A874" s="8" t="s">
        <v>14</v>
      </c>
      <c r="B874" s="9">
        <v>869411</v>
      </c>
      <c r="C874" s="10">
        <v>870949</v>
      </c>
      <c r="D874" s="11"/>
      <c r="E874" s="12" t="s">
        <v>15</v>
      </c>
      <c r="F874" s="12" t="s">
        <v>3374</v>
      </c>
      <c r="G874" s="12" t="s">
        <v>3375</v>
      </c>
      <c r="H874" s="10">
        <v>945459</v>
      </c>
      <c r="I874" s="12" t="s">
        <v>18</v>
      </c>
      <c r="J874" s="11"/>
      <c r="K874" s="12" t="s">
        <v>3376</v>
      </c>
      <c r="L874" s="10">
        <v>512</v>
      </c>
      <c r="M874" s="12" t="s">
        <v>3377</v>
      </c>
    </row>
    <row r="875" spans="1:13" ht="20.149999999999999" customHeight="1">
      <c r="A875" s="8" t="s">
        <v>14</v>
      </c>
      <c r="B875" s="9">
        <v>870967</v>
      </c>
      <c r="C875" s="10">
        <v>871887</v>
      </c>
      <c r="D875" s="11"/>
      <c r="E875" s="12" t="s">
        <v>15</v>
      </c>
      <c r="F875" s="12" t="s">
        <v>3378</v>
      </c>
      <c r="G875" s="12" t="s">
        <v>3379</v>
      </c>
      <c r="H875" s="10">
        <v>945460</v>
      </c>
      <c r="I875" s="12" t="s">
        <v>18</v>
      </c>
      <c r="J875" s="11"/>
      <c r="K875" s="12" t="s">
        <v>3380</v>
      </c>
      <c r="L875" s="10">
        <v>306</v>
      </c>
      <c r="M875" s="12" t="s">
        <v>3381</v>
      </c>
    </row>
    <row r="876" spans="1:13" ht="20.149999999999999" customHeight="1">
      <c r="A876" s="8" t="s">
        <v>14</v>
      </c>
      <c r="B876" s="9">
        <v>871890</v>
      </c>
      <c r="C876" s="10">
        <v>872801</v>
      </c>
      <c r="D876" s="11"/>
      <c r="E876" s="12" t="s">
        <v>15</v>
      </c>
      <c r="F876" s="12" t="s">
        <v>3382</v>
      </c>
      <c r="G876" s="12" t="s">
        <v>3383</v>
      </c>
      <c r="H876" s="10">
        <v>945461</v>
      </c>
      <c r="I876" s="12" t="s">
        <v>18</v>
      </c>
      <c r="J876" s="11"/>
      <c r="K876" s="12" t="s">
        <v>3384</v>
      </c>
      <c r="L876" s="10">
        <v>303</v>
      </c>
      <c r="M876" s="12" t="s">
        <v>3385</v>
      </c>
    </row>
    <row r="877" spans="1:13" ht="20.149999999999999" customHeight="1">
      <c r="A877" s="8" t="s">
        <v>14</v>
      </c>
      <c r="B877" s="9">
        <v>872979</v>
      </c>
      <c r="C877" s="10">
        <v>875327</v>
      </c>
      <c r="D877" s="11"/>
      <c r="E877" s="12" t="s">
        <v>15</v>
      </c>
      <c r="F877" s="12" t="s">
        <v>3386</v>
      </c>
      <c r="G877" s="12" t="s">
        <v>3387</v>
      </c>
      <c r="H877" s="10">
        <v>945462</v>
      </c>
      <c r="I877" s="12" t="s">
        <v>18</v>
      </c>
      <c r="J877" s="11"/>
      <c r="K877" s="12" t="s">
        <v>3388</v>
      </c>
      <c r="L877" s="10">
        <v>782</v>
      </c>
      <c r="M877" s="12" t="s">
        <v>3389</v>
      </c>
    </row>
    <row r="878" spans="1:13" ht="20.149999999999999" customHeight="1">
      <c r="A878" s="8" t="s">
        <v>14</v>
      </c>
      <c r="B878" s="9">
        <v>875335</v>
      </c>
      <c r="C878" s="10">
        <v>876663</v>
      </c>
      <c r="D878" s="11"/>
      <c r="E878" s="12" t="s">
        <v>15</v>
      </c>
      <c r="F878" s="12" t="s">
        <v>3390</v>
      </c>
      <c r="G878" s="12" t="s">
        <v>3391</v>
      </c>
      <c r="H878" s="10">
        <v>945463</v>
      </c>
      <c r="I878" s="12" t="s">
        <v>18</v>
      </c>
      <c r="J878" s="11"/>
      <c r="K878" s="12" t="s">
        <v>3392</v>
      </c>
      <c r="L878" s="10">
        <v>442</v>
      </c>
      <c r="M878" s="12" t="s">
        <v>3393</v>
      </c>
    </row>
    <row r="879" spans="1:13" ht="20.149999999999999" customHeight="1">
      <c r="A879" s="8" t="s">
        <v>14</v>
      </c>
      <c r="B879" s="9">
        <v>876710</v>
      </c>
      <c r="C879" s="10">
        <v>878035</v>
      </c>
      <c r="D879" s="11"/>
      <c r="E879" s="12" t="s">
        <v>37</v>
      </c>
      <c r="F879" s="12" t="s">
        <v>3394</v>
      </c>
      <c r="G879" s="12" t="s">
        <v>3395</v>
      </c>
      <c r="H879" s="10">
        <v>945465</v>
      </c>
      <c r="I879" s="12" t="s">
        <v>18</v>
      </c>
      <c r="J879" s="11"/>
      <c r="K879" s="12" t="s">
        <v>3396</v>
      </c>
      <c r="L879" s="10">
        <v>441</v>
      </c>
      <c r="M879" s="12" t="s">
        <v>3397</v>
      </c>
    </row>
    <row r="880" spans="1:13" ht="20.149999999999999" customHeight="1">
      <c r="A880" s="8" t="s">
        <v>14</v>
      </c>
      <c r="B880" s="9">
        <v>878248</v>
      </c>
      <c r="C880" s="10">
        <v>878631</v>
      </c>
      <c r="D880" s="11"/>
      <c r="E880" s="12" t="s">
        <v>15</v>
      </c>
      <c r="F880" s="12" t="s">
        <v>3398</v>
      </c>
      <c r="G880" s="12" t="s">
        <v>3399</v>
      </c>
      <c r="H880" s="10">
        <v>945466</v>
      </c>
      <c r="I880" s="12" t="s">
        <v>18</v>
      </c>
      <c r="J880" s="11"/>
      <c r="K880" s="12" t="s">
        <v>3400</v>
      </c>
      <c r="L880" s="10">
        <v>127</v>
      </c>
      <c r="M880" s="12" t="s">
        <v>3401</v>
      </c>
    </row>
    <row r="881" spans="1:13" ht="20.149999999999999" customHeight="1">
      <c r="A881" s="8" t="s">
        <v>14</v>
      </c>
      <c r="B881" s="9">
        <v>878742</v>
      </c>
      <c r="C881" s="10">
        <v>879857</v>
      </c>
      <c r="D881" s="11"/>
      <c r="E881" s="12" t="s">
        <v>15</v>
      </c>
      <c r="F881" s="12" t="s">
        <v>3402</v>
      </c>
      <c r="G881" s="12" t="s">
        <v>3403</v>
      </c>
      <c r="H881" s="10">
        <v>945467</v>
      </c>
      <c r="I881" s="12" t="s">
        <v>18</v>
      </c>
      <c r="J881" s="11"/>
      <c r="K881" s="12" t="s">
        <v>3404</v>
      </c>
      <c r="L881" s="10">
        <v>371</v>
      </c>
      <c r="M881" s="12" t="s">
        <v>3405</v>
      </c>
    </row>
    <row r="882" spans="1:13" ht="20.149999999999999" customHeight="1">
      <c r="A882" s="8" t="s">
        <v>14</v>
      </c>
      <c r="B882" s="9">
        <v>879854</v>
      </c>
      <c r="C882" s="10">
        <v>880480</v>
      </c>
      <c r="D882" s="11"/>
      <c r="E882" s="12" t="s">
        <v>37</v>
      </c>
      <c r="F882" s="12" t="s">
        <v>3406</v>
      </c>
      <c r="G882" s="12" t="s">
        <v>3407</v>
      </c>
      <c r="H882" s="10">
        <v>945469</v>
      </c>
      <c r="I882" s="12" t="s">
        <v>18</v>
      </c>
      <c r="J882" s="11"/>
      <c r="K882" s="12" t="s">
        <v>3408</v>
      </c>
      <c r="L882" s="10">
        <v>208</v>
      </c>
      <c r="M882" s="12" t="s">
        <v>3409</v>
      </c>
    </row>
    <row r="883" spans="1:13" ht="20.149999999999999" customHeight="1">
      <c r="A883" s="8" t="s">
        <v>14</v>
      </c>
      <c r="B883" s="9">
        <v>880727</v>
      </c>
      <c r="C883" s="10">
        <v>881929</v>
      </c>
      <c r="D883" s="11"/>
      <c r="E883" s="12" t="s">
        <v>15</v>
      </c>
      <c r="F883" s="12" t="s">
        <v>3410</v>
      </c>
      <c r="G883" s="12" t="s">
        <v>3411</v>
      </c>
      <c r="H883" s="10">
        <v>945455</v>
      </c>
      <c r="I883" s="12" t="s">
        <v>18</v>
      </c>
      <c r="J883" s="11"/>
      <c r="K883" s="12" t="s">
        <v>3412</v>
      </c>
      <c r="L883" s="10">
        <v>400</v>
      </c>
      <c r="M883" s="12" t="s">
        <v>3413</v>
      </c>
    </row>
    <row r="884" spans="1:13" ht="20.149999999999999" customHeight="1">
      <c r="A884" s="8" t="s">
        <v>14</v>
      </c>
      <c r="B884" s="9">
        <v>881976</v>
      </c>
      <c r="C884" s="10">
        <v>882734</v>
      </c>
      <c r="D884" s="11"/>
      <c r="E884" s="12" t="s">
        <v>37</v>
      </c>
      <c r="F884" s="12" t="s">
        <v>3414</v>
      </c>
      <c r="G884" s="12" t="s">
        <v>3415</v>
      </c>
      <c r="H884" s="10">
        <v>945453</v>
      </c>
      <c r="I884" s="12" t="s">
        <v>18</v>
      </c>
      <c r="J884" s="11"/>
      <c r="K884" s="12" t="s">
        <v>3416</v>
      </c>
      <c r="L884" s="10">
        <v>252</v>
      </c>
      <c r="M884" s="12" t="s">
        <v>3417</v>
      </c>
    </row>
    <row r="885" spans="1:13" ht="20.149999999999999" customHeight="1">
      <c r="A885" s="8" t="s">
        <v>14</v>
      </c>
      <c r="B885" s="9">
        <v>882792</v>
      </c>
      <c r="C885" s="10">
        <v>883388</v>
      </c>
      <c r="D885" s="11"/>
      <c r="E885" s="12" t="s">
        <v>37</v>
      </c>
      <c r="F885" s="12" t="s">
        <v>3418</v>
      </c>
      <c r="G885" s="12" t="s">
        <v>3419</v>
      </c>
      <c r="H885" s="10">
        <v>945450</v>
      </c>
      <c r="I885" s="12" t="s">
        <v>18</v>
      </c>
      <c r="J885" s="11"/>
      <c r="K885" s="12" t="s">
        <v>3420</v>
      </c>
      <c r="L885" s="10">
        <v>198</v>
      </c>
      <c r="M885" s="12" t="s">
        <v>3421</v>
      </c>
    </row>
    <row r="886" spans="1:13" ht="20.149999999999999" customHeight="1">
      <c r="A886" s="8" t="s">
        <v>14</v>
      </c>
      <c r="B886" s="9">
        <v>883673</v>
      </c>
      <c r="C886" s="10">
        <v>884905</v>
      </c>
      <c r="D886" s="11"/>
      <c r="E886" s="12" t="s">
        <v>15</v>
      </c>
      <c r="F886" s="12" t="s">
        <v>3422</v>
      </c>
      <c r="G886" s="12" t="s">
        <v>3423</v>
      </c>
      <c r="H886" s="10">
        <v>945448</v>
      </c>
      <c r="I886" s="12" t="s">
        <v>18</v>
      </c>
      <c r="J886" s="11"/>
      <c r="K886" s="12" t="s">
        <v>3424</v>
      </c>
      <c r="L886" s="10">
        <v>410</v>
      </c>
      <c r="M886" s="12" t="s">
        <v>3425</v>
      </c>
    </row>
    <row r="887" spans="1:13" ht="20.149999999999999" customHeight="1">
      <c r="A887" s="8" t="s">
        <v>14</v>
      </c>
      <c r="B887" s="9">
        <v>884946</v>
      </c>
      <c r="C887" s="10">
        <v>885230</v>
      </c>
      <c r="D887" s="11"/>
      <c r="E887" s="12" t="s">
        <v>37</v>
      </c>
      <c r="F887" s="12" t="s">
        <v>3426</v>
      </c>
      <c r="G887" s="12" t="s">
        <v>3427</v>
      </c>
      <c r="H887" s="10">
        <v>945447</v>
      </c>
      <c r="I887" s="12" t="s">
        <v>18</v>
      </c>
      <c r="J887" s="11"/>
      <c r="K887" s="12" t="s">
        <v>3428</v>
      </c>
      <c r="L887" s="10">
        <v>94</v>
      </c>
      <c r="M887" s="12" t="s">
        <v>3429</v>
      </c>
    </row>
    <row r="888" spans="1:13" ht="20.149999999999999" customHeight="1">
      <c r="A888" s="8" t="s">
        <v>14</v>
      </c>
      <c r="B888" s="9">
        <v>885316</v>
      </c>
      <c r="C888" s="10">
        <v>886131</v>
      </c>
      <c r="D888" s="11"/>
      <c r="E888" s="12" t="s">
        <v>37</v>
      </c>
      <c r="F888" s="12" t="s">
        <v>3430</v>
      </c>
      <c r="G888" s="12" t="s">
        <v>3431</v>
      </c>
      <c r="H888" s="10">
        <v>945470</v>
      </c>
      <c r="I888" s="12" t="s">
        <v>18</v>
      </c>
      <c r="J888" s="11"/>
      <c r="K888" s="12" t="s">
        <v>3432</v>
      </c>
      <c r="L888" s="10">
        <v>271</v>
      </c>
      <c r="M888" s="12" t="s">
        <v>3433</v>
      </c>
    </row>
    <row r="889" spans="1:13" ht="20.149999999999999" customHeight="1">
      <c r="A889" s="8" t="s">
        <v>14</v>
      </c>
      <c r="B889" s="9">
        <v>886131</v>
      </c>
      <c r="C889" s="10">
        <v>887339</v>
      </c>
      <c r="D889" s="11"/>
      <c r="E889" s="12" t="s">
        <v>37</v>
      </c>
      <c r="F889" s="12" t="s">
        <v>3434</v>
      </c>
      <c r="G889" s="12" t="s">
        <v>3435</v>
      </c>
      <c r="H889" s="10">
        <v>945471</v>
      </c>
      <c r="I889" s="12" t="s">
        <v>18</v>
      </c>
      <c r="J889" s="11"/>
      <c r="K889" s="12" t="s">
        <v>3436</v>
      </c>
      <c r="L889" s="10">
        <v>402</v>
      </c>
      <c r="M889" s="12" t="s">
        <v>3437</v>
      </c>
    </row>
    <row r="890" spans="1:13" ht="20.149999999999999" customHeight="1">
      <c r="A890" s="8" t="s">
        <v>14</v>
      </c>
      <c r="B890" s="9">
        <v>887423</v>
      </c>
      <c r="C890" s="10">
        <v>887959</v>
      </c>
      <c r="D890" s="11"/>
      <c r="E890" s="12" t="s">
        <v>15</v>
      </c>
      <c r="F890" s="12" t="s">
        <v>3438</v>
      </c>
      <c r="G890" s="12" t="s">
        <v>3439</v>
      </c>
      <c r="H890" s="10">
        <v>945473</v>
      </c>
      <c r="I890" s="12" t="s">
        <v>18</v>
      </c>
      <c r="J890" s="11"/>
      <c r="K890" s="12" t="s">
        <v>3440</v>
      </c>
      <c r="L890" s="10">
        <v>178</v>
      </c>
      <c r="M890" s="12" t="s">
        <v>3441</v>
      </c>
    </row>
    <row r="891" spans="1:13" ht="20.149999999999999" customHeight="1">
      <c r="A891" s="8" t="s">
        <v>14</v>
      </c>
      <c r="B891" s="9">
        <v>887979</v>
      </c>
      <c r="C891" s="10">
        <v>888057</v>
      </c>
      <c r="D891" s="11"/>
      <c r="E891" s="12" t="s">
        <v>37</v>
      </c>
      <c r="F891" s="12" t="s">
        <v>3442</v>
      </c>
      <c r="G891" s="12" t="s">
        <v>3443</v>
      </c>
      <c r="H891" s="10">
        <v>2847774</v>
      </c>
      <c r="I891" s="12" t="s">
        <v>92</v>
      </c>
      <c r="J891" s="11"/>
      <c r="K891" s="11"/>
      <c r="L891" s="11"/>
      <c r="M891" s="12" t="s">
        <v>3444</v>
      </c>
    </row>
    <row r="892" spans="1:13" ht="20.149999999999999" customHeight="1">
      <c r="A892" s="8" t="s">
        <v>14</v>
      </c>
      <c r="B892" s="9">
        <v>888134</v>
      </c>
      <c r="C892" s="10">
        <v>889819</v>
      </c>
      <c r="D892" s="11"/>
      <c r="E892" s="12" t="s">
        <v>37</v>
      </c>
      <c r="F892" s="12" t="s">
        <v>3445</v>
      </c>
      <c r="G892" s="12" t="s">
        <v>3446</v>
      </c>
      <c r="H892" s="10">
        <v>945474</v>
      </c>
      <c r="I892" s="12" t="s">
        <v>18</v>
      </c>
      <c r="J892" s="11"/>
      <c r="K892" s="12" t="s">
        <v>3447</v>
      </c>
      <c r="L892" s="10">
        <v>561</v>
      </c>
      <c r="M892" s="12" t="s">
        <v>3448</v>
      </c>
    </row>
    <row r="893" spans="1:13" ht="20.149999999999999" customHeight="1">
      <c r="A893" s="8" t="s">
        <v>14</v>
      </c>
      <c r="B893" s="9">
        <v>890089</v>
      </c>
      <c r="C893" s="10">
        <v>890466</v>
      </c>
      <c r="D893" s="11"/>
      <c r="E893" s="12" t="s">
        <v>15</v>
      </c>
      <c r="F893" s="12" t="s">
        <v>1878</v>
      </c>
      <c r="G893" s="12" t="s">
        <v>3449</v>
      </c>
      <c r="H893" s="10">
        <v>945477</v>
      </c>
      <c r="I893" s="12" t="s">
        <v>18</v>
      </c>
      <c r="J893" s="11"/>
      <c r="K893" s="12" t="s">
        <v>3450</v>
      </c>
      <c r="L893" s="10">
        <v>125</v>
      </c>
      <c r="M893" s="12" t="s">
        <v>3451</v>
      </c>
    </row>
    <row r="894" spans="1:13" ht="20.149999999999999" customHeight="1">
      <c r="A894" s="8" t="s">
        <v>14</v>
      </c>
      <c r="B894" s="9">
        <v>890496</v>
      </c>
      <c r="C894" s="10">
        <v>890753</v>
      </c>
      <c r="D894" s="11"/>
      <c r="E894" s="12" t="s">
        <v>37</v>
      </c>
      <c r="F894" s="12" t="s">
        <v>3452</v>
      </c>
      <c r="G894" s="12" t="s">
        <v>3453</v>
      </c>
      <c r="H894" s="10">
        <v>945479</v>
      </c>
      <c r="I894" s="12" t="s">
        <v>18</v>
      </c>
      <c r="J894" s="11"/>
      <c r="K894" s="12" t="s">
        <v>3454</v>
      </c>
      <c r="L894" s="10">
        <v>85</v>
      </c>
      <c r="M894" s="12" t="s">
        <v>3455</v>
      </c>
    </row>
    <row r="895" spans="1:13" ht="20.149999999999999" customHeight="1">
      <c r="A895" s="8" t="s">
        <v>14</v>
      </c>
      <c r="B895" s="9">
        <v>890913</v>
      </c>
      <c r="C895" s="10">
        <v>891200</v>
      </c>
      <c r="D895" s="11"/>
      <c r="E895" s="12" t="s">
        <v>15</v>
      </c>
      <c r="F895" s="12" t="s">
        <v>3456</v>
      </c>
      <c r="G895" s="12" t="s">
        <v>3457</v>
      </c>
      <c r="H895" s="10">
        <v>945481</v>
      </c>
      <c r="I895" s="12" t="s">
        <v>18</v>
      </c>
      <c r="J895" s="11"/>
      <c r="K895" s="12" t="s">
        <v>3458</v>
      </c>
      <c r="L895" s="10">
        <v>95</v>
      </c>
      <c r="M895" s="12" t="s">
        <v>3459</v>
      </c>
    </row>
    <row r="896" spans="1:13" ht="20.149999999999999" customHeight="1">
      <c r="A896" s="8" t="s">
        <v>14</v>
      </c>
      <c r="B896" s="9">
        <v>891184</v>
      </c>
      <c r="C896" s="10">
        <v>891906</v>
      </c>
      <c r="D896" s="11"/>
      <c r="E896" s="12" t="s">
        <v>15</v>
      </c>
      <c r="F896" s="12" t="s">
        <v>3460</v>
      </c>
      <c r="G896" s="12" t="s">
        <v>3461</v>
      </c>
      <c r="H896" s="10">
        <v>945483</v>
      </c>
      <c r="I896" s="12" t="s">
        <v>18</v>
      </c>
      <c r="J896" s="11"/>
      <c r="K896" s="12" t="s">
        <v>3462</v>
      </c>
      <c r="L896" s="10">
        <v>240</v>
      </c>
      <c r="M896" s="12" t="s">
        <v>3463</v>
      </c>
    </row>
    <row r="897" spans="1:13" ht="20.149999999999999" customHeight="1">
      <c r="A897" s="8" t="s">
        <v>14</v>
      </c>
      <c r="B897" s="9">
        <v>891967</v>
      </c>
      <c r="C897" s="10">
        <v>892869</v>
      </c>
      <c r="D897" s="11"/>
      <c r="E897" s="12" t="s">
        <v>15</v>
      </c>
      <c r="F897" s="12" t="s">
        <v>3464</v>
      </c>
      <c r="G897" s="12" t="s">
        <v>3465</v>
      </c>
      <c r="H897" s="10">
        <v>945484</v>
      </c>
      <c r="I897" s="12" t="s">
        <v>18</v>
      </c>
      <c r="J897" s="11"/>
      <c r="K897" s="12" t="s">
        <v>3466</v>
      </c>
      <c r="L897" s="10">
        <v>300</v>
      </c>
      <c r="M897" s="12" t="s">
        <v>3467</v>
      </c>
    </row>
    <row r="898" spans="1:13" ht="20.149999999999999" customHeight="1">
      <c r="A898" s="8" t="s">
        <v>14</v>
      </c>
      <c r="B898" s="9">
        <v>892957</v>
      </c>
      <c r="C898" s="10">
        <v>893433</v>
      </c>
      <c r="D898" s="11"/>
      <c r="E898" s="12" t="s">
        <v>15</v>
      </c>
      <c r="F898" s="12" t="s">
        <v>3468</v>
      </c>
      <c r="G898" s="12" t="s">
        <v>3469</v>
      </c>
      <c r="H898" s="10">
        <v>945482</v>
      </c>
      <c r="I898" s="12" t="s">
        <v>18</v>
      </c>
      <c r="J898" s="11"/>
      <c r="K898" s="12" t="s">
        <v>3470</v>
      </c>
      <c r="L898" s="10">
        <v>158</v>
      </c>
      <c r="M898" s="12" t="s">
        <v>3471</v>
      </c>
    </row>
    <row r="899" spans="1:13" ht="20.149999999999999" customHeight="1">
      <c r="A899" s="8" t="s">
        <v>14</v>
      </c>
      <c r="B899" s="9">
        <v>893784</v>
      </c>
      <c r="C899" s="10">
        <v>894896</v>
      </c>
      <c r="D899" s="11"/>
      <c r="E899" s="12" t="s">
        <v>15</v>
      </c>
      <c r="F899" s="12" t="s">
        <v>3472</v>
      </c>
      <c r="G899" s="12" t="s">
        <v>3473</v>
      </c>
      <c r="H899" s="10">
        <v>945480</v>
      </c>
      <c r="I899" s="12" t="s">
        <v>18</v>
      </c>
      <c r="J899" s="11"/>
      <c r="K899" s="12" t="s">
        <v>3474</v>
      </c>
      <c r="L899" s="10">
        <v>370</v>
      </c>
      <c r="M899" s="12" t="s">
        <v>3475</v>
      </c>
    </row>
    <row r="900" spans="1:13" ht="20.149999999999999" customHeight="1">
      <c r="A900" s="8" t="s">
        <v>14</v>
      </c>
      <c r="B900" s="9">
        <v>894991</v>
      </c>
      <c r="C900" s="10">
        <v>896124</v>
      </c>
      <c r="D900" s="11"/>
      <c r="E900" s="12" t="s">
        <v>15</v>
      </c>
      <c r="F900" s="12" t="s">
        <v>3476</v>
      </c>
      <c r="G900" s="12" t="s">
        <v>3477</v>
      </c>
      <c r="H900" s="10">
        <v>945476</v>
      </c>
      <c r="I900" s="12" t="s">
        <v>18</v>
      </c>
      <c r="J900" s="11"/>
      <c r="K900" s="12" t="s">
        <v>3478</v>
      </c>
      <c r="L900" s="10">
        <v>377</v>
      </c>
      <c r="M900" s="12" t="s">
        <v>3479</v>
      </c>
    </row>
    <row r="901" spans="1:13" ht="20.149999999999999" customHeight="1">
      <c r="A901" s="8" t="s">
        <v>14</v>
      </c>
      <c r="B901" s="9">
        <v>896134</v>
      </c>
      <c r="C901" s="10">
        <v>897087</v>
      </c>
      <c r="D901" s="11"/>
      <c r="E901" s="12" t="s">
        <v>15</v>
      </c>
      <c r="F901" s="12" t="s">
        <v>3480</v>
      </c>
      <c r="G901" s="12" t="s">
        <v>3481</v>
      </c>
      <c r="H901" s="10">
        <v>945475</v>
      </c>
      <c r="I901" s="12" t="s">
        <v>18</v>
      </c>
      <c r="J901" s="11"/>
      <c r="K901" s="12" t="s">
        <v>3482</v>
      </c>
      <c r="L901" s="10">
        <v>317</v>
      </c>
      <c r="M901" s="12" t="s">
        <v>3483</v>
      </c>
    </row>
    <row r="902" spans="1:13" ht="20.149999999999999" customHeight="1">
      <c r="A902" s="8" t="s">
        <v>14</v>
      </c>
      <c r="B902" s="9">
        <v>897084</v>
      </c>
      <c r="C902" s="10">
        <v>897929</v>
      </c>
      <c r="D902" s="11"/>
      <c r="E902" s="12" t="s">
        <v>15</v>
      </c>
      <c r="F902" s="12" t="s">
        <v>3484</v>
      </c>
      <c r="G902" s="12" t="s">
        <v>3485</v>
      </c>
      <c r="H902" s="10">
        <v>945485</v>
      </c>
      <c r="I902" s="12" t="s">
        <v>18</v>
      </c>
      <c r="J902" s="11"/>
      <c r="K902" s="12" t="s">
        <v>3486</v>
      </c>
      <c r="L902" s="10">
        <v>281</v>
      </c>
      <c r="M902" s="12" t="s">
        <v>3487</v>
      </c>
    </row>
    <row r="903" spans="1:13" ht="20.149999999999999" customHeight="1">
      <c r="A903" s="8" t="s">
        <v>14</v>
      </c>
      <c r="B903" s="9">
        <v>897989</v>
      </c>
      <c r="C903" s="10">
        <v>898477</v>
      </c>
      <c r="D903" s="11"/>
      <c r="E903" s="12" t="s">
        <v>15</v>
      </c>
      <c r="F903" s="12" t="s">
        <v>1878</v>
      </c>
      <c r="G903" s="12" t="s">
        <v>3488</v>
      </c>
      <c r="H903" s="10">
        <v>945488</v>
      </c>
      <c r="I903" s="12" t="s">
        <v>18</v>
      </c>
      <c r="J903" s="11"/>
      <c r="K903" s="12" t="s">
        <v>3489</v>
      </c>
      <c r="L903" s="10">
        <v>162</v>
      </c>
      <c r="M903" s="12" t="s">
        <v>3490</v>
      </c>
    </row>
    <row r="904" spans="1:13" ht="20.149999999999999" customHeight="1">
      <c r="A904" s="8" t="s">
        <v>14</v>
      </c>
      <c r="B904" s="9">
        <v>898518</v>
      </c>
      <c r="C904" s="10">
        <v>899645</v>
      </c>
      <c r="D904" s="11"/>
      <c r="E904" s="12" t="s">
        <v>15</v>
      </c>
      <c r="F904" s="12" t="s">
        <v>3491</v>
      </c>
      <c r="G904" s="12" t="s">
        <v>3492</v>
      </c>
      <c r="H904" s="10">
        <v>947260</v>
      </c>
      <c r="I904" s="12" t="s">
        <v>18</v>
      </c>
      <c r="J904" s="11"/>
      <c r="K904" s="12" t="s">
        <v>3493</v>
      </c>
      <c r="L904" s="10">
        <v>375</v>
      </c>
      <c r="M904" s="12" t="s">
        <v>3494</v>
      </c>
    </row>
    <row r="905" spans="1:13" ht="20.149999999999999" customHeight="1">
      <c r="A905" s="8" t="s">
        <v>14</v>
      </c>
      <c r="B905" s="9">
        <v>899844</v>
      </c>
      <c r="C905" s="10">
        <v>900575</v>
      </c>
      <c r="D905" s="11"/>
      <c r="E905" s="12" t="s">
        <v>37</v>
      </c>
      <c r="F905" s="12" t="s">
        <v>3495</v>
      </c>
      <c r="G905" s="12" t="s">
        <v>3496</v>
      </c>
      <c r="H905" s="10">
        <v>948981</v>
      </c>
      <c r="I905" s="12" t="s">
        <v>18</v>
      </c>
      <c r="J905" s="11"/>
      <c r="K905" s="12" t="s">
        <v>3497</v>
      </c>
      <c r="L905" s="10">
        <v>243</v>
      </c>
      <c r="M905" s="12" t="s">
        <v>3498</v>
      </c>
    </row>
    <row r="906" spans="1:13" ht="20.149999999999999" customHeight="1">
      <c r="A906" s="8" t="s">
        <v>14</v>
      </c>
      <c r="B906" s="9">
        <v>900866</v>
      </c>
      <c r="C906" s="10">
        <v>901534</v>
      </c>
      <c r="D906" s="11"/>
      <c r="E906" s="12" t="s">
        <v>37</v>
      </c>
      <c r="F906" s="12" t="s">
        <v>3499</v>
      </c>
      <c r="G906" s="12" t="s">
        <v>3500</v>
      </c>
      <c r="H906" s="10">
        <v>949066</v>
      </c>
      <c r="I906" s="12" t="s">
        <v>18</v>
      </c>
      <c r="J906" s="11"/>
      <c r="K906" s="12" t="s">
        <v>3501</v>
      </c>
      <c r="L906" s="10">
        <v>222</v>
      </c>
      <c r="M906" s="12" t="s">
        <v>3502</v>
      </c>
    </row>
    <row r="907" spans="1:13" ht="20.149999999999999" customHeight="1">
      <c r="A907" s="8" t="s">
        <v>14</v>
      </c>
      <c r="B907" s="9">
        <v>901534</v>
      </c>
      <c r="C907" s="10">
        <v>902250</v>
      </c>
      <c r="D907" s="11"/>
      <c r="E907" s="12" t="s">
        <v>37</v>
      </c>
      <c r="F907" s="12" t="s">
        <v>3503</v>
      </c>
      <c r="G907" s="12" t="s">
        <v>3504</v>
      </c>
      <c r="H907" s="10">
        <v>949046</v>
      </c>
      <c r="I907" s="12" t="s">
        <v>18</v>
      </c>
      <c r="J907" s="11"/>
      <c r="K907" s="12" t="s">
        <v>3505</v>
      </c>
      <c r="L907" s="10">
        <v>238</v>
      </c>
      <c r="M907" s="12" t="s">
        <v>3506</v>
      </c>
    </row>
    <row r="908" spans="1:13" ht="20.149999999999999" customHeight="1">
      <c r="A908" s="8" t="s">
        <v>14</v>
      </c>
      <c r="B908" s="9">
        <v>902257</v>
      </c>
      <c r="C908" s="10">
        <v>902988</v>
      </c>
      <c r="D908" s="11"/>
      <c r="E908" s="12" t="s">
        <v>37</v>
      </c>
      <c r="F908" s="12" t="s">
        <v>3507</v>
      </c>
      <c r="G908" s="12" t="s">
        <v>3508</v>
      </c>
      <c r="H908" s="10">
        <v>948988</v>
      </c>
      <c r="I908" s="12" t="s">
        <v>18</v>
      </c>
      <c r="J908" s="11"/>
      <c r="K908" s="12" t="s">
        <v>3509</v>
      </c>
      <c r="L908" s="10">
        <v>243</v>
      </c>
      <c r="M908" s="12" t="s">
        <v>3510</v>
      </c>
    </row>
    <row r="909" spans="1:13" ht="20.149999999999999" customHeight="1">
      <c r="A909" s="8" t="s">
        <v>14</v>
      </c>
      <c r="B909" s="9">
        <v>903006</v>
      </c>
      <c r="C909" s="10">
        <v>903734</v>
      </c>
      <c r="D909" s="11"/>
      <c r="E909" s="12" t="s">
        <v>37</v>
      </c>
      <c r="F909" s="12" t="s">
        <v>3511</v>
      </c>
      <c r="G909" s="12" t="s">
        <v>3512</v>
      </c>
      <c r="H909" s="10">
        <v>945489</v>
      </c>
      <c r="I909" s="12" t="s">
        <v>18</v>
      </c>
      <c r="J909" s="11"/>
      <c r="K909" s="12" t="s">
        <v>3513</v>
      </c>
      <c r="L909" s="10">
        <v>242</v>
      </c>
      <c r="M909" s="12" t="s">
        <v>3514</v>
      </c>
    </row>
    <row r="910" spans="1:13" ht="20.149999999999999" customHeight="1">
      <c r="A910" s="8" t="s">
        <v>14</v>
      </c>
      <c r="B910" s="9">
        <v>903952</v>
      </c>
      <c r="C910" s="10">
        <v>904467</v>
      </c>
      <c r="D910" s="11"/>
      <c r="E910" s="12" t="s">
        <v>37</v>
      </c>
      <c r="F910" s="12" t="s">
        <v>3515</v>
      </c>
      <c r="G910" s="12" t="s">
        <v>3516</v>
      </c>
      <c r="H910" s="10">
        <v>945491</v>
      </c>
      <c r="I910" s="12" t="s">
        <v>18</v>
      </c>
      <c r="J910" s="11"/>
      <c r="K910" s="12" t="s">
        <v>3517</v>
      </c>
      <c r="L910" s="10">
        <v>171</v>
      </c>
      <c r="M910" s="12" t="s">
        <v>3518</v>
      </c>
    </row>
    <row r="911" spans="1:13" ht="20.149999999999999" customHeight="1">
      <c r="A911" s="8" t="s">
        <v>14</v>
      </c>
      <c r="B911" s="9">
        <v>904593</v>
      </c>
      <c r="C911" s="10">
        <v>904916</v>
      </c>
      <c r="D911" s="11"/>
      <c r="E911" s="12" t="s">
        <v>15</v>
      </c>
      <c r="F911" s="12" t="s">
        <v>3519</v>
      </c>
      <c r="G911" s="12" t="s">
        <v>3520</v>
      </c>
      <c r="H911" s="10">
        <v>945493</v>
      </c>
      <c r="I911" s="12" t="s">
        <v>18</v>
      </c>
      <c r="J911" s="11"/>
      <c r="K911" s="12" t="s">
        <v>3521</v>
      </c>
      <c r="L911" s="10">
        <v>107</v>
      </c>
      <c r="M911" s="12" t="s">
        <v>3522</v>
      </c>
    </row>
    <row r="912" spans="1:13" ht="20.149999999999999" customHeight="1">
      <c r="A912" s="8" t="s">
        <v>14</v>
      </c>
      <c r="B912" s="9">
        <v>904913</v>
      </c>
      <c r="C912" s="10">
        <v>905743</v>
      </c>
      <c r="D912" s="11"/>
      <c r="E912" s="12" t="s">
        <v>15</v>
      </c>
      <c r="F912" s="12" t="s">
        <v>3523</v>
      </c>
      <c r="G912" s="12" t="s">
        <v>3524</v>
      </c>
      <c r="H912" s="10">
        <v>945494</v>
      </c>
      <c r="I912" s="12" t="s">
        <v>18</v>
      </c>
      <c r="J912" s="11"/>
      <c r="K912" s="12" t="s">
        <v>3525</v>
      </c>
      <c r="L912" s="10">
        <v>276</v>
      </c>
      <c r="M912" s="12" t="s">
        <v>3526</v>
      </c>
    </row>
    <row r="913" spans="1:13" ht="20.149999999999999" customHeight="1">
      <c r="A913" s="8" t="s">
        <v>14</v>
      </c>
      <c r="B913" s="9">
        <v>905740</v>
      </c>
      <c r="C913" s="10">
        <v>906753</v>
      </c>
      <c r="D913" s="11"/>
      <c r="E913" s="12" t="s">
        <v>37</v>
      </c>
      <c r="F913" s="12" t="s">
        <v>3527</v>
      </c>
      <c r="G913" s="12" t="s">
        <v>3528</v>
      </c>
      <c r="H913" s="10">
        <v>945495</v>
      </c>
      <c r="I913" s="12" t="s">
        <v>18</v>
      </c>
      <c r="J913" s="11"/>
      <c r="K913" s="12" t="s">
        <v>3529</v>
      </c>
      <c r="L913" s="10">
        <v>337</v>
      </c>
      <c r="M913" s="12" t="s">
        <v>3530</v>
      </c>
    </row>
    <row r="914" spans="1:13" ht="20.149999999999999" customHeight="1">
      <c r="A914" s="8" t="s">
        <v>14</v>
      </c>
      <c r="B914" s="9">
        <v>906852</v>
      </c>
      <c r="C914" s="10">
        <v>908282</v>
      </c>
      <c r="D914" s="11"/>
      <c r="E914" s="12" t="s">
        <v>37</v>
      </c>
      <c r="F914" s="12" t="s">
        <v>3531</v>
      </c>
      <c r="G914" s="12" t="s">
        <v>3532</v>
      </c>
      <c r="H914" s="10">
        <v>945496</v>
      </c>
      <c r="I914" s="12" t="s">
        <v>18</v>
      </c>
      <c r="J914" s="11"/>
      <c r="K914" s="12" t="s">
        <v>3533</v>
      </c>
      <c r="L914" s="10">
        <v>476</v>
      </c>
      <c r="M914" s="12" t="s">
        <v>3534</v>
      </c>
    </row>
    <row r="915" spans="1:13" ht="20.149999999999999" customHeight="1">
      <c r="A915" s="8" t="s">
        <v>14</v>
      </c>
      <c r="B915" s="9">
        <v>908293</v>
      </c>
      <c r="C915" s="10">
        <v>909294</v>
      </c>
      <c r="D915" s="11"/>
      <c r="E915" s="12" t="s">
        <v>37</v>
      </c>
      <c r="F915" s="12" t="s">
        <v>3535</v>
      </c>
      <c r="G915" s="12" t="s">
        <v>3536</v>
      </c>
      <c r="H915" s="10">
        <v>944955</v>
      </c>
      <c r="I915" s="12" t="s">
        <v>18</v>
      </c>
      <c r="J915" s="11"/>
      <c r="K915" s="12" t="s">
        <v>3537</v>
      </c>
      <c r="L915" s="10">
        <v>333</v>
      </c>
      <c r="M915" s="12" t="s">
        <v>3538</v>
      </c>
    </row>
    <row r="916" spans="1:13" ht="20.149999999999999" customHeight="1">
      <c r="A916" s="8" t="s">
        <v>14</v>
      </c>
      <c r="B916" s="9">
        <v>909331</v>
      </c>
      <c r="C916" s="10">
        <v>911049</v>
      </c>
      <c r="D916" s="11"/>
      <c r="E916" s="12" t="s">
        <v>37</v>
      </c>
      <c r="F916" s="12" t="s">
        <v>3539</v>
      </c>
      <c r="G916" s="12" t="s">
        <v>3540</v>
      </c>
      <c r="H916" s="10">
        <v>946132</v>
      </c>
      <c r="I916" s="12" t="s">
        <v>18</v>
      </c>
      <c r="J916" s="11"/>
      <c r="K916" s="12" t="s">
        <v>3541</v>
      </c>
      <c r="L916" s="10">
        <v>572</v>
      </c>
      <c r="M916" s="12" t="s">
        <v>3542</v>
      </c>
    </row>
    <row r="917" spans="1:13" ht="20.149999999999999" customHeight="1">
      <c r="A917" s="8" t="s">
        <v>14</v>
      </c>
      <c r="B917" s="9">
        <v>911182</v>
      </c>
      <c r="C917" s="10">
        <v>912150</v>
      </c>
      <c r="D917" s="11"/>
      <c r="E917" s="12" t="s">
        <v>37</v>
      </c>
      <c r="F917" s="12" t="s">
        <v>3543</v>
      </c>
      <c r="G917" s="12" t="s">
        <v>3544</v>
      </c>
      <c r="H917" s="10">
        <v>947660</v>
      </c>
      <c r="I917" s="12" t="s">
        <v>18</v>
      </c>
      <c r="J917" s="11"/>
      <c r="K917" s="12" t="s">
        <v>3545</v>
      </c>
      <c r="L917" s="10">
        <v>322</v>
      </c>
      <c r="M917" s="12" t="s">
        <v>3546</v>
      </c>
    </row>
    <row r="918" spans="1:13" ht="20.149999999999999" customHeight="1">
      <c r="A918" s="8" t="s">
        <v>14</v>
      </c>
      <c r="B918" s="9">
        <v>912162</v>
      </c>
      <c r="C918" s="10">
        <v>913814</v>
      </c>
      <c r="D918" s="11"/>
      <c r="E918" s="12" t="s">
        <v>37</v>
      </c>
      <c r="F918" s="12" t="s">
        <v>3547</v>
      </c>
      <c r="G918" s="12" t="s">
        <v>3548</v>
      </c>
      <c r="H918" s="10">
        <v>946592</v>
      </c>
      <c r="I918" s="12" t="s">
        <v>18</v>
      </c>
      <c r="J918" s="11"/>
      <c r="K918" s="12" t="s">
        <v>3549</v>
      </c>
      <c r="L918" s="10">
        <v>550</v>
      </c>
      <c r="M918" s="12" t="s">
        <v>3550</v>
      </c>
    </row>
    <row r="919" spans="1:13" ht="20.149999999999999" customHeight="1">
      <c r="A919" s="8" t="s">
        <v>14</v>
      </c>
      <c r="B919" s="9">
        <v>913958</v>
      </c>
      <c r="C919" s="10">
        <v>914857</v>
      </c>
      <c r="D919" s="11"/>
      <c r="E919" s="12" t="s">
        <v>37</v>
      </c>
      <c r="F919" s="12" t="s">
        <v>3551</v>
      </c>
      <c r="G919" s="12" t="s">
        <v>3552</v>
      </c>
      <c r="H919" s="10">
        <v>947142</v>
      </c>
      <c r="I919" s="12" t="s">
        <v>18</v>
      </c>
      <c r="J919" s="11"/>
      <c r="K919" s="12" t="s">
        <v>3553</v>
      </c>
      <c r="L919" s="10">
        <v>299</v>
      </c>
      <c r="M919" s="12" t="s">
        <v>3554</v>
      </c>
    </row>
    <row r="920" spans="1:13" ht="20.149999999999999" customHeight="1">
      <c r="A920" s="8" t="s">
        <v>14</v>
      </c>
      <c r="B920" s="9">
        <v>915352</v>
      </c>
      <c r="C920" s="10">
        <v>916047</v>
      </c>
      <c r="D920" s="11"/>
      <c r="E920" s="12" t="s">
        <v>37</v>
      </c>
      <c r="F920" s="12" t="s">
        <v>3555</v>
      </c>
      <c r="G920" s="12" t="s">
        <v>3556</v>
      </c>
      <c r="H920" s="10">
        <v>945497</v>
      </c>
      <c r="I920" s="12" t="s">
        <v>18</v>
      </c>
      <c r="J920" s="11"/>
      <c r="K920" s="12" t="s">
        <v>3557</v>
      </c>
      <c r="L920" s="10">
        <v>231</v>
      </c>
      <c r="M920" s="12" t="s">
        <v>3558</v>
      </c>
    </row>
    <row r="921" spans="1:13" ht="20.149999999999999" customHeight="1">
      <c r="A921" s="8" t="s">
        <v>14</v>
      </c>
      <c r="B921" s="9">
        <v>916473</v>
      </c>
      <c r="C921" s="10">
        <v>918131</v>
      </c>
      <c r="D921" s="11"/>
      <c r="E921" s="12" t="s">
        <v>15</v>
      </c>
      <c r="F921" s="12" t="s">
        <v>3559</v>
      </c>
      <c r="G921" s="12" t="s">
        <v>3560</v>
      </c>
      <c r="H921" s="10">
        <v>945498</v>
      </c>
      <c r="I921" s="12" t="s">
        <v>18</v>
      </c>
      <c r="J921" s="11"/>
      <c r="K921" s="12" t="s">
        <v>3561</v>
      </c>
      <c r="L921" s="10">
        <v>552</v>
      </c>
      <c r="M921" s="12" t="s">
        <v>3562</v>
      </c>
    </row>
    <row r="922" spans="1:13" ht="20.149999999999999" customHeight="1">
      <c r="A922" s="8" t="s">
        <v>14</v>
      </c>
      <c r="B922" s="9">
        <v>918128</v>
      </c>
      <c r="C922" s="10">
        <v>919120</v>
      </c>
      <c r="D922" s="11"/>
      <c r="E922" s="12" t="s">
        <v>37</v>
      </c>
      <c r="F922" s="12" t="s">
        <v>3563</v>
      </c>
      <c r="G922" s="12" t="s">
        <v>3564</v>
      </c>
      <c r="H922" s="10">
        <v>946025</v>
      </c>
      <c r="I922" s="12" t="s">
        <v>18</v>
      </c>
      <c r="J922" s="11"/>
      <c r="K922" s="12" t="s">
        <v>3565</v>
      </c>
      <c r="L922" s="10">
        <v>330</v>
      </c>
      <c r="M922" s="12" t="s">
        <v>3566</v>
      </c>
    </row>
    <row r="923" spans="1:13" ht="20.149999999999999" customHeight="1">
      <c r="A923" s="8" t="s">
        <v>14</v>
      </c>
      <c r="B923" s="9">
        <v>919235</v>
      </c>
      <c r="C923" s="10">
        <v>920350</v>
      </c>
      <c r="D923" s="11"/>
      <c r="E923" s="12" t="s">
        <v>15</v>
      </c>
      <c r="F923" s="12" t="s">
        <v>3567</v>
      </c>
      <c r="G923" s="12" t="s">
        <v>3568</v>
      </c>
      <c r="H923" s="10">
        <v>947322</v>
      </c>
      <c r="I923" s="12" t="s">
        <v>18</v>
      </c>
      <c r="J923" s="11"/>
      <c r="K923" s="12" t="s">
        <v>3569</v>
      </c>
      <c r="L923" s="10">
        <v>371</v>
      </c>
      <c r="M923" s="12" t="s">
        <v>3570</v>
      </c>
    </row>
    <row r="924" spans="1:13" ht="20.149999999999999" customHeight="1">
      <c r="A924" s="8" t="s">
        <v>14</v>
      </c>
      <c r="B924" s="9">
        <v>920347</v>
      </c>
      <c r="C924" s="10">
        <v>922293</v>
      </c>
      <c r="D924" s="11"/>
      <c r="E924" s="12" t="s">
        <v>15</v>
      </c>
      <c r="F924" s="12" t="s">
        <v>3571</v>
      </c>
      <c r="G924" s="12" t="s">
        <v>3572</v>
      </c>
      <c r="H924" s="10">
        <v>945164</v>
      </c>
      <c r="I924" s="12" t="s">
        <v>18</v>
      </c>
      <c r="J924" s="11"/>
      <c r="K924" s="12" t="s">
        <v>3573</v>
      </c>
      <c r="L924" s="10">
        <v>648</v>
      </c>
      <c r="M924" s="12" t="s">
        <v>3574</v>
      </c>
    </row>
    <row r="925" spans="1:13" ht="20.149999999999999" customHeight="1">
      <c r="A925" s="8" t="s">
        <v>14</v>
      </c>
      <c r="B925" s="9">
        <v>922366</v>
      </c>
      <c r="C925" s="10">
        <v>922590</v>
      </c>
      <c r="D925" s="11"/>
      <c r="E925" s="12" t="s">
        <v>37</v>
      </c>
      <c r="F925" s="12" t="s">
        <v>3575</v>
      </c>
      <c r="G925" s="12" t="s">
        <v>3576</v>
      </c>
      <c r="H925" s="10">
        <v>945669</v>
      </c>
      <c r="I925" s="12" t="s">
        <v>18</v>
      </c>
      <c r="J925" s="11"/>
      <c r="K925" s="12" t="s">
        <v>3577</v>
      </c>
      <c r="L925" s="10">
        <v>74</v>
      </c>
      <c r="M925" s="12" t="s">
        <v>3578</v>
      </c>
    </row>
    <row r="926" spans="1:13" ht="20.149999999999999" customHeight="1">
      <c r="A926" s="8" t="s">
        <v>14</v>
      </c>
      <c r="B926" s="9">
        <v>922740</v>
      </c>
      <c r="C926" s="10">
        <v>922814</v>
      </c>
      <c r="D926" s="11"/>
      <c r="E926" s="12" t="s">
        <v>15</v>
      </c>
      <c r="F926" s="12" t="s">
        <v>3579</v>
      </c>
      <c r="G926" s="12" t="s">
        <v>3580</v>
      </c>
      <c r="H926" s="10">
        <v>63925631</v>
      </c>
      <c r="I926" s="12" t="s">
        <v>18</v>
      </c>
      <c r="J926" s="11"/>
      <c r="K926" s="12" t="s">
        <v>3581</v>
      </c>
      <c r="L926" s="10">
        <v>24</v>
      </c>
      <c r="M926" s="12" t="s">
        <v>3582</v>
      </c>
    </row>
    <row r="927" spans="1:13" ht="20.149999999999999" customHeight="1">
      <c r="A927" s="8" t="s">
        <v>14</v>
      </c>
      <c r="B927" s="9">
        <v>922913</v>
      </c>
      <c r="C927" s="10">
        <v>923233</v>
      </c>
      <c r="D927" s="11"/>
      <c r="E927" s="12" t="s">
        <v>15</v>
      </c>
      <c r="F927" s="12" t="s">
        <v>3583</v>
      </c>
      <c r="G927" s="12" t="s">
        <v>3584</v>
      </c>
      <c r="H927" s="10">
        <v>948443</v>
      </c>
      <c r="I927" s="12" t="s">
        <v>18</v>
      </c>
      <c r="J927" s="11"/>
      <c r="K927" s="12" t="s">
        <v>3585</v>
      </c>
      <c r="L927" s="10">
        <v>106</v>
      </c>
      <c r="M927" s="12" t="s">
        <v>3586</v>
      </c>
    </row>
    <row r="928" spans="1:13" ht="20.149999999999999" customHeight="1">
      <c r="A928" s="8" t="s">
        <v>14</v>
      </c>
      <c r="B928" s="9">
        <v>923264</v>
      </c>
      <c r="C928" s="10">
        <v>925540</v>
      </c>
      <c r="D928" s="11"/>
      <c r="E928" s="12" t="s">
        <v>15</v>
      </c>
      <c r="F928" s="12" t="s">
        <v>3587</v>
      </c>
      <c r="G928" s="12" t="s">
        <v>3588</v>
      </c>
      <c r="H928" s="10">
        <v>945764</v>
      </c>
      <c r="I928" s="12" t="s">
        <v>18</v>
      </c>
      <c r="J928" s="11"/>
      <c r="K928" s="12" t="s">
        <v>3589</v>
      </c>
      <c r="L928" s="10">
        <v>758</v>
      </c>
      <c r="M928" s="12" t="s">
        <v>3590</v>
      </c>
    </row>
    <row r="929" spans="1:13" ht="20.149999999999999" customHeight="1">
      <c r="A929" s="8" t="s">
        <v>14</v>
      </c>
      <c r="B929" s="9">
        <v>925884</v>
      </c>
      <c r="C929" s="10">
        <v>925971</v>
      </c>
      <c r="D929" s="11"/>
      <c r="E929" s="12" t="s">
        <v>37</v>
      </c>
      <c r="F929" s="12" t="s">
        <v>3591</v>
      </c>
      <c r="G929" s="12" t="s">
        <v>3592</v>
      </c>
      <c r="H929" s="10">
        <v>945501</v>
      </c>
      <c r="I929" s="12" t="s">
        <v>851</v>
      </c>
      <c r="J929" s="11"/>
      <c r="K929" s="11"/>
      <c r="L929" s="11"/>
      <c r="M929" s="12" t="s">
        <v>3593</v>
      </c>
    </row>
    <row r="930" spans="1:13" ht="20.149999999999999" customHeight="1">
      <c r="A930" s="8" t="s">
        <v>14</v>
      </c>
      <c r="B930" s="9">
        <v>926225</v>
      </c>
      <c r="C930" s="10">
        <v>926443</v>
      </c>
      <c r="D930" s="11"/>
      <c r="E930" s="12" t="s">
        <v>37</v>
      </c>
      <c r="F930" s="12" t="s">
        <v>3594</v>
      </c>
      <c r="G930" s="12" t="s">
        <v>3595</v>
      </c>
      <c r="H930" s="10">
        <v>945500</v>
      </c>
      <c r="I930" s="12" t="s">
        <v>18</v>
      </c>
      <c r="J930" s="11"/>
      <c r="K930" s="12" t="s">
        <v>3596</v>
      </c>
      <c r="L930" s="10">
        <v>72</v>
      </c>
      <c r="M930" s="12" t="s">
        <v>3597</v>
      </c>
    </row>
    <row r="931" spans="1:13" ht="20.149999999999999" customHeight="1">
      <c r="A931" s="8" t="s">
        <v>14</v>
      </c>
      <c r="B931" s="9">
        <v>926728</v>
      </c>
      <c r="C931" s="10">
        <v>927432</v>
      </c>
      <c r="D931" s="11"/>
      <c r="E931" s="12" t="s">
        <v>37</v>
      </c>
      <c r="F931" s="12" t="s">
        <v>3598</v>
      </c>
      <c r="G931" s="12" t="s">
        <v>3599</v>
      </c>
      <c r="H931" s="10">
        <v>945490</v>
      </c>
      <c r="I931" s="12" t="s">
        <v>18</v>
      </c>
      <c r="J931" s="11"/>
      <c r="K931" s="12" t="s">
        <v>3600</v>
      </c>
      <c r="L931" s="10">
        <v>234</v>
      </c>
      <c r="M931" s="12" t="s">
        <v>3601</v>
      </c>
    </row>
    <row r="932" spans="1:13" ht="20.149999999999999" customHeight="1">
      <c r="A932" s="8" t="s">
        <v>14</v>
      </c>
      <c r="B932" s="9">
        <v>927474</v>
      </c>
      <c r="C932" s="10">
        <v>929195</v>
      </c>
      <c r="D932" s="11"/>
      <c r="E932" s="12" t="s">
        <v>37</v>
      </c>
      <c r="F932" s="12" t="s">
        <v>3602</v>
      </c>
      <c r="G932" s="12" t="s">
        <v>3603</v>
      </c>
      <c r="H932" s="10">
        <v>945504</v>
      </c>
      <c r="I932" s="12" t="s">
        <v>18</v>
      </c>
      <c r="J932" s="11"/>
      <c r="K932" s="12" t="s">
        <v>3604</v>
      </c>
      <c r="L932" s="10">
        <v>573</v>
      </c>
      <c r="M932" s="12" t="s">
        <v>3605</v>
      </c>
    </row>
    <row r="933" spans="1:13" ht="20.149999999999999" customHeight="1">
      <c r="A933" s="8" t="s">
        <v>14</v>
      </c>
      <c r="B933" s="9">
        <v>929196</v>
      </c>
      <c r="C933" s="10">
        <v>930962</v>
      </c>
      <c r="D933" s="11"/>
      <c r="E933" s="12" t="s">
        <v>37</v>
      </c>
      <c r="F933" s="12" t="s">
        <v>3606</v>
      </c>
      <c r="G933" s="12" t="s">
        <v>3607</v>
      </c>
      <c r="H933" s="10">
        <v>949052</v>
      </c>
      <c r="I933" s="12" t="s">
        <v>18</v>
      </c>
      <c r="J933" s="11"/>
      <c r="K933" s="12" t="s">
        <v>3608</v>
      </c>
      <c r="L933" s="10">
        <v>588</v>
      </c>
      <c r="M933" s="12" t="s">
        <v>3609</v>
      </c>
    </row>
    <row r="934" spans="1:13" ht="20.149999999999999" customHeight="1">
      <c r="A934" s="8" t="s">
        <v>14</v>
      </c>
      <c r="B934" s="9">
        <v>931085</v>
      </c>
      <c r="C934" s="10">
        <v>932050</v>
      </c>
      <c r="D934" s="11"/>
      <c r="E934" s="12" t="s">
        <v>37</v>
      </c>
      <c r="F934" s="12" t="s">
        <v>3610</v>
      </c>
      <c r="G934" s="12" t="s">
        <v>3611</v>
      </c>
      <c r="H934" s="10">
        <v>949054</v>
      </c>
      <c r="I934" s="12" t="s">
        <v>18</v>
      </c>
      <c r="J934" s="11"/>
      <c r="K934" s="12" t="s">
        <v>3612</v>
      </c>
      <c r="L934" s="10">
        <v>321</v>
      </c>
      <c r="M934" s="12" t="s">
        <v>3613</v>
      </c>
    </row>
    <row r="935" spans="1:13" ht="20.149999999999999" customHeight="1">
      <c r="A935" s="8" t="s">
        <v>14</v>
      </c>
      <c r="B935" s="9">
        <v>932595</v>
      </c>
      <c r="C935" s="10">
        <v>933089</v>
      </c>
      <c r="D935" s="11"/>
      <c r="E935" s="12" t="s">
        <v>15</v>
      </c>
      <c r="F935" s="12" t="s">
        <v>3614</v>
      </c>
      <c r="G935" s="12" t="s">
        <v>3615</v>
      </c>
      <c r="H935" s="10">
        <v>949051</v>
      </c>
      <c r="I935" s="12" t="s">
        <v>18</v>
      </c>
      <c r="J935" s="11"/>
      <c r="K935" s="12" t="s">
        <v>3616</v>
      </c>
      <c r="L935" s="10">
        <v>164</v>
      </c>
      <c r="M935" s="12" t="s">
        <v>3617</v>
      </c>
    </row>
    <row r="936" spans="1:13" ht="20.149999999999999" customHeight="1">
      <c r="A936" s="8" t="s">
        <v>14</v>
      </c>
      <c r="B936" s="9">
        <v>933224</v>
      </c>
      <c r="C936" s="10">
        <v>937213</v>
      </c>
      <c r="D936" s="11"/>
      <c r="E936" s="12" t="s">
        <v>15</v>
      </c>
      <c r="F936" s="12" t="s">
        <v>3618</v>
      </c>
      <c r="G936" s="12" t="s">
        <v>3619</v>
      </c>
      <c r="H936" s="10">
        <v>945102</v>
      </c>
      <c r="I936" s="12" t="s">
        <v>18</v>
      </c>
      <c r="J936" s="11"/>
      <c r="K936" s="12" t="s">
        <v>3620</v>
      </c>
      <c r="L936" s="10">
        <v>1329</v>
      </c>
      <c r="M936" s="12" t="s">
        <v>3621</v>
      </c>
    </row>
    <row r="937" spans="1:13" ht="20.149999999999999" customHeight="1">
      <c r="A937" s="8" t="s">
        <v>14</v>
      </c>
      <c r="B937" s="9">
        <v>937372</v>
      </c>
      <c r="C937" s="10">
        <v>937983</v>
      </c>
      <c r="D937" s="11"/>
      <c r="E937" s="12" t="s">
        <v>15</v>
      </c>
      <c r="F937" s="12" t="s">
        <v>3622</v>
      </c>
      <c r="G937" s="12" t="s">
        <v>3623</v>
      </c>
      <c r="H937" s="10">
        <v>948989</v>
      </c>
      <c r="I937" s="12" t="s">
        <v>18</v>
      </c>
      <c r="J937" s="11"/>
      <c r="K937" s="12" t="s">
        <v>3624</v>
      </c>
      <c r="L937" s="10">
        <v>203</v>
      </c>
      <c r="M937" s="12" t="s">
        <v>3625</v>
      </c>
    </row>
    <row r="938" spans="1:13" ht="20.149999999999999" customHeight="1">
      <c r="A938" s="8" t="s">
        <v>14</v>
      </c>
      <c r="B938" s="9">
        <v>937994</v>
      </c>
      <c r="C938" s="10">
        <v>939337</v>
      </c>
      <c r="D938" s="11"/>
      <c r="E938" s="12" t="s">
        <v>15</v>
      </c>
      <c r="F938" s="12" t="s">
        <v>3626</v>
      </c>
      <c r="G938" s="12" t="s">
        <v>3627</v>
      </c>
      <c r="H938" s="10">
        <v>945505</v>
      </c>
      <c r="I938" s="12" t="s">
        <v>18</v>
      </c>
      <c r="J938" s="11"/>
      <c r="K938" s="12" t="s">
        <v>3628</v>
      </c>
      <c r="L938" s="10">
        <v>447</v>
      </c>
      <c r="M938" s="12" t="s">
        <v>3629</v>
      </c>
    </row>
    <row r="939" spans="1:13" ht="20.149999999999999" customHeight="1">
      <c r="A939" s="8" t="s">
        <v>14</v>
      </c>
      <c r="B939" s="9">
        <v>939428</v>
      </c>
      <c r="C939" s="10">
        <v>940720</v>
      </c>
      <c r="D939" s="11"/>
      <c r="E939" s="12" t="s">
        <v>15</v>
      </c>
      <c r="F939" s="12" t="s">
        <v>3630</v>
      </c>
      <c r="G939" s="12" t="s">
        <v>3631</v>
      </c>
      <c r="H939" s="10">
        <v>945506</v>
      </c>
      <c r="I939" s="12" t="s">
        <v>18</v>
      </c>
      <c r="J939" s="11"/>
      <c r="K939" s="12" t="s">
        <v>3632</v>
      </c>
      <c r="L939" s="10">
        <v>430</v>
      </c>
      <c r="M939" s="12" t="s">
        <v>3633</v>
      </c>
    </row>
    <row r="940" spans="1:13" ht="20.149999999999999" customHeight="1">
      <c r="A940" s="8" t="s">
        <v>14</v>
      </c>
      <c r="B940" s="9">
        <v>940959</v>
      </c>
      <c r="C940" s="10">
        <v>943403</v>
      </c>
      <c r="D940" s="11"/>
      <c r="E940" s="12" t="s">
        <v>15</v>
      </c>
      <c r="F940" s="12" t="s">
        <v>3634</v>
      </c>
      <c r="G940" s="12" t="s">
        <v>3635</v>
      </c>
      <c r="H940" s="10">
        <v>945508</v>
      </c>
      <c r="I940" s="12" t="s">
        <v>18</v>
      </c>
      <c r="J940" s="11"/>
      <c r="K940" s="12" t="s">
        <v>3636</v>
      </c>
      <c r="L940" s="10">
        <v>814</v>
      </c>
      <c r="M940" s="12" t="s">
        <v>3637</v>
      </c>
    </row>
    <row r="941" spans="1:13" ht="20.149999999999999" customHeight="1">
      <c r="A941" s="8" t="s">
        <v>14</v>
      </c>
      <c r="B941" s="9">
        <v>943414</v>
      </c>
      <c r="C941" s="10">
        <v>944031</v>
      </c>
      <c r="D941" s="11"/>
      <c r="E941" s="12" t="s">
        <v>15</v>
      </c>
      <c r="F941" s="12" t="s">
        <v>3638</v>
      </c>
      <c r="G941" s="12" t="s">
        <v>3639</v>
      </c>
      <c r="H941" s="10">
        <v>945507</v>
      </c>
      <c r="I941" s="12" t="s">
        <v>18</v>
      </c>
      <c r="J941" s="11"/>
      <c r="K941" s="12" t="s">
        <v>3640</v>
      </c>
      <c r="L941" s="10">
        <v>205</v>
      </c>
      <c r="M941" s="12" t="s">
        <v>3641</v>
      </c>
    </row>
    <row r="942" spans="1:13" ht="20.149999999999999" customHeight="1">
      <c r="A942" s="8" t="s">
        <v>14</v>
      </c>
      <c r="B942" s="9">
        <v>944033</v>
      </c>
      <c r="C942" s="10">
        <v>944896</v>
      </c>
      <c r="D942" s="11"/>
      <c r="E942" s="12" t="s">
        <v>15</v>
      </c>
      <c r="F942" s="12" t="s">
        <v>3642</v>
      </c>
      <c r="G942" s="12" t="s">
        <v>3643</v>
      </c>
      <c r="H942" s="10">
        <v>945502</v>
      </c>
      <c r="I942" s="12" t="s">
        <v>18</v>
      </c>
      <c r="J942" s="11"/>
      <c r="K942" s="12" t="s">
        <v>3644</v>
      </c>
      <c r="L942" s="10">
        <v>287</v>
      </c>
      <c r="M942" s="12" t="s">
        <v>3645</v>
      </c>
    </row>
    <row r="943" spans="1:13" ht="20.149999999999999" customHeight="1">
      <c r="A943" s="8" t="s">
        <v>14</v>
      </c>
      <c r="B943" s="9">
        <v>944931</v>
      </c>
      <c r="C943" s="10">
        <v>945557</v>
      </c>
      <c r="D943" s="11"/>
      <c r="E943" s="12" t="s">
        <v>37</v>
      </c>
      <c r="F943" s="12" t="s">
        <v>3646</v>
      </c>
      <c r="G943" s="12" t="s">
        <v>3647</v>
      </c>
      <c r="H943" s="10">
        <v>945512</v>
      </c>
      <c r="I943" s="12" t="s">
        <v>18</v>
      </c>
      <c r="J943" s="11"/>
      <c r="K943" s="12" t="s">
        <v>3648</v>
      </c>
      <c r="L943" s="10">
        <v>208</v>
      </c>
      <c r="M943" s="12" t="s">
        <v>3649</v>
      </c>
    </row>
    <row r="944" spans="1:13" ht="20.149999999999999" customHeight="1">
      <c r="A944" s="8" t="s">
        <v>14</v>
      </c>
      <c r="B944" s="9">
        <v>945871</v>
      </c>
      <c r="C944" s="10">
        <v>947019</v>
      </c>
      <c r="D944" s="11"/>
      <c r="E944" s="12" t="s">
        <v>15</v>
      </c>
      <c r="F944" s="12" t="s">
        <v>3650</v>
      </c>
      <c r="G944" s="12" t="s">
        <v>3651</v>
      </c>
      <c r="H944" s="10">
        <v>945515</v>
      </c>
      <c r="I944" s="12" t="s">
        <v>18</v>
      </c>
      <c r="J944" s="11"/>
      <c r="K944" s="12" t="s">
        <v>3652</v>
      </c>
      <c r="L944" s="10">
        <v>382</v>
      </c>
      <c r="M944" s="12" t="s">
        <v>3653</v>
      </c>
    </row>
    <row r="945" spans="1:13" ht="20.149999999999999" customHeight="1">
      <c r="A945" s="8" t="s">
        <v>14</v>
      </c>
      <c r="B945" s="9">
        <v>947229</v>
      </c>
      <c r="C945" s="10">
        <v>948659</v>
      </c>
      <c r="D945" s="11"/>
      <c r="E945" s="12" t="s">
        <v>15</v>
      </c>
      <c r="F945" s="12" t="s">
        <v>3654</v>
      </c>
      <c r="G945" s="12" t="s">
        <v>3655</v>
      </c>
      <c r="H945" s="10">
        <v>945518</v>
      </c>
      <c r="I945" s="12" t="s">
        <v>18</v>
      </c>
      <c r="J945" s="11"/>
      <c r="K945" s="12" t="s">
        <v>3656</v>
      </c>
      <c r="L945" s="10">
        <v>476</v>
      </c>
      <c r="M945" s="12" t="s">
        <v>3657</v>
      </c>
    </row>
    <row r="946" spans="1:13" ht="20.149999999999999" customHeight="1">
      <c r="A946" s="8" t="s">
        <v>14</v>
      </c>
      <c r="B946" s="9">
        <v>948660</v>
      </c>
      <c r="C946" s="10">
        <v>949568</v>
      </c>
      <c r="D946" s="11"/>
      <c r="E946" s="12" t="s">
        <v>37</v>
      </c>
      <c r="F946" s="12" t="s">
        <v>3658</v>
      </c>
      <c r="G946" s="12" t="s">
        <v>3659</v>
      </c>
      <c r="H946" s="10">
        <v>945523</v>
      </c>
      <c r="I946" s="12" t="s">
        <v>18</v>
      </c>
      <c r="J946" s="11"/>
      <c r="K946" s="12" t="s">
        <v>3660</v>
      </c>
      <c r="L946" s="10">
        <v>302</v>
      </c>
      <c r="M946" s="12" t="s">
        <v>3661</v>
      </c>
    </row>
    <row r="947" spans="1:13" ht="20.149999999999999" customHeight="1">
      <c r="A947" s="8" t="s">
        <v>14</v>
      </c>
      <c r="B947" s="9">
        <v>949668</v>
      </c>
      <c r="C947" s="10">
        <v>950258</v>
      </c>
      <c r="D947" s="11"/>
      <c r="E947" s="12" t="s">
        <v>15</v>
      </c>
      <c r="F947" s="12" t="s">
        <v>3662</v>
      </c>
      <c r="G947" s="12" t="s">
        <v>3663</v>
      </c>
      <c r="H947" s="10">
        <v>945520</v>
      </c>
      <c r="I947" s="12" t="s">
        <v>18</v>
      </c>
      <c r="J947" s="11"/>
      <c r="K947" s="12" t="s">
        <v>3664</v>
      </c>
      <c r="L947" s="10">
        <v>196</v>
      </c>
      <c r="M947" s="12" t="s">
        <v>3665</v>
      </c>
    </row>
    <row r="948" spans="1:13" ht="20.149999999999999" customHeight="1">
      <c r="A948" s="8" t="s">
        <v>14</v>
      </c>
      <c r="B948" s="9">
        <v>950340</v>
      </c>
      <c r="C948" s="10">
        <v>951080</v>
      </c>
      <c r="D948" s="11"/>
      <c r="E948" s="12" t="s">
        <v>37</v>
      </c>
      <c r="F948" s="12" t="s">
        <v>3666</v>
      </c>
      <c r="G948" s="12" t="s">
        <v>3667</v>
      </c>
      <c r="H948" s="10">
        <v>945517</v>
      </c>
      <c r="I948" s="12" t="s">
        <v>18</v>
      </c>
      <c r="J948" s="11"/>
      <c r="K948" s="12" t="s">
        <v>3668</v>
      </c>
      <c r="L948" s="10">
        <v>246</v>
      </c>
      <c r="M948" s="12" t="s">
        <v>3669</v>
      </c>
    </row>
    <row r="949" spans="1:13" ht="20.149999999999999" customHeight="1">
      <c r="A949" s="8" t="s">
        <v>14</v>
      </c>
      <c r="B949" s="9">
        <v>951272</v>
      </c>
      <c r="C949" s="10">
        <v>953554</v>
      </c>
      <c r="D949" s="11"/>
      <c r="E949" s="12" t="s">
        <v>37</v>
      </c>
      <c r="F949" s="12" t="s">
        <v>3670</v>
      </c>
      <c r="G949" s="12" t="s">
        <v>3671</v>
      </c>
      <c r="H949" s="10">
        <v>945514</v>
      </c>
      <c r="I949" s="12" t="s">
        <v>18</v>
      </c>
      <c r="J949" s="11"/>
      <c r="K949" s="12" t="s">
        <v>3672</v>
      </c>
      <c r="L949" s="10">
        <v>760</v>
      </c>
      <c r="M949" s="12" t="s">
        <v>3673</v>
      </c>
    </row>
    <row r="950" spans="1:13" ht="20.149999999999999" customHeight="1">
      <c r="A950" s="8" t="s">
        <v>14</v>
      </c>
      <c r="B950" s="9">
        <v>953609</v>
      </c>
      <c r="C950" s="10">
        <v>954466</v>
      </c>
      <c r="D950" s="11"/>
      <c r="E950" s="12" t="s">
        <v>37</v>
      </c>
      <c r="F950" s="12" t="s">
        <v>3674</v>
      </c>
      <c r="G950" s="12" t="s">
        <v>3675</v>
      </c>
      <c r="H950" s="10">
        <v>945513</v>
      </c>
      <c r="I950" s="12" t="s">
        <v>18</v>
      </c>
      <c r="J950" s="11"/>
      <c r="K950" s="12" t="s">
        <v>3676</v>
      </c>
      <c r="L950" s="10">
        <v>285</v>
      </c>
      <c r="M950" s="12" t="s">
        <v>3677</v>
      </c>
    </row>
    <row r="951" spans="1:13" ht="20.149999999999999" customHeight="1">
      <c r="A951" s="8" t="s">
        <v>14</v>
      </c>
      <c r="B951" s="9">
        <v>954872</v>
      </c>
      <c r="C951" s="10">
        <v>956632</v>
      </c>
      <c r="D951" s="11"/>
      <c r="E951" s="12" t="s">
        <v>37</v>
      </c>
      <c r="F951" s="12" t="s">
        <v>3678</v>
      </c>
      <c r="G951" s="12" t="s">
        <v>3679</v>
      </c>
      <c r="H951" s="10">
        <v>945509</v>
      </c>
      <c r="I951" s="12" t="s">
        <v>18</v>
      </c>
      <c r="J951" s="11"/>
      <c r="K951" s="12" t="s">
        <v>3680</v>
      </c>
      <c r="L951" s="10">
        <v>586</v>
      </c>
      <c r="M951" s="12" t="s">
        <v>3681</v>
      </c>
    </row>
    <row r="952" spans="1:13" ht="20.149999999999999" customHeight="1">
      <c r="A952" s="8" t="s">
        <v>14</v>
      </c>
      <c r="B952" s="9">
        <v>956762</v>
      </c>
      <c r="C952" s="10">
        <v>957454</v>
      </c>
      <c r="D952" s="11"/>
      <c r="E952" s="12" t="s">
        <v>15</v>
      </c>
      <c r="F952" s="12" t="s">
        <v>3682</v>
      </c>
      <c r="G952" s="12" t="s">
        <v>3683</v>
      </c>
      <c r="H952" s="10">
        <v>945525</v>
      </c>
      <c r="I952" s="12" t="s">
        <v>18</v>
      </c>
      <c r="J952" s="11"/>
      <c r="K952" s="12" t="s">
        <v>3684</v>
      </c>
      <c r="L952" s="10">
        <v>230</v>
      </c>
      <c r="M952" s="12" t="s">
        <v>3685</v>
      </c>
    </row>
    <row r="953" spans="1:13" ht="20.149999999999999" customHeight="1">
      <c r="A953" s="8" t="s">
        <v>14</v>
      </c>
      <c r="B953" s="9">
        <v>957653</v>
      </c>
      <c r="C953" s="10">
        <v>958741</v>
      </c>
      <c r="D953" s="11"/>
      <c r="E953" s="12" t="s">
        <v>15</v>
      </c>
      <c r="F953" s="12" t="s">
        <v>3686</v>
      </c>
      <c r="G953" s="12" t="s">
        <v>3687</v>
      </c>
      <c r="H953" s="10">
        <v>945527</v>
      </c>
      <c r="I953" s="12" t="s">
        <v>18</v>
      </c>
      <c r="J953" s="11"/>
      <c r="K953" s="12" t="s">
        <v>3688</v>
      </c>
      <c r="L953" s="10">
        <v>362</v>
      </c>
      <c r="M953" s="12" t="s">
        <v>3689</v>
      </c>
    </row>
    <row r="954" spans="1:13" ht="20.149999999999999" customHeight="1">
      <c r="A954" s="8" t="s">
        <v>14</v>
      </c>
      <c r="B954" s="9">
        <v>958812</v>
      </c>
      <c r="C954" s="10">
        <v>960095</v>
      </c>
      <c r="D954" s="11"/>
      <c r="E954" s="12" t="s">
        <v>15</v>
      </c>
      <c r="F954" s="12" t="s">
        <v>3690</v>
      </c>
      <c r="G954" s="12" t="s">
        <v>3691</v>
      </c>
      <c r="H954" s="10">
        <v>945528</v>
      </c>
      <c r="I954" s="12" t="s">
        <v>18</v>
      </c>
      <c r="J954" s="11"/>
      <c r="K954" s="12" t="s">
        <v>3692</v>
      </c>
      <c r="L954" s="10">
        <v>427</v>
      </c>
      <c r="M954" s="12" t="s">
        <v>3693</v>
      </c>
    </row>
    <row r="955" spans="1:13" ht="20.149999999999999" customHeight="1">
      <c r="A955" s="8" t="s">
        <v>14</v>
      </c>
      <c r="B955" s="9">
        <v>960264</v>
      </c>
      <c r="C955" s="10">
        <v>961028</v>
      </c>
      <c r="D955" s="11"/>
      <c r="E955" s="12" t="s">
        <v>15</v>
      </c>
      <c r="F955" s="12" t="s">
        <v>3694</v>
      </c>
      <c r="G955" s="12" t="s">
        <v>3695</v>
      </c>
      <c r="H955" s="10">
        <v>945534</v>
      </c>
      <c r="I955" s="12" t="s">
        <v>18</v>
      </c>
      <c r="J955" s="11"/>
      <c r="K955" s="12" t="s">
        <v>3696</v>
      </c>
      <c r="L955" s="10">
        <v>254</v>
      </c>
      <c r="M955" s="12" t="s">
        <v>3697</v>
      </c>
    </row>
    <row r="956" spans="1:13" ht="20.149999999999999" customHeight="1">
      <c r="A956" s="8" t="s">
        <v>14</v>
      </c>
      <c r="B956" s="9">
        <v>961201</v>
      </c>
      <c r="C956" s="10">
        <v>961884</v>
      </c>
      <c r="D956" s="11"/>
      <c r="E956" s="12" t="s">
        <v>15</v>
      </c>
      <c r="F956" s="12" t="s">
        <v>3698</v>
      </c>
      <c r="G956" s="12" t="s">
        <v>3699</v>
      </c>
      <c r="H956" s="10">
        <v>945535</v>
      </c>
      <c r="I956" s="12" t="s">
        <v>18</v>
      </c>
      <c r="J956" s="11"/>
      <c r="K956" s="12" t="s">
        <v>3700</v>
      </c>
      <c r="L956" s="10">
        <v>227</v>
      </c>
      <c r="M956" s="12" t="s">
        <v>3701</v>
      </c>
    </row>
    <row r="957" spans="1:13" ht="20.149999999999999" customHeight="1">
      <c r="A957" s="8" t="s">
        <v>14</v>
      </c>
      <c r="B957" s="9">
        <v>961995</v>
      </c>
      <c r="C957" s="10">
        <v>963668</v>
      </c>
      <c r="D957" s="11"/>
      <c r="E957" s="12" t="s">
        <v>15</v>
      </c>
      <c r="F957" s="12" t="s">
        <v>3702</v>
      </c>
      <c r="G957" s="12" t="s">
        <v>3703</v>
      </c>
      <c r="H957" s="10">
        <v>945536</v>
      </c>
      <c r="I957" s="12" t="s">
        <v>18</v>
      </c>
      <c r="J957" s="11"/>
      <c r="K957" s="12" t="s">
        <v>3704</v>
      </c>
      <c r="L957" s="10">
        <v>557</v>
      </c>
      <c r="M957" s="12" t="s">
        <v>3705</v>
      </c>
    </row>
    <row r="958" spans="1:13" ht="20.149999999999999" customHeight="1">
      <c r="A958" s="8" t="s">
        <v>14</v>
      </c>
      <c r="B958" s="9">
        <v>963828</v>
      </c>
      <c r="C958" s="10">
        <v>964112</v>
      </c>
      <c r="D958" s="11"/>
      <c r="E958" s="12" t="s">
        <v>15</v>
      </c>
      <c r="F958" s="12" t="s">
        <v>3706</v>
      </c>
      <c r="G958" s="12" t="s">
        <v>3707</v>
      </c>
      <c r="H958" s="10">
        <v>945533</v>
      </c>
      <c r="I958" s="12" t="s">
        <v>18</v>
      </c>
      <c r="J958" s="11"/>
      <c r="K958" s="12" t="s">
        <v>3708</v>
      </c>
      <c r="L958" s="10">
        <v>94</v>
      </c>
      <c r="M958" s="12" t="s">
        <v>3709</v>
      </c>
    </row>
    <row r="959" spans="1:13" ht="20.149999999999999" customHeight="1">
      <c r="A959" s="8" t="s">
        <v>14</v>
      </c>
      <c r="B959" s="9">
        <v>964320</v>
      </c>
      <c r="C959" s="10">
        <v>966584</v>
      </c>
      <c r="D959" s="11"/>
      <c r="E959" s="12" t="s">
        <v>15</v>
      </c>
      <c r="F959" s="12" t="s">
        <v>3710</v>
      </c>
      <c r="G959" s="12" t="s">
        <v>3711</v>
      </c>
      <c r="H959" s="10">
        <v>945531</v>
      </c>
      <c r="I959" s="12" t="s">
        <v>18</v>
      </c>
      <c r="J959" s="11"/>
      <c r="K959" s="12" t="s">
        <v>3712</v>
      </c>
      <c r="L959" s="10">
        <v>754</v>
      </c>
      <c r="M959" s="12" t="s">
        <v>3713</v>
      </c>
    </row>
    <row r="960" spans="1:13" ht="20.149999999999999" customHeight="1">
      <c r="A960" s="8" t="s">
        <v>14</v>
      </c>
      <c r="B960" s="9">
        <v>966621</v>
      </c>
      <c r="C960" s="10">
        <v>968369</v>
      </c>
      <c r="D960" s="11"/>
      <c r="E960" s="12" t="s">
        <v>15</v>
      </c>
      <c r="F960" s="12" t="s">
        <v>3714</v>
      </c>
      <c r="G960" s="12" t="s">
        <v>3715</v>
      </c>
      <c r="H960" s="10">
        <v>945530</v>
      </c>
      <c r="I960" s="12" t="s">
        <v>18</v>
      </c>
      <c r="J960" s="11"/>
      <c r="K960" s="12" t="s">
        <v>3716</v>
      </c>
      <c r="L960" s="10">
        <v>582</v>
      </c>
      <c r="M960" s="12" t="s">
        <v>3717</v>
      </c>
    </row>
    <row r="961" spans="1:13" ht="20.149999999999999" customHeight="1">
      <c r="A961" s="8" t="s">
        <v>14</v>
      </c>
      <c r="B961" s="9">
        <v>968366</v>
      </c>
      <c r="C961" s="10">
        <v>969352</v>
      </c>
      <c r="D961" s="11"/>
      <c r="E961" s="12" t="s">
        <v>15</v>
      </c>
      <c r="F961" s="12" t="s">
        <v>3718</v>
      </c>
      <c r="G961" s="12" t="s">
        <v>3719</v>
      </c>
      <c r="H961" s="10">
        <v>945526</v>
      </c>
      <c r="I961" s="12" t="s">
        <v>18</v>
      </c>
      <c r="J961" s="11"/>
      <c r="K961" s="12" t="s">
        <v>3720</v>
      </c>
      <c r="L961" s="10">
        <v>328</v>
      </c>
      <c r="M961" s="12" t="s">
        <v>3721</v>
      </c>
    </row>
    <row r="962" spans="1:13" ht="20.149999999999999" customHeight="1">
      <c r="A962" s="8" t="s">
        <v>14</v>
      </c>
      <c r="B962" s="9">
        <v>969389</v>
      </c>
      <c r="C962" s="10">
        <v>970621</v>
      </c>
      <c r="D962" s="11"/>
      <c r="E962" s="12" t="s">
        <v>15</v>
      </c>
      <c r="F962" s="12" t="s">
        <v>3722</v>
      </c>
      <c r="G962" s="12" t="s">
        <v>3723</v>
      </c>
      <c r="H962" s="10">
        <v>945524</v>
      </c>
      <c r="I962" s="12" t="s">
        <v>18</v>
      </c>
      <c r="J962" s="11"/>
      <c r="K962" s="12" t="s">
        <v>3724</v>
      </c>
      <c r="L962" s="10">
        <v>410</v>
      </c>
      <c r="M962" s="12" t="s">
        <v>3725</v>
      </c>
    </row>
    <row r="963" spans="1:13" ht="20.149999999999999" customHeight="1">
      <c r="A963" s="8" t="s">
        <v>14</v>
      </c>
      <c r="B963" s="9">
        <v>970673</v>
      </c>
      <c r="C963" s="10">
        <v>970855</v>
      </c>
      <c r="D963" s="11"/>
      <c r="E963" s="12" t="s">
        <v>15</v>
      </c>
      <c r="F963" s="12" t="s">
        <v>3726</v>
      </c>
      <c r="G963" s="12" t="s">
        <v>3727</v>
      </c>
      <c r="H963" s="10">
        <v>945537</v>
      </c>
      <c r="I963" s="12" t="s">
        <v>18</v>
      </c>
      <c r="J963" s="11"/>
      <c r="K963" s="12" t="s">
        <v>3728</v>
      </c>
      <c r="L963" s="10">
        <v>60</v>
      </c>
      <c r="M963" s="12" t="s">
        <v>3729</v>
      </c>
    </row>
    <row r="964" spans="1:13" ht="20.149999999999999" customHeight="1">
      <c r="A964" s="8" t="s">
        <v>14</v>
      </c>
      <c r="B964" s="9">
        <v>970852</v>
      </c>
      <c r="C964" s="10">
        <v>971598</v>
      </c>
      <c r="D964" s="11"/>
      <c r="E964" s="12" t="s">
        <v>15</v>
      </c>
      <c r="F964" s="12" t="s">
        <v>3730</v>
      </c>
      <c r="G964" s="12" t="s">
        <v>3731</v>
      </c>
      <c r="H964" s="10">
        <v>945539</v>
      </c>
      <c r="I964" s="12" t="s">
        <v>18</v>
      </c>
      <c r="J964" s="11"/>
      <c r="K964" s="12" t="s">
        <v>3732</v>
      </c>
      <c r="L964" s="10">
        <v>248</v>
      </c>
      <c r="M964" s="12" t="s">
        <v>3733</v>
      </c>
    </row>
    <row r="965" spans="1:13" ht="20.149999999999999" customHeight="1">
      <c r="A965" s="8" t="s">
        <v>14</v>
      </c>
      <c r="B965" s="9">
        <v>971752</v>
      </c>
      <c r="C965" s="10">
        <v>972645</v>
      </c>
      <c r="D965" s="11"/>
      <c r="E965" s="12" t="s">
        <v>15</v>
      </c>
      <c r="F965" s="12" t="s">
        <v>3734</v>
      </c>
      <c r="G965" s="12" t="s">
        <v>3735</v>
      </c>
      <c r="H965" s="10">
        <v>945545</v>
      </c>
      <c r="I965" s="12" t="s">
        <v>18</v>
      </c>
      <c r="J965" s="11"/>
      <c r="K965" s="12" t="s">
        <v>3736</v>
      </c>
      <c r="L965" s="10">
        <v>297</v>
      </c>
      <c r="M965" s="12" t="s">
        <v>3737</v>
      </c>
    </row>
    <row r="966" spans="1:13" ht="20.149999999999999" customHeight="1">
      <c r="A966" s="8" t="s">
        <v>14</v>
      </c>
      <c r="B966" s="9">
        <v>972622</v>
      </c>
      <c r="C966" s="10">
        <v>973401</v>
      </c>
      <c r="D966" s="11"/>
      <c r="E966" s="12" t="s">
        <v>37</v>
      </c>
      <c r="F966" s="12" t="s">
        <v>3738</v>
      </c>
      <c r="G966" s="12" t="s">
        <v>3739</v>
      </c>
      <c r="H966" s="10">
        <v>945546</v>
      </c>
      <c r="I966" s="12" t="s">
        <v>18</v>
      </c>
      <c r="J966" s="11"/>
      <c r="K966" s="12" t="s">
        <v>3740</v>
      </c>
      <c r="L966" s="10">
        <v>259</v>
      </c>
      <c r="M966" s="12" t="s">
        <v>3741</v>
      </c>
    </row>
    <row r="967" spans="1:13" ht="20.149999999999999" customHeight="1">
      <c r="A967" s="8" t="s">
        <v>14</v>
      </c>
      <c r="B967" s="9">
        <v>973537</v>
      </c>
      <c r="C967" s="10">
        <v>974322</v>
      </c>
      <c r="D967" s="11"/>
      <c r="E967" s="12" t="s">
        <v>15</v>
      </c>
      <c r="F967" s="12" t="s">
        <v>3742</v>
      </c>
      <c r="G967" s="12" t="s">
        <v>3743</v>
      </c>
      <c r="H967" s="10">
        <v>945547</v>
      </c>
      <c r="I967" s="12" t="s">
        <v>18</v>
      </c>
      <c r="J967" s="11"/>
      <c r="K967" s="12" t="s">
        <v>3744</v>
      </c>
      <c r="L967" s="10">
        <v>261</v>
      </c>
      <c r="M967" s="12" t="s">
        <v>3745</v>
      </c>
    </row>
    <row r="968" spans="1:13" ht="20.149999999999999" customHeight="1">
      <c r="A968" s="8" t="s">
        <v>14</v>
      </c>
      <c r="B968" s="9">
        <v>974319</v>
      </c>
      <c r="C968" s="10">
        <v>975641</v>
      </c>
      <c r="D968" s="11"/>
      <c r="E968" s="12" t="s">
        <v>15</v>
      </c>
      <c r="F968" s="12" t="s">
        <v>3746</v>
      </c>
      <c r="G968" s="12" t="s">
        <v>3747</v>
      </c>
      <c r="H968" s="10">
        <v>945548</v>
      </c>
      <c r="I968" s="12" t="s">
        <v>18</v>
      </c>
      <c r="J968" s="11"/>
      <c r="K968" s="12" t="s">
        <v>3748</v>
      </c>
      <c r="L968" s="10">
        <v>440</v>
      </c>
      <c r="M968" s="12" t="s">
        <v>3749</v>
      </c>
    </row>
    <row r="969" spans="1:13" ht="20.149999999999999" customHeight="1">
      <c r="A969" s="8" t="s">
        <v>14</v>
      </c>
      <c r="B969" s="9">
        <v>975622</v>
      </c>
      <c r="C969" s="10">
        <v>976326</v>
      </c>
      <c r="D969" s="11"/>
      <c r="E969" s="12" t="s">
        <v>15</v>
      </c>
      <c r="F969" s="12" t="s">
        <v>3750</v>
      </c>
      <c r="G969" s="12" t="s">
        <v>3751</v>
      </c>
      <c r="H969" s="10">
        <v>945550</v>
      </c>
      <c r="I969" s="12" t="s">
        <v>18</v>
      </c>
      <c r="J969" s="11"/>
      <c r="K969" s="12" t="s">
        <v>3752</v>
      </c>
      <c r="L969" s="10">
        <v>234</v>
      </c>
      <c r="M969" s="12" t="s">
        <v>3753</v>
      </c>
    </row>
    <row r="970" spans="1:13" ht="20.149999999999999" customHeight="1">
      <c r="A970" s="8" t="s">
        <v>14</v>
      </c>
      <c r="B970" s="9">
        <v>976326</v>
      </c>
      <c r="C970" s="10">
        <v>980786</v>
      </c>
      <c r="D970" s="11"/>
      <c r="E970" s="12" t="s">
        <v>15</v>
      </c>
      <c r="F970" s="12" t="s">
        <v>3754</v>
      </c>
      <c r="G970" s="12" t="s">
        <v>3755</v>
      </c>
      <c r="H970" s="10">
        <v>945549</v>
      </c>
      <c r="I970" s="12" t="s">
        <v>18</v>
      </c>
      <c r="J970" s="11"/>
      <c r="K970" s="12" t="s">
        <v>3756</v>
      </c>
      <c r="L970" s="10">
        <v>1486</v>
      </c>
      <c r="M970" s="12" t="s">
        <v>3757</v>
      </c>
    </row>
    <row r="971" spans="1:13" ht="20.149999999999999" customHeight="1">
      <c r="A971" s="8" t="s">
        <v>14</v>
      </c>
      <c r="B971" s="9">
        <v>981047</v>
      </c>
      <c r="C971" s="10">
        <v>982894</v>
      </c>
      <c r="D971" s="11"/>
      <c r="E971" s="12" t="s">
        <v>15</v>
      </c>
      <c r="F971" s="12" t="s">
        <v>3758</v>
      </c>
      <c r="G971" s="12" t="s">
        <v>3759</v>
      </c>
      <c r="H971" s="10">
        <v>945541</v>
      </c>
      <c r="I971" s="12" t="s">
        <v>18</v>
      </c>
      <c r="J971" s="11"/>
      <c r="K971" s="12" t="s">
        <v>3760</v>
      </c>
      <c r="L971" s="10">
        <v>615</v>
      </c>
      <c r="M971" s="12" t="s">
        <v>3761</v>
      </c>
    </row>
    <row r="972" spans="1:13" ht="20.149999999999999" customHeight="1">
      <c r="A972" s="8" t="s">
        <v>14</v>
      </c>
      <c r="B972" s="9">
        <v>983075</v>
      </c>
      <c r="C972" s="10">
        <v>983623</v>
      </c>
      <c r="D972" s="11"/>
      <c r="E972" s="12" t="s">
        <v>15</v>
      </c>
      <c r="F972" s="12" t="s">
        <v>3762</v>
      </c>
      <c r="G972" s="12" t="s">
        <v>3763</v>
      </c>
      <c r="H972" s="10">
        <v>945538</v>
      </c>
      <c r="I972" s="12" t="s">
        <v>18</v>
      </c>
      <c r="J972" s="11"/>
      <c r="K972" s="12" t="s">
        <v>3764</v>
      </c>
      <c r="L972" s="10">
        <v>182</v>
      </c>
      <c r="M972" s="12" t="s">
        <v>3765</v>
      </c>
    </row>
    <row r="973" spans="1:13" ht="20.149999999999999" customHeight="1">
      <c r="A973" s="8" t="s">
        <v>14</v>
      </c>
      <c r="B973" s="9">
        <v>983650</v>
      </c>
      <c r="C973" s="10">
        <v>984297</v>
      </c>
      <c r="D973" s="11"/>
      <c r="E973" s="12" t="s">
        <v>15</v>
      </c>
      <c r="F973" s="12" t="s">
        <v>3766</v>
      </c>
      <c r="G973" s="12" t="s">
        <v>3767</v>
      </c>
      <c r="H973" s="10">
        <v>945551</v>
      </c>
      <c r="I973" s="12" t="s">
        <v>18</v>
      </c>
      <c r="J973" s="11"/>
      <c r="K973" s="12" t="s">
        <v>3768</v>
      </c>
      <c r="L973" s="10">
        <v>215</v>
      </c>
      <c r="M973" s="12" t="s">
        <v>3769</v>
      </c>
    </row>
    <row r="974" spans="1:13" ht="20.149999999999999" customHeight="1">
      <c r="A974" s="8" t="s">
        <v>14</v>
      </c>
      <c r="B974" s="9">
        <v>984519</v>
      </c>
      <c r="C974" s="10">
        <v>985709</v>
      </c>
      <c r="D974" s="11"/>
      <c r="E974" s="12" t="s">
        <v>37</v>
      </c>
      <c r="F974" s="12" t="s">
        <v>3770</v>
      </c>
      <c r="G974" s="12" t="s">
        <v>3771</v>
      </c>
      <c r="H974" s="10">
        <v>945553</v>
      </c>
      <c r="I974" s="12" t="s">
        <v>18</v>
      </c>
      <c r="J974" s="11"/>
      <c r="K974" s="12" t="s">
        <v>3772</v>
      </c>
      <c r="L974" s="10">
        <v>396</v>
      </c>
      <c r="M974" s="12" t="s">
        <v>3773</v>
      </c>
    </row>
    <row r="975" spans="1:13" ht="20.149999999999999" customHeight="1">
      <c r="A975" s="8" t="s">
        <v>14</v>
      </c>
      <c r="B975" s="9">
        <v>985894</v>
      </c>
      <c r="C975" s="10">
        <v>986982</v>
      </c>
      <c r="D975" s="11"/>
      <c r="E975" s="12" t="s">
        <v>37</v>
      </c>
      <c r="F975" s="12" t="s">
        <v>3774</v>
      </c>
      <c r="G975" s="12" t="s">
        <v>3775</v>
      </c>
      <c r="H975" s="10">
        <v>945554</v>
      </c>
      <c r="I975" s="12" t="s">
        <v>18</v>
      </c>
      <c r="J975" s="11"/>
      <c r="K975" s="12" t="s">
        <v>3776</v>
      </c>
      <c r="L975" s="10">
        <v>362</v>
      </c>
      <c r="M975" s="12" t="s">
        <v>3777</v>
      </c>
    </row>
    <row r="976" spans="1:13" ht="20.149999999999999" customHeight="1">
      <c r="A976" s="8" t="s">
        <v>14</v>
      </c>
      <c r="B976" s="9">
        <v>987585</v>
      </c>
      <c r="C976" s="10">
        <v>988985</v>
      </c>
      <c r="D976" s="11"/>
      <c r="E976" s="12" t="s">
        <v>37</v>
      </c>
      <c r="F976" s="12" t="s">
        <v>3778</v>
      </c>
      <c r="G976" s="12" t="s">
        <v>3779</v>
      </c>
      <c r="H976" s="10">
        <v>945555</v>
      </c>
      <c r="I976" s="12" t="s">
        <v>18</v>
      </c>
      <c r="J976" s="11"/>
      <c r="K976" s="12" t="s">
        <v>3780</v>
      </c>
      <c r="L976" s="10">
        <v>466</v>
      </c>
      <c r="M976" s="12" t="s">
        <v>3781</v>
      </c>
    </row>
    <row r="977" spans="1:13" ht="20.149999999999999" customHeight="1">
      <c r="A977" s="8" t="s">
        <v>14</v>
      </c>
      <c r="B977" s="9">
        <v>989154</v>
      </c>
      <c r="C977" s="10">
        <v>990356</v>
      </c>
      <c r="D977" s="11"/>
      <c r="E977" s="12" t="s">
        <v>37</v>
      </c>
      <c r="F977" s="12" t="s">
        <v>3782</v>
      </c>
      <c r="G977" s="12" t="s">
        <v>3783</v>
      </c>
      <c r="H977" s="10">
        <v>946648</v>
      </c>
      <c r="I977" s="12" t="s">
        <v>18</v>
      </c>
      <c r="J977" s="11"/>
      <c r="K977" s="12" t="s">
        <v>3784</v>
      </c>
      <c r="L977" s="10">
        <v>400</v>
      </c>
      <c r="M977" s="12" t="s">
        <v>3785</v>
      </c>
    </row>
    <row r="978" spans="1:13" ht="20.149999999999999" customHeight="1">
      <c r="A978" s="8" t="s">
        <v>14</v>
      </c>
      <c r="B978" s="9">
        <v>990622</v>
      </c>
      <c r="C978" s="10">
        <v>993234</v>
      </c>
      <c r="D978" s="11"/>
      <c r="E978" s="12" t="s">
        <v>15</v>
      </c>
      <c r="F978" s="12" t="s">
        <v>3786</v>
      </c>
      <c r="G978" s="12" t="s">
        <v>3787</v>
      </c>
      <c r="H978" s="10">
        <v>947253</v>
      </c>
      <c r="I978" s="12" t="s">
        <v>18</v>
      </c>
      <c r="J978" s="11"/>
      <c r="K978" s="12" t="s">
        <v>3788</v>
      </c>
      <c r="L978" s="10">
        <v>870</v>
      </c>
      <c r="M978" s="12" t="s">
        <v>3789</v>
      </c>
    </row>
    <row r="979" spans="1:13" ht="20.149999999999999" customHeight="1">
      <c r="A979" s="8" t="s">
        <v>14</v>
      </c>
      <c r="B979" s="9">
        <v>993277</v>
      </c>
      <c r="C979" s="10">
        <v>994044</v>
      </c>
      <c r="D979" s="11"/>
      <c r="E979" s="12" t="s">
        <v>37</v>
      </c>
      <c r="F979" s="12" t="s">
        <v>3790</v>
      </c>
      <c r="G979" s="12" t="s">
        <v>3791</v>
      </c>
      <c r="H979" s="10">
        <v>947220</v>
      </c>
      <c r="I979" s="12" t="s">
        <v>18</v>
      </c>
      <c r="J979" s="11"/>
      <c r="K979" s="12" t="s">
        <v>3792</v>
      </c>
      <c r="L979" s="10">
        <v>255</v>
      </c>
      <c r="M979" s="12" t="s">
        <v>3793</v>
      </c>
    </row>
    <row r="980" spans="1:13" ht="20.149999999999999" customHeight="1">
      <c r="A980" s="8" t="s">
        <v>14</v>
      </c>
      <c r="B980" s="9">
        <v>994041</v>
      </c>
      <c r="C980" s="10">
        <v>994832</v>
      </c>
      <c r="D980" s="11"/>
      <c r="E980" s="12" t="s">
        <v>37</v>
      </c>
      <c r="F980" s="12" t="s">
        <v>3794</v>
      </c>
      <c r="G980" s="12" t="s">
        <v>3795</v>
      </c>
      <c r="H980" s="10">
        <v>947216</v>
      </c>
      <c r="I980" s="12" t="s">
        <v>18</v>
      </c>
      <c r="J980" s="11"/>
      <c r="K980" s="12" t="s">
        <v>3796</v>
      </c>
      <c r="L980" s="10">
        <v>263</v>
      </c>
      <c r="M980" s="12" t="s">
        <v>3797</v>
      </c>
    </row>
    <row r="981" spans="1:13" ht="20.149999999999999" customHeight="1">
      <c r="A981" s="8" t="s">
        <v>14</v>
      </c>
      <c r="B981" s="9">
        <v>994843</v>
      </c>
      <c r="C981" s="10">
        <v>995988</v>
      </c>
      <c r="D981" s="11"/>
      <c r="E981" s="12" t="s">
        <v>37</v>
      </c>
      <c r="F981" s="12" t="s">
        <v>3798</v>
      </c>
      <c r="G981" s="12" t="s">
        <v>3799</v>
      </c>
      <c r="H981" s="10">
        <v>945557</v>
      </c>
      <c r="I981" s="12" t="s">
        <v>18</v>
      </c>
      <c r="J981" s="11"/>
      <c r="K981" s="12" t="s">
        <v>3800</v>
      </c>
      <c r="L981" s="10">
        <v>381</v>
      </c>
      <c r="M981" s="12" t="s">
        <v>3801</v>
      </c>
    </row>
    <row r="982" spans="1:13" ht="20.149999999999999" customHeight="1">
      <c r="A982" s="8" t="s">
        <v>14</v>
      </c>
      <c r="B982" s="9">
        <v>995985</v>
      </c>
      <c r="C982" s="10">
        <v>996944</v>
      </c>
      <c r="D982" s="11"/>
      <c r="E982" s="12" t="s">
        <v>37</v>
      </c>
      <c r="F982" s="12" t="s">
        <v>3802</v>
      </c>
      <c r="G982" s="12" t="s">
        <v>3803</v>
      </c>
      <c r="H982" s="10">
        <v>945560</v>
      </c>
      <c r="I982" s="12" t="s">
        <v>18</v>
      </c>
      <c r="J982" s="11"/>
      <c r="K982" s="12" t="s">
        <v>3804</v>
      </c>
      <c r="L982" s="10">
        <v>319</v>
      </c>
      <c r="M982" s="12" t="s">
        <v>3805</v>
      </c>
    </row>
    <row r="983" spans="1:13" ht="20.149999999999999" customHeight="1">
      <c r="A983" s="8" t="s">
        <v>14</v>
      </c>
      <c r="B983" s="9">
        <v>996937</v>
      </c>
      <c r="C983" s="10">
        <v>997512</v>
      </c>
      <c r="D983" s="11"/>
      <c r="E983" s="12" t="s">
        <v>37</v>
      </c>
      <c r="F983" s="12" t="s">
        <v>3806</v>
      </c>
      <c r="G983" s="12" t="s">
        <v>3807</v>
      </c>
      <c r="H983" s="10">
        <v>945947</v>
      </c>
      <c r="I983" s="12" t="s">
        <v>18</v>
      </c>
      <c r="J983" s="11"/>
      <c r="K983" s="12" t="s">
        <v>3808</v>
      </c>
      <c r="L983" s="10">
        <v>191</v>
      </c>
      <c r="M983" s="12" t="s">
        <v>3809</v>
      </c>
    </row>
    <row r="984" spans="1:13" ht="20.149999999999999" customHeight="1">
      <c r="A984" s="8" t="s">
        <v>14</v>
      </c>
      <c r="B984" s="9">
        <v>997868</v>
      </c>
      <c r="C984" s="10">
        <v>998407</v>
      </c>
      <c r="D984" s="11"/>
      <c r="E984" s="12" t="s">
        <v>15</v>
      </c>
      <c r="F984" s="12" t="s">
        <v>3810</v>
      </c>
      <c r="G984" s="12" t="s">
        <v>3811</v>
      </c>
      <c r="H984" s="10">
        <v>948306</v>
      </c>
      <c r="I984" s="12" t="s">
        <v>18</v>
      </c>
      <c r="J984" s="11"/>
      <c r="K984" s="12" t="s">
        <v>3812</v>
      </c>
      <c r="L984" s="10">
        <v>179</v>
      </c>
      <c r="M984" s="12" t="s">
        <v>3813</v>
      </c>
    </row>
    <row r="985" spans="1:13" ht="20.149999999999999" customHeight="1">
      <c r="A985" s="8" t="s">
        <v>14</v>
      </c>
      <c r="B985" s="9">
        <v>998490</v>
      </c>
      <c r="C985" s="10">
        <v>999191</v>
      </c>
      <c r="D985" s="11"/>
      <c r="E985" s="12" t="s">
        <v>15</v>
      </c>
      <c r="F985" s="12" t="s">
        <v>3814</v>
      </c>
      <c r="G985" s="12" t="s">
        <v>3815</v>
      </c>
      <c r="H985" s="10">
        <v>946773</v>
      </c>
      <c r="I985" s="12" t="s">
        <v>18</v>
      </c>
      <c r="J985" s="11"/>
      <c r="K985" s="12" t="s">
        <v>3816</v>
      </c>
      <c r="L985" s="10">
        <v>233</v>
      </c>
      <c r="M985" s="12" t="s">
        <v>3817</v>
      </c>
    </row>
    <row r="986" spans="1:13" ht="20.149999999999999" customHeight="1">
      <c r="A986" s="8" t="s">
        <v>14</v>
      </c>
      <c r="B986" s="9">
        <v>999216</v>
      </c>
      <c r="C986" s="10">
        <v>1001816</v>
      </c>
      <c r="D986" s="11"/>
      <c r="E986" s="12" t="s">
        <v>15</v>
      </c>
      <c r="F986" s="12" t="s">
        <v>3818</v>
      </c>
      <c r="G986" s="12" t="s">
        <v>3819</v>
      </c>
      <c r="H986" s="10">
        <v>946934</v>
      </c>
      <c r="I986" s="12" t="s">
        <v>18</v>
      </c>
      <c r="J986" s="11"/>
      <c r="K986" s="12" t="s">
        <v>3820</v>
      </c>
      <c r="L986" s="10">
        <v>866</v>
      </c>
      <c r="M986" s="12" t="s">
        <v>3821</v>
      </c>
    </row>
    <row r="987" spans="1:13" ht="20.149999999999999" customHeight="1">
      <c r="A987" s="8" t="s">
        <v>14</v>
      </c>
      <c r="B987" s="9">
        <v>1001807</v>
      </c>
      <c r="C987" s="10">
        <v>1002877</v>
      </c>
      <c r="D987" s="11"/>
      <c r="E987" s="12" t="s">
        <v>15</v>
      </c>
      <c r="F987" s="12" t="s">
        <v>3822</v>
      </c>
      <c r="G987" s="12" t="s">
        <v>3823</v>
      </c>
      <c r="H987" s="10">
        <v>947185</v>
      </c>
      <c r="I987" s="12" t="s">
        <v>18</v>
      </c>
      <c r="J987" s="11"/>
      <c r="K987" s="12" t="s">
        <v>3824</v>
      </c>
      <c r="L987" s="10">
        <v>356</v>
      </c>
      <c r="M987" s="12" t="s">
        <v>3825</v>
      </c>
    </row>
    <row r="988" spans="1:13" ht="20.149999999999999" customHeight="1">
      <c r="A988" s="8" t="s">
        <v>14</v>
      </c>
      <c r="B988" s="9">
        <v>1002889</v>
      </c>
      <c r="C988" s="10">
        <v>1003431</v>
      </c>
      <c r="D988" s="11"/>
      <c r="E988" s="12" t="s">
        <v>15</v>
      </c>
      <c r="F988" s="12" t="s">
        <v>3826</v>
      </c>
      <c r="G988" s="12" t="s">
        <v>3827</v>
      </c>
      <c r="H988" s="10">
        <v>945561</v>
      </c>
      <c r="I988" s="12" t="s">
        <v>18</v>
      </c>
      <c r="J988" s="11"/>
      <c r="K988" s="12" t="s">
        <v>3828</v>
      </c>
      <c r="L988" s="10">
        <v>180</v>
      </c>
      <c r="M988" s="12" t="s">
        <v>3829</v>
      </c>
    </row>
    <row r="989" spans="1:13" ht="20.149999999999999" customHeight="1">
      <c r="A989" s="8" t="s">
        <v>14</v>
      </c>
      <c r="B989" s="9">
        <v>1003439</v>
      </c>
      <c r="C989" s="10">
        <v>1003954</v>
      </c>
      <c r="D989" s="11"/>
      <c r="E989" s="12" t="s">
        <v>15</v>
      </c>
      <c r="F989" s="12" t="s">
        <v>3830</v>
      </c>
      <c r="G989" s="12" t="s">
        <v>3831</v>
      </c>
      <c r="H989" s="10">
        <v>945562</v>
      </c>
      <c r="I989" s="12" t="s">
        <v>18</v>
      </c>
      <c r="J989" s="11"/>
      <c r="K989" s="12" t="s">
        <v>3832</v>
      </c>
      <c r="L989" s="10">
        <v>171</v>
      </c>
      <c r="M989" s="12" t="s">
        <v>3833</v>
      </c>
    </row>
    <row r="990" spans="1:13" ht="20.149999999999999" customHeight="1">
      <c r="A990" s="8" t="s">
        <v>14</v>
      </c>
      <c r="B990" s="9">
        <v>1003947</v>
      </c>
      <c r="C990" s="10">
        <v>1004657</v>
      </c>
      <c r="D990" s="11"/>
      <c r="E990" s="12" t="s">
        <v>15</v>
      </c>
      <c r="F990" s="12" t="s">
        <v>3834</v>
      </c>
      <c r="G990" s="12" t="s">
        <v>3835</v>
      </c>
      <c r="H990" s="10">
        <v>945559</v>
      </c>
      <c r="I990" s="12" t="s">
        <v>18</v>
      </c>
      <c r="J990" s="11"/>
      <c r="K990" s="12" t="s">
        <v>3836</v>
      </c>
      <c r="L990" s="10">
        <v>236</v>
      </c>
      <c r="M990" s="12" t="s">
        <v>3837</v>
      </c>
    </row>
    <row r="991" spans="1:13" ht="20.149999999999999" customHeight="1">
      <c r="A991" s="8" t="s">
        <v>14</v>
      </c>
      <c r="B991" s="9">
        <v>1004768</v>
      </c>
      <c r="C991" s="10">
        <v>1005778</v>
      </c>
      <c r="D991" s="11"/>
      <c r="E991" s="12" t="s">
        <v>15</v>
      </c>
      <c r="F991" s="12" t="s">
        <v>3838</v>
      </c>
      <c r="G991" s="12" t="s">
        <v>3839</v>
      </c>
      <c r="H991" s="10">
        <v>945556</v>
      </c>
      <c r="I991" s="12" t="s">
        <v>18</v>
      </c>
      <c r="J991" s="11"/>
      <c r="K991" s="12" t="s">
        <v>3840</v>
      </c>
      <c r="L991" s="10">
        <v>336</v>
      </c>
      <c r="M991" s="12" t="s">
        <v>3841</v>
      </c>
    </row>
    <row r="992" spans="1:13" ht="20.149999999999999" customHeight="1">
      <c r="A992" s="8" t="s">
        <v>14</v>
      </c>
      <c r="B992" s="9">
        <v>1005952</v>
      </c>
      <c r="C992" s="10">
        <v>1006494</v>
      </c>
      <c r="D992" s="11"/>
      <c r="E992" s="12" t="s">
        <v>15</v>
      </c>
      <c r="F992" s="12" t="s">
        <v>3842</v>
      </c>
      <c r="G992" s="12" t="s">
        <v>3843</v>
      </c>
      <c r="H992" s="10">
        <v>945552</v>
      </c>
      <c r="I992" s="12" t="s">
        <v>18</v>
      </c>
      <c r="J992" s="11"/>
      <c r="K992" s="12" t="s">
        <v>3844</v>
      </c>
      <c r="L992" s="10">
        <v>180</v>
      </c>
      <c r="M992" s="12" t="s">
        <v>3845</v>
      </c>
    </row>
    <row r="993" spans="1:13" ht="20.149999999999999" customHeight="1">
      <c r="A993" s="8" t="s">
        <v>14</v>
      </c>
      <c r="B993" s="9">
        <v>1006491</v>
      </c>
      <c r="C993" s="10">
        <v>1007600</v>
      </c>
      <c r="D993" s="11"/>
      <c r="E993" s="12" t="s">
        <v>37</v>
      </c>
      <c r="F993" s="12" t="s">
        <v>3846</v>
      </c>
      <c r="G993" s="12" t="s">
        <v>3847</v>
      </c>
      <c r="H993" s="10">
        <v>945563</v>
      </c>
      <c r="I993" s="12" t="s">
        <v>18</v>
      </c>
      <c r="J993" s="11"/>
      <c r="K993" s="12" t="s">
        <v>3848</v>
      </c>
      <c r="L993" s="10">
        <v>369</v>
      </c>
      <c r="M993" s="12" t="s">
        <v>3849</v>
      </c>
    </row>
    <row r="994" spans="1:13" ht="20.149999999999999" customHeight="1">
      <c r="A994" s="8" t="s">
        <v>14</v>
      </c>
      <c r="B994" s="9">
        <v>1007844</v>
      </c>
      <c r="C994" s="10">
        <v>1009952</v>
      </c>
      <c r="D994" s="11"/>
      <c r="E994" s="12" t="s">
        <v>15</v>
      </c>
      <c r="F994" s="12" t="s">
        <v>3850</v>
      </c>
      <c r="G994" s="12" t="s">
        <v>3851</v>
      </c>
      <c r="H994" s="10">
        <v>945564</v>
      </c>
      <c r="I994" s="12" t="s">
        <v>18</v>
      </c>
      <c r="J994" s="11"/>
      <c r="K994" s="12" t="s">
        <v>3852</v>
      </c>
      <c r="L994" s="10">
        <v>702</v>
      </c>
      <c r="M994" s="12" t="s">
        <v>3853</v>
      </c>
    </row>
    <row r="995" spans="1:13" ht="20.149999999999999" customHeight="1">
      <c r="A995" s="8" t="s">
        <v>14</v>
      </c>
      <c r="B995" s="9">
        <v>1009964</v>
      </c>
      <c r="C995" s="10">
        <v>1011871</v>
      </c>
      <c r="D995" s="11"/>
      <c r="E995" s="12" t="s">
        <v>15</v>
      </c>
      <c r="F995" s="12" t="s">
        <v>3854</v>
      </c>
      <c r="G995" s="12" t="s">
        <v>3855</v>
      </c>
      <c r="H995" s="10">
        <v>945566</v>
      </c>
      <c r="I995" s="12" t="s">
        <v>18</v>
      </c>
      <c r="J995" s="11"/>
      <c r="K995" s="12" t="s">
        <v>3856</v>
      </c>
      <c r="L995" s="10">
        <v>635</v>
      </c>
      <c r="M995" s="12" t="s">
        <v>3857</v>
      </c>
    </row>
    <row r="996" spans="1:13" ht="20.149999999999999" customHeight="1">
      <c r="A996" s="8" t="s">
        <v>14</v>
      </c>
      <c r="B996" s="9">
        <v>1012001</v>
      </c>
      <c r="C996" s="10">
        <v>1013254</v>
      </c>
      <c r="D996" s="11"/>
      <c r="E996" s="12" t="s">
        <v>15</v>
      </c>
      <c r="F996" s="12" t="s">
        <v>3858</v>
      </c>
      <c r="G996" s="12" t="s">
        <v>3859</v>
      </c>
      <c r="H996" s="10">
        <v>944999</v>
      </c>
      <c r="I996" s="12" t="s">
        <v>18</v>
      </c>
      <c r="J996" s="11"/>
      <c r="K996" s="12" t="s">
        <v>3860</v>
      </c>
      <c r="L996" s="10">
        <v>417</v>
      </c>
      <c r="M996" s="12" t="s">
        <v>3861</v>
      </c>
    </row>
    <row r="997" spans="1:13" ht="20.149999999999999" customHeight="1">
      <c r="A997" s="8" t="s">
        <v>14</v>
      </c>
      <c r="B997" s="9">
        <v>1013259</v>
      </c>
      <c r="C997" s="10">
        <v>1014899</v>
      </c>
      <c r="D997" s="11"/>
      <c r="E997" s="12" t="s">
        <v>15</v>
      </c>
      <c r="F997" s="12" t="s">
        <v>3862</v>
      </c>
      <c r="G997" s="12" t="s">
        <v>3863</v>
      </c>
      <c r="H997" s="10">
        <v>945653</v>
      </c>
      <c r="I997" s="12" t="s">
        <v>18</v>
      </c>
      <c r="J997" s="11"/>
      <c r="K997" s="12" t="s">
        <v>3864</v>
      </c>
      <c r="L997" s="10">
        <v>546</v>
      </c>
      <c r="M997" s="12" t="s">
        <v>3865</v>
      </c>
    </row>
    <row r="998" spans="1:13" ht="20.149999999999999" customHeight="1">
      <c r="A998" s="8" t="s">
        <v>14</v>
      </c>
      <c r="B998" s="9">
        <v>1014896</v>
      </c>
      <c r="C998" s="10">
        <v>1015459</v>
      </c>
      <c r="D998" s="11"/>
      <c r="E998" s="12" t="s">
        <v>15</v>
      </c>
      <c r="F998" s="12" t="s">
        <v>3866</v>
      </c>
      <c r="G998" s="12" t="s">
        <v>3867</v>
      </c>
      <c r="H998" s="10">
        <v>946972</v>
      </c>
      <c r="I998" s="12" t="s">
        <v>18</v>
      </c>
      <c r="J998" s="11"/>
      <c r="K998" s="12" t="s">
        <v>3868</v>
      </c>
      <c r="L998" s="10">
        <v>187</v>
      </c>
      <c r="M998" s="12" t="s">
        <v>3869</v>
      </c>
    </row>
    <row r="999" spans="1:13" ht="20.149999999999999" customHeight="1">
      <c r="A999" s="8" t="s">
        <v>14</v>
      </c>
      <c r="B999" s="9">
        <v>1015715</v>
      </c>
      <c r="C999" s="10">
        <v>1015882</v>
      </c>
      <c r="D999" s="11"/>
      <c r="E999" s="12" t="s">
        <v>15</v>
      </c>
      <c r="F999" s="12" t="s">
        <v>3870</v>
      </c>
      <c r="G999" s="12" t="s">
        <v>3871</v>
      </c>
      <c r="H999" s="10">
        <v>945567</v>
      </c>
      <c r="I999" s="12" t="s">
        <v>18</v>
      </c>
      <c r="J999" s="11"/>
      <c r="K999" s="12" t="s">
        <v>3872</v>
      </c>
      <c r="L999" s="10">
        <v>55</v>
      </c>
      <c r="M999" s="12" t="s">
        <v>3873</v>
      </c>
    </row>
    <row r="1000" spans="1:13" ht="20.149999999999999" customHeight="1">
      <c r="A1000" s="8" t="s">
        <v>14</v>
      </c>
      <c r="B1000" s="9">
        <v>1015952</v>
      </c>
      <c r="C1000" s="10">
        <v>1016470</v>
      </c>
      <c r="D1000" s="11"/>
      <c r="E1000" s="12" t="s">
        <v>37</v>
      </c>
      <c r="F1000" s="12" t="s">
        <v>3874</v>
      </c>
      <c r="G1000" s="12" t="s">
        <v>3875</v>
      </c>
      <c r="H1000" s="10">
        <v>945568</v>
      </c>
      <c r="I1000" s="12" t="s">
        <v>18</v>
      </c>
      <c r="J1000" s="11"/>
      <c r="K1000" s="12" t="s">
        <v>3876</v>
      </c>
      <c r="L1000" s="10">
        <v>172</v>
      </c>
      <c r="M1000" s="12" t="s">
        <v>3877</v>
      </c>
    </row>
    <row r="1001" spans="1:13" ht="20.149999999999999" customHeight="1">
      <c r="A1001" s="8" t="s">
        <v>14</v>
      </c>
      <c r="B1001" s="9">
        <v>1016539</v>
      </c>
      <c r="C1001" s="10">
        <v>1018299</v>
      </c>
      <c r="D1001" s="11"/>
      <c r="E1001" s="12" t="s">
        <v>37</v>
      </c>
      <c r="F1001" s="12" t="s">
        <v>3878</v>
      </c>
      <c r="G1001" s="12" t="s">
        <v>3879</v>
      </c>
      <c r="H1001" s="10">
        <v>945569</v>
      </c>
      <c r="I1001" s="12" t="s">
        <v>18</v>
      </c>
      <c r="J1001" s="11"/>
      <c r="K1001" s="12" t="s">
        <v>3880</v>
      </c>
      <c r="L1001" s="10">
        <v>586</v>
      </c>
      <c r="M1001" s="12" t="s">
        <v>3881</v>
      </c>
    </row>
    <row r="1002" spans="1:13" ht="20.149999999999999" customHeight="1">
      <c r="A1002" s="8" t="s">
        <v>14</v>
      </c>
      <c r="B1002" s="9">
        <v>1018485</v>
      </c>
      <c r="C1002" s="10">
        <v>1018937</v>
      </c>
      <c r="D1002" s="11"/>
      <c r="E1002" s="12" t="s">
        <v>15</v>
      </c>
      <c r="F1002" s="12" t="s">
        <v>3882</v>
      </c>
      <c r="G1002" s="12" t="s">
        <v>3883</v>
      </c>
      <c r="H1002" s="10">
        <v>945570</v>
      </c>
      <c r="I1002" s="12" t="s">
        <v>18</v>
      </c>
      <c r="J1002" s="11"/>
      <c r="K1002" s="12" t="s">
        <v>3884</v>
      </c>
      <c r="L1002" s="10">
        <v>150</v>
      </c>
      <c r="M1002" s="12" t="s">
        <v>3885</v>
      </c>
    </row>
    <row r="1003" spans="1:13" ht="20.149999999999999" customHeight="1">
      <c r="A1003" s="8" t="s">
        <v>14</v>
      </c>
      <c r="B1003" s="9">
        <v>1019013</v>
      </c>
      <c r="C1003" s="10">
        <v>1020053</v>
      </c>
      <c r="D1003" s="11"/>
      <c r="E1003" s="12" t="s">
        <v>37</v>
      </c>
      <c r="F1003" s="12" t="s">
        <v>3886</v>
      </c>
      <c r="G1003" s="12" t="s">
        <v>3887</v>
      </c>
      <c r="H1003" s="10">
        <v>945571</v>
      </c>
      <c r="I1003" s="12" t="s">
        <v>18</v>
      </c>
      <c r="J1003" s="11"/>
      <c r="K1003" s="12" t="s">
        <v>3888</v>
      </c>
      <c r="L1003" s="10">
        <v>346</v>
      </c>
      <c r="M1003" s="12" t="s">
        <v>3889</v>
      </c>
    </row>
    <row r="1004" spans="1:13" ht="20.149999999999999" customHeight="1">
      <c r="A1004" s="8" t="s">
        <v>14</v>
      </c>
      <c r="B1004" s="9">
        <v>1020410</v>
      </c>
      <c r="C1004" s="10">
        <v>1020919</v>
      </c>
      <c r="D1004" s="11"/>
      <c r="E1004" s="12" t="s">
        <v>37</v>
      </c>
      <c r="F1004" s="12" t="s">
        <v>3890</v>
      </c>
      <c r="G1004" s="12" t="s">
        <v>3891</v>
      </c>
      <c r="H1004" s="10">
        <v>947335</v>
      </c>
      <c r="I1004" s="12" t="s">
        <v>18</v>
      </c>
      <c r="J1004" s="11"/>
      <c r="K1004" s="12" t="s">
        <v>3892</v>
      </c>
      <c r="L1004" s="10">
        <v>169</v>
      </c>
      <c r="M1004" s="12" t="s">
        <v>3893</v>
      </c>
    </row>
    <row r="1005" spans="1:13" ht="20.149999999999999" customHeight="1">
      <c r="A1005" s="8" t="s">
        <v>14</v>
      </c>
      <c r="B1005" s="9">
        <v>1021138</v>
      </c>
      <c r="C1005" s="10">
        <v>1021767</v>
      </c>
      <c r="D1005" s="11"/>
      <c r="E1005" s="12" t="s">
        <v>15</v>
      </c>
      <c r="F1005" s="12" t="s">
        <v>3894</v>
      </c>
      <c r="G1005" s="12" t="s">
        <v>3895</v>
      </c>
      <c r="H1005" s="10">
        <v>946504</v>
      </c>
      <c r="I1005" s="12" t="s">
        <v>18</v>
      </c>
      <c r="J1005" s="11"/>
      <c r="K1005" s="12" t="s">
        <v>3896</v>
      </c>
      <c r="L1005" s="10">
        <v>209</v>
      </c>
      <c r="M1005" s="12" t="s">
        <v>3897</v>
      </c>
    </row>
    <row r="1006" spans="1:13" ht="20.149999999999999" customHeight="1">
      <c r="A1006" s="8" t="s">
        <v>14</v>
      </c>
      <c r="B1006" s="9">
        <v>1021730</v>
      </c>
      <c r="C1006" s="10">
        <v>1023883</v>
      </c>
      <c r="D1006" s="11"/>
      <c r="E1006" s="12" t="s">
        <v>37</v>
      </c>
      <c r="F1006" s="12" t="s">
        <v>3898</v>
      </c>
      <c r="G1006" s="12" t="s">
        <v>3899</v>
      </c>
      <c r="H1006" s="10">
        <v>947001</v>
      </c>
      <c r="I1006" s="12" t="s">
        <v>18</v>
      </c>
      <c r="J1006" s="11"/>
      <c r="K1006" s="12" t="s">
        <v>3900</v>
      </c>
      <c r="L1006" s="10">
        <v>717</v>
      </c>
      <c r="M1006" s="12" t="s">
        <v>3901</v>
      </c>
    </row>
    <row r="1007" spans="1:13" ht="20.149999999999999" customHeight="1">
      <c r="A1007" s="8" t="s">
        <v>14</v>
      </c>
      <c r="B1007" s="9">
        <v>1023902</v>
      </c>
      <c r="C1007" s="10">
        <v>1024348</v>
      </c>
      <c r="D1007" s="11"/>
      <c r="E1007" s="12" t="s">
        <v>37</v>
      </c>
      <c r="F1007" s="12" t="s">
        <v>3902</v>
      </c>
      <c r="G1007" s="12" t="s">
        <v>3903</v>
      </c>
      <c r="H1007" s="10">
        <v>945594</v>
      </c>
      <c r="I1007" s="12" t="s">
        <v>18</v>
      </c>
      <c r="J1007" s="11"/>
      <c r="K1007" s="12" t="s">
        <v>3904</v>
      </c>
      <c r="L1007" s="10">
        <v>148</v>
      </c>
      <c r="M1007" s="12" t="s">
        <v>3905</v>
      </c>
    </row>
    <row r="1008" spans="1:13" ht="20.149999999999999" customHeight="1">
      <c r="A1008" s="8" t="s">
        <v>14</v>
      </c>
      <c r="B1008" s="9">
        <v>1024471</v>
      </c>
      <c r="C1008" s="10">
        <v>1026525</v>
      </c>
      <c r="D1008" s="11"/>
      <c r="E1008" s="12" t="s">
        <v>15</v>
      </c>
      <c r="F1008" s="12" t="s">
        <v>3906</v>
      </c>
      <c r="G1008" s="12" t="s">
        <v>3907</v>
      </c>
      <c r="H1008" s="10">
        <v>946227</v>
      </c>
      <c r="I1008" s="12" t="s">
        <v>18</v>
      </c>
      <c r="J1008" s="11"/>
      <c r="K1008" s="12" t="s">
        <v>3908</v>
      </c>
      <c r="L1008" s="10">
        <v>684</v>
      </c>
      <c r="M1008" s="12" t="s">
        <v>3909</v>
      </c>
    </row>
    <row r="1009" spans="1:13" ht="20.149999999999999" customHeight="1">
      <c r="A1009" s="8" t="s">
        <v>14</v>
      </c>
      <c r="B1009" s="9">
        <v>1026557</v>
      </c>
      <c r="C1009" s="10">
        <v>1027015</v>
      </c>
      <c r="D1009" s="11"/>
      <c r="E1009" s="12" t="s">
        <v>37</v>
      </c>
      <c r="F1009" s="12" t="s">
        <v>3910</v>
      </c>
      <c r="G1009" s="12" t="s">
        <v>3911</v>
      </c>
      <c r="H1009" s="10">
        <v>945574</v>
      </c>
      <c r="I1009" s="12" t="s">
        <v>18</v>
      </c>
      <c r="J1009" s="11"/>
      <c r="K1009" s="12" t="s">
        <v>3912</v>
      </c>
      <c r="L1009" s="10">
        <v>152</v>
      </c>
      <c r="M1009" s="12" t="s">
        <v>3913</v>
      </c>
    </row>
    <row r="1010" spans="1:13" ht="20.149999999999999" customHeight="1">
      <c r="A1010" s="8" t="s">
        <v>14</v>
      </c>
      <c r="B1010" s="9">
        <v>1027111</v>
      </c>
      <c r="C1010" s="10">
        <v>1027773</v>
      </c>
      <c r="D1010" s="11"/>
      <c r="E1010" s="12" t="s">
        <v>37</v>
      </c>
      <c r="F1010" s="12" t="s">
        <v>3914</v>
      </c>
      <c r="G1010" s="12" t="s">
        <v>3915</v>
      </c>
      <c r="H1010" s="10">
        <v>945577</v>
      </c>
      <c r="I1010" s="12" t="s">
        <v>18</v>
      </c>
      <c r="J1010" s="11"/>
      <c r="K1010" s="12" t="s">
        <v>3916</v>
      </c>
      <c r="L1010" s="10">
        <v>220</v>
      </c>
      <c r="M1010" s="12" t="s">
        <v>3917</v>
      </c>
    </row>
    <row r="1011" spans="1:13" ht="20.149999999999999" customHeight="1">
      <c r="A1011" s="8" t="s">
        <v>14</v>
      </c>
      <c r="B1011" s="9">
        <v>1027946</v>
      </c>
      <c r="C1011" s="10">
        <v>1028359</v>
      </c>
      <c r="D1011" s="11"/>
      <c r="E1011" s="12" t="s">
        <v>15</v>
      </c>
      <c r="F1011" s="12" t="s">
        <v>3918</v>
      </c>
      <c r="G1011" s="12" t="s">
        <v>3919</v>
      </c>
      <c r="H1011" s="10">
        <v>949008</v>
      </c>
      <c r="I1011" s="12" t="s">
        <v>18</v>
      </c>
      <c r="J1011" s="11"/>
      <c r="K1011" s="12" t="s">
        <v>3920</v>
      </c>
      <c r="L1011" s="10">
        <v>137</v>
      </c>
      <c r="M1011" s="12" t="s">
        <v>3921</v>
      </c>
    </row>
    <row r="1012" spans="1:13" ht="20.149999999999999" customHeight="1">
      <c r="A1012" s="8" t="s">
        <v>14</v>
      </c>
      <c r="B1012" s="9">
        <v>1028404</v>
      </c>
      <c r="C1012" s="10">
        <v>1028721</v>
      </c>
      <c r="D1012" s="11"/>
      <c r="E1012" s="12" t="s">
        <v>37</v>
      </c>
      <c r="F1012" s="12" t="s">
        <v>3922</v>
      </c>
      <c r="G1012" s="12" t="s">
        <v>3923</v>
      </c>
      <c r="H1012" s="10">
        <v>945578</v>
      </c>
      <c r="I1012" s="12" t="s">
        <v>18</v>
      </c>
      <c r="J1012" s="11"/>
      <c r="K1012" s="12" t="s">
        <v>3924</v>
      </c>
      <c r="L1012" s="10">
        <v>105</v>
      </c>
      <c r="M1012" s="12" t="s">
        <v>3925</v>
      </c>
    </row>
    <row r="1013" spans="1:13" ht="20.149999999999999" customHeight="1">
      <c r="A1013" s="8" t="s">
        <v>14</v>
      </c>
      <c r="B1013" s="9">
        <v>1028779</v>
      </c>
      <c r="C1013" s="10">
        <v>1029969</v>
      </c>
      <c r="D1013" s="11"/>
      <c r="E1013" s="12" t="s">
        <v>37</v>
      </c>
      <c r="F1013" s="12" t="s">
        <v>3926</v>
      </c>
      <c r="G1013" s="12" t="s">
        <v>3927</v>
      </c>
      <c r="H1013" s="10">
        <v>946691</v>
      </c>
      <c r="I1013" s="12" t="s">
        <v>18</v>
      </c>
      <c r="J1013" s="11"/>
      <c r="K1013" s="12" t="s">
        <v>3928</v>
      </c>
      <c r="L1013" s="10">
        <v>396</v>
      </c>
      <c r="M1013" s="12" t="s">
        <v>3929</v>
      </c>
    </row>
    <row r="1014" spans="1:13" ht="20.149999999999999" customHeight="1">
      <c r="A1014" s="8" t="s">
        <v>14</v>
      </c>
      <c r="B1014" s="9">
        <v>1030064</v>
      </c>
      <c r="C1014" s="10">
        <v>1030342</v>
      </c>
      <c r="D1014" s="11"/>
      <c r="E1014" s="12" t="s">
        <v>15</v>
      </c>
      <c r="F1014" s="12" t="s">
        <v>3930</v>
      </c>
      <c r="G1014" s="12" t="s">
        <v>3931</v>
      </c>
      <c r="H1014" s="10">
        <v>945304</v>
      </c>
      <c r="I1014" s="12" t="s">
        <v>18</v>
      </c>
      <c r="J1014" s="11"/>
      <c r="K1014" s="12" t="s">
        <v>3932</v>
      </c>
      <c r="L1014" s="10">
        <v>92</v>
      </c>
      <c r="M1014" s="12" t="s">
        <v>3933</v>
      </c>
    </row>
    <row r="1015" spans="1:13" ht="20.149999999999999" customHeight="1">
      <c r="A1015" s="8" t="s">
        <v>14</v>
      </c>
      <c r="B1015" s="9">
        <v>1030339</v>
      </c>
      <c r="C1015" s="10">
        <v>1030668</v>
      </c>
      <c r="D1015" s="11"/>
      <c r="E1015" s="12" t="s">
        <v>37</v>
      </c>
      <c r="F1015" s="12" t="s">
        <v>3934</v>
      </c>
      <c r="G1015" s="12" t="s">
        <v>3935</v>
      </c>
      <c r="H1015" s="10">
        <v>945023</v>
      </c>
      <c r="I1015" s="12" t="s">
        <v>18</v>
      </c>
      <c r="J1015" s="11"/>
      <c r="K1015" s="12" t="s">
        <v>3936</v>
      </c>
      <c r="L1015" s="10">
        <v>109</v>
      </c>
      <c r="M1015" s="12" t="s">
        <v>3937</v>
      </c>
    </row>
    <row r="1016" spans="1:13" ht="20.149999999999999" customHeight="1">
      <c r="A1016" s="8" t="s">
        <v>14</v>
      </c>
      <c r="B1016" s="9">
        <v>1030759</v>
      </c>
      <c r="C1016" s="10">
        <v>1031418</v>
      </c>
      <c r="D1016" s="11"/>
      <c r="E1016" s="12" t="s">
        <v>37</v>
      </c>
      <c r="F1016" s="12" t="s">
        <v>3938</v>
      </c>
      <c r="G1016" s="12" t="s">
        <v>3939</v>
      </c>
      <c r="H1016" s="10">
        <v>946016</v>
      </c>
      <c r="I1016" s="12" t="s">
        <v>18</v>
      </c>
      <c r="J1016" s="11"/>
      <c r="K1016" s="12" t="s">
        <v>3940</v>
      </c>
      <c r="L1016" s="10">
        <v>219</v>
      </c>
      <c r="M1016" s="12" t="s">
        <v>3941</v>
      </c>
    </row>
    <row r="1017" spans="1:13" ht="20.149999999999999" customHeight="1">
      <c r="A1017" s="8" t="s">
        <v>14</v>
      </c>
      <c r="B1017" s="9">
        <v>1031625</v>
      </c>
      <c r="C1017" s="10">
        <v>1031712</v>
      </c>
      <c r="D1017" s="11"/>
      <c r="E1017" s="12" t="s">
        <v>37</v>
      </c>
      <c r="F1017" s="12" t="s">
        <v>3591</v>
      </c>
      <c r="G1017" s="12" t="s">
        <v>3942</v>
      </c>
      <c r="H1017" s="10">
        <v>944826</v>
      </c>
      <c r="I1017" s="12" t="s">
        <v>851</v>
      </c>
      <c r="J1017" s="11"/>
      <c r="K1017" s="11"/>
      <c r="L1017" s="11"/>
      <c r="M1017" s="12" t="s">
        <v>3943</v>
      </c>
    </row>
    <row r="1018" spans="1:13" ht="20.149999999999999" customHeight="1">
      <c r="A1018" s="8" t="s">
        <v>14</v>
      </c>
      <c r="B1018" s="9">
        <v>1032139</v>
      </c>
      <c r="C1018" s="10">
        <v>1033257</v>
      </c>
      <c r="D1018" s="11"/>
      <c r="E1018" s="12" t="s">
        <v>15</v>
      </c>
      <c r="F1018" s="12" t="s">
        <v>3944</v>
      </c>
      <c r="G1018" s="12" t="s">
        <v>3945</v>
      </c>
      <c r="H1018" s="10">
        <v>945579</v>
      </c>
      <c r="I1018" s="12" t="s">
        <v>18</v>
      </c>
      <c r="J1018" s="11"/>
      <c r="K1018" s="12" t="s">
        <v>3946</v>
      </c>
      <c r="L1018" s="10">
        <v>372</v>
      </c>
      <c r="M1018" s="12" t="s">
        <v>3947</v>
      </c>
    </row>
    <row r="1019" spans="1:13" ht="20.149999999999999" customHeight="1">
      <c r="A1019" s="8" t="s">
        <v>14</v>
      </c>
      <c r="B1019" s="9">
        <v>1033254</v>
      </c>
      <c r="C1019" s="10">
        <v>1035047</v>
      </c>
      <c r="D1019" s="11"/>
      <c r="E1019" s="12" t="s">
        <v>15</v>
      </c>
      <c r="F1019" s="12" t="s">
        <v>3948</v>
      </c>
      <c r="G1019" s="12" t="s">
        <v>3949</v>
      </c>
      <c r="H1019" s="10">
        <v>945580</v>
      </c>
      <c r="I1019" s="12" t="s">
        <v>18</v>
      </c>
      <c r="J1019" s="11"/>
      <c r="K1019" s="12" t="s">
        <v>3950</v>
      </c>
      <c r="L1019" s="10">
        <v>597</v>
      </c>
      <c r="M1019" s="12" t="s">
        <v>3951</v>
      </c>
    </row>
    <row r="1020" spans="1:13" ht="20.149999999999999" customHeight="1">
      <c r="A1020" s="8" t="s">
        <v>14</v>
      </c>
      <c r="B1020" s="9">
        <v>1035066</v>
      </c>
      <c r="C1020" s="10">
        <v>1035773</v>
      </c>
      <c r="D1020" s="11"/>
      <c r="E1020" s="12" t="s">
        <v>15</v>
      </c>
      <c r="F1020" s="12" t="s">
        <v>3952</v>
      </c>
      <c r="G1020" s="12" t="s">
        <v>3953</v>
      </c>
      <c r="H1020" s="10">
        <v>945581</v>
      </c>
      <c r="I1020" s="12" t="s">
        <v>18</v>
      </c>
      <c r="J1020" s="11"/>
      <c r="K1020" s="12" t="s">
        <v>3954</v>
      </c>
      <c r="L1020" s="10">
        <v>235</v>
      </c>
      <c r="M1020" s="12" t="s">
        <v>3955</v>
      </c>
    </row>
    <row r="1021" spans="1:13" ht="20.149999999999999" customHeight="1">
      <c r="A1021" s="8" t="s">
        <v>14</v>
      </c>
      <c r="B1021" s="9">
        <v>1035770</v>
      </c>
      <c r="C1021" s="10">
        <v>1036357</v>
      </c>
      <c r="D1021" s="11"/>
      <c r="E1021" s="12" t="s">
        <v>15</v>
      </c>
      <c r="F1021" s="12" t="s">
        <v>3956</v>
      </c>
      <c r="G1021" s="12" t="s">
        <v>3957</v>
      </c>
      <c r="H1021" s="10">
        <v>945575</v>
      </c>
      <c r="I1021" s="12" t="s">
        <v>18</v>
      </c>
      <c r="J1021" s="11"/>
      <c r="K1021" s="12" t="s">
        <v>3958</v>
      </c>
      <c r="L1021" s="10">
        <v>195</v>
      </c>
      <c r="M1021" s="12" t="s">
        <v>3959</v>
      </c>
    </row>
    <row r="1022" spans="1:13" ht="20.149999999999999" customHeight="1">
      <c r="A1022" s="8" t="s">
        <v>14</v>
      </c>
      <c r="B1022" s="9">
        <v>1036354</v>
      </c>
      <c r="C1022" s="10">
        <v>1036752</v>
      </c>
      <c r="D1022" s="11"/>
      <c r="E1022" s="12" t="s">
        <v>15</v>
      </c>
      <c r="F1022" s="12" t="s">
        <v>3960</v>
      </c>
      <c r="G1022" s="12" t="s">
        <v>3961</v>
      </c>
      <c r="H1022" s="10">
        <v>945573</v>
      </c>
      <c r="I1022" s="12" t="s">
        <v>18</v>
      </c>
      <c r="J1022" s="11"/>
      <c r="K1022" s="12" t="s">
        <v>3962</v>
      </c>
      <c r="L1022" s="10">
        <v>132</v>
      </c>
      <c r="M1022" s="12" t="s">
        <v>3963</v>
      </c>
    </row>
    <row r="1023" spans="1:13" ht="20.149999999999999" customHeight="1">
      <c r="A1023" s="8" t="s">
        <v>14</v>
      </c>
      <c r="B1023" s="9">
        <v>1036749</v>
      </c>
      <c r="C1023" s="10">
        <v>1037606</v>
      </c>
      <c r="D1023" s="11"/>
      <c r="E1023" s="12" t="s">
        <v>15</v>
      </c>
      <c r="F1023" s="12" t="s">
        <v>3964</v>
      </c>
      <c r="G1023" s="12" t="s">
        <v>3965</v>
      </c>
      <c r="H1023" s="10">
        <v>945572</v>
      </c>
      <c r="I1023" s="12" t="s">
        <v>18</v>
      </c>
      <c r="J1023" s="11"/>
      <c r="K1023" s="12" t="s">
        <v>3966</v>
      </c>
      <c r="L1023" s="10">
        <v>285</v>
      </c>
      <c r="M1023" s="12" t="s">
        <v>3967</v>
      </c>
    </row>
    <row r="1024" spans="1:13" ht="20.149999999999999" customHeight="1">
      <c r="A1024" s="8" t="s">
        <v>14</v>
      </c>
      <c r="B1024" s="9">
        <v>1037740</v>
      </c>
      <c r="C1024" s="10">
        <v>1039284</v>
      </c>
      <c r="D1024" s="11"/>
      <c r="E1024" s="12" t="s">
        <v>15</v>
      </c>
      <c r="F1024" s="12" t="s">
        <v>3968</v>
      </c>
      <c r="G1024" s="12" t="s">
        <v>3969</v>
      </c>
      <c r="H1024" s="10">
        <v>945585</v>
      </c>
      <c r="I1024" s="12" t="s">
        <v>18</v>
      </c>
      <c r="J1024" s="11"/>
      <c r="K1024" s="12" t="s">
        <v>3970</v>
      </c>
      <c r="L1024" s="10">
        <v>514</v>
      </c>
      <c r="M1024" s="12" t="s">
        <v>3971</v>
      </c>
    </row>
    <row r="1025" spans="1:13" ht="20.149999999999999" customHeight="1">
      <c r="A1025" s="8" t="s">
        <v>14</v>
      </c>
      <c r="B1025" s="9">
        <v>1039296</v>
      </c>
      <c r="C1025" s="10">
        <v>1040432</v>
      </c>
      <c r="D1025" s="11"/>
      <c r="E1025" s="12" t="s">
        <v>15</v>
      </c>
      <c r="F1025" s="12" t="s">
        <v>3972</v>
      </c>
      <c r="G1025" s="12" t="s">
        <v>3973</v>
      </c>
      <c r="H1025" s="10">
        <v>947547</v>
      </c>
      <c r="I1025" s="12" t="s">
        <v>18</v>
      </c>
      <c r="J1025" s="11"/>
      <c r="K1025" s="12" t="s">
        <v>3974</v>
      </c>
      <c r="L1025" s="10">
        <v>378</v>
      </c>
      <c r="M1025" s="12" t="s">
        <v>3975</v>
      </c>
    </row>
    <row r="1026" spans="1:13" ht="20.149999999999999" customHeight="1">
      <c r="A1026" s="8" t="s">
        <v>14</v>
      </c>
      <c r="B1026" s="9">
        <v>1040445</v>
      </c>
      <c r="C1026" s="10">
        <v>1040537</v>
      </c>
      <c r="D1026" s="11"/>
      <c r="E1026" s="12" t="s">
        <v>15</v>
      </c>
      <c r="F1026" s="12" t="s">
        <v>3976</v>
      </c>
      <c r="G1026" s="12" t="s">
        <v>3977</v>
      </c>
      <c r="H1026" s="10">
        <v>948955</v>
      </c>
      <c r="I1026" s="12" t="s">
        <v>18</v>
      </c>
      <c r="J1026" s="11"/>
      <c r="K1026" s="12" t="s">
        <v>3978</v>
      </c>
      <c r="L1026" s="10">
        <v>30</v>
      </c>
      <c r="M1026" s="12" t="s">
        <v>3979</v>
      </c>
    </row>
    <row r="1027" spans="1:13" ht="20.149999999999999" customHeight="1">
      <c r="A1027" s="8" t="s">
        <v>14</v>
      </c>
      <c r="B1027" s="9">
        <v>1040617</v>
      </c>
      <c r="C1027" s="10">
        <v>1041915</v>
      </c>
      <c r="D1027" s="11"/>
      <c r="E1027" s="12" t="s">
        <v>15</v>
      </c>
      <c r="F1027" s="12" t="s">
        <v>3980</v>
      </c>
      <c r="G1027" s="12" t="s">
        <v>3981</v>
      </c>
      <c r="H1027" s="10">
        <v>946206</v>
      </c>
      <c r="I1027" s="12" t="s">
        <v>18</v>
      </c>
      <c r="J1027" s="11"/>
      <c r="K1027" s="12" t="s">
        <v>3982</v>
      </c>
      <c r="L1027" s="10">
        <v>432</v>
      </c>
      <c r="M1027" s="12" t="s">
        <v>3983</v>
      </c>
    </row>
    <row r="1028" spans="1:13" ht="20.149999999999999" customHeight="1">
      <c r="A1028" s="8" t="s">
        <v>14</v>
      </c>
      <c r="B1028" s="9">
        <v>1042030</v>
      </c>
      <c r="C1028" s="10">
        <v>1044210</v>
      </c>
      <c r="D1028" s="11"/>
      <c r="E1028" s="12" t="s">
        <v>37</v>
      </c>
      <c r="F1028" s="12" t="s">
        <v>3984</v>
      </c>
      <c r="G1028" s="12" t="s">
        <v>3985</v>
      </c>
      <c r="H1028" s="10">
        <v>947409</v>
      </c>
      <c r="I1028" s="12" t="s">
        <v>18</v>
      </c>
      <c r="J1028" s="11"/>
      <c r="K1028" s="12" t="s">
        <v>3986</v>
      </c>
      <c r="L1028" s="10">
        <v>726</v>
      </c>
      <c r="M1028" s="12" t="s">
        <v>3987</v>
      </c>
    </row>
    <row r="1029" spans="1:13" ht="20.149999999999999" customHeight="1">
      <c r="A1029" s="8" t="s">
        <v>14</v>
      </c>
      <c r="B1029" s="9">
        <v>1044230</v>
      </c>
      <c r="C1029" s="10">
        <v>1044676</v>
      </c>
      <c r="D1029" s="11"/>
      <c r="E1029" s="12" t="s">
        <v>37</v>
      </c>
      <c r="F1029" s="12" t="s">
        <v>3988</v>
      </c>
      <c r="G1029" s="12" t="s">
        <v>3989</v>
      </c>
      <c r="H1029" s="10">
        <v>945236</v>
      </c>
      <c r="I1029" s="12" t="s">
        <v>18</v>
      </c>
      <c r="J1029" s="11"/>
      <c r="K1029" s="12" t="s">
        <v>3990</v>
      </c>
      <c r="L1029" s="10">
        <v>148</v>
      </c>
      <c r="M1029" s="12" t="s">
        <v>3991</v>
      </c>
    </row>
    <row r="1030" spans="1:13" ht="20.149999999999999" customHeight="1">
      <c r="A1030" s="8" t="s">
        <v>14</v>
      </c>
      <c r="B1030" s="9">
        <v>1044664</v>
      </c>
      <c r="C1030" s="10">
        <v>1045803</v>
      </c>
      <c r="D1030" s="11"/>
      <c r="E1030" s="12" t="s">
        <v>37</v>
      </c>
      <c r="F1030" s="12" t="s">
        <v>3992</v>
      </c>
      <c r="G1030" s="12" t="s">
        <v>3993</v>
      </c>
      <c r="H1030" s="10">
        <v>945586</v>
      </c>
      <c r="I1030" s="12" t="s">
        <v>18</v>
      </c>
      <c r="J1030" s="11"/>
      <c r="K1030" s="12" t="s">
        <v>3994</v>
      </c>
      <c r="L1030" s="10">
        <v>379</v>
      </c>
      <c r="M1030" s="12" t="s">
        <v>3995</v>
      </c>
    </row>
    <row r="1031" spans="1:13" ht="20.149999999999999" customHeight="1">
      <c r="A1031" s="8" t="s">
        <v>14</v>
      </c>
      <c r="B1031" s="9">
        <v>1045849</v>
      </c>
      <c r="C1031" s="10">
        <v>1047945</v>
      </c>
      <c r="D1031" s="11"/>
      <c r="E1031" s="12" t="s">
        <v>37</v>
      </c>
      <c r="F1031" s="12" t="s">
        <v>3996</v>
      </c>
      <c r="G1031" s="12" t="s">
        <v>3997</v>
      </c>
      <c r="H1031" s="10">
        <v>945588</v>
      </c>
      <c r="I1031" s="12" t="s">
        <v>18</v>
      </c>
      <c r="J1031" s="11"/>
      <c r="K1031" s="12" t="s">
        <v>3998</v>
      </c>
      <c r="L1031" s="10">
        <v>698</v>
      </c>
      <c r="M1031" s="12" t="s">
        <v>3999</v>
      </c>
    </row>
    <row r="1032" spans="1:13" ht="20.149999999999999" customHeight="1">
      <c r="A1032" s="8" t="s">
        <v>14</v>
      </c>
      <c r="B1032" s="9">
        <v>1047945</v>
      </c>
      <c r="C1032" s="10">
        <v>1048691</v>
      </c>
      <c r="D1032" s="11"/>
      <c r="E1032" s="12" t="s">
        <v>37</v>
      </c>
      <c r="F1032" s="12" t="s">
        <v>4000</v>
      </c>
      <c r="G1032" s="12" t="s">
        <v>4001</v>
      </c>
      <c r="H1032" s="10">
        <v>944978</v>
      </c>
      <c r="I1032" s="12" t="s">
        <v>18</v>
      </c>
      <c r="J1032" s="11"/>
      <c r="K1032" s="12" t="s">
        <v>4002</v>
      </c>
      <c r="L1032" s="10">
        <v>248</v>
      </c>
      <c r="M1032" s="12" t="s">
        <v>4003</v>
      </c>
    </row>
    <row r="1033" spans="1:13" ht="20.149999999999999" customHeight="1">
      <c r="A1033" s="8" t="s">
        <v>14</v>
      </c>
      <c r="B1033" s="9">
        <v>1048688</v>
      </c>
      <c r="C1033" s="10">
        <v>1049332</v>
      </c>
      <c r="D1033" s="11"/>
      <c r="E1033" s="12" t="s">
        <v>37</v>
      </c>
      <c r="F1033" s="12" t="s">
        <v>4004</v>
      </c>
      <c r="G1033" s="12" t="s">
        <v>4005</v>
      </c>
      <c r="H1033" s="10">
        <v>949118</v>
      </c>
      <c r="I1033" s="12" t="s">
        <v>18</v>
      </c>
      <c r="J1033" s="11"/>
      <c r="K1033" s="12" t="s">
        <v>4006</v>
      </c>
      <c r="L1033" s="10">
        <v>214</v>
      </c>
      <c r="M1033" s="12" t="s">
        <v>4007</v>
      </c>
    </row>
    <row r="1034" spans="1:13" ht="20.149999999999999" customHeight="1">
      <c r="A1034" s="8" t="s">
        <v>14</v>
      </c>
      <c r="B1034" s="9">
        <v>1049439</v>
      </c>
      <c r="C1034" s="10">
        <v>1049744</v>
      </c>
      <c r="D1034" s="11"/>
      <c r="E1034" s="12" t="s">
        <v>37</v>
      </c>
      <c r="F1034" s="12" t="s">
        <v>4008</v>
      </c>
      <c r="G1034" s="12" t="s">
        <v>4009</v>
      </c>
      <c r="H1034" s="10">
        <v>945029</v>
      </c>
      <c r="I1034" s="12" t="s">
        <v>18</v>
      </c>
      <c r="J1034" s="11"/>
      <c r="K1034" s="12" t="s">
        <v>4010</v>
      </c>
      <c r="L1034" s="10">
        <v>101</v>
      </c>
      <c r="M1034" s="12" t="s">
        <v>4011</v>
      </c>
    </row>
    <row r="1035" spans="1:13" ht="20.149999999999999" customHeight="1">
      <c r="A1035" s="8" t="s">
        <v>14</v>
      </c>
      <c r="B1035" s="9">
        <v>1049833</v>
      </c>
      <c r="C1035" s="10">
        <v>1050108</v>
      </c>
      <c r="D1035" s="11"/>
      <c r="E1035" s="12" t="s">
        <v>15</v>
      </c>
      <c r="F1035" s="12" t="s">
        <v>106</v>
      </c>
      <c r="G1035" s="12" t="s">
        <v>4012</v>
      </c>
      <c r="H1035" s="10">
        <v>1450250</v>
      </c>
      <c r="I1035" s="12" t="s">
        <v>18</v>
      </c>
      <c r="J1035" s="11"/>
      <c r="K1035" s="12" t="s">
        <v>4013</v>
      </c>
      <c r="L1035" s="10">
        <v>91</v>
      </c>
      <c r="M1035" s="12" t="s">
        <v>4014</v>
      </c>
    </row>
    <row r="1036" spans="1:13" ht="20.149999999999999" customHeight="1">
      <c r="A1036" s="8" t="s">
        <v>14</v>
      </c>
      <c r="B1036" s="9">
        <v>1050027</v>
      </c>
      <c r="C1036" s="10">
        <v>1050530</v>
      </c>
      <c r="D1036" s="11"/>
      <c r="E1036" s="12" t="s">
        <v>15</v>
      </c>
      <c r="F1036" s="12" t="s">
        <v>102</v>
      </c>
      <c r="G1036" s="12" t="s">
        <v>4015</v>
      </c>
      <c r="H1036" s="10">
        <v>945009</v>
      </c>
      <c r="I1036" s="12" t="s">
        <v>18</v>
      </c>
      <c r="J1036" s="11"/>
      <c r="K1036" s="12" t="s">
        <v>4016</v>
      </c>
      <c r="L1036" s="10">
        <v>167</v>
      </c>
      <c r="M1036" s="12" t="s">
        <v>4017</v>
      </c>
    </row>
    <row r="1037" spans="1:13" ht="20.149999999999999" customHeight="1">
      <c r="A1037" s="8" t="s">
        <v>14</v>
      </c>
      <c r="B1037" s="9">
        <v>1050963</v>
      </c>
      <c r="C1037" s="10">
        <v>1051175</v>
      </c>
      <c r="D1037" s="11"/>
      <c r="E1037" s="12" t="s">
        <v>37</v>
      </c>
      <c r="F1037" s="12" t="s">
        <v>4018</v>
      </c>
      <c r="G1037" s="12" t="s">
        <v>4019</v>
      </c>
      <c r="H1037" s="10">
        <v>945590</v>
      </c>
      <c r="I1037" s="12" t="s">
        <v>18</v>
      </c>
      <c r="J1037" s="11"/>
      <c r="K1037" s="12" t="s">
        <v>4020</v>
      </c>
      <c r="L1037" s="10">
        <v>70</v>
      </c>
      <c r="M1037" s="12" t="s">
        <v>4021</v>
      </c>
    </row>
    <row r="1038" spans="1:13" ht="20.149999999999999" customHeight="1">
      <c r="A1038" s="8" t="s">
        <v>14</v>
      </c>
      <c r="B1038" s="9">
        <v>1051461</v>
      </c>
      <c r="C1038" s="10">
        <v>1051673</v>
      </c>
      <c r="D1038" s="11"/>
      <c r="E1038" s="12" t="s">
        <v>15</v>
      </c>
      <c r="F1038" s="12" t="s">
        <v>4022</v>
      </c>
      <c r="G1038" s="12" t="s">
        <v>4023</v>
      </c>
      <c r="H1038" s="10">
        <v>945591</v>
      </c>
      <c r="I1038" s="12" t="s">
        <v>18</v>
      </c>
      <c r="J1038" s="11"/>
      <c r="K1038" s="12" t="s">
        <v>4024</v>
      </c>
      <c r="L1038" s="10">
        <v>70</v>
      </c>
      <c r="M1038" s="12" t="s">
        <v>4025</v>
      </c>
    </row>
    <row r="1039" spans="1:13" ht="20.149999999999999" customHeight="1">
      <c r="A1039" s="8" t="s">
        <v>14</v>
      </c>
      <c r="B1039" s="9">
        <v>1051684</v>
      </c>
      <c r="C1039" s="10">
        <v>1051872</v>
      </c>
      <c r="D1039" s="11"/>
      <c r="E1039" s="12" t="s">
        <v>15</v>
      </c>
      <c r="F1039" s="12" t="s">
        <v>4026</v>
      </c>
      <c r="G1039" s="12" t="s">
        <v>4027</v>
      </c>
      <c r="H1039" s="10">
        <v>38094947</v>
      </c>
      <c r="I1039" s="12" t="s">
        <v>18</v>
      </c>
      <c r="J1039" s="11"/>
      <c r="K1039" s="12" t="s">
        <v>4028</v>
      </c>
      <c r="L1039" s="10">
        <v>62</v>
      </c>
      <c r="M1039" s="12" t="s">
        <v>4029</v>
      </c>
    </row>
    <row r="1040" spans="1:13" ht="20.149999999999999" customHeight="1">
      <c r="A1040" s="8" t="s">
        <v>14</v>
      </c>
      <c r="B1040" s="9">
        <v>1051847</v>
      </c>
      <c r="C1040" s="10">
        <v>1052077</v>
      </c>
      <c r="D1040" s="11"/>
      <c r="E1040" s="12" t="s">
        <v>15</v>
      </c>
      <c r="F1040" s="12" t="s">
        <v>4030</v>
      </c>
      <c r="G1040" s="12" t="s">
        <v>4031</v>
      </c>
      <c r="H1040" s="10">
        <v>946951</v>
      </c>
      <c r="I1040" s="12" t="s">
        <v>18</v>
      </c>
      <c r="J1040" s="11"/>
      <c r="K1040" s="12" t="s">
        <v>4032</v>
      </c>
      <c r="L1040" s="10">
        <v>76</v>
      </c>
      <c r="M1040" s="12" t="s">
        <v>4033</v>
      </c>
    </row>
    <row r="1041" spans="1:13" ht="20.149999999999999" customHeight="1">
      <c r="A1041" s="8" t="s">
        <v>14</v>
      </c>
      <c r="B1041" s="9">
        <v>1052067</v>
      </c>
      <c r="C1041" s="10">
        <v>1052240</v>
      </c>
      <c r="D1041" s="11"/>
      <c r="E1041" s="12" t="s">
        <v>15</v>
      </c>
      <c r="F1041" s="12" t="s">
        <v>4034</v>
      </c>
      <c r="G1041" s="12" t="s">
        <v>4035</v>
      </c>
      <c r="H1041" s="10">
        <v>1450249</v>
      </c>
      <c r="I1041" s="12" t="s">
        <v>18</v>
      </c>
      <c r="J1041" s="11"/>
      <c r="K1041" s="12" t="s">
        <v>4036</v>
      </c>
      <c r="L1041" s="10">
        <v>57</v>
      </c>
      <c r="M1041" s="12" t="s">
        <v>4037</v>
      </c>
    </row>
    <row r="1042" spans="1:13" ht="20.149999999999999" customHeight="1">
      <c r="A1042" s="8" t="s">
        <v>14</v>
      </c>
      <c r="B1042" s="9">
        <v>1052289</v>
      </c>
      <c r="C1042" s="10">
        <v>1053362</v>
      </c>
      <c r="D1042" s="11"/>
      <c r="E1042" s="12" t="s">
        <v>37</v>
      </c>
      <c r="F1042" s="12" t="s">
        <v>4038</v>
      </c>
      <c r="G1042" s="12" t="s">
        <v>4039</v>
      </c>
      <c r="H1042" s="10">
        <v>946295</v>
      </c>
      <c r="I1042" s="12" t="s">
        <v>18</v>
      </c>
      <c r="J1042" s="11"/>
      <c r="K1042" s="12" t="s">
        <v>4040</v>
      </c>
      <c r="L1042" s="10">
        <v>357</v>
      </c>
      <c r="M1042" s="12" t="s">
        <v>4041</v>
      </c>
    </row>
    <row r="1043" spans="1:13" ht="20.149999999999999" customHeight="1">
      <c r="A1043" s="8" t="s">
        <v>14</v>
      </c>
      <c r="B1043" s="9">
        <v>1053434</v>
      </c>
      <c r="C1043" s="10">
        <v>1056178</v>
      </c>
      <c r="D1043" s="11"/>
      <c r="E1043" s="12" t="s">
        <v>37</v>
      </c>
      <c r="F1043" s="12" t="s">
        <v>4042</v>
      </c>
      <c r="G1043" s="12" t="s">
        <v>4043</v>
      </c>
      <c r="H1043" s="10">
        <v>945595</v>
      </c>
      <c r="I1043" s="12" t="s">
        <v>18</v>
      </c>
      <c r="J1043" s="11"/>
      <c r="K1043" s="12" t="s">
        <v>4044</v>
      </c>
      <c r="L1043" s="10">
        <v>914</v>
      </c>
      <c r="M1043" s="12" t="s">
        <v>4045</v>
      </c>
    </row>
    <row r="1044" spans="1:13" ht="20.149999999999999" customHeight="1">
      <c r="A1044" s="8" t="s">
        <v>14</v>
      </c>
      <c r="B1044" s="9">
        <v>1056261</v>
      </c>
      <c r="C1044" s="10">
        <v>1057289</v>
      </c>
      <c r="D1044" s="11"/>
      <c r="E1044" s="12" t="s">
        <v>15</v>
      </c>
      <c r="F1044" s="12" t="s">
        <v>4046</v>
      </c>
      <c r="G1044" s="12" t="s">
        <v>4047</v>
      </c>
      <c r="H1044" s="10">
        <v>946289</v>
      </c>
      <c r="I1044" s="12" t="s">
        <v>18</v>
      </c>
      <c r="J1044" s="11"/>
      <c r="K1044" s="12" t="s">
        <v>4048</v>
      </c>
      <c r="L1044" s="10">
        <v>342</v>
      </c>
      <c r="M1044" s="12" t="s">
        <v>4049</v>
      </c>
    </row>
    <row r="1045" spans="1:13" ht="20.149999999999999" customHeight="1">
      <c r="A1045" s="8" t="s">
        <v>14</v>
      </c>
      <c r="B1045" s="9">
        <v>1057262</v>
      </c>
      <c r="C1045" s="10">
        <v>1057954</v>
      </c>
      <c r="D1045" s="11"/>
      <c r="E1045" s="12" t="s">
        <v>37</v>
      </c>
      <c r="F1045" s="12" t="s">
        <v>4050</v>
      </c>
      <c r="G1045" s="12" t="s">
        <v>4051</v>
      </c>
      <c r="H1045" s="10">
        <v>946182</v>
      </c>
      <c r="I1045" s="12" t="s">
        <v>18</v>
      </c>
      <c r="J1045" s="11"/>
      <c r="K1045" s="12" t="s">
        <v>4052</v>
      </c>
      <c r="L1045" s="10">
        <v>230</v>
      </c>
      <c r="M1045" s="12" t="s">
        <v>4053</v>
      </c>
    </row>
    <row r="1046" spans="1:13" ht="20.149999999999999" customHeight="1">
      <c r="A1046" s="8" t="s">
        <v>14</v>
      </c>
      <c r="B1046" s="9">
        <v>1058084</v>
      </c>
      <c r="C1046" s="10">
        <v>1059256</v>
      </c>
      <c r="D1046" s="11"/>
      <c r="E1046" s="12" t="s">
        <v>15</v>
      </c>
      <c r="F1046" s="12" t="s">
        <v>4054</v>
      </c>
      <c r="G1046" s="12" t="s">
        <v>4055</v>
      </c>
      <c r="H1046" s="10">
        <v>946252</v>
      </c>
      <c r="I1046" s="12" t="s">
        <v>18</v>
      </c>
      <c r="J1046" s="11"/>
      <c r="K1046" s="12" t="s">
        <v>4056</v>
      </c>
      <c r="L1046" s="10">
        <v>390</v>
      </c>
      <c r="M1046" s="12" t="s">
        <v>4057</v>
      </c>
    </row>
    <row r="1047" spans="1:13" ht="20.149999999999999" customHeight="1">
      <c r="A1047" s="8" t="s">
        <v>14</v>
      </c>
      <c r="B1047" s="9">
        <v>1059256</v>
      </c>
      <c r="C1047" s="10">
        <v>1061802</v>
      </c>
      <c r="D1047" s="11"/>
      <c r="E1047" s="12" t="s">
        <v>15</v>
      </c>
      <c r="F1047" s="12" t="s">
        <v>4058</v>
      </c>
      <c r="G1047" s="12" t="s">
        <v>4059</v>
      </c>
      <c r="H1047" s="10">
        <v>946267</v>
      </c>
      <c r="I1047" s="12" t="s">
        <v>18</v>
      </c>
      <c r="J1047" s="11"/>
      <c r="K1047" s="12" t="s">
        <v>4060</v>
      </c>
      <c r="L1047" s="10">
        <v>848</v>
      </c>
      <c r="M1047" s="12" t="s">
        <v>4061</v>
      </c>
    </row>
    <row r="1048" spans="1:13" ht="20.149999999999999" customHeight="1">
      <c r="A1048" s="8" t="s">
        <v>14</v>
      </c>
      <c r="B1048" s="9">
        <v>1061799</v>
      </c>
      <c r="C1048" s="10">
        <v>1062398</v>
      </c>
      <c r="D1048" s="11"/>
      <c r="E1048" s="12" t="s">
        <v>15</v>
      </c>
      <c r="F1048" s="12" t="s">
        <v>4062</v>
      </c>
      <c r="G1048" s="12" t="s">
        <v>4063</v>
      </c>
      <c r="H1048" s="10">
        <v>945625</v>
      </c>
      <c r="I1048" s="12" t="s">
        <v>18</v>
      </c>
      <c r="J1048" s="11"/>
      <c r="K1048" s="12" t="s">
        <v>4064</v>
      </c>
      <c r="L1048" s="10">
        <v>199</v>
      </c>
      <c r="M1048" s="12" t="s">
        <v>4065</v>
      </c>
    </row>
    <row r="1049" spans="1:13" ht="20.149999999999999" customHeight="1">
      <c r="A1049" s="8" t="s">
        <v>14</v>
      </c>
      <c r="B1049" s="9">
        <v>1062550</v>
      </c>
      <c r="C1049" s="10">
        <v>1062855</v>
      </c>
      <c r="D1049" s="11"/>
      <c r="E1049" s="12" t="s">
        <v>37</v>
      </c>
      <c r="F1049" s="12" t="s">
        <v>4066</v>
      </c>
      <c r="G1049" s="12" t="s">
        <v>4067</v>
      </c>
      <c r="H1049" s="10">
        <v>945597</v>
      </c>
      <c r="I1049" s="12" t="s">
        <v>18</v>
      </c>
      <c r="J1049" s="11"/>
      <c r="K1049" s="12" t="s">
        <v>4068</v>
      </c>
      <c r="L1049" s="10">
        <v>101</v>
      </c>
      <c r="M1049" s="12" t="s">
        <v>4069</v>
      </c>
    </row>
    <row r="1050" spans="1:13" ht="20.149999999999999" customHeight="1">
      <c r="A1050" s="8" t="s">
        <v>14</v>
      </c>
      <c r="B1050" s="9">
        <v>1062855</v>
      </c>
      <c r="C1050" s="10">
        <v>1063775</v>
      </c>
      <c r="D1050" s="11"/>
      <c r="E1050" s="12" t="s">
        <v>37</v>
      </c>
      <c r="F1050" s="12" t="s">
        <v>4070</v>
      </c>
      <c r="G1050" s="12" t="s">
        <v>4071</v>
      </c>
      <c r="H1050" s="10">
        <v>947572</v>
      </c>
      <c r="I1050" s="12" t="s">
        <v>18</v>
      </c>
      <c r="J1050" s="11"/>
      <c r="K1050" s="12" t="s">
        <v>4072</v>
      </c>
      <c r="L1050" s="10">
        <v>306</v>
      </c>
      <c r="M1050" s="12" t="s">
        <v>4073</v>
      </c>
    </row>
    <row r="1051" spans="1:13" ht="20.149999999999999" customHeight="1">
      <c r="A1051" s="8" t="s">
        <v>14</v>
      </c>
      <c r="B1051" s="9">
        <v>1064036</v>
      </c>
      <c r="C1051" s="10">
        <v>1065292</v>
      </c>
      <c r="D1051" s="11"/>
      <c r="E1051" s="12" t="s">
        <v>15</v>
      </c>
      <c r="F1051" s="12" t="s">
        <v>4074</v>
      </c>
      <c r="G1051" s="12" t="s">
        <v>4075</v>
      </c>
      <c r="H1051" s="10">
        <v>947468</v>
      </c>
      <c r="I1051" s="12" t="s">
        <v>18</v>
      </c>
      <c r="J1051" s="11"/>
      <c r="K1051" s="12" t="s">
        <v>4076</v>
      </c>
      <c r="L1051" s="10">
        <v>418</v>
      </c>
      <c r="M1051" s="12" t="s">
        <v>4077</v>
      </c>
    </row>
    <row r="1052" spans="1:13" ht="20.149999999999999" customHeight="1">
      <c r="A1052" s="8" t="s">
        <v>14</v>
      </c>
      <c r="B1052" s="9">
        <v>1065585</v>
      </c>
      <c r="C1052" s="10">
        <v>1066826</v>
      </c>
      <c r="D1052" s="11"/>
      <c r="E1052" s="12" t="s">
        <v>15</v>
      </c>
      <c r="F1052" s="12" t="s">
        <v>4078</v>
      </c>
      <c r="G1052" s="12" t="s">
        <v>4079</v>
      </c>
      <c r="H1052" s="10">
        <v>945773</v>
      </c>
      <c r="I1052" s="12" t="s">
        <v>18</v>
      </c>
      <c r="J1052" s="11"/>
      <c r="K1052" s="12" t="s">
        <v>4080</v>
      </c>
      <c r="L1052" s="10">
        <v>413</v>
      </c>
      <c r="M1052" s="12" t="s">
        <v>4081</v>
      </c>
    </row>
    <row r="1053" spans="1:13" ht="20.149999999999999" customHeight="1">
      <c r="A1053" s="8" t="s">
        <v>14</v>
      </c>
      <c r="B1053" s="9">
        <v>1066864</v>
      </c>
      <c r="C1053" s="10">
        <v>1067091</v>
      </c>
      <c r="D1053" s="11"/>
      <c r="E1053" s="12" t="s">
        <v>37</v>
      </c>
      <c r="F1053" s="12" t="s">
        <v>4082</v>
      </c>
      <c r="G1053" s="12" t="s">
        <v>4083</v>
      </c>
      <c r="H1053" s="10">
        <v>948930</v>
      </c>
      <c r="I1053" s="12" t="s">
        <v>18</v>
      </c>
      <c r="J1053" s="11"/>
      <c r="K1053" s="12" t="s">
        <v>4084</v>
      </c>
      <c r="L1053" s="10">
        <v>75</v>
      </c>
      <c r="M1053" s="12" t="s">
        <v>4085</v>
      </c>
    </row>
    <row r="1054" spans="1:13" ht="20.149999999999999" customHeight="1">
      <c r="A1054" s="8" t="s">
        <v>14</v>
      </c>
      <c r="B1054" s="9">
        <v>1067112</v>
      </c>
      <c r="C1054" s="10">
        <v>1067708</v>
      </c>
      <c r="D1054" s="11"/>
      <c r="E1054" s="12" t="s">
        <v>37</v>
      </c>
      <c r="F1054" s="12" t="s">
        <v>4086</v>
      </c>
      <c r="G1054" s="12" t="s">
        <v>4087</v>
      </c>
      <c r="H1054" s="10">
        <v>947263</v>
      </c>
      <c r="I1054" s="12" t="s">
        <v>18</v>
      </c>
      <c r="J1054" s="11"/>
      <c r="K1054" s="12" t="s">
        <v>4088</v>
      </c>
      <c r="L1054" s="10">
        <v>198</v>
      </c>
      <c r="M1054" s="12" t="s">
        <v>4089</v>
      </c>
    </row>
    <row r="1055" spans="1:13" ht="20.149999999999999" customHeight="1">
      <c r="A1055" s="8" t="s">
        <v>14</v>
      </c>
      <c r="B1055" s="9">
        <v>1068081</v>
      </c>
      <c r="C1055" s="10">
        <v>1068254</v>
      </c>
      <c r="D1055" s="11"/>
      <c r="E1055" s="12" t="s">
        <v>15</v>
      </c>
      <c r="F1055" s="12" t="s">
        <v>4090</v>
      </c>
      <c r="G1055" s="12" t="s">
        <v>4091</v>
      </c>
      <c r="H1055" s="10">
        <v>945598</v>
      </c>
      <c r="I1055" s="12" t="s">
        <v>18</v>
      </c>
      <c r="J1055" s="11"/>
      <c r="K1055" s="12" t="s">
        <v>4092</v>
      </c>
      <c r="L1055" s="10">
        <v>57</v>
      </c>
      <c r="M1055" s="12" t="s">
        <v>4093</v>
      </c>
    </row>
    <row r="1056" spans="1:13" ht="20.149999999999999" customHeight="1">
      <c r="A1056" s="8" t="s">
        <v>14</v>
      </c>
      <c r="B1056" s="9">
        <v>1068511</v>
      </c>
      <c r="C1056" s="10">
        <v>1069839</v>
      </c>
      <c r="D1056" s="11"/>
      <c r="E1056" s="12" t="s">
        <v>37</v>
      </c>
      <c r="F1056" s="12" t="s">
        <v>4094</v>
      </c>
      <c r="G1056" s="12" t="s">
        <v>4095</v>
      </c>
      <c r="H1056" s="10">
        <v>946589</v>
      </c>
      <c r="I1056" s="12" t="s">
        <v>18</v>
      </c>
      <c r="J1056" s="11"/>
      <c r="K1056" s="12" t="s">
        <v>4096</v>
      </c>
      <c r="L1056" s="10">
        <v>442</v>
      </c>
      <c r="M1056" s="12" t="s">
        <v>4097</v>
      </c>
    </row>
    <row r="1057" spans="1:13" ht="20.149999999999999" customHeight="1">
      <c r="A1057" s="8" t="s">
        <v>14</v>
      </c>
      <c r="B1057" s="9">
        <v>1069860</v>
      </c>
      <c r="C1057" s="10">
        <v>1070354</v>
      </c>
      <c r="D1057" s="11"/>
      <c r="E1057" s="12" t="s">
        <v>37</v>
      </c>
      <c r="F1057" s="12" t="s">
        <v>4098</v>
      </c>
      <c r="G1057" s="12" t="s">
        <v>4099</v>
      </c>
      <c r="H1057" s="10">
        <v>946594</v>
      </c>
      <c r="I1057" s="12" t="s">
        <v>18</v>
      </c>
      <c r="J1057" s="11"/>
      <c r="K1057" s="12" t="s">
        <v>4100</v>
      </c>
      <c r="L1057" s="10">
        <v>164</v>
      </c>
      <c r="M1057" s="12" t="s">
        <v>4101</v>
      </c>
    </row>
    <row r="1058" spans="1:13" ht="20.149999999999999" customHeight="1">
      <c r="A1058" s="8" t="s">
        <v>14</v>
      </c>
      <c r="B1058" s="9">
        <v>1070365</v>
      </c>
      <c r="C1058" s="10">
        <v>1070955</v>
      </c>
      <c r="D1058" s="11"/>
      <c r="E1058" s="12" t="s">
        <v>37</v>
      </c>
      <c r="F1058" s="12" t="s">
        <v>4102</v>
      </c>
      <c r="G1058" s="12" t="s">
        <v>4103</v>
      </c>
      <c r="H1058" s="10">
        <v>946591</v>
      </c>
      <c r="I1058" s="12" t="s">
        <v>18</v>
      </c>
      <c r="J1058" s="11"/>
      <c r="K1058" s="12" t="s">
        <v>4104</v>
      </c>
      <c r="L1058" s="10">
        <v>196</v>
      </c>
      <c r="M1058" s="12" t="s">
        <v>4105</v>
      </c>
    </row>
    <row r="1059" spans="1:13" ht="20.149999999999999" customHeight="1">
      <c r="A1059" s="8" t="s">
        <v>14</v>
      </c>
      <c r="B1059" s="9">
        <v>1070965</v>
      </c>
      <c r="C1059" s="10">
        <v>1071765</v>
      </c>
      <c r="D1059" s="11"/>
      <c r="E1059" s="12" t="s">
        <v>37</v>
      </c>
      <c r="F1059" s="12" t="s">
        <v>4106</v>
      </c>
      <c r="G1059" s="12" t="s">
        <v>4107</v>
      </c>
      <c r="H1059" s="10">
        <v>946586</v>
      </c>
      <c r="I1059" s="12" t="s">
        <v>18</v>
      </c>
      <c r="J1059" s="11"/>
      <c r="K1059" s="12" t="s">
        <v>4108</v>
      </c>
      <c r="L1059" s="10">
        <v>266</v>
      </c>
      <c r="M1059" s="12" t="s">
        <v>4109</v>
      </c>
    </row>
    <row r="1060" spans="1:13" ht="20.149999999999999" customHeight="1">
      <c r="A1060" s="8" t="s">
        <v>14</v>
      </c>
      <c r="B1060" s="9">
        <v>1071773</v>
      </c>
      <c r="C1060" s="10">
        <v>1072159</v>
      </c>
      <c r="D1060" s="11"/>
      <c r="E1060" s="12" t="s">
        <v>37</v>
      </c>
      <c r="F1060" s="12" t="s">
        <v>4110</v>
      </c>
      <c r="G1060" s="12" t="s">
        <v>4111</v>
      </c>
      <c r="H1060" s="10">
        <v>945599</v>
      </c>
      <c r="I1060" s="12" t="s">
        <v>18</v>
      </c>
      <c r="J1060" s="11"/>
      <c r="K1060" s="12" t="s">
        <v>4112</v>
      </c>
      <c r="L1060" s="10">
        <v>128</v>
      </c>
      <c r="M1060" s="12" t="s">
        <v>4113</v>
      </c>
    </row>
    <row r="1061" spans="1:13" ht="20.149999999999999" customHeight="1">
      <c r="A1061" s="8" t="s">
        <v>14</v>
      </c>
      <c r="B1061" s="9">
        <v>1072171</v>
      </c>
      <c r="C1061" s="10">
        <v>1072863</v>
      </c>
      <c r="D1061" s="11"/>
      <c r="E1061" s="12" t="s">
        <v>37</v>
      </c>
      <c r="F1061" s="12" t="s">
        <v>4114</v>
      </c>
      <c r="G1061" s="12" t="s">
        <v>4115</v>
      </c>
      <c r="H1061" s="10">
        <v>945699</v>
      </c>
      <c r="I1061" s="12" t="s">
        <v>18</v>
      </c>
      <c r="J1061" s="11"/>
      <c r="K1061" s="12" t="s">
        <v>4116</v>
      </c>
      <c r="L1061" s="10">
        <v>230</v>
      </c>
      <c r="M1061" s="12" t="s">
        <v>4117</v>
      </c>
    </row>
    <row r="1062" spans="1:13" ht="20.149999999999999" customHeight="1">
      <c r="A1062" s="8" t="s">
        <v>14</v>
      </c>
      <c r="B1062" s="9">
        <v>1072863</v>
      </c>
      <c r="C1062" s="10">
        <v>1074011</v>
      </c>
      <c r="D1062" s="11"/>
      <c r="E1062" s="12" t="s">
        <v>37</v>
      </c>
      <c r="F1062" s="12" t="s">
        <v>4118</v>
      </c>
      <c r="G1062" s="12" t="s">
        <v>4119</v>
      </c>
      <c r="H1062" s="10">
        <v>945643</v>
      </c>
      <c r="I1062" s="12" t="s">
        <v>18</v>
      </c>
      <c r="J1062" s="11"/>
      <c r="K1062" s="12" t="s">
        <v>4120</v>
      </c>
      <c r="L1062" s="10">
        <v>382</v>
      </c>
      <c r="M1062" s="12" t="s">
        <v>4121</v>
      </c>
    </row>
    <row r="1063" spans="1:13" ht="20.149999999999999" customHeight="1">
      <c r="A1063" s="8" t="s">
        <v>14</v>
      </c>
      <c r="B1063" s="9">
        <v>1074242</v>
      </c>
      <c r="C1063" s="10">
        <v>1074880</v>
      </c>
      <c r="D1063" s="11"/>
      <c r="E1063" s="12" t="s">
        <v>15</v>
      </c>
      <c r="F1063" s="12" t="s">
        <v>4122</v>
      </c>
      <c r="G1063" s="12" t="s">
        <v>4123</v>
      </c>
      <c r="H1063" s="10">
        <v>945075</v>
      </c>
      <c r="I1063" s="12" t="s">
        <v>18</v>
      </c>
      <c r="J1063" s="11"/>
      <c r="K1063" s="12" t="s">
        <v>4124</v>
      </c>
      <c r="L1063" s="10">
        <v>212</v>
      </c>
      <c r="M1063" s="12" t="s">
        <v>4125</v>
      </c>
    </row>
    <row r="1064" spans="1:13" ht="20.149999999999999" customHeight="1">
      <c r="A1064" s="8" t="s">
        <v>14</v>
      </c>
      <c r="B1064" s="9">
        <v>1074920</v>
      </c>
      <c r="C1064" s="10">
        <v>1078882</v>
      </c>
      <c r="D1064" s="11"/>
      <c r="E1064" s="12" t="s">
        <v>37</v>
      </c>
      <c r="F1064" s="12" t="s">
        <v>4126</v>
      </c>
      <c r="G1064" s="12" t="s">
        <v>4127</v>
      </c>
      <c r="H1064" s="10">
        <v>945600</v>
      </c>
      <c r="I1064" s="12" t="s">
        <v>18</v>
      </c>
      <c r="J1064" s="11"/>
      <c r="K1064" s="12" t="s">
        <v>4128</v>
      </c>
      <c r="L1064" s="10">
        <v>1320</v>
      </c>
      <c r="M1064" s="12" t="s">
        <v>4129</v>
      </c>
    </row>
    <row r="1065" spans="1:13" ht="20.149999999999999" customHeight="1">
      <c r="A1065" s="8" t="s">
        <v>14</v>
      </c>
      <c r="B1065" s="9">
        <v>1079120</v>
      </c>
      <c r="C1065" s="10">
        <v>1079146</v>
      </c>
      <c r="D1065" s="11"/>
      <c r="E1065" s="12" t="s">
        <v>15</v>
      </c>
      <c r="F1065" s="12" t="s">
        <v>4130</v>
      </c>
      <c r="G1065" s="12" t="s">
        <v>4131</v>
      </c>
      <c r="H1065" s="10">
        <v>38094948</v>
      </c>
      <c r="I1065" s="12" t="s">
        <v>18</v>
      </c>
      <c r="J1065" s="11"/>
      <c r="K1065" s="12" t="s">
        <v>4132</v>
      </c>
      <c r="L1065" s="10">
        <v>8</v>
      </c>
      <c r="M1065" s="12" t="s">
        <v>4133</v>
      </c>
    </row>
    <row r="1066" spans="1:13" ht="20.149999999999999" customHeight="1">
      <c r="A1066" s="8" t="s">
        <v>14</v>
      </c>
      <c r="B1066" s="9">
        <v>1079305</v>
      </c>
      <c r="C1066" s="10">
        <v>1080813</v>
      </c>
      <c r="D1066" s="11"/>
      <c r="E1066" s="12" t="s">
        <v>15</v>
      </c>
      <c r="F1066" s="12" t="s">
        <v>4134</v>
      </c>
      <c r="G1066" s="12" t="s">
        <v>4135</v>
      </c>
      <c r="H1066" s="10">
        <v>945602</v>
      </c>
      <c r="I1066" s="12" t="s">
        <v>18</v>
      </c>
      <c r="J1066" s="11"/>
      <c r="K1066" s="12" t="s">
        <v>4136</v>
      </c>
      <c r="L1066" s="10">
        <v>502</v>
      </c>
      <c r="M1066" s="12" t="s">
        <v>4137</v>
      </c>
    </row>
    <row r="1067" spans="1:13" ht="20.149999999999999" customHeight="1">
      <c r="A1067" s="8" t="s">
        <v>14</v>
      </c>
      <c r="B1067" s="9">
        <v>1081356</v>
      </c>
      <c r="C1067" s="10">
        <v>1082185</v>
      </c>
      <c r="D1067" s="11"/>
      <c r="E1067" s="12" t="s">
        <v>15</v>
      </c>
      <c r="F1067" s="12" t="s">
        <v>915</v>
      </c>
      <c r="G1067" s="12" t="s">
        <v>4138</v>
      </c>
      <c r="H1067" s="10">
        <v>948956</v>
      </c>
      <c r="I1067" s="12" t="s">
        <v>917</v>
      </c>
      <c r="J1067" s="11"/>
      <c r="K1067" s="11"/>
      <c r="L1067" s="11"/>
      <c r="M1067" s="12" t="s">
        <v>4139</v>
      </c>
    </row>
    <row r="1068" spans="1:13" ht="20.149999999999999" customHeight="1">
      <c r="A1068" s="8" t="s">
        <v>14</v>
      </c>
      <c r="B1068" s="9">
        <v>1082243</v>
      </c>
      <c r="C1068" s="10">
        <v>1083370</v>
      </c>
      <c r="D1068" s="11"/>
      <c r="E1068" s="12" t="s">
        <v>15</v>
      </c>
      <c r="F1068" s="12" t="s">
        <v>4140</v>
      </c>
      <c r="G1068" s="12" t="s">
        <v>4141</v>
      </c>
      <c r="H1068" s="10">
        <v>945603</v>
      </c>
      <c r="I1068" s="12" t="s">
        <v>18</v>
      </c>
      <c r="J1068" s="11"/>
      <c r="K1068" s="12" t="s">
        <v>4142</v>
      </c>
      <c r="L1068" s="10">
        <v>375</v>
      </c>
      <c r="M1068" s="12" t="s">
        <v>4143</v>
      </c>
    </row>
    <row r="1069" spans="1:13" ht="20.149999999999999" customHeight="1">
      <c r="A1069" s="8" t="s">
        <v>14</v>
      </c>
      <c r="B1069" s="9">
        <v>1083376</v>
      </c>
      <c r="C1069" s="10">
        <v>1084647</v>
      </c>
      <c r="D1069" s="11"/>
      <c r="E1069" s="12" t="s">
        <v>15</v>
      </c>
      <c r="F1069" s="12" t="s">
        <v>4144</v>
      </c>
      <c r="G1069" s="12" t="s">
        <v>4145</v>
      </c>
      <c r="H1069" s="10">
        <v>946500</v>
      </c>
      <c r="I1069" s="12" t="s">
        <v>18</v>
      </c>
      <c r="J1069" s="11"/>
      <c r="K1069" s="12" t="s">
        <v>4146</v>
      </c>
      <c r="L1069" s="10">
        <v>423</v>
      </c>
      <c r="M1069" s="12" t="s">
        <v>4147</v>
      </c>
    </row>
    <row r="1070" spans="1:13" ht="20.149999999999999" customHeight="1">
      <c r="A1070" s="8" t="s">
        <v>14</v>
      </c>
      <c r="B1070" s="9">
        <v>1084992</v>
      </c>
      <c r="C1070" s="10">
        <v>1086056</v>
      </c>
      <c r="D1070" s="11"/>
      <c r="E1070" s="12" t="s">
        <v>15</v>
      </c>
      <c r="F1070" s="12" t="s">
        <v>4148</v>
      </c>
      <c r="G1070" s="12" t="s">
        <v>4149</v>
      </c>
      <c r="H1070" s="10">
        <v>948010</v>
      </c>
      <c r="I1070" s="12" t="s">
        <v>18</v>
      </c>
      <c r="J1070" s="11"/>
      <c r="K1070" s="12" t="s">
        <v>4150</v>
      </c>
      <c r="L1070" s="10">
        <v>354</v>
      </c>
      <c r="M1070" s="12" t="s">
        <v>4151</v>
      </c>
    </row>
    <row r="1071" spans="1:13" ht="20.149999999999999" customHeight="1">
      <c r="A1071" s="8" t="s">
        <v>14</v>
      </c>
      <c r="B1071" s="9">
        <v>1086106</v>
      </c>
      <c r="C1071" s="10">
        <v>1086519</v>
      </c>
      <c r="D1071" s="11"/>
      <c r="E1071" s="12" t="s">
        <v>37</v>
      </c>
      <c r="F1071" s="12" t="s">
        <v>4152</v>
      </c>
      <c r="G1071" s="12" t="s">
        <v>4153</v>
      </c>
      <c r="H1071" s="10">
        <v>947503</v>
      </c>
      <c r="I1071" s="12" t="s">
        <v>18</v>
      </c>
      <c r="J1071" s="11"/>
      <c r="K1071" s="12" t="s">
        <v>4154</v>
      </c>
      <c r="L1071" s="10">
        <v>137</v>
      </c>
      <c r="M1071" s="12" t="s">
        <v>4155</v>
      </c>
    </row>
    <row r="1072" spans="1:13" ht="20.149999999999999" customHeight="1">
      <c r="A1072" s="8" t="s">
        <v>14</v>
      </c>
      <c r="B1072" s="9">
        <v>1086521</v>
      </c>
      <c r="C1072" s="10">
        <v>1087846</v>
      </c>
      <c r="D1072" s="11"/>
      <c r="E1072" s="12" t="s">
        <v>37</v>
      </c>
      <c r="F1072" s="12" t="s">
        <v>4156</v>
      </c>
      <c r="G1072" s="12" t="s">
        <v>4157</v>
      </c>
      <c r="H1072" s="10">
        <v>945606</v>
      </c>
      <c r="I1072" s="12" t="s">
        <v>18</v>
      </c>
      <c r="J1072" s="11"/>
      <c r="K1072" s="12" t="s">
        <v>4158</v>
      </c>
      <c r="L1072" s="10">
        <v>441</v>
      </c>
      <c r="M1072" s="12" t="s">
        <v>4159</v>
      </c>
    </row>
    <row r="1073" spans="1:13" ht="20.149999999999999" customHeight="1">
      <c r="A1073" s="8" t="s">
        <v>14</v>
      </c>
      <c r="B1073" s="9">
        <v>1087839</v>
      </c>
      <c r="C1073" s="10">
        <v>1089857</v>
      </c>
      <c r="D1073" s="11"/>
      <c r="E1073" s="12" t="s">
        <v>37</v>
      </c>
      <c r="F1073" s="12" t="s">
        <v>4160</v>
      </c>
      <c r="G1073" s="12" t="s">
        <v>4161</v>
      </c>
      <c r="H1073" s="10">
        <v>945604</v>
      </c>
      <c r="I1073" s="12" t="s">
        <v>18</v>
      </c>
      <c r="J1073" s="11"/>
      <c r="K1073" s="12" t="s">
        <v>4162</v>
      </c>
      <c r="L1073" s="10">
        <v>672</v>
      </c>
      <c r="M1073" s="12" t="s">
        <v>4163</v>
      </c>
    </row>
    <row r="1074" spans="1:13" ht="20.149999999999999" customHeight="1">
      <c r="A1074" s="8" t="s">
        <v>14</v>
      </c>
      <c r="B1074" s="9">
        <v>1089866</v>
      </c>
      <c r="C1074" s="10">
        <v>1092289</v>
      </c>
      <c r="D1074" s="11"/>
      <c r="E1074" s="12" t="s">
        <v>37</v>
      </c>
      <c r="F1074" s="12" t="s">
        <v>4164</v>
      </c>
      <c r="G1074" s="12" t="s">
        <v>4165</v>
      </c>
      <c r="H1074" s="10">
        <v>945596</v>
      </c>
      <c r="I1074" s="12" t="s">
        <v>18</v>
      </c>
      <c r="J1074" s="11"/>
      <c r="K1074" s="12" t="s">
        <v>4166</v>
      </c>
      <c r="L1074" s="10">
        <v>807</v>
      </c>
      <c r="M1074" s="12" t="s">
        <v>4167</v>
      </c>
    </row>
    <row r="1075" spans="1:13" ht="20.149999999999999" customHeight="1">
      <c r="A1075" s="8" t="s">
        <v>14</v>
      </c>
      <c r="B1075" s="9">
        <v>1092876</v>
      </c>
      <c r="C1075" s="10">
        <v>1094234</v>
      </c>
      <c r="D1075" s="11"/>
      <c r="E1075" s="12" t="s">
        <v>15</v>
      </c>
      <c r="F1075" s="12" t="s">
        <v>4168</v>
      </c>
      <c r="G1075" s="12" t="s">
        <v>4169</v>
      </c>
      <c r="H1075" s="10">
        <v>945593</v>
      </c>
      <c r="I1075" s="12" t="s">
        <v>18</v>
      </c>
      <c r="J1075" s="11"/>
      <c r="K1075" s="12" t="s">
        <v>4170</v>
      </c>
      <c r="L1075" s="10">
        <v>452</v>
      </c>
      <c r="M1075" s="12" t="s">
        <v>4171</v>
      </c>
    </row>
    <row r="1076" spans="1:13" ht="20.149999999999999" customHeight="1">
      <c r="A1076" s="8" t="s">
        <v>14</v>
      </c>
      <c r="B1076" s="9">
        <v>1094275</v>
      </c>
      <c r="C1076" s="10">
        <v>1095141</v>
      </c>
      <c r="D1076" s="11"/>
      <c r="E1076" s="12" t="s">
        <v>37</v>
      </c>
      <c r="F1076" s="12" t="s">
        <v>1263</v>
      </c>
      <c r="G1076" s="12" t="s">
        <v>4172</v>
      </c>
      <c r="H1076" s="10">
        <v>945587</v>
      </c>
      <c r="I1076" s="12" t="s">
        <v>18</v>
      </c>
      <c r="J1076" s="11"/>
      <c r="K1076" s="12" t="s">
        <v>4173</v>
      </c>
      <c r="L1076" s="10">
        <v>288</v>
      </c>
      <c r="M1076" s="12" t="s">
        <v>4174</v>
      </c>
    </row>
    <row r="1077" spans="1:13" ht="20.149999999999999" customHeight="1">
      <c r="A1077" s="8" t="s">
        <v>14</v>
      </c>
      <c r="B1077" s="9">
        <v>1095138</v>
      </c>
      <c r="C1077" s="10">
        <v>1095437</v>
      </c>
      <c r="D1077" s="11"/>
      <c r="E1077" s="12" t="s">
        <v>37</v>
      </c>
      <c r="F1077" s="12" t="s">
        <v>1259</v>
      </c>
      <c r="G1077" s="12" t="s">
        <v>4175</v>
      </c>
      <c r="H1077" s="10">
        <v>945584</v>
      </c>
      <c r="I1077" s="12" t="s">
        <v>18</v>
      </c>
      <c r="J1077" s="11"/>
      <c r="K1077" s="12" t="s">
        <v>4176</v>
      </c>
      <c r="L1077" s="10">
        <v>99</v>
      </c>
      <c r="M1077" s="12" t="s">
        <v>4177</v>
      </c>
    </row>
    <row r="1078" spans="1:13" ht="20.149999999999999" customHeight="1">
      <c r="A1078" s="8" t="s">
        <v>14</v>
      </c>
      <c r="B1078" s="9">
        <v>1095544</v>
      </c>
      <c r="C1078" s="10">
        <v>1095846</v>
      </c>
      <c r="D1078" s="11"/>
      <c r="E1078" s="12" t="s">
        <v>15</v>
      </c>
      <c r="F1078" s="12" t="s">
        <v>915</v>
      </c>
      <c r="G1078" s="12" t="s">
        <v>4178</v>
      </c>
      <c r="H1078" s="10">
        <v>945589</v>
      </c>
      <c r="I1078" s="12" t="s">
        <v>917</v>
      </c>
      <c r="J1078" s="11"/>
      <c r="K1078" s="11"/>
      <c r="L1078" s="11"/>
      <c r="M1078" s="12" t="s">
        <v>4179</v>
      </c>
    </row>
    <row r="1079" spans="1:13" ht="20.149999999999999" customHeight="1">
      <c r="A1079" s="8" t="s">
        <v>14</v>
      </c>
      <c r="B1079" s="9">
        <v>1095843</v>
      </c>
      <c r="C1079" s="10">
        <v>1096829</v>
      </c>
      <c r="D1079" s="11"/>
      <c r="E1079" s="12" t="s">
        <v>15</v>
      </c>
      <c r="F1079" s="12" t="s">
        <v>4180</v>
      </c>
      <c r="G1079" s="12" t="s">
        <v>4181</v>
      </c>
      <c r="H1079" s="10">
        <v>945592</v>
      </c>
      <c r="I1079" s="12" t="s">
        <v>18</v>
      </c>
      <c r="J1079" s="11"/>
      <c r="K1079" s="12" t="s">
        <v>4182</v>
      </c>
      <c r="L1079" s="10">
        <v>328</v>
      </c>
      <c r="M1079" s="12" t="s">
        <v>4183</v>
      </c>
    </row>
    <row r="1080" spans="1:13" ht="20.149999999999999" customHeight="1">
      <c r="A1080" s="8" t="s">
        <v>14</v>
      </c>
      <c r="B1080" s="9">
        <v>1097565</v>
      </c>
      <c r="C1080" s="10">
        <v>1097652</v>
      </c>
      <c r="D1080" s="11"/>
      <c r="E1080" s="12" t="s">
        <v>37</v>
      </c>
      <c r="F1080" s="12" t="s">
        <v>3591</v>
      </c>
      <c r="G1080" s="12" t="s">
        <v>4184</v>
      </c>
      <c r="H1080" s="10">
        <v>945714</v>
      </c>
      <c r="I1080" s="12" t="s">
        <v>851</v>
      </c>
      <c r="J1080" s="11"/>
      <c r="K1080" s="11"/>
      <c r="L1080" s="11"/>
      <c r="M1080" s="12" t="s">
        <v>4185</v>
      </c>
    </row>
    <row r="1081" spans="1:13" ht="20.149999999999999" customHeight="1">
      <c r="A1081" s="8" t="s">
        <v>14</v>
      </c>
      <c r="B1081" s="9">
        <v>1097886</v>
      </c>
      <c r="C1081" s="10">
        <v>1098824</v>
      </c>
      <c r="D1081" s="11"/>
      <c r="E1081" s="12" t="s">
        <v>15</v>
      </c>
      <c r="F1081" s="12" t="s">
        <v>4186</v>
      </c>
      <c r="G1081" s="12" t="s">
        <v>4187</v>
      </c>
      <c r="H1081" s="10">
        <v>946431</v>
      </c>
      <c r="I1081" s="12" t="s">
        <v>18</v>
      </c>
      <c r="J1081" s="11"/>
      <c r="K1081" s="12" t="s">
        <v>4188</v>
      </c>
      <c r="L1081" s="10">
        <v>312</v>
      </c>
      <c r="M1081" s="12" t="s">
        <v>4189</v>
      </c>
    </row>
    <row r="1082" spans="1:13" ht="20.149999999999999" customHeight="1">
      <c r="A1082" s="8" t="s">
        <v>14</v>
      </c>
      <c r="B1082" s="9">
        <v>1098879</v>
      </c>
      <c r="C1082" s="10">
        <v>1099616</v>
      </c>
      <c r="D1082" s="11"/>
      <c r="E1082" s="12" t="s">
        <v>15</v>
      </c>
      <c r="F1082" s="12" t="s">
        <v>4190</v>
      </c>
      <c r="G1082" s="12" t="s">
        <v>4191</v>
      </c>
      <c r="H1082" s="10">
        <v>948477</v>
      </c>
      <c r="I1082" s="12" t="s">
        <v>18</v>
      </c>
      <c r="J1082" s="11"/>
      <c r="K1082" s="12" t="s">
        <v>4192</v>
      </c>
      <c r="L1082" s="10">
        <v>245</v>
      </c>
      <c r="M1082" s="12" t="s">
        <v>4193</v>
      </c>
    </row>
    <row r="1083" spans="1:13" ht="20.149999999999999" customHeight="1">
      <c r="A1083" s="8" t="s">
        <v>14</v>
      </c>
      <c r="B1083" s="9">
        <v>1099640</v>
      </c>
      <c r="C1083" s="10">
        <v>1100194</v>
      </c>
      <c r="D1083" s="11"/>
      <c r="E1083" s="12" t="s">
        <v>15</v>
      </c>
      <c r="F1083" s="12" t="s">
        <v>4194</v>
      </c>
      <c r="G1083" s="12" t="s">
        <v>4195</v>
      </c>
      <c r="H1083" s="10">
        <v>945609</v>
      </c>
      <c r="I1083" s="12" t="s">
        <v>18</v>
      </c>
      <c r="J1083" s="11"/>
      <c r="K1083" s="12" t="s">
        <v>4196</v>
      </c>
      <c r="L1083" s="10">
        <v>184</v>
      </c>
      <c r="M1083" s="12" t="s">
        <v>4197</v>
      </c>
    </row>
    <row r="1084" spans="1:13" ht="20.149999999999999" customHeight="1">
      <c r="A1084" s="8" t="s">
        <v>14</v>
      </c>
      <c r="B1084" s="9">
        <v>1100296</v>
      </c>
      <c r="C1084" s="10">
        <v>1100787</v>
      </c>
      <c r="D1084" s="11"/>
      <c r="E1084" s="12" t="s">
        <v>15</v>
      </c>
      <c r="F1084" s="12" t="s">
        <v>4198</v>
      </c>
      <c r="G1084" s="12" t="s">
        <v>4199</v>
      </c>
      <c r="H1084" s="10">
        <v>945617</v>
      </c>
      <c r="I1084" s="12" t="s">
        <v>18</v>
      </c>
      <c r="J1084" s="11"/>
      <c r="K1084" s="12" t="s">
        <v>4200</v>
      </c>
      <c r="L1084" s="10">
        <v>163</v>
      </c>
      <c r="M1084" s="12" t="s">
        <v>4201</v>
      </c>
    </row>
    <row r="1085" spans="1:13" ht="20.149999999999999" customHeight="1">
      <c r="A1085" s="8" t="s">
        <v>14</v>
      </c>
      <c r="B1085" s="9">
        <v>1100851</v>
      </c>
      <c r="C1085" s="10">
        <v>1101684</v>
      </c>
      <c r="D1085" s="11"/>
      <c r="E1085" s="12" t="s">
        <v>37</v>
      </c>
      <c r="F1085" s="12" t="s">
        <v>4202</v>
      </c>
      <c r="G1085" s="12" t="s">
        <v>4203</v>
      </c>
      <c r="H1085" s="10">
        <v>945619</v>
      </c>
      <c r="I1085" s="12" t="s">
        <v>18</v>
      </c>
      <c r="J1085" s="11"/>
      <c r="K1085" s="12" t="s">
        <v>4204</v>
      </c>
      <c r="L1085" s="10">
        <v>277</v>
      </c>
      <c r="M1085" s="12" t="s">
        <v>4205</v>
      </c>
    </row>
    <row r="1086" spans="1:13" ht="20.149999999999999" customHeight="1">
      <c r="A1086" s="8" t="s">
        <v>14</v>
      </c>
      <c r="B1086" s="9">
        <v>1101711</v>
      </c>
      <c r="C1086" s="10">
        <v>1102127</v>
      </c>
      <c r="D1086" s="11"/>
      <c r="E1086" s="12" t="s">
        <v>37</v>
      </c>
      <c r="F1086" s="12" t="s">
        <v>4206</v>
      </c>
      <c r="G1086" s="12" t="s">
        <v>4207</v>
      </c>
      <c r="H1086" s="10">
        <v>945622</v>
      </c>
      <c r="I1086" s="12" t="s">
        <v>18</v>
      </c>
      <c r="J1086" s="11"/>
      <c r="K1086" s="12" t="s">
        <v>4208</v>
      </c>
      <c r="L1086" s="10">
        <v>138</v>
      </c>
      <c r="M1086" s="12" t="s">
        <v>4209</v>
      </c>
    </row>
    <row r="1087" spans="1:13" ht="20.149999999999999" customHeight="1">
      <c r="A1087" s="8" t="s">
        <v>14</v>
      </c>
      <c r="B1087" s="9">
        <v>1102152</v>
      </c>
      <c r="C1087" s="10">
        <v>1102541</v>
      </c>
      <c r="D1087" s="11"/>
      <c r="E1087" s="12" t="s">
        <v>37</v>
      </c>
      <c r="F1087" s="12" t="s">
        <v>4210</v>
      </c>
      <c r="G1087" s="12" t="s">
        <v>4211</v>
      </c>
      <c r="H1087" s="10">
        <v>945711</v>
      </c>
      <c r="I1087" s="12" t="s">
        <v>18</v>
      </c>
      <c r="J1087" s="11"/>
      <c r="K1087" s="12" t="s">
        <v>4212</v>
      </c>
      <c r="L1087" s="10">
        <v>129</v>
      </c>
      <c r="M1087" s="12" t="s">
        <v>4213</v>
      </c>
    </row>
    <row r="1088" spans="1:13" ht="20.149999999999999" customHeight="1">
      <c r="A1088" s="8" t="s">
        <v>14</v>
      </c>
      <c r="B1088" s="9">
        <v>1102546</v>
      </c>
      <c r="C1088" s="10">
        <v>1103196</v>
      </c>
      <c r="D1088" s="11"/>
      <c r="E1088" s="12" t="s">
        <v>37</v>
      </c>
      <c r="F1088" s="12" t="s">
        <v>4214</v>
      </c>
      <c r="G1088" s="12" t="s">
        <v>4215</v>
      </c>
      <c r="H1088" s="10">
        <v>949119</v>
      </c>
      <c r="I1088" s="12" t="s">
        <v>18</v>
      </c>
      <c r="J1088" s="11"/>
      <c r="K1088" s="12" t="s">
        <v>4216</v>
      </c>
      <c r="L1088" s="10">
        <v>216</v>
      </c>
      <c r="M1088" s="12" t="s">
        <v>4217</v>
      </c>
    </row>
    <row r="1089" spans="1:13" ht="20.149999999999999" customHeight="1">
      <c r="A1089" s="8" t="s">
        <v>14</v>
      </c>
      <c r="B1089" s="9">
        <v>1103951</v>
      </c>
      <c r="C1089" s="10">
        <v>1104406</v>
      </c>
      <c r="D1089" s="11"/>
      <c r="E1089" s="12" t="s">
        <v>15</v>
      </c>
      <c r="F1089" s="12" t="s">
        <v>4218</v>
      </c>
      <c r="G1089" s="12" t="s">
        <v>4219</v>
      </c>
      <c r="H1089" s="10">
        <v>947391</v>
      </c>
      <c r="I1089" s="12" t="s">
        <v>18</v>
      </c>
      <c r="J1089" s="11"/>
      <c r="K1089" s="12" t="s">
        <v>4220</v>
      </c>
      <c r="L1089" s="10">
        <v>151</v>
      </c>
      <c r="M1089" s="12" t="s">
        <v>4221</v>
      </c>
    </row>
    <row r="1090" spans="1:13" ht="20.149999999999999" customHeight="1">
      <c r="A1090" s="8" t="s">
        <v>14</v>
      </c>
      <c r="B1090" s="9">
        <v>1104447</v>
      </c>
      <c r="C1090" s="10">
        <v>1104902</v>
      </c>
      <c r="D1090" s="11"/>
      <c r="E1090" s="12" t="s">
        <v>15</v>
      </c>
      <c r="F1090" s="12" t="s">
        <v>4222</v>
      </c>
      <c r="G1090" s="12" t="s">
        <v>4223</v>
      </c>
      <c r="H1090" s="10">
        <v>949055</v>
      </c>
      <c r="I1090" s="12" t="s">
        <v>18</v>
      </c>
      <c r="J1090" s="11"/>
      <c r="K1090" s="12" t="s">
        <v>4224</v>
      </c>
      <c r="L1090" s="10">
        <v>151</v>
      </c>
      <c r="M1090" s="12" t="s">
        <v>4225</v>
      </c>
    </row>
    <row r="1091" spans="1:13" ht="20.149999999999999" customHeight="1">
      <c r="A1091" s="8" t="s">
        <v>14</v>
      </c>
      <c r="B1091" s="9">
        <v>1104961</v>
      </c>
      <c r="C1091" s="10">
        <v>1105293</v>
      </c>
      <c r="D1091" s="11"/>
      <c r="E1091" s="12" t="s">
        <v>15</v>
      </c>
      <c r="F1091" s="12" t="s">
        <v>4226</v>
      </c>
      <c r="G1091" s="12" t="s">
        <v>4227</v>
      </c>
      <c r="H1091" s="10">
        <v>945623</v>
      </c>
      <c r="I1091" s="12" t="s">
        <v>18</v>
      </c>
      <c r="J1091" s="11"/>
      <c r="K1091" s="12" t="s">
        <v>4228</v>
      </c>
      <c r="L1091" s="10">
        <v>110</v>
      </c>
      <c r="M1091" s="12" t="s">
        <v>4229</v>
      </c>
    </row>
    <row r="1092" spans="1:13" ht="20.149999999999999" customHeight="1">
      <c r="A1092" s="8" t="s">
        <v>14</v>
      </c>
      <c r="B1092" s="9">
        <v>1105414</v>
      </c>
      <c r="C1092" s="10">
        <v>1105725</v>
      </c>
      <c r="D1092" s="11"/>
      <c r="E1092" s="12" t="s">
        <v>15</v>
      </c>
      <c r="F1092" s="12" t="s">
        <v>4230</v>
      </c>
      <c r="G1092" s="12" t="s">
        <v>4231</v>
      </c>
      <c r="H1092" s="10">
        <v>949012</v>
      </c>
      <c r="I1092" s="12" t="s">
        <v>18</v>
      </c>
      <c r="J1092" s="11"/>
      <c r="K1092" s="12" t="s">
        <v>4232</v>
      </c>
      <c r="L1092" s="10">
        <v>103</v>
      </c>
      <c r="M1092" s="12" t="s">
        <v>4233</v>
      </c>
    </row>
    <row r="1093" spans="1:13" ht="20.149999999999999" customHeight="1">
      <c r="A1093" s="8" t="s">
        <v>14</v>
      </c>
      <c r="B1093" s="9">
        <v>1105820</v>
      </c>
      <c r="C1093" s="10">
        <v>1106353</v>
      </c>
      <c r="D1093" s="11"/>
      <c r="E1093" s="12" t="s">
        <v>15</v>
      </c>
      <c r="F1093" s="12" t="s">
        <v>4234</v>
      </c>
      <c r="G1093" s="12" t="s">
        <v>4235</v>
      </c>
      <c r="H1093" s="10">
        <v>946987</v>
      </c>
      <c r="I1093" s="12" t="s">
        <v>18</v>
      </c>
      <c r="J1093" s="11"/>
      <c r="K1093" s="12" t="s">
        <v>4236</v>
      </c>
      <c r="L1093" s="10">
        <v>177</v>
      </c>
      <c r="M1093" s="12" t="s">
        <v>4237</v>
      </c>
    </row>
    <row r="1094" spans="1:13" ht="20.149999999999999" customHeight="1">
      <c r="A1094" s="8" t="s">
        <v>14</v>
      </c>
      <c r="B1094" s="9">
        <v>1106355</v>
      </c>
      <c r="C1094" s="10">
        <v>1107776</v>
      </c>
      <c r="D1094" s="11"/>
      <c r="E1094" s="12" t="s">
        <v>15</v>
      </c>
      <c r="F1094" s="12" t="s">
        <v>4238</v>
      </c>
      <c r="G1094" s="12" t="s">
        <v>4239</v>
      </c>
      <c r="H1094" s="10">
        <v>947321</v>
      </c>
      <c r="I1094" s="12" t="s">
        <v>18</v>
      </c>
      <c r="J1094" s="11"/>
      <c r="K1094" s="12" t="s">
        <v>4240</v>
      </c>
      <c r="L1094" s="10">
        <v>473</v>
      </c>
      <c r="M1094" s="12" t="s">
        <v>4241</v>
      </c>
    </row>
    <row r="1095" spans="1:13" ht="20.149999999999999" customHeight="1">
      <c r="A1095" s="8" t="s">
        <v>14</v>
      </c>
      <c r="B1095" s="9">
        <v>1107784</v>
      </c>
      <c r="C1095" s="10">
        <v>1108941</v>
      </c>
      <c r="D1095" s="11"/>
      <c r="E1095" s="12" t="s">
        <v>37</v>
      </c>
      <c r="F1095" s="12" t="s">
        <v>4242</v>
      </c>
      <c r="G1095" s="12" t="s">
        <v>4243</v>
      </c>
      <c r="H1095" s="10">
        <v>946944</v>
      </c>
      <c r="I1095" s="12" t="s">
        <v>18</v>
      </c>
      <c r="J1095" s="11"/>
      <c r="K1095" s="12" t="s">
        <v>4244</v>
      </c>
      <c r="L1095" s="10">
        <v>385</v>
      </c>
      <c r="M1095" s="12" t="s">
        <v>4245</v>
      </c>
    </row>
    <row r="1096" spans="1:13" ht="20.149999999999999" customHeight="1">
      <c r="A1096" s="8" t="s">
        <v>14</v>
      </c>
      <c r="B1096" s="9">
        <v>1109335</v>
      </c>
      <c r="C1096" s="10">
        <v>1110870</v>
      </c>
      <c r="D1096" s="11"/>
      <c r="E1096" s="12" t="s">
        <v>15</v>
      </c>
      <c r="F1096" s="12" t="s">
        <v>4246</v>
      </c>
      <c r="G1096" s="12" t="s">
        <v>4247</v>
      </c>
      <c r="H1096" s="10">
        <v>945005</v>
      </c>
      <c r="I1096" s="12" t="s">
        <v>18</v>
      </c>
      <c r="J1096" s="11"/>
      <c r="K1096" s="12" t="s">
        <v>4248</v>
      </c>
      <c r="L1096" s="10">
        <v>511</v>
      </c>
      <c r="M1096" s="12" t="s">
        <v>4249</v>
      </c>
    </row>
    <row r="1097" spans="1:13" ht="20.149999999999999" customHeight="1">
      <c r="A1097" s="8" t="s">
        <v>14</v>
      </c>
      <c r="B1097" s="9">
        <v>1110863</v>
      </c>
      <c r="C1097" s="10">
        <v>1113406</v>
      </c>
      <c r="D1097" s="11"/>
      <c r="E1097" s="12" t="s">
        <v>15</v>
      </c>
      <c r="F1097" s="12" t="s">
        <v>4250</v>
      </c>
      <c r="G1097" s="12" t="s">
        <v>4251</v>
      </c>
      <c r="H1097" s="10">
        <v>945624</v>
      </c>
      <c r="I1097" s="12" t="s">
        <v>18</v>
      </c>
      <c r="J1097" s="11"/>
      <c r="K1097" s="12" t="s">
        <v>4252</v>
      </c>
      <c r="L1097" s="10">
        <v>847</v>
      </c>
      <c r="M1097" s="12" t="s">
        <v>4253</v>
      </c>
    </row>
    <row r="1098" spans="1:13" ht="20.149999999999999" customHeight="1">
      <c r="A1098" s="8" t="s">
        <v>14</v>
      </c>
      <c r="B1098" s="9">
        <v>1113579</v>
      </c>
      <c r="C1098" s="10">
        <v>1113806</v>
      </c>
      <c r="D1098" s="11"/>
      <c r="E1098" s="12" t="s">
        <v>15</v>
      </c>
      <c r="F1098" s="12" t="s">
        <v>4254</v>
      </c>
      <c r="G1098" s="12" t="s">
        <v>4255</v>
      </c>
      <c r="H1098" s="10">
        <v>945613</v>
      </c>
      <c r="I1098" s="12" t="s">
        <v>18</v>
      </c>
      <c r="J1098" s="11"/>
      <c r="K1098" s="12" t="s">
        <v>4256</v>
      </c>
      <c r="L1098" s="10">
        <v>75</v>
      </c>
      <c r="M1098" s="12" t="s">
        <v>4257</v>
      </c>
    </row>
    <row r="1099" spans="1:13" ht="20.149999999999999" customHeight="1">
      <c r="A1099" s="8" t="s">
        <v>14</v>
      </c>
      <c r="B1099" s="9">
        <v>1113807</v>
      </c>
      <c r="C1099" s="10">
        <v>1114181</v>
      </c>
      <c r="D1099" s="11"/>
      <c r="E1099" s="12" t="s">
        <v>37</v>
      </c>
      <c r="F1099" s="12" t="s">
        <v>4258</v>
      </c>
      <c r="G1099" s="12" t="s">
        <v>4259</v>
      </c>
      <c r="H1099" s="10">
        <v>945612</v>
      </c>
      <c r="I1099" s="12" t="s">
        <v>18</v>
      </c>
      <c r="J1099" s="11"/>
      <c r="K1099" s="12" t="s">
        <v>4260</v>
      </c>
      <c r="L1099" s="10">
        <v>124</v>
      </c>
      <c r="M1099" s="12" t="s">
        <v>4261</v>
      </c>
    </row>
    <row r="1100" spans="1:13" ht="20.149999999999999" customHeight="1">
      <c r="A1100" s="8" t="s">
        <v>14</v>
      </c>
      <c r="B1100" s="9">
        <v>1114264</v>
      </c>
      <c r="C1100" s="10">
        <v>1115490</v>
      </c>
      <c r="D1100" s="11"/>
      <c r="E1100" s="12" t="s">
        <v>37</v>
      </c>
      <c r="F1100" s="12" t="s">
        <v>4262</v>
      </c>
      <c r="G1100" s="12" t="s">
        <v>4263</v>
      </c>
      <c r="H1100" s="10">
        <v>945627</v>
      </c>
      <c r="I1100" s="12" t="s">
        <v>18</v>
      </c>
      <c r="J1100" s="11"/>
      <c r="K1100" s="12" t="s">
        <v>4264</v>
      </c>
      <c r="L1100" s="10">
        <v>408</v>
      </c>
      <c r="M1100" s="12" t="s">
        <v>4265</v>
      </c>
    </row>
    <row r="1101" spans="1:13" ht="20.149999999999999" customHeight="1">
      <c r="A1101" s="8" t="s">
        <v>14</v>
      </c>
      <c r="B1101" s="9">
        <v>1115662</v>
      </c>
      <c r="C1101" s="10">
        <v>1116582</v>
      </c>
      <c r="D1101" s="11"/>
      <c r="E1101" s="12" t="s">
        <v>37</v>
      </c>
      <c r="F1101" s="12" t="s">
        <v>4266</v>
      </c>
      <c r="G1101" s="12" t="s">
        <v>4267</v>
      </c>
      <c r="H1101" s="10">
        <v>946216</v>
      </c>
      <c r="I1101" s="12" t="s">
        <v>18</v>
      </c>
      <c r="J1101" s="11"/>
      <c r="K1101" s="12" t="s">
        <v>4268</v>
      </c>
      <c r="L1101" s="10">
        <v>306</v>
      </c>
      <c r="M1101" s="12" t="s">
        <v>4269</v>
      </c>
    </row>
    <row r="1102" spans="1:13" ht="20.149999999999999" customHeight="1">
      <c r="A1102" s="8" t="s">
        <v>14</v>
      </c>
      <c r="B1102" s="9">
        <v>1116807</v>
      </c>
      <c r="C1102" s="10">
        <v>1117859</v>
      </c>
      <c r="D1102" s="11"/>
      <c r="E1102" s="12" t="s">
        <v>15</v>
      </c>
      <c r="F1102" s="12" t="s">
        <v>4270</v>
      </c>
      <c r="G1102" s="12" t="s">
        <v>4271</v>
      </c>
      <c r="H1102" s="10">
        <v>945601</v>
      </c>
      <c r="I1102" s="12" t="s">
        <v>18</v>
      </c>
      <c r="J1102" s="11"/>
      <c r="K1102" s="12" t="s">
        <v>4272</v>
      </c>
      <c r="L1102" s="10">
        <v>350</v>
      </c>
      <c r="M1102" s="12" t="s">
        <v>4273</v>
      </c>
    </row>
    <row r="1103" spans="1:13" ht="20.149999999999999" customHeight="1">
      <c r="A1103" s="8" t="s">
        <v>14</v>
      </c>
      <c r="B1103" s="9">
        <v>1117901</v>
      </c>
      <c r="C1103" s="10">
        <v>1118476</v>
      </c>
      <c r="D1103" s="11"/>
      <c r="E1103" s="12" t="s">
        <v>37</v>
      </c>
      <c r="F1103" s="12" t="s">
        <v>4274</v>
      </c>
      <c r="G1103" s="12" t="s">
        <v>4275</v>
      </c>
      <c r="H1103" s="10">
        <v>946145</v>
      </c>
      <c r="I1103" s="12" t="s">
        <v>18</v>
      </c>
      <c r="J1103" s="11"/>
      <c r="K1103" s="12" t="s">
        <v>4276</v>
      </c>
      <c r="L1103" s="10">
        <v>191</v>
      </c>
      <c r="M1103" s="12" t="s">
        <v>4277</v>
      </c>
    </row>
    <row r="1104" spans="1:13" ht="20.149999999999999" customHeight="1">
      <c r="A1104" s="8" t="s">
        <v>14</v>
      </c>
      <c r="B1104" s="9">
        <v>1118480</v>
      </c>
      <c r="C1104" s="10">
        <v>1119046</v>
      </c>
      <c r="D1104" s="11"/>
      <c r="E1104" s="12" t="s">
        <v>37</v>
      </c>
      <c r="F1104" s="12" t="s">
        <v>4278</v>
      </c>
      <c r="G1104" s="12" t="s">
        <v>4279</v>
      </c>
      <c r="H1104" s="10">
        <v>945628</v>
      </c>
      <c r="I1104" s="12" t="s">
        <v>18</v>
      </c>
      <c r="J1104" s="11"/>
      <c r="K1104" s="12" t="s">
        <v>4280</v>
      </c>
      <c r="L1104" s="10">
        <v>188</v>
      </c>
      <c r="M1104" s="12" t="s">
        <v>4281</v>
      </c>
    </row>
    <row r="1105" spans="1:13" ht="20.149999999999999" customHeight="1">
      <c r="A1105" s="8" t="s">
        <v>14</v>
      </c>
      <c r="B1105" s="9">
        <v>1119307</v>
      </c>
      <c r="C1105" s="10">
        <v>1119447</v>
      </c>
      <c r="D1105" s="11"/>
      <c r="E1105" s="12" t="s">
        <v>37</v>
      </c>
      <c r="F1105" s="12" t="s">
        <v>4282</v>
      </c>
      <c r="G1105" s="12" t="s">
        <v>4283</v>
      </c>
      <c r="H1105" s="10">
        <v>945629</v>
      </c>
      <c r="I1105" s="12" t="s">
        <v>18</v>
      </c>
      <c r="J1105" s="11"/>
      <c r="K1105" s="12" t="s">
        <v>4284</v>
      </c>
      <c r="L1105" s="10">
        <v>46</v>
      </c>
      <c r="M1105" s="12" t="s">
        <v>4285</v>
      </c>
    </row>
    <row r="1106" spans="1:13" ht="20.149999999999999" customHeight="1">
      <c r="A1106" s="8" t="s">
        <v>14</v>
      </c>
      <c r="B1106" s="9">
        <v>1119468</v>
      </c>
      <c r="C1106" s="10">
        <v>1120586</v>
      </c>
      <c r="D1106" s="11"/>
      <c r="E1106" s="12" t="s">
        <v>37</v>
      </c>
      <c r="F1106" s="12" t="s">
        <v>4286</v>
      </c>
      <c r="G1106" s="12" t="s">
        <v>4287</v>
      </c>
      <c r="H1106" s="10">
        <v>944983</v>
      </c>
      <c r="I1106" s="12" t="s">
        <v>18</v>
      </c>
      <c r="J1106" s="11"/>
      <c r="K1106" s="12" t="s">
        <v>4288</v>
      </c>
      <c r="L1106" s="10">
        <v>372</v>
      </c>
      <c r="M1106" s="12" t="s">
        <v>4289</v>
      </c>
    </row>
    <row r="1107" spans="1:13" ht="20.149999999999999" customHeight="1">
      <c r="A1107" s="8" t="s">
        <v>14</v>
      </c>
      <c r="B1107" s="9">
        <v>1120701</v>
      </c>
      <c r="C1107" s="10">
        <v>1120955</v>
      </c>
      <c r="D1107" s="11"/>
      <c r="E1107" s="12" t="s">
        <v>37</v>
      </c>
      <c r="F1107" s="12" t="s">
        <v>3398</v>
      </c>
      <c r="G1107" s="12" t="s">
        <v>4290</v>
      </c>
      <c r="H1107" s="10">
        <v>946104</v>
      </c>
      <c r="I1107" s="12" t="s">
        <v>18</v>
      </c>
      <c r="J1107" s="11"/>
      <c r="K1107" s="12" t="s">
        <v>4291</v>
      </c>
      <c r="L1107" s="10">
        <v>84</v>
      </c>
      <c r="M1107" s="12" t="s">
        <v>4292</v>
      </c>
    </row>
    <row r="1108" spans="1:13" ht="20.149999999999999" customHeight="1">
      <c r="A1108" s="8" t="s">
        <v>14</v>
      </c>
      <c r="B1108" s="9">
        <v>1121242</v>
      </c>
      <c r="C1108" s="10">
        <v>1121487</v>
      </c>
      <c r="D1108" s="11"/>
      <c r="E1108" s="12" t="s">
        <v>37</v>
      </c>
      <c r="F1108" s="12" t="s">
        <v>4293</v>
      </c>
      <c r="G1108" s="12" t="s">
        <v>4294</v>
      </c>
      <c r="H1108" s="10">
        <v>945022</v>
      </c>
      <c r="I1108" s="12" t="s">
        <v>18</v>
      </c>
      <c r="J1108" s="11"/>
      <c r="K1108" s="12" t="s">
        <v>4295</v>
      </c>
      <c r="L1108" s="10">
        <v>81</v>
      </c>
      <c r="M1108" s="12" t="s">
        <v>4296</v>
      </c>
    </row>
    <row r="1109" spans="1:13" ht="20.149999999999999" customHeight="1">
      <c r="A1109" s="8" t="s">
        <v>14</v>
      </c>
      <c r="B1109" s="9">
        <v>1121561</v>
      </c>
      <c r="C1109" s="10">
        <v>1122607</v>
      </c>
      <c r="D1109" s="11"/>
      <c r="E1109" s="12" t="s">
        <v>37</v>
      </c>
      <c r="F1109" s="12" t="s">
        <v>4297</v>
      </c>
      <c r="G1109" s="12" t="s">
        <v>4298</v>
      </c>
      <c r="H1109" s="10">
        <v>945787</v>
      </c>
      <c r="I1109" s="12" t="s">
        <v>18</v>
      </c>
      <c r="J1109" s="11"/>
      <c r="K1109" s="12" t="s">
        <v>4299</v>
      </c>
      <c r="L1109" s="10">
        <v>348</v>
      </c>
      <c r="M1109" s="12" t="s">
        <v>4300</v>
      </c>
    </row>
    <row r="1110" spans="1:13" ht="20.149999999999999" customHeight="1">
      <c r="A1110" s="8" t="s">
        <v>14</v>
      </c>
      <c r="B1110" s="9">
        <v>1122713</v>
      </c>
      <c r="C1110" s="10">
        <v>1123273</v>
      </c>
      <c r="D1110" s="11"/>
      <c r="E1110" s="12" t="s">
        <v>37</v>
      </c>
      <c r="F1110" s="12" t="s">
        <v>4301</v>
      </c>
      <c r="G1110" s="12" t="s">
        <v>4302</v>
      </c>
      <c r="H1110" s="10">
        <v>947377</v>
      </c>
      <c r="I1110" s="12" t="s">
        <v>18</v>
      </c>
      <c r="J1110" s="11"/>
      <c r="K1110" s="12" t="s">
        <v>4303</v>
      </c>
      <c r="L1110" s="10">
        <v>186</v>
      </c>
      <c r="M1110" s="12" t="s">
        <v>4304</v>
      </c>
    </row>
    <row r="1111" spans="1:13" ht="20.149999999999999" customHeight="1">
      <c r="A1111" s="8" t="s">
        <v>14</v>
      </c>
      <c r="B1111" s="9">
        <v>1123407</v>
      </c>
      <c r="C1111" s="10">
        <v>1124054</v>
      </c>
      <c r="D1111" s="11"/>
      <c r="E1111" s="12" t="s">
        <v>37</v>
      </c>
      <c r="F1111" s="12" t="s">
        <v>4305</v>
      </c>
      <c r="G1111" s="12" t="s">
        <v>4306</v>
      </c>
      <c r="H1111" s="10">
        <v>946926</v>
      </c>
      <c r="I1111" s="12" t="s">
        <v>18</v>
      </c>
      <c r="J1111" s="11"/>
      <c r="K1111" s="12" t="s">
        <v>4307</v>
      </c>
      <c r="L1111" s="10">
        <v>215</v>
      </c>
      <c r="M1111" s="12" t="s">
        <v>4308</v>
      </c>
    </row>
    <row r="1112" spans="1:13" ht="20.149999999999999" customHeight="1">
      <c r="A1112" s="8" t="s">
        <v>14</v>
      </c>
      <c r="B1112" s="9">
        <v>1124118</v>
      </c>
      <c r="C1112" s="10">
        <v>1125326</v>
      </c>
      <c r="D1112" s="11"/>
      <c r="E1112" s="12" t="s">
        <v>37</v>
      </c>
      <c r="F1112" s="12" t="s">
        <v>4309</v>
      </c>
      <c r="G1112" s="12" t="s">
        <v>4310</v>
      </c>
      <c r="H1112" s="10">
        <v>946920</v>
      </c>
      <c r="I1112" s="12" t="s">
        <v>18</v>
      </c>
      <c r="J1112" s="11"/>
      <c r="K1112" s="12" t="s">
        <v>4311</v>
      </c>
      <c r="L1112" s="10">
        <v>402</v>
      </c>
      <c r="M1112" s="12" t="s">
        <v>4312</v>
      </c>
    </row>
    <row r="1113" spans="1:13" ht="20.149999999999999" customHeight="1">
      <c r="A1113" s="8" t="s">
        <v>14</v>
      </c>
      <c r="B1113" s="9">
        <v>1125562</v>
      </c>
      <c r="C1113" s="10">
        <v>1126146</v>
      </c>
      <c r="D1113" s="11"/>
      <c r="E1113" s="12" t="s">
        <v>15</v>
      </c>
      <c r="F1113" s="12" t="s">
        <v>4313</v>
      </c>
      <c r="G1113" s="12" t="s">
        <v>4314</v>
      </c>
      <c r="H1113" s="10">
        <v>946910</v>
      </c>
      <c r="I1113" s="12" t="s">
        <v>18</v>
      </c>
      <c r="J1113" s="11"/>
      <c r="K1113" s="12" t="s">
        <v>4315</v>
      </c>
      <c r="L1113" s="10">
        <v>194</v>
      </c>
      <c r="M1113" s="12" t="s">
        <v>4316</v>
      </c>
    </row>
    <row r="1114" spans="1:13" ht="20.149999999999999" customHeight="1">
      <c r="A1114" s="8" t="s">
        <v>14</v>
      </c>
      <c r="B1114" s="9">
        <v>1126157</v>
      </c>
      <c r="C1114" s="10">
        <v>1126804</v>
      </c>
      <c r="D1114" s="11"/>
      <c r="E1114" s="12" t="s">
        <v>15</v>
      </c>
      <c r="F1114" s="12" t="s">
        <v>4317</v>
      </c>
      <c r="G1114" s="12" t="s">
        <v>4318</v>
      </c>
      <c r="H1114" s="10">
        <v>945633</v>
      </c>
      <c r="I1114" s="12" t="s">
        <v>18</v>
      </c>
      <c r="J1114" s="11"/>
      <c r="K1114" s="12" t="s">
        <v>4319</v>
      </c>
      <c r="L1114" s="10">
        <v>215</v>
      </c>
      <c r="M1114" s="12" t="s">
        <v>4320</v>
      </c>
    </row>
    <row r="1115" spans="1:13" ht="20.149999999999999" customHeight="1">
      <c r="A1115" s="8" t="s">
        <v>14</v>
      </c>
      <c r="B1115" s="9">
        <v>1126806</v>
      </c>
      <c r="C1115" s="10">
        <v>1127729</v>
      </c>
      <c r="D1115" s="11"/>
      <c r="E1115" s="12" t="s">
        <v>15</v>
      </c>
      <c r="F1115" s="12" t="s">
        <v>4321</v>
      </c>
      <c r="G1115" s="12" t="s">
        <v>4322</v>
      </c>
      <c r="H1115" s="10">
        <v>945204</v>
      </c>
      <c r="I1115" s="12" t="s">
        <v>18</v>
      </c>
      <c r="J1115" s="11"/>
      <c r="K1115" s="12" t="s">
        <v>4323</v>
      </c>
      <c r="L1115" s="10">
        <v>307</v>
      </c>
      <c r="M1115" s="12" t="s">
        <v>4324</v>
      </c>
    </row>
    <row r="1116" spans="1:13" ht="20.149999999999999" customHeight="1">
      <c r="A1116" s="8" t="s">
        <v>14</v>
      </c>
      <c r="B1116" s="9">
        <v>1127839</v>
      </c>
      <c r="C1116" s="10">
        <v>1129374</v>
      </c>
      <c r="D1116" s="11"/>
      <c r="E1116" s="12" t="s">
        <v>15</v>
      </c>
      <c r="F1116" s="12" t="s">
        <v>4325</v>
      </c>
      <c r="G1116" s="12" t="s">
        <v>4326</v>
      </c>
      <c r="H1116" s="10">
        <v>945487</v>
      </c>
      <c r="I1116" s="12" t="s">
        <v>18</v>
      </c>
      <c r="J1116" s="11"/>
      <c r="K1116" s="12" t="s">
        <v>4327</v>
      </c>
      <c r="L1116" s="10">
        <v>511</v>
      </c>
      <c r="M1116" s="12" t="s">
        <v>4328</v>
      </c>
    </row>
    <row r="1117" spans="1:13" ht="20.149999999999999" customHeight="1">
      <c r="A1117" s="8" t="s">
        <v>14</v>
      </c>
      <c r="B1117" s="9">
        <v>1129414</v>
      </c>
      <c r="C1117" s="10">
        <v>1129830</v>
      </c>
      <c r="D1117" s="11"/>
      <c r="E1117" s="12" t="s">
        <v>37</v>
      </c>
      <c r="F1117" s="12" t="s">
        <v>4329</v>
      </c>
      <c r="G1117" s="12" t="s">
        <v>4330</v>
      </c>
      <c r="H1117" s="10">
        <v>945634</v>
      </c>
      <c r="I1117" s="12" t="s">
        <v>18</v>
      </c>
      <c r="J1117" s="11"/>
      <c r="K1117" s="12" t="s">
        <v>4331</v>
      </c>
      <c r="L1117" s="10">
        <v>138</v>
      </c>
      <c r="M1117" s="12" t="s">
        <v>4332</v>
      </c>
    </row>
    <row r="1118" spans="1:13" ht="20.149999999999999" customHeight="1">
      <c r="A1118" s="8" t="s">
        <v>14</v>
      </c>
      <c r="B1118" s="9">
        <v>1129835</v>
      </c>
      <c r="C1118" s="10">
        <v>1130128</v>
      </c>
      <c r="D1118" s="11"/>
      <c r="E1118" s="12" t="s">
        <v>37</v>
      </c>
      <c r="F1118" s="12" t="s">
        <v>4333</v>
      </c>
      <c r="G1118" s="12" t="s">
        <v>4334</v>
      </c>
      <c r="H1118" s="10">
        <v>946684</v>
      </c>
      <c r="I1118" s="12" t="s">
        <v>18</v>
      </c>
      <c r="J1118" s="11"/>
      <c r="K1118" s="12" t="s">
        <v>4335</v>
      </c>
      <c r="L1118" s="10">
        <v>97</v>
      </c>
      <c r="M1118" s="12" t="s">
        <v>4336</v>
      </c>
    </row>
    <row r="1119" spans="1:13" ht="20.149999999999999" customHeight="1">
      <c r="A1119" s="8" t="s">
        <v>14</v>
      </c>
      <c r="B1119" s="9">
        <v>1130204</v>
      </c>
      <c r="C1119" s="10">
        <v>1130863</v>
      </c>
      <c r="D1119" s="11"/>
      <c r="E1119" s="12" t="s">
        <v>37</v>
      </c>
      <c r="F1119" s="12" t="s">
        <v>4337</v>
      </c>
      <c r="G1119" s="12" t="s">
        <v>4338</v>
      </c>
      <c r="H1119" s="10">
        <v>946300</v>
      </c>
      <c r="I1119" s="12" t="s">
        <v>18</v>
      </c>
      <c r="J1119" s="11"/>
      <c r="K1119" s="12" t="s">
        <v>4339</v>
      </c>
      <c r="L1119" s="10">
        <v>219</v>
      </c>
      <c r="M1119" s="12" t="s">
        <v>4340</v>
      </c>
    </row>
    <row r="1120" spans="1:13" ht="20.149999999999999" customHeight="1">
      <c r="A1120" s="8" t="s">
        <v>14</v>
      </c>
      <c r="B1120" s="9">
        <v>1131018</v>
      </c>
      <c r="C1120" s="10">
        <v>1131434</v>
      </c>
      <c r="D1120" s="11"/>
      <c r="E1120" s="12" t="s">
        <v>15</v>
      </c>
      <c r="F1120" s="12" t="s">
        <v>4341</v>
      </c>
      <c r="G1120" s="12" t="s">
        <v>4342</v>
      </c>
      <c r="H1120" s="10">
        <v>945678</v>
      </c>
      <c r="I1120" s="12" t="s">
        <v>18</v>
      </c>
      <c r="J1120" s="11"/>
      <c r="K1120" s="12" t="s">
        <v>4343</v>
      </c>
      <c r="L1120" s="10">
        <v>138</v>
      </c>
      <c r="M1120" s="12" t="s">
        <v>4344</v>
      </c>
    </row>
    <row r="1121" spans="1:13" ht="20.149999999999999" customHeight="1">
      <c r="A1121" s="8" t="s">
        <v>14</v>
      </c>
      <c r="B1121" s="9">
        <v>1131438</v>
      </c>
      <c r="C1121" s="10">
        <v>1131842</v>
      </c>
      <c r="D1121" s="11"/>
      <c r="E1121" s="12" t="s">
        <v>15</v>
      </c>
      <c r="F1121" s="12" t="s">
        <v>4345</v>
      </c>
      <c r="G1121" s="12" t="s">
        <v>4346</v>
      </c>
      <c r="H1121" s="10">
        <v>946687</v>
      </c>
      <c r="I1121" s="12" t="s">
        <v>18</v>
      </c>
      <c r="J1121" s="11"/>
      <c r="K1121" s="12" t="s">
        <v>4347</v>
      </c>
      <c r="L1121" s="10">
        <v>134</v>
      </c>
      <c r="M1121" s="12" t="s">
        <v>4348</v>
      </c>
    </row>
    <row r="1122" spans="1:13" ht="20.149999999999999" customHeight="1">
      <c r="A1122" s="8" t="s">
        <v>14</v>
      </c>
      <c r="B1122" s="9">
        <v>1131854</v>
      </c>
      <c r="C1122" s="10">
        <v>1132549</v>
      </c>
      <c r="D1122" s="11"/>
      <c r="E1122" s="12" t="s">
        <v>15</v>
      </c>
      <c r="F1122" s="12" t="s">
        <v>4349</v>
      </c>
      <c r="G1122" s="12" t="s">
        <v>4350</v>
      </c>
      <c r="H1122" s="10">
        <v>945813</v>
      </c>
      <c r="I1122" s="12" t="s">
        <v>18</v>
      </c>
      <c r="J1122" s="11"/>
      <c r="K1122" s="12" t="s">
        <v>4351</v>
      </c>
      <c r="L1122" s="10">
        <v>231</v>
      </c>
      <c r="M1122" s="12" t="s">
        <v>4352</v>
      </c>
    </row>
    <row r="1123" spans="1:13" ht="20.149999999999999" customHeight="1">
      <c r="A1123" s="8" t="s">
        <v>14</v>
      </c>
      <c r="B1123" s="9">
        <v>1132574</v>
      </c>
      <c r="C1123" s="10">
        <v>1133782</v>
      </c>
      <c r="D1123" s="11"/>
      <c r="E1123" s="12" t="s">
        <v>15</v>
      </c>
      <c r="F1123" s="12" t="s">
        <v>4353</v>
      </c>
      <c r="G1123" s="12" t="s">
        <v>4354</v>
      </c>
      <c r="H1123" s="10">
        <v>945636</v>
      </c>
      <c r="I1123" s="12" t="s">
        <v>18</v>
      </c>
      <c r="J1123" s="11"/>
      <c r="K1123" s="12" t="s">
        <v>4355</v>
      </c>
      <c r="L1123" s="10">
        <v>402</v>
      </c>
      <c r="M1123" s="12" t="s">
        <v>4356</v>
      </c>
    </row>
    <row r="1124" spans="1:13" ht="20.149999999999999" customHeight="1">
      <c r="A1124" s="8" t="s">
        <v>14</v>
      </c>
      <c r="B1124" s="9">
        <v>1133802</v>
      </c>
      <c r="C1124" s="10">
        <v>1134557</v>
      </c>
      <c r="D1124" s="11"/>
      <c r="E1124" s="12" t="s">
        <v>15</v>
      </c>
      <c r="F1124" s="12" t="s">
        <v>4357</v>
      </c>
      <c r="G1124" s="12" t="s">
        <v>4358</v>
      </c>
      <c r="H1124" s="10">
        <v>945639</v>
      </c>
      <c r="I1124" s="12" t="s">
        <v>18</v>
      </c>
      <c r="J1124" s="11"/>
      <c r="K1124" s="12" t="s">
        <v>4359</v>
      </c>
      <c r="L1124" s="10">
        <v>251</v>
      </c>
      <c r="M1124" s="12" t="s">
        <v>4360</v>
      </c>
    </row>
    <row r="1125" spans="1:13" ht="20.149999999999999" customHeight="1">
      <c r="A1125" s="8" t="s">
        <v>14</v>
      </c>
      <c r="B1125" s="9">
        <v>1134729</v>
      </c>
      <c r="C1125" s="10">
        <v>1135511</v>
      </c>
      <c r="D1125" s="11"/>
      <c r="E1125" s="12" t="s">
        <v>15</v>
      </c>
      <c r="F1125" s="12" t="s">
        <v>4361</v>
      </c>
      <c r="G1125" s="12" t="s">
        <v>4362</v>
      </c>
      <c r="H1125" s="10">
        <v>945647</v>
      </c>
      <c r="I1125" s="12" t="s">
        <v>18</v>
      </c>
      <c r="J1125" s="11"/>
      <c r="K1125" s="12" t="s">
        <v>4363</v>
      </c>
      <c r="L1125" s="10">
        <v>260</v>
      </c>
      <c r="M1125" s="12" t="s">
        <v>4364</v>
      </c>
    </row>
    <row r="1126" spans="1:13" ht="20.149999999999999" customHeight="1">
      <c r="A1126" s="8" t="s">
        <v>14</v>
      </c>
      <c r="B1126" s="9">
        <v>1135564</v>
      </c>
      <c r="C1126" s="10">
        <v>1136262</v>
      </c>
      <c r="D1126" s="11"/>
      <c r="E1126" s="12" t="s">
        <v>15</v>
      </c>
      <c r="F1126" s="12" t="s">
        <v>4365</v>
      </c>
      <c r="G1126" s="12" t="s">
        <v>4366</v>
      </c>
      <c r="H1126" s="10">
        <v>946996</v>
      </c>
      <c r="I1126" s="12" t="s">
        <v>18</v>
      </c>
      <c r="J1126" s="11"/>
      <c r="K1126" s="12" t="s">
        <v>4367</v>
      </c>
      <c r="L1126" s="10">
        <v>232</v>
      </c>
      <c r="M1126" s="12" t="s">
        <v>4368</v>
      </c>
    </row>
    <row r="1127" spans="1:13" ht="20.149999999999999" customHeight="1">
      <c r="A1127" s="8" t="s">
        <v>14</v>
      </c>
      <c r="B1127" s="9">
        <v>1136274</v>
      </c>
      <c r="C1127" s="10">
        <v>1137371</v>
      </c>
      <c r="D1127" s="11"/>
      <c r="E1127" s="12" t="s">
        <v>15</v>
      </c>
      <c r="F1127" s="12" t="s">
        <v>4369</v>
      </c>
      <c r="G1127" s="12" t="s">
        <v>4370</v>
      </c>
      <c r="H1127" s="10">
        <v>947534</v>
      </c>
      <c r="I1127" s="12" t="s">
        <v>18</v>
      </c>
      <c r="J1127" s="11"/>
      <c r="K1127" s="12" t="s">
        <v>4371</v>
      </c>
      <c r="L1127" s="10">
        <v>365</v>
      </c>
      <c r="M1127" s="12" t="s">
        <v>4372</v>
      </c>
    </row>
    <row r="1128" spans="1:13" ht="20.149999999999999" customHeight="1">
      <c r="A1128" s="8" t="s">
        <v>14</v>
      </c>
      <c r="B1128" s="9">
        <v>1137371</v>
      </c>
      <c r="C1128" s="10">
        <v>1138312</v>
      </c>
      <c r="D1128" s="11"/>
      <c r="E1128" s="12" t="s">
        <v>15</v>
      </c>
      <c r="F1128" s="12" t="s">
        <v>4373</v>
      </c>
      <c r="G1128" s="12" t="s">
        <v>4374</v>
      </c>
      <c r="H1128" s="10">
        <v>947456</v>
      </c>
      <c r="I1128" s="12" t="s">
        <v>18</v>
      </c>
      <c r="J1128" s="11"/>
      <c r="K1128" s="12" t="s">
        <v>4375</v>
      </c>
      <c r="L1128" s="10">
        <v>313</v>
      </c>
      <c r="M1128" s="12" t="s">
        <v>4376</v>
      </c>
    </row>
    <row r="1129" spans="1:13" ht="20.149999999999999" customHeight="1">
      <c r="A1129" s="8" t="s">
        <v>14</v>
      </c>
      <c r="B1129" s="9">
        <v>1138378</v>
      </c>
      <c r="C1129" s="10">
        <v>1140021</v>
      </c>
      <c r="D1129" s="11"/>
      <c r="E1129" s="12" t="s">
        <v>15</v>
      </c>
      <c r="F1129" s="12" t="s">
        <v>4377</v>
      </c>
      <c r="G1129" s="12" t="s">
        <v>4378</v>
      </c>
      <c r="H1129" s="10">
        <v>945648</v>
      </c>
      <c r="I1129" s="12" t="s">
        <v>18</v>
      </c>
      <c r="J1129" s="11"/>
      <c r="K1129" s="12" t="s">
        <v>4379</v>
      </c>
      <c r="L1129" s="10">
        <v>547</v>
      </c>
      <c r="M1129" s="12" t="s">
        <v>4380</v>
      </c>
    </row>
    <row r="1130" spans="1:13" ht="20.149999999999999" customHeight="1">
      <c r="A1130" s="8" t="s">
        <v>14</v>
      </c>
      <c r="B1130" s="9">
        <v>1140033</v>
      </c>
      <c r="C1130" s="10">
        <v>1140986</v>
      </c>
      <c r="D1130" s="11"/>
      <c r="E1130" s="12" t="s">
        <v>15</v>
      </c>
      <c r="F1130" s="12" t="s">
        <v>4381</v>
      </c>
      <c r="G1130" s="12" t="s">
        <v>4382</v>
      </c>
      <c r="H1130" s="10">
        <v>945646</v>
      </c>
      <c r="I1130" s="12" t="s">
        <v>18</v>
      </c>
      <c r="J1130" s="11"/>
      <c r="K1130" s="12" t="s">
        <v>4383</v>
      </c>
      <c r="L1130" s="10">
        <v>317</v>
      </c>
      <c r="M1130" s="12" t="s">
        <v>4384</v>
      </c>
    </row>
    <row r="1131" spans="1:13" ht="20.149999999999999" customHeight="1">
      <c r="A1131" s="8" t="s">
        <v>14</v>
      </c>
      <c r="B1131" s="9">
        <v>1140986</v>
      </c>
      <c r="C1131" s="10">
        <v>1141063</v>
      </c>
      <c r="D1131" s="11"/>
      <c r="E1131" s="12" t="s">
        <v>15</v>
      </c>
      <c r="F1131" s="12" t="s">
        <v>4385</v>
      </c>
      <c r="G1131" s="12" t="s">
        <v>4386</v>
      </c>
      <c r="H1131" s="10">
        <v>71004558</v>
      </c>
      <c r="I1131" s="12" t="s">
        <v>92</v>
      </c>
      <c r="J1131" s="11"/>
      <c r="K1131" s="11"/>
      <c r="L1131" s="11"/>
      <c r="M1131" s="12" t="s">
        <v>4387</v>
      </c>
    </row>
    <row r="1132" spans="1:13" ht="20.149999999999999" customHeight="1">
      <c r="A1132" s="8" t="s">
        <v>14</v>
      </c>
      <c r="B1132" s="9">
        <v>1141182</v>
      </c>
      <c r="C1132" s="10">
        <v>1144367</v>
      </c>
      <c r="D1132" s="11"/>
      <c r="E1132" s="12" t="s">
        <v>37</v>
      </c>
      <c r="F1132" s="12" t="s">
        <v>4388</v>
      </c>
      <c r="G1132" s="12" t="s">
        <v>4389</v>
      </c>
      <c r="H1132" s="10">
        <v>945641</v>
      </c>
      <c r="I1132" s="12" t="s">
        <v>18</v>
      </c>
      <c r="J1132" s="11"/>
      <c r="K1132" s="12" t="s">
        <v>4390</v>
      </c>
      <c r="L1132" s="10">
        <v>1061</v>
      </c>
      <c r="M1132" s="12" t="s">
        <v>4391</v>
      </c>
    </row>
    <row r="1133" spans="1:13" ht="20.149999999999999" customHeight="1">
      <c r="A1133" s="8" t="s">
        <v>14</v>
      </c>
      <c r="B1133" s="9">
        <v>1144502</v>
      </c>
      <c r="C1133" s="10">
        <v>1144822</v>
      </c>
      <c r="D1133" s="11"/>
      <c r="E1133" s="12" t="s">
        <v>15</v>
      </c>
      <c r="F1133" s="12" t="s">
        <v>4392</v>
      </c>
      <c r="G1133" s="12" t="s">
        <v>4393</v>
      </c>
      <c r="H1133" s="10">
        <v>945640</v>
      </c>
      <c r="I1133" s="12" t="s">
        <v>18</v>
      </c>
      <c r="J1133" s="11"/>
      <c r="K1133" s="12" t="s">
        <v>4394</v>
      </c>
      <c r="L1133" s="10">
        <v>106</v>
      </c>
      <c r="M1133" s="12" t="s">
        <v>4395</v>
      </c>
    </row>
    <row r="1134" spans="1:13" ht="20.149999999999999" customHeight="1">
      <c r="A1134" s="8" t="s">
        <v>14</v>
      </c>
      <c r="B1134" s="9">
        <v>1144940</v>
      </c>
      <c r="C1134" s="10">
        <v>1145899</v>
      </c>
      <c r="D1134" s="11"/>
      <c r="E1134" s="12" t="s">
        <v>15</v>
      </c>
      <c r="F1134" s="12" t="s">
        <v>4396</v>
      </c>
      <c r="G1134" s="12" t="s">
        <v>4397</v>
      </c>
      <c r="H1134" s="10">
        <v>945637</v>
      </c>
      <c r="I1134" s="12" t="s">
        <v>18</v>
      </c>
      <c r="J1134" s="11"/>
      <c r="K1134" s="12" t="s">
        <v>4398</v>
      </c>
      <c r="L1134" s="10">
        <v>319</v>
      </c>
      <c r="M1134" s="12" t="s">
        <v>4399</v>
      </c>
    </row>
    <row r="1135" spans="1:13" ht="20.149999999999999" customHeight="1">
      <c r="A1135" s="8" t="s">
        <v>14</v>
      </c>
      <c r="B1135" s="9">
        <v>1146011</v>
      </c>
      <c r="C1135" s="10">
        <v>1146595</v>
      </c>
      <c r="D1135" s="11"/>
      <c r="E1135" s="12" t="s">
        <v>37</v>
      </c>
      <c r="F1135" s="12" t="s">
        <v>4400</v>
      </c>
      <c r="G1135" s="12" t="s">
        <v>4401</v>
      </c>
      <c r="H1135" s="10">
        <v>945631</v>
      </c>
      <c r="I1135" s="12" t="s">
        <v>18</v>
      </c>
      <c r="J1135" s="11"/>
      <c r="K1135" s="12" t="s">
        <v>4402</v>
      </c>
      <c r="L1135" s="10">
        <v>194</v>
      </c>
      <c r="M1135" s="12" t="s">
        <v>4403</v>
      </c>
    </row>
    <row r="1136" spans="1:13" ht="20.149999999999999" customHeight="1">
      <c r="A1136" s="8" t="s">
        <v>14</v>
      </c>
      <c r="B1136" s="9">
        <v>1146589</v>
      </c>
      <c r="C1136" s="10">
        <v>1146757</v>
      </c>
      <c r="D1136" s="11"/>
      <c r="E1136" s="12" t="s">
        <v>15</v>
      </c>
      <c r="F1136" s="12" t="s">
        <v>4404</v>
      </c>
      <c r="G1136" s="12" t="s">
        <v>4405</v>
      </c>
      <c r="H1136" s="10">
        <v>2847755</v>
      </c>
      <c r="I1136" s="12" t="s">
        <v>92</v>
      </c>
      <c r="J1136" s="11"/>
      <c r="K1136" s="11"/>
      <c r="L1136" s="11"/>
      <c r="M1136" s="12" t="s">
        <v>4406</v>
      </c>
    </row>
    <row r="1137" spans="1:13" ht="20.149999999999999" customHeight="1">
      <c r="A1137" s="8" t="s">
        <v>14</v>
      </c>
      <c r="B1137" s="9">
        <v>1146794</v>
      </c>
      <c r="C1137" s="10">
        <v>1147315</v>
      </c>
      <c r="D1137" s="11"/>
      <c r="E1137" s="12" t="s">
        <v>15</v>
      </c>
      <c r="F1137" s="12" t="s">
        <v>4407</v>
      </c>
      <c r="G1137" s="12" t="s">
        <v>4408</v>
      </c>
      <c r="H1137" s="10">
        <v>945650</v>
      </c>
      <c r="I1137" s="12" t="s">
        <v>18</v>
      </c>
      <c r="J1137" s="11"/>
      <c r="K1137" s="12" t="s">
        <v>4409</v>
      </c>
      <c r="L1137" s="10">
        <v>173</v>
      </c>
      <c r="M1137" s="12" t="s">
        <v>4410</v>
      </c>
    </row>
    <row r="1138" spans="1:13" ht="20.149999999999999" customHeight="1">
      <c r="A1138" s="8" t="s">
        <v>14</v>
      </c>
      <c r="B1138" s="9">
        <v>1147367</v>
      </c>
      <c r="C1138" s="10">
        <v>1147540</v>
      </c>
      <c r="D1138" s="11"/>
      <c r="E1138" s="12" t="s">
        <v>15</v>
      </c>
      <c r="F1138" s="12" t="s">
        <v>4411</v>
      </c>
      <c r="G1138" s="12" t="s">
        <v>4412</v>
      </c>
      <c r="H1138" s="10">
        <v>945657</v>
      </c>
      <c r="I1138" s="12" t="s">
        <v>18</v>
      </c>
      <c r="J1138" s="11"/>
      <c r="K1138" s="12" t="s">
        <v>4413</v>
      </c>
      <c r="L1138" s="10">
        <v>57</v>
      </c>
      <c r="M1138" s="12" t="s">
        <v>4414</v>
      </c>
    </row>
    <row r="1139" spans="1:13" ht="20.149999999999999" customHeight="1">
      <c r="A1139" s="8" t="s">
        <v>14</v>
      </c>
      <c r="B1139" s="9">
        <v>1147621</v>
      </c>
      <c r="C1139" s="10">
        <v>1148691</v>
      </c>
      <c r="D1139" s="11"/>
      <c r="E1139" s="12" t="s">
        <v>15</v>
      </c>
      <c r="F1139" s="12" t="s">
        <v>4415</v>
      </c>
      <c r="G1139" s="12" t="s">
        <v>4416</v>
      </c>
      <c r="H1139" s="10">
        <v>946165</v>
      </c>
      <c r="I1139" s="12" t="s">
        <v>18</v>
      </c>
      <c r="J1139" s="11"/>
      <c r="K1139" s="12" t="s">
        <v>4417</v>
      </c>
      <c r="L1139" s="10">
        <v>356</v>
      </c>
      <c r="M1139" s="12" t="s">
        <v>4418</v>
      </c>
    </row>
    <row r="1140" spans="1:13" ht="20.149999999999999" customHeight="1">
      <c r="A1140" s="8" t="s">
        <v>14</v>
      </c>
      <c r="B1140" s="9">
        <v>1148759</v>
      </c>
      <c r="C1140" s="10">
        <v>1149712</v>
      </c>
      <c r="D1140" s="11"/>
      <c r="E1140" s="12" t="s">
        <v>15</v>
      </c>
      <c r="F1140" s="12" t="s">
        <v>4419</v>
      </c>
      <c r="G1140" s="12" t="s">
        <v>4420</v>
      </c>
      <c r="H1140" s="10">
        <v>946003</v>
      </c>
      <c r="I1140" s="12" t="s">
        <v>18</v>
      </c>
      <c r="J1140" s="11"/>
      <c r="K1140" s="12" t="s">
        <v>4421</v>
      </c>
      <c r="L1140" s="10">
        <v>317</v>
      </c>
      <c r="M1140" s="12" t="s">
        <v>4422</v>
      </c>
    </row>
    <row r="1141" spans="1:13" ht="20.149999999999999" customHeight="1">
      <c r="A1141" s="8" t="s">
        <v>14</v>
      </c>
      <c r="B1141" s="9">
        <v>1149728</v>
      </c>
      <c r="C1141" s="10">
        <v>1150657</v>
      </c>
      <c r="D1141" s="11"/>
      <c r="E1141" s="12" t="s">
        <v>15</v>
      </c>
      <c r="F1141" s="12" t="s">
        <v>4423</v>
      </c>
      <c r="G1141" s="12" t="s">
        <v>4424</v>
      </c>
      <c r="H1141" s="10">
        <v>945766</v>
      </c>
      <c r="I1141" s="12" t="s">
        <v>18</v>
      </c>
      <c r="J1141" s="11"/>
      <c r="K1141" s="12" t="s">
        <v>4425</v>
      </c>
      <c r="L1141" s="10">
        <v>309</v>
      </c>
      <c r="M1141" s="12" t="s">
        <v>4426</v>
      </c>
    </row>
    <row r="1142" spans="1:13" ht="20.149999999999999" customHeight="1">
      <c r="A1142" s="8" t="s">
        <v>14</v>
      </c>
      <c r="B1142" s="9">
        <v>1150670</v>
      </c>
      <c r="C1142" s="10">
        <v>1151404</v>
      </c>
      <c r="D1142" s="11"/>
      <c r="E1142" s="12" t="s">
        <v>15</v>
      </c>
      <c r="F1142" s="12" t="s">
        <v>4427</v>
      </c>
      <c r="G1142" s="12" t="s">
        <v>4428</v>
      </c>
      <c r="H1142" s="10">
        <v>945645</v>
      </c>
      <c r="I1142" s="12" t="s">
        <v>18</v>
      </c>
      <c r="J1142" s="11"/>
      <c r="K1142" s="12" t="s">
        <v>4429</v>
      </c>
      <c r="L1142" s="10">
        <v>244</v>
      </c>
      <c r="M1142" s="12" t="s">
        <v>4430</v>
      </c>
    </row>
    <row r="1143" spans="1:13" ht="20.149999999999999" customHeight="1">
      <c r="A1143" s="8" t="s">
        <v>14</v>
      </c>
      <c r="B1143" s="9">
        <v>1151615</v>
      </c>
      <c r="C1143" s="10">
        <v>1151851</v>
      </c>
      <c r="D1143" s="11"/>
      <c r="E1143" s="12" t="s">
        <v>15</v>
      </c>
      <c r="F1143" s="12" t="s">
        <v>4431</v>
      </c>
      <c r="G1143" s="12" t="s">
        <v>4432</v>
      </c>
      <c r="H1143" s="10">
        <v>944805</v>
      </c>
      <c r="I1143" s="12" t="s">
        <v>18</v>
      </c>
      <c r="J1143" s="11"/>
      <c r="K1143" s="12" t="s">
        <v>4433</v>
      </c>
      <c r="L1143" s="10">
        <v>78</v>
      </c>
      <c r="M1143" s="12" t="s">
        <v>4434</v>
      </c>
    </row>
    <row r="1144" spans="1:13" ht="20.149999999999999" customHeight="1">
      <c r="A1144" s="8" t="s">
        <v>14</v>
      </c>
      <c r="B1144" s="9">
        <v>1151939</v>
      </c>
      <c r="C1144" s="10">
        <v>1153180</v>
      </c>
      <c r="D1144" s="11"/>
      <c r="E1144" s="12" t="s">
        <v>15</v>
      </c>
      <c r="F1144" s="12" t="s">
        <v>4435</v>
      </c>
      <c r="G1144" s="12" t="s">
        <v>4436</v>
      </c>
      <c r="H1144" s="10">
        <v>946665</v>
      </c>
      <c r="I1144" s="12" t="s">
        <v>18</v>
      </c>
      <c r="J1144" s="11"/>
      <c r="K1144" s="12" t="s">
        <v>4437</v>
      </c>
      <c r="L1144" s="10">
        <v>413</v>
      </c>
      <c r="M1144" s="12" t="s">
        <v>4438</v>
      </c>
    </row>
    <row r="1145" spans="1:13" ht="20.149999999999999" customHeight="1">
      <c r="A1145" s="8" t="s">
        <v>14</v>
      </c>
      <c r="B1145" s="9">
        <v>1153300</v>
      </c>
      <c r="C1145" s="10">
        <v>1154109</v>
      </c>
      <c r="D1145" s="11"/>
      <c r="E1145" s="12" t="s">
        <v>15</v>
      </c>
      <c r="F1145" s="12" t="s">
        <v>4439</v>
      </c>
      <c r="G1145" s="12" t="s">
        <v>4440</v>
      </c>
      <c r="H1145" s="10">
        <v>946647</v>
      </c>
      <c r="I1145" s="12" t="s">
        <v>18</v>
      </c>
      <c r="J1145" s="11"/>
      <c r="K1145" s="12" t="s">
        <v>4441</v>
      </c>
      <c r="L1145" s="10">
        <v>269</v>
      </c>
      <c r="M1145" s="12" t="s">
        <v>4442</v>
      </c>
    </row>
    <row r="1146" spans="1:13" ht="20.149999999999999" customHeight="1">
      <c r="A1146" s="8" t="s">
        <v>14</v>
      </c>
      <c r="B1146" s="9">
        <v>1154112</v>
      </c>
      <c r="C1146" s="10">
        <v>1155134</v>
      </c>
      <c r="D1146" s="11"/>
      <c r="E1146" s="12" t="s">
        <v>15</v>
      </c>
      <c r="F1146" s="12" t="s">
        <v>4443</v>
      </c>
      <c r="G1146" s="12" t="s">
        <v>4444</v>
      </c>
      <c r="H1146" s="10">
        <v>945660</v>
      </c>
      <c r="I1146" s="12" t="s">
        <v>18</v>
      </c>
      <c r="J1146" s="11"/>
      <c r="K1146" s="12" t="s">
        <v>4445</v>
      </c>
      <c r="L1146" s="10">
        <v>340</v>
      </c>
      <c r="M1146" s="12" t="s">
        <v>4446</v>
      </c>
    </row>
    <row r="1147" spans="1:13" ht="20.149999999999999" customHeight="1">
      <c r="A1147" s="8" t="s">
        <v>14</v>
      </c>
      <c r="B1147" s="9">
        <v>1155124</v>
      </c>
      <c r="C1147" s="10">
        <v>1155765</v>
      </c>
      <c r="D1147" s="11"/>
      <c r="E1147" s="12" t="s">
        <v>15</v>
      </c>
      <c r="F1147" s="12" t="s">
        <v>4447</v>
      </c>
      <c r="G1147" s="12" t="s">
        <v>4448</v>
      </c>
      <c r="H1147" s="10">
        <v>945663</v>
      </c>
      <c r="I1147" s="12" t="s">
        <v>18</v>
      </c>
      <c r="J1147" s="11"/>
      <c r="K1147" s="12" t="s">
        <v>4449</v>
      </c>
      <c r="L1147" s="10">
        <v>213</v>
      </c>
      <c r="M1147" s="12" t="s">
        <v>4450</v>
      </c>
    </row>
    <row r="1148" spans="1:13" ht="20.149999999999999" customHeight="1">
      <c r="A1148" s="8" t="s">
        <v>14</v>
      </c>
      <c r="B1148" s="9">
        <v>1155762</v>
      </c>
      <c r="C1148" s="10">
        <v>1156766</v>
      </c>
      <c r="D1148" s="11"/>
      <c r="E1148" s="12" t="s">
        <v>15</v>
      </c>
      <c r="F1148" s="12" t="s">
        <v>4451</v>
      </c>
      <c r="G1148" s="12" t="s">
        <v>4452</v>
      </c>
      <c r="H1148" s="10">
        <v>945661</v>
      </c>
      <c r="I1148" s="12" t="s">
        <v>18</v>
      </c>
      <c r="J1148" s="11"/>
      <c r="K1148" s="12" t="s">
        <v>4453</v>
      </c>
      <c r="L1148" s="10">
        <v>334</v>
      </c>
      <c r="M1148" s="12" t="s">
        <v>4454</v>
      </c>
    </row>
    <row r="1149" spans="1:13" ht="20.149999999999999" customHeight="1">
      <c r="A1149" s="8" t="s">
        <v>14</v>
      </c>
      <c r="B1149" s="9">
        <v>1156777</v>
      </c>
      <c r="C1149" s="10">
        <v>1157574</v>
      </c>
      <c r="D1149" s="11"/>
      <c r="E1149" s="12" t="s">
        <v>15</v>
      </c>
      <c r="F1149" s="12" t="s">
        <v>4455</v>
      </c>
      <c r="G1149" s="12" t="s">
        <v>4456</v>
      </c>
      <c r="H1149" s="10">
        <v>945656</v>
      </c>
      <c r="I1149" s="12" t="s">
        <v>18</v>
      </c>
      <c r="J1149" s="11"/>
      <c r="K1149" s="12" t="s">
        <v>4457</v>
      </c>
      <c r="L1149" s="10">
        <v>265</v>
      </c>
      <c r="M1149" s="12" t="s">
        <v>4458</v>
      </c>
    </row>
    <row r="1150" spans="1:13" ht="20.149999999999999" customHeight="1">
      <c r="A1150" s="8" t="s">
        <v>14</v>
      </c>
      <c r="B1150" s="9">
        <v>1157869</v>
      </c>
      <c r="C1150" s="10">
        <v>1159302</v>
      </c>
      <c r="D1150" s="11"/>
      <c r="E1150" s="12" t="s">
        <v>15</v>
      </c>
      <c r="F1150" s="12" t="s">
        <v>4459</v>
      </c>
      <c r="G1150" s="12" t="s">
        <v>4460</v>
      </c>
      <c r="H1150" s="10">
        <v>945651</v>
      </c>
      <c r="I1150" s="12" t="s">
        <v>18</v>
      </c>
      <c r="J1150" s="11"/>
      <c r="K1150" s="12" t="s">
        <v>4461</v>
      </c>
      <c r="L1150" s="10">
        <v>477</v>
      </c>
      <c r="M1150" s="12" t="s">
        <v>4462</v>
      </c>
    </row>
    <row r="1151" spans="1:13" ht="20.149999999999999" customHeight="1">
      <c r="A1151" s="8" t="s">
        <v>14</v>
      </c>
      <c r="B1151" s="9">
        <v>1159362</v>
      </c>
      <c r="C1151" s="10">
        <v>1161551</v>
      </c>
      <c r="D1151" s="11"/>
      <c r="E1151" s="12" t="s">
        <v>37</v>
      </c>
      <c r="F1151" s="12" t="s">
        <v>4463</v>
      </c>
      <c r="G1151" s="12" t="s">
        <v>4464</v>
      </c>
      <c r="H1151" s="10">
        <v>945649</v>
      </c>
      <c r="I1151" s="12" t="s">
        <v>18</v>
      </c>
      <c r="J1151" s="11"/>
      <c r="K1151" s="12" t="s">
        <v>4465</v>
      </c>
      <c r="L1151" s="10">
        <v>729</v>
      </c>
      <c r="M1151" s="12" t="s">
        <v>4466</v>
      </c>
    </row>
    <row r="1152" spans="1:13" ht="20.149999999999999" customHeight="1">
      <c r="A1152" s="8" t="s">
        <v>14</v>
      </c>
      <c r="B1152" s="9">
        <v>1161885</v>
      </c>
      <c r="C1152" s="10">
        <v>1162244</v>
      </c>
      <c r="D1152" s="11"/>
      <c r="E1152" s="12" t="s">
        <v>15</v>
      </c>
      <c r="F1152" s="12" t="s">
        <v>4467</v>
      </c>
      <c r="G1152" s="12" t="s">
        <v>4468</v>
      </c>
      <c r="H1152" s="10">
        <v>948549</v>
      </c>
      <c r="I1152" s="12" t="s">
        <v>18</v>
      </c>
      <c r="J1152" s="11"/>
      <c r="K1152" s="12" t="s">
        <v>4469</v>
      </c>
      <c r="L1152" s="10">
        <v>119</v>
      </c>
      <c r="M1152" s="12" t="s">
        <v>4470</v>
      </c>
    </row>
    <row r="1153" spans="1:13" ht="20.149999999999999" customHeight="1">
      <c r="A1153" s="8" t="s">
        <v>14</v>
      </c>
      <c r="B1153" s="9">
        <v>1162247</v>
      </c>
      <c r="C1153" s="10">
        <v>1162624</v>
      </c>
      <c r="D1153" s="11"/>
      <c r="E1153" s="12" t="s">
        <v>15</v>
      </c>
      <c r="F1153" s="12" t="s">
        <v>4471</v>
      </c>
      <c r="G1153" s="12" t="s">
        <v>4472</v>
      </c>
      <c r="H1153" s="10">
        <v>948539</v>
      </c>
      <c r="I1153" s="12" t="s">
        <v>18</v>
      </c>
      <c r="J1153" s="11"/>
      <c r="K1153" s="12" t="s">
        <v>4473</v>
      </c>
      <c r="L1153" s="10">
        <v>125</v>
      </c>
      <c r="M1153" s="12" t="s">
        <v>4474</v>
      </c>
    </row>
    <row r="1154" spans="1:13" ht="20.149999999999999" customHeight="1">
      <c r="A1154" s="8" t="s">
        <v>14</v>
      </c>
      <c r="B1154" s="9">
        <v>1162638</v>
      </c>
      <c r="C1154" s="10">
        <v>1163279</v>
      </c>
      <c r="D1154" s="11"/>
      <c r="E1154" s="12" t="s">
        <v>15</v>
      </c>
      <c r="F1154" s="12" t="s">
        <v>4475</v>
      </c>
      <c r="G1154" s="12" t="s">
        <v>4476</v>
      </c>
      <c r="H1154" s="10">
        <v>948536</v>
      </c>
      <c r="I1154" s="12" t="s">
        <v>18</v>
      </c>
      <c r="J1154" s="11"/>
      <c r="K1154" s="12" t="s">
        <v>4477</v>
      </c>
      <c r="L1154" s="10">
        <v>213</v>
      </c>
      <c r="M1154" s="12" t="s">
        <v>4478</v>
      </c>
    </row>
    <row r="1155" spans="1:13" ht="20.149999999999999" customHeight="1">
      <c r="A1155" s="8" t="s">
        <v>14</v>
      </c>
      <c r="B1155" s="9">
        <v>1163260</v>
      </c>
      <c r="C1155" s="10">
        <v>1164084</v>
      </c>
      <c r="D1155" s="11"/>
      <c r="E1155" s="12" t="s">
        <v>15</v>
      </c>
      <c r="F1155" s="12" t="s">
        <v>4479</v>
      </c>
      <c r="G1155" s="12" t="s">
        <v>4480</v>
      </c>
      <c r="H1155" s="10">
        <v>948525</v>
      </c>
      <c r="I1155" s="12" t="s">
        <v>18</v>
      </c>
      <c r="J1155" s="11"/>
      <c r="K1155" s="12" t="s">
        <v>4481</v>
      </c>
      <c r="L1155" s="10">
        <v>274</v>
      </c>
      <c r="M1155" s="12" t="s">
        <v>4482</v>
      </c>
    </row>
    <row r="1156" spans="1:13" ht="20.149999999999999" customHeight="1">
      <c r="A1156" s="8" t="s">
        <v>14</v>
      </c>
      <c r="B1156" s="9">
        <v>1164095</v>
      </c>
      <c r="C1156" s="10">
        <v>1165120</v>
      </c>
      <c r="D1156" s="11"/>
      <c r="E1156" s="12" t="s">
        <v>15</v>
      </c>
      <c r="F1156" s="12" t="s">
        <v>4483</v>
      </c>
      <c r="G1156" s="12" t="s">
        <v>4484</v>
      </c>
      <c r="H1156" s="10">
        <v>945671</v>
      </c>
      <c r="I1156" s="12" t="s">
        <v>18</v>
      </c>
      <c r="J1156" s="11"/>
      <c r="K1156" s="12" t="s">
        <v>4485</v>
      </c>
      <c r="L1156" s="10">
        <v>341</v>
      </c>
      <c r="M1156" s="12" t="s">
        <v>4486</v>
      </c>
    </row>
    <row r="1157" spans="1:13" ht="20.149999999999999" customHeight="1">
      <c r="A1157" s="8" t="s">
        <v>14</v>
      </c>
      <c r="B1157" s="9">
        <v>1165143</v>
      </c>
      <c r="C1157" s="10">
        <v>1165685</v>
      </c>
      <c r="D1157" s="11"/>
      <c r="E1157" s="12" t="s">
        <v>15</v>
      </c>
      <c r="F1157" s="12" t="s">
        <v>4487</v>
      </c>
      <c r="G1157" s="12" t="s">
        <v>4488</v>
      </c>
      <c r="H1157" s="10">
        <v>945676</v>
      </c>
      <c r="I1157" s="12" t="s">
        <v>18</v>
      </c>
      <c r="J1157" s="11"/>
      <c r="K1157" s="12" t="s">
        <v>4489</v>
      </c>
      <c r="L1157" s="10">
        <v>180</v>
      </c>
      <c r="M1157" s="12" t="s">
        <v>4490</v>
      </c>
    </row>
    <row r="1158" spans="1:13" ht="20.149999999999999" customHeight="1">
      <c r="A1158" s="8" t="s">
        <v>14</v>
      </c>
      <c r="B1158" s="9">
        <v>1166085</v>
      </c>
      <c r="C1158" s="10">
        <v>1167389</v>
      </c>
      <c r="D1158" s="11"/>
      <c r="E1158" s="12" t="s">
        <v>15</v>
      </c>
      <c r="F1158" s="12" t="s">
        <v>4491</v>
      </c>
      <c r="G1158" s="12" t="s">
        <v>4492</v>
      </c>
      <c r="H1158" s="10">
        <v>946792</v>
      </c>
      <c r="I1158" s="12" t="s">
        <v>18</v>
      </c>
      <c r="J1158" s="11"/>
      <c r="K1158" s="12" t="s">
        <v>4493</v>
      </c>
      <c r="L1158" s="10">
        <v>434</v>
      </c>
      <c r="M1158" s="12" t="s">
        <v>4494</v>
      </c>
    </row>
    <row r="1159" spans="1:13" ht="20.149999999999999" customHeight="1">
      <c r="A1159" s="8" t="s">
        <v>14</v>
      </c>
      <c r="B1159" s="9">
        <v>1167599</v>
      </c>
      <c r="C1159" s="10">
        <v>1168138</v>
      </c>
      <c r="D1159" s="11"/>
      <c r="E1159" s="12" t="s">
        <v>15</v>
      </c>
      <c r="F1159" s="12" t="s">
        <v>4495</v>
      </c>
      <c r="G1159" s="12" t="s">
        <v>4496</v>
      </c>
      <c r="H1159" s="10">
        <v>945977</v>
      </c>
      <c r="I1159" s="12" t="s">
        <v>18</v>
      </c>
      <c r="J1159" s="11"/>
      <c r="K1159" s="12" t="s">
        <v>4497</v>
      </c>
      <c r="L1159" s="10">
        <v>179</v>
      </c>
      <c r="M1159" s="12" t="s">
        <v>4498</v>
      </c>
    </row>
    <row r="1160" spans="1:13" ht="20.149999999999999" customHeight="1">
      <c r="A1160" s="8" t="s">
        <v>14</v>
      </c>
      <c r="B1160" s="9">
        <v>1168200</v>
      </c>
      <c r="C1160" s="10">
        <v>1168832</v>
      </c>
      <c r="D1160" s="11"/>
      <c r="E1160" s="12" t="s">
        <v>37</v>
      </c>
      <c r="F1160" s="12" t="s">
        <v>4499</v>
      </c>
      <c r="G1160" s="12" t="s">
        <v>4500</v>
      </c>
      <c r="H1160" s="10">
        <v>947425</v>
      </c>
      <c r="I1160" s="12" t="s">
        <v>18</v>
      </c>
      <c r="J1160" s="11"/>
      <c r="K1160" s="12" t="s">
        <v>4501</v>
      </c>
      <c r="L1160" s="10">
        <v>210</v>
      </c>
      <c r="M1160" s="12" t="s">
        <v>4502</v>
      </c>
    </row>
    <row r="1161" spans="1:13" ht="20.149999999999999" customHeight="1">
      <c r="A1161" s="8" t="s">
        <v>14</v>
      </c>
      <c r="B1161" s="9">
        <v>1169073</v>
      </c>
      <c r="C1161" s="10">
        <v>1169330</v>
      </c>
      <c r="D1161" s="11"/>
      <c r="E1161" s="12" t="s">
        <v>15</v>
      </c>
      <c r="F1161" s="12" t="s">
        <v>4503</v>
      </c>
      <c r="G1161" s="12" t="s">
        <v>4504</v>
      </c>
      <c r="H1161" s="10">
        <v>945492</v>
      </c>
      <c r="I1161" s="12" t="s">
        <v>18</v>
      </c>
      <c r="J1161" s="11"/>
      <c r="K1161" s="12" t="s">
        <v>4505</v>
      </c>
      <c r="L1161" s="10">
        <v>85</v>
      </c>
      <c r="M1161" s="12" t="s">
        <v>4506</v>
      </c>
    </row>
    <row r="1162" spans="1:13" ht="20.149999999999999" customHeight="1">
      <c r="A1162" s="8" t="s">
        <v>14</v>
      </c>
      <c r="B1162" s="9">
        <v>1169303</v>
      </c>
      <c r="C1162" s="10">
        <v>1169402</v>
      </c>
      <c r="D1162" s="11"/>
      <c r="E1162" s="12" t="s">
        <v>15</v>
      </c>
      <c r="F1162" s="12" t="s">
        <v>4507</v>
      </c>
      <c r="G1162" s="12" t="s">
        <v>4508</v>
      </c>
      <c r="H1162" s="10">
        <v>71004559</v>
      </c>
      <c r="I1162" s="12" t="s">
        <v>92</v>
      </c>
      <c r="J1162" s="11"/>
      <c r="K1162" s="11"/>
      <c r="L1162" s="11"/>
      <c r="M1162" s="12" t="s">
        <v>4509</v>
      </c>
    </row>
    <row r="1163" spans="1:13" ht="20.149999999999999" customHeight="1">
      <c r="A1163" s="8" t="s">
        <v>14</v>
      </c>
      <c r="B1163" s="9">
        <v>1169412</v>
      </c>
      <c r="C1163" s="10">
        <v>1170374</v>
      </c>
      <c r="D1163" s="11"/>
      <c r="E1163" s="12" t="s">
        <v>37</v>
      </c>
      <c r="F1163" s="12" t="s">
        <v>4510</v>
      </c>
      <c r="G1163" s="12" t="s">
        <v>4511</v>
      </c>
      <c r="H1163" s="10">
        <v>945666</v>
      </c>
      <c r="I1163" s="12" t="s">
        <v>18</v>
      </c>
      <c r="J1163" s="11"/>
      <c r="K1163" s="12" t="s">
        <v>4512</v>
      </c>
      <c r="L1163" s="10">
        <v>320</v>
      </c>
      <c r="M1163" s="12" t="s">
        <v>4513</v>
      </c>
    </row>
    <row r="1164" spans="1:13" ht="20.149999999999999" customHeight="1">
      <c r="A1164" s="8" t="s">
        <v>14</v>
      </c>
      <c r="B1164" s="9">
        <v>1170518</v>
      </c>
      <c r="C1164" s="10">
        <v>1173964</v>
      </c>
      <c r="D1164" s="11"/>
      <c r="E1164" s="12" t="s">
        <v>37</v>
      </c>
      <c r="F1164" s="12" t="s">
        <v>4514</v>
      </c>
      <c r="G1164" s="12" t="s">
        <v>4515</v>
      </c>
      <c r="H1164" s="10">
        <v>945681</v>
      </c>
      <c r="I1164" s="12" t="s">
        <v>18</v>
      </c>
      <c r="J1164" s="11"/>
      <c r="K1164" s="12" t="s">
        <v>4516</v>
      </c>
      <c r="L1164" s="10">
        <v>1148</v>
      </c>
      <c r="M1164" s="12" t="s">
        <v>4517</v>
      </c>
    </row>
    <row r="1165" spans="1:13" ht="20.149999999999999" customHeight="1">
      <c r="A1165" s="8" t="s">
        <v>14</v>
      </c>
      <c r="B1165" s="9">
        <v>1174092</v>
      </c>
      <c r="C1165" s="10">
        <v>1175165</v>
      </c>
      <c r="D1165" s="11"/>
      <c r="E1165" s="12" t="s">
        <v>37</v>
      </c>
      <c r="F1165" s="12" t="s">
        <v>4518</v>
      </c>
      <c r="G1165" s="12" t="s">
        <v>4519</v>
      </c>
      <c r="H1165" s="10">
        <v>945679</v>
      </c>
      <c r="I1165" s="12" t="s">
        <v>18</v>
      </c>
      <c r="J1165" s="11"/>
      <c r="K1165" s="12" t="s">
        <v>4520</v>
      </c>
      <c r="L1165" s="10">
        <v>357</v>
      </c>
      <c r="M1165" s="12" t="s">
        <v>4521</v>
      </c>
    </row>
    <row r="1166" spans="1:13" ht="20.149999999999999" customHeight="1">
      <c r="A1166" s="8" t="s">
        <v>14</v>
      </c>
      <c r="B1166" s="9">
        <v>1175427</v>
      </c>
      <c r="C1166" s="10">
        <v>1176626</v>
      </c>
      <c r="D1166" s="11"/>
      <c r="E1166" s="12" t="s">
        <v>15</v>
      </c>
      <c r="F1166" s="12" t="s">
        <v>4522</v>
      </c>
      <c r="G1166" s="12" t="s">
        <v>4523</v>
      </c>
      <c r="H1166" s="10">
        <v>945673</v>
      </c>
      <c r="I1166" s="12" t="s">
        <v>18</v>
      </c>
      <c r="J1166" s="11"/>
      <c r="K1166" s="12" t="s">
        <v>4524</v>
      </c>
      <c r="L1166" s="10">
        <v>399</v>
      </c>
      <c r="M1166" s="12" t="s">
        <v>4525</v>
      </c>
    </row>
    <row r="1167" spans="1:13" ht="20.149999999999999" customHeight="1">
      <c r="A1167" s="8" t="s">
        <v>14</v>
      </c>
      <c r="B1167" s="9">
        <v>1176619</v>
      </c>
      <c r="C1167" s="10">
        <v>1177320</v>
      </c>
      <c r="D1167" s="11"/>
      <c r="E1167" s="12" t="s">
        <v>15</v>
      </c>
      <c r="F1167" s="12" t="s">
        <v>4526</v>
      </c>
      <c r="G1167" s="12" t="s">
        <v>4527</v>
      </c>
      <c r="H1167" s="10">
        <v>945670</v>
      </c>
      <c r="I1167" s="12" t="s">
        <v>18</v>
      </c>
      <c r="J1167" s="11"/>
      <c r="K1167" s="12" t="s">
        <v>4528</v>
      </c>
      <c r="L1167" s="10">
        <v>233</v>
      </c>
      <c r="M1167" s="12" t="s">
        <v>4529</v>
      </c>
    </row>
    <row r="1168" spans="1:13" ht="20.149999999999999" customHeight="1">
      <c r="A1168" s="8" t="s">
        <v>14</v>
      </c>
      <c r="B1168" s="9">
        <v>1177320</v>
      </c>
      <c r="C1168" s="10">
        <v>1178564</v>
      </c>
      <c r="D1168" s="11"/>
      <c r="E1168" s="12" t="s">
        <v>15</v>
      </c>
      <c r="F1168" s="12" t="s">
        <v>4522</v>
      </c>
      <c r="G1168" s="12" t="s">
        <v>4530</v>
      </c>
      <c r="H1168" s="10">
        <v>945665</v>
      </c>
      <c r="I1168" s="12" t="s">
        <v>18</v>
      </c>
      <c r="J1168" s="11"/>
      <c r="K1168" s="12" t="s">
        <v>4531</v>
      </c>
      <c r="L1168" s="10">
        <v>414</v>
      </c>
      <c r="M1168" s="12" t="s">
        <v>4532</v>
      </c>
    </row>
    <row r="1169" spans="1:13" ht="20.149999999999999" customHeight="1">
      <c r="A1169" s="8" t="s">
        <v>14</v>
      </c>
      <c r="B1169" s="9">
        <v>1178593</v>
      </c>
      <c r="C1169" s="10">
        <v>1179504</v>
      </c>
      <c r="D1169" s="11"/>
      <c r="E1169" s="12" t="s">
        <v>15</v>
      </c>
      <c r="F1169" s="12" t="s">
        <v>4533</v>
      </c>
      <c r="G1169" s="12" t="s">
        <v>4534</v>
      </c>
      <c r="H1169" s="10">
        <v>945664</v>
      </c>
      <c r="I1169" s="12" t="s">
        <v>18</v>
      </c>
      <c r="J1169" s="11"/>
      <c r="K1169" s="12" t="s">
        <v>4535</v>
      </c>
      <c r="L1169" s="10">
        <v>303</v>
      </c>
      <c r="M1169" s="12" t="s">
        <v>4536</v>
      </c>
    </row>
    <row r="1170" spans="1:13" ht="20.149999999999999" customHeight="1">
      <c r="A1170" s="8" t="s">
        <v>14</v>
      </c>
      <c r="B1170" s="9">
        <v>1179520</v>
      </c>
      <c r="C1170" s="10">
        <v>1180359</v>
      </c>
      <c r="D1170" s="11"/>
      <c r="E1170" s="12" t="s">
        <v>15</v>
      </c>
      <c r="F1170" s="12" t="s">
        <v>4537</v>
      </c>
      <c r="G1170" s="12" t="s">
        <v>4538</v>
      </c>
      <c r="H1170" s="10">
        <v>945687</v>
      </c>
      <c r="I1170" s="12" t="s">
        <v>18</v>
      </c>
      <c r="J1170" s="11"/>
      <c r="K1170" s="12" t="s">
        <v>4539</v>
      </c>
      <c r="L1170" s="10">
        <v>279</v>
      </c>
      <c r="M1170" s="12" t="s">
        <v>4540</v>
      </c>
    </row>
    <row r="1171" spans="1:13" ht="20.149999999999999" customHeight="1">
      <c r="A1171" s="8" t="s">
        <v>14</v>
      </c>
      <c r="B1171" s="9">
        <v>1180479</v>
      </c>
      <c r="C1171" s="10">
        <v>1181267</v>
      </c>
      <c r="D1171" s="11"/>
      <c r="E1171" s="12" t="s">
        <v>37</v>
      </c>
      <c r="F1171" s="12" t="s">
        <v>4541</v>
      </c>
      <c r="G1171" s="12" t="s">
        <v>4542</v>
      </c>
      <c r="H1171" s="10">
        <v>945685</v>
      </c>
      <c r="I1171" s="12" t="s">
        <v>18</v>
      </c>
      <c r="J1171" s="11"/>
      <c r="K1171" s="12" t="s">
        <v>4543</v>
      </c>
      <c r="L1171" s="10">
        <v>262</v>
      </c>
      <c r="M1171" s="12" t="s">
        <v>4544</v>
      </c>
    </row>
    <row r="1172" spans="1:13" ht="20.149999999999999" customHeight="1">
      <c r="A1172" s="8" t="s">
        <v>14</v>
      </c>
      <c r="B1172" s="9">
        <v>1181264</v>
      </c>
      <c r="C1172" s="10">
        <v>1181725</v>
      </c>
      <c r="D1172" s="11"/>
      <c r="E1172" s="12" t="s">
        <v>37</v>
      </c>
      <c r="F1172" s="12" t="s">
        <v>4545</v>
      </c>
      <c r="G1172" s="12" t="s">
        <v>4546</v>
      </c>
      <c r="H1172" s="10">
        <v>945684</v>
      </c>
      <c r="I1172" s="12" t="s">
        <v>18</v>
      </c>
      <c r="J1172" s="11"/>
      <c r="K1172" s="12" t="s">
        <v>4547</v>
      </c>
      <c r="L1172" s="10">
        <v>153</v>
      </c>
      <c r="M1172" s="12" t="s">
        <v>4548</v>
      </c>
    </row>
    <row r="1173" spans="1:13" ht="20.149999999999999" customHeight="1">
      <c r="A1173" s="8" t="s">
        <v>14</v>
      </c>
      <c r="B1173" s="9">
        <v>1181783</v>
      </c>
      <c r="C1173" s="10">
        <v>1182829</v>
      </c>
      <c r="D1173" s="11"/>
      <c r="E1173" s="12" t="s">
        <v>37</v>
      </c>
      <c r="F1173" s="12" t="s">
        <v>4549</v>
      </c>
      <c r="G1173" s="12" t="s">
        <v>4550</v>
      </c>
      <c r="H1173" s="10">
        <v>945682</v>
      </c>
      <c r="I1173" s="12" t="s">
        <v>18</v>
      </c>
      <c r="J1173" s="11"/>
      <c r="K1173" s="12" t="s">
        <v>4551</v>
      </c>
      <c r="L1173" s="10">
        <v>348</v>
      </c>
      <c r="M1173" s="12" t="s">
        <v>4552</v>
      </c>
    </row>
    <row r="1174" spans="1:13" ht="20.149999999999999" customHeight="1">
      <c r="A1174" s="8" t="s">
        <v>14</v>
      </c>
      <c r="B1174" s="9">
        <v>1182826</v>
      </c>
      <c r="C1174" s="10">
        <v>1183620</v>
      </c>
      <c r="D1174" s="11"/>
      <c r="E1174" s="12" t="s">
        <v>37</v>
      </c>
      <c r="F1174" s="12" t="s">
        <v>4553</v>
      </c>
      <c r="G1174" s="12" t="s">
        <v>4554</v>
      </c>
      <c r="H1174" s="10">
        <v>945691</v>
      </c>
      <c r="I1174" s="12" t="s">
        <v>18</v>
      </c>
      <c r="J1174" s="11"/>
      <c r="K1174" s="12" t="s">
        <v>4555</v>
      </c>
      <c r="L1174" s="10">
        <v>264</v>
      </c>
      <c r="M1174" s="12" t="s">
        <v>4556</v>
      </c>
    </row>
    <row r="1175" spans="1:13" ht="20.149999999999999" customHeight="1">
      <c r="A1175" s="8" t="s">
        <v>14</v>
      </c>
      <c r="B1175" s="9">
        <v>1183617</v>
      </c>
      <c r="C1175" s="10">
        <v>1184444</v>
      </c>
      <c r="D1175" s="11"/>
      <c r="E1175" s="12" t="s">
        <v>37</v>
      </c>
      <c r="F1175" s="12" t="s">
        <v>4557</v>
      </c>
      <c r="G1175" s="12" t="s">
        <v>4558</v>
      </c>
      <c r="H1175" s="10">
        <v>945692</v>
      </c>
      <c r="I1175" s="12" t="s">
        <v>18</v>
      </c>
      <c r="J1175" s="11"/>
      <c r="K1175" s="12" t="s">
        <v>4559</v>
      </c>
      <c r="L1175" s="10">
        <v>275</v>
      </c>
      <c r="M1175" s="12" t="s">
        <v>4560</v>
      </c>
    </row>
    <row r="1176" spans="1:13" ht="20.149999999999999" customHeight="1">
      <c r="A1176" s="8" t="s">
        <v>14</v>
      </c>
      <c r="B1176" s="9">
        <v>1184458</v>
      </c>
      <c r="C1176" s="10">
        <v>1185594</v>
      </c>
      <c r="D1176" s="11"/>
      <c r="E1176" s="12" t="s">
        <v>37</v>
      </c>
      <c r="F1176" s="12" t="s">
        <v>4561</v>
      </c>
      <c r="G1176" s="12" t="s">
        <v>4562</v>
      </c>
      <c r="H1176" s="10">
        <v>946323</v>
      </c>
      <c r="I1176" s="12" t="s">
        <v>18</v>
      </c>
      <c r="J1176" s="11"/>
      <c r="K1176" s="12" t="s">
        <v>4563</v>
      </c>
      <c r="L1176" s="10">
        <v>378</v>
      </c>
      <c r="M1176" s="12" t="s">
        <v>4564</v>
      </c>
    </row>
    <row r="1177" spans="1:13" ht="20.149999999999999" customHeight="1">
      <c r="A1177" s="8" t="s">
        <v>14</v>
      </c>
      <c r="B1177" s="9">
        <v>1185844</v>
      </c>
      <c r="C1177" s="10">
        <v>1187070</v>
      </c>
      <c r="D1177" s="11"/>
      <c r="E1177" s="12" t="s">
        <v>15</v>
      </c>
      <c r="F1177" s="12" t="s">
        <v>4565</v>
      </c>
      <c r="G1177" s="12" t="s">
        <v>4566</v>
      </c>
      <c r="H1177" s="10">
        <v>946333</v>
      </c>
      <c r="I1177" s="12" t="s">
        <v>18</v>
      </c>
      <c r="J1177" s="11"/>
      <c r="K1177" s="12" t="s">
        <v>4567</v>
      </c>
      <c r="L1177" s="10">
        <v>408</v>
      </c>
      <c r="M1177" s="12" t="s">
        <v>4568</v>
      </c>
    </row>
    <row r="1178" spans="1:13" ht="20.149999999999999" customHeight="1">
      <c r="A1178" s="8" t="s">
        <v>14</v>
      </c>
      <c r="B1178" s="9">
        <v>1187119</v>
      </c>
      <c r="C1178" s="10">
        <v>1188240</v>
      </c>
      <c r="D1178" s="11"/>
      <c r="E1178" s="12" t="s">
        <v>37</v>
      </c>
      <c r="F1178" s="12" t="s">
        <v>4569</v>
      </c>
      <c r="G1178" s="12" t="s">
        <v>4570</v>
      </c>
      <c r="H1178" s="10">
        <v>945391</v>
      </c>
      <c r="I1178" s="12" t="s">
        <v>18</v>
      </c>
      <c r="J1178" s="11"/>
      <c r="K1178" s="12" t="s">
        <v>4571</v>
      </c>
      <c r="L1178" s="10">
        <v>373</v>
      </c>
      <c r="M1178" s="12" t="s">
        <v>4572</v>
      </c>
    </row>
    <row r="1179" spans="1:13" ht="20.149999999999999" customHeight="1">
      <c r="A1179" s="8" t="s">
        <v>14</v>
      </c>
      <c r="B1179" s="9">
        <v>1188316</v>
      </c>
      <c r="C1179" s="10">
        <v>1189776</v>
      </c>
      <c r="D1179" s="11"/>
      <c r="E1179" s="12" t="s">
        <v>37</v>
      </c>
      <c r="F1179" s="12" t="s">
        <v>4573</v>
      </c>
      <c r="G1179" s="12" t="s">
        <v>4574</v>
      </c>
      <c r="H1179" s="10">
        <v>946326</v>
      </c>
      <c r="I1179" s="12" t="s">
        <v>18</v>
      </c>
      <c r="J1179" s="11"/>
      <c r="K1179" s="12" t="s">
        <v>4575</v>
      </c>
      <c r="L1179" s="10">
        <v>486</v>
      </c>
      <c r="M1179" s="12" t="s">
        <v>4576</v>
      </c>
    </row>
    <row r="1180" spans="1:13" ht="20.149999999999999" customHeight="1">
      <c r="A1180" s="8" t="s">
        <v>14</v>
      </c>
      <c r="B1180" s="9">
        <v>1189776</v>
      </c>
      <c r="C1180" s="10">
        <v>1190447</v>
      </c>
      <c r="D1180" s="11"/>
      <c r="E1180" s="12" t="s">
        <v>37</v>
      </c>
      <c r="F1180" s="12" t="s">
        <v>4577</v>
      </c>
      <c r="G1180" s="12" t="s">
        <v>4578</v>
      </c>
      <c r="H1180" s="10">
        <v>945697</v>
      </c>
      <c r="I1180" s="12" t="s">
        <v>18</v>
      </c>
      <c r="J1180" s="11"/>
      <c r="K1180" s="12" t="s">
        <v>4579</v>
      </c>
      <c r="L1180" s="10">
        <v>223</v>
      </c>
      <c r="M1180" s="12" t="s">
        <v>4580</v>
      </c>
    </row>
    <row r="1181" spans="1:13" ht="20.149999999999999" customHeight="1">
      <c r="A1181" s="8" t="s">
        <v>14</v>
      </c>
      <c r="B1181" s="9">
        <v>1190616</v>
      </c>
      <c r="C1181" s="10">
        <v>1191986</v>
      </c>
      <c r="D1181" s="11"/>
      <c r="E1181" s="12" t="s">
        <v>37</v>
      </c>
      <c r="F1181" s="12" t="s">
        <v>4581</v>
      </c>
      <c r="G1181" s="12" t="s">
        <v>4582</v>
      </c>
      <c r="H1181" s="10">
        <v>945695</v>
      </c>
      <c r="I1181" s="12" t="s">
        <v>18</v>
      </c>
      <c r="J1181" s="11"/>
      <c r="K1181" s="12" t="s">
        <v>4583</v>
      </c>
      <c r="L1181" s="10">
        <v>456</v>
      </c>
      <c r="M1181" s="12" t="s">
        <v>4584</v>
      </c>
    </row>
    <row r="1182" spans="1:13" ht="20.149999999999999" customHeight="1">
      <c r="A1182" s="8" t="s">
        <v>14</v>
      </c>
      <c r="B1182" s="9">
        <v>1191990</v>
      </c>
      <c r="C1182" s="10">
        <v>1192631</v>
      </c>
      <c r="D1182" s="11"/>
      <c r="E1182" s="12" t="s">
        <v>37</v>
      </c>
      <c r="F1182" s="12" t="s">
        <v>4585</v>
      </c>
      <c r="G1182" s="12" t="s">
        <v>4586</v>
      </c>
      <c r="H1182" s="10">
        <v>945693</v>
      </c>
      <c r="I1182" s="12" t="s">
        <v>18</v>
      </c>
      <c r="J1182" s="11"/>
      <c r="K1182" s="12" t="s">
        <v>4587</v>
      </c>
      <c r="L1182" s="10">
        <v>213</v>
      </c>
      <c r="M1182" s="12" t="s">
        <v>4588</v>
      </c>
    </row>
    <row r="1183" spans="1:13" ht="20.149999999999999" customHeight="1">
      <c r="A1183" s="8" t="s">
        <v>14</v>
      </c>
      <c r="B1183" s="9">
        <v>1192667</v>
      </c>
      <c r="C1183" s="10">
        <v>1193773</v>
      </c>
      <c r="D1183" s="11"/>
      <c r="E1183" s="12" t="s">
        <v>37</v>
      </c>
      <c r="F1183" s="12" t="s">
        <v>4589</v>
      </c>
      <c r="G1183" s="12" t="s">
        <v>4590</v>
      </c>
      <c r="H1183" s="10">
        <v>945690</v>
      </c>
      <c r="I1183" s="12" t="s">
        <v>18</v>
      </c>
      <c r="J1183" s="11"/>
      <c r="K1183" s="12" t="s">
        <v>4591</v>
      </c>
      <c r="L1183" s="10">
        <v>368</v>
      </c>
      <c r="M1183" s="12" t="s">
        <v>4592</v>
      </c>
    </row>
    <row r="1184" spans="1:13" ht="20.149999999999999" customHeight="1">
      <c r="A1184" s="8" t="s">
        <v>14</v>
      </c>
      <c r="B1184" s="9">
        <v>1193827</v>
      </c>
      <c r="C1184" s="10">
        <v>1194288</v>
      </c>
      <c r="D1184" s="11"/>
      <c r="E1184" s="12" t="s">
        <v>37</v>
      </c>
      <c r="F1184" s="12" t="s">
        <v>4593</v>
      </c>
      <c r="G1184" s="12" t="s">
        <v>4594</v>
      </c>
      <c r="H1184" s="10">
        <v>945689</v>
      </c>
      <c r="I1184" s="12" t="s">
        <v>18</v>
      </c>
      <c r="J1184" s="11"/>
      <c r="K1184" s="12" t="s">
        <v>4595</v>
      </c>
      <c r="L1184" s="10">
        <v>153</v>
      </c>
      <c r="M1184" s="12" t="s">
        <v>4596</v>
      </c>
    </row>
    <row r="1185" spans="1:13" ht="20.149999999999999" customHeight="1">
      <c r="A1185" s="8" t="s">
        <v>14</v>
      </c>
      <c r="B1185" s="9">
        <v>1194298</v>
      </c>
      <c r="C1185" s="10">
        <v>1194951</v>
      </c>
      <c r="D1185" s="11"/>
      <c r="E1185" s="12" t="s">
        <v>37</v>
      </c>
      <c r="F1185" s="12" t="s">
        <v>4597</v>
      </c>
      <c r="G1185" s="12" t="s">
        <v>4598</v>
      </c>
      <c r="H1185" s="10">
        <v>945701</v>
      </c>
      <c r="I1185" s="12" t="s">
        <v>18</v>
      </c>
      <c r="J1185" s="11"/>
      <c r="K1185" s="12" t="s">
        <v>4599</v>
      </c>
      <c r="L1185" s="10">
        <v>217</v>
      </c>
      <c r="M1185" s="12" t="s">
        <v>4600</v>
      </c>
    </row>
    <row r="1186" spans="1:13" ht="20.149999999999999" customHeight="1">
      <c r="A1186" s="8" t="s">
        <v>14</v>
      </c>
      <c r="B1186" s="9">
        <v>1195123</v>
      </c>
      <c r="C1186" s="10">
        <v>1196373</v>
      </c>
      <c r="D1186" s="11"/>
      <c r="E1186" s="12" t="s">
        <v>15</v>
      </c>
      <c r="F1186" s="12" t="s">
        <v>4601</v>
      </c>
      <c r="G1186" s="12" t="s">
        <v>4602</v>
      </c>
      <c r="H1186" s="10">
        <v>945702</v>
      </c>
      <c r="I1186" s="12" t="s">
        <v>18</v>
      </c>
      <c r="J1186" s="11"/>
      <c r="K1186" s="12" t="s">
        <v>4603</v>
      </c>
      <c r="L1186" s="10">
        <v>416</v>
      </c>
      <c r="M1186" s="12" t="s">
        <v>4604</v>
      </c>
    </row>
    <row r="1187" spans="1:13" ht="20.149999999999999" customHeight="1">
      <c r="A1187" s="8" t="s">
        <v>14</v>
      </c>
      <c r="B1187" s="9">
        <v>1196711</v>
      </c>
      <c r="C1187" s="10">
        <v>1196782</v>
      </c>
      <c r="D1187" s="11"/>
      <c r="E1187" s="12" t="s">
        <v>15</v>
      </c>
      <c r="F1187" s="12" t="s">
        <v>4605</v>
      </c>
      <c r="G1187" s="12" t="s">
        <v>4606</v>
      </c>
      <c r="H1187" s="10">
        <v>71004560</v>
      </c>
      <c r="I1187" s="12" t="s">
        <v>92</v>
      </c>
      <c r="J1187" s="11"/>
      <c r="K1187" s="11"/>
      <c r="L1187" s="11"/>
      <c r="M1187" s="12" t="s">
        <v>4607</v>
      </c>
    </row>
    <row r="1188" spans="1:13" ht="20.149999999999999" customHeight="1">
      <c r="A1188" s="8" t="s">
        <v>14</v>
      </c>
      <c r="B1188" s="9">
        <v>1196867</v>
      </c>
      <c r="C1188" s="10">
        <v>1197532</v>
      </c>
      <c r="D1188" s="11"/>
      <c r="E1188" s="12" t="s">
        <v>37</v>
      </c>
      <c r="F1188" s="12" t="s">
        <v>4608</v>
      </c>
      <c r="G1188" s="12" t="s">
        <v>4609</v>
      </c>
      <c r="H1188" s="10">
        <v>945329</v>
      </c>
      <c r="I1188" s="12" t="s">
        <v>18</v>
      </c>
      <c r="J1188" s="11"/>
      <c r="K1188" s="12" t="s">
        <v>4610</v>
      </c>
      <c r="L1188" s="10">
        <v>221</v>
      </c>
      <c r="M1188" s="12" t="s">
        <v>4611</v>
      </c>
    </row>
    <row r="1189" spans="1:13" ht="20.149999999999999" customHeight="1">
      <c r="A1189" s="8" t="s">
        <v>14</v>
      </c>
      <c r="B1189" s="9">
        <v>1197533</v>
      </c>
      <c r="C1189" s="10">
        <v>1198237</v>
      </c>
      <c r="D1189" s="11"/>
      <c r="E1189" s="12" t="s">
        <v>37</v>
      </c>
      <c r="F1189" s="12" t="s">
        <v>4612</v>
      </c>
      <c r="G1189" s="12" t="s">
        <v>4613</v>
      </c>
      <c r="H1189" s="10">
        <v>946722</v>
      </c>
      <c r="I1189" s="12" t="s">
        <v>18</v>
      </c>
      <c r="J1189" s="11"/>
      <c r="K1189" s="12" t="s">
        <v>4614</v>
      </c>
      <c r="L1189" s="10">
        <v>234</v>
      </c>
      <c r="M1189" s="12" t="s">
        <v>4615</v>
      </c>
    </row>
    <row r="1190" spans="1:13" ht="20.149999999999999" customHeight="1">
      <c r="A1190" s="8" t="s">
        <v>14</v>
      </c>
      <c r="B1190" s="9">
        <v>1198695</v>
      </c>
      <c r="C1190" s="10">
        <v>1199588</v>
      </c>
      <c r="D1190" s="11"/>
      <c r="E1190" s="12" t="s">
        <v>15</v>
      </c>
      <c r="F1190" s="12" t="s">
        <v>4616</v>
      </c>
      <c r="G1190" s="12" t="s">
        <v>4617</v>
      </c>
      <c r="H1190" s="10">
        <v>948421</v>
      </c>
      <c r="I1190" s="12" t="s">
        <v>18</v>
      </c>
      <c r="J1190" s="11"/>
      <c r="K1190" s="12" t="s">
        <v>4618</v>
      </c>
      <c r="L1190" s="10">
        <v>297</v>
      </c>
      <c r="M1190" s="12" t="s">
        <v>4619</v>
      </c>
    </row>
    <row r="1191" spans="1:13" ht="20.149999999999999" customHeight="1">
      <c r="A1191" s="8" t="s">
        <v>14</v>
      </c>
      <c r="B1191" s="9">
        <v>1199679</v>
      </c>
      <c r="C1191" s="10">
        <v>1200806</v>
      </c>
      <c r="D1191" s="11"/>
      <c r="E1191" s="12" t="s">
        <v>37</v>
      </c>
      <c r="F1191" s="12" t="s">
        <v>2189</v>
      </c>
      <c r="G1191" s="12" t="s">
        <v>4620</v>
      </c>
      <c r="H1191" s="10">
        <v>948034</v>
      </c>
      <c r="I1191" s="12" t="s">
        <v>18</v>
      </c>
      <c r="J1191" s="11"/>
      <c r="K1191" s="12" t="s">
        <v>4621</v>
      </c>
      <c r="L1191" s="10">
        <v>375</v>
      </c>
      <c r="M1191" s="12" t="s">
        <v>4622</v>
      </c>
    </row>
    <row r="1192" spans="1:13" ht="20.149999999999999" customHeight="1">
      <c r="A1192" s="8" t="s">
        <v>14</v>
      </c>
      <c r="B1192" s="9">
        <v>1200787</v>
      </c>
      <c r="C1192" s="10">
        <v>1201032</v>
      </c>
      <c r="D1192" s="11"/>
      <c r="E1192" s="12" t="s">
        <v>37</v>
      </c>
      <c r="F1192" s="12" t="s">
        <v>4623</v>
      </c>
      <c r="G1192" s="12" t="s">
        <v>4624</v>
      </c>
      <c r="H1192" s="10">
        <v>945705</v>
      </c>
      <c r="I1192" s="12" t="s">
        <v>18</v>
      </c>
      <c r="J1192" s="11"/>
      <c r="K1192" s="12" t="s">
        <v>4625</v>
      </c>
      <c r="L1192" s="10">
        <v>81</v>
      </c>
      <c r="M1192" s="12" t="s">
        <v>4626</v>
      </c>
    </row>
    <row r="1193" spans="1:13" ht="20.149999999999999" customHeight="1">
      <c r="A1193" s="8" t="s">
        <v>14</v>
      </c>
      <c r="B1193" s="9">
        <v>1201069</v>
      </c>
      <c r="C1193" s="10">
        <v>1201380</v>
      </c>
      <c r="D1193" s="11"/>
      <c r="E1193" s="12" t="s">
        <v>37</v>
      </c>
      <c r="F1193" s="12" t="s">
        <v>4627</v>
      </c>
      <c r="G1193" s="12" t="s">
        <v>4628</v>
      </c>
      <c r="H1193" s="10">
        <v>945706</v>
      </c>
      <c r="I1193" s="12" t="s">
        <v>18</v>
      </c>
      <c r="J1193" s="11"/>
      <c r="K1193" s="12" t="s">
        <v>4629</v>
      </c>
      <c r="L1193" s="10">
        <v>103</v>
      </c>
      <c r="M1193" s="12" t="s">
        <v>4630</v>
      </c>
    </row>
    <row r="1194" spans="1:13" ht="20.149999999999999" customHeight="1">
      <c r="A1194" s="8" t="s">
        <v>14</v>
      </c>
      <c r="B1194" s="9">
        <v>1201497</v>
      </c>
      <c r="C1194" s="10">
        <v>1201838</v>
      </c>
      <c r="D1194" s="11"/>
      <c r="E1194" s="12" t="s">
        <v>15</v>
      </c>
      <c r="F1194" s="12" t="s">
        <v>4631</v>
      </c>
      <c r="G1194" s="12" t="s">
        <v>4632</v>
      </c>
      <c r="H1194" s="10">
        <v>945712</v>
      </c>
      <c r="I1194" s="12" t="s">
        <v>18</v>
      </c>
      <c r="J1194" s="11"/>
      <c r="K1194" s="12" t="s">
        <v>4633</v>
      </c>
      <c r="L1194" s="10">
        <v>113</v>
      </c>
      <c r="M1194" s="12" t="s">
        <v>4634</v>
      </c>
    </row>
    <row r="1195" spans="1:13" ht="20.149999999999999" customHeight="1">
      <c r="A1195" s="8" t="s">
        <v>14</v>
      </c>
      <c r="B1195" s="9">
        <v>1201776</v>
      </c>
      <c r="C1195" s="10">
        <v>1202084</v>
      </c>
      <c r="D1195" s="11"/>
      <c r="E1195" s="12" t="s">
        <v>37</v>
      </c>
      <c r="F1195" s="12" t="s">
        <v>4635</v>
      </c>
      <c r="G1195" s="12" t="s">
        <v>4636</v>
      </c>
      <c r="H1195" s="10">
        <v>945718</v>
      </c>
      <c r="I1195" s="12" t="s">
        <v>18</v>
      </c>
      <c r="J1195" s="11"/>
      <c r="K1195" s="12" t="s">
        <v>4637</v>
      </c>
      <c r="L1195" s="10">
        <v>102</v>
      </c>
      <c r="M1195" s="12" t="s">
        <v>4638</v>
      </c>
    </row>
    <row r="1196" spans="1:13" ht="20.149999999999999" customHeight="1">
      <c r="A1196" s="8" t="s">
        <v>14</v>
      </c>
      <c r="B1196" s="9">
        <v>1202259</v>
      </c>
      <c r="C1196" s="10">
        <v>1202933</v>
      </c>
      <c r="D1196" s="11"/>
      <c r="E1196" s="12" t="s">
        <v>37</v>
      </c>
      <c r="F1196" s="12" t="s">
        <v>4639</v>
      </c>
      <c r="G1196" s="12" t="s">
        <v>4640</v>
      </c>
      <c r="H1196" s="10">
        <v>945719</v>
      </c>
      <c r="I1196" s="12" t="s">
        <v>18</v>
      </c>
      <c r="J1196" s="11"/>
      <c r="K1196" s="12" t="s">
        <v>4641</v>
      </c>
      <c r="L1196" s="10">
        <v>224</v>
      </c>
      <c r="M1196" s="12" t="s">
        <v>4642</v>
      </c>
    </row>
    <row r="1197" spans="1:13" ht="20.149999999999999" customHeight="1">
      <c r="A1197" s="8" t="s">
        <v>14</v>
      </c>
      <c r="B1197" s="9">
        <v>1203024</v>
      </c>
      <c r="C1197" s="10">
        <v>1203224</v>
      </c>
      <c r="D1197" s="11"/>
      <c r="E1197" s="12" t="s">
        <v>15</v>
      </c>
      <c r="F1197" s="12" t="s">
        <v>4643</v>
      </c>
      <c r="G1197" s="12" t="s">
        <v>4644</v>
      </c>
      <c r="H1197" s="10">
        <v>945720</v>
      </c>
      <c r="I1197" s="12" t="s">
        <v>18</v>
      </c>
      <c r="J1197" s="11"/>
      <c r="K1197" s="12" t="s">
        <v>4645</v>
      </c>
      <c r="L1197" s="10">
        <v>66</v>
      </c>
      <c r="M1197" s="12" t="s">
        <v>4646</v>
      </c>
    </row>
    <row r="1198" spans="1:13" ht="20.149999999999999" customHeight="1">
      <c r="A1198" s="8" t="s">
        <v>14</v>
      </c>
      <c r="B1198" s="9">
        <v>1203268</v>
      </c>
      <c r="C1198" s="10">
        <v>1203825</v>
      </c>
      <c r="D1198" s="11"/>
      <c r="E1198" s="12" t="s">
        <v>15</v>
      </c>
      <c r="F1198" s="12" t="s">
        <v>4647</v>
      </c>
      <c r="G1198" s="12" t="s">
        <v>4648</v>
      </c>
      <c r="H1198" s="10">
        <v>945717</v>
      </c>
      <c r="I1198" s="12" t="s">
        <v>18</v>
      </c>
      <c r="J1198" s="11"/>
      <c r="K1198" s="12" t="s">
        <v>4649</v>
      </c>
      <c r="L1198" s="10">
        <v>185</v>
      </c>
      <c r="M1198" s="12" t="s">
        <v>4650</v>
      </c>
    </row>
    <row r="1199" spans="1:13" ht="20.149999999999999" customHeight="1">
      <c r="A1199" s="8" t="s">
        <v>14</v>
      </c>
      <c r="B1199" s="9">
        <v>1203822</v>
      </c>
      <c r="C1199" s="10">
        <v>1204160</v>
      </c>
      <c r="D1199" s="11"/>
      <c r="E1199" s="12" t="s">
        <v>15</v>
      </c>
      <c r="F1199" s="12" t="s">
        <v>4651</v>
      </c>
      <c r="G1199" s="12" t="s">
        <v>4652</v>
      </c>
      <c r="H1199" s="10">
        <v>945715</v>
      </c>
      <c r="I1199" s="12" t="s">
        <v>18</v>
      </c>
      <c r="J1199" s="11"/>
      <c r="K1199" s="12" t="s">
        <v>4653</v>
      </c>
      <c r="L1199" s="10">
        <v>112</v>
      </c>
      <c r="M1199" s="12" t="s">
        <v>4654</v>
      </c>
    </row>
    <row r="1200" spans="1:13" ht="20.149999999999999" customHeight="1">
      <c r="A1200" s="8" t="s">
        <v>14</v>
      </c>
      <c r="B1200" s="9">
        <v>1204170</v>
      </c>
      <c r="C1200" s="10">
        <v>1205537</v>
      </c>
      <c r="D1200" s="11"/>
      <c r="E1200" s="12" t="s">
        <v>15</v>
      </c>
      <c r="F1200" s="12" t="s">
        <v>4655</v>
      </c>
      <c r="G1200" s="12" t="s">
        <v>4656</v>
      </c>
      <c r="H1200" s="10">
        <v>945708</v>
      </c>
      <c r="I1200" s="12" t="s">
        <v>18</v>
      </c>
      <c r="J1200" s="11"/>
      <c r="K1200" s="12" t="s">
        <v>4657</v>
      </c>
      <c r="L1200" s="10">
        <v>455</v>
      </c>
      <c r="M1200" s="12" t="s">
        <v>4658</v>
      </c>
    </row>
    <row r="1201" spans="1:13" ht="20.149999999999999" customHeight="1">
      <c r="A1201" s="8" t="s">
        <v>14</v>
      </c>
      <c r="B1201" s="9">
        <v>1204170</v>
      </c>
      <c r="C1201" s="10">
        <v>1204403</v>
      </c>
      <c r="D1201" s="11"/>
      <c r="E1201" s="12" t="s">
        <v>15</v>
      </c>
      <c r="F1201" s="12" t="s">
        <v>915</v>
      </c>
      <c r="G1201" s="12" t="s">
        <v>4659</v>
      </c>
      <c r="H1201" s="10">
        <v>7751644</v>
      </c>
      <c r="I1201" s="12" t="s">
        <v>917</v>
      </c>
      <c r="J1201" s="11"/>
      <c r="K1201" s="11"/>
      <c r="L1201" s="11"/>
      <c r="M1201" s="12" t="s">
        <v>4660</v>
      </c>
    </row>
    <row r="1202" spans="1:13" ht="20.149999999999999" customHeight="1">
      <c r="A1202" s="8" t="s">
        <v>14</v>
      </c>
      <c r="B1202" s="9">
        <v>1204401</v>
      </c>
      <c r="C1202" s="10">
        <v>1205537</v>
      </c>
      <c r="D1202" s="11"/>
      <c r="E1202" s="12" t="s">
        <v>15</v>
      </c>
      <c r="F1202" s="12" t="s">
        <v>915</v>
      </c>
      <c r="G1202" s="12" t="s">
        <v>4661</v>
      </c>
      <c r="H1202" s="10">
        <v>7751645</v>
      </c>
      <c r="I1202" s="12" t="s">
        <v>917</v>
      </c>
      <c r="J1202" s="11"/>
      <c r="K1202" s="11"/>
      <c r="L1202" s="11"/>
      <c r="M1202" s="12" t="s">
        <v>4662</v>
      </c>
    </row>
    <row r="1203" spans="1:13" ht="20.149999999999999" customHeight="1">
      <c r="A1203" s="8" t="s">
        <v>14</v>
      </c>
      <c r="B1203" s="9">
        <v>1205549</v>
      </c>
      <c r="C1203" s="10">
        <v>1205731</v>
      </c>
      <c r="D1203" s="11"/>
      <c r="E1203" s="12" t="s">
        <v>15</v>
      </c>
      <c r="F1203" s="12" t="s">
        <v>4663</v>
      </c>
      <c r="G1203" s="12" t="s">
        <v>4664</v>
      </c>
      <c r="H1203" s="10">
        <v>945700</v>
      </c>
      <c r="I1203" s="12" t="s">
        <v>18</v>
      </c>
      <c r="J1203" s="11"/>
      <c r="K1203" s="12" t="s">
        <v>4665</v>
      </c>
      <c r="L1203" s="10">
        <v>60</v>
      </c>
      <c r="M1203" s="12" t="s">
        <v>4666</v>
      </c>
    </row>
    <row r="1204" spans="1:13" ht="20.149999999999999" customHeight="1">
      <c r="A1204" s="8" t="s">
        <v>14</v>
      </c>
      <c r="B1204" s="9">
        <v>1205731</v>
      </c>
      <c r="C1204" s="10">
        <v>1206204</v>
      </c>
      <c r="D1204" s="11"/>
      <c r="E1204" s="12" t="s">
        <v>15</v>
      </c>
      <c r="F1204" s="12" t="s">
        <v>4667</v>
      </c>
      <c r="G1204" s="12" t="s">
        <v>4668</v>
      </c>
      <c r="H1204" s="10">
        <v>945698</v>
      </c>
      <c r="I1204" s="12" t="s">
        <v>18</v>
      </c>
      <c r="J1204" s="11"/>
      <c r="K1204" s="12" t="s">
        <v>4669</v>
      </c>
      <c r="L1204" s="10">
        <v>157</v>
      </c>
      <c r="M1204" s="12" t="s">
        <v>4670</v>
      </c>
    </row>
    <row r="1205" spans="1:13" ht="20.149999999999999" customHeight="1">
      <c r="A1205" s="8" t="s">
        <v>14</v>
      </c>
      <c r="B1205" s="9">
        <v>1206131</v>
      </c>
      <c r="C1205" s="10">
        <v>1206922</v>
      </c>
      <c r="D1205" s="11"/>
      <c r="E1205" s="12" t="s">
        <v>15</v>
      </c>
      <c r="F1205" s="12" t="s">
        <v>915</v>
      </c>
      <c r="G1205" s="12" t="s">
        <v>4671</v>
      </c>
      <c r="H1205" s="10">
        <v>945703</v>
      </c>
      <c r="I1205" s="12" t="s">
        <v>917</v>
      </c>
      <c r="J1205" s="11"/>
      <c r="K1205" s="11"/>
      <c r="L1205" s="11"/>
      <c r="M1205" s="12" t="s">
        <v>4672</v>
      </c>
    </row>
    <row r="1206" spans="1:13" ht="20.149999999999999" customHeight="1">
      <c r="A1206" s="8" t="s">
        <v>14</v>
      </c>
      <c r="B1206" s="9">
        <v>1206913</v>
      </c>
      <c r="C1206" s="10">
        <v>1207497</v>
      </c>
      <c r="D1206" s="11"/>
      <c r="E1206" s="12" t="s">
        <v>15</v>
      </c>
      <c r="F1206" s="12" t="s">
        <v>4673</v>
      </c>
      <c r="G1206" s="12" t="s">
        <v>4674</v>
      </c>
      <c r="H1206" s="10">
        <v>945707</v>
      </c>
      <c r="I1206" s="12" t="s">
        <v>18</v>
      </c>
      <c r="J1206" s="11"/>
      <c r="K1206" s="12" t="s">
        <v>4675</v>
      </c>
      <c r="L1206" s="10">
        <v>194</v>
      </c>
      <c r="M1206" s="12" t="s">
        <v>4676</v>
      </c>
    </row>
    <row r="1207" spans="1:13" ht="20.149999999999999" customHeight="1">
      <c r="A1207" s="8" t="s">
        <v>14</v>
      </c>
      <c r="B1207" s="9">
        <v>1207501</v>
      </c>
      <c r="C1207" s="10">
        <v>1208130</v>
      </c>
      <c r="D1207" s="11"/>
      <c r="E1207" s="12" t="s">
        <v>15</v>
      </c>
      <c r="F1207" s="12" t="s">
        <v>4677</v>
      </c>
      <c r="G1207" s="12" t="s">
        <v>4678</v>
      </c>
      <c r="H1207" s="10">
        <v>945726</v>
      </c>
      <c r="I1207" s="12" t="s">
        <v>18</v>
      </c>
      <c r="J1207" s="11"/>
      <c r="K1207" s="12" t="s">
        <v>4679</v>
      </c>
      <c r="L1207" s="10">
        <v>209</v>
      </c>
      <c r="M1207" s="12" t="s">
        <v>4680</v>
      </c>
    </row>
    <row r="1208" spans="1:13" ht="20.149999999999999" customHeight="1">
      <c r="A1208" s="8" t="s">
        <v>14</v>
      </c>
      <c r="B1208" s="9">
        <v>1208132</v>
      </c>
      <c r="C1208" s="10">
        <v>1208545</v>
      </c>
      <c r="D1208" s="11"/>
      <c r="E1208" s="12" t="s">
        <v>15</v>
      </c>
      <c r="F1208" s="12" t="s">
        <v>4681</v>
      </c>
      <c r="G1208" s="12" t="s">
        <v>4682</v>
      </c>
      <c r="H1208" s="10">
        <v>945724</v>
      </c>
      <c r="I1208" s="12" t="s">
        <v>18</v>
      </c>
      <c r="J1208" s="11"/>
      <c r="K1208" s="12" t="s">
        <v>4683</v>
      </c>
      <c r="L1208" s="10">
        <v>137</v>
      </c>
      <c r="M1208" s="12" t="s">
        <v>4684</v>
      </c>
    </row>
    <row r="1209" spans="1:13" ht="20.149999999999999" customHeight="1">
      <c r="A1209" s="8" t="s">
        <v>14</v>
      </c>
      <c r="B1209" s="9">
        <v>1208517</v>
      </c>
      <c r="C1209" s="10">
        <v>1209119</v>
      </c>
      <c r="D1209" s="11"/>
      <c r="E1209" s="12" t="s">
        <v>37</v>
      </c>
      <c r="F1209" s="12" t="s">
        <v>4685</v>
      </c>
      <c r="G1209" s="12" t="s">
        <v>4686</v>
      </c>
      <c r="H1209" s="10">
        <v>945723</v>
      </c>
      <c r="I1209" s="12" t="s">
        <v>18</v>
      </c>
      <c r="J1209" s="11"/>
      <c r="K1209" s="12" t="s">
        <v>4687</v>
      </c>
      <c r="L1209" s="10">
        <v>200</v>
      </c>
      <c r="M1209" s="12" t="s">
        <v>4688</v>
      </c>
    </row>
    <row r="1210" spans="1:13" ht="20.149999999999999" customHeight="1">
      <c r="A1210" s="8" t="s">
        <v>14</v>
      </c>
      <c r="B1210" s="9">
        <v>1209119</v>
      </c>
      <c r="C1210" s="10">
        <v>1209655</v>
      </c>
      <c r="D1210" s="11"/>
      <c r="E1210" s="12" t="s">
        <v>37</v>
      </c>
      <c r="F1210" s="12" t="s">
        <v>915</v>
      </c>
      <c r="G1210" s="12" t="s">
        <v>4689</v>
      </c>
      <c r="H1210" s="10">
        <v>945722</v>
      </c>
      <c r="I1210" s="12" t="s">
        <v>917</v>
      </c>
      <c r="J1210" s="11"/>
      <c r="K1210" s="11"/>
      <c r="L1210" s="11"/>
      <c r="M1210" s="12" t="s">
        <v>4690</v>
      </c>
    </row>
    <row r="1211" spans="1:13" ht="20.149999999999999" customHeight="1">
      <c r="A1211" s="8" t="s">
        <v>14</v>
      </c>
      <c r="B1211" s="9">
        <v>1209685</v>
      </c>
      <c r="C1211" s="10">
        <v>1210239</v>
      </c>
      <c r="D1211" s="11"/>
      <c r="E1211" s="12" t="s">
        <v>15</v>
      </c>
      <c r="F1211" s="12" t="s">
        <v>4691</v>
      </c>
      <c r="G1211" s="12" t="s">
        <v>4692</v>
      </c>
      <c r="H1211" s="10">
        <v>945721</v>
      </c>
      <c r="I1211" s="12" t="s">
        <v>18</v>
      </c>
      <c r="J1211" s="11"/>
      <c r="K1211" s="12" t="s">
        <v>4693</v>
      </c>
      <c r="L1211" s="10">
        <v>184</v>
      </c>
      <c r="M1211" s="12" t="s">
        <v>4694</v>
      </c>
    </row>
    <row r="1212" spans="1:13" ht="20.149999999999999" customHeight="1">
      <c r="A1212" s="8" t="s">
        <v>14</v>
      </c>
      <c r="B1212" s="9">
        <v>1210346</v>
      </c>
      <c r="C1212" s="10">
        <v>1211179</v>
      </c>
      <c r="D1212" s="11"/>
      <c r="E1212" s="12" t="s">
        <v>15</v>
      </c>
      <c r="F1212" s="12" t="s">
        <v>4695</v>
      </c>
      <c r="G1212" s="12" t="s">
        <v>4696</v>
      </c>
      <c r="H1212" s="10">
        <v>945727</v>
      </c>
      <c r="I1212" s="12" t="s">
        <v>18</v>
      </c>
      <c r="J1212" s="11"/>
      <c r="K1212" s="12" t="s">
        <v>4697</v>
      </c>
      <c r="L1212" s="10">
        <v>277</v>
      </c>
      <c r="M1212" s="12" t="s">
        <v>4698</v>
      </c>
    </row>
    <row r="1213" spans="1:13" ht="20.149999999999999" customHeight="1">
      <c r="A1213" s="8" t="s">
        <v>14</v>
      </c>
      <c r="B1213" s="9">
        <v>1211413</v>
      </c>
      <c r="C1213" s="10">
        <v>1211577</v>
      </c>
      <c r="D1213" s="11"/>
      <c r="E1213" s="12" t="s">
        <v>15</v>
      </c>
      <c r="F1213" s="12" t="s">
        <v>915</v>
      </c>
      <c r="G1213" s="12" t="s">
        <v>4699</v>
      </c>
      <c r="H1213" s="10">
        <v>4056026</v>
      </c>
      <c r="I1213" s="12" t="s">
        <v>917</v>
      </c>
      <c r="J1213" s="11"/>
      <c r="K1213" s="11"/>
      <c r="L1213" s="11"/>
      <c r="M1213" s="12" t="s">
        <v>4700</v>
      </c>
    </row>
    <row r="1214" spans="1:13" ht="20.149999999999999" customHeight="1">
      <c r="A1214" s="8" t="s">
        <v>14</v>
      </c>
      <c r="B1214" s="9">
        <v>1211680</v>
      </c>
      <c r="C1214" s="10">
        <v>1212003</v>
      </c>
      <c r="D1214" s="11"/>
      <c r="E1214" s="12" t="s">
        <v>37</v>
      </c>
      <c r="F1214" s="12" t="s">
        <v>4701</v>
      </c>
      <c r="G1214" s="12" t="s">
        <v>4702</v>
      </c>
      <c r="H1214" s="10">
        <v>945729</v>
      </c>
      <c r="I1214" s="12" t="s">
        <v>18</v>
      </c>
      <c r="J1214" s="11"/>
      <c r="K1214" s="12" t="s">
        <v>4703</v>
      </c>
      <c r="L1214" s="10">
        <v>107</v>
      </c>
      <c r="M1214" s="12" t="s">
        <v>4704</v>
      </c>
    </row>
    <row r="1215" spans="1:13" ht="20.149999999999999" customHeight="1">
      <c r="A1215" s="8" t="s">
        <v>14</v>
      </c>
      <c r="B1215" s="9">
        <v>1212260</v>
      </c>
      <c r="C1215" s="10">
        <v>1212304</v>
      </c>
      <c r="D1215" s="11"/>
      <c r="E1215" s="12" t="s">
        <v>37</v>
      </c>
      <c r="F1215" s="12" t="s">
        <v>4705</v>
      </c>
      <c r="G1215" s="12" t="s">
        <v>4706</v>
      </c>
      <c r="H1215" s="10">
        <v>38094949</v>
      </c>
      <c r="I1215" s="12" t="s">
        <v>18</v>
      </c>
      <c r="J1215" s="11"/>
      <c r="K1215" s="12" t="s">
        <v>4707</v>
      </c>
      <c r="L1215" s="10">
        <v>14</v>
      </c>
      <c r="M1215" s="12" t="s">
        <v>4708</v>
      </c>
    </row>
    <row r="1216" spans="1:13" ht="20.149999999999999" customHeight="1">
      <c r="A1216" s="8" t="s">
        <v>14</v>
      </c>
      <c r="B1216" s="9">
        <v>1212540</v>
      </c>
      <c r="C1216" s="10">
        <v>1212650</v>
      </c>
      <c r="D1216" s="11"/>
      <c r="E1216" s="12" t="s">
        <v>37</v>
      </c>
      <c r="F1216" s="12" t="s">
        <v>4709</v>
      </c>
      <c r="G1216" s="12" t="s">
        <v>4710</v>
      </c>
      <c r="H1216" s="10">
        <v>38094950</v>
      </c>
      <c r="I1216" s="12" t="s">
        <v>18</v>
      </c>
      <c r="J1216" s="11"/>
      <c r="K1216" s="12" t="s">
        <v>4711</v>
      </c>
      <c r="L1216" s="10">
        <v>36</v>
      </c>
      <c r="M1216" s="12" t="s">
        <v>4712</v>
      </c>
    </row>
    <row r="1217" spans="1:13" ht="20.149999999999999" customHeight="1">
      <c r="A1217" s="8" t="s">
        <v>14</v>
      </c>
      <c r="B1217" s="9">
        <v>1212703</v>
      </c>
      <c r="C1217" s="10">
        <v>1213107</v>
      </c>
      <c r="D1217" s="11"/>
      <c r="E1217" s="12" t="s">
        <v>37</v>
      </c>
      <c r="F1217" s="12" t="s">
        <v>4713</v>
      </c>
      <c r="G1217" s="12" t="s">
        <v>4714</v>
      </c>
      <c r="H1217" s="10">
        <v>945733</v>
      </c>
      <c r="I1217" s="12" t="s">
        <v>18</v>
      </c>
      <c r="J1217" s="11"/>
      <c r="K1217" s="12" t="s">
        <v>4715</v>
      </c>
      <c r="L1217" s="10">
        <v>134</v>
      </c>
      <c r="M1217" s="12" t="s">
        <v>4716</v>
      </c>
    </row>
    <row r="1218" spans="1:13" ht="20.149999999999999" customHeight="1">
      <c r="A1218" s="8" t="s">
        <v>14</v>
      </c>
      <c r="B1218" s="9">
        <v>1213328</v>
      </c>
      <c r="C1218" s="10">
        <v>1214059</v>
      </c>
      <c r="D1218" s="11"/>
      <c r="E1218" s="12" t="s">
        <v>37</v>
      </c>
      <c r="F1218" s="12" t="s">
        <v>4717</v>
      </c>
      <c r="G1218" s="12" t="s">
        <v>4718</v>
      </c>
      <c r="H1218" s="10">
        <v>945735</v>
      </c>
      <c r="I1218" s="12" t="s">
        <v>18</v>
      </c>
      <c r="J1218" s="11"/>
      <c r="K1218" s="12" t="s">
        <v>4719</v>
      </c>
      <c r="L1218" s="10">
        <v>243</v>
      </c>
      <c r="M1218" s="12" t="s">
        <v>4720</v>
      </c>
    </row>
    <row r="1219" spans="1:13" ht="20.149999999999999" customHeight="1">
      <c r="A1219" s="8" t="s">
        <v>14</v>
      </c>
      <c r="B1219" s="9">
        <v>1214264</v>
      </c>
      <c r="C1219" s="10">
        <v>1215475</v>
      </c>
      <c r="D1219" s="11"/>
      <c r="E1219" s="12" t="s">
        <v>37</v>
      </c>
      <c r="F1219" s="12" t="s">
        <v>4721</v>
      </c>
      <c r="G1219" s="12" t="s">
        <v>4722</v>
      </c>
      <c r="H1219" s="10">
        <v>947592</v>
      </c>
      <c r="I1219" s="12" t="s">
        <v>18</v>
      </c>
      <c r="J1219" s="11"/>
      <c r="K1219" s="12" t="s">
        <v>4723</v>
      </c>
      <c r="L1219" s="10">
        <v>403</v>
      </c>
      <c r="M1219" s="12" t="s">
        <v>4724</v>
      </c>
    </row>
    <row r="1220" spans="1:13" ht="20.149999999999999" customHeight="1">
      <c r="A1220" s="8" t="s">
        <v>14</v>
      </c>
      <c r="B1220" s="9">
        <v>1215789</v>
      </c>
      <c r="C1220" s="10">
        <v>1216025</v>
      </c>
      <c r="D1220" s="11"/>
      <c r="E1220" s="12" t="s">
        <v>15</v>
      </c>
      <c r="F1220" s="12" t="s">
        <v>4725</v>
      </c>
      <c r="G1220" s="12" t="s">
        <v>4726</v>
      </c>
      <c r="H1220" s="10">
        <v>945885</v>
      </c>
      <c r="I1220" s="12" t="s">
        <v>18</v>
      </c>
      <c r="J1220" s="11"/>
      <c r="K1220" s="12" t="s">
        <v>4727</v>
      </c>
      <c r="L1220" s="10">
        <v>78</v>
      </c>
      <c r="M1220" s="12" t="s">
        <v>4728</v>
      </c>
    </row>
    <row r="1221" spans="1:13" ht="20.149999999999999" customHeight="1">
      <c r="A1221" s="8" t="s">
        <v>14</v>
      </c>
      <c r="B1221" s="9">
        <v>1216068</v>
      </c>
      <c r="C1221" s="10">
        <v>1216340</v>
      </c>
      <c r="D1221" s="11"/>
      <c r="E1221" s="12" t="s">
        <v>15</v>
      </c>
      <c r="F1221" s="12" t="s">
        <v>4729</v>
      </c>
      <c r="G1221" s="12" t="s">
        <v>4730</v>
      </c>
      <c r="H1221" s="10">
        <v>948991</v>
      </c>
      <c r="I1221" s="12" t="s">
        <v>18</v>
      </c>
      <c r="J1221" s="11"/>
      <c r="K1221" s="12" t="s">
        <v>4731</v>
      </c>
      <c r="L1221" s="10">
        <v>90</v>
      </c>
      <c r="M1221" s="12" t="s">
        <v>4732</v>
      </c>
    </row>
    <row r="1222" spans="1:13" ht="20.149999999999999" customHeight="1">
      <c r="A1222" s="8" t="s">
        <v>14</v>
      </c>
      <c r="B1222" s="9">
        <v>1216369</v>
      </c>
      <c r="C1222" s="10">
        <v>1216635</v>
      </c>
      <c r="D1222" s="11"/>
      <c r="E1222" s="12" t="s">
        <v>15</v>
      </c>
      <c r="F1222" s="12" t="s">
        <v>4733</v>
      </c>
      <c r="G1222" s="12" t="s">
        <v>4734</v>
      </c>
      <c r="H1222" s="10">
        <v>945340</v>
      </c>
      <c r="I1222" s="12" t="s">
        <v>18</v>
      </c>
      <c r="J1222" s="11"/>
      <c r="K1222" s="12" t="s">
        <v>4735</v>
      </c>
      <c r="L1222" s="10">
        <v>88</v>
      </c>
      <c r="M1222" s="12" t="s">
        <v>4736</v>
      </c>
    </row>
    <row r="1223" spans="1:13" ht="20.149999999999999" customHeight="1">
      <c r="A1223" s="8" t="s">
        <v>14</v>
      </c>
      <c r="B1223" s="9">
        <v>1216748</v>
      </c>
      <c r="C1223" s="10">
        <v>1216996</v>
      </c>
      <c r="D1223" s="11"/>
      <c r="E1223" s="12" t="s">
        <v>15</v>
      </c>
      <c r="F1223" s="12" t="s">
        <v>4737</v>
      </c>
      <c r="G1223" s="12" t="s">
        <v>4738</v>
      </c>
      <c r="H1223" s="10">
        <v>945090</v>
      </c>
      <c r="I1223" s="12" t="s">
        <v>18</v>
      </c>
      <c r="J1223" s="11"/>
      <c r="K1223" s="12" t="s">
        <v>4739</v>
      </c>
      <c r="L1223" s="10">
        <v>82</v>
      </c>
      <c r="M1223" s="12" t="s">
        <v>4740</v>
      </c>
    </row>
    <row r="1224" spans="1:13" ht="20.149999999999999" customHeight="1">
      <c r="A1224" s="8" t="s">
        <v>14</v>
      </c>
      <c r="B1224" s="9">
        <v>1217328</v>
      </c>
      <c r="C1224" s="10">
        <v>1218851</v>
      </c>
      <c r="D1224" s="11"/>
      <c r="E1224" s="12" t="s">
        <v>15</v>
      </c>
      <c r="F1224" s="12" t="s">
        <v>4741</v>
      </c>
      <c r="G1224" s="12" t="s">
        <v>4742</v>
      </c>
      <c r="H1224" s="10">
        <v>945738</v>
      </c>
      <c r="I1224" s="12" t="s">
        <v>18</v>
      </c>
      <c r="J1224" s="11"/>
      <c r="K1224" s="12" t="s">
        <v>4743</v>
      </c>
      <c r="L1224" s="10">
        <v>507</v>
      </c>
      <c r="M1224" s="12" t="s">
        <v>4744</v>
      </c>
    </row>
    <row r="1225" spans="1:13" ht="20.149999999999999" customHeight="1">
      <c r="A1225" s="8" t="s">
        <v>14</v>
      </c>
      <c r="B1225" s="9">
        <v>1218983</v>
      </c>
      <c r="C1225" s="10">
        <v>1219201</v>
      </c>
      <c r="D1225" s="11"/>
      <c r="E1225" s="12" t="s">
        <v>15</v>
      </c>
      <c r="F1225" s="12" t="s">
        <v>4745</v>
      </c>
      <c r="G1225" s="12" t="s">
        <v>4746</v>
      </c>
      <c r="H1225" s="10">
        <v>1450253</v>
      </c>
      <c r="I1225" s="12" t="s">
        <v>18</v>
      </c>
      <c r="J1225" s="11"/>
      <c r="K1225" s="12" t="s">
        <v>4747</v>
      </c>
      <c r="L1225" s="10">
        <v>72</v>
      </c>
      <c r="M1225" s="12" t="s">
        <v>4748</v>
      </c>
    </row>
    <row r="1226" spans="1:13" ht="20.149999999999999" customHeight="1">
      <c r="A1226" s="8" t="s">
        <v>14</v>
      </c>
      <c r="B1226" s="9">
        <v>1219601</v>
      </c>
      <c r="C1226" s="10">
        <v>1222248</v>
      </c>
      <c r="D1226" s="11"/>
      <c r="E1226" s="12" t="s">
        <v>15</v>
      </c>
      <c r="F1226" s="12" t="s">
        <v>915</v>
      </c>
      <c r="G1226" s="12" t="s">
        <v>4749</v>
      </c>
      <c r="H1226" s="10">
        <v>2847703</v>
      </c>
      <c r="I1226" s="12" t="s">
        <v>917</v>
      </c>
      <c r="J1226" s="11"/>
      <c r="K1226" s="11"/>
      <c r="L1226" s="11"/>
      <c r="M1226" s="12" t="s">
        <v>4750</v>
      </c>
    </row>
    <row r="1227" spans="1:13" ht="20.149999999999999" customHeight="1">
      <c r="A1227" s="8" t="s">
        <v>14</v>
      </c>
      <c r="B1227" s="9">
        <v>1222305</v>
      </c>
      <c r="C1227" s="10">
        <v>1222634</v>
      </c>
      <c r="D1227" s="11"/>
      <c r="E1227" s="12" t="s">
        <v>37</v>
      </c>
      <c r="F1227" s="12" t="s">
        <v>4751</v>
      </c>
      <c r="G1227" s="12" t="s">
        <v>4752</v>
      </c>
      <c r="H1227" s="10">
        <v>945732</v>
      </c>
      <c r="I1227" s="12" t="s">
        <v>18</v>
      </c>
      <c r="J1227" s="11"/>
      <c r="K1227" s="12" t="s">
        <v>4753</v>
      </c>
      <c r="L1227" s="10">
        <v>109</v>
      </c>
      <c r="M1227" s="12" t="s">
        <v>4754</v>
      </c>
    </row>
    <row r="1228" spans="1:13" ht="20.149999999999999" customHeight="1">
      <c r="A1228" s="8" t="s">
        <v>14</v>
      </c>
      <c r="B1228" s="9">
        <v>1222644</v>
      </c>
      <c r="C1228" s="10">
        <v>1222988</v>
      </c>
      <c r="D1228" s="11"/>
      <c r="E1228" s="12" t="s">
        <v>37</v>
      </c>
      <c r="F1228" s="12" t="s">
        <v>4755</v>
      </c>
      <c r="G1228" s="12" t="s">
        <v>4756</v>
      </c>
      <c r="H1228" s="10">
        <v>945728</v>
      </c>
      <c r="I1228" s="12" t="s">
        <v>18</v>
      </c>
      <c r="J1228" s="11"/>
      <c r="K1228" s="12" t="s">
        <v>4757</v>
      </c>
      <c r="L1228" s="10">
        <v>114</v>
      </c>
      <c r="M1228" s="12" t="s">
        <v>4758</v>
      </c>
    </row>
    <row r="1229" spans="1:13" ht="20.149999999999999" customHeight="1">
      <c r="A1229" s="8" t="s">
        <v>14</v>
      </c>
      <c r="B1229" s="9">
        <v>1222990</v>
      </c>
      <c r="C1229" s="10">
        <v>1223163</v>
      </c>
      <c r="D1229" s="11"/>
      <c r="E1229" s="12" t="s">
        <v>37</v>
      </c>
      <c r="F1229" s="12" t="s">
        <v>4759</v>
      </c>
      <c r="G1229" s="12" t="s">
        <v>4760</v>
      </c>
      <c r="H1229" s="10">
        <v>5061515</v>
      </c>
      <c r="I1229" s="12" t="s">
        <v>18</v>
      </c>
      <c r="J1229" s="11"/>
      <c r="K1229" s="12" t="s">
        <v>4761</v>
      </c>
      <c r="L1229" s="10">
        <v>57</v>
      </c>
      <c r="M1229" s="12" t="s">
        <v>4762</v>
      </c>
    </row>
    <row r="1230" spans="1:13" ht="20.149999999999999" customHeight="1">
      <c r="A1230" s="8" t="s">
        <v>14</v>
      </c>
      <c r="B1230" s="9">
        <v>1223264</v>
      </c>
      <c r="C1230" s="10">
        <v>1223449</v>
      </c>
      <c r="D1230" s="11"/>
      <c r="E1230" s="12" t="s">
        <v>15</v>
      </c>
      <c r="F1230" s="12" t="s">
        <v>4763</v>
      </c>
      <c r="G1230" s="12" t="s">
        <v>4764</v>
      </c>
      <c r="H1230" s="10">
        <v>5061516</v>
      </c>
      <c r="I1230" s="12" t="s">
        <v>18</v>
      </c>
      <c r="J1230" s="11"/>
      <c r="K1230" s="12" t="s">
        <v>4765</v>
      </c>
      <c r="L1230" s="10">
        <v>61</v>
      </c>
      <c r="M1230" s="12" t="s">
        <v>4766</v>
      </c>
    </row>
    <row r="1231" spans="1:13" ht="20.149999999999999" customHeight="1">
      <c r="A1231" s="8" t="s">
        <v>14</v>
      </c>
      <c r="B1231" s="9">
        <v>1223564</v>
      </c>
      <c r="C1231" s="10">
        <v>1223907</v>
      </c>
      <c r="D1231" s="11"/>
      <c r="E1231" s="12" t="s">
        <v>15</v>
      </c>
      <c r="F1231" s="12" t="s">
        <v>915</v>
      </c>
      <c r="G1231" s="12" t="s">
        <v>4767</v>
      </c>
      <c r="H1231" s="10">
        <v>1450255</v>
      </c>
      <c r="I1231" s="12" t="s">
        <v>917</v>
      </c>
      <c r="J1231" s="11"/>
      <c r="K1231" s="11"/>
      <c r="L1231" s="11"/>
      <c r="M1231" s="12" t="s">
        <v>4768</v>
      </c>
    </row>
    <row r="1232" spans="1:13" ht="20.149999999999999" customHeight="1">
      <c r="A1232" s="8" t="s">
        <v>14</v>
      </c>
      <c r="B1232" s="9">
        <v>1224279</v>
      </c>
      <c r="C1232" s="10">
        <v>1224545</v>
      </c>
      <c r="D1232" s="11"/>
      <c r="E1232" s="12" t="s">
        <v>37</v>
      </c>
      <c r="F1232" s="12" t="s">
        <v>4769</v>
      </c>
      <c r="G1232" s="12" t="s">
        <v>4770</v>
      </c>
      <c r="H1232" s="10">
        <v>945740</v>
      </c>
      <c r="I1232" s="12" t="s">
        <v>18</v>
      </c>
      <c r="J1232" s="11"/>
      <c r="K1232" s="12" t="s">
        <v>4771</v>
      </c>
      <c r="L1232" s="10">
        <v>88</v>
      </c>
      <c r="M1232" s="12" t="s">
        <v>4772</v>
      </c>
    </row>
    <row r="1233" spans="1:13" ht="20.149999999999999" customHeight="1">
      <c r="A1233" s="8" t="s">
        <v>14</v>
      </c>
      <c r="B1233" s="9">
        <v>1224549</v>
      </c>
      <c r="C1233" s="10">
        <v>1225361</v>
      </c>
      <c r="D1233" s="11"/>
      <c r="E1233" s="12" t="s">
        <v>37</v>
      </c>
      <c r="F1233" s="12" t="s">
        <v>4773</v>
      </c>
      <c r="G1233" s="12" t="s">
        <v>4774</v>
      </c>
      <c r="H1233" s="10">
        <v>945741</v>
      </c>
      <c r="I1233" s="12" t="s">
        <v>18</v>
      </c>
      <c r="J1233" s="11"/>
      <c r="K1233" s="12" t="s">
        <v>4775</v>
      </c>
      <c r="L1233" s="10">
        <v>270</v>
      </c>
      <c r="M1233" s="12" t="s">
        <v>4776</v>
      </c>
    </row>
    <row r="1234" spans="1:13" ht="20.149999999999999" customHeight="1">
      <c r="A1234" s="8" t="s">
        <v>14</v>
      </c>
      <c r="B1234" s="9">
        <v>1225385</v>
      </c>
      <c r="C1234" s="10">
        <v>1226080</v>
      </c>
      <c r="D1234" s="11"/>
      <c r="E1234" s="12" t="s">
        <v>37</v>
      </c>
      <c r="F1234" s="12" t="s">
        <v>4777</v>
      </c>
      <c r="G1234" s="12" t="s">
        <v>4778</v>
      </c>
      <c r="H1234" s="10">
        <v>945744</v>
      </c>
      <c r="I1234" s="12" t="s">
        <v>18</v>
      </c>
      <c r="J1234" s="11"/>
      <c r="K1234" s="12" t="s">
        <v>4779</v>
      </c>
      <c r="L1234" s="10">
        <v>231</v>
      </c>
      <c r="M1234" s="12" t="s">
        <v>4780</v>
      </c>
    </row>
    <row r="1235" spans="1:13" ht="20.149999999999999" customHeight="1">
      <c r="A1235" s="8" t="s">
        <v>14</v>
      </c>
      <c r="B1235" s="9">
        <v>1226600</v>
      </c>
      <c r="C1235" s="10">
        <v>1226968</v>
      </c>
      <c r="D1235" s="11"/>
      <c r="E1235" s="12" t="s">
        <v>15</v>
      </c>
      <c r="F1235" s="12" t="s">
        <v>4781</v>
      </c>
      <c r="G1235" s="12" t="s">
        <v>4782</v>
      </c>
      <c r="H1235" s="10">
        <v>946155</v>
      </c>
      <c r="I1235" s="12" t="s">
        <v>18</v>
      </c>
      <c r="J1235" s="11"/>
      <c r="K1235" s="12" t="s">
        <v>4783</v>
      </c>
      <c r="L1235" s="10">
        <v>122</v>
      </c>
      <c r="M1235" s="12" t="s">
        <v>4784</v>
      </c>
    </row>
    <row r="1236" spans="1:13" ht="20.149999999999999" customHeight="1">
      <c r="A1236" s="8" t="s">
        <v>14</v>
      </c>
      <c r="B1236" s="9">
        <v>1227071</v>
      </c>
      <c r="C1236" s="10">
        <v>1227472</v>
      </c>
      <c r="D1236" s="11"/>
      <c r="E1236" s="12" t="s">
        <v>37</v>
      </c>
      <c r="F1236" s="12" t="s">
        <v>4785</v>
      </c>
      <c r="G1236" s="12" t="s">
        <v>4786</v>
      </c>
      <c r="H1236" s="10">
        <v>946963</v>
      </c>
      <c r="I1236" s="12" t="s">
        <v>18</v>
      </c>
      <c r="J1236" s="11"/>
      <c r="K1236" s="12" t="s">
        <v>4787</v>
      </c>
      <c r="L1236" s="10">
        <v>133</v>
      </c>
      <c r="M1236" s="12" t="s">
        <v>4788</v>
      </c>
    </row>
    <row r="1237" spans="1:13" ht="20.149999999999999" customHeight="1">
      <c r="A1237" s="8" t="s">
        <v>14</v>
      </c>
      <c r="B1237" s="9">
        <v>1227368</v>
      </c>
      <c r="C1237" s="10">
        <v>1227427</v>
      </c>
      <c r="D1237" s="11"/>
      <c r="E1237" s="12" t="s">
        <v>15</v>
      </c>
      <c r="F1237" s="12" t="s">
        <v>4789</v>
      </c>
      <c r="G1237" s="12" t="s">
        <v>4790</v>
      </c>
      <c r="H1237" s="10">
        <v>71004561</v>
      </c>
      <c r="I1237" s="12" t="s">
        <v>18</v>
      </c>
      <c r="J1237" s="11"/>
      <c r="K1237" s="12" t="s">
        <v>4791</v>
      </c>
      <c r="L1237" s="10">
        <v>19</v>
      </c>
      <c r="M1237" s="12" t="s">
        <v>4792</v>
      </c>
    </row>
    <row r="1238" spans="1:13" ht="20.149999999999999" customHeight="1">
      <c r="A1238" s="8" t="s">
        <v>14</v>
      </c>
      <c r="B1238" s="9">
        <v>1227681</v>
      </c>
      <c r="C1238" s="10">
        <v>1228007</v>
      </c>
      <c r="D1238" s="11"/>
      <c r="E1238" s="12" t="s">
        <v>15</v>
      </c>
      <c r="F1238" s="12" t="s">
        <v>4793</v>
      </c>
      <c r="G1238" s="12" t="s">
        <v>4794</v>
      </c>
      <c r="H1238" s="10">
        <v>946226</v>
      </c>
      <c r="I1238" s="12" t="s">
        <v>18</v>
      </c>
      <c r="J1238" s="11"/>
      <c r="K1238" s="12" t="s">
        <v>4795</v>
      </c>
      <c r="L1238" s="10">
        <v>108</v>
      </c>
      <c r="M1238" s="12" t="s">
        <v>4796</v>
      </c>
    </row>
    <row r="1239" spans="1:13" ht="20.149999999999999" customHeight="1">
      <c r="A1239" s="8" t="s">
        <v>14</v>
      </c>
      <c r="B1239" s="9">
        <v>1228079</v>
      </c>
      <c r="C1239" s="10">
        <v>1228738</v>
      </c>
      <c r="D1239" s="11"/>
      <c r="E1239" s="12" t="s">
        <v>15</v>
      </c>
      <c r="F1239" s="12" t="s">
        <v>4797</v>
      </c>
      <c r="G1239" s="12" t="s">
        <v>4798</v>
      </c>
      <c r="H1239" s="10">
        <v>946115</v>
      </c>
      <c r="I1239" s="12" t="s">
        <v>18</v>
      </c>
      <c r="J1239" s="11"/>
      <c r="K1239" s="12" t="s">
        <v>4799</v>
      </c>
      <c r="L1239" s="10">
        <v>219</v>
      </c>
      <c r="M1239" s="12" t="s">
        <v>4800</v>
      </c>
    </row>
    <row r="1240" spans="1:13" ht="20.149999999999999" customHeight="1">
      <c r="A1240" s="8" t="s">
        <v>14</v>
      </c>
      <c r="B1240" s="9">
        <v>1228815</v>
      </c>
      <c r="C1240" s="10">
        <v>1229276</v>
      </c>
      <c r="D1240" s="11"/>
      <c r="E1240" s="12" t="s">
        <v>15</v>
      </c>
      <c r="F1240" s="12" t="s">
        <v>4801</v>
      </c>
      <c r="G1240" s="12" t="s">
        <v>4802</v>
      </c>
      <c r="H1240" s="10">
        <v>945804</v>
      </c>
      <c r="I1240" s="12" t="s">
        <v>18</v>
      </c>
      <c r="J1240" s="11"/>
      <c r="K1240" s="12" t="s">
        <v>4803</v>
      </c>
      <c r="L1240" s="10">
        <v>153</v>
      </c>
      <c r="M1240" s="12" t="s">
        <v>4804</v>
      </c>
    </row>
    <row r="1241" spans="1:13" ht="20.149999999999999" customHeight="1">
      <c r="A1241" s="8" t="s">
        <v>14</v>
      </c>
      <c r="B1241" s="9">
        <v>1229483</v>
      </c>
      <c r="C1241" s="10">
        <v>1230394</v>
      </c>
      <c r="D1241" s="11"/>
      <c r="E1241" s="12" t="s">
        <v>37</v>
      </c>
      <c r="F1241" s="12" t="s">
        <v>4805</v>
      </c>
      <c r="G1241" s="12" t="s">
        <v>4806</v>
      </c>
      <c r="H1241" s="10">
        <v>945745</v>
      </c>
      <c r="I1241" s="12" t="s">
        <v>18</v>
      </c>
      <c r="J1241" s="11"/>
      <c r="K1241" s="12" t="s">
        <v>4807</v>
      </c>
      <c r="L1241" s="10">
        <v>303</v>
      </c>
      <c r="M1241" s="12" t="s">
        <v>4808</v>
      </c>
    </row>
    <row r="1242" spans="1:13" ht="20.149999999999999" customHeight="1">
      <c r="A1242" s="8" t="s">
        <v>14</v>
      </c>
      <c r="B1242" s="9">
        <v>1230767</v>
      </c>
      <c r="C1242" s="10">
        <v>1231186</v>
      </c>
      <c r="D1242" s="11"/>
      <c r="E1242" s="12" t="s">
        <v>15</v>
      </c>
      <c r="F1242" s="12" t="s">
        <v>4809</v>
      </c>
      <c r="G1242" s="12" t="s">
        <v>4810</v>
      </c>
      <c r="H1242" s="10">
        <v>945746</v>
      </c>
      <c r="I1242" s="12" t="s">
        <v>18</v>
      </c>
      <c r="J1242" s="11"/>
      <c r="K1242" s="12" t="s">
        <v>4811</v>
      </c>
      <c r="L1242" s="10">
        <v>139</v>
      </c>
      <c r="M1242" s="12" t="s">
        <v>4812</v>
      </c>
    </row>
    <row r="1243" spans="1:13" ht="20.149999999999999" customHeight="1">
      <c r="A1243" s="8" t="s">
        <v>14</v>
      </c>
      <c r="B1243" s="9">
        <v>1231186</v>
      </c>
      <c r="C1243" s="10">
        <v>1232454</v>
      </c>
      <c r="D1243" s="11"/>
      <c r="E1243" s="12" t="s">
        <v>15</v>
      </c>
      <c r="F1243" s="12" t="s">
        <v>4813</v>
      </c>
      <c r="G1243" s="12" t="s">
        <v>4814</v>
      </c>
      <c r="H1243" s="10">
        <v>946359</v>
      </c>
      <c r="I1243" s="12" t="s">
        <v>18</v>
      </c>
      <c r="J1243" s="11"/>
      <c r="K1243" s="12" t="s">
        <v>4815</v>
      </c>
      <c r="L1243" s="10">
        <v>422</v>
      </c>
      <c r="M1243" s="12" t="s">
        <v>4816</v>
      </c>
    </row>
    <row r="1244" spans="1:13" ht="20.149999999999999" customHeight="1">
      <c r="A1244" s="8" t="s">
        <v>14</v>
      </c>
      <c r="B1244" s="9">
        <v>1232500</v>
      </c>
      <c r="C1244" s="10">
        <v>1233030</v>
      </c>
      <c r="D1244" s="11"/>
      <c r="E1244" s="12" t="s">
        <v>37</v>
      </c>
      <c r="F1244" s="12" t="s">
        <v>4817</v>
      </c>
      <c r="G1244" s="12" t="s">
        <v>4818</v>
      </c>
      <c r="H1244" s="10">
        <v>946344</v>
      </c>
      <c r="I1244" s="12" t="s">
        <v>18</v>
      </c>
      <c r="J1244" s="11"/>
      <c r="K1244" s="12" t="s">
        <v>4819</v>
      </c>
      <c r="L1244" s="10">
        <v>176</v>
      </c>
      <c r="M1244" s="12" t="s">
        <v>4820</v>
      </c>
    </row>
    <row r="1245" spans="1:13" ht="20.149999999999999" customHeight="1">
      <c r="A1245" s="8" t="s">
        <v>14</v>
      </c>
      <c r="B1245" s="9">
        <v>1233176</v>
      </c>
      <c r="C1245" s="10">
        <v>1234717</v>
      </c>
      <c r="D1245" s="11"/>
      <c r="E1245" s="12" t="s">
        <v>37</v>
      </c>
      <c r="F1245" s="12" t="s">
        <v>4821</v>
      </c>
      <c r="G1245" s="12" t="s">
        <v>4822</v>
      </c>
      <c r="H1245" s="10">
        <v>944822</v>
      </c>
      <c r="I1245" s="12" t="s">
        <v>18</v>
      </c>
      <c r="J1245" s="11"/>
      <c r="K1245" s="12" t="s">
        <v>4823</v>
      </c>
      <c r="L1245" s="10">
        <v>513</v>
      </c>
      <c r="M1245" s="12" t="s">
        <v>4824</v>
      </c>
    </row>
    <row r="1246" spans="1:13" ht="20.149999999999999" customHeight="1">
      <c r="A1246" s="8" t="s">
        <v>14</v>
      </c>
      <c r="B1246" s="9">
        <v>1234938</v>
      </c>
      <c r="C1246" s="10">
        <v>1235657</v>
      </c>
      <c r="D1246" s="11"/>
      <c r="E1246" s="12" t="s">
        <v>15</v>
      </c>
      <c r="F1246" s="12" t="s">
        <v>4825</v>
      </c>
      <c r="G1246" s="12" t="s">
        <v>4826</v>
      </c>
      <c r="H1246" s="10">
        <v>948652</v>
      </c>
      <c r="I1246" s="12" t="s">
        <v>18</v>
      </c>
      <c r="J1246" s="11"/>
      <c r="K1246" s="12" t="s">
        <v>4827</v>
      </c>
      <c r="L1246" s="10">
        <v>239</v>
      </c>
      <c r="M1246" s="12" t="s">
        <v>4828</v>
      </c>
    </row>
    <row r="1247" spans="1:13" ht="20.149999999999999" customHeight="1">
      <c r="A1247" s="8" t="s">
        <v>14</v>
      </c>
      <c r="B1247" s="9">
        <v>1235709</v>
      </c>
      <c r="C1247" s="10">
        <v>1237241</v>
      </c>
      <c r="D1247" s="11"/>
      <c r="E1247" s="12" t="s">
        <v>37</v>
      </c>
      <c r="F1247" s="12" t="s">
        <v>4829</v>
      </c>
      <c r="G1247" s="12" t="s">
        <v>4830</v>
      </c>
      <c r="H1247" s="10">
        <v>946365</v>
      </c>
      <c r="I1247" s="12" t="s">
        <v>18</v>
      </c>
      <c r="J1247" s="11"/>
      <c r="K1247" s="12" t="s">
        <v>4831</v>
      </c>
      <c r="L1247" s="10">
        <v>510</v>
      </c>
      <c r="M1247" s="12" t="s">
        <v>4832</v>
      </c>
    </row>
    <row r="1248" spans="1:13" ht="20.149999999999999" customHeight="1">
      <c r="A1248" s="8" t="s">
        <v>14</v>
      </c>
      <c r="B1248" s="9">
        <v>1237571</v>
      </c>
      <c r="C1248" s="10">
        <v>1238869</v>
      </c>
      <c r="D1248" s="11"/>
      <c r="E1248" s="12" t="s">
        <v>15</v>
      </c>
      <c r="F1248" s="12" t="s">
        <v>4833</v>
      </c>
      <c r="G1248" s="12" t="s">
        <v>4834</v>
      </c>
      <c r="H1248" s="10">
        <v>945752</v>
      </c>
      <c r="I1248" s="12" t="s">
        <v>18</v>
      </c>
      <c r="J1248" s="11"/>
      <c r="K1248" s="12" t="s">
        <v>4835</v>
      </c>
      <c r="L1248" s="10">
        <v>432</v>
      </c>
      <c r="M1248" s="12" t="s">
        <v>4836</v>
      </c>
    </row>
    <row r="1249" spans="1:13" ht="20.149999999999999" customHeight="1">
      <c r="A1249" s="8" t="s">
        <v>14</v>
      </c>
      <c r="B1249" s="9">
        <v>1238879</v>
      </c>
      <c r="C1249" s="10">
        <v>1239949</v>
      </c>
      <c r="D1249" s="11"/>
      <c r="E1249" s="12" t="s">
        <v>15</v>
      </c>
      <c r="F1249" s="12" t="s">
        <v>4837</v>
      </c>
      <c r="G1249" s="12" t="s">
        <v>4838</v>
      </c>
      <c r="H1249" s="10">
        <v>945754</v>
      </c>
      <c r="I1249" s="12" t="s">
        <v>18</v>
      </c>
      <c r="J1249" s="11"/>
      <c r="K1249" s="12" t="s">
        <v>4839</v>
      </c>
      <c r="L1249" s="10">
        <v>356</v>
      </c>
      <c r="M1249" s="12" t="s">
        <v>4840</v>
      </c>
    </row>
    <row r="1250" spans="1:13" ht="20.149999999999999" customHeight="1">
      <c r="A1250" s="8" t="s">
        <v>14</v>
      </c>
      <c r="B1250" s="9">
        <v>1240260</v>
      </c>
      <c r="C1250" s="10">
        <v>1240463</v>
      </c>
      <c r="D1250" s="11"/>
      <c r="E1250" s="12" t="s">
        <v>15</v>
      </c>
      <c r="F1250" s="12" t="s">
        <v>4841</v>
      </c>
      <c r="G1250" s="12" t="s">
        <v>4842</v>
      </c>
      <c r="H1250" s="10">
        <v>38094951</v>
      </c>
      <c r="I1250" s="12" t="s">
        <v>18</v>
      </c>
      <c r="J1250" s="11"/>
      <c r="K1250" s="12" t="s">
        <v>4843</v>
      </c>
      <c r="L1250" s="10">
        <v>67</v>
      </c>
      <c r="M1250" s="12" t="s">
        <v>4844</v>
      </c>
    </row>
    <row r="1251" spans="1:13" ht="20.149999999999999" customHeight="1">
      <c r="A1251" s="8" t="s">
        <v>14</v>
      </c>
      <c r="B1251" s="9">
        <v>1240335</v>
      </c>
      <c r="C1251" s="10">
        <v>1242071</v>
      </c>
      <c r="D1251" s="11"/>
      <c r="E1251" s="12" t="s">
        <v>37</v>
      </c>
      <c r="F1251" s="12" t="s">
        <v>4845</v>
      </c>
      <c r="G1251" s="12" t="s">
        <v>4846</v>
      </c>
      <c r="H1251" s="10">
        <v>945755</v>
      </c>
      <c r="I1251" s="12" t="s">
        <v>18</v>
      </c>
      <c r="J1251" s="11"/>
      <c r="K1251" s="12" t="s">
        <v>4847</v>
      </c>
      <c r="L1251" s="10">
        <v>578</v>
      </c>
      <c r="M1251" s="12" t="s">
        <v>4848</v>
      </c>
    </row>
    <row r="1252" spans="1:13" ht="20.149999999999999" customHeight="1">
      <c r="A1252" s="8" t="s">
        <v>14</v>
      </c>
      <c r="B1252" s="9">
        <v>1242166</v>
      </c>
      <c r="C1252" s="10">
        <v>1243080</v>
      </c>
      <c r="D1252" s="11"/>
      <c r="E1252" s="12" t="s">
        <v>37</v>
      </c>
      <c r="F1252" s="12" t="s">
        <v>4849</v>
      </c>
      <c r="G1252" s="12" t="s">
        <v>4850</v>
      </c>
      <c r="H1252" s="10">
        <v>945756</v>
      </c>
      <c r="I1252" s="12" t="s">
        <v>18</v>
      </c>
      <c r="J1252" s="11"/>
      <c r="K1252" s="12" t="s">
        <v>4851</v>
      </c>
      <c r="L1252" s="10">
        <v>304</v>
      </c>
      <c r="M1252" s="12" t="s">
        <v>4852</v>
      </c>
    </row>
    <row r="1253" spans="1:13" ht="20.149999999999999" customHeight="1">
      <c r="A1253" s="8" t="s">
        <v>14</v>
      </c>
      <c r="B1253" s="9">
        <v>1243180</v>
      </c>
      <c r="C1253" s="10">
        <v>1243791</v>
      </c>
      <c r="D1253" s="11"/>
      <c r="E1253" s="12" t="s">
        <v>15</v>
      </c>
      <c r="F1253" s="12" t="s">
        <v>4853</v>
      </c>
      <c r="G1253" s="12" t="s">
        <v>4854</v>
      </c>
      <c r="H1253" s="10">
        <v>945655</v>
      </c>
      <c r="I1253" s="12" t="s">
        <v>18</v>
      </c>
      <c r="J1253" s="11"/>
      <c r="K1253" s="12" t="s">
        <v>4855</v>
      </c>
      <c r="L1253" s="10">
        <v>203</v>
      </c>
      <c r="M1253" s="12" t="s">
        <v>4856</v>
      </c>
    </row>
    <row r="1254" spans="1:13" ht="20.149999999999999" customHeight="1">
      <c r="A1254" s="8" t="s">
        <v>14</v>
      </c>
      <c r="B1254" s="9">
        <v>1243793</v>
      </c>
      <c r="C1254" s="10">
        <v>1244527</v>
      </c>
      <c r="D1254" s="11"/>
      <c r="E1254" s="12" t="s">
        <v>37</v>
      </c>
      <c r="F1254" s="12" t="s">
        <v>4857</v>
      </c>
      <c r="G1254" s="12" t="s">
        <v>4858</v>
      </c>
      <c r="H1254" s="10">
        <v>947609</v>
      </c>
      <c r="I1254" s="12" t="s">
        <v>18</v>
      </c>
      <c r="J1254" s="11"/>
      <c r="K1254" s="12" t="s">
        <v>4859</v>
      </c>
      <c r="L1254" s="10">
        <v>244</v>
      </c>
      <c r="M1254" s="12" t="s">
        <v>4860</v>
      </c>
    </row>
    <row r="1255" spans="1:13" ht="20.149999999999999" customHeight="1">
      <c r="A1255" s="8" t="s">
        <v>14</v>
      </c>
      <c r="B1255" s="9">
        <v>1244728</v>
      </c>
      <c r="C1255" s="10">
        <v>1244982</v>
      </c>
      <c r="D1255" s="11"/>
      <c r="E1255" s="12" t="s">
        <v>15</v>
      </c>
      <c r="F1255" s="12" t="s">
        <v>4861</v>
      </c>
      <c r="G1255" s="12" t="s">
        <v>4862</v>
      </c>
      <c r="H1255" s="10">
        <v>945760</v>
      </c>
      <c r="I1255" s="12" t="s">
        <v>18</v>
      </c>
      <c r="J1255" s="11"/>
      <c r="K1255" s="12" t="s">
        <v>4863</v>
      </c>
      <c r="L1255" s="10">
        <v>84</v>
      </c>
      <c r="M1255" s="12" t="s">
        <v>4864</v>
      </c>
    </row>
    <row r="1256" spans="1:13" ht="20.149999999999999" customHeight="1">
      <c r="A1256" s="8" t="s">
        <v>14</v>
      </c>
      <c r="B1256" s="9">
        <v>1245160</v>
      </c>
      <c r="C1256" s="10">
        <v>1245600</v>
      </c>
      <c r="D1256" s="11"/>
      <c r="E1256" s="12" t="s">
        <v>15</v>
      </c>
      <c r="F1256" s="12" t="s">
        <v>4865</v>
      </c>
      <c r="G1256" s="12" t="s">
        <v>4866</v>
      </c>
      <c r="H1256" s="10">
        <v>945761</v>
      </c>
      <c r="I1256" s="12" t="s">
        <v>18</v>
      </c>
      <c r="J1256" s="11"/>
      <c r="K1256" s="12" t="s">
        <v>4867</v>
      </c>
      <c r="L1256" s="10">
        <v>146</v>
      </c>
      <c r="M1256" s="12" t="s">
        <v>4868</v>
      </c>
    </row>
    <row r="1257" spans="1:13" ht="20.149999999999999" customHeight="1">
      <c r="A1257" s="8" t="s">
        <v>14</v>
      </c>
      <c r="B1257" s="9">
        <v>1245679</v>
      </c>
      <c r="C1257" s="10">
        <v>1247376</v>
      </c>
      <c r="D1257" s="11"/>
      <c r="E1257" s="12" t="s">
        <v>37</v>
      </c>
      <c r="F1257" s="12" t="s">
        <v>4869</v>
      </c>
      <c r="G1257" s="12" t="s">
        <v>4870</v>
      </c>
      <c r="H1257" s="10">
        <v>945757</v>
      </c>
      <c r="I1257" s="12" t="s">
        <v>18</v>
      </c>
      <c r="J1257" s="11"/>
      <c r="K1257" s="12" t="s">
        <v>4871</v>
      </c>
      <c r="L1257" s="10">
        <v>565</v>
      </c>
      <c r="M1257" s="12" t="s">
        <v>4872</v>
      </c>
    </row>
    <row r="1258" spans="1:13" ht="20.149999999999999" customHeight="1">
      <c r="A1258" s="8" t="s">
        <v>14</v>
      </c>
      <c r="B1258" s="9">
        <v>1247696</v>
      </c>
      <c r="C1258" s="10">
        <v>1249114</v>
      </c>
      <c r="D1258" s="11"/>
      <c r="E1258" s="12" t="s">
        <v>37</v>
      </c>
      <c r="F1258" s="12" t="s">
        <v>4873</v>
      </c>
      <c r="G1258" s="12" t="s">
        <v>4874</v>
      </c>
      <c r="H1258" s="10">
        <v>945749</v>
      </c>
      <c r="I1258" s="12" t="s">
        <v>18</v>
      </c>
      <c r="J1258" s="11"/>
      <c r="K1258" s="12" t="s">
        <v>4875</v>
      </c>
      <c r="L1258" s="10">
        <v>472</v>
      </c>
      <c r="M1258" s="12" t="s">
        <v>4876</v>
      </c>
    </row>
    <row r="1259" spans="1:13" ht="20.149999999999999" customHeight="1">
      <c r="A1259" s="8" t="s">
        <v>14</v>
      </c>
      <c r="B1259" s="9">
        <v>1249125</v>
      </c>
      <c r="C1259" s="10">
        <v>1249757</v>
      </c>
      <c r="D1259" s="11"/>
      <c r="E1259" s="12" t="s">
        <v>37</v>
      </c>
      <c r="F1259" s="12" t="s">
        <v>4877</v>
      </c>
      <c r="G1259" s="12" t="s">
        <v>4878</v>
      </c>
      <c r="H1259" s="10">
        <v>945748</v>
      </c>
      <c r="I1259" s="12" t="s">
        <v>18</v>
      </c>
      <c r="J1259" s="11"/>
      <c r="K1259" s="12" t="s">
        <v>4879</v>
      </c>
      <c r="L1259" s="10">
        <v>210</v>
      </c>
      <c r="M1259" s="12" t="s">
        <v>4880</v>
      </c>
    </row>
    <row r="1260" spans="1:13" ht="20.149999999999999" customHeight="1">
      <c r="A1260" s="8" t="s">
        <v>14</v>
      </c>
      <c r="B1260" s="9">
        <v>1249768</v>
      </c>
      <c r="C1260" s="10">
        <v>1250838</v>
      </c>
      <c r="D1260" s="11"/>
      <c r="E1260" s="12" t="s">
        <v>37</v>
      </c>
      <c r="F1260" s="12" t="s">
        <v>4881</v>
      </c>
      <c r="G1260" s="12" t="s">
        <v>4882</v>
      </c>
      <c r="H1260" s="10">
        <v>945747</v>
      </c>
      <c r="I1260" s="12" t="s">
        <v>18</v>
      </c>
      <c r="J1260" s="11"/>
      <c r="K1260" s="12" t="s">
        <v>4883</v>
      </c>
      <c r="L1260" s="10">
        <v>356</v>
      </c>
      <c r="M1260" s="12" t="s">
        <v>4884</v>
      </c>
    </row>
    <row r="1261" spans="1:13" ht="20.149999999999999" customHeight="1">
      <c r="A1261" s="8" t="s">
        <v>14</v>
      </c>
      <c r="B1261" s="9">
        <v>1251066</v>
      </c>
      <c r="C1261" s="10">
        <v>1252985</v>
      </c>
      <c r="D1261" s="11"/>
      <c r="E1261" s="12" t="s">
        <v>15</v>
      </c>
      <c r="F1261" s="12" t="s">
        <v>4885</v>
      </c>
      <c r="G1261" s="12" t="s">
        <v>4886</v>
      </c>
      <c r="H1261" s="10">
        <v>945743</v>
      </c>
      <c r="I1261" s="12" t="s">
        <v>18</v>
      </c>
      <c r="J1261" s="11"/>
      <c r="K1261" s="12" t="s">
        <v>4887</v>
      </c>
      <c r="L1261" s="10">
        <v>639</v>
      </c>
      <c r="M1261" s="12" t="s">
        <v>4888</v>
      </c>
    </row>
    <row r="1262" spans="1:13" ht="20.149999999999999" customHeight="1">
      <c r="A1262" s="8" t="s">
        <v>14</v>
      </c>
      <c r="B1262" s="9">
        <v>1253085</v>
      </c>
      <c r="C1262" s="10">
        <v>1255952</v>
      </c>
      <c r="D1262" s="11"/>
      <c r="E1262" s="12" t="s">
        <v>37</v>
      </c>
      <c r="F1262" s="12" t="s">
        <v>4889</v>
      </c>
      <c r="G1262" s="12" t="s">
        <v>4890</v>
      </c>
      <c r="H1262" s="10">
        <v>945767</v>
      </c>
      <c r="I1262" s="12" t="s">
        <v>18</v>
      </c>
      <c r="J1262" s="11"/>
      <c r="K1262" s="12" t="s">
        <v>4891</v>
      </c>
      <c r="L1262" s="10">
        <v>955</v>
      </c>
      <c r="M1262" s="12" t="s">
        <v>4892</v>
      </c>
    </row>
    <row r="1263" spans="1:13" ht="20.149999999999999" customHeight="1">
      <c r="A1263" s="8" t="s">
        <v>14</v>
      </c>
      <c r="B1263" s="9">
        <v>1256721</v>
      </c>
      <c r="C1263" s="10">
        <v>1257812</v>
      </c>
      <c r="D1263" s="11"/>
      <c r="E1263" s="12" t="s">
        <v>37</v>
      </c>
      <c r="F1263" s="12" t="s">
        <v>4893</v>
      </c>
      <c r="G1263" s="12" t="s">
        <v>4894</v>
      </c>
      <c r="H1263" s="10">
        <v>945769</v>
      </c>
      <c r="I1263" s="12" t="s">
        <v>18</v>
      </c>
      <c r="J1263" s="11"/>
      <c r="K1263" s="12" t="s">
        <v>4895</v>
      </c>
      <c r="L1263" s="10">
        <v>363</v>
      </c>
      <c r="M1263" s="12" t="s">
        <v>4896</v>
      </c>
    </row>
    <row r="1264" spans="1:13" ht="20.149999999999999" customHeight="1">
      <c r="A1264" s="8" t="s">
        <v>14</v>
      </c>
      <c r="B1264" s="9">
        <v>1257929</v>
      </c>
      <c r="C1264" s="10">
        <v>1258513</v>
      </c>
      <c r="D1264" s="11"/>
      <c r="E1264" s="12" t="s">
        <v>37</v>
      </c>
      <c r="F1264" s="12" t="s">
        <v>4897</v>
      </c>
      <c r="G1264" s="12" t="s">
        <v>4898</v>
      </c>
      <c r="H1264" s="10">
        <v>945765</v>
      </c>
      <c r="I1264" s="12" t="s">
        <v>18</v>
      </c>
      <c r="J1264" s="11"/>
      <c r="K1264" s="12" t="s">
        <v>4899</v>
      </c>
      <c r="L1264" s="10">
        <v>194</v>
      </c>
      <c r="M1264" s="12" t="s">
        <v>4900</v>
      </c>
    </row>
    <row r="1265" spans="1:13" ht="20.149999999999999" customHeight="1">
      <c r="A1265" s="8" t="s">
        <v>14</v>
      </c>
      <c r="B1265" s="9">
        <v>1258791</v>
      </c>
      <c r="C1265" s="10">
        <v>1259069</v>
      </c>
      <c r="D1265" s="11"/>
      <c r="E1265" s="12" t="s">
        <v>15</v>
      </c>
      <c r="F1265" s="12" t="s">
        <v>4901</v>
      </c>
      <c r="G1265" s="12" t="s">
        <v>4902</v>
      </c>
      <c r="H1265" s="10">
        <v>945762</v>
      </c>
      <c r="I1265" s="12" t="s">
        <v>18</v>
      </c>
      <c r="J1265" s="11"/>
      <c r="K1265" s="12" t="s">
        <v>4903</v>
      </c>
      <c r="L1265" s="10">
        <v>92</v>
      </c>
      <c r="M1265" s="12" t="s">
        <v>4904</v>
      </c>
    </row>
    <row r="1266" spans="1:13" ht="20.149999999999999" customHeight="1">
      <c r="A1266" s="8" t="s">
        <v>14</v>
      </c>
      <c r="B1266" s="9">
        <v>1259124</v>
      </c>
      <c r="C1266" s="10">
        <v>1260803</v>
      </c>
      <c r="D1266" s="11"/>
      <c r="E1266" s="12" t="s">
        <v>37</v>
      </c>
      <c r="F1266" s="12" t="s">
        <v>4905</v>
      </c>
      <c r="G1266" s="12" t="s">
        <v>4906</v>
      </c>
      <c r="H1266" s="10">
        <v>945770</v>
      </c>
      <c r="I1266" s="12" t="s">
        <v>18</v>
      </c>
      <c r="J1266" s="11"/>
      <c r="K1266" s="12" t="s">
        <v>4907</v>
      </c>
      <c r="L1266" s="10">
        <v>559</v>
      </c>
      <c r="M1266" s="12" t="s">
        <v>4908</v>
      </c>
    </row>
    <row r="1267" spans="1:13" ht="20.149999999999999" customHeight="1">
      <c r="A1267" s="8" t="s">
        <v>14</v>
      </c>
      <c r="B1267" s="9">
        <v>1260928</v>
      </c>
      <c r="C1267" s="10">
        <v>1261875</v>
      </c>
      <c r="D1267" s="11"/>
      <c r="E1267" s="12" t="s">
        <v>37</v>
      </c>
      <c r="F1267" s="12" t="s">
        <v>4909</v>
      </c>
      <c r="G1267" s="12" t="s">
        <v>4910</v>
      </c>
      <c r="H1267" s="10">
        <v>945772</v>
      </c>
      <c r="I1267" s="12" t="s">
        <v>18</v>
      </c>
      <c r="J1267" s="11"/>
      <c r="K1267" s="12" t="s">
        <v>4911</v>
      </c>
      <c r="L1267" s="10">
        <v>315</v>
      </c>
      <c r="M1267" s="12" t="s">
        <v>4912</v>
      </c>
    </row>
    <row r="1268" spans="1:13" ht="20.149999999999999" customHeight="1">
      <c r="A1268" s="8" t="s">
        <v>14</v>
      </c>
      <c r="B1268" s="9">
        <v>1262026</v>
      </c>
      <c r="C1268" s="10">
        <v>1262877</v>
      </c>
      <c r="D1268" s="11"/>
      <c r="E1268" s="12" t="s">
        <v>37</v>
      </c>
      <c r="F1268" s="12" t="s">
        <v>4913</v>
      </c>
      <c r="G1268" s="12" t="s">
        <v>4914</v>
      </c>
      <c r="H1268" s="10">
        <v>945774</v>
      </c>
      <c r="I1268" s="12" t="s">
        <v>18</v>
      </c>
      <c r="J1268" s="11"/>
      <c r="K1268" s="12" t="s">
        <v>4915</v>
      </c>
      <c r="L1268" s="10">
        <v>283</v>
      </c>
      <c r="M1268" s="12" t="s">
        <v>4916</v>
      </c>
    </row>
    <row r="1269" spans="1:13" ht="20.149999999999999" customHeight="1">
      <c r="A1269" s="8" t="s">
        <v>14</v>
      </c>
      <c r="B1269" s="9">
        <v>1262877</v>
      </c>
      <c r="C1269" s="10">
        <v>1263500</v>
      </c>
      <c r="D1269" s="11"/>
      <c r="E1269" s="12" t="s">
        <v>37</v>
      </c>
      <c r="F1269" s="12" t="s">
        <v>4917</v>
      </c>
      <c r="G1269" s="12" t="s">
        <v>4918</v>
      </c>
      <c r="H1269" s="10">
        <v>945775</v>
      </c>
      <c r="I1269" s="12" t="s">
        <v>18</v>
      </c>
      <c r="J1269" s="11"/>
      <c r="K1269" s="12" t="s">
        <v>4919</v>
      </c>
      <c r="L1269" s="10">
        <v>207</v>
      </c>
      <c r="M1269" s="12" t="s">
        <v>4920</v>
      </c>
    </row>
    <row r="1270" spans="1:13" ht="20.149999999999999" customHeight="1">
      <c r="A1270" s="8" t="s">
        <v>14</v>
      </c>
      <c r="B1270" s="9">
        <v>1263714</v>
      </c>
      <c r="C1270" s="10">
        <v>1264970</v>
      </c>
      <c r="D1270" s="11"/>
      <c r="E1270" s="12" t="s">
        <v>15</v>
      </c>
      <c r="F1270" s="12" t="s">
        <v>4921</v>
      </c>
      <c r="G1270" s="12" t="s">
        <v>4922</v>
      </c>
      <c r="H1270" s="10">
        <v>945777</v>
      </c>
      <c r="I1270" s="12" t="s">
        <v>18</v>
      </c>
      <c r="J1270" s="11"/>
      <c r="K1270" s="12" t="s">
        <v>4923</v>
      </c>
      <c r="L1270" s="10">
        <v>418</v>
      </c>
      <c r="M1270" s="12" t="s">
        <v>4924</v>
      </c>
    </row>
    <row r="1271" spans="1:13" ht="20.149999999999999" customHeight="1">
      <c r="A1271" s="8" t="s">
        <v>14</v>
      </c>
      <c r="B1271" s="9">
        <v>1265012</v>
      </c>
      <c r="C1271" s="10">
        <v>1266094</v>
      </c>
      <c r="D1271" s="11"/>
      <c r="E1271" s="12" t="s">
        <v>15</v>
      </c>
      <c r="F1271" s="12" t="s">
        <v>4925</v>
      </c>
      <c r="G1271" s="12" t="s">
        <v>4926</v>
      </c>
      <c r="H1271" s="10">
        <v>949002</v>
      </c>
      <c r="I1271" s="12" t="s">
        <v>18</v>
      </c>
      <c r="J1271" s="11"/>
      <c r="K1271" s="12" t="s">
        <v>4927</v>
      </c>
      <c r="L1271" s="10">
        <v>360</v>
      </c>
      <c r="M1271" s="12" t="s">
        <v>4928</v>
      </c>
    </row>
    <row r="1272" spans="1:13" ht="20.149999999999999" customHeight="1">
      <c r="A1272" s="8" t="s">
        <v>14</v>
      </c>
      <c r="B1272" s="9">
        <v>1266094</v>
      </c>
      <c r="C1272" s="10">
        <v>1266927</v>
      </c>
      <c r="D1272" s="11"/>
      <c r="E1272" s="12" t="s">
        <v>15</v>
      </c>
      <c r="F1272" s="12" t="s">
        <v>4929</v>
      </c>
      <c r="G1272" s="12" t="s">
        <v>4930</v>
      </c>
      <c r="H1272" s="10">
        <v>945779</v>
      </c>
      <c r="I1272" s="12" t="s">
        <v>18</v>
      </c>
      <c r="J1272" s="11"/>
      <c r="K1272" s="12" t="s">
        <v>4931</v>
      </c>
      <c r="L1272" s="10">
        <v>277</v>
      </c>
      <c r="M1272" s="12" t="s">
        <v>4932</v>
      </c>
    </row>
    <row r="1273" spans="1:13" ht="20.149999999999999" customHeight="1">
      <c r="A1273" s="8" t="s">
        <v>14</v>
      </c>
      <c r="B1273" s="9">
        <v>1266924</v>
      </c>
      <c r="C1273" s="10">
        <v>1267316</v>
      </c>
      <c r="D1273" s="11"/>
      <c r="E1273" s="12" t="s">
        <v>15</v>
      </c>
      <c r="F1273" s="12" t="s">
        <v>4933</v>
      </c>
      <c r="G1273" s="12" t="s">
        <v>4934</v>
      </c>
      <c r="H1273" s="10">
        <v>945781</v>
      </c>
      <c r="I1273" s="12" t="s">
        <v>18</v>
      </c>
      <c r="J1273" s="11"/>
      <c r="K1273" s="12" t="s">
        <v>4935</v>
      </c>
      <c r="L1273" s="10">
        <v>130</v>
      </c>
      <c r="M1273" s="12" t="s">
        <v>4936</v>
      </c>
    </row>
    <row r="1274" spans="1:13" ht="20.149999999999999" customHeight="1">
      <c r="A1274" s="8" t="s">
        <v>14</v>
      </c>
      <c r="B1274" s="9">
        <v>1267320</v>
      </c>
      <c r="C1274" s="10">
        <v>1268129</v>
      </c>
      <c r="D1274" s="11"/>
      <c r="E1274" s="12" t="s">
        <v>15</v>
      </c>
      <c r="F1274" s="12" t="s">
        <v>4937</v>
      </c>
      <c r="G1274" s="12" t="s">
        <v>4938</v>
      </c>
      <c r="H1274" s="10">
        <v>945784</v>
      </c>
      <c r="I1274" s="12" t="s">
        <v>18</v>
      </c>
      <c r="J1274" s="11"/>
      <c r="K1274" s="12" t="s">
        <v>4939</v>
      </c>
      <c r="L1274" s="10">
        <v>269</v>
      </c>
      <c r="M1274" s="12" t="s">
        <v>4940</v>
      </c>
    </row>
    <row r="1275" spans="1:13" ht="20.149999999999999" customHeight="1">
      <c r="A1275" s="8" t="s">
        <v>14</v>
      </c>
      <c r="B1275" s="9">
        <v>1268165</v>
      </c>
      <c r="C1275" s="10">
        <v>1269019</v>
      </c>
      <c r="D1275" s="11"/>
      <c r="E1275" s="12" t="s">
        <v>15</v>
      </c>
      <c r="F1275" s="12" t="s">
        <v>4941</v>
      </c>
      <c r="G1275" s="12" t="s">
        <v>4942</v>
      </c>
      <c r="H1275" s="10">
        <v>945785</v>
      </c>
      <c r="I1275" s="12" t="s">
        <v>18</v>
      </c>
      <c r="J1275" s="11"/>
      <c r="K1275" s="12" t="s">
        <v>4943</v>
      </c>
      <c r="L1275" s="10">
        <v>284</v>
      </c>
      <c r="M1275" s="12" t="s">
        <v>4944</v>
      </c>
    </row>
    <row r="1276" spans="1:13" ht="20.149999999999999" customHeight="1">
      <c r="A1276" s="8" t="s">
        <v>14</v>
      </c>
      <c r="B1276" s="9">
        <v>1269168</v>
      </c>
      <c r="C1276" s="10">
        <v>1269275</v>
      </c>
      <c r="D1276" s="11"/>
      <c r="E1276" s="12" t="s">
        <v>37</v>
      </c>
      <c r="F1276" s="12" t="s">
        <v>4945</v>
      </c>
      <c r="G1276" s="12" t="s">
        <v>4946</v>
      </c>
      <c r="H1276" s="10">
        <v>2847733</v>
      </c>
      <c r="I1276" s="12" t="s">
        <v>18</v>
      </c>
      <c r="J1276" s="11"/>
      <c r="K1276" s="12" t="s">
        <v>4947</v>
      </c>
      <c r="L1276" s="10">
        <v>35</v>
      </c>
      <c r="M1276" s="12" t="s">
        <v>4948</v>
      </c>
    </row>
    <row r="1277" spans="1:13" ht="20.149999999999999" customHeight="1">
      <c r="A1277" s="8" t="s">
        <v>14</v>
      </c>
      <c r="B1277" s="9">
        <v>1269323</v>
      </c>
      <c r="C1277" s="10">
        <v>1269389</v>
      </c>
      <c r="D1277" s="11"/>
      <c r="E1277" s="12" t="s">
        <v>15</v>
      </c>
      <c r="F1277" s="12" t="s">
        <v>4949</v>
      </c>
      <c r="G1277" s="12" t="s">
        <v>4950</v>
      </c>
      <c r="H1277" s="10">
        <v>2847734</v>
      </c>
      <c r="I1277" s="12" t="s">
        <v>92</v>
      </c>
      <c r="J1277" s="11"/>
      <c r="K1277" s="11"/>
      <c r="L1277" s="11"/>
      <c r="M1277" s="12" t="s">
        <v>4951</v>
      </c>
    </row>
    <row r="1278" spans="1:13" ht="20.149999999999999" customHeight="1">
      <c r="A1278" s="8" t="s">
        <v>14</v>
      </c>
      <c r="B1278" s="9">
        <v>1269703</v>
      </c>
      <c r="C1278" s="10">
        <v>1269810</v>
      </c>
      <c r="D1278" s="11"/>
      <c r="E1278" s="12" t="s">
        <v>37</v>
      </c>
      <c r="F1278" s="12" t="s">
        <v>4952</v>
      </c>
      <c r="G1278" s="12" t="s">
        <v>4953</v>
      </c>
      <c r="H1278" s="10">
        <v>2847735</v>
      </c>
      <c r="I1278" s="12" t="s">
        <v>18</v>
      </c>
      <c r="J1278" s="11"/>
      <c r="K1278" s="12" t="s">
        <v>4954</v>
      </c>
      <c r="L1278" s="10">
        <v>35</v>
      </c>
      <c r="M1278" s="12" t="s">
        <v>4955</v>
      </c>
    </row>
    <row r="1279" spans="1:13" ht="20.149999999999999" customHeight="1">
      <c r="A1279" s="8" t="s">
        <v>14</v>
      </c>
      <c r="B1279" s="9">
        <v>1269858</v>
      </c>
      <c r="C1279" s="10">
        <v>1269923</v>
      </c>
      <c r="D1279" s="11"/>
      <c r="E1279" s="12" t="s">
        <v>15</v>
      </c>
      <c r="F1279" s="12" t="s">
        <v>4956</v>
      </c>
      <c r="G1279" s="12" t="s">
        <v>4957</v>
      </c>
      <c r="H1279" s="10">
        <v>2847770</v>
      </c>
      <c r="I1279" s="12" t="s">
        <v>92</v>
      </c>
      <c r="J1279" s="11"/>
      <c r="K1279" s="11"/>
      <c r="L1279" s="11"/>
      <c r="M1279" s="12" t="s">
        <v>4958</v>
      </c>
    </row>
    <row r="1280" spans="1:13" ht="20.149999999999999" customHeight="1">
      <c r="A1280" s="8" t="s">
        <v>14</v>
      </c>
      <c r="B1280" s="9">
        <v>1270238</v>
      </c>
      <c r="C1280" s="10">
        <v>1270345</v>
      </c>
      <c r="D1280" s="11"/>
      <c r="E1280" s="12" t="s">
        <v>37</v>
      </c>
      <c r="F1280" s="12" t="s">
        <v>4959</v>
      </c>
      <c r="G1280" s="12" t="s">
        <v>4960</v>
      </c>
      <c r="H1280" s="10">
        <v>2847775</v>
      </c>
      <c r="I1280" s="12" t="s">
        <v>18</v>
      </c>
      <c r="J1280" s="11"/>
      <c r="K1280" s="12" t="s">
        <v>4961</v>
      </c>
      <c r="L1280" s="10">
        <v>35</v>
      </c>
      <c r="M1280" s="12" t="s">
        <v>4962</v>
      </c>
    </row>
    <row r="1281" spans="1:13" ht="20.149999999999999" customHeight="1">
      <c r="A1281" s="8" t="s">
        <v>14</v>
      </c>
      <c r="B1281" s="9">
        <v>1270393</v>
      </c>
      <c r="C1281" s="10">
        <v>1270460</v>
      </c>
      <c r="D1281" s="11"/>
      <c r="E1281" s="12" t="s">
        <v>15</v>
      </c>
      <c r="F1281" s="12" t="s">
        <v>4963</v>
      </c>
      <c r="G1281" s="12" t="s">
        <v>4964</v>
      </c>
      <c r="H1281" s="10">
        <v>2847680</v>
      </c>
      <c r="I1281" s="12" t="s">
        <v>92</v>
      </c>
      <c r="J1281" s="11"/>
      <c r="K1281" s="11"/>
      <c r="L1281" s="11"/>
      <c r="M1281" s="12" t="s">
        <v>4965</v>
      </c>
    </row>
    <row r="1282" spans="1:13" ht="20.149999999999999" customHeight="1">
      <c r="A1282" s="8" t="s">
        <v>14</v>
      </c>
      <c r="B1282" s="9">
        <v>1270749</v>
      </c>
      <c r="C1282" s="10">
        <v>1271849</v>
      </c>
      <c r="D1282" s="11"/>
      <c r="E1282" s="12" t="s">
        <v>37</v>
      </c>
      <c r="F1282" s="12" t="s">
        <v>4966</v>
      </c>
      <c r="G1282" s="12" t="s">
        <v>4967</v>
      </c>
      <c r="H1282" s="10">
        <v>945790</v>
      </c>
      <c r="I1282" s="12" t="s">
        <v>18</v>
      </c>
      <c r="J1282" s="11"/>
      <c r="K1282" s="12" t="s">
        <v>4968</v>
      </c>
      <c r="L1282" s="10">
        <v>366</v>
      </c>
      <c r="M1282" s="12" t="s">
        <v>4969</v>
      </c>
    </row>
    <row r="1283" spans="1:13" ht="20.149999999999999" customHeight="1">
      <c r="A1283" s="8" t="s">
        <v>14</v>
      </c>
      <c r="B1283" s="9">
        <v>1272119</v>
      </c>
      <c r="C1283" s="10">
        <v>1272349</v>
      </c>
      <c r="D1283" s="11"/>
      <c r="E1283" s="12" t="s">
        <v>15</v>
      </c>
      <c r="F1283" s="12" t="s">
        <v>4970</v>
      </c>
      <c r="G1283" s="12" t="s">
        <v>4971</v>
      </c>
      <c r="H1283" s="10">
        <v>945792</v>
      </c>
      <c r="I1283" s="12" t="s">
        <v>18</v>
      </c>
      <c r="J1283" s="11"/>
      <c r="K1283" s="12" t="s">
        <v>4972</v>
      </c>
      <c r="L1283" s="10">
        <v>76</v>
      </c>
      <c r="M1283" s="12" t="s">
        <v>4973</v>
      </c>
    </row>
    <row r="1284" spans="1:13" ht="20.149999999999999" customHeight="1">
      <c r="A1284" s="8" t="s">
        <v>14</v>
      </c>
      <c r="B1284" s="9">
        <v>1272507</v>
      </c>
      <c r="C1284" s="10">
        <v>1273202</v>
      </c>
      <c r="D1284" s="11"/>
      <c r="E1284" s="12" t="s">
        <v>15</v>
      </c>
      <c r="F1284" s="12" t="s">
        <v>4974</v>
      </c>
      <c r="G1284" s="12" t="s">
        <v>4975</v>
      </c>
      <c r="H1284" s="10">
        <v>945793</v>
      </c>
      <c r="I1284" s="12" t="s">
        <v>18</v>
      </c>
      <c r="J1284" s="11"/>
      <c r="K1284" s="12" t="s">
        <v>4976</v>
      </c>
      <c r="L1284" s="10">
        <v>231</v>
      </c>
      <c r="M1284" s="12" t="s">
        <v>4977</v>
      </c>
    </row>
    <row r="1285" spans="1:13" ht="20.149999999999999" customHeight="1">
      <c r="A1285" s="8" t="s">
        <v>14</v>
      </c>
      <c r="B1285" s="9">
        <v>1273246</v>
      </c>
      <c r="C1285" s="10">
        <v>1273599</v>
      </c>
      <c r="D1285" s="11"/>
      <c r="E1285" s="12" t="s">
        <v>37</v>
      </c>
      <c r="F1285" s="12" t="s">
        <v>4978</v>
      </c>
      <c r="G1285" s="12" t="s">
        <v>4979</v>
      </c>
      <c r="H1285" s="10">
        <v>945794</v>
      </c>
      <c r="I1285" s="12" t="s">
        <v>18</v>
      </c>
      <c r="J1285" s="11"/>
      <c r="K1285" s="12" t="s">
        <v>4980</v>
      </c>
      <c r="L1285" s="10">
        <v>117</v>
      </c>
      <c r="M1285" s="12" t="s">
        <v>4981</v>
      </c>
    </row>
    <row r="1286" spans="1:13" ht="20.149999999999999" customHeight="1">
      <c r="A1286" s="8" t="s">
        <v>14</v>
      </c>
      <c r="B1286" s="9">
        <v>1273784</v>
      </c>
      <c r="C1286" s="10">
        <v>1275178</v>
      </c>
      <c r="D1286" s="11"/>
      <c r="E1286" s="12" t="s">
        <v>15</v>
      </c>
      <c r="F1286" s="12" t="s">
        <v>4982</v>
      </c>
      <c r="G1286" s="12" t="s">
        <v>4983</v>
      </c>
      <c r="H1286" s="10">
        <v>945801</v>
      </c>
      <c r="I1286" s="12" t="s">
        <v>18</v>
      </c>
      <c r="J1286" s="11"/>
      <c r="K1286" s="12" t="s">
        <v>4984</v>
      </c>
      <c r="L1286" s="10">
        <v>464</v>
      </c>
      <c r="M1286" s="12" t="s">
        <v>4985</v>
      </c>
    </row>
    <row r="1287" spans="1:13" ht="20.149999999999999" customHeight="1">
      <c r="A1287" s="8" t="s">
        <v>14</v>
      </c>
      <c r="B1287" s="9">
        <v>1275179</v>
      </c>
      <c r="C1287" s="10">
        <v>1275829</v>
      </c>
      <c r="D1287" s="11"/>
      <c r="E1287" s="12" t="s">
        <v>37</v>
      </c>
      <c r="F1287" s="12" t="s">
        <v>4986</v>
      </c>
      <c r="G1287" s="12" t="s">
        <v>4987</v>
      </c>
      <c r="H1287" s="10">
        <v>945795</v>
      </c>
      <c r="I1287" s="12" t="s">
        <v>18</v>
      </c>
      <c r="J1287" s="11"/>
      <c r="K1287" s="12" t="s">
        <v>4988</v>
      </c>
      <c r="L1287" s="10">
        <v>216</v>
      </c>
      <c r="M1287" s="12" t="s">
        <v>4989</v>
      </c>
    </row>
    <row r="1288" spans="1:13" ht="20.149999999999999" customHeight="1">
      <c r="A1288" s="8" t="s">
        <v>14</v>
      </c>
      <c r="B1288" s="9">
        <v>1275822</v>
      </c>
      <c r="C1288" s="10">
        <v>1277618</v>
      </c>
      <c r="D1288" s="11"/>
      <c r="E1288" s="12" t="s">
        <v>37</v>
      </c>
      <c r="F1288" s="12" t="s">
        <v>4990</v>
      </c>
      <c r="G1288" s="12" t="s">
        <v>4991</v>
      </c>
      <c r="H1288" s="10">
        <v>945788</v>
      </c>
      <c r="I1288" s="12" t="s">
        <v>18</v>
      </c>
      <c r="J1288" s="11"/>
      <c r="K1288" s="12" t="s">
        <v>4992</v>
      </c>
      <c r="L1288" s="10">
        <v>598</v>
      </c>
      <c r="M1288" s="12" t="s">
        <v>4993</v>
      </c>
    </row>
    <row r="1289" spans="1:13" ht="20.149999999999999" customHeight="1">
      <c r="A1289" s="8" t="s">
        <v>14</v>
      </c>
      <c r="B1289" s="9">
        <v>1277957</v>
      </c>
      <c r="C1289" s="10">
        <v>1279348</v>
      </c>
      <c r="D1289" s="11"/>
      <c r="E1289" s="12" t="s">
        <v>15</v>
      </c>
      <c r="F1289" s="12" t="s">
        <v>4994</v>
      </c>
      <c r="G1289" s="12" t="s">
        <v>4995</v>
      </c>
      <c r="H1289" s="10">
        <v>945783</v>
      </c>
      <c r="I1289" s="12" t="s">
        <v>18</v>
      </c>
      <c r="J1289" s="11"/>
      <c r="K1289" s="12" t="s">
        <v>4996</v>
      </c>
      <c r="L1289" s="10">
        <v>463</v>
      </c>
      <c r="M1289" s="12" t="s">
        <v>4997</v>
      </c>
    </row>
    <row r="1290" spans="1:13" ht="20.149999999999999" customHeight="1">
      <c r="A1290" s="8" t="s">
        <v>14</v>
      </c>
      <c r="B1290" s="9">
        <v>1279337</v>
      </c>
      <c r="C1290" s="10">
        <v>1279520</v>
      </c>
      <c r="D1290" s="11"/>
      <c r="E1290" s="12" t="s">
        <v>15</v>
      </c>
      <c r="F1290" s="12" t="s">
        <v>4998</v>
      </c>
      <c r="G1290" s="12" t="s">
        <v>4999</v>
      </c>
      <c r="H1290" s="10">
        <v>71004562</v>
      </c>
      <c r="I1290" s="12" t="s">
        <v>92</v>
      </c>
      <c r="J1290" s="11"/>
      <c r="K1290" s="11"/>
      <c r="L1290" s="11"/>
      <c r="M1290" s="12" t="s">
        <v>5000</v>
      </c>
    </row>
    <row r="1291" spans="1:13" ht="20.149999999999999" customHeight="1">
      <c r="A1291" s="8" t="s">
        <v>14</v>
      </c>
      <c r="B1291" s="9">
        <v>1279864</v>
      </c>
      <c r="C1291" s="10">
        <v>1283607</v>
      </c>
      <c r="D1291" s="11"/>
      <c r="E1291" s="12" t="s">
        <v>15</v>
      </c>
      <c r="F1291" s="12" t="s">
        <v>5001</v>
      </c>
      <c r="G1291" s="12" t="s">
        <v>5002</v>
      </c>
      <c r="H1291" s="10">
        <v>945782</v>
      </c>
      <c r="I1291" s="12" t="s">
        <v>18</v>
      </c>
      <c r="J1291" s="11"/>
      <c r="K1291" s="12" t="s">
        <v>5003</v>
      </c>
      <c r="L1291" s="10">
        <v>1247</v>
      </c>
      <c r="M1291" s="12" t="s">
        <v>5004</v>
      </c>
    </row>
    <row r="1292" spans="1:13" ht="20.149999999999999" customHeight="1">
      <c r="A1292" s="8" t="s">
        <v>14</v>
      </c>
      <c r="B1292" s="9">
        <v>1283604</v>
      </c>
      <c r="C1292" s="10">
        <v>1285142</v>
      </c>
      <c r="D1292" s="11"/>
      <c r="E1292" s="12" t="s">
        <v>15</v>
      </c>
      <c r="F1292" s="12" t="s">
        <v>5005</v>
      </c>
      <c r="G1292" s="12" t="s">
        <v>5006</v>
      </c>
      <c r="H1292" s="10">
        <v>945780</v>
      </c>
      <c r="I1292" s="12" t="s">
        <v>18</v>
      </c>
      <c r="J1292" s="11"/>
      <c r="K1292" s="12" t="s">
        <v>5007</v>
      </c>
      <c r="L1292" s="10">
        <v>512</v>
      </c>
      <c r="M1292" s="12" t="s">
        <v>5008</v>
      </c>
    </row>
    <row r="1293" spans="1:13" ht="20.149999999999999" customHeight="1">
      <c r="A1293" s="8" t="s">
        <v>14</v>
      </c>
      <c r="B1293" s="9">
        <v>1285139</v>
      </c>
      <c r="C1293" s="10">
        <v>1285849</v>
      </c>
      <c r="D1293" s="11"/>
      <c r="E1293" s="12" t="s">
        <v>15</v>
      </c>
      <c r="F1293" s="12" t="s">
        <v>5009</v>
      </c>
      <c r="G1293" s="12" t="s">
        <v>5010</v>
      </c>
      <c r="H1293" s="10">
        <v>945807</v>
      </c>
      <c r="I1293" s="12" t="s">
        <v>18</v>
      </c>
      <c r="J1293" s="11"/>
      <c r="K1293" s="12" t="s">
        <v>5011</v>
      </c>
      <c r="L1293" s="10">
        <v>236</v>
      </c>
      <c r="M1293" s="12" t="s">
        <v>5012</v>
      </c>
    </row>
    <row r="1294" spans="1:13" ht="20.149999999999999" customHeight="1">
      <c r="A1294" s="8" t="s">
        <v>14</v>
      </c>
      <c r="B1294" s="9">
        <v>1285849</v>
      </c>
      <c r="C1294" s="10">
        <v>1286526</v>
      </c>
      <c r="D1294" s="11"/>
      <c r="E1294" s="12" t="s">
        <v>15</v>
      </c>
      <c r="F1294" s="12" t="s">
        <v>5013</v>
      </c>
      <c r="G1294" s="12" t="s">
        <v>5014</v>
      </c>
      <c r="H1294" s="10">
        <v>945808</v>
      </c>
      <c r="I1294" s="12" t="s">
        <v>18</v>
      </c>
      <c r="J1294" s="11"/>
      <c r="K1294" s="12" t="s">
        <v>5015</v>
      </c>
      <c r="L1294" s="10">
        <v>225</v>
      </c>
      <c r="M1294" s="12" t="s">
        <v>5016</v>
      </c>
    </row>
    <row r="1295" spans="1:13" ht="20.149999999999999" customHeight="1">
      <c r="A1295" s="8" t="s">
        <v>14</v>
      </c>
      <c r="B1295" s="9">
        <v>1286709</v>
      </c>
      <c r="C1295" s="10">
        <v>1286984</v>
      </c>
      <c r="D1295" s="11"/>
      <c r="E1295" s="12" t="s">
        <v>15</v>
      </c>
      <c r="F1295" s="12" t="s">
        <v>5017</v>
      </c>
      <c r="G1295" s="12" t="s">
        <v>5018</v>
      </c>
      <c r="H1295" s="10">
        <v>945809</v>
      </c>
      <c r="I1295" s="12" t="s">
        <v>18</v>
      </c>
      <c r="J1295" s="11"/>
      <c r="K1295" s="12" t="s">
        <v>5019</v>
      </c>
      <c r="L1295" s="10">
        <v>91</v>
      </c>
      <c r="M1295" s="12" t="s">
        <v>5020</v>
      </c>
    </row>
    <row r="1296" spans="1:13" ht="20.149999999999999" customHeight="1">
      <c r="A1296" s="8" t="s">
        <v>14</v>
      </c>
      <c r="B1296" s="9">
        <v>1287066</v>
      </c>
      <c r="C1296" s="10">
        <v>1287236</v>
      </c>
      <c r="D1296" s="11"/>
      <c r="E1296" s="12" t="s">
        <v>37</v>
      </c>
      <c r="F1296" s="12" t="s">
        <v>5021</v>
      </c>
      <c r="G1296" s="12" t="s">
        <v>5022</v>
      </c>
      <c r="H1296" s="10">
        <v>2847683</v>
      </c>
      <c r="I1296" s="12" t="s">
        <v>92</v>
      </c>
      <c r="J1296" s="11"/>
      <c r="K1296" s="11"/>
      <c r="L1296" s="11"/>
      <c r="M1296" s="12" t="s">
        <v>5023</v>
      </c>
    </row>
    <row r="1297" spans="1:13" ht="20.149999999999999" customHeight="1">
      <c r="A1297" s="8" t="s">
        <v>14</v>
      </c>
      <c r="B1297" s="9">
        <v>1287087</v>
      </c>
      <c r="C1297" s="10">
        <v>1287176</v>
      </c>
      <c r="D1297" s="11"/>
      <c r="E1297" s="12" t="s">
        <v>37</v>
      </c>
      <c r="F1297" s="12" t="s">
        <v>5024</v>
      </c>
      <c r="G1297" s="12" t="s">
        <v>5025</v>
      </c>
      <c r="H1297" s="10">
        <v>946224</v>
      </c>
      <c r="I1297" s="12" t="s">
        <v>18</v>
      </c>
      <c r="J1297" s="11"/>
      <c r="K1297" s="12" t="s">
        <v>5026</v>
      </c>
      <c r="L1297" s="10">
        <v>29</v>
      </c>
      <c r="M1297" s="12" t="s">
        <v>5027</v>
      </c>
    </row>
    <row r="1298" spans="1:13" ht="20.149999999999999" customHeight="1">
      <c r="A1298" s="8" t="s">
        <v>14</v>
      </c>
      <c r="B1298" s="9">
        <v>1287244</v>
      </c>
      <c r="C1298" s="10">
        <v>1287328</v>
      </c>
      <c r="D1298" s="11"/>
      <c r="E1298" s="12" t="s">
        <v>37</v>
      </c>
      <c r="F1298" s="12" t="s">
        <v>5028</v>
      </c>
      <c r="G1298" s="12" t="s">
        <v>5029</v>
      </c>
      <c r="H1298" s="10">
        <v>945811</v>
      </c>
      <c r="I1298" s="12" t="s">
        <v>851</v>
      </c>
      <c r="J1298" s="11"/>
      <c r="K1298" s="11"/>
      <c r="L1298" s="11"/>
      <c r="M1298" s="12" t="s">
        <v>5030</v>
      </c>
    </row>
    <row r="1299" spans="1:13" ht="20.149999999999999" customHeight="1">
      <c r="A1299" s="8" t="s">
        <v>14</v>
      </c>
      <c r="B1299" s="9">
        <v>1287538</v>
      </c>
      <c r="C1299" s="10">
        <v>1287622</v>
      </c>
      <c r="D1299" s="11"/>
      <c r="E1299" s="12" t="s">
        <v>37</v>
      </c>
      <c r="F1299" s="12" t="s">
        <v>5028</v>
      </c>
      <c r="G1299" s="12" t="s">
        <v>5031</v>
      </c>
      <c r="H1299" s="10">
        <v>945820</v>
      </c>
      <c r="I1299" s="12" t="s">
        <v>851</v>
      </c>
      <c r="J1299" s="11"/>
      <c r="K1299" s="11"/>
      <c r="L1299" s="11"/>
      <c r="M1299" s="12" t="s">
        <v>5032</v>
      </c>
    </row>
    <row r="1300" spans="1:13" ht="20.149999999999999" customHeight="1">
      <c r="A1300" s="8" t="s">
        <v>14</v>
      </c>
      <c r="B1300" s="9">
        <v>1287782</v>
      </c>
      <c r="C1300" s="10">
        <v>1288624</v>
      </c>
      <c r="D1300" s="11"/>
      <c r="E1300" s="12" t="s">
        <v>37</v>
      </c>
      <c r="F1300" s="12" t="s">
        <v>5033</v>
      </c>
      <c r="G1300" s="12" t="s">
        <v>5034</v>
      </c>
      <c r="H1300" s="10">
        <v>945827</v>
      </c>
      <c r="I1300" s="12" t="s">
        <v>18</v>
      </c>
      <c r="J1300" s="11"/>
      <c r="K1300" s="12" t="s">
        <v>5035</v>
      </c>
      <c r="L1300" s="10">
        <v>280</v>
      </c>
      <c r="M1300" s="12" t="s">
        <v>5036</v>
      </c>
    </row>
    <row r="1301" spans="1:13" ht="20.149999999999999" customHeight="1">
      <c r="A1301" s="8" t="s">
        <v>14</v>
      </c>
      <c r="B1301" s="9">
        <v>1288674</v>
      </c>
      <c r="C1301" s="10">
        <v>1289132</v>
      </c>
      <c r="D1301" s="11"/>
      <c r="E1301" s="12" t="s">
        <v>37</v>
      </c>
      <c r="F1301" s="12" t="s">
        <v>5037</v>
      </c>
      <c r="G1301" s="12" t="s">
        <v>5038</v>
      </c>
      <c r="H1301" s="10">
        <v>945828</v>
      </c>
      <c r="I1301" s="12" t="s">
        <v>18</v>
      </c>
      <c r="J1301" s="11"/>
      <c r="K1301" s="12" t="s">
        <v>5039</v>
      </c>
      <c r="L1301" s="10">
        <v>152</v>
      </c>
      <c r="M1301" s="12" t="s">
        <v>5040</v>
      </c>
    </row>
    <row r="1302" spans="1:13" ht="20.149999999999999" customHeight="1">
      <c r="A1302" s="8" t="s">
        <v>14</v>
      </c>
      <c r="B1302" s="9">
        <v>1289245</v>
      </c>
      <c r="C1302" s="10">
        <v>1290150</v>
      </c>
      <c r="D1302" s="11"/>
      <c r="E1302" s="12" t="s">
        <v>15</v>
      </c>
      <c r="F1302" s="12" t="s">
        <v>5041</v>
      </c>
      <c r="G1302" s="12" t="s">
        <v>5042</v>
      </c>
      <c r="H1302" s="10">
        <v>945725</v>
      </c>
      <c r="I1302" s="12" t="s">
        <v>18</v>
      </c>
      <c r="J1302" s="11"/>
      <c r="K1302" s="12" t="s">
        <v>5043</v>
      </c>
      <c r="L1302" s="10">
        <v>301</v>
      </c>
      <c r="M1302" s="12" t="s">
        <v>5044</v>
      </c>
    </row>
    <row r="1303" spans="1:13" ht="20.149999999999999" customHeight="1">
      <c r="A1303" s="8" t="s">
        <v>14</v>
      </c>
      <c r="B1303" s="9">
        <v>1290242</v>
      </c>
      <c r="C1303" s="10">
        <v>1291255</v>
      </c>
      <c r="D1303" s="11"/>
      <c r="E1303" s="12" t="s">
        <v>15</v>
      </c>
      <c r="F1303" s="12" t="s">
        <v>5045</v>
      </c>
      <c r="G1303" s="12" t="s">
        <v>5046</v>
      </c>
      <c r="H1303" s="10">
        <v>945855</v>
      </c>
      <c r="I1303" s="12" t="s">
        <v>18</v>
      </c>
      <c r="J1303" s="11"/>
      <c r="K1303" s="12" t="s">
        <v>5047</v>
      </c>
      <c r="L1303" s="10">
        <v>337</v>
      </c>
      <c r="M1303" s="12" t="s">
        <v>5048</v>
      </c>
    </row>
    <row r="1304" spans="1:13" ht="20.149999999999999" customHeight="1">
      <c r="A1304" s="8" t="s">
        <v>14</v>
      </c>
      <c r="B1304" s="9">
        <v>1291457</v>
      </c>
      <c r="C1304" s="10">
        <v>1292365</v>
      </c>
      <c r="D1304" s="11"/>
      <c r="E1304" s="12" t="s">
        <v>15</v>
      </c>
      <c r="F1304" s="12" t="s">
        <v>5049</v>
      </c>
      <c r="G1304" s="12" t="s">
        <v>5050</v>
      </c>
      <c r="H1304" s="10">
        <v>945730</v>
      </c>
      <c r="I1304" s="12" t="s">
        <v>18</v>
      </c>
      <c r="J1304" s="11"/>
      <c r="K1304" s="12" t="s">
        <v>5051</v>
      </c>
      <c r="L1304" s="10">
        <v>302</v>
      </c>
      <c r="M1304" s="12" t="s">
        <v>5052</v>
      </c>
    </row>
    <row r="1305" spans="1:13" ht="20.149999999999999" customHeight="1">
      <c r="A1305" s="8" t="s">
        <v>14</v>
      </c>
      <c r="B1305" s="9">
        <v>1292509</v>
      </c>
      <c r="C1305" s="10">
        <v>1292922</v>
      </c>
      <c r="D1305" s="11"/>
      <c r="E1305" s="12" t="s">
        <v>37</v>
      </c>
      <c r="F1305" s="12" t="s">
        <v>5053</v>
      </c>
      <c r="G1305" s="12" t="s">
        <v>5054</v>
      </c>
      <c r="H1305" s="10">
        <v>945829</v>
      </c>
      <c r="I1305" s="12" t="s">
        <v>18</v>
      </c>
      <c r="J1305" s="11"/>
      <c r="K1305" s="12" t="s">
        <v>5055</v>
      </c>
      <c r="L1305" s="10">
        <v>137</v>
      </c>
      <c r="M1305" s="12" t="s">
        <v>5056</v>
      </c>
    </row>
    <row r="1306" spans="1:13" ht="20.149999999999999" customHeight="1">
      <c r="A1306" s="8" t="s">
        <v>14</v>
      </c>
      <c r="B1306" s="9">
        <v>1293527</v>
      </c>
      <c r="C1306" s="10">
        <v>1294144</v>
      </c>
      <c r="D1306" s="11"/>
      <c r="E1306" s="12" t="s">
        <v>15</v>
      </c>
      <c r="F1306" s="12" t="s">
        <v>5057</v>
      </c>
      <c r="G1306" s="12" t="s">
        <v>5058</v>
      </c>
      <c r="H1306" s="10">
        <v>945834</v>
      </c>
      <c r="I1306" s="12" t="s">
        <v>18</v>
      </c>
      <c r="J1306" s="11"/>
      <c r="K1306" s="12" t="s">
        <v>5059</v>
      </c>
      <c r="L1306" s="10">
        <v>205</v>
      </c>
      <c r="M1306" s="12" t="s">
        <v>5060</v>
      </c>
    </row>
    <row r="1307" spans="1:13" ht="20.149999999999999" customHeight="1">
      <c r="A1307" s="8" t="s">
        <v>14</v>
      </c>
      <c r="B1307" s="9">
        <v>1294426</v>
      </c>
      <c r="C1307" s="10">
        <v>1295322</v>
      </c>
      <c r="D1307" s="11"/>
      <c r="E1307" s="12" t="s">
        <v>37</v>
      </c>
      <c r="F1307" s="12" t="s">
        <v>915</v>
      </c>
      <c r="G1307" s="12" t="s">
        <v>5061</v>
      </c>
      <c r="H1307" s="10">
        <v>4056037</v>
      </c>
      <c r="I1307" s="12" t="s">
        <v>917</v>
      </c>
      <c r="J1307" s="11"/>
      <c r="K1307" s="11"/>
      <c r="L1307" s="11"/>
      <c r="M1307" s="12" t="s">
        <v>5062</v>
      </c>
    </row>
    <row r="1308" spans="1:13" ht="20.149999999999999" customHeight="1">
      <c r="A1308" s="8" t="s">
        <v>14</v>
      </c>
      <c r="B1308" s="9">
        <v>1295446</v>
      </c>
      <c r="C1308" s="10">
        <v>1298121</v>
      </c>
      <c r="D1308" s="11"/>
      <c r="E1308" s="12" t="s">
        <v>37</v>
      </c>
      <c r="F1308" s="12" t="s">
        <v>5063</v>
      </c>
      <c r="G1308" s="12" t="s">
        <v>5064</v>
      </c>
      <c r="H1308" s="10">
        <v>945837</v>
      </c>
      <c r="I1308" s="12" t="s">
        <v>18</v>
      </c>
      <c r="J1308" s="11"/>
      <c r="K1308" s="12" t="s">
        <v>5065</v>
      </c>
      <c r="L1308" s="10">
        <v>891</v>
      </c>
      <c r="M1308" s="12" t="s">
        <v>5066</v>
      </c>
    </row>
    <row r="1309" spans="1:13" ht="20.149999999999999" customHeight="1">
      <c r="A1309" s="8" t="s">
        <v>14</v>
      </c>
      <c r="B1309" s="9">
        <v>1298514</v>
      </c>
      <c r="C1309" s="10">
        <v>1298567</v>
      </c>
      <c r="D1309" s="11"/>
      <c r="E1309" s="12" t="s">
        <v>15</v>
      </c>
      <c r="F1309" s="12" t="s">
        <v>5067</v>
      </c>
      <c r="G1309" s="12" t="s">
        <v>5068</v>
      </c>
      <c r="H1309" s="10">
        <v>63925632</v>
      </c>
      <c r="I1309" s="12" t="s">
        <v>18</v>
      </c>
      <c r="J1309" s="11"/>
      <c r="K1309" s="12" t="s">
        <v>5069</v>
      </c>
      <c r="L1309" s="10">
        <v>17</v>
      </c>
      <c r="M1309" s="12" t="s">
        <v>5070</v>
      </c>
    </row>
    <row r="1310" spans="1:13" ht="20.149999999999999" customHeight="1">
      <c r="A1310" s="8" t="s">
        <v>14</v>
      </c>
      <c r="B1310" s="9">
        <v>1298598</v>
      </c>
      <c r="C1310" s="10">
        <v>1299245</v>
      </c>
      <c r="D1310" s="11"/>
      <c r="E1310" s="12" t="s">
        <v>15</v>
      </c>
      <c r="F1310" s="12" t="s">
        <v>5071</v>
      </c>
      <c r="G1310" s="12" t="s">
        <v>5072</v>
      </c>
      <c r="H1310" s="10">
        <v>945836</v>
      </c>
      <c r="I1310" s="12" t="s">
        <v>18</v>
      </c>
      <c r="J1310" s="11"/>
      <c r="K1310" s="12" t="s">
        <v>5073</v>
      </c>
      <c r="L1310" s="10">
        <v>215</v>
      </c>
      <c r="M1310" s="12" t="s">
        <v>5074</v>
      </c>
    </row>
    <row r="1311" spans="1:13" ht="20.149999999999999" customHeight="1">
      <c r="A1311" s="8" t="s">
        <v>14</v>
      </c>
      <c r="B1311" s="9">
        <v>1299567</v>
      </c>
      <c r="C1311" s="10">
        <v>1300547</v>
      </c>
      <c r="D1311" s="11"/>
      <c r="E1311" s="12" t="s">
        <v>15</v>
      </c>
      <c r="F1311" s="12" t="s">
        <v>1085</v>
      </c>
      <c r="G1311" s="12" t="s">
        <v>5075</v>
      </c>
      <c r="H1311" s="10">
        <v>38094952</v>
      </c>
      <c r="I1311" s="12" t="s">
        <v>18</v>
      </c>
      <c r="J1311" s="11"/>
      <c r="K1311" s="12" t="s">
        <v>5076</v>
      </c>
      <c r="L1311" s="10">
        <v>326</v>
      </c>
      <c r="M1311" s="12" t="s">
        <v>5077</v>
      </c>
    </row>
    <row r="1312" spans="1:13" ht="20.149999999999999" customHeight="1">
      <c r="A1312" s="8" t="s">
        <v>14</v>
      </c>
      <c r="B1312" s="9">
        <v>1301182</v>
      </c>
      <c r="C1312" s="10">
        <v>1302813</v>
      </c>
      <c r="D1312" s="11"/>
      <c r="E1312" s="12" t="s">
        <v>15</v>
      </c>
      <c r="F1312" s="12" t="s">
        <v>5078</v>
      </c>
      <c r="G1312" s="12" t="s">
        <v>5079</v>
      </c>
      <c r="H1312" s="10">
        <v>945830</v>
      </c>
      <c r="I1312" s="12" t="s">
        <v>18</v>
      </c>
      <c r="J1312" s="11"/>
      <c r="K1312" s="12" t="s">
        <v>5080</v>
      </c>
      <c r="L1312" s="10">
        <v>543</v>
      </c>
      <c r="M1312" s="12" t="s">
        <v>5081</v>
      </c>
    </row>
    <row r="1313" spans="1:13" ht="20.149999999999999" customHeight="1">
      <c r="A1313" s="8" t="s">
        <v>14</v>
      </c>
      <c r="B1313" s="9">
        <v>1302899</v>
      </c>
      <c r="C1313" s="10">
        <v>1303819</v>
      </c>
      <c r="D1313" s="11"/>
      <c r="E1313" s="12" t="s">
        <v>15</v>
      </c>
      <c r="F1313" s="12" t="s">
        <v>5082</v>
      </c>
      <c r="G1313" s="12" t="s">
        <v>5083</v>
      </c>
      <c r="H1313" s="10">
        <v>945823</v>
      </c>
      <c r="I1313" s="12" t="s">
        <v>18</v>
      </c>
      <c r="J1313" s="11"/>
      <c r="K1313" s="12" t="s">
        <v>5084</v>
      </c>
      <c r="L1313" s="10">
        <v>306</v>
      </c>
      <c r="M1313" s="12" t="s">
        <v>5085</v>
      </c>
    </row>
    <row r="1314" spans="1:13" ht="20.149999999999999" customHeight="1">
      <c r="A1314" s="8" t="s">
        <v>14</v>
      </c>
      <c r="B1314" s="9">
        <v>1303834</v>
      </c>
      <c r="C1314" s="10">
        <v>1304742</v>
      </c>
      <c r="D1314" s="11"/>
      <c r="E1314" s="12" t="s">
        <v>15</v>
      </c>
      <c r="F1314" s="12" t="s">
        <v>5086</v>
      </c>
      <c r="G1314" s="12" t="s">
        <v>5087</v>
      </c>
      <c r="H1314" s="10">
        <v>945810</v>
      </c>
      <c r="I1314" s="12" t="s">
        <v>18</v>
      </c>
      <c r="J1314" s="11"/>
      <c r="K1314" s="12" t="s">
        <v>5088</v>
      </c>
      <c r="L1314" s="10">
        <v>302</v>
      </c>
      <c r="M1314" s="12" t="s">
        <v>5089</v>
      </c>
    </row>
    <row r="1315" spans="1:13" ht="20.149999999999999" customHeight="1">
      <c r="A1315" s="8" t="s">
        <v>14</v>
      </c>
      <c r="B1315" s="9">
        <v>1304754</v>
      </c>
      <c r="C1315" s="10">
        <v>1305767</v>
      </c>
      <c r="D1315" s="11"/>
      <c r="E1315" s="12" t="s">
        <v>15</v>
      </c>
      <c r="F1315" s="12" t="s">
        <v>5090</v>
      </c>
      <c r="G1315" s="12" t="s">
        <v>5091</v>
      </c>
      <c r="H1315" s="10">
        <v>945802</v>
      </c>
      <c r="I1315" s="12" t="s">
        <v>18</v>
      </c>
      <c r="J1315" s="11"/>
      <c r="K1315" s="12" t="s">
        <v>5092</v>
      </c>
      <c r="L1315" s="10">
        <v>337</v>
      </c>
      <c r="M1315" s="12" t="s">
        <v>5093</v>
      </c>
    </row>
    <row r="1316" spans="1:13" ht="20.149999999999999" customHeight="1">
      <c r="A1316" s="8" t="s">
        <v>14</v>
      </c>
      <c r="B1316" s="9">
        <v>1305764</v>
      </c>
      <c r="C1316" s="10">
        <v>1306768</v>
      </c>
      <c r="D1316" s="11"/>
      <c r="E1316" s="12" t="s">
        <v>15</v>
      </c>
      <c r="F1316" s="12" t="s">
        <v>5094</v>
      </c>
      <c r="G1316" s="12" t="s">
        <v>5095</v>
      </c>
      <c r="H1316" s="10">
        <v>945818</v>
      </c>
      <c r="I1316" s="12" t="s">
        <v>18</v>
      </c>
      <c r="J1316" s="11"/>
      <c r="K1316" s="12" t="s">
        <v>5096</v>
      </c>
      <c r="L1316" s="10">
        <v>334</v>
      </c>
      <c r="M1316" s="12" t="s">
        <v>5097</v>
      </c>
    </row>
    <row r="1317" spans="1:13" ht="20.149999999999999" customHeight="1">
      <c r="A1317" s="8" t="s">
        <v>14</v>
      </c>
      <c r="B1317" s="9">
        <v>1306821</v>
      </c>
      <c r="C1317" s="10">
        <v>1307150</v>
      </c>
      <c r="D1317" s="11"/>
      <c r="E1317" s="12" t="s">
        <v>37</v>
      </c>
      <c r="F1317" s="12" t="s">
        <v>5098</v>
      </c>
      <c r="G1317" s="12" t="s">
        <v>5099</v>
      </c>
      <c r="H1317" s="10">
        <v>945819</v>
      </c>
      <c r="I1317" s="12" t="s">
        <v>18</v>
      </c>
      <c r="J1317" s="11"/>
      <c r="K1317" s="12" t="s">
        <v>5100</v>
      </c>
      <c r="L1317" s="10">
        <v>109</v>
      </c>
      <c r="M1317" s="12" t="s">
        <v>5101</v>
      </c>
    </row>
    <row r="1318" spans="1:13" ht="20.149999999999999" customHeight="1">
      <c r="A1318" s="8" t="s">
        <v>14</v>
      </c>
      <c r="B1318" s="9">
        <v>1307185</v>
      </c>
      <c r="C1318" s="10">
        <v>1308645</v>
      </c>
      <c r="D1318" s="11"/>
      <c r="E1318" s="12" t="s">
        <v>37</v>
      </c>
      <c r="F1318" s="12" t="s">
        <v>5102</v>
      </c>
      <c r="G1318" s="12" t="s">
        <v>5103</v>
      </c>
      <c r="H1318" s="10">
        <v>945821</v>
      </c>
      <c r="I1318" s="12" t="s">
        <v>18</v>
      </c>
      <c r="J1318" s="11"/>
      <c r="K1318" s="12" t="s">
        <v>5104</v>
      </c>
      <c r="L1318" s="10">
        <v>486</v>
      </c>
      <c r="M1318" s="12" t="s">
        <v>5105</v>
      </c>
    </row>
    <row r="1319" spans="1:13" ht="20.149999999999999" customHeight="1">
      <c r="A1319" s="8" t="s">
        <v>14</v>
      </c>
      <c r="B1319" s="9">
        <v>1308788</v>
      </c>
      <c r="C1319" s="10">
        <v>1308961</v>
      </c>
      <c r="D1319" s="11"/>
      <c r="E1319" s="12" t="s">
        <v>15</v>
      </c>
      <c r="F1319" s="12" t="s">
        <v>5106</v>
      </c>
      <c r="G1319" s="12" t="s">
        <v>5107</v>
      </c>
      <c r="H1319" s="10">
        <v>5061502</v>
      </c>
      <c r="I1319" s="12" t="s">
        <v>18</v>
      </c>
      <c r="J1319" s="11"/>
      <c r="K1319" s="12" t="s">
        <v>5108</v>
      </c>
      <c r="L1319" s="10">
        <v>57</v>
      </c>
      <c r="M1319" s="12" t="s">
        <v>5109</v>
      </c>
    </row>
    <row r="1320" spans="1:13" ht="20.149999999999999" customHeight="1">
      <c r="A1320" s="8" t="s">
        <v>14</v>
      </c>
      <c r="B1320" s="9">
        <v>1309016</v>
      </c>
      <c r="C1320" s="10">
        <v>1310269</v>
      </c>
      <c r="D1320" s="11"/>
      <c r="E1320" s="12" t="s">
        <v>37</v>
      </c>
      <c r="F1320" s="12" t="s">
        <v>5110</v>
      </c>
      <c r="G1320" s="12" t="s">
        <v>5111</v>
      </c>
      <c r="H1320" s="10">
        <v>945841</v>
      </c>
      <c r="I1320" s="12" t="s">
        <v>18</v>
      </c>
      <c r="J1320" s="11"/>
      <c r="K1320" s="12" t="s">
        <v>5112</v>
      </c>
      <c r="L1320" s="10">
        <v>417</v>
      </c>
      <c r="M1320" s="12" t="s">
        <v>5113</v>
      </c>
    </row>
    <row r="1321" spans="1:13" ht="20.149999999999999" customHeight="1">
      <c r="A1321" s="8" t="s">
        <v>14</v>
      </c>
      <c r="B1321" s="9">
        <v>1310569</v>
      </c>
      <c r="C1321" s="10">
        <v>1310865</v>
      </c>
      <c r="D1321" s="11"/>
      <c r="E1321" s="12" t="s">
        <v>37</v>
      </c>
      <c r="F1321" s="12" t="s">
        <v>5114</v>
      </c>
      <c r="G1321" s="12" t="s">
        <v>5115</v>
      </c>
      <c r="H1321" s="10">
        <v>949085</v>
      </c>
      <c r="I1321" s="12" t="s">
        <v>18</v>
      </c>
      <c r="J1321" s="11"/>
      <c r="K1321" s="12" t="s">
        <v>5116</v>
      </c>
      <c r="L1321" s="10">
        <v>98</v>
      </c>
      <c r="M1321" s="12" t="s">
        <v>5117</v>
      </c>
    </row>
    <row r="1322" spans="1:13" ht="20.149999999999999" customHeight="1">
      <c r="A1322" s="8" t="s">
        <v>14</v>
      </c>
      <c r="B1322" s="9">
        <v>1311089</v>
      </c>
      <c r="C1322" s="10">
        <v>1311808</v>
      </c>
      <c r="D1322" s="11"/>
      <c r="E1322" s="12" t="s">
        <v>15</v>
      </c>
      <c r="F1322" s="12" t="s">
        <v>5118</v>
      </c>
      <c r="G1322" s="12" t="s">
        <v>5119</v>
      </c>
      <c r="H1322" s="10">
        <v>945843</v>
      </c>
      <c r="I1322" s="12" t="s">
        <v>18</v>
      </c>
      <c r="J1322" s="11"/>
      <c r="K1322" s="12" t="s">
        <v>5120</v>
      </c>
      <c r="L1322" s="10">
        <v>239</v>
      </c>
      <c r="M1322" s="12" t="s">
        <v>5121</v>
      </c>
    </row>
    <row r="1323" spans="1:13" ht="20.149999999999999" customHeight="1">
      <c r="A1323" s="8" t="s">
        <v>14</v>
      </c>
      <c r="B1323" s="9">
        <v>1311848</v>
      </c>
      <c r="C1323" s="10">
        <v>1312246</v>
      </c>
      <c r="D1323" s="11"/>
      <c r="E1323" s="12" t="s">
        <v>37</v>
      </c>
      <c r="F1323" s="12" t="s">
        <v>5122</v>
      </c>
      <c r="G1323" s="12" t="s">
        <v>5123</v>
      </c>
      <c r="H1323" s="10">
        <v>946634</v>
      </c>
      <c r="I1323" s="12" t="s">
        <v>18</v>
      </c>
      <c r="J1323" s="11"/>
      <c r="K1323" s="12" t="s">
        <v>5124</v>
      </c>
      <c r="L1323" s="10">
        <v>132</v>
      </c>
      <c r="M1323" s="12" t="s">
        <v>5125</v>
      </c>
    </row>
    <row r="1324" spans="1:13" ht="20.149999999999999" customHeight="1">
      <c r="A1324" s="8" t="s">
        <v>14</v>
      </c>
      <c r="B1324" s="9">
        <v>1312351</v>
      </c>
      <c r="C1324" s="10">
        <v>1312890</v>
      </c>
      <c r="D1324" s="11"/>
      <c r="E1324" s="12" t="s">
        <v>37</v>
      </c>
      <c r="F1324" s="12" t="s">
        <v>5126</v>
      </c>
      <c r="G1324" s="12" t="s">
        <v>5127</v>
      </c>
      <c r="H1324" s="10">
        <v>946228</v>
      </c>
      <c r="I1324" s="12" t="s">
        <v>18</v>
      </c>
      <c r="J1324" s="11"/>
      <c r="K1324" s="12" t="s">
        <v>5128</v>
      </c>
      <c r="L1324" s="10">
        <v>179</v>
      </c>
      <c r="M1324" s="12" t="s">
        <v>5129</v>
      </c>
    </row>
    <row r="1325" spans="1:13" ht="20.149999999999999" customHeight="1">
      <c r="A1325" s="8" t="s">
        <v>14</v>
      </c>
      <c r="B1325" s="9">
        <v>1312920</v>
      </c>
      <c r="C1325" s="10">
        <v>1313663</v>
      </c>
      <c r="D1325" s="11"/>
      <c r="E1325" s="12" t="s">
        <v>37</v>
      </c>
      <c r="F1325" s="12" t="s">
        <v>1878</v>
      </c>
      <c r="G1325" s="12" t="s">
        <v>5130</v>
      </c>
      <c r="H1325" s="10">
        <v>945844</v>
      </c>
      <c r="I1325" s="12" t="s">
        <v>18</v>
      </c>
      <c r="J1325" s="11"/>
      <c r="K1325" s="12" t="s">
        <v>5131</v>
      </c>
      <c r="L1325" s="10">
        <v>247</v>
      </c>
      <c r="M1325" s="12" t="s">
        <v>5132</v>
      </c>
    </row>
    <row r="1326" spans="1:13" ht="20.149999999999999" customHeight="1">
      <c r="A1326" s="8" t="s">
        <v>14</v>
      </c>
      <c r="B1326" s="9">
        <v>1314020</v>
      </c>
      <c r="C1326" s="10">
        <v>1314658</v>
      </c>
      <c r="D1326" s="11"/>
      <c r="E1326" s="12" t="s">
        <v>15</v>
      </c>
      <c r="F1326" s="12" t="s">
        <v>5133</v>
      </c>
      <c r="G1326" s="12" t="s">
        <v>5134</v>
      </c>
      <c r="H1326" s="10">
        <v>945128</v>
      </c>
      <c r="I1326" s="12" t="s">
        <v>18</v>
      </c>
      <c r="J1326" s="11"/>
      <c r="K1326" s="12" t="s">
        <v>5135</v>
      </c>
      <c r="L1326" s="10">
        <v>212</v>
      </c>
      <c r="M1326" s="12" t="s">
        <v>5136</v>
      </c>
    </row>
    <row r="1327" spans="1:13" ht="20.149999999999999" customHeight="1">
      <c r="A1327" s="8" t="s">
        <v>14</v>
      </c>
      <c r="B1327" s="9">
        <v>1314718</v>
      </c>
      <c r="C1327" s="10">
        <v>1315224</v>
      </c>
      <c r="D1327" s="11"/>
      <c r="E1327" s="12" t="s">
        <v>37</v>
      </c>
      <c r="F1327" s="12" t="s">
        <v>5137</v>
      </c>
      <c r="G1327" s="12" t="s">
        <v>5138</v>
      </c>
      <c r="H1327" s="10">
        <v>946871</v>
      </c>
      <c r="I1327" s="12" t="s">
        <v>18</v>
      </c>
      <c r="J1327" s="11"/>
      <c r="K1327" s="12" t="s">
        <v>5139</v>
      </c>
      <c r="L1327" s="10">
        <v>168</v>
      </c>
      <c r="M1327" s="12" t="s">
        <v>5140</v>
      </c>
    </row>
    <row r="1328" spans="1:13" ht="20.149999999999999" customHeight="1">
      <c r="A1328" s="8" t="s">
        <v>14</v>
      </c>
      <c r="B1328" s="9">
        <v>1315270</v>
      </c>
      <c r="C1328" s="10">
        <v>1315770</v>
      </c>
      <c r="D1328" s="11"/>
      <c r="E1328" s="12" t="s">
        <v>37</v>
      </c>
      <c r="F1328" s="12" t="s">
        <v>5141</v>
      </c>
      <c r="G1328" s="12" t="s">
        <v>5142</v>
      </c>
      <c r="H1328" s="10">
        <v>947133</v>
      </c>
      <c r="I1328" s="12" t="s">
        <v>18</v>
      </c>
      <c r="J1328" s="11"/>
      <c r="K1328" s="12" t="s">
        <v>5143</v>
      </c>
      <c r="L1328" s="10">
        <v>166</v>
      </c>
      <c r="M1328" s="12" t="s">
        <v>5144</v>
      </c>
    </row>
    <row r="1329" spans="1:13" ht="20.149999999999999" customHeight="1">
      <c r="A1329" s="8" t="s">
        <v>14</v>
      </c>
      <c r="B1329" s="9">
        <v>1315856</v>
      </c>
      <c r="C1329" s="10">
        <v>1316035</v>
      </c>
      <c r="D1329" s="11"/>
      <c r="E1329" s="12" t="s">
        <v>37</v>
      </c>
      <c r="F1329" s="12" t="s">
        <v>5145</v>
      </c>
      <c r="G1329" s="12" t="s">
        <v>5146</v>
      </c>
      <c r="H1329" s="10">
        <v>947489</v>
      </c>
      <c r="I1329" s="12" t="s">
        <v>18</v>
      </c>
      <c r="J1329" s="11"/>
      <c r="K1329" s="12" t="s">
        <v>5147</v>
      </c>
      <c r="L1329" s="10">
        <v>59</v>
      </c>
      <c r="M1329" s="12" t="s">
        <v>5148</v>
      </c>
    </row>
    <row r="1330" spans="1:13" ht="20.149999999999999" customHeight="1">
      <c r="A1330" s="8" t="s">
        <v>14</v>
      </c>
      <c r="B1330" s="9">
        <v>1316416</v>
      </c>
      <c r="C1330" s="10">
        <v>1317222</v>
      </c>
      <c r="D1330" s="11"/>
      <c r="E1330" s="12" t="s">
        <v>37</v>
      </c>
      <c r="F1330" s="12" t="s">
        <v>5149</v>
      </c>
      <c r="G1330" s="12" t="s">
        <v>5150</v>
      </c>
      <c r="H1330" s="10">
        <v>946204</v>
      </c>
      <c r="I1330" s="12" t="s">
        <v>18</v>
      </c>
      <c r="J1330" s="11"/>
      <c r="K1330" s="12" t="s">
        <v>5151</v>
      </c>
      <c r="L1330" s="10">
        <v>268</v>
      </c>
      <c r="M1330" s="12" t="s">
        <v>5152</v>
      </c>
    </row>
    <row r="1331" spans="1:13" ht="20.149999999999999" customHeight="1">
      <c r="A1331" s="8" t="s">
        <v>14</v>
      </c>
      <c r="B1331" s="9">
        <v>1317222</v>
      </c>
      <c r="C1331" s="10">
        <v>1318415</v>
      </c>
      <c r="D1331" s="11"/>
      <c r="E1331" s="12" t="s">
        <v>37</v>
      </c>
      <c r="F1331" s="12" t="s">
        <v>5153</v>
      </c>
      <c r="G1331" s="12" t="s">
        <v>5154</v>
      </c>
      <c r="H1331" s="10">
        <v>945768</v>
      </c>
      <c r="I1331" s="12" t="s">
        <v>18</v>
      </c>
      <c r="J1331" s="11"/>
      <c r="K1331" s="12" t="s">
        <v>5155</v>
      </c>
      <c r="L1331" s="10">
        <v>397</v>
      </c>
      <c r="M1331" s="12" t="s">
        <v>5156</v>
      </c>
    </row>
    <row r="1332" spans="1:13" ht="20.149999999999999" customHeight="1">
      <c r="A1332" s="8" t="s">
        <v>14</v>
      </c>
      <c r="B1332" s="9">
        <v>1318427</v>
      </c>
      <c r="C1332" s="10">
        <v>1319788</v>
      </c>
      <c r="D1332" s="11"/>
      <c r="E1332" s="12" t="s">
        <v>37</v>
      </c>
      <c r="F1332" s="12" t="s">
        <v>5157</v>
      </c>
      <c r="G1332" s="12" t="s">
        <v>5158</v>
      </c>
      <c r="H1332" s="10">
        <v>945519</v>
      </c>
      <c r="I1332" s="12" t="s">
        <v>18</v>
      </c>
      <c r="J1332" s="11"/>
      <c r="K1332" s="12" t="s">
        <v>5159</v>
      </c>
      <c r="L1332" s="10">
        <v>453</v>
      </c>
      <c r="M1332" s="12" t="s">
        <v>5160</v>
      </c>
    </row>
    <row r="1333" spans="1:13" ht="20.149999999999999" customHeight="1">
      <c r="A1333" s="8" t="s">
        <v>14</v>
      </c>
      <c r="B1333" s="9">
        <v>1319789</v>
      </c>
      <c r="C1333" s="10">
        <v>1321384</v>
      </c>
      <c r="D1333" s="11"/>
      <c r="E1333" s="12" t="s">
        <v>37</v>
      </c>
      <c r="F1333" s="12" t="s">
        <v>5161</v>
      </c>
      <c r="G1333" s="12" t="s">
        <v>5162</v>
      </c>
      <c r="H1333" s="10">
        <v>945109</v>
      </c>
      <c r="I1333" s="12" t="s">
        <v>18</v>
      </c>
      <c r="J1333" s="11"/>
      <c r="K1333" s="12" t="s">
        <v>5163</v>
      </c>
      <c r="L1333" s="10">
        <v>531</v>
      </c>
      <c r="M1333" s="12" t="s">
        <v>5164</v>
      </c>
    </row>
    <row r="1334" spans="1:13" ht="20.149999999999999" customHeight="1">
      <c r="A1334" s="8" t="s">
        <v>14</v>
      </c>
      <c r="B1334" s="9">
        <v>1321384</v>
      </c>
      <c r="C1334" s="10">
        <v>1322946</v>
      </c>
      <c r="D1334" s="11"/>
      <c r="E1334" s="12" t="s">
        <v>37</v>
      </c>
      <c r="F1334" s="12" t="s">
        <v>5165</v>
      </c>
      <c r="G1334" s="12" t="s">
        <v>5166</v>
      </c>
      <c r="H1334" s="10">
        <v>945846</v>
      </c>
      <c r="I1334" s="12" t="s">
        <v>18</v>
      </c>
      <c r="J1334" s="11"/>
      <c r="K1334" s="12" t="s">
        <v>5167</v>
      </c>
      <c r="L1334" s="10">
        <v>520</v>
      </c>
      <c r="M1334" s="12" t="s">
        <v>5168</v>
      </c>
    </row>
    <row r="1335" spans="1:13" ht="20.149999999999999" customHeight="1">
      <c r="A1335" s="8" t="s">
        <v>14</v>
      </c>
      <c r="B1335" s="9">
        <v>1323038</v>
      </c>
      <c r="C1335" s="10">
        <v>1323082</v>
      </c>
      <c r="D1335" s="11"/>
      <c r="E1335" s="12" t="s">
        <v>37</v>
      </c>
      <c r="F1335" s="12" t="s">
        <v>5169</v>
      </c>
      <c r="G1335" s="12" t="s">
        <v>5170</v>
      </c>
      <c r="H1335" s="10">
        <v>945856</v>
      </c>
      <c r="I1335" s="12" t="s">
        <v>18</v>
      </c>
      <c r="J1335" s="11"/>
      <c r="K1335" s="12" t="s">
        <v>5171</v>
      </c>
      <c r="L1335" s="10">
        <v>14</v>
      </c>
      <c r="M1335" s="12" t="s">
        <v>5172</v>
      </c>
    </row>
    <row r="1336" spans="1:13" ht="20.149999999999999" customHeight="1">
      <c r="A1336" s="8" t="s">
        <v>14</v>
      </c>
      <c r="B1336" s="9">
        <v>1323220</v>
      </c>
      <c r="C1336" s="10">
        <v>1324101</v>
      </c>
      <c r="D1336" s="11"/>
      <c r="E1336" s="12" t="s">
        <v>15</v>
      </c>
      <c r="F1336" s="12" t="s">
        <v>5173</v>
      </c>
      <c r="G1336" s="12" t="s">
        <v>5174</v>
      </c>
      <c r="H1336" s="10">
        <v>945857</v>
      </c>
      <c r="I1336" s="12" t="s">
        <v>18</v>
      </c>
      <c r="J1336" s="11"/>
      <c r="K1336" s="12" t="s">
        <v>5175</v>
      </c>
      <c r="L1336" s="10">
        <v>293</v>
      </c>
      <c r="M1336" s="12" t="s">
        <v>5176</v>
      </c>
    </row>
    <row r="1337" spans="1:13" ht="20.149999999999999" customHeight="1">
      <c r="A1337" s="8" t="s">
        <v>14</v>
      </c>
      <c r="B1337" s="9">
        <v>1324098</v>
      </c>
      <c r="C1337" s="10">
        <v>1324718</v>
      </c>
      <c r="D1337" s="11"/>
      <c r="E1337" s="12" t="s">
        <v>15</v>
      </c>
      <c r="F1337" s="12" t="s">
        <v>5177</v>
      </c>
      <c r="G1337" s="12" t="s">
        <v>5178</v>
      </c>
      <c r="H1337" s="10">
        <v>945854</v>
      </c>
      <c r="I1337" s="12" t="s">
        <v>18</v>
      </c>
      <c r="J1337" s="11"/>
      <c r="K1337" s="12" t="s">
        <v>5179</v>
      </c>
      <c r="L1337" s="10">
        <v>206</v>
      </c>
      <c r="M1337" s="12" t="s">
        <v>5180</v>
      </c>
    </row>
    <row r="1338" spans="1:13" ht="20.149999999999999" customHeight="1">
      <c r="A1338" s="8" t="s">
        <v>14</v>
      </c>
      <c r="B1338" s="9">
        <v>1324746</v>
      </c>
      <c r="C1338" s="10">
        <v>1326641</v>
      </c>
      <c r="D1338" s="11"/>
      <c r="E1338" s="12" t="s">
        <v>15</v>
      </c>
      <c r="F1338" s="12" t="s">
        <v>5181</v>
      </c>
      <c r="G1338" s="12" t="s">
        <v>5182</v>
      </c>
      <c r="H1338" s="10">
        <v>945850</v>
      </c>
      <c r="I1338" s="12" t="s">
        <v>18</v>
      </c>
      <c r="J1338" s="11"/>
      <c r="K1338" s="12" t="s">
        <v>5183</v>
      </c>
      <c r="L1338" s="10">
        <v>631</v>
      </c>
      <c r="M1338" s="12" t="s">
        <v>5184</v>
      </c>
    </row>
    <row r="1339" spans="1:13" ht="20.149999999999999" customHeight="1">
      <c r="A1339" s="8" t="s">
        <v>14</v>
      </c>
      <c r="B1339" s="9">
        <v>1326852</v>
      </c>
      <c r="C1339" s="10">
        <v>1327727</v>
      </c>
      <c r="D1339" s="11"/>
      <c r="E1339" s="12" t="s">
        <v>15</v>
      </c>
      <c r="F1339" s="12" t="s">
        <v>5185</v>
      </c>
      <c r="G1339" s="12" t="s">
        <v>5186</v>
      </c>
      <c r="H1339" s="10">
        <v>945840</v>
      </c>
      <c r="I1339" s="12" t="s">
        <v>18</v>
      </c>
      <c r="J1339" s="11"/>
      <c r="K1339" s="12" t="s">
        <v>5187</v>
      </c>
      <c r="L1339" s="10">
        <v>291</v>
      </c>
      <c r="M1339" s="12" t="s">
        <v>5188</v>
      </c>
    </row>
    <row r="1340" spans="1:13" ht="20.149999999999999" customHeight="1">
      <c r="A1340" s="8" t="s">
        <v>14</v>
      </c>
      <c r="B1340" s="9">
        <v>1327767</v>
      </c>
      <c r="C1340" s="10">
        <v>1328357</v>
      </c>
      <c r="D1340" s="11"/>
      <c r="E1340" s="12" t="s">
        <v>37</v>
      </c>
      <c r="F1340" s="12" t="s">
        <v>5189</v>
      </c>
      <c r="G1340" s="12" t="s">
        <v>5190</v>
      </c>
      <c r="H1340" s="10">
        <v>945839</v>
      </c>
      <c r="I1340" s="12" t="s">
        <v>18</v>
      </c>
      <c r="J1340" s="11"/>
      <c r="K1340" s="12" t="s">
        <v>5191</v>
      </c>
      <c r="L1340" s="10">
        <v>196</v>
      </c>
      <c r="M1340" s="12" t="s">
        <v>5192</v>
      </c>
    </row>
    <row r="1341" spans="1:13" ht="20.149999999999999" customHeight="1">
      <c r="A1341" s="8" t="s">
        <v>14</v>
      </c>
      <c r="B1341" s="9">
        <v>1328354</v>
      </c>
      <c r="C1341" s="10">
        <v>1329112</v>
      </c>
      <c r="D1341" s="11"/>
      <c r="E1341" s="12" t="s">
        <v>37</v>
      </c>
      <c r="F1341" s="12" t="s">
        <v>5193</v>
      </c>
      <c r="G1341" s="12" t="s">
        <v>5194</v>
      </c>
      <c r="H1341" s="10">
        <v>945838</v>
      </c>
      <c r="I1341" s="12" t="s">
        <v>18</v>
      </c>
      <c r="J1341" s="11"/>
      <c r="K1341" s="12" t="s">
        <v>5195</v>
      </c>
      <c r="L1341" s="10">
        <v>252</v>
      </c>
      <c r="M1341" s="12" t="s">
        <v>5196</v>
      </c>
    </row>
    <row r="1342" spans="1:13" ht="20.149999999999999" customHeight="1">
      <c r="A1342" s="8" t="s">
        <v>14</v>
      </c>
      <c r="B1342" s="9">
        <v>1329332</v>
      </c>
      <c r="C1342" s="10">
        <v>1330381</v>
      </c>
      <c r="D1342" s="11"/>
      <c r="E1342" s="12" t="s">
        <v>15</v>
      </c>
      <c r="F1342" s="12" t="s">
        <v>5197</v>
      </c>
      <c r="G1342" s="12" t="s">
        <v>5198</v>
      </c>
      <c r="H1342" s="10">
        <v>945858</v>
      </c>
      <c r="I1342" s="12" t="s">
        <v>18</v>
      </c>
      <c r="J1342" s="11"/>
      <c r="K1342" s="12" t="s">
        <v>5199</v>
      </c>
      <c r="L1342" s="10">
        <v>349</v>
      </c>
      <c r="M1342" s="12" t="s">
        <v>5200</v>
      </c>
    </row>
    <row r="1343" spans="1:13" ht="20.149999999999999" customHeight="1">
      <c r="A1343" s="8" t="s">
        <v>14</v>
      </c>
      <c r="B1343" s="9">
        <v>1330417</v>
      </c>
      <c r="C1343" s="10">
        <v>1330668</v>
      </c>
      <c r="D1343" s="11"/>
      <c r="E1343" s="12" t="s">
        <v>37</v>
      </c>
      <c r="F1343" s="12" t="s">
        <v>5201</v>
      </c>
      <c r="G1343" s="12" t="s">
        <v>5202</v>
      </c>
      <c r="H1343" s="10">
        <v>945860</v>
      </c>
      <c r="I1343" s="12" t="s">
        <v>18</v>
      </c>
      <c r="J1343" s="11"/>
      <c r="K1343" s="12" t="s">
        <v>5203</v>
      </c>
      <c r="L1343" s="10">
        <v>83</v>
      </c>
      <c r="M1343" s="12" t="s">
        <v>5204</v>
      </c>
    </row>
    <row r="1344" spans="1:13" ht="20.149999999999999" customHeight="1">
      <c r="A1344" s="8" t="s">
        <v>14</v>
      </c>
      <c r="B1344" s="9">
        <v>1331048</v>
      </c>
      <c r="C1344" s="10">
        <v>1333645</v>
      </c>
      <c r="D1344" s="11"/>
      <c r="E1344" s="12" t="s">
        <v>15</v>
      </c>
      <c r="F1344" s="12" t="s">
        <v>5205</v>
      </c>
      <c r="G1344" s="12" t="s">
        <v>5206</v>
      </c>
      <c r="H1344" s="10">
        <v>945862</v>
      </c>
      <c r="I1344" s="12" t="s">
        <v>18</v>
      </c>
      <c r="J1344" s="11"/>
      <c r="K1344" s="12" t="s">
        <v>5207</v>
      </c>
      <c r="L1344" s="10">
        <v>865</v>
      </c>
      <c r="M1344" s="12" t="s">
        <v>5208</v>
      </c>
    </row>
    <row r="1345" spans="1:13" ht="20.149999999999999" customHeight="1">
      <c r="A1345" s="8" t="s">
        <v>14</v>
      </c>
      <c r="B1345" s="9">
        <v>1333855</v>
      </c>
      <c r="C1345" s="10">
        <v>1334829</v>
      </c>
      <c r="D1345" s="11"/>
      <c r="E1345" s="12" t="s">
        <v>15</v>
      </c>
      <c r="F1345" s="12" t="s">
        <v>5209</v>
      </c>
      <c r="G1345" s="12" t="s">
        <v>5210</v>
      </c>
      <c r="H1345" s="10">
        <v>945771</v>
      </c>
      <c r="I1345" s="12" t="s">
        <v>18</v>
      </c>
      <c r="J1345" s="11"/>
      <c r="K1345" s="12" t="s">
        <v>5211</v>
      </c>
      <c r="L1345" s="10">
        <v>324</v>
      </c>
      <c r="M1345" s="12" t="s">
        <v>5212</v>
      </c>
    </row>
    <row r="1346" spans="1:13" ht="20.149999999999999" customHeight="1">
      <c r="A1346" s="8" t="s">
        <v>14</v>
      </c>
      <c r="B1346" s="9">
        <v>1335148</v>
      </c>
      <c r="C1346" s="10">
        <v>1335288</v>
      </c>
      <c r="D1346" s="11"/>
      <c r="E1346" s="12" t="s">
        <v>15</v>
      </c>
      <c r="F1346" s="12" t="s">
        <v>5213</v>
      </c>
      <c r="G1346" s="12" t="s">
        <v>5214</v>
      </c>
      <c r="H1346" s="10">
        <v>1450256</v>
      </c>
      <c r="I1346" s="12" t="s">
        <v>18</v>
      </c>
      <c r="J1346" s="11"/>
      <c r="K1346" s="12" t="s">
        <v>5215</v>
      </c>
      <c r="L1346" s="10">
        <v>46</v>
      </c>
      <c r="M1346" s="12" t="s">
        <v>5216</v>
      </c>
    </row>
    <row r="1347" spans="1:13" ht="20.149999999999999" customHeight="1">
      <c r="A1347" s="8" t="s">
        <v>14</v>
      </c>
      <c r="B1347" s="9">
        <v>1335291</v>
      </c>
      <c r="C1347" s="10">
        <v>1335458</v>
      </c>
      <c r="D1347" s="11"/>
      <c r="E1347" s="12" t="s">
        <v>15</v>
      </c>
      <c r="F1347" s="12" t="s">
        <v>5217</v>
      </c>
      <c r="G1347" s="12" t="s">
        <v>5218</v>
      </c>
      <c r="H1347" s="10">
        <v>1450257</v>
      </c>
      <c r="I1347" s="12" t="s">
        <v>18</v>
      </c>
      <c r="J1347" s="11"/>
      <c r="K1347" s="12" t="s">
        <v>5219</v>
      </c>
      <c r="L1347" s="10">
        <v>55</v>
      </c>
      <c r="M1347" s="12" t="s">
        <v>5220</v>
      </c>
    </row>
    <row r="1348" spans="1:13" ht="20.149999999999999" customHeight="1">
      <c r="A1348" s="8" t="s">
        <v>14</v>
      </c>
      <c r="B1348" s="9">
        <v>1335572</v>
      </c>
      <c r="C1348" s="10">
        <v>1335667</v>
      </c>
      <c r="D1348" s="11"/>
      <c r="E1348" s="12" t="s">
        <v>15</v>
      </c>
      <c r="F1348" s="12" t="s">
        <v>5221</v>
      </c>
      <c r="G1348" s="12" t="s">
        <v>5222</v>
      </c>
      <c r="H1348" s="10">
        <v>38094953</v>
      </c>
      <c r="I1348" s="12" t="s">
        <v>18</v>
      </c>
      <c r="J1348" s="11"/>
      <c r="K1348" s="12" t="s">
        <v>5223</v>
      </c>
      <c r="L1348" s="10">
        <v>31</v>
      </c>
      <c r="M1348" s="12" t="s">
        <v>5224</v>
      </c>
    </row>
    <row r="1349" spans="1:13" ht="20.149999999999999" customHeight="1">
      <c r="A1349" s="8" t="s">
        <v>14</v>
      </c>
      <c r="B1349" s="9">
        <v>1335831</v>
      </c>
      <c r="C1349" s="10">
        <v>1338506</v>
      </c>
      <c r="D1349" s="11"/>
      <c r="E1349" s="12" t="s">
        <v>15</v>
      </c>
      <c r="F1349" s="12" t="s">
        <v>5225</v>
      </c>
      <c r="G1349" s="12" t="s">
        <v>5226</v>
      </c>
      <c r="H1349" s="10">
        <v>946724</v>
      </c>
      <c r="I1349" s="12" t="s">
        <v>18</v>
      </c>
      <c r="J1349" s="11"/>
      <c r="K1349" s="12" t="s">
        <v>5227</v>
      </c>
      <c r="L1349" s="10">
        <v>891</v>
      </c>
      <c r="M1349" s="12" t="s">
        <v>5228</v>
      </c>
    </row>
    <row r="1350" spans="1:13" ht="20.149999999999999" customHeight="1">
      <c r="A1350" s="8" t="s">
        <v>14</v>
      </c>
      <c r="B1350" s="9">
        <v>1338570</v>
      </c>
      <c r="C1350" s="10">
        <v>1339160</v>
      </c>
      <c r="D1350" s="11"/>
      <c r="E1350" s="12" t="s">
        <v>37</v>
      </c>
      <c r="F1350" s="12" t="s">
        <v>5229</v>
      </c>
      <c r="G1350" s="12" t="s">
        <v>5230</v>
      </c>
      <c r="H1350" s="10">
        <v>945763</v>
      </c>
      <c r="I1350" s="12" t="s">
        <v>18</v>
      </c>
      <c r="J1350" s="11"/>
      <c r="K1350" s="12" t="s">
        <v>5231</v>
      </c>
      <c r="L1350" s="10">
        <v>196</v>
      </c>
      <c r="M1350" s="12" t="s">
        <v>5232</v>
      </c>
    </row>
    <row r="1351" spans="1:13" ht="20.149999999999999" customHeight="1">
      <c r="A1351" s="8" t="s">
        <v>14</v>
      </c>
      <c r="B1351" s="9">
        <v>1339330</v>
      </c>
      <c r="C1351" s="10">
        <v>1340094</v>
      </c>
      <c r="D1351" s="11"/>
      <c r="E1351" s="12" t="s">
        <v>15</v>
      </c>
      <c r="F1351" s="12" t="s">
        <v>5233</v>
      </c>
      <c r="G1351" s="12" t="s">
        <v>5234</v>
      </c>
      <c r="H1351" s="10">
        <v>945863</v>
      </c>
      <c r="I1351" s="12" t="s">
        <v>18</v>
      </c>
      <c r="J1351" s="11"/>
      <c r="K1351" s="12" t="s">
        <v>5235</v>
      </c>
      <c r="L1351" s="10">
        <v>254</v>
      </c>
      <c r="M1351" s="12" t="s">
        <v>5236</v>
      </c>
    </row>
    <row r="1352" spans="1:13" ht="20.149999999999999" customHeight="1">
      <c r="A1352" s="8" t="s">
        <v>14</v>
      </c>
      <c r="B1352" s="9">
        <v>1340243</v>
      </c>
      <c r="C1352" s="10">
        <v>1340551</v>
      </c>
      <c r="D1352" s="11"/>
      <c r="E1352" s="12" t="s">
        <v>15</v>
      </c>
      <c r="F1352" s="12" t="s">
        <v>5237</v>
      </c>
      <c r="G1352" s="12" t="s">
        <v>5238</v>
      </c>
      <c r="H1352" s="10">
        <v>944936</v>
      </c>
      <c r="I1352" s="12" t="s">
        <v>18</v>
      </c>
      <c r="J1352" s="11"/>
      <c r="K1352" s="12" t="s">
        <v>5239</v>
      </c>
      <c r="L1352" s="10">
        <v>102</v>
      </c>
      <c r="M1352" s="12" t="s">
        <v>5240</v>
      </c>
    </row>
    <row r="1353" spans="1:13" ht="20.149999999999999" customHeight="1">
      <c r="A1353" s="8" t="s">
        <v>14</v>
      </c>
      <c r="B1353" s="9">
        <v>1340558</v>
      </c>
      <c r="C1353" s="10">
        <v>1341727</v>
      </c>
      <c r="D1353" s="11"/>
      <c r="E1353" s="12" t="s">
        <v>15</v>
      </c>
      <c r="F1353" s="12" t="s">
        <v>5241</v>
      </c>
      <c r="G1353" s="12" t="s">
        <v>5242</v>
      </c>
      <c r="H1353" s="10">
        <v>944858</v>
      </c>
      <c r="I1353" s="12" t="s">
        <v>18</v>
      </c>
      <c r="J1353" s="11"/>
      <c r="K1353" s="12" t="s">
        <v>5243</v>
      </c>
      <c r="L1353" s="10">
        <v>389</v>
      </c>
      <c r="M1353" s="12" t="s">
        <v>5244</v>
      </c>
    </row>
    <row r="1354" spans="1:13" ht="20.149999999999999" customHeight="1">
      <c r="A1354" s="8" t="s">
        <v>14</v>
      </c>
      <c r="B1354" s="9">
        <v>1341921</v>
      </c>
      <c r="C1354" s="10">
        <v>1342658</v>
      </c>
      <c r="D1354" s="11"/>
      <c r="E1354" s="12" t="s">
        <v>15</v>
      </c>
      <c r="F1354" s="12" t="s">
        <v>5245</v>
      </c>
      <c r="G1354" s="12" t="s">
        <v>5246</v>
      </c>
      <c r="H1354" s="10">
        <v>947121</v>
      </c>
      <c r="I1354" s="12" t="s">
        <v>18</v>
      </c>
      <c r="J1354" s="11"/>
      <c r="K1354" s="12" t="s">
        <v>5247</v>
      </c>
      <c r="L1354" s="10">
        <v>245</v>
      </c>
      <c r="M1354" s="12" t="s">
        <v>5248</v>
      </c>
    </row>
    <row r="1355" spans="1:13" ht="20.149999999999999" customHeight="1">
      <c r="A1355" s="8" t="s">
        <v>14</v>
      </c>
      <c r="B1355" s="9">
        <v>1342658</v>
      </c>
      <c r="C1355" s="10">
        <v>1342984</v>
      </c>
      <c r="D1355" s="11"/>
      <c r="E1355" s="12" t="s">
        <v>15</v>
      </c>
      <c r="F1355" s="12" t="s">
        <v>5249</v>
      </c>
      <c r="G1355" s="12" t="s">
        <v>5250</v>
      </c>
      <c r="H1355" s="10">
        <v>947058</v>
      </c>
      <c r="I1355" s="12" t="s">
        <v>18</v>
      </c>
      <c r="J1355" s="11"/>
      <c r="K1355" s="12" t="s">
        <v>5251</v>
      </c>
      <c r="L1355" s="10">
        <v>108</v>
      </c>
      <c r="M1355" s="12" t="s">
        <v>5252</v>
      </c>
    </row>
    <row r="1356" spans="1:13" ht="20.149999999999999" customHeight="1">
      <c r="A1356" s="8" t="s">
        <v>14</v>
      </c>
      <c r="B1356" s="9">
        <v>1343110</v>
      </c>
      <c r="C1356" s="10">
        <v>1343328</v>
      </c>
      <c r="D1356" s="11"/>
      <c r="E1356" s="12" t="s">
        <v>37</v>
      </c>
      <c r="F1356" s="12" t="s">
        <v>5253</v>
      </c>
      <c r="G1356" s="12" t="s">
        <v>5254</v>
      </c>
      <c r="H1356" s="10">
        <v>945866</v>
      </c>
      <c r="I1356" s="12" t="s">
        <v>18</v>
      </c>
      <c r="J1356" s="11"/>
      <c r="K1356" s="12" t="s">
        <v>5255</v>
      </c>
      <c r="L1356" s="10">
        <v>72</v>
      </c>
      <c r="M1356" s="12" t="s">
        <v>5256</v>
      </c>
    </row>
    <row r="1357" spans="1:13" ht="20.149999999999999" customHeight="1">
      <c r="A1357" s="8" t="s">
        <v>14</v>
      </c>
      <c r="B1357" s="9">
        <v>1343597</v>
      </c>
      <c r="C1357" s="10">
        <v>1344346</v>
      </c>
      <c r="D1357" s="11"/>
      <c r="E1357" s="12" t="s">
        <v>37</v>
      </c>
      <c r="F1357" s="12" t="s">
        <v>5257</v>
      </c>
      <c r="G1357" s="12" t="s">
        <v>5258</v>
      </c>
      <c r="H1357" s="10">
        <v>945869</v>
      </c>
      <c r="I1357" s="12" t="s">
        <v>18</v>
      </c>
      <c r="J1357" s="11"/>
      <c r="K1357" s="12" t="s">
        <v>5259</v>
      </c>
      <c r="L1357" s="10">
        <v>249</v>
      </c>
      <c r="M1357" s="12" t="s">
        <v>5260</v>
      </c>
    </row>
    <row r="1358" spans="1:13" ht="20.149999999999999" customHeight="1">
      <c r="A1358" s="8" t="s">
        <v>14</v>
      </c>
      <c r="B1358" s="9">
        <v>1344436</v>
      </c>
      <c r="C1358" s="10">
        <v>1344609</v>
      </c>
      <c r="D1358" s="11"/>
      <c r="E1358" s="12" t="s">
        <v>37</v>
      </c>
      <c r="F1358" s="12" t="s">
        <v>5261</v>
      </c>
      <c r="G1358" s="12" t="s">
        <v>5262</v>
      </c>
      <c r="H1358" s="10">
        <v>5061509</v>
      </c>
      <c r="I1358" s="12" t="s">
        <v>18</v>
      </c>
      <c r="J1358" s="11"/>
      <c r="K1358" s="12" t="s">
        <v>5263</v>
      </c>
      <c r="L1358" s="10">
        <v>57</v>
      </c>
      <c r="M1358" s="12" t="s">
        <v>5264</v>
      </c>
    </row>
    <row r="1359" spans="1:13" ht="20.149999999999999" customHeight="1">
      <c r="A1359" s="8" t="s">
        <v>14</v>
      </c>
      <c r="B1359" s="9">
        <v>1344647</v>
      </c>
      <c r="C1359" s="10">
        <v>1344775</v>
      </c>
      <c r="D1359" s="11"/>
      <c r="E1359" s="12" t="s">
        <v>15</v>
      </c>
      <c r="F1359" s="12" t="s">
        <v>5265</v>
      </c>
      <c r="G1359" s="12" t="s">
        <v>5266</v>
      </c>
      <c r="H1359" s="10">
        <v>63925633</v>
      </c>
      <c r="I1359" s="12" t="s">
        <v>18</v>
      </c>
      <c r="J1359" s="11"/>
      <c r="K1359" s="12" t="s">
        <v>5267</v>
      </c>
      <c r="L1359" s="10">
        <v>42</v>
      </c>
      <c r="M1359" s="12" t="s">
        <v>5268</v>
      </c>
    </row>
    <row r="1360" spans="1:13" ht="20.149999999999999" customHeight="1">
      <c r="A1360" s="8" t="s">
        <v>14</v>
      </c>
      <c r="B1360" s="9">
        <v>1344757</v>
      </c>
      <c r="C1360" s="10">
        <v>1346742</v>
      </c>
      <c r="D1360" s="11"/>
      <c r="E1360" s="12" t="s">
        <v>37</v>
      </c>
      <c r="F1360" s="12" t="s">
        <v>5269</v>
      </c>
      <c r="G1360" s="12" t="s">
        <v>5270</v>
      </c>
      <c r="H1360" s="10">
        <v>945868</v>
      </c>
      <c r="I1360" s="12" t="s">
        <v>18</v>
      </c>
      <c r="J1360" s="11"/>
      <c r="K1360" s="12" t="s">
        <v>5271</v>
      </c>
      <c r="L1360" s="10">
        <v>661</v>
      </c>
      <c r="M1360" s="12" t="s">
        <v>5272</v>
      </c>
    </row>
    <row r="1361" spans="1:13" ht="20.149999999999999" customHeight="1">
      <c r="A1361" s="8" t="s">
        <v>14</v>
      </c>
      <c r="B1361" s="9">
        <v>1346796</v>
      </c>
      <c r="C1361" s="10">
        <v>1346900</v>
      </c>
      <c r="D1361" s="11"/>
      <c r="E1361" s="12" t="s">
        <v>15</v>
      </c>
      <c r="F1361" s="12" t="s">
        <v>5273</v>
      </c>
      <c r="G1361" s="12" t="s">
        <v>5274</v>
      </c>
      <c r="H1361" s="10">
        <v>7751616</v>
      </c>
      <c r="I1361" s="12" t="s">
        <v>18</v>
      </c>
      <c r="J1361" s="11"/>
      <c r="K1361" s="12" t="s">
        <v>5275</v>
      </c>
      <c r="L1361" s="10">
        <v>34</v>
      </c>
      <c r="M1361" s="12" t="s">
        <v>5276</v>
      </c>
    </row>
    <row r="1362" spans="1:13" ht="20.149999999999999" customHeight="1">
      <c r="A1362" s="8" t="s">
        <v>14</v>
      </c>
      <c r="B1362" s="9">
        <v>1346978</v>
      </c>
      <c r="C1362" s="10">
        <v>1348912</v>
      </c>
      <c r="D1362" s="11"/>
      <c r="E1362" s="12" t="s">
        <v>37</v>
      </c>
      <c r="F1362" s="12" t="s">
        <v>5277</v>
      </c>
      <c r="G1362" s="12" t="s">
        <v>5278</v>
      </c>
      <c r="H1362" s="10">
        <v>945864</v>
      </c>
      <c r="I1362" s="12" t="s">
        <v>18</v>
      </c>
      <c r="J1362" s="11"/>
      <c r="K1362" s="12" t="s">
        <v>5279</v>
      </c>
      <c r="L1362" s="10">
        <v>644</v>
      </c>
      <c r="M1362" s="12" t="s">
        <v>5280</v>
      </c>
    </row>
    <row r="1363" spans="1:13" ht="20.149999999999999" customHeight="1">
      <c r="A1363" s="8" t="s">
        <v>14</v>
      </c>
      <c r="B1363" s="9">
        <v>1348980</v>
      </c>
      <c r="C1363" s="10">
        <v>1350107</v>
      </c>
      <c r="D1363" s="11"/>
      <c r="E1363" s="12" t="s">
        <v>37</v>
      </c>
      <c r="F1363" s="12" t="s">
        <v>5281</v>
      </c>
      <c r="G1363" s="12" t="s">
        <v>5282</v>
      </c>
      <c r="H1363" s="10">
        <v>945859</v>
      </c>
      <c r="I1363" s="12" t="s">
        <v>18</v>
      </c>
      <c r="J1363" s="11"/>
      <c r="K1363" s="12" t="s">
        <v>5283</v>
      </c>
      <c r="L1363" s="10">
        <v>375</v>
      </c>
      <c r="M1363" s="12" t="s">
        <v>5284</v>
      </c>
    </row>
    <row r="1364" spans="1:13" ht="20.149999999999999" customHeight="1">
      <c r="A1364" s="8" t="s">
        <v>14</v>
      </c>
      <c r="B1364" s="9">
        <v>1350251</v>
      </c>
      <c r="C1364" s="10">
        <v>1351039</v>
      </c>
      <c r="D1364" s="11"/>
      <c r="E1364" s="12" t="s">
        <v>37</v>
      </c>
      <c r="F1364" s="12" t="s">
        <v>5285</v>
      </c>
      <c r="G1364" s="12" t="s">
        <v>5286</v>
      </c>
      <c r="H1364" s="10">
        <v>945870</v>
      </c>
      <c r="I1364" s="12" t="s">
        <v>18</v>
      </c>
      <c r="J1364" s="11"/>
      <c r="K1364" s="12" t="s">
        <v>5287</v>
      </c>
      <c r="L1364" s="10">
        <v>262</v>
      </c>
      <c r="M1364" s="12" t="s">
        <v>5288</v>
      </c>
    </row>
    <row r="1365" spans="1:13" ht="20.149999999999999" customHeight="1">
      <c r="A1365" s="8" t="s">
        <v>14</v>
      </c>
      <c r="B1365" s="9">
        <v>1351407</v>
      </c>
      <c r="C1365" s="10">
        <v>1351760</v>
      </c>
      <c r="D1365" s="11"/>
      <c r="E1365" s="12" t="s">
        <v>37</v>
      </c>
      <c r="F1365" s="12" t="s">
        <v>5289</v>
      </c>
      <c r="G1365" s="12" t="s">
        <v>5290</v>
      </c>
      <c r="H1365" s="10">
        <v>945871</v>
      </c>
      <c r="I1365" s="12" t="s">
        <v>18</v>
      </c>
      <c r="J1365" s="11"/>
      <c r="K1365" s="12" t="s">
        <v>5291</v>
      </c>
      <c r="L1365" s="10">
        <v>117</v>
      </c>
      <c r="M1365" s="12" t="s">
        <v>5292</v>
      </c>
    </row>
    <row r="1366" spans="1:13" ht="20.149999999999999" customHeight="1">
      <c r="A1366" s="8" t="s">
        <v>14</v>
      </c>
      <c r="B1366" s="9">
        <v>1351828</v>
      </c>
      <c r="C1366" s="10">
        <v>1352634</v>
      </c>
      <c r="D1366" s="11"/>
      <c r="E1366" s="12" t="s">
        <v>37</v>
      </c>
      <c r="F1366" s="12" t="s">
        <v>5293</v>
      </c>
      <c r="G1366" s="12" t="s">
        <v>5294</v>
      </c>
      <c r="H1366" s="10">
        <v>945335</v>
      </c>
      <c r="I1366" s="12" t="s">
        <v>18</v>
      </c>
      <c r="J1366" s="11"/>
      <c r="K1366" s="12" t="s">
        <v>5295</v>
      </c>
      <c r="L1366" s="10">
        <v>268</v>
      </c>
      <c r="M1366" s="12" t="s">
        <v>5296</v>
      </c>
    </row>
    <row r="1367" spans="1:13" ht="20.149999999999999" customHeight="1">
      <c r="A1367" s="8" t="s">
        <v>14</v>
      </c>
      <c r="B1367" s="9">
        <v>1352636</v>
      </c>
      <c r="C1367" s="10">
        <v>1353628</v>
      </c>
      <c r="D1367" s="11"/>
      <c r="E1367" s="12" t="s">
        <v>37</v>
      </c>
      <c r="F1367" s="12" t="s">
        <v>5297</v>
      </c>
      <c r="G1367" s="12" t="s">
        <v>5298</v>
      </c>
      <c r="H1367" s="10">
        <v>946203</v>
      </c>
      <c r="I1367" s="12" t="s">
        <v>18</v>
      </c>
      <c r="J1367" s="11"/>
      <c r="K1367" s="12" t="s">
        <v>5299</v>
      </c>
      <c r="L1367" s="10">
        <v>330</v>
      </c>
      <c r="M1367" s="12" t="s">
        <v>5300</v>
      </c>
    </row>
    <row r="1368" spans="1:13" ht="20.149999999999999" customHeight="1">
      <c r="A1368" s="8" t="s">
        <v>14</v>
      </c>
      <c r="B1368" s="9">
        <v>1353628</v>
      </c>
      <c r="C1368" s="10">
        <v>1354518</v>
      </c>
      <c r="D1368" s="11"/>
      <c r="E1368" s="12" t="s">
        <v>37</v>
      </c>
      <c r="F1368" s="12" t="s">
        <v>5301</v>
      </c>
      <c r="G1368" s="12" t="s">
        <v>5302</v>
      </c>
      <c r="H1368" s="10">
        <v>945266</v>
      </c>
      <c r="I1368" s="12" t="s">
        <v>18</v>
      </c>
      <c r="J1368" s="11"/>
      <c r="K1368" s="12" t="s">
        <v>5303</v>
      </c>
      <c r="L1368" s="10">
        <v>296</v>
      </c>
      <c r="M1368" s="12" t="s">
        <v>5304</v>
      </c>
    </row>
    <row r="1369" spans="1:13" ht="20.149999999999999" customHeight="1">
      <c r="A1369" s="8" t="s">
        <v>14</v>
      </c>
      <c r="B1369" s="9">
        <v>1354505</v>
      </c>
      <c r="C1369" s="10">
        <v>1355470</v>
      </c>
      <c r="D1369" s="11"/>
      <c r="E1369" s="12" t="s">
        <v>37</v>
      </c>
      <c r="F1369" s="12" t="s">
        <v>5305</v>
      </c>
      <c r="G1369" s="12" t="s">
        <v>5306</v>
      </c>
      <c r="H1369" s="10">
        <v>946191</v>
      </c>
      <c r="I1369" s="12" t="s">
        <v>18</v>
      </c>
      <c r="J1369" s="11"/>
      <c r="K1369" s="12" t="s">
        <v>5307</v>
      </c>
      <c r="L1369" s="10">
        <v>321</v>
      </c>
      <c r="M1369" s="12" t="s">
        <v>5308</v>
      </c>
    </row>
    <row r="1370" spans="1:13" ht="20.149999999999999" customHeight="1">
      <c r="A1370" s="8" t="s">
        <v>14</v>
      </c>
      <c r="B1370" s="9">
        <v>1355467</v>
      </c>
      <c r="C1370" s="10">
        <v>1357110</v>
      </c>
      <c r="D1370" s="11"/>
      <c r="E1370" s="12" t="s">
        <v>37</v>
      </c>
      <c r="F1370" s="12" t="s">
        <v>5309</v>
      </c>
      <c r="G1370" s="12" t="s">
        <v>5310</v>
      </c>
      <c r="H1370" s="10">
        <v>945873</v>
      </c>
      <c r="I1370" s="12" t="s">
        <v>18</v>
      </c>
      <c r="J1370" s="11"/>
      <c r="K1370" s="12" t="s">
        <v>5311</v>
      </c>
      <c r="L1370" s="10">
        <v>547</v>
      </c>
      <c r="M1370" s="12" t="s">
        <v>5312</v>
      </c>
    </row>
    <row r="1371" spans="1:13" ht="20.149999999999999" customHeight="1">
      <c r="A1371" s="8" t="s">
        <v>14</v>
      </c>
      <c r="B1371" s="9">
        <v>1357423</v>
      </c>
      <c r="C1371" s="10">
        <v>1357668</v>
      </c>
      <c r="D1371" s="11"/>
      <c r="E1371" s="12" t="s">
        <v>37</v>
      </c>
      <c r="F1371" s="12" t="s">
        <v>5313</v>
      </c>
      <c r="G1371" s="12" t="s">
        <v>5314</v>
      </c>
      <c r="H1371" s="10">
        <v>945874</v>
      </c>
      <c r="I1371" s="12" t="s">
        <v>18</v>
      </c>
      <c r="J1371" s="11"/>
      <c r="K1371" s="12" t="s">
        <v>5315</v>
      </c>
      <c r="L1371" s="10">
        <v>81</v>
      </c>
      <c r="M1371" s="12" t="s">
        <v>5316</v>
      </c>
    </row>
    <row r="1372" spans="1:13" ht="20.149999999999999" customHeight="1">
      <c r="A1372" s="8" t="s">
        <v>14</v>
      </c>
      <c r="B1372" s="9">
        <v>1357802</v>
      </c>
      <c r="C1372" s="10">
        <v>1359187</v>
      </c>
      <c r="D1372" s="11"/>
      <c r="E1372" s="12" t="s">
        <v>37</v>
      </c>
      <c r="F1372" s="12" t="s">
        <v>5317</v>
      </c>
      <c r="G1372" s="12" t="s">
        <v>5318</v>
      </c>
      <c r="H1372" s="10">
        <v>946287</v>
      </c>
      <c r="I1372" s="12" t="s">
        <v>18</v>
      </c>
      <c r="J1372" s="11"/>
      <c r="K1372" s="12" t="s">
        <v>5319</v>
      </c>
      <c r="L1372" s="10">
        <v>461</v>
      </c>
      <c r="M1372" s="12" t="s">
        <v>5320</v>
      </c>
    </row>
    <row r="1373" spans="1:13" ht="20.149999999999999" customHeight="1">
      <c r="A1373" s="8" t="s">
        <v>14</v>
      </c>
      <c r="B1373" s="9">
        <v>1359177</v>
      </c>
      <c r="C1373" s="10">
        <v>1359341</v>
      </c>
      <c r="D1373" s="11"/>
      <c r="E1373" s="12" t="s">
        <v>37</v>
      </c>
      <c r="F1373" s="12" t="s">
        <v>5321</v>
      </c>
      <c r="G1373" s="12" t="s">
        <v>5322</v>
      </c>
      <c r="H1373" s="10">
        <v>38094954</v>
      </c>
      <c r="I1373" s="12" t="s">
        <v>18</v>
      </c>
      <c r="J1373" s="11"/>
      <c r="K1373" s="12" t="s">
        <v>5323</v>
      </c>
      <c r="L1373" s="10">
        <v>54</v>
      </c>
      <c r="M1373" s="12" t="s">
        <v>5324</v>
      </c>
    </row>
    <row r="1374" spans="1:13" ht="20.149999999999999" customHeight="1">
      <c r="A1374" s="8" t="s">
        <v>14</v>
      </c>
      <c r="B1374" s="9">
        <v>1359490</v>
      </c>
      <c r="C1374" s="10">
        <v>1360908</v>
      </c>
      <c r="D1374" s="11"/>
      <c r="E1374" s="12" t="s">
        <v>37</v>
      </c>
      <c r="F1374" s="12" t="s">
        <v>5325</v>
      </c>
      <c r="G1374" s="12" t="s">
        <v>5326</v>
      </c>
      <c r="H1374" s="10">
        <v>946202</v>
      </c>
      <c r="I1374" s="12" t="s">
        <v>18</v>
      </c>
      <c r="J1374" s="11"/>
      <c r="K1374" s="12" t="s">
        <v>5327</v>
      </c>
      <c r="L1374" s="10">
        <v>472</v>
      </c>
      <c r="M1374" s="12" t="s">
        <v>5328</v>
      </c>
    </row>
    <row r="1375" spans="1:13" ht="20.149999999999999" customHeight="1">
      <c r="A1375" s="8" t="s">
        <v>14</v>
      </c>
      <c r="B1375" s="9">
        <v>1361120</v>
      </c>
      <c r="C1375" s="10">
        <v>1361884</v>
      </c>
      <c r="D1375" s="11"/>
      <c r="E1375" s="12" t="s">
        <v>15</v>
      </c>
      <c r="F1375" s="12" t="s">
        <v>5329</v>
      </c>
      <c r="G1375" s="12" t="s">
        <v>5330</v>
      </c>
      <c r="H1375" s="10">
        <v>945882</v>
      </c>
      <c r="I1375" s="12" t="s">
        <v>18</v>
      </c>
      <c r="J1375" s="11"/>
      <c r="K1375" s="12" t="s">
        <v>5331</v>
      </c>
      <c r="L1375" s="10">
        <v>254</v>
      </c>
      <c r="M1375" s="12" t="s">
        <v>5332</v>
      </c>
    </row>
    <row r="1376" spans="1:13" ht="20.149999999999999" customHeight="1">
      <c r="A1376" s="8" t="s">
        <v>14</v>
      </c>
      <c r="B1376" s="9">
        <v>1361911</v>
      </c>
      <c r="C1376" s="10">
        <v>1362468</v>
      </c>
      <c r="D1376" s="11"/>
      <c r="E1376" s="12" t="s">
        <v>15</v>
      </c>
      <c r="F1376" s="12" t="s">
        <v>5333</v>
      </c>
      <c r="G1376" s="12" t="s">
        <v>5334</v>
      </c>
      <c r="H1376" s="10">
        <v>945886</v>
      </c>
      <c r="I1376" s="12" t="s">
        <v>18</v>
      </c>
      <c r="J1376" s="11"/>
      <c r="K1376" s="12" t="s">
        <v>5335</v>
      </c>
      <c r="L1376" s="10">
        <v>185</v>
      </c>
      <c r="M1376" s="12" t="s">
        <v>5336</v>
      </c>
    </row>
    <row r="1377" spans="1:13" ht="20.149999999999999" customHeight="1">
      <c r="A1377" s="8" t="s">
        <v>14</v>
      </c>
      <c r="B1377" s="9">
        <v>1362743</v>
      </c>
      <c r="C1377" s="10">
        <v>1364230</v>
      </c>
      <c r="D1377" s="11"/>
      <c r="E1377" s="12" t="s">
        <v>15</v>
      </c>
      <c r="F1377" s="12" t="s">
        <v>5337</v>
      </c>
      <c r="G1377" s="12" t="s">
        <v>5338</v>
      </c>
      <c r="H1377" s="10">
        <v>947003</v>
      </c>
      <c r="I1377" s="12" t="s">
        <v>18</v>
      </c>
      <c r="J1377" s="11"/>
      <c r="K1377" s="12" t="s">
        <v>5339</v>
      </c>
      <c r="L1377" s="10">
        <v>495</v>
      </c>
      <c r="M1377" s="12" t="s">
        <v>5340</v>
      </c>
    </row>
    <row r="1378" spans="1:13" ht="20.149999999999999" customHeight="1">
      <c r="A1378" s="8" t="s">
        <v>14</v>
      </c>
      <c r="B1378" s="9">
        <v>1364232</v>
      </c>
      <c r="C1378" s="10">
        <v>1365512</v>
      </c>
      <c r="D1378" s="11"/>
      <c r="E1378" s="12" t="s">
        <v>15</v>
      </c>
      <c r="F1378" s="12" t="s">
        <v>5341</v>
      </c>
      <c r="G1378" s="12" t="s">
        <v>5342</v>
      </c>
      <c r="H1378" s="10">
        <v>945072</v>
      </c>
      <c r="I1378" s="12" t="s">
        <v>18</v>
      </c>
      <c r="J1378" s="11"/>
      <c r="K1378" s="12" t="s">
        <v>5343</v>
      </c>
      <c r="L1378" s="10">
        <v>426</v>
      </c>
      <c r="M1378" s="12" t="s">
        <v>5344</v>
      </c>
    </row>
    <row r="1379" spans="1:13" ht="20.149999999999999" customHeight="1">
      <c r="A1379" s="8" t="s">
        <v>14</v>
      </c>
      <c r="B1379" s="9">
        <v>1365550</v>
      </c>
      <c r="C1379" s="10">
        <v>1366815</v>
      </c>
      <c r="D1379" s="11"/>
      <c r="E1379" s="12" t="s">
        <v>15</v>
      </c>
      <c r="F1379" s="12" t="s">
        <v>5345</v>
      </c>
      <c r="G1379" s="12" t="s">
        <v>5346</v>
      </c>
      <c r="H1379" s="10">
        <v>945446</v>
      </c>
      <c r="I1379" s="12" t="s">
        <v>18</v>
      </c>
      <c r="J1379" s="11"/>
      <c r="K1379" s="12" t="s">
        <v>5347</v>
      </c>
      <c r="L1379" s="10">
        <v>421</v>
      </c>
      <c r="M1379" s="12" t="s">
        <v>5348</v>
      </c>
    </row>
    <row r="1380" spans="1:13" ht="20.149999999999999" customHeight="1">
      <c r="A1380" s="8" t="s">
        <v>14</v>
      </c>
      <c r="B1380" s="9">
        <v>1366935</v>
      </c>
      <c r="C1380" s="10">
        <v>1367912</v>
      </c>
      <c r="D1380" s="11"/>
      <c r="E1380" s="12" t="s">
        <v>37</v>
      </c>
      <c r="F1380" s="12" t="s">
        <v>5349</v>
      </c>
      <c r="G1380" s="12" t="s">
        <v>5350</v>
      </c>
      <c r="H1380" s="10">
        <v>945683</v>
      </c>
      <c r="I1380" s="12" t="s">
        <v>18</v>
      </c>
      <c r="J1380" s="11"/>
      <c r="K1380" s="12" t="s">
        <v>5351</v>
      </c>
      <c r="L1380" s="10">
        <v>325</v>
      </c>
      <c r="M1380" s="12" t="s">
        <v>5352</v>
      </c>
    </row>
    <row r="1381" spans="1:13" ht="20.149999999999999" customHeight="1">
      <c r="A1381" s="8" t="s">
        <v>14</v>
      </c>
      <c r="B1381" s="9">
        <v>1368079</v>
      </c>
      <c r="C1381" s="10">
        <v>1368747</v>
      </c>
      <c r="D1381" s="11"/>
      <c r="E1381" s="12" t="s">
        <v>15</v>
      </c>
      <c r="F1381" s="12" t="s">
        <v>5353</v>
      </c>
      <c r="G1381" s="12" t="s">
        <v>5354</v>
      </c>
      <c r="H1381" s="10">
        <v>945887</v>
      </c>
      <c r="I1381" s="12" t="s">
        <v>18</v>
      </c>
      <c r="J1381" s="11"/>
      <c r="K1381" s="12" t="s">
        <v>5355</v>
      </c>
      <c r="L1381" s="10">
        <v>222</v>
      </c>
      <c r="M1381" s="12" t="s">
        <v>5356</v>
      </c>
    </row>
    <row r="1382" spans="1:13" ht="20.149999999999999" customHeight="1">
      <c r="A1382" s="8" t="s">
        <v>14</v>
      </c>
      <c r="B1382" s="9">
        <v>1368801</v>
      </c>
      <c r="C1382" s="10">
        <v>1369025</v>
      </c>
      <c r="D1382" s="11"/>
      <c r="E1382" s="12" t="s">
        <v>15</v>
      </c>
      <c r="F1382" s="12" t="s">
        <v>5357</v>
      </c>
      <c r="G1382" s="12" t="s">
        <v>5358</v>
      </c>
      <c r="H1382" s="10">
        <v>945893</v>
      </c>
      <c r="I1382" s="12" t="s">
        <v>18</v>
      </c>
      <c r="J1382" s="11"/>
      <c r="K1382" s="12" t="s">
        <v>5359</v>
      </c>
      <c r="L1382" s="10">
        <v>74</v>
      </c>
      <c r="M1382" s="12" t="s">
        <v>5360</v>
      </c>
    </row>
    <row r="1383" spans="1:13" ht="20.149999999999999" customHeight="1">
      <c r="A1383" s="8" t="s">
        <v>14</v>
      </c>
      <c r="B1383" s="9">
        <v>1369025</v>
      </c>
      <c r="C1383" s="10">
        <v>1369384</v>
      </c>
      <c r="D1383" s="11"/>
      <c r="E1383" s="12" t="s">
        <v>15</v>
      </c>
      <c r="F1383" s="12" t="s">
        <v>5361</v>
      </c>
      <c r="G1383" s="12" t="s">
        <v>5362</v>
      </c>
      <c r="H1383" s="10">
        <v>945499</v>
      </c>
      <c r="I1383" s="12" t="s">
        <v>18</v>
      </c>
      <c r="J1383" s="11"/>
      <c r="K1383" s="12" t="s">
        <v>5363</v>
      </c>
      <c r="L1383" s="10">
        <v>119</v>
      </c>
      <c r="M1383" s="12" t="s">
        <v>5364</v>
      </c>
    </row>
    <row r="1384" spans="1:13" ht="20.149999999999999" customHeight="1">
      <c r="A1384" s="8" t="s">
        <v>14</v>
      </c>
      <c r="B1384" s="9">
        <v>1369393</v>
      </c>
      <c r="C1384" s="10">
        <v>1369614</v>
      </c>
      <c r="D1384" s="11"/>
      <c r="E1384" s="12" t="s">
        <v>15</v>
      </c>
      <c r="F1384" s="12" t="s">
        <v>5365</v>
      </c>
      <c r="G1384" s="12" t="s">
        <v>5366</v>
      </c>
      <c r="H1384" s="10">
        <v>945635</v>
      </c>
      <c r="I1384" s="12" t="s">
        <v>18</v>
      </c>
      <c r="J1384" s="11"/>
      <c r="K1384" s="12" t="s">
        <v>5367</v>
      </c>
      <c r="L1384" s="10">
        <v>73</v>
      </c>
      <c r="M1384" s="12" t="s">
        <v>5368</v>
      </c>
    </row>
    <row r="1385" spans="1:13" ht="20.149999999999999" customHeight="1">
      <c r="A1385" s="8" t="s">
        <v>14</v>
      </c>
      <c r="B1385" s="9">
        <v>1369689</v>
      </c>
      <c r="C1385" s="10">
        <v>1370003</v>
      </c>
      <c r="D1385" s="11"/>
      <c r="E1385" s="12" t="s">
        <v>15</v>
      </c>
      <c r="F1385" s="12" t="s">
        <v>5369</v>
      </c>
      <c r="G1385" s="12" t="s">
        <v>5370</v>
      </c>
      <c r="H1385" s="10">
        <v>945652</v>
      </c>
      <c r="I1385" s="12" t="s">
        <v>18</v>
      </c>
      <c r="J1385" s="11"/>
      <c r="K1385" s="12" t="s">
        <v>5371</v>
      </c>
      <c r="L1385" s="10">
        <v>104</v>
      </c>
      <c r="M1385" s="12" t="s">
        <v>5372</v>
      </c>
    </row>
    <row r="1386" spans="1:13" ht="20.149999999999999" customHeight="1">
      <c r="A1386" s="8" t="s">
        <v>14</v>
      </c>
      <c r="B1386" s="9">
        <v>1370216</v>
      </c>
      <c r="C1386" s="10">
        <v>1371895</v>
      </c>
      <c r="D1386" s="11"/>
      <c r="E1386" s="12" t="s">
        <v>15</v>
      </c>
      <c r="F1386" s="12" t="s">
        <v>5373</v>
      </c>
      <c r="G1386" s="12" t="s">
        <v>5374</v>
      </c>
      <c r="H1386" s="10">
        <v>945659</v>
      </c>
      <c r="I1386" s="12" t="s">
        <v>18</v>
      </c>
      <c r="J1386" s="11"/>
      <c r="K1386" s="12" t="s">
        <v>5375</v>
      </c>
      <c r="L1386" s="10">
        <v>559</v>
      </c>
      <c r="M1386" s="12" t="s">
        <v>5376</v>
      </c>
    </row>
    <row r="1387" spans="1:13" ht="20.149999999999999" customHeight="1">
      <c r="A1387" s="8" t="s">
        <v>14</v>
      </c>
      <c r="B1387" s="9">
        <v>1371909</v>
      </c>
      <c r="C1387" s="10">
        <v>1373201</v>
      </c>
      <c r="D1387" s="11"/>
      <c r="E1387" s="12" t="s">
        <v>15</v>
      </c>
      <c r="F1387" s="12" t="s">
        <v>5377</v>
      </c>
      <c r="G1387" s="12" t="s">
        <v>5378</v>
      </c>
      <c r="H1387" s="10">
        <v>945696</v>
      </c>
      <c r="I1387" s="12" t="s">
        <v>18</v>
      </c>
      <c r="J1387" s="11"/>
      <c r="K1387" s="12" t="s">
        <v>5379</v>
      </c>
      <c r="L1387" s="10">
        <v>430</v>
      </c>
      <c r="M1387" s="12" t="s">
        <v>5380</v>
      </c>
    </row>
    <row r="1388" spans="1:13" ht="20.149999999999999" customHeight="1">
      <c r="A1388" s="8" t="s">
        <v>14</v>
      </c>
      <c r="B1388" s="9">
        <v>1373222</v>
      </c>
      <c r="C1388" s="10">
        <v>1374103</v>
      </c>
      <c r="D1388" s="11"/>
      <c r="E1388" s="12" t="s">
        <v>15</v>
      </c>
      <c r="F1388" s="12" t="s">
        <v>5381</v>
      </c>
      <c r="G1388" s="12" t="s">
        <v>5382</v>
      </c>
      <c r="H1388" s="10">
        <v>945888</v>
      </c>
      <c r="I1388" s="12" t="s">
        <v>18</v>
      </c>
      <c r="J1388" s="11"/>
      <c r="K1388" s="12" t="s">
        <v>5383</v>
      </c>
      <c r="L1388" s="10">
        <v>293</v>
      </c>
      <c r="M1388" s="12" t="s">
        <v>5384</v>
      </c>
    </row>
    <row r="1389" spans="1:13" ht="20.149999999999999" customHeight="1">
      <c r="A1389" s="8" t="s">
        <v>14</v>
      </c>
      <c r="B1389" s="9">
        <v>1374090</v>
      </c>
      <c r="C1389" s="10">
        <v>1374932</v>
      </c>
      <c r="D1389" s="11"/>
      <c r="E1389" s="12" t="s">
        <v>15</v>
      </c>
      <c r="F1389" s="12" t="s">
        <v>5385</v>
      </c>
      <c r="G1389" s="12" t="s">
        <v>5386</v>
      </c>
      <c r="H1389" s="10">
        <v>945892</v>
      </c>
      <c r="I1389" s="12" t="s">
        <v>18</v>
      </c>
      <c r="J1389" s="11"/>
      <c r="K1389" s="12" t="s">
        <v>5387</v>
      </c>
      <c r="L1389" s="10">
        <v>280</v>
      </c>
      <c r="M1389" s="12" t="s">
        <v>5388</v>
      </c>
    </row>
    <row r="1390" spans="1:13" ht="20.149999999999999" customHeight="1">
      <c r="A1390" s="8" t="s">
        <v>14</v>
      </c>
      <c r="B1390" s="9">
        <v>1374963</v>
      </c>
      <c r="C1390" s="10">
        <v>1376015</v>
      </c>
      <c r="D1390" s="11"/>
      <c r="E1390" s="12" t="s">
        <v>15</v>
      </c>
      <c r="F1390" s="12" t="s">
        <v>5389</v>
      </c>
      <c r="G1390" s="12" t="s">
        <v>5390</v>
      </c>
      <c r="H1390" s="10">
        <v>945971</v>
      </c>
      <c r="I1390" s="12" t="s">
        <v>18</v>
      </c>
      <c r="J1390" s="11"/>
      <c r="K1390" s="12" t="s">
        <v>5391</v>
      </c>
      <c r="L1390" s="10">
        <v>350</v>
      </c>
      <c r="M1390" s="12" t="s">
        <v>5392</v>
      </c>
    </row>
    <row r="1391" spans="1:13" ht="20.149999999999999" customHeight="1">
      <c r="A1391" s="8" t="s">
        <v>14</v>
      </c>
      <c r="B1391" s="9">
        <v>1376034</v>
      </c>
      <c r="C1391" s="10">
        <v>1376822</v>
      </c>
      <c r="D1391" s="11"/>
      <c r="E1391" s="12" t="s">
        <v>15</v>
      </c>
      <c r="F1391" s="12" t="s">
        <v>5393</v>
      </c>
      <c r="G1391" s="12" t="s">
        <v>5394</v>
      </c>
      <c r="H1391" s="10">
        <v>947427</v>
      </c>
      <c r="I1391" s="12" t="s">
        <v>18</v>
      </c>
      <c r="J1391" s="11"/>
      <c r="K1391" s="12" t="s">
        <v>5395</v>
      </c>
      <c r="L1391" s="10">
        <v>262</v>
      </c>
      <c r="M1391" s="12" t="s">
        <v>5396</v>
      </c>
    </row>
    <row r="1392" spans="1:13" ht="20.149999999999999" customHeight="1">
      <c r="A1392" s="8" t="s">
        <v>14</v>
      </c>
      <c r="B1392" s="9">
        <v>1376832</v>
      </c>
      <c r="C1392" s="10">
        <v>1377887</v>
      </c>
      <c r="D1392" s="11"/>
      <c r="E1392" s="12" t="s">
        <v>15</v>
      </c>
      <c r="F1392" s="12" t="s">
        <v>5397</v>
      </c>
      <c r="G1392" s="12" t="s">
        <v>5398</v>
      </c>
      <c r="H1392" s="10">
        <v>948589</v>
      </c>
      <c r="I1392" s="12" t="s">
        <v>18</v>
      </c>
      <c r="J1392" s="11"/>
      <c r="K1392" s="12" t="s">
        <v>5399</v>
      </c>
      <c r="L1392" s="10">
        <v>351</v>
      </c>
      <c r="M1392" s="12" t="s">
        <v>5400</v>
      </c>
    </row>
    <row r="1393" spans="1:13" ht="20.149999999999999" customHeight="1">
      <c r="A1393" s="8" t="s">
        <v>14</v>
      </c>
      <c r="B1393" s="9">
        <v>1377884</v>
      </c>
      <c r="C1393" s="10">
        <v>1380151</v>
      </c>
      <c r="D1393" s="11"/>
      <c r="E1393" s="12" t="s">
        <v>15</v>
      </c>
      <c r="F1393" s="12" t="s">
        <v>5401</v>
      </c>
      <c r="G1393" s="12" t="s">
        <v>5402</v>
      </c>
      <c r="H1393" s="10">
        <v>945895</v>
      </c>
      <c r="I1393" s="12" t="s">
        <v>18</v>
      </c>
      <c r="J1393" s="11"/>
      <c r="K1393" s="12" t="s">
        <v>5403</v>
      </c>
      <c r="L1393" s="10">
        <v>755</v>
      </c>
      <c r="M1393" s="12" t="s">
        <v>5404</v>
      </c>
    </row>
    <row r="1394" spans="1:13" ht="20.149999999999999" customHeight="1">
      <c r="A1394" s="8" t="s">
        <v>14</v>
      </c>
      <c r="B1394" s="9">
        <v>1380148</v>
      </c>
      <c r="C1394" s="10">
        <v>1380807</v>
      </c>
      <c r="D1394" s="11"/>
      <c r="E1394" s="12" t="s">
        <v>15</v>
      </c>
      <c r="F1394" s="12" t="s">
        <v>5405</v>
      </c>
      <c r="G1394" s="12" t="s">
        <v>5406</v>
      </c>
      <c r="H1394" s="10">
        <v>945891</v>
      </c>
      <c r="I1394" s="12" t="s">
        <v>18</v>
      </c>
      <c r="J1394" s="11"/>
      <c r="K1394" s="12" t="s">
        <v>5407</v>
      </c>
      <c r="L1394" s="10">
        <v>219</v>
      </c>
      <c r="M1394" s="12" t="s">
        <v>5408</v>
      </c>
    </row>
    <row r="1395" spans="1:13" ht="20.149999999999999" customHeight="1">
      <c r="A1395" s="8" t="s">
        <v>14</v>
      </c>
      <c r="B1395" s="9">
        <v>1380821</v>
      </c>
      <c r="C1395" s="10">
        <v>1381789</v>
      </c>
      <c r="D1395" s="11"/>
      <c r="E1395" s="12" t="s">
        <v>15</v>
      </c>
      <c r="F1395" s="12" t="s">
        <v>915</v>
      </c>
      <c r="G1395" s="12" t="s">
        <v>5409</v>
      </c>
      <c r="H1395" s="10">
        <v>945890</v>
      </c>
      <c r="I1395" s="12" t="s">
        <v>917</v>
      </c>
      <c r="J1395" s="11"/>
      <c r="K1395" s="11"/>
      <c r="L1395" s="11"/>
      <c r="M1395" s="12" t="s">
        <v>5410</v>
      </c>
    </row>
    <row r="1396" spans="1:13" ht="20.149999999999999" customHeight="1">
      <c r="A1396" s="8" t="s">
        <v>14</v>
      </c>
      <c r="B1396" s="9">
        <v>1381789</v>
      </c>
      <c r="C1396" s="10">
        <v>1381902</v>
      </c>
      <c r="D1396" s="11"/>
      <c r="E1396" s="12" t="s">
        <v>15</v>
      </c>
      <c r="F1396" s="12" t="s">
        <v>915</v>
      </c>
      <c r="G1396" s="12" t="s">
        <v>5411</v>
      </c>
      <c r="H1396" s="10">
        <v>4306141</v>
      </c>
      <c r="I1396" s="12" t="s">
        <v>917</v>
      </c>
      <c r="J1396" s="11"/>
      <c r="K1396" s="11"/>
      <c r="L1396" s="11"/>
      <c r="M1396" s="12" t="s">
        <v>5412</v>
      </c>
    </row>
    <row r="1397" spans="1:13" ht="20.149999999999999" customHeight="1">
      <c r="A1397" s="8" t="s">
        <v>14</v>
      </c>
      <c r="B1397" s="9">
        <v>1381947</v>
      </c>
      <c r="C1397" s="10">
        <v>1382852</v>
      </c>
      <c r="D1397" s="11"/>
      <c r="E1397" s="12" t="s">
        <v>15</v>
      </c>
      <c r="F1397" s="12" t="s">
        <v>5413</v>
      </c>
      <c r="G1397" s="12" t="s">
        <v>5414</v>
      </c>
      <c r="H1397" s="10">
        <v>945889</v>
      </c>
      <c r="I1397" s="12" t="s">
        <v>18</v>
      </c>
      <c r="J1397" s="11"/>
      <c r="K1397" s="12" t="s">
        <v>5415</v>
      </c>
      <c r="L1397" s="10">
        <v>301</v>
      </c>
      <c r="M1397" s="12" t="s">
        <v>5416</v>
      </c>
    </row>
    <row r="1398" spans="1:13" ht="20.149999999999999" customHeight="1">
      <c r="A1398" s="8" t="s">
        <v>14</v>
      </c>
      <c r="B1398" s="9">
        <v>1382963</v>
      </c>
      <c r="C1398" s="10">
        <v>1383961</v>
      </c>
      <c r="D1398" s="11"/>
      <c r="E1398" s="12" t="s">
        <v>37</v>
      </c>
      <c r="F1398" s="12" t="s">
        <v>5417</v>
      </c>
      <c r="G1398" s="12" t="s">
        <v>5418</v>
      </c>
      <c r="H1398" s="10">
        <v>945875</v>
      </c>
      <c r="I1398" s="12" t="s">
        <v>18</v>
      </c>
      <c r="J1398" s="11"/>
      <c r="K1398" s="12" t="s">
        <v>5419</v>
      </c>
      <c r="L1398" s="10">
        <v>332</v>
      </c>
      <c r="M1398" s="12" t="s">
        <v>5420</v>
      </c>
    </row>
    <row r="1399" spans="1:13" ht="20.149999999999999" customHeight="1">
      <c r="A1399" s="8" t="s">
        <v>14</v>
      </c>
      <c r="B1399" s="9">
        <v>1384117</v>
      </c>
      <c r="C1399" s="10">
        <v>1385514</v>
      </c>
      <c r="D1399" s="11"/>
      <c r="E1399" s="12" t="s">
        <v>15</v>
      </c>
      <c r="F1399" s="12" t="s">
        <v>5421</v>
      </c>
      <c r="G1399" s="12" t="s">
        <v>5422</v>
      </c>
      <c r="H1399" s="10">
        <v>945872</v>
      </c>
      <c r="I1399" s="12" t="s">
        <v>18</v>
      </c>
      <c r="J1399" s="11"/>
      <c r="K1399" s="12" t="s">
        <v>5423</v>
      </c>
      <c r="L1399" s="10">
        <v>465</v>
      </c>
      <c r="M1399" s="12" t="s">
        <v>5424</v>
      </c>
    </row>
    <row r="1400" spans="1:13" ht="20.149999999999999" customHeight="1">
      <c r="A1400" s="8" t="s">
        <v>14</v>
      </c>
      <c r="B1400" s="9">
        <v>1385511</v>
      </c>
      <c r="C1400" s="10">
        <v>1386572</v>
      </c>
      <c r="D1400" s="11"/>
      <c r="E1400" s="12" t="s">
        <v>15</v>
      </c>
      <c r="F1400" s="12" t="s">
        <v>5425</v>
      </c>
      <c r="G1400" s="12" t="s">
        <v>5426</v>
      </c>
      <c r="H1400" s="10">
        <v>945878</v>
      </c>
      <c r="I1400" s="12" t="s">
        <v>18</v>
      </c>
      <c r="J1400" s="11"/>
      <c r="K1400" s="12" t="s">
        <v>5427</v>
      </c>
      <c r="L1400" s="10">
        <v>353</v>
      </c>
      <c r="M1400" s="12" t="s">
        <v>5428</v>
      </c>
    </row>
    <row r="1401" spans="1:13" ht="20.149999999999999" customHeight="1">
      <c r="A1401" s="8" t="s">
        <v>14</v>
      </c>
      <c r="B1401" s="9">
        <v>1386720</v>
      </c>
      <c r="C1401" s="10">
        <v>1388261</v>
      </c>
      <c r="D1401" s="11"/>
      <c r="E1401" s="12" t="s">
        <v>15</v>
      </c>
      <c r="F1401" s="12" t="s">
        <v>5429</v>
      </c>
      <c r="G1401" s="12" t="s">
        <v>5430</v>
      </c>
      <c r="H1401" s="10">
        <v>945879</v>
      </c>
      <c r="I1401" s="12" t="s">
        <v>18</v>
      </c>
      <c r="J1401" s="11"/>
      <c r="K1401" s="12" t="s">
        <v>5431</v>
      </c>
      <c r="L1401" s="10">
        <v>513</v>
      </c>
      <c r="M1401" s="12" t="s">
        <v>5432</v>
      </c>
    </row>
    <row r="1402" spans="1:13" ht="20.149999999999999" customHeight="1">
      <c r="A1402" s="8" t="s">
        <v>14</v>
      </c>
      <c r="B1402" s="9">
        <v>1388305</v>
      </c>
      <c r="C1402" s="10">
        <v>1388811</v>
      </c>
      <c r="D1402" s="11"/>
      <c r="E1402" s="12" t="s">
        <v>37</v>
      </c>
      <c r="F1402" s="12" t="s">
        <v>5433</v>
      </c>
      <c r="G1402" s="12" t="s">
        <v>5434</v>
      </c>
      <c r="H1402" s="10">
        <v>945880</v>
      </c>
      <c r="I1402" s="12" t="s">
        <v>18</v>
      </c>
      <c r="J1402" s="11"/>
      <c r="K1402" s="12" t="s">
        <v>5435</v>
      </c>
      <c r="L1402" s="10">
        <v>168</v>
      </c>
      <c r="M1402" s="12" t="s">
        <v>5436</v>
      </c>
    </row>
    <row r="1403" spans="1:13" ht="20.149999999999999" customHeight="1">
      <c r="A1403" s="8" t="s">
        <v>14</v>
      </c>
      <c r="B1403" s="9">
        <v>1388930</v>
      </c>
      <c r="C1403" s="10">
        <v>1389895</v>
      </c>
      <c r="D1403" s="11"/>
      <c r="E1403" s="12" t="s">
        <v>15</v>
      </c>
      <c r="F1403" s="12" t="s">
        <v>5437</v>
      </c>
      <c r="G1403" s="12" t="s">
        <v>5438</v>
      </c>
      <c r="H1403" s="10">
        <v>946013</v>
      </c>
      <c r="I1403" s="12" t="s">
        <v>18</v>
      </c>
      <c r="J1403" s="11"/>
      <c r="K1403" s="12" t="s">
        <v>5439</v>
      </c>
      <c r="L1403" s="10">
        <v>321</v>
      </c>
      <c r="M1403" s="12" t="s">
        <v>5440</v>
      </c>
    </row>
    <row r="1404" spans="1:13" ht="20.149999999999999" customHeight="1">
      <c r="A1404" s="8" t="s">
        <v>14</v>
      </c>
      <c r="B1404" s="9">
        <v>1389870</v>
      </c>
      <c r="C1404" s="10">
        <v>1390598</v>
      </c>
      <c r="D1404" s="11"/>
      <c r="E1404" s="12" t="s">
        <v>37</v>
      </c>
      <c r="F1404" s="12" t="s">
        <v>5441</v>
      </c>
      <c r="G1404" s="12" t="s">
        <v>5442</v>
      </c>
      <c r="H1404" s="10">
        <v>945969</v>
      </c>
      <c r="I1404" s="12" t="s">
        <v>18</v>
      </c>
      <c r="J1404" s="11"/>
      <c r="K1404" s="12" t="s">
        <v>5443</v>
      </c>
      <c r="L1404" s="10">
        <v>242</v>
      </c>
      <c r="M1404" s="12" t="s">
        <v>5444</v>
      </c>
    </row>
    <row r="1405" spans="1:13" ht="20.149999999999999" customHeight="1">
      <c r="A1405" s="8" t="s">
        <v>14</v>
      </c>
      <c r="B1405" s="9">
        <v>1390680</v>
      </c>
      <c r="C1405" s="10">
        <v>1390862</v>
      </c>
      <c r="D1405" s="11"/>
      <c r="E1405" s="12" t="s">
        <v>37</v>
      </c>
      <c r="F1405" s="12" t="s">
        <v>5445</v>
      </c>
      <c r="G1405" s="12" t="s">
        <v>5446</v>
      </c>
      <c r="H1405" s="10">
        <v>1450258</v>
      </c>
      <c r="I1405" s="12" t="s">
        <v>18</v>
      </c>
      <c r="J1405" s="11"/>
      <c r="K1405" s="12" t="s">
        <v>5447</v>
      </c>
      <c r="L1405" s="10">
        <v>60</v>
      </c>
      <c r="M1405" s="12" t="s">
        <v>5448</v>
      </c>
    </row>
    <row r="1406" spans="1:13" ht="20.149999999999999" customHeight="1">
      <c r="A1406" s="8" t="s">
        <v>14</v>
      </c>
      <c r="B1406" s="9">
        <v>1390868</v>
      </c>
      <c r="C1406" s="10">
        <v>1390933</v>
      </c>
      <c r="D1406" s="11"/>
      <c r="E1406" s="12" t="s">
        <v>37</v>
      </c>
      <c r="F1406" s="12" t="s">
        <v>5449</v>
      </c>
      <c r="G1406" s="12" t="s">
        <v>5450</v>
      </c>
      <c r="H1406" s="10">
        <v>7751617</v>
      </c>
      <c r="I1406" s="12" t="s">
        <v>18</v>
      </c>
      <c r="J1406" s="11"/>
      <c r="K1406" s="12" t="s">
        <v>5451</v>
      </c>
      <c r="L1406" s="10">
        <v>21</v>
      </c>
      <c r="M1406" s="12" t="s">
        <v>5452</v>
      </c>
    </row>
    <row r="1407" spans="1:13" ht="20.149999999999999" customHeight="1">
      <c r="A1407" s="8" t="s">
        <v>14</v>
      </c>
      <c r="B1407" s="9">
        <v>1390933</v>
      </c>
      <c r="C1407" s="10">
        <v>1391853</v>
      </c>
      <c r="D1407" s="11"/>
      <c r="E1407" s="12" t="s">
        <v>37</v>
      </c>
      <c r="F1407" s="12" t="s">
        <v>5453</v>
      </c>
      <c r="G1407" s="12" t="s">
        <v>5454</v>
      </c>
      <c r="H1407" s="10">
        <v>945988</v>
      </c>
      <c r="I1407" s="12" t="s">
        <v>18</v>
      </c>
      <c r="J1407" s="11"/>
      <c r="K1407" s="12" t="s">
        <v>5455</v>
      </c>
      <c r="L1407" s="10">
        <v>306</v>
      </c>
      <c r="M1407" s="12" t="s">
        <v>5456</v>
      </c>
    </row>
    <row r="1408" spans="1:13" ht="20.149999999999999" customHeight="1">
      <c r="A1408" s="8" t="s">
        <v>14</v>
      </c>
      <c r="B1408" s="9">
        <v>1391991</v>
      </c>
      <c r="C1408" s="10">
        <v>1392890</v>
      </c>
      <c r="D1408" s="11"/>
      <c r="E1408" s="12" t="s">
        <v>15</v>
      </c>
      <c r="F1408" s="12" t="s">
        <v>5457</v>
      </c>
      <c r="G1408" s="12" t="s">
        <v>5458</v>
      </c>
      <c r="H1408" s="10">
        <v>945930</v>
      </c>
      <c r="I1408" s="12" t="s">
        <v>18</v>
      </c>
      <c r="J1408" s="11"/>
      <c r="K1408" s="12" t="s">
        <v>5459</v>
      </c>
      <c r="L1408" s="10">
        <v>299</v>
      </c>
      <c r="M1408" s="12" t="s">
        <v>5460</v>
      </c>
    </row>
    <row r="1409" spans="1:13" ht="20.149999999999999" customHeight="1">
      <c r="A1409" s="8" t="s">
        <v>14</v>
      </c>
      <c r="B1409" s="9">
        <v>1393227</v>
      </c>
      <c r="C1409" s="10">
        <v>1394840</v>
      </c>
      <c r="D1409" s="11"/>
      <c r="E1409" s="12" t="s">
        <v>15</v>
      </c>
      <c r="F1409" s="12" t="s">
        <v>5461</v>
      </c>
      <c r="G1409" s="12" t="s">
        <v>5462</v>
      </c>
      <c r="H1409" s="10">
        <v>945951</v>
      </c>
      <c r="I1409" s="12" t="s">
        <v>18</v>
      </c>
      <c r="J1409" s="11"/>
      <c r="K1409" s="12" t="s">
        <v>5463</v>
      </c>
      <c r="L1409" s="10">
        <v>537</v>
      </c>
      <c r="M1409" s="12" t="s">
        <v>5464</v>
      </c>
    </row>
    <row r="1410" spans="1:13" ht="20.149999999999999" customHeight="1">
      <c r="A1410" s="8" t="s">
        <v>14</v>
      </c>
      <c r="B1410" s="9">
        <v>1394891</v>
      </c>
      <c r="C1410" s="10">
        <v>1395922</v>
      </c>
      <c r="D1410" s="11"/>
      <c r="E1410" s="12" t="s">
        <v>37</v>
      </c>
      <c r="F1410" s="12" t="s">
        <v>5465</v>
      </c>
      <c r="G1410" s="12" t="s">
        <v>5466</v>
      </c>
      <c r="H1410" s="10">
        <v>945898</v>
      </c>
      <c r="I1410" s="12" t="s">
        <v>18</v>
      </c>
      <c r="J1410" s="11"/>
      <c r="K1410" s="12" t="s">
        <v>5467</v>
      </c>
      <c r="L1410" s="10">
        <v>343</v>
      </c>
      <c r="M1410" s="12" t="s">
        <v>5468</v>
      </c>
    </row>
    <row r="1411" spans="1:13" ht="20.149999999999999" customHeight="1">
      <c r="A1411" s="8" t="s">
        <v>14</v>
      </c>
      <c r="B1411" s="9">
        <v>1396112</v>
      </c>
      <c r="C1411" s="10">
        <v>1397092</v>
      </c>
      <c r="D1411" s="11"/>
      <c r="E1411" s="12" t="s">
        <v>15</v>
      </c>
      <c r="F1411" s="12" t="s">
        <v>1085</v>
      </c>
      <c r="G1411" s="12" t="s">
        <v>5469</v>
      </c>
      <c r="H1411" s="10">
        <v>945896</v>
      </c>
      <c r="I1411" s="12" t="s">
        <v>18</v>
      </c>
      <c r="J1411" s="11"/>
      <c r="K1411" s="12" t="s">
        <v>5470</v>
      </c>
      <c r="L1411" s="10">
        <v>326</v>
      </c>
      <c r="M1411" s="12" t="s">
        <v>5471</v>
      </c>
    </row>
    <row r="1412" spans="1:13" ht="20.149999999999999" customHeight="1">
      <c r="A1412" s="8" t="s">
        <v>14</v>
      </c>
      <c r="B1412" s="9">
        <v>1397365</v>
      </c>
      <c r="C1412" s="10">
        <v>1397622</v>
      </c>
      <c r="D1412" s="11"/>
      <c r="E1412" s="12" t="s">
        <v>15</v>
      </c>
      <c r="F1412" s="12" t="s">
        <v>5472</v>
      </c>
      <c r="G1412" s="12" t="s">
        <v>5473</v>
      </c>
      <c r="H1412" s="10">
        <v>945901</v>
      </c>
      <c r="I1412" s="12" t="s">
        <v>18</v>
      </c>
      <c r="J1412" s="11"/>
      <c r="K1412" s="12" t="s">
        <v>5474</v>
      </c>
      <c r="L1412" s="10">
        <v>85</v>
      </c>
      <c r="M1412" s="12" t="s">
        <v>5475</v>
      </c>
    </row>
    <row r="1413" spans="1:13" ht="20.149999999999999" customHeight="1">
      <c r="A1413" s="8" t="s">
        <v>14</v>
      </c>
      <c r="B1413" s="9">
        <v>1397672</v>
      </c>
      <c r="C1413" s="10">
        <v>1398622</v>
      </c>
      <c r="D1413" s="11"/>
      <c r="E1413" s="12" t="s">
        <v>37</v>
      </c>
      <c r="F1413" s="12" t="s">
        <v>5476</v>
      </c>
      <c r="G1413" s="12" t="s">
        <v>5477</v>
      </c>
      <c r="H1413" s="10">
        <v>945904</v>
      </c>
      <c r="I1413" s="12" t="s">
        <v>18</v>
      </c>
      <c r="J1413" s="11"/>
      <c r="K1413" s="12" t="s">
        <v>5478</v>
      </c>
      <c r="L1413" s="10">
        <v>316</v>
      </c>
      <c r="M1413" s="12" t="s">
        <v>5479</v>
      </c>
    </row>
    <row r="1414" spans="1:13" ht="20.149999999999999" customHeight="1">
      <c r="A1414" s="8" t="s">
        <v>14</v>
      </c>
      <c r="B1414" s="9">
        <v>1398774</v>
      </c>
      <c r="C1414" s="10">
        <v>1399526</v>
      </c>
      <c r="D1414" s="11"/>
      <c r="E1414" s="12" t="s">
        <v>37</v>
      </c>
      <c r="F1414" s="12" t="s">
        <v>5480</v>
      </c>
      <c r="G1414" s="12" t="s">
        <v>5481</v>
      </c>
      <c r="H1414" s="10">
        <v>945908</v>
      </c>
      <c r="I1414" s="12" t="s">
        <v>18</v>
      </c>
      <c r="J1414" s="11"/>
      <c r="K1414" s="12" t="s">
        <v>5482</v>
      </c>
      <c r="L1414" s="10">
        <v>250</v>
      </c>
      <c r="M1414" s="12" t="s">
        <v>5483</v>
      </c>
    </row>
    <row r="1415" spans="1:13" ht="20.149999999999999" customHeight="1">
      <c r="A1415" s="8" t="s">
        <v>14</v>
      </c>
      <c r="B1415" s="9">
        <v>1399721</v>
      </c>
      <c r="C1415" s="10">
        <v>1400236</v>
      </c>
      <c r="D1415" s="11"/>
      <c r="E1415" s="12" t="s">
        <v>37</v>
      </c>
      <c r="F1415" s="12" t="s">
        <v>5484</v>
      </c>
      <c r="G1415" s="12" t="s">
        <v>5485</v>
      </c>
      <c r="H1415" s="10">
        <v>945853</v>
      </c>
      <c r="I1415" s="12" t="s">
        <v>18</v>
      </c>
      <c r="J1415" s="11"/>
      <c r="K1415" s="12" t="s">
        <v>5486</v>
      </c>
      <c r="L1415" s="10">
        <v>171</v>
      </c>
      <c r="M1415" s="12" t="s">
        <v>5487</v>
      </c>
    </row>
    <row r="1416" spans="1:13" ht="20.149999999999999" customHeight="1">
      <c r="A1416" s="8" t="s">
        <v>14</v>
      </c>
      <c r="B1416" s="9">
        <v>1400247</v>
      </c>
      <c r="C1416" s="10">
        <v>1401773</v>
      </c>
      <c r="D1416" s="11"/>
      <c r="E1416" s="12" t="s">
        <v>37</v>
      </c>
      <c r="F1416" s="12" t="s">
        <v>5488</v>
      </c>
      <c r="G1416" s="12" t="s">
        <v>5489</v>
      </c>
      <c r="H1416" s="10">
        <v>945912</v>
      </c>
      <c r="I1416" s="12" t="s">
        <v>18</v>
      </c>
      <c r="J1416" s="11"/>
      <c r="K1416" s="12" t="s">
        <v>5490</v>
      </c>
      <c r="L1416" s="10">
        <v>508</v>
      </c>
      <c r="M1416" s="12" t="s">
        <v>5491</v>
      </c>
    </row>
    <row r="1417" spans="1:13" ht="20.149999999999999" customHeight="1">
      <c r="A1417" s="8" t="s">
        <v>14</v>
      </c>
      <c r="B1417" s="9">
        <v>1401810</v>
      </c>
      <c r="C1417" s="10">
        <v>1403255</v>
      </c>
      <c r="D1417" s="11"/>
      <c r="E1417" s="12" t="s">
        <v>37</v>
      </c>
      <c r="F1417" s="12" t="s">
        <v>5492</v>
      </c>
      <c r="G1417" s="12" t="s">
        <v>5493</v>
      </c>
      <c r="H1417" s="10">
        <v>945950</v>
      </c>
      <c r="I1417" s="12" t="s">
        <v>18</v>
      </c>
      <c r="J1417" s="11"/>
      <c r="K1417" s="12" t="s">
        <v>5494</v>
      </c>
      <c r="L1417" s="10">
        <v>481</v>
      </c>
      <c r="M1417" s="12" t="s">
        <v>5495</v>
      </c>
    </row>
    <row r="1418" spans="1:13" ht="20.149999999999999" customHeight="1">
      <c r="A1418" s="8" t="s">
        <v>14</v>
      </c>
      <c r="B1418" s="9">
        <v>1403255</v>
      </c>
      <c r="C1418" s="10">
        <v>1404565</v>
      </c>
      <c r="D1418" s="11"/>
      <c r="E1418" s="12" t="s">
        <v>37</v>
      </c>
      <c r="F1418" s="12" t="s">
        <v>5496</v>
      </c>
      <c r="G1418" s="12" t="s">
        <v>5497</v>
      </c>
      <c r="H1418" s="10">
        <v>945742</v>
      </c>
      <c r="I1418" s="12" t="s">
        <v>18</v>
      </c>
      <c r="J1418" s="11"/>
      <c r="K1418" s="12" t="s">
        <v>5498</v>
      </c>
      <c r="L1418" s="10">
        <v>436</v>
      </c>
      <c r="M1418" s="12" t="s">
        <v>5499</v>
      </c>
    </row>
    <row r="1419" spans="1:13" ht="20.149999999999999" customHeight="1">
      <c r="A1419" s="8" t="s">
        <v>14</v>
      </c>
      <c r="B1419" s="9">
        <v>1404741</v>
      </c>
      <c r="C1419" s="10">
        <v>1405649</v>
      </c>
      <c r="D1419" s="11"/>
      <c r="E1419" s="12" t="s">
        <v>15</v>
      </c>
      <c r="F1419" s="12" t="s">
        <v>5500</v>
      </c>
      <c r="G1419" s="12" t="s">
        <v>5501</v>
      </c>
      <c r="H1419" s="10">
        <v>945831</v>
      </c>
      <c r="I1419" s="12" t="s">
        <v>18</v>
      </c>
      <c r="J1419" s="11"/>
      <c r="K1419" s="12" t="s">
        <v>5502</v>
      </c>
      <c r="L1419" s="10">
        <v>302</v>
      </c>
      <c r="M1419" s="12" t="s">
        <v>5503</v>
      </c>
    </row>
    <row r="1420" spans="1:13" ht="20.149999999999999" customHeight="1">
      <c r="A1420" s="8" t="s">
        <v>14</v>
      </c>
      <c r="B1420" s="9">
        <v>1405658</v>
      </c>
      <c r="C1420" s="10">
        <v>1405751</v>
      </c>
      <c r="D1420" s="11"/>
      <c r="E1420" s="12" t="s">
        <v>37</v>
      </c>
      <c r="F1420" s="12" t="s">
        <v>5504</v>
      </c>
      <c r="G1420" s="12" t="s">
        <v>5505</v>
      </c>
      <c r="H1420" s="10">
        <v>2847751</v>
      </c>
      <c r="I1420" s="12" t="s">
        <v>92</v>
      </c>
      <c r="J1420" s="11"/>
      <c r="K1420" s="11"/>
      <c r="L1420" s="11"/>
      <c r="M1420" s="12" t="s">
        <v>5506</v>
      </c>
    </row>
    <row r="1421" spans="1:13" ht="20.149999999999999" customHeight="1">
      <c r="A1421" s="8" t="s">
        <v>14</v>
      </c>
      <c r="B1421" s="9">
        <v>1405979</v>
      </c>
      <c r="C1421" s="10">
        <v>1406542</v>
      </c>
      <c r="D1421" s="11"/>
      <c r="E1421" s="12" t="s">
        <v>15</v>
      </c>
      <c r="F1421" s="12" t="s">
        <v>5507</v>
      </c>
      <c r="G1421" s="12" t="s">
        <v>5508</v>
      </c>
      <c r="H1421" s="10">
        <v>945953</v>
      </c>
      <c r="I1421" s="12" t="s">
        <v>18</v>
      </c>
      <c r="J1421" s="11"/>
      <c r="K1421" s="12" t="s">
        <v>5509</v>
      </c>
      <c r="L1421" s="10">
        <v>187</v>
      </c>
      <c r="M1421" s="12" t="s">
        <v>5510</v>
      </c>
    </row>
    <row r="1422" spans="1:13" ht="20.149999999999999" customHeight="1">
      <c r="A1422" s="8" t="s">
        <v>14</v>
      </c>
      <c r="B1422" s="9">
        <v>1406563</v>
      </c>
      <c r="C1422" s="10">
        <v>1407795</v>
      </c>
      <c r="D1422" s="11"/>
      <c r="E1422" s="12" t="s">
        <v>37</v>
      </c>
      <c r="F1422" s="12" t="s">
        <v>5511</v>
      </c>
      <c r="G1422" s="12" t="s">
        <v>5512</v>
      </c>
      <c r="H1422" s="10">
        <v>945909</v>
      </c>
      <c r="I1422" s="12" t="s">
        <v>18</v>
      </c>
      <c r="J1422" s="11"/>
      <c r="K1422" s="12" t="s">
        <v>5513</v>
      </c>
      <c r="L1422" s="10">
        <v>410</v>
      </c>
      <c r="M1422" s="12" t="s">
        <v>5514</v>
      </c>
    </row>
    <row r="1423" spans="1:13" ht="20.149999999999999" customHeight="1">
      <c r="A1423" s="8" t="s">
        <v>14</v>
      </c>
      <c r="B1423" s="9">
        <v>1407989</v>
      </c>
      <c r="C1423" s="10">
        <v>1408036</v>
      </c>
      <c r="D1423" s="11"/>
      <c r="E1423" s="12" t="s">
        <v>15</v>
      </c>
      <c r="F1423" s="12" t="s">
        <v>5515</v>
      </c>
      <c r="G1423" s="12" t="s">
        <v>5516</v>
      </c>
      <c r="H1423" s="10">
        <v>63925634</v>
      </c>
      <c r="I1423" s="12" t="s">
        <v>18</v>
      </c>
      <c r="J1423" s="11"/>
      <c r="K1423" s="12" t="s">
        <v>5517</v>
      </c>
      <c r="L1423" s="10">
        <v>15</v>
      </c>
      <c r="M1423" s="12" t="s">
        <v>5518</v>
      </c>
    </row>
    <row r="1424" spans="1:13" ht="20.149999999999999" customHeight="1">
      <c r="A1424" s="8" t="s">
        <v>14</v>
      </c>
      <c r="B1424" s="9">
        <v>1408050</v>
      </c>
      <c r="C1424" s="10">
        <v>1409033</v>
      </c>
      <c r="D1424" s="11"/>
      <c r="E1424" s="12" t="s">
        <v>15</v>
      </c>
      <c r="F1424" s="12" t="s">
        <v>5519</v>
      </c>
      <c r="G1424" s="12" t="s">
        <v>5520</v>
      </c>
      <c r="H1424" s="10">
        <v>945910</v>
      </c>
      <c r="I1424" s="12" t="s">
        <v>18</v>
      </c>
      <c r="J1424" s="11"/>
      <c r="K1424" s="12" t="s">
        <v>5521</v>
      </c>
      <c r="L1424" s="10">
        <v>327</v>
      </c>
      <c r="M1424" s="12" t="s">
        <v>5522</v>
      </c>
    </row>
    <row r="1425" spans="1:13" ht="20.149999999999999" customHeight="1">
      <c r="A1425" s="8" t="s">
        <v>14</v>
      </c>
      <c r="B1425" s="9">
        <v>1409129</v>
      </c>
      <c r="C1425" s="10">
        <v>1409250</v>
      </c>
      <c r="D1425" s="11"/>
      <c r="E1425" s="12" t="s">
        <v>15</v>
      </c>
      <c r="F1425" s="12" t="s">
        <v>5523</v>
      </c>
      <c r="G1425" s="12" t="s">
        <v>5524</v>
      </c>
      <c r="H1425" s="10">
        <v>8764968</v>
      </c>
      <c r="I1425" s="12" t="s">
        <v>92</v>
      </c>
      <c r="J1425" s="11"/>
      <c r="K1425" s="11"/>
      <c r="L1425" s="11"/>
      <c r="M1425" s="12" t="s">
        <v>5525</v>
      </c>
    </row>
    <row r="1426" spans="1:13" ht="20.149999999999999" customHeight="1">
      <c r="A1426" s="8" t="s">
        <v>14</v>
      </c>
      <c r="B1426" s="9">
        <v>1409308</v>
      </c>
      <c r="C1426" s="10">
        <v>1409481</v>
      </c>
      <c r="D1426" s="11"/>
      <c r="E1426" s="12" t="s">
        <v>15</v>
      </c>
      <c r="F1426" s="12" t="s">
        <v>5526</v>
      </c>
      <c r="G1426" s="12" t="s">
        <v>5527</v>
      </c>
      <c r="H1426" s="10">
        <v>38094955</v>
      </c>
      <c r="I1426" s="12" t="s">
        <v>18</v>
      </c>
      <c r="J1426" s="11"/>
      <c r="K1426" s="12" t="s">
        <v>5528</v>
      </c>
      <c r="L1426" s="10">
        <v>57</v>
      </c>
      <c r="M1426" s="12" t="s">
        <v>5529</v>
      </c>
    </row>
    <row r="1427" spans="1:13" ht="20.149999999999999" customHeight="1">
      <c r="A1427" s="8" t="s">
        <v>14</v>
      </c>
      <c r="B1427" s="9">
        <v>1409511</v>
      </c>
      <c r="C1427" s="10">
        <v>1410884</v>
      </c>
      <c r="D1427" s="11"/>
      <c r="E1427" s="12" t="s">
        <v>15</v>
      </c>
      <c r="F1427" s="12" t="s">
        <v>5530</v>
      </c>
      <c r="G1427" s="12" t="s">
        <v>5531</v>
      </c>
      <c r="H1427" s="10">
        <v>947153</v>
      </c>
      <c r="I1427" s="12" t="s">
        <v>18</v>
      </c>
      <c r="J1427" s="11"/>
      <c r="K1427" s="12" t="s">
        <v>5532</v>
      </c>
      <c r="L1427" s="10">
        <v>457</v>
      </c>
      <c r="M1427" s="12" t="s">
        <v>5533</v>
      </c>
    </row>
    <row r="1428" spans="1:13" ht="20.149999999999999" customHeight="1">
      <c r="A1428" s="8" t="s">
        <v>14</v>
      </c>
      <c r="B1428" s="9">
        <v>1411013</v>
      </c>
      <c r="C1428" s="10">
        <v>1411948</v>
      </c>
      <c r="D1428" s="11"/>
      <c r="E1428" s="12" t="s">
        <v>37</v>
      </c>
      <c r="F1428" s="12" t="s">
        <v>5534</v>
      </c>
      <c r="G1428" s="12" t="s">
        <v>5535</v>
      </c>
      <c r="H1428" s="10">
        <v>948967</v>
      </c>
      <c r="I1428" s="12" t="s">
        <v>18</v>
      </c>
      <c r="J1428" s="11"/>
      <c r="K1428" s="12" t="s">
        <v>5536</v>
      </c>
      <c r="L1428" s="10">
        <v>311</v>
      </c>
      <c r="M1428" s="12" t="s">
        <v>5537</v>
      </c>
    </row>
    <row r="1429" spans="1:13" ht="20.149999999999999" customHeight="1">
      <c r="A1429" s="8" t="s">
        <v>14</v>
      </c>
      <c r="B1429" s="9">
        <v>1412000</v>
      </c>
      <c r="C1429" s="10">
        <v>1413235</v>
      </c>
      <c r="D1429" s="11"/>
      <c r="E1429" s="12" t="s">
        <v>37</v>
      </c>
      <c r="F1429" s="12" t="s">
        <v>2189</v>
      </c>
      <c r="G1429" s="12" t="s">
        <v>5538</v>
      </c>
      <c r="H1429" s="10">
        <v>946976</v>
      </c>
      <c r="I1429" s="12" t="s">
        <v>18</v>
      </c>
      <c r="J1429" s="11"/>
      <c r="K1429" s="12" t="s">
        <v>5539</v>
      </c>
      <c r="L1429" s="10">
        <v>411</v>
      </c>
      <c r="M1429" s="12" t="s">
        <v>5540</v>
      </c>
    </row>
    <row r="1430" spans="1:13" ht="20.149999999999999" customHeight="1">
      <c r="A1430" s="8" t="s">
        <v>14</v>
      </c>
      <c r="B1430" s="9">
        <v>1413237</v>
      </c>
      <c r="C1430" s="10">
        <v>1413452</v>
      </c>
      <c r="D1430" s="11"/>
      <c r="E1430" s="12" t="s">
        <v>37</v>
      </c>
      <c r="F1430" s="12" t="s">
        <v>5541</v>
      </c>
      <c r="G1430" s="12" t="s">
        <v>5542</v>
      </c>
      <c r="H1430" s="10">
        <v>947399</v>
      </c>
      <c r="I1430" s="12" t="s">
        <v>18</v>
      </c>
      <c r="J1430" s="11"/>
      <c r="K1430" s="12" t="s">
        <v>5543</v>
      </c>
      <c r="L1430" s="10">
        <v>71</v>
      </c>
      <c r="M1430" s="12" t="s">
        <v>5544</v>
      </c>
    </row>
    <row r="1431" spans="1:13" ht="20.149999999999999" customHeight="1">
      <c r="A1431" s="8" t="s">
        <v>14</v>
      </c>
      <c r="B1431" s="9">
        <v>1413531</v>
      </c>
      <c r="C1431" s="10">
        <v>1413740</v>
      </c>
      <c r="D1431" s="11"/>
      <c r="E1431" s="12" t="s">
        <v>37</v>
      </c>
      <c r="F1431" s="12" t="s">
        <v>5545</v>
      </c>
      <c r="G1431" s="12" t="s">
        <v>5546</v>
      </c>
      <c r="H1431" s="10">
        <v>947504</v>
      </c>
      <c r="I1431" s="12" t="s">
        <v>18</v>
      </c>
      <c r="J1431" s="11"/>
      <c r="K1431" s="12" t="s">
        <v>5547</v>
      </c>
      <c r="L1431" s="10">
        <v>69</v>
      </c>
      <c r="M1431" s="12" t="s">
        <v>5548</v>
      </c>
    </row>
    <row r="1432" spans="1:13" ht="20.149999999999999" customHeight="1">
      <c r="A1432" s="8" t="s">
        <v>14</v>
      </c>
      <c r="B1432" s="9">
        <v>1413556</v>
      </c>
      <c r="C1432" s="10">
        <v>1413734</v>
      </c>
      <c r="D1432" s="11"/>
      <c r="E1432" s="12" t="s">
        <v>15</v>
      </c>
      <c r="F1432" s="12" t="s">
        <v>5549</v>
      </c>
      <c r="G1432" s="12" t="s">
        <v>5550</v>
      </c>
      <c r="H1432" s="10">
        <v>20160642</v>
      </c>
      <c r="I1432" s="12" t="s">
        <v>92</v>
      </c>
      <c r="J1432" s="11"/>
      <c r="K1432" s="11"/>
      <c r="L1432" s="11"/>
      <c r="M1432" s="12" t="s">
        <v>5551</v>
      </c>
    </row>
    <row r="1433" spans="1:13" ht="20.149999999999999" customHeight="1">
      <c r="A1433" s="8" t="s">
        <v>14</v>
      </c>
      <c r="B1433" s="9">
        <v>1413733</v>
      </c>
      <c r="C1433" s="10">
        <v>1413927</v>
      </c>
      <c r="D1433" s="11"/>
      <c r="E1433" s="12" t="s">
        <v>37</v>
      </c>
      <c r="F1433" s="12" t="s">
        <v>5552</v>
      </c>
      <c r="G1433" s="12" t="s">
        <v>5553</v>
      </c>
      <c r="H1433" s="10">
        <v>945914</v>
      </c>
      <c r="I1433" s="12" t="s">
        <v>18</v>
      </c>
      <c r="J1433" s="11"/>
      <c r="K1433" s="12" t="s">
        <v>5554</v>
      </c>
      <c r="L1433" s="10">
        <v>64</v>
      </c>
      <c r="M1433" s="12" t="s">
        <v>5555</v>
      </c>
    </row>
    <row r="1434" spans="1:13" ht="20.149999999999999" customHeight="1">
      <c r="A1434" s="8" t="s">
        <v>14</v>
      </c>
      <c r="B1434" s="9">
        <v>1413984</v>
      </c>
      <c r="C1434" s="10">
        <v>1414793</v>
      </c>
      <c r="D1434" s="11"/>
      <c r="E1434" s="12" t="s">
        <v>37</v>
      </c>
      <c r="F1434" s="12" t="s">
        <v>5556</v>
      </c>
      <c r="G1434" s="12" t="s">
        <v>5557</v>
      </c>
      <c r="H1434" s="10">
        <v>945917</v>
      </c>
      <c r="I1434" s="12" t="s">
        <v>18</v>
      </c>
      <c r="J1434" s="11"/>
      <c r="K1434" s="12" t="s">
        <v>5558</v>
      </c>
      <c r="L1434" s="10">
        <v>269</v>
      </c>
      <c r="M1434" s="12" t="s">
        <v>5559</v>
      </c>
    </row>
    <row r="1435" spans="1:13" ht="20.149999999999999" customHeight="1">
      <c r="A1435" s="8" t="s">
        <v>14</v>
      </c>
      <c r="B1435" s="9">
        <v>1414786</v>
      </c>
      <c r="C1435" s="10">
        <v>1417386</v>
      </c>
      <c r="D1435" s="11"/>
      <c r="E1435" s="12" t="s">
        <v>37</v>
      </c>
      <c r="F1435" s="12" t="s">
        <v>5560</v>
      </c>
      <c r="G1435" s="12" t="s">
        <v>5561</v>
      </c>
      <c r="H1435" s="10">
        <v>945918</v>
      </c>
      <c r="I1435" s="12" t="s">
        <v>18</v>
      </c>
      <c r="J1435" s="11"/>
      <c r="K1435" s="12" t="s">
        <v>5562</v>
      </c>
      <c r="L1435" s="10">
        <v>866</v>
      </c>
      <c r="M1435" s="12" t="s">
        <v>5563</v>
      </c>
    </row>
    <row r="1436" spans="1:13" ht="20.149999999999999" customHeight="1">
      <c r="A1436" s="8" t="s">
        <v>14</v>
      </c>
      <c r="B1436" s="9">
        <v>1417488</v>
      </c>
      <c r="C1436" s="10">
        <v>1417763</v>
      </c>
      <c r="D1436" s="11"/>
      <c r="E1436" s="12" t="s">
        <v>37</v>
      </c>
      <c r="F1436" s="12" t="s">
        <v>5564</v>
      </c>
      <c r="G1436" s="12" t="s">
        <v>5565</v>
      </c>
      <c r="H1436" s="10">
        <v>945920</v>
      </c>
      <c r="I1436" s="12" t="s">
        <v>18</v>
      </c>
      <c r="J1436" s="11"/>
      <c r="K1436" s="12" t="s">
        <v>5566</v>
      </c>
      <c r="L1436" s="10">
        <v>91</v>
      </c>
      <c r="M1436" s="12" t="s">
        <v>5567</v>
      </c>
    </row>
    <row r="1437" spans="1:13" ht="20.149999999999999" customHeight="1">
      <c r="A1437" s="8" t="s">
        <v>14</v>
      </c>
      <c r="B1437" s="9">
        <v>1417838</v>
      </c>
      <c r="C1437" s="10">
        <v>1418008</v>
      </c>
      <c r="D1437" s="11"/>
      <c r="E1437" s="12" t="s">
        <v>37</v>
      </c>
      <c r="F1437" s="12" t="s">
        <v>5568</v>
      </c>
      <c r="G1437" s="12" t="s">
        <v>5569</v>
      </c>
      <c r="H1437" s="10">
        <v>948959</v>
      </c>
      <c r="I1437" s="12" t="s">
        <v>18</v>
      </c>
      <c r="J1437" s="11"/>
      <c r="K1437" s="12" t="s">
        <v>5570</v>
      </c>
      <c r="L1437" s="10">
        <v>56</v>
      </c>
      <c r="M1437" s="12" t="s">
        <v>5571</v>
      </c>
    </row>
    <row r="1438" spans="1:13" ht="20.149999999999999" customHeight="1">
      <c r="A1438" s="8" t="s">
        <v>14</v>
      </c>
      <c r="B1438" s="9">
        <v>1418008</v>
      </c>
      <c r="C1438" s="10">
        <v>1418229</v>
      </c>
      <c r="D1438" s="11"/>
      <c r="E1438" s="12" t="s">
        <v>37</v>
      </c>
      <c r="F1438" s="12" t="s">
        <v>5572</v>
      </c>
      <c r="G1438" s="12" t="s">
        <v>5573</v>
      </c>
      <c r="H1438" s="10">
        <v>945921</v>
      </c>
      <c r="I1438" s="12" t="s">
        <v>18</v>
      </c>
      <c r="J1438" s="11"/>
      <c r="K1438" s="12" t="s">
        <v>5574</v>
      </c>
      <c r="L1438" s="10">
        <v>73</v>
      </c>
      <c r="M1438" s="12" t="s">
        <v>5575</v>
      </c>
    </row>
    <row r="1439" spans="1:13" ht="20.149999999999999" customHeight="1">
      <c r="A1439" s="8" t="s">
        <v>14</v>
      </c>
      <c r="B1439" s="9">
        <v>1418405</v>
      </c>
      <c r="C1439" s="10">
        <v>1418502</v>
      </c>
      <c r="D1439" s="11"/>
      <c r="E1439" s="12" t="s">
        <v>37</v>
      </c>
      <c r="F1439" s="12" t="s">
        <v>5576</v>
      </c>
      <c r="G1439" s="12" t="s">
        <v>5577</v>
      </c>
      <c r="H1439" s="10">
        <v>71004563</v>
      </c>
      <c r="I1439" s="12" t="s">
        <v>92</v>
      </c>
      <c r="J1439" s="11"/>
      <c r="K1439" s="11"/>
      <c r="L1439" s="11"/>
      <c r="M1439" s="12" t="s">
        <v>5578</v>
      </c>
    </row>
    <row r="1440" spans="1:13" ht="20.149999999999999" customHeight="1">
      <c r="A1440" s="8" t="s">
        <v>14</v>
      </c>
      <c r="B1440" s="9">
        <v>1418671</v>
      </c>
      <c r="C1440" s="10">
        <v>1419159</v>
      </c>
      <c r="D1440" s="11"/>
      <c r="E1440" s="12" t="s">
        <v>15</v>
      </c>
      <c r="F1440" s="12" t="s">
        <v>5579</v>
      </c>
      <c r="G1440" s="12" t="s">
        <v>5580</v>
      </c>
      <c r="H1440" s="10">
        <v>945913</v>
      </c>
      <c r="I1440" s="12" t="s">
        <v>18</v>
      </c>
      <c r="J1440" s="11"/>
      <c r="K1440" s="12" t="s">
        <v>5581</v>
      </c>
      <c r="L1440" s="10">
        <v>162</v>
      </c>
      <c r="M1440" s="12" t="s">
        <v>5582</v>
      </c>
    </row>
    <row r="1441" spans="1:13" ht="20.149999999999999" customHeight="1">
      <c r="A1441" s="8" t="s">
        <v>14</v>
      </c>
      <c r="B1441" s="9">
        <v>1419156</v>
      </c>
      <c r="C1441" s="10">
        <v>1419311</v>
      </c>
      <c r="D1441" s="11"/>
      <c r="E1441" s="12" t="s">
        <v>37</v>
      </c>
      <c r="F1441" s="12" t="s">
        <v>5583</v>
      </c>
      <c r="G1441" s="12" t="s">
        <v>5584</v>
      </c>
      <c r="H1441" s="10">
        <v>945911</v>
      </c>
      <c r="I1441" s="12" t="s">
        <v>18</v>
      </c>
      <c r="J1441" s="11"/>
      <c r="K1441" s="12" t="s">
        <v>5585</v>
      </c>
      <c r="L1441" s="10">
        <v>51</v>
      </c>
      <c r="M1441" s="12" t="s">
        <v>5586</v>
      </c>
    </row>
    <row r="1442" spans="1:13" ht="20.149999999999999" customHeight="1">
      <c r="A1442" s="8" t="s">
        <v>14</v>
      </c>
      <c r="B1442" s="9">
        <v>1419322</v>
      </c>
      <c r="C1442" s="10">
        <v>1419456</v>
      </c>
      <c r="D1442" s="11"/>
      <c r="E1442" s="12" t="s">
        <v>37</v>
      </c>
      <c r="F1442" s="12" t="s">
        <v>5587</v>
      </c>
      <c r="G1442" s="12" t="s">
        <v>5588</v>
      </c>
      <c r="H1442" s="10">
        <v>945907</v>
      </c>
      <c r="I1442" s="12" t="s">
        <v>18</v>
      </c>
      <c r="J1442" s="11"/>
      <c r="K1442" s="12" t="s">
        <v>5589</v>
      </c>
      <c r="L1442" s="10">
        <v>44</v>
      </c>
      <c r="M1442" s="12" t="s">
        <v>5590</v>
      </c>
    </row>
    <row r="1443" spans="1:13" ht="20.149999999999999" customHeight="1">
      <c r="A1443" s="8" t="s">
        <v>14</v>
      </c>
      <c r="B1443" s="9">
        <v>1419765</v>
      </c>
      <c r="C1443" s="10">
        <v>1420241</v>
      </c>
      <c r="D1443" s="11"/>
      <c r="E1443" s="12" t="s">
        <v>37</v>
      </c>
      <c r="F1443" s="12" t="s">
        <v>5591</v>
      </c>
      <c r="G1443" s="12" t="s">
        <v>5592</v>
      </c>
      <c r="H1443" s="10">
        <v>945899</v>
      </c>
      <c r="I1443" s="12" t="s">
        <v>18</v>
      </c>
      <c r="J1443" s="11"/>
      <c r="K1443" s="12" t="s">
        <v>5593</v>
      </c>
      <c r="L1443" s="10">
        <v>158</v>
      </c>
      <c r="M1443" s="12" t="s">
        <v>5594</v>
      </c>
    </row>
    <row r="1444" spans="1:13" ht="20.149999999999999" customHeight="1">
      <c r="A1444" s="8" t="s">
        <v>14</v>
      </c>
      <c r="B1444" s="9">
        <v>1420365</v>
      </c>
      <c r="C1444" s="10">
        <v>1420661</v>
      </c>
      <c r="D1444" s="11"/>
      <c r="E1444" s="12" t="s">
        <v>15</v>
      </c>
      <c r="F1444" s="12" t="s">
        <v>5595</v>
      </c>
      <c r="G1444" s="12" t="s">
        <v>5596</v>
      </c>
      <c r="H1444" s="10">
        <v>945923</v>
      </c>
      <c r="I1444" s="12" t="s">
        <v>18</v>
      </c>
      <c r="J1444" s="11"/>
      <c r="K1444" s="12" t="s">
        <v>5597</v>
      </c>
      <c r="L1444" s="10">
        <v>98</v>
      </c>
      <c r="M1444" s="12" t="s">
        <v>5598</v>
      </c>
    </row>
    <row r="1445" spans="1:13" ht="20.149999999999999" customHeight="1">
      <c r="A1445" s="8" t="s">
        <v>14</v>
      </c>
      <c r="B1445" s="9">
        <v>1420684</v>
      </c>
      <c r="C1445" s="10">
        <v>1421106</v>
      </c>
      <c r="D1445" s="11"/>
      <c r="E1445" s="12" t="s">
        <v>15</v>
      </c>
      <c r="F1445" s="12" t="s">
        <v>5599</v>
      </c>
      <c r="G1445" s="12" t="s">
        <v>5600</v>
      </c>
      <c r="H1445" s="10">
        <v>945924</v>
      </c>
      <c r="I1445" s="12" t="s">
        <v>18</v>
      </c>
      <c r="J1445" s="11"/>
      <c r="K1445" s="12" t="s">
        <v>5601</v>
      </c>
      <c r="L1445" s="10">
        <v>140</v>
      </c>
      <c r="M1445" s="12" t="s">
        <v>5602</v>
      </c>
    </row>
    <row r="1446" spans="1:13" ht="20.149999999999999" customHeight="1">
      <c r="A1446" s="8" t="s">
        <v>14</v>
      </c>
      <c r="B1446" s="9">
        <v>1421119</v>
      </c>
      <c r="C1446" s="10">
        <v>1421976</v>
      </c>
      <c r="D1446" s="11"/>
      <c r="E1446" s="12" t="s">
        <v>15</v>
      </c>
      <c r="F1446" s="12" t="s">
        <v>5603</v>
      </c>
      <c r="G1446" s="12" t="s">
        <v>5604</v>
      </c>
      <c r="H1446" s="10">
        <v>945925</v>
      </c>
      <c r="I1446" s="12" t="s">
        <v>18</v>
      </c>
      <c r="J1446" s="11"/>
      <c r="K1446" s="12" t="s">
        <v>5605</v>
      </c>
      <c r="L1446" s="10">
        <v>285</v>
      </c>
      <c r="M1446" s="12" t="s">
        <v>5606</v>
      </c>
    </row>
    <row r="1447" spans="1:13" ht="20.149999999999999" customHeight="1">
      <c r="A1447" s="8" t="s">
        <v>14</v>
      </c>
      <c r="B1447" s="9">
        <v>1421983</v>
      </c>
      <c r="C1447" s="10">
        <v>1422729</v>
      </c>
      <c r="D1447" s="11"/>
      <c r="E1447" s="12" t="s">
        <v>15</v>
      </c>
      <c r="F1447" s="12" t="s">
        <v>5607</v>
      </c>
      <c r="G1447" s="12" t="s">
        <v>5608</v>
      </c>
      <c r="H1447" s="10">
        <v>945926</v>
      </c>
      <c r="I1447" s="12" t="s">
        <v>18</v>
      </c>
      <c r="J1447" s="11"/>
      <c r="K1447" s="12" t="s">
        <v>5609</v>
      </c>
      <c r="L1447" s="10">
        <v>248</v>
      </c>
      <c r="M1447" s="12" t="s">
        <v>5610</v>
      </c>
    </row>
    <row r="1448" spans="1:13" ht="20.149999999999999" customHeight="1">
      <c r="A1448" s="8" t="s">
        <v>14</v>
      </c>
      <c r="B1448" s="9">
        <v>1422752</v>
      </c>
      <c r="C1448" s="10">
        <v>1423312</v>
      </c>
      <c r="D1448" s="11"/>
      <c r="E1448" s="12" t="s">
        <v>15</v>
      </c>
      <c r="F1448" s="12" t="s">
        <v>5611</v>
      </c>
      <c r="G1448" s="12" t="s">
        <v>5612</v>
      </c>
      <c r="H1448" s="10">
        <v>945927</v>
      </c>
      <c r="I1448" s="12" t="s">
        <v>18</v>
      </c>
      <c r="J1448" s="11"/>
      <c r="K1448" s="12" t="s">
        <v>5613</v>
      </c>
      <c r="L1448" s="10">
        <v>186</v>
      </c>
      <c r="M1448" s="12" t="s">
        <v>5614</v>
      </c>
    </row>
    <row r="1449" spans="1:13" ht="20.149999999999999" customHeight="1">
      <c r="A1449" s="8" t="s">
        <v>14</v>
      </c>
      <c r="B1449" s="9">
        <v>1423345</v>
      </c>
      <c r="C1449" s="10">
        <v>1423644</v>
      </c>
      <c r="D1449" s="11"/>
      <c r="E1449" s="12" t="s">
        <v>15</v>
      </c>
      <c r="F1449" s="12" t="s">
        <v>915</v>
      </c>
      <c r="G1449" s="12" t="s">
        <v>5615</v>
      </c>
      <c r="H1449" s="10">
        <v>945928</v>
      </c>
      <c r="I1449" s="12" t="s">
        <v>917</v>
      </c>
      <c r="J1449" s="11"/>
      <c r="K1449" s="11"/>
      <c r="L1449" s="11"/>
      <c r="M1449" s="12" t="s">
        <v>5616</v>
      </c>
    </row>
    <row r="1450" spans="1:13" ht="20.149999999999999" customHeight="1">
      <c r="A1450" s="8" t="s">
        <v>14</v>
      </c>
      <c r="B1450" s="9">
        <v>1423400</v>
      </c>
      <c r="C1450" s="10">
        <v>1423585</v>
      </c>
      <c r="D1450" s="11"/>
      <c r="E1450" s="12" t="s">
        <v>15</v>
      </c>
      <c r="F1450" s="12" t="s">
        <v>5617</v>
      </c>
      <c r="G1450" s="12" t="s">
        <v>5618</v>
      </c>
      <c r="H1450" s="10">
        <v>1450262</v>
      </c>
      <c r="I1450" s="12" t="s">
        <v>18</v>
      </c>
      <c r="J1450" s="11"/>
      <c r="K1450" s="12" t="s">
        <v>5619</v>
      </c>
      <c r="L1450" s="10">
        <v>61</v>
      </c>
      <c r="M1450" s="12" t="s">
        <v>5620</v>
      </c>
    </row>
    <row r="1451" spans="1:13" ht="20.149999999999999" customHeight="1">
      <c r="A1451" s="8" t="s">
        <v>14</v>
      </c>
      <c r="B1451" s="9">
        <v>1423782</v>
      </c>
      <c r="C1451" s="10">
        <v>1425239</v>
      </c>
      <c r="D1451" s="11"/>
      <c r="E1451" s="12" t="s">
        <v>15</v>
      </c>
      <c r="F1451" s="12" t="s">
        <v>5621</v>
      </c>
      <c r="G1451" s="12" t="s">
        <v>5622</v>
      </c>
      <c r="H1451" s="10">
        <v>945932</v>
      </c>
      <c r="I1451" s="12" t="s">
        <v>18</v>
      </c>
      <c r="J1451" s="11"/>
      <c r="K1451" s="12" t="s">
        <v>5623</v>
      </c>
      <c r="L1451" s="10">
        <v>485</v>
      </c>
      <c r="M1451" s="12" t="s">
        <v>5624</v>
      </c>
    </row>
    <row r="1452" spans="1:13" ht="20.149999999999999" customHeight="1">
      <c r="A1452" s="8" t="s">
        <v>14</v>
      </c>
      <c r="B1452" s="9">
        <v>1425377</v>
      </c>
      <c r="C1452" s="10">
        <v>1425640</v>
      </c>
      <c r="D1452" s="11"/>
      <c r="E1452" s="12" t="s">
        <v>15</v>
      </c>
      <c r="F1452" s="12" t="s">
        <v>5625</v>
      </c>
      <c r="G1452" s="12" t="s">
        <v>5626</v>
      </c>
      <c r="H1452" s="10">
        <v>947417</v>
      </c>
      <c r="I1452" s="12" t="s">
        <v>18</v>
      </c>
      <c r="J1452" s="11"/>
      <c r="K1452" s="12" t="s">
        <v>5627</v>
      </c>
      <c r="L1452" s="10">
        <v>87</v>
      </c>
      <c r="M1452" s="12" t="s">
        <v>5628</v>
      </c>
    </row>
    <row r="1453" spans="1:13" ht="20.149999999999999" customHeight="1">
      <c r="A1453" s="8" t="s">
        <v>14</v>
      </c>
      <c r="B1453" s="9">
        <v>1425621</v>
      </c>
      <c r="C1453" s="10">
        <v>1425980</v>
      </c>
      <c r="D1453" s="11"/>
      <c r="E1453" s="12" t="s">
        <v>15</v>
      </c>
      <c r="F1453" s="12" t="s">
        <v>5629</v>
      </c>
      <c r="G1453" s="12" t="s">
        <v>5630</v>
      </c>
      <c r="H1453" s="10">
        <v>946208</v>
      </c>
      <c r="I1453" s="12" t="s">
        <v>18</v>
      </c>
      <c r="J1453" s="11"/>
      <c r="K1453" s="12" t="s">
        <v>5631</v>
      </c>
      <c r="L1453" s="10">
        <v>119</v>
      </c>
      <c r="M1453" s="12" t="s">
        <v>5632</v>
      </c>
    </row>
    <row r="1454" spans="1:13" ht="20.149999999999999" customHeight="1">
      <c r="A1454" s="8" t="s">
        <v>14</v>
      </c>
      <c r="B1454" s="9">
        <v>1426454</v>
      </c>
      <c r="C1454" s="10">
        <v>1427482</v>
      </c>
      <c r="D1454" s="11"/>
      <c r="E1454" s="12" t="s">
        <v>15</v>
      </c>
      <c r="F1454" s="12" t="s">
        <v>5633</v>
      </c>
      <c r="G1454" s="12" t="s">
        <v>5634</v>
      </c>
      <c r="H1454" s="10">
        <v>947543</v>
      </c>
      <c r="I1454" s="12" t="s">
        <v>18</v>
      </c>
      <c r="J1454" s="11"/>
      <c r="K1454" s="12" t="s">
        <v>5635</v>
      </c>
      <c r="L1454" s="10">
        <v>342</v>
      </c>
      <c r="M1454" s="12" t="s">
        <v>5636</v>
      </c>
    </row>
    <row r="1455" spans="1:13" ht="20.149999999999999" customHeight="1">
      <c r="A1455" s="8" t="s">
        <v>14</v>
      </c>
      <c r="B1455" s="9">
        <v>1427389</v>
      </c>
      <c r="C1455" s="10">
        <v>1428984</v>
      </c>
      <c r="D1455" s="11"/>
      <c r="E1455" s="12" t="s">
        <v>15</v>
      </c>
      <c r="F1455" s="12" t="s">
        <v>915</v>
      </c>
      <c r="G1455" s="12" t="s">
        <v>5637</v>
      </c>
      <c r="H1455" s="10">
        <v>4056036</v>
      </c>
      <c r="I1455" s="12" t="s">
        <v>917</v>
      </c>
      <c r="J1455" s="11"/>
      <c r="K1455" s="11"/>
      <c r="L1455" s="11"/>
      <c r="M1455" s="12" t="s">
        <v>5638</v>
      </c>
    </row>
    <row r="1456" spans="1:13" ht="20.149999999999999" customHeight="1">
      <c r="A1456" s="8" t="s">
        <v>14</v>
      </c>
      <c r="B1456" s="9">
        <v>1427746</v>
      </c>
      <c r="C1456" s="10">
        <v>1428726</v>
      </c>
      <c r="D1456" s="11"/>
      <c r="E1456" s="12" t="s">
        <v>37</v>
      </c>
      <c r="F1456" s="12" t="s">
        <v>1085</v>
      </c>
      <c r="G1456" s="12" t="s">
        <v>5639</v>
      </c>
      <c r="H1456" s="10">
        <v>945944</v>
      </c>
      <c r="I1456" s="12" t="s">
        <v>18</v>
      </c>
      <c r="J1456" s="11"/>
      <c r="K1456" s="12" t="s">
        <v>5640</v>
      </c>
      <c r="L1456" s="10">
        <v>326</v>
      </c>
      <c r="M1456" s="12" t="s">
        <v>5641</v>
      </c>
    </row>
    <row r="1457" spans="1:13" ht="20.149999999999999" customHeight="1">
      <c r="A1457" s="8" t="s">
        <v>14</v>
      </c>
      <c r="B1457" s="9">
        <v>1429049</v>
      </c>
      <c r="C1457" s="10">
        <v>1432411</v>
      </c>
      <c r="D1457" s="11"/>
      <c r="E1457" s="12" t="s">
        <v>15</v>
      </c>
      <c r="F1457" s="12" t="s">
        <v>5642</v>
      </c>
      <c r="G1457" s="12" t="s">
        <v>5643</v>
      </c>
      <c r="H1457" s="10">
        <v>945207</v>
      </c>
      <c r="I1457" s="12" t="s">
        <v>18</v>
      </c>
      <c r="J1457" s="11"/>
      <c r="K1457" s="12" t="s">
        <v>5644</v>
      </c>
      <c r="L1457" s="10">
        <v>1120</v>
      </c>
      <c r="M1457" s="12" t="s">
        <v>5645</v>
      </c>
    </row>
    <row r="1458" spans="1:13" ht="20.149999999999999" customHeight="1">
      <c r="A1458" s="8" t="s">
        <v>14</v>
      </c>
      <c r="B1458" s="9">
        <v>1432411</v>
      </c>
      <c r="C1458" s="10">
        <v>1432986</v>
      </c>
      <c r="D1458" s="11"/>
      <c r="E1458" s="12" t="s">
        <v>15</v>
      </c>
      <c r="F1458" s="12" t="s">
        <v>5646</v>
      </c>
      <c r="G1458" s="12" t="s">
        <v>5647</v>
      </c>
      <c r="H1458" s="10">
        <v>946062</v>
      </c>
      <c r="I1458" s="12" t="s">
        <v>18</v>
      </c>
      <c r="J1458" s="11"/>
      <c r="K1458" s="12" t="s">
        <v>5648</v>
      </c>
      <c r="L1458" s="10">
        <v>191</v>
      </c>
      <c r="M1458" s="12" t="s">
        <v>5649</v>
      </c>
    </row>
    <row r="1459" spans="1:13" ht="20.149999999999999" customHeight="1">
      <c r="A1459" s="8" t="s">
        <v>14</v>
      </c>
      <c r="B1459" s="9">
        <v>1433084</v>
      </c>
      <c r="C1459" s="10">
        <v>1433674</v>
      </c>
      <c r="D1459" s="11"/>
      <c r="E1459" s="12" t="s">
        <v>37</v>
      </c>
      <c r="F1459" s="12" t="s">
        <v>5650</v>
      </c>
      <c r="G1459" s="12" t="s">
        <v>5651</v>
      </c>
      <c r="H1459" s="10">
        <v>948973</v>
      </c>
      <c r="I1459" s="12" t="s">
        <v>18</v>
      </c>
      <c r="J1459" s="11"/>
      <c r="K1459" s="12" t="s">
        <v>5652</v>
      </c>
      <c r="L1459" s="10">
        <v>196</v>
      </c>
      <c r="M1459" s="12" t="s">
        <v>5653</v>
      </c>
    </row>
    <row r="1460" spans="1:13" ht="20.149999999999999" customHeight="1">
      <c r="A1460" s="8" t="s">
        <v>14</v>
      </c>
      <c r="B1460" s="9">
        <v>1433991</v>
      </c>
      <c r="C1460" s="10">
        <v>1434224</v>
      </c>
      <c r="D1460" s="11"/>
      <c r="E1460" s="12" t="s">
        <v>37</v>
      </c>
      <c r="F1460" s="12" t="s">
        <v>5654</v>
      </c>
      <c r="G1460" s="12" t="s">
        <v>5655</v>
      </c>
      <c r="H1460" s="10">
        <v>946078</v>
      </c>
      <c r="I1460" s="12" t="s">
        <v>18</v>
      </c>
      <c r="J1460" s="11"/>
      <c r="K1460" s="12" t="s">
        <v>5656</v>
      </c>
      <c r="L1460" s="10">
        <v>77</v>
      </c>
      <c r="M1460" s="12" t="s">
        <v>5657</v>
      </c>
    </row>
    <row r="1461" spans="1:13" ht="20.149999999999999" customHeight="1">
      <c r="A1461" s="8" t="s">
        <v>14</v>
      </c>
      <c r="B1461" s="9">
        <v>1434293</v>
      </c>
      <c r="C1461" s="10">
        <v>1434406</v>
      </c>
      <c r="D1461" s="11"/>
      <c r="E1461" s="12" t="s">
        <v>37</v>
      </c>
      <c r="F1461" s="12" t="s">
        <v>5658</v>
      </c>
      <c r="G1461" s="12" t="s">
        <v>5659</v>
      </c>
      <c r="H1461" s="10">
        <v>38094956</v>
      </c>
      <c r="I1461" s="12" t="s">
        <v>18</v>
      </c>
      <c r="J1461" s="11"/>
      <c r="K1461" s="12" t="s">
        <v>5660</v>
      </c>
      <c r="L1461" s="10">
        <v>37</v>
      </c>
      <c r="M1461" s="12" t="s">
        <v>5661</v>
      </c>
    </row>
    <row r="1462" spans="1:13" ht="20.149999999999999" customHeight="1">
      <c r="A1462" s="8" t="s">
        <v>14</v>
      </c>
      <c r="B1462" s="9">
        <v>1434958</v>
      </c>
      <c r="C1462" s="10">
        <v>1435008</v>
      </c>
      <c r="D1462" s="11"/>
      <c r="E1462" s="12" t="s">
        <v>37</v>
      </c>
      <c r="F1462" s="12" t="s">
        <v>915</v>
      </c>
      <c r="G1462" s="12" t="s">
        <v>5662</v>
      </c>
      <c r="H1462" s="10">
        <v>5625564</v>
      </c>
      <c r="I1462" s="12" t="s">
        <v>917</v>
      </c>
      <c r="J1462" s="11"/>
      <c r="K1462" s="11"/>
      <c r="L1462" s="11"/>
      <c r="M1462" s="12" t="s">
        <v>5663</v>
      </c>
    </row>
    <row r="1463" spans="1:13" ht="20.149999999999999" customHeight="1">
      <c r="A1463" s="8" t="s">
        <v>14</v>
      </c>
      <c r="B1463" s="9">
        <v>1435185</v>
      </c>
      <c r="C1463" s="10">
        <v>1435619</v>
      </c>
      <c r="D1463" s="11"/>
      <c r="E1463" s="12" t="s">
        <v>37</v>
      </c>
      <c r="F1463" s="12" t="s">
        <v>5664</v>
      </c>
      <c r="G1463" s="12" t="s">
        <v>5665</v>
      </c>
      <c r="H1463" s="10">
        <v>945948</v>
      </c>
      <c r="I1463" s="12" t="s">
        <v>18</v>
      </c>
      <c r="J1463" s="11"/>
      <c r="K1463" s="12" t="s">
        <v>5666</v>
      </c>
      <c r="L1463" s="10">
        <v>144</v>
      </c>
      <c r="M1463" s="12" t="s">
        <v>5667</v>
      </c>
    </row>
    <row r="1464" spans="1:13" ht="20.149999999999999" customHeight="1">
      <c r="A1464" s="8" t="s">
        <v>14</v>
      </c>
      <c r="B1464" s="9">
        <v>1435760</v>
      </c>
      <c r="C1464" s="10">
        <v>1436893</v>
      </c>
      <c r="D1464" s="11"/>
      <c r="E1464" s="12" t="s">
        <v>37</v>
      </c>
      <c r="F1464" s="12" t="s">
        <v>5668</v>
      </c>
      <c r="G1464" s="12" t="s">
        <v>5669</v>
      </c>
      <c r="H1464" s="10">
        <v>946313</v>
      </c>
      <c r="I1464" s="12" t="s">
        <v>18</v>
      </c>
      <c r="J1464" s="11"/>
      <c r="K1464" s="12" t="s">
        <v>5670</v>
      </c>
      <c r="L1464" s="10">
        <v>377</v>
      </c>
      <c r="M1464" s="12" t="s">
        <v>5671</v>
      </c>
    </row>
    <row r="1465" spans="1:13" ht="20.149999999999999" customHeight="1">
      <c r="A1465" s="8" t="s">
        <v>14</v>
      </c>
      <c r="B1465" s="9">
        <v>1437121</v>
      </c>
      <c r="C1465" s="10">
        <v>1437231</v>
      </c>
      <c r="D1465" s="11"/>
      <c r="E1465" s="12" t="s">
        <v>15</v>
      </c>
      <c r="F1465" s="12" t="s">
        <v>5672</v>
      </c>
      <c r="G1465" s="12" t="s">
        <v>5673</v>
      </c>
      <c r="H1465" s="10">
        <v>2847713</v>
      </c>
      <c r="I1465" s="12" t="s">
        <v>92</v>
      </c>
      <c r="J1465" s="11"/>
      <c r="K1465" s="11"/>
      <c r="L1465" s="11"/>
      <c r="M1465" s="12" t="s">
        <v>5674</v>
      </c>
    </row>
    <row r="1466" spans="1:13" ht="20.149999999999999" customHeight="1">
      <c r="A1466" s="8" t="s">
        <v>14</v>
      </c>
      <c r="B1466" s="9">
        <v>1437260</v>
      </c>
      <c r="C1466" s="10">
        <v>1440784</v>
      </c>
      <c r="D1466" s="11"/>
      <c r="E1466" s="12" t="s">
        <v>37</v>
      </c>
      <c r="F1466" s="12" t="s">
        <v>5675</v>
      </c>
      <c r="G1466" s="12" t="s">
        <v>5676</v>
      </c>
      <c r="H1466" s="10">
        <v>946587</v>
      </c>
      <c r="I1466" s="12" t="s">
        <v>18</v>
      </c>
      <c r="J1466" s="11"/>
      <c r="K1466" s="12" t="s">
        <v>5677</v>
      </c>
      <c r="L1466" s="10">
        <v>1174</v>
      </c>
      <c r="M1466" s="12" t="s">
        <v>5678</v>
      </c>
    </row>
    <row r="1467" spans="1:13" ht="20.149999999999999" customHeight="1">
      <c r="A1467" s="8" t="s">
        <v>14</v>
      </c>
      <c r="B1467" s="9">
        <v>1441058</v>
      </c>
      <c r="C1467" s="10">
        <v>1441324</v>
      </c>
      <c r="D1467" s="11"/>
      <c r="E1467" s="12" t="s">
        <v>15</v>
      </c>
      <c r="F1467" s="12" t="s">
        <v>5679</v>
      </c>
      <c r="G1467" s="12" t="s">
        <v>5680</v>
      </c>
      <c r="H1467" s="10">
        <v>4056027</v>
      </c>
      <c r="I1467" s="12" t="s">
        <v>18</v>
      </c>
      <c r="J1467" s="11"/>
      <c r="K1467" s="12" t="s">
        <v>5681</v>
      </c>
      <c r="L1467" s="10">
        <v>88</v>
      </c>
      <c r="M1467" s="12" t="s">
        <v>5682</v>
      </c>
    </row>
    <row r="1468" spans="1:13" ht="20.149999999999999" customHeight="1">
      <c r="A1468" s="8" t="s">
        <v>14</v>
      </c>
      <c r="B1468" s="9">
        <v>1441321</v>
      </c>
      <c r="C1468" s="10">
        <v>1441743</v>
      </c>
      <c r="D1468" s="11"/>
      <c r="E1468" s="12" t="s">
        <v>37</v>
      </c>
      <c r="F1468" s="12" t="s">
        <v>5683</v>
      </c>
      <c r="G1468" s="12" t="s">
        <v>5684</v>
      </c>
      <c r="H1468" s="10">
        <v>946525</v>
      </c>
      <c r="I1468" s="12" t="s">
        <v>18</v>
      </c>
      <c r="J1468" s="11"/>
      <c r="K1468" s="12" t="s">
        <v>5685</v>
      </c>
      <c r="L1468" s="10">
        <v>140</v>
      </c>
      <c r="M1468" s="12" t="s">
        <v>5686</v>
      </c>
    </row>
    <row r="1469" spans="1:13" ht="20.149999999999999" customHeight="1">
      <c r="A1469" s="8" t="s">
        <v>14</v>
      </c>
      <c r="B1469" s="9">
        <v>1441854</v>
      </c>
      <c r="C1469" s="10">
        <v>1442843</v>
      </c>
      <c r="D1469" s="11"/>
      <c r="E1469" s="12" t="s">
        <v>37</v>
      </c>
      <c r="F1469" s="12" t="s">
        <v>5687</v>
      </c>
      <c r="G1469" s="12" t="s">
        <v>5688</v>
      </c>
      <c r="H1469" s="10">
        <v>946315</v>
      </c>
      <c r="I1469" s="12" t="s">
        <v>18</v>
      </c>
      <c r="J1469" s="11"/>
      <c r="K1469" s="12" t="s">
        <v>5689</v>
      </c>
      <c r="L1469" s="10">
        <v>329</v>
      </c>
      <c r="M1469" s="12" t="s">
        <v>5690</v>
      </c>
    </row>
    <row r="1470" spans="1:13" ht="20.149999999999999" customHeight="1">
      <c r="A1470" s="8" t="s">
        <v>14</v>
      </c>
      <c r="B1470" s="9">
        <v>1443051</v>
      </c>
      <c r="C1470" s="10">
        <v>1445690</v>
      </c>
      <c r="D1470" s="11"/>
      <c r="E1470" s="12" t="s">
        <v>15</v>
      </c>
      <c r="F1470" s="12" t="s">
        <v>5691</v>
      </c>
      <c r="G1470" s="12" t="s">
        <v>5692</v>
      </c>
      <c r="H1470" s="10">
        <v>945949</v>
      </c>
      <c r="I1470" s="12" t="s">
        <v>18</v>
      </c>
      <c r="J1470" s="11"/>
      <c r="K1470" s="12" t="s">
        <v>5693</v>
      </c>
      <c r="L1470" s="10">
        <v>879</v>
      </c>
      <c r="M1470" s="12" t="s">
        <v>5694</v>
      </c>
    </row>
    <row r="1471" spans="1:13" ht="20.149999999999999" customHeight="1">
      <c r="A1471" s="8" t="s">
        <v>14</v>
      </c>
      <c r="B1471" s="9">
        <v>1445687</v>
      </c>
      <c r="C1471" s="10">
        <v>1445872</v>
      </c>
      <c r="D1471" s="11"/>
      <c r="E1471" s="12" t="s">
        <v>15</v>
      </c>
      <c r="F1471" s="12" t="s">
        <v>5695</v>
      </c>
      <c r="G1471" s="12" t="s">
        <v>5696</v>
      </c>
      <c r="H1471" s="10">
        <v>945946</v>
      </c>
      <c r="I1471" s="12" t="s">
        <v>18</v>
      </c>
      <c r="J1471" s="11"/>
      <c r="K1471" s="12" t="s">
        <v>5697</v>
      </c>
      <c r="L1471" s="10">
        <v>61</v>
      </c>
      <c r="M1471" s="12" t="s">
        <v>5698</v>
      </c>
    </row>
    <row r="1472" spans="1:13" ht="20.149999999999999" customHeight="1">
      <c r="A1472" s="8" t="s">
        <v>14</v>
      </c>
      <c r="B1472" s="9">
        <v>1445880</v>
      </c>
      <c r="C1472" s="10">
        <v>1446206</v>
      </c>
      <c r="D1472" s="11"/>
      <c r="E1472" s="12" t="s">
        <v>15</v>
      </c>
      <c r="F1472" s="12" t="s">
        <v>5699</v>
      </c>
      <c r="G1472" s="12" t="s">
        <v>5700</v>
      </c>
      <c r="H1472" s="10">
        <v>945943</v>
      </c>
      <c r="I1472" s="12" t="s">
        <v>18</v>
      </c>
      <c r="J1472" s="11"/>
      <c r="K1472" s="12" t="s">
        <v>5701</v>
      </c>
      <c r="L1472" s="10">
        <v>108</v>
      </c>
      <c r="M1472" s="12" t="s">
        <v>5702</v>
      </c>
    </row>
    <row r="1473" spans="1:13" ht="20.149999999999999" customHeight="1">
      <c r="A1473" s="8" t="s">
        <v>14</v>
      </c>
      <c r="B1473" s="9">
        <v>1446378</v>
      </c>
      <c r="C1473" s="10">
        <v>1447283</v>
      </c>
      <c r="D1473" s="11"/>
      <c r="E1473" s="12" t="s">
        <v>37</v>
      </c>
      <c r="F1473" s="12" t="s">
        <v>5703</v>
      </c>
      <c r="G1473" s="12" t="s">
        <v>5704</v>
      </c>
      <c r="H1473" s="10">
        <v>945941</v>
      </c>
      <c r="I1473" s="12" t="s">
        <v>18</v>
      </c>
      <c r="J1473" s="11"/>
      <c r="K1473" s="12" t="s">
        <v>5705</v>
      </c>
      <c r="L1473" s="10">
        <v>301</v>
      </c>
      <c r="M1473" s="12" t="s">
        <v>5706</v>
      </c>
    </row>
    <row r="1474" spans="1:13" ht="20.149999999999999" customHeight="1">
      <c r="A1474" s="8" t="s">
        <v>14</v>
      </c>
      <c r="B1474" s="9">
        <v>1447519</v>
      </c>
      <c r="C1474" s="10">
        <v>1449018</v>
      </c>
      <c r="D1474" s="11"/>
      <c r="E1474" s="12" t="s">
        <v>15</v>
      </c>
      <c r="F1474" s="12" t="s">
        <v>5707</v>
      </c>
      <c r="G1474" s="12" t="s">
        <v>5708</v>
      </c>
      <c r="H1474" s="10">
        <v>945933</v>
      </c>
      <c r="I1474" s="12" t="s">
        <v>18</v>
      </c>
      <c r="J1474" s="11"/>
      <c r="K1474" s="12" t="s">
        <v>5709</v>
      </c>
      <c r="L1474" s="10">
        <v>499</v>
      </c>
      <c r="M1474" s="12" t="s">
        <v>5710</v>
      </c>
    </row>
    <row r="1475" spans="1:13" ht="20.149999999999999" customHeight="1">
      <c r="A1475" s="8" t="s">
        <v>14</v>
      </c>
      <c r="B1475" s="9">
        <v>1449076</v>
      </c>
      <c r="C1475" s="10">
        <v>1451349</v>
      </c>
      <c r="D1475" s="11"/>
      <c r="E1475" s="12" t="s">
        <v>37</v>
      </c>
      <c r="F1475" s="12" t="s">
        <v>5711</v>
      </c>
      <c r="G1475" s="12" t="s">
        <v>5712</v>
      </c>
      <c r="H1475" s="10">
        <v>945939</v>
      </c>
      <c r="I1475" s="12" t="s">
        <v>18</v>
      </c>
      <c r="J1475" s="11"/>
      <c r="K1475" s="12" t="s">
        <v>5713</v>
      </c>
      <c r="L1475" s="10">
        <v>757</v>
      </c>
      <c r="M1475" s="12" t="s">
        <v>5714</v>
      </c>
    </row>
    <row r="1476" spans="1:13" ht="20.149999999999999" customHeight="1">
      <c r="A1476" s="8" t="s">
        <v>14</v>
      </c>
      <c r="B1476" s="9">
        <v>1451597</v>
      </c>
      <c r="C1476" s="10">
        <v>1453642</v>
      </c>
      <c r="D1476" s="11"/>
      <c r="E1476" s="12" t="s">
        <v>37</v>
      </c>
      <c r="F1476" s="12" t="s">
        <v>5715</v>
      </c>
      <c r="G1476" s="12" t="s">
        <v>5716</v>
      </c>
      <c r="H1476" s="10">
        <v>945954</v>
      </c>
      <c r="I1476" s="12" t="s">
        <v>18</v>
      </c>
      <c r="J1476" s="11"/>
      <c r="K1476" s="12" t="s">
        <v>5717</v>
      </c>
      <c r="L1476" s="10">
        <v>681</v>
      </c>
      <c r="M1476" s="12" t="s">
        <v>5718</v>
      </c>
    </row>
    <row r="1477" spans="1:13" ht="20.149999999999999" customHeight="1">
      <c r="A1477" s="8" t="s">
        <v>14</v>
      </c>
      <c r="B1477" s="9">
        <v>1453927</v>
      </c>
      <c r="C1477" s="10">
        <v>1454856</v>
      </c>
      <c r="D1477" s="11"/>
      <c r="E1477" s="12" t="s">
        <v>15</v>
      </c>
      <c r="F1477" s="12" t="s">
        <v>5719</v>
      </c>
      <c r="G1477" s="12" t="s">
        <v>5720</v>
      </c>
      <c r="H1477" s="10">
        <v>945833</v>
      </c>
      <c r="I1477" s="12" t="s">
        <v>18</v>
      </c>
      <c r="J1477" s="11"/>
      <c r="K1477" s="12" t="s">
        <v>5721</v>
      </c>
      <c r="L1477" s="10">
        <v>309</v>
      </c>
      <c r="M1477" s="12" t="s">
        <v>5722</v>
      </c>
    </row>
    <row r="1478" spans="1:13" ht="20.149999999999999" customHeight="1">
      <c r="A1478" s="8" t="s">
        <v>14</v>
      </c>
      <c r="B1478" s="9">
        <v>1454868</v>
      </c>
      <c r="C1478" s="10">
        <v>1455155</v>
      </c>
      <c r="D1478" s="11"/>
      <c r="E1478" s="12" t="s">
        <v>15</v>
      </c>
      <c r="F1478" s="12" t="s">
        <v>5723</v>
      </c>
      <c r="G1478" s="12" t="s">
        <v>5724</v>
      </c>
      <c r="H1478" s="10">
        <v>947595</v>
      </c>
      <c r="I1478" s="12" t="s">
        <v>18</v>
      </c>
      <c r="J1478" s="11"/>
      <c r="K1478" s="12" t="s">
        <v>5725</v>
      </c>
      <c r="L1478" s="10">
        <v>95</v>
      </c>
      <c r="M1478" s="12" t="s">
        <v>5726</v>
      </c>
    </row>
    <row r="1479" spans="1:13" ht="20.149999999999999" customHeight="1">
      <c r="A1479" s="8" t="s">
        <v>14</v>
      </c>
      <c r="B1479" s="9">
        <v>1455164</v>
      </c>
      <c r="C1479" s="10">
        <v>1455910</v>
      </c>
      <c r="D1479" s="11"/>
      <c r="E1479" s="12" t="s">
        <v>15</v>
      </c>
      <c r="F1479" s="12" t="s">
        <v>5727</v>
      </c>
      <c r="G1479" s="12" t="s">
        <v>5728</v>
      </c>
      <c r="H1479" s="10">
        <v>945956</v>
      </c>
      <c r="I1479" s="12" t="s">
        <v>18</v>
      </c>
      <c r="J1479" s="11"/>
      <c r="K1479" s="12" t="s">
        <v>5729</v>
      </c>
      <c r="L1479" s="10">
        <v>248</v>
      </c>
      <c r="M1479" s="12" t="s">
        <v>5730</v>
      </c>
    </row>
    <row r="1480" spans="1:13" ht="20.149999999999999" customHeight="1">
      <c r="A1480" s="8" t="s">
        <v>14</v>
      </c>
      <c r="B1480" s="9">
        <v>1455925</v>
      </c>
      <c r="C1480" s="10">
        <v>1456422</v>
      </c>
      <c r="D1480" s="11"/>
      <c r="E1480" s="12" t="s">
        <v>15</v>
      </c>
      <c r="F1480" s="12" t="s">
        <v>5731</v>
      </c>
      <c r="G1480" s="12" t="s">
        <v>5732</v>
      </c>
      <c r="H1480" s="10">
        <v>945959</v>
      </c>
      <c r="I1480" s="12" t="s">
        <v>18</v>
      </c>
      <c r="J1480" s="11"/>
      <c r="K1480" s="12" t="s">
        <v>5733</v>
      </c>
      <c r="L1480" s="10">
        <v>165</v>
      </c>
      <c r="M1480" s="12" t="s">
        <v>5734</v>
      </c>
    </row>
    <row r="1481" spans="1:13" ht="20.149999999999999" customHeight="1">
      <c r="A1481" s="8" t="s">
        <v>14</v>
      </c>
      <c r="B1481" s="9">
        <v>1456430</v>
      </c>
      <c r="C1481" s="10">
        <v>1457500</v>
      </c>
      <c r="D1481" s="11"/>
      <c r="E1481" s="12" t="s">
        <v>15</v>
      </c>
      <c r="F1481" s="12" t="s">
        <v>5735</v>
      </c>
      <c r="G1481" s="12" t="s">
        <v>5736</v>
      </c>
      <c r="H1481" s="10">
        <v>945962</v>
      </c>
      <c r="I1481" s="12" t="s">
        <v>18</v>
      </c>
      <c r="J1481" s="11"/>
      <c r="K1481" s="12" t="s">
        <v>5737</v>
      </c>
      <c r="L1481" s="10">
        <v>356</v>
      </c>
      <c r="M1481" s="12" t="s">
        <v>5738</v>
      </c>
    </row>
    <row r="1482" spans="1:13" ht="20.149999999999999" customHeight="1">
      <c r="A1482" s="8" t="s">
        <v>14</v>
      </c>
      <c r="B1482" s="9">
        <v>1457497</v>
      </c>
      <c r="C1482" s="10">
        <v>1458264</v>
      </c>
      <c r="D1482" s="11"/>
      <c r="E1482" s="12" t="s">
        <v>15</v>
      </c>
      <c r="F1482" s="12" t="s">
        <v>5739</v>
      </c>
      <c r="G1482" s="12" t="s">
        <v>5740</v>
      </c>
      <c r="H1482" s="10">
        <v>946011</v>
      </c>
      <c r="I1482" s="12" t="s">
        <v>18</v>
      </c>
      <c r="J1482" s="11"/>
      <c r="K1482" s="12" t="s">
        <v>5741</v>
      </c>
      <c r="L1482" s="10">
        <v>255</v>
      </c>
      <c r="M1482" s="12" t="s">
        <v>5742</v>
      </c>
    </row>
    <row r="1483" spans="1:13" ht="20.149999999999999" customHeight="1">
      <c r="A1483" s="8" t="s">
        <v>14</v>
      </c>
      <c r="B1483" s="9">
        <v>1458264</v>
      </c>
      <c r="C1483" s="10">
        <v>1459052</v>
      </c>
      <c r="D1483" s="11"/>
      <c r="E1483" s="12" t="s">
        <v>15</v>
      </c>
      <c r="F1483" s="12" t="s">
        <v>5743</v>
      </c>
      <c r="G1483" s="12" t="s">
        <v>5744</v>
      </c>
      <c r="H1483" s="10">
        <v>946263</v>
      </c>
      <c r="I1483" s="12" t="s">
        <v>18</v>
      </c>
      <c r="J1483" s="11"/>
      <c r="K1483" s="12" t="s">
        <v>5745</v>
      </c>
      <c r="L1483" s="10">
        <v>262</v>
      </c>
      <c r="M1483" s="12" t="s">
        <v>5746</v>
      </c>
    </row>
    <row r="1484" spans="1:13" ht="20.149999999999999" customHeight="1">
      <c r="A1484" s="8" t="s">
        <v>14</v>
      </c>
      <c r="B1484" s="9">
        <v>1459054</v>
      </c>
      <c r="C1484" s="10">
        <v>1460481</v>
      </c>
      <c r="D1484" s="11"/>
      <c r="E1484" s="12" t="s">
        <v>15</v>
      </c>
      <c r="F1484" s="12" t="s">
        <v>5747</v>
      </c>
      <c r="G1484" s="12" t="s">
        <v>5748</v>
      </c>
      <c r="H1484" s="10">
        <v>945940</v>
      </c>
      <c r="I1484" s="12" t="s">
        <v>18</v>
      </c>
      <c r="J1484" s="11"/>
      <c r="K1484" s="12" t="s">
        <v>5749</v>
      </c>
      <c r="L1484" s="10">
        <v>475</v>
      </c>
      <c r="M1484" s="12" t="s">
        <v>5750</v>
      </c>
    </row>
    <row r="1485" spans="1:13" ht="20.149999999999999" customHeight="1">
      <c r="A1485" s="8" t="s">
        <v>14</v>
      </c>
      <c r="B1485" s="9">
        <v>1460471</v>
      </c>
      <c r="C1485" s="10">
        <v>1460893</v>
      </c>
      <c r="D1485" s="11"/>
      <c r="E1485" s="12" t="s">
        <v>15</v>
      </c>
      <c r="F1485" s="12" t="s">
        <v>5751</v>
      </c>
      <c r="G1485" s="12" t="s">
        <v>5752</v>
      </c>
      <c r="H1485" s="10">
        <v>945265</v>
      </c>
      <c r="I1485" s="12" t="s">
        <v>18</v>
      </c>
      <c r="J1485" s="11"/>
      <c r="K1485" s="12" t="s">
        <v>5753</v>
      </c>
      <c r="L1485" s="10">
        <v>140</v>
      </c>
      <c r="M1485" s="12" t="s">
        <v>5754</v>
      </c>
    </row>
    <row r="1486" spans="1:13" ht="20.149999999999999" customHeight="1">
      <c r="A1486" s="8" t="s">
        <v>14</v>
      </c>
      <c r="B1486" s="9">
        <v>1460893</v>
      </c>
      <c r="C1486" s="10">
        <v>1462098</v>
      </c>
      <c r="D1486" s="11"/>
      <c r="E1486" s="12" t="s">
        <v>15</v>
      </c>
      <c r="F1486" s="12" t="s">
        <v>5755</v>
      </c>
      <c r="G1486" s="12" t="s">
        <v>5756</v>
      </c>
      <c r="H1486" s="10">
        <v>946121</v>
      </c>
      <c r="I1486" s="12" t="s">
        <v>18</v>
      </c>
      <c r="J1486" s="11"/>
      <c r="K1486" s="12" t="s">
        <v>5757</v>
      </c>
      <c r="L1486" s="10">
        <v>401</v>
      </c>
      <c r="M1486" s="12" t="s">
        <v>5758</v>
      </c>
    </row>
    <row r="1487" spans="1:13" ht="20.149999999999999" customHeight="1">
      <c r="A1487" s="8" t="s">
        <v>14</v>
      </c>
      <c r="B1487" s="9">
        <v>1462125</v>
      </c>
      <c r="C1487" s="10">
        <v>1463438</v>
      </c>
      <c r="D1487" s="11"/>
      <c r="E1487" s="12" t="s">
        <v>15</v>
      </c>
      <c r="F1487" s="12" t="s">
        <v>5759</v>
      </c>
      <c r="G1487" s="12" t="s">
        <v>5760</v>
      </c>
      <c r="H1487" s="10">
        <v>945963</v>
      </c>
      <c r="I1487" s="12" t="s">
        <v>18</v>
      </c>
      <c r="J1487" s="11"/>
      <c r="K1487" s="12" t="s">
        <v>5761</v>
      </c>
      <c r="L1487" s="10">
        <v>437</v>
      </c>
      <c r="M1487" s="12" t="s">
        <v>5762</v>
      </c>
    </row>
    <row r="1488" spans="1:13" ht="20.149999999999999" customHeight="1">
      <c r="A1488" s="8" t="s">
        <v>14</v>
      </c>
      <c r="B1488" s="9">
        <v>1463539</v>
      </c>
      <c r="C1488" s="10">
        <v>1464489</v>
      </c>
      <c r="D1488" s="11"/>
      <c r="E1488" s="12" t="s">
        <v>15</v>
      </c>
      <c r="F1488" s="12" t="s">
        <v>5763</v>
      </c>
      <c r="G1488" s="12" t="s">
        <v>5764</v>
      </c>
      <c r="H1488" s="10">
        <v>945966</v>
      </c>
      <c r="I1488" s="12" t="s">
        <v>18</v>
      </c>
      <c r="J1488" s="11"/>
      <c r="K1488" s="12" t="s">
        <v>5765</v>
      </c>
      <c r="L1488" s="10">
        <v>316</v>
      </c>
      <c r="M1488" s="12" t="s">
        <v>5766</v>
      </c>
    </row>
    <row r="1489" spans="1:13" ht="20.149999999999999" customHeight="1">
      <c r="A1489" s="8" t="s">
        <v>14</v>
      </c>
      <c r="B1489" s="9">
        <v>1464471</v>
      </c>
      <c r="C1489" s="10">
        <v>1465061</v>
      </c>
      <c r="D1489" s="11"/>
      <c r="E1489" s="12" t="s">
        <v>15</v>
      </c>
      <c r="F1489" s="12" t="s">
        <v>5767</v>
      </c>
      <c r="G1489" s="12" t="s">
        <v>5768</v>
      </c>
      <c r="H1489" s="10">
        <v>945965</v>
      </c>
      <c r="I1489" s="12" t="s">
        <v>18</v>
      </c>
      <c r="J1489" s="11"/>
      <c r="K1489" s="12" t="s">
        <v>5769</v>
      </c>
      <c r="L1489" s="10">
        <v>196</v>
      </c>
      <c r="M1489" s="12" t="s">
        <v>5770</v>
      </c>
    </row>
    <row r="1490" spans="1:13" ht="20.149999999999999" customHeight="1">
      <c r="A1490" s="8" t="s">
        <v>14</v>
      </c>
      <c r="B1490" s="9">
        <v>1465165</v>
      </c>
      <c r="C1490" s="10">
        <v>1465230</v>
      </c>
      <c r="D1490" s="11"/>
      <c r="E1490" s="12" t="s">
        <v>37</v>
      </c>
      <c r="F1490" s="12" t="s">
        <v>5771</v>
      </c>
      <c r="G1490" s="12" t="s">
        <v>5772</v>
      </c>
      <c r="H1490" s="10">
        <v>7751614</v>
      </c>
      <c r="I1490" s="12" t="s">
        <v>18</v>
      </c>
      <c r="J1490" s="11"/>
      <c r="K1490" s="12" t="s">
        <v>5773</v>
      </c>
      <c r="L1490" s="10">
        <v>21</v>
      </c>
      <c r="M1490" s="12" t="s">
        <v>5774</v>
      </c>
    </row>
    <row r="1491" spans="1:13" ht="20.149999999999999" customHeight="1">
      <c r="A1491" s="8" t="s">
        <v>14</v>
      </c>
      <c r="B1491" s="9">
        <v>1465392</v>
      </c>
      <c r="C1491" s="10">
        <v>1474013</v>
      </c>
      <c r="D1491" s="11"/>
      <c r="E1491" s="12" t="s">
        <v>15</v>
      </c>
      <c r="F1491" s="12" t="s">
        <v>915</v>
      </c>
      <c r="G1491" s="12" t="s">
        <v>5775</v>
      </c>
      <c r="H1491" s="10">
        <v>2847750</v>
      </c>
      <c r="I1491" s="12" t="s">
        <v>917</v>
      </c>
      <c r="J1491" s="11"/>
      <c r="K1491" s="11"/>
      <c r="L1491" s="11"/>
      <c r="M1491" s="12" t="s">
        <v>5776</v>
      </c>
    </row>
    <row r="1492" spans="1:13" ht="20.149999999999999" customHeight="1">
      <c r="A1492" s="8" t="s">
        <v>14</v>
      </c>
      <c r="B1492" s="9">
        <v>1467921</v>
      </c>
      <c r="C1492" s="10">
        <v>1468826</v>
      </c>
      <c r="D1492" s="11"/>
      <c r="E1492" s="12" t="s">
        <v>37</v>
      </c>
      <c r="F1492" s="12" t="s">
        <v>5777</v>
      </c>
      <c r="G1492" s="12" t="s">
        <v>5778</v>
      </c>
      <c r="H1492" s="10">
        <v>945952</v>
      </c>
      <c r="I1492" s="12" t="s">
        <v>18</v>
      </c>
      <c r="J1492" s="11"/>
      <c r="K1492" s="12" t="s">
        <v>5779</v>
      </c>
      <c r="L1492" s="10">
        <v>301</v>
      </c>
      <c r="M1492" s="12" t="s">
        <v>5780</v>
      </c>
    </row>
    <row r="1493" spans="1:13" ht="20.149999999999999" customHeight="1">
      <c r="A1493" s="8" t="s">
        <v>14</v>
      </c>
      <c r="B1493" s="9">
        <v>1468784</v>
      </c>
      <c r="C1493" s="10">
        <v>1469149</v>
      </c>
      <c r="D1493" s="11"/>
      <c r="E1493" s="12" t="s">
        <v>37</v>
      </c>
      <c r="F1493" s="12" t="s">
        <v>5781</v>
      </c>
      <c r="G1493" s="12" t="s">
        <v>5782</v>
      </c>
      <c r="H1493" s="10">
        <v>945967</v>
      </c>
      <c r="I1493" s="12" t="s">
        <v>18</v>
      </c>
      <c r="J1493" s="11"/>
      <c r="K1493" s="12" t="s">
        <v>5783</v>
      </c>
      <c r="L1493" s="10">
        <v>121</v>
      </c>
      <c r="M1493" s="12" t="s">
        <v>5784</v>
      </c>
    </row>
    <row r="1494" spans="1:13" ht="20.149999999999999" customHeight="1">
      <c r="A1494" s="8" t="s">
        <v>14</v>
      </c>
      <c r="B1494" s="9">
        <v>1469358</v>
      </c>
      <c r="C1494" s="10">
        <v>1470509</v>
      </c>
      <c r="D1494" s="11"/>
      <c r="E1494" s="12" t="s">
        <v>15</v>
      </c>
      <c r="F1494" s="12" t="s">
        <v>1074</v>
      </c>
      <c r="G1494" s="12" t="s">
        <v>1109</v>
      </c>
      <c r="H1494" s="10">
        <v>945968</v>
      </c>
      <c r="I1494" s="12" t="s">
        <v>18</v>
      </c>
      <c r="J1494" s="11"/>
      <c r="K1494" s="12" t="s">
        <v>5785</v>
      </c>
      <c r="L1494" s="10">
        <v>383</v>
      </c>
      <c r="M1494" s="12" t="s">
        <v>5786</v>
      </c>
    </row>
    <row r="1495" spans="1:13" ht="20.149999999999999" customHeight="1">
      <c r="A1495" s="8" t="s">
        <v>14</v>
      </c>
      <c r="B1495" s="9">
        <v>1474221</v>
      </c>
      <c r="C1495" s="10">
        <v>1475081</v>
      </c>
      <c r="D1495" s="11"/>
      <c r="E1495" s="12" t="s">
        <v>15</v>
      </c>
      <c r="F1495" s="12" t="s">
        <v>5787</v>
      </c>
      <c r="G1495" s="12" t="s">
        <v>5788</v>
      </c>
      <c r="H1495" s="10">
        <v>945980</v>
      </c>
      <c r="I1495" s="12" t="s">
        <v>18</v>
      </c>
      <c r="J1495" s="11"/>
      <c r="K1495" s="12" t="s">
        <v>5789</v>
      </c>
      <c r="L1495" s="10">
        <v>286</v>
      </c>
      <c r="M1495" s="12" t="s">
        <v>5790</v>
      </c>
    </row>
    <row r="1496" spans="1:13" ht="20.149999999999999" customHeight="1">
      <c r="A1496" s="8" t="s">
        <v>14</v>
      </c>
      <c r="B1496" s="9">
        <v>1475144</v>
      </c>
      <c r="C1496" s="10">
        <v>1477450</v>
      </c>
      <c r="D1496" s="11"/>
      <c r="E1496" s="12" t="s">
        <v>15</v>
      </c>
      <c r="F1496" s="12" t="s">
        <v>5791</v>
      </c>
      <c r="G1496" s="12" t="s">
        <v>5792</v>
      </c>
      <c r="H1496" s="10">
        <v>945983</v>
      </c>
      <c r="I1496" s="12" t="s">
        <v>18</v>
      </c>
      <c r="J1496" s="11"/>
      <c r="K1496" s="12" t="s">
        <v>5793</v>
      </c>
      <c r="L1496" s="10">
        <v>768</v>
      </c>
      <c r="M1496" s="12" t="s">
        <v>5794</v>
      </c>
    </row>
    <row r="1497" spans="1:13" ht="20.149999999999999" customHeight="1">
      <c r="A1497" s="8" t="s">
        <v>14</v>
      </c>
      <c r="B1497" s="9">
        <v>1477621</v>
      </c>
      <c r="C1497" s="10">
        <v>1478226</v>
      </c>
      <c r="D1497" s="11"/>
      <c r="E1497" s="12" t="s">
        <v>15</v>
      </c>
      <c r="F1497" s="12" t="s">
        <v>5795</v>
      </c>
      <c r="G1497" s="12" t="s">
        <v>5796</v>
      </c>
      <c r="H1497" s="10">
        <v>945973</v>
      </c>
      <c r="I1497" s="12" t="s">
        <v>18</v>
      </c>
      <c r="J1497" s="11"/>
      <c r="K1497" s="12" t="s">
        <v>5797</v>
      </c>
      <c r="L1497" s="10">
        <v>201</v>
      </c>
      <c r="M1497" s="12" t="s">
        <v>5798</v>
      </c>
    </row>
    <row r="1498" spans="1:13" ht="20.149999999999999" customHeight="1">
      <c r="A1498" s="8" t="s">
        <v>14</v>
      </c>
      <c r="B1498" s="9">
        <v>1478226</v>
      </c>
      <c r="C1498" s="10">
        <v>1479122</v>
      </c>
      <c r="D1498" s="11"/>
      <c r="E1498" s="12" t="s">
        <v>15</v>
      </c>
      <c r="F1498" s="12" t="s">
        <v>5799</v>
      </c>
      <c r="G1498" s="12" t="s">
        <v>5800</v>
      </c>
      <c r="H1498" s="10">
        <v>945972</v>
      </c>
      <c r="I1498" s="12" t="s">
        <v>18</v>
      </c>
      <c r="J1498" s="11"/>
      <c r="K1498" s="12" t="s">
        <v>5801</v>
      </c>
      <c r="L1498" s="10">
        <v>298</v>
      </c>
      <c r="M1498" s="12" t="s">
        <v>5802</v>
      </c>
    </row>
    <row r="1499" spans="1:13" ht="20.149999999999999" customHeight="1">
      <c r="A1499" s="8" t="s">
        <v>14</v>
      </c>
      <c r="B1499" s="9">
        <v>1479138</v>
      </c>
      <c r="C1499" s="10">
        <v>1480895</v>
      </c>
      <c r="D1499" s="11"/>
      <c r="E1499" s="12" t="s">
        <v>15</v>
      </c>
      <c r="F1499" s="12" t="s">
        <v>5803</v>
      </c>
      <c r="G1499" s="12" t="s">
        <v>5804</v>
      </c>
      <c r="H1499" s="10">
        <v>945970</v>
      </c>
      <c r="I1499" s="12" t="s">
        <v>18</v>
      </c>
      <c r="J1499" s="11"/>
      <c r="K1499" s="12" t="s">
        <v>5805</v>
      </c>
      <c r="L1499" s="10">
        <v>585</v>
      </c>
      <c r="M1499" s="12" t="s">
        <v>5806</v>
      </c>
    </row>
    <row r="1500" spans="1:13" ht="20.149999999999999" customHeight="1">
      <c r="A1500" s="8" t="s">
        <v>14</v>
      </c>
      <c r="B1500" s="9">
        <v>1480909</v>
      </c>
      <c r="C1500" s="10">
        <v>1482201</v>
      </c>
      <c r="D1500" s="11"/>
      <c r="E1500" s="12" t="s">
        <v>15</v>
      </c>
      <c r="F1500" s="12" t="s">
        <v>5807</v>
      </c>
      <c r="G1500" s="12" t="s">
        <v>5808</v>
      </c>
      <c r="H1500" s="10">
        <v>945985</v>
      </c>
      <c r="I1500" s="12" t="s">
        <v>18</v>
      </c>
      <c r="J1500" s="11"/>
      <c r="K1500" s="12" t="s">
        <v>5809</v>
      </c>
      <c r="L1500" s="10">
        <v>430</v>
      </c>
      <c r="M1500" s="12" t="s">
        <v>5810</v>
      </c>
    </row>
    <row r="1501" spans="1:13" ht="20.149999999999999" customHeight="1">
      <c r="A1501" s="8" t="s">
        <v>14</v>
      </c>
      <c r="B1501" s="9">
        <v>1482255</v>
      </c>
      <c r="C1501" s="10">
        <v>1482860</v>
      </c>
      <c r="D1501" s="11"/>
      <c r="E1501" s="12" t="s">
        <v>37</v>
      </c>
      <c r="F1501" s="12" t="s">
        <v>5811</v>
      </c>
      <c r="G1501" s="12" t="s">
        <v>5812</v>
      </c>
      <c r="H1501" s="10">
        <v>947569</v>
      </c>
      <c r="I1501" s="12" t="s">
        <v>18</v>
      </c>
      <c r="J1501" s="11"/>
      <c r="K1501" s="12" t="s">
        <v>5813</v>
      </c>
      <c r="L1501" s="10">
        <v>201</v>
      </c>
      <c r="M1501" s="12" t="s">
        <v>5814</v>
      </c>
    </row>
    <row r="1502" spans="1:13" ht="20.149999999999999" customHeight="1">
      <c r="A1502" s="8" t="s">
        <v>14</v>
      </c>
      <c r="B1502" s="9">
        <v>1483061</v>
      </c>
      <c r="C1502" s="10">
        <v>1486963</v>
      </c>
      <c r="D1502" s="11"/>
      <c r="E1502" s="12" t="s">
        <v>15</v>
      </c>
      <c r="F1502" s="12" t="s">
        <v>5815</v>
      </c>
      <c r="G1502" s="12" t="s">
        <v>5816</v>
      </c>
      <c r="H1502" s="10">
        <v>948444</v>
      </c>
      <c r="I1502" s="12" t="s">
        <v>18</v>
      </c>
      <c r="J1502" s="11"/>
      <c r="K1502" s="12" t="s">
        <v>5817</v>
      </c>
      <c r="L1502" s="10">
        <v>1300</v>
      </c>
      <c r="M1502" s="12" t="s">
        <v>5818</v>
      </c>
    </row>
    <row r="1503" spans="1:13" ht="20.149999999999999" customHeight="1">
      <c r="A1503" s="8" t="s">
        <v>14</v>
      </c>
      <c r="B1503" s="9">
        <v>1487235</v>
      </c>
      <c r="C1503" s="10">
        <v>1488035</v>
      </c>
      <c r="D1503" s="11"/>
      <c r="E1503" s="12" t="s">
        <v>15</v>
      </c>
      <c r="F1503" s="12" t="s">
        <v>5819</v>
      </c>
      <c r="G1503" s="12" t="s">
        <v>5820</v>
      </c>
      <c r="H1503" s="10">
        <v>946215</v>
      </c>
      <c r="I1503" s="12" t="s">
        <v>18</v>
      </c>
      <c r="J1503" s="11"/>
      <c r="K1503" s="12" t="s">
        <v>5821</v>
      </c>
      <c r="L1503" s="10">
        <v>266</v>
      </c>
      <c r="M1503" s="12" t="s">
        <v>5822</v>
      </c>
    </row>
    <row r="1504" spans="1:13" ht="20.149999999999999" customHeight="1">
      <c r="A1504" s="8" t="s">
        <v>14</v>
      </c>
      <c r="B1504" s="9">
        <v>1488232</v>
      </c>
      <c r="C1504" s="10">
        <v>1489671</v>
      </c>
      <c r="D1504" s="11"/>
      <c r="E1504" s="12" t="s">
        <v>15</v>
      </c>
      <c r="F1504" s="12" t="s">
        <v>5823</v>
      </c>
      <c r="G1504" s="12" t="s">
        <v>5824</v>
      </c>
      <c r="H1504" s="10">
        <v>945672</v>
      </c>
      <c r="I1504" s="12" t="s">
        <v>18</v>
      </c>
      <c r="J1504" s="11"/>
      <c r="K1504" s="12" t="s">
        <v>5825</v>
      </c>
      <c r="L1504" s="10">
        <v>479</v>
      </c>
      <c r="M1504" s="12" t="s">
        <v>5826</v>
      </c>
    </row>
    <row r="1505" spans="1:13" ht="20.149999999999999" customHeight="1">
      <c r="A1505" s="8" t="s">
        <v>14</v>
      </c>
      <c r="B1505" s="9">
        <v>1489713</v>
      </c>
      <c r="C1505" s="10">
        <v>1490713</v>
      </c>
      <c r="D1505" s="11"/>
      <c r="E1505" s="12" t="s">
        <v>37</v>
      </c>
      <c r="F1505" s="12" t="s">
        <v>915</v>
      </c>
      <c r="G1505" s="12" t="s">
        <v>5827</v>
      </c>
      <c r="H1505" s="10">
        <v>2847738</v>
      </c>
      <c r="I1505" s="12" t="s">
        <v>917</v>
      </c>
      <c r="J1505" s="11"/>
      <c r="K1505" s="11"/>
      <c r="L1505" s="11"/>
      <c r="M1505" s="12" t="s">
        <v>5828</v>
      </c>
    </row>
    <row r="1506" spans="1:13" ht="20.149999999999999" customHeight="1">
      <c r="A1506" s="8" t="s">
        <v>14</v>
      </c>
      <c r="B1506" s="9">
        <v>1490902</v>
      </c>
      <c r="C1506" s="10">
        <v>1491432</v>
      </c>
      <c r="D1506" s="11"/>
      <c r="E1506" s="12" t="s">
        <v>15</v>
      </c>
      <c r="F1506" s="12" t="s">
        <v>5829</v>
      </c>
      <c r="G1506" s="12" t="s">
        <v>5830</v>
      </c>
      <c r="H1506" s="10">
        <v>947241</v>
      </c>
      <c r="I1506" s="12" t="s">
        <v>18</v>
      </c>
      <c r="J1506" s="11"/>
      <c r="K1506" s="12" t="s">
        <v>5831</v>
      </c>
      <c r="L1506" s="10">
        <v>176</v>
      </c>
      <c r="M1506" s="12" t="s">
        <v>5832</v>
      </c>
    </row>
    <row r="1507" spans="1:13" ht="20.149999999999999" customHeight="1">
      <c r="A1507" s="8" t="s">
        <v>14</v>
      </c>
      <c r="B1507" s="9">
        <v>1491442</v>
      </c>
      <c r="C1507" s="10">
        <v>1491506</v>
      </c>
      <c r="D1507" s="11"/>
      <c r="E1507" s="12" t="s">
        <v>37</v>
      </c>
      <c r="F1507" s="12" t="s">
        <v>5833</v>
      </c>
      <c r="G1507" s="12" t="s">
        <v>5834</v>
      </c>
      <c r="H1507" s="10">
        <v>5061508</v>
      </c>
      <c r="I1507" s="12" t="s">
        <v>92</v>
      </c>
      <c r="J1507" s="11"/>
      <c r="K1507" s="11"/>
      <c r="L1507" s="11"/>
      <c r="M1507" s="12" t="s">
        <v>5835</v>
      </c>
    </row>
    <row r="1508" spans="1:13" ht="20.149999999999999" customHeight="1">
      <c r="A1508" s="8" t="s">
        <v>14</v>
      </c>
      <c r="B1508" s="9">
        <v>1491677</v>
      </c>
      <c r="C1508" s="10">
        <v>1491850</v>
      </c>
      <c r="D1508" s="11"/>
      <c r="E1508" s="12" t="s">
        <v>15</v>
      </c>
      <c r="F1508" s="12" t="s">
        <v>5836</v>
      </c>
      <c r="G1508" s="12" t="s">
        <v>5837</v>
      </c>
      <c r="H1508" s="10">
        <v>945986</v>
      </c>
      <c r="I1508" s="12" t="s">
        <v>18</v>
      </c>
      <c r="J1508" s="11"/>
      <c r="K1508" s="12" t="s">
        <v>5838</v>
      </c>
      <c r="L1508" s="10">
        <v>57</v>
      </c>
      <c r="M1508" s="12" t="s">
        <v>5839</v>
      </c>
    </row>
    <row r="1509" spans="1:13" ht="20.149999999999999" customHeight="1">
      <c r="A1509" s="8" t="s">
        <v>14</v>
      </c>
      <c r="B1509" s="9">
        <v>1491876</v>
      </c>
      <c r="C1509" s="10">
        <v>1491944</v>
      </c>
      <c r="D1509" s="11"/>
      <c r="E1509" s="12" t="s">
        <v>15</v>
      </c>
      <c r="F1509" s="12" t="s">
        <v>5840</v>
      </c>
      <c r="G1509" s="12" t="s">
        <v>5841</v>
      </c>
      <c r="H1509" s="10">
        <v>63925635</v>
      </c>
      <c r="I1509" s="12" t="s">
        <v>18</v>
      </c>
      <c r="J1509" s="11"/>
      <c r="K1509" s="12" t="s">
        <v>5842</v>
      </c>
      <c r="L1509" s="10">
        <v>22</v>
      </c>
      <c r="M1509" s="12" t="s">
        <v>5843</v>
      </c>
    </row>
    <row r="1510" spans="1:13" ht="20.149999999999999" customHeight="1">
      <c r="A1510" s="8" t="s">
        <v>14</v>
      </c>
      <c r="B1510" s="9">
        <v>1491922</v>
      </c>
      <c r="C1510" s="10">
        <v>1492071</v>
      </c>
      <c r="D1510" s="11"/>
      <c r="E1510" s="12" t="s">
        <v>37</v>
      </c>
      <c r="F1510" s="12" t="s">
        <v>5844</v>
      </c>
      <c r="G1510" s="12" t="s">
        <v>5845</v>
      </c>
      <c r="H1510" s="10">
        <v>2847727</v>
      </c>
      <c r="I1510" s="12" t="s">
        <v>18</v>
      </c>
      <c r="J1510" s="11"/>
      <c r="K1510" s="12" t="s">
        <v>5846</v>
      </c>
      <c r="L1510" s="10">
        <v>49</v>
      </c>
      <c r="M1510" s="12" t="s">
        <v>5847</v>
      </c>
    </row>
    <row r="1511" spans="1:13" ht="20.149999999999999" customHeight="1">
      <c r="A1511" s="8" t="s">
        <v>14</v>
      </c>
      <c r="B1511" s="9">
        <v>1491962</v>
      </c>
      <c r="C1511" s="10">
        <v>1492129</v>
      </c>
      <c r="D1511" s="11"/>
      <c r="E1511" s="12" t="s">
        <v>37</v>
      </c>
      <c r="F1511" s="12" t="s">
        <v>5848</v>
      </c>
      <c r="G1511" s="12" t="s">
        <v>5849</v>
      </c>
      <c r="H1511" s="10">
        <v>948820</v>
      </c>
      <c r="I1511" s="12" t="s">
        <v>18</v>
      </c>
      <c r="J1511" s="11"/>
      <c r="K1511" s="12" t="s">
        <v>5850</v>
      </c>
      <c r="L1511" s="10">
        <v>55</v>
      </c>
      <c r="M1511" s="12" t="s">
        <v>5851</v>
      </c>
    </row>
    <row r="1512" spans="1:13" ht="20.149999999999999" customHeight="1">
      <c r="A1512" s="8" t="s">
        <v>14</v>
      </c>
      <c r="B1512" s="9">
        <v>1492119</v>
      </c>
      <c r="C1512" s="10">
        <v>1492175</v>
      </c>
      <c r="D1512" s="11"/>
      <c r="E1512" s="12" t="s">
        <v>15</v>
      </c>
      <c r="F1512" s="12" t="s">
        <v>5852</v>
      </c>
      <c r="G1512" s="12" t="s">
        <v>5853</v>
      </c>
      <c r="H1512" s="10">
        <v>2847728</v>
      </c>
      <c r="I1512" s="12" t="s">
        <v>92</v>
      </c>
      <c r="J1512" s="11"/>
      <c r="K1512" s="11"/>
      <c r="L1512" s="11"/>
      <c r="M1512" s="12" t="s">
        <v>5854</v>
      </c>
    </row>
    <row r="1513" spans="1:13" ht="20.149999999999999" customHeight="1">
      <c r="A1513" s="8" t="s">
        <v>14</v>
      </c>
      <c r="B1513" s="9">
        <v>1492470</v>
      </c>
      <c r="C1513" s="10">
        <v>1494110</v>
      </c>
      <c r="D1513" s="11"/>
      <c r="E1513" s="12" t="s">
        <v>15</v>
      </c>
      <c r="F1513" s="12" t="s">
        <v>5855</v>
      </c>
      <c r="G1513" s="12" t="s">
        <v>5856</v>
      </c>
      <c r="H1513" s="10">
        <v>945995</v>
      </c>
      <c r="I1513" s="12" t="s">
        <v>18</v>
      </c>
      <c r="J1513" s="11"/>
      <c r="K1513" s="12" t="s">
        <v>5857</v>
      </c>
      <c r="L1513" s="10">
        <v>546</v>
      </c>
      <c r="M1513" s="12" t="s">
        <v>5858</v>
      </c>
    </row>
    <row r="1514" spans="1:13" ht="20.149999999999999" customHeight="1">
      <c r="A1514" s="8" t="s">
        <v>14</v>
      </c>
      <c r="B1514" s="9">
        <v>1494148</v>
      </c>
      <c r="C1514" s="10">
        <v>1495071</v>
      </c>
      <c r="D1514" s="11"/>
      <c r="E1514" s="12" t="s">
        <v>37</v>
      </c>
      <c r="F1514" s="12" t="s">
        <v>5859</v>
      </c>
      <c r="G1514" s="12" t="s">
        <v>5860</v>
      </c>
      <c r="H1514" s="10">
        <v>948865</v>
      </c>
      <c r="I1514" s="12" t="s">
        <v>18</v>
      </c>
      <c r="J1514" s="11"/>
      <c r="K1514" s="12" t="s">
        <v>5861</v>
      </c>
      <c r="L1514" s="10">
        <v>307</v>
      </c>
      <c r="M1514" s="12" t="s">
        <v>5862</v>
      </c>
    </row>
    <row r="1515" spans="1:13" ht="20.149999999999999" customHeight="1">
      <c r="A1515" s="8" t="s">
        <v>14</v>
      </c>
      <c r="B1515" s="9">
        <v>1495288</v>
      </c>
      <c r="C1515" s="10">
        <v>1496631</v>
      </c>
      <c r="D1515" s="11"/>
      <c r="E1515" s="12" t="s">
        <v>15</v>
      </c>
      <c r="F1515" s="12" t="s">
        <v>5863</v>
      </c>
      <c r="G1515" s="12" t="s">
        <v>5864</v>
      </c>
      <c r="H1515" s="10">
        <v>945991</v>
      </c>
      <c r="I1515" s="12" t="s">
        <v>18</v>
      </c>
      <c r="J1515" s="11"/>
      <c r="K1515" s="12" t="s">
        <v>5865</v>
      </c>
      <c r="L1515" s="10">
        <v>447</v>
      </c>
      <c r="M1515" s="12" t="s">
        <v>5866</v>
      </c>
    </row>
    <row r="1516" spans="1:13" ht="20.149999999999999" customHeight="1">
      <c r="A1516" s="8" t="s">
        <v>14</v>
      </c>
      <c r="B1516" s="9">
        <v>1496856</v>
      </c>
      <c r="C1516" s="10">
        <v>1498511</v>
      </c>
      <c r="D1516" s="11"/>
      <c r="E1516" s="12" t="s">
        <v>15</v>
      </c>
      <c r="F1516" s="12" t="s">
        <v>5867</v>
      </c>
      <c r="G1516" s="12" t="s">
        <v>5868</v>
      </c>
      <c r="H1516" s="10">
        <v>945994</v>
      </c>
      <c r="I1516" s="12" t="s">
        <v>18</v>
      </c>
      <c r="J1516" s="11"/>
      <c r="K1516" s="12" t="s">
        <v>5869</v>
      </c>
      <c r="L1516" s="10">
        <v>551</v>
      </c>
      <c r="M1516" s="12" t="s">
        <v>5870</v>
      </c>
    </row>
    <row r="1517" spans="1:13" ht="20.149999999999999" customHeight="1">
      <c r="A1517" s="8" t="s">
        <v>14</v>
      </c>
      <c r="B1517" s="9">
        <v>1498651</v>
      </c>
      <c r="C1517" s="10">
        <v>1498875</v>
      </c>
      <c r="D1517" s="11"/>
      <c r="E1517" s="12" t="s">
        <v>15</v>
      </c>
      <c r="F1517" s="12" t="s">
        <v>5871</v>
      </c>
      <c r="G1517" s="12" t="s">
        <v>5872</v>
      </c>
      <c r="H1517" s="10">
        <v>945997</v>
      </c>
      <c r="I1517" s="12" t="s">
        <v>18</v>
      </c>
      <c r="J1517" s="11"/>
      <c r="K1517" s="12" t="s">
        <v>5873</v>
      </c>
      <c r="L1517" s="10">
        <v>74</v>
      </c>
      <c r="M1517" s="12" t="s">
        <v>5874</v>
      </c>
    </row>
    <row r="1518" spans="1:13" ht="20.149999999999999" customHeight="1">
      <c r="A1518" s="8" t="s">
        <v>14</v>
      </c>
      <c r="B1518" s="9">
        <v>1498938</v>
      </c>
      <c r="C1518" s="10">
        <v>1499477</v>
      </c>
      <c r="D1518" s="11"/>
      <c r="E1518" s="12" t="s">
        <v>15</v>
      </c>
      <c r="F1518" s="12" t="s">
        <v>5875</v>
      </c>
      <c r="G1518" s="12" t="s">
        <v>5876</v>
      </c>
      <c r="H1518" s="10">
        <v>945998</v>
      </c>
      <c r="I1518" s="12" t="s">
        <v>18</v>
      </c>
      <c r="J1518" s="11"/>
      <c r="K1518" s="12" t="s">
        <v>5877</v>
      </c>
      <c r="L1518" s="10">
        <v>179</v>
      </c>
      <c r="M1518" s="12" t="s">
        <v>5878</v>
      </c>
    </row>
    <row r="1519" spans="1:13" ht="20.149999999999999" customHeight="1">
      <c r="A1519" s="8" t="s">
        <v>14</v>
      </c>
      <c r="B1519" s="9">
        <v>1499469</v>
      </c>
      <c r="C1519" s="10">
        <v>1500449</v>
      </c>
      <c r="D1519" s="11"/>
      <c r="E1519" s="12" t="s">
        <v>37</v>
      </c>
      <c r="F1519" s="12" t="s">
        <v>5879</v>
      </c>
      <c r="G1519" s="12" t="s">
        <v>5880</v>
      </c>
      <c r="H1519" s="10">
        <v>944932</v>
      </c>
      <c r="I1519" s="12" t="s">
        <v>18</v>
      </c>
      <c r="J1519" s="11"/>
      <c r="K1519" s="12" t="s">
        <v>5881</v>
      </c>
      <c r="L1519" s="10">
        <v>326</v>
      </c>
      <c r="M1519" s="12" t="s">
        <v>5882</v>
      </c>
    </row>
    <row r="1520" spans="1:13" ht="20.149999999999999" customHeight="1">
      <c r="A1520" s="8" t="s">
        <v>14</v>
      </c>
      <c r="B1520" s="9">
        <v>1500573</v>
      </c>
      <c r="C1520" s="10">
        <v>1501565</v>
      </c>
      <c r="D1520" s="11"/>
      <c r="E1520" s="12" t="s">
        <v>15</v>
      </c>
      <c r="F1520" s="12" t="s">
        <v>5883</v>
      </c>
      <c r="G1520" s="12" t="s">
        <v>5884</v>
      </c>
      <c r="H1520" s="10">
        <v>945852</v>
      </c>
      <c r="I1520" s="12" t="s">
        <v>18</v>
      </c>
      <c r="J1520" s="11"/>
      <c r="K1520" s="12" t="s">
        <v>5885</v>
      </c>
      <c r="L1520" s="10">
        <v>330</v>
      </c>
      <c r="M1520" s="12" t="s">
        <v>5886</v>
      </c>
    </row>
    <row r="1521" spans="1:13" ht="20.149999999999999" customHeight="1">
      <c r="A1521" s="8" t="s">
        <v>14</v>
      </c>
      <c r="B1521" s="9">
        <v>1501562</v>
      </c>
      <c r="C1521" s="10">
        <v>1502155</v>
      </c>
      <c r="D1521" s="11"/>
      <c r="E1521" s="12" t="s">
        <v>15</v>
      </c>
      <c r="F1521" s="12" t="s">
        <v>5887</v>
      </c>
      <c r="G1521" s="12" t="s">
        <v>5888</v>
      </c>
      <c r="H1521" s="10">
        <v>945979</v>
      </c>
      <c r="I1521" s="12" t="s">
        <v>18</v>
      </c>
      <c r="J1521" s="11"/>
      <c r="K1521" s="12" t="s">
        <v>5889</v>
      </c>
      <c r="L1521" s="10">
        <v>197</v>
      </c>
      <c r="M1521" s="12" t="s">
        <v>5890</v>
      </c>
    </row>
    <row r="1522" spans="1:13" ht="20.149999999999999" customHeight="1">
      <c r="A1522" s="8" t="s">
        <v>14</v>
      </c>
      <c r="B1522" s="9">
        <v>1502457</v>
      </c>
      <c r="C1522" s="10">
        <v>1503125</v>
      </c>
      <c r="D1522" s="11"/>
      <c r="E1522" s="12" t="s">
        <v>15</v>
      </c>
      <c r="F1522" s="12" t="s">
        <v>5891</v>
      </c>
      <c r="G1522" s="12" t="s">
        <v>5892</v>
      </c>
      <c r="H1522" s="10">
        <v>948203</v>
      </c>
      <c r="I1522" s="12" t="s">
        <v>18</v>
      </c>
      <c r="J1522" s="11"/>
      <c r="K1522" s="12" t="s">
        <v>5893</v>
      </c>
      <c r="L1522" s="10">
        <v>222</v>
      </c>
      <c r="M1522" s="12" t="s">
        <v>5894</v>
      </c>
    </row>
    <row r="1523" spans="1:13" ht="20.149999999999999" customHeight="1">
      <c r="A1523" s="8" t="s">
        <v>14</v>
      </c>
      <c r="B1523" s="9">
        <v>1503218</v>
      </c>
      <c r="C1523" s="10">
        <v>1503649</v>
      </c>
      <c r="D1523" s="11"/>
      <c r="E1523" s="12" t="s">
        <v>37</v>
      </c>
      <c r="F1523" s="12" t="s">
        <v>915</v>
      </c>
      <c r="G1523" s="12" t="s">
        <v>5895</v>
      </c>
      <c r="H1523" s="10">
        <v>4056028</v>
      </c>
      <c r="I1523" s="12" t="s">
        <v>917</v>
      </c>
      <c r="J1523" s="11"/>
      <c r="K1523" s="11"/>
      <c r="L1523" s="11"/>
      <c r="M1523" s="12" t="s">
        <v>5896</v>
      </c>
    </row>
    <row r="1524" spans="1:13" ht="20.149999999999999" customHeight="1">
      <c r="A1524" s="8" t="s">
        <v>14</v>
      </c>
      <c r="B1524" s="9">
        <v>1503657</v>
      </c>
      <c r="C1524" s="10">
        <v>1504865</v>
      </c>
      <c r="D1524" s="11"/>
      <c r="E1524" s="12" t="s">
        <v>15</v>
      </c>
      <c r="F1524" s="12" t="s">
        <v>5897</v>
      </c>
      <c r="G1524" s="12" t="s">
        <v>5898</v>
      </c>
      <c r="H1524" s="10">
        <v>944942</v>
      </c>
      <c r="I1524" s="12" t="s">
        <v>18</v>
      </c>
      <c r="J1524" s="11"/>
      <c r="K1524" s="12" t="s">
        <v>5899</v>
      </c>
      <c r="L1524" s="10">
        <v>402</v>
      </c>
      <c r="M1524" s="12" t="s">
        <v>5900</v>
      </c>
    </row>
    <row r="1525" spans="1:13" ht="20.149999999999999" customHeight="1">
      <c r="A1525" s="8" t="s">
        <v>14</v>
      </c>
      <c r="B1525" s="9">
        <v>1504905</v>
      </c>
      <c r="C1525" s="10">
        <v>1506080</v>
      </c>
      <c r="D1525" s="11"/>
      <c r="E1525" s="12" t="s">
        <v>37</v>
      </c>
      <c r="F1525" s="12" t="s">
        <v>5901</v>
      </c>
      <c r="G1525" s="12" t="s">
        <v>5902</v>
      </c>
      <c r="H1525" s="10">
        <v>947247</v>
      </c>
      <c r="I1525" s="12" t="s">
        <v>18</v>
      </c>
      <c r="J1525" s="11"/>
      <c r="K1525" s="12" t="s">
        <v>5903</v>
      </c>
      <c r="L1525" s="10">
        <v>391</v>
      </c>
      <c r="M1525" s="12" t="s">
        <v>5904</v>
      </c>
    </row>
    <row r="1526" spans="1:13" ht="20.149999999999999" customHeight="1">
      <c r="A1526" s="8" t="s">
        <v>14</v>
      </c>
      <c r="B1526" s="9">
        <v>1506172</v>
      </c>
      <c r="C1526" s="10">
        <v>1506708</v>
      </c>
      <c r="D1526" s="11"/>
      <c r="E1526" s="12" t="s">
        <v>15</v>
      </c>
      <c r="F1526" s="12" t="s">
        <v>5905</v>
      </c>
      <c r="G1526" s="12" t="s">
        <v>5906</v>
      </c>
      <c r="H1526" s="10">
        <v>946000</v>
      </c>
      <c r="I1526" s="12" t="s">
        <v>18</v>
      </c>
      <c r="J1526" s="11"/>
      <c r="K1526" s="12" t="s">
        <v>5907</v>
      </c>
      <c r="L1526" s="10">
        <v>178</v>
      </c>
      <c r="M1526" s="12" t="s">
        <v>5908</v>
      </c>
    </row>
    <row r="1527" spans="1:13" ht="20.149999999999999" customHeight="1">
      <c r="A1527" s="8" t="s">
        <v>14</v>
      </c>
      <c r="B1527" s="9">
        <v>1506781</v>
      </c>
      <c r="C1527" s="10">
        <v>1508742</v>
      </c>
      <c r="D1527" s="11"/>
      <c r="E1527" s="12" t="s">
        <v>15</v>
      </c>
      <c r="F1527" s="12" t="s">
        <v>5909</v>
      </c>
      <c r="G1527" s="12" t="s">
        <v>5910</v>
      </c>
      <c r="H1527" s="10">
        <v>945993</v>
      </c>
      <c r="I1527" s="12" t="s">
        <v>18</v>
      </c>
      <c r="J1527" s="11"/>
      <c r="K1527" s="12" t="s">
        <v>5911</v>
      </c>
      <c r="L1527" s="10">
        <v>653</v>
      </c>
      <c r="M1527" s="12" t="s">
        <v>5912</v>
      </c>
    </row>
    <row r="1528" spans="1:13" ht="20.149999999999999" customHeight="1">
      <c r="A1528" s="8" t="s">
        <v>14</v>
      </c>
      <c r="B1528" s="9">
        <v>1508834</v>
      </c>
      <c r="C1528" s="10">
        <v>1509064</v>
      </c>
      <c r="D1528" s="11"/>
      <c r="E1528" s="12" t="s">
        <v>37</v>
      </c>
      <c r="F1528" s="12" t="s">
        <v>5913</v>
      </c>
      <c r="G1528" s="12" t="s">
        <v>5914</v>
      </c>
      <c r="H1528" s="10">
        <v>945990</v>
      </c>
      <c r="I1528" s="12" t="s">
        <v>18</v>
      </c>
      <c r="J1528" s="11"/>
      <c r="K1528" s="12" t="s">
        <v>5915</v>
      </c>
      <c r="L1528" s="10">
        <v>76</v>
      </c>
      <c r="M1528" s="12" t="s">
        <v>5916</v>
      </c>
    </row>
    <row r="1529" spans="1:13" ht="20.149999999999999" customHeight="1">
      <c r="A1529" s="8" t="s">
        <v>14</v>
      </c>
      <c r="B1529" s="9">
        <v>1509286</v>
      </c>
      <c r="C1529" s="10">
        <v>1509462</v>
      </c>
      <c r="D1529" s="11"/>
      <c r="E1529" s="12" t="s">
        <v>15</v>
      </c>
      <c r="F1529" s="12" t="s">
        <v>5917</v>
      </c>
      <c r="G1529" s="12" t="s">
        <v>5918</v>
      </c>
      <c r="H1529" s="10">
        <v>945989</v>
      </c>
      <c r="I1529" s="12" t="s">
        <v>18</v>
      </c>
      <c r="J1529" s="11"/>
      <c r="K1529" s="12" t="s">
        <v>5919</v>
      </c>
      <c r="L1529" s="10">
        <v>58</v>
      </c>
      <c r="M1529" s="12" t="s">
        <v>5920</v>
      </c>
    </row>
    <row r="1530" spans="1:13" ht="20.149999999999999" customHeight="1">
      <c r="A1530" s="8" t="s">
        <v>14</v>
      </c>
      <c r="B1530" s="9">
        <v>1509508</v>
      </c>
      <c r="C1530" s="10">
        <v>1509924</v>
      </c>
      <c r="D1530" s="11"/>
      <c r="E1530" s="12" t="s">
        <v>15</v>
      </c>
      <c r="F1530" s="12" t="s">
        <v>5921</v>
      </c>
      <c r="G1530" s="12" t="s">
        <v>5922</v>
      </c>
      <c r="H1530" s="10">
        <v>946001</v>
      </c>
      <c r="I1530" s="12" t="s">
        <v>18</v>
      </c>
      <c r="J1530" s="11"/>
      <c r="K1530" s="12" t="s">
        <v>5923</v>
      </c>
      <c r="L1530" s="10">
        <v>138</v>
      </c>
      <c r="M1530" s="12" t="s">
        <v>5924</v>
      </c>
    </row>
    <row r="1531" spans="1:13" ht="20.149999999999999" customHeight="1">
      <c r="A1531" s="8" t="s">
        <v>14</v>
      </c>
      <c r="B1531" s="9">
        <v>1510003</v>
      </c>
      <c r="C1531" s="10">
        <v>1511409</v>
      </c>
      <c r="D1531" s="11"/>
      <c r="E1531" s="12" t="s">
        <v>15</v>
      </c>
      <c r="F1531" s="12" t="s">
        <v>5925</v>
      </c>
      <c r="G1531" s="12" t="s">
        <v>5926</v>
      </c>
      <c r="H1531" s="10">
        <v>946004</v>
      </c>
      <c r="I1531" s="12" t="s">
        <v>18</v>
      </c>
      <c r="J1531" s="11"/>
      <c r="K1531" s="12" t="s">
        <v>5927</v>
      </c>
      <c r="L1531" s="10">
        <v>468</v>
      </c>
      <c r="M1531" s="12" t="s">
        <v>5928</v>
      </c>
    </row>
    <row r="1532" spans="1:13" ht="20.149999999999999" customHeight="1">
      <c r="A1532" s="8" t="s">
        <v>14</v>
      </c>
      <c r="B1532" s="9">
        <v>1511654</v>
      </c>
      <c r="C1532" s="10">
        <v>1512799</v>
      </c>
      <c r="D1532" s="11"/>
      <c r="E1532" s="12" t="s">
        <v>15</v>
      </c>
      <c r="F1532" s="12" t="s">
        <v>5929</v>
      </c>
      <c r="G1532" s="12" t="s">
        <v>5930</v>
      </c>
      <c r="H1532" s="10">
        <v>946005</v>
      </c>
      <c r="I1532" s="12" t="s">
        <v>18</v>
      </c>
      <c r="J1532" s="11"/>
      <c r="K1532" s="12" t="s">
        <v>5931</v>
      </c>
      <c r="L1532" s="10">
        <v>381</v>
      </c>
      <c r="M1532" s="12" t="s">
        <v>5932</v>
      </c>
    </row>
    <row r="1533" spans="1:13" ht="20.149999999999999" customHeight="1">
      <c r="A1533" s="8" t="s">
        <v>14</v>
      </c>
      <c r="B1533" s="9">
        <v>1512817</v>
      </c>
      <c r="C1533" s="10">
        <v>1513830</v>
      </c>
      <c r="D1533" s="11"/>
      <c r="E1533" s="12" t="s">
        <v>15</v>
      </c>
      <c r="F1533" s="12" t="s">
        <v>5933</v>
      </c>
      <c r="G1533" s="12" t="s">
        <v>5934</v>
      </c>
      <c r="H1533" s="10">
        <v>946007</v>
      </c>
      <c r="I1533" s="12" t="s">
        <v>18</v>
      </c>
      <c r="J1533" s="11"/>
      <c r="K1533" s="12" t="s">
        <v>5935</v>
      </c>
      <c r="L1533" s="10">
        <v>337</v>
      </c>
      <c r="M1533" s="12" t="s">
        <v>5936</v>
      </c>
    </row>
    <row r="1534" spans="1:13" ht="20.149999999999999" customHeight="1">
      <c r="A1534" s="8" t="s">
        <v>14</v>
      </c>
      <c r="B1534" s="9">
        <v>1513831</v>
      </c>
      <c r="C1534" s="10">
        <v>1514772</v>
      </c>
      <c r="D1534" s="11"/>
      <c r="E1534" s="12" t="s">
        <v>15</v>
      </c>
      <c r="F1534" s="12" t="s">
        <v>5937</v>
      </c>
      <c r="G1534" s="12" t="s">
        <v>5938</v>
      </c>
      <c r="H1534" s="10">
        <v>945976</v>
      </c>
      <c r="I1534" s="12" t="s">
        <v>18</v>
      </c>
      <c r="J1534" s="11"/>
      <c r="K1534" s="12" t="s">
        <v>5939</v>
      </c>
      <c r="L1534" s="10">
        <v>313</v>
      </c>
      <c r="M1534" s="12" t="s">
        <v>5940</v>
      </c>
    </row>
    <row r="1535" spans="1:13" ht="20.149999999999999" customHeight="1">
      <c r="A1535" s="8" t="s">
        <v>14</v>
      </c>
      <c r="B1535" s="9">
        <v>1514762</v>
      </c>
      <c r="C1535" s="10">
        <v>1515556</v>
      </c>
      <c r="D1535" s="11"/>
      <c r="E1535" s="12" t="s">
        <v>15</v>
      </c>
      <c r="F1535" s="12" t="s">
        <v>5941</v>
      </c>
      <c r="G1535" s="12" t="s">
        <v>5942</v>
      </c>
      <c r="H1535" s="10">
        <v>945903</v>
      </c>
      <c r="I1535" s="12" t="s">
        <v>18</v>
      </c>
      <c r="J1535" s="11"/>
      <c r="K1535" s="12" t="s">
        <v>5943</v>
      </c>
      <c r="L1535" s="10">
        <v>264</v>
      </c>
      <c r="M1535" s="12" t="s">
        <v>5944</v>
      </c>
    </row>
    <row r="1536" spans="1:13" ht="20.149999999999999" customHeight="1">
      <c r="A1536" s="8" t="s">
        <v>14</v>
      </c>
      <c r="B1536" s="9">
        <v>1515578</v>
      </c>
      <c r="C1536" s="10">
        <v>1517002</v>
      </c>
      <c r="D1536" s="11"/>
      <c r="E1536" s="12" t="s">
        <v>15</v>
      </c>
      <c r="F1536" s="12" t="s">
        <v>5945</v>
      </c>
      <c r="G1536" s="12" t="s">
        <v>5946</v>
      </c>
      <c r="H1536" s="10">
        <v>945876</v>
      </c>
      <c r="I1536" s="12" t="s">
        <v>18</v>
      </c>
      <c r="J1536" s="11"/>
      <c r="K1536" s="12" t="s">
        <v>5947</v>
      </c>
      <c r="L1536" s="10">
        <v>474</v>
      </c>
      <c r="M1536" s="12" t="s">
        <v>5948</v>
      </c>
    </row>
    <row r="1537" spans="1:13" ht="20.149999999999999" customHeight="1">
      <c r="A1537" s="8" t="s">
        <v>14</v>
      </c>
      <c r="B1537" s="9">
        <v>1517099</v>
      </c>
      <c r="C1537" s="10">
        <v>1517194</v>
      </c>
      <c r="D1537" s="11"/>
      <c r="E1537" s="12" t="s">
        <v>37</v>
      </c>
      <c r="F1537" s="12" t="s">
        <v>5949</v>
      </c>
      <c r="G1537" s="12" t="s">
        <v>5950</v>
      </c>
      <c r="H1537" s="10">
        <v>5061503</v>
      </c>
      <c r="I1537" s="12" t="s">
        <v>18</v>
      </c>
      <c r="J1537" s="11"/>
      <c r="K1537" s="12" t="s">
        <v>5951</v>
      </c>
      <c r="L1537" s="10">
        <v>31</v>
      </c>
      <c r="M1537" s="12" t="s">
        <v>5952</v>
      </c>
    </row>
    <row r="1538" spans="1:13" ht="20.149999999999999" customHeight="1">
      <c r="A1538" s="8" t="s">
        <v>14</v>
      </c>
      <c r="B1538" s="9">
        <v>1517389</v>
      </c>
      <c r="C1538" s="10">
        <v>1517562</v>
      </c>
      <c r="D1538" s="11"/>
      <c r="E1538" s="12" t="s">
        <v>15</v>
      </c>
      <c r="F1538" s="12" t="s">
        <v>5953</v>
      </c>
      <c r="G1538" s="12" t="s">
        <v>5954</v>
      </c>
      <c r="H1538" s="10">
        <v>945936</v>
      </c>
      <c r="I1538" s="12" t="s">
        <v>18</v>
      </c>
      <c r="J1538" s="11"/>
      <c r="K1538" s="12" t="s">
        <v>5955</v>
      </c>
      <c r="L1538" s="10">
        <v>57</v>
      </c>
      <c r="M1538" s="12" t="s">
        <v>5956</v>
      </c>
    </row>
    <row r="1539" spans="1:13" ht="20.149999999999999" customHeight="1">
      <c r="A1539" s="8" t="s">
        <v>14</v>
      </c>
      <c r="B1539" s="9">
        <v>1517648</v>
      </c>
      <c r="C1539" s="10">
        <v>1517881</v>
      </c>
      <c r="D1539" s="11"/>
      <c r="E1539" s="12" t="s">
        <v>15</v>
      </c>
      <c r="F1539" s="12" t="s">
        <v>5957</v>
      </c>
      <c r="G1539" s="12" t="s">
        <v>5958</v>
      </c>
      <c r="H1539" s="10">
        <v>945916</v>
      </c>
      <c r="I1539" s="12" t="s">
        <v>18</v>
      </c>
      <c r="J1539" s="11"/>
      <c r="K1539" s="12" t="s">
        <v>5959</v>
      </c>
      <c r="L1539" s="10">
        <v>77</v>
      </c>
      <c r="M1539" s="12" t="s">
        <v>5960</v>
      </c>
    </row>
    <row r="1540" spans="1:13" ht="20.149999999999999" customHeight="1">
      <c r="A1540" s="8" t="s">
        <v>14</v>
      </c>
      <c r="B1540" s="9">
        <v>1517882</v>
      </c>
      <c r="C1540" s="10">
        <v>1518331</v>
      </c>
      <c r="D1540" s="11"/>
      <c r="E1540" s="12" t="s">
        <v>37</v>
      </c>
      <c r="F1540" s="12" t="s">
        <v>5961</v>
      </c>
      <c r="G1540" s="12" t="s">
        <v>5962</v>
      </c>
      <c r="H1540" s="10">
        <v>946008</v>
      </c>
      <c r="I1540" s="12" t="s">
        <v>18</v>
      </c>
      <c r="J1540" s="11"/>
      <c r="K1540" s="12" t="s">
        <v>5963</v>
      </c>
      <c r="L1540" s="10">
        <v>149</v>
      </c>
      <c r="M1540" s="12" t="s">
        <v>5964</v>
      </c>
    </row>
    <row r="1541" spans="1:13" ht="20.149999999999999" customHeight="1">
      <c r="A1541" s="8" t="s">
        <v>14</v>
      </c>
      <c r="B1541" s="9">
        <v>1518328</v>
      </c>
      <c r="C1541" s="10">
        <v>1518846</v>
      </c>
      <c r="D1541" s="11"/>
      <c r="E1541" s="12" t="s">
        <v>37</v>
      </c>
      <c r="F1541" s="12" t="s">
        <v>5965</v>
      </c>
      <c r="G1541" s="12" t="s">
        <v>5966</v>
      </c>
      <c r="H1541" s="10">
        <v>946010</v>
      </c>
      <c r="I1541" s="12" t="s">
        <v>18</v>
      </c>
      <c r="J1541" s="11"/>
      <c r="K1541" s="12" t="s">
        <v>5967</v>
      </c>
      <c r="L1541" s="10">
        <v>172</v>
      </c>
      <c r="M1541" s="12" t="s">
        <v>5968</v>
      </c>
    </row>
    <row r="1542" spans="1:13" ht="20.149999999999999" customHeight="1">
      <c r="A1542" s="8" t="s">
        <v>14</v>
      </c>
      <c r="B1542" s="9">
        <v>1519027</v>
      </c>
      <c r="C1542" s="10">
        <v>1520064</v>
      </c>
      <c r="D1542" s="11"/>
      <c r="E1542" s="12" t="s">
        <v>15</v>
      </c>
      <c r="F1542" s="12" t="s">
        <v>5969</v>
      </c>
      <c r="G1542" s="12" t="s">
        <v>5970</v>
      </c>
      <c r="H1542" s="10">
        <v>946012</v>
      </c>
      <c r="I1542" s="12" t="s">
        <v>18</v>
      </c>
      <c r="J1542" s="11"/>
      <c r="K1542" s="12" t="s">
        <v>5971</v>
      </c>
      <c r="L1542" s="10">
        <v>345</v>
      </c>
      <c r="M1542" s="12" t="s">
        <v>5972</v>
      </c>
    </row>
    <row r="1543" spans="1:13" ht="20.149999999999999" customHeight="1">
      <c r="A1543" s="8" t="s">
        <v>14</v>
      </c>
      <c r="B1543" s="9">
        <v>1520262</v>
      </c>
      <c r="C1543" s="10">
        <v>1520927</v>
      </c>
      <c r="D1543" s="11"/>
      <c r="E1543" s="12" t="s">
        <v>15</v>
      </c>
      <c r="F1543" s="12" t="s">
        <v>5973</v>
      </c>
      <c r="G1543" s="12" t="s">
        <v>5974</v>
      </c>
      <c r="H1543" s="10">
        <v>946014</v>
      </c>
      <c r="I1543" s="12" t="s">
        <v>18</v>
      </c>
      <c r="J1543" s="11"/>
      <c r="K1543" s="12" t="s">
        <v>5975</v>
      </c>
      <c r="L1543" s="10">
        <v>221</v>
      </c>
      <c r="M1543" s="12" t="s">
        <v>5976</v>
      </c>
    </row>
    <row r="1544" spans="1:13" ht="20.149999999999999" customHeight="1">
      <c r="A1544" s="8" t="s">
        <v>14</v>
      </c>
      <c r="B1544" s="9">
        <v>1520963</v>
      </c>
      <c r="C1544" s="10">
        <v>1523065</v>
      </c>
      <c r="D1544" s="11"/>
      <c r="E1544" s="12" t="s">
        <v>37</v>
      </c>
      <c r="F1544" s="12" t="s">
        <v>5977</v>
      </c>
      <c r="G1544" s="12" t="s">
        <v>5978</v>
      </c>
      <c r="H1544" s="10">
        <v>946015</v>
      </c>
      <c r="I1544" s="12" t="s">
        <v>18</v>
      </c>
      <c r="J1544" s="11"/>
      <c r="K1544" s="12" t="s">
        <v>5979</v>
      </c>
      <c r="L1544" s="10">
        <v>700</v>
      </c>
      <c r="M1544" s="12" t="s">
        <v>5980</v>
      </c>
    </row>
    <row r="1545" spans="1:13" ht="20.149999999999999" customHeight="1">
      <c r="A1545" s="8" t="s">
        <v>14</v>
      </c>
      <c r="B1545" s="9">
        <v>1523307</v>
      </c>
      <c r="C1545" s="10">
        <v>1524368</v>
      </c>
      <c r="D1545" s="11"/>
      <c r="E1545" s="12" t="s">
        <v>15</v>
      </c>
      <c r="F1545" s="12" t="s">
        <v>5981</v>
      </c>
      <c r="G1545" s="12" t="s">
        <v>5982</v>
      </c>
      <c r="H1545" s="10">
        <v>946006</v>
      </c>
      <c r="I1545" s="12" t="s">
        <v>18</v>
      </c>
      <c r="J1545" s="11"/>
      <c r="K1545" s="12" t="s">
        <v>5983</v>
      </c>
      <c r="L1545" s="10">
        <v>353</v>
      </c>
      <c r="M1545" s="12" t="s">
        <v>5984</v>
      </c>
    </row>
    <row r="1546" spans="1:13" ht="20.149999999999999" customHeight="1">
      <c r="A1546" s="8" t="s">
        <v>14</v>
      </c>
      <c r="B1546" s="9">
        <v>1524481</v>
      </c>
      <c r="C1546" s="10">
        <v>1525980</v>
      </c>
      <c r="D1546" s="11"/>
      <c r="E1546" s="12" t="s">
        <v>37</v>
      </c>
      <c r="F1546" s="12" t="s">
        <v>5985</v>
      </c>
      <c r="G1546" s="12" t="s">
        <v>5986</v>
      </c>
      <c r="H1546" s="10">
        <v>946019</v>
      </c>
      <c r="I1546" s="12" t="s">
        <v>18</v>
      </c>
      <c r="J1546" s="11"/>
      <c r="K1546" s="12" t="s">
        <v>5987</v>
      </c>
      <c r="L1546" s="10">
        <v>499</v>
      </c>
      <c r="M1546" s="12" t="s">
        <v>5988</v>
      </c>
    </row>
    <row r="1547" spans="1:13" ht="20.149999999999999" customHeight="1">
      <c r="A1547" s="8" t="s">
        <v>14</v>
      </c>
      <c r="B1547" s="9">
        <v>1526247</v>
      </c>
      <c r="C1547" s="10">
        <v>1526864</v>
      </c>
      <c r="D1547" s="11"/>
      <c r="E1547" s="12" t="s">
        <v>15</v>
      </c>
      <c r="F1547" s="12" t="s">
        <v>5989</v>
      </c>
      <c r="G1547" s="12" t="s">
        <v>5990</v>
      </c>
      <c r="H1547" s="10">
        <v>946023</v>
      </c>
      <c r="I1547" s="12" t="s">
        <v>18</v>
      </c>
      <c r="J1547" s="11"/>
      <c r="K1547" s="12" t="s">
        <v>5991</v>
      </c>
      <c r="L1547" s="10">
        <v>205</v>
      </c>
      <c r="M1547" s="12" t="s">
        <v>5992</v>
      </c>
    </row>
    <row r="1548" spans="1:13" ht="20.149999999999999" customHeight="1">
      <c r="A1548" s="8" t="s">
        <v>14</v>
      </c>
      <c r="B1548" s="9">
        <v>1526940</v>
      </c>
      <c r="C1548" s="10">
        <v>1527152</v>
      </c>
      <c r="D1548" s="11"/>
      <c r="E1548" s="12" t="s">
        <v>15</v>
      </c>
      <c r="F1548" s="12" t="s">
        <v>5993</v>
      </c>
      <c r="G1548" s="12" t="s">
        <v>5994</v>
      </c>
      <c r="H1548" s="10">
        <v>946024</v>
      </c>
      <c r="I1548" s="12" t="s">
        <v>18</v>
      </c>
      <c r="J1548" s="11"/>
      <c r="K1548" s="12" t="s">
        <v>5995</v>
      </c>
      <c r="L1548" s="10">
        <v>70</v>
      </c>
      <c r="M1548" s="12" t="s">
        <v>5996</v>
      </c>
    </row>
    <row r="1549" spans="1:13" ht="20.149999999999999" customHeight="1">
      <c r="A1549" s="8" t="s">
        <v>14</v>
      </c>
      <c r="B1549" s="9">
        <v>1527890</v>
      </c>
      <c r="C1549" s="10">
        <v>1529938</v>
      </c>
      <c r="D1549" s="11"/>
      <c r="E1549" s="12" t="s">
        <v>15</v>
      </c>
      <c r="F1549" s="12" t="s">
        <v>915</v>
      </c>
      <c r="G1549" s="12" t="s">
        <v>5997</v>
      </c>
      <c r="H1549" s="10">
        <v>946026</v>
      </c>
      <c r="I1549" s="12" t="s">
        <v>917</v>
      </c>
      <c r="J1549" s="11"/>
      <c r="K1549" s="11"/>
      <c r="L1549" s="11"/>
      <c r="M1549" s="12" t="s">
        <v>5998</v>
      </c>
    </row>
    <row r="1550" spans="1:13" ht="20.149999999999999" customHeight="1">
      <c r="A1550" s="8" t="s">
        <v>14</v>
      </c>
      <c r="B1550" s="9">
        <v>1529922</v>
      </c>
      <c r="C1550" s="10">
        <v>1530404</v>
      </c>
      <c r="D1550" s="11"/>
      <c r="E1550" s="12" t="s">
        <v>15</v>
      </c>
      <c r="F1550" s="12" t="s">
        <v>5999</v>
      </c>
      <c r="G1550" s="12" t="s">
        <v>6000</v>
      </c>
      <c r="H1550" s="10">
        <v>946958</v>
      </c>
      <c r="I1550" s="12" t="s">
        <v>18</v>
      </c>
      <c r="J1550" s="11"/>
      <c r="K1550" s="12" t="s">
        <v>6001</v>
      </c>
      <c r="L1550" s="10">
        <v>160</v>
      </c>
      <c r="M1550" s="12" t="s">
        <v>6002</v>
      </c>
    </row>
    <row r="1551" spans="1:13" ht="20.149999999999999" customHeight="1">
      <c r="A1551" s="8" t="s">
        <v>14</v>
      </c>
      <c r="B1551" s="9">
        <v>1530319</v>
      </c>
      <c r="C1551" s="10">
        <v>1530504</v>
      </c>
      <c r="D1551" s="11"/>
      <c r="E1551" s="12" t="s">
        <v>37</v>
      </c>
      <c r="F1551" s="12" t="s">
        <v>6003</v>
      </c>
      <c r="G1551" s="12" t="s">
        <v>6004</v>
      </c>
      <c r="H1551" s="10">
        <v>38094957</v>
      </c>
      <c r="I1551" s="12" t="s">
        <v>18</v>
      </c>
      <c r="J1551" s="11"/>
      <c r="K1551" s="12" t="s">
        <v>6005</v>
      </c>
      <c r="L1551" s="10">
        <v>61</v>
      </c>
      <c r="M1551" s="12" t="s">
        <v>6006</v>
      </c>
    </row>
    <row r="1552" spans="1:13" ht="20.149999999999999" customHeight="1">
      <c r="A1552" s="8" t="s">
        <v>14</v>
      </c>
      <c r="B1552" s="9">
        <v>1530586</v>
      </c>
      <c r="C1552" s="10">
        <v>1531639</v>
      </c>
      <c r="D1552" s="11"/>
      <c r="E1552" s="12" t="s">
        <v>15</v>
      </c>
      <c r="F1552" s="12" t="s">
        <v>915</v>
      </c>
      <c r="G1552" s="12" t="s">
        <v>6007</v>
      </c>
      <c r="H1552" s="10">
        <v>945121</v>
      </c>
      <c r="I1552" s="12" t="s">
        <v>917</v>
      </c>
      <c r="J1552" s="11"/>
      <c r="K1552" s="11"/>
      <c r="L1552" s="11"/>
      <c r="M1552" s="12" t="s">
        <v>6008</v>
      </c>
    </row>
    <row r="1553" spans="1:13" ht="20.149999999999999" customHeight="1">
      <c r="A1553" s="8" t="s">
        <v>14</v>
      </c>
      <c r="B1553" s="9">
        <v>1531816</v>
      </c>
      <c r="C1553" s="10">
        <v>1532952</v>
      </c>
      <c r="D1553" s="11"/>
      <c r="E1553" s="12" t="s">
        <v>15</v>
      </c>
      <c r="F1553" s="12" t="s">
        <v>6009</v>
      </c>
      <c r="G1553" s="12" t="s">
        <v>6010</v>
      </c>
      <c r="H1553" s="10">
        <v>947435</v>
      </c>
      <c r="I1553" s="12" t="s">
        <v>18</v>
      </c>
      <c r="J1553" s="11"/>
      <c r="K1553" s="12" t="s">
        <v>6011</v>
      </c>
      <c r="L1553" s="10">
        <v>378</v>
      </c>
      <c r="M1553" s="12" t="s">
        <v>6012</v>
      </c>
    </row>
    <row r="1554" spans="1:13" ht="20.149999999999999" customHeight="1">
      <c r="A1554" s="8" t="s">
        <v>14</v>
      </c>
      <c r="B1554" s="9">
        <v>1533052</v>
      </c>
      <c r="C1554" s="10">
        <v>1533285</v>
      </c>
      <c r="D1554" s="11"/>
      <c r="E1554" s="12" t="s">
        <v>15</v>
      </c>
      <c r="F1554" s="12" t="s">
        <v>6013</v>
      </c>
      <c r="G1554" s="12" t="s">
        <v>6014</v>
      </c>
      <c r="H1554" s="10">
        <v>945731</v>
      </c>
      <c r="I1554" s="12" t="s">
        <v>18</v>
      </c>
      <c r="J1554" s="11"/>
      <c r="K1554" s="12" t="s">
        <v>6015</v>
      </c>
      <c r="L1554" s="10">
        <v>77</v>
      </c>
      <c r="M1554" s="12" t="s">
        <v>6016</v>
      </c>
    </row>
    <row r="1555" spans="1:13" ht="20.149999999999999" customHeight="1">
      <c r="A1555" s="8" t="s">
        <v>14</v>
      </c>
      <c r="B1555" s="9">
        <v>1533282</v>
      </c>
      <c r="C1555" s="10">
        <v>1533851</v>
      </c>
      <c r="D1555" s="11"/>
      <c r="E1555" s="12" t="s">
        <v>37</v>
      </c>
      <c r="F1555" s="12" t="s">
        <v>6017</v>
      </c>
      <c r="G1555" s="12" t="s">
        <v>6018</v>
      </c>
      <c r="H1555" s="10">
        <v>946192</v>
      </c>
      <c r="I1555" s="12" t="s">
        <v>18</v>
      </c>
      <c r="J1555" s="11"/>
      <c r="K1555" s="12" t="s">
        <v>6019</v>
      </c>
      <c r="L1555" s="10">
        <v>189</v>
      </c>
      <c r="M1555" s="12" t="s">
        <v>6020</v>
      </c>
    </row>
    <row r="1556" spans="1:13" ht="20.149999999999999" customHeight="1">
      <c r="A1556" s="8" t="s">
        <v>14</v>
      </c>
      <c r="B1556" s="9">
        <v>1534024</v>
      </c>
      <c r="C1556" s="10">
        <v>1534869</v>
      </c>
      <c r="D1556" s="11"/>
      <c r="E1556" s="12" t="s">
        <v>15</v>
      </c>
      <c r="F1556" s="12" t="s">
        <v>6021</v>
      </c>
      <c r="G1556" s="12" t="s">
        <v>6022</v>
      </c>
      <c r="H1556" s="10">
        <v>947251</v>
      </c>
      <c r="I1556" s="12" t="s">
        <v>18</v>
      </c>
      <c r="J1556" s="11"/>
      <c r="K1556" s="12" t="s">
        <v>6023</v>
      </c>
      <c r="L1556" s="10">
        <v>281</v>
      </c>
      <c r="M1556" s="12" t="s">
        <v>6024</v>
      </c>
    </row>
    <row r="1557" spans="1:13" ht="20.149999999999999" customHeight="1">
      <c r="A1557" s="8" t="s">
        <v>14</v>
      </c>
      <c r="B1557" s="9">
        <v>1534965</v>
      </c>
      <c r="C1557" s="10">
        <v>1535858</v>
      </c>
      <c r="D1557" s="11"/>
      <c r="E1557" s="12" t="s">
        <v>37</v>
      </c>
      <c r="F1557" s="12" t="s">
        <v>6025</v>
      </c>
      <c r="G1557" s="12" t="s">
        <v>6026</v>
      </c>
      <c r="H1557" s="10">
        <v>944782</v>
      </c>
      <c r="I1557" s="12" t="s">
        <v>18</v>
      </c>
      <c r="J1557" s="11"/>
      <c r="K1557" s="12" t="s">
        <v>6027</v>
      </c>
      <c r="L1557" s="10">
        <v>297</v>
      </c>
      <c r="M1557" s="12" t="s">
        <v>6028</v>
      </c>
    </row>
    <row r="1558" spans="1:13" ht="20.149999999999999" customHeight="1">
      <c r="A1558" s="8" t="s">
        <v>14</v>
      </c>
      <c r="B1558" s="9">
        <v>1535937</v>
      </c>
      <c r="C1558" s="10">
        <v>1536617</v>
      </c>
      <c r="D1558" s="11"/>
      <c r="E1558" s="12" t="s">
        <v>37</v>
      </c>
      <c r="F1558" s="12" t="s">
        <v>6029</v>
      </c>
      <c r="G1558" s="12" t="s">
        <v>6030</v>
      </c>
      <c r="H1558" s="10">
        <v>946029</v>
      </c>
      <c r="I1558" s="12" t="s">
        <v>18</v>
      </c>
      <c r="J1558" s="11"/>
      <c r="K1558" s="12" t="s">
        <v>6031</v>
      </c>
      <c r="L1558" s="10">
        <v>226</v>
      </c>
      <c r="M1558" s="12" t="s">
        <v>6032</v>
      </c>
    </row>
    <row r="1559" spans="1:13" ht="20.149999999999999" customHeight="1">
      <c r="A1559" s="8" t="s">
        <v>14</v>
      </c>
      <c r="B1559" s="9">
        <v>1536614</v>
      </c>
      <c r="C1559" s="10">
        <v>1537309</v>
      </c>
      <c r="D1559" s="11"/>
      <c r="E1559" s="12" t="s">
        <v>37</v>
      </c>
      <c r="F1559" s="12" t="s">
        <v>6033</v>
      </c>
      <c r="G1559" s="12" t="s">
        <v>6034</v>
      </c>
      <c r="H1559" s="10">
        <v>946032</v>
      </c>
      <c r="I1559" s="12" t="s">
        <v>18</v>
      </c>
      <c r="J1559" s="11"/>
      <c r="K1559" s="12" t="s">
        <v>6035</v>
      </c>
      <c r="L1559" s="10">
        <v>231</v>
      </c>
      <c r="M1559" s="12" t="s">
        <v>6036</v>
      </c>
    </row>
    <row r="1560" spans="1:13" ht="20.149999999999999" customHeight="1">
      <c r="A1560" s="8" t="s">
        <v>14</v>
      </c>
      <c r="B1560" s="9">
        <v>1537309</v>
      </c>
      <c r="C1560" s="10">
        <v>1538853</v>
      </c>
      <c r="D1560" s="11"/>
      <c r="E1560" s="12" t="s">
        <v>37</v>
      </c>
      <c r="F1560" s="12" t="s">
        <v>6037</v>
      </c>
      <c r="G1560" s="12" t="s">
        <v>6038</v>
      </c>
      <c r="H1560" s="10">
        <v>946034</v>
      </c>
      <c r="I1560" s="12" t="s">
        <v>18</v>
      </c>
      <c r="J1560" s="11"/>
      <c r="K1560" s="12" t="s">
        <v>6039</v>
      </c>
      <c r="L1560" s="10">
        <v>514</v>
      </c>
      <c r="M1560" s="12" t="s">
        <v>6040</v>
      </c>
    </row>
    <row r="1561" spans="1:13" ht="20.149999999999999" customHeight="1">
      <c r="A1561" s="8" t="s">
        <v>14</v>
      </c>
      <c r="B1561" s="9">
        <v>1538850</v>
      </c>
      <c r="C1561" s="10">
        <v>1542590</v>
      </c>
      <c r="D1561" s="11"/>
      <c r="E1561" s="12" t="s">
        <v>37</v>
      </c>
      <c r="F1561" s="12" t="s">
        <v>6041</v>
      </c>
      <c r="G1561" s="12" t="s">
        <v>6042</v>
      </c>
      <c r="H1561" s="10">
        <v>945999</v>
      </c>
      <c r="I1561" s="12" t="s">
        <v>18</v>
      </c>
      <c r="J1561" s="11"/>
      <c r="K1561" s="12" t="s">
        <v>6043</v>
      </c>
      <c r="L1561" s="10">
        <v>1246</v>
      </c>
      <c r="M1561" s="12" t="s">
        <v>6044</v>
      </c>
    </row>
    <row r="1562" spans="1:13" ht="20.149999999999999" customHeight="1">
      <c r="A1562" s="8" t="s">
        <v>14</v>
      </c>
      <c r="B1562" s="9">
        <v>1542672</v>
      </c>
      <c r="C1562" s="10">
        <v>1544060</v>
      </c>
      <c r="D1562" s="11"/>
      <c r="E1562" s="12" t="s">
        <v>37</v>
      </c>
      <c r="F1562" s="12" t="s">
        <v>6045</v>
      </c>
      <c r="G1562" s="12" t="s">
        <v>6046</v>
      </c>
      <c r="H1562" s="10">
        <v>945799</v>
      </c>
      <c r="I1562" s="12" t="s">
        <v>18</v>
      </c>
      <c r="J1562" s="11"/>
      <c r="K1562" s="12" t="s">
        <v>6047</v>
      </c>
      <c r="L1562" s="10">
        <v>462</v>
      </c>
      <c r="M1562" s="12" t="s">
        <v>6048</v>
      </c>
    </row>
    <row r="1563" spans="1:13" ht="20.149999999999999" customHeight="1">
      <c r="A1563" s="8" t="s">
        <v>14</v>
      </c>
      <c r="B1563" s="9">
        <v>1544384</v>
      </c>
      <c r="C1563" s="10">
        <v>1544719</v>
      </c>
      <c r="D1563" s="11"/>
      <c r="E1563" s="12" t="s">
        <v>37</v>
      </c>
      <c r="F1563" s="12" t="s">
        <v>915</v>
      </c>
      <c r="G1563" s="12" t="s">
        <v>6049</v>
      </c>
      <c r="H1563" s="10">
        <v>945955</v>
      </c>
      <c r="I1563" s="12" t="s">
        <v>917</v>
      </c>
      <c r="J1563" s="11"/>
      <c r="K1563" s="11"/>
      <c r="L1563" s="11"/>
      <c r="M1563" s="12" t="s">
        <v>6050</v>
      </c>
    </row>
    <row r="1564" spans="1:13" ht="20.149999999999999" customHeight="1">
      <c r="A1564" s="8" t="s">
        <v>14</v>
      </c>
      <c r="B1564" s="9">
        <v>1544758</v>
      </c>
      <c r="C1564" s="10">
        <v>1545714</v>
      </c>
      <c r="D1564" s="11"/>
      <c r="E1564" s="12" t="s">
        <v>37</v>
      </c>
      <c r="F1564" s="12" t="s">
        <v>6051</v>
      </c>
      <c r="G1564" s="12" t="s">
        <v>6052</v>
      </c>
      <c r="H1564" s="10">
        <v>947312</v>
      </c>
      <c r="I1564" s="12" t="s">
        <v>18</v>
      </c>
      <c r="J1564" s="11"/>
      <c r="K1564" s="12" t="s">
        <v>6053</v>
      </c>
      <c r="L1564" s="10">
        <v>318</v>
      </c>
      <c r="M1564" s="12" t="s">
        <v>6054</v>
      </c>
    </row>
    <row r="1565" spans="1:13" ht="20.149999999999999" customHeight="1">
      <c r="A1565" s="8" t="s">
        <v>14</v>
      </c>
      <c r="B1565" s="9">
        <v>1545738</v>
      </c>
      <c r="C1565" s="10">
        <v>1546028</v>
      </c>
      <c r="D1565" s="11"/>
      <c r="E1565" s="12" t="s">
        <v>37</v>
      </c>
      <c r="F1565" s="12" t="s">
        <v>6055</v>
      </c>
      <c r="G1565" s="12" t="s">
        <v>6056</v>
      </c>
      <c r="H1565" s="10">
        <v>945737</v>
      </c>
      <c r="I1565" s="12" t="s">
        <v>18</v>
      </c>
      <c r="J1565" s="11"/>
      <c r="K1565" s="12" t="s">
        <v>6057</v>
      </c>
      <c r="L1565" s="10">
        <v>96</v>
      </c>
      <c r="M1565" s="12" t="s">
        <v>6058</v>
      </c>
    </row>
    <row r="1566" spans="1:13" ht="20.149999999999999" customHeight="1">
      <c r="A1566" s="8" t="s">
        <v>14</v>
      </c>
      <c r="B1566" s="9">
        <v>1546288</v>
      </c>
      <c r="C1566" s="10">
        <v>1547169</v>
      </c>
      <c r="D1566" s="11"/>
      <c r="E1566" s="12" t="s">
        <v>37</v>
      </c>
      <c r="F1566" s="12" t="s">
        <v>6059</v>
      </c>
      <c r="G1566" s="12" t="s">
        <v>6060</v>
      </c>
      <c r="H1566" s="10">
        <v>945942</v>
      </c>
      <c r="I1566" s="12" t="s">
        <v>18</v>
      </c>
      <c r="J1566" s="11"/>
      <c r="K1566" s="12" t="s">
        <v>6061</v>
      </c>
      <c r="L1566" s="10">
        <v>293</v>
      </c>
      <c r="M1566" s="12" t="s">
        <v>6062</v>
      </c>
    </row>
    <row r="1567" spans="1:13" ht="20.149999999999999" customHeight="1">
      <c r="A1567" s="8" t="s">
        <v>14</v>
      </c>
      <c r="B1567" s="9">
        <v>1547401</v>
      </c>
      <c r="C1567" s="10">
        <v>1550448</v>
      </c>
      <c r="D1567" s="11"/>
      <c r="E1567" s="12" t="s">
        <v>15</v>
      </c>
      <c r="F1567" s="12" t="s">
        <v>6063</v>
      </c>
      <c r="G1567" s="12" t="s">
        <v>6064</v>
      </c>
      <c r="H1567" s="10">
        <v>946035</v>
      </c>
      <c r="I1567" s="12" t="s">
        <v>18</v>
      </c>
      <c r="J1567" s="11"/>
      <c r="K1567" s="12" t="s">
        <v>6065</v>
      </c>
      <c r="L1567" s="10">
        <v>1015</v>
      </c>
      <c r="M1567" s="12" t="s">
        <v>6066</v>
      </c>
    </row>
    <row r="1568" spans="1:13" ht="20.149999999999999" customHeight="1">
      <c r="A1568" s="8" t="s">
        <v>14</v>
      </c>
      <c r="B1568" s="9">
        <v>1550461</v>
      </c>
      <c r="C1568" s="10">
        <v>1551345</v>
      </c>
      <c r="D1568" s="11"/>
      <c r="E1568" s="12" t="s">
        <v>15</v>
      </c>
      <c r="F1568" s="12" t="s">
        <v>6067</v>
      </c>
      <c r="G1568" s="12" t="s">
        <v>6068</v>
      </c>
      <c r="H1568" s="10">
        <v>948794</v>
      </c>
      <c r="I1568" s="12" t="s">
        <v>18</v>
      </c>
      <c r="J1568" s="11"/>
      <c r="K1568" s="12" t="s">
        <v>6069</v>
      </c>
      <c r="L1568" s="10">
        <v>294</v>
      </c>
      <c r="M1568" s="12" t="s">
        <v>6070</v>
      </c>
    </row>
    <row r="1569" spans="1:13" ht="20.149999999999999" customHeight="1">
      <c r="A1569" s="8" t="s">
        <v>14</v>
      </c>
      <c r="B1569" s="9">
        <v>1551338</v>
      </c>
      <c r="C1569" s="10">
        <v>1551991</v>
      </c>
      <c r="D1569" s="11"/>
      <c r="E1569" s="12" t="s">
        <v>15</v>
      </c>
      <c r="F1569" s="12" t="s">
        <v>6071</v>
      </c>
      <c r="G1569" s="12" t="s">
        <v>6072</v>
      </c>
      <c r="H1569" s="10">
        <v>946038</v>
      </c>
      <c r="I1569" s="12" t="s">
        <v>18</v>
      </c>
      <c r="J1569" s="11"/>
      <c r="K1569" s="12" t="s">
        <v>6073</v>
      </c>
      <c r="L1569" s="10">
        <v>217</v>
      </c>
      <c r="M1569" s="12" t="s">
        <v>6074</v>
      </c>
    </row>
    <row r="1570" spans="1:13" ht="20.149999999999999" customHeight="1">
      <c r="A1570" s="8" t="s">
        <v>14</v>
      </c>
      <c r="B1570" s="9">
        <v>1552398</v>
      </c>
      <c r="C1570" s="10">
        <v>1552682</v>
      </c>
      <c r="D1570" s="11"/>
      <c r="E1570" s="12" t="s">
        <v>37</v>
      </c>
      <c r="F1570" s="12" t="s">
        <v>6075</v>
      </c>
      <c r="G1570" s="12" t="s">
        <v>6076</v>
      </c>
      <c r="H1570" s="10">
        <v>946040</v>
      </c>
      <c r="I1570" s="12" t="s">
        <v>18</v>
      </c>
      <c r="J1570" s="11"/>
      <c r="K1570" s="12" t="s">
        <v>6077</v>
      </c>
      <c r="L1570" s="10">
        <v>94</v>
      </c>
      <c r="M1570" s="12" t="s">
        <v>6078</v>
      </c>
    </row>
    <row r="1571" spans="1:13" ht="20.149999999999999" customHeight="1">
      <c r="A1571" s="8" t="s">
        <v>14</v>
      </c>
      <c r="B1571" s="9">
        <v>1552828</v>
      </c>
      <c r="C1571" s="10">
        <v>1553838</v>
      </c>
      <c r="D1571" s="11"/>
      <c r="E1571" s="12" t="s">
        <v>37</v>
      </c>
      <c r="F1571" s="12" t="s">
        <v>6079</v>
      </c>
      <c r="G1571" s="12" t="s">
        <v>6080</v>
      </c>
      <c r="H1571" s="10">
        <v>946036</v>
      </c>
      <c r="I1571" s="12" t="s">
        <v>18</v>
      </c>
      <c r="J1571" s="11"/>
      <c r="K1571" s="12" t="s">
        <v>6081</v>
      </c>
      <c r="L1571" s="10">
        <v>336</v>
      </c>
      <c r="M1571" s="12" t="s">
        <v>6082</v>
      </c>
    </row>
    <row r="1572" spans="1:13" ht="20.149999999999999" customHeight="1">
      <c r="A1572" s="8" t="s">
        <v>14</v>
      </c>
      <c r="B1572" s="9">
        <v>1553972</v>
      </c>
      <c r="C1572" s="10">
        <v>1555669</v>
      </c>
      <c r="D1572" s="11"/>
      <c r="E1572" s="12" t="s">
        <v>37</v>
      </c>
      <c r="F1572" s="12" t="s">
        <v>6083</v>
      </c>
      <c r="G1572" s="12" t="s">
        <v>6084</v>
      </c>
      <c r="H1572" s="10">
        <v>946031</v>
      </c>
      <c r="I1572" s="12" t="s">
        <v>18</v>
      </c>
      <c r="J1572" s="11"/>
      <c r="K1572" s="12" t="s">
        <v>6085</v>
      </c>
      <c r="L1572" s="10">
        <v>565</v>
      </c>
      <c r="M1572" s="12" t="s">
        <v>6086</v>
      </c>
    </row>
    <row r="1573" spans="1:13" ht="20.149999999999999" customHeight="1">
      <c r="A1573" s="8" t="s">
        <v>14</v>
      </c>
      <c r="B1573" s="9">
        <v>1555826</v>
      </c>
      <c r="C1573" s="10">
        <v>1555963</v>
      </c>
      <c r="D1573" s="11"/>
      <c r="E1573" s="12" t="s">
        <v>37</v>
      </c>
      <c r="F1573" s="12" t="s">
        <v>6087</v>
      </c>
      <c r="G1573" s="12" t="s">
        <v>6088</v>
      </c>
      <c r="H1573" s="10">
        <v>946030</v>
      </c>
      <c r="I1573" s="12" t="s">
        <v>18</v>
      </c>
      <c r="J1573" s="11"/>
      <c r="K1573" s="12" t="s">
        <v>6089</v>
      </c>
      <c r="L1573" s="10">
        <v>45</v>
      </c>
      <c r="M1573" s="12" t="s">
        <v>6090</v>
      </c>
    </row>
    <row r="1574" spans="1:13" ht="20.149999999999999" customHeight="1">
      <c r="A1574" s="8" t="s">
        <v>14</v>
      </c>
      <c r="B1574" s="9">
        <v>1556065</v>
      </c>
      <c r="C1574" s="10">
        <v>1556280</v>
      </c>
      <c r="D1574" s="11"/>
      <c r="E1574" s="12" t="s">
        <v>37</v>
      </c>
      <c r="F1574" s="12" t="s">
        <v>6091</v>
      </c>
      <c r="G1574" s="12" t="s">
        <v>6092</v>
      </c>
      <c r="H1574" s="10">
        <v>946041</v>
      </c>
      <c r="I1574" s="12" t="s">
        <v>18</v>
      </c>
      <c r="J1574" s="11"/>
      <c r="K1574" s="12" t="s">
        <v>6093</v>
      </c>
      <c r="L1574" s="10">
        <v>71</v>
      </c>
      <c r="M1574" s="12" t="s">
        <v>6094</v>
      </c>
    </row>
    <row r="1575" spans="1:13" ht="20.149999999999999" customHeight="1">
      <c r="A1575" s="8" t="s">
        <v>14</v>
      </c>
      <c r="B1575" s="9">
        <v>1556625</v>
      </c>
      <c r="C1575" s="10">
        <v>1557056</v>
      </c>
      <c r="D1575" s="11"/>
      <c r="E1575" s="12" t="s">
        <v>15</v>
      </c>
      <c r="F1575" s="12" t="s">
        <v>6095</v>
      </c>
      <c r="G1575" s="12" t="s">
        <v>6096</v>
      </c>
      <c r="H1575" s="10">
        <v>946043</v>
      </c>
      <c r="I1575" s="12" t="s">
        <v>18</v>
      </c>
      <c r="J1575" s="11"/>
      <c r="K1575" s="12" t="s">
        <v>6097</v>
      </c>
      <c r="L1575" s="10">
        <v>143</v>
      </c>
      <c r="M1575" s="12" t="s">
        <v>6098</v>
      </c>
    </row>
    <row r="1576" spans="1:13" ht="20.149999999999999" customHeight="1">
      <c r="A1576" s="8" t="s">
        <v>14</v>
      </c>
      <c r="B1576" s="9">
        <v>1557112</v>
      </c>
      <c r="C1576" s="10">
        <v>1558038</v>
      </c>
      <c r="D1576" s="11"/>
      <c r="E1576" s="12" t="s">
        <v>37</v>
      </c>
      <c r="F1576" s="12" t="s">
        <v>6099</v>
      </c>
      <c r="G1576" s="12" t="s">
        <v>6100</v>
      </c>
      <c r="H1576" s="10">
        <v>946020</v>
      </c>
      <c r="I1576" s="12" t="s">
        <v>18</v>
      </c>
      <c r="J1576" s="11"/>
      <c r="K1576" s="12" t="s">
        <v>6101</v>
      </c>
      <c r="L1576" s="10">
        <v>308</v>
      </c>
      <c r="M1576" s="12" t="s">
        <v>6102</v>
      </c>
    </row>
    <row r="1577" spans="1:13" ht="20.149999999999999" customHeight="1">
      <c r="A1577" s="8" t="s">
        <v>14</v>
      </c>
      <c r="B1577" s="9">
        <v>1558031</v>
      </c>
      <c r="C1577" s="10">
        <v>1559017</v>
      </c>
      <c r="D1577" s="11"/>
      <c r="E1577" s="12" t="s">
        <v>37</v>
      </c>
      <c r="F1577" s="12" t="s">
        <v>6103</v>
      </c>
      <c r="G1577" s="12" t="s">
        <v>6104</v>
      </c>
      <c r="H1577" s="10">
        <v>946002</v>
      </c>
      <c r="I1577" s="12" t="s">
        <v>18</v>
      </c>
      <c r="J1577" s="11"/>
      <c r="K1577" s="12" t="s">
        <v>6105</v>
      </c>
      <c r="L1577" s="10">
        <v>328</v>
      </c>
      <c r="M1577" s="12" t="s">
        <v>6106</v>
      </c>
    </row>
    <row r="1578" spans="1:13" ht="20.149999999999999" customHeight="1">
      <c r="A1578" s="8" t="s">
        <v>14</v>
      </c>
      <c r="B1578" s="9">
        <v>1559014</v>
      </c>
      <c r="C1578" s="10">
        <v>1559910</v>
      </c>
      <c r="D1578" s="11"/>
      <c r="E1578" s="12" t="s">
        <v>37</v>
      </c>
      <c r="F1578" s="12" t="s">
        <v>6107</v>
      </c>
      <c r="G1578" s="12" t="s">
        <v>6108</v>
      </c>
      <c r="H1578" s="10">
        <v>946028</v>
      </c>
      <c r="I1578" s="12" t="s">
        <v>18</v>
      </c>
      <c r="J1578" s="11"/>
      <c r="K1578" s="12" t="s">
        <v>6109</v>
      </c>
      <c r="L1578" s="10">
        <v>298</v>
      </c>
      <c r="M1578" s="12" t="s">
        <v>6110</v>
      </c>
    </row>
    <row r="1579" spans="1:13" ht="20.149999999999999" customHeight="1">
      <c r="A1579" s="8" t="s">
        <v>14</v>
      </c>
      <c r="B1579" s="9">
        <v>1559907</v>
      </c>
      <c r="C1579" s="10">
        <v>1560929</v>
      </c>
      <c r="D1579" s="11"/>
      <c r="E1579" s="12" t="s">
        <v>37</v>
      </c>
      <c r="F1579" s="12" t="s">
        <v>6111</v>
      </c>
      <c r="G1579" s="12" t="s">
        <v>6112</v>
      </c>
      <c r="H1579" s="10">
        <v>946044</v>
      </c>
      <c r="I1579" s="12" t="s">
        <v>18</v>
      </c>
      <c r="J1579" s="11"/>
      <c r="K1579" s="12" t="s">
        <v>6113</v>
      </c>
      <c r="L1579" s="10">
        <v>340</v>
      </c>
      <c r="M1579" s="12" t="s">
        <v>6114</v>
      </c>
    </row>
    <row r="1580" spans="1:13" ht="20.149999999999999" customHeight="1">
      <c r="A1580" s="8" t="s">
        <v>14</v>
      </c>
      <c r="B1580" s="9">
        <v>1560931</v>
      </c>
      <c r="C1580" s="10">
        <v>1562481</v>
      </c>
      <c r="D1580" s="11"/>
      <c r="E1580" s="12" t="s">
        <v>37</v>
      </c>
      <c r="F1580" s="12" t="s">
        <v>6115</v>
      </c>
      <c r="G1580" s="12" t="s">
        <v>6116</v>
      </c>
      <c r="H1580" s="10">
        <v>946052</v>
      </c>
      <c r="I1580" s="12" t="s">
        <v>18</v>
      </c>
      <c r="J1580" s="11"/>
      <c r="K1580" s="12" t="s">
        <v>6117</v>
      </c>
      <c r="L1580" s="10">
        <v>516</v>
      </c>
      <c r="M1580" s="12" t="s">
        <v>6118</v>
      </c>
    </row>
    <row r="1581" spans="1:13" ht="20.149999999999999" customHeight="1">
      <c r="A1581" s="8" t="s">
        <v>14</v>
      </c>
      <c r="B1581" s="9">
        <v>1562495</v>
      </c>
      <c r="C1581" s="10">
        <v>1563076</v>
      </c>
      <c r="D1581" s="11"/>
      <c r="E1581" s="12" t="s">
        <v>37</v>
      </c>
      <c r="F1581" s="12" t="s">
        <v>6119</v>
      </c>
      <c r="G1581" s="12" t="s">
        <v>6120</v>
      </c>
      <c r="H1581" s="10">
        <v>945532</v>
      </c>
      <c r="I1581" s="12" t="s">
        <v>18</v>
      </c>
      <c r="J1581" s="11"/>
      <c r="K1581" s="12" t="s">
        <v>6121</v>
      </c>
      <c r="L1581" s="10">
        <v>193</v>
      </c>
      <c r="M1581" s="12" t="s">
        <v>6122</v>
      </c>
    </row>
    <row r="1582" spans="1:13" ht="20.149999999999999" customHeight="1">
      <c r="A1582" s="8" t="s">
        <v>14</v>
      </c>
      <c r="B1582" s="9">
        <v>1563334</v>
      </c>
      <c r="C1582" s="10">
        <v>1565733</v>
      </c>
      <c r="D1582" s="11"/>
      <c r="E1582" s="12" t="s">
        <v>37</v>
      </c>
      <c r="F1582" s="12" t="s">
        <v>6123</v>
      </c>
      <c r="G1582" s="12" t="s">
        <v>6124</v>
      </c>
      <c r="H1582" s="10">
        <v>945815</v>
      </c>
      <c r="I1582" s="12" t="s">
        <v>18</v>
      </c>
      <c r="J1582" s="11"/>
      <c r="K1582" s="12" t="s">
        <v>6125</v>
      </c>
      <c r="L1582" s="10">
        <v>799</v>
      </c>
      <c r="M1582" s="12" t="s">
        <v>6126</v>
      </c>
    </row>
    <row r="1583" spans="1:13" ht="20.149999999999999" customHeight="1">
      <c r="A1583" s="8" t="s">
        <v>14</v>
      </c>
      <c r="B1583" s="9">
        <v>1565758</v>
      </c>
      <c r="C1583" s="10">
        <v>1567140</v>
      </c>
      <c r="D1583" s="11"/>
      <c r="E1583" s="12" t="s">
        <v>37</v>
      </c>
      <c r="F1583" s="12" t="s">
        <v>6127</v>
      </c>
      <c r="G1583" s="12" t="s">
        <v>6128</v>
      </c>
      <c r="H1583" s="10">
        <v>945835</v>
      </c>
      <c r="I1583" s="12" t="s">
        <v>18</v>
      </c>
      <c r="J1583" s="11"/>
      <c r="K1583" s="12" t="s">
        <v>6129</v>
      </c>
      <c r="L1583" s="10">
        <v>460</v>
      </c>
      <c r="M1583" s="12" t="s">
        <v>6130</v>
      </c>
    </row>
    <row r="1584" spans="1:13" ht="20.149999999999999" customHeight="1">
      <c r="A1584" s="8" t="s">
        <v>14</v>
      </c>
      <c r="B1584" s="9">
        <v>1567178</v>
      </c>
      <c r="C1584" s="10">
        <v>1567219</v>
      </c>
      <c r="D1584" s="11"/>
      <c r="E1584" s="12" t="s">
        <v>37</v>
      </c>
      <c r="F1584" s="12" t="s">
        <v>6131</v>
      </c>
      <c r="G1584" s="12" t="s">
        <v>6132</v>
      </c>
      <c r="H1584" s="10">
        <v>38094958</v>
      </c>
      <c r="I1584" s="12" t="s">
        <v>18</v>
      </c>
      <c r="J1584" s="11"/>
      <c r="K1584" s="12" t="s">
        <v>6133</v>
      </c>
      <c r="L1584" s="10">
        <v>13</v>
      </c>
      <c r="M1584" s="12" t="s">
        <v>6134</v>
      </c>
    </row>
    <row r="1585" spans="1:13" ht="20.149999999999999" customHeight="1">
      <c r="A1585" s="8" t="s">
        <v>14</v>
      </c>
      <c r="B1585" s="9">
        <v>1567504</v>
      </c>
      <c r="C1585" s="10">
        <v>1568823</v>
      </c>
      <c r="D1585" s="11"/>
      <c r="E1585" s="12" t="s">
        <v>37</v>
      </c>
      <c r="F1585" s="12" t="s">
        <v>6135</v>
      </c>
      <c r="G1585" s="12" t="s">
        <v>6136</v>
      </c>
      <c r="H1585" s="10">
        <v>945975</v>
      </c>
      <c r="I1585" s="12" t="s">
        <v>18</v>
      </c>
      <c r="J1585" s="11"/>
      <c r="K1585" s="12" t="s">
        <v>6137</v>
      </c>
      <c r="L1585" s="10">
        <v>439</v>
      </c>
      <c r="M1585" s="12" t="s">
        <v>6138</v>
      </c>
    </row>
    <row r="1586" spans="1:13" ht="20.149999999999999" customHeight="1">
      <c r="A1586" s="8" t="s">
        <v>14</v>
      </c>
      <c r="B1586" s="9">
        <v>1568954</v>
      </c>
      <c r="C1586" s="10">
        <v>1570489</v>
      </c>
      <c r="D1586" s="11"/>
      <c r="E1586" s="12" t="s">
        <v>37</v>
      </c>
      <c r="F1586" s="12" t="s">
        <v>6139</v>
      </c>
      <c r="G1586" s="12" t="s">
        <v>6140</v>
      </c>
      <c r="H1586" s="10">
        <v>946057</v>
      </c>
      <c r="I1586" s="12" t="s">
        <v>18</v>
      </c>
      <c r="J1586" s="11"/>
      <c r="K1586" s="12" t="s">
        <v>6141</v>
      </c>
      <c r="L1586" s="10">
        <v>511</v>
      </c>
      <c r="M1586" s="12" t="s">
        <v>6142</v>
      </c>
    </row>
    <row r="1587" spans="1:13" ht="20.149999999999999" customHeight="1">
      <c r="A1587" s="8" t="s">
        <v>14</v>
      </c>
      <c r="B1587" s="9">
        <v>1570645</v>
      </c>
      <c r="C1587" s="10">
        <v>1572045</v>
      </c>
      <c r="D1587" s="11"/>
      <c r="E1587" s="12" t="s">
        <v>37</v>
      </c>
      <c r="F1587" s="12" t="s">
        <v>6143</v>
      </c>
      <c r="G1587" s="12" t="s">
        <v>6144</v>
      </c>
      <c r="H1587" s="10">
        <v>946058</v>
      </c>
      <c r="I1587" s="12" t="s">
        <v>18</v>
      </c>
      <c r="J1587" s="11"/>
      <c r="K1587" s="12" t="s">
        <v>6145</v>
      </c>
      <c r="L1587" s="10">
        <v>466</v>
      </c>
      <c r="M1587" s="12" t="s">
        <v>6146</v>
      </c>
    </row>
    <row r="1588" spans="1:13" ht="20.149999999999999" customHeight="1">
      <c r="A1588" s="8" t="s">
        <v>14</v>
      </c>
      <c r="B1588" s="9">
        <v>1572407</v>
      </c>
      <c r="C1588" s="10">
        <v>1575202</v>
      </c>
      <c r="D1588" s="11"/>
      <c r="E1588" s="12" t="s">
        <v>37</v>
      </c>
      <c r="F1588" s="12" t="s">
        <v>6147</v>
      </c>
      <c r="G1588" s="12" t="s">
        <v>6148</v>
      </c>
      <c r="H1588" s="10">
        <v>946059</v>
      </c>
      <c r="I1588" s="12" t="s">
        <v>18</v>
      </c>
      <c r="J1588" s="11"/>
      <c r="K1588" s="12" t="s">
        <v>6149</v>
      </c>
      <c r="L1588" s="10">
        <v>931</v>
      </c>
      <c r="M1588" s="12" t="s">
        <v>6150</v>
      </c>
    </row>
    <row r="1589" spans="1:13" ht="20.149999999999999" customHeight="1">
      <c r="A1589" s="8" t="s">
        <v>14</v>
      </c>
      <c r="B1589" s="9">
        <v>1575247</v>
      </c>
      <c r="C1589" s="10">
        <v>1577619</v>
      </c>
      <c r="D1589" s="11"/>
      <c r="E1589" s="12" t="s">
        <v>37</v>
      </c>
      <c r="F1589" s="12" t="s">
        <v>6151</v>
      </c>
      <c r="G1589" s="12" t="s">
        <v>6152</v>
      </c>
      <c r="H1589" s="10">
        <v>945961</v>
      </c>
      <c r="I1589" s="12" t="s">
        <v>18</v>
      </c>
      <c r="J1589" s="11"/>
      <c r="K1589" s="12" t="s">
        <v>6153</v>
      </c>
      <c r="L1589" s="10">
        <v>790</v>
      </c>
      <c r="M1589" s="12" t="s">
        <v>6154</v>
      </c>
    </row>
    <row r="1590" spans="1:13" ht="20.149999999999999" customHeight="1">
      <c r="A1590" s="8" t="s">
        <v>14</v>
      </c>
      <c r="B1590" s="9">
        <v>1577657</v>
      </c>
      <c r="C1590" s="10">
        <v>1579342</v>
      </c>
      <c r="D1590" s="11"/>
      <c r="E1590" s="12" t="s">
        <v>37</v>
      </c>
      <c r="F1590" s="12" t="s">
        <v>6155</v>
      </c>
      <c r="G1590" s="12" t="s">
        <v>6156</v>
      </c>
      <c r="H1590" s="10">
        <v>945945</v>
      </c>
      <c r="I1590" s="12" t="s">
        <v>18</v>
      </c>
      <c r="J1590" s="11"/>
      <c r="K1590" s="12" t="s">
        <v>6157</v>
      </c>
      <c r="L1590" s="10">
        <v>561</v>
      </c>
      <c r="M1590" s="12" t="s">
        <v>6158</v>
      </c>
    </row>
    <row r="1591" spans="1:13" ht="20.149999999999999" customHeight="1">
      <c r="A1591" s="8" t="s">
        <v>14</v>
      </c>
      <c r="B1591" s="9">
        <v>1579545</v>
      </c>
      <c r="C1591" s="10">
        <v>1579667</v>
      </c>
      <c r="D1591" s="11"/>
      <c r="E1591" s="12" t="s">
        <v>15</v>
      </c>
      <c r="F1591" s="12" t="s">
        <v>6159</v>
      </c>
      <c r="G1591" s="12" t="s">
        <v>6160</v>
      </c>
      <c r="H1591" s="10">
        <v>38094959</v>
      </c>
      <c r="I1591" s="12" t="s">
        <v>18</v>
      </c>
      <c r="J1591" s="11"/>
      <c r="K1591" s="12" t="s">
        <v>6161</v>
      </c>
      <c r="L1591" s="10">
        <v>40</v>
      </c>
      <c r="M1591" s="12" t="s">
        <v>6162</v>
      </c>
    </row>
    <row r="1592" spans="1:13" ht="20.149999999999999" customHeight="1">
      <c r="A1592" s="8" t="s">
        <v>14</v>
      </c>
      <c r="B1592" s="9">
        <v>1579633</v>
      </c>
      <c r="C1592" s="10">
        <v>1580790</v>
      </c>
      <c r="D1592" s="11"/>
      <c r="E1592" s="12" t="s">
        <v>37</v>
      </c>
      <c r="F1592" s="12" t="s">
        <v>6163</v>
      </c>
      <c r="G1592" s="12" t="s">
        <v>6164</v>
      </c>
      <c r="H1592" s="10">
        <v>945981</v>
      </c>
      <c r="I1592" s="12" t="s">
        <v>18</v>
      </c>
      <c r="J1592" s="11"/>
      <c r="K1592" s="12" t="s">
        <v>6165</v>
      </c>
      <c r="L1592" s="10">
        <v>385</v>
      </c>
      <c r="M1592" s="12" t="s">
        <v>6166</v>
      </c>
    </row>
    <row r="1593" spans="1:13" ht="20.149999999999999" customHeight="1">
      <c r="A1593" s="8" t="s">
        <v>14</v>
      </c>
      <c r="B1593" s="9">
        <v>1580842</v>
      </c>
      <c r="C1593" s="10">
        <v>1582524</v>
      </c>
      <c r="D1593" s="11"/>
      <c r="E1593" s="12" t="s">
        <v>37</v>
      </c>
      <c r="F1593" s="12" t="s">
        <v>6167</v>
      </c>
      <c r="G1593" s="12" t="s">
        <v>6168</v>
      </c>
      <c r="H1593" s="10">
        <v>945957</v>
      </c>
      <c r="I1593" s="12" t="s">
        <v>18</v>
      </c>
      <c r="J1593" s="11"/>
      <c r="K1593" s="12" t="s">
        <v>6169</v>
      </c>
      <c r="L1593" s="10">
        <v>560</v>
      </c>
      <c r="M1593" s="12" t="s">
        <v>6170</v>
      </c>
    </row>
    <row r="1594" spans="1:13" ht="20.149999999999999" customHeight="1">
      <c r="A1594" s="8" t="s">
        <v>14</v>
      </c>
      <c r="B1594" s="9">
        <v>1582926</v>
      </c>
      <c r="C1594" s="10">
        <v>1583687</v>
      </c>
      <c r="D1594" s="11"/>
      <c r="E1594" s="12" t="s">
        <v>37</v>
      </c>
      <c r="F1594" s="12" t="s">
        <v>6171</v>
      </c>
      <c r="G1594" s="12" t="s">
        <v>6172</v>
      </c>
      <c r="H1594" s="10">
        <v>945922</v>
      </c>
      <c r="I1594" s="12" t="s">
        <v>18</v>
      </c>
      <c r="J1594" s="11"/>
      <c r="K1594" s="12" t="s">
        <v>6173</v>
      </c>
      <c r="L1594" s="10">
        <v>253</v>
      </c>
      <c r="M1594" s="12" t="s">
        <v>6174</v>
      </c>
    </row>
    <row r="1595" spans="1:13" ht="20.149999999999999" customHeight="1">
      <c r="A1595" s="8" t="s">
        <v>14</v>
      </c>
      <c r="B1595" s="9">
        <v>1583762</v>
      </c>
      <c r="C1595" s="10">
        <v>1583959</v>
      </c>
      <c r="D1595" s="11"/>
      <c r="E1595" s="12" t="s">
        <v>37</v>
      </c>
      <c r="F1595" s="12" t="s">
        <v>6175</v>
      </c>
      <c r="G1595" s="12" t="s">
        <v>6176</v>
      </c>
      <c r="H1595" s="10">
        <v>946061</v>
      </c>
      <c r="I1595" s="12" t="s">
        <v>18</v>
      </c>
      <c r="J1595" s="11"/>
      <c r="K1595" s="12" t="s">
        <v>6177</v>
      </c>
      <c r="L1595" s="10">
        <v>65</v>
      </c>
      <c r="M1595" s="12" t="s">
        <v>6178</v>
      </c>
    </row>
    <row r="1596" spans="1:13" ht="20.149999999999999" customHeight="1">
      <c r="A1596" s="8" t="s">
        <v>14</v>
      </c>
      <c r="B1596" s="9">
        <v>1584207</v>
      </c>
      <c r="C1596" s="10">
        <v>1586486</v>
      </c>
      <c r="D1596" s="11"/>
      <c r="E1596" s="12" t="s">
        <v>37</v>
      </c>
      <c r="F1596" s="12" t="s">
        <v>6179</v>
      </c>
      <c r="G1596" s="12" t="s">
        <v>6180</v>
      </c>
      <c r="H1596" s="10">
        <v>946055</v>
      </c>
      <c r="I1596" s="12" t="s">
        <v>18</v>
      </c>
      <c r="J1596" s="11"/>
      <c r="K1596" s="12" t="s">
        <v>6181</v>
      </c>
      <c r="L1596" s="10">
        <v>759</v>
      </c>
      <c r="M1596" s="12" t="s">
        <v>6182</v>
      </c>
    </row>
    <row r="1597" spans="1:13" ht="20.149999999999999" customHeight="1">
      <c r="A1597" s="8" t="s">
        <v>14</v>
      </c>
      <c r="B1597" s="9">
        <v>1586820</v>
      </c>
      <c r="C1597" s="10">
        <v>1587734</v>
      </c>
      <c r="D1597" s="11"/>
      <c r="E1597" s="12" t="s">
        <v>37</v>
      </c>
      <c r="F1597" s="12" t="s">
        <v>6183</v>
      </c>
      <c r="G1597" s="12" t="s">
        <v>6184</v>
      </c>
      <c r="H1597" s="10">
        <v>946050</v>
      </c>
      <c r="I1597" s="12" t="s">
        <v>18</v>
      </c>
      <c r="J1597" s="11"/>
      <c r="K1597" s="12" t="s">
        <v>6185</v>
      </c>
      <c r="L1597" s="10">
        <v>304</v>
      </c>
      <c r="M1597" s="12" t="s">
        <v>6186</v>
      </c>
    </row>
    <row r="1598" spans="1:13" ht="20.149999999999999" customHeight="1">
      <c r="A1598" s="8" t="s">
        <v>14</v>
      </c>
      <c r="B1598" s="9">
        <v>1587793</v>
      </c>
      <c r="C1598" s="10">
        <v>1588296</v>
      </c>
      <c r="D1598" s="11"/>
      <c r="E1598" s="12" t="s">
        <v>37</v>
      </c>
      <c r="F1598" s="12" t="s">
        <v>6187</v>
      </c>
      <c r="G1598" s="12" t="s">
        <v>6188</v>
      </c>
      <c r="H1598" s="10">
        <v>946049</v>
      </c>
      <c r="I1598" s="12" t="s">
        <v>18</v>
      </c>
      <c r="J1598" s="11"/>
      <c r="K1598" s="12" t="s">
        <v>6189</v>
      </c>
      <c r="L1598" s="10">
        <v>167</v>
      </c>
      <c r="M1598" s="12" t="s">
        <v>6190</v>
      </c>
    </row>
    <row r="1599" spans="1:13" ht="20.149999999999999" customHeight="1">
      <c r="A1599" s="8" t="s">
        <v>14</v>
      </c>
      <c r="B1599" s="9">
        <v>1588309</v>
      </c>
      <c r="C1599" s="10">
        <v>1588839</v>
      </c>
      <c r="D1599" s="11"/>
      <c r="E1599" s="12" t="s">
        <v>37</v>
      </c>
      <c r="F1599" s="12" t="s">
        <v>6191</v>
      </c>
      <c r="G1599" s="12" t="s">
        <v>6192</v>
      </c>
      <c r="H1599" s="10">
        <v>946047</v>
      </c>
      <c r="I1599" s="12" t="s">
        <v>18</v>
      </c>
      <c r="J1599" s="11"/>
      <c r="K1599" s="12" t="s">
        <v>6193</v>
      </c>
      <c r="L1599" s="10">
        <v>176</v>
      </c>
      <c r="M1599" s="12" t="s">
        <v>6194</v>
      </c>
    </row>
    <row r="1600" spans="1:13" ht="20.149999999999999" customHeight="1">
      <c r="A1600" s="8" t="s">
        <v>14</v>
      </c>
      <c r="B1600" s="9">
        <v>1588853</v>
      </c>
      <c r="C1600" s="10">
        <v>1590001</v>
      </c>
      <c r="D1600" s="11"/>
      <c r="E1600" s="12" t="s">
        <v>37</v>
      </c>
      <c r="F1600" s="12" t="s">
        <v>6195</v>
      </c>
      <c r="G1600" s="12" t="s">
        <v>6196</v>
      </c>
      <c r="H1600" s="10">
        <v>946042</v>
      </c>
      <c r="I1600" s="12" t="s">
        <v>18</v>
      </c>
      <c r="J1600" s="11"/>
      <c r="K1600" s="12" t="s">
        <v>6197</v>
      </c>
      <c r="L1600" s="10">
        <v>382</v>
      </c>
      <c r="M1600" s="12" t="s">
        <v>6198</v>
      </c>
    </row>
    <row r="1601" spans="1:13" ht="20.149999999999999" customHeight="1">
      <c r="A1601" s="8" t="s">
        <v>14</v>
      </c>
      <c r="B1601" s="9">
        <v>1590334</v>
      </c>
      <c r="C1601" s="10">
        <v>1590536</v>
      </c>
      <c r="D1601" s="11"/>
      <c r="E1601" s="12" t="s">
        <v>37</v>
      </c>
      <c r="F1601" s="12" t="s">
        <v>915</v>
      </c>
      <c r="G1601" s="12" t="s">
        <v>6199</v>
      </c>
      <c r="H1601" s="10">
        <v>946063</v>
      </c>
      <c r="I1601" s="12" t="s">
        <v>917</v>
      </c>
      <c r="J1601" s="11"/>
      <c r="K1601" s="11"/>
      <c r="L1601" s="11"/>
      <c r="M1601" s="12" t="s">
        <v>6200</v>
      </c>
    </row>
    <row r="1602" spans="1:13" ht="20.149999999999999" customHeight="1">
      <c r="A1602" s="8" t="s">
        <v>14</v>
      </c>
      <c r="B1602" s="9">
        <v>1590854</v>
      </c>
      <c r="C1602" s="10">
        <v>1592176</v>
      </c>
      <c r="D1602" s="11"/>
      <c r="E1602" s="12" t="s">
        <v>37</v>
      </c>
      <c r="F1602" s="12" t="s">
        <v>6201</v>
      </c>
      <c r="G1602" s="12" t="s">
        <v>6202</v>
      </c>
      <c r="H1602" s="10">
        <v>946064</v>
      </c>
      <c r="I1602" s="12" t="s">
        <v>18</v>
      </c>
      <c r="J1602" s="11"/>
      <c r="K1602" s="12" t="s">
        <v>6203</v>
      </c>
      <c r="L1602" s="10">
        <v>440</v>
      </c>
      <c r="M1602" s="12" t="s">
        <v>6204</v>
      </c>
    </row>
    <row r="1603" spans="1:13" ht="20.149999999999999" customHeight="1">
      <c r="A1603" s="8" t="s">
        <v>14</v>
      </c>
      <c r="B1603" s="9">
        <v>1592176</v>
      </c>
      <c r="C1603" s="10">
        <v>1592442</v>
      </c>
      <c r="D1603" s="11"/>
      <c r="E1603" s="12" t="s">
        <v>37</v>
      </c>
      <c r="F1603" s="12" t="s">
        <v>6205</v>
      </c>
      <c r="G1603" s="12" t="s">
        <v>6206</v>
      </c>
      <c r="H1603" s="10">
        <v>946065</v>
      </c>
      <c r="I1603" s="12" t="s">
        <v>18</v>
      </c>
      <c r="J1603" s="11"/>
      <c r="K1603" s="12" t="s">
        <v>6207</v>
      </c>
      <c r="L1603" s="10">
        <v>88</v>
      </c>
      <c r="M1603" s="12" t="s">
        <v>6208</v>
      </c>
    </row>
    <row r="1604" spans="1:13" ht="20.149999999999999" customHeight="1">
      <c r="A1604" s="8" t="s">
        <v>14</v>
      </c>
      <c r="B1604" s="9">
        <v>1592665</v>
      </c>
      <c r="C1604" s="10">
        <v>1598086</v>
      </c>
      <c r="D1604" s="11"/>
      <c r="E1604" s="12" t="s">
        <v>37</v>
      </c>
      <c r="F1604" s="12" t="s">
        <v>915</v>
      </c>
      <c r="G1604" s="12" t="s">
        <v>6209</v>
      </c>
      <c r="H1604" s="10">
        <v>7751623</v>
      </c>
      <c r="I1604" s="12" t="s">
        <v>917</v>
      </c>
      <c r="J1604" s="11"/>
      <c r="K1604" s="11"/>
      <c r="L1604" s="11"/>
      <c r="M1604" s="12" t="s">
        <v>6210</v>
      </c>
    </row>
    <row r="1605" spans="1:13" ht="20.149999999999999" customHeight="1">
      <c r="A1605" s="8" t="s">
        <v>14</v>
      </c>
      <c r="B1605" s="9">
        <v>1598617</v>
      </c>
      <c r="C1605" s="10">
        <v>1600209</v>
      </c>
      <c r="D1605" s="11"/>
      <c r="E1605" s="12" t="s">
        <v>37</v>
      </c>
      <c r="F1605" s="12" t="s">
        <v>6211</v>
      </c>
      <c r="G1605" s="12" t="s">
        <v>6212</v>
      </c>
      <c r="H1605" s="10">
        <v>946069</v>
      </c>
      <c r="I1605" s="12" t="s">
        <v>18</v>
      </c>
      <c r="J1605" s="11"/>
      <c r="K1605" s="12" t="s">
        <v>6213</v>
      </c>
      <c r="L1605" s="10">
        <v>530</v>
      </c>
      <c r="M1605" s="12" t="s">
        <v>6214</v>
      </c>
    </row>
    <row r="1606" spans="1:13" ht="20.149999999999999" customHeight="1">
      <c r="A1606" s="8" t="s">
        <v>14</v>
      </c>
      <c r="B1606" s="9">
        <v>1600288</v>
      </c>
      <c r="C1606" s="10">
        <v>1601241</v>
      </c>
      <c r="D1606" s="11"/>
      <c r="E1606" s="12" t="s">
        <v>37</v>
      </c>
      <c r="F1606" s="12" t="s">
        <v>6215</v>
      </c>
      <c r="G1606" s="12" t="s">
        <v>6216</v>
      </c>
      <c r="H1606" s="10">
        <v>946070</v>
      </c>
      <c r="I1606" s="12" t="s">
        <v>18</v>
      </c>
      <c r="J1606" s="11"/>
      <c r="K1606" s="12" t="s">
        <v>6217</v>
      </c>
      <c r="L1606" s="10">
        <v>317</v>
      </c>
      <c r="M1606" s="12" t="s">
        <v>6218</v>
      </c>
    </row>
    <row r="1607" spans="1:13" ht="20.149999999999999" customHeight="1">
      <c r="A1607" s="8" t="s">
        <v>14</v>
      </c>
      <c r="B1607" s="9">
        <v>1601490</v>
      </c>
      <c r="C1607" s="10">
        <v>1603025</v>
      </c>
      <c r="D1607" s="11"/>
      <c r="E1607" s="12" t="s">
        <v>15</v>
      </c>
      <c r="F1607" s="12" t="s">
        <v>6219</v>
      </c>
      <c r="G1607" s="12" t="s">
        <v>6220</v>
      </c>
      <c r="H1607" s="10">
        <v>945680</v>
      </c>
      <c r="I1607" s="12" t="s">
        <v>18</v>
      </c>
      <c r="J1607" s="11"/>
      <c r="K1607" s="12" t="s">
        <v>6221</v>
      </c>
      <c r="L1607" s="10">
        <v>511</v>
      </c>
      <c r="M1607" s="12" t="s">
        <v>6222</v>
      </c>
    </row>
    <row r="1608" spans="1:13" ht="20.149999999999999" customHeight="1">
      <c r="A1608" s="8" t="s">
        <v>14</v>
      </c>
      <c r="B1608" s="9">
        <v>1603019</v>
      </c>
      <c r="C1608" s="10">
        <v>1604047</v>
      </c>
      <c r="D1608" s="11"/>
      <c r="E1608" s="12" t="s">
        <v>15</v>
      </c>
      <c r="F1608" s="12" t="s">
        <v>6223</v>
      </c>
      <c r="G1608" s="12" t="s">
        <v>6224</v>
      </c>
      <c r="H1608" s="10">
        <v>946105</v>
      </c>
      <c r="I1608" s="12" t="s">
        <v>18</v>
      </c>
      <c r="J1608" s="11"/>
      <c r="K1608" s="12" t="s">
        <v>6225</v>
      </c>
      <c r="L1608" s="10">
        <v>342</v>
      </c>
      <c r="M1608" s="12" t="s">
        <v>6226</v>
      </c>
    </row>
    <row r="1609" spans="1:13" ht="20.149999999999999" customHeight="1">
      <c r="A1609" s="8" t="s">
        <v>14</v>
      </c>
      <c r="B1609" s="9">
        <v>1604047</v>
      </c>
      <c r="C1609" s="10">
        <v>1605039</v>
      </c>
      <c r="D1609" s="11"/>
      <c r="E1609" s="12" t="s">
        <v>15</v>
      </c>
      <c r="F1609" s="12" t="s">
        <v>6227</v>
      </c>
      <c r="G1609" s="12" t="s">
        <v>6228</v>
      </c>
      <c r="H1609" s="10">
        <v>946264</v>
      </c>
      <c r="I1609" s="12" t="s">
        <v>18</v>
      </c>
      <c r="J1609" s="11"/>
      <c r="K1609" s="12" t="s">
        <v>6229</v>
      </c>
      <c r="L1609" s="10">
        <v>330</v>
      </c>
      <c r="M1609" s="12" t="s">
        <v>6230</v>
      </c>
    </row>
    <row r="1610" spans="1:13" ht="20.149999999999999" customHeight="1">
      <c r="A1610" s="8" t="s">
        <v>14</v>
      </c>
      <c r="B1610" s="9">
        <v>1605051</v>
      </c>
      <c r="C1610" s="10">
        <v>1606073</v>
      </c>
      <c r="D1610" s="11"/>
      <c r="E1610" s="12" t="s">
        <v>15</v>
      </c>
      <c r="F1610" s="12" t="s">
        <v>6231</v>
      </c>
      <c r="G1610" s="12" t="s">
        <v>6232</v>
      </c>
      <c r="H1610" s="10">
        <v>945418</v>
      </c>
      <c r="I1610" s="12" t="s">
        <v>18</v>
      </c>
      <c r="J1610" s="11"/>
      <c r="K1610" s="12" t="s">
        <v>6233</v>
      </c>
      <c r="L1610" s="10">
        <v>340</v>
      </c>
      <c r="M1610" s="12" t="s">
        <v>6234</v>
      </c>
    </row>
    <row r="1611" spans="1:13" ht="20.149999999999999" customHeight="1">
      <c r="A1611" s="8" t="s">
        <v>14</v>
      </c>
      <c r="B1611" s="9">
        <v>1606100</v>
      </c>
      <c r="C1611" s="10">
        <v>1606975</v>
      </c>
      <c r="D1611" s="11"/>
      <c r="E1611" s="12" t="s">
        <v>15</v>
      </c>
      <c r="F1611" s="12" t="s">
        <v>6235</v>
      </c>
      <c r="G1611" s="12" t="s">
        <v>6236</v>
      </c>
      <c r="H1611" s="10">
        <v>946071</v>
      </c>
      <c r="I1611" s="12" t="s">
        <v>18</v>
      </c>
      <c r="J1611" s="11"/>
      <c r="K1611" s="12" t="s">
        <v>6237</v>
      </c>
      <c r="L1611" s="10">
        <v>291</v>
      </c>
      <c r="M1611" s="12" t="s">
        <v>6238</v>
      </c>
    </row>
    <row r="1612" spans="1:13" ht="20.149999999999999" customHeight="1">
      <c r="A1612" s="8" t="s">
        <v>14</v>
      </c>
      <c r="B1612" s="9">
        <v>1606999</v>
      </c>
      <c r="C1612" s="10">
        <v>1607289</v>
      </c>
      <c r="D1612" s="11"/>
      <c r="E1612" s="12" t="s">
        <v>15</v>
      </c>
      <c r="F1612" s="12" t="s">
        <v>6239</v>
      </c>
      <c r="G1612" s="12" t="s">
        <v>6240</v>
      </c>
      <c r="H1612" s="10">
        <v>946073</v>
      </c>
      <c r="I1612" s="12" t="s">
        <v>18</v>
      </c>
      <c r="J1612" s="11"/>
      <c r="K1612" s="12" t="s">
        <v>6241</v>
      </c>
      <c r="L1612" s="10">
        <v>96</v>
      </c>
      <c r="M1612" s="12" t="s">
        <v>6242</v>
      </c>
    </row>
    <row r="1613" spans="1:13" ht="20.149999999999999" customHeight="1">
      <c r="A1613" s="8" t="s">
        <v>14</v>
      </c>
      <c r="B1613" s="9">
        <v>1607346</v>
      </c>
      <c r="C1613" s="10">
        <v>1608104</v>
      </c>
      <c r="D1613" s="11"/>
      <c r="E1613" s="12" t="s">
        <v>15</v>
      </c>
      <c r="F1613" s="12" t="s">
        <v>6243</v>
      </c>
      <c r="G1613" s="12" t="s">
        <v>6244</v>
      </c>
      <c r="H1613" s="10">
        <v>946074</v>
      </c>
      <c r="I1613" s="12" t="s">
        <v>18</v>
      </c>
      <c r="J1613" s="11"/>
      <c r="K1613" s="12" t="s">
        <v>6245</v>
      </c>
      <c r="L1613" s="10">
        <v>252</v>
      </c>
      <c r="M1613" s="12" t="s">
        <v>6246</v>
      </c>
    </row>
    <row r="1614" spans="1:13" ht="20.149999999999999" customHeight="1">
      <c r="A1614" s="8" t="s">
        <v>14</v>
      </c>
      <c r="B1614" s="9">
        <v>1608108</v>
      </c>
      <c r="C1614" s="10">
        <v>1609022</v>
      </c>
      <c r="D1614" s="11"/>
      <c r="E1614" s="12" t="s">
        <v>37</v>
      </c>
      <c r="F1614" s="12" t="s">
        <v>6247</v>
      </c>
      <c r="G1614" s="12" t="s">
        <v>6248</v>
      </c>
      <c r="H1614" s="10">
        <v>946188</v>
      </c>
      <c r="I1614" s="12" t="s">
        <v>18</v>
      </c>
      <c r="J1614" s="11"/>
      <c r="K1614" s="12" t="s">
        <v>6249</v>
      </c>
      <c r="L1614" s="10">
        <v>304</v>
      </c>
      <c r="M1614" s="12" t="s">
        <v>6250</v>
      </c>
    </row>
    <row r="1615" spans="1:13" ht="20.149999999999999" customHeight="1">
      <c r="A1615" s="8" t="s">
        <v>14</v>
      </c>
      <c r="B1615" s="9">
        <v>1609229</v>
      </c>
      <c r="C1615" s="10">
        <v>1610680</v>
      </c>
      <c r="D1615" s="11"/>
      <c r="E1615" s="12" t="s">
        <v>37</v>
      </c>
      <c r="F1615" s="12" t="s">
        <v>6251</v>
      </c>
      <c r="G1615" s="12" t="s">
        <v>6252</v>
      </c>
      <c r="H1615" s="10">
        <v>945542</v>
      </c>
      <c r="I1615" s="12" t="s">
        <v>18</v>
      </c>
      <c r="J1615" s="11"/>
      <c r="K1615" s="12" t="s">
        <v>6253</v>
      </c>
      <c r="L1615" s="10">
        <v>483</v>
      </c>
      <c r="M1615" s="12" t="s">
        <v>6254</v>
      </c>
    </row>
    <row r="1616" spans="1:13" ht="20.149999999999999" customHeight="1">
      <c r="A1616" s="8" t="s">
        <v>14</v>
      </c>
      <c r="B1616" s="9">
        <v>1610907</v>
      </c>
      <c r="C1616" s="10">
        <v>1611854</v>
      </c>
      <c r="D1616" s="11"/>
      <c r="E1616" s="12" t="s">
        <v>37</v>
      </c>
      <c r="F1616" s="12" t="s">
        <v>6255</v>
      </c>
      <c r="G1616" s="12" t="s">
        <v>6256</v>
      </c>
      <c r="H1616" s="10">
        <v>947422</v>
      </c>
      <c r="I1616" s="12" t="s">
        <v>18</v>
      </c>
      <c r="J1616" s="11"/>
      <c r="K1616" s="12" t="s">
        <v>6257</v>
      </c>
      <c r="L1616" s="10">
        <v>315</v>
      </c>
      <c r="M1616" s="12" t="s">
        <v>6258</v>
      </c>
    </row>
    <row r="1617" spans="1:13" ht="20.149999999999999" customHeight="1">
      <c r="A1617" s="8" t="s">
        <v>14</v>
      </c>
      <c r="B1617" s="9">
        <v>1611966</v>
      </c>
      <c r="C1617" s="10">
        <v>1612325</v>
      </c>
      <c r="D1617" s="11"/>
      <c r="E1617" s="12" t="s">
        <v>37</v>
      </c>
      <c r="F1617" s="12" t="s">
        <v>6259</v>
      </c>
      <c r="G1617" s="12" t="s">
        <v>6260</v>
      </c>
      <c r="H1617" s="10">
        <v>946171</v>
      </c>
      <c r="I1617" s="12" t="s">
        <v>18</v>
      </c>
      <c r="J1617" s="11"/>
      <c r="K1617" s="12" t="s">
        <v>6261</v>
      </c>
      <c r="L1617" s="10">
        <v>119</v>
      </c>
      <c r="M1617" s="12" t="s">
        <v>6262</v>
      </c>
    </row>
    <row r="1618" spans="1:13" ht="20.149999999999999" customHeight="1">
      <c r="A1618" s="8" t="s">
        <v>14</v>
      </c>
      <c r="B1618" s="9">
        <v>1612325</v>
      </c>
      <c r="C1618" s="10">
        <v>1613251</v>
      </c>
      <c r="D1618" s="11"/>
      <c r="E1618" s="12" t="s">
        <v>37</v>
      </c>
      <c r="F1618" s="12" t="s">
        <v>6263</v>
      </c>
      <c r="G1618" s="12" t="s">
        <v>6264</v>
      </c>
      <c r="H1618" s="10">
        <v>944973</v>
      </c>
      <c r="I1618" s="12" t="s">
        <v>18</v>
      </c>
      <c r="J1618" s="11"/>
      <c r="K1618" s="12" t="s">
        <v>6265</v>
      </c>
      <c r="L1618" s="10">
        <v>308</v>
      </c>
      <c r="M1618" s="12" t="s">
        <v>6266</v>
      </c>
    </row>
    <row r="1619" spans="1:13" ht="20.149999999999999" customHeight="1">
      <c r="A1619" s="8" t="s">
        <v>14</v>
      </c>
      <c r="B1619" s="9">
        <v>1613315</v>
      </c>
      <c r="C1619" s="10">
        <v>1614703</v>
      </c>
      <c r="D1619" s="11"/>
      <c r="E1619" s="12" t="s">
        <v>37</v>
      </c>
      <c r="F1619" s="12" t="s">
        <v>6267</v>
      </c>
      <c r="G1619" s="12" t="s">
        <v>6268</v>
      </c>
      <c r="H1619" s="10">
        <v>947440</v>
      </c>
      <c r="I1619" s="12" t="s">
        <v>18</v>
      </c>
      <c r="J1619" s="11"/>
      <c r="K1619" s="12" t="s">
        <v>6269</v>
      </c>
      <c r="L1619" s="10">
        <v>462</v>
      </c>
      <c r="M1619" s="12" t="s">
        <v>6270</v>
      </c>
    </row>
    <row r="1620" spans="1:13" ht="20.149999999999999" customHeight="1">
      <c r="A1620" s="8" t="s">
        <v>14</v>
      </c>
      <c r="B1620" s="9">
        <v>1614804</v>
      </c>
      <c r="C1620" s="10">
        <v>1615685</v>
      </c>
      <c r="D1620" s="11"/>
      <c r="E1620" s="12" t="s">
        <v>15</v>
      </c>
      <c r="F1620" s="12" t="s">
        <v>6271</v>
      </c>
      <c r="G1620" s="12" t="s">
        <v>6272</v>
      </c>
      <c r="H1620" s="10">
        <v>946079</v>
      </c>
      <c r="I1620" s="12" t="s">
        <v>18</v>
      </c>
      <c r="J1620" s="11"/>
      <c r="K1620" s="12" t="s">
        <v>6273</v>
      </c>
      <c r="L1620" s="10">
        <v>293</v>
      </c>
      <c r="M1620" s="12" t="s">
        <v>6274</v>
      </c>
    </row>
    <row r="1621" spans="1:13" ht="20.149999999999999" customHeight="1">
      <c r="A1621" s="8" t="s">
        <v>14</v>
      </c>
      <c r="B1621" s="9">
        <v>1615763</v>
      </c>
      <c r="C1621" s="10">
        <v>1616878</v>
      </c>
      <c r="D1621" s="11"/>
      <c r="E1621" s="12" t="s">
        <v>15</v>
      </c>
      <c r="F1621" s="12" t="s">
        <v>6275</v>
      </c>
      <c r="G1621" s="12" t="s">
        <v>6276</v>
      </c>
      <c r="H1621" s="10">
        <v>946080</v>
      </c>
      <c r="I1621" s="12" t="s">
        <v>18</v>
      </c>
      <c r="J1621" s="11"/>
      <c r="K1621" s="12" t="s">
        <v>6277</v>
      </c>
      <c r="L1621" s="10">
        <v>371</v>
      </c>
      <c r="M1621" s="12" t="s">
        <v>6278</v>
      </c>
    </row>
    <row r="1622" spans="1:13" ht="20.149999999999999" customHeight="1">
      <c r="A1622" s="8" t="s">
        <v>14</v>
      </c>
      <c r="B1622" s="9">
        <v>1617028</v>
      </c>
      <c r="C1622" s="10">
        <v>1618218</v>
      </c>
      <c r="D1622" s="11"/>
      <c r="E1622" s="12" t="s">
        <v>15</v>
      </c>
      <c r="F1622" s="12" t="s">
        <v>6279</v>
      </c>
      <c r="G1622" s="12" t="s">
        <v>6280</v>
      </c>
      <c r="H1622" s="10">
        <v>947218</v>
      </c>
      <c r="I1622" s="12" t="s">
        <v>18</v>
      </c>
      <c r="J1622" s="11"/>
      <c r="K1622" s="12" t="s">
        <v>6281</v>
      </c>
      <c r="L1622" s="10">
        <v>396</v>
      </c>
      <c r="M1622" s="12" t="s">
        <v>6282</v>
      </c>
    </row>
    <row r="1623" spans="1:13" ht="20.149999999999999" customHeight="1">
      <c r="A1623" s="8" t="s">
        <v>14</v>
      </c>
      <c r="B1623" s="9">
        <v>1618243</v>
      </c>
      <c r="C1623" s="10">
        <v>1618908</v>
      </c>
      <c r="D1623" s="11"/>
      <c r="E1623" s="12" t="s">
        <v>37</v>
      </c>
      <c r="F1623" s="12" t="s">
        <v>6283</v>
      </c>
      <c r="G1623" s="12" t="s">
        <v>6284</v>
      </c>
      <c r="H1623" s="10">
        <v>947132</v>
      </c>
      <c r="I1623" s="12" t="s">
        <v>18</v>
      </c>
      <c r="J1623" s="11"/>
      <c r="K1623" s="12" t="s">
        <v>6285</v>
      </c>
      <c r="L1623" s="10">
        <v>221</v>
      </c>
      <c r="M1623" s="12" t="s">
        <v>6286</v>
      </c>
    </row>
    <row r="1624" spans="1:13" ht="20.149999999999999" customHeight="1">
      <c r="A1624" s="8" t="s">
        <v>14</v>
      </c>
      <c r="B1624" s="9">
        <v>1619120</v>
      </c>
      <c r="C1624" s="10">
        <v>1619554</v>
      </c>
      <c r="D1624" s="11"/>
      <c r="E1624" s="12" t="s">
        <v>15</v>
      </c>
      <c r="F1624" s="12" t="s">
        <v>6287</v>
      </c>
      <c r="G1624" s="12" t="s">
        <v>6288</v>
      </c>
      <c r="H1624" s="10">
        <v>945825</v>
      </c>
      <c r="I1624" s="12" t="s">
        <v>18</v>
      </c>
      <c r="J1624" s="11"/>
      <c r="K1624" s="12" t="s">
        <v>6289</v>
      </c>
      <c r="L1624" s="10">
        <v>144</v>
      </c>
      <c r="M1624" s="12" t="s">
        <v>6290</v>
      </c>
    </row>
    <row r="1625" spans="1:13" ht="20.149999999999999" customHeight="1">
      <c r="A1625" s="8" t="s">
        <v>14</v>
      </c>
      <c r="B1625" s="9">
        <v>1619574</v>
      </c>
      <c r="C1625" s="10">
        <v>1619957</v>
      </c>
      <c r="D1625" s="11"/>
      <c r="E1625" s="12" t="s">
        <v>15</v>
      </c>
      <c r="F1625" s="12" t="s">
        <v>6291</v>
      </c>
      <c r="G1625" s="12" t="s">
        <v>6292</v>
      </c>
      <c r="H1625" s="10">
        <v>947613</v>
      </c>
      <c r="I1625" s="12" t="s">
        <v>18</v>
      </c>
      <c r="J1625" s="11"/>
      <c r="K1625" s="12" t="s">
        <v>6293</v>
      </c>
      <c r="L1625" s="10">
        <v>127</v>
      </c>
      <c r="M1625" s="12" t="s">
        <v>6294</v>
      </c>
    </row>
    <row r="1626" spans="1:13" ht="20.149999999999999" customHeight="1">
      <c r="A1626" s="8" t="s">
        <v>14</v>
      </c>
      <c r="B1626" s="9">
        <v>1619989</v>
      </c>
      <c r="C1626" s="10">
        <v>1620207</v>
      </c>
      <c r="D1626" s="11"/>
      <c r="E1626" s="12" t="s">
        <v>15</v>
      </c>
      <c r="F1626" s="12" t="s">
        <v>6295</v>
      </c>
      <c r="G1626" s="12" t="s">
        <v>6296</v>
      </c>
      <c r="H1626" s="10">
        <v>946184</v>
      </c>
      <c r="I1626" s="12" t="s">
        <v>18</v>
      </c>
      <c r="J1626" s="11"/>
      <c r="K1626" s="12" t="s">
        <v>6297</v>
      </c>
      <c r="L1626" s="10">
        <v>72</v>
      </c>
      <c r="M1626" s="12" t="s">
        <v>6298</v>
      </c>
    </row>
    <row r="1627" spans="1:13" ht="20.149999999999999" customHeight="1">
      <c r="A1627" s="8" t="s">
        <v>14</v>
      </c>
      <c r="B1627" s="9">
        <v>1620238</v>
      </c>
      <c r="C1627" s="10">
        <v>1621137</v>
      </c>
      <c r="D1627" s="11"/>
      <c r="E1627" s="12" t="s">
        <v>37</v>
      </c>
      <c r="F1627" s="12" t="s">
        <v>6299</v>
      </c>
      <c r="G1627" s="12" t="s">
        <v>6300</v>
      </c>
      <c r="H1627" s="10">
        <v>946081</v>
      </c>
      <c r="I1627" s="12" t="s">
        <v>18</v>
      </c>
      <c r="J1627" s="11"/>
      <c r="K1627" s="12" t="s">
        <v>6301</v>
      </c>
      <c r="L1627" s="10">
        <v>299</v>
      </c>
      <c r="M1627" s="12" t="s">
        <v>6302</v>
      </c>
    </row>
    <row r="1628" spans="1:13" ht="20.149999999999999" customHeight="1">
      <c r="A1628" s="8" t="s">
        <v>14</v>
      </c>
      <c r="B1628" s="9">
        <v>1621332</v>
      </c>
      <c r="C1628" s="10">
        <v>1622519</v>
      </c>
      <c r="D1628" s="11"/>
      <c r="E1628" s="12" t="s">
        <v>15</v>
      </c>
      <c r="F1628" s="12" t="s">
        <v>6303</v>
      </c>
      <c r="G1628" s="12" t="s">
        <v>6304</v>
      </c>
      <c r="H1628" s="10">
        <v>946083</v>
      </c>
      <c r="I1628" s="12" t="s">
        <v>18</v>
      </c>
      <c r="J1628" s="11"/>
      <c r="K1628" s="12" t="s">
        <v>6305</v>
      </c>
      <c r="L1628" s="10">
        <v>395</v>
      </c>
      <c r="M1628" s="12" t="s">
        <v>6306</v>
      </c>
    </row>
    <row r="1629" spans="1:13" ht="20.149999999999999" customHeight="1">
      <c r="A1629" s="8" t="s">
        <v>14</v>
      </c>
      <c r="B1629" s="9">
        <v>1622646</v>
      </c>
      <c r="C1629" s="10">
        <v>1622741</v>
      </c>
      <c r="D1629" s="11"/>
      <c r="E1629" s="12" t="s">
        <v>15</v>
      </c>
      <c r="F1629" s="12" t="s">
        <v>6307</v>
      </c>
      <c r="G1629" s="12" t="s">
        <v>6308</v>
      </c>
      <c r="H1629" s="10">
        <v>5061497</v>
      </c>
      <c r="I1629" s="12" t="s">
        <v>18</v>
      </c>
      <c r="J1629" s="11"/>
      <c r="K1629" s="12" t="s">
        <v>6309</v>
      </c>
      <c r="L1629" s="10">
        <v>31</v>
      </c>
      <c r="M1629" s="12" t="s">
        <v>6310</v>
      </c>
    </row>
    <row r="1630" spans="1:13" ht="20.149999999999999" customHeight="1">
      <c r="A1630" s="8" t="s">
        <v>14</v>
      </c>
      <c r="B1630" s="9">
        <v>1622741</v>
      </c>
      <c r="C1630" s="10">
        <v>1622845</v>
      </c>
      <c r="D1630" s="11"/>
      <c r="E1630" s="12" t="s">
        <v>15</v>
      </c>
      <c r="F1630" s="12" t="s">
        <v>6311</v>
      </c>
      <c r="G1630" s="12" t="s">
        <v>6312</v>
      </c>
      <c r="H1630" s="10">
        <v>63925636</v>
      </c>
      <c r="I1630" s="12" t="s">
        <v>18</v>
      </c>
      <c r="J1630" s="11"/>
      <c r="K1630" s="12" t="s">
        <v>6313</v>
      </c>
      <c r="L1630" s="10">
        <v>34</v>
      </c>
      <c r="M1630" s="12" t="s">
        <v>6314</v>
      </c>
    </row>
    <row r="1631" spans="1:13" ht="20.149999999999999" customHeight="1">
      <c r="A1631" s="8" t="s">
        <v>14</v>
      </c>
      <c r="B1631" s="9">
        <v>1622817</v>
      </c>
      <c r="C1631" s="10">
        <v>1622914</v>
      </c>
      <c r="D1631" s="11"/>
      <c r="E1631" s="12" t="s">
        <v>37</v>
      </c>
      <c r="F1631" s="12" t="s">
        <v>6315</v>
      </c>
      <c r="G1631" s="12" t="s">
        <v>6316</v>
      </c>
      <c r="H1631" s="10">
        <v>8764967</v>
      </c>
      <c r="I1631" s="12" t="s">
        <v>92</v>
      </c>
      <c r="J1631" s="11"/>
      <c r="K1631" s="11"/>
      <c r="L1631" s="11"/>
      <c r="M1631" s="12" t="s">
        <v>6317</v>
      </c>
    </row>
    <row r="1632" spans="1:13" ht="20.149999999999999" customHeight="1">
      <c r="A1632" s="8" t="s">
        <v>14</v>
      </c>
      <c r="B1632" s="9">
        <v>1622960</v>
      </c>
      <c r="C1632" s="10">
        <v>1623850</v>
      </c>
      <c r="D1632" s="11"/>
      <c r="E1632" s="12" t="s">
        <v>37</v>
      </c>
      <c r="F1632" s="12" t="s">
        <v>6318</v>
      </c>
      <c r="G1632" s="12" t="s">
        <v>6319</v>
      </c>
      <c r="H1632" s="10">
        <v>946075</v>
      </c>
      <c r="I1632" s="12" t="s">
        <v>18</v>
      </c>
      <c r="J1632" s="11"/>
      <c r="K1632" s="12" t="s">
        <v>6320</v>
      </c>
      <c r="L1632" s="10">
        <v>296</v>
      </c>
      <c r="M1632" s="12" t="s">
        <v>6321</v>
      </c>
    </row>
    <row r="1633" spans="1:13" ht="20.149999999999999" customHeight="1">
      <c r="A1633" s="8" t="s">
        <v>14</v>
      </c>
      <c r="B1633" s="9">
        <v>1624105</v>
      </c>
      <c r="C1633" s="10">
        <v>1624497</v>
      </c>
      <c r="D1633" s="11"/>
      <c r="E1633" s="12" t="s">
        <v>37</v>
      </c>
      <c r="F1633" s="12" t="s">
        <v>6322</v>
      </c>
      <c r="G1633" s="12" t="s">
        <v>6323</v>
      </c>
      <c r="H1633" s="10">
        <v>946068</v>
      </c>
      <c r="I1633" s="12" t="s">
        <v>18</v>
      </c>
      <c r="J1633" s="11"/>
      <c r="K1633" s="12" t="s">
        <v>6324</v>
      </c>
      <c r="L1633" s="10">
        <v>130</v>
      </c>
      <c r="M1633" s="12" t="s">
        <v>6325</v>
      </c>
    </row>
    <row r="1634" spans="1:13" ht="20.149999999999999" customHeight="1">
      <c r="A1634" s="8" t="s">
        <v>14</v>
      </c>
      <c r="B1634" s="9">
        <v>1624773</v>
      </c>
      <c r="C1634" s="10">
        <v>1625291</v>
      </c>
      <c r="D1634" s="11"/>
      <c r="E1634" s="12" t="s">
        <v>15</v>
      </c>
      <c r="F1634" s="12" t="s">
        <v>6326</v>
      </c>
      <c r="G1634" s="12" t="s">
        <v>6327</v>
      </c>
      <c r="H1634" s="10">
        <v>946067</v>
      </c>
      <c r="I1634" s="12" t="s">
        <v>18</v>
      </c>
      <c r="J1634" s="11"/>
      <c r="K1634" s="12" t="s">
        <v>6328</v>
      </c>
      <c r="L1634" s="10">
        <v>172</v>
      </c>
      <c r="M1634" s="12" t="s">
        <v>6329</v>
      </c>
    </row>
    <row r="1635" spans="1:13" ht="20.149999999999999" customHeight="1">
      <c r="A1635" s="8" t="s">
        <v>14</v>
      </c>
      <c r="B1635" s="9">
        <v>1625335</v>
      </c>
      <c r="C1635" s="10">
        <v>1627380</v>
      </c>
      <c r="D1635" s="11"/>
      <c r="E1635" s="12" t="s">
        <v>37</v>
      </c>
      <c r="F1635" s="12" t="s">
        <v>6330</v>
      </c>
      <c r="G1635" s="12" t="s">
        <v>6331</v>
      </c>
      <c r="H1635" s="10">
        <v>946084</v>
      </c>
      <c r="I1635" s="12" t="s">
        <v>18</v>
      </c>
      <c r="J1635" s="11"/>
      <c r="K1635" s="12" t="s">
        <v>6332</v>
      </c>
      <c r="L1635" s="10">
        <v>681</v>
      </c>
      <c r="M1635" s="12" t="s">
        <v>6333</v>
      </c>
    </row>
    <row r="1636" spans="1:13" ht="20.149999999999999" customHeight="1">
      <c r="A1636" s="8" t="s">
        <v>14</v>
      </c>
      <c r="B1636" s="9">
        <v>1627517</v>
      </c>
      <c r="C1636" s="10">
        <v>1628263</v>
      </c>
      <c r="D1636" s="11"/>
      <c r="E1636" s="12" t="s">
        <v>15</v>
      </c>
      <c r="F1636" s="12" t="s">
        <v>6334</v>
      </c>
      <c r="G1636" s="12" t="s">
        <v>6335</v>
      </c>
      <c r="H1636" s="10">
        <v>946085</v>
      </c>
      <c r="I1636" s="12" t="s">
        <v>18</v>
      </c>
      <c r="J1636" s="11"/>
      <c r="K1636" s="12" t="s">
        <v>6336</v>
      </c>
      <c r="L1636" s="10">
        <v>248</v>
      </c>
      <c r="M1636" s="12" t="s">
        <v>6337</v>
      </c>
    </row>
    <row r="1637" spans="1:13" ht="20.149999999999999" customHeight="1">
      <c r="A1637" s="8" t="s">
        <v>14</v>
      </c>
      <c r="B1637" s="9">
        <v>1628352</v>
      </c>
      <c r="C1637" s="10">
        <v>1629038</v>
      </c>
      <c r="D1637" s="11"/>
      <c r="E1637" s="12" t="s">
        <v>15</v>
      </c>
      <c r="F1637" s="12" t="s">
        <v>6338</v>
      </c>
      <c r="G1637" s="12" t="s">
        <v>6339</v>
      </c>
      <c r="H1637" s="10">
        <v>946087</v>
      </c>
      <c r="I1637" s="12" t="s">
        <v>18</v>
      </c>
      <c r="J1637" s="11"/>
      <c r="K1637" s="12" t="s">
        <v>6340</v>
      </c>
      <c r="L1637" s="10">
        <v>228</v>
      </c>
      <c r="M1637" s="12" t="s">
        <v>6341</v>
      </c>
    </row>
    <row r="1638" spans="1:13" ht="20.149999999999999" customHeight="1">
      <c r="A1638" s="8" t="s">
        <v>14</v>
      </c>
      <c r="B1638" s="9">
        <v>1629215</v>
      </c>
      <c r="C1638" s="10">
        <v>1629418</v>
      </c>
      <c r="D1638" s="11"/>
      <c r="E1638" s="12" t="s">
        <v>15</v>
      </c>
      <c r="F1638" s="12" t="s">
        <v>6342</v>
      </c>
      <c r="G1638" s="12" t="s">
        <v>6343</v>
      </c>
      <c r="H1638" s="10">
        <v>948796</v>
      </c>
      <c r="I1638" s="12" t="s">
        <v>18</v>
      </c>
      <c r="J1638" s="11"/>
      <c r="K1638" s="12" t="s">
        <v>6344</v>
      </c>
      <c r="L1638" s="10">
        <v>67</v>
      </c>
      <c r="M1638" s="12" t="s">
        <v>6345</v>
      </c>
    </row>
    <row r="1639" spans="1:13" ht="20.149999999999999" customHeight="1">
      <c r="A1639" s="8" t="s">
        <v>14</v>
      </c>
      <c r="B1639" s="9">
        <v>1629453</v>
      </c>
      <c r="C1639" s="10">
        <v>1630913</v>
      </c>
      <c r="D1639" s="11"/>
      <c r="E1639" s="12" t="s">
        <v>37</v>
      </c>
      <c r="F1639" s="12" t="s">
        <v>6346</v>
      </c>
      <c r="G1639" s="12" t="s">
        <v>6347</v>
      </c>
      <c r="H1639" s="10">
        <v>945861</v>
      </c>
      <c r="I1639" s="12" t="s">
        <v>18</v>
      </c>
      <c r="J1639" s="11"/>
      <c r="K1639" s="12" t="s">
        <v>6348</v>
      </c>
      <c r="L1639" s="10">
        <v>486</v>
      </c>
      <c r="M1639" s="12" t="s">
        <v>6349</v>
      </c>
    </row>
    <row r="1640" spans="1:13" ht="20.149999999999999" customHeight="1">
      <c r="A1640" s="8" t="s">
        <v>14</v>
      </c>
      <c r="B1640" s="9">
        <v>1631002</v>
      </c>
      <c r="C1640" s="10">
        <v>1632285</v>
      </c>
      <c r="D1640" s="11"/>
      <c r="E1640" s="12" t="s">
        <v>37</v>
      </c>
      <c r="F1640" s="12" t="s">
        <v>6350</v>
      </c>
      <c r="G1640" s="12" t="s">
        <v>6351</v>
      </c>
      <c r="H1640" s="10">
        <v>38094960</v>
      </c>
      <c r="I1640" s="12" t="s">
        <v>18</v>
      </c>
      <c r="J1640" s="11"/>
      <c r="K1640" s="12" t="s">
        <v>6352</v>
      </c>
      <c r="L1640" s="10">
        <v>427</v>
      </c>
      <c r="M1640" s="12" t="s">
        <v>6353</v>
      </c>
    </row>
    <row r="1641" spans="1:13" ht="20.149999999999999" customHeight="1">
      <c r="A1641" s="8" t="s">
        <v>14</v>
      </c>
      <c r="B1641" s="9">
        <v>1632890</v>
      </c>
      <c r="C1641" s="10">
        <v>1633003</v>
      </c>
      <c r="D1641" s="11"/>
      <c r="E1641" s="12" t="s">
        <v>15</v>
      </c>
      <c r="F1641" s="12" t="s">
        <v>6354</v>
      </c>
      <c r="G1641" s="12" t="s">
        <v>6355</v>
      </c>
      <c r="H1641" s="10">
        <v>38094961</v>
      </c>
      <c r="I1641" s="12" t="s">
        <v>18</v>
      </c>
      <c r="J1641" s="11"/>
      <c r="K1641" s="12" t="s">
        <v>6356</v>
      </c>
      <c r="L1641" s="10">
        <v>37</v>
      </c>
      <c r="M1641" s="12" t="s">
        <v>6357</v>
      </c>
    </row>
    <row r="1642" spans="1:13" ht="20.149999999999999" customHeight="1">
      <c r="A1642" s="8" t="s">
        <v>14</v>
      </c>
      <c r="B1642" s="9">
        <v>1633072</v>
      </c>
      <c r="C1642" s="10">
        <v>1633305</v>
      </c>
      <c r="D1642" s="11"/>
      <c r="E1642" s="12" t="s">
        <v>15</v>
      </c>
      <c r="F1642" s="12" t="s">
        <v>6358</v>
      </c>
      <c r="G1642" s="12" t="s">
        <v>6359</v>
      </c>
      <c r="H1642" s="10">
        <v>947451</v>
      </c>
      <c r="I1642" s="12" t="s">
        <v>18</v>
      </c>
      <c r="J1642" s="11"/>
      <c r="K1642" s="12" t="s">
        <v>6360</v>
      </c>
      <c r="L1642" s="10">
        <v>77</v>
      </c>
      <c r="M1642" s="12" t="s">
        <v>6361</v>
      </c>
    </row>
    <row r="1643" spans="1:13" ht="20.149999999999999" customHeight="1">
      <c r="A1643" s="8" t="s">
        <v>14</v>
      </c>
      <c r="B1643" s="9">
        <v>1633622</v>
      </c>
      <c r="C1643" s="10">
        <v>1634212</v>
      </c>
      <c r="D1643" s="11"/>
      <c r="E1643" s="12" t="s">
        <v>15</v>
      </c>
      <c r="F1643" s="12" t="s">
        <v>6362</v>
      </c>
      <c r="G1643" s="12" t="s">
        <v>6363</v>
      </c>
      <c r="H1643" s="10">
        <v>946088</v>
      </c>
      <c r="I1643" s="12" t="s">
        <v>18</v>
      </c>
      <c r="J1643" s="11"/>
      <c r="K1643" s="12" t="s">
        <v>6364</v>
      </c>
      <c r="L1643" s="10">
        <v>196</v>
      </c>
      <c r="M1643" s="12" t="s">
        <v>6365</v>
      </c>
    </row>
    <row r="1644" spans="1:13" ht="20.149999999999999" customHeight="1">
      <c r="A1644" s="8" t="s">
        <v>14</v>
      </c>
      <c r="B1644" s="9">
        <v>1634310</v>
      </c>
      <c r="C1644" s="10">
        <v>1634885</v>
      </c>
      <c r="D1644" s="11"/>
      <c r="E1644" s="12" t="s">
        <v>37</v>
      </c>
      <c r="F1644" s="12" t="s">
        <v>6366</v>
      </c>
      <c r="G1644" s="12" t="s">
        <v>6367</v>
      </c>
      <c r="H1644" s="10">
        <v>946060</v>
      </c>
      <c r="I1644" s="12" t="s">
        <v>18</v>
      </c>
      <c r="J1644" s="11"/>
      <c r="K1644" s="12" t="s">
        <v>6368</v>
      </c>
      <c r="L1644" s="10">
        <v>191</v>
      </c>
      <c r="M1644" s="12" t="s">
        <v>6369</v>
      </c>
    </row>
    <row r="1645" spans="1:13" ht="20.149999999999999" customHeight="1">
      <c r="A1645" s="8" t="s">
        <v>14</v>
      </c>
      <c r="B1645" s="9">
        <v>1634885</v>
      </c>
      <c r="C1645" s="10">
        <v>1635847</v>
      </c>
      <c r="D1645" s="11"/>
      <c r="E1645" s="12" t="s">
        <v>37</v>
      </c>
      <c r="F1645" s="12" t="s">
        <v>6370</v>
      </c>
      <c r="G1645" s="12" t="s">
        <v>6371</v>
      </c>
      <c r="H1645" s="10">
        <v>946098</v>
      </c>
      <c r="I1645" s="12" t="s">
        <v>18</v>
      </c>
      <c r="J1645" s="11"/>
      <c r="K1645" s="12" t="s">
        <v>6372</v>
      </c>
      <c r="L1645" s="10">
        <v>320</v>
      </c>
      <c r="M1645" s="12" t="s">
        <v>6373</v>
      </c>
    </row>
    <row r="1646" spans="1:13" ht="20.149999999999999" customHeight="1">
      <c r="A1646" s="8" t="s">
        <v>14</v>
      </c>
      <c r="B1646" s="9">
        <v>1635798</v>
      </c>
      <c r="C1646" s="10">
        <v>1636367</v>
      </c>
      <c r="D1646" s="11"/>
      <c r="E1646" s="12" t="s">
        <v>37</v>
      </c>
      <c r="F1646" s="12" t="s">
        <v>6374</v>
      </c>
      <c r="G1646" s="12" t="s">
        <v>6375</v>
      </c>
      <c r="H1646" s="10">
        <v>946021</v>
      </c>
      <c r="I1646" s="12" t="s">
        <v>18</v>
      </c>
      <c r="J1646" s="11"/>
      <c r="K1646" s="12" t="s">
        <v>6376</v>
      </c>
      <c r="L1646" s="10">
        <v>189</v>
      </c>
      <c r="M1646" s="12" t="s">
        <v>6377</v>
      </c>
    </row>
    <row r="1647" spans="1:13" ht="20.149999999999999" customHeight="1">
      <c r="A1647" s="8" t="s">
        <v>14</v>
      </c>
      <c r="B1647" s="9">
        <v>1636756</v>
      </c>
      <c r="C1647" s="10">
        <v>1636989</v>
      </c>
      <c r="D1647" s="11"/>
      <c r="E1647" s="12" t="s">
        <v>15</v>
      </c>
      <c r="F1647" s="12" t="s">
        <v>6378</v>
      </c>
      <c r="G1647" s="12" t="s">
        <v>6379</v>
      </c>
      <c r="H1647" s="10">
        <v>1450267</v>
      </c>
      <c r="I1647" s="12" t="s">
        <v>18</v>
      </c>
      <c r="J1647" s="11"/>
      <c r="K1647" s="12" t="s">
        <v>6380</v>
      </c>
      <c r="L1647" s="10">
        <v>77</v>
      </c>
      <c r="M1647" s="12" t="s">
        <v>6381</v>
      </c>
    </row>
    <row r="1648" spans="1:13" ht="20.149999999999999" customHeight="1">
      <c r="A1648" s="8" t="s">
        <v>14</v>
      </c>
      <c r="B1648" s="9">
        <v>1637047</v>
      </c>
      <c r="C1648" s="10">
        <v>1637457</v>
      </c>
      <c r="D1648" s="11"/>
      <c r="E1648" s="12" t="s">
        <v>15</v>
      </c>
      <c r="F1648" s="12" t="s">
        <v>6382</v>
      </c>
      <c r="G1648" s="12" t="s">
        <v>6383</v>
      </c>
      <c r="H1648" s="10">
        <v>945992</v>
      </c>
      <c r="I1648" s="12" t="s">
        <v>18</v>
      </c>
      <c r="J1648" s="11"/>
      <c r="K1648" s="12" t="s">
        <v>6384</v>
      </c>
      <c r="L1648" s="10">
        <v>136</v>
      </c>
      <c r="M1648" s="12" t="s">
        <v>6385</v>
      </c>
    </row>
    <row r="1649" spans="1:13" ht="20.149999999999999" customHeight="1">
      <c r="A1649" s="8" t="s">
        <v>14</v>
      </c>
      <c r="B1649" s="9">
        <v>1637609</v>
      </c>
      <c r="C1649" s="10">
        <v>1637782</v>
      </c>
      <c r="D1649" s="11"/>
      <c r="E1649" s="12" t="s">
        <v>37</v>
      </c>
      <c r="F1649" s="12" t="s">
        <v>6386</v>
      </c>
      <c r="G1649" s="12" t="s">
        <v>6387</v>
      </c>
      <c r="H1649" s="10">
        <v>946054</v>
      </c>
      <c r="I1649" s="12" t="s">
        <v>18</v>
      </c>
      <c r="J1649" s="11"/>
      <c r="K1649" s="12" t="s">
        <v>6388</v>
      </c>
      <c r="L1649" s="10">
        <v>57</v>
      </c>
      <c r="M1649" s="12" t="s">
        <v>6389</v>
      </c>
    </row>
    <row r="1650" spans="1:13" ht="20.149999999999999" customHeight="1">
      <c r="A1650" s="8" t="s">
        <v>14</v>
      </c>
      <c r="B1650" s="9">
        <v>1637954</v>
      </c>
      <c r="C1650" s="10">
        <v>1638109</v>
      </c>
      <c r="D1650" s="11"/>
      <c r="E1650" s="12" t="s">
        <v>37</v>
      </c>
      <c r="F1650" s="12" t="s">
        <v>6390</v>
      </c>
      <c r="G1650" s="12" t="s">
        <v>6391</v>
      </c>
      <c r="H1650" s="10">
        <v>946097</v>
      </c>
      <c r="I1650" s="12" t="s">
        <v>18</v>
      </c>
      <c r="J1650" s="11"/>
      <c r="K1650" s="12" t="s">
        <v>6392</v>
      </c>
      <c r="L1650" s="10">
        <v>51</v>
      </c>
      <c r="M1650" s="12" t="s">
        <v>6393</v>
      </c>
    </row>
    <row r="1651" spans="1:13" ht="20.149999999999999" customHeight="1">
      <c r="A1651" s="8" t="s">
        <v>14</v>
      </c>
      <c r="B1651" s="9">
        <v>1638188</v>
      </c>
      <c r="C1651" s="10">
        <v>1638253</v>
      </c>
      <c r="D1651" s="11"/>
      <c r="E1651" s="12" t="s">
        <v>37</v>
      </c>
      <c r="F1651" s="12" t="s">
        <v>6394</v>
      </c>
      <c r="G1651" s="12" t="s">
        <v>6395</v>
      </c>
      <c r="H1651" s="10">
        <v>38094962</v>
      </c>
      <c r="I1651" s="12" t="s">
        <v>18</v>
      </c>
      <c r="J1651" s="11"/>
      <c r="K1651" s="12" t="s">
        <v>6396</v>
      </c>
      <c r="L1651" s="10">
        <v>21</v>
      </c>
      <c r="M1651" s="12" t="s">
        <v>6397</v>
      </c>
    </row>
    <row r="1652" spans="1:13" ht="20.149999999999999" customHeight="1">
      <c r="A1652" s="8" t="s">
        <v>14</v>
      </c>
      <c r="B1652" s="9">
        <v>1638256</v>
      </c>
      <c r="C1652" s="10">
        <v>1638444</v>
      </c>
      <c r="D1652" s="11"/>
      <c r="E1652" s="12" t="s">
        <v>37</v>
      </c>
      <c r="F1652" s="12" t="s">
        <v>6398</v>
      </c>
      <c r="G1652" s="12" t="s">
        <v>6399</v>
      </c>
      <c r="H1652" s="10">
        <v>38094963</v>
      </c>
      <c r="I1652" s="12" t="s">
        <v>18</v>
      </c>
      <c r="J1652" s="11"/>
      <c r="K1652" s="12" t="s">
        <v>6400</v>
      </c>
      <c r="L1652" s="10">
        <v>62</v>
      </c>
      <c r="M1652" s="12" t="s">
        <v>6401</v>
      </c>
    </row>
    <row r="1653" spans="1:13" ht="20.149999999999999" customHeight="1">
      <c r="A1653" s="8" t="s">
        <v>14</v>
      </c>
      <c r="B1653" s="9">
        <v>1638455</v>
      </c>
      <c r="C1653" s="10">
        <v>1638667</v>
      </c>
      <c r="D1653" s="11"/>
      <c r="E1653" s="12" t="s">
        <v>37</v>
      </c>
      <c r="F1653" s="12" t="s">
        <v>6402</v>
      </c>
      <c r="G1653" s="12" t="s">
        <v>6403</v>
      </c>
      <c r="H1653" s="10">
        <v>946099</v>
      </c>
      <c r="I1653" s="12" t="s">
        <v>18</v>
      </c>
      <c r="J1653" s="11"/>
      <c r="K1653" s="12" t="s">
        <v>6404</v>
      </c>
      <c r="L1653" s="10">
        <v>70</v>
      </c>
      <c r="M1653" s="12" t="s">
        <v>6405</v>
      </c>
    </row>
    <row r="1654" spans="1:13" ht="20.149999999999999" customHeight="1">
      <c r="A1654" s="8" t="s">
        <v>14</v>
      </c>
      <c r="B1654" s="9">
        <v>1639030</v>
      </c>
      <c r="C1654" s="10">
        <v>1639527</v>
      </c>
      <c r="D1654" s="11"/>
      <c r="E1654" s="12" t="s">
        <v>37</v>
      </c>
      <c r="F1654" s="12" t="s">
        <v>6406</v>
      </c>
      <c r="G1654" s="12" t="s">
        <v>6407</v>
      </c>
      <c r="H1654" s="10">
        <v>946101</v>
      </c>
      <c r="I1654" s="12" t="s">
        <v>18</v>
      </c>
      <c r="J1654" s="11"/>
      <c r="K1654" s="12" t="s">
        <v>6408</v>
      </c>
      <c r="L1654" s="10">
        <v>165</v>
      </c>
      <c r="M1654" s="12" t="s">
        <v>6409</v>
      </c>
    </row>
    <row r="1655" spans="1:13" ht="20.149999999999999" customHeight="1">
      <c r="A1655" s="8" t="s">
        <v>14</v>
      </c>
      <c r="B1655" s="9">
        <v>1639080</v>
      </c>
      <c r="C1655" s="10">
        <v>1639334</v>
      </c>
      <c r="D1655" s="11"/>
      <c r="E1655" s="12" t="s">
        <v>37</v>
      </c>
      <c r="F1655" s="12" t="s">
        <v>6410</v>
      </c>
      <c r="G1655" s="12" t="s">
        <v>6411</v>
      </c>
      <c r="H1655" s="10">
        <v>7751615</v>
      </c>
      <c r="I1655" s="12" t="s">
        <v>18</v>
      </c>
      <c r="J1655" s="11"/>
      <c r="K1655" s="12" t="s">
        <v>6412</v>
      </c>
      <c r="L1655" s="10">
        <v>84</v>
      </c>
      <c r="M1655" s="12" t="s">
        <v>6413</v>
      </c>
    </row>
    <row r="1656" spans="1:13" ht="20.149999999999999" customHeight="1">
      <c r="A1656" s="8" t="s">
        <v>14</v>
      </c>
      <c r="B1656" s="9">
        <v>1639524</v>
      </c>
      <c r="C1656" s="10">
        <v>1640057</v>
      </c>
      <c r="D1656" s="11"/>
      <c r="E1656" s="12" t="s">
        <v>37</v>
      </c>
      <c r="F1656" s="12" t="s">
        <v>6414</v>
      </c>
      <c r="G1656" s="12" t="s">
        <v>6415</v>
      </c>
      <c r="H1656" s="10">
        <v>946100</v>
      </c>
      <c r="I1656" s="12" t="s">
        <v>18</v>
      </c>
      <c r="J1656" s="11"/>
      <c r="K1656" s="12" t="s">
        <v>6416</v>
      </c>
      <c r="L1656" s="10">
        <v>177</v>
      </c>
      <c r="M1656" s="12" t="s">
        <v>6417</v>
      </c>
    </row>
    <row r="1657" spans="1:13" ht="20.149999999999999" customHeight="1">
      <c r="A1657" s="8" t="s">
        <v>14</v>
      </c>
      <c r="B1657" s="9">
        <v>1640054</v>
      </c>
      <c r="C1657" s="10">
        <v>1640365</v>
      </c>
      <c r="D1657" s="11"/>
      <c r="E1657" s="12" t="s">
        <v>37</v>
      </c>
      <c r="F1657" s="12" t="s">
        <v>6418</v>
      </c>
      <c r="G1657" s="12" t="s">
        <v>6419</v>
      </c>
      <c r="H1657" s="10">
        <v>946095</v>
      </c>
      <c r="I1657" s="12" t="s">
        <v>18</v>
      </c>
      <c r="J1657" s="11"/>
      <c r="K1657" s="12" t="s">
        <v>6420</v>
      </c>
      <c r="L1657" s="10">
        <v>103</v>
      </c>
      <c r="M1657" s="12" t="s">
        <v>6421</v>
      </c>
    </row>
    <row r="1658" spans="1:13" ht="20.149999999999999" customHeight="1">
      <c r="A1658" s="8" t="s">
        <v>14</v>
      </c>
      <c r="B1658" s="9">
        <v>1640370</v>
      </c>
      <c r="C1658" s="10">
        <v>1640585</v>
      </c>
      <c r="D1658" s="11"/>
      <c r="E1658" s="12" t="s">
        <v>37</v>
      </c>
      <c r="F1658" s="12" t="s">
        <v>6422</v>
      </c>
      <c r="G1658" s="12" t="s">
        <v>6423</v>
      </c>
      <c r="H1658" s="10">
        <v>946093</v>
      </c>
      <c r="I1658" s="12" t="s">
        <v>18</v>
      </c>
      <c r="J1658" s="11"/>
      <c r="K1658" s="12" t="s">
        <v>6424</v>
      </c>
      <c r="L1658" s="10">
        <v>71</v>
      </c>
      <c r="M1658" s="12" t="s">
        <v>6425</v>
      </c>
    </row>
    <row r="1659" spans="1:13" ht="20.149999999999999" customHeight="1">
      <c r="A1659" s="8" t="s">
        <v>14</v>
      </c>
      <c r="B1659" s="9">
        <v>1640805</v>
      </c>
      <c r="C1659" s="10">
        <v>1640975</v>
      </c>
      <c r="D1659" s="11"/>
      <c r="E1659" s="12" t="s">
        <v>15</v>
      </c>
      <c r="F1659" s="12" t="s">
        <v>6426</v>
      </c>
      <c r="G1659" s="12" t="s">
        <v>6427</v>
      </c>
      <c r="H1659" s="10">
        <v>63925637</v>
      </c>
      <c r="I1659" s="12" t="s">
        <v>18</v>
      </c>
      <c r="J1659" s="11"/>
      <c r="K1659" s="12" t="s">
        <v>6428</v>
      </c>
      <c r="L1659" s="10">
        <v>56</v>
      </c>
      <c r="M1659" s="12" t="s">
        <v>6429</v>
      </c>
    </row>
    <row r="1660" spans="1:13" ht="20.149999999999999" customHeight="1">
      <c r="A1660" s="8" t="s">
        <v>14</v>
      </c>
      <c r="B1660" s="9">
        <v>1641339</v>
      </c>
      <c r="C1660" s="10">
        <v>1641554</v>
      </c>
      <c r="D1660" s="11"/>
      <c r="E1660" s="12" t="s">
        <v>37</v>
      </c>
      <c r="F1660" s="12" t="s">
        <v>6430</v>
      </c>
      <c r="G1660" s="12" t="s">
        <v>6431</v>
      </c>
      <c r="H1660" s="10">
        <v>946091</v>
      </c>
      <c r="I1660" s="12" t="s">
        <v>18</v>
      </c>
      <c r="J1660" s="11"/>
      <c r="K1660" s="12" t="s">
        <v>6432</v>
      </c>
      <c r="L1660" s="10">
        <v>71</v>
      </c>
      <c r="M1660" s="12" t="s">
        <v>6433</v>
      </c>
    </row>
    <row r="1661" spans="1:13" ht="20.149999999999999" customHeight="1">
      <c r="A1661" s="8" t="s">
        <v>14</v>
      </c>
      <c r="B1661" s="9">
        <v>1641855</v>
      </c>
      <c r="C1661" s="10">
        <v>1642067</v>
      </c>
      <c r="D1661" s="11"/>
      <c r="E1661" s="12" t="s">
        <v>15</v>
      </c>
      <c r="F1661" s="12" t="s">
        <v>6434</v>
      </c>
      <c r="G1661" s="12" t="s">
        <v>6435</v>
      </c>
      <c r="H1661" s="10">
        <v>946090</v>
      </c>
      <c r="I1661" s="12" t="s">
        <v>18</v>
      </c>
      <c r="J1661" s="11"/>
      <c r="K1661" s="12" t="s">
        <v>6436</v>
      </c>
      <c r="L1661" s="10">
        <v>70</v>
      </c>
      <c r="M1661" s="12" t="s">
        <v>6437</v>
      </c>
    </row>
    <row r="1662" spans="1:13" ht="20.149999999999999" customHeight="1">
      <c r="A1662" s="8" t="s">
        <v>14</v>
      </c>
      <c r="B1662" s="9">
        <v>1642122</v>
      </c>
      <c r="C1662" s="10">
        <v>1642211</v>
      </c>
      <c r="D1662" s="11"/>
      <c r="E1662" s="12" t="s">
        <v>15</v>
      </c>
      <c r="F1662" s="12" t="s">
        <v>6438</v>
      </c>
      <c r="G1662" s="12" t="s">
        <v>6439</v>
      </c>
      <c r="H1662" s="10">
        <v>38094964</v>
      </c>
      <c r="I1662" s="12" t="s">
        <v>18</v>
      </c>
      <c r="J1662" s="11"/>
      <c r="K1662" s="12" t="s">
        <v>6440</v>
      </c>
      <c r="L1662" s="10">
        <v>29</v>
      </c>
      <c r="M1662" s="12" t="s">
        <v>6441</v>
      </c>
    </row>
    <row r="1663" spans="1:13" ht="20.149999999999999" customHeight="1">
      <c r="A1663" s="8" t="s">
        <v>14</v>
      </c>
      <c r="B1663" s="9">
        <v>1642489</v>
      </c>
      <c r="C1663" s="10">
        <v>1643241</v>
      </c>
      <c r="D1663" s="11"/>
      <c r="E1663" s="12" t="s">
        <v>37</v>
      </c>
      <c r="F1663" s="12" t="s">
        <v>6442</v>
      </c>
      <c r="G1663" s="12" t="s">
        <v>6443</v>
      </c>
      <c r="H1663" s="10">
        <v>946103</v>
      </c>
      <c r="I1663" s="12" t="s">
        <v>18</v>
      </c>
      <c r="J1663" s="11"/>
      <c r="K1663" s="12" t="s">
        <v>6444</v>
      </c>
      <c r="L1663" s="10">
        <v>250</v>
      </c>
      <c r="M1663" s="12" t="s">
        <v>6445</v>
      </c>
    </row>
    <row r="1664" spans="1:13" ht="20.149999999999999" customHeight="1">
      <c r="A1664" s="8" t="s">
        <v>14</v>
      </c>
      <c r="B1664" s="9">
        <v>1643255</v>
      </c>
      <c r="C1664" s="10">
        <v>1644304</v>
      </c>
      <c r="D1664" s="11"/>
      <c r="E1664" s="12" t="s">
        <v>37</v>
      </c>
      <c r="F1664" s="12" t="s">
        <v>6446</v>
      </c>
      <c r="G1664" s="12" t="s">
        <v>6447</v>
      </c>
      <c r="H1664" s="10">
        <v>946108</v>
      </c>
      <c r="I1664" s="12" t="s">
        <v>18</v>
      </c>
      <c r="J1664" s="11"/>
      <c r="K1664" s="12" t="s">
        <v>6448</v>
      </c>
      <c r="L1664" s="10">
        <v>349</v>
      </c>
      <c r="M1664" s="12" t="s">
        <v>6449</v>
      </c>
    </row>
    <row r="1665" spans="1:13" ht="20.149999999999999" customHeight="1">
      <c r="A1665" s="8" t="s">
        <v>14</v>
      </c>
      <c r="B1665" s="9">
        <v>1644651</v>
      </c>
      <c r="C1665" s="10">
        <v>1644902</v>
      </c>
      <c r="D1665" s="11"/>
      <c r="E1665" s="12" t="s">
        <v>37</v>
      </c>
      <c r="F1665" s="12" t="s">
        <v>6450</v>
      </c>
      <c r="G1665" s="12" t="s">
        <v>6451</v>
      </c>
      <c r="H1665" s="10">
        <v>946109</v>
      </c>
      <c r="I1665" s="12" t="s">
        <v>18</v>
      </c>
      <c r="J1665" s="11"/>
      <c r="K1665" s="12" t="s">
        <v>6452</v>
      </c>
      <c r="L1665" s="10">
        <v>83</v>
      </c>
      <c r="M1665" s="12" t="s">
        <v>6453</v>
      </c>
    </row>
    <row r="1666" spans="1:13" ht="20.149999999999999" customHeight="1">
      <c r="A1666" s="8" t="s">
        <v>14</v>
      </c>
      <c r="B1666" s="9">
        <v>1645119</v>
      </c>
      <c r="C1666" s="10">
        <v>1645274</v>
      </c>
      <c r="D1666" s="11"/>
      <c r="E1666" s="12" t="s">
        <v>37</v>
      </c>
      <c r="F1666" s="12" t="s">
        <v>6454</v>
      </c>
      <c r="G1666" s="12" t="s">
        <v>6455</v>
      </c>
      <c r="H1666" s="10">
        <v>948616</v>
      </c>
      <c r="I1666" s="12" t="s">
        <v>18</v>
      </c>
      <c r="J1666" s="11"/>
      <c r="K1666" s="12" t="s">
        <v>6456</v>
      </c>
      <c r="L1666" s="10">
        <v>51</v>
      </c>
      <c r="M1666" s="12" t="s">
        <v>6457</v>
      </c>
    </row>
    <row r="1667" spans="1:13" ht="20.149999999999999" customHeight="1">
      <c r="A1667" s="8" t="s">
        <v>14</v>
      </c>
      <c r="B1667" s="9">
        <v>1645346</v>
      </c>
      <c r="C1667" s="10">
        <v>1645633</v>
      </c>
      <c r="D1667" s="11"/>
      <c r="E1667" s="12" t="s">
        <v>37</v>
      </c>
      <c r="F1667" s="12" t="s">
        <v>6458</v>
      </c>
      <c r="G1667" s="12" t="s">
        <v>6459</v>
      </c>
      <c r="H1667" s="10">
        <v>947549</v>
      </c>
      <c r="I1667" s="12" t="s">
        <v>18</v>
      </c>
      <c r="J1667" s="11"/>
      <c r="K1667" s="12" t="s">
        <v>6460</v>
      </c>
      <c r="L1667" s="10">
        <v>95</v>
      </c>
      <c r="M1667" s="12" t="s">
        <v>6461</v>
      </c>
    </row>
    <row r="1668" spans="1:13" ht="20.149999999999999" customHeight="1">
      <c r="A1668" s="8" t="s">
        <v>14</v>
      </c>
      <c r="B1668" s="9">
        <v>1645633</v>
      </c>
      <c r="C1668" s="10">
        <v>1645872</v>
      </c>
      <c r="D1668" s="11"/>
      <c r="E1668" s="12" t="s">
        <v>37</v>
      </c>
      <c r="F1668" s="12" t="s">
        <v>6462</v>
      </c>
      <c r="G1668" s="12" t="s">
        <v>6463</v>
      </c>
      <c r="H1668" s="10">
        <v>948308</v>
      </c>
      <c r="I1668" s="12" t="s">
        <v>18</v>
      </c>
      <c r="J1668" s="11"/>
      <c r="K1668" s="12" t="s">
        <v>6464</v>
      </c>
      <c r="L1668" s="10">
        <v>79</v>
      </c>
      <c r="M1668" s="12" t="s">
        <v>6465</v>
      </c>
    </row>
    <row r="1669" spans="1:13" ht="20.149999999999999" customHeight="1">
      <c r="A1669" s="8" t="s">
        <v>14</v>
      </c>
      <c r="B1669" s="9">
        <v>1645897</v>
      </c>
      <c r="C1669" s="10">
        <v>1646202</v>
      </c>
      <c r="D1669" s="11"/>
      <c r="E1669" s="12" t="s">
        <v>15</v>
      </c>
      <c r="F1669" s="12" t="s">
        <v>6466</v>
      </c>
      <c r="G1669" s="12" t="s">
        <v>6467</v>
      </c>
      <c r="H1669" s="10">
        <v>948801</v>
      </c>
      <c r="I1669" s="12" t="s">
        <v>18</v>
      </c>
      <c r="J1669" s="11"/>
      <c r="K1669" s="12" t="s">
        <v>6468</v>
      </c>
      <c r="L1669" s="10">
        <v>101</v>
      </c>
      <c r="M1669" s="12" t="s">
        <v>6469</v>
      </c>
    </row>
    <row r="1670" spans="1:13" ht="20.149999999999999" customHeight="1">
      <c r="A1670" s="8" t="s">
        <v>14</v>
      </c>
      <c r="B1670" s="9">
        <v>1646405</v>
      </c>
      <c r="C1670" s="10">
        <v>1646737</v>
      </c>
      <c r="D1670" s="11"/>
      <c r="E1670" s="12" t="s">
        <v>15</v>
      </c>
      <c r="F1670" s="12" t="s">
        <v>6470</v>
      </c>
      <c r="G1670" s="12" t="s">
        <v>6471</v>
      </c>
      <c r="H1670" s="10">
        <v>947392</v>
      </c>
      <c r="I1670" s="12" t="s">
        <v>18</v>
      </c>
      <c r="J1670" s="11"/>
      <c r="K1670" s="12" t="s">
        <v>6472</v>
      </c>
      <c r="L1670" s="10">
        <v>110</v>
      </c>
      <c r="M1670" s="12" t="s">
        <v>6473</v>
      </c>
    </row>
    <row r="1671" spans="1:13" ht="20.149999999999999" customHeight="1">
      <c r="A1671" s="8" t="s">
        <v>14</v>
      </c>
      <c r="B1671" s="9">
        <v>1647174</v>
      </c>
      <c r="C1671" s="10">
        <v>1647323</v>
      </c>
      <c r="D1671" s="11"/>
      <c r="E1671" s="12" t="s">
        <v>37</v>
      </c>
      <c r="F1671" s="12" t="s">
        <v>6474</v>
      </c>
      <c r="G1671" s="12" t="s">
        <v>6475</v>
      </c>
      <c r="H1671" s="10">
        <v>946111</v>
      </c>
      <c r="I1671" s="12" t="s">
        <v>18</v>
      </c>
      <c r="J1671" s="11"/>
      <c r="K1671" s="12" t="s">
        <v>6476</v>
      </c>
      <c r="L1671" s="10">
        <v>49</v>
      </c>
      <c r="M1671" s="12" t="s">
        <v>6477</v>
      </c>
    </row>
    <row r="1672" spans="1:13" ht="20.149999999999999" customHeight="1">
      <c r="A1672" s="8" t="s">
        <v>14</v>
      </c>
      <c r="B1672" s="9">
        <v>1647346</v>
      </c>
      <c r="C1672" s="10">
        <v>1647636</v>
      </c>
      <c r="D1672" s="11"/>
      <c r="E1672" s="12" t="s">
        <v>37</v>
      </c>
      <c r="F1672" s="12" t="s">
        <v>6478</v>
      </c>
      <c r="G1672" s="12" t="s">
        <v>6479</v>
      </c>
      <c r="H1672" s="10">
        <v>946112</v>
      </c>
      <c r="I1672" s="12" t="s">
        <v>18</v>
      </c>
      <c r="J1672" s="11"/>
      <c r="K1672" s="12" t="s">
        <v>6480</v>
      </c>
      <c r="L1672" s="10">
        <v>96</v>
      </c>
      <c r="M1672" s="12" t="s">
        <v>6481</v>
      </c>
    </row>
    <row r="1673" spans="1:13" ht="20.149999999999999" customHeight="1">
      <c r="A1673" s="8" t="s">
        <v>14</v>
      </c>
      <c r="B1673" s="9">
        <v>1647620</v>
      </c>
      <c r="C1673" s="10">
        <v>1647850</v>
      </c>
      <c r="D1673" s="11"/>
      <c r="E1673" s="12" t="s">
        <v>37</v>
      </c>
      <c r="F1673" s="12" t="s">
        <v>6482</v>
      </c>
      <c r="G1673" s="12" t="s">
        <v>6483</v>
      </c>
      <c r="H1673" s="10">
        <v>946120</v>
      </c>
      <c r="I1673" s="12" t="s">
        <v>18</v>
      </c>
      <c r="J1673" s="11"/>
      <c r="K1673" s="12" t="s">
        <v>6484</v>
      </c>
      <c r="L1673" s="10">
        <v>76</v>
      </c>
      <c r="M1673" s="12" t="s">
        <v>6485</v>
      </c>
    </row>
    <row r="1674" spans="1:13" ht="20.149999999999999" customHeight="1">
      <c r="A1674" s="8" t="s">
        <v>14</v>
      </c>
      <c r="B1674" s="9">
        <v>1647934</v>
      </c>
      <c r="C1674" s="10">
        <v>1648341</v>
      </c>
      <c r="D1674" s="11"/>
      <c r="E1674" s="12" t="s">
        <v>15</v>
      </c>
      <c r="F1674" s="12" t="s">
        <v>6486</v>
      </c>
      <c r="G1674" s="12" t="s">
        <v>6487</v>
      </c>
      <c r="H1674" s="10">
        <v>946241</v>
      </c>
      <c r="I1674" s="12" t="s">
        <v>18</v>
      </c>
      <c r="J1674" s="11"/>
      <c r="K1674" s="12" t="s">
        <v>6488</v>
      </c>
      <c r="L1674" s="10">
        <v>135</v>
      </c>
      <c r="M1674" s="12" t="s">
        <v>6489</v>
      </c>
    </row>
    <row r="1675" spans="1:13" ht="20.149999999999999" customHeight="1">
      <c r="A1675" s="8" t="s">
        <v>14</v>
      </c>
      <c r="B1675" s="9">
        <v>1648508</v>
      </c>
      <c r="C1675" s="10">
        <v>1648663</v>
      </c>
      <c r="D1675" s="11"/>
      <c r="E1675" s="12" t="s">
        <v>15</v>
      </c>
      <c r="F1675" s="12" t="s">
        <v>6490</v>
      </c>
      <c r="G1675" s="12" t="s">
        <v>6491</v>
      </c>
      <c r="H1675" s="10">
        <v>946082</v>
      </c>
      <c r="I1675" s="12" t="s">
        <v>18</v>
      </c>
      <c r="J1675" s="11"/>
      <c r="K1675" s="12" t="s">
        <v>6492</v>
      </c>
      <c r="L1675" s="10">
        <v>51</v>
      </c>
      <c r="M1675" s="12" t="s">
        <v>6493</v>
      </c>
    </row>
    <row r="1676" spans="1:13" ht="20.149999999999999" customHeight="1">
      <c r="A1676" s="8" t="s">
        <v>14</v>
      </c>
      <c r="B1676" s="9">
        <v>1648665</v>
      </c>
      <c r="C1676" s="10">
        <v>1648793</v>
      </c>
      <c r="D1676" s="11"/>
      <c r="E1676" s="12" t="s">
        <v>15</v>
      </c>
      <c r="F1676" s="12" t="s">
        <v>6494</v>
      </c>
      <c r="G1676" s="12" t="s">
        <v>6495</v>
      </c>
      <c r="H1676" s="10">
        <v>946176</v>
      </c>
      <c r="I1676" s="12" t="s">
        <v>18</v>
      </c>
      <c r="J1676" s="11"/>
      <c r="K1676" s="12" t="s">
        <v>6496</v>
      </c>
      <c r="L1676" s="10">
        <v>42</v>
      </c>
      <c r="M1676" s="12" t="s">
        <v>6497</v>
      </c>
    </row>
    <row r="1677" spans="1:13" ht="20.149999999999999" customHeight="1">
      <c r="A1677" s="8" t="s">
        <v>14</v>
      </c>
      <c r="B1677" s="9">
        <v>1648823</v>
      </c>
      <c r="C1677" s="10">
        <v>1649041</v>
      </c>
      <c r="D1677" s="11"/>
      <c r="E1677" s="12" t="s">
        <v>15</v>
      </c>
      <c r="F1677" s="12" t="s">
        <v>6498</v>
      </c>
      <c r="G1677" s="12" t="s">
        <v>6499</v>
      </c>
      <c r="H1677" s="10">
        <v>946107</v>
      </c>
      <c r="I1677" s="12" t="s">
        <v>18</v>
      </c>
      <c r="J1677" s="11"/>
      <c r="K1677" s="12" t="s">
        <v>6500</v>
      </c>
      <c r="L1677" s="10">
        <v>72</v>
      </c>
      <c r="M1677" s="12" t="s">
        <v>6501</v>
      </c>
    </row>
    <row r="1678" spans="1:13" ht="20.149999999999999" customHeight="1">
      <c r="A1678" s="8" t="s">
        <v>14</v>
      </c>
      <c r="B1678" s="9">
        <v>1649382</v>
      </c>
      <c r="C1678" s="10">
        <v>1649434</v>
      </c>
      <c r="D1678" s="11"/>
      <c r="E1678" s="12" t="s">
        <v>15</v>
      </c>
      <c r="F1678" s="12" t="s">
        <v>6502</v>
      </c>
      <c r="G1678" s="12" t="s">
        <v>6503</v>
      </c>
      <c r="H1678" s="10">
        <v>946140</v>
      </c>
      <c r="I1678" s="12" t="s">
        <v>92</v>
      </c>
      <c r="J1678" s="11"/>
      <c r="K1678" s="11"/>
      <c r="L1678" s="11"/>
      <c r="M1678" s="12" t="s">
        <v>6504</v>
      </c>
    </row>
    <row r="1679" spans="1:13" ht="20.149999999999999" customHeight="1">
      <c r="A1679" s="8" t="s">
        <v>14</v>
      </c>
      <c r="B1679" s="9">
        <v>1649609</v>
      </c>
      <c r="C1679" s="10">
        <v>1649797</v>
      </c>
      <c r="D1679" s="11"/>
      <c r="E1679" s="12" t="s">
        <v>15</v>
      </c>
      <c r="F1679" s="12" t="s">
        <v>6505</v>
      </c>
      <c r="G1679" s="12" t="s">
        <v>6506</v>
      </c>
      <c r="H1679" s="10">
        <v>946110</v>
      </c>
      <c r="I1679" s="12" t="s">
        <v>18</v>
      </c>
      <c r="J1679" s="11"/>
      <c r="K1679" s="12" t="s">
        <v>6507</v>
      </c>
      <c r="L1679" s="10">
        <v>62</v>
      </c>
      <c r="M1679" s="12" t="s">
        <v>6508</v>
      </c>
    </row>
    <row r="1680" spans="1:13" ht="20.149999999999999" customHeight="1">
      <c r="A1680" s="8" t="s">
        <v>14</v>
      </c>
      <c r="B1680" s="9">
        <v>1649794</v>
      </c>
      <c r="C1680" s="10">
        <v>1649985</v>
      </c>
      <c r="D1680" s="11"/>
      <c r="E1680" s="12" t="s">
        <v>15</v>
      </c>
      <c r="F1680" s="12" t="s">
        <v>6509</v>
      </c>
      <c r="G1680" s="12" t="s">
        <v>6510</v>
      </c>
      <c r="H1680" s="10">
        <v>946102</v>
      </c>
      <c r="I1680" s="12" t="s">
        <v>18</v>
      </c>
      <c r="J1680" s="11"/>
      <c r="K1680" s="12" t="s">
        <v>6511</v>
      </c>
      <c r="L1680" s="10">
        <v>63</v>
      </c>
      <c r="M1680" s="12" t="s">
        <v>6512</v>
      </c>
    </row>
    <row r="1681" spans="1:13" ht="20.149999999999999" customHeight="1">
      <c r="A1681" s="8" t="s">
        <v>14</v>
      </c>
      <c r="B1681" s="9">
        <v>1650078</v>
      </c>
      <c r="C1681" s="10">
        <v>1650998</v>
      </c>
      <c r="D1681" s="11"/>
      <c r="E1681" s="12" t="s">
        <v>15</v>
      </c>
      <c r="F1681" s="12" t="s">
        <v>915</v>
      </c>
      <c r="G1681" s="12" t="s">
        <v>6513</v>
      </c>
      <c r="H1681" s="10">
        <v>946113</v>
      </c>
      <c r="I1681" s="12" t="s">
        <v>917</v>
      </c>
      <c r="J1681" s="11"/>
      <c r="K1681" s="11"/>
      <c r="L1681" s="11"/>
      <c r="M1681" s="12" t="s">
        <v>6514</v>
      </c>
    </row>
    <row r="1682" spans="1:13" ht="20.149999999999999" customHeight="1">
      <c r="A1682" s="8" t="s">
        <v>14</v>
      </c>
      <c r="B1682" s="9">
        <v>1650881</v>
      </c>
      <c r="C1682" s="10">
        <v>1651537</v>
      </c>
      <c r="D1682" s="11"/>
      <c r="E1682" s="12" t="s">
        <v>15</v>
      </c>
      <c r="F1682" s="12" t="s">
        <v>915</v>
      </c>
      <c r="G1682" s="12" t="s">
        <v>6515</v>
      </c>
      <c r="H1682" s="10">
        <v>946118</v>
      </c>
      <c r="I1682" s="12" t="s">
        <v>917</v>
      </c>
      <c r="J1682" s="11"/>
      <c r="K1682" s="11"/>
      <c r="L1682" s="11"/>
      <c r="M1682" s="12" t="s">
        <v>6516</v>
      </c>
    </row>
    <row r="1683" spans="1:13" ht="20.149999999999999" customHeight="1">
      <c r="A1683" s="8" t="s">
        <v>14</v>
      </c>
      <c r="B1683" s="9">
        <v>1651512</v>
      </c>
      <c r="C1683" s="10">
        <v>1652708</v>
      </c>
      <c r="D1683" s="11"/>
      <c r="E1683" s="12" t="s">
        <v>15</v>
      </c>
      <c r="F1683" s="12" t="s">
        <v>915</v>
      </c>
      <c r="G1683" s="12" t="s">
        <v>6517</v>
      </c>
      <c r="H1683" s="10">
        <v>946130</v>
      </c>
      <c r="I1683" s="12" t="s">
        <v>917</v>
      </c>
      <c r="J1683" s="11"/>
      <c r="K1683" s="11"/>
      <c r="L1683" s="11"/>
      <c r="M1683" s="12" t="s">
        <v>6518</v>
      </c>
    </row>
    <row r="1684" spans="1:13" ht="20.149999999999999" customHeight="1">
      <c r="A1684" s="8" t="s">
        <v>14</v>
      </c>
      <c r="B1684" s="9">
        <v>1652728</v>
      </c>
      <c r="C1684" s="10">
        <v>1652838</v>
      </c>
      <c r="D1684" s="11"/>
      <c r="E1684" s="12" t="s">
        <v>37</v>
      </c>
      <c r="F1684" s="12" t="s">
        <v>6519</v>
      </c>
      <c r="G1684" s="12" t="s">
        <v>6520</v>
      </c>
      <c r="H1684" s="10">
        <v>4056029</v>
      </c>
      <c r="I1684" s="12" t="s">
        <v>18</v>
      </c>
      <c r="J1684" s="11"/>
      <c r="K1684" s="12" t="s">
        <v>6521</v>
      </c>
      <c r="L1684" s="10">
        <v>36</v>
      </c>
      <c r="M1684" s="12" t="s">
        <v>6522</v>
      </c>
    </row>
    <row r="1685" spans="1:13" ht="20.149999999999999" customHeight="1">
      <c r="A1685" s="8" t="s">
        <v>14</v>
      </c>
      <c r="B1685" s="9">
        <v>1652896</v>
      </c>
      <c r="C1685" s="10">
        <v>1653915</v>
      </c>
      <c r="D1685" s="11"/>
      <c r="E1685" s="12" t="s">
        <v>37</v>
      </c>
      <c r="F1685" s="12" t="s">
        <v>6523</v>
      </c>
      <c r="G1685" s="12" t="s">
        <v>6524</v>
      </c>
      <c r="H1685" s="10">
        <v>946127</v>
      </c>
      <c r="I1685" s="12" t="s">
        <v>18</v>
      </c>
      <c r="J1685" s="11"/>
      <c r="K1685" s="12" t="s">
        <v>6525</v>
      </c>
      <c r="L1685" s="10">
        <v>339</v>
      </c>
      <c r="M1685" s="12" t="s">
        <v>6526</v>
      </c>
    </row>
    <row r="1686" spans="1:13" ht="20.149999999999999" customHeight="1">
      <c r="A1686" s="8" t="s">
        <v>14</v>
      </c>
      <c r="B1686" s="9">
        <v>1653927</v>
      </c>
      <c r="C1686" s="10">
        <v>1655141</v>
      </c>
      <c r="D1686" s="11"/>
      <c r="E1686" s="12" t="s">
        <v>37</v>
      </c>
      <c r="F1686" s="12" t="s">
        <v>6527</v>
      </c>
      <c r="G1686" s="12" t="s">
        <v>6528</v>
      </c>
      <c r="H1686" s="10">
        <v>946126</v>
      </c>
      <c r="I1686" s="12" t="s">
        <v>18</v>
      </c>
      <c r="J1686" s="11"/>
      <c r="K1686" s="12" t="s">
        <v>6529</v>
      </c>
      <c r="L1686" s="10">
        <v>404</v>
      </c>
      <c r="M1686" s="12" t="s">
        <v>6530</v>
      </c>
    </row>
    <row r="1687" spans="1:13" ht="20.149999999999999" customHeight="1">
      <c r="A1687" s="8" t="s">
        <v>14</v>
      </c>
      <c r="B1687" s="9">
        <v>1655347</v>
      </c>
      <c r="C1687" s="10">
        <v>1655673</v>
      </c>
      <c r="D1687" s="11"/>
      <c r="E1687" s="12" t="s">
        <v>37</v>
      </c>
      <c r="F1687" s="12" t="s">
        <v>6531</v>
      </c>
      <c r="G1687" s="12" t="s">
        <v>6532</v>
      </c>
      <c r="H1687" s="10">
        <v>946125</v>
      </c>
      <c r="I1687" s="12" t="s">
        <v>18</v>
      </c>
      <c r="J1687" s="11"/>
      <c r="K1687" s="12" t="s">
        <v>6533</v>
      </c>
      <c r="L1687" s="10">
        <v>108</v>
      </c>
      <c r="M1687" s="12" t="s">
        <v>6534</v>
      </c>
    </row>
    <row r="1688" spans="1:13" ht="20.149999999999999" customHeight="1">
      <c r="A1688" s="8" t="s">
        <v>14</v>
      </c>
      <c r="B1688" s="9">
        <v>1655808</v>
      </c>
      <c r="C1688" s="10">
        <v>1656149</v>
      </c>
      <c r="D1688" s="11"/>
      <c r="E1688" s="12" t="s">
        <v>15</v>
      </c>
      <c r="F1688" s="12" t="s">
        <v>6535</v>
      </c>
      <c r="G1688" s="12" t="s">
        <v>6536</v>
      </c>
      <c r="H1688" s="10">
        <v>946119</v>
      </c>
      <c r="I1688" s="12" t="s">
        <v>18</v>
      </c>
      <c r="J1688" s="11"/>
      <c r="K1688" s="12" t="s">
        <v>6537</v>
      </c>
      <c r="L1688" s="10">
        <v>113</v>
      </c>
      <c r="M1688" s="12" t="s">
        <v>6538</v>
      </c>
    </row>
    <row r="1689" spans="1:13" ht="20.149999999999999" customHeight="1">
      <c r="A1689" s="8" t="s">
        <v>14</v>
      </c>
      <c r="B1689" s="9">
        <v>1656184</v>
      </c>
      <c r="C1689" s="10">
        <v>1656744</v>
      </c>
      <c r="D1689" s="11"/>
      <c r="E1689" s="12" t="s">
        <v>15</v>
      </c>
      <c r="F1689" s="12" t="s">
        <v>6539</v>
      </c>
      <c r="G1689" s="12" t="s">
        <v>6540</v>
      </c>
      <c r="H1689" s="10">
        <v>946117</v>
      </c>
      <c r="I1689" s="12" t="s">
        <v>18</v>
      </c>
      <c r="J1689" s="11"/>
      <c r="K1689" s="12" t="s">
        <v>6541</v>
      </c>
      <c r="L1689" s="10">
        <v>186</v>
      </c>
      <c r="M1689" s="12" t="s">
        <v>6542</v>
      </c>
    </row>
    <row r="1690" spans="1:13" ht="20.149999999999999" customHeight="1">
      <c r="A1690" s="8" t="s">
        <v>14</v>
      </c>
      <c r="B1690" s="9">
        <v>1656747</v>
      </c>
      <c r="C1690" s="10">
        <v>1657457</v>
      </c>
      <c r="D1690" s="11"/>
      <c r="E1690" s="12" t="s">
        <v>37</v>
      </c>
      <c r="F1690" s="12" t="s">
        <v>6543</v>
      </c>
      <c r="G1690" s="12" t="s">
        <v>6544</v>
      </c>
      <c r="H1690" s="10">
        <v>946131</v>
      </c>
      <c r="I1690" s="12" t="s">
        <v>18</v>
      </c>
      <c r="J1690" s="11"/>
      <c r="K1690" s="12" t="s">
        <v>6545</v>
      </c>
      <c r="L1690" s="10">
        <v>236</v>
      </c>
      <c r="M1690" s="12" t="s">
        <v>6546</v>
      </c>
    </row>
    <row r="1691" spans="1:13" ht="20.149999999999999" customHeight="1">
      <c r="A1691" s="8" t="s">
        <v>14</v>
      </c>
      <c r="B1691" s="9">
        <v>1657565</v>
      </c>
      <c r="C1691" s="10">
        <v>1657870</v>
      </c>
      <c r="D1691" s="11"/>
      <c r="E1691" s="12" t="s">
        <v>15</v>
      </c>
      <c r="F1691" s="12" t="s">
        <v>6547</v>
      </c>
      <c r="G1691" s="12" t="s">
        <v>6548</v>
      </c>
      <c r="H1691" s="10">
        <v>946133</v>
      </c>
      <c r="I1691" s="12" t="s">
        <v>18</v>
      </c>
      <c r="J1691" s="11"/>
      <c r="K1691" s="12" t="s">
        <v>6549</v>
      </c>
      <c r="L1691" s="10">
        <v>101</v>
      </c>
      <c r="M1691" s="12" t="s">
        <v>6550</v>
      </c>
    </row>
    <row r="1692" spans="1:13" ht="20.149999999999999" customHeight="1">
      <c r="A1692" s="8" t="s">
        <v>14</v>
      </c>
      <c r="B1692" s="9">
        <v>1658069</v>
      </c>
      <c r="C1692" s="10">
        <v>1660495</v>
      </c>
      <c r="D1692" s="11"/>
      <c r="E1692" s="12" t="s">
        <v>15</v>
      </c>
      <c r="F1692" s="12" t="s">
        <v>6551</v>
      </c>
      <c r="G1692" s="12" t="s">
        <v>6552</v>
      </c>
      <c r="H1692" s="10">
        <v>946135</v>
      </c>
      <c r="I1692" s="12" t="s">
        <v>18</v>
      </c>
      <c r="J1692" s="11"/>
      <c r="K1692" s="12" t="s">
        <v>6553</v>
      </c>
      <c r="L1692" s="10">
        <v>808</v>
      </c>
      <c r="M1692" s="12" t="s">
        <v>6554</v>
      </c>
    </row>
    <row r="1693" spans="1:13" ht="20.149999999999999" customHeight="1">
      <c r="A1693" s="8" t="s">
        <v>14</v>
      </c>
      <c r="B1693" s="9">
        <v>1660556</v>
      </c>
      <c r="C1693" s="10">
        <v>1662979</v>
      </c>
      <c r="D1693" s="11"/>
      <c r="E1693" s="12" t="s">
        <v>15</v>
      </c>
      <c r="F1693" s="12" t="s">
        <v>6555</v>
      </c>
      <c r="G1693" s="12" t="s">
        <v>6556</v>
      </c>
      <c r="H1693" s="10">
        <v>945268</v>
      </c>
      <c r="I1693" s="12" t="s">
        <v>18</v>
      </c>
      <c r="J1693" s="11"/>
      <c r="K1693" s="12" t="s">
        <v>6557</v>
      </c>
      <c r="L1693" s="10">
        <v>807</v>
      </c>
      <c r="M1693" s="12" t="s">
        <v>6558</v>
      </c>
    </row>
    <row r="1694" spans="1:13" ht="20.149999999999999" customHeight="1">
      <c r="A1694" s="8" t="s">
        <v>14</v>
      </c>
      <c r="B1694" s="9">
        <v>1662990</v>
      </c>
      <c r="C1694" s="10">
        <v>1663607</v>
      </c>
      <c r="D1694" s="11"/>
      <c r="E1694" s="12" t="s">
        <v>15</v>
      </c>
      <c r="F1694" s="12" t="s">
        <v>6559</v>
      </c>
      <c r="G1694" s="12" t="s">
        <v>6560</v>
      </c>
      <c r="H1694" s="10">
        <v>945638</v>
      </c>
      <c r="I1694" s="12" t="s">
        <v>18</v>
      </c>
      <c r="J1694" s="11"/>
      <c r="K1694" s="12" t="s">
        <v>6561</v>
      </c>
      <c r="L1694" s="10">
        <v>205</v>
      </c>
      <c r="M1694" s="12" t="s">
        <v>6562</v>
      </c>
    </row>
    <row r="1695" spans="1:13" ht="20.149999999999999" customHeight="1">
      <c r="A1695" s="8" t="s">
        <v>14</v>
      </c>
      <c r="B1695" s="9">
        <v>1663609</v>
      </c>
      <c r="C1695" s="10">
        <v>1664463</v>
      </c>
      <c r="D1695" s="11"/>
      <c r="E1695" s="12" t="s">
        <v>15</v>
      </c>
      <c r="F1695" s="12" t="s">
        <v>6563</v>
      </c>
      <c r="G1695" s="12" t="s">
        <v>6564</v>
      </c>
      <c r="H1695" s="10">
        <v>945822</v>
      </c>
      <c r="I1695" s="12" t="s">
        <v>18</v>
      </c>
      <c r="J1695" s="11"/>
      <c r="K1695" s="12" t="s">
        <v>6565</v>
      </c>
      <c r="L1695" s="10">
        <v>284</v>
      </c>
      <c r="M1695" s="12" t="s">
        <v>6566</v>
      </c>
    </row>
    <row r="1696" spans="1:13" ht="20.149999999999999" customHeight="1">
      <c r="A1696" s="8" t="s">
        <v>14</v>
      </c>
      <c r="B1696" s="9">
        <v>1664506</v>
      </c>
      <c r="C1696" s="10">
        <v>1665120</v>
      </c>
      <c r="D1696" s="11"/>
      <c r="E1696" s="12" t="s">
        <v>15</v>
      </c>
      <c r="F1696" s="12" t="s">
        <v>6567</v>
      </c>
      <c r="G1696" s="12" t="s">
        <v>6568</v>
      </c>
      <c r="H1696" s="10">
        <v>945987</v>
      </c>
      <c r="I1696" s="12" t="s">
        <v>18</v>
      </c>
      <c r="J1696" s="11"/>
      <c r="K1696" s="12" t="s">
        <v>6569</v>
      </c>
      <c r="L1696" s="10">
        <v>204</v>
      </c>
      <c r="M1696" s="12" t="s">
        <v>6570</v>
      </c>
    </row>
    <row r="1697" spans="1:13" ht="20.149999999999999" customHeight="1">
      <c r="A1697" s="8" t="s">
        <v>14</v>
      </c>
      <c r="B1697" s="9">
        <v>1665315</v>
      </c>
      <c r="C1697" s="10">
        <v>1666571</v>
      </c>
      <c r="D1697" s="11"/>
      <c r="E1697" s="12" t="s">
        <v>15</v>
      </c>
      <c r="F1697" s="12" t="s">
        <v>6571</v>
      </c>
      <c r="G1697" s="12" t="s">
        <v>6572</v>
      </c>
      <c r="H1697" s="10">
        <v>947179</v>
      </c>
      <c r="I1697" s="12" t="s">
        <v>18</v>
      </c>
      <c r="J1697" s="11"/>
      <c r="K1697" s="12" t="s">
        <v>6573</v>
      </c>
      <c r="L1697" s="10">
        <v>418</v>
      </c>
      <c r="M1697" s="12" t="s">
        <v>6574</v>
      </c>
    </row>
    <row r="1698" spans="1:13" ht="20.149999999999999" customHeight="1">
      <c r="A1698" s="8" t="s">
        <v>14</v>
      </c>
      <c r="B1698" s="9">
        <v>1666524</v>
      </c>
      <c r="C1698" s="10">
        <v>1667219</v>
      </c>
      <c r="D1698" s="11"/>
      <c r="E1698" s="12" t="s">
        <v>37</v>
      </c>
      <c r="F1698" s="12" t="s">
        <v>6575</v>
      </c>
      <c r="G1698" s="12" t="s">
        <v>6576</v>
      </c>
      <c r="H1698" s="10">
        <v>944927</v>
      </c>
      <c r="I1698" s="12" t="s">
        <v>18</v>
      </c>
      <c r="J1698" s="11"/>
      <c r="K1698" s="12" t="s">
        <v>6577</v>
      </c>
      <c r="L1698" s="10">
        <v>231</v>
      </c>
      <c r="M1698" s="12" t="s">
        <v>6578</v>
      </c>
    </row>
    <row r="1699" spans="1:13" ht="20.149999999999999" customHeight="1">
      <c r="A1699" s="8" t="s">
        <v>14</v>
      </c>
      <c r="B1699" s="9">
        <v>1667344</v>
      </c>
      <c r="C1699" s="10">
        <v>1668564</v>
      </c>
      <c r="D1699" s="11"/>
      <c r="E1699" s="12" t="s">
        <v>37</v>
      </c>
      <c r="F1699" s="12" t="s">
        <v>6579</v>
      </c>
      <c r="G1699" s="12" t="s">
        <v>6580</v>
      </c>
      <c r="H1699" s="10">
        <v>945510</v>
      </c>
      <c r="I1699" s="12" t="s">
        <v>18</v>
      </c>
      <c r="J1699" s="11"/>
      <c r="K1699" s="12" t="s">
        <v>6581</v>
      </c>
      <c r="L1699" s="10">
        <v>406</v>
      </c>
      <c r="M1699" s="12" t="s">
        <v>6582</v>
      </c>
    </row>
    <row r="1700" spans="1:13" ht="20.149999999999999" customHeight="1">
      <c r="A1700" s="8" t="s">
        <v>14</v>
      </c>
      <c r="B1700" s="9">
        <v>1668699</v>
      </c>
      <c r="C1700" s="10">
        <v>1669592</v>
      </c>
      <c r="D1700" s="11"/>
      <c r="E1700" s="12" t="s">
        <v>37</v>
      </c>
      <c r="F1700" s="12" t="s">
        <v>6583</v>
      </c>
      <c r="G1700" s="12" t="s">
        <v>6584</v>
      </c>
      <c r="H1700" s="10">
        <v>946136</v>
      </c>
      <c r="I1700" s="12" t="s">
        <v>18</v>
      </c>
      <c r="J1700" s="11"/>
      <c r="K1700" s="12" t="s">
        <v>6585</v>
      </c>
      <c r="L1700" s="10">
        <v>297</v>
      </c>
      <c r="M1700" s="12" t="s">
        <v>6586</v>
      </c>
    </row>
    <row r="1701" spans="1:13" ht="20.149999999999999" customHeight="1">
      <c r="A1701" s="8" t="s">
        <v>14</v>
      </c>
      <c r="B1701" s="9">
        <v>1669699</v>
      </c>
      <c r="C1701" s="10">
        <v>1670952</v>
      </c>
      <c r="D1701" s="11"/>
      <c r="E1701" s="12" t="s">
        <v>15</v>
      </c>
      <c r="F1701" s="12" t="s">
        <v>6587</v>
      </c>
      <c r="G1701" s="12" t="s">
        <v>6588</v>
      </c>
      <c r="H1701" s="10">
        <v>946138</v>
      </c>
      <c r="I1701" s="12" t="s">
        <v>18</v>
      </c>
      <c r="J1701" s="11"/>
      <c r="K1701" s="12" t="s">
        <v>6589</v>
      </c>
      <c r="L1701" s="10">
        <v>417</v>
      </c>
      <c r="M1701" s="12" t="s">
        <v>6590</v>
      </c>
    </row>
    <row r="1702" spans="1:13" ht="20.149999999999999" customHeight="1">
      <c r="A1702" s="8" t="s">
        <v>14</v>
      </c>
      <c r="B1702" s="9">
        <v>1671376</v>
      </c>
      <c r="C1702" s="10">
        <v>1671684</v>
      </c>
      <c r="D1702" s="11"/>
      <c r="E1702" s="12" t="s">
        <v>15</v>
      </c>
      <c r="F1702" s="12" t="s">
        <v>6591</v>
      </c>
      <c r="G1702" s="12" t="s">
        <v>6592</v>
      </c>
      <c r="H1702" s="10">
        <v>945103</v>
      </c>
      <c r="I1702" s="12" t="s">
        <v>18</v>
      </c>
      <c r="J1702" s="11"/>
      <c r="K1702" s="12" t="s">
        <v>6593</v>
      </c>
      <c r="L1702" s="10">
        <v>102</v>
      </c>
      <c r="M1702" s="12" t="s">
        <v>6594</v>
      </c>
    </row>
    <row r="1703" spans="1:13" ht="20.149999999999999" customHeight="1">
      <c r="A1703" s="8" t="s">
        <v>14</v>
      </c>
      <c r="B1703" s="9">
        <v>1671777</v>
      </c>
      <c r="C1703" s="10">
        <v>1671860</v>
      </c>
      <c r="D1703" s="11"/>
      <c r="E1703" s="12" t="s">
        <v>15</v>
      </c>
      <c r="F1703" s="12" t="s">
        <v>6595</v>
      </c>
      <c r="G1703" s="12" t="s">
        <v>6596</v>
      </c>
      <c r="H1703" s="10">
        <v>5061510</v>
      </c>
      <c r="I1703" s="12" t="s">
        <v>18</v>
      </c>
      <c r="J1703" s="11"/>
      <c r="K1703" s="12" t="s">
        <v>6597</v>
      </c>
      <c r="L1703" s="10">
        <v>27</v>
      </c>
      <c r="M1703" s="12" t="s">
        <v>6598</v>
      </c>
    </row>
    <row r="1704" spans="1:13" ht="20.149999999999999" customHeight="1">
      <c r="A1704" s="8" t="s">
        <v>14</v>
      </c>
      <c r="B1704" s="9">
        <v>1671960</v>
      </c>
      <c r="C1704" s="10">
        <v>1672781</v>
      </c>
      <c r="D1704" s="11"/>
      <c r="E1704" s="12" t="s">
        <v>15</v>
      </c>
      <c r="F1704" s="12" t="s">
        <v>6599</v>
      </c>
      <c r="G1704" s="12" t="s">
        <v>6600</v>
      </c>
      <c r="H1704" s="10">
        <v>946436</v>
      </c>
      <c r="I1704" s="12" t="s">
        <v>18</v>
      </c>
      <c r="J1704" s="11"/>
      <c r="K1704" s="12" t="s">
        <v>6601</v>
      </c>
      <c r="L1704" s="10">
        <v>273</v>
      </c>
      <c r="M1704" s="12" t="s">
        <v>6602</v>
      </c>
    </row>
    <row r="1705" spans="1:13" ht="20.149999999999999" customHeight="1">
      <c r="A1705" s="8" t="s">
        <v>14</v>
      </c>
      <c r="B1705" s="9">
        <v>1672820</v>
      </c>
      <c r="C1705" s="10">
        <v>1673149</v>
      </c>
      <c r="D1705" s="11"/>
      <c r="E1705" s="12" t="s">
        <v>37</v>
      </c>
      <c r="F1705" s="12" t="s">
        <v>6603</v>
      </c>
      <c r="G1705" s="12" t="s">
        <v>6604</v>
      </c>
      <c r="H1705" s="10">
        <v>947333</v>
      </c>
      <c r="I1705" s="12" t="s">
        <v>18</v>
      </c>
      <c r="J1705" s="11"/>
      <c r="K1705" s="12" t="s">
        <v>6605</v>
      </c>
      <c r="L1705" s="10">
        <v>109</v>
      </c>
      <c r="M1705" s="12" t="s">
        <v>6606</v>
      </c>
    </row>
    <row r="1706" spans="1:13" ht="20.149999999999999" customHeight="1">
      <c r="A1706" s="8" t="s">
        <v>14</v>
      </c>
      <c r="B1706" s="9">
        <v>1673136</v>
      </c>
      <c r="C1706" s="10">
        <v>1673501</v>
      </c>
      <c r="D1706" s="11"/>
      <c r="E1706" s="12" t="s">
        <v>37</v>
      </c>
      <c r="F1706" s="12" t="s">
        <v>6607</v>
      </c>
      <c r="G1706" s="12" t="s">
        <v>6608</v>
      </c>
      <c r="H1706" s="10">
        <v>946139</v>
      </c>
      <c r="I1706" s="12" t="s">
        <v>18</v>
      </c>
      <c r="J1706" s="11"/>
      <c r="K1706" s="12" t="s">
        <v>6609</v>
      </c>
      <c r="L1706" s="10">
        <v>121</v>
      </c>
      <c r="M1706" s="12" t="s">
        <v>6610</v>
      </c>
    </row>
    <row r="1707" spans="1:13" ht="20.149999999999999" customHeight="1">
      <c r="A1707" s="8" t="s">
        <v>14</v>
      </c>
      <c r="B1707" s="9">
        <v>1673608</v>
      </c>
      <c r="C1707" s="10">
        <v>1673709</v>
      </c>
      <c r="D1707" s="11"/>
      <c r="E1707" s="12" t="s">
        <v>37</v>
      </c>
      <c r="F1707" s="12" t="s">
        <v>6611</v>
      </c>
      <c r="G1707" s="12" t="s">
        <v>6612</v>
      </c>
      <c r="H1707" s="10">
        <v>63925638</v>
      </c>
      <c r="I1707" s="12" t="s">
        <v>18</v>
      </c>
      <c r="J1707" s="11"/>
      <c r="K1707" s="12" t="s">
        <v>6613</v>
      </c>
      <c r="L1707" s="10">
        <v>33</v>
      </c>
      <c r="M1707" s="12" t="s">
        <v>6614</v>
      </c>
    </row>
    <row r="1708" spans="1:13" ht="20.149999999999999" customHeight="1">
      <c r="A1708" s="8" t="s">
        <v>14</v>
      </c>
      <c r="B1708" s="9">
        <v>1673913</v>
      </c>
      <c r="C1708" s="10">
        <v>1674947</v>
      </c>
      <c r="D1708" s="11"/>
      <c r="E1708" s="12" t="s">
        <v>15</v>
      </c>
      <c r="F1708" s="12" t="s">
        <v>6615</v>
      </c>
      <c r="G1708" s="12" t="s">
        <v>6616</v>
      </c>
      <c r="H1708" s="10">
        <v>946142</v>
      </c>
      <c r="I1708" s="12" t="s">
        <v>18</v>
      </c>
      <c r="J1708" s="11"/>
      <c r="K1708" s="12" t="s">
        <v>6617</v>
      </c>
      <c r="L1708" s="10">
        <v>344</v>
      </c>
      <c r="M1708" s="12" t="s">
        <v>6618</v>
      </c>
    </row>
    <row r="1709" spans="1:13" ht="20.149999999999999" customHeight="1">
      <c r="A1709" s="8" t="s">
        <v>14</v>
      </c>
      <c r="B1709" s="9">
        <v>1674972</v>
      </c>
      <c r="C1709" s="10">
        <v>1676360</v>
      </c>
      <c r="D1709" s="11"/>
      <c r="E1709" s="12" t="s">
        <v>37</v>
      </c>
      <c r="F1709" s="12" t="s">
        <v>6619</v>
      </c>
      <c r="G1709" s="12" t="s">
        <v>6620</v>
      </c>
      <c r="H1709" s="10">
        <v>946144</v>
      </c>
      <c r="I1709" s="12" t="s">
        <v>18</v>
      </c>
      <c r="J1709" s="11"/>
      <c r="K1709" s="12" t="s">
        <v>6621</v>
      </c>
      <c r="L1709" s="10">
        <v>462</v>
      </c>
      <c r="M1709" s="12" t="s">
        <v>6622</v>
      </c>
    </row>
    <row r="1710" spans="1:13" ht="20.149999999999999" customHeight="1">
      <c r="A1710" s="8" t="s">
        <v>14</v>
      </c>
      <c r="B1710" s="9">
        <v>1676371</v>
      </c>
      <c r="C1710" s="10">
        <v>1677903</v>
      </c>
      <c r="D1710" s="11"/>
      <c r="E1710" s="12" t="s">
        <v>37</v>
      </c>
      <c r="F1710" s="12" t="s">
        <v>6623</v>
      </c>
      <c r="G1710" s="12" t="s">
        <v>6624</v>
      </c>
      <c r="H1710" s="10">
        <v>946628</v>
      </c>
      <c r="I1710" s="12" t="s">
        <v>18</v>
      </c>
      <c r="J1710" s="11"/>
      <c r="K1710" s="12" t="s">
        <v>6625</v>
      </c>
      <c r="L1710" s="10">
        <v>510</v>
      </c>
      <c r="M1710" s="12" t="s">
        <v>6626</v>
      </c>
    </row>
    <row r="1711" spans="1:13" ht="20.149999999999999" customHeight="1">
      <c r="A1711" s="8" t="s">
        <v>14</v>
      </c>
      <c r="B1711" s="9">
        <v>1678427</v>
      </c>
      <c r="C1711" s="10">
        <v>1679371</v>
      </c>
      <c r="D1711" s="11"/>
      <c r="E1711" s="12" t="s">
        <v>15</v>
      </c>
      <c r="F1711" s="12" t="s">
        <v>6627</v>
      </c>
      <c r="G1711" s="12" t="s">
        <v>6628</v>
      </c>
      <c r="H1711" s="10">
        <v>945117</v>
      </c>
      <c r="I1711" s="12" t="s">
        <v>18</v>
      </c>
      <c r="J1711" s="11"/>
      <c r="K1711" s="12" t="s">
        <v>6629</v>
      </c>
      <c r="L1711" s="10">
        <v>314</v>
      </c>
      <c r="M1711" s="12" t="s">
        <v>6630</v>
      </c>
    </row>
    <row r="1712" spans="1:13" ht="20.149999999999999" customHeight="1">
      <c r="A1712" s="8" t="s">
        <v>14</v>
      </c>
      <c r="B1712" s="9">
        <v>1679557</v>
      </c>
      <c r="C1712" s="10">
        <v>1680939</v>
      </c>
      <c r="D1712" s="11"/>
      <c r="E1712" s="12" t="s">
        <v>15</v>
      </c>
      <c r="F1712" s="12" t="s">
        <v>6631</v>
      </c>
      <c r="G1712" s="12" t="s">
        <v>6632</v>
      </c>
      <c r="H1712" s="10">
        <v>945159</v>
      </c>
      <c r="I1712" s="12" t="s">
        <v>18</v>
      </c>
      <c r="J1712" s="11"/>
      <c r="K1712" s="12" t="s">
        <v>6633</v>
      </c>
      <c r="L1712" s="10">
        <v>460</v>
      </c>
      <c r="M1712" s="12" t="s">
        <v>6634</v>
      </c>
    </row>
    <row r="1713" spans="1:13" ht="20.149999999999999" customHeight="1">
      <c r="A1713" s="8" t="s">
        <v>14</v>
      </c>
      <c r="B1713" s="9">
        <v>1680976</v>
      </c>
      <c r="C1713" s="10">
        <v>1681698</v>
      </c>
      <c r="D1713" s="11"/>
      <c r="E1713" s="12" t="s">
        <v>15</v>
      </c>
      <c r="F1713" s="12" t="s">
        <v>6635</v>
      </c>
      <c r="G1713" s="12" t="s">
        <v>6636</v>
      </c>
      <c r="H1713" s="10">
        <v>949096</v>
      </c>
      <c r="I1713" s="12" t="s">
        <v>18</v>
      </c>
      <c r="J1713" s="11"/>
      <c r="K1713" s="12" t="s">
        <v>6637</v>
      </c>
      <c r="L1713" s="10">
        <v>240</v>
      </c>
      <c r="M1713" s="12" t="s">
        <v>6638</v>
      </c>
    </row>
    <row r="1714" spans="1:13" ht="20.149999999999999" customHeight="1">
      <c r="A1714" s="8" t="s">
        <v>14</v>
      </c>
      <c r="B1714" s="9">
        <v>1681695</v>
      </c>
      <c r="C1714" s="10">
        <v>1682030</v>
      </c>
      <c r="D1714" s="11"/>
      <c r="E1714" s="12" t="s">
        <v>37</v>
      </c>
      <c r="F1714" s="12" t="s">
        <v>6639</v>
      </c>
      <c r="G1714" s="12" t="s">
        <v>6640</v>
      </c>
      <c r="H1714" s="10">
        <v>945156</v>
      </c>
      <c r="I1714" s="12" t="s">
        <v>18</v>
      </c>
      <c r="J1714" s="11"/>
      <c r="K1714" s="12" t="s">
        <v>6641</v>
      </c>
      <c r="L1714" s="10">
        <v>111</v>
      </c>
      <c r="M1714" s="12" t="s">
        <v>6642</v>
      </c>
    </row>
    <row r="1715" spans="1:13" ht="20.149999999999999" customHeight="1">
      <c r="A1715" s="8" t="s">
        <v>14</v>
      </c>
      <c r="B1715" s="9">
        <v>1682159</v>
      </c>
      <c r="C1715" s="10">
        <v>1682878</v>
      </c>
      <c r="D1715" s="11"/>
      <c r="E1715" s="12" t="s">
        <v>15</v>
      </c>
      <c r="F1715" s="12" t="s">
        <v>6643</v>
      </c>
      <c r="G1715" s="12" t="s">
        <v>6644</v>
      </c>
      <c r="H1715" s="10">
        <v>946199</v>
      </c>
      <c r="I1715" s="12" t="s">
        <v>18</v>
      </c>
      <c r="J1715" s="11"/>
      <c r="K1715" s="12" t="s">
        <v>6645</v>
      </c>
      <c r="L1715" s="10">
        <v>239</v>
      </c>
      <c r="M1715" s="12" t="s">
        <v>6646</v>
      </c>
    </row>
    <row r="1716" spans="1:13" ht="20.149999999999999" customHeight="1">
      <c r="A1716" s="8" t="s">
        <v>14</v>
      </c>
      <c r="B1716" s="9">
        <v>1682882</v>
      </c>
      <c r="C1716" s="10">
        <v>1684183</v>
      </c>
      <c r="D1716" s="11"/>
      <c r="E1716" s="12" t="s">
        <v>15</v>
      </c>
      <c r="F1716" s="12" t="s">
        <v>6647</v>
      </c>
      <c r="G1716" s="12" t="s">
        <v>6648</v>
      </c>
      <c r="H1716" s="10">
        <v>948870</v>
      </c>
      <c r="I1716" s="12" t="s">
        <v>18</v>
      </c>
      <c r="J1716" s="11"/>
      <c r="K1716" s="12" t="s">
        <v>6649</v>
      </c>
      <c r="L1716" s="10">
        <v>433</v>
      </c>
      <c r="M1716" s="12" t="s">
        <v>6650</v>
      </c>
    </row>
    <row r="1717" spans="1:13" ht="20.149999999999999" customHeight="1">
      <c r="A1717" s="8" t="s">
        <v>14</v>
      </c>
      <c r="B1717" s="9">
        <v>1684259</v>
      </c>
      <c r="C1717" s="10">
        <v>1685188</v>
      </c>
      <c r="D1717" s="11"/>
      <c r="E1717" s="12" t="s">
        <v>15</v>
      </c>
      <c r="F1717" s="12" t="s">
        <v>6651</v>
      </c>
      <c r="G1717" s="12" t="s">
        <v>6652</v>
      </c>
      <c r="H1717" s="10">
        <v>945135</v>
      </c>
      <c r="I1717" s="12" t="s">
        <v>18</v>
      </c>
      <c r="J1717" s="11"/>
      <c r="K1717" s="12" t="s">
        <v>6653</v>
      </c>
      <c r="L1717" s="10">
        <v>309</v>
      </c>
      <c r="M1717" s="12" t="s">
        <v>6654</v>
      </c>
    </row>
    <row r="1718" spans="1:13" ht="20.149999999999999" customHeight="1">
      <c r="A1718" s="8" t="s">
        <v>14</v>
      </c>
      <c r="B1718" s="9">
        <v>1685185</v>
      </c>
      <c r="C1718" s="10">
        <v>1686588</v>
      </c>
      <c r="D1718" s="11"/>
      <c r="E1718" s="12" t="s">
        <v>37</v>
      </c>
      <c r="F1718" s="12" t="s">
        <v>6655</v>
      </c>
      <c r="G1718" s="12" t="s">
        <v>6656</v>
      </c>
      <c r="H1718" s="10">
        <v>946147</v>
      </c>
      <c r="I1718" s="12" t="s">
        <v>18</v>
      </c>
      <c r="J1718" s="11"/>
      <c r="K1718" s="12" t="s">
        <v>6657</v>
      </c>
      <c r="L1718" s="10">
        <v>467</v>
      </c>
      <c r="M1718" s="12" t="s">
        <v>6658</v>
      </c>
    </row>
    <row r="1719" spans="1:13" ht="20.149999999999999" customHeight="1">
      <c r="A1719" s="8" t="s">
        <v>14</v>
      </c>
      <c r="B1719" s="9">
        <v>1686731</v>
      </c>
      <c r="C1719" s="10">
        <v>1688377</v>
      </c>
      <c r="D1719" s="11"/>
      <c r="E1719" s="12" t="s">
        <v>37</v>
      </c>
      <c r="F1719" s="12" t="s">
        <v>6659</v>
      </c>
      <c r="G1719" s="12" t="s">
        <v>6660</v>
      </c>
      <c r="H1719" s="10">
        <v>946826</v>
      </c>
      <c r="I1719" s="12" t="s">
        <v>18</v>
      </c>
      <c r="J1719" s="11"/>
      <c r="K1719" s="12" t="s">
        <v>6661</v>
      </c>
      <c r="L1719" s="10">
        <v>548</v>
      </c>
      <c r="M1719" s="12" t="s">
        <v>6662</v>
      </c>
    </row>
    <row r="1720" spans="1:13" ht="20.149999999999999" customHeight="1">
      <c r="A1720" s="8" t="s">
        <v>14</v>
      </c>
      <c r="B1720" s="9">
        <v>1688576</v>
      </c>
      <c r="C1720" s="10">
        <v>1689751</v>
      </c>
      <c r="D1720" s="11"/>
      <c r="E1720" s="12" t="s">
        <v>15</v>
      </c>
      <c r="F1720" s="12" t="s">
        <v>6663</v>
      </c>
      <c r="G1720" s="12" t="s">
        <v>6664</v>
      </c>
      <c r="H1720" s="10">
        <v>944840</v>
      </c>
      <c r="I1720" s="12" t="s">
        <v>18</v>
      </c>
      <c r="J1720" s="11"/>
      <c r="K1720" s="12" t="s">
        <v>6665</v>
      </c>
      <c r="L1720" s="10">
        <v>391</v>
      </c>
      <c r="M1720" s="12" t="s">
        <v>6666</v>
      </c>
    </row>
    <row r="1721" spans="1:13" ht="20.149999999999999" customHeight="1">
      <c r="A1721" s="8" t="s">
        <v>14</v>
      </c>
      <c r="B1721" s="9">
        <v>1689852</v>
      </c>
      <c r="C1721" s="10">
        <v>1691360</v>
      </c>
      <c r="D1721" s="11"/>
      <c r="E1721" s="12" t="s">
        <v>15</v>
      </c>
      <c r="F1721" s="12" t="s">
        <v>6667</v>
      </c>
      <c r="G1721" s="12" t="s">
        <v>6668</v>
      </c>
      <c r="H1721" s="10">
        <v>946172</v>
      </c>
      <c r="I1721" s="12" t="s">
        <v>18</v>
      </c>
      <c r="J1721" s="11"/>
      <c r="K1721" s="12" t="s">
        <v>6669</v>
      </c>
      <c r="L1721" s="10">
        <v>502</v>
      </c>
      <c r="M1721" s="12" t="s">
        <v>6670</v>
      </c>
    </row>
    <row r="1722" spans="1:13" ht="20.149999999999999" customHeight="1">
      <c r="A1722" s="8" t="s">
        <v>14</v>
      </c>
      <c r="B1722" s="9">
        <v>1691586</v>
      </c>
      <c r="C1722" s="10">
        <v>1692851</v>
      </c>
      <c r="D1722" s="11"/>
      <c r="E1722" s="12" t="s">
        <v>37</v>
      </c>
      <c r="F1722" s="12" t="s">
        <v>6671</v>
      </c>
      <c r="G1722" s="12" t="s">
        <v>6672</v>
      </c>
      <c r="H1722" s="10">
        <v>944820</v>
      </c>
      <c r="I1722" s="12" t="s">
        <v>18</v>
      </c>
      <c r="J1722" s="11"/>
      <c r="K1722" s="12" t="s">
        <v>6673</v>
      </c>
      <c r="L1722" s="10">
        <v>421</v>
      </c>
      <c r="M1722" s="12" t="s">
        <v>6674</v>
      </c>
    </row>
    <row r="1723" spans="1:13" ht="20.149999999999999" customHeight="1">
      <c r="A1723" s="8" t="s">
        <v>14</v>
      </c>
      <c r="B1723" s="9">
        <v>1692890</v>
      </c>
      <c r="C1723" s="10">
        <v>1694263</v>
      </c>
      <c r="D1723" s="11"/>
      <c r="E1723" s="12" t="s">
        <v>37</v>
      </c>
      <c r="F1723" s="12" t="s">
        <v>6675</v>
      </c>
      <c r="G1723" s="12" t="s">
        <v>6676</v>
      </c>
      <c r="H1723" s="10">
        <v>947484</v>
      </c>
      <c r="I1723" s="12" t="s">
        <v>18</v>
      </c>
      <c r="J1723" s="11"/>
      <c r="K1723" s="12" t="s">
        <v>6677</v>
      </c>
      <c r="L1723" s="10">
        <v>457</v>
      </c>
      <c r="M1723" s="12" t="s">
        <v>6678</v>
      </c>
    </row>
    <row r="1724" spans="1:13" ht="20.149999999999999" customHeight="1">
      <c r="A1724" s="8" t="s">
        <v>14</v>
      </c>
      <c r="B1724" s="9">
        <v>1694260</v>
      </c>
      <c r="C1724" s="10">
        <v>1696071</v>
      </c>
      <c r="D1724" s="11"/>
      <c r="E1724" s="12" t="s">
        <v>37</v>
      </c>
      <c r="F1724" s="12" t="s">
        <v>6679</v>
      </c>
      <c r="G1724" s="12" t="s">
        <v>6680</v>
      </c>
      <c r="H1724" s="10">
        <v>946149</v>
      </c>
      <c r="I1724" s="12" t="s">
        <v>18</v>
      </c>
      <c r="J1724" s="11"/>
      <c r="K1724" s="12" t="s">
        <v>6681</v>
      </c>
      <c r="L1724" s="10">
        <v>603</v>
      </c>
      <c r="M1724" s="12" t="s">
        <v>6682</v>
      </c>
    </row>
    <row r="1725" spans="1:13" ht="20.149999999999999" customHeight="1">
      <c r="A1725" s="8" t="s">
        <v>14</v>
      </c>
      <c r="B1725" s="9">
        <v>1696462</v>
      </c>
      <c r="C1725" s="10">
        <v>1697052</v>
      </c>
      <c r="D1725" s="11"/>
      <c r="E1725" s="12" t="s">
        <v>37</v>
      </c>
      <c r="F1725" s="12" t="s">
        <v>6683</v>
      </c>
      <c r="G1725" s="12" t="s">
        <v>6684</v>
      </c>
      <c r="H1725" s="10">
        <v>946150</v>
      </c>
      <c r="I1725" s="12" t="s">
        <v>18</v>
      </c>
      <c r="J1725" s="11"/>
      <c r="K1725" s="12" t="s">
        <v>6685</v>
      </c>
      <c r="L1725" s="10">
        <v>196</v>
      </c>
      <c r="M1725" s="12" t="s">
        <v>6686</v>
      </c>
    </row>
    <row r="1726" spans="1:13" ht="20.149999999999999" customHeight="1">
      <c r="A1726" s="8" t="s">
        <v>14</v>
      </c>
      <c r="B1726" s="9">
        <v>1697273</v>
      </c>
      <c r="C1726" s="10">
        <v>1698040</v>
      </c>
      <c r="D1726" s="11"/>
      <c r="E1726" s="12" t="s">
        <v>37</v>
      </c>
      <c r="F1726" s="12" t="s">
        <v>6687</v>
      </c>
      <c r="G1726" s="12" t="s">
        <v>6688</v>
      </c>
      <c r="H1726" s="10">
        <v>946151</v>
      </c>
      <c r="I1726" s="12" t="s">
        <v>18</v>
      </c>
      <c r="J1726" s="11"/>
      <c r="K1726" s="12" t="s">
        <v>6689</v>
      </c>
      <c r="L1726" s="10">
        <v>255</v>
      </c>
      <c r="M1726" s="12" t="s">
        <v>6690</v>
      </c>
    </row>
    <row r="1727" spans="1:13" ht="20.149999999999999" customHeight="1">
      <c r="A1727" s="8" t="s">
        <v>14</v>
      </c>
      <c r="B1727" s="9">
        <v>1698152</v>
      </c>
      <c r="C1727" s="10">
        <v>1699180</v>
      </c>
      <c r="D1727" s="11"/>
      <c r="E1727" s="12" t="s">
        <v>37</v>
      </c>
      <c r="F1727" s="12" t="s">
        <v>6691</v>
      </c>
      <c r="G1727" s="12" t="s">
        <v>6692</v>
      </c>
      <c r="H1727" s="10">
        <v>947104</v>
      </c>
      <c r="I1727" s="12" t="s">
        <v>18</v>
      </c>
      <c r="J1727" s="11"/>
      <c r="K1727" s="12" t="s">
        <v>6693</v>
      </c>
      <c r="L1727" s="10">
        <v>342</v>
      </c>
      <c r="M1727" s="12" t="s">
        <v>6694</v>
      </c>
    </row>
    <row r="1728" spans="1:13" ht="20.149999999999999" customHeight="1">
      <c r="A1728" s="8" t="s">
        <v>14</v>
      </c>
      <c r="B1728" s="9">
        <v>1699355</v>
      </c>
      <c r="C1728" s="10">
        <v>1700947</v>
      </c>
      <c r="D1728" s="11"/>
      <c r="E1728" s="12" t="s">
        <v>15</v>
      </c>
      <c r="F1728" s="12" t="s">
        <v>6695</v>
      </c>
      <c r="G1728" s="12" t="s">
        <v>6696</v>
      </c>
      <c r="H1728" s="10">
        <v>946009</v>
      </c>
      <c r="I1728" s="12" t="s">
        <v>18</v>
      </c>
      <c r="J1728" s="11"/>
      <c r="K1728" s="12" t="s">
        <v>6697</v>
      </c>
      <c r="L1728" s="10">
        <v>530</v>
      </c>
      <c r="M1728" s="12" t="s">
        <v>6698</v>
      </c>
    </row>
    <row r="1729" spans="1:13" ht="20.149999999999999" customHeight="1">
      <c r="A1729" s="8" t="s">
        <v>14</v>
      </c>
      <c r="B1729" s="9">
        <v>1700957</v>
      </c>
      <c r="C1729" s="10">
        <v>1702129</v>
      </c>
      <c r="D1729" s="11"/>
      <c r="E1729" s="12" t="s">
        <v>15</v>
      </c>
      <c r="F1729" s="12" t="s">
        <v>6699</v>
      </c>
      <c r="G1729" s="12" t="s">
        <v>6700</v>
      </c>
      <c r="H1729" s="10">
        <v>945937</v>
      </c>
      <c r="I1729" s="12" t="s">
        <v>18</v>
      </c>
      <c r="J1729" s="11"/>
      <c r="K1729" s="12" t="s">
        <v>6701</v>
      </c>
      <c r="L1729" s="10">
        <v>390</v>
      </c>
      <c r="M1729" s="12" t="s">
        <v>6702</v>
      </c>
    </row>
    <row r="1730" spans="1:13" ht="20.149999999999999" customHeight="1">
      <c r="A1730" s="8" t="s">
        <v>14</v>
      </c>
      <c r="B1730" s="9">
        <v>1702233</v>
      </c>
      <c r="C1730" s="10">
        <v>1703234</v>
      </c>
      <c r="D1730" s="11"/>
      <c r="E1730" s="12" t="s">
        <v>15</v>
      </c>
      <c r="F1730" s="12" t="s">
        <v>6703</v>
      </c>
      <c r="G1730" s="12" t="s">
        <v>6704</v>
      </c>
      <c r="H1730" s="10">
        <v>945851</v>
      </c>
      <c r="I1730" s="12" t="s">
        <v>18</v>
      </c>
      <c r="J1730" s="11"/>
      <c r="K1730" s="12" t="s">
        <v>6705</v>
      </c>
      <c r="L1730" s="10">
        <v>333</v>
      </c>
      <c r="M1730" s="12" t="s">
        <v>6706</v>
      </c>
    </row>
    <row r="1731" spans="1:13" ht="20.149999999999999" customHeight="1">
      <c r="A1731" s="8" t="s">
        <v>14</v>
      </c>
      <c r="B1731" s="9">
        <v>1703268</v>
      </c>
      <c r="C1731" s="10">
        <v>1704308</v>
      </c>
      <c r="D1731" s="11"/>
      <c r="E1731" s="12" t="s">
        <v>37</v>
      </c>
      <c r="F1731" s="12" t="s">
        <v>6707</v>
      </c>
      <c r="G1731" s="12" t="s">
        <v>6708</v>
      </c>
      <c r="H1731" s="10">
        <v>947164</v>
      </c>
      <c r="I1731" s="12" t="s">
        <v>18</v>
      </c>
      <c r="J1731" s="11"/>
      <c r="K1731" s="12" t="s">
        <v>6709</v>
      </c>
      <c r="L1731" s="10">
        <v>346</v>
      </c>
      <c r="M1731" s="12" t="s">
        <v>6710</v>
      </c>
    </row>
    <row r="1732" spans="1:13" ht="20.149999999999999" customHeight="1">
      <c r="A1732" s="8" t="s">
        <v>14</v>
      </c>
      <c r="B1732" s="9">
        <v>1704551</v>
      </c>
      <c r="C1732" s="10">
        <v>1704676</v>
      </c>
      <c r="D1732" s="11"/>
      <c r="E1732" s="12" t="s">
        <v>15</v>
      </c>
      <c r="F1732" s="12" t="s">
        <v>6711</v>
      </c>
      <c r="G1732" s="12" t="s">
        <v>6712</v>
      </c>
      <c r="H1732" s="10">
        <v>2847682</v>
      </c>
      <c r="I1732" s="12" t="s">
        <v>18</v>
      </c>
      <c r="J1732" s="11"/>
      <c r="K1732" s="12" t="s">
        <v>6713</v>
      </c>
      <c r="L1732" s="10">
        <v>41</v>
      </c>
      <c r="M1732" s="12" t="s">
        <v>6714</v>
      </c>
    </row>
    <row r="1733" spans="1:13" ht="20.149999999999999" customHeight="1">
      <c r="A1733" s="8" t="s">
        <v>14</v>
      </c>
      <c r="B1733" s="9">
        <v>1704949</v>
      </c>
      <c r="C1733" s="10">
        <v>1705164</v>
      </c>
      <c r="D1733" s="11"/>
      <c r="E1733" s="12" t="s">
        <v>15</v>
      </c>
      <c r="F1733" s="12" t="s">
        <v>6715</v>
      </c>
      <c r="G1733" s="12" t="s">
        <v>6716</v>
      </c>
      <c r="H1733" s="10">
        <v>946152</v>
      </c>
      <c r="I1733" s="12" t="s">
        <v>18</v>
      </c>
      <c r="J1733" s="11"/>
      <c r="K1733" s="12" t="s">
        <v>6717</v>
      </c>
      <c r="L1733" s="10">
        <v>71</v>
      </c>
      <c r="M1733" s="12" t="s">
        <v>6718</v>
      </c>
    </row>
    <row r="1734" spans="1:13" ht="20.149999999999999" customHeight="1">
      <c r="A1734" s="8" t="s">
        <v>14</v>
      </c>
      <c r="B1734" s="9">
        <v>1705250</v>
      </c>
      <c r="C1734" s="10">
        <v>1705690</v>
      </c>
      <c r="D1734" s="11"/>
      <c r="E1734" s="12" t="s">
        <v>15</v>
      </c>
      <c r="F1734" s="12" t="s">
        <v>6719</v>
      </c>
      <c r="G1734" s="12" t="s">
        <v>6720</v>
      </c>
      <c r="H1734" s="10">
        <v>946154</v>
      </c>
      <c r="I1734" s="12" t="s">
        <v>18</v>
      </c>
      <c r="J1734" s="11"/>
      <c r="K1734" s="12" t="s">
        <v>6721</v>
      </c>
      <c r="L1734" s="10">
        <v>146</v>
      </c>
      <c r="M1734" s="12" t="s">
        <v>6722</v>
      </c>
    </row>
    <row r="1735" spans="1:13" ht="20.149999999999999" customHeight="1">
      <c r="A1735" s="8" t="s">
        <v>14</v>
      </c>
      <c r="B1735" s="9">
        <v>1705767</v>
      </c>
      <c r="C1735" s="10">
        <v>1706348</v>
      </c>
      <c r="D1735" s="11"/>
      <c r="E1735" s="12" t="s">
        <v>15</v>
      </c>
      <c r="F1735" s="12" t="s">
        <v>6723</v>
      </c>
      <c r="G1735" s="12" t="s">
        <v>6724</v>
      </c>
      <c r="H1735" s="10">
        <v>946148</v>
      </c>
      <c r="I1735" s="12" t="s">
        <v>18</v>
      </c>
      <c r="J1735" s="11"/>
      <c r="K1735" s="12" t="s">
        <v>6725</v>
      </c>
      <c r="L1735" s="10">
        <v>193</v>
      </c>
      <c r="M1735" s="12" t="s">
        <v>6726</v>
      </c>
    </row>
    <row r="1736" spans="1:13" ht="20.149999999999999" customHeight="1">
      <c r="A1736" s="8" t="s">
        <v>14</v>
      </c>
      <c r="B1736" s="9">
        <v>1706348</v>
      </c>
      <c r="C1736" s="10">
        <v>1706926</v>
      </c>
      <c r="D1736" s="11"/>
      <c r="E1736" s="12" t="s">
        <v>15</v>
      </c>
      <c r="F1736" s="12" t="s">
        <v>6727</v>
      </c>
      <c r="G1736" s="12" t="s">
        <v>6728</v>
      </c>
      <c r="H1736" s="10">
        <v>946146</v>
      </c>
      <c r="I1736" s="12" t="s">
        <v>18</v>
      </c>
      <c r="J1736" s="11"/>
      <c r="K1736" s="12" t="s">
        <v>6729</v>
      </c>
      <c r="L1736" s="10">
        <v>192</v>
      </c>
      <c r="M1736" s="12" t="s">
        <v>6730</v>
      </c>
    </row>
    <row r="1737" spans="1:13" ht="20.149999999999999" customHeight="1">
      <c r="A1737" s="8" t="s">
        <v>14</v>
      </c>
      <c r="B1737" s="9">
        <v>1706919</v>
      </c>
      <c r="C1737" s="10">
        <v>1709141</v>
      </c>
      <c r="D1737" s="11"/>
      <c r="E1737" s="12" t="s">
        <v>15</v>
      </c>
      <c r="F1737" s="12" t="s">
        <v>6731</v>
      </c>
      <c r="G1737" s="12" t="s">
        <v>6732</v>
      </c>
      <c r="H1737" s="10">
        <v>946137</v>
      </c>
      <c r="I1737" s="12" t="s">
        <v>18</v>
      </c>
      <c r="J1737" s="11"/>
      <c r="K1737" s="12" t="s">
        <v>6733</v>
      </c>
      <c r="L1737" s="10">
        <v>740</v>
      </c>
      <c r="M1737" s="12" t="s">
        <v>6734</v>
      </c>
    </row>
    <row r="1738" spans="1:13" ht="20.149999999999999" customHeight="1">
      <c r="A1738" s="8" t="s">
        <v>14</v>
      </c>
      <c r="B1738" s="9">
        <v>1709142</v>
      </c>
      <c r="C1738" s="10">
        <v>1710200</v>
      </c>
      <c r="D1738" s="11"/>
      <c r="E1738" s="12" t="s">
        <v>15</v>
      </c>
      <c r="F1738" s="12" t="s">
        <v>6735</v>
      </c>
      <c r="G1738" s="12" t="s">
        <v>6736</v>
      </c>
      <c r="H1738" s="10">
        <v>946134</v>
      </c>
      <c r="I1738" s="12" t="s">
        <v>18</v>
      </c>
      <c r="J1738" s="11"/>
      <c r="K1738" s="12" t="s">
        <v>6737</v>
      </c>
      <c r="L1738" s="10">
        <v>352</v>
      </c>
      <c r="M1738" s="12" t="s">
        <v>6738</v>
      </c>
    </row>
    <row r="1739" spans="1:13" ht="20.149999999999999" customHeight="1">
      <c r="A1739" s="8" t="s">
        <v>14</v>
      </c>
      <c r="B1739" s="9">
        <v>1710204</v>
      </c>
      <c r="C1739" s="10">
        <v>1710824</v>
      </c>
      <c r="D1739" s="11"/>
      <c r="E1739" s="12" t="s">
        <v>15</v>
      </c>
      <c r="F1739" s="12" t="s">
        <v>6739</v>
      </c>
      <c r="G1739" s="12" t="s">
        <v>6740</v>
      </c>
      <c r="H1739" s="10">
        <v>946158</v>
      </c>
      <c r="I1739" s="12" t="s">
        <v>18</v>
      </c>
      <c r="J1739" s="11"/>
      <c r="K1739" s="12" t="s">
        <v>6741</v>
      </c>
      <c r="L1739" s="10">
        <v>206</v>
      </c>
      <c r="M1739" s="12" t="s">
        <v>6742</v>
      </c>
    </row>
    <row r="1740" spans="1:13" ht="20.149999999999999" customHeight="1">
      <c r="A1740" s="8" t="s">
        <v>14</v>
      </c>
      <c r="B1740" s="9">
        <v>1710828</v>
      </c>
      <c r="C1740" s="10">
        <v>1711523</v>
      </c>
      <c r="D1740" s="11"/>
      <c r="E1740" s="12" t="s">
        <v>15</v>
      </c>
      <c r="F1740" s="12" t="s">
        <v>6743</v>
      </c>
      <c r="G1740" s="12" t="s">
        <v>6744</v>
      </c>
      <c r="H1740" s="10">
        <v>947509</v>
      </c>
      <c r="I1740" s="12" t="s">
        <v>18</v>
      </c>
      <c r="J1740" s="11"/>
      <c r="K1740" s="12" t="s">
        <v>6745</v>
      </c>
      <c r="L1740" s="10">
        <v>231</v>
      </c>
      <c r="M1740" s="12" t="s">
        <v>6746</v>
      </c>
    </row>
    <row r="1741" spans="1:13" ht="20.149999999999999" customHeight="1">
      <c r="A1741" s="8" t="s">
        <v>14</v>
      </c>
      <c r="B1741" s="9">
        <v>1711523</v>
      </c>
      <c r="C1741" s="10">
        <v>1712158</v>
      </c>
      <c r="D1741" s="11"/>
      <c r="E1741" s="12" t="s">
        <v>15</v>
      </c>
      <c r="F1741" s="12" t="s">
        <v>6747</v>
      </c>
      <c r="G1741" s="12" t="s">
        <v>6748</v>
      </c>
      <c r="H1741" s="10">
        <v>947122</v>
      </c>
      <c r="I1741" s="12" t="s">
        <v>18</v>
      </c>
      <c r="J1741" s="11"/>
      <c r="K1741" s="12" t="s">
        <v>6749</v>
      </c>
      <c r="L1741" s="10">
        <v>211</v>
      </c>
      <c r="M1741" s="12" t="s">
        <v>6750</v>
      </c>
    </row>
    <row r="1742" spans="1:13" ht="20.149999999999999" customHeight="1">
      <c r="A1742" s="8" t="s">
        <v>14</v>
      </c>
      <c r="B1742" s="9">
        <v>1712769</v>
      </c>
      <c r="C1742" s="10">
        <v>1714271</v>
      </c>
      <c r="D1742" s="11"/>
      <c r="E1742" s="12" t="s">
        <v>15</v>
      </c>
      <c r="F1742" s="12" t="s">
        <v>6751</v>
      </c>
      <c r="G1742" s="12" t="s">
        <v>6752</v>
      </c>
      <c r="H1742" s="10">
        <v>947436</v>
      </c>
      <c r="I1742" s="12" t="s">
        <v>18</v>
      </c>
      <c r="J1742" s="11"/>
      <c r="K1742" s="12" t="s">
        <v>6753</v>
      </c>
      <c r="L1742" s="10">
        <v>500</v>
      </c>
      <c r="M1742" s="12" t="s">
        <v>6754</v>
      </c>
    </row>
    <row r="1743" spans="1:13" ht="20.149999999999999" customHeight="1">
      <c r="A1743" s="8" t="s">
        <v>14</v>
      </c>
      <c r="B1743" s="9">
        <v>1714377</v>
      </c>
      <c r="C1743" s="10">
        <v>1714982</v>
      </c>
      <c r="D1743" s="11"/>
      <c r="E1743" s="12" t="s">
        <v>15</v>
      </c>
      <c r="F1743" s="12" t="s">
        <v>6755</v>
      </c>
      <c r="G1743" s="12" t="s">
        <v>6756</v>
      </c>
      <c r="H1743" s="10">
        <v>945758</v>
      </c>
      <c r="I1743" s="12" t="s">
        <v>18</v>
      </c>
      <c r="J1743" s="11"/>
      <c r="K1743" s="12" t="s">
        <v>6757</v>
      </c>
      <c r="L1743" s="10">
        <v>201</v>
      </c>
      <c r="M1743" s="12" t="s">
        <v>6758</v>
      </c>
    </row>
    <row r="1744" spans="1:13" ht="20.149999999999999" customHeight="1">
      <c r="A1744" s="8" t="s">
        <v>14</v>
      </c>
      <c r="B1744" s="9">
        <v>1715026</v>
      </c>
      <c r="C1744" s="10">
        <v>1715889</v>
      </c>
      <c r="D1744" s="11"/>
      <c r="E1744" s="12" t="s">
        <v>37</v>
      </c>
      <c r="F1744" s="12" t="s">
        <v>6759</v>
      </c>
      <c r="G1744" s="12" t="s">
        <v>6760</v>
      </c>
      <c r="H1744" s="10">
        <v>946162</v>
      </c>
      <c r="I1744" s="12" t="s">
        <v>18</v>
      </c>
      <c r="J1744" s="11"/>
      <c r="K1744" s="12" t="s">
        <v>6761</v>
      </c>
      <c r="L1744" s="10">
        <v>287</v>
      </c>
      <c r="M1744" s="12" t="s">
        <v>6762</v>
      </c>
    </row>
    <row r="1745" spans="1:13" ht="20.149999999999999" customHeight="1">
      <c r="A1745" s="8" t="s">
        <v>14</v>
      </c>
      <c r="B1745" s="9">
        <v>1715948</v>
      </c>
      <c r="C1745" s="10">
        <v>1717222</v>
      </c>
      <c r="D1745" s="11"/>
      <c r="E1745" s="12" t="s">
        <v>37</v>
      </c>
      <c r="F1745" s="12" t="s">
        <v>6763</v>
      </c>
      <c r="G1745" s="12" t="s">
        <v>6764</v>
      </c>
      <c r="H1745" s="10">
        <v>948855</v>
      </c>
      <c r="I1745" s="12" t="s">
        <v>18</v>
      </c>
      <c r="J1745" s="11"/>
      <c r="K1745" s="12" t="s">
        <v>6765</v>
      </c>
      <c r="L1745" s="10">
        <v>424</v>
      </c>
      <c r="M1745" s="12" t="s">
        <v>6766</v>
      </c>
    </row>
    <row r="1746" spans="1:13" ht="20.149999999999999" customHeight="1">
      <c r="A1746" s="8" t="s">
        <v>14</v>
      </c>
      <c r="B1746" s="9">
        <v>1717351</v>
      </c>
      <c r="C1746" s="10">
        <v>1718007</v>
      </c>
      <c r="D1746" s="11"/>
      <c r="E1746" s="12" t="s">
        <v>37</v>
      </c>
      <c r="F1746" s="12" t="s">
        <v>6767</v>
      </c>
      <c r="G1746" s="12" t="s">
        <v>6768</v>
      </c>
      <c r="H1746" s="10">
        <v>946806</v>
      </c>
      <c r="I1746" s="12" t="s">
        <v>18</v>
      </c>
      <c r="J1746" s="11"/>
      <c r="K1746" s="12" t="s">
        <v>6769</v>
      </c>
      <c r="L1746" s="10">
        <v>218</v>
      </c>
      <c r="M1746" s="12" t="s">
        <v>6770</v>
      </c>
    </row>
    <row r="1747" spans="1:13" ht="20.149999999999999" customHeight="1">
      <c r="A1747" s="8" t="s">
        <v>14</v>
      </c>
      <c r="B1747" s="9">
        <v>1718066</v>
      </c>
      <c r="C1747" s="10">
        <v>1718395</v>
      </c>
      <c r="D1747" s="11"/>
      <c r="E1747" s="12" t="s">
        <v>37</v>
      </c>
      <c r="F1747" s="12" t="s">
        <v>6771</v>
      </c>
      <c r="G1747" s="12" t="s">
        <v>6772</v>
      </c>
      <c r="H1747" s="10">
        <v>946811</v>
      </c>
      <c r="I1747" s="12" t="s">
        <v>18</v>
      </c>
      <c r="J1747" s="11"/>
      <c r="K1747" s="12" t="s">
        <v>6773</v>
      </c>
      <c r="L1747" s="10">
        <v>109</v>
      </c>
      <c r="M1747" s="12" t="s">
        <v>6774</v>
      </c>
    </row>
    <row r="1748" spans="1:13" ht="20.149999999999999" customHeight="1">
      <c r="A1748" s="8" t="s">
        <v>14</v>
      </c>
      <c r="B1748" s="9">
        <v>1718493</v>
      </c>
      <c r="C1748" s="10">
        <v>1719602</v>
      </c>
      <c r="D1748" s="11"/>
      <c r="E1748" s="12" t="s">
        <v>37</v>
      </c>
      <c r="F1748" s="12" t="s">
        <v>6775</v>
      </c>
      <c r="G1748" s="12" t="s">
        <v>6776</v>
      </c>
      <c r="H1748" s="10">
        <v>946810</v>
      </c>
      <c r="I1748" s="12" t="s">
        <v>18</v>
      </c>
      <c r="J1748" s="11"/>
      <c r="K1748" s="12" t="s">
        <v>6777</v>
      </c>
      <c r="L1748" s="10">
        <v>369</v>
      </c>
      <c r="M1748" s="12" t="s">
        <v>6778</v>
      </c>
    </row>
    <row r="1749" spans="1:13" ht="20.149999999999999" customHeight="1">
      <c r="A1749" s="8" t="s">
        <v>14</v>
      </c>
      <c r="B1749" s="9">
        <v>1719876</v>
      </c>
      <c r="C1749" s="10">
        <v>1720343</v>
      </c>
      <c r="D1749" s="11"/>
      <c r="E1749" s="12" t="s">
        <v>15</v>
      </c>
      <c r="F1749" s="12" t="s">
        <v>6779</v>
      </c>
      <c r="G1749" s="12" t="s">
        <v>6780</v>
      </c>
      <c r="H1749" s="10">
        <v>946801</v>
      </c>
      <c r="I1749" s="12" t="s">
        <v>18</v>
      </c>
      <c r="J1749" s="11"/>
      <c r="K1749" s="12" t="s">
        <v>6781</v>
      </c>
      <c r="L1749" s="10">
        <v>155</v>
      </c>
      <c r="M1749" s="12" t="s">
        <v>6782</v>
      </c>
    </row>
    <row r="1750" spans="1:13" ht="20.149999999999999" customHeight="1">
      <c r="A1750" s="8" t="s">
        <v>14</v>
      </c>
      <c r="B1750" s="9">
        <v>1720390</v>
      </c>
      <c r="C1750" s="10">
        <v>1720824</v>
      </c>
      <c r="D1750" s="11"/>
      <c r="E1750" s="12" t="s">
        <v>37</v>
      </c>
      <c r="F1750" s="12" t="s">
        <v>6783</v>
      </c>
      <c r="G1750" s="12" t="s">
        <v>6784</v>
      </c>
      <c r="H1750" s="10">
        <v>946167</v>
      </c>
      <c r="I1750" s="12" t="s">
        <v>18</v>
      </c>
      <c r="J1750" s="11"/>
      <c r="K1750" s="12" t="s">
        <v>6785</v>
      </c>
      <c r="L1750" s="10">
        <v>144</v>
      </c>
      <c r="M1750" s="12" t="s">
        <v>6786</v>
      </c>
    </row>
    <row r="1751" spans="1:13" ht="20.149999999999999" customHeight="1">
      <c r="A1751" s="8" t="s">
        <v>14</v>
      </c>
      <c r="B1751" s="9">
        <v>1721025</v>
      </c>
      <c r="C1751" s="10">
        <v>1721261</v>
      </c>
      <c r="D1751" s="11"/>
      <c r="E1751" s="12" t="s">
        <v>15</v>
      </c>
      <c r="F1751" s="12" t="s">
        <v>6787</v>
      </c>
      <c r="G1751" s="12" t="s">
        <v>6788</v>
      </c>
      <c r="H1751" s="10">
        <v>947559</v>
      </c>
      <c r="I1751" s="12" t="s">
        <v>18</v>
      </c>
      <c r="J1751" s="11"/>
      <c r="K1751" s="12" t="s">
        <v>6789</v>
      </c>
      <c r="L1751" s="10">
        <v>78</v>
      </c>
      <c r="M1751" s="12" t="s">
        <v>6790</v>
      </c>
    </row>
    <row r="1752" spans="1:13" ht="20.149999999999999" customHeight="1">
      <c r="A1752" s="8" t="s">
        <v>14</v>
      </c>
      <c r="B1752" s="9">
        <v>1721264</v>
      </c>
      <c r="C1752" s="10">
        <v>1722121</v>
      </c>
      <c r="D1752" s="11"/>
      <c r="E1752" s="12" t="s">
        <v>15</v>
      </c>
      <c r="F1752" s="12" t="s">
        <v>6791</v>
      </c>
      <c r="G1752" s="12" t="s">
        <v>6792</v>
      </c>
      <c r="H1752" s="10">
        <v>946499</v>
      </c>
      <c r="I1752" s="12" t="s">
        <v>18</v>
      </c>
      <c r="J1752" s="11"/>
      <c r="K1752" s="12" t="s">
        <v>6793</v>
      </c>
      <c r="L1752" s="10">
        <v>285</v>
      </c>
      <c r="M1752" s="12" t="s">
        <v>6794</v>
      </c>
    </row>
    <row r="1753" spans="1:13" ht="20.149999999999999" customHeight="1">
      <c r="A1753" s="8" t="s">
        <v>14</v>
      </c>
      <c r="B1753" s="9">
        <v>1722121</v>
      </c>
      <c r="C1753" s="10">
        <v>1724133</v>
      </c>
      <c r="D1753" s="11"/>
      <c r="E1753" s="12" t="s">
        <v>15</v>
      </c>
      <c r="F1753" s="12" t="s">
        <v>6795</v>
      </c>
      <c r="G1753" s="12" t="s">
        <v>6796</v>
      </c>
      <c r="H1753" s="10">
        <v>946528</v>
      </c>
      <c r="I1753" s="12" t="s">
        <v>18</v>
      </c>
      <c r="J1753" s="11"/>
      <c r="K1753" s="12" t="s">
        <v>6797</v>
      </c>
      <c r="L1753" s="10">
        <v>670</v>
      </c>
      <c r="M1753" s="12" t="s">
        <v>6798</v>
      </c>
    </row>
    <row r="1754" spans="1:13" ht="20.149999999999999" customHeight="1">
      <c r="A1754" s="8" t="s">
        <v>14</v>
      </c>
      <c r="B1754" s="9">
        <v>1724134</v>
      </c>
      <c r="C1754" s="10">
        <v>1724655</v>
      </c>
      <c r="D1754" s="11"/>
      <c r="E1754" s="12" t="s">
        <v>37</v>
      </c>
      <c r="F1754" s="12" t="s">
        <v>6799</v>
      </c>
      <c r="G1754" s="12" t="s">
        <v>6800</v>
      </c>
      <c r="H1754" s="10">
        <v>945343</v>
      </c>
      <c r="I1754" s="12" t="s">
        <v>18</v>
      </c>
      <c r="J1754" s="11"/>
      <c r="K1754" s="12" t="s">
        <v>6801</v>
      </c>
      <c r="L1754" s="10">
        <v>173</v>
      </c>
      <c r="M1754" s="12" t="s">
        <v>6802</v>
      </c>
    </row>
    <row r="1755" spans="1:13" ht="20.149999999999999" customHeight="1">
      <c r="A1755" s="8" t="s">
        <v>14</v>
      </c>
      <c r="B1755" s="9">
        <v>1724736</v>
      </c>
      <c r="C1755" s="10">
        <v>1725632</v>
      </c>
      <c r="D1755" s="11"/>
      <c r="E1755" s="12" t="s">
        <v>37</v>
      </c>
      <c r="F1755" s="12" t="s">
        <v>6803</v>
      </c>
      <c r="G1755" s="12" t="s">
        <v>6804</v>
      </c>
      <c r="H1755" s="10">
        <v>946960</v>
      </c>
      <c r="I1755" s="12" t="s">
        <v>18</v>
      </c>
      <c r="J1755" s="11"/>
      <c r="K1755" s="12" t="s">
        <v>6805</v>
      </c>
      <c r="L1755" s="10">
        <v>298</v>
      </c>
      <c r="M1755" s="12" t="s">
        <v>6806</v>
      </c>
    </row>
    <row r="1756" spans="1:13" ht="20.149999999999999" customHeight="1">
      <c r="A1756" s="8" t="s">
        <v>14</v>
      </c>
      <c r="B1756" s="9">
        <v>1725681</v>
      </c>
      <c r="C1756" s="10">
        <v>1725920</v>
      </c>
      <c r="D1756" s="11"/>
      <c r="E1756" s="12" t="s">
        <v>37</v>
      </c>
      <c r="F1756" s="12" t="s">
        <v>6807</v>
      </c>
      <c r="G1756" s="12" t="s">
        <v>6808</v>
      </c>
      <c r="H1756" s="10">
        <v>946168</v>
      </c>
      <c r="I1756" s="12" t="s">
        <v>18</v>
      </c>
      <c r="J1756" s="11"/>
      <c r="K1756" s="12" t="s">
        <v>6809</v>
      </c>
      <c r="L1756" s="10">
        <v>79</v>
      </c>
      <c r="M1756" s="12" t="s">
        <v>6810</v>
      </c>
    </row>
    <row r="1757" spans="1:13" ht="20.149999999999999" customHeight="1">
      <c r="A1757" s="8" t="s">
        <v>14</v>
      </c>
      <c r="B1757" s="9">
        <v>1726023</v>
      </c>
      <c r="C1757" s="10">
        <v>1726622</v>
      </c>
      <c r="D1757" s="11"/>
      <c r="E1757" s="12" t="s">
        <v>15</v>
      </c>
      <c r="F1757" s="12" t="s">
        <v>6811</v>
      </c>
      <c r="G1757" s="12" t="s">
        <v>6812</v>
      </c>
      <c r="H1757" s="10">
        <v>946166</v>
      </c>
      <c r="I1757" s="12" t="s">
        <v>18</v>
      </c>
      <c r="J1757" s="11"/>
      <c r="K1757" s="12" t="s">
        <v>6813</v>
      </c>
      <c r="L1757" s="10">
        <v>199</v>
      </c>
      <c r="M1757" s="12" t="s">
        <v>6814</v>
      </c>
    </row>
    <row r="1758" spans="1:13" ht="20.149999999999999" customHeight="1">
      <c r="A1758" s="8" t="s">
        <v>14</v>
      </c>
      <c r="B1758" s="9">
        <v>1726659</v>
      </c>
      <c r="C1758" s="10">
        <v>1727756</v>
      </c>
      <c r="D1758" s="11"/>
      <c r="E1758" s="12" t="s">
        <v>15</v>
      </c>
      <c r="F1758" s="12" t="s">
        <v>6815</v>
      </c>
      <c r="G1758" s="12" t="s">
        <v>6816</v>
      </c>
      <c r="H1758" s="10">
        <v>946164</v>
      </c>
      <c r="I1758" s="12" t="s">
        <v>18</v>
      </c>
      <c r="J1758" s="11"/>
      <c r="K1758" s="12" t="s">
        <v>6817</v>
      </c>
      <c r="L1758" s="10">
        <v>365</v>
      </c>
      <c r="M1758" s="12" t="s">
        <v>6818</v>
      </c>
    </row>
    <row r="1759" spans="1:13" ht="20.149999999999999" customHeight="1">
      <c r="A1759" s="8" t="s">
        <v>14</v>
      </c>
      <c r="B1759" s="9">
        <v>1727837</v>
      </c>
      <c r="C1759" s="10">
        <v>1728244</v>
      </c>
      <c r="D1759" s="11"/>
      <c r="E1759" s="12" t="s">
        <v>15</v>
      </c>
      <c r="F1759" s="12" t="s">
        <v>6819</v>
      </c>
      <c r="G1759" s="12" t="s">
        <v>6820</v>
      </c>
      <c r="H1759" s="10">
        <v>946161</v>
      </c>
      <c r="I1759" s="12" t="s">
        <v>18</v>
      </c>
      <c r="J1759" s="11"/>
      <c r="K1759" s="12" t="s">
        <v>6821</v>
      </c>
      <c r="L1759" s="10">
        <v>135</v>
      </c>
      <c r="M1759" s="12" t="s">
        <v>6822</v>
      </c>
    </row>
    <row r="1760" spans="1:13" ht="20.149999999999999" customHeight="1">
      <c r="A1760" s="8" t="s">
        <v>14</v>
      </c>
      <c r="B1760" s="9">
        <v>1728347</v>
      </c>
      <c r="C1760" s="10">
        <v>1728994</v>
      </c>
      <c r="D1760" s="11"/>
      <c r="E1760" s="12" t="s">
        <v>15</v>
      </c>
      <c r="F1760" s="12" t="s">
        <v>6823</v>
      </c>
      <c r="G1760" s="12" t="s">
        <v>6824</v>
      </c>
      <c r="H1760" s="10">
        <v>946159</v>
      </c>
      <c r="I1760" s="12" t="s">
        <v>18</v>
      </c>
      <c r="J1760" s="11"/>
      <c r="K1760" s="12" t="s">
        <v>6825</v>
      </c>
      <c r="L1760" s="10">
        <v>215</v>
      </c>
      <c r="M1760" s="12" t="s">
        <v>6826</v>
      </c>
    </row>
    <row r="1761" spans="1:13" ht="20.149999999999999" customHeight="1">
      <c r="A1761" s="8" t="s">
        <v>14</v>
      </c>
      <c r="B1761" s="9">
        <v>1729087</v>
      </c>
      <c r="C1761" s="10">
        <v>1733703</v>
      </c>
      <c r="D1761" s="11"/>
      <c r="E1761" s="12" t="s">
        <v>15</v>
      </c>
      <c r="F1761" s="12" t="s">
        <v>6827</v>
      </c>
      <c r="G1761" s="12" t="s">
        <v>6828</v>
      </c>
      <c r="H1761" s="10">
        <v>946156</v>
      </c>
      <c r="I1761" s="12" t="s">
        <v>18</v>
      </c>
      <c r="J1761" s="11"/>
      <c r="K1761" s="12" t="s">
        <v>6829</v>
      </c>
      <c r="L1761" s="10">
        <v>1538</v>
      </c>
      <c r="M1761" s="12" t="s">
        <v>6830</v>
      </c>
    </row>
    <row r="1762" spans="1:13" ht="20.149999999999999" customHeight="1">
      <c r="A1762" s="8" t="s">
        <v>14</v>
      </c>
      <c r="B1762" s="9">
        <v>1733754</v>
      </c>
      <c r="C1762" s="10">
        <v>1734101</v>
      </c>
      <c r="D1762" s="11"/>
      <c r="E1762" s="12" t="s">
        <v>37</v>
      </c>
      <c r="F1762" s="12" t="s">
        <v>6831</v>
      </c>
      <c r="G1762" s="12" t="s">
        <v>6832</v>
      </c>
      <c r="H1762" s="10">
        <v>946169</v>
      </c>
      <c r="I1762" s="12" t="s">
        <v>18</v>
      </c>
      <c r="J1762" s="11"/>
      <c r="K1762" s="12" t="s">
        <v>6833</v>
      </c>
      <c r="L1762" s="10">
        <v>115</v>
      </c>
      <c r="M1762" s="12" t="s">
        <v>6834</v>
      </c>
    </row>
    <row r="1763" spans="1:13" ht="20.149999999999999" customHeight="1">
      <c r="A1763" s="8" t="s">
        <v>14</v>
      </c>
      <c r="B1763" s="9">
        <v>1734435</v>
      </c>
      <c r="C1763" s="10">
        <v>1735250</v>
      </c>
      <c r="D1763" s="11"/>
      <c r="E1763" s="12" t="s">
        <v>15</v>
      </c>
      <c r="F1763" s="12" t="s">
        <v>6835</v>
      </c>
      <c r="G1763" s="12" t="s">
        <v>6836</v>
      </c>
      <c r="H1763" s="10">
        <v>945210</v>
      </c>
      <c r="I1763" s="12" t="s">
        <v>18</v>
      </c>
      <c r="J1763" s="11"/>
      <c r="K1763" s="12" t="s">
        <v>6837</v>
      </c>
      <c r="L1763" s="10">
        <v>271</v>
      </c>
      <c r="M1763" s="12" t="s">
        <v>6838</v>
      </c>
    </row>
    <row r="1764" spans="1:13" ht="20.149999999999999" customHeight="1">
      <c r="A1764" s="8" t="s">
        <v>14</v>
      </c>
      <c r="B1764" s="9">
        <v>1735378</v>
      </c>
      <c r="C1764" s="10">
        <v>1735959</v>
      </c>
      <c r="D1764" s="11"/>
      <c r="E1764" s="12" t="s">
        <v>15</v>
      </c>
      <c r="F1764" s="12" t="s">
        <v>6839</v>
      </c>
      <c r="G1764" s="12" t="s">
        <v>6840</v>
      </c>
      <c r="H1764" s="10">
        <v>944953</v>
      </c>
      <c r="I1764" s="12" t="s">
        <v>18</v>
      </c>
      <c r="J1764" s="11"/>
      <c r="K1764" s="12" t="s">
        <v>6841</v>
      </c>
      <c r="L1764" s="10">
        <v>193</v>
      </c>
      <c r="M1764" s="12" t="s">
        <v>6842</v>
      </c>
    </row>
    <row r="1765" spans="1:13" ht="20.149999999999999" customHeight="1">
      <c r="A1765" s="8" t="s">
        <v>14</v>
      </c>
      <c r="B1765" s="9">
        <v>1736121</v>
      </c>
      <c r="C1765" s="10">
        <v>1737290</v>
      </c>
      <c r="D1765" s="11"/>
      <c r="E1765" s="12" t="s">
        <v>37</v>
      </c>
      <c r="F1765" s="12" t="s">
        <v>6843</v>
      </c>
      <c r="G1765" s="12" t="s">
        <v>6844</v>
      </c>
      <c r="H1765" s="10">
        <v>947340</v>
      </c>
      <c r="I1765" s="12" t="s">
        <v>18</v>
      </c>
      <c r="J1765" s="11"/>
      <c r="K1765" s="12" t="s">
        <v>6845</v>
      </c>
      <c r="L1765" s="10">
        <v>389</v>
      </c>
      <c r="M1765" s="12" t="s">
        <v>6846</v>
      </c>
    </row>
    <row r="1766" spans="1:13" ht="20.149999999999999" customHeight="1">
      <c r="A1766" s="8" t="s">
        <v>14</v>
      </c>
      <c r="B1766" s="9">
        <v>1737456</v>
      </c>
      <c r="C1766" s="10">
        <v>1737545</v>
      </c>
      <c r="D1766" s="11"/>
      <c r="E1766" s="12" t="s">
        <v>37</v>
      </c>
      <c r="F1766" s="12" t="s">
        <v>6847</v>
      </c>
      <c r="G1766" s="12" t="s">
        <v>6848</v>
      </c>
      <c r="H1766" s="10">
        <v>5061505</v>
      </c>
      <c r="I1766" s="12" t="s">
        <v>18</v>
      </c>
      <c r="J1766" s="11"/>
      <c r="K1766" s="12" t="s">
        <v>6849</v>
      </c>
      <c r="L1766" s="10">
        <v>29</v>
      </c>
      <c r="M1766" s="12" t="s">
        <v>6850</v>
      </c>
    </row>
    <row r="1767" spans="1:13" ht="20.149999999999999" customHeight="1">
      <c r="A1767" s="8" t="s">
        <v>14</v>
      </c>
      <c r="B1767" s="9">
        <v>1737844</v>
      </c>
      <c r="C1767" s="10">
        <v>1738869</v>
      </c>
      <c r="D1767" s="11"/>
      <c r="E1767" s="12" t="s">
        <v>15</v>
      </c>
      <c r="F1767" s="12" t="s">
        <v>6851</v>
      </c>
      <c r="G1767" s="12" t="s">
        <v>6852</v>
      </c>
      <c r="H1767" s="10">
        <v>945226</v>
      </c>
      <c r="I1767" s="12" t="s">
        <v>18</v>
      </c>
      <c r="J1767" s="11"/>
      <c r="K1767" s="12" t="s">
        <v>6853</v>
      </c>
      <c r="L1767" s="10">
        <v>341</v>
      </c>
      <c r="M1767" s="12" t="s">
        <v>6854</v>
      </c>
    </row>
    <row r="1768" spans="1:13" ht="20.149999999999999" customHeight="1">
      <c r="A1768" s="8" t="s">
        <v>14</v>
      </c>
      <c r="B1768" s="9">
        <v>1738866</v>
      </c>
      <c r="C1768" s="10">
        <v>1739798</v>
      </c>
      <c r="D1768" s="11"/>
      <c r="E1768" s="12" t="s">
        <v>37</v>
      </c>
      <c r="F1768" s="12" t="s">
        <v>6855</v>
      </c>
      <c r="G1768" s="12" t="s">
        <v>6856</v>
      </c>
      <c r="H1768" s="10">
        <v>945208</v>
      </c>
      <c r="I1768" s="12" t="s">
        <v>18</v>
      </c>
      <c r="J1768" s="11"/>
      <c r="K1768" s="12" t="s">
        <v>6857</v>
      </c>
      <c r="L1768" s="10">
        <v>310</v>
      </c>
      <c r="M1768" s="12" t="s">
        <v>6858</v>
      </c>
    </row>
    <row r="1769" spans="1:13" ht="20.149999999999999" customHeight="1">
      <c r="A1769" s="8" t="s">
        <v>14</v>
      </c>
      <c r="B1769" s="9">
        <v>1739911</v>
      </c>
      <c r="C1769" s="10">
        <v>1741122</v>
      </c>
      <c r="D1769" s="11"/>
      <c r="E1769" s="12" t="s">
        <v>15</v>
      </c>
      <c r="F1769" s="12" t="s">
        <v>6859</v>
      </c>
      <c r="G1769" s="12" t="s">
        <v>6860</v>
      </c>
      <c r="H1769" s="10">
        <v>946077</v>
      </c>
      <c r="I1769" s="12" t="s">
        <v>18</v>
      </c>
      <c r="J1769" s="11"/>
      <c r="K1769" s="12" t="s">
        <v>6861</v>
      </c>
      <c r="L1769" s="10">
        <v>403</v>
      </c>
      <c r="M1769" s="12" t="s">
        <v>6862</v>
      </c>
    </row>
    <row r="1770" spans="1:13" ht="20.149999999999999" customHeight="1">
      <c r="A1770" s="8" t="s">
        <v>14</v>
      </c>
      <c r="B1770" s="9">
        <v>1741413</v>
      </c>
      <c r="C1770" s="10">
        <v>1742561</v>
      </c>
      <c r="D1770" s="11"/>
      <c r="E1770" s="12" t="s">
        <v>15</v>
      </c>
      <c r="F1770" s="12" t="s">
        <v>6863</v>
      </c>
      <c r="G1770" s="12" t="s">
        <v>6864</v>
      </c>
      <c r="H1770" s="10">
        <v>944811</v>
      </c>
      <c r="I1770" s="12" t="s">
        <v>18</v>
      </c>
      <c r="J1770" s="11"/>
      <c r="K1770" s="12" t="s">
        <v>6865</v>
      </c>
      <c r="L1770" s="10">
        <v>382</v>
      </c>
      <c r="M1770" s="12" t="s">
        <v>6866</v>
      </c>
    </row>
    <row r="1771" spans="1:13" ht="20.149999999999999" customHeight="1">
      <c r="A1771" s="8" t="s">
        <v>14</v>
      </c>
      <c r="B1771" s="9">
        <v>1742601</v>
      </c>
      <c r="C1771" s="10">
        <v>1743242</v>
      </c>
      <c r="D1771" s="11"/>
      <c r="E1771" s="12" t="s">
        <v>37</v>
      </c>
      <c r="F1771" s="12" t="s">
        <v>6867</v>
      </c>
      <c r="G1771" s="12" t="s">
        <v>6868</v>
      </c>
      <c r="H1771" s="10">
        <v>945848</v>
      </c>
      <c r="I1771" s="12" t="s">
        <v>18</v>
      </c>
      <c r="J1771" s="11"/>
      <c r="K1771" s="12" t="s">
        <v>6869</v>
      </c>
      <c r="L1771" s="10">
        <v>213</v>
      </c>
      <c r="M1771" s="12" t="s">
        <v>6870</v>
      </c>
    </row>
    <row r="1772" spans="1:13" ht="20.149999999999999" customHeight="1">
      <c r="A1772" s="8" t="s">
        <v>14</v>
      </c>
      <c r="B1772" s="9">
        <v>1743457</v>
      </c>
      <c r="C1772" s="10">
        <v>1744830</v>
      </c>
      <c r="D1772" s="11"/>
      <c r="E1772" s="12" t="s">
        <v>15</v>
      </c>
      <c r="F1772" s="12" t="s">
        <v>6871</v>
      </c>
      <c r="G1772" s="12" t="s">
        <v>6872</v>
      </c>
      <c r="H1772" s="10">
        <v>945883</v>
      </c>
      <c r="I1772" s="12" t="s">
        <v>18</v>
      </c>
      <c r="J1772" s="11"/>
      <c r="K1772" s="12" t="s">
        <v>6873</v>
      </c>
      <c r="L1772" s="10">
        <v>457</v>
      </c>
      <c r="M1772" s="12" t="s">
        <v>6874</v>
      </c>
    </row>
    <row r="1773" spans="1:13" ht="20.149999999999999" customHeight="1">
      <c r="A1773" s="8" t="s">
        <v>14</v>
      </c>
      <c r="B1773" s="9">
        <v>1744871</v>
      </c>
      <c r="C1773" s="10">
        <v>1746127</v>
      </c>
      <c r="D1773" s="11"/>
      <c r="E1773" s="12" t="s">
        <v>37</v>
      </c>
      <c r="F1773" s="12" t="s">
        <v>6875</v>
      </c>
      <c r="G1773" s="12" t="s">
        <v>6876</v>
      </c>
      <c r="H1773" s="10">
        <v>944851</v>
      </c>
      <c r="I1773" s="12" t="s">
        <v>18</v>
      </c>
      <c r="J1773" s="11"/>
      <c r="K1773" s="12" t="s">
        <v>6877</v>
      </c>
      <c r="L1773" s="10">
        <v>418</v>
      </c>
      <c r="M1773" s="12" t="s">
        <v>6878</v>
      </c>
    </row>
    <row r="1774" spans="1:13" ht="20.149999999999999" customHeight="1">
      <c r="A1774" s="8" t="s">
        <v>14</v>
      </c>
      <c r="B1774" s="9">
        <v>1746435</v>
      </c>
      <c r="C1774" s="10">
        <v>1746511</v>
      </c>
      <c r="D1774" s="11"/>
      <c r="E1774" s="12" t="s">
        <v>15</v>
      </c>
      <c r="F1774" s="12" t="s">
        <v>3027</v>
      </c>
      <c r="G1774" s="12" t="s">
        <v>6879</v>
      </c>
      <c r="H1774" s="10">
        <v>946170</v>
      </c>
      <c r="I1774" s="12" t="s">
        <v>851</v>
      </c>
      <c r="J1774" s="11"/>
      <c r="K1774" s="11"/>
      <c r="L1774" s="11"/>
      <c r="M1774" s="12" t="s">
        <v>6880</v>
      </c>
    </row>
    <row r="1775" spans="1:13" ht="20.149999999999999" customHeight="1">
      <c r="A1775" s="8" t="s">
        <v>14</v>
      </c>
      <c r="B1775" s="9">
        <v>1746516</v>
      </c>
      <c r="C1775" s="10">
        <v>1746592</v>
      </c>
      <c r="D1775" s="11"/>
      <c r="E1775" s="12" t="s">
        <v>15</v>
      </c>
      <c r="F1775" s="12" t="s">
        <v>3027</v>
      </c>
      <c r="G1775" s="12" t="s">
        <v>6881</v>
      </c>
      <c r="H1775" s="10">
        <v>949069</v>
      </c>
      <c r="I1775" s="12" t="s">
        <v>851</v>
      </c>
      <c r="J1775" s="11"/>
      <c r="K1775" s="11"/>
      <c r="L1775" s="11"/>
      <c r="M1775" s="12" t="s">
        <v>6882</v>
      </c>
    </row>
    <row r="1776" spans="1:13" ht="20.149999999999999" customHeight="1">
      <c r="A1776" s="8" t="s">
        <v>14</v>
      </c>
      <c r="B1776" s="9">
        <v>1746700</v>
      </c>
      <c r="C1776" s="10">
        <v>1747005</v>
      </c>
      <c r="D1776" s="11"/>
      <c r="E1776" s="12" t="s">
        <v>15</v>
      </c>
      <c r="F1776" s="12" t="s">
        <v>6883</v>
      </c>
      <c r="G1776" s="12" t="s">
        <v>6884</v>
      </c>
      <c r="H1776" s="10">
        <v>946177</v>
      </c>
      <c r="I1776" s="12" t="s">
        <v>18</v>
      </c>
      <c r="J1776" s="11"/>
      <c r="K1776" s="12" t="s">
        <v>6885</v>
      </c>
      <c r="L1776" s="10">
        <v>101</v>
      </c>
      <c r="M1776" s="12" t="s">
        <v>6886</v>
      </c>
    </row>
    <row r="1777" spans="1:13" ht="20.149999999999999" customHeight="1">
      <c r="A1777" s="8" t="s">
        <v>14</v>
      </c>
      <c r="B1777" s="9">
        <v>1747131</v>
      </c>
      <c r="C1777" s="10">
        <v>1748735</v>
      </c>
      <c r="D1777" s="11"/>
      <c r="E1777" s="12" t="s">
        <v>15</v>
      </c>
      <c r="F1777" s="12" t="s">
        <v>6887</v>
      </c>
      <c r="G1777" s="12" t="s">
        <v>6888</v>
      </c>
      <c r="H1777" s="10">
        <v>945786</v>
      </c>
      <c r="I1777" s="12" t="s">
        <v>18</v>
      </c>
      <c r="J1777" s="11"/>
      <c r="K1777" s="12" t="s">
        <v>6889</v>
      </c>
      <c r="L1777" s="10">
        <v>534</v>
      </c>
      <c r="M1777" s="12" t="s">
        <v>6890</v>
      </c>
    </row>
    <row r="1778" spans="1:13" ht="20.149999999999999" customHeight="1">
      <c r="A1778" s="8" t="s">
        <v>14</v>
      </c>
      <c r="B1778" s="9">
        <v>1748747</v>
      </c>
      <c r="C1778" s="10">
        <v>1749559</v>
      </c>
      <c r="D1778" s="11"/>
      <c r="E1778" s="12" t="s">
        <v>37</v>
      </c>
      <c r="F1778" s="12" t="s">
        <v>6891</v>
      </c>
      <c r="G1778" s="12" t="s">
        <v>6892</v>
      </c>
      <c r="H1778" s="10">
        <v>945960</v>
      </c>
      <c r="I1778" s="12" t="s">
        <v>18</v>
      </c>
      <c r="J1778" s="11"/>
      <c r="K1778" s="12" t="s">
        <v>6893</v>
      </c>
      <c r="L1778" s="10">
        <v>270</v>
      </c>
      <c r="M1778" s="12" t="s">
        <v>6894</v>
      </c>
    </row>
    <row r="1779" spans="1:13" ht="20.149999999999999" customHeight="1">
      <c r="A1779" s="8" t="s">
        <v>14</v>
      </c>
      <c r="B1779" s="9">
        <v>1749563</v>
      </c>
      <c r="C1779" s="10">
        <v>1750348</v>
      </c>
      <c r="D1779" s="11"/>
      <c r="E1779" s="12" t="s">
        <v>37</v>
      </c>
      <c r="F1779" s="12" t="s">
        <v>6895</v>
      </c>
      <c r="G1779" s="12" t="s">
        <v>6896</v>
      </c>
      <c r="H1779" s="10">
        <v>945608</v>
      </c>
      <c r="I1779" s="12" t="s">
        <v>18</v>
      </c>
      <c r="J1779" s="11"/>
      <c r="K1779" s="12" t="s">
        <v>6897</v>
      </c>
      <c r="L1779" s="10">
        <v>261</v>
      </c>
      <c r="M1779" s="12" t="s">
        <v>6898</v>
      </c>
    </row>
    <row r="1780" spans="1:13" ht="20.149999999999999" customHeight="1">
      <c r="A1780" s="8" t="s">
        <v>14</v>
      </c>
      <c r="B1780" s="9">
        <v>1750345</v>
      </c>
      <c r="C1780" s="10">
        <v>1751013</v>
      </c>
      <c r="D1780" s="11"/>
      <c r="E1780" s="12" t="s">
        <v>37</v>
      </c>
      <c r="F1780" s="12" t="s">
        <v>6899</v>
      </c>
      <c r="G1780" s="12" t="s">
        <v>6900</v>
      </c>
      <c r="H1780" s="10">
        <v>947308</v>
      </c>
      <c r="I1780" s="12" t="s">
        <v>18</v>
      </c>
      <c r="J1780" s="11"/>
      <c r="K1780" s="12" t="s">
        <v>6901</v>
      </c>
      <c r="L1780" s="10">
        <v>222</v>
      </c>
      <c r="M1780" s="12" t="s">
        <v>6902</v>
      </c>
    </row>
    <row r="1781" spans="1:13" ht="20.149999999999999" customHeight="1">
      <c r="A1781" s="8" t="s">
        <v>14</v>
      </c>
      <c r="B1781" s="9">
        <v>1751077</v>
      </c>
      <c r="C1781" s="10">
        <v>1751724</v>
      </c>
      <c r="D1781" s="11"/>
      <c r="E1781" s="12" t="s">
        <v>37</v>
      </c>
      <c r="F1781" s="12" t="s">
        <v>6903</v>
      </c>
      <c r="G1781" s="12" t="s">
        <v>6904</v>
      </c>
      <c r="H1781" s="10">
        <v>947180</v>
      </c>
      <c r="I1781" s="12" t="s">
        <v>18</v>
      </c>
      <c r="J1781" s="11"/>
      <c r="K1781" s="12" t="s">
        <v>6905</v>
      </c>
      <c r="L1781" s="10">
        <v>215</v>
      </c>
      <c r="M1781" s="12" t="s">
        <v>6906</v>
      </c>
    </row>
    <row r="1782" spans="1:13" ht="20.149999999999999" customHeight="1">
      <c r="A1782" s="8" t="s">
        <v>14</v>
      </c>
      <c r="B1782" s="9">
        <v>1751728</v>
      </c>
      <c r="C1782" s="10">
        <v>1753830</v>
      </c>
      <c r="D1782" s="11"/>
      <c r="E1782" s="12" t="s">
        <v>37</v>
      </c>
      <c r="F1782" s="12" t="s">
        <v>6907</v>
      </c>
      <c r="G1782" s="12" t="s">
        <v>6908</v>
      </c>
      <c r="H1782" s="10">
        <v>948756</v>
      </c>
      <c r="I1782" s="12" t="s">
        <v>18</v>
      </c>
      <c r="J1782" s="11"/>
      <c r="K1782" s="12" t="s">
        <v>6909</v>
      </c>
      <c r="L1782" s="10">
        <v>700</v>
      </c>
      <c r="M1782" s="12" t="s">
        <v>6910</v>
      </c>
    </row>
    <row r="1783" spans="1:13" ht="20.149999999999999" customHeight="1">
      <c r="A1783" s="8" t="s">
        <v>14</v>
      </c>
      <c r="B1783" s="9">
        <v>1753851</v>
      </c>
      <c r="C1783" s="10">
        <v>1754477</v>
      </c>
      <c r="D1783" s="11"/>
      <c r="E1783" s="12" t="s">
        <v>37</v>
      </c>
      <c r="F1783" s="12" t="s">
        <v>6911</v>
      </c>
      <c r="G1783" s="12" t="s">
        <v>6912</v>
      </c>
      <c r="H1783" s="10">
        <v>948749</v>
      </c>
      <c r="I1783" s="12" t="s">
        <v>18</v>
      </c>
      <c r="J1783" s="11"/>
      <c r="K1783" s="12" t="s">
        <v>6913</v>
      </c>
      <c r="L1783" s="10">
        <v>208</v>
      </c>
      <c r="M1783" s="12" t="s">
        <v>6914</v>
      </c>
    </row>
    <row r="1784" spans="1:13" ht="20.149999999999999" customHeight="1">
      <c r="A1784" s="8" t="s">
        <v>14</v>
      </c>
      <c r="B1784" s="9">
        <v>1754932</v>
      </c>
      <c r="C1784" s="10">
        <v>1755141</v>
      </c>
      <c r="D1784" s="11"/>
      <c r="E1784" s="12" t="s">
        <v>37</v>
      </c>
      <c r="F1784" s="12" t="s">
        <v>6915</v>
      </c>
      <c r="G1784" s="12" t="s">
        <v>6916</v>
      </c>
      <c r="H1784" s="10">
        <v>946180</v>
      </c>
      <c r="I1784" s="12" t="s">
        <v>18</v>
      </c>
      <c r="J1784" s="11"/>
      <c r="K1784" s="12" t="s">
        <v>6917</v>
      </c>
      <c r="L1784" s="10">
        <v>69</v>
      </c>
      <c r="M1784" s="12" t="s">
        <v>6918</v>
      </c>
    </row>
    <row r="1785" spans="1:13" ht="20.149999999999999" customHeight="1">
      <c r="A1785" s="8" t="s">
        <v>14</v>
      </c>
      <c r="B1785" s="9">
        <v>1755496</v>
      </c>
      <c r="C1785" s="10">
        <v>1755690</v>
      </c>
      <c r="D1785" s="11"/>
      <c r="E1785" s="12" t="s">
        <v>15</v>
      </c>
      <c r="F1785" s="12" t="s">
        <v>6919</v>
      </c>
      <c r="G1785" s="12" t="s">
        <v>6920</v>
      </c>
      <c r="H1785" s="10">
        <v>71004564</v>
      </c>
      <c r="I1785" s="12" t="s">
        <v>18</v>
      </c>
      <c r="J1785" s="11"/>
      <c r="K1785" s="12" t="s">
        <v>6921</v>
      </c>
      <c r="L1785" s="10">
        <v>64</v>
      </c>
      <c r="M1785" s="12" t="s">
        <v>6922</v>
      </c>
    </row>
    <row r="1786" spans="1:13" ht="20.149999999999999" customHeight="1">
      <c r="A1786" s="8" t="s">
        <v>14</v>
      </c>
      <c r="B1786" s="9">
        <v>1755698</v>
      </c>
      <c r="C1786" s="10">
        <v>1757110</v>
      </c>
      <c r="D1786" s="11"/>
      <c r="E1786" s="12" t="s">
        <v>15</v>
      </c>
      <c r="F1786" s="12" t="s">
        <v>6923</v>
      </c>
      <c r="G1786" s="12" t="s">
        <v>6924</v>
      </c>
      <c r="H1786" s="10">
        <v>946179</v>
      </c>
      <c r="I1786" s="12" t="s">
        <v>18</v>
      </c>
      <c r="J1786" s="11"/>
      <c r="K1786" s="12" t="s">
        <v>6925</v>
      </c>
      <c r="L1786" s="10">
        <v>470</v>
      </c>
      <c r="M1786" s="12" t="s">
        <v>6926</v>
      </c>
    </row>
    <row r="1787" spans="1:13" ht="20.149999999999999" customHeight="1">
      <c r="A1787" s="8" t="s">
        <v>14</v>
      </c>
      <c r="B1787" s="9">
        <v>1757421</v>
      </c>
      <c r="C1787" s="10">
        <v>1757657</v>
      </c>
      <c r="D1787" s="11"/>
      <c r="E1787" s="12" t="s">
        <v>15</v>
      </c>
      <c r="F1787" s="12" t="s">
        <v>6927</v>
      </c>
      <c r="G1787" s="12" t="s">
        <v>6928</v>
      </c>
      <c r="H1787" s="10">
        <v>946175</v>
      </c>
      <c r="I1787" s="12" t="s">
        <v>18</v>
      </c>
      <c r="J1787" s="11"/>
      <c r="K1787" s="12" t="s">
        <v>6929</v>
      </c>
      <c r="L1787" s="10">
        <v>78</v>
      </c>
      <c r="M1787" s="12" t="s">
        <v>6930</v>
      </c>
    </row>
    <row r="1788" spans="1:13" ht="20.149999999999999" customHeight="1">
      <c r="A1788" s="8" t="s">
        <v>14</v>
      </c>
      <c r="B1788" s="9">
        <v>1757721</v>
      </c>
      <c r="C1788" s="10">
        <v>1758725</v>
      </c>
      <c r="D1788" s="11"/>
      <c r="E1788" s="12" t="s">
        <v>37</v>
      </c>
      <c r="F1788" s="12" t="s">
        <v>6931</v>
      </c>
      <c r="G1788" s="12" t="s">
        <v>6932</v>
      </c>
      <c r="H1788" s="10">
        <v>946174</v>
      </c>
      <c r="I1788" s="12" t="s">
        <v>18</v>
      </c>
      <c r="J1788" s="11"/>
      <c r="K1788" s="12" t="s">
        <v>6933</v>
      </c>
      <c r="L1788" s="10">
        <v>334</v>
      </c>
      <c r="M1788" s="12" t="s">
        <v>6934</v>
      </c>
    </row>
    <row r="1789" spans="1:13" ht="20.149999999999999" customHeight="1">
      <c r="A1789" s="8" t="s">
        <v>14</v>
      </c>
      <c r="B1789" s="9">
        <v>1758874</v>
      </c>
      <c r="C1789" s="10">
        <v>1759290</v>
      </c>
      <c r="D1789" s="11"/>
      <c r="E1789" s="12" t="s">
        <v>37</v>
      </c>
      <c r="F1789" s="12" t="s">
        <v>6935</v>
      </c>
      <c r="G1789" s="12" t="s">
        <v>6936</v>
      </c>
      <c r="H1789" s="10">
        <v>946173</v>
      </c>
      <c r="I1789" s="12" t="s">
        <v>18</v>
      </c>
      <c r="J1789" s="11"/>
      <c r="K1789" s="12" t="s">
        <v>6937</v>
      </c>
      <c r="L1789" s="10">
        <v>138</v>
      </c>
      <c r="M1789" s="12" t="s">
        <v>6938</v>
      </c>
    </row>
    <row r="1790" spans="1:13" ht="20.149999999999999" customHeight="1">
      <c r="A1790" s="8" t="s">
        <v>14</v>
      </c>
      <c r="B1790" s="9">
        <v>1759303</v>
      </c>
      <c r="C1790" s="10">
        <v>1760523</v>
      </c>
      <c r="D1790" s="11"/>
      <c r="E1790" s="12" t="s">
        <v>37</v>
      </c>
      <c r="F1790" s="12" t="s">
        <v>6939</v>
      </c>
      <c r="G1790" s="12" t="s">
        <v>6940</v>
      </c>
      <c r="H1790" s="10">
        <v>946185</v>
      </c>
      <c r="I1790" s="12" t="s">
        <v>18</v>
      </c>
      <c r="J1790" s="11"/>
      <c r="K1790" s="12" t="s">
        <v>6941</v>
      </c>
      <c r="L1790" s="10">
        <v>406</v>
      </c>
      <c r="M1790" s="12" t="s">
        <v>6942</v>
      </c>
    </row>
    <row r="1791" spans="1:13" ht="20.149999999999999" customHeight="1">
      <c r="A1791" s="8" t="s">
        <v>14</v>
      </c>
      <c r="B1791" s="9">
        <v>1760520</v>
      </c>
      <c r="C1791" s="10">
        <v>1761791</v>
      </c>
      <c r="D1791" s="11"/>
      <c r="E1791" s="12" t="s">
        <v>37</v>
      </c>
      <c r="F1791" s="12" t="s">
        <v>6943</v>
      </c>
      <c r="G1791" s="12" t="s">
        <v>6944</v>
      </c>
      <c r="H1791" s="10">
        <v>944878</v>
      </c>
      <c r="I1791" s="12" t="s">
        <v>18</v>
      </c>
      <c r="J1791" s="11"/>
      <c r="K1791" s="12" t="s">
        <v>6945</v>
      </c>
      <c r="L1791" s="10">
        <v>423</v>
      </c>
      <c r="M1791" s="12" t="s">
        <v>6946</v>
      </c>
    </row>
    <row r="1792" spans="1:13" ht="20.149999999999999" customHeight="1">
      <c r="A1792" s="8" t="s">
        <v>14</v>
      </c>
      <c r="B1792" s="9">
        <v>1761766</v>
      </c>
      <c r="C1792" s="10">
        <v>1762512</v>
      </c>
      <c r="D1792" s="11"/>
      <c r="E1792" s="12" t="s">
        <v>37</v>
      </c>
      <c r="F1792" s="12" t="s">
        <v>6947</v>
      </c>
      <c r="G1792" s="12" t="s">
        <v>6948</v>
      </c>
      <c r="H1792" s="10">
        <v>946128</v>
      </c>
      <c r="I1792" s="12" t="s">
        <v>18</v>
      </c>
      <c r="J1792" s="11"/>
      <c r="K1792" s="12" t="s">
        <v>6949</v>
      </c>
      <c r="L1792" s="10">
        <v>248</v>
      </c>
      <c r="M1792" s="12" t="s">
        <v>6950</v>
      </c>
    </row>
    <row r="1793" spans="1:13" ht="20.149999999999999" customHeight="1">
      <c r="A1793" s="8" t="s">
        <v>14</v>
      </c>
      <c r="B1793" s="9">
        <v>1762522</v>
      </c>
      <c r="C1793" s="10">
        <v>1764009</v>
      </c>
      <c r="D1793" s="11"/>
      <c r="E1793" s="12" t="s">
        <v>37</v>
      </c>
      <c r="F1793" s="12" t="s">
        <v>6951</v>
      </c>
      <c r="G1793" s="12" t="s">
        <v>6952</v>
      </c>
      <c r="H1793" s="10">
        <v>945753</v>
      </c>
      <c r="I1793" s="12" t="s">
        <v>18</v>
      </c>
      <c r="J1793" s="11"/>
      <c r="K1793" s="12" t="s">
        <v>6953</v>
      </c>
      <c r="L1793" s="10">
        <v>495</v>
      </c>
      <c r="M1793" s="12" t="s">
        <v>6954</v>
      </c>
    </row>
    <row r="1794" spans="1:13" ht="20.149999999999999" customHeight="1">
      <c r="A1794" s="8" t="s">
        <v>14</v>
      </c>
      <c r="B1794" s="9">
        <v>1764018</v>
      </c>
      <c r="C1794" s="10">
        <v>1764386</v>
      </c>
      <c r="D1794" s="11"/>
      <c r="E1794" s="12" t="s">
        <v>37</v>
      </c>
      <c r="F1794" s="12" t="s">
        <v>6955</v>
      </c>
      <c r="G1794" s="12" t="s">
        <v>6956</v>
      </c>
      <c r="H1794" s="10">
        <v>949014</v>
      </c>
      <c r="I1794" s="12" t="s">
        <v>18</v>
      </c>
      <c r="J1794" s="11"/>
      <c r="K1794" s="12" t="s">
        <v>6957</v>
      </c>
      <c r="L1794" s="10">
        <v>122</v>
      </c>
      <c r="M1794" s="12" t="s">
        <v>6958</v>
      </c>
    </row>
    <row r="1795" spans="1:13" ht="20.149999999999999" customHeight="1">
      <c r="A1795" s="8" t="s">
        <v>14</v>
      </c>
      <c r="B1795" s="9">
        <v>1764713</v>
      </c>
      <c r="C1795" s="10">
        <v>1764780</v>
      </c>
      <c r="D1795" s="11"/>
      <c r="E1795" s="12" t="s">
        <v>37</v>
      </c>
      <c r="F1795" s="12" t="s">
        <v>6959</v>
      </c>
      <c r="G1795" s="12" t="s">
        <v>6960</v>
      </c>
      <c r="H1795" s="10">
        <v>2847670</v>
      </c>
      <c r="I1795" s="12" t="s">
        <v>92</v>
      </c>
      <c r="J1795" s="11"/>
      <c r="K1795" s="11"/>
      <c r="L1795" s="11"/>
      <c r="M1795" s="12" t="s">
        <v>6961</v>
      </c>
    </row>
    <row r="1796" spans="1:13" ht="20.149999999999999" customHeight="1">
      <c r="A1796" s="8" t="s">
        <v>14</v>
      </c>
      <c r="B1796" s="9">
        <v>1764934</v>
      </c>
      <c r="C1796" s="10">
        <v>1765122</v>
      </c>
      <c r="D1796" s="11"/>
      <c r="E1796" s="12" t="s">
        <v>37</v>
      </c>
      <c r="F1796" s="12" t="s">
        <v>6962</v>
      </c>
      <c r="G1796" s="12" t="s">
        <v>6963</v>
      </c>
      <c r="H1796" s="10">
        <v>946194</v>
      </c>
      <c r="I1796" s="12" t="s">
        <v>18</v>
      </c>
      <c r="J1796" s="11"/>
      <c r="K1796" s="12" t="s">
        <v>6964</v>
      </c>
      <c r="L1796" s="10">
        <v>62</v>
      </c>
      <c r="M1796" s="12" t="s">
        <v>6965</v>
      </c>
    </row>
    <row r="1797" spans="1:13" ht="20.149999999999999" customHeight="1">
      <c r="A1797" s="8" t="s">
        <v>14</v>
      </c>
      <c r="B1797" s="9">
        <v>1765222</v>
      </c>
      <c r="C1797" s="10">
        <v>1765632</v>
      </c>
      <c r="D1797" s="11"/>
      <c r="E1797" s="12" t="s">
        <v>37</v>
      </c>
      <c r="F1797" s="12" t="s">
        <v>6966</v>
      </c>
      <c r="G1797" s="12" t="s">
        <v>6967</v>
      </c>
      <c r="H1797" s="10">
        <v>946190</v>
      </c>
      <c r="I1797" s="12" t="s">
        <v>18</v>
      </c>
      <c r="J1797" s="11"/>
      <c r="K1797" s="12" t="s">
        <v>6968</v>
      </c>
      <c r="L1797" s="10">
        <v>136</v>
      </c>
      <c r="M1797" s="12" t="s">
        <v>6969</v>
      </c>
    </row>
    <row r="1798" spans="1:13" ht="20.149999999999999" customHeight="1">
      <c r="A1798" s="8" t="s">
        <v>14</v>
      </c>
      <c r="B1798" s="9">
        <v>1765629</v>
      </c>
      <c r="C1798" s="10">
        <v>1768685</v>
      </c>
      <c r="D1798" s="11"/>
      <c r="E1798" s="12" t="s">
        <v>37</v>
      </c>
      <c r="F1798" s="12" t="s">
        <v>6970</v>
      </c>
      <c r="G1798" s="12" t="s">
        <v>6971</v>
      </c>
      <c r="H1798" s="10">
        <v>946189</v>
      </c>
      <c r="I1798" s="12" t="s">
        <v>18</v>
      </c>
      <c r="J1798" s="11"/>
      <c r="K1798" s="12" t="s">
        <v>6972</v>
      </c>
      <c r="L1798" s="10">
        <v>1018</v>
      </c>
      <c r="M1798" s="12" t="s">
        <v>6973</v>
      </c>
    </row>
    <row r="1799" spans="1:13" ht="20.149999999999999" customHeight="1">
      <c r="A1799" s="8" t="s">
        <v>14</v>
      </c>
      <c r="B1799" s="9">
        <v>1769074</v>
      </c>
      <c r="C1799" s="10">
        <v>1770186</v>
      </c>
      <c r="D1799" s="11"/>
      <c r="E1799" s="12" t="s">
        <v>15</v>
      </c>
      <c r="F1799" s="12" t="s">
        <v>6974</v>
      </c>
      <c r="G1799" s="12" t="s">
        <v>6975</v>
      </c>
      <c r="H1799" s="10">
        <v>946183</v>
      </c>
      <c r="I1799" s="12" t="s">
        <v>18</v>
      </c>
      <c r="J1799" s="11"/>
      <c r="K1799" s="12" t="s">
        <v>6976</v>
      </c>
      <c r="L1799" s="10">
        <v>370</v>
      </c>
      <c r="M1799" s="12" t="s">
        <v>6977</v>
      </c>
    </row>
    <row r="1800" spans="1:13" ht="20.149999999999999" customHeight="1">
      <c r="A1800" s="8" t="s">
        <v>14</v>
      </c>
      <c r="B1800" s="9">
        <v>1770372</v>
      </c>
      <c r="C1800" s="10">
        <v>1770477</v>
      </c>
      <c r="D1800" s="11"/>
      <c r="E1800" s="12" t="s">
        <v>15</v>
      </c>
      <c r="F1800" s="12" t="s">
        <v>6978</v>
      </c>
      <c r="G1800" s="12" t="s">
        <v>6979</v>
      </c>
      <c r="H1800" s="10">
        <v>2847671</v>
      </c>
      <c r="I1800" s="12" t="s">
        <v>92</v>
      </c>
      <c r="J1800" s="11"/>
      <c r="K1800" s="11"/>
      <c r="L1800" s="11"/>
      <c r="M1800" s="12" t="s">
        <v>6980</v>
      </c>
    </row>
    <row r="1801" spans="1:13" ht="20.149999999999999" customHeight="1">
      <c r="A1801" s="8" t="s">
        <v>14</v>
      </c>
      <c r="B1801" s="9">
        <v>1770615</v>
      </c>
      <c r="C1801" s="10">
        <v>1770971</v>
      </c>
      <c r="D1801" s="11"/>
      <c r="E1801" s="12" t="s">
        <v>15</v>
      </c>
      <c r="F1801" s="12" t="s">
        <v>6981</v>
      </c>
      <c r="G1801" s="12" t="s">
        <v>6982</v>
      </c>
      <c r="H1801" s="10">
        <v>946181</v>
      </c>
      <c r="I1801" s="12" t="s">
        <v>18</v>
      </c>
      <c r="J1801" s="11"/>
      <c r="K1801" s="12" t="s">
        <v>6983</v>
      </c>
      <c r="L1801" s="10">
        <v>118</v>
      </c>
      <c r="M1801" s="12" t="s">
        <v>6984</v>
      </c>
    </row>
    <row r="1802" spans="1:13" ht="20.149999999999999" customHeight="1">
      <c r="A1802" s="8" t="s">
        <v>14</v>
      </c>
      <c r="B1802" s="9">
        <v>1771071</v>
      </c>
      <c r="C1802" s="10">
        <v>1772285</v>
      </c>
      <c r="D1802" s="11"/>
      <c r="E1802" s="12" t="s">
        <v>15</v>
      </c>
      <c r="F1802" s="12" t="s">
        <v>6985</v>
      </c>
      <c r="G1802" s="12" t="s">
        <v>6986</v>
      </c>
      <c r="H1802" s="10">
        <v>946196</v>
      </c>
      <c r="I1802" s="12" t="s">
        <v>18</v>
      </c>
      <c r="J1802" s="11"/>
      <c r="K1802" s="12" t="s">
        <v>6987</v>
      </c>
      <c r="L1802" s="10">
        <v>404</v>
      </c>
      <c r="M1802" s="12" t="s">
        <v>6988</v>
      </c>
    </row>
    <row r="1803" spans="1:13" ht="20.149999999999999" customHeight="1">
      <c r="A1803" s="8" t="s">
        <v>14</v>
      </c>
      <c r="B1803" s="9">
        <v>1772512</v>
      </c>
      <c r="C1803" s="10">
        <v>1773777</v>
      </c>
      <c r="D1803" s="11"/>
      <c r="E1803" s="12" t="s">
        <v>15</v>
      </c>
      <c r="F1803" s="12" t="s">
        <v>6989</v>
      </c>
      <c r="G1803" s="12" t="s">
        <v>6990</v>
      </c>
      <c r="H1803" s="10">
        <v>946198</v>
      </c>
      <c r="I1803" s="12" t="s">
        <v>18</v>
      </c>
      <c r="J1803" s="11"/>
      <c r="K1803" s="12" t="s">
        <v>6991</v>
      </c>
      <c r="L1803" s="10">
        <v>421</v>
      </c>
      <c r="M1803" s="12" t="s">
        <v>6992</v>
      </c>
    </row>
    <row r="1804" spans="1:13" ht="20.149999999999999" customHeight="1">
      <c r="A1804" s="8" t="s">
        <v>14</v>
      </c>
      <c r="B1804" s="9">
        <v>1773789</v>
      </c>
      <c r="C1804" s="10">
        <v>1774655</v>
      </c>
      <c r="D1804" s="11"/>
      <c r="E1804" s="12" t="s">
        <v>15</v>
      </c>
      <c r="F1804" s="12" t="s">
        <v>6993</v>
      </c>
      <c r="G1804" s="12" t="s">
        <v>6994</v>
      </c>
      <c r="H1804" s="10">
        <v>946200</v>
      </c>
      <c r="I1804" s="12" t="s">
        <v>18</v>
      </c>
      <c r="J1804" s="11"/>
      <c r="K1804" s="12" t="s">
        <v>6995</v>
      </c>
      <c r="L1804" s="10">
        <v>288</v>
      </c>
      <c r="M1804" s="12" t="s">
        <v>6996</v>
      </c>
    </row>
    <row r="1805" spans="1:13" ht="20.149999999999999" customHeight="1">
      <c r="A1805" s="8" t="s">
        <v>14</v>
      </c>
      <c r="B1805" s="9">
        <v>1774686</v>
      </c>
      <c r="C1805" s="10">
        <v>1775444</v>
      </c>
      <c r="D1805" s="11"/>
      <c r="E1805" s="12" t="s">
        <v>15</v>
      </c>
      <c r="F1805" s="12" t="s">
        <v>6997</v>
      </c>
      <c r="G1805" s="12" t="s">
        <v>6998</v>
      </c>
      <c r="H1805" s="10">
        <v>946210</v>
      </c>
      <c r="I1805" s="12" t="s">
        <v>18</v>
      </c>
      <c r="J1805" s="11"/>
      <c r="K1805" s="12" t="s">
        <v>6999</v>
      </c>
      <c r="L1805" s="10">
        <v>252</v>
      </c>
      <c r="M1805" s="12" t="s">
        <v>7000</v>
      </c>
    </row>
    <row r="1806" spans="1:13" ht="20.149999999999999" customHeight="1">
      <c r="A1806" s="8" t="s">
        <v>14</v>
      </c>
      <c r="B1806" s="9">
        <v>1775587</v>
      </c>
      <c r="C1806" s="10">
        <v>1777182</v>
      </c>
      <c r="D1806" s="11"/>
      <c r="E1806" s="12" t="s">
        <v>15</v>
      </c>
      <c r="F1806" s="12" t="s">
        <v>7001</v>
      </c>
      <c r="G1806" s="12" t="s">
        <v>7002</v>
      </c>
      <c r="H1806" s="10">
        <v>946211</v>
      </c>
      <c r="I1806" s="12" t="s">
        <v>18</v>
      </c>
      <c r="J1806" s="11"/>
      <c r="K1806" s="12" t="s">
        <v>7003</v>
      </c>
      <c r="L1806" s="10">
        <v>531</v>
      </c>
      <c r="M1806" s="12" t="s">
        <v>7004</v>
      </c>
    </row>
    <row r="1807" spans="1:13" ht="20.149999999999999" customHeight="1">
      <c r="A1807" s="8" t="s">
        <v>14</v>
      </c>
      <c r="B1807" s="9">
        <v>1777196</v>
      </c>
      <c r="C1807" s="10">
        <v>1778347</v>
      </c>
      <c r="D1807" s="11"/>
      <c r="E1807" s="12" t="s">
        <v>15</v>
      </c>
      <c r="F1807" s="12" t="s">
        <v>7005</v>
      </c>
      <c r="G1807" s="12" t="s">
        <v>7006</v>
      </c>
      <c r="H1807" s="10">
        <v>945626</v>
      </c>
      <c r="I1807" s="12" t="s">
        <v>18</v>
      </c>
      <c r="J1807" s="11"/>
      <c r="K1807" s="12" t="s">
        <v>7007</v>
      </c>
      <c r="L1807" s="10">
        <v>383</v>
      </c>
      <c r="M1807" s="12" t="s">
        <v>7008</v>
      </c>
    </row>
    <row r="1808" spans="1:13" ht="20.149999999999999" customHeight="1">
      <c r="A1808" s="8" t="s">
        <v>14</v>
      </c>
      <c r="B1808" s="9">
        <v>1778390</v>
      </c>
      <c r="C1808" s="10">
        <v>1779301</v>
      </c>
      <c r="D1808" s="11"/>
      <c r="E1808" s="12" t="s">
        <v>37</v>
      </c>
      <c r="F1808" s="12" t="s">
        <v>7009</v>
      </c>
      <c r="G1808" s="12" t="s">
        <v>7010</v>
      </c>
      <c r="H1808" s="10">
        <v>945095</v>
      </c>
      <c r="I1808" s="12" t="s">
        <v>18</v>
      </c>
      <c r="J1808" s="11"/>
      <c r="K1808" s="12" t="s">
        <v>7011</v>
      </c>
      <c r="L1808" s="10">
        <v>303</v>
      </c>
      <c r="M1808" s="12" t="s">
        <v>7012</v>
      </c>
    </row>
    <row r="1809" spans="1:13" ht="20.149999999999999" customHeight="1">
      <c r="A1809" s="8" t="s">
        <v>14</v>
      </c>
      <c r="B1809" s="9">
        <v>1779617</v>
      </c>
      <c r="C1809" s="10">
        <v>1780381</v>
      </c>
      <c r="D1809" s="11"/>
      <c r="E1809" s="12" t="s">
        <v>15</v>
      </c>
      <c r="F1809" s="12" t="s">
        <v>7013</v>
      </c>
      <c r="G1809" s="12" t="s">
        <v>7014</v>
      </c>
      <c r="H1809" s="10">
        <v>946482</v>
      </c>
      <c r="I1809" s="12" t="s">
        <v>18</v>
      </c>
      <c r="J1809" s="11"/>
      <c r="K1809" s="12" t="s">
        <v>7015</v>
      </c>
      <c r="L1809" s="10">
        <v>254</v>
      </c>
      <c r="M1809" s="12" t="s">
        <v>7016</v>
      </c>
    </row>
    <row r="1810" spans="1:13" ht="20.149999999999999" customHeight="1">
      <c r="A1810" s="8" t="s">
        <v>14</v>
      </c>
      <c r="B1810" s="9">
        <v>1780401</v>
      </c>
      <c r="C1810" s="10">
        <v>1781339</v>
      </c>
      <c r="D1810" s="11"/>
      <c r="E1810" s="12" t="s">
        <v>15</v>
      </c>
      <c r="F1810" s="12" t="s">
        <v>7017</v>
      </c>
      <c r="G1810" s="12" t="s">
        <v>7018</v>
      </c>
      <c r="H1810" s="10">
        <v>945688</v>
      </c>
      <c r="I1810" s="12" t="s">
        <v>18</v>
      </c>
      <c r="J1810" s="11"/>
      <c r="K1810" s="12" t="s">
        <v>7019</v>
      </c>
      <c r="L1810" s="10">
        <v>312</v>
      </c>
      <c r="M1810" s="12" t="s">
        <v>7020</v>
      </c>
    </row>
    <row r="1811" spans="1:13" ht="20.149999999999999" customHeight="1">
      <c r="A1811" s="8" t="s">
        <v>14</v>
      </c>
      <c r="B1811" s="9">
        <v>1781395</v>
      </c>
      <c r="C1811" s="10">
        <v>1782684</v>
      </c>
      <c r="D1811" s="11"/>
      <c r="E1811" s="12" t="s">
        <v>15</v>
      </c>
      <c r="F1811" s="12" t="s">
        <v>7021</v>
      </c>
      <c r="G1811" s="12" t="s">
        <v>7022</v>
      </c>
      <c r="H1811" s="10">
        <v>946212</v>
      </c>
      <c r="I1811" s="12" t="s">
        <v>18</v>
      </c>
      <c r="J1811" s="11"/>
      <c r="K1811" s="12" t="s">
        <v>7023</v>
      </c>
      <c r="L1811" s="10">
        <v>429</v>
      </c>
      <c r="M1811" s="12" t="s">
        <v>7024</v>
      </c>
    </row>
    <row r="1812" spans="1:13" ht="20.149999999999999" customHeight="1">
      <c r="A1812" s="8" t="s">
        <v>14</v>
      </c>
      <c r="B1812" s="9">
        <v>1782681</v>
      </c>
      <c r="C1812" s="10">
        <v>1782974</v>
      </c>
      <c r="D1812" s="11"/>
      <c r="E1812" s="12" t="s">
        <v>15</v>
      </c>
      <c r="F1812" s="12" t="s">
        <v>7025</v>
      </c>
      <c r="G1812" s="12" t="s">
        <v>7026</v>
      </c>
      <c r="H1812" s="10">
        <v>946214</v>
      </c>
      <c r="I1812" s="12" t="s">
        <v>18</v>
      </c>
      <c r="J1812" s="11"/>
      <c r="K1812" s="12" t="s">
        <v>7027</v>
      </c>
      <c r="L1812" s="10">
        <v>97</v>
      </c>
      <c r="M1812" s="12" t="s">
        <v>7028</v>
      </c>
    </row>
    <row r="1813" spans="1:13" ht="20.149999999999999" customHeight="1">
      <c r="A1813" s="8" t="s">
        <v>14</v>
      </c>
      <c r="B1813" s="9">
        <v>1782977</v>
      </c>
      <c r="C1813" s="10">
        <v>1784677</v>
      </c>
      <c r="D1813" s="11"/>
      <c r="E1813" s="12" t="s">
        <v>15</v>
      </c>
      <c r="F1813" s="12" t="s">
        <v>7029</v>
      </c>
      <c r="G1813" s="12" t="s">
        <v>7030</v>
      </c>
      <c r="H1813" s="10">
        <v>946213</v>
      </c>
      <c r="I1813" s="12" t="s">
        <v>18</v>
      </c>
      <c r="J1813" s="11"/>
      <c r="K1813" s="12" t="s">
        <v>7031</v>
      </c>
      <c r="L1813" s="10">
        <v>566</v>
      </c>
      <c r="M1813" s="12" t="s">
        <v>7032</v>
      </c>
    </row>
    <row r="1814" spans="1:13" ht="20.149999999999999" customHeight="1">
      <c r="A1814" s="8" t="s">
        <v>14</v>
      </c>
      <c r="B1814" s="9">
        <v>1784734</v>
      </c>
      <c r="C1814" s="10">
        <v>1787112</v>
      </c>
      <c r="D1814" s="11"/>
      <c r="E1814" s="12" t="s">
        <v>37</v>
      </c>
      <c r="F1814" s="12" t="s">
        <v>7033</v>
      </c>
      <c r="G1814" s="12" t="s">
        <v>7034</v>
      </c>
      <c r="H1814" s="10">
        <v>946209</v>
      </c>
      <c r="I1814" s="12" t="s">
        <v>18</v>
      </c>
      <c r="J1814" s="11"/>
      <c r="K1814" s="12" t="s">
        <v>7035</v>
      </c>
      <c r="L1814" s="10">
        <v>792</v>
      </c>
      <c r="M1814" s="12" t="s">
        <v>7036</v>
      </c>
    </row>
    <row r="1815" spans="1:13" ht="20.149999999999999" customHeight="1">
      <c r="A1815" s="8" t="s">
        <v>14</v>
      </c>
      <c r="B1815" s="9">
        <v>1787445</v>
      </c>
      <c r="C1815" s="10">
        <v>1788278</v>
      </c>
      <c r="D1815" s="11"/>
      <c r="E1815" s="12" t="s">
        <v>15</v>
      </c>
      <c r="F1815" s="12" t="s">
        <v>7037</v>
      </c>
      <c r="G1815" s="12" t="s">
        <v>7038</v>
      </c>
      <c r="H1815" s="10">
        <v>946207</v>
      </c>
      <c r="I1815" s="12" t="s">
        <v>18</v>
      </c>
      <c r="J1815" s="11"/>
      <c r="K1815" s="12" t="s">
        <v>7039</v>
      </c>
      <c r="L1815" s="10">
        <v>277</v>
      </c>
      <c r="M1815" s="12" t="s">
        <v>7040</v>
      </c>
    </row>
    <row r="1816" spans="1:13" ht="20.149999999999999" customHeight="1">
      <c r="A1816" s="8" t="s">
        <v>14</v>
      </c>
      <c r="B1816" s="9">
        <v>1788435</v>
      </c>
      <c r="C1816" s="10">
        <v>1789481</v>
      </c>
      <c r="D1816" s="11"/>
      <c r="E1816" s="12" t="s">
        <v>15</v>
      </c>
      <c r="F1816" s="12" t="s">
        <v>7041</v>
      </c>
      <c r="G1816" s="12" t="s">
        <v>7042</v>
      </c>
      <c r="H1816" s="10">
        <v>946229</v>
      </c>
      <c r="I1816" s="12" t="s">
        <v>18</v>
      </c>
      <c r="J1816" s="11"/>
      <c r="K1816" s="12" t="s">
        <v>7043</v>
      </c>
      <c r="L1816" s="10">
        <v>348</v>
      </c>
      <c r="M1816" s="12" t="s">
        <v>7044</v>
      </c>
    </row>
    <row r="1817" spans="1:13" ht="20.149999999999999" customHeight="1">
      <c r="A1817" s="8" t="s">
        <v>14</v>
      </c>
      <c r="B1817" s="9">
        <v>1789613</v>
      </c>
      <c r="C1817" s="10">
        <v>1789804</v>
      </c>
      <c r="D1817" s="11"/>
      <c r="E1817" s="12" t="s">
        <v>15</v>
      </c>
      <c r="F1817" s="12" t="s">
        <v>7045</v>
      </c>
      <c r="G1817" s="12" t="s">
        <v>7046</v>
      </c>
      <c r="H1817" s="10">
        <v>946205</v>
      </c>
      <c r="I1817" s="12" t="s">
        <v>18</v>
      </c>
      <c r="J1817" s="11"/>
      <c r="K1817" s="12" t="s">
        <v>7047</v>
      </c>
      <c r="L1817" s="10">
        <v>63</v>
      </c>
      <c r="M1817" s="12" t="s">
        <v>7048</v>
      </c>
    </row>
    <row r="1818" spans="1:13" ht="20.149999999999999" customHeight="1">
      <c r="A1818" s="8" t="s">
        <v>14</v>
      </c>
      <c r="B1818" s="9">
        <v>1789808</v>
      </c>
      <c r="C1818" s="10">
        <v>1791244</v>
      </c>
      <c r="D1818" s="11"/>
      <c r="E1818" s="12" t="s">
        <v>37</v>
      </c>
      <c r="F1818" s="12" t="s">
        <v>7049</v>
      </c>
      <c r="G1818" s="12" t="s">
        <v>7050</v>
      </c>
      <c r="H1818" s="10">
        <v>946219</v>
      </c>
      <c r="I1818" s="12" t="s">
        <v>18</v>
      </c>
      <c r="J1818" s="11"/>
      <c r="K1818" s="12" t="s">
        <v>7051</v>
      </c>
      <c r="L1818" s="10">
        <v>478</v>
      </c>
      <c r="M1818" s="12" t="s">
        <v>7052</v>
      </c>
    </row>
    <row r="1819" spans="1:13" ht="20.149999999999999" customHeight="1">
      <c r="A1819" s="8" t="s">
        <v>14</v>
      </c>
      <c r="B1819" s="9">
        <v>1791307</v>
      </c>
      <c r="C1819" s="10">
        <v>1792020</v>
      </c>
      <c r="D1819" s="11"/>
      <c r="E1819" s="12" t="s">
        <v>37</v>
      </c>
      <c r="F1819" s="12" t="s">
        <v>7053</v>
      </c>
      <c r="G1819" s="12" t="s">
        <v>7054</v>
      </c>
      <c r="H1819" s="10">
        <v>946217</v>
      </c>
      <c r="I1819" s="12" t="s">
        <v>18</v>
      </c>
      <c r="J1819" s="11"/>
      <c r="K1819" s="12" t="s">
        <v>7055</v>
      </c>
      <c r="L1819" s="10">
        <v>237</v>
      </c>
      <c r="M1819" s="12" t="s">
        <v>7056</v>
      </c>
    </row>
    <row r="1820" spans="1:13" ht="20.149999999999999" customHeight="1">
      <c r="A1820" s="8" t="s">
        <v>14</v>
      </c>
      <c r="B1820" s="9">
        <v>1792267</v>
      </c>
      <c r="C1820" s="10">
        <v>1792731</v>
      </c>
      <c r="D1820" s="11"/>
      <c r="E1820" s="12" t="s">
        <v>37</v>
      </c>
      <c r="F1820" s="12" t="s">
        <v>7057</v>
      </c>
      <c r="G1820" s="12" t="s">
        <v>7058</v>
      </c>
      <c r="H1820" s="10">
        <v>946220</v>
      </c>
      <c r="I1820" s="12" t="s">
        <v>18</v>
      </c>
      <c r="J1820" s="11"/>
      <c r="K1820" s="12" t="s">
        <v>7059</v>
      </c>
      <c r="L1820" s="10">
        <v>154</v>
      </c>
      <c r="M1820" s="12" t="s">
        <v>7060</v>
      </c>
    </row>
    <row r="1821" spans="1:13" ht="20.149999999999999" customHeight="1">
      <c r="A1821" s="8" t="s">
        <v>14</v>
      </c>
      <c r="B1821" s="9">
        <v>1792809</v>
      </c>
      <c r="C1821" s="10">
        <v>1793558</v>
      </c>
      <c r="D1821" s="11"/>
      <c r="E1821" s="12" t="s">
        <v>37</v>
      </c>
      <c r="F1821" s="12" t="s">
        <v>7061</v>
      </c>
      <c r="G1821" s="12" t="s">
        <v>7062</v>
      </c>
      <c r="H1821" s="10">
        <v>945751</v>
      </c>
      <c r="I1821" s="12" t="s">
        <v>18</v>
      </c>
      <c r="J1821" s="11"/>
      <c r="K1821" s="12" t="s">
        <v>7063</v>
      </c>
      <c r="L1821" s="10">
        <v>249</v>
      </c>
      <c r="M1821" s="12" t="s">
        <v>7064</v>
      </c>
    </row>
    <row r="1822" spans="1:13" ht="20.149999999999999" customHeight="1">
      <c r="A1822" s="8" t="s">
        <v>14</v>
      </c>
      <c r="B1822" s="9">
        <v>1793558</v>
      </c>
      <c r="C1822" s="10">
        <v>1794109</v>
      </c>
      <c r="D1822" s="11"/>
      <c r="E1822" s="12" t="s">
        <v>37</v>
      </c>
      <c r="F1822" s="12" t="s">
        <v>7065</v>
      </c>
      <c r="G1822" s="12" t="s">
        <v>7066</v>
      </c>
      <c r="H1822" s="10">
        <v>945915</v>
      </c>
      <c r="I1822" s="12" t="s">
        <v>18</v>
      </c>
      <c r="J1822" s="11"/>
      <c r="K1822" s="12" t="s">
        <v>7067</v>
      </c>
      <c r="L1822" s="10">
        <v>183</v>
      </c>
      <c r="M1822" s="12" t="s">
        <v>7068</v>
      </c>
    </row>
    <row r="1823" spans="1:13" ht="20.149999999999999" customHeight="1">
      <c r="A1823" s="8" t="s">
        <v>14</v>
      </c>
      <c r="B1823" s="9">
        <v>1794172</v>
      </c>
      <c r="C1823" s="10">
        <v>1795152</v>
      </c>
      <c r="D1823" s="11"/>
      <c r="E1823" s="12" t="s">
        <v>37</v>
      </c>
      <c r="F1823" s="12" t="s">
        <v>7069</v>
      </c>
      <c r="G1823" s="12" t="s">
        <v>7070</v>
      </c>
      <c r="H1823" s="10">
        <v>945877</v>
      </c>
      <c r="I1823" s="12" t="s">
        <v>18</v>
      </c>
      <c r="J1823" s="11"/>
      <c r="K1823" s="12" t="s">
        <v>7071</v>
      </c>
      <c r="L1823" s="10">
        <v>326</v>
      </c>
      <c r="M1823" s="12" t="s">
        <v>7072</v>
      </c>
    </row>
    <row r="1824" spans="1:13" ht="20.149999999999999" customHeight="1">
      <c r="A1824" s="8" t="s">
        <v>14</v>
      </c>
      <c r="B1824" s="9">
        <v>1795253</v>
      </c>
      <c r="C1824" s="10">
        <v>1795552</v>
      </c>
      <c r="D1824" s="11"/>
      <c r="E1824" s="12" t="s">
        <v>37</v>
      </c>
      <c r="F1824" s="12" t="s">
        <v>7073</v>
      </c>
      <c r="G1824" s="12" t="s">
        <v>7074</v>
      </c>
      <c r="H1824" s="10">
        <v>945472</v>
      </c>
      <c r="I1824" s="12" t="s">
        <v>18</v>
      </c>
      <c r="J1824" s="11"/>
      <c r="K1824" s="12" t="s">
        <v>7075</v>
      </c>
      <c r="L1824" s="10">
        <v>99</v>
      </c>
      <c r="M1824" s="12" t="s">
        <v>7076</v>
      </c>
    </row>
    <row r="1825" spans="1:13" ht="20.149999999999999" customHeight="1">
      <c r="A1825" s="8" t="s">
        <v>14</v>
      </c>
      <c r="B1825" s="9">
        <v>1795557</v>
      </c>
      <c r="C1825" s="10">
        <v>1797944</v>
      </c>
      <c r="D1825" s="11"/>
      <c r="E1825" s="12" t="s">
        <v>37</v>
      </c>
      <c r="F1825" s="12" t="s">
        <v>7077</v>
      </c>
      <c r="G1825" s="12" t="s">
        <v>7078</v>
      </c>
      <c r="H1825" s="10">
        <v>945382</v>
      </c>
      <c r="I1825" s="12" t="s">
        <v>18</v>
      </c>
      <c r="J1825" s="11"/>
      <c r="K1825" s="12" t="s">
        <v>7079</v>
      </c>
      <c r="L1825" s="10">
        <v>795</v>
      </c>
      <c r="M1825" s="12" t="s">
        <v>7080</v>
      </c>
    </row>
    <row r="1826" spans="1:13" ht="20.149999999999999" customHeight="1">
      <c r="A1826" s="8" t="s">
        <v>14</v>
      </c>
      <c r="B1826" s="9">
        <v>1797959</v>
      </c>
      <c r="C1826" s="10">
        <v>1798942</v>
      </c>
      <c r="D1826" s="11"/>
      <c r="E1826" s="12" t="s">
        <v>37</v>
      </c>
      <c r="F1826" s="12" t="s">
        <v>7081</v>
      </c>
      <c r="G1826" s="12" t="s">
        <v>7082</v>
      </c>
      <c r="H1826" s="10">
        <v>946223</v>
      </c>
      <c r="I1826" s="12" t="s">
        <v>18</v>
      </c>
      <c r="J1826" s="11"/>
      <c r="K1826" s="12" t="s">
        <v>7083</v>
      </c>
      <c r="L1826" s="10">
        <v>327</v>
      </c>
      <c r="M1826" s="12" t="s">
        <v>7084</v>
      </c>
    </row>
    <row r="1827" spans="1:13" ht="20.149999999999999" customHeight="1">
      <c r="A1827" s="8" t="s">
        <v>14</v>
      </c>
      <c r="B1827" s="9">
        <v>1799226</v>
      </c>
      <c r="C1827" s="10">
        <v>1799270</v>
      </c>
      <c r="D1827" s="11"/>
      <c r="E1827" s="12" t="s">
        <v>37</v>
      </c>
      <c r="F1827" s="12" t="s">
        <v>7085</v>
      </c>
      <c r="G1827" s="12" t="s">
        <v>7086</v>
      </c>
      <c r="H1827" s="10">
        <v>947212</v>
      </c>
      <c r="I1827" s="12" t="s">
        <v>18</v>
      </c>
      <c r="J1827" s="11"/>
      <c r="K1827" s="12" t="s">
        <v>7087</v>
      </c>
      <c r="L1827" s="10">
        <v>14</v>
      </c>
      <c r="M1827" s="12" t="s">
        <v>7088</v>
      </c>
    </row>
    <row r="1828" spans="1:13" ht="20.149999999999999" customHeight="1">
      <c r="A1828" s="8" t="s">
        <v>14</v>
      </c>
      <c r="B1828" s="9">
        <v>1799393</v>
      </c>
      <c r="C1828" s="10">
        <v>1799749</v>
      </c>
      <c r="D1828" s="11"/>
      <c r="E1828" s="12" t="s">
        <v>37</v>
      </c>
      <c r="F1828" s="12" t="s">
        <v>7089</v>
      </c>
      <c r="G1828" s="12" t="s">
        <v>7090</v>
      </c>
      <c r="H1828" s="10">
        <v>945152</v>
      </c>
      <c r="I1828" s="12" t="s">
        <v>18</v>
      </c>
      <c r="J1828" s="11"/>
      <c r="K1828" s="12" t="s">
        <v>7091</v>
      </c>
      <c r="L1828" s="10">
        <v>118</v>
      </c>
      <c r="M1828" s="12" t="s">
        <v>7092</v>
      </c>
    </row>
    <row r="1829" spans="1:13" ht="20.149999999999999" customHeight="1">
      <c r="A1829" s="8" t="s">
        <v>14</v>
      </c>
      <c r="B1829" s="9">
        <v>1799802</v>
      </c>
      <c r="C1829" s="10">
        <v>1799999</v>
      </c>
      <c r="D1829" s="11"/>
      <c r="E1829" s="12" t="s">
        <v>37</v>
      </c>
      <c r="F1829" s="12" t="s">
        <v>7093</v>
      </c>
      <c r="G1829" s="12" t="s">
        <v>7094</v>
      </c>
      <c r="H1829" s="10">
        <v>946349</v>
      </c>
      <c r="I1829" s="12" t="s">
        <v>18</v>
      </c>
      <c r="J1829" s="11"/>
      <c r="K1829" s="12" t="s">
        <v>7095</v>
      </c>
      <c r="L1829" s="10">
        <v>65</v>
      </c>
      <c r="M1829" s="12" t="s">
        <v>7096</v>
      </c>
    </row>
    <row r="1830" spans="1:13" ht="20.149999999999999" customHeight="1">
      <c r="A1830" s="8" t="s">
        <v>14</v>
      </c>
      <c r="B1830" s="9">
        <v>1800096</v>
      </c>
      <c r="C1830" s="10">
        <v>1800638</v>
      </c>
      <c r="D1830" s="11"/>
      <c r="E1830" s="12" t="s">
        <v>37</v>
      </c>
      <c r="F1830" s="12" t="s">
        <v>7097</v>
      </c>
      <c r="G1830" s="12" t="s">
        <v>7098</v>
      </c>
      <c r="H1830" s="10">
        <v>946225</v>
      </c>
      <c r="I1830" s="12" t="s">
        <v>18</v>
      </c>
      <c r="J1830" s="11"/>
      <c r="K1830" s="12" t="s">
        <v>7099</v>
      </c>
      <c r="L1830" s="10">
        <v>180</v>
      </c>
      <c r="M1830" s="12" t="s">
        <v>7100</v>
      </c>
    </row>
    <row r="1831" spans="1:13" ht="20.149999999999999" customHeight="1">
      <c r="A1831" s="8" t="s">
        <v>14</v>
      </c>
      <c r="B1831" s="9">
        <v>1800642</v>
      </c>
      <c r="C1831" s="10">
        <v>1802570</v>
      </c>
      <c r="D1831" s="11"/>
      <c r="E1831" s="12" t="s">
        <v>37</v>
      </c>
      <c r="F1831" s="12" t="s">
        <v>7101</v>
      </c>
      <c r="G1831" s="12" t="s">
        <v>7102</v>
      </c>
      <c r="H1831" s="10">
        <v>946222</v>
      </c>
      <c r="I1831" s="12" t="s">
        <v>18</v>
      </c>
      <c r="J1831" s="11"/>
      <c r="K1831" s="12" t="s">
        <v>7103</v>
      </c>
      <c r="L1831" s="10">
        <v>642</v>
      </c>
      <c r="M1831" s="12" t="s">
        <v>7104</v>
      </c>
    </row>
    <row r="1832" spans="1:13" ht="20.149999999999999" customHeight="1">
      <c r="A1832" s="8" t="s">
        <v>14</v>
      </c>
      <c r="B1832" s="9">
        <v>1803094</v>
      </c>
      <c r="C1832" s="10">
        <v>1804993</v>
      </c>
      <c r="D1832" s="11"/>
      <c r="E1832" s="12" t="s">
        <v>15</v>
      </c>
      <c r="F1832" s="12" t="s">
        <v>915</v>
      </c>
      <c r="G1832" s="12" t="s">
        <v>7105</v>
      </c>
      <c r="H1832" s="10">
        <v>948935</v>
      </c>
      <c r="I1832" s="12" t="s">
        <v>917</v>
      </c>
      <c r="J1832" s="11"/>
      <c r="K1832" s="11"/>
      <c r="L1832" s="11"/>
      <c r="M1832" s="12" t="s">
        <v>7106</v>
      </c>
    </row>
    <row r="1833" spans="1:13" ht="20.149999999999999" customHeight="1">
      <c r="A1833" s="8" t="s">
        <v>14</v>
      </c>
      <c r="B1833" s="9">
        <v>1805165</v>
      </c>
      <c r="C1833" s="10">
        <v>1805272</v>
      </c>
      <c r="D1833" s="11"/>
      <c r="E1833" s="12" t="s">
        <v>15</v>
      </c>
      <c r="F1833" s="12" t="s">
        <v>7107</v>
      </c>
      <c r="G1833" s="12" t="s">
        <v>7108</v>
      </c>
      <c r="H1833" s="10">
        <v>1450269</v>
      </c>
      <c r="I1833" s="12" t="s">
        <v>18</v>
      </c>
      <c r="J1833" s="11"/>
      <c r="K1833" s="12" t="s">
        <v>7109</v>
      </c>
      <c r="L1833" s="10">
        <v>35</v>
      </c>
      <c r="M1833" s="12" t="s">
        <v>7110</v>
      </c>
    </row>
    <row r="1834" spans="1:13" ht="20.149999999999999" customHeight="1">
      <c r="A1834" s="8" t="s">
        <v>14</v>
      </c>
      <c r="B1834" s="9">
        <v>1805325</v>
      </c>
      <c r="C1834" s="10">
        <v>1806083</v>
      </c>
      <c r="D1834" s="11"/>
      <c r="E1834" s="12" t="s">
        <v>37</v>
      </c>
      <c r="F1834" s="12" t="s">
        <v>7111</v>
      </c>
      <c r="G1834" s="12" t="s">
        <v>7112</v>
      </c>
      <c r="H1834" s="10">
        <v>946218</v>
      </c>
      <c r="I1834" s="12" t="s">
        <v>18</v>
      </c>
      <c r="J1834" s="11"/>
      <c r="K1834" s="12" t="s">
        <v>7113</v>
      </c>
      <c r="L1834" s="10">
        <v>252</v>
      </c>
      <c r="M1834" s="12" t="s">
        <v>7114</v>
      </c>
    </row>
    <row r="1835" spans="1:13" ht="20.149999999999999" customHeight="1">
      <c r="A1835" s="8" t="s">
        <v>14</v>
      </c>
      <c r="B1835" s="9">
        <v>1806370</v>
      </c>
      <c r="C1835" s="10">
        <v>1807299</v>
      </c>
      <c r="D1835" s="11"/>
      <c r="E1835" s="12" t="s">
        <v>15</v>
      </c>
      <c r="F1835" s="12" t="s">
        <v>7115</v>
      </c>
      <c r="G1835" s="12" t="s">
        <v>7116</v>
      </c>
      <c r="H1835" s="10">
        <v>946230</v>
      </c>
      <c r="I1835" s="12" t="s">
        <v>18</v>
      </c>
      <c r="J1835" s="11"/>
      <c r="K1835" s="12" t="s">
        <v>7117</v>
      </c>
      <c r="L1835" s="10">
        <v>309</v>
      </c>
      <c r="M1835" s="12" t="s">
        <v>7118</v>
      </c>
    </row>
    <row r="1836" spans="1:13" ht="20.149999999999999" customHeight="1">
      <c r="A1836" s="8" t="s">
        <v>14</v>
      </c>
      <c r="B1836" s="9">
        <v>1807400</v>
      </c>
      <c r="C1836" s="10">
        <v>1807690</v>
      </c>
      <c r="D1836" s="11"/>
      <c r="E1836" s="12" t="s">
        <v>15</v>
      </c>
      <c r="F1836" s="12" t="s">
        <v>7119</v>
      </c>
      <c r="G1836" s="12" t="s">
        <v>7120</v>
      </c>
      <c r="H1836" s="10">
        <v>946232</v>
      </c>
      <c r="I1836" s="12" t="s">
        <v>18</v>
      </c>
      <c r="J1836" s="11"/>
      <c r="K1836" s="12" t="s">
        <v>7121</v>
      </c>
      <c r="L1836" s="10">
        <v>96</v>
      </c>
      <c r="M1836" s="12" t="s">
        <v>7122</v>
      </c>
    </row>
    <row r="1837" spans="1:13" ht="20.149999999999999" customHeight="1">
      <c r="A1837" s="8" t="s">
        <v>14</v>
      </c>
      <c r="B1837" s="9">
        <v>1807796</v>
      </c>
      <c r="C1837" s="10">
        <v>1808656</v>
      </c>
      <c r="D1837" s="11"/>
      <c r="E1837" s="12" t="s">
        <v>15</v>
      </c>
      <c r="F1837" s="12" t="s">
        <v>7123</v>
      </c>
      <c r="G1837" s="12" t="s">
        <v>7124</v>
      </c>
      <c r="H1837" s="10">
        <v>946236</v>
      </c>
      <c r="I1837" s="12" t="s">
        <v>18</v>
      </c>
      <c r="J1837" s="11"/>
      <c r="K1837" s="12" t="s">
        <v>7125</v>
      </c>
      <c r="L1837" s="10">
        <v>286</v>
      </c>
      <c r="M1837" s="12" t="s">
        <v>7126</v>
      </c>
    </row>
    <row r="1838" spans="1:13" ht="20.149999999999999" customHeight="1">
      <c r="A1838" s="8" t="s">
        <v>14</v>
      </c>
      <c r="B1838" s="9">
        <v>1808697</v>
      </c>
      <c r="C1838" s="10">
        <v>1809233</v>
      </c>
      <c r="D1838" s="11"/>
      <c r="E1838" s="12" t="s">
        <v>37</v>
      </c>
      <c r="F1838" s="12" t="s">
        <v>7127</v>
      </c>
      <c r="G1838" s="12" t="s">
        <v>7128</v>
      </c>
      <c r="H1838" s="10">
        <v>945140</v>
      </c>
      <c r="I1838" s="12" t="s">
        <v>18</v>
      </c>
      <c r="J1838" s="11"/>
      <c r="K1838" s="12" t="s">
        <v>7129</v>
      </c>
      <c r="L1838" s="10">
        <v>178</v>
      </c>
      <c r="M1838" s="12" t="s">
        <v>7130</v>
      </c>
    </row>
    <row r="1839" spans="1:13" ht="20.149999999999999" customHeight="1">
      <c r="A1839" s="8" t="s">
        <v>14</v>
      </c>
      <c r="B1839" s="9">
        <v>1809380</v>
      </c>
      <c r="C1839" s="10">
        <v>1810048</v>
      </c>
      <c r="D1839" s="11"/>
      <c r="E1839" s="12" t="s">
        <v>15</v>
      </c>
      <c r="F1839" s="12" t="s">
        <v>7131</v>
      </c>
      <c r="G1839" s="12" t="s">
        <v>7132</v>
      </c>
      <c r="H1839" s="10">
        <v>945632</v>
      </c>
      <c r="I1839" s="12" t="s">
        <v>18</v>
      </c>
      <c r="J1839" s="11"/>
      <c r="K1839" s="12" t="s">
        <v>7133</v>
      </c>
      <c r="L1839" s="10">
        <v>222</v>
      </c>
      <c r="M1839" s="12" t="s">
        <v>7134</v>
      </c>
    </row>
    <row r="1840" spans="1:13" ht="20.149999999999999" customHeight="1">
      <c r="A1840" s="8" t="s">
        <v>14</v>
      </c>
      <c r="B1840" s="9">
        <v>1810211</v>
      </c>
      <c r="C1840" s="10">
        <v>1810801</v>
      </c>
      <c r="D1840" s="11"/>
      <c r="E1840" s="12" t="s">
        <v>15</v>
      </c>
      <c r="F1840" s="12" t="s">
        <v>7135</v>
      </c>
      <c r="G1840" s="12" t="s">
        <v>7136</v>
      </c>
      <c r="H1840" s="10">
        <v>945644</v>
      </c>
      <c r="I1840" s="12" t="s">
        <v>18</v>
      </c>
      <c r="J1840" s="11"/>
      <c r="K1840" s="12" t="s">
        <v>7137</v>
      </c>
      <c r="L1840" s="10">
        <v>196</v>
      </c>
      <c r="M1840" s="12" t="s">
        <v>7138</v>
      </c>
    </row>
    <row r="1841" spans="1:13" ht="20.149999999999999" customHeight="1">
      <c r="A1841" s="8" t="s">
        <v>14</v>
      </c>
      <c r="B1841" s="9">
        <v>1810934</v>
      </c>
      <c r="C1841" s="10">
        <v>1812325</v>
      </c>
      <c r="D1841" s="11"/>
      <c r="E1841" s="12" t="s">
        <v>15</v>
      </c>
      <c r="F1841" s="12" t="s">
        <v>7139</v>
      </c>
      <c r="G1841" s="12" t="s">
        <v>7140</v>
      </c>
      <c r="H1841" s="10">
        <v>946238</v>
      </c>
      <c r="I1841" s="12" t="s">
        <v>18</v>
      </c>
      <c r="J1841" s="11"/>
      <c r="K1841" s="12" t="s">
        <v>7141</v>
      </c>
      <c r="L1841" s="10">
        <v>463</v>
      </c>
      <c r="M1841" s="12" t="s">
        <v>7142</v>
      </c>
    </row>
    <row r="1842" spans="1:13" ht="20.149999999999999" customHeight="1">
      <c r="A1842" s="8" t="s">
        <v>14</v>
      </c>
      <c r="B1842" s="9">
        <v>1812329</v>
      </c>
      <c r="C1842" s="10">
        <v>1813132</v>
      </c>
      <c r="D1842" s="11"/>
      <c r="E1842" s="12" t="s">
        <v>37</v>
      </c>
      <c r="F1842" s="12" t="s">
        <v>7143</v>
      </c>
      <c r="G1842" s="12" t="s">
        <v>7144</v>
      </c>
      <c r="H1842" s="10">
        <v>946237</v>
      </c>
      <c r="I1842" s="12" t="s">
        <v>18</v>
      </c>
      <c r="J1842" s="11"/>
      <c r="K1842" s="12" t="s">
        <v>7145</v>
      </c>
      <c r="L1842" s="10">
        <v>267</v>
      </c>
      <c r="M1842" s="12" t="s">
        <v>7146</v>
      </c>
    </row>
    <row r="1843" spans="1:13" ht="20.149999999999999" customHeight="1">
      <c r="A1843" s="8" t="s">
        <v>14</v>
      </c>
      <c r="B1843" s="9">
        <v>1813421</v>
      </c>
      <c r="C1843" s="10">
        <v>1813663</v>
      </c>
      <c r="D1843" s="11"/>
      <c r="E1843" s="12" t="s">
        <v>37</v>
      </c>
      <c r="F1843" s="12" t="s">
        <v>7147</v>
      </c>
      <c r="G1843" s="12" t="s">
        <v>7148</v>
      </c>
      <c r="H1843" s="10">
        <v>946235</v>
      </c>
      <c r="I1843" s="12" t="s">
        <v>18</v>
      </c>
      <c r="J1843" s="11"/>
      <c r="K1843" s="12" t="s">
        <v>7149</v>
      </c>
      <c r="L1843" s="10">
        <v>80</v>
      </c>
      <c r="M1843" s="12" t="s">
        <v>7150</v>
      </c>
    </row>
    <row r="1844" spans="1:13" ht="20.149999999999999" customHeight="1">
      <c r="A1844" s="8" t="s">
        <v>14</v>
      </c>
      <c r="B1844" s="9">
        <v>1813867</v>
      </c>
      <c r="C1844" s="10">
        <v>1816128</v>
      </c>
      <c r="D1844" s="11"/>
      <c r="E1844" s="12" t="s">
        <v>15</v>
      </c>
      <c r="F1844" s="12" t="s">
        <v>7151</v>
      </c>
      <c r="G1844" s="12" t="s">
        <v>7152</v>
      </c>
      <c r="H1844" s="10">
        <v>946234</v>
      </c>
      <c r="I1844" s="12" t="s">
        <v>18</v>
      </c>
      <c r="J1844" s="11"/>
      <c r="K1844" s="12" t="s">
        <v>7153</v>
      </c>
      <c r="L1844" s="10">
        <v>753</v>
      </c>
      <c r="M1844" s="12" t="s">
        <v>7154</v>
      </c>
    </row>
    <row r="1845" spans="1:13" ht="20.149999999999999" customHeight="1">
      <c r="A1845" s="8" t="s">
        <v>14</v>
      </c>
      <c r="B1845" s="9">
        <v>1816386</v>
      </c>
      <c r="C1845" s="10">
        <v>1817135</v>
      </c>
      <c r="D1845" s="11"/>
      <c r="E1845" s="12" t="s">
        <v>37</v>
      </c>
      <c r="F1845" s="12" t="s">
        <v>7155</v>
      </c>
      <c r="G1845" s="12" t="s">
        <v>7156</v>
      </c>
      <c r="H1845" s="10">
        <v>946231</v>
      </c>
      <c r="I1845" s="12" t="s">
        <v>18</v>
      </c>
      <c r="J1845" s="11"/>
      <c r="K1845" s="12" t="s">
        <v>7157</v>
      </c>
      <c r="L1845" s="10">
        <v>249</v>
      </c>
      <c r="M1845" s="12" t="s">
        <v>7158</v>
      </c>
    </row>
    <row r="1846" spans="1:13" ht="20.149999999999999" customHeight="1">
      <c r="A1846" s="8" t="s">
        <v>14</v>
      </c>
      <c r="B1846" s="9">
        <v>1817148</v>
      </c>
      <c r="C1846" s="10">
        <v>1818500</v>
      </c>
      <c r="D1846" s="11"/>
      <c r="E1846" s="12" t="s">
        <v>37</v>
      </c>
      <c r="F1846" s="12" t="s">
        <v>7159</v>
      </c>
      <c r="G1846" s="12" t="s">
        <v>7160</v>
      </c>
      <c r="H1846" s="10">
        <v>946266</v>
      </c>
      <c r="I1846" s="12" t="s">
        <v>18</v>
      </c>
      <c r="J1846" s="11"/>
      <c r="K1846" s="12" t="s">
        <v>7161</v>
      </c>
      <c r="L1846" s="10">
        <v>450</v>
      </c>
      <c r="M1846" s="12" t="s">
        <v>7162</v>
      </c>
    </row>
    <row r="1847" spans="1:13" ht="20.149999999999999" customHeight="1">
      <c r="A1847" s="8" t="s">
        <v>14</v>
      </c>
      <c r="B1847" s="9">
        <v>1818605</v>
      </c>
      <c r="C1847" s="10">
        <v>1819447</v>
      </c>
      <c r="D1847" s="11"/>
      <c r="E1847" s="12" t="s">
        <v>37</v>
      </c>
      <c r="F1847" s="12" t="s">
        <v>7163</v>
      </c>
      <c r="G1847" s="12" t="s">
        <v>7164</v>
      </c>
      <c r="H1847" s="10">
        <v>946247</v>
      </c>
      <c r="I1847" s="12" t="s">
        <v>18</v>
      </c>
      <c r="J1847" s="11"/>
      <c r="K1847" s="12" t="s">
        <v>7165</v>
      </c>
      <c r="L1847" s="10">
        <v>280</v>
      </c>
      <c r="M1847" s="12" t="s">
        <v>7166</v>
      </c>
    </row>
    <row r="1848" spans="1:13" ht="20.149999999999999" customHeight="1">
      <c r="A1848" s="8" t="s">
        <v>14</v>
      </c>
      <c r="B1848" s="9">
        <v>1819455</v>
      </c>
      <c r="C1848" s="10">
        <v>1819805</v>
      </c>
      <c r="D1848" s="11"/>
      <c r="E1848" s="12" t="s">
        <v>37</v>
      </c>
      <c r="F1848" s="12" t="s">
        <v>7167</v>
      </c>
      <c r="G1848" s="12" t="s">
        <v>7168</v>
      </c>
      <c r="H1848" s="10">
        <v>946244</v>
      </c>
      <c r="I1848" s="12" t="s">
        <v>18</v>
      </c>
      <c r="J1848" s="11"/>
      <c r="K1848" s="12" t="s">
        <v>7169</v>
      </c>
      <c r="L1848" s="10">
        <v>116</v>
      </c>
      <c r="M1848" s="12" t="s">
        <v>7170</v>
      </c>
    </row>
    <row r="1849" spans="1:13" ht="20.149999999999999" customHeight="1">
      <c r="A1849" s="8" t="s">
        <v>14</v>
      </c>
      <c r="B1849" s="9">
        <v>1819856</v>
      </c>
      <c r="C1849" s="10">
        <v>1821214</v>
      </c>
      <c r="D1849" s="11"/>
      <c r="E1849" s="12" t="s">
        <v>37</v>
      </c>
      <c r="F1849" s="12" t="s">
        <v>7171</v>
      </c>
      <c r="G1849" s="12" t="s">
        <v>7172</v>
      </c>
      <c r="H1849" s="10">
        <v>945982</v>
      </c>
      <c r="I1849" s="12" t="s">
        <v>18</v>
      </c>
      <c r="J1849" s="11"/>
      <c r="K1849" s="12" t="s">
        <v>7173</v>
      </c>
      <c r="L1849" s="10">
        <v>452</v>
      </c>
      <c r="M1849" s="12" t="s">
        <v>7174</v>
      </c>
    </row>
    <row r="1850" spans="1:13" ht="20.149999999999999" customHeight="1">
      <c r="A1850" s="8" t="s">
        <v>14</v>
      </c>
      <c r="B1850" s="9">
        <v>1821299</v>
      </c>
      <c r="C1850" s="10">
        <v>1821619</v>
      </c>
      <c r="D1850" s="11"/>
      <c r="E1850" s="12" t="s">
        <v>37</v>
      </c>
      <c r="F1850" s="12" t="s">
        <v>7175</v>
      </c>
      <c r="G1850" s="12" t="s">
        <v>7176</v>
      </c>
      <c r="H1850" s="10">
        <v>945339</v>
      </c>
      <c r="I1850" s="12" t="s">
        <v>18</v>
      </c>
      <c r="J1850" s="11"/>
      <c r="K1850" s="12" t="s">
        <v>7177</v>
      </c>
      <c r="L1850" s="10">
        <v>106</v>
      </c>
      <c r="M1850" s="12" t="s">
        <v>7178</v>
      </c>
    </row>
    <row r="1851" spans="1:13" ht="20.149999999999999" customHeight="1">
      <c r="A1851" s="8" t="s">
        <v>14</v>
      </c>
      <c r="B1851" s="9">
        <v>1821918</v>
      </c>
      <c r="C1851" s="10">
        <v>1822256</v>
      </c>
      <c r="D1851" s="11"/>
      <c r="E1851" s="12" t="s">
        <v>37</v>
      </c>
      <c r="F1851" s="12" t="s">
        <v>7179</v>
      </c>
      <c r="G1851" s="12" t="s">
        <v>7180</v>
      </c>
      <c r="H1851" s="10">
        <v>945305</v>
      </c>
      <c r="I1851" s="12" t="s">
        <v>18</v>
      </c>
      <c r="J1851" s="11"/>
      <c r="K1851" s="12" t="s">
        <v>7181</v>
      </c>
      <c r="L1851" s="10">
        <v>112</v>
      </c>
      <c r="M1851" s="12" t="s">
        <v>7182</v>
      </c>
    </row>
    <row r="1852" spans="1:13" ht="20.149999999999999" customHeight="1">
      <c r="A1852" s="8" t="s">
        <v>14</v>
      </c>
      <c r="B1852" s="9">
        <v>1822458</v>
      </c>
      <c r="C1852" s="10">
        <v>1823285</v>
      </c>
      <c r="D1852" s="11"/>
      <c r="E1852" s="12" t="s">
        <v>15</v>
      </c>
      <c r="F1852" s="12" t="s">
        <v>7183</v>
      </c>
      <c r="G1852" s="12" t="s">
        <v>7184</v>
      </c>
      <c r="H1852" s="10">
        <v>946946</v>
      </c>
      <c r="I1852" s="12" t="s">
        <v>18</v>
      </c>
      <c r="J1852" s="11"/>
      <c r="K1852" s="12" t="s">
        <v>7185</v>
      </c>
      <c r="L1852" s="10">
        <v>275</v>
      </c>
      <c r="M1852" s="12" t="s">
        <v>7186</v>
      </c>
    </row>
    <row r="1853" spans="1:13" ht="20.149999999999999" customHeight="1">
      <c r="A1853" s="8" t="s">
        <v>14</v>
      </c>
      <c r="B1853" s="9">
        <v>1823515</v>
      </c>
      <c r="C1853" s="10">
        <v>1824402</v>
      </c>
      <c r="D1853" s="11"/>
      <c r="E1853" s="12" t="s">
        <v>15</v>
      </c>
      <c r="F1853" s="12" t="s">
        <v>7187</v>
      </c>
      <c r="G1853" s="12" t="s">
        <v>7188</v>
      </c>
      <c r="H1853" s="10">
        <v>948996</v>
      </c>
      <c r="I1853" s="12" t="s">
        <v>18</v>
      </c>
      <c r="J1853" s="11"/>
      <c r="K1853" s="12" t="s">
        <v>7189</v>
      </c>
      <c r="L1853" s="10">
        <v>295</v>
      </c>
      <c r="M1853" s="12" t="s">
        <v>7190</v>
      </c>
    </row>
    <row r="1854" spans="1:13" ht="20.149999999999999" customHeight="1">
      <c r="A1854" s="8" t="s">
        <v>14</v>
      </c>
      <c r="B1854" s="9">
        <v>1824362</v>
      </c>
      <c r="C1854" s="10">
        <v>1824937</v>
      </c>
      <c r="D1854" s="11"/>
      <c r="E1854" s="12" t="s">
        <v>37</v>
      </c>
      <c r="F1854" s="12" t="s">
        <v>7191</v>
      </c>
      <c r="G1854" s="12" t="s">
        <v>7192</v>
      </c>
      <c r="H1854" s="10">
        <v>946245</v>
      </c>
      <c r="I1854" s="12" t="s">
        <v>18</v>
      </c>
      <c r="J1854" s="11"/>
      <c r="K1854" s="12" t="s">
        <v>7193</v>
      </c>
      <c r="L1854" s="10">
        <v>191</v>
      </c>
      <c r="M1854" s="12" t="s">
        <v>7194</v>
      </c>
    </row>
    <row r="1855" spans="1:13" ht="20.149999999999999" customHeight="1">
      <c r="A1855" s="8" t="s">
        <v>14</v>
      </c>
      <c r="B1855" s="9">
        <v>1825140</v>
      </c>
      <c r="C1855" s="10">
        <v>1825625</v>
      </c>
      <c r="D1855" s="11"/>
      <c r="E1855" s="12" t="s">
        <v>37</v>
      </c>
      <c r="F1855" s="12" t="s">
        <v>7195</v>
      </c>
      <c r="G1855" s="12" t="s">
        <v>7196</v>
      </c>
      <c r="H1855" s="10">
        <v>946253</v>
      </c>
      <c r="I1855" s="12" t="s">
        <v>18</v>
      </c>
      <c r="J1855" s="11"/>
      <c r="K1855" s="12" t="s">
        <v>7197</v>
      </c>
      <c r="L1855" s="10">
        <v>161</v>
      </c>
      <c r="M1855" s="12" t="s">
        <v>7198</v>
      </c>
    </row>
    <row r="1856" spans="1:13" ht="20.149999999999999" customHeight="1">
      <c r="A1856" s="8" t="s">
        <v>14</v>
      </c>
      <c r="B1856" s="9">
        <v>1825955</v>
      </c>
      <c r="C1856" s="10">
        <v>1826923</v>
      </c>
      <c r="D1856" s="11"/>
      <c r="E1856" s="12" t="s">
        <v>37</v>
      </c>
      <c r="F1856" s="12" t="s">
        <v>7199</v>
      </c>
      <c r="G1856" s="12" t="s">
        <v>7200</v>
      </c>
      <c r="H1856" s="10">
        <v>946256</v>
      </c>
      <c r="I1856" s="12" t="s">
        <v>18</v>
      </c>
      <c r="J1856" s="11"/>
      <c r="K1856" s="12" t="s">
        <v>7201</v>
      </c>
      <c r="L1856" s="10">
        <v>322</v>
      </c>
      <c r="M1856" s="12" t="s">
        <v>7202</v>
      </c>
    </row>
    <row r="1857" spans="1:13" ht="20.149999999999999" customHeight="1">
      <c r="A1857" s="8" t="s">
        <v>14</v>
      </c>
      <c r="B1857" s="9">
        <v>1826916</v>
      </c>
      <c r="C1857" s="10">
        <v>1828259</v>
      </c>
      <c r="D1857" s="11"/>
      <c r="E1857" s="12" t="s">
        <v>37</v>
      </c>
      <c r="F1857" s="12" t="s">
        <v>7203</v>
      </c>
      <c r="G1857" s="12" t="s">
        <v>7204</v>
      </c>
      <c r="H1857" s="10">
        <v>946259</v>
      </c>
      <c r="I1857" s="12" t="s">
        <v>18</v>
      </c>
      <c r="J1857" s="11"/>
      <c r="K1857" s="12" t="s">
        <v>7205</v>
      </c>
      <c r="L1857" s="10">
        <v>447</v>
      </c>
      <c r="M1857" s="12" t="s">
        <v>7206</v>
      </c>
    </row>
    <row r="1858" spans="1:13" ht="20.149999999999999" customHeight="1">
      <c r="A1858" s="8" t="s">
        <v>14</v>
      </c>
      <c r="B1858" s="9">
        <v>1828256</v>
      </c>
      <c r="C1858" s="10">
        <v>1829734</v>
      </c>
      <c r="D1858" s="11"/>
      <c r="E1858" s="12" t="s">
        <v>37</v>
      </c>
      <c r="F1858" s="12" t="s">
        <v>7207</v>
      </c>
      <c r="G1858" s="12" t="s">
        <v>7208</v>
      </c>
      <c r="H1858" s="10">
        <v>946260</v>
      </c>
      <c r="I1858" s="12" t="s">
        <v>18</v>
      </c>
      <c r="J1858" s="11"/>
      <c r="K1858" s="12" t="s">
        <v>7209</v>
      </c>
      <c r="L1858" s="10">
        <v>492</v>
      </c>
      <c r="M1858" s="12" t="s">
        <v>7210</v>
      </c>
    </row>
    <row r="1859" spans="1:13" ht="20.149999999999999" customHeight="1">
      <c r="A1859" s="8" t="s">
        <v>14</v>
      </c>
      <c r="B1859" s="9">
        <v>1829731</v>
      </c>
      <c r="C1859" s="10">
        <v>1830765</v>
      </c>
      <c r="D1859" s="11"/>
      <c r="E1859" s="12" t="s">
        <v>37</v>
      </c>
      <c r="F1859" s="12" t="s">
        <v>7211</v>
      </c>
      <c r="G1859" s="12" t="s">
        <v>7212</v>
      </c>
      <c r="H1859" s="10">
        <v>946261</v>
      </c>
      <c r="I1859" s="12" t="s">
        <v>18</v>
      </c>
      <c r="J1859" s="11"/>
      <c r="K1859" s="12" t="s">
        <v>7213</v>
      </c>
      <c r="L1859" s="10">
        <v>344</v>
      </c>
      <c r="M1859" s="12" t="s">
        <v>7214</v>
      </c>
    </row>
    <row r="1860" spans="1:13" ht="20.149999999999999" customHeight="1">
      <c r="A1860" s="8" t="s">
        <v>14</v>
      </c>
      <c r="B1860" s="9">
        <v>1830762</v>
      </c>
      <c r="C1860" s="10">
        <v>1831982</v>
      </c>
      <c r="D1860" s="11"/>
      <c r="E1860" s="12" t="s">
        <v>37</v>
      </c>
      <c r="F1860" s="12" t="s">
        <v>7215</v>
      </c>
      <c r="G1860" s="12" t="s">
        <v>7216</v>
      </c>
      <c r="H1860" s="10">
        <v>946255</v>
      </c>
      <c r="I1860" s="12" t="s">
        <v>18</v>
      </c>
      <c r="J1860" s="11"/>
      <c r="K1860" s="12" t="s">
        <v>7217</v>
      </c>
      <c r="L1860" s="10">
        <v>406</v>
      </c>
      <c r="M1860" s="12" t="s">
        <v>7218</v>
      </c>
    </row>
    <row r="1861" spans="1:13" ht="20.149999999999999" customHeight="1">
      <c r="A1861" s="8" t="s">
        <v>14</v>
      </c>
      <c r="B1861" s="9">
        <v>1832428</v>
      </c>
      <c r="C1861" s="10">
        <v>1833234</v>
      </c>
      <c r="D1861" s="11"/>
      <c r="E1861" s="12" t="s">
        <v>15</v>
      </c>
      <c r="F1861" s="12" t="s">
        <v>7219</v>
      </c>
      <c r="G1861" s="12" t="s">
        <v>7220</v>
      </c>
      <c r="H1861" s="10">
        <v>946254</v>
      </c>
      <c r="I1861" s="12" t="s">
        <v>18</v>
      </c>
      <c r="J1861" s="11"/>
      <c r="K1861" s="12" t="s">
        <v>7221</v>
      </c>
      <c r="L1861" s="10">
        <v>268</v>
      </c>
      <c r="M1861" s="12" t="s">
        <v>7222</v>
      </c>
    </row>
    <row r="1862" spans="1:13" ht="20.149999999999999" customHeight="1">
      <c r="A1862" s="8" t="s">
        <v>14</v>
      </c>
      <c r="B1862" s="9">
        <v>1833401</v>
      </c>
      <c r="C1862" s="10">
        <v>1834111</v>
      </c>
      <c r="D1862" s="11"/>
      <c r="E1862" s="12" t="s">
        <v>15</v>
      </c>
      <c r="F1862" s="12" t="s">
        <v>7223</v>
      </c>
      <c r="G1862" s="12" t="s">
        <v>7224</v>
      </c>
      <c r="H1862" s="10">
        <v>946250</v>
      </c>
      <c r="I1862" s="12" t="s">
        <v>18</v>
      </c>
      <c r="J1862" s="11"/>
      <c r="K1862" s="12" t="s">
        <v>7225</v>
      </c>
      <c r="L1862" s="10">
        <v>236</v>
      </c>
      <c r="M1862" s="12" t="s">
        <v>7226</v>
      </c>
    </row>
    <row r="1863" spans="1:13" ht="20.149999999999999" customHeight="1">
      <c r="A1863" s="8" t="s">
        <v>14</v>
      </c>
      <c r="B1863" s="9">
        <v>1834116</v>
      </c>
      <c r="C1863" s="10">
        <v>1834793</v>
      </c>
      <c r="D1863" s="11"/>
      <c r="E1863" s="12" t="s">
        <v>15</v>
      </c>
      <c r="F1863" s="12" t="s">
        <v>7227</v>
      </c>
      <c r="G1863" s="12" t="s">
        <v>7228</v>
      </c>
      <c r="H1863" s="10">
        <v>946248</v>
      </c>
      <c r="I1863" s="12" t="s">
        <v>18</v>
      </c>
      <c r="J1863" s="11"/>
      <c r="K1863" s="12" t="s">
        <v>7229</v>
      </c>
      <c r="L1863" s="10">
        <v>225</v>
      </c>
      <c r="M1863" s="12" t="s">
        <v>7230</v>
      </c>
    </row>
    <row r="1864" spans="1:13" ht="20.149999999999999" customHeight="1">
      <c r="A1864" s="8" t="s">
        <v>14</v>
      </c>
      <c r="B1864" s="9">
        <v>1834808</v>
      </c>
      <c r="C1864" s="10">
        <v>1835515</v>
      </c>
      <c r="D1864" s="11"/>
      <c r="E1864" s="12" t="s">
        <v>15</v>
      </c>
      <c r="F1864" s="12" t="s">
        <v>7231</v>
      </c>
      <c r="G1864" s="12" t="s">
        <v>7232</v>
      </c>
      <c r="H1864" s="10">
        <v>946269</v>
      </c>
      <c r="I1864" s="12" t="s">
        <v>18</v>
      </c>
      <c r="J1864" s="11"/>
      <c r="K1864" s="12" t="s">
        <v>7233</v>
      </c>
      <c r="L1864" s="10">
        <v>235</v>
      </c>
      <c r="M1864" s="12" t="s">
        <v>7234</v>
      </c>
    </row>
    <row r="1865" spans="1:13" ht="20.149999999999999" customHeight="1">
      <c r="A1865" s="8" t="s">
        <v>14</v>
      </c>
      <c r="B1865" s="9">
        <v>1835515</v>
      </c>
      <c r="C1865" s="10">
        <v>1836063</v>
      </c>
      <c r="D1865" s="11"/>
      <c r="E1865" s="12" t="s">
        <v>15</v>
      </c>
      <c r="F1865" s="12" t="s">
        <v>7235</v>
      </c>
      <c r="G1865" s="12" t="s">
        <v>7236</v>
      </c>
      <c r="H1865" s="10">
        <v>946270</v>
      </c>
      <c r="I1865" s="12" t="s">
        <v>18</v>
      </c>
      <c r="J1865" s="11"/>
      <c r="K1865" s="12" t="s">
        <v>7237</v>
      </c>
      <c r="L1865" s="10">
        <v>182</v>
      </c>
      <c r="M1865" s="12" t="s">
        <v>7238</v>
      </c>
    </row>
    <row r="1866" spans="1:13" ht="20.149999999999999" customHeight="1">
      <c r="A1866" s="8" t="s">
        <v>14</v>
      </c>
      <c r="B1866" s="9">
        <v>1836073</v>
      </c>
      <c r="C1866" s="10">
        <v>1837239</v>
      </c>
      <c r="D1866" s="11"/>
      <c r="E1866" s="12" t="s">
        <v>15</v>
      </c>
      <c r="F1866" s="12" t="s">
        <v>7239</v>
      </c>
      <c r="G1866" s="12" t="s">
        <v>7240</v>
      </c>
      <c r="H1866" s="10">
        <v>946271</v>
      </c>
      <c r="I1866" s="12" t="s">
        <v>18</v>
      </c>
      <c r="J1866" s="11"/>
      <c r="K1866" s="12" t="s">
        <v>7241</v>
      </c>
      <c r="L1866" s="10">
        <v>388</v>
      </c>
      <c r="M1866" s="12" t="s">
        <v>7242</v>
      </c>
    </row>
    <row r="1867" spans="1:13" ht="20.149999999999999" customHeight="1">
      <c r="A1867" s="8" t="s">
        <v>14</v>
      </c>
      <c r="B1867" s="9">
        <v>1837212</v>
      </c>
      <c r="C1867" s="10">
        <v>1838747</v>
      </c>
      <c r="D1867" s="11"/>
      <c r="E1867" s="12" t="s">
        <v>15</v>
      </c>
      <c r="F1867" s="12" t="s">
        <v>7243</v>
      </c>
      <c r="G1867" s="12" t="s">
        <v>7244</v>
      </c>
      <c r="H1867" s="10">
        <v>946273</v>
      </c>
      <c r="I1867" s="12" t="s">
        <v>18</v>
      </c>
      <c r="J1867" s="11"/>
      <c r="K1867" s="12" t="s">
        <v>7245</v>
      </c>
      <c r="L1867" s="10">
        <v>511</v>
      </c>
      <c r="M1867" s="12" t="s">
        <v>7246</v>
      </c>
    </row>
    <row r="1868" spans="1:13" ht="20.149999999999999" customHeight="1">
      <c r="A1868" s="8" t="s">
        <v>14</v>
      </c>
      <c r="B1868" s="9">
        <v>1838747</v>
      </c>
      <c r="C1868" s="10">
        <v>1839400</v>
      </c>
      <c r="D1868" s="11"/>
      <c r="E1868" s="12" t="s">
        <v>15</v>
      </c>
      <c r="F1868" s="12" t="s">
        <v>7247</v>
      </c>
      <c r="G1868" s="12" t="s">
        <v>7248</v>
      </c>
      <c r="H1868" s="10">
        <v>944965</v>
      </c>
      <c r="I1868" s="12" t="s">
        <v>18</v>
      </c>
      <c r="J1868" s="11"/>
      <c r="K1868" s="12" t="s">
        <v>7249</v>
      </c>
      <c r="L1868" s="10">
        <v>217</v>
      </c>
      <c r="M1868" s="12" t="s">
        <v>7250</v>
      </c>
    </row>
    <row r="1869" spans="1:13" ht="20.149999999999999" customHeight="1">
      <c r="A1869" s="8" t="s">
        <v>14</v>
      </c>
      <c r="B1869" s="9">
        <v>1839467</v>
      </c>
      <c r="C1869" s="10">
        <v>1840774</v>
      </c>
      <c r="D1869" s="11"/>
      <c r="E1869" s="12" t="s">
        <v>15</v>
      </c>
      <c r="F1869" s="12" t="s">
        <v>7251</v>
      </c>
      <c r="G1869" s="12" t="s">
        <v>7252</v>
      </c>
      <c r="H1869" s="10">
        <v>946505</v>
      </c>
      <c r="I1869" s="12" t="s">
        <v>18</v>
      </c>
      <c r="J1869" s="11"/>
      <c r="K1869" s="12" t="s">
        <v>7253</v>
      </c>
      <c r="L1869" s="10">
        <v>435</v>
      </c>
      <c r="M1869" s="12" t="s">
        <v>7254</v>
      </c>
    </row>
    <row r="1870" spans="1:13" ht="20.149999999999999" customHeight="1">
      <c r="A1870" s="8" t="s">
        <v>14</v>
      </c>
      <c r="B1870" s="9">
        <v>1840783</v>
      </c>
      <c r="C1870" s="10">
        <v>1841403</v>
      </c>
      <c r="D1870" s="11"/>
      <c r="E1870" s="12" t="s">
        <v>37</v>
      </c>
      <c r="F1870" s="12" t="s">
        <v>7255</v>
      </c>
      <c r="G1870" s="12" t="s">
        <v>7256</v>
      </c>
      <c r="H1870" s="10">
        <v>946221</v>
      </c>
      <c r="I1870" s="12" t="s">
        <v>18</v>
      </c>
      <c r="J1870" s="11"/>
      <c r="K1870" s="12" t="s">
        <v>7257</v>
      </c>
      <c r="L1870" s="10">
        <v>206</v>
      </c>
      <c r="M1870" s="12" t="s">
        <v>7258</v>
      </c>
    </row>
    <row r="1871" spans="1:13" ht="20.149999999999999" customHeight="1">
      <c r="A1871" s="8" t="s">
        <v>14</v>
      </c>
      <c r="B1871" s="9">
        <v>1841490</v>
      </c>
      <c r="C1871" s="10">
        <v>1841897</v>
      </c>
      <c r="D1871" s="11"/>
      <c r="E1871" s="12" t="s">
        <v>15</v>
      </c>
      <c r="F1871" s="12" t="s">
        <v>7259</v>
      </c>
      <c r="G1871" s="12" t="s">
        <v>7260</v>
      </c>
      <c r="H1871" s="10">
        <v>946277</v>
      </c>
      <c r="I1871" s="12" t="s">
        <v>18</v>
      </c>
      <c r="J1871" s="11"/>
      <c r="K1871" s="12" t="s">
        <v>7261</v>
      </c>
      <c r="L1871" s="10">
        <v>135</v>
      </c>
      <c r="M1871" s="12" t="s">
        <v>7262</v>
      </c>
    </row>
    <row r="1872" spans="1:13" ht="20.149999999999999" customHeight="1">
      <c r="A1872" s="8" t="s">
        <v>14</v>
      </c>
      <c r="B1872" s="9">
        <v>1841863</v>
      </c>
      <c r="C1872" s="10">
        <v>1842135</v>
      </c>
      <c r="D1872" s="11"/>
      <c r="E1872" s="12" t="s">
        <v>37</v>
      </c>
      <c r="F1872" s="12" t="s">
        <v>7263</v>
      </c>
      <c r="G1872" s="12" t="s">
        <v>7264</v>
      </c>
      <c r="H1872" s="10">
        <v>946279</v>
      </c>
      <c r="I1872" s="12" t="s">
        <v>18</v>
      </c>
      <c r="J1872" s="11"/>
      <c r="K1872" s="12" t="s">
        <v>7265</v>
      </c>
      <c r="L1872" s="10">
        <v>90</v>
      </c>
      <c r="M1872" s="12" t="s">
        <v>7266</v>
      </c>
    </row>
    <row r="1873" spans="1:13" ht="20.149999999999999" customHeight="1">
      <c r="A1873" s="8" t="s">
        <v>14</v>
      </c>
      <c r="B1873" s="9">
        <v>1842371</v>
      </c>
      <c r="C1873" s="10">
        <v>1843714</v>
      </c>
      <c r="D1873" s="11"/>
      <c r="E1873" s="12" t="s">
        <v>15</v>
      </c>
      <c r="F1873" s="12" t="s">
        <v>7267</v>
      </c>
      <c r="G1873" s="12" t="s">
        <v>7268</v>
      </c>
      <c r="H1873" s="10">
        <v>946802</v>
      </c>
      <c r="I1873" s="12" t="s">
        <v>18</v>
      </c>
      <c r="J1873" s="11"/>
      <c r="K1873" s="12" t="s">
        <v>7269</v>
      </c>
      <c r="L1873" s="10">
        <v>447</v>
      </c>
      <c r="M1873" s="12" t="s">
        <v>7270</v>
      </c>
    </row>
    <row r="1874" spans="1:13" ht="20.149999999999999" customHeight="1">
      <c r="A1874" s="8" t="s">
        <v>14</v>
      </c>
      <c r="B1874" s="9">
        <v>1843831</v>
      </c>
      <c r="C1874" s="10">
        <v>1844871</v>
      </c>
      <c r="D1874" s="11"/>
      <c r="E1874" s="12" t="s">
        <v>37</v>
      </c>
      <c r="F1874" s="12" t="s">
        <v>7271</v>
      </c>
      <c r="G1874" s="12" t="s">
        <v>7272</v>
      </c>
      <c r="H1874" s="10">
        <v>946239</v>
      </c>
      <c r="I1874" s="12" t="s">
        <v>18</v>
      </c>
      <c r="J1874" s="11"/>
      <c r="K1874" s="12" t="s">
        <v>7273</v>
      </c>
      <c r="L1874" s="10">
        <v>346</v>
      </c>
      <c r="M1874" s="12" t="s">
        <v>7274</v>
      </c>
    </row>
    <row r="1875" spans="1:13" ht="20.149999999999999" customHeight="1">
      <c r="A1875" s="8" t="s">
        <v>14</v>
      </c>
      <c r="B1875" s="9">
        <v>1844999</v>
      </c>
      <c r="C1875" s="10">
        <v>1846960</v>
      </c>
      <c r="D1875" s="11"/>
      <c r="E1875" s="12" t="s">
        <v>37</v>
      </c>
      <c r="F1875" s="12" t="s">
        <v>7275</v>
      </c>
      <c r="G1875" s="12" t="s">
        <v>7276</v>
      </c>
      <c r="H1875" s="10">
        <v>946141</v>
      </c>
      <c r="I1875" s="12" t="s">
        <v>18</v>
      </c>
      <c r="J1875" s="11"/>
      <c r="K1875" s="12" t="s">
        <v>7277</v>
      </c>
      <c r="L1875" s="10">
        <v>653</v>
      </c>
      <c r="M1875" s="12" t="s">
        <v>7278</v>
      </c>
    </row>
    <row r="1876" spans="1:13" ht="20.149999999999999" customHeight="1">
      <c r="A1876" s="8" t="s">
        <v>14</v>
      </c>
      <c r="B1876" s="9">
        <v>1846965</v>
      </c>
      <c r="C1876" s="10">
        <v>1848008</v>
      </c>
      <c r="D1876" s="11"/>
      <c r="E1876" s="12" t="s">
        <v>37</v>
      </c>
      <c r="F1876" s="12" t="s">
        <v>7279</v>
      </c>
      <c r="G1876" s="12" t="s">
        <v>7280</v>
      </c>
      <c r="H1876" s="10">
        <v>946768</v>
      </c>
      <c r="I1876" s="12" t="s">
        <v>18</v>
      </c>
      <c r="J1876" s="11"/>
      <c r="K1876" s="12" t="s">
        <v>7281</v>
      </c>
      <c r="L1876" s="10">
        <v>347</v>
      </c>
      <c r="M1876" s="12" t="s">
        <v>7282</v>
      </c>
    </row>
    <row r="1877" spans="1:13" ht="20.149999999999999" customHeight="1">
      <c r="A1877" s="8" t="s">
        <v>14</v>
      </c>
      <c r="B1877" s="9">
        <v>1848125</v>
      </c>
      <c r="C1877" s="10">
        <v>1848676</v>
      </c>
      <c r="D1877" s="11"/>
      <c r="E1877" s="12" t="s">
        <v>37</v>
      </c>
      <c r="F1877" s="12" t="s">
        <v>7283</v>
      </c>
      <c r="G1877" s="12" t="s">
        <v>7284</v>
      </c>
      <c r="H1877" s="10">
        <v>945964</v>
      </c>
      <c r="I1877" s="12" t="s">
        <v>18</v>
      </c>
      <c r="J1877" s="11"/>
      <c r="K1877" s="12" t="s">
        <v>7285</v>
      </c>
      <c r="L1877" s="10">
        <v>183</v>
      </c>
      <c r="M1877" s="12" t="s">
        <v>7286</v>
      </c>
    </row>
    <row r="1878" spans="1:13" ht="20.149999999999999" customHeight="1">
      <c r="A1878" s="8" t="s">
        <v>14</v>
      </c>
      <c r="B1878" s="9">
        <v>1848837</v>
      </c>
      <c r="C1878" s="10">
        <v>1850693</v>
      </c>
      <c r="D1878" s="11"/>
      <c r="E1878" s="12" t="s">
        <v>15</v>
      </c>
      <c r="F1878" s="12" t="s">
        <v>7287</v>
      </c>
      <c r="G1878" s="12" t="s">
        <v>7288</v>
      </c>
      <c r="H1878" s="10">
        <v>946281</v>
      </c>
      <c r="I1878" s="12" t="s">
        <v>18</v>
      </c>
      <c r="J1878" s="11"/>
      <c r="K1878" s="12" t="s">
        <v>7289</v>
      </c>
      <c r="L1878" s="10">
        <v>618</v>
      </c>
      <c r="M1878" s="12" t="s">
        <v>7290</v>
      </c>
    </row>
    <row r="1879" spans="1:13" ht="20.149999999999999" customHeight="1">
      <c r="A1879" s="8" t="s">
        <v>14</v>
      </c>
      <c r="B1879" s="9">
        <v>1850860</v>
      </c>
      <c r="C1879" s="10">
        <v>1851876</v>
      </c>
      <c r="D1879" s="11"/>
      <c r="E1879" s="12" t="s">
        <v>15</v>
      </c>
      <c r="F1879" s="12" t="s">
        <v>7291</v>
      </c>
      <c r="G1879" s="12" t="s">
        <v>7292</v>
      </c>
      <c r="H1879" s="10">
        <v>946278</v>
      </c>
      <c r="I1879" s="12" t="s">
        <v>18</v>
      </c>
      <c r="J1879" s="11"/>
      <c r="K1879" s="12" t="s">
        <v>7293</v>
      </c>
      <c r="L1879" s="10">
        <v>338</v>
      </c>
      <c r="M1879" s="12" t="s">
        <v>7294</v>
      </c>
    </row>
    <row r="1880" spans="1:13" ht="20.149999999999999" customHeight="1">
      <c r="A1880" s="8" t="s">
        <v>14</v>
      </c>
      <c r="B1880" s="9">
        <v>1851887</v>
      </c>
      <c r="C1880" s="10">
        <v>1852528</v>
      </c>
      <c r="D1880" s="11"/>
      <c r="E1880" s="12" t="s">
        <v>15</v>
      </c>
      <c r="F1880" s="12" t="s">
        <v>7295</v>
      </c>
      <c r="G1880" s="12" t="s">
        <v>7296</v>
      </c>
      <c r="H1880" s="10">
        <v>946276</v>
      </c>
      <c r="I1880" s="12" t="s">
        <v>18</v>
      </c>
      <c r="J1880" s="11"/>
      <c r="K1880" s="12" t="s">
        <v>7297</v>
      </c>
      <c r="L1880" s="10">
        <v>213</v>
      </c>
      <c r="M1880" s="12" t="s">
        <v>7298</v>
      </c>
    </row>
    <row r="1881" spans="1:13" ht="20.149999999999999" customHeight="1">
      <c r="A1881" s="8" t="s">
        <v>14</v>
      </c>
      <c r="B1881" s="9">
        <v>1852621</v>
      </c>
      <c r="C1881" s="10">
        <v>1853979</v>
      </c>
      <c r="D1881" s="11"/>
      <c r="E1881" s="12" t="s">
        <v>37</v>
      </c>
      <c r="F1881" s="12" t="s">
        <v>7299</v>
      </c>
      <c r="G1881" s="12" t="s">
        <v>7300</v>
      </c>
      <c r="H1881" s="10">
        <v>946274</v>
      </c>
      <c r="I1881" s="12" t="s">
        <v>18</v>
      </c>
      <c r="J1881" s="11"/>
      <c r="K1881" s="12" t="s">
        <v>7301</v>
      </c>
      <c r="L1881" s="10">
        <v>452</v>
      </c>
      <c r="M1881" s="12" t="s">
        <v>7302</v>
      </c>
    </row>
    <row r="1882" spans="1:13" ht="20.149999999999999" customHeight="1">
      <c r="A1882" s="8" t="s">
        <v>14</v>
      </c>
      <c r="B1882" s="9">
        <v>1854096</v>
      </c>
      <c r="C1882" s="10">
        <v>1854854</v>
      </c>
      <c r="D1882" s="11"/>
      <c r="E1882" s="12" t="s">
        <v>37</v>
      </c>
      <c r="F1882" s="12" t="s">
        <v>7303</v>
      </c>
      <c r="G1882" s="12" t="s">
        <v>7304</v>
      </c>
      <c r="H1882" s="10">
        <v>946272</v>
      </c>
      <c r="I1882" s="12" t="s">
        <v>18</v>
      </c>
      <c r="J1882" s="11"/>
      <c r="K1882" s="12" t="s">
        <v>7305</v>
      </c>
      <c r="L1882" s="10">
        <v>252</v>
      </c>
      <c r="M1882" s="12" t="s">
        <v>7306</v>
      </c>
    </row>
    <row r="1883" spans="1:13" ht="20.149999999999999" customHeight="1">
      <c r="A1883" s="8" t="s">
        <v>14</v>
      </c>
      <c r="B1883" s="9">
        <v>1854991</v>
      </c>
      <c r="C1883" s="10">
        <v>1855971</v>
      </c>
      <c r="D1883" s="11"/>
      <c r="E1883" s="12" t="s">
        <v>37</v>
      </c>
      <c r="F1883" s="12" t="s">
        <v>7307</v>
      </c>
      <c r="G1883" s="12" t="s">
        <v>7308</v>
      </c>
      <c r="H1883" s="10">
        <v>946283</v>
      </c>
      <c r="I1883" s="12" t="s">
        <v>18</v>
      </c>
      <c r="J1883" s="11"/>
      <c r="K1883" s="12" t="s">
        <v>7309</v>
      </c>
      <c r="L1883" s="10">
        <v>326</v>
      </c>
      <c r="M1883" s="12" t="s">
        <v>7310</v>
      </c>
    </row>
    <row r="1884" spans="1:13" ht="20.149999999999999" customHeight="1">
      <c r="A1884" s="8" t="s">
        <v>14</v>
      </c>
      <c r="B1884" s="9">
        <v>1855981</v>
      </c>
      <c r="C1884" s="10">
        <v>1856928</v>
      </c>
      <c r="D1884" s="11"/>
      <c r="E1884" s="12" t="s">
        <v>37</v>
      </c>
      <c r="F1884" s="12" t="s">
        <v>7311</v>
      </c>
      <c r="G1884" s="12" t="s">
        <v>7312</v>
      </c>
      <c r="H1884" s="10">
        <v>946285</v>
      </c>
      <c r="I1884" s="12" t="s">
        <v>18</v>
      </c>
      <c r="J1884" s="11"/>
      <c r="K1884" s="12" t="s">
        <v>7313</v>
      </c>
      <c r="L1884" s="10">
        <v>315</v>
      </c>
      <c r="M1884" s="12" t="s">
        <v>7314</v>
      </c>
    </row>
    <row r="1885" spans="1:13" ht="20.149999999999999" customHeight="1">
      <c r="A1885" s="8" t="s">
        <v>14</v>
      </c>
      <c r="B1885" s="9">
        <v>1856933</v>
      </c>
      <c r="C1885" s="10">
        <v>1857769</v>
      </c>
      <c r="D1885" s="11"/>
      <c r="E1885" s="12" t="s">
        <v>37</v>
      </c>
      <c r="F1885" s="12" t="s">
        <v>7315</v>
      </c>
      <c r="G1885" s="12" t="s">
        <v>7316</v>
      </c>
      <c r="H1885" s="10">
        <v>946291</v>
      </c>
      <c r="I1885" s="12" t="s">
        <v>18</v>
      </c>
      <c r="J1885" s="11"/>
      <c r="K1885" s="12" t="s">
        <v>7317</v>
      </c>
      <c r="L1885" s="10">
        <v>278</v>
      </c>
      <c r="M1885" s="12" t="s">
        <v>7318</v>
      </c>
    </row>
    <row r="1886" spans="1:13" ht="20.149999999999999" customHeight="1">
      <c r="A1886" s="8" t="s">
        <v>14</v>
      </c>
      <c r="B1886" s="9">
        <v>1857790</v>
      </c>
      <c r="C1886" s="10">
        <v>1858833</v>
      </c>
      <c r="D1886" s="11"/>
      <c r="E1886" s="12" t="s">
        <v>37</v>
      </c>
      <c r="F1886" s="12" t="s">
        <v>7319</v>
      </c>
      <c r="G1886" s="12" t="s">
        <v>7320</v>
      </c>
      <c r="H1886" s="10">
        <v>946292</v>
      </c>
      <c r="I1886" s="12" t="s">
        <v>18</v>
      </c>
      <c r="J1886" s="11"/>
      <c r="K1886" s="12" t="s">
        <v>7321</v>
      </c>
      <c r="L1886" s="10">
        <v>347</v>
      </c>
      <c r="M1886" s="12" t="s">
        <v>7322</v>
      </c>
    </row>
    <row r="1887" spans="1:13" ht="20.149999999999999" customHeight="1">
      <c r="A1887" s="8" t="s">
        <v>14</v>
      </c>
      <c r="B1887" s="9">
        <v>1858850</v>
      </c>
      <c r="C1887" s="10">
        <v>1860229</v>
      </c>
      <c r="D1887" s="11"/>
      <c r="E1887" s="12" t="s">
        <v>37</v>
      </c>
      <c r="F1887" s="12" t="s">
        <v>7323</v>
      </c>
      <c r="G1887" s="12" t="s">
        <v>7324</v>
      </c>
      <c r="H1887" s="10">
        <v>946293</v>
      </c>
      <c r="I1887" s="12" t="s">
        <v>18</v>
      </c>
      <c r="J1887" s="11"/>
      <c r="K1887" s="12" t="s">
        <v>7325</v>
      </c>
      <c r="L1887" s="10">
        <v>459</v>
      </c>
      <c r="M1887" s="12" t="s">
        <v>7326</v>
      </c>
    </row>
    <row r="1888" spans="1:13" ht="20.149999999999999" customHeight="1">
      <c r="A1888" s="8" t="s">
        <v>14</v>
      </c>
      <c r="B1888" s="9">
        <v>1860256</v>
      </c>
      <c r="C1888" s="10">
        <v>1861332</v>
      </c>
      <c r="D1888" s="11"/>
      <c r="E1888" s="12" t="s">
        <v>37</v>
      </c>
      <c r="F1888" s="12" t="s">
        <v>7327</v>
      </c>
      <c r="G1888" s="12" t="s">
        <v>7328</v>
      </c>
      <c r="H1888" s="10">
        <v>946299</v>
      </c>
      <c r="I1888" s="12" t="s">
        <v>18</v>
      </c>
      <c r="J1888" s="11"/>
      <c r="K1888" s="12" t="s">
        <v>7329</v>
      </c>
      <c r="L1888" s="10">
        <v>358</v>
      </c>
      <c r="M1888" s="12" t="s">
        <v>7330</v>
      </c>
    </row>
    <row r="1889" spans="1:13" ht="20.149999999999999" customHeight="1">
      <c r="A1889" s="8" t="s">
        <v>14</v>
      </c>
      <c r="B1889" s="9">
        <v>1861702</v>
      </c>
      <c r="C1889" s="10">
        <v>1861974</v>
      </c>
      <c r="D1889" s="11"/>
      <c r="E1889" s="12" t="s">
        <v>37</v>
      </c>
      <c r="F1889" s="12" t="s">
        <v>7331</v>
      </c>
      <c r="G1889" s="12" t="s">
        <v>7332</v>
      </c>
      <c r="H1889" s="10">
        <v>947074</v>
      </c>
      <c r="I1889" s="12" t="s">
        <v>18</v>
      </c>
      <c r="J1889" s="11"/>
      <c r="K1889" s="12" t="s">
        <v>7333</v>
      </c>
      <c r="L1889" s="10">
        <v>90</v>
      </c>
      <c r="M1889" s="12" t="s">
        <v>7334</v>
      </c>
    </row>
    <row r="1890" spans="1:13" ht="20.149999999999999" customHeight="1">
      <c r="A1890" s="8" t="s">
        <v>14</v>
      </c>
      <c r="B1890" s="9">
        <v>1862016</v>
      </c>
      <c r="C1890" s="10">
        <v>1862429</v>
      </c>
      <c r="D1890" s="11"/>
      <c r="E1890" s="12" t="s">
        <v>37</v>
      </c>
      <c r="F1890" s="12" t="s">
        <v>7335</v>
      </c>
      <c r="G1890" s="12" t="s">
        <v>7336</v>
      </c>
      <c r="H1890" s="10">
        <v>947188</v>
      </c>
      <c r="I1890" s="12" t="s">
        <v>18</v>
      </c>
      <c r="J1890" s="11"/>
      <c r="K1890" s="12" t="s">
        <v>7337</v>
      </c>
      <c r="L1890" s="10">
        <v>137</v>
      </c>
      <c r="M1890" s="12" t="s">
        <v>7338</v>
      </c>
    </row>
    <row r="1891" spans="1:13" ht="20.149999999999999" customHeight="1">
      <c r="A1891" s="8" t="s">
        <v>14</v>
      </c>
      <c r="B1891" s="9">
        <v>1862771</v>
      </c>
      <c r="C1891" s="10">
        <v>1863766</v>
      </c>
      <c r="D1891" s="11"/>
      <c r="E1891" s="12" t="s">
        <v>15</v>
      </c>
      <c r="F1891" s="12" t="s">
        <v>7339</v>
      </c>
      <c r="G1891" s="12" t="s">
        <v>7340</v>
      </c>
      <c r="H1891" s="10">
        <v>947679</v>
      </c>
      <c r="I1891" s="12" t="s">
        <v>18</v>
      </c>
      <c r="J1891" s="11"/>
      <c r="K1891" s="12" t="s">
        <v>7341</v>
      </c>
      <c r="L1891" s="10">
        <v>331</v>
      </c>
      <c r="M1891" s="12" t="s">
        <v>7342</v>
      </c>
    </row>
    <row r="1892" spans="1:13" ht="20.149999999999999" customHeight="1">
      <c r="A1892" s="8" t="s">
        <v>14</v>
      </c>
      <c r="B1892" s="9">
        <v>1863850</v>
      </c>
      <c r="C1892" s="10">
        <v>1864734</v>
      </c>
      <c r="D1892" s="11"/>
      <c r="E1892" s="12" t="s">
        <v>15</v>
      </c>
      <c r="F1892" s="12" t="s">
        <v>7343</v>
      </c>
      <c r="G1892" s="12" t="s">
        <v>7344</v>
      </c>
      <c r="H1892" s="10">
        <v>946572</v>
      </c>
      <c r="I1892" s="12" t="s">
        <v>18</v>
      </c>
      <c r="J1892" s="11"/>
      <c r="K1892" s="12" t="s">
        <v>7345</v>
      </c>
      <c r="L1892" s="10">
        <v>294</v>
      </c>
      <c r="M1892" s="12" t="s">
        <v>7346</v>
      </c>
    </row>
    <row r="1893" spans="1:13" ht="20.149999999999999" customHeight="1">
      <c r="A1893" s="8" t="s">
        <v>14</v>
      </c>
      <c r="B1893" s="9">
        <v>1864782</v>
      </c>
      <c r="C1893" s="10">
        <v>1865636</v>
      </c>
      <c r="D1893" s="11"/>
      <c r="E1893" s="12" t="s">
        <v>37</v>
      </c>
      <c r="F1893" s="12" t="s">
        <v>7347</v>
      </c>
      <c r="G1893" s="12" t="s">
        <v>7348</v>
      </c>
      <c r="H1893" s="10">
        <v>946302</v>
      </c>
      <c r="I1893" s="12" t="s">
        <v>18</v>
      </c>
      <c r="J1893" s="11"/>
      <c r="K1893" s="12" t="s">
        <v>7349</v>
      </c>
      <c r="L1893" s="10">
        <v>284</v>
      </c>
      <c r="M1893" s="12" t="s">
        <v>7350</v>
      </c>
    </row>
    <row r="1894" spans="1:13" ht="20.149999999999999" customHeight="1">
      <c r="A1894" s="8" t="s">
        <v>14</v>
      </c>
      <c r="B1894" s="9">
        <v>1865726</v>
      </c>
      <c r="C1894" s="10">
        <v>1866472</v>
      </c>
      <c r="D1894" s="11"/>
      <c r="E1894" s="12" t="s">
        <v>37</v>
      </c>
      <c r="F1894" s="12" t="s">
        <v>7351</v>
      </c>
      <c r="G1894" s="12" t="s">
        <v>7352</v>
      </c>
      <c r="H1894" s="10">
        <v>946301</v>
      </c>
      <c r="I1894" s="12" t="s">
        <v>18</v>
      </c>
      <c r="J1894" s="11"/>
      <c r="K1894" s="12" t="s">
        <v>7353</v>
      </c>
      <c r="L1894" s="10">
        <v>248</v>
      </c>
      <c r="M1894" s="12" t="s">
        <v>7354</v>
      </c>
    </row>
    <row r="1895" spans="1:13" ht="20.149999999999999" customHeight="1">
      <c r="A1895" s="8" t="s">
        <v>14</v>
      </c>
      <c r="B1895" s="9">
        <v>1866908</v>
      </c>
      <c r="C1895" s="10">
        <v>1868842</v>
      </c>
      <c r="D1895" s="11"/>
      <c r="E1895" s="12" t="s">
        <v>15</v>
      </c>
      <c r="F1895" s="12" t="s">
        <v>7355</v>
      </c>
      <c r="G1895" s="12" t="s">
        <v>7356</v>
      </c>
      <c r="H1895" s="10">
        <v>946297</v>
      </c>
      <c r="I1895" s="12" t="s">
        <v>18</v>
      </c>
      <c r="J1895" s="11"/>
      <c r="K1895" s="12" t="s">
        <v>7357</v>
      </c>
      <c r="L1895" s="10">
        <v>644</v>
      </c>
      <c r="M1895" s="12" t="s">
        <v>7358</v>
      </c>
    </row>
    <row r="1896" spans="1:13" ht="20.149999999999999" customHeight="1">
      <c r="A1896" s="8" t="s">
        <v>14</v>
      </c>
      <c r="B1896" s="9">
        <v>1868955</v>
      </c>
      <c r="C1896" s="10">
        <v>1870238</v>
      </c>
      <c r="D1896" s="11"/>
      <c r="E1896" s="12" t="s">
        <v>15</v>
      </c>
      <c r="F1896" s="12" t="s">
        <v>7359</v>
      </c>
      <c r="G1896" s="12" t="s">
        <v>7360</v>
      </c>
      <c r="H1896" s="10">
        <v>946296</v>
      </c>
      <c r="I1896" s="12" t="s">
        <v>18</v>
      </c>
      <c r="J1896" s="11"/>
      <c r="K1896" s="12" t="s">
        <v>7361</v>
      </c>
      <c r="L1896" s="10">
        <v>427</v>
      </c>
      <c r="M1896" s="12" t="s">
        <v>7362</v>
      </c>
    </row>
    <row r="1897" spans="1:13" ht="20.149999999999999" customHeight="1">
      <c r="A1897" s="8" t="s">
        <v>14</v>
      </c>
      <c r="B1897" s="9">
        <v>1870385</v>
      </c>
      <c r="C1897" s="10">
        <v>1871860</v>
      </c>
      <c r="D1897" s="11"/>
      <c r="E1897" s="12" t="s">
        <v>15</v>
      </c>
      <c r="F1897" s="12" t="s">
        <v>7363</v>
      </c>
      <c r="G1897" s="12" t="s">
        <v>7364</v>
      </c>
      <c r="H1897" s="10">
        <v>946366</v>
      </c>
      <c r="I1897" s="12" t="s">
        <v>18</v>
      </c>
      <c r="J1897" s="11"/>
      <c r="K1897" s="12" t="s">
        <v>7365</v>
      </c>
      <c r="L1897" s="10">
        <v>491</v>
      </c>
      <c r="M1897" s="12" t="s">
        <v>7366</v>
      </c>
    </row>
    <row r="1898" spans="1:13" ht="20.149999999999999" customHeight="1">
      <c r="A1898" s="8" t="s">
        <v>14</v>
      </c>
      <c r="B1898" s="9">
        <v>1872041</v>
      </c>
      <c r="C1898" s="10">
        <v>1873531</v>
      </c>
      <c r="D1898" s="11"/>
      <c r="E1898" s="12" t="s">
        <v>15</v>
      </c>
      <c r="F1898" s="12" t="s">
        <v>7367</v>
      </c>
      <c r="G1898" s="12" t="s">
        <v>7368</v>
      </c>
      <c r="H1898" s="10">
        <v>946290</v>
      </c>
      <c r="I1898" s="12" t="s">
        <v>18</v>
      </c>
      <c r="J1898" s="11"/>
      <c r="K1898" s="12" t="s">
        <v>7369</v>
      </c>
      <c r="L1898" s="10">
        <v>496</v>
      </c>
      <c r="M1898" s="12" t="s">
        <v>7370</v>
      </c>
    </row>
    <row r="1899" spans="1:13" ht="20.149999999999999" customHeight="1">
      <c r="A1899" s="8" t="s">
        <v>14</v>
      </c>
      <c r="B1899" s="9">
        <v>1873574</v>
      </c>
      <c r="C1899" s="10">
        <v>1874077</v>
      </c>
      <c r="D1899" s="11"/>
      <c r="E1899" s="12" t="s">
        <v>15</v>
      </c>
      <c r="F1899" s="12" t="s">
        <v>7371</v>
      </c>
      <c r="G1899" s="12" t="s">
        <v>7372</v>
      </c>
      <c r="H1899" s="10">
        <v>946303</v>
      </c>
      <c r="I1899" s="12" t="s">
        <v>18</v>
      </c>
      <c r="J1899" s="11"/>
      <c r="K1899" s="12" t="s">
        <v>7373</v>
      </c>
      <c r="L1899" s="10">
        <v>167</v>
      </c>
      <c r="M1899" s="12" t="s">
        <v>7374</v>
      </c>
    </row>
    <row r="1900" spans="1:13" ht="20.149999999999999" customHeight="1">
      <c r="A1900" s="8" t="s">
        <v>14</v>
      </c>
      <c r="B1900" s="9">
        <v>1874078</v>
      </c>
      <c r="C1900" s="10">
        <v>1874182</v>
      </c>
      <c r="D1900" s="11"/>
      <c r="E1900" s="12" t="s">
        <v>37</v>
      </c>
      <c r="F1900" s="12" t="s">
        <v>7375</v>
      </c>
      <c r="G1900" s="12" t="s">
        <v>7376</v>
      </c>
      <c r="H1900" s="10">
        <v>946294</v>
      </c>
      <c r="I1900" s="12" t="s">
        <v>18</v>
      </c>
      <c r="J1900" s="11"/>
      <c r="K1900" s="12" t="s">
        <v>7377</v>
      </c>
      <c r="L1900" s="10">
        <v>34</v>
      </c>
      <c r="M1900" s="12" t="s">
        <v>7378</v>
      </c>
    </row>
    <row r="1901" spans="1:13" ht="20.149999999999999" customHeight="1">
      <c r="A1901" s="8" t="s">
        <v>14</v>
      </c>
      <c r="B1901" s="9">
        <v>1874352</v>
      </c>
      <c r="C1901" s="10">
        <v>1874798</v>
      </c>
      <c r="D1901" s="11"/>
      <c r="E1901" s="12" t="s">
        <v>15</v>
      </c>
      <c r="F1901" s="12" t="s">
        <v>7379</v>
      </c>
      <c r="G1901" s="12" t="s">
        <v>7380</v>
      </c>
      <c r="H1901" s="10">
        <v>946307</v>
      </c>
      <c r="I1901" s="12" t="s">
        <v>18</v>
      </c>
      <c r="J1901" s="11"/>
      <c r="K1901" s="12" t="s">
        <v>7381</v>
      </c>
      <c r="L1901" s="10">
        <v>148</v>
      </c>
      <c r="M1901" s="12" t="s">
        <v>7382</v>
      </c>
    </row>
    <row r="1902" spans="1:13" ht="20.149999999999999" customHeight="1">
      <c r="A1902" s="8" t="s">
        <v>14</v>
      </c>
      <c r="B1902" s="9">
        <v>1874755</v>
      </c>
      <c r="C1902" s="10">
        <v>1875576</v>
      </c>
      <c r="D1902" s="11"/>
      <c r="E1902" s="12" t="s">
        <v>37</v>
      </c>
      <c r="F1902" s="12" t="s">
        <v>7383</v>
      </c>
      <c r="G1902" s="12" t="s">
        <v>7384</v>
      </c>
      <c r="H1902" s="10">
        <v>946590</v>
      </c>
      <c r="I1902" s="12" t="s">
        <v>18</v>
      </c>
      <c r="J1902" s="11"/>
      <c r="K1902" s="12" t="s">
        <v>7385</v>
      </c>
      <c r="L1902" s="10">
        <v>273</v>
      </c>
      <c r="M1902" s="12" t="s">
        <v>7386</v>
      </c>
    </row>
    <row r="1903" spans="1:13" ht="20.149999999999999" customHeight="1">
      <c r="A1903" s="8" t="s">
        <v>14</v>
      </c>
      <c r="B1903" s="9">
        <v>1875673</v>
      </c>
      <c r="C1903" s="10">
        <v>1876854</v>
      </c>
      <c r="D1903" s="11"/>
      <c r="E1903" s="12" t="s">
        <v>15</v>
      </c>
      <c r="F1903" s="12" t="s">
        <v>7387</v>
      </c>
      <c r="G1903" s="12" t="s">
        <v>7388</v>
      </c>
      <c r="H1903" s="10">
        <v>946309</v>
      </c>
      <c r="I1903" s="12" t="s">
        <v>18</v>
      </c>
      <c r="J1903" s="11"/>
      <c r="K1903" s="12" t="s">
        <v>7389</v>
      </c>
      <c r="L1903" s="10">
        <v>393</v>
      </c>
      <c r="M1903" s="12" t="s">
        <v>7390</v>
      </c>
    </row>
    <row r="1904" spans="1:13" ht="20.149999999999999" customHeight="1">
      <c r="A1904" s="8" t="s">
        <v>14</v>
      </c>
      <c r="B1904" s="9">
        <v>1876909</v>
      </c>
      <c r="C1904" s="10">
        <v>1877256</v>
      </c>
      <c r="D1904" s="11"/>
      <c r="E1904" s="12" t="s">
        <v>15</v>
      </c>
      <c r="F1904" s="12" t="s">
        <v>7391</v>
      </c>
      <c r="G1904" s="12" t="s">
        <v>7392</v>
      </c>
      <c r="H1904" s="10">
        <v>945675</v>
      </c>
      <c r="I1904" s="12" t="s">
        <v>18</v>
      </c>
      <c r="J1904" s="11"/>
      <c r="K1904" s="12" t="s">
        <v>7393</v>
      </c>
      <c r="L1904" s="10">
        <v>115</v>
      </c>
      <c r="M1904" s="12" t="s">
        <v>7394</v>
      </c>
    </row>
    <row r="1905" spans="1:13" ht="20.149999999999999" customHeight="1">
      <c r="A1905" s="8" t="s">
        <v>14</v>
      </c>
      <c r="B1905" s="9">
        <v>1877278</v>
      </c>
      <c r="C1905" s="10">
        <v>1877532</v>
      </c>
      <c r="D1905" s="11"/>
      <c r="E1905" s="12" t="s">
        <v>37</v>
      </c>
      <c r="F1905" s="12" t="s">
        <v>7395</v>
      </c>
      <c r="G1905" s="12" t="s">
        <v>7396</v>
      </c>
      <c r="H1905" s="10">
        <v>946310</v>
      </c>
      <c r="I1905" s="12" t="s">
        <v>18</v>
      </c>
      <c r="J1905" s="11"/>
      <c r="K1905" s="12" t="s">
        <v>7397</v>
      </c>
      <c r="L1905" s="10">
        <v>84</v>
      </c>
      <c r="M1905" s="12" t="s">
        <v>7398</v>
      </c>
    </row>
    <row r="1906" spans="1:13" ht="20.149999999999999" customHeight="1">
      <c r="A1906" s="8" t="s">
        <v>14</v>
      </c>
      <c r="B1906" s="9">
        <v>1877715</v>
      </c>
      <c r="C1906" s="10">
        <v>1878740</v>
      </c>
      <c r="D1906" s="11"/>
      <c r="E1906" s="12" t="s">
        <v>15</v>
      </c>
      <c r="F1906" s="12" t="s">
        <v>7399</v>
      </c>
      <c r="G1906" s="12" t="s">
        <v>7400</v>
      </c>
      <c r="H1906" s="10">
        <v>948969</v>
      </c>
      <c r="I1906" s="12" t="s">
        <v>18</v>
      </c>
      <c r="J1906" s="11"/>
      <c r="K1906" s="12" t="s">
        <v>7401</v>
      </c>
      <c r="L1906" s="10">
        <v>341</v>
      </c>
      <c r="M1906" s="12" t="s">
        <v>7402</v>
      </c>
    </row>
    <row r="1907" spans="1:13" ht="20.149999999999999" customHeight="1">
      <c r="A1907" s="8" t="s">
        <v>14</v>
      </c>
      <c r="B1907" s="9">
        <v>1878773</v>
      </c>
      <c r="C1907" s="10">
        <v>1878871</v>
      </c>
      <c r="D1907" s="11"/>
      <c r="E1907" s="12" t="s">
        <v>15</v>
      </c>
      <c r="F1907" s="12" t="s">
        <v>7403</v>
      </c>
      <c r="G1907" s="12" t="s">
        <v>7404</v>
      </c>
      <c r="H1907" s="10">
        <v>7751647</v>
      </c>
      <c r="I1907" s="12" t="s">
        <v>18</v>
      </c>
      <c r="J1907" s="11"/>
      <c r="K1907" s="12" t="s">
        <v>7405</v>
      </c>
      <c r="L1907" s="10">
        <v>32</v>
      </c>
      <c r="M1907" s="12" t="s">
        <v>7406</v>
      </c>
    </row>
    <row r="1908" spans="1:13" ht="20.149999999999999" customHeight="1">
      <c r="A1908" s="8" t="s">
        <v>14</v>
      </c>
      <c r="B1908" s="9">
        <v>1878874</v>
      </c>
      <c r="C1908" s="10">
        <v>1878948</v>
      </c>
      <c r="D1908" s="11"/>
      <c r="E1908" s="12" t="s">
        <v>15</v>
      </c>
      <c r="F1908" s="12" t="s">
        <v>7407</v>
      </c>
      <c r="G1908" s="12" t="s">
        <v>7408</v>
      </c>
      <c r="H1908" s="10">
        <v>7751648</v>
      </c>
      <c r="I1908" s="12" t="s">
        <v>18</v>
      </c>
      <c r="J1908" s="11"/>
      <c r="K1908" s="12" t="s">
        <v>7409</v>
      </c>
      <c r="L1908" s="10">
        <v>24</v>
      </c>
      <c r="M1908" s="12" t="s">
        <v>7410</v>
      </c>
    </row>
    <row r="1909" spans="1:13" ht="20.149999999999999" customHeight="1">
      <c r="A1909" s="8" t="s">
        <v>14</v>
      </c>
      <c r="B1909" s="9">
        <v>1879007</v>
      </c>
      <c r="C1909" s="10">
        <v>1879255</v>
      </c>
      <c r="D1909" s="11"/>
      <c r="E1909" s="12" t="s">
        <v>37</v>
      </c>
      <c r="F1909" s="12" t="s">
        <v>7411</v>
      </c>
      <c r="G1909" s="12" t="s">
        <v>7412</v>
      </c>
      <c r="H1909" s="10">
        <v>946311</v>
      </c>
      <c r="I1909" s="12" t="s">
        <v>18</v>
      </c>
      <c r="J1909" s="11"/>
      <c r="K1909" s="12" t="s">
        <v>7413</v>
      </c>
      <c r="L1909" s="10">
        <v>82</v>
      </c>
      <c r="M1909" s="12" t="s">
        <v>7414</v>
      </c>
    </row>
    <row r="1910" spans="1:13" ht="20.149999999999999" customHeight="1">
      <c r="A1910" s="8" t="s">
        <v>14</v>
      </c>
      <c r="B1910" s="9">
        <v>1879403</v>
      </c>
      <c r="C1910" s="10">
        <v>1879585</v>
      </c>
      <c r="D1910" s="11"/>
      <c r="E1910" s="12" t="s">
        <v>37</v>
      </c>
      <c r="F1910" s="12" t="s">
        <v>7415</v>
      </c>
      <c r="G1910" s="12" t="s">
        <v>7416</v>
      </c>
      <c r="H1910" s="10">
        <v>946314</v>
      </c>
      <c r="I1910" s="12" t="s">
        <v>18</v>
      </c>
      <c r="J1910" s="11"/>
      <c r="K1910" s="12" t="s">
        <v>7417</v>
      </c>
      <c r="L1910" s="10">
        <v>60</v>
      </c>
      <c r="M1910" s="12" t="s">
        <v>7418</v>
      </c>
    </row>
    <row r="1911" spans="1:13" ht="20.149999999999999" customHeight="1">
      <c r="A1911" s="8" t="s">
        <v>14</v>
      </c>
      <c r="B1911" s="9">
        <v>1879589</v>
      </c>
      <c r="C1911" s="10">
        <v>1879948</v>
      </c>
      <c r="D1911" s="11"/>
      <c r="E1911" s="12" t="s">
        <v>37</v>
      </c>
      <c r="F1911" s="12" t="s">
        <v>7419</v>
      </c>
      <c r="G1911" s="12" t="s">
        <v>7420</v>
      </c>
      <c r="H1911" s="10">
        <v>946317</v>
      </c>
      <c r="I1911" s="12" t="s">
        <v>18</v>
      </c>
      <c r="J1911" s="11"/>
      <c r="K1911" s="12" t="s">
        <v>7421</v>
      </c>
      <c r="L1911" s="10">
        <v>119</v>
      </c>
      <c r="M1911" s="12" t="s">
        <v>7422</v>
      </c>
    </row>
    <row r="1912" spans="1:13" ht="20.149999999999999" customHeight="1">
      <c r="A1912" s="8" t="s">
        <v>14</v>
      </c>
      <c r="B1912" s="9">
        <v>1880121</v>
      </c>
      <c r="C1912" s="10">
        <v>1880759</v>
      </c>
      <c r="D1912" s="11"/>
      <c r="E1912" s="12" t="s">
        <v>37</v>
      </c>
      <c r="F1912" s="12" t="s">
        <v>7423</v>
      </c>
      <c r="G1912" s="12" t="s">
        <v>7424</v>
      </c>
      <c r="H1912" s="10">
        <v>946157</v>
      </c>
      <c r="I1912" s="12" t="s">
        <v>18</v>
      </c>
      <c r="J1912" s="11"/>
      <c r="K1912" s="12" t="s">
        <v>7425</v>
      </c>
      <c r="L1912" s="10">
        <v>212</v>
      </c>
      <c r="M1912" s="12" t="s">
        <v>7426</v>
      </c>
    </row>
    <row r="1913" spans="1:13" ht="20.149999999999999" customHeight="1">
      <c r="A1913" s="8" t="s">
        <v>14</v>
      </c>
      <c r="B1913" s="9">
        <v>1880886</v>
      </c>
      <c r="C1913" s="10">
        <v>1881809</v>
      </c>
      <c r="D1913" s="11"/>
      <c r="E1913" s="12" t="s">
        <v>37</v>
      </c>
      <c r="F1913" s="12" t="s">
        <v>7427</v>
      </c>
      <c r="G1913" s="12" t="s">
        <v>7428</v>
      </c>
      <c r="H1913" s="10">
        <v>946316</v>
      </c>
      <c r="I1913" s="12" t="s">
        <v>18</v>
      </c>
      <c r="J1913" s="11"/>
      <c r="K1913" s="12" t="s">
        <v>7429</v>
      </c>
      <c r="L1913" s="10">
        <v>307</v>
      </c>
      <c r="M1913" s="12" t="s">
        <v>7430</v>
      </c>
    </row>
    <row r="1914" spans="1:13" ht="20.149999999999999" customHeight="1">
      <c r="A1914" s="8" t="s">
        <v>14</v>
      </c>
      <c r="B1914" s="9">
        <v>1881912</v>
      </c>
      <c r="C1914" s="10">
        <v>1882997</v>
      </c>
      <c r="D1914" s="11"/>
      <c r="E1914" s="12" t="s">
        <v>15</v>
      </c>
      <c r="F1914" s="12" t="s">
        <v>7431</v>
      </c>
      <c r="G1914" s="12" t="s">
        <v>7432</v>
      </c>
      <c r="H1914" s="10">
        <v>946319</v>
      </c>
      <c r="I1914" s="12" t="s">
        <v>18</v>
      </c>
      <c r="J1914" s="11"/>
      <c r="K1914" s="12" t="s">
        <v>7433</v>
      </c>
      <c r="L1914" s="10">
        <v>361</v>
      </c>
      <c r="M1914" s="12" t="s">
        <v>7434</v>
      </c>
    </row>
    <row r="1915" spans="1:13" ht="20.149999999999999" customHeight="1">
      <c r="A1915" s="8" t="s">
        <v>14</v>
      </c>
      <c r="B1915" s="9">
        <v>1883188</v>
      </c>
      <c r="C1915" s="10">
        <v>1884633</v>
      </c>
      <c r="D1915" s="11"/>
      <c r="E1915" s="12" t="s">
        <v>15</v>
      </c>
      <c r="F1915" s="12" t="s">
        <v>7435</v>
      </c>
      <c r="G1915" s="12" t="s">
        <v>7436</v>
      </c>
      <c r="H1915" s="10">
        <v>947326</v>
      </c>
      <c r="I1915" s="12" t="s">
        <v>18</v>
      </c>
      <c r="J1915" s="11"/>
      <c r="K1915" s="12" t="s">
        <v>7437</v>
      </c>
      <c r="L1915" s="10">
        <v>481</v>
      </c>
      <c r="M1915" s="12" t="s">
        <v>7438</v>
      </c>
    </row>
    <row r="1916" spans="1:13" ht="20.149999999999999" customHeight="1">
      <c r="A1916" s="8" t="s">
        <v>14</v>
      </c>
      <c r="B1916" s="9">
        <v>1884665</v>
      </c>
      <c r="C1916" s="10">
        <v>1885789</v>
      </c>
      <c r="D1916" s="11"/>
      <c r="E1916" s="12" t="s">
        <v>15</v>
      </c>
      <c r="F1916" s="12" t="s">
        <v>7439</v>
      </c>
      <c r="G1916" s="12" t="s">
        <v>7440</v>
      </c>
      <c r="H1916" s="10">
        <v>946325</v>
      </c>
      <c r="I1916" s="12" t="s">
        <v>18</v>
      </c>
      <c r="J1916" s="11"/>
      <c r="K1916" s="12" t="s">
        <v>7441</v>
      </c>
      <c r="L1916" s="10">
        <v>374</v>
      </c>
      <c r="M1916" s="12" t="s">
        <v>7442</v>
      </c>
    </row>
    <row r="1917" spans="1:13" ht="20.149999999999999" customHeight="1">
      <c r="A1917" s="8" t="s">
        <v>14</v>
      </c>
      <c r="B1917" s="9">
        <v>1885845</v>
      </c>
      <c r="C1917" s="10">
        <v>1886810</v>
      </c>
      <c r="D1917" s="11"/>
      <c r="E1917" s="12" t="s">
        <v>15</v>
      </c>
      <c r="F1917" s="12" t="s">
        <v>7443</v>
      </c>
      <c r="G1917" s="12" t="s">
        <v>7444</v>
      </c>
      <c r="H1917" s="10">
        <v>946329</v>
      </c>
      <c r="I1917" s="12" t="s">
        <v>18</v>
      </c>
      <c r="J1917" s="11"/>
      <c r="K1917" s="12" t="s">
        <v>7445</v>
      </c>
      <c r="L1917" s="10">
        <v>321</v>
      </c>
      <c r="M1917" s="12" t="s">
        <v>7446</v>
      </c>
    </row>
    <row r="1918" spans="1:13" ht="20.149999999999999" customHeight="1">
      <c r="A1918" s="8" t="s">
        <v>14</v>
      </c>
      <c r="B1918" s="9">
        <v>1886864</v>
      </c>
      <c r="C1918" s="10">
        <v>1887991</v>
      </c>
      <c r="D1918" s="11"/>
      <c r="E1918" s="12" t="s">
        <v>37</v>
      </c>
      <c r="F1918" s="12" t="s">
        <v>7447</v>
      </c>
      <c r="G1918" s="12" t="s">
        <v>7448</v>
      </c>
      <c r="H1918" s="10">
        <v>946328</v>
      </c>
      <c r="I1918" s="12" t="s">
        <v>18</v>
      </c>
      <c r="J1918" s="11"/>
      <c r="K1918" s="12" t="s">
        <v>7449</v>
      </c>
      <c r="L1918" s="10">
        <v>375</v>
      </c>
      <c r="M1918" s="12" t="s">
        <v>7450</v>
      </c>
    </row>
    <row r="1919" spans="1:13" ht="20.149999999999999" customHeight="1">
      <c r="A1919" s="8" t="s">
        <v>14</v>
      </c>
      <c r="B1919" s="9">
        <v>1888061</v>
      </c>
      <c r="C1919" s="10">
        <v>1889746</v>
      </c>
      <c r="D1919" s="11"/>
      <c r="E1919" s="12" t="s">
        <v>37</v>
      </c>
      <c r="F1919" s="12" t="s">
        <v>7451</v>
      </c>
      <c r="G1919" s="12" t="s">
        <v>7452</v>
      </c>
      <c r="H1919" s="10">
        <v>946327</v>
      </c>
      <c r="I1919" s="12" t="s">
        <v>18</v>
      </c>
      <c r="J1919" s="11"/>
      <c r="K1919" s="12" t="s">
        <v>7453</v>
      </c>
      <c r="L1919" s="10">
        <v>561</v>
      </c>
      <c r="M1919" s="12" t="s">
        <v>7454</v>
      </c>
    </row>
    <row r="1920" spans="1:13" ht="20.149999999999999" customHeight="1">
      <c r="A1920" s="8" t="s">
        <v>14</v>
      </c>
      <c r="B1920" s="9">
        <v>1889951</v>
      </c>
      <c r="C1920" s="10">
        <v>1890532</v>
      </c>
      <c r="D1920" s="11"/>
      <c r="E1920" s="12" t="s">
        <v>37</v>
      </c>
      <c r="F1920" s="12" t="s">
        <v>7455</v>
      </c>
      <c r="G1920" s="12" t="s">
        <v>7456</v>
      </c>
      <c r="H1920" s="10">
        <v>946312</v>
      </c>
      <c r="I1920" s="12" t="s">
        <v>18</v>
      </c>
      <c r="J1920" s="11"/>
      <c r="K1920" s="12" t="s">
        <v>7457</v>
      </c>
      <c r="L1920" s="10">
        <v>193</v>
      </c>
      <c r="M1920" s="12" t="s">
        <v>7458</v>
      </c>
    </row>
    <row r="1921" spans="1:13" ht="20.149999999999999" customHeight="1">
      <c r="A1921" s="8" t="s">
        <v>14</v>
      </c>
      <c r="B1921" s="9">
        <v>1890572</v>
      </c>
      <c r="C1921" s="10">
        <v>1891267</v>
      </c>
      <c r="D1921" s="11"/>
      <c r="E1921" s="12" t="s">
        <v>37</v>
      </c>
      <c r="F1921" s="12" t="s">
        <v>7459</v>
      </c>
      <c r="G1921" s="12" t="s">
        <v>7460</v>
      </c>
      <c r="H1921" s="10">
        <v>946304</v>
      </c>
      <c r="I1921" s="12" t="s">
        <v>18</v>
      </c>
      <c r="J1921" s="11"/>
      <c r="K1921" s="12" t="s">
        <v>7461</v>
      </c>
      <c r="L1921" s="10">
        <v>231</v>
      </c>
      <c r="M1921" s="12" t="s">
        <v>7462</v>
      </c>
    </row>
    <row r="1922" spans="1:13" ht="20.149999999999999" customHeight="1">
      <c r="A1922" s="8" t="s">
        <v>14</v>
      </c>
      <c r="B1922" s="9">
        <v>1891325</v>
      </c>
      <c r="C1922" s="10">
        <v>1893235</v>
      </c>
      <c r="D1922" s="11"/>
      <c r="E1922" s="12" t="s">
        <v>37</v>
      </c>
      <c r="F1922" s="12" t="s">
        <v>7463</v>
      </c>
      <c r="G1922" s="12" t="s">
        <v>7464</v>
      </c>
      <c r="H1922" s="10">
        <v>946305</v>
      </c>
      <c r="I1922" s="12" t="s">
        <v>18</v>
      </c>
      <c r="J1922" s="11"/>
      <c r="K1922" s="12" t="s">
        <v>7465</v>
      </c>
      <c r="L1922" s="10">
        <v>636</v>
      </c>
      <c r="M1922" s="12" t="s">
        <v>7466</v>
      </c>
    </row>
    <row r="1923" spans="1:13" ht="20.149999999999999" customHeight="1">
      <c r="A1923" s="8" t="s">
        <v>14</v>
      </c>
      <c r="B1923" s="9">
        <v>1893367</v>
      </c>
      <c r="C1923" s="10">
        <v>1893711</v>
      </c>
      <c r="D1923" s="11"/>
      <c r="E1923" s="12" t="s">
        <v>15</v>
      </c>
      <c r="F1923" s="12" t="s">
        <v>7467</v>
      </c>
      <c r="G1923" s="12" t="s">
        <v>7468</v>
      </c>
      <c r="H1923" s="10">
        <v>946357</v>
      </c>
      <c r="I1923" s="12" t="s">
        <v>18</v>
      </c>
      <c r="J1923" s="11"/>
      <c r="K1923" s="12" t="s">
        <v>7469</v>
      </c>
      <c r="L1923" s="10">
        <v>114</v>
      </c>
      <c r="M1923" s="12" t="s">
        <v>7470</v>
      </c>
    </row>
    <row r="1924" spans="1:13" ht="20.149999999999999" customHeight="1">
      <c r="A1924" s="8" t="s">
        <v>14</v>
      </c>
      <c r="B1924" s="9">
        <v>1894133</v>
      </c>
      <c r="C1924" s="10">
        <v>1894432</v>
      </c>
      <c r="D1924" s="11"/>
      <c r="E1924" s="12" t="s">
        <v>15</v>
      </c>
      <c r="F1924" s="12" t="s">
        <v>7471</v>
      </c>
      <c r="G1924" s="12" t="s">
        <v>7472</v>
      </c>
      <c r="H1924" s="10">
        <v>946308</v>
      </c>
      <c r="I1924" s="12" t="s">
        <v>18</v>
      </c>
      <c r="J1924" s="11"/>
      <c r="K1924" s="12" t="s">
        <v>7473</v>
      </c>
      <c r="L1924" s="10">
        <v>99</v>
      </c>
      <c r="M1924" s="12" t="s">
        <v>7474</v>
      </c>
    </row>
    <row r="1925" spans="1:13" ht="20.149999999999999" customHeight="1">
      <c r="A1925" s="8" t="s">
        <v>14</v>
      </c>
      <c r="B1925" s="9">
        <v>1894552</v>
      </c>
      <c r="C1925" s="10">
        <v>1894731</v>
      </c>
      <c r="D1925" s="11"/>
      <c r="E1925" s="12" t="s">
        <v>37</v>
      </c>
      <c r="F1925" s="12" t="s">
        <v>7475</v>
      </c>
      <c r="G1925" s="12" t="s">
        <v>7476</v>
      </c>
      <c r="H1925" s="10">
        <v>946346</v>
      </c>
      <c r="I1925" s="12" t="s">
        <v>18</v>
      </c>
      <c r="J1925" s="11"/>
      <c r="K1925" s="12" t="s">
        <v>7477</v>
      </c>
      <c r="L1925" s="10">
        <v>59</v>
      </c>
      <c r="M1925" s="12" t="s">
        <v>7478</v>
      </c>
    </row>
    <row r="1926" spans="1:13" ht="20.149999999999999" customHeight="1">
      <c r="A1926" s="8" t="s">
        <v>14</v>
      </c>
      <c r="B1926" s="9">
        <v>1894805</v>
      </c>
      <c r="C1926" s="10">
        <v>1896166</v>
      </c>
      <c r="D1926" s="11"/>
      <c r="E1926" s="12" t="s">
        <v>15</v>
      </c>
      <c r="F1926" s="12" t="s">
        <v>7479</v>
      </c>
      <c r="G1926" s="12" t="s">
        <v>7480</v>
      </c>
      <c r="H1926" s="10">
        <v>946337</v>
      </c>
      <c r="I1926" s="12" t="s">
        <v>18</v>
      </c>
      <c r="J1926" s="11"/>
      <c r="K1926" s="12" t="s">
        <v>7481</v>
      </c>
      <c r="L1926" s="10">
        <v>453</v>
      </c>
      <c r="M1926" s="12" t="s">
        <v>7482</v>
      </c>
    </row>
    <row r="1927" spans="1:13" ht="20.149999999999999" customHeight="1">
      <c r="A1927" s="8" t="s">
        <v>14</v>
      </c>
      <c r="B1927" s="9">
        <v>1896170</v>
      </c>
      <c r="C1927" s="10">
        <v>1896748</v>
      </c>
      <c r="D1927" s="11"/>
      <c r="E1927" s="12" t="s">
        <v>15</v>
      </c>
      <c r="F1927" s="12" t="s">
        <v>7483</v>
      </c>
      <c r="G1927" s="12" t="s">
        <v>7484</v>
      </c>
      <c r="H1927" s="10">
        <v>946330</v>
      </c>
      <c r="I1927" s="12" t="s">
        <v>18</v>
      </c>
      <c r="J1927" s="11"/>
      <c r="K1927" s="12" t="s">
        <v>7485</v>
      </c>
      <c r="L1927" s="10">
        <v>192</v>
      </c>
      <c r="M1927" s="12" t="s">
        <v>7486</v>
      </c>
    </row>
    <row r="1928" spans="1:13" ht="20.149999999999999" customHeight="1">
      <c r="A1928" s="8" t="s">
        <v>14</v>
      </c>
      <c r="B1928" s="9">
        <v>1896932</v>
      </c>
      <c r="C1928" s="10">
        <v>1898296</v>
      </c>
      <c r="D1928" s="11"/>
      <c r="E1928" s="12" t="s">
        <v>15</v>
      </c>
      <c r="F1928" s="12" t="s">
        <v>7487</v>
      </c>
      <c r="G1928" s="12" t="s">
        <v>7488</v>
      </c>
      <c r="H1928" s="10">
        <v>946331</v>
      </c>
      <c r="I1928" s="12" t="s">
        <v>18</v>
      </c>
      <c r="J1928" s="11"/>
      <c r="K1928" s="12" t="s">
        <v>7489</v>
      </c>
      <c r="L1928" s="10">
        <v>454</v>
      </c>
      <c r="M1928" s="12" t="s">
        <v>7490</v>
      </c>
    </row>
    <row r="1929" spans="1:13" ht="20.149999999999999" customHeight="1">
      <c r="A1929" s="8" t="s">
        <v>14</v>
      </c>
      <c r="B1929" s="9">
        <v>1898427</v>
      </c>
      <c r="C1929" s="10">
        <v>1900025</v>
      </c>
      <c r="D1929" s="11"/>
      <c r="E1929" s="12" t="s">
        <v>15</v>
      </c>
      <c r="F1929" s="12" t="s">
        <v>7491</v>
      </c>
      <c r="G1929" s="12" t="s">
        <v>7492</v>
      </c>
      <c r="H1929" s="10">
        <v>946336</v>
      </c>
      <c r="I1929" s="12" t="s">
        <v>18</v>
      </c>
      <c r="J1929" s="11"/>
      <c r="K1929" s="12" t="s">
        <v>7493</v>
      </c>
      <c r="L1929" s="10">
        <v>532</v>
      </c>
      <c r="M1929" s="12" t="s">
        <v>7494</v>
      </c>
    </row>
    <row r="1930" spans="1:13" ht="20.149999999999999" customHeight="1">
      <c r="A1930" s="8" t="s">
        <v>14</v>
      </c>
      <c r="B1930" s="9">
        <v>1900029</v>
      </c>
      <c r="C1930" s="10">
        <v>1901585</v>
      </c>
      <c r="D1930" s="11"/>
      <c r="E1930" s="12" t="s">
        <v>37</v>
      </c>
      <c r="F1930" s="12" t="s">
        <v>7495</v>
      </c>
      <c r="G1930" s="12" t="s">
        <v>7496</v>
      </c>
      <c r="H1930" s="10">
        <v>946335</v>
      </c>
      <c r="I1930" s="12" t="s">
        <v>18</v>
      </c>
      <c r="J1930" s="11"/>
      <c r="K1930" s="12" t="s">
        <v>7497</v>
      </c>
      <c r="L1930" s="10">
        <v>518</v>
      </c>
      <c r="M1930" s="12" t="s">
        <v>7498</v>
      </c>
    </row>
    <row r="1931" spans="1:13" ht="20.149999999999999" customHeight="1">
      <c r="A1931" s="8" t="s">
        <v>14</v>
      </c>
      <c r="B1931" s="9">
        <v>1901573</v>
      </c>
      <c r="C1931" s="10">
        <v>1901731</v>
      </c>
      <c r="D1931" s="11"/>
      <c r="E1931" s="12" t="s">
        <v>37</v>
      </c>
      <c r="F1931" s="12" t="s">
        <v>7499</v>
      </c>
      <c r="G1931" s="12" t="s">
        <v>7500</v>
      </c>
      <c r="H1931" s="10">
        <v>38094965</v>
      </c>
      <c r="I1931" s="12" t="s">
        <v>18</v>
      </c>
      <c r="J1931" s="11"/>
      <c r="K1931" s="12" t="s">
        <v>7501</v>
      </c>
      <c r="L1931" s="10">
        <v>52</v>
      </c>
      <c r="M1931" s="12" t="s">
        <v>7502</v>
      </c>
    </row>
    <row r="1932" spans="1:13" ht="20.149999999999999" customHeight="1">
      <c r="A1932" s="8" t="s">
        <v>14</v>
      </c>
      <c r="B1932" s="9">
        <v>1902048</v>
      </c>
      <c r="C1932" s="10">
        <v>1903019</v>
      </c>
      <c r="D1932" s="11"/>
      <c r="E1932" s="12" t="s">
        <v>15</v>
      </c>
      <c r="F1932" s="12" t="s">
        <v>7503</v>
      </c>
      <c r="G1932" s="12" t="s">
        <v>7504</v>
      </c>
      <c r="H1932" s="10">
        <v>946334</v>
      </c>
      <c r="I1932" s="12" t="s">
        <v>18</v>
      </c>
      <c r="J1932" s="11"/>
      <c r="K1932" s="12" t="s">
        <v>7505</v>
      </c>
      <c r="L1932" s="10">
        <v>323</v>
      </c>
      <c r="M1932" s="12" t="s">
        <v>7506</v>
      </c>
    </row>
    <row r="1933" spans="1:13" ht="20.149999999999999" customHeight="1">
      <c r="A1933" s="8" t="s">
        <v>14</v>
      </c>
      <c r="B1933" s="9">
        <v>1903082</v>
      </c>
      <c r="C1933" s="10">
        <v>1903882</v>
      </c>
      <c r="D1933" s="11"/>
      <c r="E1933" s="12" t="s">
        <v>15</v>
      </c>
      <c r="F1933" s="12" t="s">
        <v>7507</v>
      </c>
      <c r="G1933" s="12" t="s">
        <v>7508</v>
      </c>
      <c r="H1933" s="10">
        <v>946332</v>
      </c>
      <c r="I1933" s="12" t="s">
        <v>18</v>
      </c>
      <c r="J1933" s="11"/>
      <c r="K1933" s="12" t="s">
        <v>7509</v>
      </c>
      <c r="L1933" s="10">
        <v>266</v>
      </c>
      <c r="M1933" s="12" t="s">
        <v>7510</v>
      </c>
    </row>
    <row r="1934" spans="1:13" ht="20.149999999999999" customHeight="1">
      <c r="A1934" s="8" t="s">
        <v>14</v>
      </c>
      <c r="B1934" s="9">
        <v>1903895</v>
      </c>
      <c r="C1934" s="10">
        <v>1904746</v>
      </c>
      <c r="D1934" s="11"/>
      <c r="E1934" s="12" t="s">
        <v>15</v>
      </c>
      <c r="F1934" s="12" t="s">
        <v>7511</v>
      </c>
      <c r="G1934" s="12" t="s">
        <v>7512</v>
      </c>
      <c r="H1934" s="10">
        <v>946342</v>
      </c>
      <c r="I1934" s="12" t="s">
        <v>18</v>
      </c>
      <c r="J1934" s="11"/>
      <c r="K1934" s="12" t="s">
        <v>7513</v>
      </c>
      <c r="L1934" s="10">
        <v>283</v>
      </c>
      <c r="M1934" s="12" t="s">
        <v>7514</v>
      </c>
    </row>
    <row r="1935" spans="1:13" ht="20.149999999999999" customHeight="1">
      <c r="A1935" s="8" t="s">
        <v>14</v>
      </c>
      <c r="B1935" s="9">
        <v>1904801</v>
      </c>
      <c r="C1935" s="10">
        <v>1905259</v>
      </c>
      <c r="D1935" s="11"/>
      <c r="E1935" s="12" t="s">
        <v>15</v>
      </c>
      <c r="F1935" s="12" t="s">
        <v>7515</v>
      </c>
      <c r="G1935" s="12" t="s">
        <v>7516</v>
      </c>
      <c r="H1935" s="10">
        <v>946343</v>
      </c>
      <c r="I1935" s="12" t="s">
        <v>18</v>
      </c>
      <c r="J1935" s="11"/>
      <c r="K1935" s="12" t="s">
        <v>7517</v>
      </c>
      <c r="L1935" s="10">
        <v>152</v>
      </c>
      <c r="M1935" s="12" t="s">
        <v>7518</v>
      </c>
    </row>
    <row r="1936" spans="1:13" ht="20.149999999999999" customHeight="1">
      <c r="A1936" s="8" t="s">
        <v>14</v>
      </c>
      <c r="B1936" s="9">
        <v>1905688</v>
      </c>
      <c r="C1936" s="10">
        <v>1906254</v>
      </c>
      <c r="D1936" s="11"/>
      <c r="E1936" s="12" t="s">
        <v>15</v>
      </c>
      <c r="F1936" s="12" t="s">
        <v>7519</v>
      </c>
      <c r="G1936" s="12" t="s">
        <v>7520</v>
      </c>
      <c r="H1936" s="10">
        <v>946341</v>
      </c>
      <c r="I1936" s="12" t="s">
        <v>18</v>
      </c>
      <c r="J1936" s="11"/>
      <c r="K1936" s="12" t="s">
        <v>7521</v>
      </c>
      <c r="L1936" s="10">
        <v>188</v>
      </c>
      <c r="M1936" s="12" t="s">
        <v>7522</v>
      </c>
    </row>
    <row r="1937" spans="1:13" ht="20.149999999999999" customHeight="1">
      <c r="A1937" s="8" t="s">
        <v>14</v>
      </c>
      <c r="B1937" s="9">
        <v>1906251</v>
      </c>
      <c r="C1937" s="10">
        <v>1907060</v>
      </c>
      <c r="D1937" s="11"/>
      <c r="E1937" s="12" t="s">
        <v>37</v>
      </c>
      <c r="F1937" s="12" t="s">
        <v>7523</v>
      </c>
      <c r="G1937" s="12" t="s">
        <v>7524</v>
      </c>
      <c r="H1937" s="10">
        <v>946340</v>
      </c>
      <c r="I1937" s="12" t="s">
        <v>18</v>
      </c>
      <c r="J1937" s="11"/>
      <c r="K1937" s="12" t="s">
        <v>7525</v>
      </c>
      <c r="L1937" s="10">
        <v>269</v>
      </c>
      <c r="M1937" s="12" t="s">
        <v>7526</v>
      </c>
    </row>
    <row r="1938" spans="1:13" ht="20.149999999999999" customHeight="1">
      <c r="A1938" s="8" t="s">
        <v>14</v>
      </c>
      <c r="B1938" s="9">
        <v>1907226</v>
      </c>
      <c r="C1938" s="10">
        <v>1907435</v>
      </c>
      <c r="D1938" s="11"/>
      <c r="E1938" s="12" t="s">
        <v>37</v>
      </c>
      <c r="F1938" s="12" t="s">
        <v>7527</v>
      </c>
      <c r="G1938" s="12" t="s">
        <v>7528</v>
      </c>
      <c r="H1938" s="10">
        <v>946339</v>
      </c>
      <c r="I1938" s="12" t="s">
        <v>18</v>
      </c>
      <c r="J1938" s="11"/>
      <c r="K1938" s="12" t="s">
        <v>7529</v>
      </c>
      <c r="L1938" s="10">
        <v>69</v>
      </c>
      <c r="M1938" s="12" t="s">
        <v>7530</v>
      </c>
    </row>
    <row r="1939" spans="1:13" ht="20.149999999999999" customHeight="1">
      <c r="A1939" s="8" t="s">
        <v>14</v>
      </c>
      <c r="B1939" s="9">
        <v>1907448</v>
      </c>
      <c r="C1939" s="10">
        <v>1907591</v>
      </c>
      <c r="D1939" s="11"/>
      <c r="E1939" s="12" t="s">
        <v>37</v>
      </c>
      <c r="F1939" s="12" t="s">
        <v>7531</v>
      </c>
      <c r="G1939" s="12" t="s">
        <v>7532</v>
      </c>
      <c r="H1939" s="10">
        <v>946338</v>
      </c>
      <c r="I1939" s="12" t="s">
        <v>18</v>
      </c>
      <c r="J1939" s="11"/>
      <c r="K1939" s="12" t="s">
        <v>7533</v>
      </c>
      <c r="L1939" s="10">
        <v>47</v>
      </c>
      <c r="M1939" s="12" t="s">
        <v>7534</v>
      </c>
    </row>
    <row r="1940" spans="1:13" ht="20.149999999999999" customHeight="1">
      <c r="A1940" s="8" t="s">
        <v>14</v>
      </c>
      <c r="B1940" s="9">
        <v>1908261</v>
      </c>
      <c r="C1940" s="10">
        <v>1908548</v>
      </c>
      <c r="D1940" s="11"/>
      <c r="E1940" s="12" t="s">
        <v>37</v>
      </c>
      <c r="F1940" s="12" t="s">
        <v>7535</v>
      </c>
      <c r="G1940" s="12" t="s">
        <v>7536</v>
      </c>
      <c r="H1940" s="10">
        <v>946350</v>
      </c>
      <c r="I1940" s="12" t="s">
        <v>18</v>
      </c>
      <c r="J1940" s="11"/>
      <c r="K1940" s="12" t="s">
        <v>7537</v>
      </c>
      <c r="L1940" s="10">
        <v>95</v>
      </c>
      <c r="M1940" s="12" t="s">
        <v>7538</v>
      </c>
    </row>
    <row r="1941" spans="1:13" ht="20.149999999999999" customHeight="1">
      <c r="A1941" s="8" t="s">
        <v>14</v>
      </c>
      <c r="B1941" s="9">
        <v>1908623</v>
      </c>
      <c r="C1941" s="10">
        <v>1908766</v>
      </c>
      <c r="D1941" s="11"/>
      <c r="E1941" s="12" t="s">
        <v>37</v>
      </c>
      <c r="F1941" s="12" t="s">
        <v>7539</v>
      </c>
      <c r="G1941" s="12" t="s">
        <v>7540</v>
      </c>
      <c r="H1941" s="10">
        <v>946351</v>
      </c>
      <c r="I1941" s="12" t="s">
        <v>18</v>
      </c>
      <c r="J1941" s="11"/>
      <c r="K1941" s="12" t="s">
        <v>7541</v>
      </c>
      <c r="L1941" s="10">
        <v>47</v>
      </c>
      <c r="M1941" s="12" t="s">
        <v>7542</v>
      </c>
    </row>
    <row r="1942" spans="1:13" ht="20.149999999999999" customHeight="1">
      <c r="A1942" s="8" t="s">
        <v>14</v>
      </c>
      <c r="B1942" s="9">
        <v>1908925</v>
      </c>
      <c r="C1942" s="10">
        <v>1909164</v>
      </c>
      <c r="D1942" s="11"/>
      <c r="E1942" s="12" t="s">
        <v>15</v>
      </c>
      <c r="F1942" s="12" t="s">
        <v>7543</v>
      </c>
      <c r="G1942" s="12" t="s">
        <v>7544</v>
      </c>
      <c r="H1942" s="10">
        <v>1450271</v>
      </c>
      <c r="I1942" s="12" t="s">
        <v>18</v>
      </c>
      <c r="J1942" s="11"/>
      <c r="K1942" s="12" t="s">
        <v>7545</v>
      </c>
      <c r="L1942" s="10">
        <v>79</v>
      </c>
      <c r="M1942" s="12" t="s">
        <v>7546</v>
      </c>
    </row>
    <row r="1943" spans="1:13" ht="20.149999999999999" customHeight="1">
      <c r="A1943" s="8" t="s">
        <v>14</v>
      </c>
      <c r="B1943" s="9">
        <v>1909308</v>
      </c>
      <c r="C1943" s="10">
        <v>1910099</v>
      </c>
      <c r="D1943" s="11"/>
      <c r="E1943" s="12" t="s">
        <v>37</v>
      </c>
      <c r="F1943" s="12" t="s">
        <v>7547</v>
      </c>
      <c r="G1943" s="12" t="s">
        <v>7548</v>
      </c>
      <c r="H1943" s="10">
        <v>946129</v>
      </c>
      <c r="I1943" s="12" t="s">
        <v>18</v>
      </c>
      <c r="J1943" s="11"/>
      <c r="K1943" s="12" t="s">
        <v>7549</v>
      </c>
      <c r="L1943" s="10">
        <v>263</v>
      </c>
      <c r="M1943" s="12" t="s">
        <v>7550</v>
      </c>
    </row>
    <row r="1944" spans="1:13" ht="20.149999999999999" customHeight="1">
      <c r="A1944" s="8" t="s">
        <v>14</v>
      </c>
      <c r="B1944" s="9">
        <v>1910276</v>
      </c>
      <c r="C1944" s="10">
        <v>1911649</v>
      </c>
      <c r="D1944" s="11"/>
      <c r="E1944" s="12" t="s">
        <v>15</v>
      </c>
      <c r="F1944" s="12" t="s">
        <v>7551</v>
      </c>
      <c r="G1944" s="12" t="s">
        <v>7552</v>
      </c>
      <c r="H1944" s="10">
        <v>946048</v>
      </c>
      <c r="I1944" s="12" t="s">
        <v>18</v>
      </c>
      <c r="J1944" s="11"/>
      <c r="K1944" s="12" t="s">
        <v>7553</v>
      </c>
      <c r="L1944" s="10">
        <v>457</v>
      </c>
      <c r="M1944" s="12" t="s">
        <v>7554</v>
      </c>
    </row>
    <row r="1945" spans="1:13" ht="20.149999999999999" customHeight="1">
      <c r="A1945" s="8" t="s">
        <v>14</v>
      </c>
      <c r="B1945" s="9">
        <v>1911695</v>
      </c>
      <c r="C1945" s="10">
        <v>1912576</v>
      </c>
      <c r="D1945" s="11"/>
      <c r="E1945" s="12" t="s">
        <v>37</v>
      </c>
      <c r="F1945" s="12" t="s">
        <v>7555</v>
      </c>
      <c r="G1945" s="12" t="s">
        <v>7556</v>
      </c>
      <c r="H1945" s="10">
        <v>946076</v>
      </c>
      <c r="I1945" s="12" t="s">
        <v>18</v>
      </c>
      <c r="J1945" s="11"/>
      <c r="K1945" s="12" t="s">
        <v>7557</v>
      </c>
      <c r="L1945" s="10">
        <v>293</v>
      </c>
      <c r="M1945" s="12" t="s">
        <v>7558</v>
      </c>
    </row>
    <row r="1946" spans="1:13" ht="20.149999999999999" customHeight="1">
      <c r="A1946" s="8" t="s">
        <v>14</v>
      </c>
      <c r="B1946" s="9">
        <v>1912768</v>
      </c>
      <c r="C1946" s="10">
        <v>1914816</v>
      </c>
      <c r="D1946" s="11"/>
      <c r="E1946" s="12" t="s">
        <v>37</v>
      </c>
      <c r="F1946" s="12" t="s">
        <v>7559</v>
      </c>
      <c r="G1946" s="12" t="s">
        <v>7560</v>
      </c>
      <c r="H1946" s="10">
        <v>946096</v>
      </c>
      <c r="I1946" s="12" t="s">
        <v>18</v>
      </c>
      <c r="J1946" s="11"/>
      <c r="K1946" s="12" t="s">
        <v>7561</v>
      </c>
      <c r="L1946" s="10">
        <v>682</v>
      </c>
      <c r="M1946" s="12" t="s">
        <v>7562</v>
      </c>
    </row>
    <row r="1947" spans="1:13" ht="20.149999999999999" customHeight="1">
      <c r="A1947" s="8" t="s">
        <v>14</v>
      </c>
      <c r="B1947" s="9">
        <v>1914836</v>
      </c>
      <c r="C1947" s="10">
        <v>1915534</v>
      </c>
      <c r="D1947" s="11"/>
      <c r="E1947" s="12" t="s">
        <v>37</v>
      </c>
      <c r="F1947" s="12" t="s">
        <v>7563</v>
      </c>
      <c r="G1947" s="12" t="s">
        <v>7564</v>
      </c>
      <c r="H1947" s="10">
        <v>948950</v>
      </c>
      <c r="I1947" s="12" t="s">
        <v>18</v>
      </c>
      <c r="J1947" s="11"/>
      <c r="K1947" s="12" t="s">
        <v>7565</v>
      </c>
      <c r="L1947" s="10">
        <v>232</v>
      </c>
      <c r="M1947" s="12" t="s">
        <v>7566</v>
      </c>
    </row>
    <row r="1948" spans="1:13" ht="20.149999999999999" customHeight="1">
      <c r="A1948" s="8" t="s">
        <v>14</v>
      </c>
      <c r="B1948" s="9">
        <v>1915631</v>
      </c>
      <c r="C1948" s="10">
        <v>1916128</v>
      </c>
      <c r="D1948" s="11"/>
      <c r="E1948" s="12" t="s">
        <v>37</v>
      </c>
      <c r="F1948" s="12" t="s">
        <v>7567</v>
      </c>
      <c r="G1948" s="12" t="s">
        <v>7568</v>
      </c>
      <c r="H1948" s="10">
        <v>946086</v>
      </c>
      <c r="I1948" s="12" t="s">
        <v>18</v>
      </c>
      <c r="J1948" s="11"/>
      <c r="K1948" s="12" t="s">
        <v>7569</v>
      </c>
      <c r="L1948" s="10">
        <v>165</v>
      </c>
      <c r="M1948" s="12" t="s">
        <v>7570</v>
      </c>
    </row>
    <row r="1949" spans="1:13" ht="20.149999999999999" customHeight="1">
      <c r="A1949" s="8" t="s">
        <v>14</v>
      </c>
      <c r="B1949" s="9">
        <v>1916258</v>
      </c>
      <c r="C1949" s="10">
        <v>1917541</v>
      </c>
      <c r="D1949" s="11"/>
      <c r="E1949" s="12" t="s">
        <v>15</v>
      </c>
      <c r="F1949" s="12" t="s">
        <v>7571</v>
      </c>
      <c r="G1949" s="12" t="s">
        <v>7572</v>
      </c>
      <c r="H1949" s="10">
        <v>946353</v>
      </c>
      <c r="I1949" s="12" t="s">
        <v>18</v>
      </c>
      <c r="J1949" s="11"/>
      <c r="K1949" s="12" t="s">
        <v>7573</v>
      </c>
      <c r="L1949" s="10">
        <v>427</v>
      </c>
      <c r="M1949" s="12" t="s">
        <v>7574</v>
      </c>
    </row>
    <row r="1950" spans="1:13" ht="20.149999999999999" customHeight="1">
      <c r="A1950" s="8" t="s">
        <v>14</v>
      </c>
      <c r="B1950" s="9">
        <v>1917510</v>
      </c>
      <c r="C1950" s="10">
        <v>1920143</v>
      </c>
      <c r="D1950" s="11"/>
      <c r="E1950" s="12" t="s">
        <v>15</v>
      </c>
      <c r="F1950" s="12" t="s">
        <v>7575</v>
      </c>
      <c r="G1950" s="12" t="s">
        <v>7576</v>
      </c>
      <c r="H1950" s="10">
        <v>946352</v>
      </c>
      <c r="I1950" s="12" t="s">
        <v>18</v>
      </c>
      <c r="J1950" s="11"/>
      <c r="K1950" s="12" t="s">
        <v>7577</v>
      </c>
      <c r="L1950" s="10">
        <v>877</v>
      </c>
      <c r="M1950" s="12" t="s">
        <v>7578</v>
      </c>
    </row>
    <row r="1951" spans="1:13" ht="20.149999999999999" customHeight="1">
      <c r="A1951" s="8" t="s">
        <v>14</v>
      </c>
      <c r="B1951" s="9">
        <v>1920223</v>
      </c>
      <c r="C1951" s="10">
        <v>1921662</v>
      </c>
      <c r="D1951" s="11"/>
      <c r="E1951" s="12" t="s">
        <v>15</v>
      </c>
      <c r="F1951" s="12" t="s">
        <v>7579</v>
      </c>
      <c r="G1951" s="12" t="s">
        <v>7580</v>
      </c>
      <c r="H1951" s="10">
        <v>946348</v>
      </c>
      <c r="I1951" s="12" t="s">
        <v>18</v>
      </c>
      <c r="J1951" s="11"/>
      <c r="K1951" s="12" t="s">
        <v>7581</v>
      </c>
      <c r="L1951" s="10">
        <v>479</v>
      </c>
      <c r="M1951" s="12" t="s">
        <v>7582</v>
      </c>
    </row>
    <row r="1952" spans="1:13" ht="20.149999999999999" customHeight="1">
      <c r="A1952" s="8" t="s">
        <v>14</v>
      </c>
      <c r="B1952" s="9">
        <v>1921780</v>
      </c>
      <c r="C1952" s="10">
        <v>1922016</v>
      </c>
      <c r="D1952" s="11"/>
      <c r="E1952" s="12" t="s">
        <v>15</v>
      </c>
      <c r="F1952" s="12" t="s">
        <v>7583</v>
      </c>
      <c r="G1952" s="12" t="s">
        <v>7584</v>
      </c>
      <c r="H1952" s="10">
        <v>946347</v>
      </c>
      <c r="I1952" s="12" t="s">
        <v>18</v>
      </c>
      <c r="J1952" s="11"/>
      <c r="K1952" s="12" t="s">
        <v>7585</v>
      </c>
      <c r="L1952" s="10">
        <v>78</v>
      </c>
      <c r="M1952" s="12" t="s">
        <v>7586</v>
      </c>
    </row>
    <row r="1953" spans="1:13" ht="20.149999999999999" customHeight="1">
      <c r="A1953" s="8" t="s">
        <v>14</v>
      </c>
      <c r="B1953" s="9">
        <v>1922121</v>
      </c>
      <c r="C1953" s="10">
        <v>1922312</v>
      </c>
      <c r="D1953" s="11"/>
      <c r="E1953" s="12" t="s">
        <v>15</v>
      </c>
      <c r="F1953" s="12" t="s">
        <v>7587</v>
      </c>
      <c r="G1953" s="12" t="s">
        <v>7588</v>
      </c>
      <c r="H1953" s="10">
        <v>946354</v>
      </c>
      <c r="I1953" s="12" t="s">
        <v>18</v>
      </c>
      <c r="J1953" s="11"/>
      <c r="K1953" s="12" t="s">
        <v>7589</v>
      </c>
      <c r="L1953" s="10">
        <v>63</v>
      </c>
      <c r="M1953" s="12" t="s">
        <v>7590</v>
      </c>
    </row>
    <row r="1954" spans="1:13" ht="20.149999999999999" customHeight="1">
      <c r="A1954" s="8" t="s">
        <v>14</v>
      </c>
      <c r="B1954" s="9">
        <v>1922313</v>
      </c>
      <c r="C1954" s="10">
        <v>1922969</v>
      </c>
      <c r="D1954" s="11"/>
      <c r="E1954" s="12" t="s">
        <v>37</v>
      </c>
      <c r="F1954" s="12" t="s">
        <v>7591</v>
      </c>
      <c r="G1954" s="12" t="s">
        <v>7592</v>
      </c>
      <c r="H1954" s="10">
        <v>946356</v>
      </c>
      <c r="I1954" s="12" t="s">
        <v>18</v>
      </c>
      <c r="J1954" s="11"/>
      <c r="K1954" s="12" t="s">
        <v>7593</v>
      </c>
      <c r="L1954" s="10">
        <v>218</v>
      </c>
      <c r="M1954" s="12" t="s">
        <v>7594</v>
      </c>
    </row>
    <row r="1955" spans="1:13" ht="20.149999999999999" customHeight="1">
      <c r="A1955" s="8" t="s">
        <v>14</v>
      </c>
      <c r="B1955" s="9">
        <v>1923066</v>
      </c>
      <c r="C1955" s="10">
        <v>1923337</v>
      </c>
      <c r="D1955" s="11"/>
      <c r="E1955" s="12" t="s">
        <v>15</v>
      </c>
      <c r="F1955" s="12" t="s">
        <v>7595</v>
      </c>
      <c r="G1955" s="12" t="s">
        <v>7596</v>
      </c>
      <c r="H1955" s="10">
        <v>2847771</v>
      </c>
      <c r="I1955" s="12" t="s">
        <v>92</v>
      </c>
      <c r="J1955" s="11"/>
      <c r="K1955" s="11"/>
      <c r="L1955" s="11"/>
      <c r="M1955" s="12" t="s">
        <v>7597</v>
      </c>
    </row>
    <row r="1956" spans="1:13" ht="20.149999999999999" customHeight="1">
      <c r="A1956" s="8" t="s">
        <v>14</v>
      </c>
      <c r="B1956" s="9">
        <v>1923104</v>
      </c>
      <c r="C1956" s="10">
        <v>1923207</v>
      </c>
      <c r="D1956" s="11"/>
      <c r="E1956" s="12" t="s">
        <v>37</v>
      </c>
      <c r="F1956" s="12" t="s">
        <v>7598</v>
      </c>
      <c r="G1956" s="12" t="s">
        <v>7599</v>
      </c>
      <c r="H1956" s="10">
        <v>2847772</v>
      </c>
      <c r="I1956" s="12" t="s">
        <v>92</v>
      </c>
      <c r="J1956" s="11"/>
      <c r="K1956" s="11"/>
      <c r="L1956" s="11"/>
      <c r="M1956" s="12" t="s">
        <v>7600</v>
      </c>
    </row>
    <row r="1957" spans="1:13" ht="20.149999999999999" customHeight="1">
      <c r="A1957" s="8" t="s">
        <v>14</v>
      </c>
      <c r="B1957" s="9">
        <v>1923365</v>
      </c>
      <c r="C1957" s="10">
        <v>1923706</v>
      </c>
      <c r="D1957" s="11"/>
      <c r="E1957" s="12" t="s">
        <v>37</v>
      </c>
      <c r="F1957" s="12" t="s">
        <v>7601</v>
      </c>
      <c r="G1957" s="12" t="s">
        <v>7602</v>
      </c>
      <c r="H1957" s="10">
        <v>947014</v>
      </c>
      <c r="I1957" s="12" t="s">
        <v>18</v>
      </c>
      <c r="J1957" s="11"/>
      <c r="K1957" s="12" t="s">
        <v>7603</v>
      </c>
      <c r="L1957" s="10">
        <v>113</v>
      </c>
      <c r="M1957" s="12" t="s">
        <v>7604</v>
      </c>
    </row>
    <row r="1958" spans="1:13" ht="20.149999999999999" customHeight="1">
      <c r="A1958" s="8" t="s">
        <v>14</v>
      </c>
      <c r="B1958" s="9">
        <v>1923719</v>
      </c>
      <c r="C1958" s="10">
        <v>1924591</v>
      </c>
      <c r="D1958" s="11"/>
      <c r="E1958" s="12" t="s">
        <v>37</v>
      </c>
      <c r="F1958" s="12" t="s">
        <v>7605</v>
      </c>
      <c r="G1958" s="12" t="s">
        <v>7606</v>
      </c>
      <c r="H1958" s="10">
        <v>947078</v>
      </c>
      <c r="I1958" s="12" t="s">
        <v>18</v>
      </c>
      <c r="J1958" s="11"/>
      <c r="K1958" s="12" t="s">
        <v>7607</v>
      </c>
      <c r="L1958" s="10">
        <v>290</v>
      </c>
      <c r="M1958" s="12" t="s">
        <v>7608</v>
      </c>
    </row>
    <row r="1959" spans="1:13" ht="20.149999999999999" customHeight="1">
      <c r="A1959" s="8" t="s">
        <v>14</v>
      </c>
      <c r="B1959" s="9">
        <v>1924595</v>
      </c>
      <c r="C1959" s="10">
        <v>1924969</v>
      </c>
      <c r="D1959" s="11"/>
      <c r="E1959" s="12" t="s">
        <v>37</v>
      </c>
      <c r="F1959" s="12" t="s">
        <v>7609</v>
      </c>
      <c r="G1959" s="12" t="s">
        <v>7610</v>
      </c>
      <c r="H1959" s="10">
        <v>948315</v>
      </c>
      <c r="I1959" s="12" t="s">
        <v>18</v>
      </c>
      <c r="J1959" s="11"/>
      <c r="K1959" s="12" t="s">
        <v>7611</v>
      </c>
      <c r="L1959" s="10">
        <v>124</v>
      </c>
      <c r="M1959" s="12" t="s">
        <v>7612</v>
      </c>
    </row>
    <row r="1960" spans="1:13" ht="20.149999999999999" customHeight="1">
      <c r="A1960" s="8" t="s">
        <v>14</v>
      </c>
      <c r="B1960" s="9">
        <v>1925108</v>
      </c>
      <c r="C1960" s="10">
        <v>1925338</v>
      </c>
      <c r="D1960" s="11"/>
      <c r="E1960" s="12" t="s">
        <v>15</v>
      </c>
      <c r="F1960" s="12" t="s">
        <v>7613</v>
      </c>
      <c r="G1960" s="12" t="s">
        <v>7614</v>
      </c>
      <c r="H1960" s="10">
        <v>947471</v>
      </c>
      <c r="I1960" s="12" t="s">
        <v>18</v>
      </c>
      <c r="J1960" s="11"/>
      <c r="K1960" s="12" t="s">
        <v>7615</v>
      </c>
      <c r="L1960" s="10">
        <v>76</v>
      </c>
      <c r="M1960" s="12" t="s">
        <v>7616</v>
      </c>
    </row>
    <row r="1961" spans="1:13" ht="20.149999999999999" customHeight="1">
      <c r="A1961" s="8" t="s">
        <v>14</v>
      </c>
      <c r="B1961" s="9">
        <v>1925440</v>
      </c>
      <c r="C1961" s="10">
        <v>1926096</v>
      </c>
      <c r="D1961" s="11"/>
      <c r="E1961" s="12" t="s">
        <v>15</v>
      </c>
      <c r="F1961" s="12" t="s">
        <v>7617</v>
      </c>
      <c r="G1961" s="12" t="s">
        <v>7618</v>
      </c>
      <c r="H1961" s="10">
        <v>948329</v>
      </c>
      <c r="I1961" s="12" t="s">
        <v>18</v>
      </c>
      <c r="J1961" s="11"/>
      <c r="K1961" s="12" t="s">
        <v>7619</v>
      </c>
      <c r="L1961" s="10">
        <v>218</v>
      </c>
      <c r="M1961" s="12" t="s">
        <v>7620</v>
      </c>
    </row>
    <row r="1962" spans="1:13" ht="20.149999999999999" customHeight="1">
      <c r="A1962" s="8" t="s">
        <v>14</v>
      </c>
      <c r="B1962" s="9">
        <v>1926120</v>
      </c>
      <c r="C1962" s="10">
        <v>1926782</v>
      </c>
      <c r="D1962" s="11"/>
      <c r="E1962" s="12" t="s">
        <v>15</v>
      </c>
      <c r="F1962" s="12" t="s">
        <v>7621</v>
      </c>
      <c r="G1962" s="12" t="s">
        <v>7622</v>
      </c>
      <c r="H1962" s="10">
        <v>946361</v>
      </c>
      <c r="I1962" s="12" t="s">
        <v>18</v>
      </c>
      <c r="J1962" s="11"/>
      <c r="K1962" s="12" t="s">
        <v>7623</v>
      </c>
      <c r="L1962" s="10">
        <v>220</v>
      </c>
      <c r="M1962" s="12" t="s">
        <v>7624</v>
      </c>
    </row>
    <row r="1963" spans="1:13" ht="20.149999999999999" customHeight="1">
      <c r="A1963" s="8" t="s">
        <v>14</v>
      </c>
      <c r="B1963" s="9">
        <v>1926779</v>
      </c>
      <c r="C1963" s="10">
        <v>1928839</v>
      </c>
      <c r="D1963" s="11"/>
      <c r="E1963" s="12" t="s">
        <v>37</v>
      </c>
      <c r="F1963" s="12" t="s">
        <v>7625</v>
      </c>
      <c r="G1963" s="12" t="s">
        <v>7626</v>
      </c>
      <c r="H1963" s="10">
        <v>946358</v>
      </c>
      <c r="I1963" s="12" t="s">
        <v>18</v>
      </c>
      <c r="J1963" s="11"/>
      <c r="K1963" s="12" t="s">
        <v>7627</v>
      </c>
      <c r="L1963" s="10">
        <v>686</v>
      </c>
      <c r="M1963" s="12" t="s">
        <v>7628</v>
      </c>
    </row>
    <row r="1964" spans="1:13" ht="20.149999999999999" customHeight="1">
      <c r="A1964" s="8" t="s">
        <v>14</v>
      </c>
      <c r="B1964" s="9">
        <v>1929048</v>
      </c>
      <c r="C1964" s="10">
        <v>1929707</v>
      </c>
      <c r="D1964" s="11"/>
      <c r="E1964" s="12" t="s">
        <v>37</v>
      </c>
      <c r="F1964" s="12" t="s">
        <v>7629</v>
      </c>
      <c r="G1964" s="12" t="s">
        <v>7630</v>
      </c>
      <c r="H1964" s="10">
        <v>946355</v>
      </c>
      <c r="I1964" s="12" t="s">
        <v>18</v>
      </c>
      <c r="J1964" s="11"/>
      <c r="K1964" s="12" t="s">
        <v>7631</v>
      </c>
      <c r="L1964" s="10">
        <v>219</v>
      </c>
      <c r="M1964" s="12" t="s">
        <v>7632</v>
      </c>
    </row>
    <row r="1965" spans="1:13" ht="20.149999999999999" customHeight="1">
      <c r="A1965" s="8" t="s">
        <v>14</v>
      </c>
      <c r="B1965" s="9">
        <v>1930034</v>
      </c>
      <c r="C1965" s="10">
        <v>1930390</v>
      </c>
      <c r="D1965" s="11"/>
      <c r="E1965" s="12" t="s">
        <v>37</v>
      </c>
      <c r="F1965" s="12" t="s">
        <v>7633</v>
      </c>
      <c r="G1965" s="12" t="s">
        <v>7634</v>
      </c>
      <c r="H1965" s="10">
        <v>946363</v>
      </c>
      <c r="I1965" s="12" t="s">
        <v>18</v>
      </c>
      <c r="J1965" s="11"/>
      <c r="K1965" s="12" t="s">
        <v>7635</v>
      </c>
      <c r="L1965" s="10">
        <v>118</v>
      </c>
      <c r="M1965" s="12" t="s">
        <v>7636</v>
      </c>
    </row>
    <row r="1966" spans="1:13" ht="20.149999999999999" customHeight="1">
      <c r="A1966" s="8" t="s">
        <v>14</v>
      </c>
      <c r="B1966" s="9">
        <v>1930457</v>
      </c>
      <c r="C1966" s="10">
        <v>1930747</v>
      </c>
      <c r="D1966" s="11"/>
      <c r="E1966" s="12" t="s">
        <v>37</v>
      </c>
      <c r="F1966" s="12" t="s">
        <v>7637</v>
      </c>
      <c r="G1966" s="12" t="s">
        <v>7638</v>
      </c>
      <c r="H1966" s="10">
        <v>946364</v>
      </c>
      <c r="I1966" s="12" t="s">
        <v>18</v>
      </c>
      <c r="J1966" s="11"/>
      <c r="K1966" s="12" t="s">
        <v>7639</v>
      </c>
      <c r="L1966" s="10">
        <v>96</v>
      </c>
      <c r="M1966" s="12" t="s">
        <v>7640</v>
      </c>
    </row>
    <row r="1967" spans="1:13" ht="20.149999999999999" customHeight="1">
      <c r="A1967" s="8" t="s">
        <v>14</v>
      </c>
      <c r="B1967" s="9">
        <v>1930881</v>
      </c>
      <c r="C1967" s="10">
        <v>1932059</v>
      </c>
      <c r="D1967" s="11"/>
      <c r="E1967" s="12" t="s">
        <v>15</v>
      </c>
      <c r="F1967" s="12" t="s">
        <v>7641</v>
      </c>
      <c r="G1967" s="12" t="s">
        <v>7642</v>
      </c>
      <c r="H1967" s="10">
        <v>946368</v>
      </c>
      <c r="I1967" s="12" t="s">
        <v>18</v>
      </c>
      <c r="J1967" s="11"/>
      <c r="K1967" s="12" t="s">
        <v>7643</v>
      </c>
      <c r="L1967" s="10">
        <v>392</v>
      </c>
      <c r="M1967" s="12" t="s">
        <v>7644</v>
      </c>
    </row>
    <row r="1968" spans="1:13" ht="20.149999999999999" customHeight="1">
      <c r="A1968" s="8" t="s">
        <v>14</v>
      </c>
      <c r="B1968" s="9">
        <v>1932115</v>
      </c>
      <c r="C1968" s="10">
        <v>1932756</v>
      </c>
      <c r="D1968" s="11"/>
      <c r="E1968" s="12" t="s">
        <v>37</v>
      </c>
      <c r="F1968" s="12" t="s">
        <v>7645</v>
      </c>
      <c r="G1968" s="12" t="s">
        <v>7646</v>
      </c>
      <c r="H1968" s="10">
        <v>946367</v>
      </c>
      <c r="I1968" s="12" t="s">
        <v>18</v>
      </c>
      <c r="J1968" s="11"/>
      <c r="K1968" s="12" t="s">
        <v>7647</v>
      </c>
      <c r="L1968" s="10">
        <v>213</v>
      </c>
      <c r="M1968" s="12" t="s">
        <v>7648</v>
      </c>
    </row>
    <row r="1969" spans="1:13" ht="20.149999999999999" customHeight="1">
      <c r="A1969" s="8" t="s">
        <v>14</v>
      </c>
      <c r="B1969" s="9">
        <v>1932793</v>
      </c>
      <c r="C1969" s="10">
        <v>1934604</v>
      </c>
      <c r="D1969" s="11"/>
      <c r="E1969" s="12" t="s">
        <v>37</v>
      </c>
      <c r="F1969" s="12" t="s">
        <v>7649</v>
      </c>
      <c r="G1969" s="12" t="s">
        <v>7650</v>
      </c>
      <c r="H1969" s="10">
        <v>946362</v>
      </c>
      <c r="I1969" s="12" t="s">
        <v>18</v>
      </c>
      <c r="J1969" s="11"/>
      <c r="K1969" s="12" t="s">
        <v>7651</v>
      </c>
      <c r="L1969" s="10">
        <v>603</v>
      </c>
      <c r="M1969" s="12" t="s">
        <v>7652</v>
      </c>
    </row>
    <row r="1970" spans="1:13" ht="20.149999999999999" customHeight="1">
      <c r="A1970" s="8" t="s">
        <v>14</v>
      </c>
      <c r="B1970" s="9">
        <v>1934839</v>
      </c>
      <c r="C1970" s="10">
        <v>1936314</v>
      </c>
      <c r="D1970" s="11"/>
      <c r="E1970" s="12" t="s">
        <v>37</v>
      </c>
      <c r="F1970" s="12" t="s">
        <v>7653</v>
      </c>
      <c r="G1970" s="12" t="s">
        <v>7654</v>
      </c>
      <c r="H1970" s="10">
        <v>946370</v>
      </c>
      <c r="I1970" s="12" t="s">
        <v>18</v>
      </c>
      <c r="J1970" s="11"/>
      <c r="K1970" s="12" t="s">
        <v>7655</v>
      </c>
      <c r="L1970" s="10">
        <v>491</v>
      </c>
      <c r="M1970" s="12" t="s">
        <v>7656</v>
      </c>
    </row>
    <row r="1971" spans="1:13" ht="20.149999999999999" customHeight="1">
      <c r="A1971" s="8" t="s">
        <v>14</v>
      </c>
      <c r="B1971" s="9">
        <v>1936652</v>
      </c>
      <c r="C1971" s="10">
        <v>1937521</v>
      </c>
      <c r="D1971" s="11"/>
      <c r="E1971" s="12" t="s">
        <v>15</v>
      </c>
      <c r="F1971" s="12" t="s">
        <v>7657</v>
      </c>
      <c r="G1971" s="12" t="s">
        <v>7658</v>
      </c>
      <c r="H1971" s="10">
        <v>946373</v>
      </c>
      <c r="I1971" s="12" t="s">
        <v>18</v>
      </c>
      <c r="J1971" s="11"/>
      <c r="K1971" s="12" t="s">
        <v>7659</v>
      </c>
      <c r="L1971" s="10">
        <v>289</v>
      </c>
      <c r="M1971" s="12" t="s">
        <v>7660</v>
      </c>
    </row>
    <row r="1972" spans="1:13" ht="20.149999999999999" customHeight="1">
      <c r="A1972" s="8" t="s">
        <v>14</v>
      </c>
      <c r="B1972" s="9">
        <v>1937649</v>
      </c>
      <c r="C1972" s="10">
        <v>1939091</v>
      </c>
      <c r="D1972" s="11"/>
      <c r="E1972" s="12" t="s">
        <v>15</v>
      </c>
      <c r="F1972" s="12" t="s">
        <v>7661</v>
      </c>
      <c r="G1972" s="12" t="s">
        <v>7662</v>
      </c>
      <c r="H1972" s="10">
        <v>946527</v>
      </c>
      <c r="I1972" s="12" t="s">
        <v>18</v>
      </c>
      <c r="J1972" s="11"/>
      <c r="K1972" s="12" t="s">
        <v>7663</v>
      </c>
      <c r="L1972" s="10">
        <v>480</v>
      </c>
      <c r="M1972" s="12" t="s">
        <v>7664</v>
      </c>
    </row>
    <row r="1973" spans="1:13" ht="20.149999999999999" customHeight="1">
      <c r="A1973" s="8" t="s">
        <v>14</v>
      </c>
      <c r="B1973" s="9">
        <v>1939222</v>
      </c>
      <c r="C1973" s="10">
        <v>1940193</v>
      </c>
      <c r="D1973" s="11"/>
      <c r="E1973" s="12" t="s">
        <v>37</v>
      </c>
      <c r="F1973" s="12" t="s">
        <v>7665</v>
      </c>
      <c r="G1973" s="12" t="s">
        <v>7666</v>
      </c>
      <c r="H1973" s="10">
        <v>945143</v>
      </c>
      <c r="I1973" s="12" t="s">
        <v>18</v>
      </c>
      <c r="J1973" s="11"/>
      <c r="K1973" s="12" t="s">
        <v>7667</v>
      </c>
      <c r="L1973" s="10">
        <v>323</v>
      </c>
      <c r="M1973" s="12" t="s">
        <v>7668</v>
      </c>
    </row>
    <row r="1974" spans="1:13" ht="20.149999999999999" customHeight="1">
      <c r="A1974" s="8" t="s">
        <v>14</v>
      </c>
      <c r="B1974" s="9">
        <v>1940313</v>
      </c>
      <c r="C1974" s="10">
        <v>1941635</v>
      </c>
      <c r="D1974" s="11"/>
      <c r="E1974" s="12" t="s">
        <v>37</v>
      </c>
      <c r="F1974" s="12" t="s">
        <v>7669</v>
      </c>
      <c r="G1974" s="12" t="s">
        <v>7670</v>
      </c>
      <c r="H1974" s="10">
        <v>946376</v>
      </c>
      <c r="I1974" s="12" t="s">
        <v>18</v>
      </c>
      <c r="J1974" s="11"/>
      <c r="K1974" s="12" t="s">
        <v>7671</v>
      </c>
      <c r="L1974" s="10">
        <v>440</v>
      </c>
      <c r="M1974" s="12" t="s">
        <v>7672</v>
      </c>
    </row>
    <row r="1975" spans="1:13" ht="20.149999999999999" customHeight="1">
      <c r="A1975" s="8" t="s">
        <v>14</v>
      </c>
      <c r="B1975" s="9">
        <v>1941651</v>
      </c>
      <c r="C1975" s="10">
        <v>1942583</v>
      </c>
      <c r="D1975" s="11"/>
      <c r="E1975" s="12" t="s">
        <v>37</v>
      </c>
      <c r="F1975" s="12" t="s">
        <v>7673</v>
      </c>
      <c r="G1975" s="12" t="s">
        <v>7674</v>
      </c>
      <c r="H1975" s="10">
        <v>946375</v>
      </c>
      <c r="I1975" s="12" t="s">
        <v>18</v>
      </c>
      <c r="J1975" s="11"/>
      <c r="K1975" s="12" t="s">
        <v>7675</v>
      </c>
      <c r="L1975" s="10">
        <v>310</v>
      </c>
      <c r="M1975" s="12" t="s">
        <v>7676</v>
      </c>
    </row>
    <row r="1976" spans="1:13" ht="20.149999999999999" customHeight="1">
      <c r="A1976" s="8" t="s">
        <v>14</v>
      </c>
      <c r="B1976" s="9">
        <v>1942662</v>
      </c>
      <c r="C1976" s="10">
        <v>1943417</v>
      </c>
      <c r="D1976" s="11"/>
      <c r="E1976" s="12" t="s">
        <v>15</v>
      </c>
      <c r="F1976" s="12" t="s">
        <v>7677</v>
      </c>
      <c r="G1976" s="12" t="s">
        <v>7678</v>
      </c>
      <c r="H1976" s="10">
        <v>946374</v>
      </c>
      <c r="I1976" s="12" t="s">
        <v>18</v>
      </c>
      <c r="J1976" s="11"/>
      <c r="K1976" s="12" t="s">
        <v>7679</v>
      </c>
      <c r="L1976" s="10">
        <v>251</v>
      </c>
      <c r="M1976" s="12" t="s">
        <v>7680</v>
      </c>
    </row>
    <row r="1977" spans="1:13" ht="20.149999999999999" customHeight="1">
      <c r="A1977" s="8" t="s">
        <v>14</v>
      </c>
      <c r="B1977" s="9">
        <v>1943414</v>
      </c>
      <c r="C1977" s="10">
        <v>1944199</v>
      </c>
      <c r="D1977" s="11"/>
      <c r="E1977" s="12" t="s">
        <v>15</v>
      </c>
      <c r="F1977" s="12" t="s">
        <v>7681</v>
      </c>
      <c r="G1977" s="12" t="s">
        <v>7682</v>
      </c>
      <c r="H1977" s="10">
        <v>946372</v>
      </c>
      <c r="I1977" s="12" t="s">
        <v>18</v>
      </c>
      <c r="J1977" s="11"/>
      <c r="K1977" s="12" t="s">
        <v>7683</v>
      </c>
      <c r="L1977" s="10">
        <v>261</v>
      </c>
      <c r="M1977" s="12" t="s">
        <v>7684</v>
      </c>
    </row>
    <row r="1978" spans="1:13" ht="20.149999999999999" customHeight="1">
      <c r="A1978" s="8" t="s">
        <v>14</v>
      </c>
      <c r="B1978" s="9">
        <v>1944346</v>
      </c>
      <c r="C1978" s="10">
        <v>1945356</v>
      </c>
      <c r="D1978" s="11"/>
      <c r="E1978" s="12" t="s">
        <v>37</v>
      </c>
      <c r="F1978" s="12" t="s">
        <v>7685</v>
      </c>
      <c r="G1978" s="12" t="s">
        <v>7686</v>
      </c>
      <c r="H1978" s="10">
        <v>946371</v>
      </c>
      <c r="I1978" s="12" t="s">
        <v>18</v>
      </c>
      <c r="J1978" s="11"/>
      <c r="K1978" s="12" t="s">
        <v>7687</v>
      </c>
      <c r="L1978" s="10">
        <v>336</v>
      </c>
      <c r="M1978" s="12" t="s">
        <v>7688</v>
      </c>
    </row>
    <row r="1979" spans="1:13" ht="20.149999999999999" customHeight="1">
      <c r="A1979" s="8" t="s">
        <v>14</v>
      </c>
      <c r="B1979" s="9">
        <v>1945365</v>
      </c>
      <c r="C1979" s="10">
        <v>1945976</v>
      </c>
      <c r="D1979" s="11"/>
      <c r="E1979" s="12" t="s">
        <v>37</v>
      </c>
      <c r="F1979" s="12" t="s">
        <v>7689</v>
      </c>
      <c r="G1979" s="12" t="s">
        <v>7690</v>
      </c>
      <c r="H1979" s="10">
        <v>946369</v>
      </c>
      <c r="I1979" s="12" t="s">
        <v>18</v>
      </c>
      <c r="J1979" s="11"/>
      <c r="K1979" s="12" t="s">
        <v>7691</v>
      </c>
      <c r="L1979" s="10">
        <v>203</v>
      </c>
      <c r="M1979" s="12" t="s">
        <v>7692</v>
      </c>
    </row>
    <row r="1980" spans="1:13" ht="20.149999999999999" customHeight="1">
      <c r="A1980" s="8" t="s">
        <v>14</v>
      </c>
      <c r="B1980" s="9">
        <v>1946115</v>
      </c>
      <c r="C1980" s="10">
        <v>1946180</v>
      </c>
      <c r="D1980" s="11"/>
      <c r="E1980" s="12" t="s">
        <v>37</v>
      </c>
      <c r="F1980" s="12" t="s">
        <v>7693</v>
      </c>
      <c r="G1980" s="12" t="s">
        <v>7694</v>
      </c>
      <c r="H1980" s="10">
        <v>7751641</v>
      </c>
      <c r="I1980" s="12" t="s">
        <v>18</v>
      </c>
      <c r="J1980" s="11"/>
      <c r="K1980" s="12" t="s">
        <v>7695</v>
      </c>
      <c r="L1980" s="10">
        <v>21</v>
      </c>
      <c r="M1980" s="12" t="s">
        <v>7696</v>
      </c>
    </row>
    <row r="1981" spans="1:13" ht="20.149999999999999" customHeight="1">
      <c r="A1981" s="8" t="s">
        <v>14</v>
      </c>
      <c r="B1981" s="9">
        <v>1946251</v>
      </c>
      <c r="C1981" s="10">
        <v>1946853</v>
      </c>
      <c r="D1981" s="11"/>
      <c r="E1981" s="12" t="s">
        <v>15</v>
      </c>
      <c r="F1981" s="12" t="s">
        <v>7697</v>
      </c>
      <c r="G1981" s="12" t="s">
        <v>7698</v>
      </c>
      <c r="H1981" s="10">
        <v>946377</v>
      </c>
      <c r="I1981" s="12" t="s">
        <v>18</v>
      </c>
      <c r="J1981" s="11"/>
      <c r="K1981" s="12" t="s">
        <v>7699</v>
      </c>
      <c r="L1981" s="10">
        <v>200</v>
      </c>
      <c r="M1981" s="12" t="s">
        <v>7700</v>
      </c>
    </row>
    <row r="1982" spans="1:13" ht="20.149999999999999" customHeight="1">
      <c r="A1982" s="8" t="s">
        <v>14</v>
      </c>
      <c r="B1982" s="9">
        <v>1946855</v>
      </c>
      <c r="C1982" s="10">
        <v>1947376</v>
      </c>
      <c r="D1982" s="11"/>
      <c r="E1982" s="12" t="s">
        <v>37</v>
      </c>
      <c r="F1982" s="12" t="s">
        <v>7701</v>
      </c>
      <c r="G1982" s="12" t="s">
        <v>7702</v>
      </c>
      <c r="H1982" s="10">
        <v>946378</v>
      </c>
      <c r="I1982" s="12" t="s">
        <v>18</v>
      </c>
      <c r="J1982" s="11"/>
      <c r="K1982" s="12" t="s">
        <v>7703</v>
      </c>
      <c r="L1982" s="10">
        <v>173</v>
      </c>
      <c r="M1982" s="12" t="s">
        <v>7704</v>
      </c>
    </row>
    <row r="1983" spans="1:13" ht="20.149999999999999" customHeight="1">
      <c r="A1983" s="8" t="s">
        <v>14</v>
      </c>
      <c r="B1983" s="9">
        <v>1947411</v>
      </c>
      <c r="C1983" s="10">
        <v>1948151</v>
      </c>
      <c r="D1983" s="11"/>
      <c r="E1983" s="12" t="s">
        <v>37</v>
      </c>
      <c r="F1983" s="12" t="s">
        <v>7705</v>
      </c>
      <c r="G1983" s="12" t="s">
        <v>7706</v>
      </c>
      <c r="H1983" s="10">
        <v>946379</v>
      </c>
      <c r="I1983" s="12" t="s">
        <v>18</v>
      </c>
      <c r="J1983" s="11"/>
      <c r="K1983" s="12" t="s">
        <v>7707</v>
      </c>
      <c r="L1983" s="10">
        <v>246</v>
      </c>
      <c r="M1983" s="12" t="s">
        <v>7708</v>
      </c>
    </row>
    <row r="1984" spans="1:13" ht="20.149999999999999" customHeight="1">
      <c r="A1984" s="8" t="s">
        <v>14</v>
      </c>
      <c r="B1984" s="9">
        <v>1948180</v>
      </c>
      <c r="C1984" s="10">
        <v>1948632</v>
      </c>
      <c r="D1984" s="11"/>
      <c r="E1984" s="12" t="s">
        <v>37</v>
      </c>
      <c r="F1984" s="12" t="s">
        <v>7709</v>
      </c>
      <c r="G1984" s="12" t="s">
        <v>7710</v>
      </c>
      <c r="H1984" s="10">
        <v>946383</v>
      </c>
      <c r="I1984" s="12" t="s">
        <v>18</v>
      </c>
      <c r="J1984" s="11"/>
      <c r="K1984" s="12" t="s">
        <v>7711</v>
      </c>
      <c r="L1984" s="10">
        <v>150</v>
      </c>
      <c r="M1984" s="12" t="s">
        <v>7712</v>
      </c>
    </row>
    <row r="1985" spans="1:13" ht="20.149999999999999" customHeight="1">
      <c r="A1985" s="8" t="s">
        <v>14</v>
      </c>
      <c r="B1985" s="9">
        <v>1948750</v>
      </c>
      <c r="C1985" s="10">
        <v>1950522</v>
      </c>
      <c r="D1985" s="11"/>
      <c r="E1985" s="12" t="s">
        <v>37</v>
      </c>
      <c r="F1985" s="12" t="s">
        <v>7713</v>
      </c>
      <c r="G1985" s="12" t="s">
        <v>7714</v>
      </c>
      <c r="H1985" s="10">
        <v>946385</v>
      </c>
      <c r="I1985" s="12" t="s">
        <v>18</v>
      </c>
      <c r="J1985" s="11"/>
      <c r="K1985" s="12" t="s">
        <v>7715</v>
      </c>
      <c r="L1985" s="10">
        <v>590</v>
      </c>
      <c r="M1985" s="12" t="s">
        <v>7716</v>
      </c>
    </row>
    <row r="1986" spans="1:13" ht="20.149999999999999" customHeight="1">
      <c r="A1986" s="8" t="s">
        <v>14</v>
      </c>
      <c r="B1986" s="9">
        <v>1950832</v>
      </c>
      <c r="C1986" s="10">
        <v>1951398</v>
      </c>
      <c r="D1986" s="11"/>
      <c r="E1986" s="12" t="s">
        <v>15</v>
      </c>
      <c r="F1986" s="12" t="s">
        <v>7717</v>
      </c>
      <c r="G1986" s="12" t="s">
        <v>7718</v>
      </c>
      <c r="H1986" s="10">
        <v>946384</v>
      </c>
      <c r="I1986" s="12" t="s">
        <v>18</v>
      </c>
      <c r="J1986" s="11"/>
      <c r="K1986" s="12" t="s">
        <v>7719</v>
      </c>
      <c r="L1986" s="10">
        <v>188</v>
      </c>
      <c r="M1986" s="12" t="s">
        <v>7720</v>
      </c>
    </row>
    <row r="1987" spans="1:13" ht="20.149999999999999" customHeight="1">
      <c r="A1987" s="8" t="s">
        <v>14</v>
      </c>
      <c r="B1987" s="9">
        <v>1951395</v>
      </c>
      <c r="C1987" s="10">
        <v>1952213</v>
      </c>
      <c r="D1987" s="11"/>
      <c r="E1987" s="12" t="s">
        <v>15</v>
      </c>
      <c r="F1987" s="12" t="s">
        <v>7721</v>
      </c>
      <c r="G1987" s="12" t="s">
        <v>7722</v>
      </c>
      <c r="H1987" s="10">
        <v>946382</v>
      </c>
      <c r="I1987" s="12" t="s">
        <v>18</v>
      </c>
      <c r="J1987" s="11"/>
      <c r="K1987" s="12" t="s">
        <v>7723</v>
      </c>
      <c r="L1987" s="10">
        <v>272</v>
      </c>
      <c r="M1987" s="12" t="s">
        <v>7724</v>
      </c>
    </row>
    <row r="1988" spans="1:13" ht="20.149999999999999" customHeight="1">
      <c r="A1988" s="8" t="s">
        <v>14</v>
      </c>
      <c r="B1988" s="9">
        <v>1952266</v>
      </c>
      <c r="C1988" s="10">
        <v>1952661</v>
      </c>
      <c r="D1988" s="11"/>
      <c r="E1988" s="12" t="s">
        <v>15</v>
      </c>
      <c r="F1988" s="12" t="s">
        <v>7725</v>
      </c>
      <c r="G1988" s="12" t="s">
        <v>7726</v>
      </c>
      <c r="H1988" s="10">
        <v>946381</v>
      </c>
      <c r="I1988" s="12" t="s">
        <v>18</v>
      </c>
      <c r="J1988" s="11"/>
      <c r="K1988" s="12" t="s">
        <v>7727</v>
      </c>
      <c r="L1988" s="10">
        <v>131</v>
      </c>
      <c r="M1988" s="12" t="s">
        <v>7728</v>
      </c>
    </row>
    <row r="1989" spans="1:13" ht="20.149999999999999" customHeight="1">
      <c r="A1989" s="8" t="s">
        <v>14</v>
      </c>
      <c r="B1989" s="9">
        <v>1952702</v>
      </c>
      <c r="C1989" s="10">
        <v>1953445</v>
      </c>
      <c r="D1989" s="11"/>
      <c r="E1989" s="12" t="s">
        <v>15</v>
      </c>
      <c r="F1989" s="12" t="s">
        <v>7729</v>
      </c>
      <c r="G1989" s="12" t="s">
        <v>7730</v>
      </c>
      <c r="H1989" s="10">
        <v>946380</v>
      </c>
      <c r="I1989" s="12" t="s">
        <v>18</v>
      </c>
      <c r="J1989" s="11"/>
      <c r="K1989" s="12" t="s">
        <v>7731</v>
      </c>
      <c r="L1989" s="10">
        <v>247</v>
      </c>
      <c r="M1989" s="12" t="s">
        <v>7732</v>
      </c>
    </row>
    <row r="1990" spans="1:13" ht="20.149999999999999" customHeight="1">
      <c r="A1990" s="8" t="s">
        <v>14</v>
      </c>
      <c r="B1990" s="9">
        <v>1953442</v>
      </c>
      <c r="C1990" s="10">
        <v>1954413</v>
      </c>
      <c r="D1990" s="11"/>
      <c r="E1990" s="12" t="s">
        <v>15</v>
      </c>
      <c r="F1990" s="12" t="s">
        <v>7733</v>
      </c>
      <c r="G1990" s="12" t="s">
        <v>7734</v>
      </c>
      <c r="H1990" s="10">
        <v>946387</v>
      </c>
      <c r="I1990" s="12" t="s">
        <v>18</v>
      </c>
      <c r="J1990" s="11"/>
      <c r="K1990" s="12" t="s">
        <v>7735</v>
      </c>
      <c r="L1990" s="10">
        <v>323</v>
      </c>
      <c r="M1990" s="12" t="s">
        <v>7736</v>
      </c>
    </row>
    <row r="1991" spans="1:13" ht="20.149999999999999" customHeight="1">
      <c r="A1991" s="8" t="s">
        <v>14</v>
      </c>
      <c r="B1991" s="9">
        <v>1954578</v>
      </c>
      <c r="C1991" s="10">
        <v>1957007</v>
      </c>
      <c r="D1991" s="11"/>
      <c r="E1991" s="12" t="s">
        <v>37</v>
      </c>
      <c r="F1991" s="12" t="s">
        <v>7737</v>
      </c>
      <c r="G1991" s="12" t="s">
        <v>7738</v>
      </c>
      <c r="H1991" s="10">
        <v>946389</v>
      </c>
      <c r="I1991" s="12" t="s">
        <v>18</v>
      </c>
      <c r="J1991" s="11"/>
      <c r="K1991" s="12" t="s">
        <v>7739</v>
      </c>
      <c r="L1991" s="10">
        <v>809</v>
      </c>
      <c r="M1991" s="12" t="s">
        <v>7740</v>
      </c>
    </row>
    <row r="1992" spans="1:13" ht="20.149999999999999" customHeight="1">
      <c r="A1992" s="8" t="s">
        <v>14</v>
      </c>
      <c r="B1992" s="9">
        <v>1957032</v>
      </c>
      <c r="C1992" s="10">
        <v>1958132</v>
      </c>
      <c r="D1992" s="11"/>
      <c r="E1992" s="12" t="s">
        <v>37</v>
      </c>
      <c r="F1992" s="12" t="s">
        <v>7741</v>
      </c>
      <c r="G1992" s="12" t="s">
        <v>7742</v>
      </c>
      <c r="H1992" s="10">
        <v>946490</v>
      </c>
      <c r="I1992" s="12" t="s">
        <v>18</v>
      </c>
      <c r="J1992" s="11"/>
      <c r="K1992" s="12" t="s">
        <v>7743</v>
      </c>
      <c r="L1992" s="10">
        <v>366</v>
      </c>
      <c r="M1992" s="12" t="s">
        <v>7744</v>
      </c>
    </row>
    <row r="1993" spans="1:13" ht="20.149999999999999" customHeight="1">
      <c r="A1993" s="8" t="s">
        <v>14</v>
      </c>
      <c r="B1993" s="9">
        <v>1958441</v>
      </c>
      <c r="C1993" s="10">
        <v>1958520</v>
      </c>
      <c r="D1993" s="11"/>
      <c r="E1993" s="12" t="s">
        <v>37</v>
      </c>
      <c r="F1993" s="12" t="s">
        <v>7745</v>
      </c>
      <c r="G1993" s="12" t="s">
        <v>7746</v>
      </c>
      <c r="H1993" s="10">
        <v>38094966</v>
      </c>
      <c r="I1993" s="12" t="s">
        <v>92</v>
      </c>
      <c r="J1993" s="11"/>
      <c r="K1993" s="11"/>
      <c r="L1993" s="11"/>
      <c r="M1993" s="12" t="s">
        <v>7747</v>
      </c>
    </row>
    <row r="1994" spans="1:13" ht="20.149999999999999" customHeight="1">
      <c r="A1994" s="8" t="s">
        <v>14</v>
      </c>
      <c r="B1994" s="9">
        <v>1958520</v>
      </c>
      <c r="C1994" s="10">
        <v>1959266</v>
      </c>
      <c r="D1994" s="11"/>
      <c r="E1994" s="12" t="s">
        <v>37</v>
      </c>
      <c r="F1994" s="12" t="s">
        <v>7748</v>
      </c>
      <c r="G1994" s="12" t="s">
        <v>7749</v>
      </c>
      <c r="H1994" s="10">
        <v>2847756</v>
      </c>
      <c r="I1994" s="12" t="s">
        <v>18</v>
      </c>
      <c r="J1994" s="11"/>
      <c r="K1994" s="12" t="s">
        <v>7750</v>
      </c>
      <c r="L1994" s="10">
        <v>248</v>
      </c>
      <c r="M1994" s="12" t="s">
        <v>7751</v>
      </c>
    </row>
    <row r="1995" spans="1:13" ht="20.149999999999999" customHeight="1">
      <c r="A1995" s="8" t="s">
        <v>14</v>
      </c>
      <c r="B1995" s="9">
        <v>1959280</v>
      </c>
      <c r="C1995" s="10">
        <v>1959846</v>
      </c>
      <c r="D1995" s="11"/>
      <c r="E1995" s="12" t="s">
        <v>37</v>
      </c>
      <c r="F1995" s="12" t="s">
        <v>7752</v>
      </c>
      <c r="G1995" s="12" t="s">
        <v>7753</v>
      </c>
      <c r="H1995" s="10">
        <v>946415</v>
      </c>
      <c r="I1995" s="12" t="s">
        <v>18</v>
      </c>
      <c r="J1995" s="11"/>
      <c r="K1995" s="12" t="s">
        <v>7754</v>
      </c>
      <c r="L1995" s="10">
        <v>188</v>
      </c>
      <c r="M1995" s="12" t="s">
        <v>7755</v>
      </c>
    </row>
    <row r="1996" spans="1:13" ht="20.149999999999999" customHeight="1">
      <c r="A1996" s="8" t="s">
        <v>14</v>
      </c>
      <c r="B1996" s="9">
        <v>1960062</v>
      </c>
      <c r="C1996" s="10">
        <v>1961795</v>
      </c>
      <c r="D1996" s="11"/>
      <c r="E1996" s="12" t="s">
        <v>15</v>
      </c>
      <c r="F1996" s="12" t="s">
        <v>7756</v>
      </c>
      <c r="G1996" s="12" t="s">
        <v>7757</v>
      </c>
      <c r="H1996" s="10">
        <v>946452</v>
      </c>
      <c r="I1996" s="12" t="s">
        <v>18</v>
      </c>
      <c r="J1996" s="11"/>
      <c r="K1996" s="12" t="s">
        <v>7758</v>
      </c>
      <c r="L1996" s="10">
        <v>577</v>
      </c>
      <c r="M1996" s="12" t="s">
        <v>7759</v>
      </c>
    </row>
    <row r="1997" spans="1:13" ht="20.149999999999999" customHeight="1">
      <c r="A1997" s="8" t="s">
        <v>14</v>
      </c>
      <c r="B1997" s="9">
        <v>1961837</v>
      </c>
      <c r="C1997" s="10">
        <v>1961881</v>
      </c>
      <c r="D1997" s="11"/>
      <c r="E1997" s="12" t="s">
        <v>37</v>
      </c>
      <c r="F1997" s="12" t="s">
        <v>7760</v>
      </c>
      <c r="G1997" s="12" t="s">
        <v>7761</v>
      </c>
      <c r="H1997" s="10">
        <v>63925639</v>
      </c>
      <c r="I1997" s="12" t="s">
        <v>18</v>
      </c>
      <c r="J1997" s="11"/>
      <c r="K1997" s="12" t="s">
        <v>7762</v>
      </c>
      <c r="L1997" s="10">
        <v>14</v>
      </c>
      <c r="M1997" s="12" t="s">
        <v>7763</v>
      </c>
    </row>
    <row r="1998" spans="1:13" ht="20.149999999999999" customHeight="1">
      <c r="A1998" s="8" t="s">
        <v>14</v>
      </c>
      <c r="B1998" s="9">
        <v>1961972</v>
      </c>
      <c r="C1998" s="10">
        <v>1962460</v>
      </c>
      <c r="D1998" s="11"/>
      <c r="E1998" s="12" t="s">
        <v>15</v>
      </c>
      <c r="F1998" s="12" t="s">
        <v>7764</v>
      </c>
      <c r="G1998" s="12" t="s">
        <v>7765</v>
      </c>
      <c r="H1998" s="10">
        <v>946511</v>
      </c>
      <c r="I1998" s="12" t="s">
        <v>18</v>
      </c>
      <c r="J1998" s="11"/>
      <c r="K1998" s="12" t="s">
        <v>7766</v>
      </c>
      <c r="L1998" s="10">
        <v>162</v>
      </c>
      <c r="M1998" s="12" t="s">
        <v>7767</v>
      </c>
    </row>
    <row r="1999" spans="1:13" ht="20.149999999999999" customHeight="1">
      <c r="A1999" s="8" t="s">
        <v>14</v>
      </c>
      <c r="B1999" s="9">
        <v>1962580</v>
      </c>
      <c r="C1999" s="10">
        <v>1962972</v>
      </c>
      <c r="D1999" s="11"/>
      <c r="E1999" s="12" t="s">
        <v>37</v>
      </c>
      <c r="F1999" s="12" t="s">
        <v>7768</v>
      </c>
      <c r="G1999" s="12" t="s">
        <v>7769</v>
      </c>
      <c r="H1999" s="10">
        <v>946094</v>
      </c>
      <c r="I1999" s="12" t="s">
        <v>18</v>
      </c>
      <c r="J1999" s="11"/>
      <c r="K1999" s="12" t="s">
        <v>7770</v>
      </c>
      <c r="L1999" s="10">
        <v>130</v>
      </c>
      <c r="M1999" s="12" t="s">
        <v>7771</v>
      </c>
    </row>
    <row r="2000" spans="1:13" ht="20.149999999999999" customHeight="1">
      <c r="A2000" s="8" t="s">
        <v>14</v>
      </c>
      <c r="B2000" s="9">
        <v>1962972</v>
      </c>
      <c r="C2000" s="10">
        <v>1965050</v>
      </c>
      <c r="D2000" s="11"/>
      <c r="E2000" s="12" t="s">
        <v>37</v>
      </c>
      <c r="F2000" s="12" t="s">
        <v>7772</v>
      </c>
      <c r="G2000" s="12" t="s">
        <v>7773</v>
      </c>
      <c r="H2000" s="10">
        <v>946390</v>
      </c>
      <c r="I2000" s="12" t="s">
        <v>18</v>
      </c>
      <c r="J2000" s="11"/>
      <c r="K2000" s="12" t="s">
        <v>7774</v>
      </c>
      <c r="L2000" s="10">
        <v>692</v>
      </c>
      <c r="M2000" s="12" t="s">
        <v>7775</v>
      </c>
    </row>
    <row r="2001" spans="1:13" ht="20.149999999999999" customHeight="1">
      <c r="A2001" s="8" t="s">
        <v>14</v>
      </c>
      <c r="B2001" s="9">
        <v>1965043</v>
      </c>
      <c r="C2001" s="10">
        <v>1966191</v>
      </c>
      <c r="D2001" s="11"/>
      <c r="E2001" s="12" t="s">
        <v>37</v>
      </c>
      <c r="F2001" s="12" t="s">
        <v>7776</v>
      </c>
      <c r="G2001" s="12" t="s">
        <v>7777</v>
      </c>
      <c r="H2001" s="10">
        <v>946391</v>
      </c>
      <c r="I2001" s="12" t="s">
        <v>18</v>
      </c>
      <c r="J2001" s="11"/>
      <c r="K2001" s="12" t="s">
        <v>7778</v>
      </c>
      <c r="L2001" s="10">
        <v>382</v>
      </c>
      <c r="M2001" s="12" t="s">
        <v>7779</v>
      </c>
    </row>
    <row r="2002" spans="1:13" ht="20.149999999999999" customHeight="1">
      <c r="A2002" s="8" t="s">
        <v>14</v>
      </c>
      <c r="B2002" s="9">
        <v>1966393</v>
      </c>
      <c r="C2002" s="10">
        <v>1967037</v>
      </c>
      <c r="D2002" s="11"/>
      <c r="E2002" s="12" t="s">
        <v>37</v>
      </c>
      <c r="F2002" s="12" t="s">
        <v>7780</v>
      </c>
      <c r="G2002" s="12" t="s">
        <v>7781</v>
      </c>
      <c r="H2002" s="10">
        <v>946392</v>
      </c>
      <c r="I2002" s="12" t="s">
        <v>18</v>
      </c>
      <c r="J2002" s="11"/>
      <c r="K2002" s="12" t="s">
        <v>7782</v>
      </c>
      <c r="L2002" s="10">
        <v>214</v>
      </c>
      <c r="M2002" s="12" t="s">
        <v>7783</v>
      </c>
    </row>
    <row r="2003" spans="1:13" ht="20.149999999999999" customHeight="1">
      <c r="A2003" s="8" t="s">
        <v>14</v>
      </c>
      <c r="B2003" s="9">
        <v>1967048</v>
      </c>
      <c r="C2003" s="10">
        <v>1967437</v>
      </c>
      <c r="D2003" s="11"/>
      <c r="E2003" s="12" t="s">
        <v>37</v>
      </c>
      <c r="F2003" s="12" t="s">
        <v>7784</v>
      </c>
      <c r="G2003" s="12" t="s">
        <v>7785</v>
      </c>
      <c r="H2003" s="10">
        <v>946393</v>
      </c>
      <c r="I2003" s="12" t="s">
        <v>18</v>
      </c>
      <c r="J2003" s="11"/>
      <c r="K2003" s="12" t="s">
        <v>7786</v>
      </c>
      <c r="L2003" s="10">
        <v>129</v>
      </c>
      <c r="M2003" s="12" t="s">
        <v>7787</v>
      </c>
    </row>
    <row r="2004" spans="1:13" ht="20.149999999999999" customHeight="1">
      <c r="A2004" s="8" t="s">
        <v>14</v>
      </c>
      <c r="B2004" s="9">
        <v>1967452</v>
      </c>
      <c r="C2004" s="10">
        <v>1968501</v>
      </c>
      <c r="D2004" s="11"/>
      <c r="E2004" s="12" t="s">
        <v>37</v>
      </c>
      <c r="F2004" s="12" t="s">
        <v>7788</v>
      </c>
      <c r="G2004" s="12" t="s">
        <v>7789</v>
      </c>
      <c r="H2004" s="10">
        <v>946394</v>
      </c>
      <c r="I2004" s="12" t="s">
        <v>18</v>
      </c>
      <c r="J2004" s="11"/>
      <c r="K2004" s="12" t="s">
        <v>7790</v>
      </c>
      <c r="L2004" s="10">
        <v>349</v>
      </c>
      <c r="M2004" s="12" t="s">
        <v>7791</v>
      </c>
    </row>
    <row r="2005" spans="1:13" ht="20.149999999999999" customHeight="1">
      <c r="A2005" s="8" t="s">
        <v>14</v>
      </c>
      <c r="B2005" s="9">
        <v>1968504</v>
      </c>
      <c r="C2005" s="10">
        <v>1969364</v>
      </c>
      <c r="D2005" s="11"/>
      <c r="E2005" s="12" t="s">
        <v>37</v>
      </c>
      <c r="F2005" s="12" t="s">
        <v>7792</v>
      </c>
      <c r="G2005" s="12" t="s">
        <v>7793</v>
      </c>
      <c r="H2005" s="10">
        <v>946396</v>
      </c>
      <c r="I2005" s="12" t="s">
        <v>18</v>
      </c>
      <c r="J2005" s="11"/>
      <c r="K2005" s="12" t="s">
        <v>7794</v>
      </c>
      <c r="L2005" s="10">
        <v>286</v>
      </c>
      <c r="M2005" s="12" t="s">
        <v>7795</v>
      </c>
    </row>
    <row r="2006" spans="1:13" ht="20.149999999999999" customHeight="1">
      <c r="A2006" s="8" t="s">
        <v>14</v>
      </c>
      <c r="B2006" s="9">
        <v>1969383</v>
      </c>
      <c r="C2006" s="10">
        <v>1970984</v>
      </c>
      <c r="D2006" s="11"/>
      <c r="E2006" s="12" t="s">
        <v>37</v>
      </c>
      <c r="F2006" s="12" t="s">
        <v>7796</v>
      </c>
      <c r="G2006" s="12" t="s">
        <v>7797</v>
      </c>
      <c r="H2006" s="10">
        <v>946397</v>
      </c>
      <c r="I2006" s="12" t="s">
        <v>18</v>
      </c>
      <c r="J2006" s="11"/>
      <c r="K2006" s="12" t="s">
        <v>7798</v>
      </c>
      <c r="L2006" s="10">
        <v>533</v>
      </c>
      <c r="M2006" s="12" t="s">
        <v>7799</v>
      </c>
    </row>
    <row r="2007" spans="1:13" ht="20.149999999999999" customHeight="1">
      <c r="A2007" s="8" t="s">
        <v>14</v>
      </c>
      <c r="B2007" s="9">
        <v>1971030</v>
      </c>
      <c r="C2007" s="10">
        <v>1972691</v>
      </c>
      <c r="D2007" s="11"/>
      <c r="E2007" s="12" t="s">
        <v>37</v>
      </c>
      <c r="F2007" s="12" t="s">
        <v>7800</v>
      </c>
      <c r="G2007" s="12" t="s">
        <v>7801</v>
      </c>
      <c r="H2007" s="10">
        <v>946399</v>
      </c>
      <c r="I2007" s="12" t="s">
        <v>18</v>
      </c>
      <c r="J2007" s="11"/>
      <c r="K2007" s="12" t="s">
        <v>7802</v>
      </c>
      <c r="L2007" s="10">
        <v>553</v>
      </c>
      <c r="M2007" s="12" t="s">
        <v>7803</v>
      </c>
    </row>
    <row r="2008" spans="1:13" ht="20.149999999999999" customHeight="1">
      <c r="A2008" s="8" t="s">
        <v>14</v>
      </c>
      <c r="B2008" s="9">
        <v>1972836</v>
      </c>
      <c r="C2008" s="10">
        <v>1973339</v>
      </c>
      <c r="D2008" s="11"/>
      <c r="E2008" s="12" t="s">
        <v>37</v>
      </c>
      <c r="F2008" s="12" t="s">
        <v>7804</v>
      </c>
      <c r="G2008" s="12" t="s">
        <v>7805</v>
      </c>
      <c r="H2008" s="10">
        <v>946400</v>
      </c>
      <c r="I2008" s="12" t="s">
        <v>18</v>
      </c>
      <c r="J2008" s="11"/>
      <c r="K2008" s="12" t="s">
        <v>7806</v>
      </c>
      <c r="L2008" s="10">
        <v>167</v>
      </c>
      <c r="M2008" s="12" t="s">
        <v>7807</v>
      </c>
    </row>
    <row r="2009" spans="1:13" ht="20.149999999999999" customHeight="1">
      <c r="A2009" s="8" t="s">
        <v>14</v>
      </c>
      <c r="B2009" s="9">
        <v>1973360</v>
      </c>
      <c r="C2009" s="10">
        <v>1975324</v>
      </c>
      <c r="D2009" s="11"/>
      <c r="E2009" s="12" t="s">
        <v>37</v>
      </c>
      <c r="F2009" s="12" t="s">
        <v>7808</v>
      </c>
      <c r="G2009" s="12" t="s">
        <v>7809</v>
      </c>
      <c r="H2009" s="10">
        <v>946401</v>
      </c>
      <c r="I2009" s="12" t="s">
        <v>18</v>
      </c>
      <c r="J2009" s="11"/>
      <c r="K2009" s="12" t="s">
        <v>7810</v>
      </c>
      <c r="L2009" s="10">
        <v>557</v>
      </c>
      <c r="M2009" s="12" t="s">
        <v>7811</v>
      </c>
    </row>
    <row r="2010" spans="1:13" ht="20.149999999999999" customHeight="1">
      <c r="A2010" s="8" t="s">
        <v>14</v>
      </c>
      <c r="B2010" s="9">
        <v>1975329</v>
      </c>
      <c r="C2010" s="10">
        <v>1976255</v>
      </c>
      <c r="D2010" s="11"/>
      <c r="E2010" s="12" t="s">
        <v>37</v>
      </c>
      <c r="F2010" s="12" t="s">
        <v>7812</v>
      </c>
      <c r="G2010" s="12" t="s">
        <v>7813</v>
      </c>
      <c r="H2010" s="10">
        <v>946402</v>
      </c>
      <c r="I2010" s="12" t="s">
        <v>18</v>
      </c>
      <c r="J2010" s="11"/>
      <c r="K2010" s="12" t="s">
        <v>7814</v>
      </c>
      <c r="L2010" s="10">
        <v>308</v>
      </c>
      <c r="M2010" s="12" t="s">
        <v>7815</v>
      </c>
    </row>
    <row r="2011" spans="1:13" ht="20.149999999999999" customHeight="1">
      <c r="A2011" s="8" t="s">
        <v>14</v>
      </c>
      <c r="B2011" s="9">
        <v>1976252</v>
      </c>
      <c r="C2011" s="10">
        <v>1977139</v>
      </c>
      <c r="D2011" s="11"/>
      <c r="E2011" s="12" t="s">
        <v>37</v>
      </c>
      <c r="F2011" s="12" t="s">
        <v>7816</v>
      </c>
      <c r="G2011" s="12" t="s">
        <v>7817</v>
      </c>
      <c r="H2011" s="10">
        <v>947564</v>
      </c>
      <c r="I2011" s="12" t="s">
        <v>18</v>
      </c>
      <c r="J2011" s="11"/>
      <c r="K2011" s="12" t="s">
        <v>7818</v>
      </c>
      <c r="L2011" s="10">
        <v>295</v>
      </c>
      <c r="M2011" s="12" t="s">
        <v>7819</v>
      </c>
    </row>
    <row r="2012" spans="1:13" ht="20.149999999999999" customHeight="1">
      <c r="A2012" s="8" t="s">
        <v>14</v>
      </c>
      <c r="B2012" s="9">
        <v>1977208</v>
      </c>
      <c r="C2012" s="10">
        <v>1977302</v>
      </c>
      <c r="D2012" s="11"/>
      <c r="E2012" s="12" t="s">
        <v>37</v>
      </c>
      <c r="F2012" s="12" t="s">
        <v>7820</v>
      </c>
      <c r="G2012" s="12" t="s">
        <v>7821</v>
      </c>
      <c r="H2012" s="10">
        <v>71004565</v>
      </c>
      <c r="I2012" s="12" t="s">
        <v>92</v>
      </c>
      <c r="J2012" s="11"/>
      <c r="K2012" s="11"/>
      <c r="L2012" s="11"/>
      <c r="M2012" s="12" t="s">
        <v>7822</v>
      </c>
    </row>
    <row r="2013" spans="1:13" ht="20.149999999999999" customHeight="1">
      <c r="A2013" s="8" t="s">
        <v>14</v>
      </c>
      <c r="B2013" s="9">
        <v>1977266</v>
      </c>
      <c r="C2013" s="10">
        <v>1977844</v>
      </c>
      <c r="D2013" s="11"/>
      <c r="E2013" s="12" t="s">
        <v>37</v>
      </c>
      <c r="F2013" s="12" t="s">
        <v>7823</v>
      </c>
      <c r="G2013" s="12" t="s">
        <v>7824</v>
      </c>
      <c r="H2013" s="10">
        <v>947280</v>
      </c>
      <c r="I2013" s="12" t="s">
        <v>18</v>
      </c>
      <c r="J2013" s="11"/>
      <c r="K2013" s="12" t="s">
        <v>7825</v>
      </c>
      <c r="L2013" s="10">
        <v>192</v>
      </c>
      <c r="M2013" s="12" t="s">
        <v>7826</v>
      </c>
    </row>
    <row r="2014" spans="1:13" ht="20.149999999999999" customHeight="1">
      <c r="A2014" s="8" t="s">
        <v>14</v>
      </c>
      <c r="B2014" s="9">
        <v>1977847</v>
      </c>
      <c r="C2014" s="10">
        <v>1978197</v>
      </c>
      <c r="D2014" s="11"/>
      <c r="E2014" s="12" t="s">
        <v>37</v>
      </c>
      <c r="F2014" s="12" t="s">
        <v>7827</v>
      </c>
      <c r="G2014" s="12" t="s">
        <v>7828</v>
      </c>
      <c r="H2014" s="10">
        <v>945442</v>
      </c>
      <c r="I2014" s="12" t="s">
        <v>18</v>
      </c>
      <c r="J2014" s="11"/>
      <c r="K2014" s="12" t="s">
        <v>7829</v>
      </c>
      <c r="L2014" s="10">
        <v>116</v>
      </c>
      <c r="M2014" s="12" t="s">
        <v>7830</v>
      </c>
    </row>
    <row r="2015" spans="1:13" ht="20.149999999999999" customHeight="1">
      <c r="A2015" s="8" t="s">
        <v>14</v>
      </c>
      <c r="B2015" s="9">
        <v>1978518</v>
      </c>
      <c r="C2015" s="10">
        <v>1979021</v>
      </c>
      <c r="D2015" s="11"/>
      <c r="E2015" s="12" t="s">
        <v>37</v>
      </c>
      <c r="F2015" s="12" t="s">
        <v>102</v>
      </c>
      <c r="G2015" s="12" t="s">
        <v>7831</v>
      </c>
      <c r="H2015" s="10">
        <v>945867</v>
      </c>
      <c r="I2015" s="12" t="s">
        <v>18</v>
      </c>
      <c r="J2015" s="11"/>
      <c r="K2015" s="12" t="s">
        <v>7832</v>
      </c>
      <c r="L2015" s="10">
        <v>167</v>
      </c>
      <c r="M2015" s="12" t="s">
        <v>7833</v>
      </c>
    </row>
    <row r="2016" spans="1:13" ht="20.149999999999999" customHeight="1">
      <c r="A2016" s="8" t="s">
        <v>14</v>
      </c>
      <c r="B2016" s="9">
        <v>1978940</v>
      </c>
      <c r="C2016" s="10">
        <v>1979215</v>
      </c>
      <c r="D2016" s="11"/>
      <c r="E2016" s="12" t="s">
        <v>37</v>
      </c>
      <c r="F2016" s="12" t="s">
        <v>106</v>
      </c>
      <c r="G2016" s="12" t="s">
        <v>7834</v>
      </c>
      <c r="H2016" s="10">
        <v>945800</v>
      </c>
      <c r="I2016" s="12" t="s">
        <v>18</v>
      </c>
      <c r="J2016" s="11"/>
      <c r="K2016" s="12" t="s">
        <v>7835</v>
      </c>
      <c r="L2016" s="10">
        <v>91</v>
      </c>
      <c r="M2016" s="12" t="s">
        <v>7836</v>
      </c>
    </row>
    <row r="2017" spans="1:13" ht="20.149999999999999" customHeight="1">
      <c r="A2017" s="8" t="s">
        <v>14</v>
      </c>
      <c r="B2017" s="9">
        <v>1979753</v>
      </c>
      <c r="C2017" s="10">
        <v>1980181</v>
      </c>
      <c r="D2017" s="11"/>
      <c r="E2017" s="12" t="s">
        <v>15</v>
      </c>
      <c r="F2017" s="12" t="s">
        <v>7837</v>
      </c>
      <c r="G2017" s="12" t="s">
        <v>7838</v>
      </c>
      <c r="H2017" s="10">
        <v>946404</v>
      </c>
      <c r="I2017" s="12" t="s">
        <v>18</v>
      </c>
      <c r="J2017" s="11"/>
      <c r="K2017" s="12" t="s">
        <v>7839</v>
      </c>
      <c r="L2017" s="10">
        <v>142</v>
      </c>
      <c r="M2017" s="12" t="s">
        <v>7840</v>
      </c>
    </row>
    <row r="2018" spans="1:13" ht="20.149999999999999" customHeight="1">
      <c r="A2018" s="8" t="s">
        <v>14</v>
      </c>
      <c r="B2018" s="9">
        <v>1980188</v>
      </c>
      <c r="C2018" s="10">
        <v>1981612</v>
      </c>
      <c r="D2018" s="11"/>
      <c r="E2018" s="12" t="s">
        <v>37</v>
      </c>
      <c r="F2018" s="12" t="s">
        <v>7841</v>
      </c>
      <c r="G2018" s="12" t="s">
        <v>7842</v>
      </c>
      <c r="H2018" s="10">
        <v>946405</v>
      </c>
      <c r="I2018" s="12" t="s">
        <v>18</v>
      </c>
      <c r="J2018" s="11"/>
      <c r="K2018" s="12" t="s">
        <v>7843</v>
      </c>
      <c r="L2018" s="10">
        <v>474</v>
      </c>
      <c r="M2018" s="12" t="s">
        <v>7844</v>
      </c>
    </row>
    <row r="2019" spans="1:13" ht="20.149999999999999" customHeight="1">
      <c r="A2019" s="8" t="s">
        <v>14</v>
      </c>
      <c r="B2019" s="9">
        <v>1981587</v>
      </c>
      <c r="C2019" s="10">
        <v>1982387</v>
      </c>
      <c r="D2019" s="11"/>
      <c r="E2019" s="12" t="s">
        <v>37</v>
      </c>
      <c r="F2019" s="12" t="s">
        <v>7845</v>
      </c>
      <c r="G2019" s="12" t="s">
        <v>7846</v>
      </c>
      <c r="H2019" s="10">
        <v>946406</v>
      </c>
      <c r="I2019" s="12" t="s">
        <v>18</v>
      </c>
      <c r="J2019" s="11"/>
      <c r="K2019" s="12" t="s">
        <v>7847</v>
      </c>
      <c r="L2019" s="10">
        <v>266</v>
      </c>
      <c r="M2019" s="12" t="s">
        <v>7848</v>
      </c>
    </row>
    <row r="2020" spans="1:13" ht="20.149999999999999" customHeight="1">
      <c r="A2020" s="8" t="s">
        <v>14</v>
      </c>
      <c r="B2020" s="9">
        <v>1982554</v>
      </c>
      <c r="C2020" s="10">
        <v>1983540</v>
      </c>
      <c r="D2020" s="11"/>
      <c r="E2020" s="12" t="s">
        <v>37</v>
      </c>
      <c r="F2020" s="12" t="s">
        <v>7849</v>
      </c>
      <c r="G2020" s="12" t="s">
        <v>7850</v>
      </c>
      <c r="H2020" s="10">
        <v>948923</v>
      </c>
      <c r="I2020" s="12" t="s">
        <v>18</v>
      </c>
      <c r="J2020" s="11"/>
      <c r="K2020" s="12" t="s">
        <v>7851</v>
      </c>
      <c r="L2020" s="10">
        <v>328</v>
      </c>
      <c r="M2020" s="12" t="s">
        <v>7852</v>
      </c>
    </row>
    <row r="2021" spans="1:13" ht="20.149999999999999" customHeight="1">
      <c r="A2021" s="8" t="s">
        <v>14</v>
      </c>
      <c r="B2021" s="9">
        <v>1983555</v>
      </c>
      <c r="C2021" s="10">
        <v>1985069</v>
      </c>
      <c r="D2021" s="11"/>
      <c r="E2021" s="12" t="s">
        <v>37</v>
      </c>
      <c r="F2021" s="12" t="s">
        <v>7853</v>
      </c>
      <c r="G2021" s="12" t="s">
        <v>7854</v>
      </c>
      <c r="H2021" s="10">
        <v>946408</v>
      </c>
      <c r="I2021" s="12" t="s">
        <v>18</v>
      </c>
      <c r="J2021" s="11"/>
      <c r="K2021" s="12" t="s">
        <v>7855</v>
      </c>
      <c r="L2021" s="10">
        <v>504</v>
      </c>
      <c r="M2021" s="12" t="s">
        <v>7856</v>
      </c>
    </row>
    <row r="2022" spans="1:13" ht="20.149999999999999" customHeight="1">
      <c r="A2022" s="8" t="s">
        <v>14</v>
      </c>
      <c r="B2022" s="9">
        <v>1985139</v>
      </c>
      <c r="C2022" s="10">
        <v>1986128</v>
      </c>
      <c r="D2022" s="11"/>
      <c r="E2022" s="12" t="s">
        <v>37</v>
      </c>
      <c r="F2022" s="12" t="s">
        <v>7857</v>
      </c>
      <c r="G2022" s="12" t="s">
        <v>7858</v>
      </c>
      <c r="H2022" s="10">
        <v>946409</v>
      </c>
      <c r="I2022" s="12" t="s">
        <v>18</v>
      </c>
      <c r="J2022" s="11"/>
      <c r="K2022" s="12" t="s">
        <v>7859</v>
      </c>
      <c r="L2022" s="10">
        <v>329</v>
      </c>
      <c r="M2022" s="12" t="s">
        <v>7860</v>
      </c>
    </row>
    <row r="2023" spans="1:13" ht="20.149999999999999" customHeight="1">
      <c r="A2023" s="8" t="s">
        <v>14</v>
      </c>
      <c r="B2023" s="9">
        <v>1986925</v>
      </c>
      <c r="C2023" s="10">
        <v>1987428</v>
      </c>
      <c r="D2023" s="11"/>
      <c r="E2023" s="12" t="s">
        <v>15</v>
      </c>
      <c r="F2023" s="12" t="s">
        <v>7861</v>
      </c>
      <c r="G2023" s="12" t="s">
        <v>7862</v>
      </c>
      <c r="H2023" s="10">
        <v>946407</v>
      </c>
      <c r="I2023" s="12" t="s">
        <v>18</v>
      </c>
      <c r="J2023" s="11"/>
      <c r="K2023" s="12" t="s">
        <v>7863</v>
      </c>
      <c r="L2023" s="10">
        <v>167</v>
      </c>
      <c r="M2023" s="12" t="s">
        <v>7864</v>
      </c>
    </row>
    <row r="2024" spans="1:13" ht="20.149999999999999" customHeight="1">
      <c r="A2024" s="8" t="s">
        <v>14</v>
      </c>
      <c r="B2024" s="9">
        <v>1987507</v>
      </c>
      <c r="C2024" s="10">
        <v>1987758</v>
      </c>
      <c r="D2024" s="11"/>
      <c r="E2024" s="12" t="s">
        <v>37</v>
      </c>
      <c r="F2024" s="12" t="s">
        <v>7865</v>
      </c>
      <c r="G2024" s="12" t="s">
        <v>7866</v>
      </c>
      <c r="H2024" s="10">
        <v>946388</v>
      </c>
      <c r="I2024" s="12" t="s">
        <v>18</v>
      </c>
      <c r="J2024" s="11"/>
      <c r="K2024" s="12" t="s">
        <v>7867</v>
      </c>
      <c r="L2024" s="10">
        <v>83</v>
      </c>
      <c r="M2024" s="12" t="s">
        <v>7868</v>
      </c>
    </row>
    <row r="2025" spans="1:13" ht="20.149999999999999" customHeight="1">
      <c r="A2025" s="8" t="s">
        <v>14</v>
      </c>
      <c r="B2025" s="9">
        <v>1987873</v>
      </c>
      <c r="C2025" s="10">
        <v>1987959</v>
      </c>
      <c r="D2025" s="11"/>
      <c r="E2025" s="12" t="s">
        <v>37</v>
      </c>
      <c r="F2025" s="12" t="s">
        <v>7869</v>
      </c>
      <c r="G2025" s="12" t="s">
        <v>7870</v>
      </c>
      <c r="H2025" s="10">
        <v>7751642</v>
      </c>
      <c r="I2025" s="12" t="s">
        <v>18</v>
      </c>
      <c r="J2025" s="11"/>
      <c r="K2025" s="12" t="s">
        <v>7871</v>
      </c>
      <c r="L2025" s="10">
        <v>28</v>
      </c>
      <c r="M2025" s="12" t="s">
        <v>7872</v>
      </c>
    </row>
    <row r="2026" spans="1:13" ht="20.149999999999999" customHeight="1">
      <c r="A2026" s="8" t="s">
        <v>14</v>
      </c>
      <c r="B2026" s="9">
        <v>1988222</v>
      </c>
      <c r="C2026" s="10">
        <v>1988545</v>
      </c>
      <c r="D2026" s="11"/>
      <c r="E2026" s="12" t="s">
        <v>15</v>
      </c>
      <c r="F2026" s="12" t="s">
        <v>7873</v>
      </c>
      <c r="G2026" s="12" t="s">
        <v>7874</v>
      </c>
      <c r="H2026" s="10">
        <v>946386</v>
      </c>
      <c r="I2026" s="12" t="s">
        <v>18</v>
      </c>
      <c r="J2026" s="11"/>
      <c r="K2026" s="12" t="s">
        <v>7875</v>
      </c>
      <c r="L2026" s="10">
        <v>107</v>
      </c>
      <c r="M2026" s="12" t="s">
        <v>7876</v>
      </c>
    </row>
    <row r="2027" spans="1:13" ht="20.149999999999999" customHeight="1">
      <c r="A2027" s="8" t="s">
        <v>14</v>
      </c>
      <c r="B2027" s="9">
        <v>1988716</v>
      </c>
      <c r="C2027" s="10">
        <v>1989213</v>
      </c>
      <c r="D2027" s="11"/>
      <c r="E2027" s="12" t="s">
        <v>15</v>
      </c>
      <c r="F2027" s="12" t="s">
        <v>7877</v>
      </c>
      <c r="G2027" s="12" t="s">
        <v>7878</v>
      </c>
      <c r="H2027" s="10">
        <v>946410</v>
      </c>
      <c r="I2027" s="12" t="s">
        <v>18</v>
      </c>
      <c r="J2027" s="11"/>
      <c r="K2027" s="12" t="s">
        <v>7879</v>
      </c>
      <c r="L2027" s="10">
        <v>165</v>
      </c>
      <c r="M2027" s="12" t="s">
        <v>7880</v>
      </c>
    </row>
    <row r="2028" spans="1:13" ht="20.149999999999999" customHeight="1">
      <c r="A2028" s="8" t="s">
        <v>14</v>
      </c>
      <c r="B2028" s="9">
        <v>1989251</v>
      </c>
      <c r="C2028" s="10">
        <v>1989490</v>
      </c>
      <c r="D2028" s="11"/>
      <c r="E2028" s="12" t="s">
        <v>37</v>
      </c>
      <c r="F2028" s="12" t="s">
        <v>7881</v>
      </c>
      <c r="G2028" s="12" t="s">
        <v>7882</v>
      </c>
      <c r="H2028" s="10">
        <v>946411</v>
      </c>
      <c r="I2028" s="12" t="s">
        <v>18</v>
      </c>
      <c r="J2028" s="11"/>
      <c r="K2028" s="12" t="s">
        <v>7883</v>
      </c>
      <c r="L2028" s="10">
        <v>79</v>
      </c>
      <c r="M2028" s="12" t="s">
        <v>7884</v>
      </c>
    </row>
    <row r="2029" spans="1:13" ht="20.149999999999999" customHeight="1">
      <c r="A2029" s="8" t="s">
        <v>14</v>
      </c>
      <c r="B2029" s="9">
        <v>1989681</v>
      </c>
      <c r="C2029" s="10">
        <v>1990892</v>
      </c>
      <c r="D2029" s="11"/>
      <c r="E2029" s="12" t="s">
        <v>15</v>
      </c>
      <c r="F2029" s="12" t="s">
        <v>7885</v>
      </c>
      <c r="G2029" s="12" t="s">
        <v>7886</v>
      </c>
      <c r="H2029" s="10">
        <v>946412</v>
      </c>
      <c r="I2029" s="12" t="s">
        <v>18</v>
      </c>
      <c r="J2029" s="11"/>
      <c r="K2029" s="12" t="s">
        <v>7887</v>
      </c>
      <c r="L2029" s="10">
        <v>403</v>
      </c>
      <c r="M2029" s="12" t="s">
        <v>7888</v>
      </c>
    </row>
    <row r="2030" spans="1:13" ht="20.149999999999999" customHeight="1">
      <c r="A2030" s="8" t="s">
        <v>14</v>
      </c>
      <c r="B2030" s="9">
        <v>1990954</v>
      </c>
      <c r="C2030" s="10">
        <v>1991619</v>
      </c>
      <c r="D2030" s="11"/>
      <c r="E2030" s="12" t="s">
        <v>37</v>
      </c>
      <c r="F2030" s="12" t="s">
        <v>7889</v>
      </c>
      <c r="G2030" s="12" t="s">
        <v>7890</v>
      </c>
      <c r="H2030" s="10">
        <v>945061</v>
      </c>
      <c r="I2030" s="12" t="s">
        <v>18</v>
      </c>
      <c r="J2030" s="11"/>
      <c r="K2030" s="12" t="s">
        <v>7891</v>
      </c>
      <c r="L2030" s="10">
        <v>221</v>
      </c>
      <c r="M2030" s="12" t="s">
        <v>7892</v>
      </c>
    </row>
    <row r="2031" spans="1:13" ht="20.149999999999999" customHeight="1">
      <c r="A2031" s="8" t="s">
        <v>14</v>
      </c>
      <c r="B2031" s="9">
        <v>1991748</v>
      </c>
      <c r="C2031" s="10">
        <v>1991814</v>
      </c>
      <c r="D2031" s="11"/>
      <c r="E2031" s="12" t="s">
        <v>37</v>
      </c>
      <c r="F2031" s="12" t="s">
        <v>7893</v>
      </c>
      <c r="G2031" s="12" t="s">
        <v>7894</v>
      </c>
      <c r="H2031" s="10">
        <v>63925640</v>
      </c>
      <c r="I2031" s="12" t="s">
        <v>92</v>
      </c>
      <c r="J2031" s="11"/>
      <c r="K2031" s="11"/>
      <c r="L2031" s="11"/>
      <c r="M2031" s="12" t="s">
        <v>7895</v>
      </c>
    </row>
    <row r="2032" spans="1:13" ht="20.149999999999999" customHeight="1">
      <c r="A2032" s="8" t="s">
        <v>14</v>
      </c>
      <c r="B2032" s="9">
        <v>1991815</v>
      </c>
      <c r="C2032" s="10">
        <v>1991901</v>
      </c>
      <c r="D2032" s="11"/>
      <c r="E2032" s="12" t="s">
        <v>37</v>
      </c>
      <c r="F2032" s="12" t="s">
        <v>2725</v>
      </c>
      <c r="G2032" s="12" t="s">
        <v>7896</v>
      </c>
      <c r="H2032" s="10">
        <v>945662</v>
      </c>
      <c r="I2032" s="12" t="s">
        <v>851</v>
      </c>
      <c r="J2032" s="11"/>
      <c r="K2032" s="11"/>
      <c r="L2032" s="11"/>
      <c r="M2032" s="12" t="s">
        <v>7897</v>
      </c>
    </row>
    <row r="2033" spans="1:13" ht="20.149999999999999" customHeight="1">
      <c r="A2033" s="8" t="s">
        <v>14</v>
      </c>
      <c r="B2033" s="9">
        <v>1991914</v>
      </c>
      <c r="C2033" s="10">
        <v>1991987</v>
      </c>
      <c r="D2033" s="11"/>
      <c r="E2033" s="12" t="s">
        <v>37</v>
      </c>
      <c r="F2033" s="12" t="s">
        <v>7898</v>
      </c>
      <c r="G2033" s="12" t="s">
        <v>7899</v>
      </c>
      <c r="H2033" s="10">
        <v>946414</v>
      </c>
      <c r="I2033" s="12" t="s">
        <v>851</v>
      </c>
      <c r="J2033" s="11"/>
      <c r="K2033" s="11"/>
      <c r="L2033" s="11"/>
      <c r="M2033" s="12" t="s">
        <v>7900</v>
      </c>
    </row>
    <row r="2034" spans="1:13" ht="20.149999999999999" customHeight="1">
      <c r="A2034" s="8" t="s">
        <v>14</v>
      </c>
      <c r="B2034" s="9">
        <v>1992042</v>
      </c>
      <c r="C2034" s="10">
        <v>1992117</v>
      </c>
      <c r="D2034" s="11"/>
      <c r="E2034" s="12" t="s">
        <v>37</v>
      </c>
      <c r="F2034" s="12" t="s">
        <v>7901</v>
      </c>
      <c r="G2034" s="12" t="s">
        <v>7902</v>
      </c>
      <c r="H2034" s="10">
        <v>946416</v>
      </c>
      <c r="I2034" s="12" t="s">
        <v>851</v>
      </c>
      <c r="J2034" s="11"/>
      <c r="K2034" s="11"/>
      <c r="L2034" s="11"/>
      <c r="M2034" s="12" t="s">
        <v>7903</v>
      </c>
    </row>
    <row r="2035" spans="1:13" ht="20.149999999999999" customHeight="1">
      <c r="A2035" s="8" t="s">
        <v>14</v>
      </c>
      <c r="B2035" s="9">
        <v>1992269</v>
      </c>
      <c r="C2035" s="10">
        <v>1992817</v>
      </c>
      <c r="D2035" s="11"/>
      <c r="E2035" s="12" t="s">
        <v>37</v>
      </c>
      <c r="F2035" s="12" t="s">
        <v>7904</v>
      </c>
      <c r="G2035" s="12" t="s">
        <v>7905</v>
      </c>
      <c r="H2035" s="10">
        <v>945791</v>
      </c>
      <c r="I2035" s="12" t="s">
        <v>18</v>
      </c>
      <c r="J2035" s="11"/>
      <c r="K2035" s="12" t="s">
        <v>7906</v>
      </c>
      <c r="L2035" s="10">
        <v>182</v>
      </c>
      <c r="M2035" s="12" t="s">
        <v>7907</v>
      </c>
    </row>
    <row r="2036" spans="1:13" ht="20.149999999999999" customHeight="1">
      <c r="A2036" s="8" t="s">
        <v>14</v>
      </c>
      <c r="B2036" s="9">
        <v>1992874</v>
      </c>
      <c r="C2036" s="10">
        <v>1994706</v>
      </c>
      <c r="D2036" s="11"/>
      <c r="E2036" s="12" t="s">
        <v>37</v>
      </c>
      <c r="F2036" s="12" t="s">
        <v>7908</v>
      </c>
      <c r="G2036" s="12" t="s">
        <v>7909</v>
      </c>
      <c r="H2036" s="10">
        <v>947203</v>
      </c>
      <c r="I2036" s="12" t="s">
        <v>18</v>
      </c>
      <c r="J2036" s="11"/>
      <c r="K2036" s="12" t="s">
        <v>7910</v>
      </c>
      <c r="L2036" s="10">
        <v>610</v>
      </c>
      <c r="M2036" s="12" t="s">
        <v>7911</v>
      </c>
    </row>
    <row r="2037" spans="1:13" ht="20.149999999999999" customHeight="1">
      <c r="A2037" s="8" t="s">
        <v>14</v>
      </c>
      <c r="B2037" s="9">
        <v>1994703</v>
      </c>
      <c r="C2037" s="10">
        <v>1995359</v>
      </c>
      <c r="D2037" s="11"/>
      <c r="E2037" s="12" t="s">
        <v>37</v>
      </c>
      <c r="F2037" s="12" t="s">
        <v>7912</v>
      </c>
      <c r="G2037" s="12" t="s">
        <v>7913</v>
      </c>
      <c r="H2037" s="10">
        <v>946424</v>
      </c>
      <c r="I2037" s="12" t="s">
        <v>18</v>
      </c>
      <c r="J2037" s="11"/>
      <c r="K2037" s="12" t="s">
        <v>7914</v>
      </c>
      <c r="L2037" s="10">
        <v>218</v>
      </c>
      <c r="M2037" s="12" t="s">
        <v>7915</v>
      </c>
    </row>
    <row r="2038" spans="1:13" ht="20.149999999999999" customHeight="1">
      <c r="A2038" s="8" t="s">
        <v>14</v>
      </c>
      <c r="B2038" s="9">
        <v>1995655</v>
      </c>
      <c r="C2038" s="10">
        <v>1995831</v>
      </c>
      <c r="D2038" s="11"/>
      <c r="E2038" s="12" t="s">
        <v>15</v>
      </c>
      <c r="F2038" s="12" t="s">
        <v>7916</v>
      </c>
      <c r="G2038" s="12" t="s">
        <v>7917</v>
      </c>
      <c r="H2038" s="10">
        <v>38094967</v>
      </c>
      <c r="I2038" s="12" t="s">
        <v>18</v>
      </c>
      <c r="J2038" s="11"/>
      <c r="K2038" s="12" t="s">
        <v>7918</v>
      </c>
      <c r="L2038" s="10">
        <v>58</v>
      </c>
      <c r="M2038" s="12" t="s">
        <v>7919</v>
      </c>
    </row>
    <row r="2039" spans="1:13" ht="20.149999999999999" customHeight="1">
      <c r="A2039" s="8" t="s">
        <v>14</v>
      </c>
      <c r="B2039" s="9">
        <v>1995818</v>
      </c>
      <c r="C2039" s="10">
        <v>1996042</v>
      </c>
      <c r="D2039" s="11"/>
      <c r="E2039" s="12" t="s">
        <v>15</v>
      </c>
      <c r="F2039" s="12" t="s">
        <v>7920</v>
      </c>
      <c r="G2039" s="12" t="s">
        <v>7921</v>
      </c>
      <c r="H2039" s="10">
        <v>946420</v>
      </c>
      <c r="I2039" s="12" t="s">
        <v>18</v>
      </c>
      <c r="J2039" s="11"/>
      <c r="K2039" s="12" t="s">
        <v>7922</v>
      </c>
      <c r="L2039" s="10">
        <v>74</v>
      </c>
      <c r="M2039" s="12" t="s">
        <v>7923</v>
      </c>
    </row>
    <row r="2040" spans="1:13" ht="20.149999999999999" customHeight="1">
      <c r="A2040" s="8" t="s">
        <v>14</v>
      </c>
      <c r="B2040" s="9">
        <v>1996110</v>
      </c>
      <c r="C2040" s="10">
        <v>1996832</v>
      </c>
      <c r="D2040" s="11"/>
      <c r="E2040" s="12" t="s">
        <v>37</v>
      </c>
      <c r="F2040" s="12" t="s">
        <v>7924</v>
      </c>
      <c r="G2040" s="12" t="s">
        <v>7925</v>
      </c>
      <c r="H2040" s="10">
        <v>946421</v>
      </c>
      <c r="I2040" s="12" t="s">
        <v>18</v>
      </c>
      <c r="J2040" s="11"/>
      <c r="K2040" s="12" t="s">
        <v>7926</v>
      </c>
      <c r="L2040" s="10">
        <v>240</v>
      </c>
      <c r="M2040" s="12" t="s">
        <v>7927</v>
      </c>
    </row>
    <row r="2041" spans="1:13" ht="20.149999999999999" customHeight="1">
      <c r="A2041" s="8" t="s">
        <v>14</v>
      </c>
      <c r="B2041" s="9">
        <v>1996921</v>
      </c>
      <c r="C2041" s="10">
        <v>1997057</v>
      </c>
      <c r="D2041" s="11"/>
      <c r="E2041" s="12" t="s">
        <v>15</v>
      </c>
      <c r="F2041" s="12" t="s">
        <v>7928</v>
      </c>
      <c r="G2041" s="12" t="s">
        <v>7929</v>
      </c>
      <c r="H2041" s="10">
        <v>38094968</v>
      </c>
      <c r="I2041" s="12" t="s">
        <v>92</v>
      </c>
      <c r="J2041" s="11"/>
      <c r="K2041" s="11"/>
      <c r="L2041" s="11"/>
      <c r="M2041" s="12" t="s">
        <v>7930</v>
      </c>
    </row>
    <row r="2042" spans="1:13" ht="20.149999999999999" customHeight="1">
      <c r="A2042" s="8" t="s">
        <v>14</v>
      </c>
      <c r="B2042" s="9">
        <v>1997062</v>
      </c>
      <c r="C2042" s="10">
        <v>1997814</v>
      </c>
      <c r="D2042" s="11"/>
      <c r="E2042" s="12" t="s">
        <v>37</v>
      </c>
      <c r="F2042" s="12" t="s">
        <v>7931</v>
      </c>
      <c r="G2042" s="12" t="s">
        <v>7932</v>
      </c>
      <c r="H2042" s="10">
        <v>946422</v>
      </c>
      <c r="I2042" s="12" t="s">
        <v>18</v>
      </c>
      <c r="J2042" s="11"/>
      <c r="K2042" s="12" t="s">
        <v>7933</v>
      </c>
      <c r="L2042" s="10">
        <v>250</v>
      </c>
      <c r="M2042" s="12" t="s">
        <v>7934</v>
      </c>
    </row>
    <row r="2043" spans="1:13" ht="20.149999999999999" customHeight="1">
      <c r="A2043" s="8" t="s">
        <v>14</v>
      </c>
      <c r="B2043" s="9">
        <v>1997811</v>
      </c>
      <c r="C2043" s="10">
        <v>1998479</v>
      </c>
      <c r="D2043" s="11"/>
      <c r="E2043" s="12" t="s">
        <v>37</v>
      </c>
      <c r="F2043" s="12" t="s">
        <v>7935</v>
      </c>
      <c r="G2043" s="12" t="s">
        <v>7936</v>
      </c>
      <c r="H2043" s="10">
        <v>949105</v>
      </c>
      <c r="I2043" s="12" t="s">
        <v>18</v>
      </c>
      <c r="J2043" s="11"/>
      <c r="K2043" s="12" t="s">
        <v>7937</v>
      </c>
      <c r="L2043" s="10">
        <v>222</v>
      </c>
      <c r="M2043" s="12" t="s">
        <v>7938</v>
      </c>
    </row>
    <row r="2044" spans="1:13" ht="20.149999999999999" customHeight="1">
      <c r="A2044" s="8" t="s">
        <v>14</v>
      </c>
      <c r="B2044" s="9">
        <v>1998494</v>
      </c>
      <c r="C2044" s="10">
        <v>1999480</v>
      </c>
      <c r="D2044" s="11"/>
      <c r="E2044" s="12" t="s">
        <v>37</v>
      </c>
      <c r="F2044" s="12" t="s">
        <v>7939</v>
      </c>
      <c r="G2044" s="12" t="s">
        <v>7940</v>
      </c>
      <c r="H2044" s="10">
        <v>946831</v>
      </c>
      <c r="I2044" s="12" t="s">
        <v>18</v>
      </c>
      <c r="J2044" s="11"/>
      <c r="K2044" s="12" t="s">
        <v>7941</v>
      </c>
      <c r="L2044" s="10">
        <v>328</v>
      </c>
      <c r="M2044" s="12" t="s">
        <v>7942</v>
      </c>
    </row>
    <row r="2045" spans="1:13" ht="20.149999999999999" customHeight="1">
      <c r="A2045" s="8" t="s">
        <v>14</v>
      </c>
      <c r="B2045" s="9">
        <v>1999585</v>
      </c>
      <c r="C2045" s="10">
        <v>2000385</v>
      </c>
      <c r="D2045" s="11"/>
      <c r="E2045" s="12" t="s">
        <v>37</v>
      </c>
      <c r="F2045" s="12" t="s">
        <v>7943</v>
      </c>
      <c r="G2045" s="12" t="s">
        <v>7944</v>
      </c>
      <c r="H2045" s="10">
        <v>948833</v>
      </c>
      <c r="I2045" s="12" t="s">
        <v>18</v>
      </c>
      <c r="J2045" s="11"/>
      <c r="K2045" s="12" t="s">
        <v>7945</v>
      </c>
      <c r="L2045" s="10">
        <v>266</v>
      </c>
      <c r="M2045" s="12" t="s">
        <v>7946</v>
      </c>
    </row>
    <row r="2046" spans="1:13" ht="20.149999999999999" customHeight="1">
      <c r="A2046" s="8" t="s">
        <v>14</v>
      </c>
      <c r="B2046" s="9">
        <v>2000473</v>
      </c>
      <c r="C2046" s="10">
        <v>2001024</v>
      </c>
      <c r="D2046" s="11"/>
      <c r="E2046" s="12" t="s">
        <v>37</v>
      </c>
      <c r="F2046" s="12" t="s">
        <v>7947</v>
      </c>
      <c r="G2046" s="12" t="s">
        <v>7948</v>
      </c>
      <c r="H2046" s="10">
        <v>946833</v>
      </c>
      <c r="I2046" s="12" t="s">
        <v>18</v>
      </c>
      <c r="J2046" s="11"/>
      <c r="K2046" s="12" t="s">
        <v>7949</v>
      </c>
      <c r="L2046" s="10">
        <v>183</v>
      </c>
      <c r="M2046" s="12" t="s">
        <v>7950</v>
      </c>
    </row>
    <row r="2047" spans="1:13" ht="20.149999999999999" customHeight="1">
      <c r="A2047" s="8" t="s">
        <v>14</v>
      </c>
      <c r="B2047" s="9">
        <v>2001070</v>
      </c>
      <c r="C2047" s="10">
        <v>2001789</v>
      </c>
      <c r="D2047" s="11"/>
      <c r="E2047" s="12" t="s">
        <v>37</v>
      </c>
      <c r="F2047" s="12" t="s">
        <v>7951</v>
      </c>
      <c r="G2047" s="12" t="s">
        <v>7952</v>
      </c>
      <c r="H2047" s="10">
        <v>948824</v>
      </c>
      <c r="I2047" s="12" t="s">
        <v>18</v>
      </c>
      <c r="J2047" s="11"/>
      <c r="K2047" s="12" t="s">
        <v>7953</v>
      </c>
      <c r="L2047" s="10">
        <v>239</v>
      </c>
      <c r="M2047" s="12" t="s">
        <v>7954</v>
      </c>
    </row>
    <row r="2048" spans="1:13" ht="20.149999999999999" customHeight="1">
      <c r="A2048" s="8" t="s">
        <v>14</v>
      </c>
      <c r="B2048" s="9">
        <v>2001912</v>
      </c>
      <c r="C2048" s="10">
        <v>2002106</v>
      </c>
      <c r="D2048" s="11"/>
      <c r="E2048" s="12" t="s">
        <v>37</v>
      </c>
      <c r="F2048" s="12" t="s">
        <v>7955</v>
      </c>
      <c r="G2048" s="12" t="s">
        <v>7956</v>
      </c>
      <c r="H2048" s="10">
        <v>71004566</v>
      </c>
      <c r="I2048" s="12" t="s">
        <v>92</v>
      </c>
      <c r="J2048" s="11"/>
      <c r="K2048" s="11"/>
      <c r="L2048" s="11"/>
      <c r="M2048" s="12" t="s">
        <v>7957</v>
      </c>
    </row>
    <row r="2049" spans="1:13" ht="20.149999999999999" customHeight="1">
      <c r="A2049" s="8" t="s">
        <v>14</v>
      </c>
      <c r="B2049" s="9">
        <v>2002110</v>
      </c>
      <c r="C2049" s="10">
        <v>2003606</v>
      </c>
      <c r="D2049" s="11"/>
      <c r="E2049" s="12" t="s">
        <v>37</v>
      </c>
      <c r="F2049" s="12" t="s">
        <v>7958</v>
      </c>
      <c r="G2049" s="12" t="s">
        <v>7959</v>
      </c>
      <c r="H2049" s="10">
        <v>949101</v>
      </c>
      <c r="I2049" s="12" t="s">
        <v>18</v>
      </c>
      <c r="J2049" s="11"/>
      <c r="K2049" s="12" t="s">
        <v>7960</v>
      </c>
      <c r="L2049" s="10">
        <v>498</v>
      </c>
      <c r="M2049" s="12" t="s">
        <v>7961</v>
      </c>
    </row>
    <row r="2050" spans="1:13" ht="20.149999999999999" customHeight="1">
      <c r="A2050" s="8" t="s">
        <v>14</v>
      </c>
      <c r="B2050" s="9">
        <v>2003872</v>
      </c>
      <c r="C2050" s="10">
        <v>2005278</v>
      </c>
      <c r="D2050" s="11"/>
      <c r="E2050" s="12" t="s">
        <v>15</v>
      </c>
      <c r="F2050" s="12" t="s">
        <v>7962</v>
      </c>
      <c r="G2050" s="12" t="s">
        <v>7963</v>
      </c>
      <c r="H2050" s="10">
        <v>946428</v>
      </c>
      <c r="I2050" s="12" t="s">
        <v>18</v>
      </c>
      <c r="J2050" s="11"/>
      <c r="K2050" s="12" t="s">
        <v>7964</v>
      </c>
      <c r="L2050" s="10">
        <v>468</v>
      </c>
      <c r="M2050" s="12" t="s">
        <v>7965</v>
      </c>
    </row>
    <row r="2051" spans="1:13" ht="20.149999999999999" customHeight="1">
      <c r="A2051" s="8" t="s">
        <v>14</v>
      </c>
      <c r="B2051" s="9">
        <v>2005303</v>
      </c>
      <c r="C2051" s="10">
        <v>2005713</v>
      </c>
      <c r="D2051" s="11"/>
      <c r="E2051" s="12" t="s">
        <v>15</v>
      </c>
      <c r="F2051" s="12" t="s">
        <v>7966</v>
      </c>
      <c r="G2051" s="12" t="s">
        <v>7967</v>
      </c>
      <c r="H2051" s="10">
        <v>946429</v>
      </c>
      <c r="I2051" s="12" t="s">
        <v>18</v>
      </c>
      <c r="J2051" s="11"/>
      <c r="K2051" s="12" t="s">
        <v>7968</v>
      </c>
      <c r="L2051" s="10">
        <v>136</v>
      </c>
      <c r="M2051" s="12" t="s">
        <v>7969</v>
      </c>
    </row>
    <row r="2052" spans="1:13" ht="20.149999999999999" customHeight="1">
      <c r="A2052" s="8" t="s">
        <v>14</v>
      </c>
      <c r="B2052" s="9">
        <v>2005713</v>
      </c>
      <c r="C2052" s="10">
        <v>2006078</v>
      </c>
      <c r="D2052" s="11"/>
      <c r="E2052" s="12" t="s">
        <v>15</v>
      </c>
      <c r="F2052" s="12" t="s">
        <v>7970</v>
      </c>
      <c r="G2052" s="12" t="s">
        <v>7971</v>
      </c>
      <c r="H2052" s="10">
        <v>946433</v>
      </c>
      <c r="I2052" s="12" t="s">
        <v>18</v>
      </c>
      <c r="J2052" s="11"/>
      <c r="K2052" s="12" t="s">
        <v>7972</v>
      </c>
      <c r="L2052" s="10">
        <v>121</v>
      </c>
      <c r="M2052" s="12" t="s">
        <v>7973</v>
      </c>
    </row>
    <row r="2053" spans="1:13" ht="20.149999999999999" customHeight="1">
      <c r="A2053" s="8" t="s">
        <v>14</v>
      </c>
      <c r="B2053" s="9">
        <v>2006156</v>
      </c>
      <c r="C2053" s="10">
        <v>2007643</v>
      </c>
      <c r="D2053" s="11"/>
      <c r="E2053" s="12" t="s">
        <v>15</v>
      </c>
      <c r="F2053" s="12" t="s">
        <v>7974</v>
      </c>
      <c r="G2053" s="12" t="s">
        <v>7975</v>
      </c>
      <c r="H2053" s="10">
        <v>946434</v>
      </c>
      <c r="I2053" s="12" t="s">
        <v>18</v>
      </c>
      <c r="J2053" s="11"/>
      <c r="K2053" s="12" t="s">
        <v>7976</v>
      </c>
      <c r="L2053" s="10">
        <v>495</v>
      </c>
      <c r="M2053" s="12" t="s">
        <v>7977</v>
      </c>
    </row>
    <row r="2054" spans="1:13" ht="20.149999999999999" customHeight="1">
      <c r="A2054" s="8" t="s">
        <v>14</v>
      </c>
      <c r="B2054" s="9">
        <v>2007677</v>
      </c>
      <c r="C2054" s="10">
        <v>2008090</v>
      </c>
      <c r="D2054" s="11"/>
      <c r="E2054" s="12" t="s">
        <v>37</v>
      </c>
      <c r="F2054" s="12" t="s">
        <v>7978</v>
      </c>
      <c r="G2054" s="12" t="s">
        <v>7979</v>
      </c>
      <c r="H2054" s="10">
        <v>949082</v>
      </c>
      <c r="I2054" s="12" t="s">
        <v>18</v>
      </c>
      <c r="J2054" s="11"/>
      <c r="K2054" s="12" t="s">
        <v>7980</v>
      </c>
      <c r="L2054" s="10">
        <v>137</v>
      </c>
      <c r="M2054" s="12" t="s">
        <v>7981</v>
      </c>
    </row>
    <row r="2055" spans="1:13" ht="20.149999999999999" customHeight="1">
      <c r="A2055" s="8" t="s">
        <v>14</v>
      </c>
      <c r="B2055" s="9">
        <v>2008277</v>
      </c>
      <c r="C2055" s="10">
        <v>2009482</v>
      </c>
      <c r="D2055" s="11"/>
      <c r="E2055" s="12" t="s">
        <v>15</v>
      </c>
      <c r="F2055" s="12" t="s">
        <v>7982</v>
      </c>
      <c r="G2055" s="12" t="s">
        <v>7983</v>
      </c>
      <c r="H2055" s="10">
        <v>945192</v>
      </c>
      <c r="I2055" s="12" t="s">
        <v>18</v>
      </c>
      <c r="J2055" s="11"/>
      <c r="K2055" s="12" t="s">
        <v>7984</v>
      </c>
      <c r="L2055" s="10">
        <v>401</v>
      </c>
      <c r="M2055" s="12" t="s">
        <v>7985</v>
      </c>
    </row>
    <row r="2056" spans="1:13" ht="20.149999999999999" customHeight="1">
      <c r="A2056" s="8" t="s">
        <v>14</v>
      </c>
      <c r="B2056" s="9">
        <v>2009479</v>
      </c>
      <c r="C2056" s="10">
        <v>2009712</v>
      </c>
      <c r="D2056" s="11"/>
      <c r="E2056" s="12" t="s">
        <v>15</v>
      </c>
      <c r="F2056" s="12" t="s">
        <v>7986</v>
      </c>
      <c r="G2056" s="12" t="s">
        <v>7987</v>
      </c>
      <c r="H2056" s="10">
        <v>946909</v>
      </c>
      <c r="I2056" s="12" t="s">
        <v>18</v>
      </c>
      <c r="J2056" s="11"/>
      <c r="K2056" s="12" t="s">
        <v>7988</v>
      </c>
      <c r="L2056" s="10">
        <v>77</v>
      </c>
      <c r="M2056" s="12" t="s">
        <v>7989</v>
      </c>
    </row>
    <row r="2057" spans="1:13" ht="20.149999999999999" customHeight="1">
      <c r="A2057" s="8" t="s">
        <v>14</v>
      </c>
      <c r="B2057" s="9">
        <v>2009821</v>
      </c>
      <c r="C2057" s="10">
        <v>2010489</v>
      </c>
      <c r="D2057" s="11"/>
      <c r="E2057" s="12" t="s">
        <v>15</v>
      </c>
      <c r="F2057" s="12" t="s">
        <v>7990</v>
      </c>
      <c r="G2057" s="12" t="s">
        <v>7991</v>
      </c>
      <c r="H2057" s="10">
        <v>946435</v>
      </c>
      <c r="I2057" s="12" t="s">
        <v>18</v>
      </c>
      <c r="J2057" s="11"/>
      <c r="K2057" s="12" t="s">
        <v>7992</v>
      </c>
      <c r="L2057" s="10">
        <v>222</v>
      </c>
      <c r="M2057" s="12" t="s">
        <v>7993</v>
      </c>
    </row>
    <row r="2058" spans="1:13" ht="20.149999999999999" customHeight="1">
      <c r="A2058" s="8" t="s">
        <v>14</v>
      </c>
      <c r="B2058" s="9">
        <v>2010600</v>
      </c>
      <c r="C2058" s="10">
        <v>2011079</v>
      </c>
      <c r="D2058" s="11"/>
      <c r="E2058" s="12" t="s">
        <v>15</v>
      </c>
      <c r="F2058" s="12" t="s">
        <v>7994</v>
      </c>
      <c r="G2058" s="12" t="s">
        <v>7995</v>
      </c>
      <c r="H2058" s="10">
        <v>946437</v>
      </c>
      <c r="I2058" s="12" t="s">
        <v>18</v>
      </c>
      <c r="J2058" s="11"/>
      <c r="K2058" s="12" t="s">
        <v>7996</v>
      </c>
      <c r="L2058" s="10">
        <v>159</v>
      </c>
      <c r="M2058" s="12" t="s">
        <v>7997</v>
      </c>
    </row>
    <row r="2059" spans="1:13" ht="20.149999999999999" customHeight="1">
      <c r="A2059" s="8" t="s">
        <v>14</v>
      </c>
      <c r="B2059" s="9">
        <v>2011223</v>
      </c>
      <c r="C2059" s="10">
        <v>2012351</v>
      </c>
      <c r="D2059" s="11"/>
      <c r="E2059" s="12" t="s">
        <v>37</v>
      </c>
      <c r="F2059" s="12" t="s">
        <v>915</v>
      </c>
      <c r="G2059" s="12" t="s">
        <v>7998</v>
      </c>
      <c r="H2059" s="10">
        <v>2847704</v>
      </c>
      <c r="I2059" s="12" t="s">
        <v>917</v>
      </c>
      <c r="J2059" s="11"/>
      <c r="K2059" s="11"/>
      <c r="L2059" s="11"/>
      <c r="M2059" s="12" t="s">
        <v>7999</v>
      </c>
    </row>
    <row r="2060" spans="1:13" ht="20.149999999999999" customHeight="1">
      <c r="A2060" s="8" t="s">
        <v>14</v>
      </c>
      <c r="B2060" s="9">
        <v>2012502</v>
      </c>
      <c r="C2060" s="10">
        <v>2012780</v>
      </c>
      <c r="D2060" s="11"/>
      <c r="E2060" s="12" t="s">
        <v>15</v>
      </c>
      <c r="F2060" s="12" t="s">
        <v>915</v>
      </c>
      <c r="G2060" s="12" t="s">
        <v>8000</v>
      </c>
      <c r="H2060" s="10">
        <v>946445</v>
      </c>
      <c r="I2060" s="12" t="s">
        <v>917</v>
      </c>
      <c r="J2060" s="11"/>
      <c r="K2060" s="11"/>
      <c r="L2060" s="11"/>
      <c r="M2060" s="12" t="s">
        <v>8001</v>
      </c>
    </row>
    <row r="2061" spans="1:13" ht="20.149999999999999" customHeight="1">
      <c r="A2061" s="8" t="s">
        <v>14</v>
      </c>
      <c r="B2061" s="9">
        <v>2012700</v>
      </c>
      <c r="C2061" s="10">
        <v>2013014</v>
      </c>
      <c r="D2061" s="11"/>
      <c r="E2061" s="12" t="s">
        <v>37</v>
      </c>
      <c r="F2061" s="12" t="s">
        <v>8002</v>
      </c>
      <c r="G2061" s="12" t="s">
        <v>8003</v>
      </c>
      <c r="H2061" s="10">
        <v>946446</v>
      </c>
      <c r="I2061" s="12" t="s">
        <v>18</v>
      </c>
      <c r="J2061" s="11"/>
      <c r="K2061" s="12" t="s">
        <v>8004</v>
      </c>
      <c r="L2061" s="10">
        <v>104</v>
      </c>
      <c r="M2061" s="12" t="s">
        <v>8005</v>
      </c>
    </row>
    <row r="2062" spans="1:13" ht="20.149999999999999" customHeight="1">
      <c r="A2062" s="8" t="s">
        <v>14</v>
      </c>
      <c r="B2062" s="9">
        <v>2013229</v>
      </c>
      <c r="C2062" s="10">
        <v>2014887</v>
      </c>
      <c r="D2062" s="11"/>
      <c r="E2062" s="12" t="s">
        <v>15</v>
      </c>
      <c r="F2062" s="12" t="s">
        <v>8006</v>
      </c>
      <c r="G2062" s="12" t="s">
        <v>8007</v>
      </c>
      <c r="H2062" s="10">
        <v>946448</v>
      </c>
      <c r="I2062" s="12" t="s">
        <v>18</v>
      </c>
      <c r="J2062" s="11"/>
      <c r="K2062" s="12" t="s">
        <v>8008</v>
      </c>
      <c r="L2062" s="10">
        <v>552</v>
      </c>
      <c r="M2062" s="12" t="s">
        <v>8009</v>
      </c>
    </row>
    <row r="2063" spans="1:13" ht="20.149999999999999" customHeight="1">
      <c r="A2063" s="8" t="s">
        <v>14</v>
      </c>
      <c r="B2063" s="9">
        <v>2014880</v>
      </c>
      <c r="C2063" s="10">
        <v>2015875</v>
      </c>
      <c r="D2063" s="11"/>
      <c r="E2063" s="12" t="s">
        <v>15</v>
      </c>
      <c r="F2063" s="12" t="s">
        <v>8010</v>
      </c>
      <c r="G2063" s="12" t="s">
        <v>8011</v>
      </c>
      <c r="H2063" s="10">
        <v>946451</v>
      </c>
      <c r="I2063" s="12" t="s">
        <v>18</v>
      </c>
      <c r="J2063" s="11"/>
      <c r="K2063" s="12" t="s">
        <v>8012</v>
      </c>
      <c r="L2063" s="10">
        <v>331</v>
      </c>
      <c r="M2063" s="12" t="s">
        <v>8013</v>
      </c>
    </row>
    <row r="2064" spans="1:13" ht="20.149999999999999" customHeight="1">
      <c r="A2064" s="8" t="s">
        <v>14</v>
      </c>
      <c r="B2064" s="9">
        <v>2015868</v>
      </c>
      <c r="C2064" s="10">
        <v>2016554</v>
      </c>
      <c r="D2064" s="11"/>
      <c r="E2064" s="12" t="s">
        <v>15</v>
      </c>
      <c r="F2064" s="12" t="s">
        <v>8014</v>
      </c>
      <c r="G2064" s="12" t="s">
        <v>8015</v>
      </c>
      <c r="H2064" s="10">
        <v>946456</v>
      </c>
      <c r="I2064" s="12" t="s">
        <v>18</v>
      </c>
      <c r="J2064" s="11"/>
      <c r="K2064" s="12" t="s">
        <v>8016</v>
      </c>
      <c r="L2064" s="10">
        <v>228</v>
      </c>
      <c r="M2064" s="12" t="s">
        <v>8017</v>
      </c>
    </row>
    <row r="2065" spans="1:13" ht="20.149999999999999" customHeight="1">
      <c r="A2065" s="8" t="s">
        <v>14</v>
      </c>
      <c r="B2065" s="9">
        <v>2016554</v>
      </c>
      <c r="C2065" s="10">
        <v>2017927</v>
      </c>
      <c r="D2065" s="11"/>
      <c r="E2065" s="12" t="s">
        <v>15</v>
      </c>
      <c r="F2065" s="12" t="s">
        <v>8018</v>
      </c>
      <c r="G2065" s="12" t="s">
        <v>8019</v>
      </c>
      <c r="H2065" s="10">
        <v>946457</v>
      </c>
      <c r="I2065" s="12" t="s">
        <v>18</v>
      </c>
      <c r="J2065" s="11"/>
      <c r="K2065" s="12" t="s">
        <v>8020</v>
      </c>
      <c r="L2065" s="10">
        <v>457</v>
      </c>
      <c r="M2065" s="12" t="s">
        <v>8021</v>
      </c>
    </row>
    <row r="2066" spans="1:13" ht="20.149999999999999" customHeight="1">
      <c r="A2066" s="8" t="s">
        <v>14</v>
      </c>
      <c r="B2066" s="9">
        <v>2017946</v>
      </c>
      <c r="C2066" s="10">
        <v>2018389</v>
      </c>
      <c r="D2066" s="11"/>
      <c r="E2066" s="12" t="s">
        <v>15</v>
      </c>
      <c r="F2066" s="12" t="s">
        <v>8022</v>
      </c>
      <c r="G2066" s="12" t="s">
        <v>8023</v>
      </c>
      <c r="H2066" s="10">
        <v>946454</v>
      </c>
      <c r="I2066" s="12" t="s">
        <v>18</v>
      </c>
      <c r="J2066" s="11"/>
      <c r="K2066" s="12" t="s">
        <v>8024</v>
      </c>
      <c r="L2066" s="10">
        <v>147</v>
      </c>
      <c r="M2066" s="12" t="s">
        <v>8025</v>
      </c>
    </row>
    <row r="2067" spans="1:13" ht="20.149999999999999" customHeight="1">
      <c r="A2067" s="8" t="s">
        <v>14</v>
      </c>
      <c r="B2067" s="9">
        <v>2018386</v>
      </c>
      <c r="C2067" s="10">
        <v>2019513</v>
      </c>
      <c r="D2067" s="11"/>
      <c r="E2067" s="12" t="s">
        <v>15</v>
      </c>
      <c r="F2067" s="12" t="s">
        <v>8026</v>
      </c>
      <c r="G2067" s="12" t="s">
        <v>8027</v>
      </c>
      <c r="H2067" s="10">
        <v>946449</v>
      </c>
      <c r="I2067" s="12" t="s">
        <v>18</v>
      </c>
      <c r="J2067" s="11"/>
      <c r="K2067" s="12" t="s">
        <v>8028</v>
      </c>
      <c r="L2067" s="10">
        <v>375</v>
      </c>
      <c r="M2067" s="12" t="s">
        <v>8029</v>
      </c>
    </row>
    <row r="2068" spans="1:13" ht="20.149999999999999" customHeight="1">
      <c r="A2068" s="8" t="s">
        <v>14</v>
      </c>
      <c r="B2068" s="9">
        <v>2019618</v>
      </c>
      <c r="C2068" s="10">
        <v>2020082</v>
      </c>
      <c r="D2068" s="11"/>
      <c r="E2068" s="12" t="s">
        <v>15</v>
      </c>
      <c r="F2068" s="12" t="s">
        <v>8030</v>
      </c>
      <c r="G2068" s="12" t="s">
        <v>8031</v>
      </c>
      <c r="H2068" s="10">
        <v>946443</v>
      </c>
      <c r="I2068" s="12" t="s">
        <v>18</v>
      </c>
      <c r="J2068" s="11"/>
      <c r="K2068" s="12" t="s">
        <v>8032</v>
      </c>
      <c r="L2068" s="10">
        <v>154</v>
      </c>
      <c r="M2068" s="12" t="s">
        <v>8033</v>
      </c>
    </row>
    <row r="2069" spans="1:13" ht="20.149999999999999" customHeight="1">
      <c r="A2069" s="8" t="s">
        <v>14</v>
      </c>
      <c r="B2069" s="9">
        <v>2020087</v>
      </c>
      <c r="C2069" s="10">
        <v>2021091</v>
      </c>
      <c r="D2069" s="11"/>
      <c r="E2069" s="12" t="s">
        <v>15</v>
      </c>
      <c r="F2069" s="12" t="s">
        <v>8034</v>
      </c>
      <c r="G2069" s="12" t="s">
        <v>8035</v>
      </c>
      <c r="H2069" s="10">
        <v>946442</v>
      </c>
      <c r="I2069" s="12" t="s">
        <v>18</v>
      </c>
      <c r="J2069" s="11"/>
      <c r="K2069" s="12" t="s">
        <v>8036</v>
      </c>
      <c r="L2069" s="10">
        <v>334</v>
      </c>
      <c r="M2069" s="12" t="s">
        <v>8037</v>
      </c>
    </row>
    <row r="2070" spans="1:13" ht="20.149999999999999" customHeight="1">
      <c r="A2070" s="8" t="s">
        <v>14</v>
      </c>
      <c r="B2070" s="9">
        <v>2021088</v>
      </c>
      <c r="C2070" s="10">
        <v>2021501</v>
      </c>
      <c r="D2070" s="11"/>
      <c r="E2070" s="12" t="s">
        <v>15</v>
      </c>
      <c r="F2070" s="12" t="s">
        <v>8038</v>
      </c>
      <c r="G2070" s="12" t="s">
        <v>8039</v>
      </c>
      <c r="H2070" s="10">
        <v>946423</v>
      </c>
      <c r="I2070" s="12" t="s">
        <v>18</v>
      </c>
      <c r="J2070" s="11"/>
      <c r="K2070" s="12" t="s">
        <v>8040</v>
      </c>
      <c r="L2070" s="10">
        <v>137</v>
      </c>
      <c r="M2070" s="12" t="s">
        <v>8041</v>
      </c>
    </row>
    <row r="2071" spans="1:13" ht="20.149999999999999" customHeight="1">
      <c r="A2071" s="8" t="s">
        <v>14</v>
      </c>
      <c r="B2071" s="9">
        <v>2021504</v>
      </c>
      <c r="C2071" s="10">
        <v>2021869</v>
      </c>
      <c r="D2071" s="11"/>
      <c r="E2071" s="12" t="s">
        <v>15</v>
      </c>
      <c r="F2071" s="12" t="s">
        <v>8042</v>
      </c>
      <c r="G2071" s="12" t="s">
        <v>8043</v>
      </c>
      <c r="H2071" s="10">
        <v>946458</v>
      </c>
      <c r="I2071" s="12" t="s">
        <v>18</v>
      </c>
      <c r="J2071" s="11"/>
      <c r="K2071" s="12" t="s">
        <v>8044</v>
      </c>
      <c r="L2071" s="10">
        <v>121</v>
      </c>
      <c r="M2071" s="12" t="s">
        <v>8045</v>
      </c>
    </row>
    <row r="2072" spans="1:13" ht="20.149999999999999" customHeight="1">
      <c r="A2072" s="8" t="s">
        <v>14</v>
      </c>
      <c r="B2072" s="9">
        <v>2021869</v>
      </c>
      <c r="C2072" s="10">
        <v>2022606</v>
      </c>
      <c r="D2072" s="11"/>
      <c r="E2072" s="12" t="s">
        <v>15</v>
      </c>
      <c r="F2072" s="12" t="s">
        <v>8046</v>
      </c>
      <c r="G2072" s="12" t="s">
        <v>8047</v>
      </c>
      <c r="H2072" s="10">
        <v>946462</v>
      </c>
      <c r="I2072" s="12" t="s">
        <v>18</v>
      </c>
      <c r="J2072" s="11"/>
      <c r="K2072" s="12" t="s">
        <v>8048</v>
      </c>
      <c r="L2072" s="10">
        <v>245</v>
      </c>
      <c r="M2072" s="12" t="s">
        <v>8049</v>
      </c>
    </row>
    <row r="2073" spans="1:13" ht="20.149999999999999" customHeight="1">
      <c r="A2073" s="8" t="s">
        <v>14</v>
      </c>
      <c r="B2073" s="9">
        <v>2022616</v>
      </c>
      <c r="C2073" s="10">
        <v>2022885</v>
      </c>
      <c r="D2073" s="11"/>
      <c r="E2073" s="12" t="s">
        <v>15</v>
      </c>
      <c r="F2073" s="12" t="s">
        <v>8050</v>
      </c>
      <c r="G2073" s="12" t="s">
        <v>8051</v>
      </c>
      <c r="H2073" s="10">
        <v>946463</v>
      </c>
      <c r="I2073" s="12" t="s">
        <v>18</v>
      </c>
      <c r="J2073" s="11"/>
      <c r="K2073" s="12" t="s">
        <v>8052</v>
      </c>
      <c r="L2073" s="10">
        <v>89</v>
      </c>
      <c r="M2073" s="12" t="s">
        <v>8053</v>
      </c>
    </row>
    <row r="2074" spans="1:13" ht="20.149999999999999" customHeight="1">
      <c r="A2074" s="8" t="s">
        <v>14</v>
      </c>
      <c r="B2074" s="9">
        <v>2022893</v>
      </c>
      <c r="C2074" s="10">
        <v>2023678</v>
      </c>
      <c r="D2074" s="11"/>
      <c r="E2074" s="12" t="s">
        <v>15</v>
      </c>
      <c r="F2074" s="12" t="s">
        <v>8054</v>
      </c>
      <c r="G2074" s="12" t="s">
        <v>8055</v>
      </c>
      <c r="H2074" s="10">
        <v>946464</v>
      </c>
      <c r="I2074" s="12" t="s">
        <v>18</v>
      </c>
      <c r="J2074" s="11"/>
      <c r="K2074" s="12" t="s">
        <v>8056</v>
      </c>
      <c r="L2074" s="10">
        <v>261</v>
      </c>
      <c r="M2074" s="12" t="s">
        <v>8057</v>
      </c>
    </row>
    <row r="2075" spans="1:13" ht="20.149999999999999" customHeight="1">
      <c r="A2075" s="8" t="s">
        <v>14</v>
      </c>
      <c r="B2075" s="9">
        <v>2023968</v>
      </c>
      <c r="C2075" s="10">
        <v>2024591</v>
      </c>
      <c r="D2075" s="11"/>
      <c r="E2075" s="12" t="s">
        <v>15</v>
      </c>
      <c r="F2075" s="12" t="s">
        <v>8058</v>
      </c>
      <c r="G2075" s="12" t="s">
        <v>8059</v>
      </c>
      <c r="H2075" s="10">
        <v>946467</v>
      </c>
      <c r="I2075" s="12" t="s">
        <v>18</v>
      </c>
      <c r="J2075" s="11"/>
      <c r="K2075" s="12" t="s">
        <v>8060</v>
      </c>
      <c r="L2075" s="10">
        <v>207</v>
      </c>
      <c r="M2075" s="12" t="s">
        <v>8061</v>
      </c>
    </row>
    <row r="2076" spans="1:13" ht="20.149999999999999" customHeight="1">
      <c r="A2076" s="8" t="s">
        <v>14</v>
      </c>
      <c r="B2076" s="9">
        <v>2024635</v>
      </c>
      <c r="C2076" s="10">
        <v>2024823</v>
      </c>
      <c r="D2076" s="11"/>
      <c r="E2076" s="12" t="s">
        <v>37</v>
      </c>
      <c r="F2076" s="12" t="s">
        <v>8062</v>
      </c>
      <c r="G2076" s="12" t="s">
        <v>8063</v>
      </c>
      <c r="H2076" s="10">
        <v>946468</v>
      </c>
      <c r="I2076" s="12" t="s">
        <v>18</v>
      </c>
      <c r="J2076" s="11"/>
      <c r="K2076" s="12" t="s">
        <v>8064</v>
      </c>
      <c r="L2076" s="10">
        <v>62</v>
      </c>
      <c r="M2076" s="12" t="s">
        <v>8065</v>
      </c>
    </row>
    <row r="2077" spans="1:13" ht="20.149999999999999" customHeight="1">
      <c r="A2077" s="8" t="s">
        <v>14</v>
      </c>
      <c r="B2077" s="9">
        <v>2024986</v>
      </c>
      <c r="C2077" s="10">
        <v>2025213</v>
      </c>
      <c r="D2077" s="11"/>
      <c r="E2077" s="12" t="s">
        <v>15</v>
      </c>
      <c r="F2077" s="12" t="s">
        <v>4901</v>
      </c>
      <c r="G2077" s="12" t="s">
        <v>8066</v>
      </c>
      <c r="H2077" s="10">
        <v>946469</v>
      </c>
      <c r="I2077" s="12" t="s">
        <v>18</v>
      </c>
      <c r="J2077" s="11"/>
      <c r="K2077" s="12" t="s">
        <v>8067</v>
      </c>
      <c r="L2077" s="10">
        <v>75</v>
      </c>
      <c r="M2077" s="12" t="s">
        <v>8068</v>
      </c>
    </row>
    <row r="2078" spans="1:13" ht="20.149999999999999" customHeight="1">
      <c r="A2078" s="8" t="s">
        <v>14</v>
      </c>
      <c r="B2078" s="9">
        <v>2025223</v>
      </c>
      <c r="C2078" s="10">
        <v>2025313</v>
      </c>
      <c r="D2078" s="11"/>
      <c r="E2078" s="12" t="s">
        <v>37</v>
      </c>
      <c r="F2078" s="12" t="s">
        <v>8069</v>
      </c>
      <c r="G2078" s="12" t="s">
        <v>8070</v>
      </c>
      <c r="H2078" s="10">
        <v>946470</v>
      </c>
      <c r="I2078" s="12" t="s">
        <v>92</v>
      </c>
      <c r="J2078" s="11"/>
      <c r="K2078" s="11"/>
      <c r="L2078" s="11"/>
      <c r="M2078" s="12" t="s">
        <v>8071</v>
      </c>
    </row>
    <row r="2079" spans="1:13" ht="20.149999999999999" customHeight="1">
      <c r="A2079" s="8" t="s">
        <v>14</v>
      </c>
      <c r="B2079" s="9">
        <v>2025511</v>
      </c>
      <c r="C2079" s="10">
        <v>2026326</v>
      </c>
      <c r="D2079" s="11"/>
      <c r="E2079" s="12" t="s">
        <v>15</v>
      </c>
      <c r="F2079" s="12" t="s">
        <v>8072</v>
      </c>
      <c r="G2079" s="12" t="s">
        <v>8073</v>
      </c>
      <c r="H2079" s="10">
        <v>946472</v>
      </c>
      <c r="I2079" s="12" t="s">
        <v>18</v>
      </c>
      <c r="J2079" s="11"/>
      <c r="K2079" s="12" t="s">
        <v>8074</v>
      </c>
      <c r="L2079" s="10">
        <v>271</v>
      </c>
      <c r="M2079" s="12" t="s">
        <v>8075</v>
      </c>
    </row>
    <row r="2080" spans="1:13" ht="20.149999999999999" customHeight="1">
      <c r="A2080" s="8" t="s">
        <v>14</v>
      </c>
      <c r="B2080" s="9">
        <v>2026323</v>
      </c>
      <c r="C2080" s="10">
        <v>2028017</v>
      </c>
      <c r="D2080" s="11"/>
      <c r="E2080" s="12" t="s">
        <v>37</v>
      </c>
      <c r="F2080" s="12" t="s">
        <v>8076</v>
      </c>
      <c r="G2080" s="12" t="s">
        <v>8077</v>
      </c>
      <c r="H2080" s="10">
        <v>946471</v>
      </c>
      <c r="I2080" s="12" t="s">
        <v>18</v>
      </c>
      <c r="J2080" s="11"/>
      <c r="K2080" s="12" t="s">
        <v>8078</v>
      </c>
      <c r="L2080" s="10">
        <v>564</v>
      </c>
      <c r="M2080" s="12" t="s">
        <v>8079</v>
      </c>
    </row>
    <row r="2081" spans="1:13" ht="20.149999999999999" customHeight="1">
      <c r="A2081" s="8" t="s">
        <v>14</v>
      </c>
      <c r="B2081" s="9">
        <v>2028188</v>
      </c>
      <c r="C2081" s="10">
        <v>2028370</v>
      </c>
      <c r="D2081" s="11"/>
      <c r="E2081" s="12" t="s">
        <v>37</v>
      </c>
      <c r="F2081" s="12" t="s">
        <v>8080</v>
      </c>
      <c r="G2081" s="12" t="s">
        <v>8081</v>
      </c>
      <c r="H2081" s="10">
        <v>946466</v>
      </c>
      <c r="I2081" s="12" t="s">
        <v>18</v>
      </c>
      <c r="J2081" s="11"/>
      <c r="K2081" s="12" t="s">
        <v>8082</v>
      </c>
      <c r="L2081" s="10">
        <v>60</v>
      </c>
      <c r="M2081" s="12" t="s">
        <v>8083</v>
      </c>
    </row>
    <row r="2082" spans="1:13" ht="20.149999999999999" customHeight="1">
      <c r="A2082" s="8" t="s">
        <v>14</v>
      </c>
      <c r="B2082" s="9">
        <v>2028449</v>
      </c>
      <c r="C2082" s="10">
        <v>2029366</v>
      </c>
      <c r="D2082" s="11"/>
      <c r="E2082" s="12" t="s">
        <v>37</v>
      </c>
      <c r="F2082" s="12" t="s">
        <v>8084</v>
      </c>
      <c r="G2082" s="12" t="s">
        <v>8085</v>
      </c>
      <c r="H2082" s="10">
        <v>946465</v>
      </c>
      <c r="I2082" s="12" t="s">
        <v>18</v>
      </c>
      <c r="J2082" s="11"/>
      <c r="K2082" s="12" t="s">
        <v>8086</v>
      </c>
      <c r="L2082" s="10">
        <v>305</v>
      </c>
      <c r="M2082" s="12" t="s">
        <v>8087</v>
      </c>
    </row>
    <row r="2083" spans="1:13" ht="20.149999999999999" customHeight="1">
      <c r="A2083" s="8" t="s">
        <v>14</v>
      </c>
      <c r="B2083" s="9">
        <v>2029539</v>
      </c>
      <c r="C2083" s="10">
        <v>2030459</v>
      </c>
      <c r="D2083" s="11"/>
      <c r="E2083" s="12" t="s">
        <v>15</v>
      </c>
      <c r="F2083" s="12" t="s">
        <v>8088</v>
      </c>
      <c r="G2083" s="12" t="s">
        <v>8089</v>
      </c>
      <c r="H2083" s="10">
        <v>946461</v>
      </c>
      <c r="I2083" s="12" t="s">
        <v>18</v>
      </c>
      <c r="J2083" s="11"/>
      <c r="K2083" s="12" t="s">
        <v>8090</v>
      </c>
      <c r="L2083" s="10">
        <v>306</v>
      </c>
      <c r="M2083" s="12" t="s">
        <v>8091</v>
      </c>
    </row>
    <row r="2084" spans="1:13" ht="20.149999999999999" customHeight="1">
      <c r="A2084" s="8" t="s">
        <v>14</v>
      </c>
      <c r="B2084" s="9">
        <v>2030448</v>
      </c>
      <c r="C2084" s="10">
        <v>2030918</v>
      </c>
      <c r="D2084" s="11"/>
      <c r="E2084" s="12" t="s">
        <v>37</v>
      </c>
      <c r="F2084" s="12" t="s">
        <v>8092</v>
      </c>
      <c r="G2084" s="12" t="s">
        <v>8093</v>
      </c>
      <c r="H2084" s="10">
        <v>946476</v>
      </c>
      <c r="I2084" s="12" t="s">
        <v>18</v>
      </c>
      <c r="J2084" s="11"/>
      <c r="K2084" s="12" t="s">
        <v>8094</v>
      </c>
      <c r="L2084" s="10">
        <v>156</v>
      </c>
      <c r="M2084" s="12" t="s">
        <v>8095</v>
      </c>
    </row>
    <row r="2085" spans="1:13" ht="20.149999999999999" customHeight="1">
      <c r="A2085" s="8" t="s">
        <v>14</v>
      </c>
      <c r="B2085" s="9">
        <v>2030899</v>
      </c>
      <c r="C2085" s="10">
        <v>2032317</v>
      </c>
      <c r="D2085" s="11"/>
      <c r="E2085" s="12" t="s">
        <v>37</v>
      </c>
      <c r="F2085" s="12" t="s">
        <v>8096</v>
      </c>
      <c r="G2085" s="12" t="s">
        <v>8097</v>
      </c>
      <c r="H2085" s="10">
        <v>946479</v>
      </c>
      <c r="I2085" s="12" t="s">
        <v>18</v>
      </c>
      <c r="J2085" s="11"/>
      <c r="K2085" s="12" t="s">
        <v>8098</v>
      </c>
      <c r="L2085" s="10">
        <v>472</v>
      </c>
      <c r="M2085" s="12" t="s">
        <v>8099</v>
      </c>
    </row>
    <row r="2086" spans="1:13" ht="20.149999999999999" customHeight="1">
      <c r="A2086" s="8" t="s">
        <v>14</v>
      </c>
      <c r="B2086" s="9">
        <v>2032384</v>
      </c>
      <c r="C2086" s="10">
        <v>2033079</v>
      </c>
      <c r="D2086" s="11"/>
      <c r="E2086" s="12" t="s">
        <v>37</v>
      </c>
      <c r="F2086" s="12" t="s">
        <v>8100</v>
      </c>
      <c r="G2086" s="12" t="s">
        <v>8101</v>
      </c>
      <c r="H2086" s="10">
        <v>946478</v>
      </c>
      <c r="I2086" s="12" t="s">
        <v>18</v>
      </c>
      <c r="J2086" s="11"/>
      <c r="K2086" s="12" t="s">
        <v>8102</v>
      </c>
      <c r="L2086" s="10">
        <v>231</v>
      </c>
      <c r="M2086" s="12" t="s">
        <v>8103</v>
      </c>
    </row>
    <row r="2087" spans="1:13" ht="20.149999999999999" customHeight="1">
      <c r="A2087" s="8" t="s">
        <v>14</v>
      </c>
      <c r="B2087" s="9">
        <v>2033119</v>
      </c>
      <c r="C2087" s="10">
        <v>2033421</v>
      </c>
      <c r="D2087" s="11"/>
      <c r="E2087" s="12" t="s">
        <v>37</v>
      </c>
      <c r="F2087" s="12" t="s">
        <v>8104</v>
      </c>
      <c r="G2087" s="12" t="s">
        <v>8105</v>
      </c>
      <c r="H2087" s="10">
        <v>946477</v>
      </c>
      <c r="I2087" s="12" t="s">
        <v>18</v>
      </c>
      <c r="J2087" s="11"/>
      <c r="K2087" s="12" t="s">
        <v>8106</v>
      </c>
      <c r="L2087" s="10">
        <v>100</v>
      </c>
      <c r="M2087" s="12" t="s">
        <v>8107</v>
      </c>
    </row>
    <row r="2088" spans="1:13" ht="20.149999999999999" customHeight="1">
      <c r="A2088" s="8" t="s">
        <v>14</v>
      </c>
      <c r="B2088" s="9">
        <v>2033649</v>
      </c>
      <c r="C2088" s="10">
        <v>2033739</v>
      </c>
      <c r="D2088" s="11"/>
      <c r="E2088" s="12" t="s">
        <v>15</v>
      </c>
      <c r="F2088" s="12" t="s">
        <v>8108</v>
      </c>
      <c r="G2088" s="12" t="s">
        <v>8109</v>
      </c>
      <c r="H2088" s="10">
        <v>5061507</v>
      </c>
      <c r="I2088" s="12" t="s">
        <v>92</v>
      </c>
      <c r="J2088" s="11"/>
      <c r="K2088" s="11"/>
      <c r="L2088" s="11"/>
      <c r="M2088" s="12" t="s">
        <v>8110</v>
      </c>
    </row>
    <row r="2089" spans="1:13" ht="20.149999999999999" customHeight="1">
      <c r="A2089" s="8" t="s">
        <v>14</v>
      </c>
      <c r="B2089" s="9">
        <v>2034051</v>
      </c>
      <c r="C2089" s="10">
        <v>2035243</v>
      </c>
      <c r="D2089" s="11"/>
      <c r="E2089" s="12" t="s">
        <v>15</v>
      </c>
      <c r="F2089" s="12" t="s">
        <v>915</v>
      </c>
      <c r="G2089" s="12" t="s">
        <v>8111</v>
      </c>
      <c r="H2089" s="10">
        <v>2847763</v>
      </c>
      <c r="I2089" s="12" t="s">
        <v>917</v>
      </c>
      <c r="J2089" s="11"/>
      <c r="K2089" s="11"/>
      <c r="L2089" s="11"/>
      <c r="M2089" s="12" t="s">
        <v>8112</v>
      </c>
    </row>
    <row r="2090" spans="1:13" ht="20.149999999999999" customHeight="1">
      <c r="A2090" s="8" t="s">
        <v>14</v>
      </c>
      <c r="B2090" s="9">
        <v>2035835</v>
      </c>
      <c r="C2090" s="10">
        <v>2036686</v>
      </c>
      <c r="D2090" s="11"/>
      <c r="E2090" s="12" t="s">
        <v>15</v>
      </c>
      <c r="F2090" s="12" t="s">
        <v>8113</v>
      </c>
      <c r="G2090" s="12" t="s">
        <v>8114</v>
      </c>
      <c r="H2090" s="10">
        <v>946481</v>
      </c>
      <c r="I2090" s="12" t="s">
        <v>18</v>
      </c>
      <c r="J2090" s="11"/>
      <c r="K2090" s="12" t="s">
        <v>8115</v>
      </c>
      <c r="L2090" s="10">
        <v>283</v>
      </c>
      <c r="M2090" s="12" t="s">
        <v>8116</v>
      </c>
    </row>
    <row r="2091" spans="1:13" ht="20.149999999999999" customHeight="1">
      <c r="A2091" s="8" t="s">
        <v>14</v>
      </c>
      <c r="B2091" s="9">
        <v>2036794</v>
      </c>
      <c r="C2091" s="10">
        <v>2038152</v>
      </c>
      <c r="D2091" s="11"/>
      <c r="E2091" s="12" t="s">
        <v>37</v>
      </c>
      <c r="F2091" s="12" t="s">
        <v>8117</v>
      </c>
      <c r="G2091" s="12" t="s">
        <v>8118</v>
      </c>
      <c r="H2091" s="10">
        <v>946487</v>
      </c>
      <c r="I2091" s="12" t="s">
        <v>18</v>
      </c>
      <c r="J2091" s="11"/>
      <c r="K2091" s="12" t="s">
        <v>8119</v>
      </c>
      <c r="L2091" s="10">
        <v>452</v>
      </c>
      <c r="M2091" s="12" t="s">
        <v>8120</v>
      </c>
    </row>
    <row r="2092" spans="1:13" ht="20.149999999999999" customHeight="1">
      <c r="A2092" s="8" t="s">
        <v>14</v>
      </c>
      <c r="B2092" s="9">
        <v>2038152</v>
      </c>
      <c r="C2092" s="10">
        <v>2038823</v>
      </c>
      <c r="D2092" s="11"/>
      <c r="E2092" s="12" t="s">
        <v>37</v>
      </c>
      <c r="F2092" s="12" t="s">
        <v>8121</v>
      </c>
      <c r="G2092" s="12" t="s">
        <v>8122</v>
      </c>
      <c r="H2092" s="10">
        <v>946486</v>
      </c>
      <c r="I2092" s="12" t="s">
        <v>18</v>
      </c>
      <c r="J2092" s="11"/>
      <c r="K2092" s="12" t="s">
        <v>8123</v>
      </c>
      <c r="L2092" s="10">
        <v>223</v>
      </c>
      <c r="M2092" s="12" t="s">
        <v>8124</v>
      </c>
    </row>
    <row r="2093" spans="1:13" ht="20.149999999999999" customHeight="1">
      <c r="A2093" s="8" t="s">
        <v>14</v>
      </c>
      <c r="B2093" s="9">
        <v>2038956</v>
      </c>
      <c r="C2093" s="10">
        <v>2039369</v>
      </c>
      <c r="D2093" s="11"/>
      <c r="E2093" s="12" t="s">
        <v>15</v>
      </c>
      <c r="F2093" s="12" t="s">
        <v>8125</v>
      </c>
      <c r="G2093" s="12" t="s">
        <v>8126</v>
      </c>
      <c r="H2093" s="10">
        <v>946485</v>
      </c>
      <c r="I2093" s="12" t="s">
        <v>18</v>
      </c>
      <c r="J2093" s="11"/>
      <c r="K2093" s="12" t="s">
        <v>8127</v>
      </c>
      <c r="L2093" s="10">
        <v>137</v>
      </c>
      <c r="M2093" s="12" t="s">
        <v>8128</v>
      </c>
    </row>
    <row r="2094" spans="1:13" ht="20.149999999999999" customHeight="1">
      <c r="A2094" s="8" t="s">
        <v>14</v>
      </c>
      <c r="B2094" s="9">
        <v>2039478</v>
      </c>
      <c r="C2094" s="10">
        <v>2040482</v>
      </c>
      <c r="D2094" s="11"/>
      <c r="E2094" s="12" t="s">
        <v>15</v>
      </c>
      <c r="F2094" s="12" t="s">
        <v>8129</v>
      </c>
      <c r="G2094" s="12" t="s">
        <v>8130</v>
      </c>
      <c r="H2094" s="10">
        <v>946484</v>
      </c>
      <c r="I2094" s="12" t="s">
        <v>18</v>
      </c>
      <c r="J2094" s="11"/>
      <c r="K2094" s="12" t="s">
        <v>8131</v>
      </c>
      <c r="L2094" s="10">
        <v>334</v>
      </c>
      <c r="M2094" s="12" t="s">
        <v>8132</v>
      </c>
    </row>
    <row r="2095" spans="1:13" ht="20.149999999999999" customHeight="1">
      <c r="A2095" s="8" t="s">
        <v>14</v>
      </c>
      <c r="B2095" s="9">
        <v>2040483</v>
      </c>
      <c r="C2095" s="10">
        <v>2041118</v>
      </c>
      <c r="D2095" s="11"/>
      <c r="E2095" s="12" t="s">
        <v>15</v>
      </c>
      <c r="F2095" s="12" t="s">
        <v>8133</v>
      </c>
      <c r="G2095" s="12" t="s">
        <v>8134</v>
      </c>
      <c r="H2095" s="10">
        <v>946483</v>
      </c>
      <c r="I2095" s="12" t="s">
        <v>18</v>
      </c>
      <c r="J2095" s="11"/>
      <c r="K2095" s="12" t="s">
        <v>8135</v>
      </c>
      <c r="L2095" s="10">
        <v>211</v>
      </c>
      <c r="M2095" s="12" t="s">
        <v>8136</v>
      </c>
    </row>
    <row r="2096" spans="1:13" ht="20.149999999999999" customHeight="1">
      <c r="A2096" s="8" t="s">
        <v>14</v>
      </c>
      <c r="B2096" s="9">
        <v>2041375</v>
      </c>
      <c r="C2096" s="10">
        <v>2042025</v>
      </c>
      <c r="D2096" s="11"/>
      <c r="E2096" s="12" t="s">
        <v>15</v>
      </c>
      <c r="F2096" s="12" t="s">
        <v>8137</v>
      </c>
      <c r="G2096" s="12" t="s">
        <v>8138</v>
      </c>
      <c r="H2096" s="10">
        <v>946480</v>
      </c>
      <c r="I2096" s="12" t="s">
        <v>18</v>
      </c>
      <c r="J2096" s="11"/>
      <c r="K2096" s="12" t="s">
        <v>8139</v>
      </c>
      <c r="L2096" s="10">
        <v>216</v>
      </c>
      <c r="M2096" s="12" t="s">
        <v>8140</v>
      </c>
    </row>
    <row r="2097" spans="1:13" ht="20.149999999999999" customHeight="1">
      <c r="A2097" s="8" t="s">
        <v>14</v>
      </c>
      <c r="B2097" s="9">
        <v>2042368</v>
      </c>
      <c r="C2097" s="10">
        <v>2042898</v>
      </c>
      <c r="D2097" s="11"/>
      <c r="E2097" s="12" t="s">
        <v>15</v>
      </c>
      <c r="F2097" s="12" t="s">
        <v>8141</v>
      </c>
      <c r="G2097" s="12" t="s">
        <v>8142</v>
      </c>
      <c r="H2097" s="10">
        <v>946491</v>
      </c>
      <c r="I2097" s="12" t="s">
        <v>18</v>
      </c>
      <c r="J2097" s="11"/>
      <c r="K2097" s="12" t="s">
        <v>8143</v>
      </c>
      <c r="L2097" s="10">
        <v>176</v>
      </c>
      <c r="M2097" s="12" t="s">
        <v>8144</v>
      </c>
    </row>
    <row r="2098" spans="1:13" ht="20.149999999999999" customHeight="1">
      <c r="A2098" s="8" t="s">
        <v>14</v>
      </c>
      <c r="B2098" s="9">
        <v>2043468</v>
      </c>
      <c r="C2098" s="10">
        <v>2043557</v>
      </c>
      <c r="D2098" s="11"/>
      <c r="E2098" s="12" t="s">
        <v>37</v>
      </c>
      <c r="F2098" s="12" t="s">
        <v>3591</v>
      </c>
      <c r="G2098" s="12" t="s">
        <v>8145</v>
      </c>
      <c r="H2098" s="10">
        <v>946492</v>
      </c>
      <c r="I2098" s="12" t="s">
        <v>851</v>
      </c>
      <c r="J2098" s="11"/>
      <c r="K2098" s="11"/>
      <c r="L2098" s="11"/>
      <c r="M2098" s="12" t="s">
        <v>8146</v>
      </c>
    </row>
    <row r="2099" spans="1:13" ht="20.149999999999999" customHeight="1">
      <c r="A2099" s="8" t="s">
        <v>14</v>
      </c>
      <c r="B2099" s="9">
        <v>2043651</v>
      </c>
      <c r="C2099" s="10">
        <v>2044448</v>
      </c>
      <c r="D2099" s="11"/>
      <c r="E2099" s="12" t="s">
        <v>15</v>
      </c>
      <c r="F2099" s="12" t="s">
        <v>8147</v>
      </c>
      <c r="G2099" s="12" t="s">
        <v>8148</v>
      </c>
      <c r="H2099" s="10">
        <v>946489</v>
      </c>
      <c r="I2099" s="12" t="s">
        <v>18</v>
      </c>
      <c r="J2099" s="11"/>
      <c r="K2099" s="12" t="s">
        <v>8149</v>
      </c>
      <c r="L2099" s="10">
        <v>265</v>
      </c>
      <c r="M2099" s="12" t="s">
        <v>8150</v>
      </c>
    </row>
    <row r="2100" spans="1:13" ht="20.149999999999999" customHeight="1">
      <c r="A2100" s="8" t="s">
        <v>14</v>
      </c>
      <c r="B2100" s="9">
        <v>2044549</v>
      </c>
      <c r="C2100" s="10">
        <v>2044624</v>
      </c>
      <c r="D2100" s="11"/>
      <c r="E2100" s="12" t="s">
        <v>15</v>
      </c>
      <c r="F2100" s="12" t="s">
        <v>8151</v>
      </c>
      <c r="G2100" s="12" t="s">
        <v>8152</v>
      </c>
      <c r="H2100" s="10">
        <v>946488</v>
      </c>
      <c r="I2100" s="12" t="s">
        <v>851</v>
      </c>
      <c r="J2100" s="11"/>
      <c r="K2100" s="11"/>
      <c r="L2100" s="11"/>
      <c r="M2100" s="12" t="s">
        <v>8153</v>
      </c>
    </row>
    <row r="2101" spans="1:13" ht="20.149999999999999" customHeight="1">
      <c r="A2101" s="8" t="s">
        <v>14</v>
      </c>
      <c r="B2101" s="9">
        <v>2044938</v>
      </c>
      <c r="C2101" s="10">
        <v>2052014</v>
      </c>
      <c r="D2101" s="11"/>
      <c r="E2101" s="12" t="s">
        <v>15</v>
      </c>
      <c r="F2101" s="12" t="s">
        <v>8154</v>
      </c>
      <c r="G2101" s="12" t="s">
        <v>8155</v>
      </c>
      <c r="H2101" s="10">
        <v>946498</v>
      </c>
      <c r="I2101" s="12" t="s">
        <v>18</v>
      </c>
      <c r="J2101" s="11"/>
      <c r="K2101" s="12" t="s">
        <v>8156</v>
      </c>
      <c r="L2101" s="10">
        <v>2358</v>
      </c>
      <c r="M2101" s="12" t="s">
        <v>8157</v>
      </c>
    </row>
    <row r="2102" spans="1:13" ht="20.149999999999999" customHeight="1">
      <c r="A2102" s="8" t="s">
        <v>14</v>
      </c>
      <c r="B2102" s="9">
        <v>2052276</v>
      </c>
      <c r="C2102" s="10">
        <v>2053328</v>
      </c>
      <c r="D2102" s="11"/>
      <c r="E2102" s="12" t="s">
        <v>37</v>
      </c>
      <c r="F2102" s="12" t="s">
        <v>915</v>
      </c>
      <c r="G2102" s="12" t="s">
        <v>8158</v>
      </c>
      <c r="H2102" s="10">
        <v>2847764</v>
      </c>
      <c r="I2102" s="12" t="s">
        <v>917</v>
      </c>
      <c r="J2102" s="11"/>
      <c r="K2102" s="11"/>
      <c r="L2102" s="11"/>
      <c r="M2102" s="12" t="s">
        <v>8159</v>
      </c>
    </row>
    <row r="2103" spans="1:13" ht="20.149999999999999" customHeight="1">
      <c r="A2103" s="8" t="s">
        <v>14</v>
      </c>
      <c r="B2103" s="9">
        <v>2053643</v>
      </c>
      <c r="C2103" s="10">
        <v>2054959</v>
      </c>
      <c r="D2103" s="11"/>
      <c r="E2103" s="12" t="s">
        <v>15</v>
      </c>
      <c r="F2103" s="12" t="s">
        <v>8160</v>
      </c>
      <c r="G2103" s="12" t="s">
        <v>8161</v>
      </c>
      <c r="H2103" s="10">
        <v>946495</v>
      </c>
      <c r="I2103" s="12" t="s">
        <v>18</v>
      </c>
      <c r="J2103" s="11"/>
      <c r="K2103" s="12" t="s">
        <v>8162</v>
      </c>
      <c r="L2103" s="10">
        <v>438</v>
      </c>
      <c r="M2103" s="12" t="s">
        <v>8163</v>
      </c>
    </row>
    <row r="2104" spans="1:13" ht="20.149999999999999" customHeight="1">
      <c r="A2104" s="8" t="s">
        <v>14</v>
      </c>
      <c r="B2104" s="9">
        <v>2055061</v>
      </c>
      <c r="C2104" s="10">
        <v>2056515</v>
      </c>
      <c r="D2104" s="11"/>
      <c r="E2104" s="12" t="s">
        <v>15</v>
      </c>
      <c r="F2104" s="12" t="s">
        <v>8164</v>
      </c>
      <c r="G2104" s="12" t="s">
        <v>8165</v>
      </c>
      <c r="H2104" s="10">
        <v>946508</v>
      </c>
      <c r="I2104" s="12" t="s">
        <v>18</v>
      </c>
      <c r="J2104" s="11"/>
      <c r="K2104" s="12" t="s">
        <v>8166</v>
      </c>
      <c r="L2104" s="10">
        <v>484</v>
      </c>
      <c r="M2104" s="12" t="s">
        <v>8167</v>
      </c>
    </row>
    <row r="2105" spans="1:13" ht="20.149999999999999" customHeight="1">
      <c r="A2105" s="8" t="s">
        <v>14</v>
      </c>
      <c r="B2105" s="9">
        <v>2056858</v>
      </c>
      <c r="C2105" s="10">
        <v>2057574</v>
      </c>
      <c r="D2105" s="11"/>
      <c r="E2105" s="12" t="s">
        <v>15</v>
      </c>
      <c r="F2105" s="12" t="s">
        <v>8168</v>
      </c>
      <c r="G2105" s="12" t="s">
        <v>8169</v>
      </c>
      <c r="H2105" s="10">
        <v>946493</v>
      </c>
      <c r="I2105" s="12" t="s">
        <v>18</v>
      </c>
      <c r="J2105" s="11"/>
      <c r="K2105" s="12" t="s">
        <v>8170</v>
      </c>
      <c r="L2105" s="10">
        <v>238</v>
      </c>
      <c r="M2105" s="12" t="s">
        <v>8171</v>
      </c>
    </row>
    <row r="2106" spans="1:13" ht="20.149999999999999" customHeight="1">
      <c r="A2106" s="8" t="s">
        <v>14</v>
      </c>
      <c r="B2106" s="9">
        <v>2058027</v>
      </c>
      <c r="C2106" s="10">
        <v>2058102</v>
      </c>
      <c r="D2106" s="11"/>
      <c r="E2106" s="12" t="s">
        <v>37</v>
      </c>
      <c r="F2106" s="12" t="s">
        <v>8151</v>
      </c>
      <c r="G2106" s="12" t="s">
        <v>8172</v>
      </c>
      <c r="H2106" s="10">
        <v>946494</v>
      </c>
      <c r="I2106" s="12" t="s">
        <v>851</v>
      </c>
      <c r="J2106" s="11"/>
      <c r="K2106" s="11"/>
      <c r="L2106" s="11"/>
      <c r="M2106" s="12" t="s">
        <v>8173</v>
      </c>
    </row>
    <row r="2107" spans="1:13" ht="20.149999999999999" customHeight="1">
      <c r="A2107" s="8" t="s">
        <v>14</v>
      </c>
      <c r="B2107" s="9">
        <v>2058203</v>
      </c>
      <c r="C2107" s="10">
        <v>2059846</v>
      </c>
      <c r="D2107" s="11"/>
      <c r="E2107" s="12" t="s">
        <v>37</v>
      </c>
      <c r="F2107" s="12" t="s">
        <v>8174</v>
      </c>
      <c r="G2107" s="12" t="s">
        <v>8175</v>
      </c>
      <c r="H2107" s="10">
        <v>946506</v>
      </c>
      <c r="I2107" s="12" t="s">
        <v>18</v>
      </c>
      <c r="J2107" s="11"/>
      <c r="K2107" s="12" t="s">
        <v>8176</v>
      </c>
      <c r="L2107" s="10">
        <v>547</v>
      </c>
      <c r="M2107" s="12" t="s">
        <v>8177</v>
      </c>
    </row>
    <row r="2108" spans="1:13" ht="20.149999999999999" customHeight="1">
      <c r="A2108" s="8" t="s">
        <v>14</v>
      </c>
      <c r="B2108" s="9">
        <v>2059851</v>
      </c>
      <c r="C2108" s="10">
        <v>2059926</v>
      </c>
      <c r="D2108" s="11"/>
      <c r="E2108" s="12" t="s">
        <v>15</v>
      </c>
      <c r="F2108" s="12" t="s">
        <v>8151</v>
      </c>
      <c r="G2108" s="12" t="s">
        <v>8178</v>
      </c>
      <c r="H2108" s="10">
        <v>946503</v>
      </c>
      <c r="I2108" s="12" t="s">
        <v>851</v>
      </c>
      <c r="J2108" s="11"/>
      <c r="K2108" s="11"/>
      <c r="L2108" s="11"/>
      <c r="M2108" s="12" t="s">
        <v>8179</v>
      </c>
    </row>
    <row r="2109" spans="1:13" ht="20.149999999999999" customHeight="1">
      <c r="A2109" s="8" t="s">
        <v>14</v>
      </c>
      <c r="B2109" s="9">
        <v>2059964</v>
      </c>
      <c r="C2109" s="10">
        <v>2060914</v>
      </c>
      <c r="D2109" s="11"/>
      <c r="E2109" s="12" t="s">
        <v>37</v>
      </c>
      <c r="F2109" s="12" t="s">
        <v>8180</v>
      </c>
      <c r="G2109" s="12" t="s">
        <v>8181</v>
      </c>
      <c r="H2109" s="10">
        <v>946502</v>
      </c>
      <c r="I2109" s="12" t="s">
        <v>18</v>
      </c>
      <c r="J2109" s="11"/>
      <c r="K2109" s="12" t="s">
        <v>8182</v>
      </c>
      <c r="L2109" s="10">
        <v>316</v>
      </c>
      <c r="M2109" s="12" t="s">
        <v>8183</v>
      </c>
    </row>
    <row r="2110" spans="1:13" ht="20.149999999999999" customHeight="1">
      <c r="A2110" s="8" t="s">
        <v>14</v>
      </c>
      <c r="B2110" s="9">
        <v>2061016</v>
      </c>
      <c r="C2110" s="10">
        <v>2061933</v>
      </c>
      <c r="D2110" s="11"/>
      <c r="E2110" s="12" t="s">
        <v>37</v>
      </c>
      <c r="F2110" s="12" t="s">
        <v>8184</v>
      </c>
      <c r="G2110" s="12" t="s">
        <v>8185</v>
      </c>
      <c r="H2110" s="10">
        <v>946501</v>
      </c>
      <c r="I2110" s="12" t="s">
        <v>18</v>
      </c>
      <c r="J2110" s="11"/>
      <c r="K2110" s="12" t="s">
        <v>8186</v>
      </c>
      <c r="L2110" s="10">
        <v>305</v>
      </c>
      <c r="M2110" s="12" t="s">
        <v>8187</v>
      </c>
    </row>
    <row r="2111" spans="1:13" ht="20.149999999999999" customHeight="1">
      <c r="A2111" s="8" t="s">
        <v>14</v>
      </c>
      <c r="B2111" s="9">
        <v>2062260</v>
      </c>
      <c r="C2111" s="10">
        <v>2062335</v>
      </c>
      <c r="D2111" s="11"/>
      <c r="E2111" s="12" t="s">
        <v>15</v>
      </c>
      <c r="F2111" s="12" t="s">
        <v>8151</v>
      </c>
      <c r="G2111" s="12" t="s">
        <v>8188</v>
      </c>
      <c r="H2111" s="10">
        <v>946509</v>
      </c>
      <c r="I2111" s="12" t="s">
        <v>851</v>
      </c>
      <c r="J2111" s="11"/>
      <c r="K2111" s="11"/>
      <c r="L2111" s="11"/>
      <c r="M2111" s="12" t="s">
        <v>8189</v>
      </c>
    </row>
    <row r="2112" spans="1:13" ht="20.149999999999999" customHeight="1">
      <c r="A2112" s="8" t="s">
        <v>14</v>
      </c>
      <c r="B2112" s="9">
        <v>2062391</v>
      </c>
      <c r="C2112" s="10">
        <v>2063323</v>
      </c>
      <c r="D2112" s="11"/>
      <c r="E2112" s="12" t="s">
        <v>37</v>
      </c>
      <c r="F2112" s="12" t="s">
        <v>8190</v>
      </c>
      <c r="G2112" s="12" t="s">
        <v>8191</v>
      </c>
      <c r="H2112" s="10">
        <v>945273</v>
      </c>
      <c r="I2112" s="12" t="s">
        <v>18</v>
      </c>
      <c r="J2112" s="11"/>
      <c r="K2112" s="12" t="s">
        <v>8192</v>
      </c>
      <c r="L2112" s="10">
        <v>310</v>
      </c>
      <c r="M2112" s="12" t="s">
        <v>8193</v>
      </c>
    </row>
    <row r="2113" spans="1:13" ht="20.149999999999999" customHeight="1">
      <c r="A2113" s="8" t="s">
        <v>14</v>
      </c>
      <c r="B2113" s="9">
        <v>2063388</v>
      </c>
      <c r="C2113" s="10">
        <v>2064467</v>
      </c>
      <c r="D2113" s="11"/>
      <c r="E2113" s="12" t="s">
        <v>37</v>
      </c>
      <c r="F2113" s="12" t="s">
        <v>8194</v>
      </c>
      <c r="G2113" s="12" t="s">
        <v>8195</v>
      </c>
      <c r="H2113" s="10">
        <v>946517</v>
      </c>
      <c r="I2113" s="12" t="s">
        <v>18</v>
      </c>
      <c r="J2113" s="11"/>
      <c r="K2113" s="12" t="s">
        <v>8196</v>
      </c>
      <c r="L2113" s="10">
        <v>359</v>
      </c>
      <c r="M2113" s="12" t="s">
        <v>8197</v>
      </c>
    </row>
    <row r="2114" spans="1:13" ht="20.149999999999999" customHeight="1">
      <c r="A2114" s="8" t="s">
        <v>14</v>
      </c>
      <c r="B2114" s="9">
        <v>2064479</v>
      </c>
      <c r="C2114" s="10">
        <v>2065222</v>
      </c>
      <c r="D2114" s="11"/>
      <c r="E2114" s="12" t="s">
        <v>37</v>
      </c>
      <c r="F2114" s="12" t="s">
        <v>8198</v>
      </c>
      <c r="G2114" s="12" t="s">
        <v>8199</v>
      </c>
      <c r="H2114" s="10">
        <v>946520</v>
      </c>
      <c r="I2114" s="12" t="s">
        <v>18</v>
      </c>
      <c r="J2114" s="11"/>
      <c r="K2114" s="12" t="s">
        <v>8200</v>
      </c>
      <c r="L2114" s="10">
        <v>247</v>
      </c>
      <c r="M2114" s="12" t="s">
        <v>8201</v>
      </c>
    </row>
    <row r="2115" spans="1:13" ht="20.149999999999999" customHeight="1">
      <c r="A2115" s="8" t="s">
        <v>14</v>
      </c>
      <c r="B2115" s="9">
        <v>2065219</v>
      </c>
      <c r="C2115" s="10">
        <v>2065764</v>
      </c>
      <c r="D2115" s="11"/>
      <c r="E2115" s="12" t="s">
        <v>37</v>
      </c>
      <c r="F2115" s="12" t="s">
        <v>8202</v>
      </c>
      <c r="G2115" s="12" t="s">
        <v>8203</v>
      </c>
      <c r="H2115" s="10">
        <v>946519</v>
      </c>
      <c r="I2115" s="12" t="s">
        <v>18</v>
      </c>
      <c r="J2115" s="11"/>
      <c r="K2115" s="12" t="s">
        <v>8204</v>
      </c>
      <c r="L2115" s="10">
        <v>181</v>
      </c>
      <c r="M2115" s="12" t="s">
        <v>8205</v>
      </c>
    </row>
    <row r="2116" spans="1:13" ht="20.149999999999999" customHeight="1">
      <c r="A2116" s="8" t="s">
        <v>14</v>
      </c>
      <c r="B2116" s="9">
        <v>2066068</v>
      </c>
      <c r="C2116" s="10">
        <v>2066154</v>
      </c>
      <c r="D2116" s="11"/>
      <c r="E2116" s="12" t="s">
        <v>37</v>
      </c>
      <c r="F2116" s="12" t="s">
        <v>915</v>
      </c>
      <c r="G2116" s="12" t="s">
        <v>8206</v>
      </c>
      <c r="H2116" s="10">
        <v>5625565</v>
      </c>
      <c r="I2116" s="12" t="s">
        <v>917</v>
      </c>
      <c r="J2116" s="11"/>
      <c r="K2116" s="11"/>
      <c r="L2116" s="11"/>
      <c r="M2116" s="12" t="s">
        <v>8207</v>
      </c>
    </row>
    <row r="2117" spans="1:13" ht="20.149999999999999" customHeight="1">
      <c r="A2117" s="8" t="s">
        <v>14</v>
      </c>
      <c r="B2117" s="9">
        <v>2066305</v>
      </c>
      <c r="C2117" s="10">
        <v>2067285</v>
      </c>
      <c r="D2117" s="11"/>
      <c r="E2117" s="12" t="s">
        <v>37</v>
      </c>
      <c r="F2117" s="12" t="s">
        <v>1085</v>
      </c>
      <c r="G2117" s="12" t="s">
        <v>8208</v>
      </c>
      <c r="H2117" s="10">
        <v>946507</v>
      </c>
      <c r="I2117" s="12" t="s">
        <v>18</v>
      </c>
      <c r="J2117" s="11"/>
      <c r="K2117" s="12" t="s">
        <v>8209</v>
      </c>
      <c r="L2117" s="10">
        <v>326</v>
      </c>
      <c r="M2117" s="12" t="s">
        <v>8210</v>
      </c>
    </row>
    <row r="2118" spans="1:13" ht="20.149999999999999" customHeight="1">
      <c r="A2118" s="8" t="s">
        <v>14</v>
      </c>
      <c r="B2118" s="9">
        <v>2067360</v>
      </c>
      <c r="C2118" s="10">
        <v>2067892</v>
      </c>
      <c r="D2118" s="11"/>
      <c r="E2118" s="12" t="s">
        <v>37</v>
      </c>
      <c r="F2118" s="12" t="s">
        <v>915</v>
      </c>
      <c r="G2118" s="12" t="s">
        <v>8211</v>
      </c>
      <c r="H2118" s="10">
        <v>5625566</v>
      </c>
      <c r="I2118" s="12" t="s">
        <v>917</v>
      </c>
      <c r="J2118" s="11"/>
      <c r="K2118" s="11"/>
      <c r="L2118" s="11"/>
      <c r="M2118" s="12" t="s">
        <v>8212</v>
      </c>
    </row>
    <row r="2119" spans="1:13" ht="20.149999999999999" customHeight="1">
      <c r="A2119" s="8" t="s">
        <v>14</v>
      </c>
      <c r="B2119" s="9">
        <v>2068261</v>
      </c>
      <c r="C2119" s="10">
        <v>2068419</v>
      </c>
      <c r="D2119" s="11"/>
      <c r="E2119" s="12" t="s">
        <v>37</v>
      </c>
      <c r="F2119" s="12" t="s">
        <v>915</v>
      </c>
      <c r="G2119" s="12" t="s">
        <v>8213</v>
      </c>
      <c r="H2119" s="10">
        <v>5625567</v>
      </c>
      <c r="I2119" s="12" t="s">
        <v>917</v>
      </c>
      <c r="J2119" s="11"/>
      <c r="K2119" s="11"/>
      <c r="L2119" s="11"/>
      <c r="M2119" s="12" t="s">
        <v>8214</v>
      </c>
    </row>
    <row r="2120" spans="1:13" ht="20.149999999999999" customHeight="1">
      <c r="A2120" s="8" t="s">
        <v>14</v>
      </c>
      <c r="B2120" s="9">
        <v>2068635</v>
      </c>
      <c r="C2120" s="10">
        <v>2070474</v>
      </c>
      <c r="D2120" s="11"/>
      <c r="E2120" s="12" t="s">
        <v>15</v>
      </c>
      <c r="F2120" s="12" t="s">
        <v>915</v>
      </c>
      <c r="G2120" s="12" t="s">
        <v>8215</v>
      </c>
      <c r="H2120" s="10">
        <v>4056042</v>
      </c>
      <c r="I2120" s="12" t="s">
        <v>917</v>
      </c>
      <c r="J2120" s="11"/>
      <c r="K2120" s="11"/>
      <c r="L2120" s="11"/>
      <c r="M2120" s="12" t="s">
        <v>8216</v>
      </c>
    </row>
    <row r="2121" spans="1:13" ht="20.149999999999999" customHeight="1">
      <c r="A2121" s="8" t="s">
        <v>14</v>
      </c>
      <c r="B2121" s="9">
        <v>2068952</v>
      </c>
      <c r="C2121" s="10">
        <v>2069857</v>
      </c>
      <c r="D2121" s="11"/>
      <c r="E2121" s="12" t="s">
        <v>37</v>
      </c>
      <c r="F2121" s="12" t="s">
        <v>5777</v>
      </c>
      <c r="G2121" s="12" t="s">
        <v>8217</v>
      </c>
      <c r="H2121" s="10">
        <v>946403</v>
      </c>
      <c r="I2121" s="12" t="s">
        <v>18</v>
      </c>
      <c r="J2121" s="11"/>
      <c r="K2121" s="12" t="s">
        <v>8218</v>
      </c>
      <c r="L2121" s="10">
        <v>301</v>
      </c>
      <c r="M2121" s="12" t="s">
        <v>8219</v>
      </c>
    </row>
    <row r="2122" spans="1:13" ht="20.149999999999999" customHeight="1">
      <c r="A2122" s="8" t="s">
        <v>14</v>
      </c>
      <c r="B2122" s="9">
        <v>2069815</v>
      </c>
      <c r="C2122" s="10">
        <v>2070180</v>
      </c>
      <c r="D2122" s="11"/>
      <c r="E2122" s="12" t="s">
        <v>37</v>
      </c>
      <c r="F2122" s="12" t="s">
        <v>5781</v>
      </c>
      <c r="G2122" s="12" t="s">
        <v>8220</v>
      </c>
      <c r="H2122" s="10">
        <v>946455</v>
      </c>
      <c r="I2122" s="12" t="s">
        <v>18</v>
      </c>
      <c r="J2122" s="11"/>
      <c r="K2122" s="12" t="s">
        <v>8221</v>
      </c>
      <c r="L2122" s="10">
        <v>121</v>
      </c>
      <c r="M2122" s="12" t="s">
        <v>8222</v>
      </c>
    </row>
    <row r="2123" spans="1:13" ht="20.149999999999999" customHeight="1">
      <c r="A2123" s="8" t="s">
        <v>14</v>
      </c>
      <c r="B2123" s="9">
        <v>2070786</v>
      </c>
      <c r="C2123" s="10">
        <v>2071211</v>
      </c>
      <c r="D2123" s="11"/>
      <c r="E2123" s="12" t="s">
        <v>15</v>
      </c>
      <c r="F2123" s="12" t="s">
        <v>915</v>
      </c>
      <c r="G2123" s="12" t="s">
        <v>8223</v>
      </c>
      <c r="H2123" s="10">
        <v>946524</v>
      </c>
      <c r="I2123" s="12" t="s">
        <v>917</v>
      </c>
      <c r="J2123" s="11"/>
      <c r="K2123" s="11"/>
      <c r="L2123" s="11"/>
      <c r="M2123" s="12" t="s">
        <v>8224</v>
      </c>
    </row>
    <row r="2124" spans="1:13" ht="20.149999999999999" customHeight="1">
      <c r="A2124" s="8" t="s">
        <v>14</v>
      </c>
      <c r="B2124" s="9">
        <v>2071317</v>
      </c>
      <c r="C2124" s="10">
        <v>2071511</v>
      </c>
      <c r="D2124" s="11"/>
      <c r="E2124" s="12" t="s">
        <v>15</v>
      </c>
      <c r="F2124" s="12" t="s">
        <v>8225</v>
      </c>
      <c r="G2124" s="12" t="s">
        <v>8226</v>
      </c>
      <c r="H2124" s="10">
        <v>2847691</v>
      </c>
      <c r="I2124" s="12" t="s">
        <v>92</v>
      </c>
      <c r="J2124" s="11"/>
      <c r="K2124" s="11"/>
      <c r="L2124" s="11"/>
      <c r="M2124" s="12" t="s">
        <v>8227</v>
      </c>
    </row>
    <row r="2125" spans="1:13" ht="20.149999999999999" customHeight="1">
      <c r="A2125" s="8" t="s">
        <v>14</v>
      </c>
      <c r="B2125" s="9">
        <v>2071539</v>
      </c>
      <c r="C2125" s="10">
        <v>2074658</v>
      </c>
      <c r="D2125" s="11"/>
      <c r="E2125" s="12" t="s">
        <v>15</v>
      </c>
      <c r="F2125" s="12" t="s">
        <v>8228</v>
      </c>
      <c r="G2125" s="12" t="s">
        <v>8229</v>
      </c>
      <c r="H2125" s="10">
        <v>946540</v>
      </c>
      <c r="I2125" s="12" t="s">
        <v>18</v>
      </c>
      <c r="J2125" s="11"/>
      <c r="K2125" s="12" t="s">
        <v>8230</v>
      </c>
      <c r="L2125" s="10">
        <v>1039</v>
      </c>
      <c r="M2125" s="12" t="s">
        <v>8231</v>
      </c>
    </row>
    <row r="2126" spans="1:13" ht="20.149999999999999" customHeight="1">
      <c r="A2126" s="8" t="s">
        <v>14</v>
      </c>
      <c r="B2126" s="9">
        <v>2074779</v>
      </c>
      <c r="C2126" s="10">
        <v>2076311</v>
      </c>
      <c r="D2126" s="11"/>
      <c r="E2126" s="12" t="s">
        <v>15</v>
      </c>
      <c r="F2126" s="12" t="s">
        <v>8232</v>
      </c>
      <c r="G2126" s="12" t="s">
        <v>8233</v>
      </c>
      <c r="H2126" s="10">
        <v>946512</v>
      </c>
      <c r="I2126" s="12" t="s">
        <v>18</v>
      </c>
      <c r="J2126" s="11"/>
      <c r="K2126" s="12" t="s">
        <v>8234</v>
      </c>
      <c r="L2126" s="10">
        <v>510</v>
      </c>
      <c r="M2126" s="12" t="s">
        <v>8235</v>
      </c>
    </row>
    <row r="2127" spans="1:13" ht="20.149999999999999" customHeight="1">
      <c r="A2127" s="8" t="s">
        <v>14</v>
      </c>
      <c r="B2127" s="9">
        <v>2076308</v>
      </c>
      <c r="C2127" s="10">
        <v>2076754</v>
      </c>
      <c r="D2127" s="11"/>
      <c r="E2127" s="12" t="s">
        <v>15</v>
      </c>
      <c r="F2127" s="12" t="s">
        <v>8236</v>
      </c>
      <c r="G2127" s="12" t="s">
        <v>8237</v>
      </c>
      <c r="H2127" s="10">
        <v>946514</v>
      </c>
      <c r="I2127" s="12" t="s">
        <v>18</v>
      </c>
      <c r="J2127" s="11"/>
      <c r="K2127" s="12" t="s">
        <v>8238</v>
      </c>
      <c r="L2127" s="10">
        <v>148</v>
      </c>
      <c r="M2127" s="12" t="s">
        <v>8239</v>
      </c>
    </row>
    <row r="2128" spans="1:13" ht="20.149999999999999" customHeight="1">
      <c r="A2128" s="8" t="s">
        <v>14</v>
      </c>
      <c r="B2128" s="9">
        <v>2076817</v>
      </c>
      <c r="C2128" s="10">
        <v>2077038</v>
      </c>
      <c r="D2128" s="11"/>
      <c r="E2128" s="12" t="s">
        <v>15</v>
      </c>
      <c r="F2128" s="12" t="s">
        <v>8240</v>
      </c>
      <c r="G2128" s="12" t="s">
        <v>8241</v>
      </c>
      <c r="H2128" s="10">
        <v>946513</v>
      </c>
      <c r="I2128" s="12" t="s">
        <v>18</v>
      </c>
      <c r="J2128" s="11"/>
      <c r="K2128" s="12" t="s">
        <v>8242</v>
      </c>
      <c r="L2128" s="10">
        <v>73</v>
      </c>
      <c r="M2128" s="12" t="s">
        <v>8243</v>
      </c>
    </row>
    <row r="2129" spans="1:13" ht="20.149999999999999" customHeight="1">
      <c r="A2129" s="8" t="s">
        <v>14</v>
      </c>
      <c r="B2129" s="9">
        <v>2077112</v>
      </c>
      <c r="C2129" s="10">
        <v>2077480</v>
      </c>
      <c r="D2129" s="11"/>
      <c r="E2129" s="12" t="s">
        <v>15</v>
      </c>
      <c r="F2129" s="12" t="s">
        <v>8244</v>
      </c>
      <c r="G2129" s="12" t="s">
        <v>8245</v>
      </c>
      <c r="H2129" s="10">
        <v>946510</v>
      </c>
      <c r="I2129" s="12" t="s">
        <v>18</v>
      </c>
      <c r="J2129" s="11"/>
      <c r="K2129" s="12" t="s">
        <v>8246</v>
      </c>
      <c r="L2129" s="10">
        <v>122</v>
      </c>
      <c r="M2129" s="12" t="s">
        <v>8247</v>
      </c>
    </row>
    <row r="2130" spans="1:13" ht="20.149999999999999" customHeight="1">
      <c r="A2130" s="8" t="s">
        <v>14</v>
      </c>
      <c r="B2130" s="9">
        <v>2077569</v>
      </c>
      <c r="C2130" s="10">
        <v>2077943</v>
      </c>
      <c r="D2130" s="11"/>
      <c r="E2130" s="12" t="s">
        <v>15</v>
      </c>
      <c r="F2130" s="12" t="s">
        <v>8248</v>
      </c>
      <c r="G2130" s="12" t="s">
        <v>8249</v>
      </c>
      <c r="H2130" s="10">
        <v>946534</v>
      </c>
      <c r="I2130" s="12" t="s">
        <v>18</v>
      </c>
      <c r="J2130" s="11"/>
      <c r="K2130" s="12" t="s">
        <v>8250</v>
      </c>
      <c r="L2130" s="10">
        <v>124</v>
      </c>
      <c r="M2130" s="12" t="s">
        <v>8251</v>
      </c>
    </row>
    <row r="2131" spans="1:13" ht="20.149999999999999" customHeight="1">
      <c r="A2131" s="8" t="s">
        <v>14</v>
      </c>
      <c r="B2131" s="9">
        <v>2077940</v>
      </c>
      <c r="C2131" s="10">
        <v>2078134</v>
      </c>
      <c r="D2131" s="11"/>
      <c r="E2131" s="12" t="s">
        <v>15</v>
      </c>
      <c r="F2131" s="12" t="s">
        <v>8252</v>
      </c>
      <c r="G2131" s="12" t="s">
        <v>8253</v>
      </c>
      <c r="H2131" s="10">
        <v>946535</v>
      </c>
      <c r="I2131" s="12" t="s">
        <v>18</v>
      </c>
      <c r="J2131" s="11"/>
      <c r="K2131" s="12" t="s">
        <v>8254</v>
      </c>
      <c r="L2131" s="10">
        <v>64</v>
      </c>
      <c r="M2131" s="12" t="s">
        <v>8255</v>
      </c>
    </row>
    <row r="2132" spans="1:13" ht="20.149999999999999" customHeight="1">
      <c r="A2132" s="8" t="s">
        <v>14</v>
      </c>
      <c r="B2132" s="9">
        <v>2078549</v>
      </c>
      <c r="C2132" s="10">
        <v>2078677</v>
      </c>
      <c r="D2132" s="11"/>
      <c r="E2132" s="12" t="s">
        <v>37</v>
      </c>
      <c r="F2132" s="12" t="s">
        <v>915</v>
      </c>
      <c r="G2132" s="12" t="s">
        <v>8256</v>
      </c>
      <c r="H2132" s="10">
        <v>5625568</v>
      </c>
      <c r="I2132" s="12" t="s">
        <v>917</v>
      </c>
      <c r="J2132" s="11"/>
      <c r="K2132" s="11"/>
      <c r="L2132" s="11"/>
      <c r="M2132" s="12" t="s">
        <v>8257</v>
      </c>
    </row>
    <row r="2133" spans="1:13" ht="20.149999999999999" customHeight="1">
      <c r="A2133" s="8" t="s">
        <v>14</v>
      </c>
      <c r="B2133" s="9">
        <v>2078575</v>
      </c>
      <c r="C2133" s="10">
        <v>2078931</v>
      </c>
      <c r="D2133" s="11"/>
      <c r="E2133" s="12" t="s">
        <v>15</v>
      </c>
      <c r="F2133" s="12" t="s">
        <v>8258</v>
      </c>
      <c r="G2133" s="12" t="s">
        <v>8259</v>
      </c>
      <c r="H2133" s="10">
        <v>1450273</v>
      </c>
      <c r="I2133" s="12" t="s">
        <v>18</v>
      </c>
      <c r="J2133" s="11"/>
      <c r="K2133" s="12" t="s">
        <v>8260</v>
      </c>
      <c r="L2133" s="10">
        <v>118</v>
      </c>
      <c r="M2133" s="12" t="s">
        <v>8261</v>
      </c>
    </row>
    <row r="2134" spans="1:13" ht="20.149999999999999" customHeight="1">
      <c r="A2134" s="8" t="s">
        <v>14</v>
      </c>
      <c r="B2134" s="9">
        <v>2079032</v>
      </c>
      <c r="C2134" s="10">
        <v>2079361</v>
      </c>
      <c r="D2134" s="11"/>
      <c r="E2134" s="12" t="s">
        <v>37</v>
      </c>
      <c r="F2134" s="12" t="s">
        <v>8262</v>
      </c>
      <c r="G2134" s="12" t="s">
        <v>8263</v>
      </c>
      <c r="H2134" s="10">
        <v>946541</v>
      </c>
      <c r="I2134" s="12" t="s">
        <v>18</v>
      </c>
      <c r="J2134" s="11"/>
      <c r="K2134" s="12" t="s">
        <v>8264</v>
      </c>
      <c r="L2134" s="10">
        <v>109</v>
      </c>
      <c r="M2134" s="12" t="s">
        <v>8265</v>
      </c>
    </row>
    <row r="2135" spans="1:13" ht="20.149999999999999" customHeight="1">
      <c r="A2135" s="8" t="s">
        <v>14</v>
      </c>
      <c r="B2135" s="9">
        <v>2079427</v>
      </c>
      <c r="C2135" s="10">
        <v>2079477</v>
      </c>
      <c r="D2135" s="11"/>
      <c r="E2135" s="12" t="s">
        <v>37</v>
      </c>
      <c r="F2135" s="12" t="s">
        <v>8266</v>
      </c>
      <c r="G2135" s="12" t="s">
        <v>8267</v>
      </c>
      <c r="H2135" s="10">
        <v>71004567</v>
      </c>
      <c r="I2135" s="12" t="s">
        <v>18</v>
      </c>
      <c r="J2135" s="11"/>
      <c r="K2135" s="12" t="s">
        <v>8268</v>
      </c>
      <c r="L2135" s="10">
        <v>16</v>
      </c>
      <c r="M2135" s="12" t="s">
        <v>8269</v>
      </c>
    </row>
    <row r="2136" spans="1:13" ht="20.149999999999999" customHeight="1">
      <c r="A2136" s="8" t="s">
        <v>14</v>
      </c>
      <c r="B2136" s="9">
        <v>2079533</v>
      </c>
      <c r="C2136" s="10">
        <v>2080591</v>
      </c>
      <c r="D2136" s="11"/>
      <c r="E2136" s="12" t="s">
        <v>37</v>
      </c>
      <c r="F2136" s="12" t="s">
        <v>8270</v>
      </c>
      <c r="G2136" s="12" t="s">
        <v>8271</v>
      </c>
      <c r="H2136" s="10">
        <v>946545</v>
      </c>
      <c r="I2136" s="12" t="s">
        <v>18</v>
      </c>
      <c r="J2136" s="11"/>
      <c r="K2136" s="12" t="s">
        <v>8272</v>
      </c>
      <c r="L2136" s="10">
        <v>352</v>
      </c>
      <c r="M2136" s="12" t="s">
        <v>8273</v>
      </c>
    </row>
    <row r="2137" spans="1:13" ht="20.149999999999999" customHeight="1">
      <c r="A2137" s="8" t="s">
        <v>14</v>
      </c>
      <c r="B2137" s="9">
        <v>2080789</v>
      </c>
      <c r="C2137" s="10">
        <v>2081262</v>
      </c>
      <c r="D2137" s="11"/>
      <c r="E2137" s="12" t="s">
        <v>37</v>
      </c>
      <c r="F2137" s="12" t="s">
        <v>8274</v>
      </c>
      <c r="G2137" s="12" t="s">
        <v>8275</v>
      </c>
      <c r="H2137" s="10">
        <v>946546</v>
      </c>
      <c r="I2137" s="12" t="s">
        <v>18</v>
      </c>
      <c r="J2137" s="11"/>
      <c r="K2137" s="12" t="s">
        <v>8276</v>
      </c>
      <c r="L2137" s="10">
        <v>157</v>
      </c>
      <c r="M2137" s="12" t="s">
        <v>8277</v>
      </c>
    </row>
    <row r="2138" spans="1:13" ht="20.149999999999999" customHeight="1">
      <c r="A2138" s="8" t="s">
        <v>14</v>
      </c>
      <c r="B2138" s="9">
        <v>2081381</v>
      </c>
      <c r="C2138" s="10">
        <v>2082547</v>
      </c>
      <c r="D2138" s="11"/>
      <c r="E2138" s="12" t="s">
        <v>37</v>
      </c>
      <c r="F2138" s="12" t="s">
        <v>8278</v>
      </c>
      <c r="G2138" s="12" t="s">
        <v>8279</v>
      </c>
      <c r="H2138" s="10">
        <v>946518</v>
      </c>
      <c r="I2138" s="12" t="s">
        <v>18</v>
      </c>
      <c r="J2138" s="11"/>
      <c r="K2138" s="12" t="s">
        <v>8280</v>
      </c>
      <c r="L2138" s="10">
        <v>388</v>
      </c>
      <c r="M2138" s="12" t="s">
        <v>8281</v>
      </c>
    </row>
    <row r="2139" spans="1:13" ht="20.149999999999999" customHeight="1">
      <c r="A2139" s="8" t="s">
        <v>14</v>
      </c>
      <c r="B2139" s="9">
        <v>2082756</v>
      </c>
      <c r="C2139" s="10">
        <v>2084183</v>
      </c>
      <c r="D2139" s="11"/>
      <c r="E2139" s="12" t="s">
        <v>15</v>
      </c>
      <c r="F2139" s="12" t="s">
        <v>8282</v>
      </c>
      <c r="G2139" s="12" t="s">
        <v>8283</v>
      </c>
      <c r="H2139" s="10">
        <v>946529</v>
      </c>
      <c r="I2139" s="12" t="s">
        <v>18</v>
      </c>
      <c r="J2139" s="11"/>
      <c r="K2139" s="12" t="s">
        <v>8284</v>
      </c>
      <c r="L2139" s="10">
        <v>475</v>
      </c>
      <c r="M2139" s="12" t="s">
        <v>8285</v>
      </c>
    </row>
    <row r="2140" spans="1:13" ht="20.149999999999999" customHeight="1">
      <c r="A2140" s="8" t="s">
        <v>14</v>
      </c>
      <c r="B2140" s="9">
        <v>2084226</v>
      </c>
      <c r="C2140" s="10">
        <v>2084453</v>
      </c>
      <c r="D2140" s="11"/>
      <c r="E2140" s="12" t="s">
        <v>37</v>
      </c>
      <c r="F2140" s="12" t="s">
        <v>8286</v>
      </c>
      <c r="G2140" s="12" t="s">
        <v>8287</v>
      </c>
      <c r="H2140" s="10">
        <v>946539</v>
      </c>
      <c r="I2140" s="12" t="s">
        <v>18</v>
      </c>
      <c r="J2140" s="11"/>
      <c r="K2140" s="12" t="s">
        <v>8288</v>
      </c>
      <c r="L2140" s="10">
        <v>75</v>
      </c>
      <c r="M2140" s="12" t="s">
        <v>8289</v>
      </c>
    </row>
    <row r="2141" spans="1:13" ht="20.149999999999999" customHeight="1">
      <c r="A2141" s="8" t="s">
        <v>14</v>
      </c>
      <c r="B2141" s="9">
        <v>2084467</v>
      </c>
      <c r="C2141" s="10">
        <v>2085525</v>
      </c>
      <c r="D2141" s="11"/>
      <c r="E2141" s="12" t="s">
        <v>37</v>
      </c>
      <c r="F2141" s="12" t="s">
        <v>8290</v>
      </c>
      <c r="G2141" s="12" t="s">
        <v>8291</v>
      </c>
      <c r="H2141" s="10">
        <v>946526</v>
      </c>
      <c r="I2141" s="12" t="s">
        <v>18</v>
      </c>
      <c r="J2141" s="11"/>
      <c r="K2141" s="12" t="s">
        <v>8292</v>
      </c>
      <c r="L2141" s="10">
        <v>352</v>
      </c>
      <c r="M2141" s="12" t="s">
        <v>8293</v>
      </c>
    </row>
    <row r="2142" spans="1:13" ht="20.149999999999999" customHeight="1">
      <c r="A2142" s="8" t="s">
        <v>14</v>
      </c>
      <c r="B2142" s="9">
        <v>2085704</v>
      </c>
      <c r="C2142" s="10">
        <v>2087062</v>
      </c>
      <c r="D2142" s="11"/>
      <c r="E2142" s="12" t="s">
        <v>37</v>
      </c>
      <c r="F2142" s="12" t="s">
        <v>8294</v>
      </c>
      <c r="G2142" s="12" t="s">
        <v>8295</v>
      </c>
      <c r="H2142" s="10">
        <v>946533</v>
      </c>
      <c r="I2142" s="12" t="s">
        <v>18</v>
      </c>
      <c r="J2142" s="11"/>
      <c r="K2142" s="12" t="s">
        <v>8296</v>
      </c>
      <c r="L2142" s="10">
        <v>452</v>
      </c>
      <c r="M2142" s="12" t="s">
        <v>8297</v>
      </c>
    </row>
    <row r="2143" spans="1:13" ht="20.149999999999999" customHeight="1">
      <c r="A2143" s="8" t="s">
        <v>14</v>
      </c>
      <c r="B2143" s="9">
        <v>2087052</v>
      </c>
      <c r="C2143" s="10">
        <v>2087114</v>
      </c>
      <c r="D2143" s="11"/>
      <c r="E2143" s="12" t="s">
        <v>37</v>
      </c>
      <c r="F2143" s="12" t="s">
        <v>8298</v>
      </c>
      <c r="G2143" s="12" t="s">
        <v>8299</v>
      </c>
      <c r="H2143" s="10">
        <v>7751643</v>
      </c>
      <c r="I2143" s="12" t="s">
        <v>18</v>
      </c>
      <c r="J2143" s="11"/>
      <c r="K2143" s="12" t="s">
        <v>8300</v>
      </c>
      <c r="L2143" s="10">
        <v>20</v>
      </c>
      <c r="M2143" s="12" t="s">
        <v>8301</v>
      </c>
    </row>
    <row r="2144" spans="1:13" ht="20.149999999999999" customHeight="1">
      <c r="A2144" s="8" t="s">
        <v>14</v>
      </c>
      <c r="B2144" s="9">
        <v>2087329</v>
      </c>
      <c r="C2144" s="10">
        <v>2088258</v>
      </c>
      <c r="D2144" s="11"/>
      <c r="E2144" s="12" t="s">
        <v>37</v>
      </c>
      <c r="F2144" s="12" t="s">
        <v>8302</v>
      </c>
      <c r="G2144" s="12" t="s">
        <v>8303</v>
      </c>
      <c r="H2144" s="10">
        <v>946532</v>
      </c>
      <c r="I2144" s="12" t="s">
        <v>18</v>
      </c>
      <c r="J2144" s="11"/>
      <c r="K2144" s="12" t="s">
        <v>8304</v>
      </c>
      <c r="L2144" s="10">
        <v>309</v>
      </c>
      <c r="M2144" s="12" t="s">
        <v>8305</v>
      </c>
    </row>
    <row r="2145" spans="1:13" ht="20.149999999999999" customHeight="1">
      <c r="A2145" s="8" t="s">
        <v>14</v>
      </c>
      <c r="B2145" s="9">
        <v>2088304</v>
      </c>
      <c r="C2145" s="10">
        <v>2089128</v>
      </c>
      <c r="D2145" s="11"/>
      <c r="E2145" s="12" t="s">
        <v>37</v>
      </c>
      <c r="F2145" s="12" t="s">
        <v>8306</v>
      </c>
      <c r="G2145" s="12" t="s">
        <v>8307</v>
      </c>
      <c r="H2145" s="10">
        <v>946538</v>
      </c>
      <c r="I2145" s="12" t="s">
        <v>18</v>
      </c>
      <c r="J2145" s="11"/>
      <c r="K2145" s="12" t="s">
        <v>8308</v>
      </c>
      <c r="L2145" s="10">
        <v>274</v>
      </c>
      <c r="M2145" s="12" t="s">
        <v>8309</v>
      </c>
    </row>
    <row r="2146" spans="1:13" ht="20.149999999999999" customHeight="1">
      <c r="A2146" s="8" t="s">
        <v>14</v>
      </c>
      <c r="B2146" s="9">
        <v>2089211</v>
      </c>
      <c r="C2146" s="10">
        <v>2089465</v>
      </c>
      <c r="D2146" s="11"/>
      <c r="E2146" s="12" t="s">
        <v>37</v>
      </c>
      <c r="F2146" s="12" t="s">
        <v>8310</v>
      </c>
      <c r="G2146" s="12" t="s">
        <v>8311</v>
      </c>
      <c r="H2146" s="10">
        <v>1450274</v>
      </c>
      <c r="I2146" s="12" t="s">
        <v>18</v>
      </c>
      <c r="J2146" s="11"/>
      <c r="K2146" s="12" t="s">
        <v>8312</v>
      </c>
      <c r="L2146" s="10">
        <v>84</v>
      </c>
      <c r="M2146" s="12" t="s">
        <v>8313</v>
      </c>
    </row>
    <row r="2147" spans="1:13" ht="20.149999999999999" customHeight="1">
      <c r="A2147" s="8" t="s">
        <v>14</v>
      </c>
      <c r="B2147" s="9">
        <v>2089462</v>
      </c>
      <c r="C2147" s="10">
        <v>2089713</v>
      </c>
      <c r="D2147" s="11"/>
      <c r="E2147" s="12" t="s">
        <v>37</v>
      </c>
      <c r="F2147" s="12" t="s">
        <v>8314</v>
      </c>
      <c r="G2147" s="12" t="s">
        <v>8315</v>
      </c>
      <c r="H2147" s="10">
        <v>946542</v>
      </c>
      <c r="I2147" s="12" t="s">
        <v>18</v>
      </c>
      <c r="J2147" s="11"/>
      <c r="K2147" s="12" t="s">
        <v>8316</v>
      </c>
      <c r="L2147" s="10">
        <v>83</v>
      </c>
      <c r="M2147" s="12" t="s">
        <v>8317</v>
      </c>
    </row>
    <row r="2148" spans="1:13" ht="20.149999999999999" customHeight="1">
      <c r="A2148" s="8" t="s">
        <v>14</v>
      </c>
      <c r="B2148" s="9">
        <v>2089996</v>
      </c>
      <c r="C2148" s="10">
        <v>2090046</v>
      </c>
      <c r="D2148" s="11"/>
      <c r="E2148" s="12" t="s">
        <v>15</v>
      </c>
      <c r="F2148" s="12" t="s">
        <v>8318</v>
      </c>
      <c r="G2148" s="12" t="s">
        <v>8319</v>
      </c>
      <c r="H2148" s="10">
        <v>946547</v>
      </c>
      <c r="I2148" s="12" t="s">
        <v>18</v>
      </c>
      <c r="J2148" s="11"/>
      <c r="K2148" s="12" t="s">
        <v>8320</v>
      </c>
      <c r="L2148" s="10">
        <v>16</v>
      </c>
      <c r="M2148" s="12" t="s">
        <v>8321</v>
      </c>
    </row>
    <row r="2149" spans="1:13" ht="20.149999999999999" customHeight="1">
      <c r="A2149" s="8" t="s">
        <v>14</v>
      </c>
      <c r="B2149" s="9">
        <v>2090192</v>
      </c>
      <c r="C2149" s="10">
        <v>2091091</v>
      </c>
      <c r="D2149" s="11"/>
      <c r="E2149" s="12" t="s">
        <v>15</v>
      </c>
      <c r="F2149" s="12" t="s">
        <v>8322</v>
      </c>
      <c r="G2149" s="12" t="s">
        <v>8323</v>
      </c>
      <c r="H2149" s="10">
        <v>946549</v>
      </c>
      <c r="I2149" s="12" t="s">
        <v>18</v>
      </c>
      <c r="J2149" s="11"/>
      <c r="K2149" s="12" t="s">
        <v>8324</v>
      </c>
      <c r="L2149" s="10">
        <v>299</v>
      </c>
      <c r="M2149" s="12" t="s">
        <v>8325</v>
      </c>
    </row>
    <row r="2150" spans="1:13" ht="20.149999999999999" customHeight="1">
      <c r="A2150" s="8" t="s">
        <v>14</v>
      </c>
      <c r="B2150" s="9">
        <v>2091097</v>
      </c>
      <c r="C2150" s="10">
        <v>2092401</v>
      </c>
      <c r="D2150" s="11"/>
      <c r="E2150" s="12" t="s">
        <v>15</v>
      </c>
      <c r="F2150" s="12" t="s">
        <v>8326</v>
      </c>
      <c r="G2150" s="12" t="s">
        <v>8327</v>
      </c>
      <c r="H2150" s="10">
        <v>946531</v>
      </c>
      <c r="I2150" s="12" t="s">
        <v>18</v>
      </c>
      <c r="J2150" s="11"/>
      <c r="K2150" s="12" t="s">
        <v>8328</v>
      </c>
      <c r="L2150" s="10">
        <v>434</v>
      </c>
      <c r="M2150" s="12" t="s">
        <v>8329</v>
      </c>
    </row>
    <row r="2151" spans="1:13" ht="20.149999999999999" customHeight="1">
      <c r="A2151" s="8" t="s">
        <v>14</v>
      </c>
      <c r="B2151" s="9">
        <v>2092398</v>
      </c>
      <c r="C2151" s="10">
        <v>2093468</v>
      </c>
      <c r="D2151" s="11"/>
      <c r="E2151" s="12" t="s">
        <v>15</v>
      </c>
      <c r="F2151" s="12" t="s">
        <v>8330</v>
      </c>
      <c r="G2151" s="12" t="s">
        <v>8331</v>
      </c>
      <c r="H2151" s="10">
        <v>946551</v>
      </c>
      <c r="I2151" s="12" t="s">
        <v>18</v>
      </c>
      <c r="J2151" s="11"/>
      <c r="K2151" s="12" t="s">
        <v>8332</v>
      </c>
      <c r="L2151" s="10">
        <v>356</v>
      </c>
      <c r="M2151" s="12" t="s">
        <v>8333</v>
      </c>
    </row>
    <row r="2152" spans="1:13" ht="20.149999999999999" customHeight="1">
      <c r="A2152" s="8" t="s">
        <v>14</v>
      </c>
      <c r="B2152" s="9">
        <v>2093468</v>
      </c>
      <c r="C2152" s="10">
        <v>2094535</v>
      </c>
      <c r="D2152" s="11"/>
      <c r="E2152" s="12" t="s">
        <v>15</v>
      </c>
      <c r="F2152" s="12" t="s">
        <v>8334</v>
      </c>
      <c r="G2152" s="12" t="s">
        <v>8335</v>
      </c>
      <c r="H2152" s="10">
        <v>946552</v>
      </c>
      <c r="I2152" s="12" t="s">
        <v>18</v>
      </c>
      <c r="J2152" s="11"/>
      <c r="K2152" s="12" t="s">
        <v>8336</v>
      </c>
      <c r="L2152" s="10">
        <v>355</v>
      </c>
      <c r="M2152" s="12" t="s">
        <v>8337</v>
      </c>
    </row>
    <row r="2153" spans="1:13" ht="20.149999999999999" customHeight="1">
      <c r="A2153" s="8" t="s">
        <v>14</v>
      </c>
      <c r="B2153" s="9">
        <v>2094535</v>
      </c>
      <c r="C2153" s="10">
        <v>2095125</v>
      </c>
      <c r="D2153" s="11"/>
      <c r="E2153" s="12" t="s">
        <v>15</v>
      </c>
      <c r="F2153" s="12" t="s">
        <v>8338</v>
      </c>
      <c r="G2153" s="12" t="s">
        <v>8339</v>
      </c>
      <c r="H2153" s="10">
        <v>946544</v>
      </c>
      <c r="I2153" s="12" t="s">
        <v>18</v>
      </c>
      <c r="J2153" s="11"/>
      <c r="K2153" s="12" t="s">
        <v>8340</v>
      </c>
      <c r="L2153" s="10">
        <v>196</v>
      </c>
      <c r="M2153" s="12" t="s">
        <v>8341</v>
      </c>
    </row>
    <row r="2154" spans="1:13" ht="20.149999999999999" customHeight="1">
      <c r="A2154" s="8" t="s">
        <v>14</v>
      </c>
      <c r="B2154" s="9">
        <v>2095125</v>
      </c>
      <c r="C2154" s="10">
        <v>2095862</v>
      </c>
      <c r="D2154" s="11"/>
      <c r="E2154" s="12" t="s">
        <v>15</v>
      </c>
      <c r="F2154" s="12" t="s">
        <v>8342</v>
      </c>
      <c r="G2154" s="12" t="s">
        <v>8343</v>
      </c>
      <c r="H2154" s="10">
        <v>946521</v>
      </c>
      <c r="I2154" s="12" t="s">
        <v>18</v>
      </c>
      <c r="J2154" s="11"/>
      <c r="K2154" s="12" t="s">
        <v>8344</v>
      </c>
      <c r="L2154" s="10">
        <v>245</v>
      </c>
      <c r="M2154" s="12" t="s">
        <v>8345</v>
      </c>
    </row>
    <row r="2155" spans="1:13" ht="20.149999999999999" customHeight="1">
      <c r="A2155" s="8" t="s">
        <v>14</v>
      </c>
      <c r="B2155" s="9">
        <v>2095844</v>
      </c>
      <c r="C2155" s="10">
        <v>2096620</v>
      </c>
      <c r="D2155" s="11"/>
      <c r="E2155" s="12" t="s">
        <v>15</v>
      </c>
      <c r="F2155" s="12" t="s">
        <v>8346</v>
      </c>
      <c r="G2155" s="12" t="s">
        <v>8347</v>
      </c>
      <c r="H2155" s="10">
        <v>946516</v>
      </c>
      <c r="I2155" s="12" t="s">
        <v>18</v>
      </c>
      <c r="J2155" s="11"/>
      <c r="K2155" s="12" t="s">
        <v>8348</v>
      </c>
      <c r="L2155" s="10">
        <v>258</v>
      </c>
      <c r="M2155" s="12" t="s">
        <v>8349</v>
      </c>
    </row>
    <row r="2156" spans="1:13" ht="20.149999999999999" customHeight="1">
      <c r="A2156" s="8" t="s">
        <v>14</v>
      </c>
      <c r="B2156" s="9">
        <v>2096614</v>
      </c>
      <c r="C2156" s="10">
        <v>2097225</v>
      </c>
      <c r="D2156" s="11"/>
      <c r="E2156" s="12" t="s">
        <v>15</v>
      </c>
      <c r="F2156" s="12" t="s">
        <v>8350</v>
      </c>
      <c r="G2156" s="12" t="s">
        <v>8351</v>
      </c>
      <c r="H2156" s="10">
        <v>946515</v>
      </c>
      <c r="I2156" s="12" t="s">
        <v>18</v>
      </c>
      <c r="J2156" s="11"/>
      <c r="K2156" s="12" t="s">
        <v>8352</v>
      </c>
      <c r="L2156" s="10">
        <v>203</v>
      </c>
      <c r="M2156" s="12" t="s">
        <v>8353</v>
      </c>
    </row>
    <row r="2157" spans="1:13" ht="20.149999999999999" customHeight="1">
      <c r="A2157" s="8" t="s">
        <v>14</v>
      </c>
      <c r="B2157" s="9">
        <v>2097321</v>
      </c>
      <c r="C2157" s="10">
        <v>2098301</v>
      </c>
      <c r="D2157" s="11"/>
      <c r="E2157" s="12" t="s">
        <v>37</v>
      </c>
      <c r="F2157" s="12" t="s">
        <v>8354</v>
      </c>
      <c r="G2157" s="12" t="s">
        <v>8355</v>
      </c>
      <c r="H2157" s="10">
        <v>946553</v>
      </c>
      <c r="I2157" s="12" t="s">
        <v>18</v>
      </c>
      <c r="J2157" s="11"/>
      <c r="K2157" s="12" t="s">
        <v>8356</v>
      </c>
      <c r="L2157" s="10">
        <v>326</v>
      </c>
      <c r="M2157" s="12" t="s">
        <v>8357</v>
      </c>
    </row>
    <row r="2158" spans="1:13" ht="20.149999999999999" customHeight="1">
      <c r="A2158" s="8" t="s">
        <v>14</v>
      </c>
      <c r="B2158" s="9">
        <v>2098447</v>
      </c>
      <c r="C2158" s="10">
        <v>2099613</v>
      </c>
      <c r="D2158" s="11"/>
      <c r="E2158" s="12" t="s">
        <v>37</v>
      </c>
      <c r="F2158" s="12" t="s">
        <v>8358</v>
      </c>
      <c r="G2158" s="12" t="s">
        <v>8359</v>
      </c>
      <c r="H2158" s="10">
        <v>946571</v>
      </c>
      <c r="I2158" s="12" t="s">
        <v>18</v>
      </c>
      <c r="J2158" s="11"/>
      <c r="K2158" s="12" t="s">
        <v>8360</v>
      </c>
      <c r="L2158" s="10">
        <v>388</v>
      </c>
      <c r="M2158" s="12" t="s">
        <v>8361</v>
      </c>
    </row>
    <row r="2159" spans="1:13" ht="20.149999999999999" customHeight="1">
      <c r="A2159" s="8" t="s">
        <v>14</v>
      </c>
      <c r="B2159" s="9">
        <v>2099862</v>
      </c>
      <c r="C2159" s="10">
        <v>2101268</v>
      </c>
      <c r="D2159" s="11"/>
      <c r="E2159" s="12" t="s">
        <v>37</v>
      </c>
      <c r="F2159" s="12" t="s">
        <v>8362</v>
      </c>
      <c r="G2159" s="12" t="s">
        <v>8363</v>
      </c>
      <c r="H2159" s="10">
        <v>946554</v>
      </c>
      <c r="I2159" s="12" t="s">
        <v>18</v>
      </c>
      <c r="J2159" s="11"/>
      <c r="K2159" s="12" t="s">
        <v>8364</v>
      </c>
      <c r="L2159" s="10">
        <v>468</v>
      </c>
      <c r="M2159" s="12" t="s">
        <v>8365</v>
      </c>
    </row>
    <row r="2160" spans="1:13" ht="20.149999999999999" customHeight="1">
      <c r="A2160" s="8" t="s">
        <v>14</v>
      </c>
      <c r="B2160" s="9">
        <v>2101396</v>
      </c>
      <c r="C2160" s="10">
        <v>2103389</v>
      </c>
      <c r="D2160" s="11"/>
      <c r="E2160" s="12" t="s">
        <v>37</v>
      </c>
      <c r="F2160" s="12" t="s">
        <v>915</v>
      </c>
      <c r="G2160" s="12" t="s">
        <v>8366</v>
      </c>
      <c r="H2160" s="10">
        <v>4056030</v>
      </c>
      <c r="I2160" s="12" t="s">
        <v>917</v>
      </c>
      <c r="J2160" s="11"/>
      <c r="K2160" s="11"/>
      <c r="L2160" s="11"/>
      <c r="M2160" s="12" t="s">
        <v>8367</v>
      </c>
    </row>
    <row r="2161" spans="1:13" ht="20.149999999999999" customHeight="1">
      <c r="A2161" s="8" t="s">
        <v>14</v>
      </c>
      <c r="B2161" s="9">
        <v>2101895</v>
      </c>
      <c r="C2161" s="10">
        <v>2102875</v>
      </c>
      <c r="D2161" s="11"/>
      <c r="E2161" s="12" t="s">
        <v>37</v>
      </c>
      <c r="F2161" s="12" t="s">
        <v>1085</v>
      </c>
      <c r="G2161" s="12" t="s">
        <v>8368</v>
      </c>
      <c r="H2161" s="10">
        <v>946577</v>
      </c>
      <c r="I2161" s="12" t="s">
        <v>18</v>
      </c>
      <c r="J2161" s="11"/>
      <c r="K2161" s="12" t="s">
        <v>8369</v>
      </c>
      <c r="L2161" s="10">
        <v>326</v>
      </c>
      <c r="M2161" s="12" t="s">
        <v>8370</v>
      </c>
    </row>
    <row r="2162" spans="1:13" ht="20.149999999999999" customHeight="1">
      <c r="A2162" s="8" t="s">
        <v>14</v>
      </c>
      <c r="B2162" s="9">
        <v>2103391</v>
      </c>
      <c r="C2162" s="10">
        <v>2104509</v>
      </c>
      <c r="D2162" s="11"/>
      <c r="E2162" s="12" t="s">
        <v>37</v>
      </c>
      <c r="F2162" s="12" t="s">
        <v>8371</v>
      </c>
      <c r="G2162" s="12" t="s">
        <v>8372</v>
      </c>
      <c r="H2162" s="10">
        <v>946555</v>
      </c>
      <c r="I2162" s="12" t="s">
        <v>18</v>
      </c>
      <c r="J2162" s="11"/>
      <c r="K2162" s="12" t="s">
        <v>8373</v>
      </c>
      <c r="L2162" s="10">
        <v>372</v>
      </c>
      <c r="M2162" s="12" t="s">
        <v>8374</v>
      </c>
    </row>
    <row r="2163" spans="1:13" ht="20.149999999999999" customHeight="1">
      <c r="A2163" s="8" t="s">
        <v>14</v>
      </c>
      <c r="B2163" s="9">
        <v>2104494</v>
      </c>
      <c r="C2163" s="10">
        <v>2105084</v>
      </c>
      <c r="D2163" s="11"/>
      <c r="E2163" s="12" t="s">
        <v>37</v>
      </c>
      <c r="F2163" s="12" t="s">
        <v>8375</v>
      </c>
      <c r="G2163" s="12" t="s">
        <v>8376</v>
      </c>
      <c r="H2163" s="10">
        <v>946556</v>
      </c>
      <c r="I2163" s="12" t="s">
        <v>18</v>
      </c>
      <c r="J2163" s="11"/>
      <c r="K2163" s="12" t="s">
        <v>8377</v>
      </c>
      <c r="L2163" s="10">
        <v>196</v>
      </c>
      <c r="M2163" s="12" t="s">
        <v>8378</v>
      </c>
    </row>
    <row r="2164" spans="1:13" ht="20.149999999999999" customHeight="1">
      <c r="A2164" s="8" t="s">
        <v>14</v>
      </c>
      <c r="B2164" s="9">
        <v>2105065</v>
      </c>
      <c r="C2164" s="10">
        <v>2106057</v>
      </c>
      <c r="D2164" s="11"/>
      <c r="E2164" s="12" t="s">
        <v>37</v>
      </c>
      <c r="F2164" s="12" t="s">
        <v>8379</v>
      </c>
      <c r="G2164" s="12" t="s">
        <v>8380</v>
      </c>
      <c r="H2164" s="10">
        <v>947041</v>
      </c>
      <c r="I2164" s="12" t="s">
        <v>18</v>
      </c>
      <c r="J2164" s="11"/>
      <c r="K2164" s="12" t="s">
        <v>8381</v>
      </c>
      <c r="L2164" s="10">
        <v>330</v>
      </c>
      <c r="M2164" s="12" t="s">
        <v>8382</v>
      </c>
    </row>
    <row r="2165" spans="1:13" ht="20.149999999999999" customHeight="1">
      <c r="A2165" s="8" t="s">
        <v>14</v>
      </c>
      <c r="B2165" s="9">
        <v>2106060</v>
      </c>
      <c r="C2165" s="10">
        <v>2107226</v>
      </c>
      <c r="D2165" s="11"/>
      <c r="E2165" s="12" t="s">
        <v>37</v>
      </c>
      <c r="F2165" s="12" t="s">
        <v>8383</v>
      </c>
      <c r="G2165" s="12" t="s">
        <v>8384</v>
      </c>
      <c r="H2165" s="10">
        <v>945179</v>
      </c>
      <c r="I2165" s="12" t="s">
        <v>18</v>
      </c>
      <c r="J2165" s="11"/>
      <c r="K2165" s="12" t="s">
        <v>8385</v>
      </c>
      <c r="L2165" s="10">
        <v>388</v>
      </c>
      <c r="M2165" s="12" t="s">
        <v>8386</v>
      </c>
    </row>
    <row r="2166" spans="1:13" ht="20.149999999999999" customHeight="1">
      <c r="A2166" s="8" t="s">
        <v>14</v>
      </c>
      <c r="B2166" s="9">
        <v>2107226</v>
      </c>
      <c r="C2166" s="10">
        <v>2108329</v>
      </c>
      <c r="D2166" s="11"/>
      <c r="E2166" s="12" t="s">
        <v>37</v>
      </c>
      <c r="F2166" s="12" t="s">
        <v>8387</v>
      </c>
      <c r="G2166" s="12" t="s">
        <v>8388</v>
      </c>
      <c r="H2166" s="10">
        <v>945235</v>
      </c>
      <c r="I2166" s="12" t="s">
        <v>18</v>
      </c>
      <c r="J2166" s="11"/>
      <c r="K2166" s="12" t="s">
        <v>8389</v>
      </c>
      <c r="L2166" s="10">
        <v>367</v>
      </c>
      <c r="M2166" s="12" t="s">
        <v>8390</v>
      </c>
    </row>
    <row r="2167" spans="1:13" ht="20.149999999999999" customHeight="1">
      <c r="A2167" s="8" t="s">
        <v>14</v>
      </c>
      <c r="B2167" s="9">
        <v>2108337</v>
      </c>
      <c r="C2167" s="10">
        <v>2109584</v>
      </c>
      <c r="D2167" s="11"/>
      <c r="E2167" s="12" t="s">
        <v>37</v>
      </c>
      <c r="F2167" s="12" t="s">
        <v>8391</v>
      </c>
      <c r="G2167" s="12" t="s">
        <v>8392</v>
      </c>
      <c r="H2167" s="10">
        <v>946557</v>
      </c>
      <c r="I2167" s="12" t="s">
        <v>18</v>
      </c>
      <c r="J2167" s="11"/>
      <c r="K2167" s="12" t="s">
        <v>8393</v>
      </c>
      <c r="L2167" s="10">
        <v>415</v>
      </c>
      <c r="M2167" s="12" t="s">
        <v>8394</v>
      </c>
    </row>
    <row r="2168" spans="1:13" ht="20.149999999999999" customHeight="1">
      <c r="A2168" s="8" t="s">
        <v>14</v>
      </c>
      <c r="B2168" s="9">
        <v>2109581</v>
      </c>
      <c r="C2168" s="10">
        <v>2110138</v>
      </c>
      <c r="D2168" s="11"/>
      <c r="E2168" s="12" t="s">
        <v>37</v>
      </c>
      <c r="F2168" s="12" t="s">
        <v>8395</v>
      </c>
      <c r="G2168" s="12" t="s">
        <v>8396</v>
      </c>
      <c r="H2168" s="10">
        <v>947482</v>
      </c>
      <c r="I2168" s="12" t="s">
        <v>18</v>
      </c>
      <c r="J2168" s="11"/>
      <c r="K2168" s="12" t="s">
        <v>8397</v>
      </c>
      <c r="L2168" s="10">
        <v>185</v>
      </c>
      <c r="M2168" s="12" t="s">
        <v>8398</v>
      </c>
    </row>
    <row r="2169" spans="1:13" ht="20.149999999999999" customHeight="1">
      <c r="A2169" s="8" t="s">
        <v>14</v>
      </c>
      <c r="B2169" s="9">
        <v>2110138</v>
      </c>
      <c r="C2169" s="10">
        <v>2111019</v>
      </c>
      <c r="D2169" s="11"/>
      <c r="E2169" s="12" t="s">
        <v>37</v>
      </c>
      <c r="F2169" s="12" t="s">
        <v>8399</v>
      </c>
      <c r="G2169" s="12" t="s">
        <v>8400</v>
      </c>
      <c r="H2169" s="10">
        <v>945154</v>
      </c>
      <c r="I2169" s="12" t="s">
        <v>18</v>
      </c>
      <c r="J2169" s="11"/>
      <c r="K2169" s="12" t="s">
        <v>8401</v>
      </c>
      <c r="L2169" s="10">
        <v>293</v>
      </c>
      <c r="M2169" s="12" t="s">
        <v>8402</v>
      </c>
    </row>
    <row r="2170" spans="1:13" ht="20.149999999999999" customHeight="1">
      <c r="A2170" s="8" t="s">
        <v>14</v>
      </c>
      <c r="B2170" s="9">
        <v>2111077</v>
      </c>
      <c r="C2170" s="10">
        <v>2111976</v>
      </c>
      <c r="D2170" s="11"/>
      <c r="E2170" s="12" t="s">
        <v>37</v>
      </c>
      <c r="F2170" s="12" t="s">
        <v>8403</v>
      </c>
      <c r="G2170" s="12" t="s">
        <v>8404</v>
      </c>
      <c r="H2170" s="10">
        <v>947117</v>
      </c>
      <c r="I2170" s="12" t="s">
        <v>18</v>
      </c>
      <c r="J2170" s="11"/>
      <c r="K2170" s="12" t="s">
        <v>8405</v>
      </c>
      <c r="L2170" s="10">
        <v>299</v>
      </c>
      <c r="M2170" s="12" t="s">
        <v>8406</v>
      </c>
    </row>
    <row r="2171" spans="1:13" ht="20.149999999999999" customHeight="1">
      <c r="A2171" s="8" t="s">
        <v>14</v>
      </c>
      <c r="B2171" s="9">
        <v>2111976</v>
      </c>
      <c r="C2171" s="10">
        <v>2113061</v>
      </c>
      <c r="D2171" s="11"/>
      <c r="E2171" s="12" t="s">
        <v>37</v>
      </c>
      <c r="F2171" s="12" t="s">
        <v>8407</v>
      </c>
      <c r="G2171" s="12" t="s">
        <v>8408</v>
      </c>
      <c r="H2171" s="10">
        <v>945276</v>
      </c>
      <c r="I2171" s="12" t="s">
        <v>18</v>
      </c>
      <c r="J2171" s="11"/>
      <c r="K2171" s="12" t="s">
        <v>8409</v>
      </c>
      <c r="L2171" s="10">
        <v>361</v>
      </c>
      <c r="M2171" s="12" t="s">
        <v>8410</v>
      </c>
    </row>
    <row r="2172" spans="1:13" ht="20.149999999999999" customHeight="1">
      <c r="A2172" s="8" t="s">
        <v>14</v>
      </c>
      <c r="B2172" s="9">
        <v>2113434</v>
      </c>
      <c r="C2172" s="10">
        <v>2114327</v>
      </c>
      <c r="D2172" s="11"/>
      <c r="E2172" s="12" t="s">
        <v>37</v>
      </c>
      <c r="F2172" s="12" t="s">
        <v>8411</v>
      </c>
      <c r="G2172" s="12" t="s">
        <v>8412</v>
      </c>
      <c r="H2172" s="10">
        <v>946560</v>
      </c>
      <c r="I2172" s="12" t="s">
        <v>18</v>
      </c>
      <c r="J2172" s="11"/>
      <c r="K2172" s="12" t="s">
        <v>8413</v>
      </c>
      <c r="L2172" s="10">
        <v>297</v>
      </c>
      <c r="M2172" s="12" t="s">
        <v>8414</v>
      </c>
    </row>
    <row r="2173" spans="1:13" ht="20.149999999999999" customHeight="1">
      <c r="A2173" s="8" t="s">
        <v>14</v>
      </c>
      <c r="B2173" s="9">
        <v>2114502</v>
      </c>
      <c r="C2173" s="10">
        <v>2115896</v>
      </c>
      <c r="D2173" s="11"/>
      <c r="E2173" s="12" t="s">
        <v>37</v>
      </c>
      <c r="F2173" s="12" t="s">
        <v>8415</v>
      </c>
      <c r="G2173" s="12" t="s">
        <v>8416</v>
      </c>
      <c r="H2173" s="10">
        <v>946561</v>
      </c>
      <c r="I2173" s="12" t="s">
        <v>18</v>
      </c>
      <c r="J2173" s="11"/>
      <c r="K2173" s="12" t="s">
        <v>8417</v>
      </c>
      <c r="L2173" s="10">
        <v>464</v>
      </c>
      <c r="M2173" s="12" t="s">
        <v>8418</v>
      </c>
    </row>
    <row r="2174" spans="1:13" ht="20.149999999999999" customHeight="1">
      <c r="A2174" s="8" t="s">
        <v>14</v>
      </c>
      <c r="B2174" s="9">
        <v>2115907</v>
      </c>
      <c r="C2174" s="10">
        <v>2117127</v>
      </c>
      <c r="D2174" s="11"/>
      <c r="E2174" s="12" t="s">
        <v>37</v>
      </c>
      <c r="F2174" s="12" t="s">
        <v>8419</v>
      </c>
      <c r="G2174" s="12" t="s">
        <v>8420</v>
      </c>
      <c r="H2174" s="10">
        <v>946565</v>
      </c>
      <c r="I2174" s="12" t="s">
        <v>18</v>
      </c>
      <c r="J2174" s="11"/>
      <c r="K2174" s="12" t="s">
        <v>8421</v>
      </c>
      <c r="L2174" s="10">
        <v>406</v>
      </c>
      <c r="M2174" s="12" t="s">
        <v>8422</v>
      </c>
    </row>
    <row r="2175" spans="1:13" ht="20.149999999999999" customHeight="1">
      <c r="A2175" s="8" t="s">
        <v>14</v>
      </c>
      <c r="B2175" s="9">
        <v>2117124</v>
      </c>
      <c r="C2175" s="10">
        <v>2118404</v>
      </c>
      <c r="D2175" s="11"/>
      <c r="E2175" s="12" t="s">
        <v>37</v>
      </c>
      <c r="F2175" s="12" t="s">
        <v>8423</v>
      </c>
      <c r="G2175" s="12" t="s">
        <v>8424</v>
      </c>
      <c r="H2175" s="10">
        <v>946569</v>
      </c>
      <c r="I2175" s="12" t="s">
        <v>18</v>
      </c>
      <c r="J2175" s="11"/>
      <c r="K2175" s="12" t="s">
        <v>8425</v>
      </c>
      <c r="L2175" s="10">
        <v>426</v>
      </c>
      <c r="M2175" s="12" t="s">
        <v>8426</v>
      </c>
    </row>
    <row r="2176" spans="1:13" ht="20.149999999999999" customHeight="1">
      <c r="A2176" s="8" t="s">
        <v>14</v>
      </c>
      <c r="B2176" s="9">
        <v>2118680</v>
      </c>
      <c r="C2176" s="10">
        <v>2120158</v>
      </c>
      <c r="D2176" s="11"/>
      <c r="E2176" s="12" t="s">
        <v>37</v>
      </c>
      <c r="F2176" s="12" t="s">
        <v>8427</v>
      </c>
      <c r="G2176" s="12" t="s">
        <v>8428</v>
      </c>
      <c r="H2176" s="10">
        <v>946581</v>
      </c>
      <c r="I2176" s="12" t="s">
        <v>18</v>
      </c>
      <c r="J2176" s="11"/>
      <c r="K2176" s="12" t="s">
        <v>8429</v>
      </c>
      <c r="L2176" s="10">
        <v>492</v>
      </c>
      <c r="M2176" s="12" t="s">
        <v>8430</v>
      </c>
    </row>
    <row r="2177" spans="1:13" ht="20.149999999999999" customHeight="1">
      <c r="A2177" s="8" t="s">
        <v>14</v>
      </c>
      <c r="B2177" s="9">
        <v>2120160</v>
      </c>
      <c r="C2177" s="10">
        <v>2121554</v>
      </c>
      <c r="D2177" s="11"/>
      <c r="E2177" s="12" t="s">
        <v>37</v>
      </c>
      <c r="F2177" s="12" t="s">
        <v>8431</v>
      </c>
      <c r="G2177" s="12" t="s">
        <v>8432</v>
      </c>
      <c r="H2177" s="10">
        <v>946583</v>
      </c>
      <c r="I2177" s="12" t="s">
        <v>18</v>
      </c>
      <c r="J2177" s="11"/>
      <c r="K2177" s="12" t="s">
        <v>8433</v>
      </c>
      <c r="L2177" s="10">
        <v>464</v>
      </c>
      <c r="M2177" s="12" t="s">
        <v>8434</v>
      </c>
    </row>
    <row r="2178" spans="1:13" ht="20.149999999999999" customHeight="1">
      <c r="A2178" s="8" t="s">
        <v>14</v>
      </c>
      <c r="B2178" s="9">
        <v>2121609</v>
      </c>
      <c r="C2178" s="10">
        <v>2122979</v>
      </c>
      <c r="D2178" s="11"/>
      <c r="E2178" s="12" t="s">
        <v>37</v>
      </c>
      <c r="F2178" s="12" t="s">
        <v>8435</v>
      </c>
      <c r="G2178" s="12" t="s">
        <v>8436</v>
      </c>
      <c r="H2178" s="10">
        <v>946574</v>
      </c>
      <c r="I2178" s="12" t="s">
        <v>18</v>
      </c>
      <c r="J2178" s="11"/>
      <c r="K2178" s="12" t="s">
        <v>8437</v>
      </c>
      <c r="L2178" s="10">
        <v>456</v>
      </c>
      <c r="M2178" s="12" t="s">
        <v>8438</v>
      </c>
    </row>
    <row r="2179" spans="1:13" ht="20.149999999999999" customHeight="1">
      <c r="A2179" s="8" t="s">
        <v>14</v>
      </c>
      <c r="B2179" s="9">
        <v>2123084</v>
      </c>
      <c r="C2179" s="10">
        <v>2124520</v>
      </c>
      <c r="D2179" s="11"/>
      <c r="E2179" s="12" t="s">
        <v>37</v>
      </c>
      <c r="F2179" s="12" t="s">
        <v>8439</v>
      </c>
      <c r="G2179" s="12" t="s">
        <v>8440</v>
      </c>
      <c r="H2179" s="10">
        <v>946580</v>
      </c>
      <c r="I2179" s="12" t="s">
        <v>18</v>
      </c>
      <c r="J2179" s="11"/>
      <c r="K2179" s="12" t="s">
        <v>8441</v>
      </c>
      <c r="L2179" s="10">
        <v>478</v>
      </c>
      <c r="M2179" s="12" t="s">
        <v>8442</v>
      </c>
    </row>
    <row r="2180" spans="1:13" ht="20.149999999999999" customHeight="1">
      <c r="A2180" s="8" t="s">
        <v>14</v>
      </c>
      <c r="B2180" s="9">
        <v>2124523</v>
      </c>
      <c r="C2180" s="10">
        <v>2125746</v>
      </c>
      <c r="D2180" s="11"/>
      <c r="E2180" s="12" t="s">
        <v>37</v>
      </c>
      <c r="F2180" s="12" t="s">
        <v>8443</v>
      </c>
      <c r="G2180" s="12" t="s">
        <v>8444</v>
      </c>
      <c r="H2180" s="10">
        <v>946588</v>
      </c>
      <c r="I2180" s="12" t="s">
        <v>18</v>
      </c>
      <c r="J2180" s="11"/>
      <c r="K2180" s="12" t="s">
        <v>8445</v>
      </c>
      <c r="L2180" s="10">
        <v>407</v>
      </c>
      <c r="M2180" s="12" t="s">
        <v>8446</v>
      </c>
    </row>
    <row r="2181" spans="1:13" ht="20.149999999999999" customHeight="1">
      <c r="A2181" s="8" t="s">
        <v>14</v>
      </c>
      <c r="B2181" s="9">
        <v>2125743</v>
      </c>
      <c r="C2181" s="10">
        <v>2126222</v>
      </c>
      <c r="D2181" s="11"/>
      <c r="E2181" s="12" t="s">
        <v>37</v>
      </c>
      <c r="F2181" s="12" t="s">
        <v>8447</v>
      </c>
      <c r="G2181" s="12" t="s">
        <v>8448</v>
      </c>
      <c r="H2181" s="10">
        <v>946559</v>
      </c>
      <c r="I2181" s="12" t="s">
        <v>18</v>
      </c>
      <c r="J2181" s="11"/>
      <c r="K2181" s="12" t="s">
        <v>8449</v>
      </c>
      <c r="L2181" s="10">
        <v>159</v>
      </c>
      <c r="M2181" s="12" t="s">
        <v>8450</v>
      </c>
    </row>
    <row r="2182" spans="1:13" ht="20.149999999999999" customHeight="1">
      <c r="A2182" s="8" t="s">
        <v>14</v>
      </c>
      <c r="B2182" s="9">
        <v>2126225</v>
      </c>
      <c r="C2182" s="10">
        <v>2127190</v>
      </c>
      <c r="D2182" s="11"/>
      <c r="E2182" s="12" t="s">
        <v>37</v>
      </c>
      <c r="F2182" s="12" t="s">
        <v>8451</v>
      </c>
      <c r="G2182" s="12" t="s">
        <v>8452</v>
      </c>
      <c r="H2182" s="10">
        <v>946563</v>
      </c>
      <c r="I2182" s="12" t="s">
        <v>18</v>
      </c>
      <c r="J2182" s="11"/>
      <c r="K2182" s="12" t="s">
        <v>8453</v>
      </c>
      <c r="L2182" s="10">
        <v>321</v>
      </c>
      <c r="M2182" s="12" t="s">
        <v>8454</v>
      </c>
    </row>
    <row r="2183" spans="1:13" ht="20.149999999999999" customHeight="1">
      <c r="A2183" s="8" t="s">
        <v>14</v>
      </c>
      <c r="B2183" s="9">
        <v>2127193</v>
      </c>
      <c r="C2183" s="10">
        <v>2128314</v>
      </c>
      <c r="D2183" s="11"/>
      <c r="E2183" s="12" t="s">
        <v>37</v>
      </c>
      <c r="F2183" s="12" t="s">
        <v>8455</v>
      </c>
      <c r="G2183" s="12" t="s">
        <v>8456</v>
      </c>
      <c r="H2183" s="10">
        <v>946562</v>
      </c>
      <c r="I2183" s="12" t="s">
        <v>18</v>
      </c>
      <c r="J2183" s="11"/>
      <c r="K2183" s="12" t="s">
        <v>8457</v>
      </c>
      <c r="L2183" s="10">
        <v>373</v>
      </c>
      <c r="M2183" s="12" t="s">
        <v>8458</v>
      </c>
    </row>
    <row r="2184" spans="1:13" ht="20.149999999999999" customHeight="1">
      <c r="A2184" s="8" t="s">
        <v>14</v>
      </c>
      <c r="B2184" s="9">
        <v>2128340</v>
      </c>
      <c r="C2184" s="10">
        <v>2128888</v>
      </c>
      <c r="D2184" s="11"/>
      <c r="E2184" s="12" t="s">
        <v>37</v>
      </c>
      <c r="F2184" s="12" t="s">
        <v>8459</v>
      </c>
      <c r="G2184" s="12" t="s">
        <v>8460</v>
      </c>
      <c r="H2184" s="10">
        <v>946578</v>
      </c>
      <c r="I2184" s="12" t="s">
        <v>18</v>
      </c>
      <c r="J2184" s="11"/>
      <c r="K2184" s="12" t="s">
        <v>8461</v>
      </c>
      <c r="L2184" s="10">
        <v>182</v>
      </c>
      <c r="M2184" s="12" t="s">
        <v>8462</v>
      </c>
    </row>
    <row r="2185" spans="1:13" ht="20.149999999999999" customHeight="1">
      <c r="A2185" s="8" t="s">
        <v>14</v>
      </c>
      <c r="B2185" s="9">
        <v>2128904</v>
      </c>
      <c r="C2185" s="10">
        <v>2129650</v>
      </c>
      <c r="D2185" s="11"/>
      <c r="E2185" s="12" t="s">
        <v>37</v>
      </c>
      <c r="F2185" s="12" t="s">
        <v>8463</v>
      </c>
      <c r="G2185" s="12" t="s">
        <v>8464</v>
      </c>
      <c r="H2185" s="10">
        <v>946543</v>
      </c>
      <c r="I2185" s="12" t="s">
        <v>18</v>
      </c>
      <c r="J2185" s="11"/>
      <c r="K2185" s="12" t="s">
        <v>8465</v>
      </c>
      <c r="L2185" s="10">
        <v>248</v>
      </c>
      <c r="M2185" s="12" t="s">
        <v>8466</v>
      </c>
    </row>
    <row r="2186" spans="1:13" ht="20.149999999999999" customHeight="1">
      <c r="A2186" s="8" t="s">
        <v>14</v>
      </c>
      <c r="B2186" s="9">
        <v>2129661</v>
      </c>
      <c r="C2186" s="10">
        <v>2130878</v>
      </c>
      <c r="D2186" s="11"/>
      <c r="E2186" s="12" t="s">
        <v>37</v>
      </c>
      <c r="F2186" s="12" t="s">
        <v>8467</v>
      </c>
      <c r="G2186" s="12" t="s">
        <v>8468</v>
      </c>
      <c r="H2186" s="10">
        <v>946550</v>
      </c>
      <c r="I2186" s="12" t="s">
        <v>18</v>
      </c>
      <c r="J2186" s="11"/>
      <c r="K2186" s="12" t="s">
        <v>8469</v>
      </c>
      <c r="L2186" s="10">
        <v>405</v>
      </c>
      <c r="M2186" s="12" t="s">
        <v>8470</v>
      </c>
    </row>
    <row r="2187" spans="1:13" ht="20.149999999999999" customHeight="1">
      <c r="A2187" s="8" t="s">
        <v>14</v>
      </c>
      <c r="B2187" s="9">
        <v>2130853</v>
      </c>
      <c r="C2187" s="10">
        <v>2132070</v>
      </c>
      <c r="D2187" s="11"/>
      <c r="E2187" s="12" t="s">
        <v>37</v>
      </c>
      <c r="F2187" s="12" t="s">
        <v>8471</v>
      </c>
      <c r="G2187" s="12" t="s">
        <v>8472</v>
      </c>
      <c r="H2187" s="10">
        <v>946579</v>
      </c>
      <c r="I2187" s="12" t="s">
        <v>18</v>
      </c>
      <c r="J2187" s="11"/>
      <c r="K2187" s="12" t="s">
        <v>8473</v>
      </c>
      <c r="L2187" s="10">
        <v>405</v>
      </c>
      <c r="M2187" s="12" t="s">
        <v>8474</v>
      </c>
    </row>
    <row r="2188" spans="1:13" ht="20.149999999999999" customHeight="1">
      <c r="A2188" s="8" t="s">
        <v>14</v>
      </c>
      <c r="B2188" s="9">
        <v>2132067</v>
      </c>
      <c r="C2188" s="10">
        <v>2132555</v>
      </c>
      <c r="D2188" s="11"/>
      <c r="E2188" s="12" t="s">
        <v>37</v>
      </c>
      <c r="F2188" s="12" t="s">
        <v>8475</v>
      </c>
      <c r="G2188" s="12" t="s">
        <v>8476</v>
      </c>
      <c r="H2188" s="10">
        <v>946573</v>
      </c>
      <c r="I2188" s="12" t="s">
        <v>18</v>
      </c>
      <c r="J2188" s="11"/>
      <c r="K2188" s="12" t="s">
        <v>8477</v>
      </c>
      <c r="L2188" s="10">
        <v>162</v>
      </c>
      <c r="M2188" s="12" t="s">
        <v>8478</v>
      </c>
    </row>
    <row r="2189" spans="1:13" ht="20.149999999999999" customHeight="1">
      <c r="A2189" s="8" t="s">
        <v>14</v>
      </c>
      <c r="B2189" s="9">
        <v>2132558</v>
      </c>
      <c r="C2189" s="10">
        <v>2133397</v>
      </c>
      <c r="D2189" s="11"/>
      <c r="E2189" s="12" t="s">
        <v>37</v>
      </c>
      <c r="F2189" s="12" t="s">
        <v>8479</v>
      </c>
      <c r="G2189" s="12" t="s">
        <v>8480</v>
      </c>
      <c r="H2189" s="10">
        <v>946570</v>
      </c>
      <c r="I2189" s="12" t="s">
        <v>18</v>
      </c>
      <c r="J2189" s="11"/>
      <c r="K2189" s="12" t="s">
        <v>8481</v>
      </c>
      <c r="L2189" s="10">
        <v>279</v>
      </c>
      <c r="M2189" s="12" t="s">
        <v>8482</v>
      </c>
    </row>
    <row r="2190" spans="1:13" ht="20.149999999999999" customHeight="1">
      <c r="A2190" s="8" t="s">
        <v>14</v>
      </c>
      <c r="B2190" s="9">
        <v>2133490</v>
      </c>
      <c r="C2190" s="10">
        <v>2135652</v>
      </c>
      <c r="D2190" s="11"/>
      <c r="E2190" s="12" t="s">
        <v>37</v>
      </c>
      <c r="F2190" s="12" t="s">
        <v>8483</v>
      </c>
      <c r="G2190" s="12" t="s">
        <v>8484</v>
      </c>
      <c r="H2190" s="10">
        <v>946567</v>
      </c>
      <c r="I2190" s="12" t="s">
        <v>18</v>
      </c>
      <c r="J2190" s="11"/>
      <c r="K2190" s="12" t="s">
        <v>8485</v>
      </c>
      <c r="L2190" s="10">
        <v>720</v>
      </c>
      <c r="M2190" s="12" t="s">
        <v>8486</v>
      </c>
    </row>
    <row r="2191" spans="1:13" ht="20.149999999999999" customHeight="1">
      <c r="A2191" s="8" t="s">
        <v>14</v>
      </c>
      <c r="B2191" s="9">
        <v>2135655</v>
      </c>
      <c r="C2191" s="10">
        <v>2136098</v>
      </c>
      <c r="D2191" s="11"/>
      <c r="E2191" s="12" t="s">
        <v>37</v>
      </c>
      <c r="F2191" s="12" t="s">
        <v>8487</v>
      </c>
      <c r="G2191" s="12" t="s">
        <v>8488</v>
      </c>
      <c r="H2191" s="10">
        <v>946564</v>
      </c>
      <c r="I2191" s="12" t="s">
        <v>18</v>
      </c>
      <c r="J2191" s="11"/>
      <c r="K2191" s="12" t="s">
        <v>8489</v>
      </c>
      <c r="L2191" s="10">
        <v>147</v>
      </c>
      <c r="M2191" s="12" t="s">
        <v>8490</v>
      </c>
    </row>
    <row r="2192" spans="1:13" ht="20.149999999999999" customHeight="1">
      <c r="A2192" s="8" t="s">
        <v>14</v>
      </c>
      <c r="B2192" s="9">
        <v>2136104</v>
      </c>
      <c r="C2192" s="10">
        <v>2137243</v>
      </c>
      <c r="D2192" s="11"/>
      <c r="E2192" s="12" t="s">
        <v>37</v>
      </c>
      <c r="F2192" s="12" t="s">
        <v>8491</v>
      </c>
      <c r="G2192" s="12" t="s">
        <v>8492</v>
      </c>
      <c r="H2192" s="10">
        <v>946558</v>
      </c>
      <c r="I2192" s="12" t="s">
        <v>18</v>
      </c>
      <c r="J2192" s="11"/>
      <c r="K2192" s="12" t="s">
        <v>8493</v>
      </c>
      <c r="L2192" s="10">
        <v>379</v>
      </c>
      <c r="M2192" s="12" t="s">
        <v>8494</v>
      </c>
    </row>
    <row r="2193" spans="1:13" ht="20.149999999999999" customHeight="1">
      <c r="A2193" s="8" t="s">
        <v>14</v>
      </c>
      <c r="B2193" s="9">
        <v>2137902</v>
      </c>
      <c r="C2193" s="10">
        <v>2139485</v>
      </c>
      <c r="D2193" s="11"/>
      <c r="E2193" s="12" t="s">
        <v>15</v>
      </c>
      <c r="F2193" s="12" t="s">
        <v>8495</v>
      </c>
      <c r="G2193" s="12" t="s">
        <v>8496</v>
      </c>
      <c r="H2193" s="10">
        <v>946566</v>
      </c>
      <c r="I2193" s="12" t="s">
        <v>18</v>
      </c>
      <c r="J2193" s="11"/>
      <c r="K2193" s="12" t="s">
        <v>8497</v>
      </c>
      <c r="L2193" s="10">
        <v>527</v>
      </c>
      <c r="M2193" s="12" t="s">
        <v>8498</v>
      </c>
    </row>
    <row r="2194" spans="1:13" ht="20.149999999999999" customHeight="1">
      <c r="A2194" s="8" t="s">
        <v>14</v>
      </c>
      <c r="B2194" s="9">
        <v>2139759</v>
      </c>
      <c r="C2194" s="10">
        <v>2141612</v>
      </c>
      <c r="D2194" s="11"/>
      <c r="E2194" s="12" t="s">
        <v>37</v>
      </c>
      <c r="F2194" s="12" t="s">
        <v>8499</v>
      </c>
      <c r="G2194" s="12" t="s">
        <v>8500</v>
      </c>
      <c r="H2194" s="10">
        <v>946582</v>
      </c>
      <c r="I2194" s="12" t="s">
        <v>18</v>
      </c>
      <c r="J2194" s="11"/>
      <c r="K2194" s="12" t="s">
        <v>8501</v>
      </c>
      <c r="L2194" s="10">
        <v>617</v>
      </c>
      <c r="M2194" s="12" t="s">
        <v>8502</v>
      </c>
    </row>
    <row r="2195" spans="1:13" ht="20.149999999999999" customHeight="1">
      <c r="A2195" s="8" t="s">
        <v>14</v>
      </c>
      <c r="B2195" s="9">
        <v>2141634</v>
      </c>
      <c r="C2195" s="10">
        <v>2142215</v>
      </c>
      <c r="D2195" s="11"/>
      <c r="E2195" s="12" t="s">
        <v>37</v>
      </c>
      <c r="F2195" s="12" t="s">
        <v>8503</v>
      </c>
      <c r="G2195" s="12" t="s">
        <v>8504</v>
      </c>
      <c r="H2195" s="10">
        <v>946593</v>
      </c>
      <c r="I2195" s="12" t="s">
        <v>18</v>
      </c>
      <c r="J2195" s="11"/>
      <c r="K2195" s="12" t="s">
        <v>8505</v>
      </c>
      <c r="L2195" s="10">
        <v>193</v>
      </c>
      <c r="M2195" s="12" t="s">
        <v>8506</v>
      </c>
    </row>
    <row r="2196" spans="1:13" ht="20.149999999999999" customHeight="1">
      <c r="A2196" s="8" t="s">
        <v>14</v>
      </c>
      <c r="B2196" s="9">
        <v>2142307</v>
      </c>
      <c r="C2196" s="10">
        <v>2142948</v>
      </c>
      <c r="D2196" s="11"/>
      <c r="E2196" s="12" t="s">
        <v>37</v>
      </c>
      <c r="F2196" s="12" t="s">
        <v>8507</v>
      </c>
      <c r="G2196" s="12" t="s">
        <v>8508</v>
      </c>
      <c r="H2196" s="10">
        <v>946597</v>
      </c>
      <c r="I2196" s="12" t="s">
        <v>18</v>
      </c>
      <c r="J2196" s="11"/>
      <c r="K2196" s="12" t="s">
        <v>8509</v>
      </c>
      <c r="L2196" s="10">
        <v>213</v>
      </c>
      <c r="M2196" s="12" t="s">
        <v>8510</v>
      </c>
    </row>
    <row r="2197" spans="1:13" ht="20.149999999999999" customHeight="1">
      <c r="A2197" s="8" t="s">
        <v>14</v>
      </c>
      <c r="B2197" s="9">
        <v>2143266</v>
      </c>
      <c r="C2197" s="10">
        <v>2146583</v>
      </c>
      <c r="D2197" s="11"/>
      <c r="E2197" s="12" t="s">
        <v>15</v>
      </c>
      <c r="F2197" s="12" t="s">
        <v>8511</v>
      </c>
      <c r="G2197" s="12" t="s">
        <v>8512</v>
      </c>
      <c r="H2197" s="10">
        <v>946600</v>
      </c>
      <c r="I2197" s="12" t="s">
        <v>18</v>
      </c>
      <c r="J2197" s="11"/>
      <c r="K2197" s="12" t="s">
        <v>8513</v>
      </c>
      <c r="L2197" s="10">
        <v>1105</v>
      </c>
      <c r="M2197" s="12" t="s">
        <v>8514</v>
      </c>
    </row>
    <row r="2198" spans="1:13" ht="20.149999999999999" customHeight="1">
      <c r="A2198" s="8" t="s">
        <v>14</v>
      </c>
      <c r="B2198" s="9">
        <v>2146692</v>
      </c>
      <c r="C2198" s="10">
        <v>2147540</v>
      </c>
      <c r="D2198" s="11"/>
      <c r="E2198" s="12" t="s">
        <v>37</v>
      </c>
      <c r="F2198" s="12" t="s">
        <v>8515</v>
      </c>
      <c r="G2198" s="12" t="s">
        <v>8516</v>
      </c>
      <c r="H2198" s="10">
        <v>947371</v>
      </c>
      <c r="I2198" s="12" t="s">
        <v>18</v>
      </c>
      <c r="J2198" s="11"/>
      <c r="K2198" s="12" t="s">
        <v>8517</v>
      </c>
      <c r="L2198" s="10">
        <v>282</v>
      </c>
      <c r="M2198" s="12" t="s">
        <v>8518</v>
      </c>
    </row>
    <row r="2199" spans="1:13" ht="20.149999999999999" customHeight="1">
      <c r="A2199" s="8" t="s">
        <v>14</v>
      </c>
      <c r="B2199" s="9">
        <v>2147674</v>
      </c>
      <c r="C2199" s="10">
        <v>2149026</v>
      </c>
      <c r="D2199" s="11"/>
      <c r="E2199" s="12" t="s">
        <v>15</v>
      </c>
      <c r="F2199" s="12" t="s">
        <v>8519</v>
      </c>
      <c r="G2199" s="12" t="s">
        <v>8520</v>
      </c>
      <c r="H2199" s="10">
        <v>947234</v>
      </c>
      <c r="I2199" s="12" t="s">
        <v>18</v>
      </c>
      <c r="J2199" s="11"/>
      <c r="K2199" s="12" t="s">
        <v>8521</v>
      </c>
      <c r="L2199" s="10">
        <v>450</v>
      </c>
      <c r="M2199" s="12" t="s">
        <v>8522</v>
      </c>
    </row>
    <row r="2200" spans="1:13" ht="20.149999999999999" customHeight="1">
      <c r="A2200" s="8" t="s">
        <v>14</v>
      </c>
      <c r="B2200" s="9">
        <v>2149039</v>
      </c>
      <c r="C2200" s="10">
        <v>2150985</v>
      </c>
      <c r="D2200" s="11"/>
      <c r="E2200" s="12" t="s">
        <v>37</v>
      </c>
      <c r="F2200" s="12" t="s">
        <v>8523</v>
      </c>
      <c r="G2200" s="12" t="s">
        <v>8524</v>
      </c>
      <c r="H2200" s="10">
        <v>947159</v>
      </c>
      <c r="I2200" s="12" t="s">
        <v>18</v>
      </c>
      <c r="J2200" s="11"/>
      <c r="K2200" s="12" t="s">
        <v>8525</v>
      </c>
      <c r="L2200" s="10">
        <v>648</v>
      </c>
      <c r="M2200" s="12" t="s">
        <v>8526</v>
      </c>
    </row>
    <row r="2201" spans="1:13" ht="20.149999999999999" customHeight="1">
      <c r="A2201" s="8" t="s">
        <v>14</v>
      </c>
      <c r="B2201" s="9">
        <v>2151185</v>
      </c>
      <c r="C2201" s="10">
        <v>2151646</v>
      </c>
      <c r="D2201" s="11"/>
      <c r="E2201" s="12" t="s">
        <v>15</v>
      </c>
      <c r="F2201" s="12" t="s">
        <v>8527</v>
      </c>
      <c r="G2201" s="12" t="s">
        <v>8528</v>
      </c>
      <c r="H2201" s="10">
        <v>947201</v>
      </c>
      <c r="I2201" s="12" t="s">
        <v>18</v>
      </c>
      <c r="J2201" s="11"/>
      <c r="K2201" s="12" t="s">
        <v>8529</v>
      </c>
      <c r="L2201" s="10">
        <v>153</v>
      </c>
      <c r="M2201" s="12" t="s">
        <v>8530</v>
      </c>
    </row>
    <row r="2202" spans="1:13" ht="20.149999999999999" customHeight="1">
      <c r="A2202" s="8" t="s">
        <v>14</v>
      </c>
      <c r="B2202" s="9">
        <v>2151711</v>
      </c>
      <c r="C2202" s="10">
        <v>2152472</v>
      </c>
      <c r="D2202" s="11"/>
      <c r="E2202" s="12" t="s">
        <v>37</v>
      </c>
      <c r="F2202" s="12" t="s">
        <v>8531</v>
      </c>
      <c r="G2202" s="12" t="s">
        <v>8532</v>
      </c>
      <c r="H2202" s="10">
        <v>947269</v>
      </c>
      <c r="I2202" s="12" t="s">
        <v>18</v>
      </c>
      <c r="J2202" s="11"/>
      <c r="K2202" s="12" t="s">
        <v>8533</v>
      </c>
      <c r="L2202" s="10">
        <v>253</v>
      </c>
      <c r="M2202" s="12" t="s">
        <v>8534</v>
      </c>
    </row>
    <row r="2203" spans="1:13" ht="20.149999999999999" customHeight="1">
      <c r="A2203" s="8" t="s">
        <v>14</v>
      </c>
      <c r="B2203" s="9">
        <v>2152469</v>
      </c>
      <c r="C2203" s="10">
        <v>2153128</v>
      </c>
      <c r="D2203" s="11"/>
      <c r="E2203" s="12" t="s">
        <v>37</v>
      </c>
      <c r="F2203" s="12" t="s">
        <v>8535</v>
      </c>
      <c r="G2203" s="12" t="s">
        <v>8536</v>
      </c>
      <c r="H2203" s="10">
        <v>946602</v>
      </c>
      <c r="I2203" s="12" t="s">
        <v>18</v>
      </c>
      <c r="J2203" s="11"/>
      <c r="K2203" s="12" t="s">
        <v>8537</v>
      </c>
      <c r="L2203" s="10">
        <v>219</v>
      </c>
      <c r="M2203" s="12" t="s">
        <v>8538</v>
      </c>
    </row>
    <row r="2204" spans="1:13" ht="20.149999999999999" customHeight="1">
      <c r="A2204" s="8" t="s">
        <v>14</v>
      </c>
      <c r="B2204" s="9">
        <v>2153311</v>
      </c>
      <c r="C2204" s="10">
        <v>2153454</v>
      </c>
      <c r="D2204" s="11"/>
      <c r="E2204" s="12" t="s">
        <v>15</v>
      </c>
      <c r="F2204" s="12" t="s">
        <v>8539</v>
      </c>
      <c r="G2204" s="12" t="s">
        <v>8540</v>
      </c>
      <c r="H2204" s="10">
        <v>2847673</v>
      </c>
      <c r="I2204" s="12" t="s">
        <v>92</v>
      </c>
      <c r="J2204" s="11"/>
      <c r="K2204" s="11"/>
      <c r="L2204" s="11"/>
      <c r="M2204" s="12" t="s">
        <v>8541</v>
      </c>
    </row>
    <row r="2205" spans="1:13" ht="20.149999999999999" customHeight="1">
      <c r="A2205" s="8" t="s">
        <v>14</v>
      </c>
      <c r="B2205" s="9">
        <v>2153349</v>
      </c>
      <c r="C2205" s="10">
        <v>2153408</v>
      </c>
      <c r="D2205" s="11"/>
      <c r="E2205" s="12" t="s">
        <v>37</v>
      </c>
      <c r="F2205" s="12" t="s">
        <v>8542</v>
      </c>
      <c r="G2205" s="12" t="s">
        <v>8543</v>
      </c>
      <c r="H2205" s="10">
        <v>7751625</v>
      </c>
      <c r="I2205" s="12" t="s">
        <v>18</v>
      </c>
      <c r="J2205" s="11"/>
      <c r="K2205" s="12" t="s">
        <v>8544</v>
      </c>
      <c r="L2205" s="10">
        <v>19</v>
      </c>
      <c r="M2205" s="12" t="s">
        <v>8545</v>
      </c>
    </row>
    <row r="2206" spans="1:13" ht="20.149999999999999" customHeight="1">
      <c r="A2206" s="8" t="s">
        <v>14</v>
      </c>
      <c r="B2206" s="9">
        <v>2153646</v>
      </c>
      <c r="C2206" s="10">
        <v>2153781</v>
      </c>
      <c r="D2206" s="11"/>
      <c r="E2206" s="12" t="s">
        <v>15</v>
      </c>
      <c r="F2206" s="12" t="s">
        <v>8546</v>
      </c>
      <c r="G2206" s="12" t="s">
        <v>8547</v>
      </c>
      <c r="H2206" s="10">
        <v>2847674</v>
      </c>
      <c r="I2206" s="12" t="s">
        <v>92</v>
      </c>
      <c r="J2206" s="11"/>
      <c r="K2206" s="11"/>
      <c r="L2206" s="11"/>
      <c r="M2206" s="12" t="s">
        <v>8548</v>
      </c>
    </row>
    <row r="2207" spans="1:13" ht="20.149999999999999" customHeight="1">
      <c r="A2207" s="8" t="s">
        <v>14</v>
      </c>
      <c r="B2207" s="9">
        <v>2153681</v>
      </c>
      <c r="C2207" s="10">
        <v>2153737</v>
      </c>
      <c r="D2207" s="11"/>
      <c r="E2207" s="12" t="s">
        <v>37</v>
      </c>
      <c r="F2207" s="12" t="s">
        <v>8549</v>
      </c>
      <c r="G2207" s="12" t="s">
        <v>8550</v>
      </c>
      <c r="H2207" s="10">
        <v>7751626</v>
      </c>
      <c r="I2207" s="12" t="s">
        <v>18</v>
      </c>
      <c r="J2207" s="11"/>
      <c r="K2207" s="12" t="s">
        <v>8551</v>
      </c>
      <c r="L2207" s="10">
        <v>18</v>
      </c>
      <c r="M2207" s="12" t="s">
        <v>8552</v>
      </c>
    </row>
    <row r="2208" spans="1:13" ht="20.149999999999999" customHeight="1">
      <c r="A2208" s="8" t="s">
        <v>14</v>
      </c>
      <c r="B2208" s="9">
        <v>2154016</v>
      </c>
      <c r="C2208" s="10">
        <v>2155263</v>
      </c>
      <c r="D2208" s="11"/>
      <c r="E2208" s="12" t="s">
        <v>15</v>
      </c>
      <c r="F2208" s="12" t="s">
        <v>8553</v>
      </c>
      <c r="G2208" s="12" t="s">
        <v>8554</v>
      </c>
      <c r="H2208" s="10">
        <v>946604</v>
      </c>
      <c r="I2208" s="12" t="s">
        <v>18</v>
      </c>
      <c r="J2208" s="11"/>
      <c r="K2208" s="12" t="s">
        <v>8555</v>
      </c>
      <c r="L2208" s="10">
        <v>415</v>
      </c>
      <c r="M2208" s="12" t="s">
        <v>8556</v>
      </c>
    </row>
    <row r="2209" spans="1:13" ht="20.149999999999999" customHeight="1">
      <c r="A2209" s="8" t="s">
        <v>14</v>
      </c>
      <c r="B2209" s="9">
        <v>2155263</v>
      </c>
      <c r="C2209" s="10">
        <v>2158385</v>
      </c>
      <c r="D2209" s="11"/>
      <c r="E2209" s="12" t="s">
        <v>15</v>
      </c>
      <c r="F2209" s="12" t="s">
        <v>8557</v>
      </c>
      <c r="G2209" s="12" t="s">
        <v>8558</v>
      </c>
      <c r="H2209" s="10">
        <v>946606</v>
      </c>
      <c r="I2209" s="12" t="s">
        <v>18</v>
      </c>
      <c r="J2209" s="11"/>
      <c r="K2209" s="12" t="s">
        <v>8559</v>
      </c>
      <c r="L2209" s="10">
        <v>1040</v>
      </c>
      <c r="M2209" s="12" t="s">
        <v>8560</v>
      </c>
    </row>
    <row r="2210" spans="1:13" ht="20.149999999999999" customHeight="1">
      <c r="A2210" s="8" t="s">
        <v>14</v>
      </c>
      <c r="B2210" s="9">
        <v>2158386</v>
      </c>
      <c r="C2210" s="10">
        <v>2161463</v>
      </c>
      <c r="D2210" s="11"/>
      <c r="E2210" s="12" t="s">
        <v>15</v>
      </c>
      <c r="F2210" s="12" t="s">
        <v>8561</v>
      </c>
      <c r="G2210" s="12" t="s">
        <v>8562</v>
      </c>
      <c r="H2210" s="10">
        <v>946608</v>
      </c>
      <c r="I2210" s="12" t="s">
        <v>18</v>
      </c>
      <c r="J2210" s="11"/>
      <c r="K2210" s="12" t="s">
        <v>8563</v>
      </c>
      <c r="L2210" s="10">
        <v>1025</v>
      </c>
      <c r="M2210" s="12" t="s">
        <v>8564</v>
      </c>
    </row>
    <row r="2211" spans="1:13" ht="20.149999999999999" customHeight="1">
      <c r="A2211" s="8" t="s">
        <v>14</v>
      </c>
      <c r="B2211" s="9">
        <v>2161464</v>
      </c>
      <c r="C2211" s="10">
        <v>2162879</v>
      </c>
      <c r="D2211" s="11"/>
      <c r="E2211" s="12" t="s">
        <v>15</v>
      </c>
      <c r="F2211" s="12" t="s">
        <v>8565</v>
      </c>
      <c r="G2211" s="12" t="s">
        <v>8566</v>
      </c>
      <c r="H2211" s="10">
        <v>946601</v>
      </c>
      <c r="I2211" s="12" t="s">
        <v>18</v>
      </c>
      <c r="J2211" s="11"/>
      <c r="K2211" s="12" t="s">
        <v>8567</v>
      </c>
      <c r="L2211" s="10">
        <v>471</v>
      </c>
      <c r="M2211" s="12" t="s">
        <v>8568</v>
      </c>
    </row>
    <row r="2212" spans="1:13" ht="20.149999999999999" customHeight="1">
      <c r="A2212" s="8" t="s">
        <v>14</v>
      </c>
      <c r="B2212" s="9">
        <v>2162876</v>
      </c>
      <c r="C2212" s="10">
        <v>2164279</v>
      </c>
      <c r="D2212" s="11"/>
      <c r="E2212" s="12" t="s">
        <v>15</v>
      </c>
      <c r="F2212" s="12" t="s">
        <v>8569</v>
      </c>
      <c r="G2212" s="12" t="s">
        <v>8570</v>
      </c>
      <c r="H2212" s="10">
        <v>946611</v>
      </c>
      <c r="I2212" s="12" t="s">
        <v>18</v>
      </c>
      <c r="J2212" s="11"/>
      <c r="K2212" s="12" t="s">
        <v>8571</v>
      </c>
      <c r="L2212" s="10">
        <v>467</v>
      </c>
      <c r="M2212" s="12" t="s">
        <v>8572</v>
      </c>
    </row>
    <row r="2213" spans="1:13" ht="20.149999999999999" customHeight="1">
      <c r="A2213" s="8" t="s">
        <v>14</v>
      </c>
      <c r="B2213" s="9">
        <v>2164276</v>
      </c>
      <c r="C2213" s="10">
        <v>2164998</v>
      </c>
      <c r="D2213" s="11"/>
      <c r="E2213" s="12" t="s">
        <v>15</v>
      </c>
      <c r="F2213" s="12" t="s">
        <v>8573</v>
      </c>
      <c r="G2213" s="12" t="s">
        <v>8574</v>
      </c>
      <c r="H2213" s="10">
        <v>946605</v>
      </c>
      <c r="I2213" s="12" t="s">
        <v>18</v>
      </c>
      <c r="J2213" s="11"/>
      <c r="K2213" s="12" t="s">
        <v>8575</v>
      </c>
      <c r="L2213" s="10">
        <v>240</v>
      </c>
      <c r="M2213" s="12" t="s">
        <v>8576</v>
      </c>
    </row>
    <row r="2214" spans="1:13" ht="20.149999999999999" customHeight="1">
      <c r="A2214" s="8" t="s">
        <v>14</v>
      </c>
      <c r="B2214" s="9">
        <v>2165189</v>
      </c>
      <c r="C2214" s="10">
        <v>2165521</v>
      </c>
      <c r="D2214" s="11"/>
      <c r="E2214" s="12" t="s">
        <v>15</v>
      </c>
      <c r="F2214" s="12" t="s">
        <v>8577</v>
      </c>
      <c r="G2214" s="12" t="s">
        <v>8578</v>
      </c>
      <c r="H2214" s="10">
        <v>947095</v>
      </c>
      <c r="I2214" s="12" t="s">
        <v>18</v>
      </c>
      <c r="J2214" s="11"/>
      <c r="K2214" s="12" t="s">
        <v>8579</v>
      </c>
      <c r="L2214" s="10">
        <v>110</v>
      </c>
      <c r="M2214" s="12" t="s">
        <v>8580</v>
      </c>
    </row>
    <row r="2215" spans="1:13" ht="20.149999999999999" customHeight="1">
      <c r="A2215" s="8" t="s">
        <v>14</v>
      </c>
      <c r="B2215" s="9">
        <v>2165668</v>
      </c>
      <c r="C2215" s="10">
        <v>2167029</v>
      </c>
      <c r="D2215" s="11"/>
      <c r="E2215" s="12" t="s">
        <v>15</v>
      </c>
      <c r="F2215" s="12" t="s">
        <v>8581</v>
      </c>
      <c r="G2215" s="12" t="s">
        <v>8582</v>
      </c>
      <c r="H2215" s="10">
        <v>946609</v>
      </c>
      <c r="I2215" s="12" t="s">
        <v>18</v>
      </c>
      <c r="J2215" s="11"/>
      <c r="K2215" s="12" t="s">
        <v>8583</v>
      </c>
      <c r="L2215" s="10">
        <v>453</v>
      </c>
      <c r="M2215" s="12" t="s">
        <v>8584</v>
      </c>
    </row>
    <row r="2216" spans="1:13" ht="20.149999999999999" customHeight="1">
      <c r="A2216" s="8" t="s">
        <v>14</v>
      </c>
      <c r="B2216" s="9">
        <v>2167114</v>
      </c>
      <c r="C2216" s="10">
        <v>2167200</v>
      </c>
      <c r="D2216" s="11"/>
      <c r="E2216" s="12" t="s">
        <v>15</v>
      </c>
      <c r="F2216" s="12" t="s">
        <v>8585</v>
      </c>
      <c r="G2216" s="12" t="s">
        <v>8586</v>
      </c>
      <c r="H2216" s="10">
        <v>2847769</v>
      </c>
      <c r="I2216" s="12" t="s">
        <v>92</v>
      </c>
      <c r="J2216" s="11"/>
      <c r="K2216" s="11"/>
      <c r="L2216" s="11"/>
      <c r="M2216" s="12" t="s">
        <v>8587</v>
      </c>
    </row>
    <row r="2217" spans="1:13" ht="20.149999999999999" customHeight="1">
      <c r="A2217" s="8" t="s">
        <v>14</v>
      </c>
      <c r="B2217" s="9">
        <v>2167302</v>
      </c>
      <c r="C2217" s="10">
        <v>2167520</v>
      </c>
      <c r="D2217" s="11"/>
      <c r="E2217" s="12" t="s">
        <v>37</v>
      </c>
      <c r="F2217" s="12" t="s">
        <v>8588</v>
      </c>
      <c r="G2217" s="12" t="s">
        <v>8589</v>
      </c>
      <c r="H2217" s="10">
        <v>945404</v>
      </c>
      <c r="I2217" s="12" t="s">
        <v>18</v>
      </c>
      <c r="J2217" s="11"/>
      <c r="K2217" s="12" t="s">
        <v>8590</v>
      </c>
      <c r="L2217" s="10">
        <v>72</v>
      </c>
      <c r="M2217" s="12" t="s">
        <v>8591</v>
      </c>
    </row>
    <row r="2218" spans="1:13" ht="20.149999999999999" customHeight="1">
      <c r="A2218" s="8" t="s">
        <v>14</v>
      </c>
      <c r="B2218" s="9">
        <v>2167602</v>
      </c>
      <c r="C2218" s="10">
        <v>2167820</v>
      </c>
      <c r="D2218" s="11"/>
      <c r="E2218" s="12" t="s">
        <v>37</v>
      </c>
      <c r="F2218" s="12" t="s">
        <v>915</v>
      </c>
      <c r="G2218" s="12" t="s">
        <v>8592</v>
      </c>
      <c r="H2218" s="10">
        <v>949050</v>
      </c>
      <c r="I2218" s="12" t="s">
        <v>917</v>
      </c>
      <c r="J2218" s="11"/>
      <c r="K2218" s="11"/>
      <c r="L2218" s="11"/>
      <c r="M2218" s="12" t="s">
        <v>8593</v>
      </c>
    </row>
    <row r="2219" spans="1:13" ht="20.149999999999999" customHeight="1">
      <c r="A2219" s="8" t="s">
        <v>14</v>
      </c>
      <c r="B2219" s="9">
        <v>2167989</v>
      </c>
      <c r="C2219" s="10">
        <v>2168306</v>
      </c>
      <c r="D2219" s="11"/>
      <c r="E2219" s="12" t="s">
        <v>37</v>
      </c>
      <c r="F2219" s="12" t="s">
        <v>8594</v>
      </c>
      <c r="G2219" s="12" t="s">
        <v>8595</v>
      </c>
      <c r="H2219" s="10">
        <v>946613</v>
      </c>
      <c r="I2219" s="12" t="s">
        <v>18</v>
      </c>
      <c r="J2219" s="11"/>
      <c r="K2219" s="12" t="s">
        <v>8596</v>
      </c>
      <c r="L2219" s="10">
        <v>105</v>
      </c>
      <c r="M2219" s="12" t="s">
        <v>8597</v>
      </c>
    </row>
    <row r="2220" spans="1:13" ht="20.149999999999999" customHeight="1">
      <c r="A2220" s="8" t="s">
        <v>14</v>
      </c>
      <c r="B2220" s="9">
        <v>2168712</v>
      </c>
      <c r="C2220" s="10">
        <v>2169611</v>
      </c>
      <c r="D2220" s="11"/>
      <c r="E2220" s="12" t="s">
        <v>15</v>
      </c>
      <c r="F2220" s="12" t="s">
        <v>8598</v>
      </c>
      <c r="G2220" s="12" t="s">
        <v>8599</v>
      </c>
      <c r="H2220" s="10">
        <v>946626</v>
      </c>
      <c r="I2220" s="12" t="s">
        <v>18</v>
      </c>
      <c r="J2220" s="11"/>
      <c r="K2220" s="12" t="s">
        <v>8600</v>
      </c>
      <c r="L2220" s="10">
        <v>299</v>
      </c>
      <c r="M2220" s="12" t="s">
        <v>8601</v>
      </c>
    </row>
    <row r="2221" spans="1:13" ht="20.149999999999999" customHeight="1">
      <c r="A2221" s="8" t="s">
        <v>14</v>
      </c>
      <c r="B2221" s="9">
        <v>2169693</v>
      </c>
      <c r="C2221" s="10">
        <v>2171727</v>
      </c>
      <c r="D2221" s="11"/>
      <c r="E2221" s="12" t="s">
        <v>37</v>
      </c>
      <c r="F2221" s="12" t="s">
        <v>915</v>
      </c>
      <c r="G2221" s="12" t="s">
        <v>8602</v>
      </c>
      <c r="H2221" s="10">
        <v>2847672</v>
      </c>
      <c r="I2221" s="12" t="s">
        <v>917</v>
      </c>
      <c r="J2221" s="11"/>
      <c r="K2221" s="11"/>
      <c r="L2221" s="11"/>
      <c r="M2221" s="12" t="s">
        <v>8603</v>
      </c>
    </row>
    <row r="2222" spans="1:13" ht="20.149999999999999" customHeight="1">
      <c r="A2222" s="8" t="s">
        <v>14</v>
      </c>
      <c r="B2222" s="9">
        <v>2170236</v>
      </c>
      <c r="C2222" s="10">
        <v>2170535</v>
      </c>
      <c r="D2222" s="11"/>
      <c r="E2222" s="12" t="s">
        <v>15</v>
      </c>
      <c r="F2222" s="12" t="s">
        <v>1259</v>
      </c>
      <c r="G2222" s="12" t="s">
        <v>8604</v>
      </c>
      <c r="H2222" s="10">
        <v>946616</v>
      </c>
      <c r="I2222" s="12" t="s">
        <v>18</v>
      </c>
      <c r="J2222" s="11"/>
      <c r="K2222" s="12" t="s">
        <v>8605</v>
      </c>
      <c r="L2222" s="10">
        <v>99</v>
      </c>
      <c r="M2222" s="12" t="s">
        <v>8606</v>
      </c>
    </row>
    <row r="2223" spans="1:13" ht="20.149999999999999" customHeight="1">
      <c r="A2223" s="8" t="s">
        <v>14</v>
      </c>
      <c r="B2223" s="9">
        <v>2170532</v>
      </c>
      <c r="C2223" s="10">
        <v>2171398</v>
      </c>
      <c r="D2223" s="11"/>
      <c r="E2223" s="12" t="s">
        <v>15</v>
      </c>
      <c r="F2223" s="12" t="s">
        <v>1263</v>
      </c>
      <c r="G2223" s="12" t="s">
        <v>8607</v>
      </c>
      <c r="H2223" s="10">
        <v>946629</v>
      </c>
      <c r="I2223" s="12" t="s">
        <v>18</v>
      </c>
      <c r="J2223" s="11"/>
      <c r="K2223" s="12" t="s">
        <v>8608</v>
      </c>
      <c r="L2223" s="10">
        <v>288</v>
      </c>
      <c r="M2223" s="12" t="s">
        <v>8609</v>
      </c>
    </row>
    <row r="2224" spans="1:13" ht="20.149999999999999" customHeight="1">
      <c r="A2224" s="8" t="s">
        <v>14</v>
      </c>
      <c r="B2224" s="9">
        <v>2171833</v>
      </c>
      <c r="C2224" s="10">
        <v>2172873</v>
      </c>
      <c r="D2224" s="11"/>
      <c r="E2224" s="12" t="s">
        <v>37</v>
      </c>
      <c r="F2224" s="12" t="s">
        <v>8610</v>
      </c>
      <c r="G2224" s="12" t="s">
        <v>8611</v>
      </c>
      <c r="H2224" s="10">
        <v>946598</v>
      </c>
      <c r="I2224" s="12" t="s">
        <v>18</v>
      </c>
      <c r="J2224" s="11"/>
      <c r="K2224" s="12" t="s">
        <v>8612</v>
      </c>
      <c r="L2224" s="10">
        <v>346</v>
      </c>
      <c r="M2224" s="12" t="s">
        <v>8613</v>
      </c>
    </row>
    <row r="2225" spans="1:13" ht="20.149999999999999" customHeight="1">
      <c r="A2225" s="8" t="s">
        <v>14</v>
      </c>
      <c r="B2225" s="9">
        <v>2172921</v>
      </c>
      <c r="C2225" s="10">
        <v>2174278</v>
      </c>
      <c r="D2225" s="11"/>
      <c r="E2225" s="12" t="s">
        <v>37</v>
      </c>
      <c r="F2225" s="12" t="s">
        <v>915</v>
      </c>
      <c r="G2225" s="12" t="s">
        <v>8614</v>
      </c>
      <c r="H2225" s="10">
        <v>946603</v>
      </c>
      <c r="I2225" s="12" t="s">
        <v>917</v>
      </c>
      <c r="J2225" s="11"/>
      <c r="K2225" s="11"/>
      <c r="L2225" s="11"/>
      <c r="M2225" s="12" t="s">
        <v>8615</v>
      </c>
    </row>
    <row r="2226" spans="1:13" ht="20.149999999999999" customHeight="1">
      <c r="A2226" s="8" t="s">
        <v>14</v>
      </c>
      <c r="B2226" s="9">
        <v>2174282</v>
      </c>
      <c r="C2226" s="10">
        <v>2174566</v>
      </c>
      <c r="D2226" s="11"/>
      <c r="E2226" s="12" t="s">
        <v>37</v>
      </c>
      <c r="F2226" s="12" t="s">
        <v>8616</v>
      </c>
      <c r="G2226" s="12" t="s">
        <v>8617</v>
      </c>
      <c r="H2226" s="10">
        <v>946610</v>
      </c>
      <c r="I2226" s="12" t="s">
        <v>18</v>
      </c>
      <c r="J2226" s="11"/>
      <c r="K2226" s="12" t="s">
        <v>8618</v>
      </c>
      <c r="L2226" s="10">
        <v>94</v>
      </c>
      <c r="M2226" s="12" t="s">
        <v>8619</v>
      </c>
    </row>
    <row r="2227" spans="1:13" ht="20.149999999999999" customHeight="1">
      <c r="A2227" s="8" t="s">
        <v>14</v>
      </c>
      <c r="B2227" s="9">
        <v>2174597</v>
      </c>
      <c r="C2227" s="10">
        <v>2175049</v>
      </c>
      <c r="D2227" s="11"/>
      <c r="E2227" s="12" t="s">
        <v>37</v>
      </c>
      <c r="F2227" s="12" t="s">
        <v>8620</v>
      </c>
      <c r="G2227" s="12" t="s">
        <v>8621</v>
      </c>
      <c r="H2227" s="10">
        <v>946633</v>
      </c>
      <c r="I2227" s="12" t="s">
        <v>18</v>
      </c>
      <c r="J2227" s="11"/>
      <c r="K2227" s="12" t="s">
        <v>8622</v>
      </c>
      <c r="L2227" s="10">
        <v>150</v>
      </c>
      <c r="M2227" s="12" t="s">
        <v>8623</v>
      </c>
    </row>
    <row r="2228" spans="1:13" ht="20.149999999999999" customHeight="1">
      <c r="A2228" s="8" t="s">
        <v>14</v>
      </c>
      <c r="B2228" s="9">
        <v>2175059</v>
      </c>
      <c r="C2228" s="10">
        <v>2176321</v>
      </c>
      <c r="D2228" s="11"/>
      <c r="E2228" s="12" t="s">
        <v>37</v>
      </c>
      <c r="F2228" s="12" t="s">
        <v>8624</v>
      </c>
      <c r="G2228" s="12" t="s">
        <v>8625</v>
      </c>
      <c r="H2228" s="10">
        <v>946641</v>
      </c>
      <c r="I2228" s="12" t="s">
        <v>18</v>
      </c>
      <c r="J2228" s="11"/>
      <c r="K2228" s="12" t="s">
        <v>8626</v>
      </c>
      <c r="L2228" s="10">
        <v>420</v>
      </c>
      <c r="M2228" s="12" t="s">
        <v>8627</v>
      </c>
    </row>
    <row r="2229" spans="1:13" ht="20.149999999999999" customHeight="1">
      <c r="A2229" s="8" t="s">
        <v>14</v>
      </c>
      <c r="B2229" s="9">
        <v>2176350</v>
      </c>
      <c r="C2229" s="10">
        <v>2177204</v>
      </c>
      <c r="D2229" s="11"/>
      <c r="E2229" s="12" t="s">
        <v>37</v>
      </c>
      <c r="F2229" s="12" t="s">
        <v>8628</v>
      </c>
      <c r="G2229" s="12" t="s">
        <v>8629</v>
      </c>
      <c r="H2229" s="10">
        <v>946636</v>
      </c>
      <c r="I2229" s="12" t="s">
        <v>18</v>
      </c>
      <c r="J2229" s="11"/>
      <c r="K2229" s="12" t="s">
        <v>8630</v>
      </c>
      <c r="L2229" s="10">
        <v>284</v>
      </c>
      <c r="M2229" s="12" t="s">
        <v>8631</v>
      </c>
    </row>
    <row r="2230" spans="1:13" ht="20.149999999999999" customHeight="1">
      <c r="A2230" s="8" t="s">
        <v>14</v>
      </c>
      <c r="B2230" s="9">
        <v>2177512</v>
      </c>
      <c r="C2230" s="10">
        <v>2178564</v>
      </c>
      <c r="D2230" s="11"/>
      <c r="E2230" s="12" t="s">
        <v>37</v>
      </c>
      <c r="F2230" s="12" t="s">
        <v>8632</v>
      </c>
      <c r="G2230" s="12" t="s">
        <v>8633</v>
      </c>
      <c r="H2230" s="10">
        <v>946632</v>
      </c>
      <c r="I2230" s="12" t="s">
        <v>18</v>
      </c>
      <c r="J2230" s="11"/>
      <c r="K2230" s="12" t="s">
        <v>8634</v>
      </c>
      <c r="L2230" s="10">
        <v>350</v>
      </c>
      <c r="M2230" s="12" t="s">
        <v>8635</v>
      </c>
    </row>
    <row r="2231" spans="1:13" ht="20.149999999999999" customHeight="1">
      <c r="A2231" s="8" t="s">
        <v>14</v>
      </c>
      <c r="B2231" s="9">
        <v>2178821</v>
      </c>
      <c r="C2231" s="10">
        <v>2180098</v>
      </c>
      <c r="D2231" s="11"/>
      <c r="E2231" s="12" t="s">
        <v>15</v>
      </c>
      <c r="F2231" s="12" t="s">
        <v>8636</v>
      </c>
      <c r="G2231" s="12" t="s">
        <v>8637</v>
      </c>
      <c r="H2231" s="10">
        <v>946638</v>
      </c>
      <c r="I2231" s="12" t="s">
        <v>18</v>
      </c>
      <c r="J2231" s="11"/>
      <c r="K2231" s="12" t="s">
        <v>8638</v>
      </c>
      <c r="L2231" s="10">
        <v>425</v>
      </c>
      <c r="M2231" s="12" t="s">
        <v>8639</v>
      </c>
    </row>
    <row r="2232" spans="1:13" ht="20.149999999999999" customHeight="1">
      <c r="A2232" s="8" t="s">
        <v>14</v>
      </c>
      <c r="B2232" s="9">
        <v>2180095</v>
      </c>
      <c r="C2232" s="10">
        <v>2181099</v>
      </c>
      <c r="D2232" s="11"/>
      <c r="E2232" s="12" t="s">
        <v>15</v>
      </c>
      <c r="F2232" s="12" t="s">
        <v>8640</v>
      </c>
      <c r="G2232" s="12" t="s">
        <v>8641</v>
      </c>
      <c r="H2232" s="10">
        <v>946630</v>
      </c>
      <c r="I2232" s="12" t="s">
        <v>18</v>
      </c>
      <c r="J2232" s="11"/>
      <c r="K2232" s="12" t="s">
        <v>8642</v>
      </c>
      <c r="L2232" s="10">
        <v>334</v>
      </c>
      <c r="M2232" s="12" t="s">
        <v>8643</v>
      </c>
    </row>
    <row r="2233" spans="1:13" ht="20.149999999999999" customHeight="1">
      <c r="A2233" s="8" t="s">
        <v>14</v>
      </c>
      <c r="B2233" s="9">
        <v>2181096</v>
      </c>
      <c r="C2233" s="10">
        <v>2182061</v>
      </c>
      <c r="D2233" s="11"/>
      <c r="E2233" s="12" t="s">
        <v>15</v>
      </c>
      <c r="F2233" s="12" t="s">
        <v>8644</v>
      </c>
      <c r="G2233" s="12" t="s">
        <v>8645</v>
      </c>
      <c r="H2233" s="10">
        <v>946637</v>
      </c>
      <c r="I2233" s="12" t="s">
        <v>18</v>
      </c>
      <c r="J2233" s="11"/>
      <c r="K2233" s="12" t="s">
        <v>8646</v>
      </c>
      <c r="L2233" s="10">
        <v>321</v>
      </c>
      <c r="M2233" s="12" t="s">
        <v>8647</v>
      </c>
    </row>
    <row r="2234" spans="1:13" ht="20.149999999999999" customHeight="1">
      <c r="A2234" s="8" t="s">
        <v>14</v>
      </c>
      <c r="B2234" s="9">
        <v>2182035</v>
      </c>
      <c r="C2234" s="10">
        <v>2182781</v>
      </c>
      <c r="D2234" s="11"/>
      <c r="E2234" s="12" t="s">
        <v>37</v>
      </c>
      <c r="F2234" s="12" t="s">
        <v>8648</v>
      </c>
      <c r="G2234" s="12" t="s">
        <v>8649</v>
      </c>
      <c r="H2234" s="10">
        <v>946639</v>
      </c>
      <c r="I2234" s="12" t="s">
        <v>18</v>
      </c>
      <c r="J2234" s="11"/>
      <c r="K2234" s="12" t="s">
        <v>8650</v>
      </c>
      <c r="L2234" s="10">
        <v>248</v>
      </c>
      <c r="M2234" s="12" t="s">
        <v>8651</v>
      </c>
    </row>
    <row r="2235" spans="1:13" ht="20.149999999999999" customHeight="1">
      <c r="A2235" s="8" t="s">
        <v>14</v>
      </c>
      <c r="B2235" s="9">
        <v>2182833</v>
      </c>
      <c r="C2235" s="10">
        <v>2183651</v>
      </c>
      <c r="D2235" s="11"/>
      <c r="E2235" s="12" t="s">
        <v>37</v>
      </c>
      <c r="F2235" s="12" t="s">
        <v>8652</v>
      </c>
      <c r="G2235" s="12" t="s">
        <v>8653</v>
      </c>
      <c r="H2235" s="10">
        <v>945543</v>
      </c>
      <c r="I2235" s="12" t="s">
        <v>18</v>
      </c>
      <c r="J2235" s="11"/>
      <c r="K2235" s="12" t="s">
        <v>8654</v>
      </c>
      <c r="L2235" s="10">
        <v>272</v>
      </c>
      <c r="M2235" s="12" t="s">
        <v>8655</v>
      </c>
    </row>
    <row r="2236" spans="1:13" ht="20.149999999999999" customHeight="1">
      <c r="A2236" s="8" t="s">
        <v>14</v>
      </c>
      <c r="B2236" s="9">
        <v>2183716</v>
      </c>
      <c r="C2236" s="10">
        <v>2184516</v>
      </c>
      <c r="D2236" s="11"/>
      <c r="E2236" s="12" t="s">
        <v>37</v>
      </c>
      <c r="F2236" s="12" t="s">
        <v>8656</v>
      </c>
      <c r="G2236" s="12" t="s">
        <v>8657</v>
      </c>
      <c r="H2236" s="10">
        <v>946459</v>
      </c>
      <c r="I2236" s="12" t="s">
        <v>18</v>
      </c>
      <c r="J2236" s="11"/>
      <c r="K2236" s="12" t="s">
        <v>8658</v>
      </c>
      <c r="L2236" s="10">
        <v>266</v>
      </c>
      <c r="M2236" s="12" t="s">
        <v>8659</v>
      </c>
    </row>
    <row r="2237" spans="1:13" ht="20.149999999999999" customHeight="1">
      <c r="A2237" s="8" t="s">
        <v>14</v>
      </c>
      <c r="B2237" s="9">
        <v>2184513</v>
      </c>
      <c r="C2237" s="10">
        <v>2185301</v>
      </c>
      <c r="D2237" s="11"/>
      <c r="E2237" s="12" t="s">
        <v>37</v>
      </c>
      <c r="F2237" s="12" t="s">
        <v>8660</v>
      </c>
      <c r="G2237" s="12" t="s">
        <v>8661</v>
      </c>
      <c r="H2237" s="10">
        <v>945142</v>
      </c>
      <c r="I2237" s="12" t="s">
        <v>18</v>
      </c>
      <c r="J2237" s="11"/>
      <c r="K2237" s="12" t="s">
        <v>8662</v>
      </c>
      <c r="L2237" s="10">
        <v>262</v>
      </c>
      <c r="M2237" s="12" t="s">
        <v>8663</v>
      </c>
    </row>
    <row r="2238" spans="1:13" ht="20.149999999999999" customHeight="1">
      <c r="A2238" s="8" t="s">
        <v>14</v>
      </c>
      <c r="B2238" s="9">
        <v>2185524</v>
      </c>
      <c r="C2238" s="10">
        <v>2185796</v>
      </c>
      <c r="D2238" s="11"/>
      <c r="E2238" s="12" t="s">
        <v>37</v>
      </c>
      <c r="F2238" s="12" t="s">
        <v>8664</v>
      </c>
      <c r="G2238" s="12" t="s">
        <v>8665</v>
      </c>
      <c r="H2238" s="10">
        <v>947114</v>
      </c>
      <c r="I2238" s="12" t="s">
        <v>18</v>
      </c>
      <c r="J2238" s="11"/>
      <c r="K2238" s="12" t="s">
        <v>8666</v>
      </c>
      <c r="L2238" s="10">
        <v>90</v>
      </c>
      <c r="M2238" s="12" t="s">
        <v>8667</v>
      </c>
    </row>
    <row r="2239" spans="1:13" ht="20.149999999999999" customHeight="1">
      <c r="A2239" s="8" t="s">
        <v>14</v>
      </c>
      <c r="B2239" s="9">
        <v>2185917</v>
      </c>
      <c r="C2239" s="10">
        <v>2186741</v>
      </c>
      <c r="D2239" s="11"/>
      <c r="E2239" s="12" t="s">
        <v>15</v>
      </c>
      <c r="F2239" s="12" t="s">
        <v>8668</v>
      </c>
      <c r="G2239" s="12" t="s">
        <v>8669</v>
      </c>
      <c r="H2239" s="10">
        <v>949078</v>
      </c>
      <c r="I2239" s="12" t="s">
        <v>18</v>
      </c>
      <c r="J2239" s="11"/>
      <c r="K2239" s="12" t="s">
        <v>8670</v>
      </c>
      <c r="L2239" s="10">
        <v>274</v>
      </c>
      <c r="M2239" s="12" t="s">
        <v>8671</v>
      </c>
    </row>
    <row r="2240" spans="1:13" ht="20.149999999999999" customHeight="1">
      <c r="A2240" s="8" t="s">
        <v>14</v>
      </c>
      <c r="B2240" s="9">
        <v>2186960</v>
      </c>
      <c r="C2240" s="10">
        <v>2187298</v>
      </c>
      <c r="D2240" s="11"/>
      <c r="E2240" s="12" t="s">
        <v>15</v>
      </c>
      <c r="F2240" s="12" t="s">
        <v>8672</v>
      </c>
      <c r="G2240" s="12" t="s">
        <v>8673</v>
      </c>
      <c r="H2240" s="10">
        <v>949080</v>
      </c>
      <c r="I2240" s="12" t="s">
        <v>18</v>
      </c>
      <c r="J2240" s="11"/>
      <c r="K2240" s="12" t="s">
        <v>8674</v>
      </c>
      <c r="L2240" s="10">
        <v>112</v>
      </c>
      <c r="M2240" s="12" t="s">
        <v>8675</v>
      </c>
    </row>
    <row r="2241" spans="1:13" ht="20.149999999999999" customHeight="1">
      <c r="A2241" s="8" t="s">
        <v>14</v>
      </c>
      <c r="B2241" s="9">
        <v>2187380</v>
      </c>
      <c r="C2241" s="10">
        <v>2188414</v>
      </c>
      <c r="D2241" s="11"/>
      <c r="E2241" s="12" t="s">
        <v>37</v>
      </c>
      <c r="F2241" s="12" t="s">
        <v>8676</v>
      </c>
      <c r="G2241" s="12" t="s">
        <v>8677</v>
      </c>
      <c r="H2241" s="10">
        <v>946642</v>
      </c>
      <c r="I2241" s="12" t="s">
        <v>18</v>
      </c>
      <c r="J2241" s="11"/>
      <c r="K2241" s="12" t="s">
        <v>8678</v>
      </c>
      <c r="L2241" s="10">
        <v>344</v>
      </c>
      <c r="M2241" s="12" t="s">
        <v>8679</v>
      </c>
    </row>
    <row r="2242" spans="1:13" ht="20.149999999999999" customHeight="1">
      <c r="A2242" s="8" t="s">
        <v>14</v>
      </c>
      <c r="B2242" s="9">
        <v>2188430</v>
      </c>
      <c r="C2242" s="10">
        <v>2190910</v>
      </c>
      <c r="D2242" s="11"/>
      <c r="E2242" s="12" t="s">
        <v>37</v>
      </c>
      <c r="F2242" s="12" t="s">
        <v>8680</v>
      </c>
      <c r="G2242" s="12" t="s">
        <v>8681</v>
      </c>
      <c r="H2242" s="10">
        <v>946617</v>
      </c>
      <c r="I2242" s="12" t="s">
        <v>18</v>
      </c>
      <c r="J2242" s="11"/>
      <c r="K2242" s="12" t="s">
        <v>8682</v>
      </c>
      <c r="L2242" s="10">
        <v>826</v>
      </c>
      <c r="M2242" s="12" t="s">
        <v>8683</v>
      </c>
    </row>
    <row r="2243" spans="1:13" ht="20.149999999999999" customHeight="1">
      <c r="A2243" s="8" t="s">
        <v>14</v>
      </c>
      <c r="B2243" s="9">
        <v>2190926</v>
      </c>
      <c r="C2243" s="10">
        <v>2191645</v>
      </c>
      <c r="D2243" s="11"/>
      <c r="E2243" s="12" t="s">
        <v>37</v>
      </c>
      <c r="F2243" s="12" t="s">
        <v>8684</v>
      </c>
      <c r="G2243" s="12" t="s">
        <v>8685</v>
      </c>
      <c r="H2243" s="10">
        <v>946621</v>
      </c>
      <c r="I2243" s="12" t="s">
        <v>18</v>
      </c>
      <c r="J2243" s="11"/>
      <c r="K2243" s="12" t="s">
        <v>8686</v>
      </c>
      <c r="L2243" s="10">
        <v>239</v>
      </c>
      <c r="M2243" s="12" t="s">
        <v>8687</v>
      </c>
    </row>
    <row r="2244" spans="1:13" ht="20.149999999999999" customHeight="1">
      <c r="A2244" s="8" t="s">
        <v>14</v>
      </c>
      <c r="B2244" s="9">
        <v>2191680</v>
      </c>
      <c r="C2244" s="10">
        <v>2192222</v>
      </c>
      <c r="D2244" s="11"/>
      <c r="E2244" s="12" t="s">
        <v>37</v>
      </c>
      <c r="F2244" s="12" t="s">
        <v>8688</v>
      </c>
      <c r="G2244" s="12" t="s">
        <v>8689</v>
      </c>
      <c r="H2244" s="10">
        <v>946619</v>
      </c>
      <c r="I2244" s="12" t="s">
        <v>18</v>
      </c>
      <c r="J2244" s="11"/>
      <c r="K2244" s="12" t="s">
        <v>8690</v>
      </c>
      <c r="L2244" s="10">
        <v>180</v>
      </c>
      <c r="M2244" s="12" t="s">
        <v>8691</v>
      </c>
    </row>
    <row r="2245" spans="1:13" ht="20.149999999999999" customHeight="1">
      <c r="A2245" s="8" t="s">
        <v>14</v>
      </c>
      <c r="B2245" s="9">
        <v>2192515</v>
      </c>
      <c r="C2245" s="10">
        <v>2192796</v>
      </c>
      <c r="D2245" s="11"/>
      <c r="E2245" s="12" t="s">
        <v>37</v>
      </c>
      <c r="F2245" s="12" t="s">
        <v>8692</v>
      </c>
      <c r="G2245" s="12" t="s">
        <v>8693</v>
      </c>
      <c r="H2245" s="10">
        <v>946615</v>
      </c>
      <c r="I2245" s="12" t="s">
        <v>18</v>
      </c>
      <c r="J2245" s="11"/>
      <c r="K2245" s="12" t="s">
        <v>8694</v>
      </c>
      <c r="L2245" s="10">
        <v>93</v>
      </c>
      <c r="M2245" s="12" t="s">
        <v>8695</v>
      </c>
    </row>
    <row r="2246" spans="1:13" ht="20.149999999999999" customHeight="1">
      <c r="A2246" s="8" t="s">
        <v>14</v>
      </c>
      <c r="B2246" s="9">
        <v>2193059</v>
      </c>
      <c r="C2246" s="10">
        <v>2194168</v>
      </c>
      <c r="D2246" s="11"/>
      <c r="E2246" s="12" t="s">
        <v>37</v>
      </c>
      <c r="F2246" s="12" t="s">
        <v>8696</v>
      </c>
      <c r="G2246" s="12" t="s">
        <v>8697</v>
      </c>
      <c r="H2246" s="10">
        <v>946627</v>
      </c>
      <c r="I2246" s="12" t="s">
        <v>18</v>
      </c>
      <c r="J2246" s="11"/>
      <c r="K2246" s="12" t="s">
        <v>8698</v>
      </c>
      <c r="L2246" s="10">
        <v>369</v>
      </c>
      <c r="M2246" s="12" t="s">
        <v>8699</v>
      </c>
    </row>
    <row r="2247" spans="1:13" ht="20.149999999999999" customHeight="1">
      <c r="A2247" s="8" t="s">
        <v>14</v>
      </c>
      <c r="B2247" s="9">
        <v>2194300</v>
      </c>
      <c r="C2247" s="10">
        <v>2196333</v>
      </c>
      <c r="D2247" s="11"/>
      <c r="E2247" s="12" t="s">
        <v>15</v>
      </c>
      <c r="F2247" s="12" t="s">
        <v>8700</v>
      </c>
      <c r="G2247" s="12" t="s">
        <v>8701</v>
      </c>
      <c r="H2247" s="10">
        <v>946643</v>
      </c>
      <c r="I2247" s="12" t="s">
        <v>18</v>
      </c>
      <c r="J2247" s="11"/>
      <c r="K2247" s="12" t="s">
        <v>8702</v>
      </c>
      <c r="L2247" s="10">
        <v>677</v>
      </c>
      <c r="M2247" s="12" t="s">
        <v>8703</v>
      </c>
    </row>
    <row r="2248" spans="1:13" ht="20.149999999999999" customHeight="1">
      <c r="A2248" s="8" t="s">
        <v>14</v>
      </c>
      <c r="B2248" s="9">
        <v>2196474</v>
      </c>
      <c r="C2248" s="10">
        <v>2197298</v>
      </c>
      <c r="D2248" s="11"/>
      <c r="E2248" s="12" t="s">
        <v>15</v>
      </c>
      <c r="F2248" s="12" t="s">
        <v>8704</v>
      </c>
      <c r="G2248" s="12" t="s">
        <v>8705</v>
      </c>
      <c r="H2248" s="10">
        <v>946650</v>
      </c>
      <c r="I2248" s="12" t="s">
        <v>18</v>
      </c>
      <c r="J2248" s="11"/>
      <c r="K2248" s="12" t="s">
        <v>8706</v>
      </c>
      <c r="L2248" s="10">
        <v>274</v>
      </c>
      <c r="M2248" s="12" t="s">
        <v>8707</v>
      </c>
    </row>
    <row r="2249" spans="1:13" ht="20.149999999999999" customHeight="1">
      <c r="A2249" s="8" t="s">
        <v>14</v>
      </c>
      <c r="B2249" s="9">
        <v>2197410</v>
      </c>
      <c r="C2249" s="10">
        <v>2200269</v>
      </c>
      <c r="D2249" s="11"/>
      <c r="E2249" s="12" t="s">
        <v>15</v>
      </c>
      <c r="F2249" s="12" t="s">
        <v>915</v>
      </c>
      <c r="G2249" s="12" t="s">
        <v>8708</v>
      </c>
      <c r="H2249" s="10">
        <v>2847726</v>
      </c>
      <c r="I2249" s="12" t="s">
        <v>917</v>
      </c>
      <c r="J2249" s="11"/>
      <c r="K2249" s="11"/>
      <c r="L2249" s="11"/>
      <c r="M2249" s="12" t="s">
        <v>8709</v>
      </c>
    </row>
    <row r="2250" spans="1:13" ht="20.149999999999999" customHeight="1">
      <c r="A2250" s="8" t="s">
        <v>14</v>
      </c>
      <c r="B2250" s="9">
        <v>2200279</v>
      </c>
      <c r="C2250" s="10">
        <v>2203911</v>
      </c>
      <c r="D2250" s="11"/>
      <c r="E2250" s="12" t="s">
        <v>15</v>
      </c>
      <c r="F2250" s="12" t="s">
        <v>8710</v>
      </c>
      <c r="G2250" s="12" t="s">
        <v>8711</v>
      </c>
      <c r="H2250" s="10">
        <v>946649</v>
      </c>
      <c r="I2250" s="12" t="s">
        <v>18</v>
      </c>
      <c r="J2250" s="11"/>
      <c r="K2250" s="12" t="s">
        <v>8712</v>
      </c>
      <c r="L2250" s="10">
        <v>1210</v>
      </c>
      <c r="M2250" s="12" t="s">
        <v>8713</v>
      </c>
    </row>
    <row r="2251" spans="1:13" ht="20.149999999999999" customHeight="1">
      <c r="A2251" s="8" t="s">
        <v>14</v>
      </c>
      <c r="B2251" s="9">
        <v>2203972</v>
      </c>
      <c r="C2251" s="10">
        <v>2204289</v>
      </c>
      <c r="D2251" s="11"/>
      <c r="E2251" s="12" t="s">
        <v>15</v>
      </c>
      <c r="F2251" s="12" t="s">
        <v>8714</v>
      </c>
      <c r="G2251" s="12" t="s">
        <v>8715</v>
      </c>
      <c r="H2251" s="10">
        <v>4056035</v>
      </c>
      <c r="I2251" s="12" t="s">
        <v>18</v>
      </c>
      <c r="J2251" s="11"/>
      <c r="K2251" s="12" t="s">
        <v>8716</v>
      </c>
      <c r="L2251" s="10">
        <v>105</v>
      </c>
      <c r="M2251" s="12" t="s">
        <v>8717</v>
      </c>
    </row>
    <row r="2252" spans="1:13" ht="20.149999999999999" customHeight="1">
      <c r="A2252" s="8" t="s">
        <v>14</v>
      </c>
      <c r="B2252" s="9">
        <v>2204596</v>
      </c>
      <c r="C2252" s="10">
        <v>2205684</v>
      </c>
      <c r="D2252" s="11"/>
      <c r="E2252" s="12" t="s">
        <v>15</v>
      </c>
      <c r="F2252" s="12" t="s">
        <v>8718</v>
      </c>
      <c r="G2252" s="12" t="s">
        <v>8719</v>
      </c>
      <c r="H2252" s="10">
        <v>946656</v>
      </c>
      <c r="I2252" s="12" t="s">
        <v>18</v>
      </c>
      <c r="J2252" s="11"/>
      <c r="K2252" s="12" t="s">
        <v>8720</v>
      </c>
      <c r="L2252" s="10">
        <v>362</v>
      </c>
      <c r="M2252" s="12" t="s">
        <v>8721</v>
      </c>
    </row>
    <row r="2253" spans="1:13" ht="20.149999999999999" customHeight="1">
      <c r="A2253" s="8" t="s">
        <v>14</v>
      </c>
      <c r="B2253" s="9">
        <v>2205695</v>
      </c>
      <c r="C2253" s="10">
        <v>2207974</v>
      </c>
      <c r="D2253" s="11"/>
      <c r="E2253" s="12" t="s">
        <v>15</v>
      </c>
      <c r="F2253" s="12" t="s">
        <v>8722</v>
      </c>
      <c r="G2253" s="12" t="s">
        <v>8723</v>
      </c>
      <c r="H2253" s="10">
        <v>946651</v>
      </c>
      <c r="I2253" s="12" t="s">
        <v>18</v>
      </c>
      <c r="J2253" s="11"/>
      <c r="K2253" s="12" t="s">
        <v>8724</v>
      </c>
      <c r="L2253" s="10">
        <v>759</v>
      </c>
      <c r="M2253" s="12" t="s">
        <v>8725</v>
      </c>
    </row>
    <row r="2254" spans="1:13" ht="20.149999999999999" customHeight="1">
      <c r="A2254" s="8" t="s">
        <v>14</v>
      </c>
      <c r="B2254" s="9">
        <v>2207967</v>
      </c>
      <c r="C2254" s="10">
        <v>2209103</v>
      </c>
      <c r="D2254" s="11"/>
      <c r="E2254" s="12" t="s">
        <v>15</v>
      </c>
      <c r="F2254" s="12" t="s">
        <v>8726</v>
      </c>
      <c r="G2254" s="12" t="s">
        <v>8727</v>
      </c>
      <c r="H2254" s="10">
        <v>946652</v>
      </c>
      <c r="I2254" s="12" t="s">
        <v>18</v>
      </c>
      <c r="J2254" s="11"/>
      <c r="K2254" s="12" t="s">
        <v>8728</v>
      </c>
      <c r="L2254" s="10">
        <v>378</v>
      </c>
      <c r="M2254" s="12" t="s">
        <v>8729</v>
      </c>
    </row>
    <row r="2255" spans="1:13" ht="20.149999999999999" customHeight="1">
      <c r="A2255" s="8" t="s">
        <v>14</v>
      </c>
      <c r="B2255" s="9">
        <v>2209100</v>
      </c>
      <c r="C2255" s="10">
        <v>2210944</v>
      </c>
      <c r="D2255" s="11"/>
      <c r="E2255" s="12" t="s">
        <v>15</v>
      </c>
      <c r="F2255" s="12" t="s">
        <v>8730</v>
      </c>
      <c r="G2255" s="12" t="s">
        <v>8731</v>
      </c>
      <c r="H2255" s="10">
        <v>946654</v>
      </c>
      <c r="I2255" s="12" t="s">
        <v>18</v>
      </c>
      <c r="J2255" s="11"/>
      <c r="K2255" s="12" t="s">
        <v>8732</v>
      </c>
      <c r="L2255" s="10">
        <v>614</v>
      </c>
      <c r="M2255" s="12" t="s">
        <v>8733</v>
      </c>
    </row>
    <row r="2256" spans="1:13" ht="20.149999999999999" customHeight="1">
      <c r="A2256" s="8" t="s">
        <v>14</v>
      </c>
      <c r="B2256" s="9">
        <v>2211225</v>
      </c>
      <c r="C2256" s="10">
        <v>2211686</v>
      </c>
      <c r="D2256" s="11"/>
      <c r="E2256" s="12" t="s">
        <v>15</v>
      </c>
      <c r="F2256" s="12" t="s">
        <v>8734</v>
      </c>
      <c r="G2256" s="12" t="s">
        <v>8735</v>
      </c>
      <c r="H2256" s="10">
        <v>949023</v>
      </c>
      <c r="I2256" s="12" t="s">
        <v>18</v>
      </c>
      <c r="J2256" s="11"/>
      <c r="K2256" s="12" t="s">
        <v>8736</v>
      </c>
      <c r="L2256" s="10">
        <v>153</v>
      </c>
      <c r="M2256" s="12" t="s">
        <v>8737</v>
      </c>
    </row>
    <row r="2257" spans="1:13" ht="20.149999999999999" customHeight="1">
      <c r="A2257" s="8" t="s">
        <v>14</v>
      </c>
      <c r="B2257" s="9">
        <v>2211726</v>
      </c>
      <c r="C2257" s="10">
        <v>2212196</v>
      </c>
      <c r="D2257" s="11"/>
      <c r="E2257" s="12" t="s">
        <v>37</v>
      </c>
      <c r="F2257" s="12" t="s">
        <v>8738</v>
      </c>
      <c r="G2257" s="12" t="s">
        <v>8739</v>
      </c>
      <c r="H2257" s="10">
        <v>949026</v>
      </c>
      <c r="I2257" s="12" t="s">
        <v>18</v>
      </c>
      <c r="J2257" s="11"/>
      <c r="K2257" s="12" t="s">
        <v>8740</v>
      </c>
      <c r="L2257" s="10">
        <v>156</v>
      </c>
      <c r="M2257" s="12" t="s">
        <v>8741</v>
      </c>
    </row>
    <row r="2258" spans="1:13" ht="20.149999999999999" customHeight="1">
      <c r="A2258" s="8" t="s">
        <v>14</v>
      </c>
      <c r="B2258" s="9">
        <v>2212243</v>
      </c>
      <c r="C2258" s="10">
        <v>2212962</v>
      </c>
      <c r="D2258" s="11"/>
      <c r="E2258" s="12" t="s">
        <v>37</v>
      </c>
      <c r="F2258" s="12" t="s">
        <v>8742</v>
      </c>
      <c r="G2258" s="12" t="s">
        <v>8743</v>
      </c>
      <c r="H2258" s="10">
        <v>949024</v>
      </c>
      <c r="I2258" s="12" t="s">
        <v>18</v>
      </c>
      <c r="J2258" s="11"/>
      <c r="K2258" s="12" t="s">
        <v>8744</v>
      </c>
      <c r="L2258" s="10">
        <v>239</v>
      </c>
      <c r="M2258" s="12" t="s">
        <v>8745</v>
      </c>
    </row>
    <row r="2259" spans="1:13" ht="20.149999999999999" customHeight="1">
      <c r="A2259" s="8" t="s">
        <v>14</v>
      </c>
      <c r="B2259" s="9">
        <v>2212959</v>
      </c>
      <c r="C2259" s="10">
        <v>2214644</v>
      </c>
      <c r="D2259" s="11"/>
      <c r="E2259" s="12" t="s">
        <v>37</v>
      </c>
      <c r="F2259" s="12" t="s">
        <v>8746</v>
      </c>
      <c r="G2259" s="12" t="s">
        <v>8747</v>
      </c>
      <c r="H2259" s="10">
        <v>949027</v>
      </c>
      <c r="I2259" s="12" t="s">
        <v>18</v>
      </c>
      <c r="J2259" s="11"/>
      <c r="K2259" s="12" t="s">
        <v>8748</v>
      </c>
      <c r="L2259" s="10">
        <v>561</v>
      </c>
      <c r="M2259" s="12" t="s">
        <v>8749</v>
      </c>
    </row>
    <row r="2260" spans="1:13" ht="20.149999999999999" customHeight="1">
      <c r="A2260" s="8" t="s">
        <v>14</v>
      </c>
      <c r="B2260" s="9">
        <v>2214866</v>
      </c>
      <c r="C2260" s="10">
        <v>2215597</v>
      </c>
      <c r="D2260" s="11"/>
      <c r="E2260" s="12" t="s">
        <v>15</v>
      </c>
      <c r="F2260" s="12" t="s">
        <v>8750</v>
      </c>
      <c r="G2260" s="12" t="s">
        <v>8751</v>
      </c>
      <c r="H2260" s="10">
        <v>949029</v>
      </c>
      <c r="I2260" s="12" t="s">
        <v>18</v>
      </c>
      <c r="J2260" s="11"/>
      <c r="K2260" s="12" t="s">
        <v>8752</v>
      </c>
      <c r="L2260" s="10">
        <v>243</v>
      </c>
      <c r="M2260" s="12" t="s">
        <v>8753</v>
      </c>
    </row>
    <row r="2261" spans="1:13" ht="20.149999999999999" customHeight="1">
      <c r="A2261" s="8" t="s">
        <v>14</v>
      </c>
      <c r="B2261" s="9">
        <v>2215657</v>
      </c>
      <c r="C2261" s="10">
        <v>2215764</v>
      </c>
      <c r="D2261" s="11"/>
      <c r="E2261" s="12" t="s">
        <v>15</v>
      </c>
      <c r="F2261" s="12" t="s">
        <v>8754</v>
      </c>
      <c r="G2261" s="12" t="s">
        <v>8755</v>
      </c>
      <c r="H2261" s="10">
        <v>1450279</v>
      </c>
      <c r="I2261" s="12" t="s">
        <v>18</v>
      </c>
      <c r="J2261" s="11"/>
      <c r="K2261" s="12" t="s">
        <v>8756</v>
      </c>
      <c r="L2261" s="10">
        <v>35</v>
      </c>
      <c r="M2261" s="12" t="s">
        <v>8757</v>
      </c>
    </row>
    <row r="2262" spans="1:13" ht="20.149999999999999" customHeight="1">
      <c r="A2262" s="8" t="s">
        <v>14</v>
      </c>
      <c r="B2262" s="9">
        <v>2215745</v>
      </c>
      <c r="C2262" s="10">
        <v>2216476</v>
      </c>
      <c r="D2262" s="11"/>
      <c r="E2262" s="12" t="s">
        <v>37</v>
      </c>
      <c r="F2262" s="12" t="s">
        <v>8758</v>
      </c>
      <c r="G2262" s="12" t="s">
        <v>8759</v>
      </c>
      <c r="H2262" s="10">
        <v>949028</v>
      </c>
      <c r="I2262" s="12" t="s">
        <v>18</v>
      </c>
      <c r="J2262" s="11"/>
      <c r="K2262" s="12" t="s">
        <v>8760</v>
      </c>
      <c r="L2262" s="10">
        <v>243</v>
      </c>
      <c r="M2262" s="12" t="s">
        <v>8761</v>
      </c>
    </row>
    <row r="2263" spans="1:13" ht="20.149999999999999" customHeight="1">
      <c r="A2263" s="8" t="s">
        <v>14</v>
      </c>
      <c r="B2263" s="9">
        <v>2216481</v>
      </c>
      <c r="C2263" s="10">
        <v>2217407</v>
      </c>
      <c r="D2263" s="11"/>
      <c r="E2263" s="12" t="s">
        <v>37</v>
      </c>
      <c r="F2263" s="12" t="s">
        <v>8762</v>
      </c>
      <c r="G2263" s="12" t="s">
        <v>8763</v>
      </c>
      <c r="H2263" s="10">
        <v>946659</v>
      </c>
      <c r="I2263" s="12" t="s">
        <v>18</v>
      </c>
      <c r="J2263" s="11"/>
      <c r="K2263" s="12" t="s">
        <v>8764</v>
      </c>
      <c r="L2263" s="10">
        <v>308</v>
      </c>
      <c r="M2263" s="12" t="s">
        <v>8765</v>
      </c>
    </row>
    <row r="2264" spans="1:13" ht="20.149999999999999" customHeight="1">
      <c r="A2264" s="8" t="s">
        <v>14</v>
      </c>
      <c r="B2264" s="9">
        <v>2217400</v>
      </c>
      <c r="C2264" s="10">
        <v>2218557</v>
      </c>
      <c r="D2264" s="11"/>
      <c r="E2264" s="12" t="s">
        <v>37</v>
      </c>
      <c r="F2264" s="12" t="s">
        <v>8766</v>
      </c>
      <c r="G2264" s="12" t="s">
        <v>8767</v>
      </c>
      <c r="H2264" s="10">
        <v>946660</v>
      </c>
      <c r="I2264" s="12" t="s">
        <v>18</v>
      </c>
      <c r="J2264" s="11"/>
      <c r="K2264" s="12" t="s">
        <v>8768</v>
      </c>
      <c r="L2264" s="10">
        <v>385</v>
      </c>
      <c r="M2264" s="12" t="s">
        <v>8769</v>
      </c>
    </row>
    <row r="2265" spans="1:13" ht="20.149999999999999" customHeight="1">
      <c r="A2265" s="8" t="s">
        <v>14</v>
      </c>
      <c r="B2265" s="9">
        <v>2218564</v>
      </c>
      <c r="C2265" s="10">
        <v>2219481</v>
      </c>
      <c r="D2265" s="11"/>
      <c r="E2265" s="12" t="s">
        <v>37</v>
      </c>
      <c r="F2265" s="12" t="s">
        <v>8770</v>
      </c>
      <c r="G2265" s="12" t="s">
        <v>8771</v>
      </c>
      <c r="H2265" s="10">
        <v>946681</v>
      </c>
      <c r="I2265" s="12" t="s">
        <v>18</v>
      </c>
      <c r="J2265" s="11"/>
      <c r="K2265" s="12" t="s">
        <v>8772</v>
      </c>
      <c r="L2265" s="10">
        <v>305</v>
      </c>
      <c r="M2265" s="12" t="s">
        <v>8773</v>
      </c>
    </row>
    <row r="2266" spans="1:13" ht="20.149999999999999" customHeight="1">
      <c r="A2266" s="8" t="s">
        <v>14</v>
      </c>
      <c r="B2266" s="9">
        <v>2219692</v>
      </c>
      <c r="C2266" s="10">
        <v>2221989</v>
      </c>
      <c r="D2266" s="11"/>
      <c r="E2266" s="12" t="s">
        <v>37</v>
      </c>
      <c r="F2266" s="12" t="s">
        <v>8774</v>
      </c>
      <c r="G2266" s="12" t="s">
        <v>8775</v>
      </c>
      <c r="H2266" s="10">
        <v>946682</v>
      </c>
      <c r="I2266" s="12" t="s">
        <v>18</v>
      </c>
      <c r="J2266" s="11"/>
      <c r="K2266" s="12" t="s">
        <v>8776</v>
      </c>
      <c r="L2266" s="10">
        <v>765</v>
      </c>
      <c r="M2266" s="12" t="s">
        <v>8777</v>
      </c>
    </row>
    <row r="2267" spans="1:13" ht="20.149999999999999" customHeight="1">
      <c r="A2267" s="8" t="s">
        <v>14</v>
      </c>
      <c r="B2267" s="9">
        <v>2222185</v>
      </c>
      <c r="C2267" s="10">
        <v>2223900</v>
      </c>
      <c r="D2267" s="11"/>
      <c r="E2267" s="12" t="s">
        <v>15</v>
      </c>
      <c r="F2267" s="12" t="s">
        <v>8778</v>
      </c>
      <c r="G2267" s="12" t="s">
        <v>8779</v>
      </c>
      <c r="H2267" s="10">
        <v>946653</v>
      </c>
      <c r="I2267" s="12" t="s">
        <v>18</v>
      </c>
      <c r="J2267" s="11"/>
      <c r="K2267" s="12" t="s">
        <v>8780</v>
      </c>
      <c r="L2267" s="10">
        <v>571</v>
      </c>
      <c r="M2267" s="12" t="s">
        <v>8781</v>
      </c>
    </row>
    <row r="2268" spans="1:13" ht="20.149999999999999" customHeight="1">
      <c r="A2268" s="8" t="s">
        <v>14</v>
      </c>
      <c r="B2268" s="9">
        <v>2223938</v>
      </c>
      <c r="C2268" s="10">
        <v>2224870</v>
      </c>
      <c r="D2268" s="11"/>
      <c r="E2268" s="12" t="s">
        <v>37</v>
      </c>
      <c r="F2268" s="12" t="s">
        <v>8782</v>
      </c>
      <c r="G2268" s="12" t="s">
        <v>8783</v>
      </c>
      <c r="H2268" s="10">
        <v>946662</v>
      </c>
      <c r="I2268" s="12" t="s">
        <v>18</v>
      </c>
      <c r="J2268" s="11"/>
      <c r="K2268" s="12" t="s">
        <v>8784</v>
      </c>
      <c r="L2268" s="10">
        <v>310</v>
      </c>
      <c r="M2268" s="12" t="s">
        <v>8785</v>
      </c>
    </row>
    <row r="2269" spans="1:13" ht="20.149999999999999" customHeight="1">
      <c r="A2269" s="8" t="s">
        <v>14</v>
      </c>
      <c r="B2269" s="9">
        <v>2225044</v>
      </c>
      <c r="C2269" s="10">
        <v>2225631</v>
      </c>
      <c r="D2269" s="11"/>
      <c r="E2269" s="12" t="s">
        <v>37</v>
      </c>
      <c r="F2269" s="12" t="s">
        <v>1878</v>
      </c>
      <c r="G2269" s="12" t="s">
        <v>8786</v>
      </c>
      <c r="H2269" s="10">
        <v>946666</v>
      </c>
      <c r="I2269" s="12" t="s">
        <v>18</v>
      </c>
      <c r="J2269" s="11"/>
      <c r="K2269" s="12" t="s">
        <v>8787</v>
      </c>
      <c r="L2269" s="10">
        <v>195</v>
      </c>
      <c r="M2269" s="12" t="s">
        <v>8788</v>
      </c>
    </row>
    <row r="2270" spans="1:13" ht="20.149999999999999" customHeight="1">
      <c r="A2270" s="8" t="s">
        <v>14</v>
      </c>
      <c r="B2270" s="9">
        <v>2225801</v>
      </c>
      <c r="C2270" s="10">
        <v>2226379</v>
      </c>
      <c r="D2270" s="11"/>
      <c r="E2270" s="12" t="s">
        <v>15</v>
      </c>
      <c r="F2270" s="12" t="s">
        <v>8789</v>
      </c>
      <c r="G2270" s="12" t="s">
        <v>8790</v>
      </c>
      <c r="H2270" s="10">
        <v>946661</v>
      </c>
      <c r="I2270" s="12" t="s">
        <v>18</v>
      </c>
      <c r="J2270" s="11"/>
      <c r="K2270" s="12" t="s">
        <v>8791</v>
      </c>
      <c r="L2270" s="10">
        <v>192</v>
      </c>
      <c r="M2270" s="12" t="s">
        <v>8792</v>
      </c>
    </row>
    <row r="2271" spans="1:13" ht="20.149999999999999" customHeight="1">
      <c r="A2271" s="8" t="s">
        <v>14</v>
      </c>
      <c r="B2271" s="9">
        <v>2226509</v>
      </c>
      <c r="C2271" s="10">
        <v>2227270</v>
      </c>
      <c r="D2271" s="11"/>
      <c r="E2271" s="12" t="s">
        <v>37</v>
      </c>
      <c r="F2271" s="12" t="s">
        <v>8793</v>
      </c>
      <c r="G2271" s="12" t="s">
        <v>8794</v>
      </c>
      <c r="H2271" s="10">
        <v>949126</v>
      </c>
      <c r="I2271" s="12" t="s">
        <v>18</v>
      </c>
      <c r="J2271" s="11"/>
      <c r="K2271" s="12" t="s">
        <v>8795</v>
      </c>
      <c r="L2271" s="10">
        <v>253</v>
      </c>
      <c r="M2271" s="12" t="s">
        <v>8796</v>
      </c>
    </row>
    <row r="2272" spans="1:13" ht="20.149999999999999" customHeight="1">
      <c r="A2272" s="8" t="s">
        <v>14</v>
      </c>
      <c r="B2272" s="9">
        <v>2227323</v>
      </c>
      <c r="C2272" s="10">
        <v>2228758</v>
      </c>
      <c r="D2272" s="11"/>
      <c r="E2272" s="12" t="s">
        <v>37</v>
      </c>
      <c r="F2272" s="12" t="s">
        <v>915</v>
      </c>
      <c r="G2272" s="12" t="s">
        <v>8797</v>
      </c>
      <c r="H2272" s="10">
        <v>949123</v>
      </c>
      <c r="I2272" s="12" t="s">
        <v>917</v>
      </c>
      <c r="J2272" s="11"/>
      <c r="K2272" s="11"/>
      <c r="L2272" s="11"/>
      <c r="M2272" s="12" t="s">
        <v>8798</v>
      </c>
    </row>
    <row r="2273" spans="1:13" ht="20.149999999999999" customHeight="1">
      <c r="A2273" s="8" t="s">
        <v>14</v>
      </c>
      <c r="B2273" s="9">
        <v>2228982</v>
      </c>
      <c r="C2273" s="10">
        <v>2229065</v>
      </c>
      <c r="D2273" s="11"/>
      <c r="E2273" s="12" t="s">
        <v>15</v>
      </c>
      <c r="F2273" s="12" t="s">
        <v>8799</v>
      </c>
      <c r="G2273" s="12" t="s">
        <v>8800</v>
      </c>
      <c r="H2273" s="10">
        <v>7751636</v>
      </c>
      <c r="I2273" s="12" t="s">
        <v>18</v>
      </c>
      <c r="J2273" s="11"/>
      <c r="K2273" s="12" t="s">
        <v>8801</v>
      </c>
      <c r="L2273" s="10">
        <v>27</v>
      </c>
      <c r="M2273" s="12" t="s">
        <v>8802</v>
      </c>
    </row>
    <row r="2274" spans="1:13" ht="20.149999999999999" customHeight="1">
      <c r="A2274" s="8" t="s">
        <v>14</v>
      </c>
      <c r="B2274" s="9">
        <v>2229438</v>
      </c>
      <c r="C2274" s="10">
        <v>2230385</v>
      </c>
      <c r="D2274" s="11"/>
      <c r="E2274" s="12" t="s">
        <v>37</v>
      </c>
      <c r="F2274" s="12" t="s">
        <v>8803</v>
      </c>
      <c r="G2274" s="12" t="s">
        <v>8804</v>
      </c>
      <c r="H2274" s="10">
        <v>945458</v>
      </c>
      <c r="I2274" s="12" t="s">
        <v>18</v>
      </c>
      <c r="J2274" s="11"/>
      <c r="K2274" s="12" t="s">
        <v>8805</v>
      </c>
      <c r="L2274" s="10">
        <v>315</v>
      </c>
      <c r="M2274" s="12" t="s">
        <v>8806</v>
      </c>
    </row>
    <row r="2275" spans="1:13" ht="20.149999999999999" customHeight="1">
      <c r="A2275" s="8" t="s">
        <v>14</v>
      </c>
      <c r="B2275" s="9">
        <v>2230624</v>
      </c>
      <c r="C2275" s="10">
        <v>2231022</v>
      </c>
      <c r="D2275" s="11"/>
      <c r="E2275" s="12" t="s">
        <v>15</v>
      </c>
      <c r="F2275" s="12" t="s">
        <v>8807</v>
      </c>
      <c r="G2275" s="12" t="s">
        <v>8808</v>
      </c>
      <c r="H2275" s="10">
        <v>949127</v>
      </c>
      <c r="I2275" s="12" t="s">
        <v>18</v>
      </c>
      <c r="J2275" s="11"/>
      <c r="K2275" s="12" t="s">
        <v>8809</v>
      </c>
      <c r="L2275" s="10">
        <v>132</v>
      </c>
      <c r="M2275" s="12" t="s">
        <v>8810</v>
      </c>
    </row>
    <row r="2276" spans="1:13" ht="20.149999999999999" customHeight="1">
      <c r="A2276" s="8" t="s">
        <v>14</v>
      </c>
      <c r="B2276" s="9">
        <v>2231019</v>
      </c>
      <c r="C2276" s="10">
        <v>2231714</v>
      </c>
      <c r="D2276" s="11"/>
      <c r="E2276" s="12" t="s">
        <v>15</v>
      </c>
      <c r="F2276" s="12" t="s">
        <v>8811</v>
      </c>
      <c r="G2276" s="12" t="s">
        <v>8812</v>
      </c>
      <c r="H2276" s="10">
        <v>949125</v>
      </c>
      <c r="I2276" s="12" t="s">
        <v>18</v>
      </c>
      <c r="J2276" s="11"/>
      <c r="K2276" s="12" t="s">
        <v>8813</v>
      </c>
      <c r="L2276" s="10">
        <v>231</v>
      </c>
      <c r="M2276" s="12" t="s">
        <v>8814</v>
      </c>
    </row>
    <row r="2277" spans="1:13" ht="20.149999999999999" customHeight="1">
      <c r="A2277" s="8" t="s">
        <v>14</v>
      </c>
      <c r="B2277" s="9">
        <v>2231844</v>
      </c>
      <c r="C2277" s="10">
        <v>2232728</v>
      </c>
      <c r="D2277" s="11"/>
      <c r="E2277" s="12" t="s">
        <v>15</v>
      </c>
      <c r="F2277" s="12" t="s">
        <v>8815</v>
      </c>
      <c r="G2277" s="12" t="s">
        <v>8816</v>
      </c>
      <c r="H2277" s="10">
        <v>946663</v>
      </c>
      <c r="I2277" s="12" t="s">
        <v>18</v>
      </c>
      <c r="J2277" s="11"/>
      <c r="K2277" s="12" t="s">
        <v>8817</v>
      </c>
      <c r="L2277" s="10">
        <v>294</v>
      </c>
      <c r="M2277" s="12" t="s">
        <v>8818</v>
      </c>
    </row>
    <row r="2278" spans="1:13" ht="20.149999999999999" customHeight="1">
      <c r="A2278" s="8" t="s">
        <v>14</v>
      </c>
      <c r="B2278" s="9">
        <v>2232878</v>
      </c>
      <c r="C2278" s="10">
        <v>2233597</v>
      </c>
      <c r="D2278" s="11"/>
      <c r="E2278" s="12" t="s">
        <v>15</v>
      </c>
      <c r="F2278" s="12" t="s">
        <v>8819</v>
      </c>
      <c r="G2278" s="12" t="s">
        <v>8820</v>
      </c>
      <c r="H2278" s="10">
        <v>949003</v>
      </c>
      <c r="I2278" s="12" t="s">
        <v>18</v>
      </c>
      <c r="J2278" s="11"/>
      <c r="K2278" s="12" t="s">
        <v>8821</v>
      </c>
      <c r="L2278" s="10">
        <v>239</v>
      </c>
      <c r="M2278" s="12" t="s">
        <v>8822</v>
      </c>
    </row>
    <row r="2279" spans="1:13" ht="20.149999999999999" customHeight="1">
      <c r="A2279" s="8" t="s">
        <v>14</v>
      </c>
      <c r="B2279" s="9">
        <v>2233600</v>
      </c>
      <c r="C2279" s="10">
        <v>2233839</v>
      </c>
      <c r="D2279" s="11"/>
      <c r="E2279" s="12" t="s">
        <v>15</v>
      </c>
      <c r="F2279" s="12" t="s">
        <v>8823</v>
      </c>
      <c r="G2279" s="12" t="s">
        <v>8824</v>
      </c>
      <c r="H2279" s="10">
        <v>948983</v>
      </c>
      <c r="I2279" s="12" t="s">
        <v>18</v>
      </c>
      <c r="J2279" s="11"/>
      <c r="K2279" s="12" t="s">
        <v>8825</v>
      </c>
      <c r="L2279" s="10">
        <v>79</v>
      </c>
      <c r="M2279" s="12" t="s">
        <v>8826</v>
      </c>
    </row>
    <row r="2280" spans="1:13" ht="20.149999999999999" customHeight="1">
      <c r="A2280" s="8" t="s">
        <v>14</v>
      </c>
      <c r="B2280" s="9">
        <v>2234033</v>
      </c>
      <c r="C2280" s="10">
        <v>2235271</v>
      </c>
      <c r="D2280" s="11"/>
      <c r="E2280" s="12" t="s">
        <v>15</v>
      </c>
      <c r="F2280" s="12" t="s">
        <v>8827</v>
      </c>
      <c r="G2280" s="12" t="s">
        <v>8828</v>
      </c>
      <c r="H2280" s="10">
        <v>949049</v>
      </c>
      <c r="I2280" s="12" t="s">
        <v>18</v>
      </c>
      <c r="J2280" s="11"/>
      <c r="K2280" s="12" t="s">
        <v>8829</v>
      </c>
      <c r="L2280" s="10">
        <v>412</v>
      </c>
      <c r="M2280" s="12" t="s">
        <v>8830</v>
      </c>
    </row>
    <row r="2281" spans="1:13" ht="20.149999999999999" customHeight="1">
      <c r="A2281" s="8" t="s">
        <v>14</v>
      </c>
      <c r="B2281" s="9">
        <v>2235265</v>
      </c>
      <c r="C2281" s="10">
        <v>2236500</v>
      </c>
      <c r="D2281" s="11"/>
      <c r="E2281" s="12" t="s">
        <v>15</v>
      </c>
      <c r="F2281" s="12" t="s">
        <v>8831</v>
      </c>
      <c r="G2281" s="12" t="s">
        <v>8832</v>
      </c>
      <c r="H2281" s="10">
        <v>949037</v>
      </c>
      <c r="I2281" s="12" t="s">
        <v>18</v>
      </c>
      <c r="J2281" s="11"/>
      <c r="K2281" s="12" t="s">
        <v>8833</v>
      </c>
      <c r="L2281" s="10">
        <v>411</v>
      </c>
      <c r="M2281" s="12" t="s">
        <v>8834</v>
      </c>
    </row>
    <row r="2282" spans="1:13" ht="20.149999999999999" customHeight="1">
      <c r="A2282" s="8" t="s">
        <v>14</v>
      </c>
      <c r="B2282" s="9">
        <v>2236743</v>
      </c>
      <c r="C2282" s="10">
        <v>2237753</v>
      </c>
      <c r="D2282" s="11"/>
      <c r="E2282" s="12" t="s">
        <v>37</v>
      </c>
      <c r="F2282" s="12" t="s">
        <v>8835</v>
      </c>
      <c r="G2282" s="12" t="s">
        <v>8836</v>
      </c>
      <c r="H2282" s="10">
        <v>949039</v>
      </c>
      <c r="I2282" s="12" t="s">
        <v>18</v>
      </c>
      <c r="J2282" s="11"/>
      <c r="K2282" s="12" t="s">
        <v>8837</v>
      </c>
      <c r="L2282" s="10">
        <v>336</v>
      </c>
      <c r="M2282" s="12" t="s">
        <v>8838</v>
      </c>
    </row>
    <row r="2283" spans="1:13" ht="20.149999999999999" customHeight="1">
      <c r="A2283" s="8" t="s">
        <v>14</v>
      </c>
      <c r="B2283" s="9">
        <v>2237769</v>
      </c>
      <c r="C2283" s="10">
        <v>2239289</v>
      </c>
      <c r="D2283" s="11"/>
      <c r="E2283" s="12" t="s">
        <v>37</v>
      </c>
      <c r="F2283" s="12" t="s">
        <v>8839</v>
      </c>
      <c r="G2283" s="12" t="s">
        <v>8840</v>
      </c>
      <c r="H2283" s="10">
        <v>949036</v>
      </c>
      <c r="I2283" s="12" t="s">
        <v>18</v>
      </c>
      <c r="J2283" s="11"/>
      <c r="K2283" s="12" t="s">
        <v>8841</v>
      </c>
      <c r="L2283" s="10">
        <v>506</v>
      </c>
      <c r="M2283" s="12" t="s">
        <v>8842</v>
      </c>
    </row>
    <row r="2284" spans="1:13" ht="20.149999999999999" customHeight="1">
      <c r="A2284" s="8" t="s">
        <v>14</v>
      </c>
      <c r="B2284" s="9">
        <v>2239350</v>
      </c>
      <c r="C2284" s="10">
        <v>2240348</v>
      </c>
      <c r="D2284" s="11"/>
      <c r="E2284" s="12" t="s">
        <v>37</v>
      </c>
      <c r="F2284" s="12" t="s">
        <v>8843</v>
      </c>
      <c r="G2284" s="12" t="s">
        <v>8844</v>
      </c>
      <c r="H2284" s="10">
        <v>949041</v>
      </c>
      <c r="I2284" s="12" t="s">
        <v>18</v>
      </c>
      <c r="J2284" s="11"/>
      <c r="K2284" s="12" t="s">
        <v>8845</v>
      </c>
      <c r="L2284" s="10">
        <v>332</v>
      </c>
      <c r="M2284" s="12" t="s">
        <v>8846</v>
      </c>
    </row>
    <row r="2285" spans="1:13" ht="20.149999999999999" customHeight="1">
      <c r="A2285" s="8" t="s">
        <v>14</v>
      </c>
      <c r="B2285" s="9">
        <v>2240628</v>
      </c>
      <c r="C2285" s="10">
        <v>2241668</v>
      </c>
      <c r="D2285" s="11"/>
      <c r="E2285" s="12" t="s">
        <v>37</v>
      </c>
      <c r="F2285" s="12" t="s">
        <v>8847</v>
      </c>
      <c r="G2285" s="12" t="s">
        <v>8848</v>
      </c>
      <c r="H2285" s="10">
        <v>949043</v>
      </c>
      <c r="I2285" s="12" t="s">
        <v>18</v>
      </c>
      <c r="J2285" s="11"/>
      <c r="K2285" s="12" t="s">
        <v>8849</v>
      </c>
      <c r="L2285" s="10">
        <v>346</v>
      </c>
      <c r="M2285" s="12" t="s">
        <v>8850</v>
      </c>
    </row>
    <row r="2286" spans="1:13" ht="20.149999999999999" customHeight="1">
      <c r="A2286" s="8" t="s">
        <v>14</v>
      </c>
      <c r="B2286" s="9">
        <v>2241810</v>
      </c>
      <c r="C2286" s="10">
        <v>2242967</v>
      </c>
      <c r="D2286" s="11"/>
      <c r="E2286" s="12" t="s">
        <v>37</v>
      </c>
      <c r="F2286" s="12" t="s">
        <v>8851</v>
      </c>
      <c r="G2286" s="12" t="s">
        <v>8852</v>
      </c>
      <c r="H2286" s="10">
        <v>949044</v>
      </c>
      <c r="I2286" s="12" t="s">
        <v>18</v>
      </c>
      <c r="J2286" s="11"/>
      <c r="K2286" s="12" t="s">
        <v>8853</v>
      </c>
      <c r="L2286" s="10">
        <v>385</v>
      </c>
      <c r="M2286" s="12" t="s">
        <v>8854</v>
      </c>
    </row>
    <row r="2287" spans="1:13" ht="20.149999999999999" customHeight="1">
      <c r="A2287" s="8" t="s">
        <v>14</v>
      </c>
      <c r="B2287" s="9">
        <v>2242984</v>
      </c>
      <c r="C2287" s="10">
        <v>2243652</v>
      </c>
      <c r="D2287" s="11"/>
      <c r="E2287" s="12" t="s">
        <v>37</v>
      </c>
      <c r="F2287" s="12" t="s">
        <v>8855</v>
      </c>
      <c r="G2287" s="12" t="s">
        <v>8856</v>
      </c>
      <c r="H2287" s="10">
        <v>949040</v>
      </c>
      <c r="I2287" s="12" t="s">
        <v>18</v>
      </c>
      <c r="J2287" s="11"/>
      <c r="K2287" s="12" t="s">
        <v>8857</v>
      </c>
      <c r="L2287" s="10">
        <v>222</v>
      </c>
      <c r="M2287" s="12" t="s">
        <v>8858</v>
      </c>
    </row>
    <row r="2288" spans="1:13" ht="20.149999999999999" customHeight="1">
      <c r="A2288" s="8" t="s">
        <v>14</v>
      </c>
      <c r="B2288" s="9">
        <v>2243910</v>
      </c>
      <c r="C2288" s="10">
        <v>2244746</v>
      </c>
      <c r="D2288" s="11"/>
      <c r="E2288" s="12" t="s">
        <v>15</v>
      </c>
      <c r="F2288" s="12" t="s">
        <v>8859</v>
      </c>
      <c r="G2288" s="12" t="s">
        <v>8860</v>
      </c>
      <c r="H2288" s="10">
        <v>949045</v>
      </c>
      <c r="I2288" s="12" t="s">
        <v>18</v>
      </c>
      <c r="J2288" s="11"/>
      <c r="K2288" s="12" t="s">
        <v>8861</v>
      </c>
      <c r="L2288" s="10">
        <v>278</v>
      </c>
      <c r="M2288" s="12" t="s">
        <v>8862</v>
      </c>
    </row>
    <row r="2289" spans="1:13" ht="20.149999999999999" customHeight="1">
      <c r="A2289" s="8" t="s">
        <v>14</v>
      </c>
      <c r="B2289" s="9">
        <v>2244778</v>
      </c>
      <c r="C2289" s="10">
        <v>2246769</v>
      </c>
      <c r="D2289" s="11"/>
      <c r="E2289" s="12" t="s">
        <v>37</v>
      </c>
      <c r="F2289" s="12" t="s">
        <v>8863</v>
      </c>
      <c r="G2289" s="12" t="s">
        <v>8864</v>
      </c>
      <c r="H2289" s="10">
        <v>949042</v>
      </c>
      <c r="I2289" s="12" t="s">
        <v>18</v>
      </c>
      <c r="J2289" s="11"/>
      <c r="K2289" s="12" t="s">
        <v>8865</v>
      </c>
      <c r="L2289" s="10">
        <v>663</v>
      </c>
      <c r="M2289" s="12" t="s">
        <v>8866</v>
      </c>
    </row>
    <row r="2290" spans="1:13" ht="20.149999999999999" customHeight="1">
      <c r="A2290" s="8" t="s">
        <v>14</v>
      </c>
      <c r="B2290" s="9">
        <v>2247063</v>
      </c>
      <c r="C2290" s="10">
        <v>2248532</v>
      </c>
      <c r="D2290" s="11"/>
      <c r="E2290" s="12" t="s">
        <v>37</v>
      </c>
      <c r="F2290" s="12" t="s">
        <v>8867</v>
      </c>
      <c r="G2290" s="12" t="s">
        <v>8868</v>
      </c>
      <c r="H2290" s="10">
        <v>946667</v>
      </c>
      <c r="I2290" s="12" t="s">
        <v>18</v>
      </c>
      <c r="J2290" s="11"/>
      <c r="K2290" s="12" t="s">
        <v>8869</v>
      </c>
      <c r="L2290" s="10">
        <v>489</v>
      </c>
      <c r="M2290" s="12" t="s">
        <v>8870</v>
      </c>
    </row>
    <row r="2291" spans="1:13" ht="20.149999999999999" customHeight="1">
      <c r="A2291" s="8" t="s">
        <v>14</v>
      </c>
      <c r="B2291" s="9">
        <v>2248737</v>
      </c>
      <c r="C2291" s="10">
        <v>2249618</v>
      </c>
      <c r="D2291" s="11"/>
      <c r="E2291" s="12" t="s">
        <v>37</v>
      </c>
      <c r="F2291" s="12" t="s">
        <v>8871</v>
      </c>
      <c r="G2291" s="12" t="s">
        <v>8872</v>
      </c>
      <c r="H2291" s="10">
        <v>946657</v>
      </c>
      <c r="I2291" s="12" t="s">
        <v>18</v>
      </c>
      <c r="J2291" s="11"/>
      <c r="K2291" s="12" t="s">
        <v>8873</v>
      </c>
      <c r="L2291" s="10">
        <v>293</v>
      </c>
      <c r="M2291" s="12" t="s">
        <v>8874</v>
      </c>
    </row>
    <row r="2292" spans="1:13" ht="20.149999999999999" customHeight="1">
      <c r="A2292" s="8" t="s">
        <v>14</v>
      </c>
      <c r="B2292" s="9">
        <v>2249717</v>
      </c>
      <c r="C2292" s="10">
        <v>2250766</v>
      </c>
      <c r="D2292" s="11"/>
      <c r="E2292" s="12" t="s">
        <v>15</v>
      </c>
      <c r="F2292" s="12" t="s">
        <v>8875</v>
      </c>
      <c r="G2292" s="12" t="s">
        <v>8876</v>
      </c>
      <c r="H2292" s="10">
        <v>946668</v>
      </c>
      <c r="I2292" s="12" t="s">
        <v>18</v>
      </c>
      <c r="J2292" s="11"/>
      <c r="K2292" s="12" t="s">
        <v>8877</v>
      </c>
      <c r="L2292" s="10">
        <v>349</v>
      </c>
      <c r="M2292" s="12" t="s">
        <v>8878</v>
      </c>
    </row>
    <row r="2293" spans="1:13" ht="20.149999999999999" customHeight="1">
      <c r="A2293" s="8" t="s">
        <v>14</v>
      </c>
      <c r="B2293" s="9">
        <v>2250840</v>
      </c>
      <c r="C2293" s="10">
        <v>2251697</v>
      </c>
      <c r="D2293" s="11"/>
      <c r="E2293" s="12" t="s">
        <v>15</v>
      </c>
      <c r="F2293" s="12" t="s">
        <v>8879</v>
      </c>
      <c r="G2293" s="12" t="s">
        <v>8880</v>
      </c>
      <c r="H2293" s="10">
        <v>946669</v>
      </c>
      <c r="I2293" s="12" t="s">
        <v>18</v>
      </c>
      <c r="J2293" s="11"/>
      <c r="K2293" s="12" t="s">
        <v>8881</v>
      </c>
      <c r="L2293" s="10">
        <v>285</v>
      </c>
      <c r="M2293" s="12" t="s">
        <v>8882</v>
      </c>
    </row>
    <row r="2294" spans="1:13" ht="20.149999999999999" customHeight="1">
      <c r="A2294" s="8" t="s">
        <v>14</v>
      </c>
      <c r="B2294" s="9">
        <v>2251700</v>
      </c>
      <c r="C2294" s="10">
        <v>2252788</v>
      </c>
      <c r="D2294" s="11"/>
      <c r="E2294" s="12" t="s">
        <v>15</v>
      </c>
      <c r="F2294" s="12" t="s">
        <v>8883</v>
      </c>
      <c r="G2294" s="12" t="s">
        <v>8884</v>
      </c>
      <c r="H2294" s="10">
        <v>946640</v>
      </c>
      <c r="I2294" s="12" t="s">
        <v>18</v>
      </c>
      <c r="J2294" s="11"/>
      <c r="K2294" s="12" t="s">
        <v>8885</v>
      </c>
      <c r="L2294" s="10">
        <v>362</v>
      </c>
      <c r="M2294" s="12" t="s">
        <v>8886</v>
      </c>
    </row>
    <row r="2295" spans="1:13" ht="20.149999999999999" customHeight="1">
      <c r="A2295" s="8" t="s">
        <v>14</v>
      </c>
      <c r="B2295" s="9">
        <v>2252895</v>
      </c>
      <c r="C2295" s="10">
        <v>2254145</v>
      </c>
      <c r="D2295" s="11"/>
      <c r="E2295" s="12" t="s">
        <v>37</v>
      </c>
      <c r="F2295" s="12" t="s">
        <v>8887</v>
      </c>
      <c r="G2295" s="12" t="s">
        <v>8888</v>
      </c>
      <c r="H2295" s="10">
        <v>946655</v>
      </c>
      <c r="I2295" s="12" t="s">
        <v>18</v>
      </c>
      <c r="J2295" s="11"/>
      <c r="K2295" s="12" t="s">
        <v>8889</v>
      </c>
      <c r="L2295" s="10">
        <v>416</v>
      </c>
      <c r="M2295" s="12" t="s">
        <v>8890</v>
      </c>
    </row>
    <row r="2296" spans="1:13" ht="20.149999999999999" customHeight="1">
      <c r="A2296" s="8" t="s">
        <v>14</v>
      </c>
      <c r="B2296" s="9">
        <v>2254245</v>
      </c>
      <c r="C2296" s="10">
        <v>2255186</v>
      </c>
      <c r="D2296" s="11"/>
      <c r="E2296" s="12" t="s">
        <v>37</v>
      </c>
      <c r="F2296" s="12" t="s">
        <v>8891</v>
      </c>
      <c r="G2296" s="12" t="s">
        <v>8892</v>
      </c>
      <c r="H2296" s="10">
        <v>946646</v>
      </c>
      <c r="I2296" s="12" t="s">
        <v>18</v>
      </c>
      <c r="J2296" s="11"/>
      <c r="K2296" s="12" t="s">
        <v>8893</v>
      </c>
      <c r="L2296" s="10">
        <v>313</v>
      </c>
      <c r="M2296" s="12" t="s">
        <v>8894</v>
      </c>
    </row>
    <row r="2297" spans="1:13" ht="20.149999999999999" customHeight="1">
      <c r="A2297" s="8" t="s">
        <v>14</v>
      </c>
      <c r="B2297" s="9">
        <v>2255355</v>
      </c>
      <c r="C2297" s="10">
        <v>2256014</v>
      </c>
      <c r="D2297" s="11"/>
      <c r="E2297" s="12" t="s">
        <v>15</v>
      </c>
      <c r="F2297" s="12" t="s">
        <v>8895</v>
      </c>
      <c r="G2297" s="12" t="s">
        <v>8896</v>
      </c>
      <c r="H2297" s="10">
        <v>946670</v>
      </c>
      <c r="I2297" s="12" t="s">
        <v>18</v>
      </c>
      <c r="J2297" s="11"/>
      <c r="K2297" s="12" t="s">
        <v>8897</v>
      </c>
      <c r="L2297" s="10">
        <v>219</v>
      </c>
      <c r="M2297" s="12" t="s">
        <v>8898</v>
      </c>
    </row>
    <row r="2298" spans="1:13" ht="20.149999999999999" customHeight="1">
      <c r="A2298" s="8" t="s">
        <v>14</v>
      </c>
      <c r="B2298" s="9">
        <v>2256085</v>
      </c>
      <c r="C2298" s="10">
        <v>2257335</v>
      </c>
      <c r="D2298" s="11"/>
      <c r="E2298" s="12" t="s">
        <v>37</v>
      </c>
      <c r="F2298" s="12" t="s">
        <v>8899</v>
      </c>
      <c r="G2298" s="12" t="s">
        <v>8900</v>
      </c>
      <c r="H2298" s="10">
        <v>946671</v>
      </c>
      <c r="I2298" s="12" t="s">
        <v>18</v>
      </c>
      <c r="J2298" s="11"/>
      <c r="K2298" s="12" t="s">
        <v>8901</v>
      </c>
      <c r="L2298" s="10">
        <v>416</v>
      </c>
      <c r="M2298" s="12" t="s">
        <v>8902</v>
      </c>
    </row>
    <row r="2299" spans="1:13" ht="20.149999999999999" customHeight="1">
      <c r="A2299" s="8" t="s">
        <v>14</v>
      </c>
      <c r="B2299" s="9">
        <v>2257429</v>
      </c>
      <c r="C2299" s="10">
        <v>2258367</v>
      </c>
      <c r="D2299" s="11"/>
      <c r="E2299" s="12" t="s">
        <v>37</v>
      </c>
      <c r="F2299" s="12" t="s">
        <v>8903</v>
      </c>
      <c r="G2299" s="12" t="s">
        <v>8904</v>
      </c>
      <c r="H2299" s="10">
        <v>946699</v>
      </c>
      <c r="I2299" s="12" t="s">
        <v>18</v>
      </c>
      <c r="J2299" s="11"/>
      <c r="K2299" s="12" t="s">
        <v>8905</v>
      </c>
      <c r="L2299" s="10">
        <v>312</v>
      </c>
      <c r="M2299" s="12" t="s">
        <v>8906</v>
      </c>
    </row>
    <row r="2300" spans="1:13" ht="20.149999999999999" customHeight="1">
      <c r="A2300" s="8" t="s">
        <v>14</v>
      </c>
      <c r="B2300" s="9">
        <v>2258355</v>
      </c>
      <c r="C2300" s="10">
        <v>2259296</v>
      </c>
      <c r="D2300" s="11"/>
      <c r="E2300" s="12" t="s">
        <v>37</v>
      </c>
      <c r="F2300" s="12" t="s">
        <v>8907</v>
      </c>
      <c r="G2300" s="12" t="s">
        <v>8908</v>
      </c>
      <c r="H2300" s="10">
        <v>946664</v>
      </c>
      <c r="I2300" s="12" t="s">
        <v>18</v>
      </c>
      <c r="J2300" s="11"/>
      <c r="K2300" s="12" t="s">
        <v>8909</v>
      </c>
      <c r="L2300" s="10">
        <v>313</v>
      </c>
      <c r="M2300" s="12" t="s">
        <v>8910</v>
      </c>
    </row>
    <row r="2301" spans="1:13" ht="20.149999999999999" customHeight="1">
      <c r="A2301" s="8" t="s">
        <v>14</v>
      </c>
      <c r="B2301" s="9">
        <v>2259719</v>
      </c>
      <c r="C2301" s="10">
        <v>2261410</v>
      </c>
      <c r="D2301" s="11"/>
      <c r="E2301" s="12" t="s">
        <v>37</v>
      </c>
      <c r="F2301" s="12" t="s">
        <v>8911</v>
      </c>
      <c r="G2301" s="12" t="s">
        <v>8912</v>
      </c>
      <c r="H2301" s="10">
        <v>946672</v>
      </c>
      <c r="I2301" s="12" t="s">
        <v>18</v>
      </c>
      <c r="J2301" s="11"/>
      <c r="K2301" s="12" t="s">
        <v>8913</v>
      </c>
      <c r="L2301" s="10">
        <v>563</v>
      </c>
      <c r="M2301" s="12" t="s">
        <v>8914</v>
      </c>
    </row>
    <row r="2302" spans="1:13" ht="20.149999999999999" customHeight="1">
      <c r="A2302" s="8" t="s">
        <v>14</v>
      </c>
      <c r="B2302" s="9">
        <v>2261427</v>
      </c>
      <c r="C2302" s="10">
        <v>2262365</v>
      </c>
      <c r="D2302" s="11"/>
      <c r="E2302" s="12" t="s">
        <v>37</v>
      </c>
      <c r="F2302" s="12" t="s">
        <v>8915</v>
      </c>
      <c r="G2302" s="12" t="s">
        <v>8916</v>
      </c>
      <c r="H2302" s="10">
        <v>946676</v>
      </c>
      <c r="I2302" s="12" t="s">
        <v>18</v>
      </c>
      <c r="J2302" s="11"/>
      <c r="K2302" s="12" t="s">
        <v>8917</v>
      </c>
      <c r="L2302" s="10">
        <v>312</v>
      </c>
      <c r="M2302" s="12" t="s">
        <v>8918</v>
      </c>
    </row>
    <row r="2303" spans="1:13" ht="20.149999999999999" customHeight="1">
      <c r="A2303" s="8" t="s">
        <v>14</v>
      </c>
      <c r="B2303" s="9">
        <v>2262365</v>
      </c>
      <c r="C2303" s="10">
        <v>2263495</v>
      </c>
      <c r="D2303" s="11"/>
      <c r="E2303" s="12" t="s">
        <v>37</v>
      </c>
      <c r="F2303" s="12" t="s">
        <v>8919</v>
      </c>
      <c r="G2303" s="12" t="s">
        <v>8920</v>
      </c>
      <c r="H2303" s="10">
        <v>946677</v>
      </c>
      <c r="I2303" s="12" t="s">
        <v>18</v>
      </c>
      <c r="J2303" s="11"/>
      <c r="K2303" s="12" t="s">
        <v>8921</v>
      </c>
      <c r="L2303" s="10">
        <v>376</v>
      </c>
      <c r="M2303" s="12" t="s">
        <v>8922</v>
      </c>
    </row>
    <row r="2304" spans="1:13" ht="20.149999999999999" customHeight="1">
      <c r="A2304" s="8" t="s">
        <v>14</v>
      </c>
      <c r="B2304" s="9">
        <v>2263863</v>
      </c>
      <c r="C2304" s="10">
        <v>2265044</v>
      </c>
      <c r="D2304" s="11"/>
      <c r="E2304" s="12" t="s">
        <v>15</v>
      </c>
      <c r="F2304" s="12" t="s">
        <v>8923</v>
      </c>
      <c r="G2304" s="12" t="s">
        <v>8924</v>
      </c>
      <c r="H2304" s="10">
        <v>946673</v>
      </c>
      <c r="I2304" s="12" t="s">
        <v>18</v>
      </c>
      <c r="J2304" s="11"/>
      <c r="K2304" s="12" t="s">
        <v>8925</v>
      </c>
      <c r="L2304" s="10">
        <v>393</v>
      </c>
      <c r="M2304" s="12" t="s">
        <v>8926</v>
      </c>
    </row>
    <row r="2305" spans="1:13" ht="20.149999999999999" customHeight="1">
      <c r="A2305" s="8" t="s">
        <v>14</v>
      </c>
      <c r="B2305" s="9">
        <v>2265041</v>
      </c>
      <c r="C2305" s="10">
        <v>2265295</v>
      </c>
      <c r="D2305" s="11"/>
      <c r="E2305" s="12" t="s">
        <v>37</v>
      </c>
      <c r="F2305" s="12" t="s">
        <v>8927</v>
      </c>
      <c r="G2305" s="12" t="s">
        <v>8928</v>
      </c>
      <c r="H2305" s="10">
        <v>4056031</v>
      </c>
      <c r="I2305" s="12" t="s">
        <v>18</v>
      </c>
      <c r="J2305" s="11"/>
      <c r="K2305" s="12" t="s">
        <v>8929</v>
      </c>
      <c r="L2305" s="10">
        <v>84</v>
      </c>
      <c r="M2305" s="12" t="s">
        <v>8930</v>
      </c>
    </row>
    <row r="2306" spans="1:13" ht="20.149999999999999" customHeight="1">
      <c r="A2306" s="8" t="s">
        <v>14</v>
      </c>
      <c r="B2306" s="9">
        <v>2265450</v>
      </c>
      <c r="C2306" s="10">
        <v>2266022</v>
      </c>
      <c r="D2306" s="11"/>
      <c r="E2306" s="12" t="s">
        <v>15</v>
      </c>
      <c r="F2306" s="12" t="s">
        <v>8931</v>
      </c>
      <c r="G2306" s="12" t="s">
        <v>8932</v>
      </c>
      <c r="H2306" s="10">
        <v>946674</v>
      </c>
      <c r="I2306" s="12" t="s">
        <v>18</v>
      </c>
      <c r="J2306" s="11"/>
      <c r="K2306" s="12" t="s">
        <v>8933</v>
      </c>
      <c r="L2306" s="10">
        <v>190</v>
      </c>
      <c r="M2306" s="12" t="s">
        <v>8934</v>
      </c>
    </row>
    <row r="2307" spans="1:13" ht="20.149999999999999" customHeight="1">
      <c r="A2307" s="8" t="s">
        <v>14</v>
      </c>
      <c r="B2307" s="9">
        <v>2266245</v>
      </c>
      <c r="C2307" s="10">
        <v>2267711</v>
      </c>
      <c r="D2307" s="11"/>
      <c r="E2307" s="12" t="s">
        <v>15</v>
      </c>
      <c r="F2307" s="12" t="s">
        <v>8935</v>
      </c>
      <c r="G2307" s="12" t="s">
        <v>8936</v>
      </c>
      <c r="H2307" s="10">
        <v>946688</v>
      </c>
      <c r="I2307" s="12" t="s">
        <v>18</v>
      </c>
      <c r="J2307" s="11"/>
      <c r="K2307" s="12" t="s">
        <v>8937</v>
      </c>
      <c r="L2307" s="10">
        <v>488</v>
      </c>
      <c r="M2307" s="12" t="s">
        <v>8938</v>
      </c>
    </row>
    <row r="2308" spans="1:13" ht="20.149999999999999" customHeight="1">
      <c r="A2308" s="8" t="s">
        <v>14</v>
      </c>
      <c r="B2308" s="9">
        <v>2267829</v>
      </c>
      <c r="C2308" s="10">
        <v>2268815</v>
      </c>
      <c r="D2308" s="11"/>
      <c r="E2308" s="12" t="s">
        <v>15</v>
      </c>
      <c r="F2308" s="12" t="s">
        <v>8939</v>
      </c>
      <c r="G2308" s="12" t="s">
        <v>8940</v>
      </c>
      <c r="H2308" s="10">
        <v>946701</v>
      </c>
      <c r="I2308" s="12" t="s">
        <v>18</v>
      </c>
      <c r="J2308" s="11"/>
      <c r="K2308" s="12" t="s">
        <v>8941</v>
      </c>
      <c r="L2308" s="10">
        <v>328</v>
      </c>
      <c r="M2308" s="12" t="s">
        <v>8942</v>
      </c>
    </row>
    <row r="2309" spans="1:13" ht="20.149999999999999" customHeight="1">
      <c r="A2309" s="8" t="s">
        <v>14</v>
      </c>
      <c r="B2309" s="9">
        <v>2268854</v>
      </c>
      <c r="C2309" s="10">
        <v>2269567</v>
      </c>
      <c r="D2309" s="11"/>
      <c r="E2309" s="12" t="s">
        <v>15</v>
      </c>
      <c r="F2309" s="12" t="s">
        <v>8943</v>
      </c>
      <c r="G2309" s="12" t="s">
        <v>8944</v>
      </c>
      <c r="H2309" s="10">
        <v>946693</v>
      </c>
      <c r="I2309" s="12" t="s">
        <v>18</v>
      </c>
      <c r="J2309" s="11"/>
      <c r="K2309" s="12" t="s">
        <v>8945</v>
      </c>
      <c r="L2309" s="10">
        <v>237</v>
      </c>
      <c r="M2309" s="12" t="s">
        <v>8946</v>
      </c>
    </row>
    <row r="2310" spans="1:13" ht="20.149999999999999" customHeight="1">
      <c r="A2310" s="8" t="s">
        <v>14</v>
      </c>
      <c r="B2310" s="9">
        <v>2269979</v>
      </c>
      <c r="C2310" s="10">
        <v>2270545</v>
      </c>
      <c r="D2310" s="11"/>
      <c r="E2310" s="12" t="s">
        <v>15</v>
      </c>
      <c r="F2310" s="12" t="s">
        <v>8947</v>
      </c>
      <c r="G2310" s="12" t="s">
        <v>8948</v>
      </c>
      <c r="H2310" s="10">
        <v>946686</v>
      </c>
      <c r="I2310" s="12" t="s">
        <v>18</v>
      </c>
      <c r="J2310" s="11"/>
      <c r="K2310" s="12" t="s">
        <v>8949</v>
      </c>
      <c r="L2310" s="10">
        <v>188</v>
      </c>
      <c r="M2310" s="12" t="s">
        <v>8950</v>
      </c>
    </row>
    <row r="2311" spans="1:13" ht="20.149999999999999" customHeight="1">
      <c r="A2311" s="8" t="s">
        <v>14</v>
      </c>
      <c r="B2311" s="9">
        <v>2270726</v>
      </c>
      <c r="C2311" s="10">
        <v>2272282</v>
      </c>
      <c r="D2311" s="11"/>
      <c r="E2311" s="12" t="s">
        <v>15</v>
      </c>
      <c r="F2311" s="12" t="s">
        <v>8951</v>
      </c>
      <c r="G2311" s="12" t="s">
        <v>8952</v>
      </c>
      <c r="H2311" s="10">
        <v>946695</v>
      </c>
      <c r="I2311" s="12" t="s">
        <v>18</v>
      </c>
      <c r="J2311" s="11"/>
      <c r="K2311" s="12" t="s">
        <v>8953</v>
      </c>
      <c r="L2311" s="10">
        <v>518</v>
      </c>
      <c r="M2311" s="12" t="s">
        <v>8954</v>
      </c>
    </row>
    <row r="2312" spans="1:13" ht="20.149999999999999" customHeight="1">
      <c r="A2312" s="8" t="s">
        <v>14</v>
      </c>
      <c r="B2312" s="9">
        <v>2272364</v>
      </c>
      <c r="C2312" s="10">
        <v>2274178</v>
      </c>
      <c r="D2312" s="11"/>
      <c r="E2312" s="12" t="s">
        <v>15</v>
      </c>
      <c r="F2312" s="12" t="s">
        <v>8955</v>
      </c>
      <c r="G2312" s="12" t="s">
        <v>8956</v>
      </c>
      <c r="H2312" s="10">
        <v>946675</v>
      </c>
      <c r="I2312" s="12" t="s">
        <v>18</v>
      </c>
      <c r="J2312" s="11"/>
      <c r="K2312" s="12" t="s">
        <v>8957</v>
      </c>
      <c r="L2312" s="10">
        <v>604</v>
      </c>
      <c r="M2312" s="12" t="s">
        <v>8958</v>
      </c>
    </row>
    <row r="2313" spans="1:13" ht="20.149999999999999" customHeight="1">
      <c r="A2313" s="8" t="s">
        <v>14</v>
      </c>
      <c r="B2313" s="9">
        <v>2274179</v>
      </c>
      <c r="C2313" s="10">
        <v>2275273</v>
      </c>
      <c r="D2313" s="11"/>
      <c r="E2313" s="12" t="s">
        <v>15</v>
      </c>
      <c r="F2313" s="12" t="s">
        <v>8959</v>
      </c>
      <c r="G2313" s="12" t="s">
        <v>8960</v>
      </c>
      <c r="H2313" s="10">
        <v>946679</v>
      </c>
      <c r="I2313" s="12" t="s">
        <v>18</v>
      </c>
      <c r="J2313" s="11"/>
      <c r="K2313" s="12" t="s">
        <v>8961</v>
      </c>
      <c r="L2313" s="10">
        <v>364</v>
      </c>
      <c r="M2313" s="12" t="s">
        <v>8962</v>
      </c>
    </row>
    <row r="2314" spans="1:13" ht="20.149999999999999" customHeight="1">
      <c r="A2314" s="8" t="s">
        <v>14</v>
      </c>
      <c r="B2314" s="9">
        <v>2275273</v>
      </c>
      <c r="C2314" s="10">
        <v>2276298</v>
      </c>
      <c r="D2314" s="11"/>
      <c r="E2314" s="12" t="s">
        <v>15</v>
      </c>
      <c r="F2314" s="12" t="s">
        <v>8963</v>
      </c>
      <c r="G2314" s="12" t="s">
        <v>8964</v>
      </c>
      <c r="H2314" s="10">
        <v>946683</v>
      </c>
      <c r="I2314" s="12" t="s">
        <v>18</v>
      </c>
      <c r="J2314" s="11"/>
      <c r="K2314" s="12" t="s">
        <v>8965</v>
      </c>
      <c r="L2314" s="10">
        <v>341</v>
      </c>
      <c r="M2314" s="12" t="s">
        <v>8966</v>
      </c>
    </row>
    <row r="2315" spans="1:13" ht="20.149999999999999" customHeight="1">
      <c r="A2315" s="8" t="s">
        <v>14</v>
      </c>
      <c r="B2315" s="9">
        <v>2276300</v>
      </c>
      <c r="C2315" s="10">
        <v>2277889</v>
      </c>
      <c r="D2315" s="11"/>
      <c r="E2315" s="12" t="s">
        <v>15</v>
      </c>
      <c r="F2315" s="12" t="s">
        <v>8967</v>
      </c>
      <c r="G2315" s="12" t="s">
        <v>8968</v>
      </c>
      <c r="H2315" s="10">
        <v>946689</v>
      </c>
      <c r="I2315" s="12" t="s">
        <v>18</v>
      </c>
      <c r="J2315" s="11"/>
      <c r="K2315" s="12" t="s">
        <v>8969</v>
      </c>
      <c r="L2315" s="10">
        <v>529</v>
      </c>
      <c r="M2315" s="12" t="s">
        <v>8970</v>
      </c>
    </row>
    <row r="2316" spans="1:13" ht="20.149999999999999" customHeight="1">
      <c r="A2316" s="8" t="s">
        <v>14</v>
      </c>
      <c r="B2316" s="9">
        <v>2277893</v>
      </c>
      <c r="C2316" s="10">
        <v>2278237</v>
      </c>
      <c r="D2316" s="11"/>
      <c r="E2316" s="12" t="s">
        <v>37</v>
      </c>
      <c r="F2316" s="12" t="s">
        <v>8971</v>
      </c>
      <c r="G2316" s="12" t="s">
        <v>8972</v>
      </c>
      <c r="H2316" s="10">
        <v>945319</v>
      </c>
      <c r="I2316" s="12" t="s">
        <v>18</v>
      </c>
      <c r="J2316" s="11"/>
      <c r="K2316" s="12" t="s">
        <v>8973</v>
      </c>
      <c r="L2316" s="10">
        <v>114</v>
      </c>
      <c r="M2316" s="12" t="s">
        <v>8974</v>
      </c>
    </row>
    <row r="2317" spans="1:13" ht="20.149999999999999" customHeight="1">
      <c r="A2317" s="8" t="s">
        <v>14</v>
      </c>
      <c r="B2317" s="9">
        <v>2278570</v>
      </c>
      <c r="C2317" s="10">
        <v>2279760</v>
      </c>
      <c r="D2317" s="11"/>
      <c r="E2317" s="12" t="s">
        <v>37</v>
      </c>
      <c r="F2317" s="12" t="s">
        <v>8975</v>
      </c>
      <c r="G2317" s="12" t="s">
        <v>8976</v>
      </c>
      <c r="H2317" s="10">
        <v>944808</v>
      </c>
      <c r="I2317" s="12" t="s">
        <v>18</v>
      </c>
      <c r="J2317" s="11"/>
      <c r="K2317" s="12" t="s">
        <v>8977</v>
      </c>
      <c r="L2317" s="10">
        <v>396</v>
      </c>
      <c r="M2317" s="12" t="s">
        <v>8978</v>
      </c>
    </row>
    <row r="2318" spans="1:13" ht="20.149999999999999" customHeight="1">
      <c r="A2318" s="8" t="s">
        <v>14</v>
      </c>
      <c r="B2318" s="9">
        <v>2279788</v>
      </c>
      <c r="C2318" s="10">
        <v>2280483</v>
      </c>
      <c r="D2318" s="11"/>
      <c r="E2318" s="12" t="s">
        <v>37</v>
      </c>
      <c r="F2318" s="12" t="s">
        <v>8979</v>
      </c>
      <c r="G2318" s="12" t="s">
        <v>8980</v>
      </c>
      <c r="H2318" s="10">
        <v>945378</v>
      </c>
      <c r="I2318" s="12" t="s">
        <v>18</v>
      </c>
      <c r="J2318" s="11"/>
      <c r="K2318" s="12" t="s">
        <v>8981</v>
      </c>
      <c r="L2318" s="10">
        <v>231</v>
      </c>
      <c r="M2318" s="12" t="s">
        <v>8982</v>
      </c>
    </row>
    <row r="2319" spans="1:13" ht="20.149999999999999" customHeight="1">
      <c r="A2319" s="8" t="s">
        <v>14</v>
      </c>
      <c r="B2319" s="9">
        <v>2280632</v>
      </c>
      <c r="C2319" s="10">
        <v>2282392</v>
      </c>
      <c r="D2319" s="11"/>
      <c r="E2319" s="12" t="s">
        <v>15</v>
      </c>
      <c r="F2319" s="12" t="s">
        <v>8983</v>
      </c>
      <c r="G2319" s="12" t="s">
        <v>8984</v>
      </c>
      <c r="H2319" s="10">
        <v>945529</v>
      </c>
      <c r="I2319" s="12" t="s">
        <v>18</v>
      </c>
      <c r="J2319" s="11"/>
      <c r="K2319" s="12" t="s">
        <v>8985</v>
      </c>
      <c r="L2319" s="10">
        <v>586</v>
      </c>
      <c r="M2319" s="12" t="s">
        <v>8986</v>
      </c>
    </row>
    <row r="2320" spans="1:13" ht="20.149999999999999" customHeight="1">
      <c r="A2320" s="8" t="s">
        <v>14</v>
      </c>
      <c r="B2320" s="9">
        <v>2282517</v>
      </c>
      <c r="C2320" s="10">
        <v>2282801</v>
      </c>
      <c r="D2320" s="11"/>
      <c r="E2320" s="12" t="s">
        <v>15</v>
      </c>
      <c r="F2320" s="12" t="s">
        <v>8987</v>
      </c>
      <c r="G2320" s="12" t="s">
        <v>8988</v>
      </c>
      <c r="H2320" s="10">
        <v>945618</v>
      </c>
      <c r="I2320" s="12" t="s">
        <v>18</v>
      </c>
      <c r="J2320" s="11"/>
      <c r="K2320" s="12" t="s">
        <v>8989</v>
      </c>
      <c r="L2320" s="10">
        <v>94</v>
      </c>
      <c r="M2320" s="12" t="s">
        <v>8990</v>
      </c>
    </row>
    <row r="2321" spans="1:13" ht="20.149999999999999" customHeight="1">
      <c r="A2321" s="8" t="s">
        <v>14</v>
      </c>
      <c r="B2321" s="9">
        <v>2282940</v>
      </c>
      <c r="C2321" s="10">
        <v>2283947</v>
      </c>
      <c r="D2321" s="11"/>
      <c r="E2321" s="12" t="s">
        <v>37</v>
      </c>
      <c r="F2321" s="12" t="s">
        <v>8991</v>
      </c>
      <c r="G2321" s="12" t="s">
        <v>8992</v>
      </c>
      <c r="H2321" s="10">
        <v>946690</v>
      </c>
      <c r="I2321" s="12" t="s">
        <v>18</v>
      </c>
      <c r="J2321" s="11"/>
      <c r="K2321" s="12" t="s">
        <v>8993</v>
      </c>
      <c r="L2321" s="10">
        <v>335</v>
      </c>
      <c r="M2321" s="12" t="s">
        <v>8994</v>
      </c>
    </row>
    <row r="2322" spans="1:13" ht="20.149999999999999" customHeight="1">
      <c r="A2322" s="8" t="s">
        <v>14</v>
      </c>
      <c r="B2322" s="9">
        <v>2284129</v>
      </c>
      <c r="C2322" s="10">
        <v>2284356</v>
      </c>
      <c r="D2322" s="11"/>
      <c r="E2322" s="12" t="s">
        <v>15</v>
      </c>
      <c r="F2322" s="12" t="s">
        <v>8995</v>
      </c>
      <c r="G2322" s="12" t="s">
        <v>8996</v>
      </c>
      <c r="H2322" s="10">
        <v>946694</v>
      </c>
      <c r="I2322" s="12" t="s">
        <v>18</v>
      </c>
      <c r="J2322" s="11"/>
      <c r="K2322" s="12" t="s">
        <v>8997</v>
      </c>
      <c r="L2322" s="10">
        <v>75</v>
      </c>
      <c r="M2322" s="12" t="s">
        <v>8998</v>
      </c>
    </row>
    <row r="2323" spans="1:13" ht="20.149999999999999" customHeight="1">
      <c r="A2323" s="8" t="s">
        <v>14</v>
      </c>
      <c r="B2323" s="9">
        <v>2284376</v>
      </c>
      <c r="C2323" s="10">
        <v>2286136</v>
      </c>
      <c r="D2323" s="11"/>
      <c r="E2323" s="12" t="s">
        <v>15</v>
      </c>
      <c r="F2323" s="12" t="s">
        <v>8999</v>
      </c>
      <c r="G2323" s="12" t="s">
        <v>9000</v>
      </c>
      <c r="H2323" s="10">
        <v>946685</v>
      </c>
      <c r="I2323" s="12" t="s">
        <v>18</v>
      </c>
      <c r="J2323" s="11"/>
      <c r="K2323" s="12" t="s">
        <v>9001</v>
      </c>
      <c r="L2323" s="10">
        <v>586</v>
      </c>
      <c r="M2323" s="12" t="s">
        <v>9002</v>
      </c>
    </row>
    <row r="2324" spans="1:13" ht="20.149999999999999" customHeight="1">
      <c r="A2324" s="8" t="s">
        <v>14</v>
      </c>
      <c r="B2324" s="9">
        <v>2286211</v>
      </c>
      <c r="C2324" s="10">
        <v>2286287</v>
      </c>
      <c r="D2324" s="11"/>
      <c r="E2324" s="12" t="s">
        <v>15</v>
      </c>
      <c r="F2324" s="12" t="s">
        <v>9003</v>
      </c>
      <c r="G2324" s="12" t="s">
        <v>9004</v>
      </c>
      <c r="H2324" s="10">
        <v>946320</v>
      </c>
      <c r="I2324" s="12" t="s">
        <v>851</v>
      </c>
      <c r="J2324" s="11"/>
      <c r="K2324" s="11"/>
      <c r="L2324" s="11"/>
      <c r="M2324" s="12" t="s">
        <v>9005</v>
      </c>
    </row>
    <row r="2325" spans="1:13" ht="20.149999999999999" customHeight="1">
      <c r="A2325" s="8" t="s">
        <v>14</v>
      </c>
      <c r="B2325" s="9">
        <v>2286390</v>
      </c>
      <c r="C2325" s="10">
        <v>2290180</v>
      </c>
      <c r="D2325" s="11"/>
      <c r="E2325" s="12" t="s">
        <v>37</v>
      </c>
      <c r="F2325" s="12" t="s">
        <v>915</v>
      </c>
      <c r="G2325" s="12" t="s">
        <v>9006</v>
      </c>
      <c r="H2325" s="10">
        <v>946867</v>
      </c>
      <c r="I2325" s="12" t="s">
        <v>917</v>
      </c>
      <c r="J2325" s="11"/>
      <c r="K2325" s="11"/>
      <c r="L2325" s="11"/>
      <c r="M2325" s="12" t="s">
        <v>9007</v>
      </c>
    </row>
    <row r="2326" spans="1:13" ht="20.149999999999999" customHeight="1">
      <c r="A2326" s="8" t="s">
        <v>14</v>
      </c>
      <c r="B2326" s="9">
        <v>2289065</v>
      </c>
      <c r="C2326" s="10">
        <v>2290045</v>
      </c>
      <c r="D2326" s="11"/>
      <c r="E2326" s="12" t="s">
        <v>37</v>
      </c>
      <c r="F2326" s="12" t="s">
        <v>1085</v>
      </c>
      <c r="G2326" s="12" t="s">
        <v>9008</v>
      </c>
      <c r="H2326" s="10">
        <v>949121</v>
      </c>
      <c r="I2326" s="12" t="s">
        <v>18</v>
      </c>
      <c r="J2326" s="11"/>
      <c r="K2326" s="12" t="s">
        <v>9009</v>
      </c>
      <c r="L2326" s="10">
        <v>326</v>
      </c>
      <c r="M2326" s="12" t="s">
        <v>9010</v>
      </c>
    </row>
    <row r="2327" spans="1:13" ht="20.149999999999999" customHeight="1">
      <c r="A2327" s="8" t="s">
        <v>14</v>
      </c>
      <c r="B2327" s="9">
        <v>2290500</v>
      </c>
      <c r="C2327" s="10">
        <v>2291147</v>
      </c>
      <c r="D2327" s="11"/>
      <c r="E2327" s="12" t="s">
        <v>15</v>
      </c>
      <c r="F2327" s="12" t="s">
        <v>9011</v>
      </c>
      <c r="G2327" s="12" t="s">
        <v>9012</v>
      </c>
      <c r="H2327" s="10">
        <v>949081</v>
      </c>
      <c r="I2327" s="12" t="s">
        <v>18</v>
      </c>
      <c r="J2327" s="11"/>
      <c r="K2327" s="12" t="s">
        <v>9013</v>
      </c>
      <c r="L2327" s="10">
        <v>215</v>
      </c>
      <c r="M2327" s="12" t="s">
        <v>9014</v>
      </c>
    </row>
    <row r="2328" spans="1:13" ht="20.149999999999999" customHeight="1">
      <c r="A2328" s="8" t="s">
        <v>14</v>
      </c>
      <c r="B2328" s="9">
        <v>2291358</v>
      </c>
      <c r="C2328" s="10">
        <v>2292410</v>
      </c>
      <c r="D2328" s="11"/>
      <c r="E2328" s="12" t="s">
        <v>37</v>
      </c>
      <c r="F2328" s="12" t="s">
        <v>9015</v>
      </c>
      <c r="G2328" s="12" t="s">
        <v>9016</v>
      </c>
      <c r="H2328" s="10">
        <v>946623</v>
      </c>
      <c r="I2328" s="12" t="s">
        <v>18</v>
      </c>
      <c r="J2328" s="11"/>
      <c r="K2328" s="12" t="s">
        <v>9017</v>
      </c>
      <c r="L2328" s="10">
        <v>350</v>
      </c>
      <c r="M2328" s="12" t="s">
        <v>9018</v>
      </c>
    </row>
    <row r="2329" spans="1:13" ht="20.149999999999999" customHeight="1">
      <c r="A2329" s="8" t="s">
        <v>14</v>
      </c>
      <c r="B2329" s="9">
        <v>2292407</v>
      </c>
      <c r="C2329" s="10">
        <v>2292964</v>
      </c>
      <c r="D2329" s="11"/>
      <c r="E2329" s="12" t="s">
        <v>37</v>
      </c>
      <c r="F2329" s="12" t="s">
        <v>9019</v>
      </c>
      <c r="G2329" s="12" t="s">
        <v>9020</v>
      </c>
      <c r="H2329" s="10">
        <v>949073</v>
      </c>
      <c r="I2329" s="12" t="s">
        <v>18</v>
      </c>
      <c r="J2329" s="11"/>
      <c r="K2329" s="12" t="s">
        <v>9021</v>
      </c>
      <c r="L2329" s="10">
        <v>185</v>
      </c>
      <c r="M2329" s="12" t="s">
        <v>9022</v>
      </c>
    </row>
    <row r="2330" spans="1:13" ht="20.149999999999999" customHeight="1">
      <c r="A2330" s="8" t="s">
        <v>14</v>
      </c>
      <c r="B2330" s="9">
        <v>2292961</v>
      </c>
      <c r="C2330" s="10">
        <v>2294904</v>
      </c>
      <c r="D2330" s="11"/>
      <c r="E2330" s="12" t="s">
        <v>37</v>
      </c>
      <c r="F2330" s="12" t="s">
        <v>9023</v>
      </c>
      <c r="G2330" s="12" t="s">
        <v>9024</v>
      </c>
      <c r="H2330" s="10">
        <v>948783</v>
      </c>
      <c r="I2330" s="12" t="s">
        <v>18</v>
      </c>
      <c r="J2330" s="11"/>
      <c r="K2330" s="12" t="s">
        <v>9025</v>
      </c>
      <c r="L2330" s="10">
        <v>647</v>
      </c>
      <c r="M2330" s="12" t="s">
        <v>9026</v>
      </c>
    </row>
    <row r="2331" spans="1:13" ht="20.149999999999999" customHeight="1">
      <c r="A2331" s="8" t="s">
        <v>14</v>
      </c>
      <c r="B2331" s="9">
        <v>2294901</v>
      </c>
      <c r="C2331" s="10">
        <v>2295380</v>
      </c>
      <c r="D2331" s="11"/>
      <c r="E2331" s="12" t="s">
        <v>37</v>
      </c>
      <c r="F2331" s="12" t="s">
        <v>9027</v>
      </c>
      <c r="G2331" s="12" t="s">
        <v>9028</v>
      </c>
      <c r="H2331" s="10">
        <v>946697</v>
      </c>
      <c r="I2331" s="12" t="s">
        <v>18</v>
      </c>
      <c r="J2331" s="11"/>
      <c r="K2331" s="12" t="s">
        <v>9029</v>
      </c>
      <c r="L2331" s="10">
        <v>159</v>
      </c>
      <c r="M2331" s="12" t="s">
        <v>9030</v>
      </c>
    </row>
    <row r="2332" spans="1:13" ht="20.149999999999999" customHeight="1">
      <c r="A2332" s="8" t="s">
        <v>14</v>
      </c>
      <c r="B2332" s="9">
        <v>2295377</v>
      </c>
      <c r="C2332" s="10">
        <v>2295586</v>
      </c>
      <c r="D2332" s="11"/>
      <c r="E2332" s="12" t="s">
        <v>37</v>
      </c>
      <c r="F2332" s="12" t="s">
        <v>9031</v>
      </c>
      <c r="G2332" s="12" t="s">
        <v>9032</v>
      </c>
      <c r="H2332" s="10">
        <v>946709</v>
      </c>
      <c r="I2332" s="12" t="s">
        <v>18</v>
      </c>
      <c r="J2332" s="11"/>
      <c r="K2332" s="12" t="s">
        <v>9033</v>
      </c>
      <c r="L2332" s="10">
        <v>69</v>
      </c>
      <c r="M2332" s="12" t="s">
        <v>9034</v>
      </c>
    </row>
    <row r="2333" spans="1:13" ht="20.149999999999999" customHeight="1">
      <c r="A2333" s="8" t="s">
        <v>14</v>
      </c>
      <c r="B2333" s="9">
        <v>2295583</v>
      </c>
      <c r="C2333" s="10">
        <v>2296320</v>
      </c>
      <c r="D2333" s="11"/>
      <c r="E2333" s="12" t="s">
        <v>37</v>
      </c>
      <c r="F2333" s="12" t="s">
        <v>9035</v>
      </c>
      <c r="G2333" s="12" t="s">
        <v>9036</v>
      </c>
      <c r="H2333" s="10">
        <v>946703</v>
      </c>
      <c r="I2333" s="12" t="s">
        <v>18</v>
      </c>
      <c r="J2333" s="11"/>
      <c r="K2333" s="12" t="s">
        <v>9037</v>
      </c>
      <c r="L2333" s="10">
        <v>245</v>
      </c>
      <c r="M2333" s="12" t="s">
        <v>9038</v>
      </c>
    </row>
    <row r="2334" spans="1:13" ht="20.149999999999999" customHeight="1">
      <c r="A2334" s="8" t="s">
        <v>14</v>
      </c>
      <c r="B2334" s="9">
        <v>2296362</v>
      </c>
      <c r="C2334" s="10">
        <v>2297024</v>
      </c>
      <c r="D2334" s="11"/>
      <c r="E2334" s="12" t="s">
        <v>37</v>
      </c>
      <c r="F2334" s="12" t="s">
        <v>9039</v>
      </c>
      <c r="G2334" s="12" t="s">
        <v>9040</v>
      </c>
      <c r="H2334" s="10">
        <v>946692</v>
      </c>
      <c r="I2334" s="12" t="s">
        <v>18</v>
      </c>
      <c r="J2334" s="11"/>
      <c r="K2334" s="12" t="s">
        <v>9041</v>
      </c>
      <c r="L2334" s="10">
        <v>220</v>
      </c>
      <c r="M2334" s="12" t="s">
        <v>9042</v>
      </c>
    </row>
    <row r="2335" spans="1:13" ht="20.149999999999999" customHeight="1">
      <c r="A2335" s="8" t="s">
        <v>14</v>
      </c>
      <c r="B2335" s="9">
        <v>2297021</v>
      </c>
      <c r="C2335" s="10">
        <v>2297644</v>
      </c>
      <c r="D2335" s="11"/>
      <c r="E2335" s="12" t="s">
        <v>37</v>
      </c>
      <c r="F2335" s="12" t="s">
        <v>9043</v>
      </c>
      <c r="G2335" s="12" t="s">
        <v>9044</v>
      </c>
      <c r="H2335" s="10">
        <v>946714</v>
      </c>
      <c r="I2335" s="12" t="s">
        <v>18</v>
      </c>
      <c r="J2335" s="11"/>
      <c r="K2335" s="12" t="s">
        <v>9045</v>
      </c>
      <c r="L2335" s="10">
        <v>207</v>
      </c>
      <c r="M2335" s="12" t="s">
        <v>9046</v>
      </c>
    </row>
    <row r="2336" spans="1:13" ht="20.149999999999999" customHeight="1">
      <c r="A2336" s="8" t="s">
        <v>14</v>
      </c>
      <c r="B2336" s="9">
        <v>2297657</v>
      </c>
      <c r="C2336" s="10">
        <v>2298259</v>
      </c>
      <c r="D2336" s="11"/>
      <c r="E2336" s="12" t="s">
        <v>37</v>
      </c>
      <c r="F2336" s="12" t="s">
        <v>9047</v>
      </c>
      <c r="G2336" s="12" t="s">
        <v>9048</v>
      </c>
      <c r="H2336" s="10">
        <v>946706</v>
      </c>
      <c r="I2336" s="12" t="s">
        <v>18</v>
      </c>
      <c r="J2336" s="11"/>
      <c r="K2336" s="12" t="s">
        <v>9049</v>
      </c>
      <c r="L2336" s="10">
        <v>200</v>
      </c>
      <c r="M2336" s="12" t="s">
        <v>9050</v>
      </c>
    </row>
    <row r="2337" spans="1:13" ht="20.149999999999999" customHeight="1">
      <c r="A2337" s="8" t="s">
        <v>14</v>
      </c>
      <c r="B2337" s="9">
        <v>2298269</v>
      </c>
      <c r="C2337" s="10">
        <v>2298718</v>
      </c>
      <c r="D2337" s="11"/>
      <c r="E2337" s="12" t="s">
        <v>37</v>
      </c>
      <c r="F2337" s="12" t="s">
        <v>9051</v>
      </c>
      <c r="G2337" s="12" t="s">
        <v>9052</v>
      </c>
      <c r="H2337" s="10">
        <v>946698</v>
      </c>
      <c r="I2337" s="12" t="s">
        <v>18</v>
      </c>
      <c r="J2337" s="11"/>
      <c r="K2337" s="12" t="s">
        <v>9053</v>
      </c>
      <c r="L2337" s="10">
        <v>149</v>
      </c>
      <c r="M2337" s="12" t="s">
        <v>9054</v>
      </c>
    </row>
    <row r="2338" spans="1:13" ht="20.149999999999999" customHeight="1">
      <c r="A2338" s="8" t="s">
        <v>14</v>
      </c>
      <c r="B2338" s="9">
        <v>2298715</v>
      </c>
      <c r="C2338" s="10">
        <v>2299578</v>
      </c>
      <c r="D2338" s="11"/>
      <c r="E2338" s="12" t="s">
        <v>37</v>
      </c>
      <c r="F2338" s="12" t="s">
        <v>9055</v>
      </c>
      <c r="G2338" s="12" t="s">
        <v>9056</v>
      </c>
      <c r="H2338" s="10">
        <v>945984</v>
      </c>
      <c r="I2338" s="12" t="s">
        <v>18</v>
      </c>
      <c r="J2338" s="11"/>
      <c r="K2338" s="12" t="s">
        <v>9057</v>
      </c>
      <c r="L2338" s="10">
        <v>287</v>
      </c>
      <c r="M2338" s="12" t="s">
        <v>9058</v>
      </c>
    </row>
    <row r="2339" spans="1:13" ht="20.149999999999999" customHeight="1">
      <c r="A2339" s="8" t="s">
        <v>14</v>
      </c>
      <c r="B2339" s="9">
        <v>2299565</v>
      </c>
      <c r="C2339" s="10">
        <v>2300260</v>
      </c>
      <c r="D2339" s="11"/>
      <c r="E2339" s="12" t="s">
        <v>37</v>
      </c>
      <c r="F2339" s="12" t="s">
        <v>9059</v>
      </c>
      <c r="G2339" s="12" t="s">
        <v>9060</v>
      </c>
      <c r="H2339" s="10">
        <v>945544</v>
      </c>
      <c r="I2339" s="12" t="s">
        <v>18</v>
      </c>
      <c r="J2339" s="11"/>
      <c r="K2339" s="12" t="s">
        <v>9061</v>
      </c>
      <c r="L2339" s="10">
        <v>231</v>
      </c>
      <c r="M2339" s="12" t="s">
        <v>9062</v>
      </c>
    </row>
    <row r="2340" spans="1:13" ht="20.149999999999999" customHeight="1">
      <c r="A2340" s="8" t="s">
        <v>14</v>
      </c>
      <c r="B2340" s="9">
        <v>2300267</v>
      </c>
      <c r="C2340" s="10">
        <v>2302753</v>
      </c>
      <c r="D2340" s="11"/>
      <c r="E2340" s="12" t="s">
        <v>37</v>
      </c>
      <c r="F2340" s="12" t="s">
        <v>9063</v>
      </c>
      <c r="G2340" s="12" t="s">
        <v>9064</v>
      </c>
      <c r="H2340" s="10">
        <v>947093</v>
      </c>
      <c r="I2340" s="12" t="s">
        <v>18</v>
      </c>
      <c r="J2340" s="11"/>
      <c r="K2340" s="12" t="s">
        <v>9065</v>
      </c>
      <c r="L2340" s="10">
        <v>828</v>
      </c>
      <c r="M2340" s="12" t="s">
        <v>9066</v>
      </c>
    </row>
    <row r="2341" spans="1:13" ht="20.149999999999999" customHeight="1">
      <c r="A2341" s="8" t="s">
        <v>14</v>
      </c>
      <c r="B2341" s="9">
        <v>2302750</v>
      </c>
      <c r="C2341" s="10">
        <v>2303013</v>
      </c>
      <c r="D2341" s="11"/>
      <c r="E2341" s="12" t="s">
        <v>37</v>
      </c>
      <c r="F2341" s="12" t="s">
        <v>9067</v>
      </c>
      <c r="G2341" s="12" t="s">
        <v>9068</v>
      </c>
      <c r="H2341" s="10">
        <v>945187</v>
      </c>
      <c r="I2341" s="12" t="s">
        <v>18</v>
      </c>
      <c r="J2341" s="11"/>
      <c r="K2341" s="12" t="s">
        <v>9069</v>
      </c>
      <c r="L2341" s="10">
        <v>87</v>
      </c>
      <c r="M2341" s="12" t="s">
        <v>9070</v>
      </c>
    </row>
    <row r="2342" spans="1:13" ht="20.149999999999999" customHeight="1">
      <c r="A2342" s="8" t="s">
        <v>14</v>
      </c>
      <c r="B2342" s="9">
        <v>2303003</v>
      </c>
      <c r="C2342" s="10">
        <v>2303497</v>
      </c>
      <c r="D2342" s="11"/>
      <c r="E2342" s="12" t="s">
        <v>37</v>
      </c>
      <c r="F2342" s="12" t="s">
        <v>9071</v>
      </c>
      <c r="G2342" s="12" t="s">
        <v>9072</v>
      </c>
      <c r="H2342" s="10">
        <v>946813</v>
      </c>
      <c r="I2342" s="12" t="s">
        <v>18</v>
      </c>
      <c r="J2342" s="11"/>
      <c r="K2342" s="12" t="s">
        <v>9073</v>
      </c>
      <c r="L2342" s="10">
        <v>164</v>
      </c>
      <c r="M2342" s="12" t="s">
        <v>9074</v>
      </c>
    </row>
    <row r="2343" spans="1:13" ht="20.149999999999999" customHeight="1">
      <c r="A2343" s="8" t="s">
        <v>14</v>
      </c>
      <c r="B2343" s="9">
        <v>2303606</v>
      </c>
      <c r="C2343" s="10">
        <v>2303770</v>
      </c>
      <c r="D2343" s="11"/>
      <c r="E2343" s="12" t="s">
        <v>15</v>
      </c>
      <c r="F2343" s="12" t="s">
        <v>9075</v>
      </c>
      <c r="G2343" s="12" t="s">
        <v>9076</v>
      </c>
      <c r="H2343" s="10">
        <v>5061514</v>
      </c>
      <c r="I2343" s="12" t="s">
        <v>18</v>
      </c>
      <c r="J2343" s="11"/>
      <c r="K2343" s="12" t="s">
        <v>9077</v>
      </c>
      <c r="L2343" s="10">
        <v>54</v>
      </c>
      <c r="M2343" s="12" t="s">
        <v>9078</v>
      </c>
    </row>
    <row r="2344" spans="1:13" ht="20.149999999999999" customHeight="1">
      <c r="A2344" s="8" t="s">
        <v>14</v>
      </c>
      <c r="B2344" s="9">
        <v>2303905</v>
      </c>
      <c r="C2344" s="10">
        <v>2304393</v>
      </c>
      <c r="D2344" s="11"/>
      <c r="E2344" s="12" t="s">
        <v>15</v>
      </c>
      <c r="F2344" s="12" t="s">
        <v>9079</v>
      </c>
      <c r="G2344" s="12" t="s">
        <v>9080</v>
      </c>
      <c r="H2344" s="10">
        <v>946700</v>
      </c>
      <c r="I2344" s="12" t="s">
        <v>18</v>
      </c>
      <c r="J2344" s="11"/>
      <c r="K2344" s="12" t="s">
        <v>9081</v>
      </c>
      <c r="L2344" s="10">
        <v>162</v>
      </c>
      <c r="M2344" s="12" t="s">
        <v>9082</v>
      </c>
    </row>
    <row r="2345" spans="1:13" ht="20.149999999999999" customHeight="1">
      <c r="A2345" s="8" t="s">
        <v>14</v>
      </c>
      <c r="B2345" s="9">
        <v>2305108</v>
      </c>
      <c r="C2345" s="10">
        <v>2306754</v>
      </c>
      <c r="D2345" s="11"/>
      <c r="E2345" s="12" t="s">
        <v>37</v>
      </c>
      <c r="F2345" s="12" t="s">
        <v>9083</v>
      </c>
      <c r="G2345" s="12" t="s">
        <v>9084</v>
      </c>
      <c r="H2345" s="10">
        <v>946702</v>
      </c>
      <c r="I2345" s="12" t="s">
        <v>18</v>
      </c>
      <c r="J2345" s="11"/>
      <c r="K2345" s="12" t="s">
        <v>9085</v>
      </c>
      <c r="L2345" s="10">
        <v>548</v>
      </c>
      <c r="M2345" s="12" t="s">
        <v>9086</v>
      </c>
    </row>
    <row r="2346" spans="1:13" ht="20.149999999999999" customHeight="1">
      <c r="A2346" s="8" t="s">
        <v>14</v>
      </c>
      <c r="B2346" s="9">
        <v>2306972</v>
      </c>
      <c r="C2346" s="10">
        <v>2308615</v>
      </c>
      <c r="D2346" s="11"/>
      <c r="E2346" s="12" t="s">
        <v>37</v>
      </c>
      <c r="F2346" s="12" t="s">
        <v>9087</v>
      </c>
      <c r="G2346" s="12" t="s">
        <v>9088</v>
      </c>
      <c r="H2346" s="10">
        <v>946705</v>
      </c>
      <c r="I2346" s="12" t="s">
        <v>18</v>
      </c>
      <c r="J2346" s="11"/>
      <c r="K2346" s="12" t="s">
        <v>9089</v>
      </c>
      <c r="L2346" s="10">
        <v>547</v>
      </c>
      <c r="M2346" s="12" t="s">
        <v>9090</v>
      </c>
    </row>
    <row r="2347" spans="1:13" ht="20.149999999999999" customHeight="1">
      <c r="A2347" s="8" t="s">
        <v>14</v>
      </c>
      <c r="B2347" s="9">
        <v>2308691</v>
      </c>
      <c r="C2347" s="10">
        <v>2309341</v>
      </c>
      <c r="D2347" s="11"/>
      <c r="E2347" s="12" t="s">
        <v>37</v>
      </c>
      <c r="F2347" s="12" t="s">
        <v>9091</v>
      </c>
      <c r="G2347" s="12" t="s">
        <v>9092</v>
      </c>
      <c r="H2347" s="10">
        <v>946708</v>
      </c>
      <c r="I2347" s="12" t="s">
        <v>18</v>
      </c>
      <c r="J2347" s="11"/>
      <c r="K2347" s="12" t="s">
        <v>9093</v>
      </c>
      <c r="L2347" s="10">
        <v>216</v>
      </c>
      <c r="M2347" s="12" t="s">
        <v>9094</v>
      </c>
    </row>
    <row r="2348" spans="1:13" ht="20.149999999999999" customHeight="1">
      <c r="A2348" s="8" t="s">
        <v>14</v>
      </c>
      <c r="B2348" s="9">
        <v>2309341</v>
      </c>
      <c r="C2348" s="10">
        <v>2310405</v>
      </c>
      <c r="D2348" s="11"/>
      <c r="E2348" s="12" t="s">
        <v>37</v>
      </c>
      <c r="F2348" s="12" t="s">
        <v>9095</v>
      </c>
      <c r="G2348" s="12" t="s">
        <v>9096</v>
      </c>
      <c r="H2348" s="10">
        <v>946710</v>
      </c>
      <c r="I2348" s="12" t="s">
        <v>18</v>
      </c>
      <c r="J2348" s="11"/>
      <c r="K2348" s="12" t="s">
        <v>9097</v>
      </c>
      <c r="L2348" s="10">
        <v>354</v>
      </c>
      <c r="M2348" s="12" t="s">
        <v>9098</v>
      </c>
    </row>
    <row r="2349" spans="1:13" ht="20.149999999999999" customHeight="1">
      <c r="A2349" s="8" t="s">
        <v>14</v>
      </c>
      <c r="B2349" s="9">
        <v>2310479</v>
      </c>
      <c r="C2349" s="10">
        <v>2311534</v>
      </c>
      <c r="D2349" s="11"/>
      <c r="E2349" s="12" t="s">
        <v>37</v>
      </c>
      <c r="F2349" s="12" t="s">
        <v>9099</v>
      </c>
      <c r="G2349" s="12" t="s">
        <v>9100</v>
      </c>
      <c r="H2349" s="10">
        <v>946711</v>
      </c>
      <c r="I2349" s="12" t="s">
        <v>18</v>
      </c>
      <c r="J2349" s="11"/>
      <c r="K2349" s="12" t="s">
        <v>9101</v>
      </c>
      <c r="L2349" s="10">
        <v>351</v>
      </c>
      <c r="M2349" s="12" t="s">
        <v>9102</v>
      </c>
    </row>
    <row r="2350" spans="1:13" ht="20.149999999999999" customHeight="1">
      <c r="A2350" s="8" t="s">
        <v>14</v>
      </c>
      <c r="B2350" s="9">
        <v>2311646</v>
      </c>
      <c r="C2350" s="10">
        <v>2312749</v>
      </c>
      <c r="D2350" s="11"/>
      <c r="E2350" s="12" t="s">
        <v>37</v>
      </c>
      <c r="F2350" s="12" t="s">
        <v>9103</v>
      </c>
      <c r="G2350" s="12" t="s">
        <v>9104</v>
      </c>
      <c r="H2350" s="10">
        <v>946716</v>
      </c>
      <c r="I2350" s="12" t="s">
        <v>18</v>
      </c>
      <c r="J2350" s="11"/>
      <c r="K2350" s="12" t="s">
        <v>9105</v>
      </c>
      <c r="L2350" s="10">
        <v>367</v>
      </c>
      <c r="M2350" s="12" t="s">
        <v>9106</v>
      </c>
    </row>
    <row r="2351" spans="1:13" ht="20.149999999999999" customHeight="1">
      <c r="A2351" s="8" t="s">
        <v>14</v>
      </c>
      <c r="B2351" s="9">
        <v>2313084</v>
      </c>
      <c r="C2351" s="10">
        <v>2313176</v>
      </c>
      <c r="D2351" s="11"/>
      <c r="E2351" s="12" t="s">
        <v>15</v>
      </c>
      <c r="F2351" s="12" t="s">
        <v>9107</v>
      </c>
      <c r="G2351" s="12" t="s">
        <v>9108</v>
      </c>
      <c r="H2351" s="10">
        <v>2847742</v>
      </c>
      <c r="I2351" s="12" t="s">
        <v>92</v>
      </c>
      <c r="J2351" s="11"/>
      <c r="K2351" s="11"/>
      <c r="L2351" s="11"/>
      <c r="M2351" s="12" t="s">
        <v>9109</v>
      </c>
    </row>
    <row r="2352" spans="1:13" ht="20.149999999999999" customHeight="1">
      <c r="A2352" s="8" t="s">
        <v>14</v>
      </c>
      <c r="B2352" s="9">
        <v>2313488</v>
      </c>
      <c r="C2352" s="10">
        <v>2316160</v>
      </c>
      <c r="D2352" s="11"/>
      <c r="E2352" s="12" t="s">
        <v>15</v>
      </c>
      <c r="F2352" s="12" t="s">
        <v>9110</v>
      </c>
      <c r="G2352" s="12" t="s">
        <v>9111</v>
      </c>
      <c r="H2352" s="10">
        <v>946717</v>
      </c>
      <c r="I2352" s="12" t="s">
        <v>18</v>
      </c>
      <c r="J2352" s="11"/>
      <c r="K2352" s="12" t="s">
        <v>9112</v>
      </c>
      <c r="L2352" s="10">
        <v>890</v>
      </c>
      <c r="M2352" s="12" t="s">
        <v>9113</v>
      </c>
    </row>
    <row r="2353" spans="1:13" ht="20.149999999999999" customHeight="1">
      <c r="A2353" s="8" t="s">
        <v>14</v>
      </c>
      <c r="B2353" s="9">
        <v>2316177</v>
      </c>
      <c r="C2353" s="10">
        <v>2316827</v>
      </c>
      <c r="D2353" s="11"/>
      <c r="E2353" s="12" t="s">
        <v>15</v>
      </c>
      <c r="F2353" s="12" t="s">
        <v>9114</v>
      </c>
      <c r="G2353" s="12" t="s">
        <v>9115</v>
      </c>
      <c r="H2353" s="10">
        <v>947441</v>
      </c>
      <c r="I2353" s="12" t="s">
        <v>18</v>
      </c>
      <c r="J2353" s="11"/>
      <c r="K2353" s="12" t="s">
        <v>9116</v>
      </c>
      <c r="L2353" s="10">
        <v>216</v>
      </c>
      <c r="M2353" s="12" t="s">
        <v>9117</v>
      </c>
    </row>
    <row r="2354" spans="1:13" ht="20.149999999999999" customHeight="1">
      <c r="A2354" s="8" t="s">
        <v>14</v>
      </c>
      <c r="B2354" s="9">
        <v>2317027</v>
      </c>
      <c r="C2354" s="10">
        <v>2319876</v>
      </c>
      <c r="D2354" s="11"/>
      <c r="E2354" s="12" t="s">
        <v>37</v>
      </c>
      <c r="F2354" s="12" t="s">
        <v>9118</v>
      </c>
      <c r="G2354" s="12" t="s">
        <v>9119</v>
      </c>
      <c r="H2354" s="10">
        <v>948993</v>
      </c>
      <c r="I2354" s="12" t="s">
        <v>18</v>
      </c>
      <c r="J2354" s="11"/>
      <c r="K2354" s="12" t="s">
        <v>9120</v>
      </c>
      <c r="L2354" s="10">
        <v>949</v>
      </c>
      <c r="M2354" s="12" t="s">
        <v>9121</v>
      </c>
    </row>
    <row r="2355" spans="1:13" ht="20.149999999999999" customHeight="1">
      <c r="A2355" s="8" t="s">
        <v>14</v>
      </c>
      <c r="B2355" s="9">
        <v>2320043</v>
      </c>
      <c r="C2355" s="10">
        <v>2321869</v>
      </c>
      <c r="D2355" s="11"/>
      <c r="E2355" s="12" t="s">
        <v>15</v>
      </c>
      <c r="F2355" s="12" t="s">
        <v>9122</v>
      </c>
      <c r="G2355" s="12" t="s">
        <v>9123</v>
      </c>
      <c r="H2355" s="10">
        <v>949011</v>
      </c>
      <c r="I2355" s="12" t="s">
        <v>18</v>
      </c>
      <c r="J2355" s="11"/>
      <c r="K2355" s="12" t="s">
        <v>9124</v>
      </c>
      <c r="L2355" s="10">
        <v>608</v>
      </c>
      <c r="M2355" s="12" t="s">
        <v>9125</v>
      </c>
    </row>
    <row r="2356" spans="1:13" ht="20.149999999999999" customHeight="1">
      <c r="A2356" s="8" t="s">
        <v>14</v>
      </c>
      <c r="B2356" s="9">
        <v>2321866</v>
      </c>
      <c r="C2356" s="10">
        <v>2323251</v>
      </c>
      <c r="D2356" s="11"/>
      <c r="E2356" s="12" t="s">
        <v>15</v>
      </c>
      <c r="F2356" s="12" t="s">
        <v>9126</v>
      </c>
      <c r="G2356" s="12" t="s">
        <v>9127</v>
      </c>
      <c r="H2356" s="10">
        <v>947444</v>
      </c>
      <c r="I2356" s="12" t="s">
        <v>18</v>
      </c>
      <c r="J2356" s="11"/>
      <c r="K2356" s="12" t="s">
        <v>9128</v>
      </c>
      <c r="L2356" s="10">
        <v>461</v>
      </c>
      <c r="M2356" s="12" t="s">
        <v>9129</v>
      </c>
    </row>
    <row r="2357" spans="1:13" ht="20.149999999999999" customHeight="1">
      <c r="A2357" s="8" t="s">
        <v>14</v>
      </c>
      <c r="B2357" s="9">
        <v>2323447</v>
      </c>
      <c r="C2357" s="10">
        <v>2324109</v>
      </c>
      <c r="D2357" s="11"/>
      <c r="E2357" s="12" t="s">
        <v>15</v>
      </c>
      <c r="F2357" s="12" t="s">
        <v>9130</v>
      </c>
      <c r="G2357" s="12" t="s">
        <v>9131</v>
      </c>
      <c r="H2357" s="10">
        <v>947525</v>
      </c>
      <c r="I2357" s="12" t="s">
        <v>18</v>
      </c>
      <c r="J2357" s="11"/>
      <c r="K2357" s="12" t="s">
        <v>9132</v>
      </c>
      <c r="L2357" s="10">
        <v>220</v>
      </c>
      <c r="M2357" s="12" t="s">
        <v>9133</v>
      </c>
    </row>
    <row r="2358" spans="1:13" ht="20.149999999999999" customHeight="1">
      <c r="A2358" s="8" t="s">
        <v>14</v>
      </c>
      <c r="B2358" s="9">
        <v>2324109</v>
      </c>
      <c r="C2358" s="10">
        <v>2324759</v>
      </c>
      <c r="D2358" s="11"/>
      <c r="E2358" s="12" t="s">
        <v>15</v>
      </c>
      <c r="F2358" s="12" t="s">
        <v>9134</v>
      </c>
      <c r="G2358" s="12" t="s">
        <v>9135</v>
      </c>
      <c r="H2358" s="10">
        <v>946719</v>
      </c>
      <c r="I2358" s="12" t="s">
        <v>18</v>
      </c>
      <c r="J2358" s="11"/>
      <c r="K2358" s="12" t="s">
        <v>9136</v>
      </c>
      <c r="L2358" s="10">
        <v>216</v>
      </c>
      <c r="M2358" s="12" t="s">
        <v>9137</v>
      </c>
    </row>
    <row r="2359" spans="1:13" ht="20.149999999999999" customHeight="1">
      <c r="A2359" s="8" t="s">
        <v>14</v>
      </c>
      <c r="B2359" s="9">
        <v>2324756</v>
      </c>
      <c r="C2359" s="10">
        <v>2326078</v>
      </c>
      <c r="D2359" s="11"/>
      <c r="E2359" s="12" t="s">
        <v>15</v>
      </c>
      <c r="F2359" s="12" t="s">
        <v>9138</v>
      </c>
      <c r="G2359" s="12" t="s">
        <v>9139</v>
      </c>
      <c r="H2359" s="10">
        <v>946721</v>
      </c>
      <c r="I2359" s="12" t="s">
        <v>18</v>
      </c>
      <c r="J2359" s="11"/>
      <c r="K2359" s="12" t="s">
        <v>9140</v>
      </c>
      <c r="L2359" s="10">
        <v>440</v>
      </c>
      <c r="M2359" s="12" t="s">
        <v>9141</v>
      </c>
    </row>
    <row r="2360" spans="1:13" ht="20.149999999999999" customHeight="1">
      <c r="A2360" s="8" t="s">
        <v>14</v>
      </c>
      <c r="B2360" s="9">
        <v>2326109</v>
      </c>
      <c r="C2360" s="10">
        <v>2327293</v>
      </c>
      <c r="D2360" s="11"/>
      <c r="E2360" s="12" t="s">
        <v>15</v>
      </c>
      <c r="F2360" s="12" t="s">
        <v>9142</v>
      </c>
      <c r="G2360" s="12" t="s">
        <v>9143</v>
      </c>
      <c r="H2360" s="10">
        <v>946727</v>
      </c>
      <c r="I2360" s="12" t="s">
        <v>18</v>
      </c>
      <c r="J2360" s="11"/>
      <c r="K2360" s="12" t="s">
        <v>9144</v>
      </c>
      <c r="L2360" s="10">
        <v>394</v>
      </c>
      <c r="M2360" s="12" t="s">
        <v>9145</v>
      </c>
    </row>
    <row r="2361" spans="1:13" ht="20.149999999999999" customHeight="1">
      <c r="A2361" s="8" t="s">
        <v>14</v>
      </c>
      <c r="B2361" s="9">
        <v>2327367</v>
      </c>
      <c r="C2361" s="10">
        <v>2328143</v>
      </c>
      <c r="D2361" s="11"/>
      <c r="E2361" s="12" t="s">
        <v>37</v>
      </c>
      <c r="F2361" s="12" t="s">
        <v>9146</v>
      </c>
      <c r="G2361" s="12" t="s">
        <v>9147</v>
      </c>
      <c r="H2361" s="10">
        <v>946728</v>
      </c>
      <c r="I2361" s="12" t="s">
        <v>18</v>
      </c>
      <c r="J2361" s="11"/>
      <c r="K2361" s="12" t="s">
        <v>9148</v>
      </c>
      <c r="L2361" s="10">
        <v>258</v>
      </c>
      <c r="M2361" s="12" t="s">
        <v>9149</v>
      </c>
    </row>
    <row r="2362" spans="1:13" ht="20.149999999999999" customHeight="1">
      <c r="A2362" s="8" t="s">
        <v>14</v>
      </c>
      <c r="B2362" s="9">
        <v>2328148</v>
      </c>
      <c r="C2362" s="10">
        <v>2329797</v>
      </c>
      <c r="D2362" s="11"/>
      <c r="E2362" s="12" t="s">
        <v>37</v>
      </c>
      <c r="F2362" s="12" t="s">
        <v>9150</v>
      </c>
      <c r="G2362" s="12" t="s">
        <v>9151</v>
      </c>
      <c r="H2362" s="10">
        <v>946730</v>
      </c>
      <c r="I2362" s="12" t="s">
        <v>18</v>
      </c>
      <c r="J2362" s="11"/>
      <c r="K2362" s="12" t="s">
        <v>9152</v>
      </c>
      <c r="L2362" s="10">
        <v>549</v>
      </c>
      <c r="M2362" s="12" t="s">
        <v>9153</v>
      </c>
    </row>
    <row r="2363" spans="1:13" ht="20.149999999999999" customHeight="1">
      <c r="A2363" s="8" t="s">
        <v>14</v>
      </c>
      <c r="B2363" s="9">
        <v>2329798</v>
      </c>
      <c r="C2363" s="10">
        <v>2334402</v>
      </c>
      <c r="D2363" s="11"/>
      <c r="E2363" s="12" t="s">
        <v>37</v>
      </c>
      <c r="F2363" s="12" t="s">
        <v>915</v>
      </c>
      <c r="G2363" s="12" t="s">
        <v>9154</v>
      </c>
      <c r="H2363" s="10">
        <v>1450231</v>
      </c>
      <c r="I2363" s="12" t="s">
        <v>917</v>
      </c>
      <c r="J2363" s="11"/>
      <c r="K2363" s="11"/>
      <c r="L2363" s="11"/>
      <c r="M2363" s="12" t="s">
        <v>9155</v>
      </c>
    </row>
    <row r="2364" spans="1:13" ht="20.149999999999999" customHeight="1">
      <c r="A2364" s="8" t="s">
        <v>14</v>
      </c>
      <c r="B2364" s="9">
        <v>2334336</v>
      </c>
      <c r="C2364" s="10">
        <v>2334959</v>
      </c>
      <c r="D2364" s="11"/>
      <c r="E2364" s="12" t="s">
        <v>37</v>
      </c>
      <c r="F2364" s="12" t="s">
        <v>9156</v>
      </c>
      <c r="G2364" s="12" t="s">
        <v>9157</v>
      </c>
      <c r="H2364" s="10">
        <v>946622</v>
      </c>
      <c r="I2364" s="12" t="s">
        <v>18</v>
      </c>
      <c r="J2364" s="11"/>
      <c r="K2364" s="12" t="s">
        <v>9158</v>
      </c>
      <c r="L2364" s="10">
        <v>207</v>
      </c>
      <c r="M2364" s="12" t="s">
        <v>9159</v>
      </c>
    </row>
    <row r="2365" spans="1:13" ht="20.149999999999999" customHeight="1">
      <c r="A2365" s="8" t="s">
        <v>14</v>
      </c>
      <c r="B2365" s="9">
        <v>2334956</v>
      </c>
      <c r="C2365" s="10">
        <v>2336644</v>
      </c>
      <c r="D2365" s="11"/>
      <c r="E2365" s="12" t="s">
        <v>37</v>
      </c>
      <c r="F2365" s="12" t="s">
        <v>9160</v>
      </c>
      <c r="G2365" s="12" t="s">
        <v>9161</v>
      </c>
      <c r="H2365" s="10">
        <v>946618</v>
      </c>
      <c r="I2365" s="12" t="s">
        <v>18</v>
      </c>
      <c r="J2365" s="11"/>
      <c r="K2365" s="12" t="s">
        <v>9162</v>
      </c>
      <c r="L2365" s="10">
        <v>562</v>
      </c>
      <c r="M2365" s="12" t="s">
        <v>9163</v>
      </c>
    </row>
    <row r="2366" spans="1:13" ht="20.149999999999999" customHeight="1">
      <c r="A2366" s="8" t="s">
        <v>14</v>
      </c>
      <c r="B2366" s="9">
        <v>2336793</v>
      </c>
      <c r="C2366" s="10">
        <v>2339420</v>
      </c>
      <c r="D2366" s="11"/>
      <c r="E2366" s="12" t="s">
        <v>37</v>
      </c>
      <c r="F2366" s="12" t="s">
        <v>9164</v>
      </c>
      <c r="G2366" s="12" t="s">
        <v>9165</v>
      </c>
      <c r="H2366" s="10">
        <v>946614</v>
      </c>
      <c r="I2366" s="12" t="s">
        <v>18</v>
      </c>
      <c r="J2366" s="11"/>
      <c r="K2366" s="12" t="s">
        <v>9166</v>
      </c>
      <c r="L2366" s="10">
        <v>875</v>
      </c>
      <c r="M2366" s="12" t="s">
        <v>9167</v>
      </c>
    </row>
    <row r="2367" spans="1:13" ht="20.149999999999999" customHeight="1">
      <c r="A2367" s="8" t="s">
        <v>14</v>
      </c>
      <c r="B2367" s="9">
        <v>2339567</v>
      </c>
      <c r="C2367" s="10">
        <v>2340289</v>
      </c>
      <c r="D2367" s="11"/>
      <c r="E2367" s="12" t="s">
        <v>15</v>
      </c>
      <c r="F2367" s="12" t="s">
        <v>9168</v>
      </c>
      <c r="G2367" s="12" t="s">
        <v>9169</v>
      </c>
      <c r="H2367" s="10">
        <v>946607</v>
      </c>
      <c r="I2367" s="12" t="s">
        <v>18</v>
      </c>
      <c r="J2367" s="11"/>
      <c r="K2367" s="12" t="s">
        <v>9170</v>
      </c>
      <c r="L2367" s="10">
        <v>240</v>
      </c>
      <c r="M2367" s="12" t="s">
        <v>9171</v>
      </c>
    </row>
    <row r="2368" spans="1:13" ht="20.149999999999999" customHeight="1">
      <c r="A2368" s="8" t="s">
        <v>14</v>
      </c>
      <c r="B2368" s="9">
        <v>2340417</v>
      </c>
      <c r="C2368" s="10">
        <v>2344169</v>
      </c>
      <c r="D2368" s="11"/>
      <c r="E2368" s="12" t="s">
        <v>37</v>
      </c>
      <c r="F2368" s="12" t="s">
        <v>9172</v>
      </c>
      <c r="G2368" s="12" t="s">
        <v>9173</v>
      </c>
      <c r="H2368" s="10">
        <v>946595</v>
      </c>
      <c r="I2368" s="12" t="s">
        <v>18</v>
      </c>
      <c r="J2368" s="11"/>
      <c r="K2368" s="12" t="s">
        <v>9174</v>
      </c>
      <c r="L2368" s="10">
        <v>1250</v>
      </c>
      <c r="M2368" s="12" t="s">
        <v>9175</v>
      </c>
    </row>
    <row r="2369" spans="1:13" ht="20.149999999999999" customHeight="1">
      <c r="A2369" s="8" t="s">
        <v>14</v>
      </c>
      <c r="B2369" s="9">
        <v>2344594</v>
      </c>
      <c r="C2369" s="10">
        <v>2344737</v>
      </c>
      <c r="D2369" s="11"/>
      <c r="E2369" s="12" t="s">
        <v>37</v>
      </c>
      <c r="F2369" s="12" t="s">
        <v>9176</v>
      </c>
      <c r="G2369" s="12" t="s">
        <v>9177</v>
      </c>
      <c r="H2369" s="10">
        <v>5061511</v>
      </c>
      <c r="I2369" s="12" t="s">
        <v>18</v>
      </c>
      <c r="J2369" s="11"/>
      <c r="K2369" s="12" t="s">
        <v>9178</v>
      </c>
      <c r="L2369" s="10">
        <v>47</v>
      </c>
      <c r="M2369" s="12" t="s">
        <v>9179</v>
      </c>
    </row>
    <row r="2370" spans="1:13" ht="20.149999999999999" customHeight="1">
      <c r="A2370" s="8" t="s">
        <v>14</v>
      </c>
      <c r="B2370" s="9">
        <v>2344865</v>
      </c>
      <c r="C2370" s="10">
        <v>2347150</v>
      </c>
      <c r="D2370" s="11"/>
      <c r="E2370" s="12" t="s">
        <v>15</v>
      </c>
      <c r="F2370" s="12" t="s">
        <v>9180</v>
      </c>
      <c r="G2370" s="12" t="s">
        <v>9181</v>
      </c>
      <c r="H2370" s="10">
        <v>946612</v>
      </c>
      <c r="I2370" s="12" t="s">
        <v>18</v>
      </c>
      <c r="J2370" s="11"/>
      <c r="K2370" s="12" t="s">
        <v>9182</v>
      </c>
      <c r="L2370" s="10">
        <v>761</v>
      </c>
      <c r="M2370" s="12" t="s">
        <v>9183</v>
      </c>
    </row>
    <row r="2371" spans="1:13" ht="20.149999999999999" customHeight="1">
      <c r="A2371" s="8" t="s">
        <v>14</v>
      </c>
      <c r="B2371" s="9">
        <v>2347350</v>
      </c>
      <c r="C2371" s="10">
        <v>2347385</v>
      </c>
      <c r="D2371" s="11"/>
      <c r="E2371" s="12" t="s">
        <v>37</v>
      </c>
      <c r="F2371" s="12" t="s">
        <v>9184</v>
      </c>
      <c r="G2371" s="12" t="s">
        <v>9185</v>
      </c>
      <c r="H2371" s="10">
        <v>63925641</v>
      </c>
      <c r="I2371" s="12" t="s">
        <v>18</v>
      </c>
      <c r="J2371" s="11"/>
      <c r="K2371" s="12" t="s">
        <v>9186</v>
      </c>
      <c r="L2371" s="10">
        <v>11</v>
      </c>
      <c r="M2371" s="12" t="s">
        <v>9187</v>
      </c>
    </row>
    <row r="2372" spans="1:13" ht="20.149999999999999" customHeight="1">
      <c r="A2372" s="8" t="s">
        <v>14</v>
      </c>
      <c r="B2372" s="9">
        <v>2347384</v>
      </c>
      <c r="C2372" s="10">
        <v>2348514</v>
      </c>
      <c r="D2372" s="11"/>
      <c r="E2372" s="12" t="s">
        <v>15</v>
      </c>
      <c r="F2372" s="12" t="s">
        <v>9188</v>
      </c>
      <c r="G2372" s="12" t="s">
        <v>9189</v>
      </c>
      <c r="H2372" s="10">
        <v>946732</v>
      </c>
      <c r="I2372" s="12" t="s">
        <v>18</v>
      </c>
      <c r="J2372" s="11"/>
      <c r="K2372" s="12" t="s">
        <v>9190</v>
      </c>
      <c r="L2372" s="10">
        <v>376</v>
      </c>
      <c r="M2372" s="12" t="s">
        <v>9191</v>
      </c>
    </row>
    <row r="2373" spans="1:13" ht="20.149999999999999" customHeight="1">
      <c r="A2373" s="8" t="s">
        <v>14</v>
      </c>
      <c r="B2373" s="9">
        <v>2348514</v>
      </c>
      <c r="C2373" s="10">
        <v>2348768</v>
      </c>
      <c r="D2373" s="11"/>
      <c r="E2373" s="12" t="s">
        <v>15</v>
      </c>
      <c r="F2373" s="12" t="s">
        <v>9192</v>
      </c>
      <c r="G2373" s="12" t="s">
        <v>9193</v>
      </c>
      <c r="H2373" s="10">
        <v>946729</v>
      </c>
      <c r="I2373" s="12" t="s">
        <v>18</v>
      </c>
      <c r="J2373" s="11"/>
      <c r="K2373" s="12" t="s">
        <v>9194</v>
      </c>
      <c r="L2373" s="10">
        <v>84</v>
      </c>
      <c r="M2373" s="12" t="s">
        <v>9195</v>
      </c>
    </row>
    <row r="2374" spans="1:13" ht="20.149999999999999" customHeight="1">
      <c r="A2374" s="8" t="s">
        <v>14</v>
      </c>
      <c r="B2374" s="9">
        <v>2348822</v>
      </c>
      <c r="C2374" s="10">
        <v>2349472</v>
      </c>
      <c r="D2374" s="11"/>
      <c r="E2374" s="12" t="s">
        <v>37</v>
      </c>
      <c r="F2374" s="12" t="s">
        <v>9196</v>
      </c>
      <c r="G2374" s="12" t="s">
        <v>9197</v>
      </c>
      <c r="H2374" s="10">
        <v>946731</v>
      </c>
      <c r="I2374" s="12" t="s">
        <v>18</v>
      </c>
      <c r="J2374" s="11"/>
      <c r="K2374" s="12" t="s">
        <v>9198</v>
      </c>
      <c r="L2374" s="10">
        <v>216</v>
      </c>
      <c r="M2374" s="12" t="s">
        <v>9199</v>
      </c>
    </row>
    <row r="2375" spans="1:13" ht="20.149999999999999" customHeight="1">
      <c r="A2375" s="8" t="s">
        <v>14</v>
      </c>
      <c r="B2375" s="9">
        <v>2349687</v>
      </c>
      <c r="C2375" s="10">
        <v>2349893</v>
      </c>
      <c r="D2375" s="11"/>
      <c r="E2375" s="12" t="s">
        <v>15</v>
      </c>
      <c r="F2375" s="12" t="s">
        <v>915</v>
      </c>
      <c r="G2375" s="12" t="s">
        <v>9200</v>
      </c>
      <c r="H2375" s="10">
        <v>946718</v>
      </c>
      <c r="I2375" s="12" t="s">
        <v>917</v>
      </c>
      <c r="J2375" s="11"/>
      <c r="K2375" s="11"/>
      <c r="L2375" s="11"/>
      <c r="M2375" s="12" t="s">
        <v>9201</v>
      </c>
    </row>
    <row r="2376" spans="1:13" ht="20.149999999999999" customHeight="1">
      <c r="A2376" s="8" t="s">
        <v>14</v>
      </c>
      <c r="B2376" s="9">
        <v>2349935</v>
      </c>
      <c r="C2376" s="10">
        <v>2351011</v>
      </c>
      <c r="D2376" s="11"/>
      <c r="E2376" s="12" t="s">
        <v>37</v>
      </c>
      <c r="F2376" s="12" t="s">
        <v>9202</v>
      </c>
      <c r="G2376" s="12" t="s">
        <v>9203</v>
      </c>
      <c r="H2376" s="10">
        <v>946725</v>
      </c>
      <c r="I2376" s="12" t="s">
        <v>18</v>
      </c>
      <c r="J2376" s="11"/>
      <c r="K2376" s="12" t="s">
        <v>9204</v>
      </c>
      <c r="L2376" s="10">
        <v>358</v>
      </c>
      <c r="M2376" s="12" t="s">
        <v>9205</v>
      </c>
    </row>
    <row r="2377" spans="1:13" ht="20.149999999999999" customHeight="1">
      <c r="A2377" s="8" t="s">
        <v>14</v>
      </c>
      <c r="B2377" s="9">
        <v>2351016</v>
      </c>
      <c r="C2377" s="10">
        <v>2352374</v>
      </c>
      <c r="D2377" s="11"/>
      <c r="E2377" s="12" t="s">
        <v>37</v>
      </c>
      <c r="F2377" s="12" t="s">
        <v>9206</v>
      </c>
      <c r="G2377" s="12" t="s">
        <v>9207</v>
      </c>
      <c r="H2377" s="10">
        <v>946704</v>
      </c>
      <c r="I2377" s="12" t="s">
        <v>18</v>
      </c>
      <c r="J2377" s="11"/>
      <c r="K2377" s="12" t="s">
        <v>9208</v>
      </c>
      <c r="L2377" s="10">
        <v>452</v>
      </c>
      <c r="M2377" s="12" t="s">
        <v>9209</v>
      </c>
    </row>
    <row r="2378" spans="1:13" ht="20.149999999999999" customHeight="1">
      <c r="A2378" s="8" t="s">
        <v>14</v>
      </c>
      <c r="B2378" s="9">
        <v>2352647</v>
      </c>
      <c r="C2378" s="10">
        <v>2354275</v>
      </c>
      <c r="D2378" s="11"/>
      <c r="E2378" s="12" t="s">
        <v>15</v>
      </c>
      <c r="F2378" s="12" t="s">
        <v>9210</v>
      </c>
      <c r="G2378" s="12" t="s">
        <v>9211</v>
      </c>
      <c r="H2378" s="10">
        <v>946713</v>
      </c>
      <c r="I2378" s="12" t="s">
        <v>18</v>
      </c>
      <c r="J2378" s="11"/>
      <c r="K2378" s="12" t="s">
        <v>9212</v>
      </c>
      <c r="L2378" s="10">
        <v>542</v>
      </c>
      <c r="M2378" s="12" t="s">
        <v>9213</v>
      </c>
    </row>
    <row r="2379" spans="1:13" ht="20.149999999999999" customHeight="1">
      <c r="A2379" s="8" t="s">
        <v>14</v>
      </c>
      <c r="B2379" s="9">
        <v>2354265</v>
      </c>
      <c r="C2379" s="10">
        <v>2355524</v>
      </c>
      <c r="D2379" s="11"/>
      <c r="E2379" s="12" t="s">
        <v>15</v>
      </c>
      <c r="F2379" s="12" t="s">
        <v>9214</v>
      </c>
      <c r="G2379" s="12" t="s">
        <v>9215</v>
      </c>
      <c r="H2379" s="10">
        <v>946733</v>
      </c>
      <c r="I2379" s="12" t="s">
        <v>18</v>
      </c>
      <c r="J2379" s="11"/>
      <c r="K2379" s="12" t="s">
        <v>9216</v>
      </c>
      <c r="L2379" s="10">
        <v>419</v>
      </c>
      <c r="M2379" s="12" t="s">
        <v>9217</v>
      </c>
    </row>
    <row r="2380" spans="1:13" ht="20.149999999999999" customHeight="1">
      <c r="A2380" s="8" t="s">
        <v>14</v>
      </c>
      <c r="B2380" s="9">
        <v>2355521</v>
      </c>
      <c r="C2380" s="10">
        <v>2356711</v>
      </c>
      <c r="D2380" s="11"/>
      <c r="E2380" s="12" t="s">
        <v>15</v>
      </c>
      <c r="F2380" s="12" t="s">
        <v>9218</v>
      </c>
      <c r="G2380" s="12" t="s">
        <v>9219</v>
      </c>
      <c r="H2380" s="10">
        <v>946735</v>
      </c>
      <c r="I2380" s="12" t="s">
        <v>18</v>
      </c>
      <c r="J2380" s="11"/>
      <c r="K2380" s="12" t="s">
        <v>9220</v>
      </c>
      <c r="L2380" s="10">
        <v>396</v>
      </c>
      <c r="M2380" s="12" t="s">
        <v>9221</v>
      </c>
    </row>
    <row r="2381" spans="1:13" ht="20.149999999999999" customHeight="1">
      <c r="A2381" s="8" t="s">
        <v>14</v>
      </c>
      <c r="B2381" s="9">
        <v>2356904</v>
      </c>
      <c r="C2381" s="10">
        <v>2357803</v>
      </c>
      <c r="D2381" s="11"/>
      <c r="E2381" s="12" t="s">
        <v>15</v>
      </c>
      <c r="F2381" s="12" t="s">
        <v>9222</v>
      </c>
      <c r="G2381" s="12" t="s">
        <v>9223</v>
      </c>
      <c r="H2381" s="10">
        <v>946737</v>
      </c>
      <c r="I2381" s="12" t="s">
        <v>18</v>
      </c>
      <c r="J2381" s="11"/>
      <c r="K2381" s="12" t="s">
        <v>9224</v>
      </c>
      <c r="L2381" s="10">
        <v>299</v>
      </c>
      <c r="M2381" s="12" t="s">
        <v>9225</v>
      </c>
    </row>
    <row r="2382" spans="1:13" ht="20.149999999999999" customHeight="1">
      <c r="A2382" s="8" t="s">
        <v>14</v>
      </c>
      <c r="B2382" s="9">
        <v>2357816</v>
      </c>
      <c r="C2382" s="10">
        <v>2358001</v>
      </c>
      <c r="D2382" s="11"/>
      <c r="E2382" s="12" t="s">
        <v>15</v>
      </c>
      <c r="F2382" s="12" t="s">
        <v>915</v>
      </c>
      <c r="G2382" s="12" t="s">
        <v>9226</v>
      </c>
      <c r="H2382" s="10">
        <v>1450280</v>
      </c>
      <c r="I2382" s="12" t="s">
        <v>917</v>
      </c>
      <c r="J2382" s="11"/>
      <c r="K2382" s="11"/>
      <c r="L2382" s="11"/>
      <c r="M2382" s="12" t="s">
        <v>9227</v>
      </c>
    </row>
    <row r="2383" spans="1:13" ht="20.149999999999999" customHeight="1">
      <c r="A2383" s="8" t="s">
        <v>14</v>
      </c>
      <c r="B2383" s="9">
        <v>2358042</v>
      </c>
      <c r="C2383" s="10">
        <v>2358845</v>
      </c>
      <c r="D2383" s="11"/>
      <c r="E2383" s="12" t="s">
        <v>37</v>
      </c>
      <c r="F2383" s="12" t="s">
        <v>9228</v>
      </c>
      <c r="G2383" s="12" t="s">
        <v>9229</v>
      </c>
      <c r="H2383" s="10">
        <v>948054</v>
      </c>
      <c r="I2383" s="12" t="s">
        <v>18</v>
      </c>
      <c r="J2383" s="11"/>
      <c r="K2383" s="12" t="s">
        <v>9230</v>
      </c>
      <c r="L2383" s="10">
        <v>267</v>
      </c>
      <c r="M2383" s="12" t="s">
        <v>9231</v>
      </c>
    </row>
    <row r="2384" spans="1:13" ht="20.149999999999999" customHeight="1">
      <c r="A2384" s="8" t="s">
        <v>14</v>
      </c>
      <c r="B2384" s="9">
        <v>2358863</v>
      </c>
      <c r="C2384" s="10">
        <v>2360152</v>
      </c>
      <c r="D2384" s="11"/>
      <c r="E2384" s="12" t="s">
        <v>37</v>
      </c>
      <c r="F2384" s="12" t="s">
        <v>9232</v>
      </c>
      <c r="G2384" s="12" t="s">
        <v>9233</v>
      </c>
      <c r="H2384" s="10">
        <v>945796</v>
      </c>
      <c r="I2384" s="12" t="s">
        <v>18</v>
      </c>
      <c r="J2384" s="11"/>
      <c r="K2384" s="12" t="s">
        <v>9234</v>
      </c>
      <c r="L2384" s="10">
        <v>429</v>
      </c>
      <c r="M2384" s="12" t="s">
        <v>9235</v>
      </c>
    </row>
    <row r="2385" spans="1:13" ht="20.149999999999999" customHeight="1">
      <c r="A2385" s="8" t="s">
        <v>14</v>
      </c>
      <c r="B2385" s="9">
        <v>2360209</v>
      </c>
      <c r="C2385" s="10">
        <v>2361414</v>
      </c>
      <c r="D2385" s="11"/>
      <c r="E2385" s="12" t="s">
        <v>37</v>
      </c>
      <c r="F2385" s="12" t="s">
        <v>9236</v>
      </c>
      <c r="G2385" s="12" t="s">
        <v>9237</v>
      </c>
      <c r="H2385" s="10">
        <v>945881</v>
      </c>
      <c r="I2385" s="12" t="s">
        <v>18</v>
      </c>
      <c r="J2385" s="11"/>
      <c r="K2385" s="12" t="s">
        <v>9238</v>
      </c>
      <c r="L2385" s="10">
        <v>401</v>
      </c>
      <c r="M2385" s="12" t="s">
        <v>9239</v>
      </c>
    </row>
    <row r="2386" spans="1:13" ht="20.149999999999999" customHeight="1">
      <c r="A2386" s="8" t="s">
        <v>14</v>
      </c>
      <c r="B2386" s="9">
        <v>2361429</v>
      </c>
      <c r="C2386" s="10">
        <v>2362211</v>
      </c>
      <c r="D2386" s="11"/>
      <c r="E2386" s="12" t="s">
        <v>37</v>
      </c>
      <c r="F2386" s="12" t="s">
        <v>9240</v>
      </c>
      <c r="G2386" s="12" t="s">
        <v>9241</v>
      </c>
      <c r="H2386" s="10">
        <v>944752</v>
      </c>
      <c r="I2386" s="12" t="s">
        <v>18</v>
      </c>
      <c r="J2386" s="11"/>
      <c r="K2386" s="12" t="s">
        <v>9242</v>
      </c>
      <c r="L2386" s="10">
        <v>260</v>
      </c>
      <c r="M2386" s="12" t="s">
        <v>9243</v>
      </c>
    </row>
    <row r="2387" spans="1:13" ht="20.149999999999999" customHeight="1">
      <c r="A2387" s="8" t="s">
        <v>14</v>
      </c>
      <c r="B2387" s="9">
        <v>2362431</v>
      </c>
      <c r="C2387" s="10">
        <v>2363633</v>
      </c>
      <c r="D2387" s="11"/>
      <c r="E2387" s="12" t="s">
        <v>37</v>
      </c>
      <c r="F2387" s="12" t="s">
        <v>9244</v>
      </c>
      <c r="G2387" s="12" t="s">
        <v>9245</v>
      </c>
      <c r="H2387" s="10">
        <v>945478</v>
      </c>
      <c r="I2387" s="12" t="s">
        <v>18</v>
      </c>
      <c r="J2387" s="11"/>
      <c r="K2387" s="12" t="s">
        <v>9246</v>
      </c>
      <c r="L2387" s="10">
        <v>400</v>
      </c>
      <c r="M2387" s="12" t="s">
        <v>9247</v>
      </c>
    </row>
    <row r="2388" spans="1:13" ht="20.149999999999999" customHeight="1">
      <c r="A2388" s="8" t="s">
        <v>14</v>
      </c>
      <c r="B2388" s="9">
        <v>2363733</v>
      </c>
      <c r="C2388" s="10">
        <v>2364275</v>
      </c>
      <c r="D2388" s="11"/>
      <c r="E2388" s="12" t="s">
        <v>37</v>
      </c>
      <c r="F2388" s="12" t="s">
        <v>9248</v>
      </c>
      <c r="G2388" s="12" t="s">
        <v>9249</v>
      </c>
      <c r="H2388" s="10">
        <v>946739</v>
      </c>
      <c r="I2388" s="12" t="s">
        <v>18</v>
      </c>
      <c r="J2388" s="11"/>
      <c r="K2388" s="12" t="s">
        <v>9250</v>
      </c>
      <c r="L2388" s="10">
        <v>180</v>
      </c>
      <c r="M2388" s="12" t="s">
        <v>9251</v>
      </c>
    </row>
    <row r="2389" spans="1:13" ht="20.149999999999999" customHeight="1">
      <c r="A2389" s="8" t="s">
        <v>14</v>
      </c>
      <c r="B2389" s="9">
        <v>2364554</v>
      </c>
      <c r="C2389" s="10">
        <v>2364979</v>
      </c>
      <c r="D2389" s="11"/>
      <c r="E2389" s="12" t="s">
        <v>15</v>
      </c>
      <c r="F2389" s="12" t="s">
        <v>9252</v>
      </c>
      <c r="G2389" s="12" t="s">
        <v>9253</v>
      </c>
      <c r="H2389" s="10">
        <v>946740</v>
      </c>
      <c r="I2389" s="12" t="s">
        <v>18</v>
      </c>
      <c r="J2389" s="11"/>
      <c r="K2389" s="12" t="s">
        <v>9254</v>
      </c>
      <c r="L2389" s="10">
        <v>141</v>
      </c>
      <c r="M2389" s="12" t="s">
        <v>9255</v>
      </c>
    </row>
    <row r="2390" spans="1:13" ht="20.149999999999999" customHeight="1">
      <c r="A2390" s="8" t="s">
        <v>14</v>
      </c>
      <c r="B2390" s="9">
        <v>2365018</v>
      </c>
      <c r="C2390" s="10">
        <v>2365620</v>
      </c>
      <c r="D2390" s="11"/>
      <c r="E2390" s="12" t="s">
        <v>37</v>
      </c>
      <c r="F2390" s="12" t="s">
        <v>9256</v>
      </c>
      <c r="G2390" s="12" t="s">
        <v>9257</v>
      </c>
      <c r="H2390" s="10">
        <v>944945</v>
      </c>
      <c r="I2390" s="12" t="s">
        <v>18</v>
      </c>
      <c r="J2390" s="11"/>
      <c r="K2390" s="12" t="s">
        <v>9258</v>
      </c>
      <c r="L2390" s="10">
        <v>200</v>
      </c>
      <c r="M2390" s="12" t="s">
        <v>9259</v>
      </c>
    </row>
    <row r="2391" spans="1:13" ht="20.149999999999999" customHeight="1">
      <c r="A2391" s="8" t="s">
        <v>14</v>
      </c>
      <c r="B2391" s="9">
        <v>2365910</v>
      </c>
      <c r="C2391" s="10">
        <v>2367067</v>
      </c>
      <c r="D2391" s="11"/>
      <c r="E2391" s="12" t="s">
        <v>15</v>
      </c>
      <c r="F2391" s="12" t="s">
        <v>9260</v>
      </c>
      <c r="G2391" s="12" t="s">
        <v>9261</v>
      </c>
      <c r="H2391" s="10">
        <v>947375</v>
      </c>
      <c r="I2391" s="12" t="s">
        <v>18</v>
      </c>
      <c r="J2391" s="11"/>
      <c r="K2391" s="12" t="s">
        <v>9262</v>
      </c>
      <c r="L2391" s="10">
        <v>385</v>
      </c>
      <c r="M2391" s="12" t="s">
        <v>9263</v>
      </c>
    </row>
    <row r="2392" spans="1:13" ht="20.149999999999999" customHeight="1">
      <c r="A2392" s="8" t="s">
        <v>14</v>
      </c>
      <c r="B2392" s="9">
        <v>2367071</v>
      </c>
      <c r="C2392" s="10">
        <v>2368039</v>
      </c>
      <c r="D2392" s="11"/>
      <c r="E2392" s="12" t="s">
        <v>15</v>
      </c>
      <c r="F2392" s="12" t="s">
        <v>9264</v>
      </c>
      <c r="G2392" s="12" t="s">
        <v>9265</v>
      </c>
      <c r="H2392" s="10">
        <v>945275</v>
      </c>
      <c r="I2392" s="12" t="s">
        <v>18</v>
      </c>
      <c r="J2392" s="11"/>
      <c r="K2392" s="12" t="s">
        <v>9266</v>
      </c>
      <c r="L2392" s="10">
        <v>322</v>
      </c>
      <c r="M2392" s="12" t="s">
        <v>9267</v>
      </c>
    </row>
    <row r="2393" spans="1:13" ht="20.149999999999999" customHeight="1">
      <c r="A2393" s="8" t="s">
        <v>14</v>
      </c>
      <c r="B2393" s="9">
        <v>2368039</v>
      </c>
      <c r="C2393" s="10">
        <v>2370021</v>
      </c>
      <c r="D2393" s="11"/>
      <c r="E2393" s="12" t="s">
        <v>15</v>
      </c>
      <c r="F2393" s="12" t="s">
        <v>9268</v>
      </c>
      <c r="G2393" s="12" t="s">
        <v>9269</v>
      </c>
      <c r="H2393" s="10">
        <v>947683</v>
      </c>
      <c r="I2393" s="12" t="s">
        <v>18</v>
      </c>
      <c r="J2393" s="11"/>
      <c r="K2393" s="12" t="s">
        <v>9270</v>
      </c>
      <c r="L2393" s="10">
        <v>660</v>
      </c>
      <c r="M2393" s="12" t="s">
        <v>9271</v>
      </c>
    </row>
    <row r="2394" spans="1:13" ht="20.149999999999999" customHeight="1">
      <c r="A2394" s="8" t="s">
        <v>14</v>
      </c>
      <c r="B2394" s="9">
        <v>2370018</v>
      </c>
      <c r="C2394" s="10">
        <v>2370908</v>
      </c>
      <c r="D2394" s="11"/>
      <c r="E2394" s="12" t="s">
        <v>15</v>
      </c>
      <c r="F2394" s="12" t="s">
        <v>9272</v>
      </c>
      <c r="G2394" s="12" t="s">
        <v>9273</v>
      </c>
      <c r="H2394" s="10">
        <v>945334</v>
      </c>
      <c r="I2394" s="12" t="s">
        <v>18</v>
      </c>
      <c r="J2394" s="11"/>
      <c r="K2394" s="12" t="s">
        <v>9274</v>
      </c>
      <c r="L2394" s="10">
        <v>296</v>
      </c>
      <c r="M2394" s="12" t="s">
        <v>9275</v>
      </c>
    </row>
    <row r="2395" spans="1:13" ht="20.149999999999999" customHeight="1">
      <c r="A2395" s="8" t="s">
        <v>14</v>
      </c>
      <c r="B2395" s="9">
        <v>2370908</v>
      </c>
      <c r="C2395" s="10">
        <v>2372560</v>
      </c>
      <c r="D2395" s="11"/>
      <c r="E2395" s="12" t="s">
        <v>15</v>
      </c>
      <c r="F2395" s="12" t="s">
        <v>9276</v>
      </c>
      <c r="G2395" s="12" t="s">
        <v>9277</v>
      </c>
      <c r="H2395" s="10">
        <v>947297</v>
      </c>
      <c r="I2395" s="12" t="s">
        <v>18</v>
      </c>
      <c r="J2395" s="11"/>
      <c r="K2395" s="12" t="s">
        <v>9278</v>
      </c>
      <c r="L2395" s="10">
        <v>550</v>
      </c>
      <c r="M2395" s="12" t="s">
        <v>9279</v>
      </c>
    </row>
    <row r="2396" spans="1:13" ht="20.149999999999999" customHeight="1">
      <c r="A2396" s="8" t="s">
        <v>14</v>
      </c>
      <c r="B2396" s="9">
        <v>2372557</v>
      </c>
      <c r="C2396" s="10">
        <v>2372892</v>
      </c>
      <c r="D2396" s="11"/>
      <c r="E2396" s="12" t="s">
        <v>15</v>
      </c>
      <c r="F2396" s="12" t="s">
        <v>9280</v>
      </c>
      <c r="G2396" s="12" t="s">
        <v>9281</v>
      </c>
      <c r="H2396" s="10">
        <v>1450282</v>
      </c>
      <c r="I2396" s="12" t="s">
        <v>18</v>
      </c>
      <c r="J2396" s="11"/>
      <c r="K2396" s="12" t="s">
        <v>9282</v>
      </c>
      <c r="L2396" s="10">
        <v>111</v>
      </c>
      <c r="M2396" s="12" t="s">
        <v>9283</v>
      </c>
    </row>
    <row r="2397" spans="1:13" ht="20.149999999999999" customHeight="1">
      <c r="A2397" s="8" t="s">
        <v>14</v>
      </c>
      <c r="B2397" s="9">
        <v>2372892</v>
      </c>
      <c r="C2397" s="10">
        <v>2373278</v>
      </c>
      <c r="D2397" s="11"/>
      <c r="E2397" s="12" t="s">
        <v>15</v>
      </c>
      <c r="F2397" s="12" t="s">
        <v>9284</v>
      </c>
      <c r="G2397" s="12" t="s">
        <v>9285</v>
      </c>
      <c r="H2397" s="10">
        <v>945344</v>
      </c>
      <c r="I2397" s="12" t="s">
        <v>18</v>
      </c>
      <c r="J2397" s="11"/>
      <c r="K2397" s="12" t="s">
        <v>9286</v>
      </c>
      <c r="L2397" s="10">
        <v>128</v>
      </c>
      <c r="M2397" s="12" t="s">
        <v>9287</v>
      </c>
    </row>
    <row r="2398" spans="1:13" ht="20.149999999999999" customHeight="1">
      <c r="A2398" s="8" t="s">
        <v>14</v>
      </c>
      <c r="B2398" s="9">
        <v>2373272</v>
      </c>
      <c r="C2398" s="10">
        <v>2373538</v>
      </c>
      <c r="D2398" s="11"/>
      <c r="E2398" s="12" t="s">
        <v>37</v>
      </c>
      <c r="F2398" s="12" t="s">
        <v>9288</v>
      </c>
      <c r="G2398" s="12" t="s">
        <v>9289</v>
      </c>
      <c r="H2398" s="10">
        <v>945130</v>
      </c>
      <c r="I2398" s="12" t="s">
        <v>18</v>
      </c>
      <c r="J2398" s="11"/>
      <c r="K2398" s="12" t="s">
        <v>9290</v>
      </c>
      <c r="L2398" s="10">
        <v>88</v>
      </c>
      <c r="M2398" s="12" t="s">
        <v>9291</v>
      </c>
    </row>
    <row r="2399" spans="1:13" ht="20.149999999999999" customHeight="1">
      <c r="A2399" s="8" t="s">
        <v>14</v>
      </c>
      <c r="B2399" s="9">
        <v>2373648</v>
      </c>
      <c r="C2399" s="10">
        <v>2375003</v>
      </c>
      <c r="D2399" s="11"/>
      <c r="E2399" s="12" t="s">
        <v>37</v>
      </c>
      <c r="F2399" s="12" t="s">
        <v>9292</v>
      </c>
      <c r="G2399" s="12" t="s">
        <v>9293</v>
      </c>
      <c r="H2399" s="10">
        <v>946741</v>
      </c>
      <c r="I2399" s="12" t="s">
        <v>18</v>
      </c>
      <c r="J2399" s="11"/>
      <c r="K2399" s="12" t="s">
        <v>9294</v>
      </c>
      <c r="L2399" s="10">
        <v>451</v>
      </c>
      <c r="M2399" s="12" t="s">
        <v>9295</v>
      </c>
    </row>
    <row r="2400" spans="1:13" ht="20.149999999999999" customHeight="1">
      <c r="A2400" s="8" t="s">
        <v>14</v>
      </c>
      <c r="B2400" s="9">
        <v>2375000</v>
      </c>
      <c r="C2400" s="10">
        <v>2375962</v>
      </c>
      <c r="D2400" s="11"/>
      <c r="E2400" s="12" t="s">
        <v>37</v>
      </c>
      <c r="F2400" s="12" t="s">
        <v>9296</v>
      </c>
      <c r="G2400" s="12" t="s">
        <v>9297</v>
      </c>
      <c r="H2400" s="10">
        <v>946734</v>
      </c>
      <c r="I2400" s="12" t="s">
        <v>18</v>
      </c>
      <c r="J2400" s="11"/>
      <c r="K2400" s="12" t="s">
        <v>9298</v>
      </c>
      <c r="L2400" s="10">
        <v>320</v>
      </c>
      <c r="M2400" s="12" t="s">
        <v>9299</v>
      </c>
    </row>
    <row r="2401" spans="1:13" ht="20.149999999999999" customHeight="1">
      <c r="A2401" s="8" t="s">
        <v>14</v>
      </c>
      <c r="B2401" s="9">
        <v>2375962</v>
      </c>
      <c r="C2401" s="10">
        <v>2376819</v>
      </c>
      <c r="D2401" s="11"/>
      <c r="E2401" s="12" t="s">
        <v>37</v>
      </c>
      <c r="F2401" s="12" t="s">
        <v>9300</v>
      </c>
      <c r="G2401" s="12" t="s">
        <v>9301</v>
      </c>
      <c r="H2401" s="10">
        <v>946747</v>
      </c>
      <c r="I2401" s="12" t="s">
        <v>18</v>
      </c>
      <c r="J2401" s="11"/>
      <c r="K2401" s="12" t="s">
        <v>9302</v>
      </c>
      <c r="L2401" s="10">
        <v>285</v>
      </c>
      <c r="M2401" s="12" t="s">
        <v>9303</v>
      </c>
    </row>
    <row r="2402" spans="1:13" ht="20.149999999999999" customHeight="1">
      <c r="A2402" s="8" t="s">
        <v>14</v>
      </c>
      <c r="B2402" s="9">
        <v>2376834</v>
      </c>
      <c r="C2402" s="10">
        <v>2377592</v>
      </c>
      <c r="D2402" s="11"/>
      <c r="E2402" s="12" t="s">
        <v>37</v>
      </c>
      <c r="F2402" s="12" t="s">
        <v>9304</v>
      </c>
      <c r="G2402" s="12" t="s">
        <v>9305</v>
      </c>
      <c r="H2402" s="10">
        <v>946736</v>
      </c>
      <c r="I2402" s="12" t="s">
        <v>18</v>
      </c>
      <c r="J2402" s="11"/>
      <c r="K2402" s="12" t="s">
        <v>9306</v>
      </c>
      <c r="L2402" s="10">
        <v>252</v>
      </c>
      <c r="M2402" s="12" t="s">
        <v>9307</v>
      </c>
    </row>
    <row r="2403" spans="1:13" ht="20.149999999999999" customHeight="1">
      <c r="A2403" s="8" t="s">
        <v>14</v>
      </c>
      <c r="B2403" s="9">
        <v>2377589</v>
      </c>
      <c r="C2403" s="10">
        <v>2379259</v>
      </c>
      <c r="D2403" s="11"/>
      <c r="E2403" s="12" t="s">
        <v>37</v>
      </c>
      <c r="F2403" s="12" t="s">
        <v>9308</v>
      </c>
      <c r="G2403" s="12" t="s">
        <v>9309</v>
      </c>
      <c r="H2403" s="10">
        <v>946720</v>
      </c>
      <c r="I2403" s="12" t="s">
        <v>18</v>
      </c>
      <c r="J2403" s="11"/>
      <c r="K2403" s="12" t="s">
        <v>9310</v>
      </c>
      <c r="L2403" s="10">
        <v>556</v>
      </c>
      <c r="M2403" s="12" t="s">
        <v>9311</v>
      </c>
    </row>
    <row r="2404" spans="1:13" ht="20.149999999999999" customHeight="1">
      <c r="A2404" s="8" t="s">
        <v>14</v>
      </c>
      <c r="B2404" s="9">
        <v>2379348</v>
      </c>
      <c r="C2404" s="10">
        <v>2380643</v>
      </c>
      <c r="D2404" s="11"/>
      <c r="E2404" s="12" t="s">
        <v>37</v>
      </c>
      <c r="F2404" s="12" t="s">
        <v>9312</v>
      </c>
      <c r="G2404" s="12" t="s">
        <v>9313</v>
      </c>
      <c r="H2404" s="10">
        <v>946712</v>
      </c>
      <c r="I2404" s="12" t="s">
        <v>18</v>
      </c>
      <c r="J2404" s="11"/>
      <c r="K2404" s="12" t="s">
        <v>9314</v>
      </c>
      <c r="L2404" s="10">
        <v>431</v>
      </c>
      <c r="M2404" s="12" t="s">
        <v>9315</v>
      </c>
    </row>
    <row r="2405" spans="1:13" ht="20.149999999999999" customHeight="1">
      <c r="A2405" s="8" t="s">
        <v>14</v>
      </c>
      <c r="B2405" s="9">
        <v>2380722</v>
      </c>
      <c r="C2405" s="10">
        <v>2381027</v>
      </c>
      <c r="D2405" s="11"/>
      <c r="E2405" s="12" t="s">
        <v>37</v>
      </c>
      <c r="F2405" s="12" t="s">
        <v>9316</v>
      </c>
      <c r="G2405" s="12" t="s">
        <v>9317</v>
      </c>
      <c r="H2405" s="10">
        <v>946751</v>
      </c>
      <c r="I2405" s="12" t="s">
        <v>18</v>
      </c>
      <c r="J2405" s="11"/>
      <c r="K2405" s="12" t="s">
        <v>9318</v>
      </c>
      <c r="L2405" s="10">
        <v>101</v>
      </c>
      <c r="M2405" s="12" t="s">
        <v>9319</v>
      </c>
    </row>
    <row r="2406" spans="1:13" ht="20.149999999999999" customHeight="1">
      <c r="A2406" s="8" t="s">
        <v>14</v>
      </c>
      <c r="B2406" s="9">
        <v>2381082</v>
      </c>
      <c r="C2406" s="10">
        <v>2381543</v>
      </c>
      <c r="D2406" s="11"/>
      <c r="E2406" s="12" t="s">
        <v>37</v>
      </c>
      <c r="F2406" s="12" t="s">
        <v>9320</v>
      </c>
      <c r="G2406" s="12" t="s">
        <v>9321</v>
      </c>
      <c r="H2406" s="10">
        <v>946750</v>
      </c>
      <c r="I2406" s="12" t="s">
        <v>18</v>
      </c>
      <c r="J2406" s="11"/>
      <c r="K2406" s="12" t="s">
        <v>9322</v>
      </c>
      <c r="L2406" s="10">
        <v>153</v>
      </c>
      <c r="M2406" s="12" t="s">
        <v>9323</v>
      </c>
    </row>
    <row r="2407" spans="1:13" ht="20.149999999999999" customHeight="1">
      <c r="A2407" s="8" t="s">
        <v>14</v>
      </c>
      <c r="B2407" s="9">
        <v>2381608</v>
      </c>
      <c r="C2407" s="10">
        <v>2382525</v>
      </c>
      <c r="D2407" s="11"/>
      <c r="E2407" s="12" t="s">
        <v>15</v>
      </c>
      <c r="F2407" s="12" t="s">
        <v>9324</v>
      </c>
      <c r="G2407" s="12" t="s">
        <v>9325</v>
      </c>
      <c r="H2407" s="10">
        <v>946760</v>
      </c>
      <c r="I2407" s="12" t="s">
        <v>18</v>
      </c>
      <c r="J2407" s="11"/>
      <c r="K2407" s="12" t="s">
        <v>9326</v>
      </c>
      <c r="L2407" s="10">
        <v>305</v>
      </c>
      <c r="M2407" s="12" t="s">
        <v>9327</v>
      </c>
    </row>
    <row r="2408" spans="1:13" ht="20.149999999999999" customHeight="1">
      <c r="A2408" s="8" t="s">
        <v>14</v>
      </c>
      <c r="B2408" s="9">
        <v>2382713</v>
      </c>
      <c r="C2408" s="10">
        <v>2383924</v>
      </c>
      <c r="D2408" s="11"/>
      <c r="E2408" s="12" t="s">
        <v>15</v>
      </c>
      <c r="F2408" s="12" t="s">
        <v>9328</v>
      </c>
      <c r="G2408" s="12" t="s">
        <v>9329</v>
      </c>
      <c r="H2408" s="10">
        <v>946742</v>
      </c>
      <c r="I2408" s="12" t="s">
        <v>18</v>
      </c>
      <c r="J2408" s="11"/>
      <c r="K2408" s="12" t="s">
        <v>9330</v>
      </c>
      <c r="L2408" s="10">
        <v>403</v>
      </c>
      <c r="M2408" s="12" t="s">
        <v>9331</v>
      </c>
    </row>
    <row r="2409" spans="1:13" ht="20.149999999999999" customHeight="1">
      <c r="A2409" s="8" t="s">
        <v>14</v>
      </c>
      <c r="B2409" s="9">
        <v>2383995</v>
      </c>
      <c r="C2409" s="10">
        <v>2385722</v>
      </c>
      <c r="D2409" s="11"/>
      <c r="E2409" s="12" t="s">
        <v>37</v>
      </c>
      <c r="F2409" s="12" t="s">
        <v>9332</v>
      </c>
      <c r="G2409" s="12" t="s">
        <v>9333</v>
      </c>
      <c r="H2409" s="10">
        <v>946743</v>
      </c>
      <c r="I2409" s="12" t="s">
        <v>18</v>
      </c>
      <c r="J2409" s="11"/>
      <c r="K2409" s="12" t="s">
        <v>9334</v>
      </c>
      <c r="L2409" s="10">
        <v>575</v>
      </c>
      <c r="M2409" s="12" t="s">
        <v>9335</v>
      </c>
    </row>
    <row r="2410" spans="1:13" ht="20.149999999999999" customHeight="1">
      <c r="A2410" s="8" t="s">
        <v>14</v>
      </c>
      <c r="B2410" s="9">
        <v>2385860</v>
      </c>
      <c r="C2410" s="10">
        <v>2386831</v>
      </c>
      <c r="D2410" s="11"/>
      <c r="E2410" s="12" t="s">
        <v>15</v>
      </c>
      <c r="F2410" s="12" t="s">
        <v>9336</v>
      </c>
      <c r="G2410" s="12" t="s">
        <v>9337</v>
      </c>
      <c r="H2410" s="10">
        <v>945832</v>
      </c>
      <c r="I2410" s="12" t="s">
        <v>18</v>
      </c>
      <c r="J2410" s="11"/>
      <c r="K2410" s="12" t="s">
        <v>9338</v>
      </c>
      <c r="L2410" s="10">
        <v>323</v>
      </c>
      <c r="M2410" s="12" t="s">
        <v>9339</v>
      </c>
    </row>
    <row r="2411" spans="1:13" ht="20.149999999999999" customHeight="1">
      <c r="A2411" s="8" t="s">
        <v>14</v>
      </c>
      <c r="B2411" s="9">
        <v>2386934</v>
      </c>
      <c r="C2411" s="10">
        <v>2387437</v>
      </c>
      <c r="D2411" s="11"/>
      <c r="E2411" s="12" t="s">
        <v>15</v>
      </c>
      <c r="F2411" s="12" t="s">
        <v>9340</v>
      </c>
      <c r="G2411" s="12" t="s">
        <v>9341</v>
      </c>
      <c r="H2411" s="10">
        <v>946745</v>
      </c>
      <c r="I2411" s="12" t="s">
        <v>18</v>
      </c>
      <c r="J2411" s="11"/>
      <c r="K2411" s="12" t="s">
        <v>9342</v>
      </c>
      <c r="L2411" s="10">
        <v>167</v>
      </c>
      <c r="M2411" s="12" t="s">
        <v>9343</v>
      </c>
    </row>
    <row r="2412" spans="1:13" ht="20.149999999999999" customHeight="1">
      <c r="A2412" s="8" t="s">
        <v>14</v>
      </c>
      <c r="B2412" s="9">
        <v>2387710</v>
      </c>
      <c r="C2412" s="10">
        <v>2388426</v>
      </c>
      <c r="D2412" s="11"/>
      <c r="E2412" s="12" t="s">
        <v>37</v>
      </c>
      <c r="F2412" s="12" t="s">
        <v>9344</v>
      </c>
      <c r="G2412" s="12" t="s">
        <v>9345</v>
      </c>
      <c r="H2412" s="10">
        <v>946748</v>
      </c>
      <c r="I2412" s="12" t="s">
        <v>18</v>
      </c>
      <c r="J2412" s="11"/>
      <c r="K2412" s="12" t="s">
        <v>9346</v>
      </c>
      <c r="L2412" s="10">
        <v>238</v>
      </c>
      <c r="M2412" s="12" t="s">
        <v>9347</v>
      </c>
    </row>
    <row r="2413" spans="1:13" ht="20.149999999999999" customHeight="1">
      <c r="A2413" s="8" t="s">
        <v>14</v>
      </c>
      <c r="B2413" s="9">
        <v>2388635</v>
      </c>
      <c r="C2413" s="10">
        <v>2389057</v>
      </c>
      <c r="D2413" s="11"/>
      <c r="E2413" s="12" t="s">
        <v>15</v>
      </c>
      <c r="F2413" s="12" t="s">
        <v>9348</v>
      </c>
      <c r="G2413" s="12" t="s">
        <v>9349</v>
      </c>
      <c r="H2413" s="10">
        <v>946752</v>
      </c>
      <c r="I2413" s="12" t="s">
        <v>18</v>
      </c>
      <c r="J2413" s="11"/>
      <c r="K2413" s="12" t="s">
        <v>9350</v>
      </c>
      <c r="L2413" s="10">
        <v>140</v>
      </c>
      <c r="M2413" s="12" t="s">
        <v>9351</v>
      </c>
    </row>
    <row r="2414" spans="1:13" ht="20.149999999999999" customHeight="1">
      <c r="A2414" s="8" t="s">
        <v>14</v>
      </c>
      <c r="B2414" s="9">
        <v>2389116</v>
      </c>
      <c r="C2414" s="10">
        <v>2389964</v>
      </c>
      <c r="D2414" s="11"/>
      <c r="E2414" s="12" t="s">
        <v>15</v>
      </c>
      <c r="F2414" s="12" t="s">
        <v>9352</v>
      </c>
      <c r="G2414" s="12" t="s">
        <v>9353</v>
      </c>
      <c r="H2414" s="10">
        <v>946754</v>
      </c>
      <c r="I2414" s="12" t="s">
        <v>18</v>
      </c>
      <c r="J2414" s="11"/>
      <c r="K2414" s="12" t="s">
        <v>9354</v>
      </c>
      <c r="L2414" s="10">
        <v>282</v>
      </c>
      <c r="M2414" s="12" t="s">
        <v>9355</v>
      </c>
    </row>
    <row r="2415" spans="1:13" ht="20.149999999999999" customHeight="1">
      <c r="A2415" s="8" t="s">
        <v>14</v>
      </c>
      <c r="B2415" s="9">
        <v>2390048</v>
      </c>
      <c r="C2415" s="10">
        <v>2391505</v>
      </c>
      <c r="D2415" s="11"/>
      <c r="E2415" s="12" t="s">
        <v>37</v>
      </c>
      <c r="F2415" s="12" t="s">
        <v>9356</v>
      </c>
      <c r="G2415" s="12" t="s">
        <v>9357</v>
      </c>
      <c r="H2415" s="10">
        <v>945136</v>
      </c>
      <c r="I2415" s="12" t="s">
        <v>18</v>
      </c>
      <c r="J2415" s="11"/>
      <c r="K2415" s="12" t="s">
        <v>9358</v>
      </c>
      <c r="L2415" s="10">
        <v>485</v>
      </c>
      <c r="M2415" s="12" t="s">
        <v>9359</v>
      </c>
    </row>
    <row r="2416" spans="1:13" ht="20.149999999999999" customHeight="1">
      <c r="A2416" s="8" t="s">
        <v>14</v>
      </c>
      <c r="B2416" s="9">
        <v>2391512</v>
      </c>
      <c r="C2416" s="10">
        <v>2393041</v>
      </c>
      <c r="D2416" s="11"/>
      <c r="E2416" s="12" t="s">
        <v>37</v>
      </c>
      <c r="F2416" s="12" t="s">
        <v>9360</v>
      </c>
      <c r="G2416" s="12" t="s">
        <v>9361</v>
      </c>
      <c r="H2416" s="10">
        <v>947731</v>
      </c>
      <c r="I2416" s="12" t="s">
        <v>18</v>
      </c>
      <c r="J2416" s="11"/>
      <c r="K2416" s="12" t="s">
        <v>9362</v>
      </c>
      <c r="L2416" s="10">
        <v>509</v>
      </c>
      <c r="M2416" s="12" t="s">
        <v>9363</v>
      </c>
    </row>
    <row r="2417" spans="1:13" ht="20.149999999999999" customHeight="1">
      <c r="A2417" s="8" t="s">
        <v>14</v>
      </c>
      <c r="B2417" s="9">
        <v>2393205</v>
      </c>
      <c r="C2417" s="10">
        <v>2395046</v>
      </c>
      <c r="D2417" s="11"/>
      <c r="E2417" s="12" t="s">
        <v>37</v>
      </c>
      <c r="F2417" s="12" t="s">
        <v>9364</v>
      </c>
      <c r="G2417" s="12" t="s">
        <v>9365</v>
      </c>
      <c r="H2417" s="10">
        <v>945540</v>
      </c>
      <c r="I2417" s="12" t="s">
        <v>18</v>
      </c>
      <c r="J2417" s="11"/>
      <c r="K2417" s="12" t="s">
        <v>9366</v>
      </c>
      <c r="L2417" s="10">
        <v>613</v>
      </c>
      <c r="M2417" s="12" t="s">
        <v>9367</v>
      </c>
    </row>
    <row r="2418" spans="1:13" ht="20.149999999999999" customHeight="1">
      <c r="A2418" s="8" t="s">
        <v>14</v>
      </c>
      <c r="B2418" s="9">
        <v>2395043</v>
      </c>
      <c r="C2418" s="10">
        <v>2395345</v>
      </c>
      <c r="D2418" s="11"/>
      <c r="E2418" s="12" t="s">
        <v>37</v>
      </c>
      <c r="F2418" s="12" t="s">
        <v>9368</v>
      </c>
      <c r="G2418" s="12" t="s">
        <v>9369</v>
      </c>
      <c r="H2418" s="10">
        <v>947580</v>
      </c>
      <c r="I2418" s="12" t="s">
        <v>18</v>
      </c>
      <c r="J2418" s="11"/>
      <c r="K2418" s="12" t="s">
        <v>9370</v>
      </c>
      <c r="L2418" s="10">
        <v>100</v>
      </c>
      <c r="M2418" s="12" t="s">
        <v>9371</v>
      </c>
    </row>
    <row r="2419" spans="1:13" ht="20.149999999999999" customHeight="1">
      <c r="A2419" s="8" t="s">
        <v>14</v>
      </c>
      <c r="B2419" s="9">
        <v>2395342</v>
      </c>
      <c r="C2419" s="10">
        <v>2395896</v>
      </c>
      <c r="D2419" s="11"/>
      <c r="E2419" s="12" t="s">
        <v>37</v>
      </c>
      <c r="F2419" s="12" t="s">
        <v>9372</v>
      </c>
      <c r="G2419" s="12" t="s">
        <v>9373</v>
      </c>
      <c r="H2419" s="10">
        <v>946756</v>
      </c>
      <c r="I2419" s="12" t="s">
        <v>18</v>
      </c>
      <c r="J2419" s="11"/>
      <c r="K2419" s="12" t="s">
        <v>9374</v>
      </c>
      <c r="L2419" s="10">
        <v>184</v>
      </c>
      <c r="M2419" s="12" t="s">
        <v>9375</v>
      </c>
    </row>
    <row r="2420" spans="1:13" ht="20.149999999999999" customHeight="1">
      <c r="A2420" s="8" t="s">
        <v>14</v>
      </c>
      <c r="B2420" s="9">
        <v>2395908</v>
      </c>
      <c r="C2420" s="10">
        <v>2396450</v>
      </c>
      <c r="D2420" s="11"/>
      <c r="E2420" s="12" t="s">
        <v>37</v>
      </c>
      <c r="F2420" s="12" t="s">
        <v>9376</v>
      </c>
      <c r="G2420" s="12" t="s">
        <v>9377</v>
      </c>
      <c r="H2420" s="10">
        <v>946757</v>
      </c>
      <c r="I2420" s="12" t="s">
        <v>18</v>
      </c>
      <c r="J2420" s="11"/>
      <c r="K2420" s="12" t="s">
        <v>9378</v>
      </c>
      <c r="L2420" s="10">
        <v>180</v>
      </c>
      <c r="M2420" s="12" t="s">
        <v>9379</v>
      </c>
    </row>
    <row r="2421" spans="1:13" ht="20.149999999999999" customHeight="1">
      <c r="A2421" s="8" t="s">
        <v>14</v>
      </c>
      <c r="B2421" s="9">
        <v>2396465</v>
      </c>
      <c r="C2421" s="10">
        <v>2397442</v>
      </c>
      <c r="D2421" s="11"/>
      <c r="E2421" s="12" t="s">
        <v>37</v>
      </c>
      <c r="F2421" s="12" t="s">
        <v>9380</v>
      </c>
      <c r="G2421" s="12" t="s">
        <v>9381</v>
      </c>
      <c r="H2421" s="10">
        <v>946761</v>
      </c>
      <c r="I2421" s="12" t="s">
        <v>18</v>
      </c>
      <c r="J2421" s="11"/>
      <c r="K2421" s="12" t="s">
        <v>9382</v>
      </c>
      <c r="L2421" s="10">
        <v>325</v>
      </c>
      <c r="M2421" s="12" t="s">
        <v>9383</v>
      </c>
    </row>
    <row r="2422" spans="1:13" ht="20.149999999999999" customHeight="1">
      <c r="A2422" s="8" t="s">
        <v>14</v>
      </c>
      <c r="B2422" s="9">
        <v>2397439</v>
      </c>
      <c r="C2422" s="10">
        <v>2400165</v>
      </c>
      <c r="D2422" s="11"/>
      <c r="E2422" s="12" t="s">
        <v>37</v>
      </c>
      <c r="F2422" s="12" t="s">
        <v>9384</v>
      </c>
      <c r="G2422" s="12" t="s">
        <v>9385</v>
      </c>
      <c r="H2422" s="10">
        <v>946762</v>
      </c>
      <c r="I2422" s="12" t="s">
        <v>18</v>
      </c>
      <c r="J2422" s="11"/>
      <c r="K2422" s="12" t="s">
        <v>9386</v>
      </c>
      <c r="L2422" s="10">
        <v>908</v>
      </c>
      <c r="M2422" s="12" t="s">
        <v>9387</v>
      </c>
    </row>
    <row r="2423" spans="1:13" ht="20.149999999999999" customHeight="1">
      <c r="A2423" s="8" t="s">
        <v>14</v>
      </c>
      <c r="B2423" s="9">
        <v>2400218</v>
      </c>
      <c r="C2423" s="10">
        <v>2401555</v>
      </c>
      <c r="D2423" s="11"/>
      <c r="E2423" s="12" t="s">
        <v>37</v>
      </c>
      <c r="F2423" s="12" t="s">
        <v>9388</v>
      </c>
      <c r="G2423" s="12" t="s">
        <v>9389</v>
      </c>
      <c r="H2423" s="10">
        <v>946753</v>
      </c>
      <c r="I2423" s="12" t="s">
        <v>18</v>
      </c>
      <c r="J2423" s="11"/>
      <c r="K2423" s="12" t="s">
        <v>9390</v>
      </c>
      <c r="L2423" s="10">
        <v>445</v>
      </c>
      <c r="M2423" s="12" t="s">
        <v>9391</v>
      </c>
    </row>
    <row r="2424" spans="1:13" ht="20.149999999999999" customHeight="1">
      <c r="A2424" s="8" t="s">
        <v>14</v>
      </c>
      <c r="B2424" s="9">
        <v>2401552</v>
      </c>
      <c r="C2424" s="10">
        <v>2402052</v>
      </c>
      <c r="D2424" s="11"/>
      <c r="E2424" s="12" t="s">
        <v>37</v>
      </c>
      <c r="F2424" s="12" t="s">
        <v>9392</v>
      </c>
      <c r="G2424" s="12" t="s">
        <v>9393</v>
      </c>
      <c r="H2424" s="10">
        <v>946746</v>
      </c>
      <c r="I2424" s="12" t="s">
        <v>18</v>
      </c>
      <c r="J2424" s="11"/>
      <c r="K2424" s="12" t="s">
        <v>9394</v>
      </c>
      <c r="L2424" s="10">
        <v>166</v>
      </c>
      <c r="M2424" s="12" t="s">
        <v>9395</v>
      </c>
    </row>
    <row r="2425" spans="1:13" ht="20.149999999999999" customHeight="1">
      <c r="A2425" s="8" t="s">
        <v>14</v>
      </c>
      <c r="B2425" s="9">
        <v>2402055</v>
      </c>
      <c r="C2425" s="10">
        <v>2403845</v>
      </c>
      <c r="D2425" s="11"/>
      <c r="E2425" s="12" t="s">
        <v>37</v>
      </c>
      <c r="F2425" s="12" t="s">
        <v>9396</v>
      </c>
      <c r="G2425" s="12" t="s">
        <v>9397</v>
      </c>
      <c r="H2425" s="10">
        <v>946759</v>
      </c>
      <c r="I2425" s="12" t="s">
        <v>18</v>
      </c>
      <c r="J2425" s="11"/>
      <c r="K2425" s="12" t="s">
        <v>9398</v>
      </c>
      <c r="L2425" s="10">
        <v>596</v>
      </c>
      <c r="M2425" s="12" t="s">
        <v>9399</v>
      </c>
    </row>
    <row r="2426" spans="1:13" ht="20.149999999999999" customHeight="1">
      <c r="A2426" s="8" t="s">
        <v>14</v>
      </c>
      <c r="B2426" s="9">
        <v>2403951</v>
      </c>
      <c r="C2426" s="10">
        <v>2404613</v>
      </c>
      <c r="D2426" s="11"/>
      <c r="E2426" s="12" t="s">
        <v>37</v>
      </c>
      <c r="F2426" s="12" t="s">
        <v>9400</v>
      </c>
      <c r="G2426" s="12" t="s">
        <v>9401</v>
      </c>
      <c r="H2426" s="10">
        <v>946738</v>
      </c>
      <c r="I2426" s="12" t="s">
        <v>18</v>
      </c>
      <c r="J2426" s="11"/>
      <c r="K2426" s="12" t="s">
        <v>9402</v>
      </c>
      <c r="L2426" s="10">
        <v>220</v>
      </c>
      <c r="M2426" s="12" t="s">
        <v>9403</v>
      </c>
    </row>
    <row r="2427" spans="1:13" ht="20.149999999999999" customHeight="1">
      <c r="A2427" s="8" t="s">
        <v>14</v>
      </c>
      <c r="B2427" s="9">
        <v>2404629</v>
      </c>
      <c r="C2427" s="10">
        <v>2405072</v>
      </c>
      <c r="D2427" s="11"/>
      <c r="E2427" s="12" t="s">
        <v>37</v>
      </c>
      <c r="F2427" s="12" t="s">
        <v>9404</v>
      </c>
      <c r="G2427" s="12" t="s">
        <v>9405</v>
      </c>
      <c r="H2427" s="10">
        <v>946764</v>
      </c>
      <c r="I2427" s="12" t="s">
        <v>18</v>
      </c>
      <c r="J2427" s="11"/>
      <c r="K2427" s="12" t="s">
        <v>9406</v>
      </c>
      <c r="L2427" s="10">
        <v>147</v>
      </c>
      <c r="M2427" s="12" t="s">
        <v>9407</v>
      </c>
    </row>
    <row r="2428" spans="1:13" ht="20.149999999999999" customHeight="1">
      <c r="A2428" s="8" t="s">
        <v>14</v>
      </c>
      <c r="B2428" s="9">
        <v>2405703</v>
      </c>
      <c r="C2428" s="10">
        <v>2406641</v>
      </c>
      <c r="D2428" s="11"/>
      <c r="E2428" s="12" t="s">
        <v>37</v>
      </c>
      <c r="F2428" s="12" t="s">
        <v>9408</v>
      </c>
      <c r="G2428" s="12" t="s">
        <v>9409</v>
      </c>
      <c r="H2428" s="10">
        <v>946769</v>
      </c>
      <c r="I2428" s="12" t="s">
        <v>18</v>
      </c>
      <c r="J2428" s="11"/>
      <c r="K2428" s="12" t="s">
        <v>9410</v>
      </c>
      <c r="L2428" s="10">
        <v>312</v>
      </c>
      <c r="M2428" s="12" t="s">
        <v>9411</v>
      </c>
    </row>
    <row r="2429" spans="1:13" ht="20.149999999999999" customHeight="1">
      <c r="A2429" s="8" t="s">
        <v>14</v>
      </c>
      <c r="B2429" s="9">
        <v>2407561</v>
      </c>
      <c r="C2429" s="10">
        <v>2408778</v>
      </c>
      <c r="D2429" s="11"/>
      <c r="E2429" s="12" t="s">
        <v>15</v>
      </c>
      <c r="F2429" s="12" t="s">
        <v>9412</v>
      </c>
      <c r="G2429" s="12" t="s">
        <v>9413</v>
      </c>
      <c r="H2429" s="10">
        <v>946772</v>
      </c>
      <c r="I2429" s="12" t="s">
        <v>18</v>
      </c>
      <c r="J2429" s="11"/>
      <c r="K2429" s="12" t="s">
        <v>9414</v>
      </c>
      <c r="L2429" s="10">
        <v>405</v>
      </c>
      <c r="M2429" s="12" t="s">
        <v>9415</v>
      </c>
    </row>
    <row r="2430" spans="1:13" ht="20.149999999999999" customHeight="1">
      <c r="A2430" s="8" t="s">
        <v>14</v>
      </c>
      <c r="B2430" s="9">
        <v>2408862</v>
      </c>
      <c r="C2430" s="10">
        <v>2409461</v>
      </c>
      <c r="D2430" s="11"/>
      <c r="E2430" s="12" t="s">
        <v>15</v>
      </c>
      <c r="F2430" s="12" t="s">
        <v>9416</v>
      </c>
      <c r="G2430" s="12" t="s">
        <v>9417</v>
      </c>
      <c r="H2430" s="10">
        <v>946771</v>
      </c>
      <c r="I2430" s="12" t="s">
        <v>18</v>
      </c>
      <c r="J2430" s="11"/>
      <c r="K2430" s="12" t="s">
        <v>9418</v>
      </c>
      <c r="L2430" s="10">
        <v>199</v>
      </c>
      <c r="M2430" s="12" t="s">
        <v>9419</v>
      </c>
    </row>
    <row r="2431" spans="1:13" ht="20.149999999999999" customHeight="1">
      <c r="A2431" s="8" t="s">
        <v>14</v>
      </c>
      <c r="B2431" s="9">
        <v>2409520</v>
      </c>
      <c r="C2431" s="10">
        <v>2411352</v>
      </c>
      <c r="D2431" s="11"/>
      <c r="E2431" s="12" t="s">
        <v>37</v>
      </c>
      <c r="F2431" s="12" t="s">
        <v>9420</v>
      </c>
      <c r="G2431" s="12" t="s">
        <v>9421</v>
      </c>
      <c r="H2431" s="10">
        <v>946766</v>
      </c>
      <c r="I2431" s="12" t="s">
        <v>18</v>
      </c>
      <c r="J2431" s="11"/>
      <c r="K2431" s="12" t="s">
        <v>9422</v>
      </c>
      <c r="L2431" s="10">
        <v>610</v>
      </c>
      <c r="M2431" s="12" t="s">
        <v>9423</v>
      </c>
    </row>
    <row r="2432" spans="1:13" ht="20.149999999999999" customHeight="1">
      <c r="A2432" s="8" t="s">
        <v>14</v>
      </c>
      <c r="B2432" s="9">
        <v>2411439</v>
      </c>
      <c r="C2432" s="10">
        <v>2412089</v>
      </c>
      <c r="D2432" s="11"/>
      <c r="E2432" s="12" t="s">
        <v>37</v>
      </c>
      <c r="F2432" s="12" t="s">
        <v>9424</v>
      </c>
      <c r="G2432" s="12" t="s">
        <v>9425</v>
      </c>
      <c r="H2432" s="10">
        <v>946777</v>
      </c>
      <c r="I2432" s="12" t="s">
        <v>18</v>
      </c>
      <c r="J2432" s="11"/>
      <c r="K2432" s="12" t="s">
        <v>9426</v>
      </c>
      <c r="L2432" s="10">
        <v>216</v>
      </c>
      <c r="M2432" s="12" t="s">
        <v>9427</v>
      </c>
    </row>
    <row r="2433" spans="1:13" ht="20.149999999999999" customHeight="1">
      <c r="A2433" s="8" t="s">
        <v>14</v>
      </c>
      <c r="B2433" s="9">
        <v>2412100</v>
      </c>
      <c r="C2433" s="10">
        <v>2412594</v>
      </c>
      <c r="D2433" s="11"/>
      <c r="E2433" s="12" t="s">
        <v>37</v>
      </c>
      <c r="F2433" s="12" t="s">
        <v>9428</v>
      </c>
      <c r="G2433" s="12" t="s">
        <v>9429</v>
      </c>
      <c r="H2433" s="10">
        <v>946767</v>
      </c>
      <c r="I2433" s="12" t="s">
        <v>18</v>
      </c>
      <c r="J2433" s="11"/>
      <c r="K2433" s="12" t="s">
        <v>9430</v>
      </c>
      <c r="L2433" s="10">
        <v>164</v>
      </c>
      <c r="M2433" s="12" t="s">
        <v>9431</v>
      </c>
    </row>
    <row r="2434" spans="1:13" ht="20.149999999999999" customHeight="1">
      <c r="A2434" s="8" t="s">
        <v>14</v>
      </c>
      <c r="B2434" s="9">
        <v>2412677</v>
      </c>
      <c r="C2434" s="10">
        <v>2413132</v>
      </c>
      <c r="D2434" s="11"/>
      <c r="E2434" s="12" t="s">
        <v>37</v>
      </c>
      <c r="F2434" s="12" t="s">
        <v>9432</v>
      </c>
      <c r="G2434" s="12" t="s">
        <v>9433</v>
      </c>
      <c r="H2434" s="10">
        <v>946774</v>
      </c>
      <c r="I2434" s="12" t="s">
        <v>18</v>
      </c>
      <c r="J2434" s="11"/>
      <c r="K2434" s="12" t="s">
        <v>9434</v>
      </c>
      <c r="L2434" s="10">
        <v>151</v>
      </c>
      <c r="M2434" s="12" t="s">
        <v>9435</v>
      </c>
    </row>
    <row r="2435" spans="1:13" ht="20.149999999999999" customHeight="1">
      <c r="A2435" s="8" t="s">
        <v>14</v>
      </c>
      <c r="B2435" s="9">
        <v>2413470</v>
      </c>
      <c r="C2435" s="10">
        <v>2414672</v>
      </c>
      <c r="D2435" s="11"/>
      <c r="E2435" s="12" t="s">
        <v>15</v>
      </c>
      <c r="F2435" s="12" t="s">
        <v>9436</v>
      </c>
      <c r="G2435" s="12" t="s">
        <v>9437</v>
      </c>
      <c r="H2435" s="10">
        <v>946775</v>
      </c>
      <c r="I2435" s="12" t="s">
        <v>18</v>
      </c>
      <c r="J2435" s="11"/>
      <c r="K2435" s="12" t="s">
        <v>9438</v>
      </c>
      <c r="L2435" s="10">
        <v>400</v>
      </c>
      <c r="M2435" s="12" t="s">
        <v>9439</v>
      </c>
    </row>
    <row r="2436" spans="1:13" ht="20.149999999999999" customHeight="1">
      <c r="A2436" s="8" t="s">
        <v>14</v>
      </c>
      <c r="B2436" s="9">
        <v>2414747</v>
      </c>
      <c r="C2436" s="10">
        <v>2416891</v>
      </c>
      <c r="D2436" s="11"/>
      <c r="E2436" s="12" t="s">
        <v>15</v>
      </c>
      <c r="F2436" s="12" t="s">
        <v>9440</v>
      </c>
      <c r="G2436" s="12" t="s">
        <v>9441</v>
      </c>
      <c r="H2436" s="10">
        <v>946778</v>
      </c>
      <c r="I2436" s="12" t="s">
        <v>18</v>
      </c>
      <c r="J2436" s="11"/>
      <c r="K2436" s="12" t="s">
        <v>9442</v>
      </c>
      <c r="L2436" s="10">
        <v>714</v>
      </c>
      <c r="M2436" s="12" t="s">
        <v>9443</v>
      </c>
    </row>
    <row r="2437" spans="1:13" ht="20.149999999999999" customHeight="1">
      <c r="A2437" s="8" t="s">
        <v>14</v>
      </c>
      <c r="B2437" s="9">
        <v>2417081</v>
      </c>
      <c r="C2437" s="10">
        <v>2418601</v>
      </c>
      <c r="D2437" s="11"/>
      <c r="E2437" s="12" t="s">
        <v>15</v>
      </c>
      <c r="F2437" s="12" t="s">
        <v>9444</v>
      </c>
      <c r="G2437" s="12" t="s">
        <v>9445</v>
      </c>
      <c r="H2437" s="10">
        <v>946780</v>
      </c>
      <c r="I2437" s="12" t="s">
        <v>18</v>
      </c>
      <c r="J2437" s="11"/>
      <c r="K2437" s="12" t="s">
        <v>9446</v>
      </c>
      <c r="L2437" s="10">
        <v>506</v>
      </c>
      <c r="M2437" s="12" t="s">
        <v>9447</v>
      </c>
    </row>
    <row r="2438" spans="1:13" ht="20.149999999999999" customHeight="1">
      <c r="A2438" s="8" t="s">
        <v>14</v>
      </c>
      <c r="B2438" s="9">
        <v>2418634</v>
      </c>
      <c r="C2438" s="10">
        <v>2419176</v>
      </c>
      <c r="D2438" s="11"/>
      <c r="E2438" s="12" t="s">
        <v>37</v>
      </c>
      <c r="F2438" s="12" t="s">
        <v>9448</v>
      </c>
      <c r="G2438" s="12" t="s">
        <v>9449</v>
      </c>
      <c r="H2438" s="10">
        <v>946783</v>
      </c>
      <c r="I2438" s="12" t="s">
        <v>18</v>
      </c>
      <c r="J2438" s="11"/>
      <c r="K2438" s="12" t="s">
        <v>9450</v>
      </c>
      <c r="L2438" s="10">
        <v>180</v>
      </c>
      <c r="M2438" s="12" t="s">
        <v>9451</v>
      </c>
    </row>
    <row r="2439" spans="1:13" ht="20.149999999999999" customHeight="1">
      <c r="A2439" s="8" t="s">
        <v>14</v>
      </c>
      <c r="B2439" s="9">
        <v>2419234</v>
      </c>
      <c r="C2439" s="10">
        <v>2419788</v>
      </c>
      <c r="D2439" s="11"/>
      <c r="E2439" s="12" t="s">
        <v>37</v>
      </c>
      <c r="F2439" s="12" t="s">
        <v>9452</v>
      </c>
      <c r="G2439" s="12" t="s">
        <v>9453</v>
      </c>
      <c r="H2439" s="10">
        <v>946755</v>
      </c>
      <c r="I2439" s="12" t="s">
        <v>18</v>
      </c>
      <c r="J2439" s="11"/>
      <c r="K2439" s="12" t="s">
        <v>9454</v>
      </c>
      <c r="L2439" s="10">
        <v>184</v>
      </c>
      <c r="M2439" s="12" t="s">
        <v>9455</v>
      </c>
    </row>
    <row r="2440" spans="1:13" ht="20.149999999999999" customHeight="1">
      <c r="A2440" s="8" t="s">
        <v>14</v>
      </c>
      <c r="B2440" s="9">
        <v>2419841</v>
      </c>
      <c r="C2440" s="10">
        <v>2420485</v>
      </c>
      <c r="D2440" s="11"/>
      <c r="E2440" s="12" t="s">
        <v>37</v>
      </c>
      <c r="F2440" s="12" t="s">
        <v>9456</v>
      </c>
      <c r="G2440" s="12" t="s">
        <v>9457</v>
      </c>
      <c r="H2440" s="10">
        <v>946749</v>
      </c>
      <c r="I2440" s="12" t="s">
        <v>18</v>
      </c>
      <c r="J2440" s="11"/>
      <c r="K2440" s="12" t="s">
        <v>9458</v>
      </c>
      <c r="L2440" s="10">
        <v>214</v>
      </c>
      <c r="M2440" s="12" t="s">
        <v>9459</v>
      </c>
    </row>
    <row r="2441" spans="1:13" ht="20.149999999999999" customHeight="1">
      <c r="A2441" s="8" t="s">
        <v>14</v>
      </c>
      <c r="B2441" s="9">
        <v>2420621</v>
      </c>
      <c r="C2441" s="10">
        <v>2421268</v>
      </c>
      <c r="D2441" s="11"/>
      <c r="E2441" s="12" t="s">
        <v>15</v>
      </c>
      <c r="F2441" s="12" t="s">
        <v>9460</v>
      </c>
      <c r="G2441" s="12" t="s">
        <v>9461</v>
      </c>
      <c r="H2441" s="10">
        <v>946763</v>
      </c>
      <c r="I2441" s="12" t="s">
        <v>18</v>
      </c>
      <c r="J2441" s="11"/>
      <c r="K2441" s="12" t="s">
        <v>9462</v>
      </c>
      <c r="L2441" s="10">
        <v>215</v>
      </c>
      <c r="M2441" s="12" t="s">
        <v>9463</v>
      </c>
    </row>
    <row r="2442" spans="1:13" ht="20.149999999999999" customHeight="1">
      <c r="A2442" s="8" t="s">
        <v>14</v>
      </c>
      <c r="B2442" s="9">
        <v>2421325</v>
      </c>
      <c r="C2442" s="10">
        <v>2421687</v>
      </c>
      <c r="D2442" s="11"/>
      <c r="E2442" s="12" t="s">
        <v>15</v>
      </c>
      <c r="F2442" s="12" t="s">
        <v>9464</v>
      </c>
      <c r="G2442" s="12" t="s">
        <v>9465</v>
      </c>
      <c r="H2442" s="10">
        <v>946781</v>
      </c>
      <c r="I2442" s="12" t="s">
        <v>18</v>
      </c>
      <c r="J2442" s="11"/>
      <c r="K2442" s="12" t="s">
        <v>9466</v>
      </c>
      <c r="L2442" s="10">
        <v>120</v>
      </c>
      <c r="M2442" s="12" t="s">
        <v>9467</v>
      </c>
    </row>
    <row r="2443" spans="1:13" ht="20.149999999999999" customHeight="1">
      <c r="A2443" s="8" t="s">
        <v>14</v>
      </c>
      <c r="B2443" s="9">
        <v>2421708</v>
      </c>
      <c r="C2443" s="10">
        <v>2422601</v>
      </c>
      <c r="D2443" s="11"/>
      <c r="E2443" s="12" t="s">
        <v>15</v>
      </c>
      <c r="F2443" s="12" t="s">
        <v>9468</v>
      </c>
      <c r="G2443" s="12" t="s">
        <v>9469</v>
      </c>
      <c r="H2443" s="10">
        <v>946784</v>
      </c>
      <c r="I2443" s="12" t="s">
        <v>18</v>
      </c>
      <c r="J2443" s="11"/>
      <c r="K2443" s="12" t="s">
        <v>9470</v>
      </c>
      <c r="L2443" s="10">
        <v>297</v>
      </c>
      <c r="M2443" s="12" t="s">
        <v>9471</v>
      </c>
    </row>
    <row r="2444" spans="1:13" ht="20.149999999999999" customHeight="1">
      <c r="A2444" s="8" t="s">
        <v>14</v>
      </c>
      <c r="B2444" s="9">
        <v>2422649</v>
      </c>
      <c r="C2444" s="10">
        <v>2423539</v>
      </c>
      <c r="D2444" s="11"/>
      <c r="E2444" s="12" t="s">
        <v>37</v>
      </c>
      <c r="F2444" s="12" t="s">
        <v>9472</v>
      </c>
      <c r="G2444" s="12" t="s">
        <v>9473</v>
      </c>
      <c r="H2444" s="10">
        <v>946787</v>
      </c>
      <c r="I2444" s="12" t="s">
        <v>18</v>
      </c>
      <c r="J2444" s="11"/>
      <c r="K2444" s="12" t="s">
        <v>9474</v>
      </c>
      <c r="L2444" s="10">
        <v>296</v>
      </c>
      <c r="M2444" s="12" t="s">
        <v>9475</v>
      </c>
    </row>
    <row r="2445" spans="1:13" ht="20.149999999999999" customHeight="1">
      <c r="A2445" s="8" t="s">
        <v>14</v>
      </c>
      <c r="B2445" s="9">
        <v>2423736</v>
      </c>
      <c r="C2445" s="10">
        <v>2424509</v>
      </c>
      <c r="D2445" s="11"/>
      <c r="E2445" s="12" t="s">
        <v>37</v>
      </c>
      <c r="F2445" s="12" t="s">
        <v>9476</v>
      </c>
      <c r="G2445" s="12" t="s">
        <v>9477</v>
      </c>
      <c r="H2445" s="10">
        <v>946789</v>
      </c>
      <c r="I2445" s="12" t="s">
        <v>18</v>
      </c>
      <c r="J2445" s="11"/>
      <c r="K2445" s="12" t="s">
        <v>9478</v>
      </c>
      <c r="L2445" s="10">
        <v>257</v>
      </c>
      <c r="M2445" s="12" t="s">
        <v>9479</v>
      </c>
    </row>
    <row r="2446" spans="1:13" ht="20.149999999999999" customHeight="1">
      <c r="A2446" s="8" t="s">
        <v>14</v>
      </c>
      <c r="B2446" s="9">
        <v>2424517</v>
      </c>
      <c r="C2446" s="10">
        <v>2425233</v>
      </c>
      <c r="D2446" s="11"/>
      <c r="E2446" s="12" t="s">
        <v>37</v>
      </c>
      <c r="F2446" s="12" t="s">
        <v>9480</v>
      </c>
      <c r="G2446" s="12" t="s">
        <v>9481</v>
      </c>
      <c r="H2446" s="10">
        <v>946790</v>
      </c>
      <c r="I2446" s="12" t="s">
        <v>18</v>
      </c>
      <c r="J2446" s="11"/>
      <c r="K2446" s="12" t="s">
        <v>9482</v>
      </c>
      <c r="L2446" s="10">
        <v>238</v>
      </c>
      <c r="M2446" s="12" t="s">
        <v>9483</v>
      </c>
    </row>
    <row r="2447" spans="1:13" ht="20.149999999999999" customHeight="1">
      <c r="A2447" s="8" t="s">
        <v>14</v>
      </c>
      <c r="B2447" s="9">
        <v>2425230</v>
      </c>
      <c r="C2447" s="10">
        <v>2425916</v>
      </c>
      <c r="D2447" s="11"/>
      <c r="E2447" s="12" t="s">
        <v>37</v>
      </c>
      <c r="F2447" s="12" t="s">
        <v>9484</v>
      </c>
      <c r="G2447" s="12" t="s">
        <v>9485</v>
      </c>
      <c r="H2447" s="10">
        <v>947235</v>
      </c>
      <c r="I2447" s="12" t="s">
        <v>18</v>
      </c>
      <c r="J2447" s="11"/>
      <c r="K2447" s="12" t="s">
        <v>9486</v>
      </c>
      <c r="L2447" s="10">
        <v>228</v>
      </c>
      <c r="M2447" s="12" t="s">
        <v>9487</v>
      </c>
    </row>
    <row r="2448" spans="1:13" ht="20.149999999999999" customHeight="1">
      <c r="A2448" s="8" t="s">
        <v>14</v>
      </c>
      <c r="B2448" s="9">
        <v>2426006</v>
      </c>
      <c r="C2448" s="10">
        <v>2426788</v>
      </c>
      <c r="D2448" s="11"/>
      <c r="E2448" s="12" t="s">
        <v>37</v>
      </c>
      <c r="F2448" s="12" t="s">
        <v>9488</v>
      </c>
      <c r="G2448" s="12" t="s">
        <v>9489</v>
      </c>
      <c r="H2448" s="10">
        <v>945309</v>
      </c>
      <c r="I2448" s="12" t="s">
        <v>18</v>
      </c>
      <c r="J2448" s="11"/>
      <c r="K2448" s="12" t="s">
        <v>9490</v>
      </c>
      <c r="L2448" s="10">
        <v>260</v>
      </c>
      <c r="M2448" s="12" t="s">
        <v>9491</v>
      </c>
    </row>
    <row r="2449" spans="1:13" ht="20.149999999999999" customHeight="1">
      <c r="A2449" s="8" t="s">
        <v>14</v>
      </c>
      <c r="B2449" s="9">
        <v>2427009</v>
      </c>
      <c r="C2449" s="10">
        <v>2427791</v>
      </c>
      <c r="D2449" s="11"/>
      <c r="E2449" s="12" t="s">
        <v>37</v>
      </c>
      <c r="F2449" s="12" t="s">
        <v>9492</v>
      </c>
      <c r="G2449" s="12" t="s">
        <v>9493</v>
      </c>
      <c r="H2449" s="10">
        <v>949030</v>
      </c>
      <c r="I2449" s="12" t="s">
        <v>18</v>
      </c>
      <c r="J2449" s="11"/>
      <c r="K2449" s="12" t="s">
        <v>9494</v>
      </c>
      <c r="L2449" s="10">
        <v>260</v>
      </c>
      <c r="M2449" s="12" t="s">
        <v>9495</v>
      </c>
    </row>
    <row r="2450" spans="1:13" ht="20.149999999999999" customHeight="1">
      <c r="A2450" s="8" t="s">
        <v>14</v>
      </c>
      <c r="B2450" s="9">
        <v>2428057</v>
      </c>
      <c r="C2450" s="10">
        <v>2428626</v>
      </c>
      <c r="D2450" s="11"/>
      <c r="E2450" s="12" t="s">
        <v>37</v>
      </c>
      <c r="F2450" s="12" t="s">
        <v>9496</v>
      </c>
      <c r="G2450" s="12" t="s">
        <v>9497</v>
      </c>
      <c r="H2450" s="10">
        <v>949033</v>
      </c>
      <c r="I2450" s="12" t="s">
        <v>18</v>
      </c>
      <c r="J2450" s="11"/>
      <c r="K2450" s="12" t="s">
        <v>9498</v>
      </c>
      <c r="L2450" s="10">
        <v>189</v>
      </c>
      <c r="M2450" s="12" t="s">
        <v>9499</v>
      </c>
    </row>
    <row r="2451" spans="1:13" ht="20.149999999999999" customHeight="1">
      <c r="A2451" s="8" t="s">
        <v>14</v>
      </c>
      <c r="B2451" s="9">
        <v>2428721</v>
      </c>
      <c r="C2451" s="10">
        <v>2430238</v>
      </c>
      <c r="D2451" s="11"/>
      <c r="E2451" s="12" t="s">
        <v>37</v>
      </c>
      <c r="F2451" s="12" t="s">
        <v>9500</v>
      </c>
      <c r="G2451" s="12" t="s">
        <v>9501</v>
      </c>
      <c r="H2451" s="10">
        <v>946794</v>
      </c>
      <c r="I2451" s="12" t="s">
        <v>18</v>
      </c>
      <c r="J2451" s="11"/>
      <c r="K2451" s="12" t="s">
        <v>9502</v>
      </c>
      <c r="L2451" s="10">
        <v>505</v>
      </c>
      <c r="M2451" s="12" t="s">
        <v>9503</v>
      </c>
    </row>
    <row r="2452" spans="1:13" ht="20.149999999999999" customHeight="1">
      <c r="A2452" s="8" t="s">
        <v>14</v>
      </c>
      <c r="B2452" s="9">
        <v>2430275</v>
      </c>
      <c r="C2452" s="10">
        <v>2430763</v>
      </c>
      <c r="D2452" s="11"/>
      <c r="E2452" s="12" t="s">
        <v>37</v>
      </c>
      <c r="F2452" s="12" t="s">
        <v>9504</v>
      </c>
      <c r="G2452" s="12" t="s">
        <v>9505</v>
      </c>
      <c r="H2452" s="10">
        <v>945055</v>
      </c>
      <c r="I2452" s="12" t="s">
        <v>18</v>
      </c>
      <c r="J2452" s="11"/>
      <c r="K2452" s="12" t="s">
        <v>9506</v>
      </c>
      <c r="L2452" s="10">
        <v>162</v>
      </c>
      <c r="M2452" s="12" t="s">
        <v>9507</v>
      </c>
    </row>
    <row r="2453" spans="1:13" ht="20.149999999999999" customHeight="1">
      <c r="A2453" s="8" t="s">
        <v>14</v>
      </c>
      <c r="B2453" s="9">
        <v>2431022</v>
      </c>
      <c r="C2453" s="10">
        <v>2431684</v>
      </c>
      <c r="D2453" s="11"/>
      <c r="E2453" s="12" t="s">
        <v>37</v>
      </c>
      <c r="F2453" s="12" t="s">
        <v>9508</v>
      </c>
      <c r="G2453" s="12" t="s">
        <v>9509</v>
      </c>
      <c r="H2453" s="10">
        <v>944971</v>
      </c>
      <c r="I2453" s="12" t="s">
        <v>18</v>
      </c>
      <c r="J2453" s="11"/>
      <c r="K2453" s="12" t="s">
        <v>9510</v>
      </c>
      <c r="L2453" s="10">
        <v>220</v>
      </c>
      <c r="M2453" s="12" t="s">
        <v>9511</v>
      </c>
    </row>
    <row r="2454" spans="1:13" ht="20.149999999999999" customHeight="1">
      <c r="A2454" s="8" t="s">
        <v>14</v>
      </c>
      <c r="B2454" s="9">
        <v>2431674</v>
      </c>
      <c r="C2454" s="10">
        <v>2432942</v>
      </c>
      <c r="D2454" s="11"/>
      <c r="E2454" s="12" t="s">
        <v>37</v>
      </c>
      <c r="F2454" s="12" t="s">
        <v>9512</v>
      </c>
      <c r="G2454" s="12" t="s">
        <v>9513</v>
      </c>
      <c r="H2454" s="10">
        <v>945451</v>
      </c>
      <c r="I2454" s="12" t="s">
        <v>18</v>
      </c>
      <c r="J2454" s="11"/>
      <c r="K2454" s="12" t="s">
        <v>9514</v>
      </c>
      <c r="L2454" s="10">
        <v>422</v>
      </c>
      <c r="M2454" s="12" t="s">
        <v>9515</v>
      </c>
    </row>
    <row r="2455" spans="1:13" ht="20.149999999999999" customHeight="1">
      <c r="A2455" s="8" t="s">
        <v>14</v>
      </c>
      <c r="B2455" s="9">
        <v>2433012</v>
      </c>
      <c r="C2455" s="10">
        <v>2433926</v>
      </c>
      <c r="D2455" s="11"/>
      <c r="E2455" s="12" t="s">
        <v>37</v>
      </c>
      <c r="F2455" s="12" t="s">
        <v>9516</v>
      </c>
      <c r="G2455" s="12" t="s">
        <v>9517</v>
      </c>
      <c r="H2455" s="10">
        <v>946796</v>
      </c>
      <c r="I2455" s="12" t="s">
        <v>18</v>
      </c>
      <c r="J2455" s="11"/>
      <c r="K2455" s="12" t="s">
        <v>9518</v>
      </c>
      <c r="L2455" s="10">
        <v>304</v>
      </c>
      <c r="M2455" s="12" t="s">
        <v>9519</v>
      </c>
    </row>
    <row r="2456" spans="1:13" ht="20.149999999999999" customHeight="1">
      <c r="A2456" s="8" t="s">
        <v>14</v>
      </c>
      <c r="B2456" s="9">
        <v>2434082</v>
      </c>
      <c r="C2456" s="10">
        <v>2434741</v>
      </c>
      <c r="D2456" s="11"/>
      <c r="E2456" s="12" t="s">
        <v>37</v>
      </c>
      <c r="F2456" s="12" t="s">
        <v>9520</v>
      </c>
      <c r="G2456" s="12" t="s">
        <v>9521</v>
      </c>
      <c r="H2456" s="10">
        <v>946798</v>
      </c>
      <c r="I2456" s="12" t="s">
        <v>18</v>
      </c>
      <c r="J2456" s="11"/>
      <c r="K2456" s="12" t="s">
        <v>9522</v>
      </c>
      <c r="L2456" s="10">
        <v>219</v>
      </c>
      <c r="M2456" s="12" t="s">
        <v>9523</v>
      </c>
    </row>
    <row r="2457" spans="1:13" ht="20.149999999999999" customHeight="1">
      <c r="A2457" s="8" t="s">
        <v>14</v>
      </c>
      <c r="B2457" s="9">
        <v>2434824</v>
      </c>
      <c r="C2457" s="10">
        <v>2435636</v>
      </c>
      <c r="D2457" s="11"/>
      <c r="E2457" s="12" t="s">
        <v>37</v>
      </c>
      <c r="F2457" s="12" t="s">
        <v>9524</v>
      </c>
      <c r="G2457" s="12" t="s">
        <v>9525</v>
      </c>
      <c r="H2457" s="10">
        <v>946793</v>
      </c>
      <c r="I2457" s="12" t="s">
        <v>18</v>
      </c>
      <c r="J2457" s="11"/>
      <c r="K2457" s="12" t="s">
        <v>9526</v>
      </c>
      <c r="L2457" s="10">
        <v>270</v>
      </c>
      <c r="M2457" s="12" t="s">
        <v>9527</v>
      </c>
    </row>
    <row r="2458" spans="1:13" ht="20.149999999999999" customHeight="1">
      <c r="A2458" s="8" t="s">
        <v>14</v>
      </c>
      <c r="B2458" s="9">
        <v>2435636</v>
      </c>
      <c r="C2458" s="10">
        <v>2436649</v>
      </c>
      <c r="D2458" s="11"/>
      <c r="E2458" s="12" t="s">
        <v>37</v>
      </c>
      <c r="F2458" s="12" t="s">
        <v>9528</v>
      </c>
      <c r="G2458" s="12" t="s">
        <v>9529</v>
      </c>
      <c r="H2458" s="10">
        <v>946797</v>
      </c>
      <c r="I2458" s="12" t="s">
        <v>18</v>
      </c>
      <c r="J2458" s="11"/>
      <c r="K2458" s="12" t="s">
        <v>9530</v>
      </c>
      <c r="L2458" s="10">
        <v>337</v>
      </c>
      <c r="M2458" s="12" t="s">
        <v>9531</v>
      </c>
    </row>
    <row r="2459" spans="1:13" ht="20.149999999999999" customHeight="1">
      <c r="A2459" s="8" t="s">
        <v>14</v>
      </c>
      <c r="B2459" s="9">
        <v>2436715</v>
      </c>
      <c r="C2459" s="10">
        <v>2437851</v>
      </c>
      <c r="D2459" s="11"/>
      <c r="E2459" s="12" t="s">
        <v>37</v>
      </c>
      <c r="F2459" s="12" t="s">
        <v>9532</v>
      </c>
      <c r="G2459" s="12" t="s">
        <v>9533</v>
      </c>
      <c r="H2459" s="10">
        <v>946785</v>
      </c>
      <c r="I2459" s="12" t="s">
        <v>18</v>
      </c>
      <c r="J2459" s="11"/>
      <c r="K2459" s="12" t="s">
        <v>9534</v>
      </c>
      <c r="L2459" s="10">
        <v>378</v>
      </c>
      <c r="M2459" s="12" t="s">
        <v>9535</v>
      </c>
    </row>
    <row r="2460" spans="1:13" ht="20.149999999999999" customHeight="1">
      <c r="A2460" s="8" t="s">
        <v>14</v>
      </c>
      <c r="B2460" s="9">
        <v>2437950</v>
      </c>
      <c r="C2460" s="10">
        <v>2438945</v>
      </c>
      <c r="D2460" s="11"/>
      <c r="E2460" s="12" t="s">
        <v>15</v>
      </c>
      <c r="F2460" s="12" t="s">
        <v>9536</v>
      </c>
      <c r="G2460" s="12" t="s">
        <v>9537</v>
      </c>
      <c r="H2460" s="10">
        <v>946776</v>
      </c>
      <c r="I2460" s="12" t="s">
        <v>18</v>
      </c>
      <c r="J2460" s="11"/>
      <c r="K2460" s="12" t="s">
        <v>9538</v>
      </c>
      <c r="L2460" s="10">
        <v>331</v>
      </c>
      <c r="M2460" s="12" t="s">
        <v>9539</v>
      </c>
    </row>
    <row r="2461" spans="1:13" ht="20.149999999999999" customHeight="1">
      <c r="A2461" s="8" t="s">
        <v>14</v>
      </c>
      <c r="B2461" s="9">
        <v>2438942</v>
      </c>
      <c r="C2461" s="10">
        <v>2440120</v>
      </c>
      <c r="D2461" s="11"/>
      <c r="E2461" s="12" t="s">
        <v>37</v>
      </c>
      <c r="F2461" s="12" t="s">
        <v>9540</v>
      </c>
      <c r="G2461" s="12" t="s">
        <v>9541</v>
      </c>
      <c r="H2461" s="10">
        <v>946791</v>
      </c>
      <c r="I2461" s="12" t="s">
        <v>18</v>
      </c>
      <c r="J2461" s="11"/>
      <c r="K2461" s="12" t="s">
        <v>9542</v>
      </c>
      <c r="L2461" s="10">
        <v>392</v>
      </c>
      <c r="M2461" s="12" t="s">
        <v>9543</v>
      </c>
    </row>
    <row r="2462" spans="1:13" ht="20.149999999999999" customHeight="1">
      <c r="A2462" s="8" t="s">
        <v>14</v>
      </c>
      <c r="B2462" s="9">
        <v>2440385</v>
      </c>
      <c r="C2462" s="10">
        <v>2441605</v>
      </c>
      <c r="D2462" s="11"/>
      <c r="E2462" s="12" t="s">
        <v>37</v>
      </c>
      <c r="F2462" s="12" t="s">
        <v>9544</v>
      </c>
      <c r="G2462" s="12" t="s">
        <v>9545</v>
      </c>
      <c r="H2462" s="10">
        <v>946799</v>
      </c>
      <c r="I2462" s="12" t="s">
        <v>18</v>
      </c>
      <c r="J2462" s="11"/>
      <c r="K2462" s="12" t="s">
        <v>9546</v>
      </c>
      <c r="L2462" s="10">
        <v>406</v>
      </c>
      <c r="M2462" s="12" t="s">
        <v>9547</v>
      </c>
    </row>
    <row r="2463" spans="1:13" ht="20.149999999999999" customHeight="1">
      <c r="A2463" s="8" t="s">
        <v>14</v>
      </c>
      <c r="B2463" s="9">
        <v>2441764</v>
      </c>
      <c r="C2463" s="10">
        <v>2443770</v>
      </c>
      <c r="D2463" s="11"/>
      <c r="E2463" s="12" t="s">
        <v>15</v>
      </c>
      <c r="F2463" s="12" t="s">
        <v>9548</v>
      </c>
      <c r="G2463" s="12" t="s">
        <v>9549</v>
      </c>
      <c r="H2463" s="10">
        <v>946800</v>
      </c>
      <c r="I2463" s="12" t="s">
        <v>18</v>
      </c>
      <c r="J2463" s="11"/>
      <c r="K2463" s="12" t="s">
        <v>9550</v>
      </c>
      <c r="L2463" s="10">
        <v>668</v>
      </c>
      <c r="M2463" s="12" t="s">
        <v>9551</v>
      </c>
    </row>
    <row r="2464" spans="1:13" ht="20.149999999999999" customHeight="1">
      <c r="A2464" s="8" t="s">
        <v>14</v>
      </c>
      <c r="B2464" s="9">
        <v>2443891</v>
      </c>
      <c r="C2464" s="10">
        <v>2444169</v>
      </c>
      <c r="D2464" s="11"/>
      <c r="E2464" s="12" t="s">
        <v>37</v>
      </c>
      <c r="F2464" s="12" t="s">
        <v>9552</v>
      </c>
      <c r="G2464" s="12" t="s">
        <v>9553</v>
      </c>
      <c r="H2464" s="10">
        <v>946804</v>
      </c>
      <c r="I2464" s="12" t="s">
        <v>18</v>
      </c>
      <c r="J2464" s="11"/>
      <c r="K2464" s="12" t="s">
        <v>9554</v>
      </c>
      <c r="L2464" s="10">
        <v>92</v>
      </c>
      <c r="M2464" s="12" t="s">
        <v>9555</v>
      </c>
    </row>
    <row r="2465" spans="1:13" ht="20.149999999999999" customHeight="1">
      <c r="A2465" s="8" t="s">
        <v>14</v>
      </c>
      <c r="B2465" s="9">
        <v>2444203</v>
      </c>
      <c r="C2465" s="10">
        <v>2444751</v>
      </c>
      <c r="D2465" s="11"/>
      <c r="E2465" s="12" t="s">
        <v>37</v>
      </c>
      <c r="F2465" s="12" t="s">
        <v>9556</v>
      </c>
      <c r="G2465" s="12" t="s">
        <v>9557</v>
      </c>
      <c r="H2465" s="10">
        <v>946807</v>
      </c>
      <c r="I2465" s="12" t="s">
        <v>18</v>
      </c>
      <c r="J2465" s="11"/>
      <c r="K2465" s="12" t="s">
        <v>9558</v>
      </c>
      <c r="L2465" s="10">
        <v>182</v>
      </c>
      <c r="M2465" s="12" t="s">
        <v>9559</v>
      </c>
    </row>
    <row r="2466" spans="1:13" ht="20.149999999999999" customHeight="1">
      <c r="A2466" s="8" t="s">
        <v>14</v>
      </c>
      <c r="B2466" s="9">
        <v>2444751</v>
      </c>
      <c r="C2466" s="10">
        <v>2445560</v>
      </c>
      <c r="D2466" s="11"/>
      <c r="E2466" s="12" t="s">
        <v>37</v>
      </c>
      <c r="F2466" s="12" t="s">
        <v>9560</v>
      </c>
      <c r="G2466" s="12" t="s">
        <v>9561</v>
      </c>
      <c r="H2466" s="10">
        <v>946808</v>
      </c>
      <c r="I2466" s="12" t="s">
        <v>18</v>
      </c>
      <c r="J2466" s="11"/>
      <c r="K2466" s="12" t="s">
        <v>9562</v>
      </c>
      <c r="L2466" s="10">
        <v>269</v>
      </c>
      <c r="M2466" s="12" t="s">
        <v>9563</v>
      </c>
    </row>
    <row r="2467" spans="1:13" ht="20.149999999999999" customHeight="1">
      <c r="A2467" s="8" t="s">
        <v>14</v>
      </c>
      <c r="B2467" s="9">
        <v>2445560</v>
      </c>
      <c r="C2467" s="10">
        <v>2446384</v>
      </c>
      <c r="D2467" s="11"/>
      <c r="E2467" s="12" t="s">
        <v>37</v>
      </c>
      <c r="F2467" s="12" t="s">
        <v>9564</v>
      </c>
      <c r="G2467" s="12" t="s">
        <v>9565</v>
      </c>
      <c r="H2467" s="10">
        <v>946812</v>
      </c>
      <c r="I2467" s="12" t="s">
        <v>18</v>
      </c>
      <c r="J2467" s="11"/>
      <c r="K2467" s="12" t="s">
        <v>9566</v>
      </c>
      <c r="L2467" s="10">
        <v>274</v>
      </c>
      <c r="M2467" s="12" t="s">
        <v>9567</v>
      </c>
    </row>
    <row r="2468" spans="1:13" ht="20.149999999999999" customHeight="1">
      <c r="A2468" s="8" t="s">
        <v>14</v>
      </c>
      <c r="B2468" s="9">
        <v>2446388</v>
      </c>
      <c r="C2468" s="10">
        <v>2447473</v>
      </c>
      <c r="D2468" s="11"/>
      <c r="E2468" s="12" t="s">
        <v>37</v>
      </c>
      <c r="F2468" s="12" t="s">
        <v>9568</v>
      </c>
      <c r="G2468" s="12" t="s">
        <v>9569</v>
      </c>
      <c r="H2468" s="10">
        <v>946814</v>
      </c>
      <c r="I2468" s="12" t="s">
        <v>18</v>
      </c>
      <c r="J2468" s="11"/>
      <c r="K2468" s="12" t="s">
        <v>9570</v>
      </c>
      <c r="L2468" s="10">
        <v>361</v>
      </c>
      <c r="M2468" s="12" t="s">
        <v>9571</v>
      </c>
    </row>
    <row r="2469" spans="1:13" ht="20.149999999999999" customHeight="1">
      <c r="A2469" s="8" t="s">
        <v>14</v>
      </c>
      <c r="B2469" s="9">
        <v>2447508</v>
      </c>
      <c r="C2469" s="10">
        <v>2448440</v>
      </c>
      <c r="D2469" s="11"/>
      <c r="E2469" s="12" t="s">
        <v>37</v>
      </c>
      <c r="F2469" s="12" t="s">
        <v>9572</v>
      </c>
      <c r="G2469" s="12" t="s">
        <v>9573</v>
      </c>
      <c r="H2469" s="10">
        <v>946805</v>
      </c>
      <c r="I2469" s="12" t="s">
        <v>18</v>
      </c>
      <c r="J2469" s="11"/>
      <c r="K2469" s="12" t="s">
        <v>9574</v>
      </c>
      <c r="L2469" s="10">
        <v>310</v>
      </c>
      <c r="M2469" s="12" t="s">
        <v>9575</v>
      </c>
    </row>
    <row r="2470" spans="1:13" ht="20.149999999999999" customHeight="1">
      <c r="A2470" s="8" t="s">
        <v>14</v>
      </c>
      <c r="B2470" s="9">
        <v>2448606</v>
      </c>
      <c r="C2470" s="10">
        <v>2449157</v>
      </c>
      <c r="D2470" s="11"/>
      <c r="E2470" s="12" t="s">
        <v>15</v>
      </c>
      <c r="F2470" s="12" t="s">
        <v>9576</v>
      </c>
      <c r="G2470" s="12" t="s">
        <v>9577</v>
      </c>
      <c r="H2470" s="10">
        <v>944847</v>
      </c>
      <c r="I2470" s="12" t="s">
        <v>18</v>
      </c>
      <c r="J2470" s="11"/>
      <c r="K2470" s="12" t="s">
        <v>9578</v>
      </c>
      <c r="L2470" s="10">
        <v>183</v>
      </c>
      <c r="M2470" s="12" t="s">
        <v>9579</v>
      </c>
    </row>
    <row r="2471" spans="1:13" ht="20.149999999999999" customHeight="1">
      <c r="A2471" s="8" t="s">
        <v>14</v>
      </c>
      <c r="B2471" s="9">
        <v>2449228</v>
      </c>
      <c r="C2471" s="10">
        <v>2450049</v>
      </c>
      <c r="D2471" s="11"/>
      <c r="E2471" s="12" t="s">
        <v>37</v>
      </c>
      <c r="F2471" s="12" t="s">
        <v>9580</v>
      </c>
      <c r="G2471" s="12" t="s">
        <v>9581</v>
      </c>
      <c r="H2471" s="10">
        <v>946620</v>
      </c>
      <c r="I2471" s="12" t="s">
        <v>18</v>
      </c>
      <c r="J2471" s="11"/>
      <c r="K2471" s="12" t="s">
        <v>9582</v>
      </c>
      <c r="L2471" s="10">
        <v>273</v>
      </c>
      <c r="M2471" s="12" t="s">
        <v>9583</v>
      </c>
    </row>
    <row r="2472" spans="1:13" ht="20.149999999999999" customHeight="1">
      <c r="A2472" s="8" t="s">
        <v>14</v>
      </c>
      <c r="B2472" s="9">
        <v>2450051</v>
      </c>
      <c r="C2472" s="10">
        <v>2450590</v>
      </c>
      <c r="D2472" s="11"/>
      <c r="E2472" s="12" t="s">
        <v>37</v>
      </c>
      <c r="F2472" s="12" t="s">
        <v>9584</v>
      </c>
      <c r="G2472" s="12" t="s">
        <v>9585</v>
      </c>
      <c r="H2472" s="10">
        <v>946788</v>
      </c>
      <c r="I2472" s="12" t="s">
        <v>18</v>
      </c>
      <c r="J2472" s="11"/>
      <c r="K2472" s="12" t="s">
        <v>9586</v>
      </c>
      <c r="L2472" s="10">
        <v>179</v>
      </c>
      <c r="M2472" s="12" t="s">
        <v>9587</v>
      </c>
    </row>
    <row r="2473" spans="1:13" ht="20.149999999999999" customHeight="1">
      <c r="A2473" s="8" t="s">
        <v>14</v>
      </c>
      <c r="B2473" s="9">
        <v>2450587</v>
      </c>
      <c r="C2473" s="10">
        <v>2451075</v>
      </c>
      <c r="D2473" s="11"/>
      <c r="E2473" s="12" t="s">
        <v>37</v>
      </c>
      <c r="F2473" s="12" t="s">
        <v>9588</v>
      </c>
      <c r="G2473" s="12" t="s">
        <v>9589</v>
      </c>
      <c r="H2473" s="10">
        <v>946779</v>
      </c>
      <c r="I2473" s="12" t="s">
        <v>18</v>
      </c>
      <c r="J2473" s="11"/>
      <c r="K2473" s="12" t="s">
        <v>9590</v>
      </c>
      <c r="L2473" s="10">
        <v>162</v>
      </c>
      <c r="M2473" s="12" t="s">
        <v>9591</v>
      </c>
    </row>
    <row r="2474" spans="1:13" ht="20.149999999999999" customHeight="1">
      <c r="A2474" s="8" t="s">
        <v>14</v>
      </c>
      <c r="B2474" s="9">
        <v>2451072</v>
      </c>
      <c r="C2474" s="10">
        <v>2451584</v>
      </c>
      <c r="D2474" s="11"/>
      <c r="E2474" s="12" t="s">
        <v>37</v>
      </c>
      <c r="F2474" s="12" t="s">
        <v>9592</v>
      </c>
      <c r="G2474" s="12" t="s">
        <v>9593</v>
      </c>
      <c r="H2474" s="10">
        <v>946818</v>
      </c>
      <c r="I2474" s="12" t="s">
        <v>18</v>
      </c>
      <c r="J2474" s="11"/>
      <c r="K2474" s="12" t="s">
        <v>9594</v>
      </c>
      <c r="L2474" s="10">
        <v>170</v>
      </c>
      <c r="M2474" s="12" t="s">
        <v>9595</v>
      </c>
    </row>
    <row r="2475" spans="1:13" ht="20.149999999999999" customHeight="1">
      <c r="A2475" s="8" t="s">
        <v>14</v>
      </c>
      <c r="B2475" s="9">
        <v>2451584</v>
      </c>
      <c r="C2475" s="10">
        <v>2452336</v>
      </c>
      <c r="D2475" s="11"/>
      <c r="E2475" s="12" t="s">
        <v>37</v>
      </c>
      <c r="F2475" s="12" t="s">
        <v>9596</v>
      </c>
      <c r="G2475" s="12" t="s">
        <v>9597</v>
      </c>
      <c r="H2475" s="10">
        <v>946418</v>
      </c>
      <c r="I2475" s="12" t="s">
        <v>18</v>
      </c>
      <c r="J2475" s="11"/>
      <c r="K2475" s="12" t="s">
        <v>9598</v>
      </c>
      <c r="L2475" s="10">
        <v>250</v>
      </c>
      <c r="M2475" s="12" t="s">
        <v>9599</v>
      </c>
    </row>
    <row r="2476" spans="1:13" ht="20.149999999999999" customHeight="1">
      <c r="A2476" s="8" t="s">
        <v>14</v>
      </c>
      <c r="B2476" s="9">
        <v>2452356</v>
      </c>
      <c r="C2476" s="10">
        <v>2455001</v>
      </c>
      <c r="D2476" s="11"/>
      <c r="E2476" s="12" t="s">
        <v>37</v>
      </c>
      <c r="F2476" s="12" t="s">
        <v>915</v>
      </c>
      <c r="G2476" s="12" t="s">
        <v>9600</v>
      </c>
      <c r="H2476" s="10">
        <v>1450268</v>
      </c>
      <c r="I2476" s="12" t="s">
        <v>917</v>
      </c>
      <c r="J2476" s="11"/>
      <c r="K2476" s="11"/>
      <c r="L2476" s="11"/>
      <c r="M2476" s="12" t="s">
        <v>9601</v>
      </c>
    </row>
    <row r="2477" spans="1:13" ht="20.149999999999999" customHeight="1">
      <c r="A2477" s="8" t="s">
        <v>14</v>
      </c>
      <c r="B2477" s="9">
        <v>2455083</v>
      </c>
      <c r="C2477" s="10">
        <v>2455646</v>
      </c>
      <c r="D2477" s="11"/>
      <c r="E2477" s="12" t="s">
        <v>37</v>
      </c>
      <c r="F2477" s="12" t="s">
        <v>9602</v>
      </c>
      <c r="G2477" s="12" t="s">
        <v>9603</v>
      </c>
      <c r="H2477" s="10">
        <v>949109</v>
      </c>
      <c r="I2477" s="12" t="s">
        <v>18</v>
      </c>
      <c r="J2477" s="11"/>
      <c r="K2477" s="12" t="s">
        <v>9604</v>
      </c>
      <c r="L2477" s="10">
        <v>187</v>
      </c>
      <c r="M2477" s="12" t="s">
        <v>9605</v>
      </c>
    </row>
    <row r="2478" spans="1:13" ht="20.149999999999999" customHeight="1">
      <c r="A2478" s="8" t="s">
        <v>14</v>
      </c>
      <c r="B2478" s="9">
        <v>2456327</v>
      </c>
      <c r="C2478" s="10">
        <v>2456812</v>
      </c>
      <c r="D2478" s="11"/>
      <c r="E2478" s="12" t="s">
        <v>37</v>
      </c>
      <c r="F2478" s="12" t="s">
        <v>9606</v>
      </c>
      <c r="G2478" s="12" t="s">
        <v>9607</v>
      </c>
      <c r="H2478" s="10">
        <v>946815</v>
      </c>
      <c r="I2478" s="12" t="s">
        <v>18</v>
      </c>
      <c r="J2478" s="11"/>
      <c r="K2478" s="12" t="s">
        <v>9608</v>
      </c>
      <c r="L2478" s="10">
        <v>161</v>
      </c>
      <c r="M2478" s="12" t="s">
        <v>9609</v>
      </c>
    </row>
    <row r="2479" spans="1:13" ht="20.149999999999999" customHeight="1">
      <c r="A2479" s="8" t="s">
        <v>14</v>
      </c>
      <c r="B2479" s="9">
        <v>2457015</v>
      </c>
      <c r="C2479" s="10">
        <v>2459159</v>
      </c>
      <c r="D2479" s="11"/>
      <c r="E2479" s="12" t="s">
        <v>37</v>
      </c>
      <c r="F2479" s="12" t="s">
        <v>9610</v>
      </c>
      <c r="G2479" s="12" t="s">
        <v>9611</v>
      </c>
      <c r="H2479" s="10">
        <v>949097</v>
      </c>
      <c r="I2479" s="12" t="s">
        <v>18</v>
      </c>
      <c r="J2479" s="11"/>
      <c r="K2479" s="12" t="s">
        <v>9612</v>
      </c>
      <c r="L2479" s="10">
        <v>714</v>
      </c>
      <c r="M2479" s="12" t="s">
        <v>9613</v>
      </c>
    </row>
    <row r="2480" spans="1:13" ht="20.149999999999999" customHeight="1">
      <c r="A2480" s="8" t="s">
        <v>14</v>
      </c>
      <c r="B2480" s="9">
        <v>2459159</v>
      </c>
      <c r="C2480" s="10">
        <v>2460469</v>
      </c>
      <c r="D2480" s="11"/>
      <c r="E2480" s="12" t="s">
        <v>37</v>
      </c>
      <c r="F2480" s="12" t="s">
        <v>9614</v>
      </c>
      <c r="G2480" s="12" t="s">
        <v>9615</v>
      </c>
      <c r="H2480" s="10">
        <v>948823</v>
      </c>
      <c r="I2480" s="12" t="s">
        <v>18</v>
      </c>
      <c r="J2480" s="11"/>
      <c r="K2480" s="12" t="s">
        <v>9616</v>
      </c>
      <c r="L2480" s="10">
        <v>436</v>
      </c>
      <c r="M2480" s="12" t="s">
        <v>9617</v>
      </c>
    </row>
    <row r="2481" spans="1:13" ht="20.149999999999999" customHeight="1">
      <c r="A2481" s="8" t="s">
        <v>14</v>
      </c>
      <c r="B2481" s="9">
        <v>2460650</v>
      </c>
      <c r="C2481" s="10">
        <v>2460934</v>
      </c>
      <c r="D2481" s="11"/>
      <c r="E2481" s="12" t="s">
        <v>37</v>
      </c>
      <c r="F2481" s="12" t="s">
        <v>9618</v>
      </c>
      <c r="G2481" s="12" t="s">
        <v>9619</v>
      </c>
      <c r="H2481" s="10">
        <v>948817</v>
      </c>
      <c r="I2481" s="12" t="s">
        <v>18</v>
      </c>
      <c r="J2481" s="11"/>
      <c r="K2481" s="12" t="s">
        <v>9620</v>
      </c>
      <c r="L2481" s="10">
        <v>94</v>
      </c>
      <c r="M2481" s="12" t="s">
        <v>9621</v>
      </c>
    </row>
    <row r="2482" spans="1:13" ht="20.149999999999999" customHeight="1">
      <c r="A2482" s="8" t="s">
        <v>14</v>
      </c>
      <c r="B2482" s="9">
        <v>2461306</v>
      </c>
      <c r="C2482" s="10">
        <v>2462646</v>
      </c>
      <c r="D2482" s="11"/>
      <c r="E2482" s="12" t="s">
        <v>15</v>
      </c>
      <c r="F2482" s="12" t="s">
        <v>9622</v>
      </c>
      <c r="G2482" s="12" t="s">
        <v>9623</v>
      </c>
      <c r="H2482" s="10">
        <v>946820</v>
      </c>
      <c r="I2482" s="12" t="s">
        <v>18</v>
      </c>
      <c r="J2482" s="11"/>
      <c r="K2482" s="12" t="s">
        <v>9624</v>
      </c>
      <c r="L2482" s="10">
        <v>446</v>
      </c>
      <c r="M2482" s="12" t="s">
        <v>9625</v>
      </c>
    </row>
    <row r="2483" spans="1:13" ht="20.149999999999999" customHeight="1">
      <c r="A2483" s="8" t="s">
        <v>14</v>
      </c>
      <c r="B2483" s="9">
        <v>2463012</v>
      </c>
      <c r="C2483" s="10">
        <v>2464070</v>
      </c>
      <c r="D2483" s="11"/>
      <c r="E2483" s="12" t="s">
        <v>15</v>
      </c>
      <c r="F2483" s="12" t="s">
        <v>9626</v>
      </c>
      <c r="G2483" s="12" t="s">
        <v>9627</v>
      </c>
      <c r="H2483" s="10">
        <v>946819</v>
      </c>
      <c r="I2483" s="12" t="s">
        <v>18</v>
      </c>
      <c r="J2483" s="11"/>
      <c r="K2483" s="12" t="s">
        <v>9628</v>
      </c>
      <c r="L2483" s="10">
        <v>352</v>
      </c>
      <c r="M2483" s="12" t="s">
        <v>9629</v>
      </c>
    </row>
    <row r="2484" spans="1:13" ht="20.149999999999999" customHeight="1">
      <c r="A2484" s="8" t="s">
        <v>14</v>
      </c>
      <c r="B2484" s="9">
        <v>2464252</v>
      </c>
      <c r="C2484" s="10">
        <v>2465007</v>
      </c>
      <c r="D2484" s="11"/>
      <c r="E2484" s="12" t="s">
        <v>37</v>
      </c>
      <c r="F2484" s="12" t="s">
        <v>9630</v>
      </c>
      <c r="G2484" s="12" t="s">
        <v>9631</v>
      </c>
      <c r="H2484" s="10">
        <v>945582</v>
      </c>
      <c r="I2484" s="12" t="s">
        <v>18</v>
      </c>
      <c r="J2484" s="11"/>
      <c r="K2484" s="12" t="s">
        <v>9632</v>
      </c>
      <c r="L2484" s="10">
        <v>251</v>
      </c>
      <c r="M2484" s="12" t="s">
        <v>9633</v>
      </c>
    </row>
    <row r="2485" spans="1:13" ht="20.149999999999999" customHeight="1">
      <c r="A2485" s="8" t="s">
        <v>14</v>
      </c>
      <c r="B2485" s="9">
        <v>2465301</v>
      </c>
      <c r="C2485" s="10">
        <v>2466233</v>
      </c>
      <c r="D2485" s="11"/>
      <c r="E2485" s="12" t="s">
        <v>15</v>
      </c>
      <c r="F2485" s="12" t="s">
        <v>9634</v>
      </c>
      <c r="G2485" s="12" t="s">
        <v>9635</v>
      </c>
      <c r="H2485" s="10">
        <v>944801</v>
      </c>
      <c r="I2485" s="12" t="s">
        <v>18</v>
      </c>
      <c r="J2485" s="11"/>
      <c r="K2485" s="12" t="s">
        <v>9636</v>
      </c>
      <c r="L2485" s="10">
        <v>310</v>
      </c>
      <c r="M2485" s="12" t="s">
        <v>9637</v>
      </c>
    </row>
    <row r="2486" spans="1:13" ht="20.149999999999999" customHeight="1">
      <c r="A2486" s="8" t="s">
        <v>14</v>
      </c>
      <c r="B2486" s="9">
        <v>2466309</v>
      </c>
      <c r="C2486" s="10">
        <v>2466383</v>
      </c>
      <c r="D2486" s="11"/>
      <c r="E2486" s="12" t="s">
        <v>15</v>
      </c>
      <c r="F2486" s="12" t="s">
        <v>2186</v>
      </c>
      <c r="G2486" s="12" t="s">
        <v>9638</v>
      </c>
      <c r="H2486" s="10">
        <v>945486</v>
      </c>
      <c r="I2486" s="12" t="s">
        <v>851</v>
      </c>
      <c r="J2486" s="11"/>
      <c r="K2486" s="11"/>
      <c r="L2486" s="11"/>
      <c r="M2486" s="12" t="s">
        <v>9639</v>
      </c>
    </row>
    <row r="2487" spans="1:13" ht="20.149999999999999" customHeight="1">
      <c r="A2487" s="8" t="s">
        <v>14</v>
      </c>
      <c r="B2487" s="9">
        <v>2466545</v>
      </c>
      <c r="C2487" s="10">
        <v>2467702</v>
      </c>
      <c r="D2487" s="11"/>
      <c r="E2487" s="12" t="s">
        <v>15</v>
      </c>
      <c r="F2487" s="12" t="s">
        <v>9640</v>
      </c>
      <c r="G2487" s="12" t="s">
        <v>9641</v>
      </c>
      <c r="H2487" s="10">
        <v>946821</v>
      </c>
      <c r="I2487" s="12" t="s">
        <v>18</v>
      </c>
      <c r="J2487" s="11"/>
      <c r="K2487" s="12" t="s">
        <v>9642</v>
      </c>
      <c r="L2487" s="10">
        <v>385</v>
      </c>
      <c r="M2487" s="12" t="s">
        <v>9643</v>
      </c>
    </row>
    <row r="2488" spans="1:13" ht="20.149999999999999" customHeight="1">
      <c r="A2488" s="8" t="s">
        <v>14</v>
      </c>
      <c r="B2488" s="9">
        <v>2467855</v>
      </c>
      <c r="C2488" s="10">
        <v>2468217</v>
      </c>
      <c r="D2488" s="11"/>
      <c r="E2488" s="12" t="s">
        <v>15</v>
      </c>
      <c r="F2488" s="12" t="s">
        <v>9644</v>
      </c>
      <c r="G2488" s="12" t="s">
        <v>9645</v>
      </c>
      <c r="H2488" s="10">
        <v>948821</v>
      </c>
      <c r="I2488" s="12" t="s">
        <v>18</v>
      </c>
      <c r="J2488" s="11"/>
      <c r="K2488" s="12" t="s">
        <v>9646</v>
      </c>
      <c r="L2488" s="10">
        <v>120</v>
      </c>
      <c r="M2488" s="12" t="s">
        <v>9647</v>
      </c>
    </row>
    <row r="2489" spans="1:13" ht="20.149999999999999" customHeight="1">
      <c r="A2489" s="8" t="s">
        <v>14</v>
      </c>
      <c r="B2489" s="9">
        <v>2468214</v>
      </c>
      <c r="C2489" s="10">
        <v>2469134</v>
      </c>
      <c r="D2489" s="11"/>
      <c r="E2489" s="12" t="s">
        <v>15</v>
      </c>
      <c r="F2489" s="12" t="s">
        <v>9648</v>
      </c>
      <c r="G2489" s="12" t="s">
        <v>9649</v>
      </c>
      <c r="H2489" s="10">
        <v>949098</v>
      </c>
      <c r="I2489" s="12" t="s">
        <v>18</v>
      </c>
      <c r="J2489" s="11"/>
      <c r="K2489" s="12" t="s">
        <v>9650</v>
      </c>
      <c r="L2489" s="10">
        <v>306</v>
      </c>
      <c r="M2489" s="12" t="s">
        <v>9651</v>
      </c>
    </row>
    <row r="2490" spans="1:13" ht="20.149999999999999" customHeight="1">
      <c r="A2490" s="8" t="s">
        <v>14</v>
      </c>
      <c r="B2490" s="9">
        <v>2469131</v>
      </c>
      <c r="C2490" s="10">
        <v>2470462</v>
      </c>
      <c r="D2490" s="11"/>
      <c r="E2490" s="12" t="s">
        <v>15</v>
      </c>
      <c r="F2490" s="12" t="s">
        <v>9652</v>
      </c>
      <c r="G2490" s="12" t="s">
        <v>9653</v>
      </c>
      <c r="H2490" s="10">
        <v>946822</v>
      </c>
      <c r="I2490" s="12" t="s">
        <v>18</v>
      </c>
      <c r="J2490" s="11"/>
      <c r="K2490" s="12" t="s">
        <v>9654</v>
      </c>
      <c r="L2490" s="10">
        <v>443</v>
      </c>
      <c r="M2490" s="12" t="s">
        <v>9655</v>
      </c>
    </row>
    <row r="2491" spans="1:13" ht="20.149999999999999" customHeight="1">
      <c r="A2491" s="8" t="s">
        <v>14</v>
      </c>
      <c r="B2491" s="9">
        <v>2470497</v>
      </c>
      <c r="C2491" s="10">
        <v>2470643</v>
      </c>
      <c r="D2491" s="11"/>
      <c r="E2491" s="12" t="s">
        <v>37</v>
      </c>
      <c r="F2491" s="12" t="s">
        <v>9656</v>
      </c>
      <c r="G2491" s="12" t="s">
        <v>9657</v>
      </c>
      <c r="H2491" s="10">
        <v>63925642</v>
      </c>
      <c r="I2491" s="12" t="s">
        <v>18</v>
      </c>
      <c r="J2491" s="11"/>
      <c r="K2491" s="12" t="s">
        <v>9658</v>
      </c>
      <c r="L2491" s="10">
        <v>48</v>
      </c>
      <c r="M2491" s="12" t="s">
        <v>9659</v>
      </c>
    </row>
    <row r="2492" spans="1:13" ht="20.149999999999999" customHeight="1">
      <c r="A2492" s="8" t="s">
        <v>14</v>
      </c>
      <c r="B2492" s="9">
        <v>2470803</v>
      </c>
      <c r="C2492" s="10">
        <v>2471105</v>
      </c>
      <c r="D2492" s="11"/>
      <c r="E2492" s="12" t="s">
        <v>15</v>
      </c>
      <c r="F2492" s="12" t="s">
        <v>915</v>
      </c>
      <c r="G2492" s="12" t="s">
        <v>9660</v>
      </c>
      <c r="H2492" s="10">
        <v>946825</v>
      </c>
      <c r="I2492" s="12" t="s">
        <v>917</v>
      </c>
      <c r="J2492" s="11"/>
      <c r="K2492" s="11"/>
      <c r="L2492" s="11"/>
      <c r="M2492" s="12" t="s">
        <v>9661</v>
      </c>
    </row>
    <row r="2493" spans="1:13" ht="20.149999999999999" customHeight="1">
      <c r="A2493" s="8" t="s">
        <v>14</v>
      </c>
      <c r="B2493" s="9">
        <v>2471077</v>
      </c>
      <c r="C2493" s="10">
        <v>2471517</v>
      </c>
      <c r="D2493" s="11"/>
      <c r="E2493" s="12" t="s">
        <v>37</v>
      </c>
      <c r="F2493" s="12" t="s">
        <v>9662</v>
      </c>
      <c r="G2493" s="12" t="s">
        <v>9663</v>
      </c>
      <c r="H2493" s="10">
        <v>948822</v>
      </c>
      <c r="I2493" s="12" t="s">
        <v>18</v>
      </c>
      <c r="J2493" s="11"/>
      <c r="K2493" s="12" t="s">
        <v>9664</v>
      </c>
      <c r="L2493" s="10">
        <v>146</v>
      </c>
      <c r="M2493" s="12" t="s">
        <v>9665</v>
      </c>
    </row>
    <row r="2494" spans="1:13" ht="20.149999999999999" customHeight="1">
      <c r="A2494" s="8" t="s">
        <v>14</v>
      </c>
      <c r="B2494" s="9">
        <v>2471544</v>
      </c>
      <c r="C2494" s="10">
        <v>2472062</v>
      </c>
      <c r="D2494" s="11"/>
      <c r="E2494" s="12" t="s">
        <v>37</v>
      </c>
      <c r="F2494" s="12" t="s">
        <v>915</v>
      </c>
      <c r="G2494" s="12" t="s">
        <v>9666</v>
      </c>
      <c r="H2494" s="10">
        <v>949099</v>
      </c>
      <c r="I2494" s="12" t="s">
        <v>917</v>
      </c>
      <c r="J2494" s="11"/>
      <c r="K2494" s="11"/>
      <c r="L2494" s="11"/>
      <c r="M2494" s="12" t="s">
        <v>9667</v>
      </c>
    </row>
    <row r="2495" spans="1:13" ht="20.149999999999999" customHeight="1">
      <c r="A2495" s="8" t="s">
        <v>14</v>
      </c>
      <c r="B2495" s="9">
        <v>2472112</v>
      </c>
      <c r="C2495" s="10">
        <v>2472387</v>
      </c>
      <c r="D2495" s="11"/>
      <c r="E2495" s="12" t="s">
        <v>37</v>
      </c>
      <c r="F2495" s="12" t="s">
        <v>9668</v>
      </c>
      <c r="G2495" s="12" t="s">
        <v>9669</v>
      </c>
      <c r="H2495" s="10">
        <v>945416</v>
      </c>
      <c r="I2495" s="12" t="s">
        <v>18</v>
      </c>
      <c r="J2495" s="11"/>
      <c r="K2495" s="12" t="s">
        <v>9670</v>
      </c>
      <c r="L2495" s="10">
        <v>91</v>
      </c>
      <c r="M2495" s="12" t="s">
        <v>9671</v>
      </c>
    </row>
    <row r="2496" spans="1:13" ht="20.149999999999999" customHeight="1">
      <c r="A2496" s="8" t="s">
        <v>14</v>
      </c>
      <c r="B2496" s="9">
        <v>2472387</v>
      </c>
      <c r="C2496" s="10">
        <v>2472881</v>
      </c>
      <c r="D2496" s="11"/>
      <c r="E2496" s="12" t="s">
        <v>37</v>
      </c>
      <c r="F2496" s="12" t="s">
        <v>9672</v>
      </c>
      <c r="G2496" s="12" t="s">
        <v>9673</v>
      </c>
      <c r="H2496" s="10">
        <v>946419</v>
      </c>
      <c r="I2496" s="12" t="s">
        <v>18</v>
      </c>
      <c r="J2496" s="11"/>
      <c r="K2496" s="12" t="s">
        <v>9674</v>
      </c>
      <c r="L2496" s="10">
        <v>164</v>
      </c>
      <c r="M2496" s="12" t="s">
        <v>9675</v>
      </c>
    </row>
    <row r="2497" spans="1:13" ht="20.149999999999999" customHeight="1">
      <c r="A2497" s="8" t="s">
        <v>14</v>
      </c>
      <c r="B2497" s="9">
        <v>2472878</v>
      </c>
      <c r="C2497" s="10">
        <v>2473246</v>
      </c>
      <c r="D2497" s="11"/>
      <c r="E2497" s="12" t="s">
        <v>37</v>
      </c>
      <c r="F2497" s="12" t="s">
        <v>9676</v>
      </c>
      <c r="G2497" s="12" t="s">
        <v>9677</v>
      </c>
      <c r="H2497" s="10">
        <v>947403</v>
      </c>
      <c r="I2497" s="12" t="s">
        <v>18</v>
      </c>
      <c r="J2497" s="11"/>
      <c r="K2497" s="12" t="s">
        <v>9678</v>
      </c>
      <c r="L2497" s="10">
        <v>122</v>
      </c>
      <c r="M2497" s="12" t="s">
        <v>9679</v>
      </c>
    </row>
    <row r="2498" spans="1:13" ht="20.149999999999999" customHeight="1">
      <c r="A2498" s="8" t="s">
        <v>14</v>
      </c>
      <c r="B2498" s="9">
        <v>2473604</v>
      </c>
      <c r="C2498" s="10">
        <v>2473966</v>
      </c>
      <c r="D2498" s="11"/>
      <c r="E2498" s="12" t="s">
        <v>15</v>
      </c>
      <c r="F2498" s="12" t="s">
        <v>9680</v>
      </c>
      <c r="G2498" s="12" t="s">
        <v>9681</v>
      </c>
      <c r="H2498" s="10">
        <v>945565</v>
      </c>
      <c r="I2498" s="12" t="s">
        <v>18</v>
      </c>
      <c r="J2498" s="11"/>
      <c r="K2498" s="12" t="s">
        <v>9682</v>
      </c>
      <c r="L2498" s="10">
        <v>120</v>
      </c>
      <c r="M2498" s="12" t="s">
        <v>9683</v>
      </c>
    </row>
    <row r="2499" spans="1:13" ht="20.149999999999999" customHeight="1">
      <c r="A2499" s="8" t="s">
        <v>14</v>
      </c>
      <c r="B2499" s="9">
        <v>2474032</v>
      </c>
      <c r="C2499" s="10">
        <v>2474856</v>
      </c>
      <c r="D2499" s="11"/>
      <c r="E2499" s="12" t="s">
        <v>15</v>
      </c>
      <c r="F2499" s="12" t="s">
        <v>9684</v>
      </c>
      <c r="G2499" s="12" t="s">
        <v>9685</v>
      </c>
      <c r="H2499" s="10">
        <v>946827</v>
      </c>
      <c r="I2499" s="12" t="s">
        <v>18</v>
      </c>
      <c r="J2499" s="11"/>
      <c r="K2499" s="12" t="s">
        <v>9686</v>
      </c>
      <c r="L2499" s="10">
        <v>274</v>
      </c>
      <c r="M2499" s="12" t="s">
        <v>9687</v>
      </c>
    </row>
    <row r="2500" spans="1:13" ht="20.149999999999999" customHeight="1">
      <c r="A2500" s="8" t="s">
        <v>14</v>
      </c>
      <c r="B2500" s="9">
        <v>2474984</v>
      </c>
      <c r="C2500" s="10">
        <v>2475520</v>
      </c>
      <c r="D2500" s="11"/>
      <c r="E2500" s="12" t="s">
        <v>15</v>
      </c>
      <c r="F2500" s="12" t="s">
        <v>9688</v>
      </c>
      <c r="G2500" s="12" t="s">
        <v>9689</v>
      </c>
      <c r="H2500" s="10">
        <v>946834</v>
      </c>
      <c r="I2500" s="12" t="s">
        <v>18</v>
      </c>
      <c r="J2500" s="11"/>
      <c r="K2500" s="12" t="s">
        <v>9690</v>
      </c>
      <c r="L2500" s="10">
        <v>178</v>
      </c>
      <c r="M2500" s="12" t="s">
        <v>9691</v>
      </c>
    </row>
    <row r="2501" spans="1:13" ht="20.149999999999999" customHeight="1">
      <c r="A2501" s="8" t="s">
        <v>14</v>
      </c>
      <c r="B2501" s="9">
        <v>2475511</v>
      </c>
      <c r="C2501" s="10">
        <v>2475873</v>
      </c>
      <c r="D2501" s="11"/>
      <c r="E2501" s="12" t="s">
        <v>15</v>
      </c>
      <c r="F2501" s="12" t="s">
        <v>9692</v>
      </c>
      <c r="G2501" s="12" t="s">
        <v>9693</v>
      </c>
      <c r="H2501" s="10">
        <v>946426</v>
      </c>
      <c r="I2501" s="12" t="s">
        <v>18</v>
      </c>
      <c r="J2501" s="11"/>
      <c r="K2501" s="12" t="s">
        <v>9694</v>
      </c>
      <c r="L2501" s="10">
        <v>120</v>
      </c>
      <c r="M2501" s="12" t="s">
        <v>9695</v>
      </c>
    </row>
    <row r="2502" spans="1:13" ht="20.149999999999999" customHeight="1">
      <c r="A2502" s="8" t="s">
        <v>14</v>
      </c>
      <c r="B2502" s="9">
        <v>2475873</v>
      </c>
      <c r="C2502" s="10">
        <v>2476178</v>
      </c>
      <c r="D2502" s="11"/>
      <c r="E2502" s="12" t="s">
        <v>15</v>
      </c>
      <c r="F2502" s="12" t="s">
        <v>9696</v>
      </c>
      <c r="G2502" s="12" t="s">
        <v>9697</v>
      </c>
      <c r="H2502" s="10">
        <v>946836</v>
      </c>
      <c r="I2502" s="12" t="s">
        <v>18</v>
      </c>
      <c r="J2502" s="11"/>
      <c r="K2502" s="12" t="s">
        <v>9698</v>
      </c>
      <c r="L2502" s="10">
        <v>101</v>
      </c>
      <c r="M2502" s="12" t="s">
        <v>9699</v>
      </c>
    </row>
    <row r="2503" spans="1:13" ht="20.149999999999999" customHeight="1">
      <c r="A2503" s="8" t="s">
        <v>14</v>
      </c>
      <c r="B2503" s="9">
        <v>2476094</v>
      </c>
      <c r="C2503" s="10">
        <v>2476234</v>
      </c>
      <c r="D2503" s="11"/>
      <c r="E2503" s="12" t="s">
        <v>15</v>
      </c>
      <c r="F2503" s="12" t="s">
        <v>9700</v>
      </c>
      <c r="G2503" s="12" t="s">
        <v>9701</v>
      </c>
      <c r="H2503" s="10">
        <v>1450283</v>
      </c>
      <c r="I2503" s="12" t="s">
        <v>18</v>
      </c>
      <c r="J2503" s="11"/>
      <c r="K2503" s="12" t="s">
        <v>9702</v>
      </c>
      <c r="L2503" s="10">
        <v>46</v>
      </c>
      <c r="M2503" s="12" t="s">
        <v>9703</v>
      </c>
    </row>
    <row r="2504" spans="1:13" ht="20.149999999999999" customHeight="1">
      <c r="A2504" s="8" t="s">
        <v>14</v>
      </c>
      <c r="B2504" s="9">
        <v>2476310</v>
      </c>
      <c r="C2504" s="10">
        <v>2476510</v>
      </c>
      <c r="D2504" s="11"/>
      <c r="E2504" s="12" t="s">
        <v>15</v>
      </c>
      <c r="F2504" s="12" t="s">
        <v>9704</v>
      </c>
      <c r="G2504" s="12" t="s">
        <v>9705</v>
      </c>
      <c r="H2504" s="10">
        <v>1450232</v>
      </c>
      <c r="I2504" s="12" t="s">
        <v>18</v>
      </c>
      <c r="J2504" s="11"/>
      <c r="K2504" s="12" t="s">
        <v>9706</v>
      </c>
      <c r="L2504" s="10">
        <v>66</v>
      </c>
      <c r="M2504" s="12" t="s">
        <v>9707</v>
      </c>
    </row>
    <row r="2505" spans="1:13" ht="20.149999999999999" customHeight="1">
      <c r="A2505" s="8" t="s">
        <v>14</v>
      </c>
      <c r="B2505" s="9">
        <v>2476584</v>
      </c>
      <c r="C2505" s="10">
        <v>2476598</v>
      </c>
      <c r="D2505" s="11"/>
      <c r="E2505" s="12" t="s">
        <v>15</v>
      </c>
      <c r="F2505" s="12" t="s">
        <v>915</v>
      </c>
      <c r="G2505" s="12" t="s">
        <v>9708</v>
      </c>
      <c r="H2505" s="10">
        <v>5625569</v>
      </c>
      <c r="I2505" s="12" t="s">
        <v>917</v>
      </c>
      <c r="J2505" s="11"/>
      <c r="K2505" s="11"/>
      <c r="L2505" s="11"/>
      <c r="M2505" s="12" t="s">
        <v>9709</v>
      </c>
    </row>
    <row r="2506" spans="1:13" ht="20.149999999999999" customHeight="1">
      <c r="A2506" s="8" t="s">
        <v>14</v>
      </c>
      <c r="B2506" s="9">
        <v>2476694</v>
      </c>
      <c r="C2506" s="10">
        <v>2477629</v>
      </c>
      <c r="D2506" s="11"/>
      <c r="E2506" s="12" t="s">
        <v>37</v>
      </c>
      <c r="F2506" s="12" t="s">
        <v>9710</v>
      </c>
      <c r="G2506" s="12" t="s">
        <v>9711</v>
      </c>
      <c r="H2506" s="10">
        <v>948828</v>
      </c>
      <c r="I2506" s="12" t="s">
        <v>18</v>
      </c>
      <c r="J2506" s="11"/>
      <c r="K2506" s="12" t="s">
        <v>9712</v>
      </c>
      <c r="L2506" s="10">
        <v>311</v>
      </c>
      <c r="M2506" s="12" t="s">
        <v>9713</v>
      </c>
    </row>
    <row r="2507" spans="1:13" ht="20.149999999999999" customHeight="1">
      <c r="A2507" s="8" t="s">
        <v>14</v>
      </c>
      <c r="B2507" s="9">
        <v>2477847</v>
      </c>
      <c r="C2507" s="10">
        <v>2479184</v>
      </c>
      <c r="D2507" s="11"/>
      <c r="E2507" s="12" t="s">
        <v>15</v>
      </c>
      <c r="F2507" s="12" t="s">
        <v>9714</v>
      </c>
      <c r="G2507" s="12" t="s">
        <v>9715</v>
      </c>
      <c r="H2507" s="10">
        <v>949103</v>
      </c>
      <c r="I2507" s="12" t="s">
        <v>18</v>
      </c>
      <c r="J2507" s="11"/>
      <c r="K2507" s="12" t="s">
        <v>9716</v>
      </c>
      <c r="L2507" s="10">
        <v>445</v>
      </c>
      <c r="M2507" s="12" t="s">
        <v>9717</v>
      </c>
    </row>
    <row r="2508" spans="1:13" ht="20.149999999999999" customHeight="1">
      <c r="A2508" s="8" t="s">
        <v>14</v>
      </c>
      <c r="B2508" s="9">
        <v>2479202</v>
      </c>
      <c r="C2508" s="10">
        <v>2480530</v>
      </c>
      <c r="D2508" s="11"/>
      <c r="E2508" s="12" t="s">
        <v>15</v>
      </c>
      <c r="F2508" s="12" t="s">
        <v>9718</v>
      </c>
      <c r="G2508" s="12" t="s">
        <v>9719</v>
      </c>
      <c r="H2508" s="10">
        <v>946837</v>
      </c>
      <c r="I2508" s="12" t="s">
        <v>18</v>
      </c>
      <c r="J2508" s="11"/>
      <c r="K2508" s="12" t="s">
        <v>9720</v>
      </c>
      <c r="L2508" s="10">
        <v>442</v>
      </c>
      <c r="M2508" s="12" t="s">
        <v>9721</v>
      </c>
    </row>
    <row r="2509" spans="1:13" ht="20.149999999999999" customHeight="1">
      <c r="A2509" s="8" t="s">
        <v>14</v>
      </c>
      <c r="B2509" s="9">
        <v>2480638</v>
      </c>
      <c r="C2509" s="10">
        <v>2482176</v>
      </c>
      <c r="D2509" s="11"/>
      <c r="E2509" s="12" t="s">
        <v>37</v>
      </c>
      <c r="F2509" s="12" t="s">
        <v>9722</v>
      </c>
      <c r="G2509" s="12" t="s">
        <v>9723</v>
      </c>
      <c r="H2509" s="10">
        <v>946835</v>
      </c>
      <c r="I2509" s="12" t="s">
        <v>18</v>
      </c>
      <c r="J2509" s="11"/>
      <c r="K2509" s="12" t="s">
        <v>9724</v>
      </c>
      <c r="L2509" s="10">
        <v>512</v>
      </c>
      <c r="M2509" s="12" t="s">
        <v>9725</v>
      </c>
    </row>
    <row r="2510" spans="1:13" ht="20.149999999999999" customHeight="1">
      <c r="A2510" s="8" t="s">
        <v>14</v>
      </c>
      <c r="B2510" s="9">
        <v>2482176</v>
      </c>
      <c r="C2510" s="10">
        <v>2483339</v>
      </c>
      <c r="D2510" s="11"/>
      <c r="E2510" s="12" t="s">
        <v>37</v>
      </c>
      <c r="F2510" s="12" t="s">
        <v>9726</v>
      </c>
      <c r="G2510" s="12" t="s">
        <v>9727</v>
      </c>
      <c r="H2510" s="10">
        <v>946840</v>
      </c>
      <c r="I2510" s="12" t="s">
        <v>18</v>
      </c>
      <c r="J2510" s="11"/>
      <c r="K2510" s="12" t="s">
        <v>9728</v>
      </c>
      <c r="L2510" s="10">
        <v>387</v>
      </c>
      <c r="M2510" s="12" t="s">
        <v>9729</v>
      </c>
    </row>
    <row r="2511" spans="1:13" ht="20.149999999999999" customHeight="1">
      <c r="A2511" s="8" t="s">
        <v>14</v>
      </c>
      <c r="B2511" s="9">
        <v>2483729</v>
      </c>
      <c r="C2511" s="10">
        <v>2483758</v>
      </c>
      <c r="D2511" s="11"/>
      <c r="E2511" s="12" t="s">
        <v>15</v>
      </c>
      <c r="F2511" s="12" t="s">
        <v>9730</v>
      </c>
      <c r="G2511" s="12" t="s">
        <v>9731</v>
      </c>
      <c r="H2511" s="10">
        <v>63925643</v>
      </c>
      <c r="I2511" s="12" t="s">
        <v>18</v>
      </c>
      <c r="J2511" s="11"/>
      <c r="K2511" s="12" t="s">
        <v>9732</v>
      </c>
      <c r="L2511" s="10">
        <v>9</v>
      </c>
      <c r="M2511" s="12" t="s">
        <v>9733</v>
      </c>
    </row>
    <row r="2512" spans="1:13" ht="20.149999999999999" customHeight="1">
      <c r="A2512" s="8" t="s">
        <v>14</v>
      </c>
      <c r="B2512" s="9">
        <v>2483755</v>
      </c>
      <c r="C2512" s="10">
        <v>2484369</v>
      </c>
      <c r="D2512" s="11"/>
      <c r="E2512" s="12" t="s">
        <v>15</v>
      </c>
      <c r="F2512" s="12" t="s">
        <v>9734</v>
      </c>
      <c r="G2512" s="12" t="s">
        <v>9735</v>
      </c>
      <c r="H2512" s="10">
        <v>946841</v>
      </c>
      <c r="I2512" s="12" t="s">
        <v>18</v>
      </c>
      <c r="J2512" s="11"/>
      <c r="K2512" s="12" t="s">
        <v>9736</v>
      </c>
      <c r="L2512" s="10">
        <v>204</v>
      </c>
      <c r="M2512" s="12" t="s">
        <v>9737</v>
      </c>
    </row>
    <row r="2513" spans="1:13" ht="20.149999999999999" customHeight="1">
      <c r="A2513" s="8" t="s">
        <v>14</v>
      </c>
      <c r="B2513" s="9">
        <v>2484374</v>
      </c>
      <c r="C2513" s="10">
        <v>2487967</v>
      </c>
      <c r="D2513" s="11"/>
      <c r="E2513" s="12" t="s">
        <v>15</v>
      </c>
      <c r="F2513" s="12" t="s">
        <v>9738</v>
      </c>
      <c r="G2513" s="12" t="s">
        <v>9739</v>
      </c>
      <c r="H2513" s="10">
        <v>946844</v>
      </c>
      <c r="I2513" s="12" t="s">
        <v>18</v>
      </c>
      <c r="J2513" s="11"/>
      <c r="K2513" s="12" t="s">
        <v>9740</v>
      </c>
      <c r="L2513" s="10">
        <v>1197</v>
      </c>
      <c r="M2513" s="12" t="s">
        <v>9741</v>
      </c>
    </row>
    <row r="2514" spans="1:13" ht="20.149999999999999" customHeight="1">
      <c r="A2514" s="8" t="s">
        <v>14</v>
      </c>
      <c r="B2514" s="9">
        <v>2488023</v>
      </c>
      <c r="C2514" s="10">
        <v>2489168</v>
      </c>
      <c r="D2514" s="11"/>
      <c r="E2514" s="12" t="s">
        <v>37</v>
      </c>
      <c r="F2514" s="12" t="s">
        <v>9742</v>
      </c>
      <c r="G2514" s="12" t="s">
        <v>9743</v>
      </c>
      <c r="H2514" s="10">
        <v>946432</v>
      </c>
      <c r="I2514" s="12" t="s">
        <v>18</v>
      </c>
      <c r="J2514" s="11"/>
      <c r="K2514" s="12" t="s">
        <v>9744</v>
      </c>
      <c r="L2514" s="10">
        <v>381</v>
      </c>
      <c r="M2514" s="12" t="s">
        <v>9745</v>
      </c>
    </row>
    <row r="2515" spans="1:13" ht="20.149999999999999" customHeight="1">
      <c r="A2515" s="8" t="s">
        <v>14</v>
      </c>
      <c r="B2515" s="9">
        <v>2489242</v>
      </c>
      <c r="C2515" s="10">
        <v>2490186</v>
      </c>
      <c r="D2515" s="11"/>
      <c r="E2515" s="12" t="s">
        <v>37</v>
      </c>
      <c r="F2515" s="12" t="s">
        <v>9746</v>
      </c>
      <c r="G2515" s="12" t="s">
        <v>9747</v>
      </c>
      <c r="H2515" s="10">
        <v>949110</v>
      </c>
      <c r="I2515" s="12" t="s">
        <v>18</v>
      </c>
      <c r="J2515" s="11"/>
      <c r="K2515" s="12" t="s">
        <v>9748</v>
      </c>
      <c r="L2515" s="10">
        <v>314</v>
      </c>
      <c r="M2515" s="12" t="s">
        <v>9749</v>
      </c>
    </row>
    <row r="2516" spans="1:13" ht="20.149999999999999" customHeight="1">
      <c r="A2516" s="8" t="s">
        <v>14</v>
      </c>
      <c r="B2516" s="9">
        <v>2490256</v>
      </c>
      <c r="C2516" s="10">
        <v>2491950</v>
      </c>
      <c r="D2516" s="11"/>
      <c r="E2516" s="12" t="s">
        <v>37</v>
      </c>
      <c r="F2516" s="12" t="s">
        <v>9750</v>
      </c>
      <c r="G2516" s="12" t="s">
        <v>9751</v>
      </c>
      <c r="H2516" s="10">
        <v>946845</v>
      </c>
      <c r="I2516" s="12" t="s">
        <v>18</v>
      </c>
      <c r="J2516" s="11"/>
      <c r="K2516" s="12" t="s">
        <v>9752</v>
      </c>
      <c r="L2516" s="10">
        <v>564</v>
      </c>
      <c r="M2516" s="12" t="s">
        <v>9753</v>
      </c>
    </row>
    <row r="2517" spans="1:13" ht="20.149999999999999" customHeight="1">
      <c r="A2517" s="8" t="s">
        <v>14</v>
      </c>
      <c r="B2517" s="9">
        <v>2492004</v>
      </c>
      <c r="C2517" s="10">
        <v>2493254</v>
      </c>
      <c r="D2517" s="11"/>
      <c r="E2517" s="12" t="s">
        <v>37</v>
      </c>
      <c r="F2517" s="12" t="s">
        <v>9754</v>
      </c>
      <c r="G2517" s="12" t="s">
        <v>9755</v>
      </c>
      <c r="H2517" s="10">
        <v>946842</v>
      </c>
      <c r="I2517" s="12" t="s">
        <v>18</v>
      </c>
      <c r="J2517" s="11"/>
      <c r="K2517" s="12" t="s">
        <v>9756</v>
      </c>
      <c r="L2517" s="10">
        <v>416</v>
      </c>
      <c r="M2517" s="12" t="s">
        <v>9757</v>
      </c>
    </row>
    <row r="2518" spans="1:13" ht="20.149999999999999" customHeight="1">
      <c r="A2518" s="8" t="s">
        <v>14</v>
      </c>
      <c r="B2518" s="9">
        <v>2493767</v>
      </c>
      <c r="C2518" s="10">
        <v>2494402</v>
      </c>
      <c r="D2518" s="11"/>
      <c r="E2518" s="12" t="s">
        <v>37</v>
      </c>
      <c r="F2518" s="12" t="s">
        <v>9758</v>
      </c>
      <c r="G2518" s="12" t="s">
        <v>9759</v>
      </c>
      <c r="H2518" s="10">
        <v>949108</v>
      </c>
      <c r="I2518" s="12" t="s">
        <v>18</v>
      </c>
      <c r="J2518" s="11"/>
      <c r="K2518" s="12" t="s">
        <v>9760</v>
      </c>
      <c r="L2518" s="10">
        <v>211</v>
      </c>
      <c r="M2518" s="12" t="s">
        <v>9761</v>
      </c>
    </row>
    <row r="2519" spans="1:13" ht="20.149999999999999" customHeight="1">
      <c r="A2519" s="8" t="s">
        <v>14</v>
      </c>
      <c r="B2519" s="9">
        <v>2494698</v>
      </c>
      <c r="C2519" s="10">
        <v>2494973</v>
      </c>
      <c r="D2519" s="11"/>
      <c r="E2519" s="12" t="s">
        <v>15</v>
      </c>
      <c r="F2519" s="12" t="s">
        <v>9762</v>
      </c>
      <c r="G2519" s="12" t="s">
        <v>9763</v>
      </c>
      <c r="H2519" s="10">
        <v>949107</v>
      </c>
      <c r="I2519" s="12" t="s">
        <v>18</v>
      </c>
      <c r="J2519" s="11"/>
      <c r="K2519" s="12" t="s">
        <v>9764</v>
      </c>
      <c r="L2519" s="10">
        <v>91</v>
      </c>
      <c r="M2519" s="12" t="s">
        <v>9765</v>
      </c>
    </row>
    <row r="2520" spans="1:13" ht="20.149999999999999" customHeight="1">
      <c r="A2520" s="8" t="s">
        <v>14</v>
      </c>
      <c r="B2520" s="9">
        <v>2495050</v>
      </c>
      <c r="C2520" s="10">
        <v>2495292</v>
      </c>
      <c r="D2520" s="11"/>
      <c r="E2520" s="12" t="s">
        <v>37</v>
      </c>
      <c r="F2520" s="12" t="s">
        <v>9766</v>
      </c>
      <c r="G2520" s="12" t="s">
        <v>9767</v>
      </c>
      <c r="H2520" s="10">
        <v>948842</v>
      </c>
      <c r="I2520" s="12" t="s">
        <v>18</v>
      </c>
      <c r="J2520" s="11"/>
      <c r="K2520" s="12" t="s">
        <v>9768</v>
      </c>
      <c r="L2520" s="10">
        <v>80</v>
      </c>
      <c r="M2520" s="12" t="s">
        <v>9769</v>
      </c>
    </row>
    <row r="2521" spans="1:13" ht="20.149999999999999" customHeight="1">
      <c r="A2521" s="8" t="s">
        <v>14</v>
      </c>
      <c r="B2521" s="9">
        <v>2495645</v>
      </c>
      <c r="C2521" s="10">
        <v>2496565</v>
      </c>
      <c r="D2521" s="11"/>
      <c r="E2521" s="12" t="s">
        <v>15</v>
      </c>
      <c r="F2521" s="12" t="s">
        <v>9770</v>
      </c>
      <c r="G2521" s="12" t="s">
        <v>9771</v>
      </c>
      <c r="H2521" s="10">
        <v>946847</v>
      </c>
      <c r="I2521" s="12" t="s">
        <v>18</v>
      </c>
      <c r="J2521" s="11"/>
      <c r="K2521" s="12" t="s">
        <v>9772</v>
      </c>
      <c r="L2521" s="10">
        <v>306</v>
      </c>
      <c r="M2521" s="12" t="s">
        <v>9773</v>
      </c>
    </row>
    <row r="2522" spans="1:13" ht="20.149999999999999" customHeight="1">
      <c r="A2522" s="8" t="s">
        <v>14</v>
      </c>
      <c r="B2522" s="9">
        <v>2496921</v>
      </c>
      <c r="C2522" s="10">
        <v>2496992</v>
      </c>
      <c r="D2522" s="11"/>
      <c r="E2522" s="12" t="s">
        <v>15</v>
      </c>
      <c r="F2522" s="12" t="s">
        <v>9774</v>
      </c>
      <c r="G2522" s="12" t="s">
        <v>9775</v>
      </c>
      <c r="H2522" s="10">
        <v>7751622</v>
      </c>
      <c r="I2522" s="12" t="s">
        <v>18</v>
      </c>
      <c r="J2522" s="11"/>
      <c r="K2522" s="12" t="s">
        <v>9776</v>
      </c>
      <c r="L2522" s="10">
        <v>23</v>
      </c>
      <c r="M2522" s="12" t="s">
        <v>9777</v>
      </c>
    </row>
    <row r="2523" spans="1:13" ht="20.149999999999999" customHeight="1">
      <c r="A2523" s="8" t="s">
        <v>14</v>
      </c>
      <c r="B2523" s="9">
        <v>2497057</v>
      </c>
      <c r="C2523" s="10">
        <v>2498295</v>
      </c>
      <c r="D2523" s="11"/>
      <c r="E2523" s="12" t="s">
        <v>37</v>
      </c>
      <c r="F2523" s="12" t="s">
        <v>9778</v>
      </c>
      <c r="G2523" s="12" t="s">
        <v>9779</v>
      </c>
      <c r="H2523" s="10">
        <v>946850</v>
      </c>
      <c r="I2523" s="12" t="s">
        <v>18</v>
      </c>
      <c r="J2523" s="11"/>
      <c r="K2523" s="12" t="s">
        <v>9780</v>
      </c>
      <c r="L2523" s="10">
        <v>412</v>
      </c>
      <c r="M2523" s="12" t="s">
        <v>9781</v>
      </c>
    </row>
    <row r="2524" spans="1:13" ht="20.149999999999999" customHeight="1">
      <c r="A2524" s="8" t="s">
        <v>14</v>
      </c>
      <c r="B2524" s="9">
        <v>2498671</v>
      </c>
      <c r="C2524" s="10">
        <v>2500368</v>
      </c>
      <c r="D2524" s="11"/>
      <c r="E2524" s="12" t="s">
        <v>15</v>
      </c>
      <c r="F2524" s="12" t="s">
        <v>9782</v>
      </c>
      <c r="G2524" s="12" t="s">
        <v>9783</v>
      </c>
      <c r="H2524" s="10">
        <v>946723</v>
      </c>
      <c r="I2524" s="12" t="s">
        <v>18</v>
      </c>
      <c r="J2524" s="11"/>
      <c r="K2524" s="12" t="s">
        <v>9784</v>
      </c>
      <c r="L2524" s="10">
        <v>565</v>
      </c>
      <c r="M2524" s="12" t="s">
        <v>9785</v>
      </c>
    </row>
    <row r="2525" spans="1:13" ht="20.149999999999999" customHeight="1">
      <c r="A2525" s="8" t="s">
        <v>14</v>
      </c>
      <c r="B2525" s="9">
        <v>2500383</v>
      </c>
      <c r="C2525" s="10">
        <v>2501117</v>
      </c>
      <c r="D2525" s="11"/>
      <c r="E2525" s="12" t="s">
        <v>15</v>
      </c>
      <c r="F2525" s="12" t="s">
        <v>9786</v>
      </c>
      <c r="G2525" s="12" t="s">
        <v>9787</v>
      </c>
      <c r="H2525" s="10">
        <v>947395</v>
      </c>
      <c r="I2525" s="12" t="s">
        <v>18</v>
      </c>
      <c r="J2525" s="11"/>
      <c r="K2525" s="12" t="s">
        <v>9788</v>
      </c>
      <c r="L2525" s="10">
        <v>244</v>
      </c>
      <c r="M2525" s="12" t="s">
        <v>9789</v>
      </c>
    </row>
    <row r="2526" spans="1:13" ht="20.149999999999999" customHeight="1">
      <c r="A2526" s="8" t="s">
        <v>14</v>
      </c>
      <c r="B2526" s="9">
        <v>2501130</v>
      </c>
      <c r="C2526" s="10">
        <v>2501987</v>
      </c>
      <c r="D2526" s="11"/>
      <c r="E2526" s="12" t="s">
        <v>15</v>
      </c>
      <c r="F2526" s="12" t="s">
        <v>9790</v>
      </c>
      <c r="G2526" s="12" t="s">
        <v>9791</v>
      </c>
      <c r="H2526" s="10">
        <v>946856</v>
      </c>
      <c r="I2526" s="12" t="s">
        <v>18</v>
      </c>
      <c r="J2526" s="11"/>
      <c r="K2526" s="12" t="s">
        <v>9792</v>
      </c>
      <c r="L2526" s="10">
        <v>285</v>
      </c>
      <c r="M2526" s="12" t="s">
        <v>9793</v>
      </c>
    </row>
    <row r="2527" spans="1:13" ht="20.149999999999999" customHeight="1">
      <c r="A2527" s="8" t="s">
        <v>14</v>
      </c>
      <c r="B2527" s="9">
        <v>2501990</v>
      </c>
      <c r="C2527" s="10">
        <v>2504485</v>
      </c>
      <c r="D2527" s="11"/>
      <c r="E2527" s="12" t="s">
        <v>37</v>
      </c>
      <c r="F2527" s="12" t="s">
        <v>9794</v>
      </c>
      <c r="G2527" s="12" t="s">
        <v>9795</v>
      </c>
      <c r="H2527" s="10">
        <v>946852</v>
      </c>
      <c r="I2527" s="12" t="s">
        <v>18</v>
      </c>
      <c r="J2527" s="11"/>
      <c r="K2527" s="12" t="s">
        <v>9796</v>
      </c>
      <c r="L2527" s="10">
        <v>831</v>
      </c>
      <c r="M2527" s="12" t="s">
        <v>9797</v>
      </c>
    </row>
    <row r="2528" spans="1:13" ht="20.149999999999999" customHeight="1">
      <c r="A2528" s="8" t="s">
        <v>14</v>
      </c>
      <c r="B2528" s="9">
        <v>2504510</v>
      </c>
      <c r="C2528" s="10">
        <v>2505547</v>
      </c>
      <c r="D2528" s="11"/>
      <c r="E2528" s="12" t="s">
        <v>37</v>
      </c>
      <c r="F2528" s="12" t="s">
        <v>9798</v>
      </c>
      <c r="G2528" s="12" t="s">
        <v>9799</v>
      </c>
      <c r="H2528" s="10">
        <v>946848</v>
      </c>
      <c r="I2528" s="12" t="s">
        <v>18</v>
      </c>
      <c r="J2528" s="11"/>
      <c r="K2528" s="12" t="s">
        <v>9800</v>
      </c>
      <c r="L2528" s="10">
        <v>345</v>
      </c>
      <c r="M2528" s="12" t="s">
        <v>9801</v>
      </c>
    </row>
    <row r="2529" spans="1:13" ht="20.149999999999999" customHeight="1">
      <c r="A2529" s="8" t="s">
        <v>14</v>
      </c>
      <c r="B2529" s="9">
        <v>2505547</v>
      </c>
      <c r="C2529" s="10">
        <v>2506632</v>
      </c>
      <c r="D2529" s="11"/>
      <c r="E2529" s="12" t="s">
        <v>37</v>
      </c>
      <c r="F2529" s="12" t="s">
        <v>9802</v>
      </c>
      <c r="G2529" s="12" t="s">
        <v>9803</v>
      </c>
      <c r="H2529" s="10">
        <v>946853</v>
      </c>
      <c r="I2529" s="12" t="s">
        <v>18</v>
      </c>
      <c r="J2529" s="11"/>
      <c r="K2529" s="12" t="s">
        <v>9804</v>
      </c>
      <c r="L2529" s="10">
        <v>361</v>
      </c>
      <c r="M2529" s="12" t="s">
        <v>9805</v>
      </c>
    </row>
    <row r="2530" spans="1:13" ht="20.149999999999999" customHeight="1">
      <c r="A2530" s="8" t="s">
        <v>14</v>
      </c>
      <c r="B2530" s="9">
        <v>2506647</v>
      </c>
      <c r="C2530" s="10">
        <v>2507894</v>
      </c>
      <c r="D2530" s="11"/>
      <c r="E2530" s="12" t="s">
        <v>37</v>
      </c>
      <c r="F2530" s="12" t="s">
        <v>9806</v>
      </c>
      <c r="G2530" s="12" t="s">
        <v>9807</v>
      </c>
      <c r="H2530" s="10">
        <v>949111</v>
      </c>
      <c r="I2530" s="12" t="s">
        <v>18</v>
      </c>
      <c r="J2530" s="11"/>
      <c r="K2530" s="12" t="s">
        <v>9808</v>
      </c>
      <c r="L2530" s="10">
        <v>415</v>
      </c>
      <c r="M2530" s="12" t="s">
        <v>9809</v>
      </c>
    </row>
    <row r="2531" spans="1:13" ht="20.149999999999999" customHeight="1">
      <c r="A2531" s="8" t="s">
        <v>14</v>
      </c>
      <c r="B2531" s="9">
        <v>2507916</v>
      </c>
      <c r="C2531" s="10">
        <v>2508242</v>
      </c>
      <c r="D2531" s="11"/>
      <c r="E2531" s="12" t="s">
        <v>37</v>
      </c>
      <c r="F2531" s="12" t="s">
        <v>9810</v>
      </c>
      <c r="G2531" s="12" t="s">
        <v>9811</v>
      </c>
      <c r="H2531" s="10">
        <v>949087</v>
      </c>
      <c r="I2531" s="12" t="s">
        <v>18</v>
      </c>
      <c r="J2531" s="11"/>
      <c r="K2531" s="12" t="s">
        <v>9812</v>
      </c>
      <c r="L2531" s="10">
        <v>108</v>
      </c>
      <c r="M2531" s="12" t="s">
        <v>9813</v>
      </c>
    </row>
    <row r="2532" spans="1:13" ht="20.149999999999999" customHeight="1">
      <c r="A2532" s="8" t="s">
        <v>14</v>
      </c>
      <c r="B2532" s="9">
        <v>2508461</v>
      </c>
      <c r="C2532" s="10">
        <v>2509426</v>
      </c>
      <c r="D2532" s="11"/>
      <c r="E2532" s="12" t="s">
        <v>37</v>
      </c>
      <c r="F2532" s="12" t="s">
        <v>9814</v>
      </c>
      <c r="G2532" s="12" t="s">
        <v>9815</v>
      </c>
      <c r="H2532" s="10">
        <v>946858</v>
      </c>
      <c r="I2532" s="12" t="s">
        <v>18</v>
      </c>
      <c r="J2532" s="11"/>
      <c r="K2532" s="12" t="s">
        <v>9816</v>
      </c>
      <c r="L2532" s="10">
        <v>321</v>
      </c>
      <c r="M2532" s="12" t="s">
        <v>9817</v>
      </c>
    </row>
    <row r="2533" spans="1:13" ht="20.149999999999999" customHeight="1">
      <c r="A2533" s="8" t="s">
        <v>14</v>
      </c>
      <c r="B2533" s="9">
        <v>2509630</v>
      </c>
      <c r="C2533" s="10">
        <v>2510886</v>
      </c>
      <c r="D2533" s="11"/>
      <c r="E2533" s="12" t="s">
        <v>15</v>
      </c>
      <c r="F2533" s="12" t="s">
        <v>9818</v>
      </c>
      <c r="G2533" s="12" t="s">
        <v>9819</v>
      </c>
      <c r="H2533" s="10">
        <v>946854</v>
      </c>
      <c r="I2533" s="12" t="s">
        <v>18</v>
      </c>
      <c r="J2533" s="11"/>
      <c r="K2533" s="12" t="s">
        <v>9820</v>
      </c>
      <c r="L2533" s="10">
        <v>418</v>
      </c>
      <c r="M2533" s="12" t="s">
        <v>9821</v>
      </c>
    </row>
    <row r="2534" spans="1:13" ht="20.149999999999999" customHeight="1">
      <c r="A2534" s="8" t="s">
        <v>14</v>
      </c>
      <c r="B2534" s="9">
        <v>2511001</v>
      </c>
      <c r="C2534" s="10">
        <v>2511327</v>
      </c>
      <c r="D2534" s="11"/>
      <c r="E2534" s="12" t="s">
        <v>15</v>
      </c>
      <c r="F2534" s="12" t="s">
        <v>9822</v>
      </c>
      <c r="G2534" s="12" t="s">
        <v>9823</v>
      </c>
      <c r="H2534" s="10">
        <v>946855</v>
      </c>
      <c r="I2534" s="12" t="s">
        <v>18</v>
      </c>
      <c r="J2534" s="11"/>
      <c r="K2534" s="12" t="s">
        <v>9824</v>
      </c>
      <c r="L2534" s="10">
        <v>108</v>
      </c>
      <c r="M2534" s="12" t="s">
        <v>9825</v>
      </c>
    </row>
    <row r="2535" spans="1:13" ht="20.149999999999999" customHeight="1">
      <c r="A2535" s="8" t="s">
        <v>14</v>
      </c>
      <c r="B2535" s="9">
        <v>2511468</v>
      </c>
      <c r="C2535" s="10">
        <v>2512706</v>
      </c>
      <c r="D2535" s="11"/>
      <c r="E2535" s="12" t="s">
        <v>37</v>
      </c>
      <c r="F2535" s="12" t="s">
        <v>9826</v>
      </c>
      <c r="G2535" s="12" t="s">
        <v>9827</v>
      </c>
      <c r="H2535" s="10">
        <v>946899</v>
      </c>
      <c r="I2535" s="12" t="s">
        <v>18</v>
      </c>
      <c r="J2535" s="11"/>
      <c r="K2535" s="12" t="s">
        <v>9828</v>
      </c>
      <c r="L2535" s="10">
        <v>412</v>
      </c>
      <c r="M2535" s="12" t="s">
        <v>9829</v>
      </c>
    </row>
    <row r="2536" spans="1:13" ht="20.149999999999999" customHeight="1">
      <c r="A2536" s="8" t="s">
        <v>14</v>
      </c>
      <c r="B2536" s="9">
        <v>2512687</v>
      </c>
      <c r="C2536" s="10">
        <v>2512776</v>
      </c>
      <c r="D2536" s="11"/>
      <c r="E2536" s="12" t="s">
        <v>37</v>
      </c>
      <c r="F2536" s="12" t="s">
        <v>9830</v>
      </c>
      <c r="G2536" s="12" t="s">
        <v>9831</v>
      </c>
      <c r="H2536" s="10">
        <v>71004568</v>
      </c>
      <c r="I2536" s="12" t="s">
        <v>18</v>
      </c>
      <c r="J2536" s="11"/>
      <c r="K2536" s="12" t="s">
        <v>9832</v>
      </c>
      <c r="L2536" s="10">
        <v>29</v>
      </c>
      <c r="M2536" s="12" t="s">
        <v>9833</v>
      </c>
    </row>
    <row r="2537" spans="1:13" ht="20.149999999999999" customHeight="1">
      <c r="A2537" s="8" t="s">
        <v>14</v>
      </c>
      <c r="B2537" s="9">
        <v>2513042</v>
      </c>
      <c r="C2537" s="10">
        <v>2514244</v>
      </c>
      <c r="D2537" s="11"/>
      <c r="E2537" s="12" t="s">
        <v>15</v>
      </c>
      <c r="F2537" s="12" t="s">
        <v>9834</v>
      </c>
      <c r="G2537" s="12" t="s">
        <v>9835</v>
      </c>
      <c r="H2537" s="10">
        <v>946895</v>
      </c>
      <c r="I2537" s="12" t="s">
        <v>18</v>
      </c>
      <c r="J2537" s="11"/>
      <c r="K2537" s="12" t="s">
        <v>9836</v>
      </c>
      <c r="L2537" s="10">
        <v>400</v>
      </c>
      <c r="M2537" s="12" t="s">
        <v>9837</v>
      </c>
    </row>
    <row r="2538" spans="1:13" ht="20.149999999999999" customHeight="1">
      <c r="A2538" s="8" t="s">
        <v>14</v>
      </c>
      <c r="B2538" s="9">
        <v>2514331</v>
      </c>
      <c r="C2538" s="10">
        <v>2515443</v>
      </c>
      <c r="D2538" s="11"/>
      <c r="E2538" s="12" t="s">
        <v>15</v>
      </c>
      <c r="F2538" s="12" t="s">
        <v>9838</v>
      </c>
      <c r="G2538" s="12" t="s">
        <v>9839</v>
      </c>
      <c r="H2538" s="10">
        <v>946896</v>
      </c>
      <c r="I2538" s="12" t="s">
        <v>18</v>
      </c>
      <c r="J2538" s="11"/>
      <c r="K2538" s="12" t="s">
        <v>9840</v>
      </c>
      <c r="L2538" s="10">
        <v>370</v>
      </c>
      <c r="M2538" s="12" t="s">
        <v>9841</v>
      </c>
    </row>
    <row r="2539" spans="1:13" ht="20.149999999999999" customHeight="1">
      <c r="A2539" s="8" t="s">
        <v>14</v>
      </c>
      <c r="B2539" s="9">
        <v>2515643</v>
      </c>
      <c r="C2539" s="10">
        <v>2517832</v>
      </c>
      <c r="D2539" s="11"/>
      <c r="E2539" s="12" t="s">
        <v>37</v>
      </c>
      <c r="F2539" s="12" t="s">
        <v>9842</v>
      </c>
      <c r="G2539" s="12" t="s">
        <v>9843</v>
      </c>
      <c r="H2539" s="10">
        <v>946864</v>
      </c>
      <c r="I2539" s="12" t="s">
        <v>18</v>
      </c>
      <c r="J2539" s="11"/>
      <c r="K2539" s="12" t="s">
        <v>9844</v>
      </c>
      <c r="L2539" s="10">
        <v>729</v>
      </c>
      <c r="M2539" s="12" t="s">
        <v>9845</v>
      </c>
    </row>
    <row r="2540" spans="1:13" ht="20.149999999999999" customHeight="1">
      <c r="A2540" s="8" t="s">
        <v>14</v>
      </c>
      <c r="B2540" s="9">
        <v>2518041</v>
      </c>
      <c r="C2540" s="10">
        <v>2518116</v>
      </c>
      <c r="D2540" s="11"/>
      <c r="E2540" s="12" t="s">
        <v>37</v>
      </c>
      <c r="F2540" s="12" t="s">
        <v>853</v>
      </c>
      <c r="G2540" s="12" t="s">
        <v>9846</v>
      </c>
      <c r="H2540" s="10">
        <v>946859</v>
      </c>
      <c r="I2540" s="12" t="s">
        <v>851</v>
      </c>
      <c r="J2540" s="11"/>
      <c r="K2540" s="11"/>
      <c r="L2540" s="11"/>
      <c r="M2540" s="12" t="s">
        <v>9847</v>
      </c>
    </row>
    <row r="2541" spans="1:13" ht="20.149999999999999" customHeight="1">
      <c r="A2541" s="8" t="s">
        <v>14</v>
      </c>
      <c r="B2541" s="9">
        <v>2518156</v>
      </c>
      <c r="C2541" s="10">
        <v>2518231</v>
      </c>
      <c r="D2541" s="11"/>
      <c r="E2541" s="12" t="s">
        <v>37</v>
      </c>
      <c r="F2541" s="12" t="s">
        <v>853</v>
      </c>
      <c r="G2541" s="12" t="s">
        <v>9848</v>
      </c>
      <c r="H2541" s="10">
        <v>946860</v>
      </c>
      <c r="I2541" s="12" t="s">
        <v>851</v>
      </c>
      <c r="J2541" s="11"/>
      <c r="K2541" s="11"/>
      <c r="L2541" s="11"/>
      <c r="M2541" s="12" t="s">
        <v>9849</v>
      </c>
    </row>
    <row r="2542" spans="1:13" ht="20.149999999999999" customHeight="1">
      <c r="A2542" s="8" t="s">
        <v>14</v>
      </c>
      <c r="B2542" s="9">
        <v>2518467</v>
      </c>
      <c r="C2542" s="10">
        <v>2518811</v>
      </c>
      <c r="D2542" s="11"/>
      <c r="E2542" s="12" t="s">
        <v>15</v>
      </c>
      <c r="F2542" s="12" t="s">
        <v>9850</v>
      </c>
      <c r="G2542" s="12" t="s">
        <v>9851</v>
      </c>
      <c r="H2542" s="10">
        <v>946857</v>
      </c>
      <c r="I2542" s="12" t="s">
        <v>18</v>
      </c>
      <c r="J2542" s="11"/>
      <c r="K2542" s="12" t="s">
        <v>9852</v>
      </c>
      <c r="L2542" s="10">
        <v>114</v>
      </c>
      <c r="M2542" s="12" t="s">
        <v>9853</v>
      </c>
    </row>
    <row r="2543" spans="1:13" ht="20.149999999999999" customHeight="1">
      <c r="A2543" s="8" t="s">
        <v>14</v>
      </c>
      <c r="B2543" s="9">
        <v>2518813</v>
      </c>
      <c r="C2543" s="10">
        <v>2519205</v>
      </c>
      <c r="D2543" s="11"/>
      <c r="E2543" s="12" t="s">
        <v>15</v>
      </c>
      <c r="F2543" s="12" t="s">
        <v>9854</v>
      </c>
      <c r="G2543" s="12" t="s">
        <v>9855</v>
      </c>
      <c r="H2543" s="10">
        <v>946865</v>
      </c>
      <c r="I2543" s="12" t="s">
        <v>18</v>
      </c>
      <c r="J2543" s="11"/>
      <c r="K2543" s="12" t="s">
        <v>9856</v>
      </c>
      <c r="L2543" s="10">
        <v>130</v>
      </c>
      <c r="M2543" s="12" t="s">
        <v>9857</v>
      </c>
    </row>
    <row r="2544" spans="1:13" ht="20.149999999999999" customHeight="1">
      <c r="A2544" s="8" t="s">
        <v>14</v>
      </c>
      <c r="B2544" s="9">
        <v>2519257</v>
      </c>
      <c r="C2544" s="10">
        <v>2520672</v>
      </c>
      <c r="D2544" s="11"/>
      <c r="E2544" s="12" t="s">
        <v>37</v>
      </c>
      <c r="F2544" s="12" t="s">
        <v>9858</v>
      </c>
      <c r="G2544" s="12" t="s">
        <v>9859</v>
      </c>
      <c r="H2544" s="10">
        <v>946906</v>
      </c>
      <c r="I2544" s="12" t="s">
        <v>18</v>
      </c>
      <c r="J2544" s="11"/>
      <c r="K2544" s="12" t="s">
        <v>9860</v>
      </c>
      <c r="L2544" s="10">
        <v>471</v>
      </c>
      <c r="M2544" s="12" t="s">
        <v>9861</v>
      </c>
    </row>
    <row r="2545" spans="1:13" ht="20.149999999999999" customHeight="1">
      <c r="A2545" s="8" t="s">
        <v>14</v>
      </c>
      <c r="B2545" s="9">
        <v>2520931</v>
      </c>
      <c r="C2545" s="10">
        <v>2521006</v>
      </c>
      <c r="D2545" s="11"/>
      <c r="E2545" s="12" t="s">
        <v>15</v>
      </c>
      <c r="F2545" s="12" t="s">
        <v>3027</v>
      </c>
      <c r="G2545" s="12" t="s">
        <v>9862</v>
      </c>
      <c r="H2545" s="10">
        <v>946824</v>
      </c>
      <c r="I2545" s="12" t="s">
        <v>851</v>
      </c>
      <c r="J2545" s="11"/>
      <c r="K2545" s="11"/>
      <c r="L2545" s="11"/>
      <c r="M2545" s="12" t="s">
        <v>9863</v>
      </c>
    </row>
    <row r="2546" spans="1:13" ht="20.149999999999999" customHeight="1">
      <c r="A2546" s="8" t="s">
        <v>14</v>
      </c>
      <c r="B2546" s="9">
        <v>2521051</v>
      </c>
      <c r="C2546" s="10">
        <v>2521126</v>
      </c>
      <c r="D2546" s="11"/>
      <c r="E2546" s="12" t="s">
        <v>15</v>
      </c>
      <c r="F2546" s="12" t="s">
        <v>3027</v>
      </c>
      <c r="G2546" s="12" t="s">
        <v>9864</v>
      </c>
      <c r="H2546" s="10">
        <v>946817</v>
      </c>
      <c r="I2546" s="12" t="s">
        <v>851</v>
      </c>
      <c r="J2546" s="11"/>
      <c r="K2546" s="11"/>
      <c r="L2546" s="11"/>
      <c r="M2546" s="12" t="s">
        <v>9865</v>
      </c>
    </row>
    <row r="2547" spans="1:13" ht="20.149999999999999" customHeight="1">
      <c r="A2547" s="8" t="s">
        <v>14</v>
      </c>
      <c r="B2547" s="9">
        <v>2521173</v>
      </c>
      <c r="C2547" s="10">
        <v>2521248</v>
      </c>
      <c r="D2547" s="11"/>
      <c r="E2547" s="12" t="s">
        <v>15</v>
      </c>
      <c r="F2547" s="12" t="s">
        <v>3027</v>
      </c>
      <c r="G2547" s="12" t="s">
        <v>9866</v>
      </c>
      <c r="H2547" s="10">
        <v>946870</v>
      </c>
      <c r="I2547" s="12" t="s">
        <v>851</v>
      </c>
      <c r="J2547" s="11"/>
      <c r="K2547" s="11"/>
      <c r="L2547" s="11"/>
      <c r="M2547" s="12" t="s">
        <v>9867</v>
      </c>
    </row>
    <row r="2548" spans="1:13" ht="20.149999999999999" customHeight="1">
      <c r="A2548" s="8" t="s">
        <v>14</v>
      </c>
      <c r="B2548" s="9">
        <v>2521253</v>
      </c>
      <c r="C2548" s="10">
        <v>2521328</v>
      </c>
      <c r="D2548" s="11"/>
      <c r="E2548" s="12" t="s">
        <v>15</v>
      </c>
      <c r="F2548" s="12" t="s">
        <v>3024</v>
      </c>
      <c r="G2548" s="12" t="s">
        <v>9868</v>
      </c>
      <c r="H2548" s="10">
        <v>946866</v>
      </c>
      <c r="I2548" s="12" t="s">
        <v>851</v>
      </c>
      <c r="J2548" s="11"/>
      <c r="K2548" s="11"/>
      <c r="L2548" s="11"/>
      <c r="M2548" s="12" t="s">
        <v>9869</v>
      </c>
    </row>
    <row r="2549" spans="1:13" ht="20.149999999999999" customHeight="1">
      <c r="A2549" s="8" t="s">
        <v>14</v>
      </c>
      <c r="B2549" s="9">
        <v>2521593</v>
      </c>
      <c r="C2549" s="10">
        <v>2522477</v>
      </c>
      <c r="D2549" s="11"/>
      <c r="E2549" s="12" t="s">
        <v>37</v>
      </c>
      <c r="F2549" s="12" t="s">
        <v>9870</v>
      </c>
      <c r="G2549" s="12" t="s">
        <v>9871</v>
      </c>
      <c r="H2549" s="10">
        <v>946862</v>
      </c>
      <c r="I2549" s="12" t="s">
        <v>18</v>
      </c>
      <c r="J2549" s="11"/>
      <c r="K2549" s="12" t="s">
        <v>9872</v>
      </c>
      <c r="L2549" s="10">
        <v>294</v>
      </c>
      <c r="M2549" s="12" t="s">
        <v>9873</v>
      </c>
    </row>
    <row r="2550" spans="1:13" ht="20.149999999999999" customHeight="1">
      <c r="A2550" s="8" t="s">
        <v>14</v>
      </c>
      <c r="B2550" s="9">
        <v>2522729</v>
      </c>
      <c r="C2550" s="10">
        <v>2523985</v>
      </c>
      <c r="D2550" s="11"/>
      <c r="E2550" s="12" t="s">
        <v>37</v>
      </c>
      <c r="F2550" s="12" t="s">
        <v>9874</v>
      </c>
      <c r="G2550" s="12" t="s">
        <v>9875</v>
      </c>
      <c r="H2550" s="10">
        <v>946868</v>
      </c>
      <c r="I2550" s="12" t="s">
        <v>18</v>
      </c>
      <c r="J2550" s="11"/>
      <c r="K2550" s="12" t="s">
        <v>9876</v>
      </c>
      <c r="L2550" s="10">
        <v>418</v>
      </c>
      <c r="M2550" s="12" t="s">
        <v>9877</v>
      </c>
    </row>
    <row r="2551" spans="1:13" ht="20.149999999999999" customHeight="1">
      <c r="A2551" s="8" t="s">
        <v>14</v>
      </c>
      <c r="B2551" s="9">
        <v>2524045</v>
      </c>
      <c r="C2551" s="10">
        <v>2524878</v>
      </c>
      <c r="D2551" s="11"/>
      <c r="E2551" s="12" t="s">
        <v>37</v>
      </c>
      <c r="F2551" s="12" t="s">
        <v>9878</v>
      </c>
      <c r="G2551" s="12" t="s">
        <v>9879</v>
      </c>
      <c r="H2551" s="10">
        <v>946878</v>
      </c>
      <c r="I2551" s="12" t="s">
        <v>18</v>
      </c>
      <c r="J2551" s="11"/>
      <c r="K2551" s="12" t="s">
        <v>9880</v>
      </c>
      <c r="L2551" s="10">
        <v>277</v>
      </c>
      <c r="M2551" s="12" t="s">
        <v>9881</v>
      </c>
    </row>
    <row r="2552" spans="1:13" ht="20.149999999999999" customHeight="1">
      <c r="A2552" s="8" t="s">
        <v>14</v>
      </c>
      <c r="B2552" s="9">
        <v>2525127</v>
      </c>
      <c r="C2552" s="10">
        <v>2525891</v>
      </c>
      <c r="D2552" s="11"/>
      <c r="E2552" s="12" t="s">
        <v>15</v>
      </c>
      <c r="F2552" s="12" t="s">
        <v>9882</v>
      </c>
      <c r="G2552" s="12" t="s">
        <v>9883</v>
      </c>
      <c r="H2552" s="10">
        <v>946872</v>
      </c>
      <c r="I2552" s="12" t="s">
        <v>18</v>
      </c>
      <c r="J2552" s="11"/>
      <c r="K2552" s="12" t="s">
        <v>9884</v>
      </c>
      <c r="L2552" s="10">
        <v>254</v>
      </c>
      <c r="M2552" s="12" t="s">
        <v>9885</v>
      </c>
    </row>
    <row r="2553" spans="1:13" ht="20.149999999999999" customHeight="1">
      <c r="A2553" s="8" t="s">
        <v>14</v>
      </c>
      <c r="B2553" s="9">
        <v>2525930</v>
      </c>
      <c r="C2553" s="10">
        <v>2526856</v>
      </c>
      <c r="D2553" s="11"/>
      <c r="E2553" s="12" t="s">
        <v>37</v>
      </c>
      <c r="F2553" s="12" t="s">
        <v>9886</v>
      </c>
      <c r="G2553" s="12" t="s">
        <v>9887</v>
      </c>
      <c r="H2553" s="10">
        <v>946873</v>
      </c>
      <c r="I2553" s="12" t="s">
        <v>18</v>
      </c>
      <c r="J2553" s="11"/>
      <c r="K2553" s="12" t="s">
        <v>9888</v>
      </c>
      <c r="L2553" s="10">
        <v>308</v>
      </c>
      <c r="M2553" s="12" t="s">
        <v>9889</v>
      </c>
    </row>
    <row r="2554" spans="1:13" ht="20.149999999999999" customHeight="1">
      <c r="A2554" s="8" t="s">
        <v>14</v>
      </c>
      <c r="B2554" s="9">
        <v>2526946</v>
      </c>
      <c r="C2554" s="10">
        <v>2527944</v>
      </c>
      <c r="D2554" s="11"/>
      <c r="E2554" s="12" t="s">
        <v>15</v>
      </c>
      <c r="F2554" s="12" t="s">
        <v>9890</v>
      </c>
      <c r="G2554" s="12" t="s">
        <v>9891</v>
      </c>
      <c r="H2554" s="10">
        <v>946874</v>
      </c>
      <c r="I2554" s="12" t="s">
        <v>18</v>
      </c>
      <c r="J2554" s="11"/>
      <c r="K2554" s="12" t="s">
        <v>9892</v>
      </c>
      <c r="L2554" s="10">
        <v>332</v>
      </c>
      <c r="M2554" s="12" t="s">
        <v>9893</v>
      </c>
    </row>
    <row r="2555" spans="1:13" ht="20.149999999999999" customHeight="1">
      <c r="A2555" s="8" t="s">
        <v>14</v>
      </c>
      <c r="B2555" s="9">
        <v>2527941</v>
      </c>
      <c r="C2555" s="10">
        <v>2528159</v>
      </c>
      <c r="D2555" s="11"/>
      <c r="E2555" s="12" t="s">
        <v>37</v>
      </c>
      <c r="F2555" s="12" t="s">
        <v>9894</v>
      </c>
      <c r="G2555" s="12" t="s">
        <v>9895</v>
      </c>
      <c r="H2555" s="10">
        <v>1450285</v>
      </c>
      <c r="I2555" s="12" t="s">
        <v>18</v>
      </c>
      <c r="J2555" s="11"/>
      <c r="K2555" s="12" t="s">
        <v>9896</v>
      </c>
      <c r="L2555" s="10">
        <v>72</v>
      </c>
      <c r="M2555" s="12" t="s">
        <v>9897</v>
      </c>
    </row>
    <row r="2556" spans="1:13" ht="20.149999999999999" customHeight="1">
      <c r="A2556" s="8" t="s">
        <v>14</v>
      </c>
      <c r="B2556" s="9">
        <v>2528161</v>
      </c>
      <c r="C2556" s="10">
        <v>2530176</v>
      </c>
      <c r="D2556" s="11"/>
      <c r="E2556" s="12" t="s">
        <v>37</v>
      </c>
      <c r="F2556" s="12" t="s">
        <v>9898</v>
      </c>
      <c r="G2556" s="12" t="s">
        <v>9899</v>
      </c>
      <c r="H2556" s="10">
        <v>946885</v>
      </c>
      <c r="I2556" s="12" t="s">
        <v>18</v>
      </c>
      <c r="J2556" s="11"/>
      <c r="K2556" s="12" t="s">
        <v>9900</v>
      </c>
      <c r="L2556" s="10">
        <v>671</v>
      </c>
      <c r="M2556" s="12" t="s">
        <v>9901</v>
      </c>
    </row>
    <row r="2557" spans="1:13" ht="20.149999999999999" customHeight="1">
      <c r="A2557" s="8" t="s">
        <v>14</v>
      </c>
      <c r="B2557" s="9">
        <v>2530247</v>
      </c>
      <c r="C2557" s="10">
        <v>2531233</v>
      </c>
      <c r="D2557" s="11"/>
      <c r="E2557" s="12" t="s">
        <v>37</v>
      </c>
      <c r="F2557" s="12" t="s">
        <v>9902</v>
      </c>
      <c r="G2557" s="12" t="s">
        <v>9903</v>
      </c>
      <c r="H2557" s="10">
        <v>946869</v>
      </c>
      <c r="I2557" s="12" t="s">
        <v>18</v>
      </c>
      <c r="J2557" s="11"/>
      <c r="K2557" s="12" t="s">
        <v>9904</v>
      </c>
      <c r="L2557" s="10">
        <v>328</v>
      </c>
      <c r="M2557" s="12" t="s">
        <v>9905</v>
      </c>
    </row>
    <row r="2558" spans="1:13" ht="20.149999999999999" customHeight="1">
      <c r="A2558" s="8" t="s">
        <v>14</v>
      </c>
      <c r="B2558" s="9">
        <v>2531463</v>
      </c>
      <c r="C2558" s="10">
        <v>2532224</v>
      </c>
      <c r="D2558" s="11"/>
      <c r="E2558" s="12" t="s">
        <v>15</v>
      </c>
      <c r="F2558" s="12" t="s">
        <v>9906</v>
      </c>
      <c r="G2558" s="12" t="s">
        <v>9907</v>
      </c>
      <c r="H2558" s="10">
        <v>946875</v>
      </c>
      <c r="I2558" s="12" t="s">
        <v>18</v>
      </c>
      <c r="J2558" s="11"/>
      <c r="K2558" s="12" t="s">
        <v>9908</v>
      </c>
      <c r="L2558" s="10">
        <v>253</v>
      </c>
      <c r="M2558" s="12" t="s">
        <v>9909</v>
      </c>
    </row>
    <row r="2559" spans="1:13" ht="20.149999999999999" customHeight="1">
      <c r="A2559" s="8" t="s">
        <v>14</v>
      </c>
      <c r="B2559" s="9">
        <v>2532409</v>
      </c>
      <c r="C2559" s="10">
        <v>2533380</v>
      </c>
      <c r="D2559" s="11"/>
      <c r="E2559" s="12" t="s">
        <v>15</v>
      </c>
      <c r="F2559" s="12" t="s">
        <v>9910</v>
      </c>
      <c r="G2559" s="12" t="s">
        <v>9911</v>
      </c>
      <c r="H2559" s="10">
        <v>946877</v>
      </c>
      <c r="I2559" s="12" t="s">
        <v>18</v>
      </c>
      <c r="J2559" s="11"/>
      <c r="K2559" s="12" t="s">
        <v>9912</v>
      </c>
      <c r="L2559" s="10">
        <v>323</v>
      </c>
      <c r="M2559" s="12" t="s">
        <v>9913</v>
      </c>
    </row>
    <row r="2560" spans="1:13" ht="20.149999999999999" customHeight="1">
      <c r="A2560" s="8" t="s">
        <v>14</v>
      </c>
      <c r="B2560" s="9">
        <v>2533764</v>
      </c>
      <c r="C2560" s="10">
        <v>2534021</v>
      </c>
      <c r="D2560" s="11"/>
      <c r="E2560" s="12" t="s">
        <v>15</v>
      </c>
      <c r="F2560" s="12" t="s">
        <v>9914</v>
      </c>
      <c r="G2560" s="12" t="s">
        <v>9915</v>
      </c>
      <c r="H2560" s="10">
        <v>946886</v>
      </c>
      <c r="I2560" s="12" t="s">
        <v>18</v>
      </c>
      <c r="J2560" s="11"/>
      <c r="K2560" s="12" t="s">
        <v>9916</v>
      </c>
      <c r="L2560" s="10">
        <v>85</v>
      </c>
      <c r="M2560" s="12" t="s">
        <v>9917</v>
      </c>
    </row>
    <row r="2561" spans="1:13" ht="20.149999999999999" customHeight="1">
      <c r="A2561" s="8" t="s">
        <v>14</v>
      </c>
      <c r="B2561" s="9">
        <v>2534066</v>
      </c>
      <c r="C2561" s="10">
        <v>2535793</v>
      </c>
      <c r="D2561" s="11"/>
      <c r="E2561" s="12" t="s">
        <v>15</v>
      </c>
      <c r="F2561" s="12" t="s">
        <v>9918</v>
      </c>
      <c r="G2561" s="12" t="s">
        <v>9919</v>
      </c>
      <c r="H2561" s="10">
        <v>946879</v>
      </c>
      <c r="I2561" s="12" t="s">
        <v>18</v>
      </c>
      <c r="J2561" s="11"/>
      <c r="K2561" s="12" t="s">
        <v>9920</v>
      </c>
      <c r="L2561" s="10">
        <v>575</v>
      </c>
      <c r="M2561" s="12" t="s">
        <v>9921</v>
      </c>
    </row>
    <row r="2562" spans="1:13" ht="20.149999999999999" customHeight="1">
      <c r="A2562" s="8" t="s">
        <v>14</v>
      </c>
      <c r="B2562" s="9">
        <v>2535834</v>
      </c>
      <c r="C2562" s="10">
        <v>2536343</v>
      </c>
      <c r="D2562" s="11"/>
      <c r="E2562" s="12" t="s">
        <v>15</v>
      </c>
      <c r="F2562" s="12" t="s">
        <v>9922</v>
      </c>
      <c r="G2562" s="12" t="s">
        <v>9923</v>
      </c>
      <c r="H2562" s="10">
        <v>946880</v>
      </c>
      <c r="I2562" s="12" t="s">
        <v>18</v>
      </c>
      <c r="J2562" s="11"/>
      <c r="K2562" s="12" t="s">
        <v>9924</v>
      </c>
      <c r="L2562" s="10">
        <v>169</v>
      </c>
      <c r="M2562" s="12" t="s">
        <v>9925</v>
      </c>
    </row>
    <row r="2563" spans="1:13" ht="20.149999999999999" customHeight="1">
      <c r="A2563" s="8" t="s">
        <v>14</v>
      </c>
      <c r="B2563" s="9">
        <v>2536386</v>
      </c>
      <c r="C2563" s="10">
        <v>2537237</v>
      </c>
      <c r="D2563" s="11"/>
      <c r="E2563" s="12" t="s">
        <v>37</v>
      </c>
      <c r="F2563" s="12" t="s">
        <v>9926</v>
      </c>
      <c r="G2563" s="12" t="s">
        <v>9927</v>
      </c>
      <c r="H2563" s="10">
        <v>946881</v>
      </c>
      <c r="I2563" s="12" t="s">
        <v>18</v>
      </c>
      <c r="J2563" s="11"/>
      <c r="K2563" s="12" t="s">
        <v>9928</v>
      </c>
      <c r="L2563" s="10">
        <v>283</v>
      </c>
      <c r="M2563" s="12" t="s">
        <v>9929</v>
      </c>
    </row>
    <row r="2564" spans="1:13" ht="20.149999999999999" customHeight="1">
      <c r="A2564" s="8" t="s">
        <v>14</v>
      </c>
      <c r="B2564" s="9">
        <v>2537342</v>
      </c>
      <c r="C2564" s="10">
        <v>2537716</v>
      </c>
      <c r="D2564" s="11"/>
      <c r="E2564" s="12" t="s">
        <v>15</v>
      </c>
      <c r="F2564" s="12" t="s">
        <v>9930</v>
      </c>
      <c r="G2564" s="12" t="s">
        <v>9931</v>
      </c>
      <c r="H2564" s="10">
        <v>946876</v>
      </c>
      <c r="I2564" s="12" t="s">
        <v>18</v>
      </c>
      <c r="J2564" s="11"/>
      <c r="K2564" s="12" t="s">
        <v>9932</v>
      </c>
      <c r="L2564" s="10">
        <v>124</v>
      </c>
      <c r="M2564" s="12" t="s">
        <v>9933</v>
      </c>
    </row>
    <row r="2565" spans="1:13" ht="20.149999999999999" customHeight="1">
      <c r="A2565" s="8" t="s">
        <v>14</v>
      </c>
      <c r="B2565" s="9">
        <v>2537749</v>
      </c>
      <c r="C2565" s="10">
        <v>2538483</v>
      </c>
      <c r="D2565" s="11"/>
      <c r="E2565" s="12" t="s">
        <v>15</v>
      </c>
      <c r="F2565" s="12" t="s">
        <v>9934</v>
      </c>
      <c r="G2565" s="12" t="s">
        <v>9935</v>
      </c>
      <c r="H2565" s="10">
        <v>946887</v>
      </c>
      <c r="I2565" s="12" t="s">
        <v>18</v>
      </c>
      <c r="J2565" s="11"/>
      <c r="K2565" s="12" t="s">
        <v>9936</v>
      </c>
      <c r="L2565" s="10">
        <v>244</v>
      </c>
      <c r="M2565" s="12" t="s">
        <v>9937</v>
      </c>
    </row>
    <row r="2566" spans="1:13" ht="20.149999999999999" customHeight="1">
      <c r="A2566" s="8" t="s">
        <v>14</v>
      </c>
      <c r="B2566" s="9">
        <v>2538672</v>
      </c>
      <c r="C2566" s="10">
        <v>2539583</v>
      </c>
      <c r="D2566" s="11"/>
      <c r="E2566" s="12" t="s">
        <v>37</v>
      </c>
      <c r="F2566" s="12" t="s">
        <v>9938</v>
      </c>
      <c r="G2566" s="12" t="s">
        <v>9939</v>
      </c>
      <c r="H2566" s="10">
        <v>946888</v>
      </c>
      <c r="I2566" s="12" t="s">
        <v>18</v>
      </c>
      <c r="J2566" s="11"/>
      <c r="K2566" s="12" t="s">
        <v>9940</v>
      </c>
      <c r="L2566" s="10">
        <v>303</v>
      </c>
      <c r="M2566" s="12" t="s">
        <v>9941</v>
      </c>
    </row>
    <row r="2567" spans="1:13" ht="20.149999999999999" customHeight="1">
      <c r="A2567" s="8" t="s">
        <v>14</v>
      </c>
      <c r="B2567" s="9">
        <v>2539717</v>
      </c>
      <c r="C2567" s="10">
        <v>2540814</v>
      </c>
      <c r="D2567" s="11"/>
      <c r="E2567" s="12" t="s">
        <v>37</v>
      </c>
      <c r="F2567" s="12" t="s">
        <v>9942</v>
      </c>
      <c r="G2567" s="12" t="s">
        <v>9943</v>
      </c>
      <c r="H2567" s="10">
        <v>946889</v>
      </c>
      <c r="I2567" s="12" t="s">
        <v>18</v>
      </c>
      <c r="J2567" s="11"/>
      <c r="K2567" s="12" t="s">
        <v>9944</v>
      </c>
      <c r="L2567" s="10">
        <v>365</v>
      </c>
      <c r="M2567" s="12" t="s">
        <v>9945</v>
      </c>
    </row>
    <row r="2568" spans="1:13" ht="20.149999999999999" customHeight="1">
      <c r="A2568" s="8" t="s">
        <v>14</v>
      </c>
      <c r="B2568" s="9">
        <v>2540804</v>
      </c>
      <c r="C2568" s="10">
        <v>2541679</v>
      </c>
      <c r="D2568" s="11"/>
      <c r="E2568" s="12" t="s">
        <v>37</v>
      </c>
      <c r="F2568" s="12" t="s">
        <v>9946</v>
      </c>
      <c r="G2568" s="12" t="s">
        <v>9947</v>
      </c>
      <c r="H2568" s="10">
        <v>2847743</v>
      </c>
      <c r="I2568" s="12" t="s">
        <v>18</v>
      </c>
      <c r="J2568" s="11"/>
      <c r="K2568" s="12" t="s">
        <v>9948</v>
      </c>
      <c r="L2568" s="10">
        <v>291</v>
      </c>
      <c r="M2568" s="12" t="s">
        <v>9949</v>
      </c>
    </row>
    <row r="2569" spans="1:13" ht="20.149999999999999" customHeight="1">
      <c r="A2569" s="8" t="s">
        <v>14</v>
      </c>
      <c r="B2569" s="9">
        <v>2541679</v>
      </c>
      <c r="C2569" s="10">
        <v>2542512</v>
      </c>
      <c r="D2569" s="11"/>
      <c r="E2569" s="12" t="s">
        <v>37</v>
      </c>
      <c r="F2569" s="12" t="s">
        <v>9950</v>
      </c>
      <c r="G2569" s="12" t="s">
        <v>9951</v>
      </c>
      <c r="H2569" s="10">
        <v>946882</v>
      </c>
      <c r="I2569" s="12" t="s">
        <v>18</v>
      </c>
      <c r="J2569" s="11"/>
      <c r="K2569" s="12" t="s">
        <v>9952</v>
      </c>
      <c r="L2569" s="10">
        <v>277</v>
      </c>
      <c r="M2569" s="12" t="s">
        <v>9953</v>
      </c>
    </row>
    <row r="2570" spans="1:13" ht="20.149999999999999" customHeight="1">
      <c r="A2570" s="8" t="s">
        <v>14</v>
      </c>
      <c r="B2570" s="9">
        <v>2542512</v>
      </c>
      <c r="C2570" s="10">
        <v>2543528</v>
      </c>
      <c r="D2570" s="11"/>
      <c r="E2570" s="12" t="s">
        <v>37</v>
      </c>
      <c r="F2570" s="12" t="s">
        <v>9954</v>
      </c>
      <c r="G2570" s="12" t="s">
        <v>9955</v>
      </c>
      <c r="H2570" s="10">
        <v>946883</v>
      </c>
      <c r="I2570" s="12" t="s">
        <v>18</v>
      </c>
      <c r="J2570" s="11"/>
      <c r="K2570" s="12" t="s">
        <v>9956</v>
      </c>
      <c r="L2570" s="10">
        <v>338</v>
      </c>
      <c r="M2570" s="12" t="s">
        <v>9957</v>
      </c>
    </row>
    <row r="2571" spans="1:13" ht="20.149999999999999" customHeight="1">
      <c r="A2571" s="8" t="s">
        <v>14</v>
      </c>
      <c r="B2571" s="9">
        <v>2543832</v>
      </c>
      <c r="C2571" s="10">
        <v>2544623</v>
      </c>
      <c r="D2571" s="11"/>
      <c r="E2571" s="12" t="s">
        <v>37</v>
      </c>
      <c r="F2571" s="12" t="s">
        <v>9958</v>
      </c>
      <c r="G2571" s="12" t="s">
        <v>9959</v>
      </c>
      <c r="H2571" s="10">
        <v>946898</v>
      </c>
      <c r="I2571" s="12" t="s">
        <v>18</v>
      </c>
      <c r="J2571" s="11"/>
      <c r="K2571" s="12" t="s">
        <v>9960</v>
      </c>
      <c r="L2571" s="10">
        <v>263</v>
      </c>
      <c r="M2571" s="12" t="s">
        <v>9961</v>
      </c>
    </row>
    <row r="2572" spans="1:13" ht="20.149999999999999" customHeight="1">
      <c r="A2572" s="8" t="s">
        <v>14</v>
      </c>
      <c r="B2572" s="9">
        <v>2544752</v>
      </c>
      <c r="C2572" s="10">
        <v>2545609</v>
      </c>
      <c r="D2572" s="11"/>
      <c r="E2572" s="12" t="s">
        <v>37</v>
      </c>
      <c r="F2572" s="12" t="s">
        <v>9962</v>
      </c>
      <c r="G2572" s="12" t="s">
        <v>9963</v>
      </c>
      <c r="H2572" s="10">
        <v>946568</v>
      </c>
      <c r="I2572" s="12" t="s">
        <v>18</v>
      </c>
      <c r="J2572" s="11"/>
      <c r="K2572" s="12" t="s">
        <v>9964</v>
      </c>
      <c r="L2572" s="10">
        <v>285</v>
      </c>
      <c r="M2572" s="12" t="s">
        <v>9965</v>
      </c>
    </row>
    <row r="2573" spans="1:13" ht="20.149999999999999" customHeight="1">
      <c r="A2573" s="8" t="s">
        <v>14</v>
      </c>
      <c r="B2573" s="9">
        <v>2545773</v>
      </c>
      <c r="C2573" s="10">
        <v>2546669</v>
      </c>
      <c r="D2573" s="11"/>
      <c r="E2573" s="12" t="s">
        <v>15</v>
      </c>
      <c r="F2573" s="12" t="s">
        <v>9966</v>
      </c>
      <c r="G2573" s="12" t="s">
        <v>9967</v>
      </c>
      <c r="H2573" s="10">
        <v>946893</v>
      </c>
      <c r="I2573" s="12" t="s">
        <v>18</v>
      </c>
      <c r="J2573" s="11"/>
      <c r="K2573" s="12" t="s">
        <v>9968</v>
      </c>
      <c r="L2573" s="10">
        <v>298</v>
      </c>
      <c r="M2573" s="12" t="s">
        <v>9969</v>
      </c>
    </row>
    <row r="2574" spans="1:13" ht="20.149999999999999" customHeight="1">
      <c r="A2574" s="8" t="s">
        <v>14</v>
      </c>
      <c r="B2574" s="9">
        <v>2546673</v>
      </c>
      <c r="C2574" s="10">
        <v>2548097</v>
      </c>
      <c r="D2574" s="11"/>
      <c r="E2574" s="12" t="s">
        <v>15</v>
      </c>
      <c r="F2574" s="12" t="s">
        <v>9970</v>
      </c>
      <c r="G2574" s="12" t="s">
        <v>9971</v>
      </c>
      <c r="H2574" s="10">
        <v>946894</v>
      </c>
      <c r="I2574" s="12" t="s">
        <v>18</v>
      </c>
      <c r="J2574" s="11"/>
      <c r="K2574" s="12" t="s">
        <v>9972</v>
      </c>
      <c r="L2574" s="10">
        <v>474</v>
      </c>
      <c r="M2574" s="12" t="s">
        <v>9973</v>
      </c>
    </row>
    <row r="2575" spans="1:13" ht="20.149999999999999" customHeight="1">
      <c r="A2575" s="8" t="s">
        <v>14</v>
      </c>
      <c r="B2575" s="9">
        <v>2548102</v>
      </c>
      <c r="C2575" s="10">
        <v>2549406</v>
      </c>
      <c r="D2575" s="11"/>
      <c r="E2575" s="12" t="s">
        <v>15</v>
      </c>
      <c r="F2575" s="12" t="s">
        <v>9974</v>
      </c>
      <c r="G2575" s="12" t="s">
        <v>9975</v>
      </c>
      <c r="H2575" s="10">
        <v>946907</v>
      </c>
      <c r="I2575" s="12" t="s">
        <v>18</v>
      </c>
      <c r="J2575" s="11"/>
      <c r="K2575" s="12" t="s">
        <v>9976</v>
      </c>
      <c r="L2575" s="10">
        <v>434</v>
      </c>
      <c r="M2575" s="12" t="s">
        <v>9977</v>
      </c>
    </row>
    <row r="2576" spans="1:13" ht="20.149999999999999" customHeight="1">
      <c r="A2576" s="8" t="s">
        <v>14</v>
      </c>
      <c r="B2576" s="9">
        <v>2549646</v>
      </c>
      <c r="C2576" s="10">
        <v>2550545</v>
      </c>
      <c r="D2576" s="11"/>
      <c r="E2576" s="12" t="s">
        <v>37</v>
      </c>
      <c r="F2576" s="12" t="s">
        <v>9978</v>
      </c>
      <c r="G2576" s="12" t="s">
        <v>9979</v>
      </c>
      <c r="H2576" s="10">
        <v>946913</v>
      </c>
      <c r="I2576" s="12" t="s">
        <v>18</v>
      </c>
      <c r="J2576" s="11"/>
      <c r="K2576" s="12" t="s">
        <v>9980</v>
      </c>
      <c r="L2576" s="10">
        <v>299</v>
      </c>
      <c r="M2576" s="12" t="s">
        <v>9981</v>
      </c>
    </row>
    <row r="2577" spans="1:13" ht="20.149999999999999" customHeight="1">
      <c r="A2577" s="8" t="s">
        <v>14</v>
      </c>
      <c r="B2577" s="9">
        <v>2550641</v>
      </c>
      <c r="C2577" s="10">
        <v>2551216</v>
      </c>
      <c r="D2577" s="11"/>
      <c r="E2577" s="12" t="s">
        <v>37</v>
      </c>
      <c r="F2577" s="12" t="s">
        <v>9982</v>
      </c>
      <c r="G2577" s="12" t="s">
        <v>9983</v>
      </c>
      <c r="H2577" s="10">
        <v>946919</v>
      </c>
      <c r="I2577" s="12" t="s">
        <v>18</v>
      </c>
      <c r="J2577" s="11"/>
      <c r="K2577" s="12" t="s">
        <v>9984</v>
      </c>
      <c r="L2577" s="10">
        <v>191</v>
      </c>
      <c r="M2577" s="12" t="s">
        <v>9985</v>
      </c>
    </row>
    <row r="2578" spans="1:13" ht="20.149999999999999" customHeight="1">
      <c r="A2578" s="8" t="s">
        <v>14</v>
      </c>
      <c r="B2578" s="9">
        <v>2551277</v>
      </c>
      <c r="C2578" s="10">
        <v>2551726</v>
      </c>
      <c r="D2578" s="11"/>
      <c r="E2578" s="12" t="s">
        <v>37</v>
      </c>
      <c r="F2578" s="12" t="s">
        <v>1878</v>
      </c>
      <c r="G2578" s="12" t="s">
        <v>9986</v>
      </c>
      <c r="H2578" s="10">
        <v>946918</v>
      </c>
      <c r="I2578" s="12" t="s">
        <v>18</v>
      </c>
      <c r="J2578" s="11"/>
      <c r="K2578" s="12" t="s">
        <v>9987</v>
      </c>
      <c r="L2578" s="10">
        <v>149</v>
      </c>
      <c r="M2578" s="12" t="s">
        <v>9988</v>
      </c>
    </row>
    <row r="2579" spans="1:13" ht="20.149999999999999" customHeight="1">
      <c r="A2579" s="8" t="s">
        <v>14</v>
      </c>
      <c r="B2579" s="9">
        <v>2551713</v>
      </c>
      <c r="C2579" s="10">
        <v>2552138</v>
      </c>
      <c r="D2579" s="11"/>
      <c r="E2579" s="12" t="s">
        <v>37</v>
      </c>
      <c r="F2579" s="12" t="s">
        <v>9989</v>
      </c>
      <c r="G2579" s="12" t="s">
        <v>9990</v>
      </c>
      <c r="H2579" s="10">
        <v>946917</v>
      </c>
      <c r="I2579" s="12" t="s">
        <v>18</v>
      </c>
      <c r="J2579" s="11"/>
      <c r="K2579" s="12" t="s">
        <v>9991</v>
      </c>
      <c r="L2579" s="10">
        <v>141</v>
      </c>
      <c r="M2579" s="12" t="s">
        <v>9992</v>
      </c>
    </row>
    <row r="2580" spans="1:13" ht="20.149999999999999" customHeight="1">
      <c r="A2580" s="8" t="s">
        <v>14</v>
      </c>
      <c r="B2580" s="9">
        <v>2552352</v>
      </c>
      <c r="C2580" s="10">
        <v>2553221</v>
      </c>
      <c r="D2580" s="11"/>
      <c r="E2580" s="12" t="s">
        <v>15</v>
      </c>
      <c r="F2580" s="12" t="s">
        <v>9993</v>
      </c>
      <c r="G2580" s="12" t="s">
        <v>9994</v>
      </c>
      <c r="H2580" s="10">
        <v>946916</v>
      </c>
      <c r="I2580" s="12" t="s">
        <v>18</v>
      </c>
      <c r="J2580" s="11"/>
      <c r="K2580" s="12" t="s">
        <v>9995</v>
      </c>
      <c r="L2580" s="10">
        <v>289</v>
      </c>
      <c r="M2580" s="12" t="s">
        <v>9996</v>
      </c>
    </row>
    <row r="2581" spans="1:13" ht="20.149999999999999" customHeight="1">
      <c r="A2581" s="8" t="s">
        <v>14</v>
      </c>
      <c r="B2581" s="9">
        <v>2553225</v>
      </c>
      <c r="C2581" s="10">
        <v>2554124</v>
      </c>
      <c r="D2581" s="11"/>
      <c r="E2581" s="12" t="s">
        <v>15</v>
      </c>
      <c r="F2581" s="12" t="s">
        <v>9997</v>
      </c>
      <c r="G2581" s="12" t="s">
        <v>9998</v>
      </c>
      <c r="H2581" s="10">
        <v>946908</v>
      </c>
      <c r="I2581" s="12" t="s">
        <v>18</v>
      </c>
      <c r="J2581" s="11"/>
      <c r="K2581" s="12" t="s">
        <v>9999</v>
      </c>
      <c r="L2581" s="10">
        <v>299</v>
      </c>
      <c r="M2581" s="12" t="s">
        <v>10000</v>
      </c>
    </row>
    <row r="2582" spans="1:13" ht="20.149999999999999" customHeight="1">
      <c r="A2582" s="8" t="s">
        <v>14</v>
      </c>
      <c r="B2582" s="9">
        <v>2554130</v>
      </c>
      <c r="C2582" s="10">
        <v>2555182</v>
      </c>
      <c r="D2582" s="11"/>
      <c r="E2582" s="12" t="s">
        <v>37</v>
      </c>
      <c r="F2582" s="12" t="s">
        <v>10001</v>
      </c>
      <c r="G2582" s="12" t="s">
        <v>10002</v>
      </c>
      <c r="H2582" s="10">
        <v>946911</v>
      </c>
      <c r="I2582" s="12" t="s">
        <v>18</v>
      </c>
      <c r="J2582" s="11"/>
      <c r="K2582" s="12" t="s">
        <v>10003</v>
      </c>
      <c r="L2582" s="10">
        <v>350</v>
      </c>
      <c r="M2582" s="12" t="s">
        <v>10004</v>
      </c>
    </row>
    <row r="2583" spans="1:13" ht="20.149999999999999" customHeight="1">
      <c r="A2583" s="8" t="s">
        <v>14</v>
      </c>
      <c r="B2583" s="9">
        <v>2555228</v>
      </c>
      <c r="C2583" s="10">
        <v>2555728</v>
      </c>
      <c r="D2583" s="11"/>
      <c r="E2583" s="12" t="s">
        <v>37</v>
      </c>
      <c r="F2583" s="12" t="s">
        <v>10005</v>
      </c>
      <c r="G2583" s="12" t="s">
        <v>10006</v>
      </c>
      <c r="H2583" s="10">
        <v>946912</v>
      </c>
      <c r="I2583" s="12" t="s">
        <v>18</v>
      </c>
      <c r="J2583" s="11"/>
      <c r="K2583" s="12" t="s">
        <v>10007</v>
      </c>
      <c r="L2583" s="10">
        <v>166</v>
      </c>
      <c r="M2583" s="12" t="s">
        <v>10008</v>
      </c>
    </row>
    <row r="2584" spans="1:13" ht="20.149999999999999" customHeight="1">
      <c r="A2584" s="8" t="s">
        <v>14</v>
      </c>
      <c r="B2584" s="9">
        <v>2555741</v>
      </c>
      <c r="C2584" s="10">
        <v>2556400</v>
      </c>
      <c r="D2584" s="11"/>
      <c r="E2584" s="12" t="s">
        <v>37</v>
      </c>
      <c r="F2584" s="12" t="s">
        <v>10005</v>
      </c>
      <c r="G2584" s="12" t="s">
        <v>10009</v>
      </c>
      <c r="H2584" s="10">
        <v>946914</v>
      </c>
      <c r="I2584" s="12" t="s">
        <v>18</v>
      </c>
      <c r="J2584" s="11"/>
      <c r="K2584" s="12" t="s">
        <v>10010</v>
      </c>
      <c r="L2584" s="10">
        <v>219</v>
      </c>
      <c r="M2584" s="12" t="s">
        <v>10011</v>
      </c>
    </row>
    <row r="2585" spans="1:13" ht="20.149999999999999" customHeight="1">
      <c r="A2585" s="8" t="s">
        <v>14</v>
      </c>
      <c r="B2585" s="9">
        <v>2556410</v>
      </c>
      <c r="C2585" s="10">
        <v>2557297</v>
      </c>
      <c r="D2585" s="11"/>
      <c r="E2585" s="12" t="s">
        <v>37</v>
      </c>
      <c r="F2585" s="12" t="s">
        <v>10012</v>
      </c>
      <c r="G2585" s="12" t="s">
        <v>10013</v>
      </c>
      <c r="H2585" s="10">
        <v>946925</v>
      </c>
      <c r="I2585" s="12" t="s">
        <v>18</v>
      </c>
      <c r="J2585" s="11"/>
      <c r="K2585" s="12" t="s">
        <v>10014</v>
      </c>
      <c r="L2585" s="10">
        <v>295</v>
      </c>
      <c r="M2585" s="12" t="s">
        <v>10015</v>
      </c>
    </row>
    <row r="2586" spans="1:13" ht="20.149999999999999" customHeight="1">
      <c r="A2586" s="8" t="s">
        <v>14</v>
      </c>
      <c r="B2586" s="9">
        <v>2557318</v>
      </c>
      <c r="C2586" s="10">
        <v>2558679</v>
      </c>
      <c r="D2586" s="11"/>
      <c r="E2586" s="12" t="s">
        <v>37</v>
      </c>
      <c r="F2586" s="12" t="s">
        <v>10016</v>
      </c>
      <c r="G2586" s="12" t="s">
        <v>10017</v>
      </c>
      <c r="H2586" s="10">
        <v>946924</v>
      </c>
      <c r="I2586" s="12" t="s">
        <v>18</v>
      </c>
      <c r="J2586" s="11"/>
      <c r="K2586" s="12" t="s">
        <v>10018</v>
      </c>
      <c r="L2586" s="10">
        <v>453</v>
      </c>
      <c r="M2586" s="12" t="s">
        <v>10019</v>
      </c>
    </row>
    <row r="2587" spans="1:13" ht="20.149999999999999" customHeight="1">
      <c r="A2587" s="8" t="s">
        <v>14</v>
      </c>
      <c r="B2587" s="9">
        <v>2558858</v>
      </c>
      <c r="C2587" s="10">
        <v>2560066</v>
      </c>
      <c r="D2587" s="11"/>
      <c r="E2587" s="12" t="s">
        <v>15</v>
      </c>
      <c r="F2587" s="12" t="s">
        <v>10020</v>
      </c>
      <c r="G2587" s="12" t="s">
        <v>10021</v>
      </c>
      <c r="H2587" s="10">
        <v>946923</v>
      </c>
      <c r="I2587" s="12" t="s">
        <v>18</v>
      </c>
      <c r="J2587" s="11"/>
      <c r="K2587" s="12" t="s">
        <v>10022</v>
      </c>
      <c r="L2587" s="10">
        <v>402</v>
      </c>
      <c r="M2587" s="12" t="s">
        <v>10023</v>
      </c>
    </row>
    <row r="2588" spans="1:13" ht="20.149999999999999" customHeight="1">
      <c r="A2588" s="8" t="s">
        <v>14</v>
      </c>
      <c r="B2588" s="9">
        <v>2560257</v>
      </c>
      <c r="C2588" s="10">
        <v>2560898</v>
      </c>
      <c r="D2588" s="11"/>
      <c r="E2588" s="12" t="s">
        <v>15</v>
      </c>
      <c r="F2588" s="12" t="s">
        <v>10024</v>
      </c>
      <c r="G2588" s="12" t="s">
        <v>10025</v>
      </c>
      <c r="H2588" s="10">
        <v>946922</v>
      </c>
      <c r="I2588" s="12" t="s">
        <v>18</v>
      </c>
      <c r="J2588" s="11"/>
      <c r="K2588" s="12" t="s">
        <v>10026</v>
      </c>
      <c r="L2588" s="10">
        <v>213</v>
      </c>
      <c r="M2588" s="12" t="s">
        <v>10027</v>
      </c>
    </row>
    <row r="2589" spans="1:13" ht="20.149999999999999" customHeight="1">
      <c r="A2589" s="8" t="s">
        <v>14</v>
      </c>
      <c r="B2589" s="9">
        <v>2561368</v>
      </c>
      <c r="C2589" s="10">
        <v>2561613</v>
      </c>
      <c r="D2589" s="11"/>
      <c r="E2589" s="12" t="s">
        <v>15</v>
      </c>
      <c r="F2589" s="12" t="s">
        <v>10028</v>
      </c>
      <c r="G2589" s="12" t="s">
        <v>10029</v>
      </c>
      <c r="H2589" s="10">
        <v>946921</v>
      </c>
      <c r="I2589" s="12" t="s">
        <v>18</v>
      </c>
      <c r="J2589" s="11"/>
      <c r="K2589" s="12" t="s">
        <v>10030</v>
      </c>
      <c r="L2589" s="10">
        <v>81</v>
      </c>
      <c r="M2589" s="12" t="s">
        <v>10031</v>
      </c>
    </row>
    <row r="2590" spans="1:13" ht="20.149999999999999" customHeight="1">
      <c r="A2590" s="8" t="s">
        <v>14</v>
      </c>
      <c r="B2590" s="9">
        <v>2561625</v>
      </c>
      <c r="C2590" s="10">
        <v>2561993</v>
      </c>
      <c r="D2590" s="11"/>
      <c r="E2590" s="12" t="s">
        <v>15</v>
      </c>
      <c r="F2590" s="12" t="s">
        <v>10032</v>
      </c>
      <c r="G2590" s="12" t="s">
        <v>10033</v>
      </c>
      <c r="H2590" s="10">
        <v>946930</v>
      </c>
      <c r="I2590" s="12" t="s">
        <v>18</v>
      </c>
      <c r="J2590" s="11"/>
      <c r="K2590" s="12" t="s">
        <v>10034</v>
      </c>
      <c r="L2590" s="10">
        <v>122</v>
      </c>
      <c r="M2590" s="12" t="s">
        <v>10035</v>
      </c>
    </row>
    <row r="2591" spans="1:13" ht="20.149999999999999" customHeight="1">
      <c r="A2591" s="8" t="s">
        <v>14</v>
      </c>
      <c r="B2591" s="9">
        <v>2562111</v>
      </c>
      <c r="C2591" s="10">
        <v>2562527</v>
      </c>
      <c r="D2591" s="11"/>
      <c r="E2591" s="12" t="s">
        <v>15</v>
      </c>
      <c r="F2591" s="12" t="s">
        <v>10036</v>
      </c>
      <c r="G2591" s="12" t="s">
        <v>10037</v>
      </c>
      <c r="H2591" s="10">
        <v>946929</v>
      </c>
      <c r="I2591" s="12" t="s">
        <v>18</v>
      </c>
      <c r="J2591" s="11"/>
      <c r="K2591" s="12" t="s">
        <v>10038</v>
      </c>
      <c r="L2591" s="10">
        <v>138</v>
      </c>
      <c r="M2591" s="12" t="s">
        <v>10039</v>
      </c>
    </row>
    <row r="2592" spans="1:13" ht="20.149999999999999" customHeight="1">
      <c r="A2592" s="8" t="s">
        <v>14</v>
      </c>
      <c r="B2592" s="9">
        <v>2562524</v>
      </c>
      <c r="C2592" s="10">
        <v>2563117</v>
      </c>
      <c r="D2592" s="11"/>
      <c r="E2592" s="12" t="s">
        <v>15</v>
      </c>
      <c r="F2592" s="12" t="s">
        <v>10040</v>
      </c>
      <c r="G2592" s="12" t="s">
        <v>10041</v>
      </c>
      <c r="H2592" s="10">
        <v>946928</v>
      </c>
      <c r="I2592" s="12" t="s">
        <v>18</v>
      </c>
      <c r="J2592" s="11"/>
      <c r="K2592" s="12" t="s">
        <v>10042</v>
      </c>
      <c r="L2592" s="10">
        <v>197</v>
      </c>
      <c r="M2592" s="12" t="s">
        <v>10043</v>
      </c>
    </row>
    <row r="2593" spans="1:13" ht="20.149999999999999" customHeight="1">
      <c r="A2593" s="8" t="s">
        <v>14</v>
      </c>
      <c r="B2593" s="9">
        <v>2563592</v>
      </c>
      <c r="C2593" s="10">
        <v>2563969</v>
      </c>
      <c r="D2593" s="11"/>
      <c r="E2593" s="12" t="s">
        <v>15</v>
      </c>
      <c r="F2593" s="12" t="s">
        <v>10044</v>
      </c>
      <c r="G2593" s="12" t="s">
        <v>10045</v>
      </c>
      <c r="H2593" s="10">
        <v>946927</v>
      </c>
      <c r="I2593" s="12" t="s">
        <v>18</v>
      </c>
      <c r="J2593" s="11"/>
      <c r="K2593" s="12" t="s">
        <v>10046</v>
      </c>
      <c r="L2593" s="10">
        <v>125</v>
      </c>
      <c r="M2593" s="12" t="s">
        <v>10047</v>
      </c>
    </row>
    <row r="2594" spans="1:13" ht="20.149999999999999" customHeight="1">
      <c r="A2594" s="8" t="s">
        <v>14</v>
      </c>
      <c r="B2594" s="9">
        <v>2563980</v>
      </c>
      <c r="C2594" s="10">
        <v>2564372</v>
      </c>
      <c r="D2594" s="11"/>
      <c r="E2594" s="12" t="s">
        <v>15</v>
      </c>
      <c r="F2594" s="12" t="s">
        <v>10048</v>
      </c>
      <c r="G2594" s="12" t="s">
        <v>10049</v>
      </c>
      <c r="H2594" s="10">
        <v>946931</v>
      </c>
      <c r="I2594" s="12" t="s">
        <v>18</v>
      </c>
      <c r="J2594" s="11"/>
      <c r="K2594" s="12" t="s">
        <v>10050</v>
      </c>
      <c r="L2594" s="10">
        <v>130</v>
      </c>
      <c r="M2594" s="12" t="s">
        <v>10051</v>
      </c>
    </row>
    <row r="2595" spans="1:13" ht="20.149999999999999" customHeight="1">
      <c r="A2595" s="8" t="s">
        <v>14</v>
      </c>
      <c r="B2595" s="9">
        <v>2564523</v>
      </c>
      <c r="C2595" s="10">
        <v>2565332</v>
      </c>
      <c r="D2595" s="11"/>
      <c r="E2595" s="12" t="s">
        <v>15</v>
      </c>
      <c r="F2595" s="12" t="s">
        <v>10052</v>
      </c>
      <c r="G2595" s="12" t="s">
        <v>10053</v>
      </c>
      <c r="H2595" s="10">
        <v>946932</v>
      </c>
      <c r="I2595" s="12" t="s">
        <v>18</v>
      </c>
      <c r="J2595" s="11"/>
      <c r="K2595" s="12" t="s">
        <v>10054</v>
      </c>
      <c r="L2595" s="10">
        <v>269</v>
      </c>
      <c r="M2595" s="12" t="s">
        <v>10055</v>
      </c>
    </row>
    <row r="2596" spans="1:13" ht="20.149999999999999" customHeight="1">
      <c r="A2596" s="8" t="s">
        <v>14</v>
      </c>
      <c r="B2596" s="9">
        <v>2565481</v>
      </c>
      <c r="C2596" s="10">
        <v>2566884</v>
      </c>
      <c r="D2596" s="11"/>
      <c r="E2596" s="12" t="s">
        <v>37</v>
      </c>
      <c r="F2596" s="12" t="s">
        <v>10056</v>
      </c>
      <c r="G2596" s="12" t="s">
        <v>10057</v>
      </c>
      <c r="H2596" s="10">
        <v>946937</v>
      </c>
      <c r="I2596" s="12" t="s">
        <v>18</v>
      </c>
      <c r="J2596" s="11"/>
      <c r="K2596" s="12" t="s">
        <v>10058</v>
      </c>
      <c r="L2596" s="10">
        <v>467</v>
      </c>
      <c r="M2596" s="12" t="s">
        <v>10059</v>
      </c>
    </row>
    <row r="2597" spans="1:13" ht="20.149999999999999" customHeight="1">
      <c r="A2597" s="8" t="s">
        <v>14</v>
      </c>
      <c r="B2597" s="9">
        <v>2566881</v>
      </c>
      <c r="C2597" s="10">
        <v>2568107</v>
      </c>
      <c r="D2597" s="11"/>
      <c r="E2597" s="12" t="s">
        <v>37</v>
      </c>
      <c r="F2597" s="12" t="s">
        <v>10060</v>
      </c>
      <c r="G2597" s="12" t="s">
        <v>10061</v>
      </c>
      <c r="H2597" s="10">
        <v>944979</v>
      </c>
      <c r="I2597" s="12" t="s">
        <v>18</v>
      </c>
      <c r="J2597" s="11"/>
      <c r="K2597" s="12" t="s">
        <v>10062</v>
      </c>
      <c r="L2597" s="10">
        <v>408</v>
      </c>
      <c r="M2597" s="12" t="s">
        <v>10063</v>
      </c>
    </row>
    <row r="2598" spans="1:13" ht="20.149999999999999" customHeight="1">
      <c r="A2598" s="8" t="s">
        <v>14</v>
      </c>
      <c r="B2598" s="9">
        <v>2568324</v>
      </c>
      <c r="C2598" s="10">
        <v>2569511</v>
      </c>
      <c r="D2598" s="11"/>
      <c r="E2598" s="12" t="s">
        <v>37</v>
      </c>
      <c r="F2598" s="12" t="s">
        <v>10064</v>
      </c>
      <c r="G2598" s="12" t="s">
        <v>10065</v>
      </c>
      <c r="H2598" s="10">
        <v>946233</v>
      </c>
      <c r="I2598" s="12" t="s">
        <v>18</v>
      </c>
      <c r="J2598" s="11"/>
      <c r="K2598" s="12" t="s">
        <v>10066</v>
      </c>
      <c r="L2598" s="10">
        <v>395</v>
      </c>
      <c r="M2598" s="12" t="s">
        <v>10067</v>
      </c>
    </row>
    <row r="2599" spans="1:13" ht="20.149999999999999" customHeight="1">
      <c r="A2599" s="8" t="s">
        <v>14</v>
      </c>
      <c r="B2599" s="9">
        <v>2569501</v>
      </c>
      <c r="C2599" s="10">
        <v>2570337</v>
      </c>
      <c r="D2599" s="11"/>
      <c r="E2599" s="12" t="s">
        <v>37</v>
      </c>
      <c r="F2599" s="12" t="s">
        <v>10068</v>
      </c>
      <c r="G2599" s="12" t="s">
        <v>10069</v>
      </c>
      <c r="H2599" s="10">
        <v>947588</v>
      </c>
      <c r="I2599" s="12" t="s">
        <v>18</v>
      </c>
      <c r="J2599" s="11"/>
      <c r="K2599" s="12" t="s">
        <v>10070</v>
      </c>
      <c r="L2599" s="10">
        <v>278</v>
      </c>
      <c r="M2599" s="12" t="s">
        <v>10071</v>
      </c>
    </row>
    <row r="2600" spans="1:13" ht="20.149999999999999" customHeight="1">
      <c r="A2600" s="8" t="s">
        <v>14</v>
      </c>
      <c r="B2600" s="9">
        <v>2570348</v>
      </c>
      <c r="C2600" s="10">
        <v>2571751</v>
      </c>
      <c r="D2600" s="11"/>
      <c r="E2600" s="12" t="s">
        <v>37</v>
      </c>
      <c r="F2600" s="12" t="s">
        <v>10072</v>
      </c>
      <c r="G2600" s="12" t="s">
        <v>10073</v>
      </c>
      <c r="H2600" s="10">
        <v>946943</v>
      </c>
      <c r="I2600" s="12" t="s">
        <v>18</v>
      </c>
      <c r="J2600" s="11"/>
      <c r="K2600" s="12" t="s">
        <v>10074</v>
      </c>
      <c r="L2600" s="10">
        <v>467</v>
      </c>
      <c r="M2600" s="12" t="s">
        <v>10075</v>
      </c>
    </row>
    <row r="2601" spans="1:13" ht="20.149999999999999" customHeight="1">
      <c r="A2601" s="8" t="s">
        <v>14</v>
      </c>
      <c r="B2601" s="9">
        <v>2571763</v>
      </c>
      <c r="C2601" s="10">
        <v>2572050</v>
      </c>
      <c r="D2601" s="11"/>
      <c r="E2601" s="12" t="s">
        <v>37</v>
      </c>
      <c r="F2601" s="12" t="s">
        <v>10076</v>
      </c>
      <c r="G2601" s="12" t="s">
        <v>10077</v>
      </c>
      <c r="H2601" s="10">
        <v>946945</v>
      </c>
      <c r="I2601" s="12" t="s">
        <v>18</v>
      </c>
      <c r="J2601" s="11"/>
      <c r="K2601" s="12" t="s">
        <v>10078</v>
      </c>
      <c r="L2601" s="10">
        <v>95</v>
      </c>
      <c r="M2601" s="12" t="s">
        <v>10079</v>
      </c>
    </row>
    <row r="2602" spans="1:13" ht="20.149999999999999" customHeight="1">
      <c r="A2602" s="8" t="s">
        <v>14</v>
      </c>
      <c r="B2602" s="9">
        <v>2572157</v>
      </c>
      <c r="C2602" s="10">
        <v>2572450</v>
      </c>
      <c r="D2602" s="11"/>
      <c r="E2602" s="12" t="s">
        <v>37</v>
      </c>
      <c r="F2602" s="12" t="s">
        <v>10080</v>
      </c>
      <c r="G2602" s="12" t="s">
        <v>10081</v>
      </c>
      <c r="H2602" s="10">
        <v>946942</v>
      </c>
      <c r="I2602" s="12" t="s">
        <v>18</v>
      </c>
      <c r="J2602" s="11"/>
      <c r="K2602" s="12" t="s">
        <v>10082</v>
      </c>
      <c r="L2602" s="10">
        <v>97</v>
      </c>
      <c r="M2602" s="12" t="s">
        <v>10083</v>
      </c>
    </row>
    <row r="2603" spans="1:13" ht="20.149999999999999" customHeight="1">
      <c r="A2603" s="8" t="s">
        <v>14</v>
      </c>
      <c r="B2603" s="9">
        <v>2572489</v>
      </c>
      <c r="C2603" s="10">
        <v>2573505</v>
      </c>
      <c r="D2603" s="11"/>
      <c r="E2603" s="12" t="s">
        <v>37</v>
      </c>
      <c r="F2603" s="12" t="s">
        <v>10084</v>
      </c>
      <c r="G2603" s="12" t="s">
        <v>10085</v>
      </c>
      <c r="H2603" s="10">
        <v>946940</v>
      </c>
      <c r="I2603" s="12" t="s">
        <v>18</v>
      </c>
      <c r="J2603" s="11"/>
      <c r="K2603" s="12" t="s">
        <v>10086</v>
      </c>
      <c r="L2603" s="10">
        <v>338</v>
      </c>
      <c r="M2603" s="12" t="s">
        <v>10087</v>
      </c>
    </row>
    <row r="2604" spans="1:13" ht="20.149999999999999" customHeight="1">
      <c r="A2604" s="8" t="s">
        <v>14</v>
      </c>
      <c r="B2604" s="9">
        <v>2573502</v>
      </c>
      <c r="C2604" s="10">
        <v>2574305</v>
      </c>
      <c r="D2604" s="11"/>
      <c r="E2604" s="12" t="s">
        <v>37</v>
      </c>
      <c r="F2604" s="12" t="s">
        <v>10088</v>
      </c>
      <c r="G2604" s="12" t="s">
        <v>10089</v>
      </c>
      <c r="H2604" s="10">
        <v>946939</v>
      </c>
      <c r="I2604" s="12" t="s">
        <v>18</v>
      </c>
      <c r="J2604" s="11"/>
      <c r="K2604" s="12" t="s">
        <v>10090</v>
      </c>
      <c r="L2604" s="10">
        <v>267</v>
      </c>
      <c r="M2604" s="12" t="s">
        <v>10091</v>
      </c>
    </row>
    <row r="2605" spans="1:13" ht="20.149999999999999" customHeight="1">
      <c r="A2605" s="8" t="s">
        <v>14</v>
      </c>
      <c r="B2605" s="9">
        <v>2574302</v>
      </c>
      <c r="C2605" s="10">
        <v>2575003</v>
      </c>
      <c r="D2605" s="11"/>
      <c r="E2605" s="12" t="s">
        <v>37</v>
      </c>
      <c r="F2605" s="12" t="s">
        <v>10092</v>
      </c>
      <c r="G2605" s="12" t="s">
        <v>10093</v>
      </c>
      <c r="H2605" s="10">
        <v>946935</v>
      </c>
      <c r="I2605" s="12" t="s">
        <v>18</v>
      </c>
      <c r="J2605" s="11"/>
      <c r="K2605" s="12" t="s">
        <v>10094</v>
      </c>
      <c r="L2605" s="10">
        <v>233</v>
      </c>
      <c r="M2605" s="12" t="s">
        <v>10095</v>
      </c>
    </row>
    <row r="2606" spans="1:13" ht="20.149999999999999" customHeight="1">
      <c r="A2606" s="8" t="s">
        <v>14</v>
      </c>
      <c r="B2606" s="9">
        <v>2574978</v>
      </c>
      <c r="C2606" s="10">
        <v>2575457</v>
      </c>
      <c r="D2606" s="11"/>
      <c r="E2606" s="12" t="s">
        <v>37</v>
      </c>
      <c r="F2606" s="12" t="s">
        <v>10096</v>
      </c>
      <c r="G2606" s="12" t="s">
        <v>10097</v>
      </c>
      <c r="H2606" s="10">
        <v>946933</v>
      </c>
      <c r="I2606" s="12" t="s">
        <v>18</v>
      </c>
      <c r="J2606" s="11"/>
      <c r="K2606" s="12" t="s">
        <v>10098</v>
      </c>
      <c r="L2606" s="10">
        <v>159</v>
      </c>
      <c r="M2606" s="12" t="s">
        <v>10099</v>
      </c>
    </row>
    <row r="2607" spans="1:13" ht="20.149999999999999" customHeight="1">
      <c r="A2607" s="8" t="s">
        <v>14</v>
      </c>
      <c r="B2607" s="9">
        <v>2575470</v>
      </c>
      <c r="C2607" s="10">
        <v>2575805</v>
      </c>
      <c r="D2607" s="11"/>
      <c r="E2607" s="12" t="s">
        <v>37</v>
      </c>
      <c r="F2607" s="12" t="s">
        <v>10100</v>
      </c>
      <c r="G2607" s="12" t="s">
        <v>10101</v>
      </c>
      <c r="H2607" s="10">
        <v>946936</v>
      </c>
      <c r="I2607" s="12" t="s">
        <v>18</v>
      </c>
      <c r="J2607" s="11"/>
      <c r="K2607" s="12" t="s">
        <v>10102</v>
      </c>
      <c r="L2607" s="10">
        <v>111</v>
      </c>
      <c r="M2607" s="12" t="s">
        <v>10103</v>
      </c>
    </row>
    <row r="2608" spans="1:13" ht="20.149999999999999" customHeight="1">
      <c r="A2608" s="8" t="s">
        <v>14</v>
      </c>
      <c r="B2608" s="9">
        <v>2576098</v>
      </c>
      <c r="C2608" s="10">
        <v>2578377</v>
      </c>
      <c r="D2608" s="11"/>
      <c r="E2608" s="12" t="s">
        <v>37</v>
      </c>
      <c r="F2608" s="12" t="s">
        <v>10104</v>
      </c>
      <c r="G2608" s="12" t="s">
        <v>10105</v>
      </c>
      <c r="H2608" s="10">
        <v>946947</v>
      </c>
      <c r="I2608" s="12" t="s">
        <v>18</v>
      </c>
      <c r="J2608" s="11"/>
      <c r="K2608" s="12" t="s">
        <v>10106</v>
      </c>
      <c r="L2608" s="10">
        <v>759</v>
      </c>
      <c r="M2608" s="12" t="s">
        <v>10107</v>
      </c>
    </row>
    <row r="2609" spans="1:13" ht="20.149999999999999" customHeight="1">
      <c r="A2609" s="8" t="s">
        <v>14</v>
      </c>
      <c r="B2609" s="9">
        <v>2578666</v>
      </c>
      <c r="C2609" s="10">
        <v>2579616</v>
      </c>
      <c r="D2609" s="11"/>
      <c r="E2609" s="12" t="s">
        <v>15</v>
      </c>
      <c r="F2609" s="12" t="s">
        <v>10108</v>
      </c>
      <c r="G2609" s="12" t="s">
        <v>10109</v>
      </c>
      <c r="H2609" s="10">
        <v>947006</v>
      </c>
      <c r="I2609" s="12" t="s">
        <v>18</v>
      </c>
      <c r="J2609" s="11"/>
      <c r="K2609" s="12" t="s">
        <v>10110</v>
      </c>
      <c r="L2609" s="10">
        <v>316</v>
      </c>
      <c r="M2609" s="12" t="s">
        <v>10111</v>
      </c>
    </row>
    <row r="2610" spans="1:13" ht="20.149999999999999" customHeight="1">
      <c r="A2610" s="8" t="s">
        <v>14</v>
      </c>
      <c r="B2610" s="9">
        <v>2579636</v>
      </c>
      <c r="C2610" s="10">
        <v>2581639</v>
      </c>
      <c r="D2610" s="11"/>
      <c r="E2610" s="12" t="s">
        <v>15</v>
      </c>
      <c r="F2610" s="12" t="s">
        <v>10112</v>
      </c>
      <c r="G2610" s="12" t="s">
        <v>10113</v>
      </c>
      <c r="H2610" s="10">
        <v>945865</v>
      </c>
      <c r="I2610" s="12" t="s">
        <v>18</v>
      </c>
      <c r="J2610" s="11"/>
      <c r="K2610" s="12" t="s">
        <v>10114</v>
      </c>
      <c r="L2610" s="10">
        <v>667</v>
      </c>
      <c r="M2610" s="12" t="s">
        <v>10115</v>
      </c>
    </row>
    <row r="2611" spans="1:13" ht="20.149999999999999" customHeight="1">
      <c r="A2611" s="8" t="s">
        <v>14</v>
      </c>
      <c r="B2611" s="9">
        <v>2581734</v>
      </c>
      <c r="C2611" s="10">
        <v>2582777</v>
      </c>
      <c r="D2611" s="11"/>
      <c r="E2611" s="12" t="s">
        <v>37</v>
      </c>
      <c r="F2611" s="12" t="s">
        <v>10116</v>
      </c>
      <c r="G2611" s="12" t="s">
        <v>10117</v>
      </c>
      <c r="H2611" s="10">
        <v>946828</v>
      </c>
      <c r="I2611" s="12" t="s">
        <v>18</v>
      </c>
      <c r="J2611" s="11"/>
      <c r="K2611" s="12" t="s">
        <v>10118</v>
      </c>
      <c r="L2611" s="10">
        <v>347</v>
      </c>
      <c r="M2611" s="12" t="s">
        <v>10119</v>
      </c>
    </row>
    <row r="2612" spans="1:13" ht="20.149999999999999" customHeight="1">
      <c r="A2612" s="8" t="s">
        <v>14</v>
      </c>
      <c r="B2612" s="9">
        <v>2582903</v>
      </c>
      <c r="C2612" s="10">
        <v>2583478</v>
      </c>
      <c r="D2612" s="11"/>
      <c r="E2612" s="12" t="s">
        <v>37</v>
      </c>
      <c r="F2612" s="12" t="s">
        <v>10120</v>
      </c>
      <c r="G2612" s="12" t="s">
        <v>10121</v>
      </c>
      <c r="H2612" s="10">
        <v>947072</v>
      </c>
      <c r="I2612" s="12" t="s">
        <v>18</v>
      </c>
      <c r="J2612" s="11"/>
      <c r="K2612" s="12" t="s">
        <v>10122</v>
      </c>
      <c r="L2612" s="10">
        <v>191</v>
      </c>
      <c r="M2612" s="12" t="s">
        <v>10123</v>
      </c>
    </row>
    <row r="2613" spans="1:13" ht="20.149999999999999" customHeight="1">
      <c r="A2613" s="8" t="s">
        <v>14</v>
      </c>
      <c r="B2613" s="9">
        <v>2583546</v>
      </c>
      <c r="C2613" s="10">
        <v>2585525</v>
      </c>
      <c r="D2613" s="11"/>
      <c r="E2613" s="12" t="s">
        <v>37</v>
      </c>
      <c r="F2613" s="12" t="s">
        <v>10124</v>
      </c>
      <c r="G2613" s="12" t="s">
        <v>10125</v>
      </c>
      <c r="H2613" s="10">
        <v>947383</v>
      </c>
      <c r="I2613" s="12" t="s">
        <v>18</v>
      </c>
      <c r="J2613" s="11"/>
      <c r="K2613" s="12" t="s">
        <v>10126</v>
      </c>
      <c r="L2613" s="10">
        <v>659</v>
      </c>
      <c r="M2613" s="12" t="s">
        <v>10127</v>
      </c>
    </row>
    <row r="2614" spans="1:13" ht="20.149999999999999" customHeight="1">
      <c r="A2614" s="8" t="s">
        <v>14</v>
      </c>
      <c r="B2614" s="9">
        <v>2585731</v>
      </c>
      <c r="C2614" s="10">
        <v>2587431</v>
      </c>
      <c r="D2614" s="11"/>
      <c r="E2614" s="12" t="s">
        <v>15</v>
      </c>
      <c r="F2614" s="12" t="s">
        <v>10128</v>
      </c>
      <c r="G2614" s="12" t="s">
        <v>10129</v>
      </c>
      <c r="H2614" s="10">
        <v>946948</v>
      </c>
      <c r="I2614" s="12" t="s">
        <v>18</v>
      </c>
      <c r="J2614" s="11"/>
      <c r="K2614" s="12" t="s">
        <v>10130</v>
      </c>
      <c r="L2614" s="10">
        <v>566</v>
      </c>
      <c r="M2614" s="12" t="s">
        <v>10131</v>
      </c>
    </row>
    <row r="2615" spans="1:13" ht="20.149999999999999" customHeight="1">
      <c r="A2615" s="8" t="s">
        <v>14</v>
      </c>
      <c r="B2615" s="9">
        <v>2587595</v>
      </c>
      <c r="C2615" s="10">
        <v>2590708</v>
      </c>
      <c r="D2615" s="11"/>
      <c r="E2615" s="12" t="s">
        <v>15</v>
      </c>
      <c r="F2615" s="12" t="s">
        <v>10132</v>
      </c>
      <c r="G2615" s="12" t="s">
        <v>10133</v>
      </c>
      <c r="H2615" s="10">
        <v>945464</v>
      </c>
      <c r="I2615" s="12" t="s">
        <v>18</v>
      </c>
      <c r="J2615" s="11"/>
      <c r="K2615" s="12" t="s">
        <v>10134</v>
      </c>
      <c r="L2615" s="10">
        <v>1037</v>
      </c>
      <c r="M2615" s="12" t="s">
        <v>10135</v>
      </c>
    </row>
    <row r="2616" spans="1:13" ht="20.149999999999999" customHeight="1">
      <c r="A2616" s="8" t="s">
        <v>14</v>
      </c>
      <c r="B2616" s="9">
        <v>2590807</v>
      </c>
      <c r="C2616" s="10">
        <v>2590866</v>
      </c>
      <c r="D2616" s="11"/>
      <c r="E2616" s="12" t="s">
        <v>37</v>
      </c>
      <c r="F2616" s="12" t="s">
        <v>10136</v>
      </c>
      <c r="G2616" s="12" t="s">
        <v>10137</v>
      </c>
      <c r="H2616" s="10">
        <v>5061513</v>
      </c>
      <c r="I2616" s="12" t="s">
        <v>18</v>
      </c>
      <c r="J2616" s="11"/>
      <c r="K2616" s="12" t="s">
        <v>10138</v>
      </c>
      <c r="L2616" s="10">
        <v>19</v>
      </c>
      <c r="M2616" s="12" t="s">
        <v>10139</v>
      </c>
    </row>
    <row r="2617" spans="1:13" ht="20.149999999999999" customHeight="1">
      <c r="A2617" s="8" t="s">
        <v>14</v>
      </c>
      <c r="B2617" s="9">
        <v>2591247</v>
      </c>
      <c r="C2617" s="10">
        <v>2591603</v>
      </c>
      <c r="D2617" s="11"/>
      <c r="E2617" s="12" t="s">
        <v>15</v>
      </c>
      <c r="F2617" s="12" t="s">
        <v>10140</v>
      </c>
      <c r="G2617" s="12" t="s">
        <v>10141</v>
      </c>
      <c r="H2617" s="10">
        <v>946953</v>
      </c>
      <c r="I2617" s="12" t="s">
        <v>18</v>
      </c>
      <c r="J2617" s="11"/>
      <c r="K2617" s="12" t="s">
        <v>10142</v>
      </c>
      <c r="L2617" s="10">
        <v>118</v>
      </c>
      <c r="M2617" s="12" t="s">
        <v>10143</v>
      </c>
    </row>
    <row r="2618" spans="1:13" ht="20.149999999999999" customHeight="1">
      <c r="A2618" s="8" t="s">
        <v>14</v>
      </c>
      <c r="B2618" s="9">
        <v>2591607</v>
      </c>
      <c r="C2618" s="10">
        <v>2592734</v>
      </c>
      <c r="D2618" s="11"/>
      <c r="E2618" s="12" t="s">
        <v>15</v>
      </c>
      <c r="F2618" s="12" t="s">
        <v>10144</v>
      </c>
      <c r="G2618" s="12" t="s">
        <v>10145</v>
      </c>
      <c r="H2618" s="10">
        <v>948313</v>
      </c>
      <c r="I2618" s="12" t="s">
        <v>18</v>
      </c>
      <c r="J2618" s="11"/>
      <c r="K2618" s="12" t="s">
        <v>10146</v>
      </c>
      <c r="L2618" s="10">
        <v>375</v>
      </c>
      <c r="M2618" s="12" t="s">
        <v>10147</v>
      </c>
    </row>
    <row r="2619" spans="1:13" ht="20.149999999999999" customHeight="1">
      <c r="A2619" s="8" t="s">
        <v>14</v>
      </c>
      <c r="B2619" s="9">
        <v>2592762</v>
      </c>
      <c r="C2619" s="10">
        <v>2592962</v>
      </c>
      <c r="D2619" s="11"/>
      <c r="E2619" s="12" t="s">
        <v>15</v>
      </c>
      <c r="F2619" s="12" t="s">
        <v>10148</v>
      </c>
      <c r="G2619" s="12" t="s">
        <v>10149</v>
      </c>
      <c r="H2619" s="10">
        <v>1450286</v>
      </c>
      <c r="I2619" s="12" t="s">
        <v>18</v>
      </c>
      <c r="J2619" s="11"/>
      <c r="K2619" s="12" t="s">
        <v>10150</v>
      </c>
      <c r="L2619" s="10">
        <v>66</v>
      </c>
      <c r="M2619" s="12" t="s">
        <v>10151</v>
      </c>
    </row>
    <row r="2620" spans="1:13" ht="20.149999999999999" customHeight="1">
      <c r="A2620" s="8" t="s">
        <v>14</v>
      </c>
      <c r="B2620" s="9">
        <v>2593072</v>
      </c>
      <c r="C2620" s="10">
        <v>2593770</v>
      </c>
      <c r="D2620" s="11"/>
      <c r="E2620" s="12" t="s">
        <v>37</v>
      </c>
      <c r="F2620" s="12" t="s">
        <v>10152</v>
      </c>
      <c r="G2620" s="12" t="s">
        <v>10153</v>
      </c>
      <c r="H2620" s="10">
        <v>947571</v>
      </c>
      <c r="I2620" s="12" t="s">
        <v>18</v>
      </c>
      <c r="J2620" s="11"/>
      <c r="K2620" s="12" t="s">
        <v>10154</v>
      </c>
      <c r="L2620" s="10">
        <v>232</v>
      </c>
      <c r="M2620" s="12" t="s">
        <v>10155</v>
      </c>
    </row>
    <row r="2621" spans="1:13" ht="20.149999999999999" customHeight="1">
      <c r="A2621" s="8" t="s">
        <v>14</v>
      </c>
      <c r="B2621" s="9">
        <v>2593844</v>
      </c>
      <c r="C2621" s="10">
        <v>2595859</v>
      </c>
      <c r="D2621" s="11"/>
      <c r="E2621" s="12" t="s">
        <v>37</v>
      </c>
      <c r="F2621" s="12" t="s">
        <v>10156</v>
      </c>
      <c r="G2621" s="12" t="s">
        <v>10157</v>
      </c>
      <c r="H2621" s="10">
        <v>946053</v>
      </c>
      <c r="I2621" s="12" t="s">
        <v>18</v>
      </c>
      <c r="J2621" s="11"/>
      <c r="K2621" s="12" t="s">
        <v>10158</v>
      </c>
      <c r="L2621" s="10">
        <v>671</v>
      </c>
      <c r="M2621" s="12" t="s">
        <v>10159</v>
      </c>
    </row>
    <row r="2622" spans="1:13" ht="20.149999999999999" customHeight="1">
      <c r="A2622" s="8" t="s">
        <v>14</v>
      </c>
      <c r="B2622" s="9">
        <v>2595874</v>
      </c>
      <c r="C2622" s="10">
        <v>2596737</v>
      </c>
      <c r="D2622" s="11"/>
      <c r="E2622" s="12" t="s">
        <v>37</v>
      </c>
      <c r="F2622" s="12" t="s">
        <v>10160</v>
      </c>
      <c r="G2622" s="12" t="s">
        <v>10161</v>
      </c>
      <c r="H2622" s="10">
        <v>946956</v>
      </c>
      <c r="I2622" s="12" t="s">
        <v>18</v>
      </c>
      <c r="J2622" s="11"/>
      <c r="K2622" s="12" t="s">
        <v>10162</v>
      </c>
      <c r="L2622" s="10">
        <v>287</v>
      </c>
      <c r="M2622" s="12" t="s">
        <v>10163</v>
      </c>
    </row>
    <row r="2623" spans="1:13" ht="20.149999999999999" customHeight="1">
      <c r="A2623" s="8" t="s">
        <v>14</v>
      </c>
      <c r="B2623" s="9">
        <v>2596905</v>
      </c>
      <c r="C2623" s="10">
        <v>2597618</v>
      </c>
      <c r="D2623" s="11"/>
      <c r="E2623" s="12" t="s">
        <v>37</v>
      </c>
      <c r="F2623" s="12" t="s">
        <v>10164</v>
      </c>
      <c r="G2623" s="12" t="s">
        <v>10165</v>
      </c>
      <c r="H2623" s="10">
        <v>946957</v>
      </c>
      <c r="I2623" s="12" t="s">
        <v>18</v>
      </c>
      <c r="J2623" s="11"/>
      <c r="K2623" s="12" t="s">
        <v>10166</v>
      </c>
      <c r="L2623" s="10">
        <v>237</v>
      </c>
      <c r="M2623" s="12" t="s">
        <v>10167</v>
      </c>
    </row>
    <row r="2624" spans="1:13" ht="20.149999999999999" customHeight="1">
      <c r="A2624" s="8" t="s">
        <v>14</v>
      </c>
      <c r="B2624" s="9">
        <v>2597831</v>
      </c>
      <c r="C2624" s="10">
        <v>2598865</v>
      </c>
      <c r="D2624" s="11"/>
      <c r="E2624" s="12" t="s">
        <v>37</v>
      </c>
      <c r="F2624" s="12" t="s">
        <v>10168</v>
      </c>
      <c r="G2624" s="12" t="s">
        <v>10169</v>
      </c>
      <c r="H2624" s="10">
        <v>946954</v>
      </c>
      <c r="I2624" s="12" t="s">
        <v>18</v>
      </c>
      <c r="J2624" s="11"/>
      <c r="K2624" s="12" t="s">
        <v>10170</v>
      </c>
      <c r="L2624" s="10">
        <v>344</v>
      </c>
      <c r="M2624" s="12" t="s">
        <v>10171</v>
      </c>
    </row>
    <row r="2625" spans="1:13" ht="20.149999999999999" customHeight="1">
      <c r="A2625" s="8" t="s">
        <v>14</v>
      </c>
      <c r="B2625" s="9">
        <v>2598882</v>
      </c>
      <c r="C2625" s="10">
        <v>2599760</v>
      </c>
      <c r="D2625" s="11"/>
      <c r="E2625" s="12" t="s">
        <v>37</v>
      </c>
      <c r="F2625" s="12" t="s">
        <v>10172</v>
      </c>
      <c r="G2625" s="12" t="s">
        <v>10173</v>
      </c>
      <c r="H2625" s="10">
        <v>946952</v>
      </c>
      <c r="I2625" s="12" t="s">
        <v>18</v>
      </c>
      <c r="J2625" s="11"/>
      <c r="K2625" s="12" t="s">
        <v>10174</v>
      </c>
      <c r="L2625" s="10">
        <v>292</v>
      </c>
      <c r="M2625" s="12" t="s">
        <v>10175</v>
      </c>
    </row>
    <row r="2626" spans="1:13" ht="20.149999999999999" customHeight="1">
      <c r="A2626" s="8" t="s">
        <v>14</v>
      </c>
      <c r="B2626" s="9">
        <v>2599906</v>
      </c>
      <c r="C2626" s="10">
        <v>2600478</v>
      </c>
      <c r="D2626" s="11"/>
      <c r="E2626" s="12" t="s">
        <v>15</v>
      </c>
      <c r="F2626" s="12" t="s">
        <v>10176</v>
      </c>
      <c r="G2626" s="12" t="s">
        <v>10177</v>
      </c>
      <c r="H2626" s="10">
        <v>946950</v>
      </c>
      <c r="I2626" s="12" t="s">
        <v>18</v>
      </c>
      <c r="J2626" s="11"/>
      <c r="K2626" s="12" t="s">
        <v>10178</v>
      </c>
      <c r="L2626" s="10">
        <v>190</v>
      </c>
      <c r="M2626" s="12" t="s">
        <v>10179</v>
      </c>
    </row>
    <row r="2627" spans="1:13" ht="20.149999999999999" customHeight="1">
      <c r="A2627" s="8" t="s">
        <v>14</v>
      </c>
      <c r="B2627" s="9">
        <v>2600478</v>
      </c>
      <c r="C2627" s="10">
        <v>2600948</v>
      </c>
      <c r="D2627" s="11"/>
      <c r="E2627" s="12" t="s">
        <v>15</v>
      </c>
      <c r="F2627" s="12" t="s">
        <v>10180</v>
      </c>
      <c r="G2627" s="12" t="s">
        <v>10181</v>
      </c>
      <c r="H2627" s="10">
        <v>946949</v>
      </c>
      <c r="I2627" s="12" t="s">
        <v>18</v>
      </c>
      <c r="J2627" s="11"/>
      <c r="K2627" s="12" t="s">
        <v>10182</v>
      </c>
      <c r="L2627" s="10">
        <v>156</v>
      </c>
      <c r="M2627" s="12" t="s">
        <v>10183</v>
      </c>
    </row>
    <row r="2628" spans="1:13" ht="20.149999999999999" customHeight="1">
      <c r="A2628" s="8" t="s">
        <v>14</v>
      </c>
      <c r="B2628" s="9">
        <v>2601201</v>
      </c>
      <c r="C2628" s="10">
        <v>2601818</v>
      </c>
      <c r="D2628" s="11"/>
      <c r="E2628" s="12" t="s">
        <v>15</v>
      </c>
      <c r="F2628" s="12" t="s">
        <v>10184</v>
      </c>
      <c r="G2628" s="12" t="s">
        <v>10185</v>
      </c>
      <c r="H2628" s="10">
        <v>946959</v>
      </c>
      <c r="I2628" s="12" t="s">
        <v>18</v>
      </c>
      <c r="J2628" s="11"/>
      <c r="K2628" s="12" t="s">
        <v>10186</v>
      </c>
      <c r="L2628" s="10">
        <v>205</v>
      </c>
      <c r="M2628" s="12" t="s">
        <v>10187</v>
      </c>
    </row>
    <row r="2629" spans="1:13" ht="20.149999999999999" customHeight="1">
      <c r="A2629" s="8" t="s">
        <v>14</v>
      </c>
      <c r="B2629" s="9">
        <v>2601818</v>
      </c>
      <c r="C2629" s="10">
        <v>2603836</v>
      </c>
      <c r="D2629" s="11"/>
      <c r="E2629" s="12" t="s">
        <v>15</v>
      </c>
      <c r="F2629" s="12" t="s">
        <v>10188</v>
      </c>
      <c r="G2629" s="12" t="s">
        <v>10189</v>
      </c>
      <c r="H2629" s="10">
        <v>946961</v>
      </c>
      <c r="I2629" s="12" t="s">
        <v>18</v>
      </c>
      <c r="J2629" s="11"/>
      <c r="K2629" s="12" t="s">
        <v>10190</v>
      </c>
      <c r="L2629" s="10">
        <v>672</v>
      </c>
      <c r="M2629" s="12" t="s">
        <v>10191</v>
      </c>
    </row>
    <row r="2630" spans="1:13" ht="20.149999999999999" customHeight="1">
      <c r="A2630" s="8" t="s">
        <v>14</v>
      </c>
      <c r="B2630" s="9">
        <v>2603847</v>
      </c>
      <c r="C2630" s="10">
        <v>2604794</v>
      </c>
      <c r="D2630" s="11"/>
      <c r="E2630" s="12" t="s">
        <v>15</v>
      </c>
      <c r="F2630" s="12" t="s">
        <v>10192</v>
      </c>
      <c r="G2630" s="12" t="s">
        <v>10193</v>
      </c>
      <c r="H2630" s="10">
        <v>947492</v>
      </c>
      <c r="I2630" s="12" t="s">
        <v>18</v>
      </c>
      <c r="J2630" s="11"/>
      <c r="K2630" s="12" t="s">
        <v>10194</v>
      </c>
      <c r="L2630" s="10">
        <v>315</v>
      </c>
      <c r="M2630" s="12" t="s">
        <v>10195</v>
      </c>
    </row>
    <row r="2631" spans="1:13" ht="20.149999999999999" customHeight="1">
      <c r="A2631" s="8" t="s">
        <v>14</v>
      </c>
      <c r="B2631" s="9">
        <v>2604811</v>
      </c>
      <c r="C2631" s="10">
        <v>2606250</v>
      </c>
      <c r="D2631" s="11"/>
      <c r="E2631" s="12" t="s">
        <v>15</v>
      </c>
      <c r="F2631" s="12" t="s">
        <v>10196</v>
      </c>
      <c r="G2631" s="12" t="s">
        <v>10197</v>
      </c>
      <c r="H2631" s="10">
        <v>947290</v>
      </c>
      <c r="I2631" s="12" t="s">
        <v>18</v>
      </c>
      <c r="J2631" s="11"/>
      <c r="K2631" s="12" t="s">
        <v>10198</v>
      </c>
      <c r="L2631" s="10">
        <v>479</v>
      </c>
      <c r="M2631" s="12" t="s">
        <v>10199</v>
      </c>
    </row>
    <row r="2632" spans="1:13" ht="20.149999999999999" customHeight="1">
      <c r="A2632" s="8" t="s">
        <v>14</v>
      </c>
      <c r="B2632" s="9">
        <v>2606262</v>
      </c>
      <c r="C2632" s="10">
        <v>2606912</v>
      </c>
      <c r="D2632" s="11"/>
      <c r="E2632" s="12" t="s">
        <v>15</v>
      </c>
      <c r="F2632" s="12" t="s">
        <v>10200</v>
      </c>
      <c r="G2632" s="12" t="s">
        <v>10201</v>
      </c>
      <c r="H2632" s="10">
        <v>945298</v>
      </c>
      <c r="I2632" s="12" t="s">
        <v>18</v>
      </c>
      <c r="J2632" s="11"/>
      <c r="K2632" s="12" t="s">
        <v>10202</v>
      </c>
      <c r="L2632" s="10">
        <v>216</v>
      </c>
      <c r="M2632" s="12" t="s">
        <v>10203</v>
      </c>
    </row>
    <row r="2633" spans="1:13" ht="20.149999999999999" customHeight="1">
      <c r="A2633" s="8" t="s">
        <v>14</v>
      </c>
      <c r="B2633" s="9">
        <v>2606917</v>
      </c>
      <c r="C2633" s="10">
        <v>2608497</v>
      </c>
      <c r="D2633" s="11"/>
      <c r="E2633" s="12" t="s">
        <v>15</v>
      </c>
      <c r="F2633" s="12" t="s">
        <v>10204</v>
      </c>
      <c r="G2633" s="12" t="s">
        <v>10205</v>
      </c>
      <c r="H2633" s="10">
        <v>946962</v>
      </c>
      <c r="I2633" s="12" t="s">
        <v>18</v>
      </c>
      <c r="J2633" s="11"/>
      <c r="K2633" s="12" t="s">
        <v>10206</v>
      </c>
      <c r="L2633" s="10">
        <v>526</v>
      </c>
      <c r="M2633" s="12" t="s">
        <v>10207</v>
      </c>
    </row>
    <row r="2634" spans="1:13" ht="20.149999999999999" customHeight="1">
      <c r="A2634" s="8" t="s">
        <v>14</v>
      </c>
      <c r="B2634" s="9">
        <v>2608487</v>
      </c>
      <c r="C2634" s="10">
        <v>2610154</v>
      </c>
      <c r="D2634" s="11"/>
      <c r="E2634" s="12" t="s">
        <v>15</v>
      </c>
      <c r="F2634" s="12" t="s">
        <v>10208</v>
      </c>
      <c r="G2634" s="12" t="s">
        <v>10209</v>
      </c>
      <c r="H2634" s="10">
        <v>946964</v>
      </c>
      <c r="I2634" s="12" t="s">
        <v>18</v>
      </c>
      <c r="J2634" s="11"/>
      <c r="K2634" s="12" t="s">
        <v>10210</v>
      </c>
      <c r="L2634" s="10">
        <v>555</v>
      </c>
      <c r="M2634" s="12" t="s">
        <v>10211</v>
      </c>
    </row>
    <row r="2635" spans="1:13" ht="20.149999999999999" customHeight="1">
      <c r="A2635" s="8" t="s">
        <v>14</v>
      </c>
      <c r="B2635" s="9">
        <v>2610164</v>
      </c>
      <c r="C2635" s="10">
        <v>2610709</v>
      </c>
      <c r="D2635" s="11"/>
      <c r="E2635" s="12" t="s">
        <v>15</v>
      </c>
      <c r="F2635" s="12" t="s">
        <v>10212</v>
      </c>
      <c r="G2635" s="12" t="s">
        <v>10213</v>
      </c>
      <c r="H2635" s="10">
        <v>946965</v>
      </c>
      <c r="I2635" s="12" t="s">
        <v>18</v>
      </c>
      <c r="J2635" s="11"/>
      <c r="K2635" s="12" t="s">
        <v>10214</v>
      </c>
      <c r="L2635" s="10">
        <v>181</v>
      </c>
      <c r="M2635" s="12" t="s">
        <v>10215</v>
      </c>
    </row>
    <row r="2636" spans="1:13" ht="20.149999999999999" customHeight="1">
      <c r="A2636" s="8" t="s">
        <v>14</v>
      </c>
      <c r="B2636" s="9">
        <v>2610706</v>
      </c>
      <c r="C2636" s="10">
        <v>2611464</v>
      </c>
      <c r="D2636" s="11"/>
      <c r="E2636" s="12" t="s">
        <v>15</v>
      </c>
      <c r="F2636" s="12" t="s">
        <v>10216</v>
      </c>
      <c r="G2636" s="12" t="s">
        <v>10217</v>
      </c>
      <c r="H2636" s="10">
        <v>946966</v>
      </c>
      <c r="I2636" s="12" t="s">
        <v>18</v>
      </c>
      <c r="J2636" s="11"/>
      <c r="K2636" s="12" t="s">
        <v>10218</v>
      </c>
      <c r="L2636" s="10">
        <v>252</v>
      </c>
      <c r="M2636" s="12" t="s">
        <v>10219</v>
      </c>
    </row>
    <row r="2637" spans="1:13" ht="20.149999999999999" customHeight="1">
      <c r="A2637" s="8" t="s">
        <v>14</v>
      </c>
      <c r="B2637" s="9">
        <v>2611457</v>
      </c>
      <c r="C2637" s="10">
        <v>2611870</v>
      </c>
      <c r="D2637" s="11"/>
      <c r="E2637" s="12" t="s">
        <v>15</v>
      </c>
      <c r="F2637" s="12" t="s">
        <v>10220</v>
      </c>
      <c r="G2637" s="12" t="s">
        <v>10221</v>
      </c>
      <c r="H2637" s="10">
        <v>947713</v>
      </c>
      <c r="I2637" s="12" t="s">
        <v>18</v>
      </c>
      <c r="J2637" s="11"/>
      <c r="K2637" s="12" t="s">
        <v>10222</v>
      </c>
      <c r="L2637" s="10">
        <v>137</v>
      </c>
      <c r="M2637" s="12" t="s">
        <v>10223</v>
      </c>
    </row>
    <row r="2638" spans="1:13" ht="20.149999999999999" customHeight="1">
      <c r="A2638" s="8" t="s">
        <v>14</v>
      </c>
      <c r="B2638" s="9">
        <v>2611900</v>
      </c>
      <c r="C2638" s="10">
        <v>2613912</v>
      </c>
      <c r="D2638" s="11"/>
      <c r="E2638" s="12" t="s">
        <v>15</v>
      </c>
      <c r="F2638" s="12" t="s">
        <v>10224</v>
      </c>
      <c r="G2638" s="12" t="s">
        <v>10225</v>
      </c>
      <c r="H2638" s="10">
        <v>948886</v>
      </c>
      <c r="I2638" s="12" t="s">
        <v>18</v>
      </c>
      <c r="J2638" s="11"/>
      <c r="K2638" s="12" t="s">
        <v>10226</v>
      </c>
      <c r="L2638" s="10">
        <v>670</v>
      </c>
      <c r="M2638" s="12" t="s">
        <v>10227</v>
      </c>
    </row>
    <row r="2639" spans="1:13" ht="20.149999999999999" customHeight="1">
      <c r="A2639" s="8" t="s">
        <v>14</v>
      </c>
      <c r="B2639" s="9">
        <v>2613934</v>
      </c>
      <c r="C2639" s="10">
        <v>2614782</v>
      </c>
      <c r="D2639" s="11"/>
      <c r="E2639" s="12" t="s">
        <v>15</v>
      </c>
      <c r="F2639" s="12" t="s">
        <v>10228</v>
      </c>
      <c r="G2639" s="12" t="s">
        <v>10229</v>
      </c>
      <c r="H2639" s="10">
        <v>949032</v>
      </c>
      <c r="I2639" s="12" t="s">
        <v>18</v>
      </c>
      <c r="J2639" s="11"/>
      <c r="K2639" s="12" t="s">
        <v>10230</v>
      </c>
      <c r="L2639" s="10">
        <v>282</v>
      </c>
      <c r="M2639" s="12" t="s">
        <v>10231</v>
      </c>
    </row>
    <row r="2640" spans="1:13" ht="20.149999999999999" customHeight="1">
      <c r="A2640" s="8" t="s">
        <v>14</v>
      </c>
      <c r="B2640" s="9">
        <v>2614820</v>
      </c>
      <c r="C2640" s="10">
        <v>2615881</v>
      </c>
      <c r="D2640" s="11"/>
      <c r="E2640" s="12" t="s">
        <v>37</v>
      </c>
      <c r="F2640" s="12" t="s">
        <v>10232</v>
      </c>
      <c r="G2640" s="12" t="s">
        <v>10233</v>
      </c>
      <c r="H2640" s="10">
        <v>945894</v>
      </c>
      <c r="I2640" s="12" t="s">
        <v>18</v>
      </c>
      <c r="J2640" s="11"/>
      <c r="K2640" s="12" t="s">
        <v>10234</v>
      </c>
      <c r="L2640" s="10">
        <v>353</v>
      </c>
      <c r="M2640" s="12" t="s">
        <v>10235</v>
      </c>
    </row>
    <row r="2641" spans="1:13" ht="20.149999999999999" customHeight="1">
      <c r="A2641" s="8" t="s">
        <v>14</v>
      </c>
      <c r="B2641" s="9">
        <v>2616094</v>
      </c>
      <c r="C2641" s="10">
        <v>2617557</v>
      </c>
      <c r="D2641" s="11"/>
      <c r="E2641" s="12" t="s">
        <v>15</v>
      </c>
      <c r="F2641" s="12" t="s">
        <v>10236</v>
      </c>
      <c r="G2641" s="12" t="s">
        <v>10237</v>
      </c>
      <c r="H2641" s="10">
        <v>947029</v>
      </c>
      <c r="I2641" s="12" t="s">
        <v>18</v>
      </c>
      <c r="J2641" s="11"/>
      <c r="K2641" s="12" t="s">
        <v>10238</v>
      </c>
      <c r="L2641" s="10">
        <v>487</v>
      </c>
      <c r="M2641" s="12" t="s">
        <v>10239</v>
      </c>
    </row>
    <row r="2642" spans="1:13" ht="20.149999999999999" customHeight="1">
      <c r="A2642" s="8" t="s">
        <v>14</v>
      </c>
      <c r="B2642" s="9">
        <v>2617578</v>
      </c>
      <c r="C2642" s="10">
        <v>2617937</v>
      </c>
      <c r="D2642" s="11"/>
      <c r="E2642" s="12" t="s">
        <v>15</v>
      </c>
      <c r="F2642" s="12" t="s">
        <v>10240</v>
      </c>
      <c r="G2642" s="12" t="s">
        <v>10241</v>
      </c>
      <c r="H2642" s="10">
        <v>946974</v>
      </c>
      <c r="I2642" s="12" t="s">
        <v>18</v>
      </c>
      <c r="J2642" s="11"/>
      <c r="K2642" s="12" t="s">
        <v>10242</v>
      </c>
      <c r="L2642" s="10">
        <v>119</v>
      </c>
      <c r="M2642" s="12" t="s">
        <v>10243</v>
      </c>
    </row>
    <row r="2643" spans="1:13" ht="20.149999999999999" customHeight="1">
      <c r="A2643" s="8" t="s">
        <v>14</v>
      </c>
      <c r="B2643" s="9">
        <v>2618075</v>
      </c>
      <c r="C2643" s="10">
        <v>2618776</v>
      </c>
      <c r="D2643" s="11"/>
      <c r="E2643" s="12" t="s">
        <v>37</v>
      </c>
      <c r="F2643" s="12" t="s">
        <v>10244</v>
      </c>
      <c r="G2643" s="12" t="s">
        <v>10245</v>
      </c>
      <c r="H2643" s="10">
        <v>946977</v>
      </c>
      <c r="I2643" s="12" t="s">
        <v>18</v>
      </c>
      <c r="J2643" s="11"/>
      <c r="K2643" s="12" t="s">
        <v>10246</v>
      </c>
      <c r="L2643" s="10">
        <v>233</v>
      </c>
      <c r="M2643" s="12" t="s">
        <v>10247</v>
      </c>
    </row>
    <row r="2644" spans="1:13" ht="20.149999999999999" customHeight="1">
      <c r="A2644" s="8" t="s">
        <v>14</v>
      </c>
      <c r="B2644" s="9">
        <v>2618871</v>
      </c>
      <c r="C2644" s="10">
        <v>2620160</v>
      </c>
      <c r="D2644" s="11"/>
      <c r="E2644" s="12" t="s">
        <v>37</v>
      </c>
      <c r="F2644" s="12" t="s">
        <v>10248</v>
      </c>
      <c r="G2644" s="12" t="s">
        <v>10249</v>
      </c>
      <c r="H2644" s="10">
        <v>946978</v>
      </c>
      <c r="I2644" s="12" t="s">
        <v>18</v>
      </c>
      <c r="J2644" s="11"/>
      <c r="K2644" s="12" t="s">
        <v>10250</v>
      </c>
      <c r="L2644" s="10">
        <v>429</v>
      </c>
      <c r="M2644" s="12" t="s">
        <v>10251</v>
      </c>
    </row>
    <row r="2645" spans="1:13" ht="20.149999999999999" customHeight="1">
      <c r="A2645" s="8" t="s">
        <v>14</v>
      </c>
      <c r="B2645" s="9">
        <v>2620246</v>
      </c>
      <c r="C2645" s="10">
        <v>2620872</v>
      </c>
      <c r="D2645" s="11"/>
      <c r="E2645" s="12" t="s">
        <v>37</v>
      </c>
      <c r="F2645" s="12" t="s">
        <v>10252</v>
      </c>
      <c r="G2645" s="12" t="s">
        <v>10253</v>
      </c>
      <c r="H2645" s="10">
        <v>946979</v>
      </c>
      <c r="I2645" s="12" t="s">
        <v>18</v>
      </c>
      <c r="J2645" s="11"/>
      <c r="K2645" s="12" t="s">
        <v>10254</v>
      </c>
      <c r="L2645" s="10">
        <v>208</v>
      </c>
      <c r="M2645" s="12" t="s">
        <v>10255</v>
      </c>
    </row>
    <row r="2646" spans="1:13" ht="20.149999999999999" customHeight="1">
      <c r="A2646" s="8" t="s">
        <v>14</v>
      </c>
      <c r="B2646" s="9">
        <v>2621197</v>
      </c>
      <c r="C2646" s="10">
        <v>2622234</v>
      </c>
      <c r="D2646" s="11"/>
      <c r="E2646" s="12" t="s">
        <v>15</v>
      </c>
      <c r="F2646" s="12" t="s">
        <v>10256</v>
      </c>
      <c r="G2646" s="12" t="s">
        <v>10257</v>
      </c>
      <c r="H2646" s="10">
        <v>946975</v>
      </c>
      <c r="I2646" s="12" t="s">
        <v>18</v>
      </c>
      <c r="J2646" s="11"/>
      <c r="K2646" s="12" t="s">
        <v>10258</v>
      </c>
      <c r="L2646" s="10">
        <v>345</v>
      </c>
      <c r="M2646" s="12" t="s">
        <v>10259</v>
      </c>
    </row>
    <row r="2647" spans="1:13" ht="20.149999999999999" customHeight="1">
      <c r="A2647" s="8" t="s">
        <v>14</v>
      </c>
      <c r="B2647" s="9">
        <v>2622234</v>
      </c>
      <c r="C2647" s="10">
        <v>2622872</v>
      </c>
      <c r="D2647" s="11"/>
      <c r="E2647" s="12" t="s">
        <v>15</v>
      </c>
      <c r="F2647" s="12" t="s">
        <v>10260</v>
      </c>
      <c r="G2647" s="12" t="s">
        <v>10261</v>
      </c>
      <c r="H2647" s="10">
        <v>946973</v>
      </c>
      <c r="I2647" s="12" t="s">
        <v>18</v>
      </c>
      <c r="J2647" s="11"/>
      <c r="K2647" s="12" t="s">
        <v>10262</v>
      </c>
      <c r="L2647" s="10">
        <v>212</v>
      </c>
      <c r="M2647" s="12" t="s">
        <v>10263</v>
      </c>
    </row>
    <row r="2648" spans="1:13" ht="20.149999999999999" customHeight="1">
      <c r="A2648" s="8" t="s">
        <v>14</v>
      </c>
      <c r="B2648" s="9">
        <v>2623044</v>
      </c>
      <c r="C2648" s="10">
        <v>2625110</v>
      </c>
      <c r="D2648" s="11"/>
      <c r="E2648" s="12" t="s">
        <v>15</v>
      </c>
      <c r="F2648" s="12" t="s">
        <v>10264</v>
      </c>
      <c r="G2648" s="12" t="s">
        <v>10265</v>
      </c>
      <c r="H2648" s="10">
        <v>946971</v>
      </c>
      <c r="I2648" s="12" t="s">
        <v>18</v>
      </c>
      <c r="J2648" s="11"/>
      <c r="K2648" s="12" t="s">
        <v>10266</v>
      </c>
      <c r="L2648" s="10">
        <v>688</v>
      </c>
      <c r="M2648" s="12" t="s">
        <v>10267</v>
      </c>
    </row>
    <row r="2649" spans="1:13" ht="20.149999999999999" customHeight="1">
      <c r="A2649" s="8" t="s">
        <v>14</v>
      </c>
      <c r="B2649" s="9">
        <v>2625115</v>
      </c>
      <c r="C2649" s="10">
        <v>2626656</v>
      </c>
      <c r="D2649" s="11"/>
      <c r="E2649" s="12" t="s">
        <v>15</v>
      </c>
      <c r="F2649" s="12" t="s">
        <v>10268</v>
      </c>
      <c r="G2649" s="12" t="s">
        <v>10269</v>
      </c>
      <c r="H2649" s="10">
        <v>946970</v>
      </c>
      <c r="I2649" s="12" t="s">
        <v>18</v>
      </c>
      <c r="J2649" s="11"/>
      <c r="K2649" s="12" t="s">
        <v>10270</v>
      </c>
      <c r="L2649" s="10">
        <v>513</v>
      </c>
      <c r="M2649" s="12" t="s">
        <v>10271</v>
      </c>
    </row>
    <row r="2650" spans="1:13" ht="20.149999999999999" customHeight="1">
      <c r="A2650" s="8" t="s">
        <v>14</v>
      </c>
      <c r="B2650" s="9">
        <v>2626695</v>
      </c>
      <c r="C2650" s="10">
        <v>2628938</v>
      </c>
      <c r="D2650" s="11"/>
      <c r="E2650" s="12" t="s">
        <v>37</v>
      </c>
      <c r="F2650" s="12" t="s">
        <v>10272</v>
      </c>
      <c r="G2650" s="12" t="s">
        <v>10273</v>
      </c>
      <c r="H2650" s="10">
        <v>946968</v>
      </c>
      <c r="I2650" s="12" t="s">
        <v>18</v>
      </c>
      <c r="J2650" s="11"/>
      <c r="K2650" s="12" t="s">
        <v>10274</v>
      </c>
      <c r="L2650" s="10">
        <v>747</v>
      </c>
      <c r="M2650" s="12" t="s">
        <v>10275</v>
      </c>
    </row>
    <row r="2651" spans="1:13" ht="20.149999999999999" customHeight="1">
      <c r="A2651" s="8" t="s">
        <v>14</v>
      </c>
      <c r="B2651" s="9">
        <v>2629290</v>
      </c>
      <c r="C2651" s="10">
        <v>2629481</v>
      </c>
      <c r="D2651" s="11"/>
      <c r="E2651" s="12" t="s">
        <v>15</v>
      </c>
      <c r="F2651" s="12" t="s">
        <v>10276</v>
      </c>
      <c r="G2651" s="12" t="s">
        <v>10277</v>
      </c>
      <c r="H2651" s="10">
        <v>946980</v>
      </c>
      <c r="I2651" s="12" t="s">
        <v>18</v>
      </c>
      <c r="J2651" s="11"/>
      <c r="K2651" s="12" t="s">
        <v>10278</v>
      </c>
      <c r="L2651" s="10">
        <v>63</v>
      </c>
      <c r="M2651" s="12" t="s">
        <v>10279</v>
      </c>
    </row>
    <row r="2652" spans="1:13" ht="20.149999999999999" customHeight="1">
      <c r="A2652" s="8" t="s">
        <v>14</v>
      </c>
      <c r="B2652" s="9">
        <v>2629792</v>
      </c>
      <c r="C2652" s="10">
        <v>2630310</v>
      </c>
      <c r="D2652" s="11"/>
      <c r="E2652" s="12" t="s">
        <v>15</v>
      </c>
      <c r="F2652" s="12" t="s">
        <v>10280</v>
      </c>
      <c r="G2652" s="12" t="s">
        <v>10281</v>
      </c>
      <c r="H2652" s="10">
        <v>945709</v>
      </c>
      <c r="I2652" s="12" t="s">
        <v>18</v>
      </c>
      <c r="J2652" s="11"/>
      <c r="K2652" s="12" t="s">
        <v>10282</v>
      </c>
      <c r="L2652" s="10">
        <v>172</v>
      </c>
      <c r="M2652" s="12" t="s">
        <v>10283</v>
      </c>
    </row>
    <row r="2653" spans="1:13" ht="20.149999999999999" customHeight="1">
      <c r="A2653" s="8" t="s">
        <v>14</v>
      </c>
      <c r="B2653" s="9">
        <v>2630326</v>
      </c>
      <c r="C2653" s="10">
        <v>2630865</v>
      </c>
      <c r="D2653" s="11"/>
      <c r="E2653" s="12" t="s">
        <v>15</v>
      </c>
      <c r="F2653" s="12" t="s">
        <v>10284</v>
      </c>
      <c r="G2653" s="12" t="s">
        <v>10285</v>
      </c>
      <c r="H2653" s="10">
        <v>945168</v>
      </c>
      <c r="I2653" s="12" t="s">
        <v>18</v>
      </c>
      <c r="J2653" s="11"/>
      <c r="K2653" s="12" t="s">
        <v>10286</v>
      </c>
      <c r="L2653" s="10">
        <v>179</v>
      </c>
      <c r="M2653" s="12" t="s">
        <v>10287</v>
      </c>
    </row>
    <row r="2654" spans="1:13" ht="20.149999999999999" customHeight="1">
      <c r="A2654" s="8" t="s">
        <v>14</v>
      </c>
      <c r="B2654" s="9">
        <v>2630958</v>
      </c>
      <c r="C2654" s="10">
        <v>2632535</v>
      </c>
      <c r="D2654" s="11"/>
      <c r="E2654" s="12" t="s">
        <v>37</v>
      </c>
      <c r="F2654" s="12" t="s">
        <v>10288</v>
      </c>
      <c r="G2654" s="12" t="s">
        <v>10289</v>
      </c>
      <c r="H2654" s="10">
        <v>947334</v>
      </c>
      <c r="I2654" s="12" t="s">
        <v>18</v>
      </c>
      <c r="J2654" s="11"/>
      <c r="K2654" s="12" t="s">
        <v>10290</v>
      </c>
      <c r="L2654" s="10">
        <v>525</v>
      </c>
      <c r="M2654" s="12" t="s">
        <v>10291</v>
      </c>
    </row>
    <row r="2655" spans="1:13" ht="20.149999999999999" customHeight="1">
      <c r="A2655" s="8" t="s">
        <v>14</v>
      </c>
      <c r="B2655" s="9">
        <v>2632604</v>
      </c>
      <c r="C2655" s="10">
        <v>2634070</v>
      </c>
      <c r="D2655" s="11"/>
      <c r="E2655" s="12" t="s">
        <v>37</v>
      </c>
      <c r="F2655" s="12" t="s">
        <v>10292</v>
      </c>
      <c r="G2655" s="12" t="s">
        <v>10293</v>
      </c>
      <c r="H2655" s="10">
        <v>946985</v>
      </c>
      <c r="I2655" s="12" t="s">
        <v>18</v>
      </c>
      <c r="J2655" s="11"/>
      <c r="K2655" s="12" t="s">
        <v>10294</v>
      </c>
      <c r="L2655" s="10">
        <v>488</v>
      </c>
      <c r="M2655" s="12" t="s">
        <v>10295</v>
      </c>
    </row>
    <row r="2656" spans="1:13" ht="20.149999999999999" customHeight="1">
      <c r="A2656" s="8" t="s">
        <v>14</v>
      </c>
      <c r="B2656" s="9">
        <v>2634232</v>
      </c>
      <c r="C2656" s="10">
        <v>2635602</v>
      </c>
      <c r="D2656" s="11"/>
      <c r="E2656" s="12" t="s">
        <v>15</v>
      </c>
      <c r="F2656" s="12" t="s">
        <v>10296</v>
      </c>
      <c r="G2656" s="12" t="s">
        <v>10297</v>
      </c>
      <c r="H2656" s="10">
        <v>946988</v>
      </c>
      <c r="I2656" s="12" t="s">
        <v>18</v>
      </c>
      <c r="J2656" s="11"/>
      <c r="K2656" s="12" t="s">
        <v>10298</v>
      </c>
      <c r="L2656" s="10">
        <v>456</v>
      </c>
      <c r="M2656" s="12" t="s">
        <v>10299</v>
      </c>
    </row>
    <row r="2657" spans="1:13" ht="20.149999999999999" customHeight="1">
      <c r="A2657" s="8" t="s">
        <v>14</v>
      </c>
      <c r="B2657" s="9">
        <v>2635599</v>
      </c>
      <c r="C2657" s="10">
        <v>2635814</v>
      </c>
      <c r="D2657" s="11"/>
      <c r="E2657" s="12" t="s">
        <v>37</v>
      </c>
      <c r="F2657" s="12" t="s">
        <v>10300</v>
      </c>
      <c r="G2657" s="12" t="s">
        <v>10301</v>
      </c>
      <c r="H2657" s="10">
        <v>946984</v>
      </c>
      <c r="I2657" s="12" t="s">
        <v>18</v>
      </c>
      <c r="J2657" s="11"/>
      <c r="K2657" s="12" t="s">
        <v>10302</v>
      </c>
      <c r="L2657" s="10">
        <v>71</v>
      </c>
      <c r="M2657" s="12" t="s">
        <v>10303</v>
      </c>
    </row>
    <row r="2658" spans="1:13" ht="20.149999999999999" customHeight="1">
      <c r="A2658" s="8" t="s">
        <v>14</v>
      </c>
      <c r="B2658" s="9">
        <v>2635884</v>
      </c>
      <c r="C2658" s="10">
        <v>2637356</v>
      </c>
      <c r="D2658" s="11"/>
      <c r="E2658" s="12" t="s">
        <v>37</v>
      </c>
      <c r="F2658" s="12" t="s">
        <v>10304</v>
      </c>
      <c r="G2658" s="12" t="s">
        <v>10305</v>
      </c>
      <c r="H2658" s="10">
        <v>946983</v>
      </c>
      <c r="I2658" s="12" t="s">
        <v>18</v>
      </c>
      <c r="J2658" s="11"/>
      <c r="K2658" s="12" t="s">
        <v>10306</v>
      </c>
      <c r="L2658" s="10">
        <v>490</v>
      </c>
      <c r="M2658" s="12" t="s">
        <v>10307</v>
      </c>
    </row>
    <row r="2659" spans="1:13" ht="20.149999999999999" customHeight="1">
      <c r="A2659" s="8" t="s">
        <v>14</v>
      </c>
      <c r="B2659" s="9">
        <v>2637474</v>
      </c>
      <c r="C2659" s="10">
        <v>2638652</v>
      </c>
      <c r="D2659" s="11"/>
      <c r="E2659" s="12" t="s">
        <v>37</v>
      </c>
      <c r="F2659" s="12" t="s">
        <v>10308</v>
      </c>
      <c r="G2659" s="12" t="s">
        <v>10309</v>
      </c>
      <c r="H2659" s="10">
        <v>946982</v>
      </c>
      <c r="I2659" s="12" t="s">
        <v>18</v>
      </c>
      <c r="J2659" s="11"/>
      <c r="K2659" s="12" t="s">
        <v>10310</v>
      </c>
      <c r="L2659" s="10">
        <v>392</v>
      </c>
      <c r="M2659" s="12" t="s">
        <v>10311</v>
      </c>
    </row>
    <row r="2660" spans="1:13" ht="20.149999999999999" customHeight="1">
      <c r="A2660" s="8" t="s">
        <v>14</v>
      </c>
      <c r="B2660" s="9">
        <v>2638663</v>
      </c>
      <c r="C2660" s="10">
        <v>2639283</v>
      </c>
      <c r="D2660" s="11"/>
      <c r="E2660" s="12" t="s">
        <v>37</v>
      </c>
      <c r="F2660" s="12" t="s">
        <v>10312</v>
      </c>
      <c r="G2660" s="12" t="s">
        <v>10313</v>
      </c>
      <c r="H2660" s="10">
        <v>946981</v>
      </c>
      <c r="I2660" s="12" t="s">
        <v>18</v>
      </c>
      <c r="J2660" s="11"/>
      <c r="K2660" s="12" t="s">
        <v>10314</v>
      </c>
      <c r="L2660" s="10">
        <v>206</v>
      </c>
      <c r="M2660" s="12" t="s">
        <v>10315</v>
      </c>
    </row>
    <row r="2661" spans="1:13" ht="20.149999999999999" customHeight="1">
      <c r="A2661" s="8" t="s">
        <v>14</v>
      </c>
      <c r="B2661" s="9">
        <v>2639301</v>
      </c>
      <c r="C2661" s="10">
        <v>2640575</v>
      </c>
      <c r="D2661" s="11"/>
      <c r="E2661" s="12" t="s">
        <v>37</v>
      </c>
      <c r="F2661" s="12" t="s">
        <v>10316</v>
      </c>
      <c r="G2661" s="12" t="s">
        <v>10317</v>
      </c>
      <c r="H2661" s="10">
        <v>946989</v>
      </c>
      <c r="I2661" s="12" t="s">
        <v>18</v>
      </c>
      <c r="J2661" s="11"/>
      <c r="K2661" s="12" t="s">
        <v>10318</v>
      </c>
      <c r="L2661" s="10">
        <v>424</v>
      </c>
      <c r="M2661" s="12" t="s">
        <v>10319</v>
      </c>
    </row>
    <row r="2662" spans="1:13" ht="20.149999999999999" customHeight="1">
      <c r="A2662" s="8" t="s">
        <v>14</v>
      </c>
      <c r="B2662" s="9">
        <v>2640595</v>
      </c>
      <c r="C2662" s="10">
        <v>2640686</v>
      </c>
      <c r="D2662" s="11"/>
      <c r="E2662" s="12" t="s">
        <v>37</v>
      </c>
      <c r="F2662" s="12" t="s">
        <v>10320</v>
      </c>
      <c r="G2662" s="12" t="s">
        <v>10321</v>
      </c>
      <c r="H2662" s="10">
        <v>63925644</v>
      </c>
      <c r="I2662" s="12" t="s">
        <v>92</v>
      </c>
      <c r="J2662" s="11"/>
      <c r="K2662" s="11"/>
      <c r="L2662" s="11"/>
      <c r="M2662" s="12" t="s">
        <v>10322</v>
      </c>
    </row>
    <row r="2663" spans="1:13" ht="20.149999999999999" customHeight="1">
      <c r="A2663" s="8" t="s">
        <v>14</v>
      </c>
      <c r="B2663" s="9">
        <v>2640686</v>
      </c>
      <c r="C2663" s="10">
        <v>2641804</v>
      </c>
      <c r="D2663" s="11"/>
      <c r="E2663" s="12" t="s">
        <v>37</v>
      </c>
      <c r="F2663" s="12" t="s">
        <v>10323</v>
      </c>
      <c r="G2663" s="12" t="s">
        <v>10324</v>
      </c>
      <c r="H2663" s="10">
        <v>946991</v>
      </c>
      <c r="I2663" s="12" t="s">
        <v>18</v>
      </c>
      <c r="J2663" s="11"/>
      <c r="K2663" s="12" t="s">
        <v>10325</v>
      </c>
      <c r="L2663" s="10">
        <v>372</v>
      </c>
      <c r="M2663" s="12" t="s">
        <v>10326</v>
      </c>
    </row>
    <row r="2664" spans="1:13" ht="20.149999999999999" customHeight="1">
      <c r="A2664" s="8" t="s">
        <v>14</v>
      </c>
      <c r="B2664" s="9">
        <v>2641831</v>
      </c>
      <c r="C2664" s="10">
        <v>2642844</v>
      </c>
      <c r="D2664" s="11"/>
      <c r="E2664" s="12" t="s">
        <v>37</v>
      </c>
      <c r="F2664" s="12" t="s">
        <v>10327</v>
      </c>
      <c r="G2664" s="12" t="s">
        <v>10328</v>
      </c>
      <c r="H2664" s="10">
        <v>946992</v>
      </c>
      <c r="I2664" s="12" t="s">
        <v>18</v>
      </c>
      <c r="J2664" s="11"/>
      <c r="K2664" s="12" t="s">
        <v>10329</v>
      </c>
      <c r="L2664" s="10">
        <v>337</v>
      </c>
      <c r="M2664" s="12" t="s">
        <v>10330</v>
      </c>
    </row>
    <row r="2665" spans="1:13" ht="20.149999999999999" customHeight="1">
      <c r="A2665" s="8" t="s">
        <v>14</v>
      </c>
      <c r="B2665" s="9">
        <v>2643129</v>
      </c>
      <c r="C2665" s="10">
        <v>2644283</v>
      </c>
      <c r="D2665" s="11"/>
      <c r="E2665" s="12" t="s">
        <v>37</v>
      </c>
      <c r="F2665" s="12" t="s">
        <v>10331</v>
      </c>
      <c r="G2665" s="12" t="s">
        <v>10332</v>
      </c>
      <c r="H2665" s="10">
        <v>946249</v>
      </c>
      <c r="I2665" s="12" t="s">
        <v>18</v>
      </c>
      <c r="J2665" s="11"/>
      <c r="K2665" s="12" t="s">
        <v>10333</v>
      </c>
      <c r="L2665" s="10">
        <v>384</v>
      </c>
      <c r="M2665" s="12" t="s">
        <v>10334</v>
      </c>
    </row>
    <row r="2666" spans="1:13" ht="20.149999999999999" customHeight="1">
      <c r="A2666" s="8" t="s">
        <v>14</v>
      </c>
      <c r="B2666" s="9">
        <v>2644433</v>
      </c>
      <c r="C2666" s="10">
        <v>2644864</v>
      </c>
      <c r="D2666" s="11"/>
      <c r="E2666" s="12" t="s">
        <v>37</v>
      </c>
      <c r="F2666" s="12" t="s">
        <v>10335</v>
      </c>
      <c r="G2666" s="12" t="s">
        <v>10336</v>
      </c>
      <c r="H2666" s="10">
        <v>945611</v>
      </c>
      <c r="I2666" s="12" t="s">
        <v>18</v>
      </c>
      <c r="J2666" s="11"/>
      <c r="K2666" s="12" t="s">
        <v>10337</v>
      </c>
      <c r="L2666" s="10">
        <v>143</v>
      </c>
      <c r="M2666" s="12" t="s">
        <v>10338</v>
      </c>
    </row>
    <row r="2667" spans="1:13" ht="20.149999999999999" customHeight="1">
      <c r="A2667" s="8" t="s">
        <v>14</v>
      </c>
      <c r="B2667" s="9">
        <v>2645013</v>
      </c>
      <c r="C2667" s="10">
        <v>2647325</v>
      </c>
      <c r="D2667" s="11"/>
      <c r="E2667" s="12" t="s">
        <v>37</v>
      </c>
      <c r="F2667" s="12" t="s">
        <v>10339</v>
      </c>
      <c r="G2667" s="12" t="s">
        <v>10340</v>
      </c>
      <c r="H2667" s="10">
        <v>947152</v>
      </c>
      <c r="I2667" s="12" t="s">
        <v>18</v>
      </c>
      <c r="J2667" s="11"/>
      <c r="K2667" s="12" t="s">
        <v>10341</v>
      </c>
      <c r="L2667" s="10">
        <v>770</v>
      </c>
      <c r="M2667" s="12" t="s">
        <v>10342</v>
      </c>
    </row>
    <row r="2668" spans="1:13" ht="20.149999999999999" customHeight="1">
      <c r="A2668" s="8" t="s">
        <v>14</v>
      </c>
      <c r="B2668" s="9">
        <v>2647326</v>
      </c>
      <c r="C2668" s="10">
        <v>2652287</v>
      </c>
      <c r="D2668" s="11"/>
      <c r="E2668" s="12" t="s">
        <v>37</v>
      </c>
      <c r="F2668" s="12" t="s">
        <v>10343</v>
      </c>
      <c r="G2668" s="12" t="s">
        <v>10344</v>
      </c>
      <c r="H2668" s="10">
        <v>947302</v>
      </c>
      <c r="I2668" s="12" t="s">
        <v>18</v>
      </c>
      <c r="J2668" s="11"/>
      <c r="K2668" s="12" t="s">
        <v>10345</v>
      </c>
      <c r="L2668" s="10">
        <v>1653</v>
      </c>
      <c r="M2668" s="12" t="s">
        <v>10346</v>
      </c>
    </row>
    <row r="2669" spans="1:13" ht="20.149999999999999" customHeight="1">
      <c r="A2669" s="8" t="s">
        <v>14</v>
      </c>
      <c r="B2669" s="9">
        <v>2652494</v>
      </c>
      <c r="C2669" s="10">
        <v>2653339</v>
      </c>
      <c r="D2669" s="11"/>
      <c r="E2669" s="12" t="s">
        <v>15</v>
      </c>
      <c r="F2669" s="12" t="s">
        <v>10347</v>
      </c>
      <c r="G2669" s="12" t="s">
        <v>10348</v>
      </c>
      <c r="H2669" s="10">
        <v>946993</v>
      </c>
      <c r="I2669" s="12" t="s">
        <v>18</v>
      </c>
      <c r="J2669" s="11"/>
      <c r="K2669" s="12" t="s">
        <v>10349</v>
      </c>
      <c r="L2669" s="10">
        <v>281</v>
      </c>
      <c r="M2669" s="12" t="s">
        <v>10350</v>
      </c>
    </row>
    <row r="2670" spans="1:13" ht="20.149999999999999" customHeight="1">
      <c r="A2670" s="8" t="s">
        <v>14</v>
      </c>
      <c r="B2670" s="9">
        <v>2653356</v>
      </c>
      <c r="C2670" s="10">
        <v>2653455</v>
      </c>
      <c r="D2670" s="11"/>
      <c r="E2670" s="12" t="s">
        <v>37</v>
      </c>
      <c r="F2670" s="12" t="s">
        <v>10351</v>
      </c>
      <c r="G2670" s="12" t="s">
        <v>10352</v>
      </c>
      <c r="H2670" s="10">
        <v>71004569</v>
      </c>
      <c r="I2670" s="12" t="s">
        <v>92</v>
      </c>
      <c r="J2670" s="11"/>
      <c r="K2670" s="11"/>
      <c r="L2670" s="11"/>
      <c r="M2670" s="12" t="s">
        <v>10353</v>
      </c>
    </row>
    <row r="2671" spans="1:13" ht="20.149999999999999" customHeight="1">
      <c r="A2671" s="8" t="s">
        <v>14</v>
      </c>
      <c r="B2671" s="9">
        <v>2653855</v>
      </c>
      <c r="C2671" s="10">
        <v>2654158</v>
      </c>
      <c r="D2671" s="11"/>
      <c r="E2671" s="12" t="s">
        <v>15</v>
      </c>
      <c r="F2671" s="12" t="s">
        <v>10354</v>
      </c>
      <c r="G2671" s="12" t="s">
        <v>10355</v>
      </c>
      <c r="H2671" s="10">
        <v>2847714</v>
      </c>
      <c r="I2671" s="12" t="s">
        <v>92</v>
      </c>
      <c r="J2671" s="11"/>
      <c r="K2671" s="11"/>
      <c r="L2671" s="11"/>
      <c r="M2671" s="12" t="s">
        <v>10356</v>
      </c>
    </row>
    <row r="2672" spans="1:13" ht="20.149999999999999" customHeight="1">
      <c r="A2672" s="8" t="s">
        <v>14</v>
      </c>
      <c r="B2672" s="9">
        <v>2654001</v>
      </c>
      <c r="C2672" s="10">
        <v>2654126</v>
      </c>
      <c r="D2672" s="11"/>
      <c r="E2672" s="12" t="s">
        <v>15</v>
      </c>
      <c r="F2672" s="12" t="s">
        <v>10357</v>
      </c>
      <c r="G2672" s="12" t="s">
        <v>10358</v>
      </c>
      <c r="H2672" s="10">
        <v>71004570</v>
      </c>
      <c r="I2672" s="12" t="s">
        <v>18</v>
      </c>
      <c r="J2672" s="11"/>
      <c r="K2672" s="12" t="s">
        <v>10359</v>
      </c>
      <c r="L2672" s="10">
        <v>41</v>
      </c>
      <c r="M2672" s="12" t="s">
        <v>10360</v>
      </c>
    </row>
    <row r="2673" spans="1:13" ht="20.149999999999999" customHeight="1">
      <c r="A2673" s="8" t="s">
        <v>14</v>
      </c>
      <c r="B2673" s="9">
        <v>2654157</v>
      </c>
      <c r="C2673" s="10">
        <v>2654933</v>
      </c>
      <c r="D2673" s="11"/>
      <c r="E2673" s="12" t="s">
        <v>37</v>
      </c>
      <c r="F2673" s="12" t="s">
        <v>10361</v>
      </c>
      <c r="G2673" s="12" t="s">
        <v>10362</v>
      </c>
      <c r="H2673" s="10">
        <v>946994</v>
      </c>
      <c r="I2673" s="12" t="s">
        <v>18</v>
      </c>
      <c r="J2673" s="11"/>
      <c r="K2673" s="12" t="s">
        <v>10363</v>
      </c>
      <c r="L2673" s="10">
        <v>258</v>
      </c>
      <c r="M2673" s="12" t="s">
        <v>10364</v>
      </c>
    </row>
    <row r="2674" spans="1:13" ht="20.149999999999999" customHeight="1">
      <c r="A2674" s="8" t="s">
        <v>14</v>
      </c>
      <c r="B2674" s="9">
        <v>2655075</v>
      </c>
      <c r="C2674" s="10">
        <v>2656358</v>
      </c>
      <c r="D2674" s="11"/>
      <c r="E2674" s="12" t="s">
        <v>37</v>
      </c>
      <c r="F2674" s="12" t="s">
        <v>10365</v>
      </c>
      <c r="G2674" s="12" t="s">
        <v>10366</v>
      </c>
      <c r="H2674" s="10">
        <v>948766</v>
      </c>
      <c r="I2674" s="12" t="s">
        <v>18</v>
      </c>
      <c r="J2674" s="11"/>
      <c r="K2674" s="12" t="s">
        <v>10367</v>
      </c>
      <c r="L2674" s="10">
        <v>427</v>
      </c>
      <c r="M2674" s="12" t="s">
        <v>10368</v>
      </c>
    </row>
    <row r="2675" spans="1:13" ht="20.149999999999999" customHeight="1">
      <c r="A2675" s="8" t="s">
        <v>14</v>
      </c>
      <c r="B2675" s="9">
        <v>2656536</v>
      </c>
      <c r="C2675" s="10">
        <v>2656736</v>
      </c>
      <c r="D2675" s="11"/>
      <c r="E2675" s="12" t="s">
        <v>37</v>
      </c>
      <c r="F2675" s="12" t="s">
        <v>10369</v>
      </c>
      <c r="G2675" s="12" t="s">
        <v>10370</v>
      </c>
      <c r="H2675" s="10">
        <v>945196</v>
      </c>
      <c r="I2675" s="12" t="s">
        <v>18</v>
      </c>
      <c r="J2675" s="11"/>
      <c r="K2675" s="12" t="s">
        <v>10371</v>
      </c>
      <c r="L2675" s="10">
        <v>66</v>
      </c>
      <c r="M2675" s="12" t="s">
        <v>10372</v>
      </c>
    </row>
    <row r="2676" spans="1:13" ht="20.149999999999999" customHeight="1">
      <c r="A2676" s="8" t="s">
        <v>14</v>
      </c>
      <c r="B2676" s="9">
        <v>2656748</v>
      </c>
      <c r="C2676" s="10">
        <v>2657083</v>
      </c>
      <c r="D2676" s="11"/>
      <c r="E2676" s="12" t="s">
        <v>37</v>
      </c>
      <c r="F2676" s="12" t="s">
        <v>10373</v>
      </c>
      <c r="G2676" s="12" t="s">
        <v>10374</v>
      </c>
      <c r="H2676" s="10">
        <v>947160</v>
      </c>
      <c r="I2676" s="12" t="s">
        <v>18</v>
      </c>
      <c r="J2676" s="11"/>
      <c r="K2676" s="12" t="s">
        <v>10375</v>
      </c>
      <c r="L2676" s="10">
        <v>111</v>
      </c>
      <c r="M2676" s="12" t="s">
        <v>10376</v>
      </c>
    </row>
    <row r="2677" spans="1:13" ht="20.149999999999999" customHeight="1">
      <c r="A2677" s="8" t="s">
        <v>14</v>
      </c>
      <c r="B2677" s="9">
        <v>2657085</v>
      </c>
      <c r="C2677" s="10">
        <v>2658935</v>
      </c>
      <c r="D2677" s="11"/>
      <c r="E2677" s="12" t="s">
        <v>37</v>
      </c>
      <c r="F2677" s="12" t="s">
        <v>10377</v>
      </c>
      <c r="G2677" s="12" t="s">
        <v>10378</v>
      </c>
      <c r="H2677" s="10">
        <v>944885</v>
      </c>
      <c r="I2677" s="12" t="s">
        <v>18</v>
      </c>
      <c r="J2677" s="11"/>
      <c r="K2677" s="12" t="s">
        <v>10379</v>
      </c>
      <c r="L2677" s="10">
        <v>616</v>
      </c>
      <c r="M2677" s="12" t="s">
        <v>10380</v>
      </c>
    </row>
    <row r="2678" spans="1:13" ht="20.149999999999999" customHeight="1">
      <c r="A2678" s="8" t="s">
        <v>14</v>
      </c>
      <c r="B2678" s="9">
        <v>2658952</v>
      </c>
      <c r="C2678" s="10">
        <v>2659467</v>
      </c>
      <c r="D2678" s="11"/>
      <c r="E2678" s="12" t="s">
        <v>37</v>
      </c>
      <c r="F2678" s="12" t="s">
        <v>10381</v>
      </c>
      <c r="G2678" s="12" t="s">
        <v>10382</v>
      </c>
      <c r="H2678" s="10">
        <v>946995</v>
      </c>
      <c r="I2678" s="12" t="s">
        <v>18</v>
      </c>
      <c r="J2678" s="11"/>
      <c r="K2678" s="12" t="s">
        <v>10383</v>
      </c>
      <c r="L2678" s="10">
        <v>171</v>
      </c>
      <c r="M2678" s="12" t="s">
        <v>10384</v>
      </c>
    </row>
    <row r="2679" spans="1:13" ht="20.149999999999999" customHeight="1">
      <c r="A2679" s="8" t="s">
        <v>14</v>
      </c>
      <c r="B2679" s="9">
        <v>2659563</v>
      </c>
      <c r="C2679" s="10">
        <v>2659886</v>
      </c>
      <c r="D2679" s="11"/>
      <c r="E2679" s="12" t="s">
        <v>37</v>
      </c>
      <c r="F2679" s="12" t="s">
        <v>10385</v>
      </c>
      <c r="G2679" s="12" t="s">
        <v>10386</v>
      </c>
      <c r="H2679" s="10">
        <v>946999</v>
      </c>
      <c r="I2679" s="12" t="s">
        <v>18</v>
      </c>
      <c r="J2679" s="11"/>
      <c r="K2679" s="12" t="s">
        <v>10387</v>
      </c>
      <c r="L2679" s="10">
        <v>107</v>
      </c>
      <c r="M2679" s="12" t="s">
        <v>10388</v>
      </c>
    </row>
    <row r="2680" spans="1:13" ht="20.149999999999999" customHeight="1">
      <c r="A2680" s="8" t="s">
        <v>14</v>
      </c>
      <c r="B2680" s="9">
        <v>2659903</v>
      </c>
      <c r="C2680" s="10">
        <v>2660289</v>
      </c>
      <c r="D2680" s="11"/>
      <c r="E2680" s="12" t="s">
        <v>37</v>
      </c>
      <c r="F2680" s="12" t="s">
        <v>10389</v>
      </c>
      <c r="G2680" s="12" t="s">
        <v>10390</v>
      </c>
      <c r="H2680" s="10">
        <v>947002</v>
      </c>
      <c r="I2680" s="12" t="s">
        <v>18</v>
      </c>
      <c r="J2680" s="11"/>
      <c r="K2680" s="12" t="s">
        <v>10391</v>
      </c>
      <c r="L2680" s="10">
        <v>128</v>
      </c>
      <c r="M2680" s="12" t="s">
        <v>10392</v>
      </c>
    </row>
    <row r="2681" spans="1:13" ht="20.149999999999999" customHeight="1">
      <c r="A2681" s="8" t="s">
        <v>14</v>
      </c>
      <c r="B2681" s="9">
        <v>2660317</v>
      </c>
      <c r="C2681" s="10">
        <v>2661531</v>
      </c>
      <c r="D2681" s="11"/>
      <c r="E2681" s="12" t="s">
        <v>37</v>
      </c>
      <c r="F2681" s="12" t="s">
        <v>10393</v>
      </c>
      <c r="G2681" s="12" t="s">
        <v>10394</v>
      </c>
      <c r="H2681" s="10">
        <v>947004</v>
      </c>
      <c r="I2681" s="12" t="s">
        <v>18</v>
      </c>
      <c r="J2681" s="11"/>
      <c r="K2681" s="12" t="s">
        <v>10395</v>
      </c>
      <c r="L2681" s="10">
        <v>404</v>
      </c>
      <c r="M2681" s="12" t="s">
        <v>10396</v>
      </c>
    </row>
    <row r="2682" spans="1:13" ht="20.149999999999999" customHeight="1">
      <c r="A2682" s="8" t="s">
        <v>14</v>
      </c>
      <c r="B2682" s="9">
        <v>2661643</v>
      </c>
      <c r="C2682" s="10">
        <v>2662131</v>
      </c>
      <c r="D2682" s="11"/>
      <c r="E2682" s="12" t="s">
        <v>37</v>
      </c>
      <c r="F2682" s="12" t="s">
        <v>10397</v>
      </c>
      <c r="G2682" s="12" t="s">
        <v>10398</v>
      </c>
      <c r="H2682" s="10">
        <v>945279</v>
      </c>
      <c r="I2682" s="12" t="s">
        <v>18</v>
      </c>
      <c r="J2682" s="11"/>
      <c r="K2682" s="12" t="s">
        <v>10399</v>
      </c>
      <c r="L2682" s="10">
        <v>162</v>
      </c>
      <c r="M2682" s="12" t="s">
        <v>10400</v>
      </c>
    </row>
    <row r="2683" spans="1:13" ht="20.149999999999999" customHeight="1">
      <c r="A2683" s="8" t="s">
        <v>14</v>
      </c>
      <c r="B2683" s="9">
        <v>2662583</v>
      </c>
      <c r="C2683" s="10">
        <v>2663323</v>
      </c>
      <c r="D2683" s="11"/>
      <c r="E2683" s="12" t="s">
        <v>37</v>
      </c>
      <c r="F2683" s="12" t="s">
        <v>10401</v>
      </c>
      <c r="G2683" s="12" t="s">
        <v>10402</v>
      </c>
      <c r="H2683" s="10">
        <v>948610</v>
      </c>
      <c r="I2683" s="12" t="s">
        <v>18</v>
      </c>
      <c r="J2683" s="11"/>
      <c r="K2683" s="12" t="s">
        <v>10403</v>
      </c>
      <c r="L2683" s="10">
        <v>246</v>
      </c>
      <c r="M2683" s="12" t="s">
        <v>10404</v>
      </c>
    </row>
    <row r="2684" spans="1:13" ht="20.149999999999999" customHeight="1">
      <c r="A2684" s="8" t="s">
        <v>14</v>
      </c>
      <c r="B2684" s="9">
        <v>2663442</v>
      </c>
      <c r="C2684" s="10">
        <v>2664245</v>
      </c>
      <c r="D2684" s="11"/>
      <c r="E2684" s="12" t="s">
        <v>15</v>
      </c>
      <c r="F2684" s="12" t="s">
        <v>10405</v>
      </c>
      <c r="G2684" s="12" t="s">
        <v>10406</v>
      </c>
      <c r="H2684" s="10">
        <v>947285</v>
      </c>
      <c r="I2684" s="12" t="s">
        <v>18</v>
      </c>
      <c r="J2684" s="11"/>
      <c r="K2684" s="12" t="s">
        <v>10407</v>
      </c>
      <c r="L2684" s="10">
        <v>267</v>
      </c>
      <c r="M2684" s="12" t="s">
        <v>10408</v>
      </c>
    </row>
    <row r="2685" spans="1:13" ht="20.149999999999999" customHeight="1">
      <c r="A2685" s="8" t="s">
        <v>14</v>
      </c>
      <c r="B2685" s="9">
        <v>2664390</v>
      </c>
      <c r="C2685" s="10">
        <v>2665244</v>
      </c>
      <c r="D2685" s="11"/>
      <c r="E2685" s="12" t="s">
        <v>15</v>
      </c>
      <c r="F2685" s="12" t="s">
        <v>10409</v>
      </c>
      <c r="G2685" s="12" t="s">
        <v>10410</v>
      </c>
      <c r="H2685" s="10">
        <v>945059</v>
      </c>
      <c r="I2685" s="12" t="s">
        <v>18</v>
      </c>
      <c r="J2685" s="11"/>
      <c r="K2685" s="12" t="s">
        <v>10411</v>
      </c>
      <c r="L2685" s="10">
        <v>284</v>
      </c>
      <c r="M2685" s="12" t="s">
        <v>10412</v>
      </c>
    </row>
    <row r="2686" spans="1:13" ht="20.149999999999999" customHeight="1">
      <c r="A2686" s="8" t="s">
        <v>14</v>
      </c>
      <c r="B2686" s="9">
        <v>2665435</v>
      </c>
      <c r="C2686" s="10">
        <v>2666715</v>
      </c>
      <c r="D2686" s="11"/>
      <c r="E2686" s="12" t="s">
        <v>15</v>
      </c>
      <c r="F2686" s="12" t="s">
        <v>10413</v>
      </c>
      <c r="G2686" s="12" t="s">
        <v>10414</v>
      </c>
      <c r="H2686" s="10">
        <v>947009</v>
      </c>
      <c r="I2686" s="12" t="s">
        <v>18</v>
      </c>
      <c r="J2686" s="11"/>
      <c r="K2686" s="12" t="s">
        <v>10415</v>
      </c>
      <c r="L2686" s="10">
        <v>426</v>
      </c>
      <c r="M2686" s="12" t="s">
        <v>10416</v>
      </c>
    </row>
    <row r="2687" spans="1:13" ht="20.149999999999999" customHeight="1">
      <c r="A2687" s="8" t="s">
        <v>14</v>
      </c>
      <c r="B2687" s="9">
        <v>2666707</v>
      </c>
      <c r="C2687" s="10">
        <v>2667846</v>
      </c>
      <c r="D2687" s="11"/>
      <c r="E2687" s="12" t="s">
        <v>37</v>
      </c>
      <c r="F2687" s="12" t="s">
        <v>10417</v>
      </c>
      <c r="G2687" s="12" t="s">
        <v>10418</v>
      </c>
      <c r="H2687" s="10">
        <v>947007</v>
      </c>
      <c r="I2687" s="12" t="s">
        <v>18</v>
      </c>
      <c r="J2687" s="11"/>
      <c r="K2687" s="12" t="s">
        <v>10419</v>
      </c>
      <c r="L2687" s="10">
        <v>379</v>
      </c>
      <c r="M2687" s="12" t="s">
        <v>10420</v>
      </c>
    </row>
    <row r="2688" spans="1:13" ht="20.149999999999999" customHeight="1">
      <c r="A2688" s="8" t="s">
        <v>14</v>
      </c>
      <c r="B2688" s="9">
        <v>2668006</v>
      </c>
      <c r="C2688" s="10">
        <v>2668896</v>
      </c>
      <c r="D2688" s="11"/>
      <c r="E2688" s="12" t="s">
        <v>37</v>
      </c>
      <c r="F2688" s="12" t="s">
        <v>10421</v>
      </c>
      <c r="G2688" s="12" t="s">
        <v>10422</v>
      </c>
      <c r="H2688" s="10">
        <v>947000</v>
      </c>
      <c r="I2688" s="12" t="s">
        <v>18</v>
      </c>
      <c r="J2688" s="11"/>
      <c r="K2688" s="12" t="s">
        <v>10423</v>
      </c>
      <c r="L2688" s="10">
        <v>296</v>
      </c>
      <c r="M2688" s="12" t="s">
        <v>10424</v>
      </c>
    </row>
    <row r="2689" spans="1:13" ht="20.149999999999999" customHeight="1">
      <c r="A2689" s="8" t="s">
        <v>14</v>
      </c>
      <c r="B2689" s="9">
        <v>2668006</v>
      </c>
      <c r="C2689" s="10">
        <v>2668071</v>
      </c>
      <c r="D2689" s="11"/>
      <c r="E2689" s="12" t="s">
        <v>37</v>
      </c>
      <c r="F2689" s="12" t="s">
        <v>10425</v>
      </c>
      <c r="G2689" s="12" t="s">
        <v>10426</v>
      </c>
      <c r="H2689" s="10">
        <v>14678510</v>
      </c>
      <c r="I2689" s="12" t="s">
        <v>18</v>
      </c>
      <c r="J2689" s="11"/>
      <c r="K2689" s="12" t="s">
        <v>10427</v>
      </c>
      <c r="L2689" s="10">
        <v>21</v>
      </c>
      <c r="M2689" s="12" t="s">
        <v>10428</v>
      </c>
    </row>
    <row r="2690" spans="1:13" ht="20.149999999999999" customHeight="1">
      <c r="A2690" s="8" t="s">
        <v>14</v>
      </c>
      <c r="B2690" s="9">
        <v>2669032</v>
      </c>
      <c r="C2690" s="10">
        <v>2670393</v>
      </c>
      <c r="D2690" s="11"/>
      <c r="E2690" s="12" t="s">
        <v>15</v>
      </c>
      <c r="F2690" s="12" t="s">
        <v>10429</v>
      </c>
      <c r="G2690" s="12" t="s">
        <v>10430</v>
      </c>
      <c r="H2690" s="10">
        <v>946998</v>
      </c>
      <c r="I2690" s="12" t="s">
        <v>18</v>
      </c>
      <c r="J2690" s="11"/>
      <c r="K2690" s="12" t="s">
        <v>10431</v>
      </c>
      <c r="L2690" s="10">
        <v>453</v>
      </c>
      <c r="M2690" s="12" t="s">
        <v>10432</v>
      </c>
    </row>
    <row r="2691" spans="1:13" ht="20.149999999999999" customHeight="1">
      <c r="A2691" s="8" t="s">
        <v>14</v>
      </c>
      <c r="B2691" s="9">
        <v>2670390</v>
      </c>
      <c r="C2691" s="10">
        <v>2670908</v>
      </c>
      <c r="D2691" s="11"/>
      <c r="E2691" s="12" t="s">
        <v>15</v>
      </c>
      <c r="F2691" s="12" t="s">
        <v>10433</v>
      </c>
      <c r="G2691" s="12" t="s">
        <v>10434</v>
      </c>
      <c r="H2691" s="10">
        <v>946997</v>
      </c>
      <c r="I2691" s="12" t="s">
        <v>18</v>
      </c>
      <c r="J2691" s="11"/>
      <c r="K2691" s="12" t="s">
        <v>10435</v>
      </c>
      <c r="L2691" s="10">
        <v>172</v>
      </c>
      <c r="M2691" s="12" t="s">
        <v>10436</v>
      </c>
    </row>
    <row r="2692" spans="1:13" ht="20.149999999999999" customHeight="1">
      <c r="A2692" s="8" t="s">
        <v>14</v>
      </c>
      <c r="B2692" s="9">
        <v>2670908</v>
      </c>
      <c r="C2692" s="10">
        <v>2671228</v>
      </c>
      <c r="D2692" s="11"/>
      <c r="E2692" s="12" t="s">
        <v>15</v>
      </c>
      <c r="F2692" s="12" t="s">
        <v>10437</v>
      </c>
      <c r="G2692" s="12" t="s">
        <v>10438</v>
      </c>
      <c r="H2692" s="10">
        <v>947015</v>
      </c>
      <c r="I2692" s="12" t="s">
        <v>18</v>
      </c>
      <c r="J2692" s="11"/>
      <c r="K2692" s="12" t="s">
        <v>10439</v>
      </c>
      <c r="L2692" s="10">
        <v>106</v>
      </c>
      <c r="M2692" s="12" t="s">
        <v>10440</v>
      </c>
    </row>
    <row r="2693" spans="1:13" ht="20.149999999999999" customHeight="1">
      <c r="A2693" s="8" t="s">
        <v>14</v>
      </c>
      <c r="B2693" s="9">
        <v>2671225</v>
      </c>
      <c r="C2693" s="10">
        <v>2672037</v>
      </c>
      <c r="D2693" s="11"/>
      <c r="E2693" s="12" t="s">
        <v>15</v>
      </c>
      <c r="F2693" s="12" t="s">
        <v>10441</v>
      </c>
      <c r="G2693" s="12" t="s">
        <v>10442</v>
      </c>
      <c r="H2693" s="10">
        <v>945346</v>
      </c>
      <c r="I2693" s="12" t="s">
        <v>18</v>
      </c>
      <c r="J2693" s="11"/>
      <c r="K2693" s="12" t="s">
        <v>10443</v>
      </c>
      <c r="L2693" s="10">
        <v>270</v>
      </c>
      <c r="M2693" s="12" t="s">
        <v>10444</v>
      </c>
    </row>
    <row r="2694" spans="1:13" ht="20.149999999999999" customHeight="1">
      <c r="A2694" s="8" t="s">
        <v>14</v>
      </c>
      <c r="B2694" s="9">
        <v>2672047</v>
      </c>
      <c r="C2694" s="10">
        <v>2673249</v>
      </c>
      <c r="D2694" s="11"/>
      <c r="E2694" s="12" t="s">
        <v>15</v>
      </c>
      <c r="F2694" s="12" t="s">
        <v>10445</v>
      </c>
      <c r="G2694" s="12" t="s">
        <v>10446</v>
      </c>
      <c r="H2694" s="10">
        <v>945427</v>
      </c>
      <c r="I2694" s="12" t="s">
        <v>18</v>
      </c>
      <c r="J2694" s="11"/>
      <c r="K2694" s="12" t="s">
        <v>10447</v>
      </c>
      <c r="L2694" s="10">
        <v>400</v>
      </c>
      <c r="M2694" s="12" t="s">
        <v>10448</v>
      </c>
    </row>
    <row r="2695" spans="1:13" ht="20.149999999999999" customHeight="1">
      <c r="A2695" s="8" t="s">
        <v>14</v>
      </c>
      <c r="B2695" s="9">
        <v>2673346</v>
      </c>
      <c r="C2695" s="10">
        <v>2673768</v>
      </c>
      <c r="D2695" s="11"/>
      <c r="E2695" s="12" t="s">
        <v>15</v>
      </c>
      <c r="F2695" s="12" t="s">
        <v>1878</v>
      </c>
      <c r="G2695" s="12" t="s">
        <v>10449</v>
      </c>
      <c r="H2695" s="10">
        <v>947365</v>
      </c>
      <c r="I2695" s="12" t="s">
        <v>18</v>
      </c>
      <c r="J2695" s="11"/>
      <c r="K2695" s="12" t="s">
        <v>10450</v>
      </c>
      <c r="L2695" s="10">
        <v>140</v>
      </c>
      <c r="M2695" s="12" t="s">
        <v>10451</v>
      </c>
    </row>
    <row r="2696" spans="1:13" ht="20.149999999999999" customHeight="1">
      <c r="A2696" s="8" t="s">
        <v>14</v>
      </c>
      <c r="B2696" s="9">
        <v>2673816</v>
      </c>
      <c r="C2696" s="10">
        <v>2674688</v>
      </c>
      <c r="D2696" s="11"/>
      <c r="E2696" s="12" t="s">
        <v>37</v>
      </c>
      <c r="F2696" s="12" t="s">
        <v>10452</v>
      </c>
      <c r="G2696" s="12" t="s">
        <v>10453</v>
      </c>
      <c r="H2696" s="10">
        <v>947017</v>
      </c>
      <c r="I2696" s="12" t="s">
        <v>18</v>
      </c>
      <c r="J2696" s="11"/>
      <c r="K2696" s="12" t="s">
        <v>10454</v>
      </c>
      <c r="L2696" s="10">
        <v>290</v>
      </c>
      <c r="M2696" s="12" t="s">
        <v>10455</v>
      </c>
    </row>
    <row r="2697" spans="1:13" ht="20.149999999999999" customHeight="1">
      <c r="A2697" s="8" t="s">
        <v>14</v>
      </c>
      <c r="B2697" s="9">
        <v>2674700</v>
      </c>
      <c r="C2697" s="10">
        <v>2675761</v>
      </c>
      <c r="D2697" s="11"/>
      <c r="E2697" s="12" t="s">
        <v>37</v>
      </c>
      <c r="F2697" s="12" t="s">
        <v>10456</v>
      </c>
      <c r="G2697" s="12" t="s">
        <v>10457</v>
      </c>
      <c r="H2697" s="10">
        <v>947019</v>
      </c>
      <c r="I2697" s="12" t="s">
        <v>18</v>
      </c>
      <c r="J2697" s="11"/>
      <c r="K2697" s="12" t="s">
        <v>10458</v>
      </c>
      <c r="L2697" s="10">
        <v>353</v>
      </c>
      <c r="M2697" s="12" t="s">
        <v>10459</v>
      </c>
    </row>
    <row r="2698" spans="1:13" ht="20.149999999999999" customHeight="1">
      <c r="A2698" s="8" t="s">
        <v>14</v>
      </c>
      <c r="B2698" s="9">
        <v>2675827</v>
      </c>
      <c r="C2698" s="10">
        <v>2676825</v>
      </c>
      <c r="D2698" s="11"/>
      <c r="E2698" s="12" t="s">
        <v>37</v>
      </c>
      <c r="F2698" s="12" t="s">
        <v>10460</v>
      </c>
      <c r="G2698" s="12" t="s">
        <v>10461</v>
      </c>
      <c r="H2698" s="10">
        <v>949063</v>
      </c>
      <c r="I2698" s="12" t="s">
        <v>18</v>
      </c>
      <c r="J2698" s="11"/>
      <c r="K2698" s="12" t="s">
        <v>10462</v>
      </c>
      <c r="L2698" s="10">
        <v>332</v>
      </c>
      <c r="M2698" s="12" t="s">
        <v>10463</v>
      </c>
    </row>
    <row r="2699" spans="1:13" ht="20.149999999999999" customHeight="1">
      <c r="A2699" s="8" t="s">
        <v>14</v>
      </c>
      <c r="B2699" s="9">
        <v>2676850</v>
      </c>
      <c r="C2699" s="10">
        <v>2678361</v>
      </c>
      <c r="D2699" s="11"/>
      <c r="E2699" s="12" t="s">
        <v>37</v>
      </c>
      <c r="F2699" s="12" t="s">
        <v>10464</v>
      </c>
      <c r="G2699" s="12" t="s">
        <v>10465</v>
      </c>
      <c r="H2699" s="10">
        <v>948990</v>
      </c>
      <c r="I2699" s="12" t="s">
        <v>18</v>
      </c>
      <c r="J2699" s="11"/>
      <c r="K2699" s="12" t="s">
        <v>10466</v>
      </c>
      <c r="L2699" s="10">
        <v>503</v>
      </c>
      <c r="M2699" s="12" t="s">
        <v>10467</v>
      </c>
    </row>
    <row r="2700" spans="1:13" ht="20.149999999999999" customHeight="1">
      <c r="A2700" s="8" t="s">
        <v>14</v>
      </c>
      <c r="B2700" s="9">
        <v>2678384</v>
      </c>
      <c r="C2700" s="10">
        <v>2679367</v>
      </c>
      <c r="D2700" s="11"/>
      <c r="E2700" s="12" t="s">
        <v>37</v>
      </c>
      <c r="F2700" s="12" t="s">
        <v>10468</v>
      </c>
      <c r="G2700" s="12" t="s">
        <v>10469</v>
      </c>
      <c r="H2700" s="10">
        <v>947020</v>
      </c>
      <c r="I2700" s="12" t="s">
        <v>18</v>
      </c>
      <c r="J2700" s="11"/>
      <c r="K2700" s="12" t="s">
        <v>10470</v>
      </c>
      <c r="L2700" s="10">
        <v>327</v>
      </c>
      <c r="M2700" s="12" t="s">
        <v>10471</v>
      </c>
    </row>
    <row r="2701" spans="1:13" ht="20.149999999999999" customHeight="1">
      <c r="A2701" s="8" t="s">
        <v>14</v>
      </c>
      <c r="B2701" s="9">
        <v>2679464</v>
      </c>
      <c r="C2701" s="10">
        <v>2682745</v>
      </c>
      <c r="D2701" s="11"/>
      <c r="E2701" s="12" t="s">
        <v>37</v>
      </c>
      <c r="F2701" s="12" t="s">
        <v>10472</v>
      </c>
      <c r="G2701" s="12" t="s">
        <v>10473</v>
      </c>
      <c r="H2701" s="10">
        <v>947021</v>
      </c>
      <c r="I2701" s="12" t="s">
        <v>18</v>
      </c>
      <c r="J2701" s="11"/>
      <c r="K2701" s="12" t="s">
        <v>10474</v>
      </c>
      <c r="L2701" s="10">
        <v>1093</v>
      </c>
      <c r="M2701" s="12" t="s">
        <v>10475</v>
      </c>
    </row>
    <row r="2702" spans="1:13" ht="20.149999999999999" customHeight="1">
      <c r="A2702" s="8" t="s">
        <v>14</v>
      </c>
      <c r="B2702" s="9">
        <v>2682863</v>
      </c>
      <c r="C2702" s="10">
        <v>2684056</v>
      </c>
      <c r="D2702" s="11"/>
      <c r="E2702" s="12" t="s">
        <v>15</v>
      </c>
      <c r="F2702" s="12" t="s">
        <v>10476</v>
      </c>
      <c r="G2702" s="12" t="s">
        <v>10477</v>
      </c>
      <c r="H2702" s="10">
        <v>947023</v>
      </c>
      <c r="I2702" s="12" t="s">
        <v>18</v>
      </c>
      <c r="J2702" s="11"/>
      <c r="K2702" s="12" t="s">
        <v>10478</v>
      </c>
      <c r="L2702" s="10">
        <v>397</v>
      </c>
      <c r="M2702" s="12" t="s">
        <v>10479</v>
      </c>
    </row>
    <row r="2703" spans="1:13" ht="20.149999999999999" customHeight="1">
      <c r="A2703" s="8" t="s">
        <v>14</v>
      </c>
      <c r="B2703" s="9">
        <v>2684254</v>
      </c>
      <c r="C2703" s="10">
        <v>2685507</v>
      </c>
      <c r="D2703" s="11"/>
      <c r="E2703" s="12" t="s">
        <v>37</v>
      </c>
      <c r="F2703" s="12" t="s">
        <v>10480</v>
      </c>
      <c r="G2703" s="12" t="s">
        <v>10481</v>
      </c>
      <c r="H2703" s="10">
        <v>947022</v>
      </c>
      <c r="I2703" s="12" t="s">
        <v>18</v>
      </c>
      <c r="J2703" s="11"/>
      <c r="K2703" s="12" t="s">
        <v>10482</v>
      </c>
      <c r="L2703" s="10">
        <v>417</v>
      </c>
      <c r="M2703" s="12" t="s">
        <v>10483</v>
      </c>
    </row>
    <row r="2704" spans="1:13" ht="20.149999999999999" customHeight="1">
      <c r="A2704" s="8" t="s">
        <v>14</v>
      </c>
      <c r="B2704" s="9">
        <v>2685835</v>
      </c>
      <c r="C2704" s="10">
        <v>2687025</v>
      </c>
      <c r="D2704" s="11"/>
      <c r="E2704" s="12" t="s">
        <v>15</v>
      </c>
      <c r="F2704" s="12" t="s">
        <v>10484</v>
      </c>
      <c r="G2704" s="12" t="s">
        <v>10485</v>
      </c>
      <c r="H2704" s="10">
        <v>947018</v>
      </c>
      <c r="I2704" s="12" t="s">
        <v>18</v>
      </c>
      <c r="J2704" s="11"/>
      <c r="K2704" s="12" t="s">
        <v>10486</v>
      </c>
      <c r="L2704" s="10">
        <v>396</v>
      </c>
      <c r="M2704" s="12" t="s">
        <v>10487</v>
      </c>
    </row>
    <row r="2705" spans="1:13" ht="20.149999999999999" customHeight="1">
      <c r="A2705" s="8" t="s">
        <v>14</v>
      </c>
      <c r="B2705" s="9">
        <v>2687070</v>
      </c>
      <c r="C2705" s="10">
        <v>2687408</v>
      </c>
      <c r="D2705" s="11"/>
      <c r="E2705" s="12" t="s">
        <v>37</v>
      </c>
      <c r="F2705" s="12" t="s">
        <v>10488</v>
      </c>
      <c r="G2705" s="12" t="s">
        <v>10489</v>
      </c>
      <c r="H2705" s="10">
        <v>947016</v>
      </c>
      <c r="I2705" s="12" t="s">
        <v>18</v>
      </c>
      <c r="J2705" s="11"/>
      <c r="K2705" s="12" t="s">
        <v>10490</v>
      </c>
      <c r="L2705" s="10">
        <v>112</v>
      </c>
      <c r="M2705" s="12" t="s">
        <v>10491</v>
      </c>
    </row>
    <row r="2706" spans="1:13" ht="20.149999999999999" customHeight="1">
      <c r="A2706" s="8" t="s">
        <v>14</v>
      </c>
      <c r="B2706" s="9">
        <v>2687469</v>
      </c>
      <c r="C2706" s="10">
        <v>2688803</v>
      </c>
      <c r="D2706" s="11"/>
      <c r="E2706" s="12" t="s">
        <v>37</v>
      </c>
      <c r="F2706" s="12" t="s">
        <v>10492</v>
      </c>
      <c r="G2706" s="12" t="s">
        <v>10493</v>
      </c>
      <c r="H2706" s="10">
        <v>947042</v>
      </c>
      <c r="I2706" s="12" t="s">
        <v>18</v>
      </c>
      <c r="J2706" s="11"/>
      <c r="K2706" s="12" t="s">
        <v>10494</v>
      </c>
      <c r="L2706" s="10">
        <v>444</v>
      </c>
      <c r="M2706" s="12" t="s">
        <v>10495</v>
      </c>
    </row>
    <row r="2707" spans="1:13" ht="20.149999999999999" customHeight="1">
      <c r="A2707" s="8" t="s">
        <v>14</v>
      </c>
      <c r="B2707" s="9">
        <v>2688793</v>
      </c>
      <c r="C2707" s="10">
        <v>2689506</v>
      </c>
      <c r="D2707" s="11"/>
      <c r="E2707" s="12" t="s">
        <v>37</v>
      </c>
      <c r="F2707" s="12" t="s">
        <v>10496</v>
      </c>
      <c r="G2707" s="12" t="s">
        <v>10497</v>
      </c>
      <c r="H2707" s="10">
        <v>947010</v>
      </c>
      <c r="I2707" s="12" t="s">
        <v>18</v>
      </c>
      <c r="J2707" s="11"/>
      <c r="K2707" s="12" t="s">
        <v>10498</v>
      </c>
      <c r="L2707" s="10">
        <v>237</v>
      </c>
      <c r="M2707" s="12" t="s">
        <v>10499</v>
      </c>
    </row>
    <row r="2708" spans="1:13" ht="20.149999999999999" customHeight="1">
      <c r="A2708" s="8" t="s">
        <v>14</v>
      </c>
      <c r="B2708" s="9">
        <v>2689671</v>
      </c>
      <c r="C2708" s="10">
        <v>2691098</v>
      </c>
      <c r="D2708" s="11"/>
      <c r="E2708" s="12" t="s">
        <v>37</v>
      </c>
      <c r="F2708" s="12" t="s">
        <v>10500</v>
      </c>
      <c r="G2708" s="12" t="s">
        <v>10501</v>
      </c>
      <c r="H2708" s="10">
        <v>947013</v>
      </c>
      <c r="I2708" s="12" t="s">
        <v>18</v>
      </c>
      <c r="J2708" s="11"/>
      <c r="K2708" s="12" t="s">
        <v>10502</v>
      </c>
      <c r="L2708" s="10">
        <v>475</v>
      </c>
      <c r="M2708" s="12" t="s">
        <v>10503</v>
      </c>
    </row>
    <row r="2709" spans="1:13" ht="20.149999999999999" customHeight="1">
      <c r="A2709" s="8" t="s">
        <v>14</v>
      </c>
      <c r="B2709" s="9">
        <v>2691157</v>
      </c>
      <c r="C2709" s="10">
        <v>2691340</v>
      </c>
      <c r="D2709" s="11"/>
      <c r="E2709" s="12" t="s">
        <v>37</v>
      </c>
      <c r="F2709" s="12" t="s">
        <v>10504</v>
      </c>
      <c r="G2709" s="12" t="s">
        <v>10505</v>
      </c>
      <c r="H2709" s="10">
        <v>2847700</v>
      </c>
      <c r="I2709" s="12" t="s">
        <v>92</v>
      </c>
      <c r="J2709" s="11"/>
      <c r="K2709" s="11"/>
      <c r="L2709" s="11"/>
      <c r="M2709" s="12" t="s">
        <v>10506</v>
      </c>
    </row>
    <row r="2710" spans="1:13" ht="20.149999999999999" customHeight="1">
      <c r="A2710" s="8" t="s">
        <v>14</v>
      </c>
      <c r="B2710" s="9">
        <v>2691656</v>
      </c>
      <c r="C2710" s="10">
        <v>2695543</v>
      </c>
      <c r="D2710" s="11"/>
      <c r="E2710" s="12" t="s">
        <v>37</v>
      </c>
      <c r="F2710" s="12" t="s">
        <v>10507</v>
      </c>
      <c r="G2710" s="12" t="s">
        <v>10508</v>
      </c>
      <c r="H2710" s="10">
        <v>947032</v>
      </c>
      <c r="I2710" s="12" t="s">
        <v>18</v>
      </c>
      <c r="J2710" s="11"/>
      <c r="K2710" s="12" t="s">
        <v>10509</v>
      </c>
      <c r="L2710" s="10">
        <v>1295</v>
      </c>
      <c r="M2710" s="12" t="s">
        <v>10510</v>
      </c>
    </row>
    <row r="2711" spans="1:13" ht="20.149999999999999" customHeight="1">
      <c r="A2711" s="8" t="s">
        <v>14</v>
      </c>
      <c r="B2711" s="9">
        <v>2695801</v>
      </c>
      <c r="C2711" s="10">
        <v>2697357</v>
      </c>
      <c r="D2711" s="11"/>
      <c r="E2711" s="12" t="s">
        <v>15</v>
      </c>
      <c r="F2711" s="12" t="s">
        <v>10511</v>
      </c>
      <c r="G2711" s="12" t="s">
        <v>10512</v>
      </c>
      <c r="H2711" s="10">
        <v>947028</v>
      </c>
      <c r="I2711" s="12" t="s">
        <v>18</v>
      </c>
      <c r="J2711" s="11"/>
      <c r="K2711" s="12" t="s">
        <v>10513</v>
      </c>
      <c r="L2711" s="10">
        <v>518</v>
      </c>
      <c r="M2711" s="12" t="s">
        <v>10514</v>
      </c>
    </row>
    <row r="2712" spans="1:13" ht="20.149999999999999" customHeight="1">
      <c r="A2712" s="8" t="s">
        <v>14</v>
      </c>
      <c r="B2712" s="9">
        <v>2697354</v>
      </c>
      <c r="C2712" s="10">
        <v>2697857</v>
      </c>
      <c r="D2712" s="11"/>
      <c r="E2712" s="12" t="s">
        <v>37</v>
      </c>
      <c r="F2712" s="12" t="s">
        <v>10515</v>
      </c>
      <c r="G2712" s="12" t="s">
        <v>10516</v>
      </c>
      <c r="H2712" s="10">
        <v>947027</v>
      </c>
      <c r="I2712" s="12" t="s">
        <v>18</v>
      </c>
      <c r="J2712" s="11"/>
      <c r="K2712" s="12" t="s">
        <v>10517</v>
      </c>
      <c r="L2712" s="10">
        <v>167</v>
      </c>
      <c r="M2712" s="12" t="s">
        <v>10518</v>
      </c>
    </row>
    <row r="2713" spans="1:13" ht="20.149999999999999" customHeight="1">
      <c r="A2713" s="8" t="s">
        <v>14</v>
      </c>
      <c r="B2713" s="9">
        <v>2697915</v>
      </c>
      <c r="C2713" s="10">
        <v>2698550</v>
      </c>
      <c r="D2713" s="11"/>
      <c r="E2713" s="12" t="s">
        <v>37</v>
      </c>
      <c r="F2713" s="12" t="s">
        <v>10519</v>
      </c>
      <c r="G2713" s="12" t="s">
        <v>10520</v>
      </c>
      <c r="H2713" s="10">
        <v>947026</v>
      </c>
      <c r="I2713" s="12" t="s">
        <v>18</v>
      </c>
      <c r="J2713" s="11"/>
      <c r="K2713" s="12" t="s">
        <v>10521</v>
      </c>
      <c r="L2713" s="10">
        <v>211</v>
      </c>
      <c r="M2713" s="12" t="s">
        <v>10522</v>
      </c>
    </row>
    <row r="2714" spans="1:13" ht="20.149999999999999" customHeight="1">
      <c r="A2714" s="8" t="s">
        <v>14</v>
      </c>
      <c r="B2714" s="9">
        <v>2698759</v>
      </c>
      <c r="C2714" s="10">
        <v>2699607</v>
      </c>
      <c r="D2714" s="11"/>
      <c r="E2714" s="12" t="s">
        <v>15</v>
      </c>
      <c r="F2714" s="12" t="s">
        <v>10523</v>
      </c>
      <c r="G2714" s="12" t="s">
        <v>10524</v>
      </c>
      <c r="H2714" s="10">
        <v>947030</v>
      </c>
      <c r="I2714" s="12" t="s">
        <v>18</v>
      </c>
      <c r="J2714" s="11"/>
      <c r="K2714" s="12" t="s">
        <v>10525</v>
      </c>
      <c r="L2714" s="10">
        <v>282</v>
      </c>
      <c r="M2714" s="12" t="s">
        <v>10526</v>
      </c>
    </row>
    <row r="2715" spans="1:13" ht="20.149999999999999" customHeight="1">
      <c r="A2715" s="8" t="s">
        <v>14</v>
      </c>
      <c r="B2715" s="9">
        <v>2699663</v>
      </c>
      <c r="C2715" s="10">
        <v>2699923</v>
      </c>
      <c r="D2715" s="11"/>
      <c r="E2715" s="12" t="s">
        <v>15</v>
      </c>
      <c r="F2715" s="12" t="s">
        <v>10527</v>
      </c>
      <c r="G2715" s="12" t="s">
        <v>10528</v>
      </c>
      <c r="H2715" s="10">
        <v>947031</v>
      </c>
      <c r="I2715" s="12" t="s">
        <v>18</v>
      </c>
      <c r="J2715" s="11"/>
      <c r="K2715" s="12" t="s">
        <v>10529</v>
      </c>
      <c r="L2715" s="10">
        <v>86</v>
      </c>
      <c r="M2715" s="12" t="s">
        <v>10530</v>
      </c>
    </row>
    <row r="2716" spans="1:13" ht="20.149999999999999" customHeight="1">
      <c r="A2716" s="8" t="s">
        <v>14</v>
      </c>
      <c r="B2716" s="9">
        <v>2700117</v>
      </c>
      <c r="C2716" s="10">
        <v>2700197</v>
      </c>
      <c r="D2716" s="11"/>
      <c r="E2716" s="12" t="s">
        <v>37</v>
      </c>
      <c r="F2716" s="12" t="s">
        <v>10531</v>
      </c>
      <c r="G2716" s="12" t="s">
        <v>10532</v>
      </c>
      <c r="H2716" s="10">
        <v>7751620</v>
      </c>
      <c r="I2716" s="12" t="s">
        <v>18</v>
      </c>
      <c r="J2716" s="11"/>
      <c r="K2716" s="12" t="s">
        <v>10533</v>
      </c>
      <c r="L2716" s="10">
        <v>26</v>
      </c>
      <c r="M2716" s="12" t="s">
        <v>10534</v>
      </c>
    </row>
    <row r="2717" spans="1:13" ht="20.149999999999999" customHeight="1">
      <c r="A2717" s="8" t="s">
        <v>14</v>
      </c>
      <c r="B2717" s="9">
        <v>2700520</v>
      </c>
      <c r="C2717" s="10">
        <v>2700598</v>
      </c>
      <c r="D2717" s="11"/>
      <c r="E2717" s="12" t="s">
        <v>15</v>
      </c>
      <c r="F2717" s="12" t="s">
        <v>10535</v>
      </c>
      <c r="G2717" s="12" t="s">
        <v>10536</v>
      </c>
      <c r="H2717" s="10">
        <v>5061518</v>
      </c>
      <c r="I2717" s="12" t="s">
        <v>92</v>
      </c>
      <c r="J2717" s="11"/>
      <c r="K2717" s="11"/>
      <c r="L2717" s="11"/>
      <c r="M2717" s="12" t="s">
        <v>10537</v>
      </c>
    </row>
    <row r="2718" spans="1:13" ht="20.149999999999999" customHeight="1">
      <c r="A2718" s="8" t="s">
        <v>14</v>
      </c>
      <c r="B2718" s="9">
        <v>2700618</v>
      </c>
      <c r="C2718" s="10">
        <v>2700998</v>
      </c>
      <c r="D2718" s="11"/>
      <c r="E2718" s="12" t="s">
        <v>37</v>
      </c>
      <c r="F2718" s="12" t="s">
        <v>10538</v>
      </c>
      <c r="G2718" s="12" t="s">
        <v>10539</v>
      </c>
      <c r="H2718" s="10">
        <v>947037</v>
      </c>
      <c r="I2718" s="12" t="s">
        <v>18</v>
      </c>
      <c r="J2718" s="11"/>
      <c r="K2718" s="12" t="s">
        <v>10540</v>
      </c>
      <c r="L2718" s="10">
        <v>126</v>
      </c>
      <c r="M2718" s="12" t="s">
        <v>10541</v>
      </c>
    </row>
    <row r="2719" spans="1:13" ht="20.149999999999999" customHeight="1">
      <c r="A2719" s="8" t="s">
        <v>14</v>
      </c>
      <c r="B2719" s="9">
        <v>2700998</v>
      </c>
      <c r="C2719" s="10">
        <v>2701729</v>
      </c>
      <c r="D2719" s="11"/>
      <c r="E2719" s="12" t="s">
        <v>37</v>
      </c>
      <c r="F2719" s="12" t="s">
        <v>10542</v>
      </c>
      <c r="G2719" s="12" t="s">
        <v>10543</v>
      </c>
      <c r="H2719" s="10">
        <v>947039</v>
      </c>
      <c r="I2719" s="12" t="s">
        <v>18</v>
      </c>
      <c r="J2719" s="11"/>
      <c r="K2719" s="12" t="s">
        <v>10544</v>
      </c>
      <c r="L2719" s="10">
        <v>243</v>
      </c>
      <c r="M2719" s="12" t="s">
        <v>10545</v>
      </c>
    </row>
    <row r="2720" spans="1:13" ht="20.149999999999999" customHeight="1">
      <c r="A2720" s="8" t="s">
        <v>14</v>
      </c>
      <c r="B2720" s="9">
        <v>2701741</v>
      </c>
      <c r="C2720" s="10">
        <v>2702469</v>
      </c>
      <c r="D2720" s="11"/>
      <c r="E2720" s="12" t="s">
        <v>37</v>
      </c>
      <c r="F2720" s="12" t="s">
        <v>10546</v>
      </c>
      <c r="G2720" s="12" t="s">
        <v>10547</v>
      </c>
      <c r="H2720" s="10">
        <v>947038</v>
      </c>
      <c r="I2720" s="12" t="s">
        <v>18</v>
      </c>
      <c r="J2720" s="11"/>
      <c r="K2720" s="12" t="s">
        <v>10548</v>
      </c>
      <c r="L2720" s="10">
        <v>242</v>
      </c>
      <c r="M2720" s="12" t="s">
        <v>10549</v>
      </c>
    </row>
    <row r="2721" spans="1:13" ht="20.149999999999999" customHeight="1">
      <c r="A2721" s="8" t="s">
        <v>14</v>
      </c>
      <c r="B2721" s="9">
        <v>2702481</v>
      </c>
      <c r="C2721" s="10">
        <v>2703386</v>
      </c>
      <c r="D2721" s="11"/>
      <c r="E2721" s="12" t="s">
        <v>37</v>
      </c>
      <c r="F2721" s="12" t="s">
        <v>10550</v>
      </c>
      <c r="G2721" s="12" t="s">
        <v>10551</v>
      </c>
      <c r="H2721" s="10">
        <v>947036</v>
      </c>
      <c r="I2721" s="12" t="s">
        <v>18</v>
      </c>
      <c r="J2721" s="11"/>
      <c r="K2721" s="12" t="s">
        <v>10552</v>
      </c>
      <c r="L2721" s="10">
        <v>301</v>
      </c>
      <c r="M2721" s="12" t="s">
        <v>10553</v>
      </c>
    </row>
    <row r="2722" spans="1:13" ht="20.149999999999999" customHeight="1">
      <c r="A2722" s="8" t="s">
        <v>14</v>
      </c>
      <c r="B2722" s="9">
        <v>2703383</v>
      </c>
      <c r="C2722" s="10">
        <v>2704063</v>
      </c>
      <c r="D2722" s="11"/>
      <c r="E2722" s="12" t="s">
        <v>37</v>
      </c>
      <c r="F2722" s="12" t="s">
        <v>10554</v>
      </c>
      <c r="G2722" s="12" t="s">
        <v>10555</v>
      </c>
      <c r="H2722" s="10">
        <v>947033</v>
      </c>
      <c r="I2722" s="12" t="s">
        <v>18</v>
      </c>
      <c r="J2722" s="11"/>
      <c r="K2722" s="12" t="s">
        <v>10556</v>
      </c>
      <c r="L2722" s="10">
        <v>226</v>
      </c>
      <c r="M2722" s="12" t="s">
        <v>10557</v>
      </c>
    </row>
    <row r="2723" spans="1:13" ht="20.149999999999999" customHeight="1">
      <c r="A2723" s="8" t="s">
        <v>14</v>
      </c>
      <c r="B2723" s="9">
        <v>2704335</v>
      </c>
      <c r="C2723" s="10">
        <v>2705309</v>
      </c>
      <c r="D2723" s="11"/>
      <c r="E2723" s="12" t="s">
        <v>37</v>
      </c>
      <c r="F2723" s="12" t="s">
        <v>10558</v>
      </c>
      <c r="G2723" s="12" t="s">
        <v>10559</v>
      </c>
      <c r="H2723" s="10">
        <v>947040</v>
      </c>
      <c r="I2723" s="12" t="s">
        <v>18</v>
      </c>
      <c r="J2723" s="11"/>
      <c r="K2723" s="12" t="s">
        <v>10560</v>
      </c>
      <c r="L2723" s="10">
        <v>324</v>
      </c>
      <c r="M2723" s="12" t="s">
        <v>10561</v>
      </c>
    </row>
    <row r="2724" spans="1:13" ht="20.149999999999999" customHeight="1">
      <c r="A2724" s="8" t="s">
        <v>14</v>
      </c>
      <c r="B2724" s="9">
        <v>2705325</v>
      </c>
      <c r="C2724" s="10">
        <v>2707124</v>
      </c>
      <c r="D2724" s="11"/>
      <c r="E2724" s="12" t="s">
        <v>37</v>
      </c>
      <c r="F2724" s="12" t="s">
        <v>10562</v>
      </c>
      <c r="G2724" s="12" t="s">
        <v>10563</v>
      </c>
      <c r="H2724" s="10">
        <v>947051</v>
      </c>
      <c r="I2724" s="12" t="s">
        <v>18</v>
      </c>
      <c r="J2724" s="11"/>
      <c r="K2724" s="12" t="s">
        <v>10564</v>
      </c>
      <c r="L2724" s="10">
        <v>599</v>
      </c>
      <c r="M2724" s="12" t="s">
        <v>10565</v>
      </c>
    </row>
    <row r="2725" spans="1:13" ht="20.149999999999999" customHeight="1">
      <c r="A2725" s="8" t="s">
        <v>14</v>
      </c>
      <c r="B2725" s="9">
        <v>2707322</v>
      </c>
      <c r="C2725" s="10">
        <v>2707801</v>
      </c>
      <c r="D2725" s="11"/>
      <c r="E2725" s="12" t="s">
        <v>37</v>
      </c>
      <c r="F2725" s="12" t="s">
        <v>10566</v>
      </c>
      <c r="G2725" s="12" t="s">
        <v>10567</v>
      </c>
      <c r="H2725" s="10">
        <v>947052</v>
      </c>
      <c r="I2725" s="12" t="s">
        <v>18</v>
      </c>
      <c r="J2725" s="11"/>
      <c r="K2725" s="12" t="s">
        <v>10568</v>
      </c>
      <c r="L2725" s="10">
        <v>159</v>
      </c>
      <c r="M2725" s="12" t="s">
        <v>10569</v>
      </c>
    </row>
    <row r="2726" spans="1:13" ht="20.149999999999999" customHeight="1">
      <c r="A2726" s="8" t="s">
        <v>14</v>
      </c>
      <c r="B2726" s="9">
        <v>2707798</v>
      </c>
      <c r="C2726" s="10">
        <v>2708754</v>
      </c>
      <c r="D2726" s="11"/>
      <c r="E2726" s="12" t="s">
        <v>37</v>
      </c>
      <c r="F2726" s="12" t="s">
        <v>10570</v>
      </c>
      <c r="G2726" s="12" t="s">
        <v>10571</v>
      </c>
      <c r="H2726" s="10">
        <v>947054</v>
      </c>
      <c r="I2726" s="12" t="s">
        <v>18</v>
      </c>
      <c r="J2726" s="11"/>
      <c r="K2726" s="12" t="s">
        <v>10572</v>
      </c>
      <c r="L2726" s="10">
        <v>318</v>
      </c>
      <c r="M2726" s="12" t="s">
        <v>10573</v>
      </c>
    </row>
    <row r="2727" spans="1:13" ht="20.149999999999999" customHeight="1">
      <c r="A2727" s="8" t="s">
        <v>14</v>
      </c>
      <c r="B2727" s="9">
        <v>2708754</v>
      </c>
      <c r="C2727" s="10">
        <v>2709404</v>
      </c>
      <c r="D2727" s="11"/>
      <c r="E2727" s="12" t="s">
        <v>37</v>
      </c>
      <c r="F2727" s="12" t="s">
        <v>10574</v>
      </c>
      <c r="G2727" s="12" t="s">
        <v>10575</v>
      </c>
      <c r="H2727" s="10">
        <v>947053</v>
      </c>
      <c r="I2727" s="12" t="s">
        <v>18</v>
      </c>
      <c r="J2727" s="11"/>
      <c r="K2727" s="12" t="s">
        <v>10576</v>
      </c>
      <c r="L2727" s="10">
        <v>216</v>
      </c>
      <c r="M2727" s="12" t="s">
        <v>10577</v>
      </c>
    </row>
    <row r="2728" spans="1:13" ht="20.149999999999999" customHeight="1">
      <c r="A2728" s="8" t="s">
        <v>14</v>
      </c>
      <c r="B2728" s="9">
        <v>2709437</v>
      </c>
      <c r="C2728" s="10">
        <v>2710012</v>
      </c>
      <c r="D2728" s="11"/>
      <c r="E2728" s="12" t="s">
        <v>37</v>
      </c>
      <c r="F2728" s="12" t="s">
        <v>10578</v>
      </c>
      <c r="G2728" s="12" t="s">
        <v>10579</v>
      </c>
      <c r="H2728" s="10">
        <v>947050</v>
      </c>
      <c r="I2728" s="12" t="s">
        <v>18</v>
      </c>
      <c r="J2728" s="11"/>
      <c r="K2728" s="12" t="s">
        <v>10580</v>
      </c>
      <c r="L2728" s="10">
        <v>191</v>
      </c>
      <c r="M2728" s="12" t="s">
        <v>10581</v>
      </c>
    </row>
    <row r="2729" spans="1:13" ht="20.149999999999999" customHeight="1">
      <c r="A2729" s="8" t="s">
        <v>14</v>
      </c>
      <c r="B2729" s="9">
        <v>2710009</v>
      </c>
      <c r="C2729" s="10">
        <v>2710164</v>
      </c>
      <c r="D2729" s="11"/>
      <c r="E2729" s="12" t="s">
        <v>37</v>
      </c>
      <c r="F2729" s="12" t="s">
        <v>10582</v>
      </c>
      <c r="G2729" s="12" t="s">
        <v>10583</v>
      </c>
      <c r="H2729" s="10">
        <v>38094969</v>
      </c>
      <c r="I2729" s="12" t="s">
        <v>18</v>
      </c>
      <c r="J2729" s="11"/>
      <c r="K2729" s="12" t="s">
        <v>10584</v>
      </c>
      <c r="L2729" s="10">
        <v>51</v>
      </c>
      <c r="M2729" s="12" t="s">
        <v>10585</v>
      </c>
    </row>
    <row r="2730" spans="1:13" ht="20.149999999999999" customHeight="1">
      <c r="A2730" s="8" t="s">
        <v>14</v>
      </c>
      <c r="B2730" s="9">
        <v>2710420</v>
      </c>
      <c r="C2730" s="10">
        <v>2712042</v>
      </c>
      <c r="D2730" s="11"/>
      <c r="E2730" s="12" t="s">
        <v>15</v>
      </c>
      <c r="F2730" s="12" t="s">
        <v>10586</v>
      </c>
      <c r="G2730" s="12" t="s">
        <v>10587</v>
      </c>
      <c r="H2730" s="10">
        <v>947049</v>
      </c>
      <c r="I2730" s="12" t="s">
        <v>18</v>
      </c>
      <c r="J2730" s="11"/>
      <c r="K2730" s="12" t="s">
        <v>10588</v>
      </c>
      <c r="L2730" s="10">
        <v>540</v>
      </c>
      <c r="M2730" s="12" t="s">
        <v>10589</v>
      </c>
    </row>
    <row r="2731" spans="1:13" ht="20.149999999999999" customHeight="1">
      <c r="A2731" s="8" t="s">
        <v>14</v>
      </c>
      <c r="B2731" s="9">
        <v>2712027</v>
      </c>
      <c r="C2731" s="10">
        <v>2712764</v>
      </c>
      <c r="D2731" s="11"/>
      <c r="E2731" s="12" t="s">
        <v>37</v>
      </c>
      <c r="F2731" s="12" t="s">
        <v>10590</v>
      </c>
      <c r="G2731" s="12" t="s">
        <v>10591</v>
      </c>
      <c r="H2731" s="10">
        <v>947047</v>
      </c>
      <c r="I2731" s="12" t="s">
        <v>18</v>
      </c>
      <c r="J2731" s="11"/>
      <c r="K2731" s="12" t="s">
        <v>10592</v>
      </c>
      <c r="L2731" s="10">
        <v>245</v>
      </c>
      <c r="M2731" s="12" t="s">
        <v>10593</v>
      </c>
    </row>
    <row r="2732" spans="1:13" ht="20.149999999999999" customHeight="1">
      <c r="A2732" s="8" t="s">
        <v>14</v>
      </c>
      <c r="B2732" s="9">
        <v>2712896</v>
      </c>
      <c r="C2732" s="10">
        <v>2714230</v>
      </c>
      <c r="D2732" s="11"/>
      <c r="E2732" s="12" t="s">
        <v>15</v>
      </c>
      <c r="F2732" s="12" t="s">
        <v>10594</v>
      </c>
      <c r="G2732" s="12" t="s">
        <v>10595</v>
      </c>
      <c r="H2732" s="10">
        <v>947055</v>
      </c>
      <c r="I2732" s="12" t="s">
        <v>18</v>
      </c>
      <c r="J2732" s="11"/>
      <c r="K2732" s="12" t="s">
        <v>10596</v>
      </c>
      <c r="L2732" s="10">
        <v>444</v>
      </c>
      <c r="M2732" s="12" t="s">
        <v>10597</v>
      </c>
    </row>
    <row r="2733" spans="1:13" ht="20.149999999999999" customHeight="1">
      <c r="A2733" s="8" t="s">
        <v>14</v>
      </c>
      <c r="B2733" s="9">
        <v>2714439</v>
      </c>
      <c r="C2733" s="10">
        <v>2715320</v>
      </c>
      <c r="D2733" s="11"/>
      <c r="E2733" s="12" t="s">
        <v>37</v>
      </c>
      <c r="F2733" s="12" t="s">
        <v>10598</v>
      </c>
      <c r="G2733" s="12" t="s">
        <v>10599</v>
      </c>
      <c r="H2733" s="10">
        <v>947064</v>
      </c>
      <c r="I2733" s="12" t="s">
        <v>18</v>
      </c>
      <c r="J2733" s="11"/>
      <c r="K2733" s="12" t="s">
        <v>10600</v>
      </c>
      <c r="L2733" s="10">
        <v>293</v>
      </c>
      <c r="M2733" s="12" t="s">
        <v>10601</v>
      </c>
    </row>
    <row r="2734" spans="1:13" ht="20.149999999999999" customHeight="1">
      <c r="A2734" s="8" t="s">
        <v>14</v>
      </c>
      <c r="B2734" s="9">
        <v>2715423</v>
      </c>
      <c r="C2734" s="10">
        <v>2716010</v>
      </c>
      <c r="D2734" s="11"/>
      <c r="E2734" s="12" t="s">
        <v>15</v>
      </c>
      <c r="F2734" s="12" t="s">
        <v>10602</v>
      </c>
      <c r="G2734" s="12" t="s">
        <v>10603</v>
      </c>
      <c r="H2734" s="10">
        <v>947065</v>
      </c>
      <c r="I2734" s="12" t="s">
        <v>18</v>
      </c>
      <c r="J2734" s="11"/>
      <c r="K2734" s="12" t="s">
        <v>10604</v>
      </c>
      <c r="L2734" s="10">
        <v>195</v>
      </c>
      <c r="M2734" s="12" t="s">
        <v>10605</v>
      </c>
    </row>
    <row r="2735" spans="1:13" ht="20.149999999999999" customHeight="1">
      <c r="A2735" s="8" t="s">
        <v>14</v>
      </c>
      <c r="B2735" s="9">
        <v>2716066</v>
      </c>
      <c r="C2735" s="10">
        <v>2716449</v>
      </c>
      <c r="D2735" s="11"/>
      <c r="E2735" s="12" t="s">
        <v>37</v>
      </c>
      <c r="F2735" s="12" t="s">
        <v>10606</v>
      </c>
      <c r="G2735" s="12" t="s">
        <v>10607</v>
      </c>
      <c r="H2735" s="10">
        <v>947068</v>
      </c>
      <c r="I2735" s="12" t="s">
        <v>18</v>
      </c>
      <c r="J2735" s="11"/>
      <c r="K2735" s="12" t="s">
        <v>10608</v>
      </c>
      <c r="L2735" s="10">
        <v>127</v>
      </c>
      <c r="M2735" s="12" t="s">
        <v>10609</v>
      </c>
    </row>
    <row r="2736" spans="1:13" ht="20.149999999999999" customHeight="1">
      <c r="A2736" s="8" t="s">
        <v>14</v>
      </c>
      <c r="B2736" s="9">
        <v>2716754</v>
      </c>
      <c r="C2736" s="10">
        <v>2717443</v>
      </c>
      <c r="D2736" s="11"/>
      <c r="E2736" s="12" t="s">
        <v>15</v>
      </c>
      <c r="F2736" s="12" t="s">
        <v>10610</v>
      </c>
      <c r="G2736" s="12" t="s">
        <v>10611</v>
      </c>
      <c r="H2736" s="10">
        <v>947067</v>
      </c>
      <c r="I2736" s="12" t="s">
        <v>18</v>
      </c>
      <c r="J2736" s="11"/>
      <c r="K2736" s="12" t="s">
        <v>10612</v>
      </c>
      <c r="L2736" s="10">
        <v>229</v>
      </c>
      <c r="M2736" s="12" t="s">
        <v>10613</v>
      </c>
    </row>
    <row r="2737" spans="1:13" ht="20.149999999999999" customHeight="1">
      <c r="A2737" s="8" t="s">
        <v>14</v>
      </c>
      <c r="B2737" s="9">
        <v>2717491</v>
      </c>
      <c r="C2737" s="10">
        <v>2718528</v>
      </c>
      <c r="D2737" s="11"/>
      <c r="E2737" s="12" t="s">
        <v>37</v>
      </c>
      <c r="F2737" s="12" t="s">
        <v>10614</v>
      </c>
      <c r="G2737" s="12" t="s">
        <v>10615</v>
      </c>
      <c r="H2737" s="10">
        <v>947066</v>
      </c>
      <c r="I2737" s="12" t="s">
        <v>18</v>
      </c>
      <c r="J2737" s="11"/>
      <c r="K2737" s="12" t="s">
        <v>10616</v>
      </c>
      <c r="L2737" s="10">
        <v>345</v>
      </c>
      <c r="M2737" s="12" t="s">
        <v>10617</v>
      </c>
    </row>
    <row r="2738" spans="1:13" ht="20.149999999999999" customHeight="1">
      <c r="A2738" s="8" t="s">
        <v>14</v>
      </c>
      <c r="B2738" s="9">
        <v>2718735</v>
      </c>
      <c r="C2738" s="10">
        <v>2719154</v>
      </c>
      <c r="D2738" s="11"/>
      <c r="E2738" s="12" t="s">
        <v>15</v>
      </c>
      <c r="F2738" s="12" t="s">
        <v>10618</v>
      </c>
      <c r="G2738" s="12" t="s">
        <v>10619</v>
      </c>
      <c r="H2738" s="10">
        <v>947062</v>
      </c>
      <c r="I2738" s="12" t="s">
        <v>18</v>
      </c>
      <c r="J2738" s="11"/>
      <c r="K2738" s="12" t="s">
        <v>10620</v>
      </c>
      <c r="L2738" s="10">
        <v>139</v>
      </c>
      <c r="M2738" s="12" t="s">
        <v>10621</v>
      </c>
    </row>
    <row r="2739" spans="1:13" ht="20.149999999999999" customHeight="1">
      <c r="A2739" s="8" t="s">
        <v>14</v>
      </c>
      <c r="B2739" s="9">
        <v>2719223</v>
      </c>
      <c r="C2739" s="10">
        <v>2719921</v>
      </c>
      <c r="D2739" s="11"/>
      <c r="E2739" s="12" t="s">
        <v>15</v>
      </c>
      <c r="F2739" s="12" t="s">
        <v>10622</v>
      </c>
      <c r="G2739" s="12" t="s">
        <v>10623</v>
      </c>
      <c r="H2739" s="10">
        <v>947057</v>
      </c>
      <c r="I2739" s="12" t="s">
        <v>18</v>
      </c>
      <c r="J2739" s="11"/>
      <c r="K2739" s="12" t="s">
        <v>10624</v>
      </c>
      <c r="L2739" s="10">
        <v>232</v>
      </c>
      <c r="M2739" s="12" t="s">
        <v>10625</v>
      </c>
    </row>
    <row r="2740" spans="1:13" ht="20.149999999999999" customHeight="1">
      <c r="A2740" s="8" t="s">
        <v>14</v>
      </c>
      <c r="B2740" s="9">
        <v>2719953</v>
      </c>
      <c r="C2740" s="10">
        <v>2722613</v>
      </c>
      <c r="D2740" s="11"/>
      <c r="E2740" s="12" t="s">
        <v>15</v>
      </c>
      <c r="F2740" s="12" t="s">
        <v>10626</v>
      </c>
      <c r="G2740" s="12" t="s">
        <v>10627</v>
      </c>
      <c r="H2740" s="10">
        <v>947056</v>
      </c>
      <c r="I2740" s="12" t="s">
        <v>18</v>
      </c>
      <c r="J2740" s="11"/>
      <c r="K2740" s="12" t="s">
        <v>10628</v>
      </c>
      <c r="L2740" s="10">
        <v>886</v>
      </c>
      <c r="M2740" s="12" t="s">
        <v>10629</v>
      </c>
    </row>
    <row r="2741" spans="1:13" ht="20.149999999999999" customHeight="1">
      <c r="A2741" s="8" t="s">
        <v>14</v>
      </c>
      <c r="B2741" s="9">
        <v>2722702</v>
      </c>
      <c r="C2741" s="10">
        <v>2722743</v>
      </c>
      <c r="D2741" s="11"/>
      <c r="E2741" s="12" t="s">
        <v>15</v>
      </c>
      <c r="F2741" s="12" t="s">
        <v>10630</v>
      </c>
      <c r="G2741" s="12" t="s">
        <v>10631</v>
      </c>
      <c r="H2741" s="10">
        <v>63925645</v>
      </c>
      <c r="I2741" s="12" t="s">
        <v>18</v>
      </c>
      <c r="J2741" s="11"/>
      <c r="K2741" s="12" t="s">
        <v>10632</v>
      </c>
      <c r="L2741" s="10">
        <v>13</v>
      </c>
      <c r="M2741" s="12" t="s">
        <v>10633</v>
      </c>
    </row>
    <row r="2742" spans="1:13" ht="20.149999999999999" customHeight="1">
      <c r="A2742" s="8" t="s">
        <v>14</v>
      </c>
      <c r="B2742" s="9">
        <v>2722727</v>
      </c>
      <c r="C2742" s="10">
        <v>2724082</v>
      </c>
      <c r="D2742" s="11"/>
      <c r="E2742" s="12" t="s">
        <v>15</v>
      </c>
      <c r="F2742" s="12" t="s">
        <v>10634</v>
      </c>
      <c r="G2742" s="12" t="s">
        <v>10635</v>
      </c>
      <c r="H2742" s="10">
        <v>947059</v>
      </c>
      <c r="I2742" s="12" t="s">
        <v>18</v>
      </c>
      <c r="J2742" s="11"/>
      <c r="K2742" s="12" t="s">
        <v>10636</v>
      </c>
      <c r="L2742" s="10">
        <v>451</v>
      </c>
      <c r="M2742" s="12" t="s">
        <v>10637</v>
      </c>
    </row>
    <row r="2743" spans="1:13" ht="20.149999999999999" customHeight="1">
      <c r="A2743" s="8" t="s">
        <v>14</v>
      </c>
      <c r="B2743" s="9">
        <v>2724128</v>
      </c>
      <c r="C2743" s="10">
        <v>2724451</v>
      </c>
      <c r="D2743" s="11"/>
      <c r="E2743" s="12" t="s">
        <v>15</v>
      </c>
      <c r="F2743" s="12" t="s">
        <v>10638</v>
      </c>
      <c r="G2743" s="12" t="s">
        <v>10639</v>
      </c>
      <c r="H2743" s="10">
        <v>947060</v>
      </c>
      <c r="I2743" s="12" t="s">
        <v>18</v>
      </c>
      <c r="J2743" s="11"/>
      <c r="K2743" s="12" t="s">
        <v>10640</v>
      </c>
      <c r="L2743" s="10">
        <v>107</v>
      </c>
      <c r="M2743" s="12" t="s">
        <v>10641</v>
      </c>
    </row>
    <row r="2744" spans="1:13" ht="20.149999999999999" customHeight="1">
      <c r="A2744" s="8" t="s">
        <v>14</v>
      </c>
      <c r="B2744" s="9">
        <v>2724448</v>
      </c>
      <c r="C2744" s="10">
        <v>2725746</v>
      </c>
      <c r="D2744" s="11"/>
      <c r="E2744" s="12" t="s">
        <v>37</v>
      </c>
      <c r="F2744" s="12" t="s">
        <v>10642</v>
      </c>
      <c r="G2744" s="12" t="s">
        <v>10643</v>
      </c>
      <c r="H2744" s="10">
        <v>947069</v>
      </c>
      <c r="I2744" s="12" t="s">
        <v>18</v>
      </c>
      <c r="J2744" s="11"/>
      <c r="K2744" s="12" t="s">
        <v>10644</v>
      </c>
      <c r="L2744" s="10">
        <v>432</v>
      </c>
      <c r="M2744" s="12" t="s">
        <v>10645</v>
      </c>
    </row>
    <row r="2745" spans="1:13" ht="20.149999999999999" customHeight="1">
      <c r="A2745" s="8" t="s">
        <v>14</v>
      </c>
      <c r="B2745" s="9">
        <v>2725925</v>
      </c>
      <c r="C2745" s="10">
        <v>2725987</v>
      </c>
      <c r="D2745" s="11"/>
      <c r="E2745" s="12" t="s">
        <v>15</v>
      </c>
      <c r="F2745" s="12" t="s">
        <v>10646</v>
      </c>
      <c r="G2745" s="12" t="s">
        <v>10647</v>
      </c>
      <c r="H2745" s="10">
        <v>63925646</v>
      </c>
      <c r="I2745" s="12" t="s">
        <v>18</v>
      </c>
      <c r="J2745" s="11"/>
      <c r="K2745" s="12" t="s">
        <v>10648</v>
      </c>
      <c r="L2745" s="10">
        <v>20</v>
      </c>
      <c r="M2745" s="12" t="s">
        <v>10649</v>
      </c>
    </row>
    <row r="2746" spans="1:13" ht="20.149999999999999" customHeight="1">
      <c r="A2746" s="8" t="s">
        <v>14</v>
      </c>
      <c r="B2746" s="9">
        <v>2726069</v>
      </c>
      <c r="C2746" s="10">
        <v>2726188</v>
      </c>
      <c r="D2746" s="11"/>
      <c r="E2746" s="12" t="s">
        <v>37</v>
      </c>
      <c r="F2746" s="12" t="s">
        <v>859</v>
      </c>
      <c r="G2746" s="12" t="s">
        <v>10650</v>
      </c>
      <c r="H2746" s="10">
        <v>947070</v>
      </c>
      <c r="I2746" s="12" t="s">
        <v>847</v>
      </c>
      <c r="J2746" s="11"/>
      <c r="K2746" s="11"/>
      <c r="L2746" s="11"/>
      <c r="M2746" s="12" t="s">
        <v>10651</v>
      </c>
    </row>
    <row r="2747" spans="1:13" ht="20.149999999999999" customHeight="1">
      <c r="A2747" s="8" t="s">
        <v>14</v>
      </c>
      <c r="B2747" s="9">
        <v>2726281</v>
      </c>
      <c r="C2747" s="10">
        <v>2729184</v>
      </c>
      <c r="D2747" s="11"/>
      <c r="E2747" s="12" t="s">
        <v>37</v>
      </c>
      <c r="F2747" s="12" t="s">
        <v>856</v>
      </c>
      <c r="G2747" s="12" t="s">
        <v>10652</v>
      </c>
      <c r="H2747" s="10">
        <v>947585</v>
      </c>
      <c r="I2747" s="12" t="s">
        <v>847</v>
      </c>
      <c r="J2747" s="11"/>
      <c r="K2747" s="11"/>
      <c r="L2747" s="11"/>
      <c r="M2747" s="12" t="s">
        <v>10653</v>
      </c>
    </row>
    <row r="2748" spans="1:13" ht="20.149999999999999" customHeight="1">
      <c r="A2748" s="8" t="s">
        <v>14</v>
      </c>
      <c r="B2748" s="9">
        <v>2729369</v>
      </c>
      <c r="C2748" s="10">
        <v>2729444</v>
      </c>
      <c r="D2748" s="11"/>
      <c r="E2748" s="12" t="s">
        <v>37</v>
      </c>
      <c r="F2748" s="12" t="s">
        <v>10654</v>
      </c>
      <c r="G2748" s="12" t="s">
        <v>10655</v>
      </c>
      <c r="H2748" s="10">
        <v>947076</v>
      </c>
      <c r="I2748" s="12" t="s">
        <v>851</v>
      </c>
      <c r="J2748" s="11"/>
      <c r="K2748" s="11"/>
      <c r="L2748" s="11"/>
      <c r="M2748" s="12" t="s">
        <v>10656</v>
      </c>
    </row>
    <row r="2749" spans="1:13" ht="20.149999999999999" customHeight="1">
      <c r="A2749" s="8" t="s">
        <v>14</v>
      </c>
      <c r="B2749" s="9">
        <v>2729616</v>
      </c>
      <c r="C2749" s="10">
        <v>2731157</v>
      </c>
      <c r="D2749" s="11"/>
      <c r="E2749" s="12" t="s">
        <v>37</v>
      </c>
      <c r="F2749" s="12" t="s">
        <v>845</v>
      </c>
      <c r="G2749" s="12" t="s">
        <v>10657</v>
      </c>
      <c r="H2749" s="10">
        <v>947071</v>
      </c>
      <c r="I2749" s="12" t="s">
        <v>847</v>
      </c>
      <c r="J2749" s="11"/>
      <c r="K2749" s="11"/>
      <c r="L2749" s="11"/>
      <c r="M2749" s="12" t="s">
        <v>10658</v>
      </c>
    </row>
    <row r="2750" spans="1:13" ht="20.149999999999999" customHeight="1">
      <c r="A2750" s="8" t="s">
        <v>14</v>
      </c>
      <c r="B2750" s="9">
        <v>2731600</v>
      </c>
      <c r="C2750" s="10">
        <v>2734173</v>
      </c>
      <c r="D2750" s="11"/>
      <c r="E2750" s="12" t="s">
        <v>37</v>
      </c>
      <c r="F2750" s="12" t="s">
        <v>10659</v>
      </c>
      <c r="G2750" s="12" t="s">
        <v>10660</v>
      </c>
      <c r="H2750" s="10">
        <v>947077</v>
      </c>
      <c r="I2750" s="12" t="s">
        <v>18</v>
      </c>
      <c r="J2750" s="11"/>
      <c r="K2750" s="12" t="s">
        <v>10661</v>
      </c>
      <c r="L2750" s="10">
        <v>857</v>
      </c>
      <c r="M2750" s="12" t="s">
        <v>10662</v>
      </c>
    </row>
    <row r="2751" spans="1:13" ht="20.149999999999999" customHeight="1">
      <c r="A2751" s="8" t="s">
        <v>14</v>
      </c>
      <c r="B2751" s="9">
        <v>2734153</v>
      </c>
      <c r="C2751" s="10">
        <v>2734295</v>
      </c>
      <c r="D2751" s="11"/>
      <c r="E2751" s="12" t="s">
        <v>37</v>
      </c>
      <c r="F2751" s="12" t="s">
        <v>10663</v>
      </c>
      <c r="G2751" s="12" t="s">
        <v>10664</v>
      </c>
      <c r="H2751" s="10">
        <v>5061506</v>
      </c>
      <c r="I2751" s="12" t="s">
        <v>92</v>
      </c>
      <c r="J2751" s="11"/>
      <c r="K2751" s="11"/>
      <c r="L2751" s="11"/>
      <c r="M2751" s="12" t="s">
        <v>10665</v>
      </c>
    </row>
    <row r="2752" spans="1:13" ht="20.149999999999999" customHeight="1">
      <c r="A2752" s="8" t="s">
        <v>14</v>
      </c>
      <c r="B2752" s="9">
        <v>2734303</v>
      </c>
      <c r="C2752" s="10">
        <v>2735034</v>
      </c>
      <c r="D2752" s="11"/>
      <c r="E2752" s="12" t="s">
        <v>37</v>
      </c>
      <c r="F2752" s="12" t="s">
        <v>10666</v>
      </c>
      <c r="G2752" s="12" t="s">
        <v>10667</v>
      </c>
      <c r="H2752" s="10">
        <v>947089</v>
      </c>
      <c r="I2752" s="12" t="s">
        <v>18</v>
      </c>
      <c r="J2752" s="11"/>
      <c r="K2752" s="12" t="s">
        <v>10668</v>
      </c>
      <c r="L2752" s="10">
        <v>243</v>
      </c>
      <c r="M2752" s="12" t="s">
        <v>10669</v>
      </c>
    </row>
    <row r="2753" spans="1:13" ht="20.149999999999999" customHeight="1">
      <c r="A2753" s="8" t="s">
        <v>14</v>
      </c>
      <c r="B2753" s="9">
        <v>2735031</v>
      </c>
      <c r="C2753" s="10">
        <v>2736011</v>
      </c>
      <c r="D2753" s="11"/>
      <c r="E2753" s="12" t="s">
        <v>37</v>
      </c>
      <c r="F2753" s="12" t="s">
        <v>10670</v>
      </c>
      <c r="G2753" s="12" t="s">
        <v>10671</v>
      </c>
      <c r="H2753" s="10">
        <v>947087</v>
      </c>
      <c r="I2753" s="12" t="s">
        <v>18</v>
      </c>
      <c r="J2753" s="11"/>
      <c r="K2753" s="12" t="s">
        <v>10672</v>
      </c>
      <c r="L2753" s="10">
        <v>326</v>
      </c>
      <c r="M2753" s="12" t="s">
        <v>10673</v>
      </c>
    </row>
    <row r="2754" spans="1:13" ht="20.149999999999999" customHeight="1">
      <c r="A2754" s="8" t="s">
        <v>14</v>
      </c>
      <c r="B2754" s="9">
        <v>2736146</v>
      </c>
      <c r="C2754" s="10">
        <v>2736883</v>
      </c>
      <c r="D2754" s="11"/>
      <c r="E2754" s="12" t="s">
        <v>15</v>
      </c>
      <c r="F2754" s="12" t="s">
        <v>10674</v>
      </c>
      <c r="G2754" s="12" t="s">
        <v>10675</v>
      </c>
      <c r="H2754" s="10">
        <v>947086</v>
      </c>
      <c r="I2754" s="12" t="s">
        <v>18</v>
      </c>
      <c r="J2754" s="11"/>
      <c r="K2754" s="12" t="s">
        <v>10676</v>
      </c>
      <c r="L2754" s="10">
        <v>245</v>
      </c>
      <c r="M2754" s="12" t="s">
        <v>10677</v>
      </c>
    </row>
    <row r="2755" spans="1:13" ht="20.149999999999999" customHeight="1">
      <c r="A2755" s="8" t="s">
        <v>14</v>
      </c>
      <c r="B2755" s="9">
        <v>2737154</v>
      </c>
      <c r="C2755" s="10">
        <v>2737495</v>
      </c>
      <c r="D2755" s="11"/>
      <c r="E2755" s="12" t="s">
        <v>15</v>
      </c>
      <c r="F2755" s="12" t="s">
        <v>10678</v>
      </c>
      <c r="G2755" s="12" t="s">
        <v>10679</v>
      </c>
      <c r="H2755" s="10">
        <v>947129</v>
      </c>
      <c r="I2755" s="12" t="s">
        <v>18</v>
      </c>
      <c r="J2755" s="11"/>
      <c r="K2755" s="12" t="s">
        <v>10680</v>
      </c>
      <c r="L2755" s="10">
        <v>113</v>
      </c>
      <c r="M2755" s="12" t="s">
        <v>10681</v>
      </c>
    </row>
    <row r="2756" spans="1:13" ht="20.149999999999999" customHeight="1">
      <c r="A2756" s="8" t="s">
        <v>14</v>
      </c>
      <c r="B2756" s="9">
        <v>2737381</v>
      </c>
      <c r="C2756" s="10">
        <v>2737542</v>
      </c>
      <c r="D2756" s="11"/>
      <c r="E2756" s="12" t="s">
        <v>15</v>
      </c>
      <c r="F2756" s="12" t="s">
        <v>10682</v>
      </c>
      <c r="G2756" s="12" t="s">
        <v>10683</v>
      </c>
      <c r="H2756" s="10">
        <v>71004571</v>
      </c>
      <c r="I2756" s="12" t="s">
        <v>92</v>
      </c>
      <c r="J2756" s="11"/>
      <c r="K2756" s="11"/>
      <c r="L2756" s="11"/>
      <c r="M2756" s="12" t="s">
        <v>10684</v>
      </c>
    </row>
    <row r="2757" spans="1:13" ht="20.149999999999999" customHeight="1">
      <c r="A2757" s="8" t="s">
        <v>14</v>
      </c>
      <c r="B2757" s="9">
        <v>2737599</v>
      </c>
      <c r="C2757" s="10">
        <v>2737646</v>
      </c>
      <c r="D2757" s="11"/>
      <c r="E2757" s="12" t="s">
        <v>15</v>
      </c>
      <c r="F2757" s="12" t="s">
        <v>10685</v>
      </c>
      <c r="G2757" s="12" t="s">
        <v>10686</v>
      </c>
      <c r="H2757" s="10">
        <v>947080</v>
      </c>
      <c r="I2757" s="12" t="s">
        <v>18</v>
      </c>
      <c r="J2757" s="11"/>
      <c r="K2757" s="12" t="s">
        <v>10687</v>
      </c>
      <c r="L2757" s="10">
        <v>15</v>
      </c>
      <c r="M2757" s="12" t="s">
        <v>10688</v>
      </c>
    </row>
    <row r="2758" spans="1:13" ht="20.149999999999999" customHeight="1">
      <c r="A2758" s="8" t="s">
        <v>14</v>
      </c>
      <c r="B2758" s="9">
        <v>2737745</v>
      </c>
      <c r="C2758" s="10">
        <v>2738905</v>
      </c>
      <c r="D2758" s="11"/>
      <c r="E2758" s="12" t="s">
        <v>15</v>
      </c>
      <c r="F2758" s="12" t="s">
        <v>10689</v>
      </c>
      <c r="G2758" s="12" t="s">
        <v>10690</v>
      </c>
      <c r="H2758" s="10">
        <v>947081</v>
      </c>
      <c r="I2758" s="12" t="s">
        <v>18</v>
      </c>
      <c r="J2758" s="11"/>
      <c r="K2758" s="12" t="s">
        <v>10691</v>
      </c>
      <c r="L2758" s="10">
        <v>386</v>
      </c>
      <c r="M2758" s="12" t="s">
        <v>10692</v>
      </c>
    </row>
    <row r="2759" spans="1:13" ht="20.149999999999999" customHeight="1">
      <c r="A2759" s="8" t="s">
        <v>14</v>
      </c>
      <c r="B2759" s="9">
        <v>2738948</v>
      </c>
      <c r="C2759" s="10">
        <v>2740069</v>
      </c>
      <c r="D2759" s="11"/>
      <c r="E2759" s="12" t="s">
        <v>37</v>
      </c>
      <c r="F2759" s="12" t="s">
        <v>10693</v>
      </c>
      <c r="G2759" s="12" t="s">
        <v>10694</v>
      </c>
      <c r="H2759" s="10">
        <v>947115</v>
      </c>
      <c r="I2759" s="12" t="s">
        <v>18</v>
      </c>
      <c r="J2759" s="11"/>
      <c r="K2759" s="12" t="s">
        <v>10695</v>
      </c>
      <c r="L2759" s="10">
        <v>373</v>
      </c>
      <c r="M2759" s="12" t="s">
        <v>10696</v>
      </c>
    </row>
    <row r="2760" spans="1:13" ht="20.149999999999999" customHeight="1">
      <c r="A2760" s="8" t="s">
        <v>14</v>
      </c>
      <c r="B2760" s="9">
        <v>2740080</v>
      </c>
      <c r="C2760" s="10">
        <v>2741150</v>
      </c>
      <c r="D2760" s="11"/>
      <c r="E2760" s="12" t="s">
        <v>37</v>
      </c>
      <c r="F2760" s="12" t="s">
        <v>10697</v>
      </c>
      <c r="G2760" s="12" t="s">
        <v>10698</v>
      </c>
      <c r="H2760" s="10">
        <v>947084</v>
      </c>
      <c r="I2760" s="12" t="s">
        <v>18</v>
      </c>
      <c r="J2760" s="11"/>
      <c r="K2760" s="12" t="s">
        <v>10699</v>
      </c>
      <c r="L2760" s="10">
        <v>356</v>
      </c>
      <c r="M2760" s="12" t="s">
        <v>10700</v>
      </c>
    </row>
    <row r="2761" spans="1:13" ht="20.149999999999999" customHeight="1">
      <c r="A2761" s="8" t="s">
        <v>14</v>
      </c>
      <c r="B2761" s="9">
        <v>2741360</v>
      </c>
      <c r="C2761" s="10">
        <v>2741725</v>
      </c>
      <c r="D2761" s="11"/>
      <c r="E2761" s="12" t="s">
        <v>15</v>
      </c>
      <c r="F2761" s="12" t="s">
        <v>10701</v>
      </c>
      <c r="G2761" s="12" t="s">
        <v>10702</v>
      </c>
      <c r="H2761" s="10">
        <v>947106</v>
      </c>
      <c r="I2761" s="12" t="s">
        <v>18</v>
      </c>
      <c r="J2761" s="11"/>
      <c r="K2761" s="12" t="s">
        <v>10703</v>
      </c>
      <c r="L2761" s="10">
        <v>121</v>
      </c>
      <c r="M2761" s="12" t="s">
        <v>10704</v>
      </c>
    </row>
    <row r="2762" spans="1:13" ht="20.149999999999999" customHeight="1">
      <c r="A2762" s="8" t="s">
        <v>14</v>
      </c>
      <c r="B2762" s="9">
        <v>2741875</v>
      </c>
      <c r="C2762" s="10">
        <v>2742393</v>
      </c>
      <c r="D2762" s="11"/>
      <c r="E2762" s="12" t="s">
        <v>15</v>
      </c>
      <c r="F2762" s="12" t="s">
        <v>10705</v>
      </c>
      <c r="G2762" s="12" t="s">
        <v>10706</v>
      </c>
      <c r="H2762" s="10">
        <v>947090</v>
      </c>
      <c r="I2762" s="12" t="s">
        <v>18</v>
      </c>
      <c r="J2762" s="11"/>
      <c r="K2762" s="12" t="s">
        <v>10707</v>
      </c>
      <c r="L2762" s="10">
        <v>172</v>
      </c>
      <c r="M2762" s="12" t="s">
        <v>10708</v>
      </c>
    </row>
    <row r="2763" spans="1:13" ht="20.149999999999999" customHeight="1">
      <c r="A2763" s="8" t="s">
        <v>14</v>
      </c>
      <c r="B2763" s="9">
        <v>2742383</v>
      </c>
      <c r="C2763" s="10">
        <v>2743609</v>
      </c>
      <c r="D2763" s="11"/>
      <c r="E2763" s="12" t="s">
        <v>15</v>
      </c>
      <c r="F2763" s="12" t="s">
        <v>10709</v>
      </c>
      <c r="G2763" s="12" t="s">
        <v>10710</v>
      </c>
      <c r="H2763" s="10">
        <v>947091</v>
      </c>
      <c r="I2763" s="12" t="s">
        <v>18</v>
      </c>
      <c r="J2763" s="11"/>
      <c r="K2763" s="12" t="s">
        <v>10711</v>
      </c>
      <c r="L2763" s="10">
        <v>408</v>
      </c>
      <c r="M2763" s="12" t="s">
        <v>10712</v>
      </c>
    </row>
    <row r="2764" spans="1:13" ht="20.149999999999999" customHeight="1">
      <c r="A2764" s="8" t="s">
        <v>14</v>
      </c>
      <c r="B2764" s="9">
        <v>2743625</v>
      </c>
      <c r="C2764" s="10">
        <v>2744107</v>
      </c>
      <c r="D2764" s="11"/>
      <c r="E2764" s="12" t="s">
        <v>15</v>
      </c>
      <c r="F2764" s="12" t="s">
        <v>10713</v>
      </c>
      <c r="G2764" s="12" t="s">
        <v>10714</v>
      </c>
      <c r="H2764" s="10">
        <v>947094</v>
      </c>
      <c r="I2764" s="12" t="s">
        <v>18</v>
      </c>
      <c r="J2764" s="11"/>
      <c r="K2764" s="12" t="s">
        <v>10715</v>
      </c>
      <c r="L2764" s="10">
        <v>160</v>
      </c>
      <c r="M2764" s="12" t="s">
        <v>10716</v>
      </c>
    </row>
    <row r="2765" spans="1:13" ht="20.149999999999999" customHeight="1">
      <c r="A2765" s="8" t="s">
        <v>14</v>
      </c>
      <c r="B2765" s="9">
        <v>2744183</v>
      </c>
      <c r="C2765" s="10">
        <v>2744530</v>
      </c>
      <c r="D2765" s="11"/>
      <c r="E2765" s="12" t="s">
        <v>37</v>
      </c>
      <c r="F2765" s="12" t="s">
        <v>10717</v>
      </c>
      <c r="G2765" s="12" t="s">
        <v>10718</v>
      </c>
      <c r="H2765" s="10">
        <v>947096</v>
      </c>
      <c r="I2765" s="12" t="s">
        <v>18</v>
      </c>
      <c r="J2765" s="11"/>
      <c r="K2765" s="12" t="s">
        <v>10719</v>
      </c>
      <c r="L2765" s="10">
        <v>115</v>
      </c>
      <c r="M2765" s="12" t="s">
        <v>10720</v>
      </c>
    </row>
    <row r="2766" spans="1:13" ht="20.149999999999999" customHeight="1">
      <c r="A2766" s="8" t="s">
        <v>14</v>
      </c>
      <c r="B2766" s="9">
        <v>2744572</v>
      </c>
      <c r="C2766" s="10">
        <v>2745339</v>
      </c>
      <c r="D2766" s="11"/>
      <c r="E2766" s="12" t="s">
        <v>37</v>
      </c>
      <c r="F2766" s="12" t="s">
        <v>10721</v>
      </c>
      <c r="G2766" s="12" t="s">
        <v>10722</v>
      </c>
      <c r="H2766" s="10">
        <v>947099</v>
      </c>
      <c r="I2766" s="12" t="s">
        <v>18</v>
      </c>
      <c r="J2766" s="11"/>
      <c r="K2766" s="12" t="s">
        <v>10723</v>
      </c>
      <c r="L2766" s="10">
        <v>255</v>
      </c>
      <c r="M2766" s="12" t="s">
        <v>10724</v>
      </c>
    </row>
    <row r="2767" spans="1:13" ht="20.149999999999999" customHeight="1">
      <c r="A2767" s="8" t="s">
        <v>14</v>
      </c>
      <c r="B2767" s="9">
        <v>2745370</v>
      </c>
      <c r="C2767" s="10">
        <v>2745918</v>
      </c>
      <c r="D2767" s="11"/>
      <c r="E2767" s="12" t="s">
        <v>37</v>
      </c>
      <c r="F2767" s="12" t="s">
        <v>10725</v>
      </c>
      <c r="G2767" s="12" t="s">
        <v>10726</v>
      </c>
      <c r="H2767" s="10">
        <v>947101</v>
      </c>
      <c r="I2767" s="12" t="s">
        <v>18</v>
      </c>
      <c r="J2767" s="11"/>
      <c r="K2767" s="12" t="s">
        <v>10727</v>
      </c>
      <c r="L2767" s="10">
        <v>182</v>
      </c>
      <c r="M2767" s="12" t="s">
        <v>10728</v>
      </c>
    </row>
    <row r="2768" spans="1:13" ht="20.149999999999999" customHeight="1">
      <c r="A2768" s="8" t="s">
        <v>14</v>
      </c>
      <c r="B2768" s="9">
        <v>2745937</v>
      </c>
      <c r="C2768" s="10">
        <v>2746185</v>
      </c>
      <c r="D2768" s="11"/>
      <c r="E2768" s="12" t="s">
        <v>37</v>
      </c>
      <c r="F2768" s="12" t="s">
        <v>10729</v>
      </c>
      <c r="G2768" s="12" t="s">
        <v>10730</v>
      </c>
      <c r="H2768" s="10">
        <v>947103</v>
      </c>
      <c r="I2768" s="12" t="s">
        <v>18</v>
      </c>
      <c r="J2768" s="11"/>
      <c r="K2768" s="12" t="s">
        <v>10731</v>
      </c>
      <c r="L2768" s="10">
        <v>82</v>
      </c>
      <c r="M2768" s="12" t="s">
        <v>10732</v>
      </c>
    </row>
    <row r="2769" spans="1:13" ht="20.149999999999999" customHeight="1">
      <c r="A2769" s="8" t="s">
        <v>14</v>
      </c>
      <c r="B2769" s="9">
        <v>2746434</v>
      </c>
      <c r="C2769" s="10">
        <v>2747795</v>
      </c>
      <c r="D2769" s="11"/>
      <c r="E2769" s="12" t="s">
        <v>37</v>
      </c>
      <c r="F2769" s="12" t="s">
        <v>10733</v>
      </c>
      <c r="G2769" s="12" t="s">
        <v>10734</v>
      </c>
      <c r="H2769" s="10">
        <v>947102</v>
      </c>
      <c r="I2769" s="12" t="s">
        <v>18</v>
      </c>
      <c r="J2769" s="11"/>
      <c r="K2769" s="12" t="s">
        <v>10735</v>
      </c>
      <c r="L2769" s="10">
        <v>453</v>
      </c>
      <c r="M2769" s="12" t="s">
        <v>10736</v>
      </c>
    </row>
    <row r="2770" spans="1:13" ht="20.149999999999999" customHeight="1">
      <c r="A2770" s="8" t="s">
        <v>14</v>
      </c>
      <c r="B2770" s="9">
        <v>2747962</v>
      </c>
      <c r="C2770" s="10">
        <v>2748753</v>
      </c>
      <c r="D2770" s="11"/>
      <c r="E2770" s="12" t="s">
        <v>15</v>
      </c>
      <c r="F2770" s="12" t="s">
        <v>10737</v>
      </c>
      <c r="G2770" s="12" t="s">
        <v>10738</v>
      </c>
      <c r="H2770" s="10">
        <v>947098</v>
      </c>
      <c r="I2770" s="12" t="s">
        <v>18</v>
      </c>
      <c r="J2770" s="11"/>
      <c r="K2770" s="12" t="s">
        <v>10739</v>
      </c>
      <c r="L2770" s="10">
        <v>263</v>
      </c>
      <c r="M2770" s="12" t="s">
        <v>10740</v>
      </c>
    </row>
    <row r="2771" spans="1:13" ht="20.149999999999999" customHeight="1">
      <c r="A2771" s="8" t="s">
        <v>14</v>
      </c>
      <c r="B2771" s="9">
        <v>2748774</v>
      </c>
      <c r="C2771" s="10">
        <v>2750060</v>
      </c>
      <c r="D2771" s="11"/>
      <c r="E2771" s="12" t="s">
        <v>15</v>
      </c>
      <c r="F2771" s="12" t="s">
        <v>10741</v>
      </c>
      <c r="G2771" s="12" t="s">
        <v>10742</v>
      </c>
      <c r="H2771" s="10">
        <v>2847739</v>
      </c>
      <c r="I2771" s="12" t="s">
        <v>18</v>
      </c>
      <c r="J2771" s="11"/>
      <c r="K2771" s="12" t="s">
        <v>10743</v>
      </c>
      <c r="L2771" s="10">
        <v>428</v>
      </c>
      <c r="M2771" s="12" t="s">
        <v>10744</v>
      </c>
    </row>
    <row r="2772" spans="1:13" ht="20.149999999999999" customHeight="1">
      <c r="A2772" s="8" t="s">
        <v>14</v>
      </c>
      <c r="B2772" s="9">
        <v>2750115</v>
      </c>
      <c r="C2772" s="10">
        <v>2750708</v>
      </c>
      <c r="D2772" s="11"/>
      <c r="E2772" s="12" t="s">
        <v>37</v>
      </c>
      <c r="F2772" s="12" t="s">
        <v>10745</v>
      </c>
      <c r="G2772" s="12" t="s">
        <v>10746</v>
      </c>
      <c r="H2772" s="10">
        <v>947097</v>
      </c>
      <c r="I2772" s="12" t="s">
        <v>18</v>
      </c>
      <c r="J2772" s="11"/>
      <c r="K2772" s="12" t="s">
        <v>10747</v>
      </c>
      <c r="L2772" s="10">
        <v>197</v>
      </c>
      <c r="M2772" s="12" t="s">
        <v>10748</v>
      </c>
    </row>
    <row r="2773" spans="1:13" ht="20.149999999999999" customHeight="1">
      <c r="A2773" s="8" t="s">
        <v>14</v>
      </c>
      <c r="B2773" s="9">
        <v>2750831</v>
      </c>
      <c r="C2773" s="10">
        <v>2751709</v>
      </c>
      <c r="D2773" s="11"/>
      <c r="E2773" s="12" t="s">
        <v>15</v>
      </c>
      <c r="F2773" s="12" t="s">
        <v>10749</v>
      </c>
      <c r="G2773" s="12" t="s">
        <v>10750</v>
      </c>
      <c r="H2773" s="10">
        <v>947092</v>
      </c>
      <c r="I2773" s="12" t="s">
        <v>18</v>
      </c>
      <c r="J2773" s="11"/>
      <c r="K2773" s="12" t="s">
        <v>10751</v>
      </c>
      <c r="L2773" s="10">
        <v>292</v>
      </c>
      <c r="M2773" s="12" t="s">
        <v>10752</v>
      </c>
    </row>
    <row r="2774" spans="1:13" ht="20.149999999999999" customHeight="1">
      <c r="A2774" s="8" t="s">
        <v>14</v>
      </c>
      <c r="B2774" s="9">
        <v>2751795</v>
      </c>
      <c r="C2774" s="10">
        <v>2753456</v>
      </c>
      <c r="D2774" s="11"/>
      <c r="E2774" s="12" t="s">
        <v>15</v>
      </c>
      <c r="F2774" s="12" t="s">
        <v>10753</v>
      </c>
      <c r="G2774" s="12" t="s">
        <v>10754</v>
      </c>
      <c r="H2774" s="10">
        <v>947105</v>
      </c>
      <c r="I2774" s="12" t="s">
        <v>18</v>
      </c>
      <c r="J2774" s="11"/>
      <c r="K2774" s="12" t="s">
        <v>10755</v>
      </c>
      <c r="L2774" s="10">
        <v>553</v>
      </c>
      <c r="M2774" s="12" t="s">
        <v>10756</v>
      </c>
    </row>
    <row r="2775" spans="1:13" ht="20.149999999999999" customHeight="1">
      <c r="A2775" s="8" t="s">
        <v>14</v>
      </c>
      <c r="B2775" s="9">
        <v>2753605</v>
      </c>
      <c r="C2775" s="10">
        <v>2753946</v>
      </c>
      <c r="D2775" s="11"/>
      <c r="E2775" s="12" t="s">
        <v>15</v>
      </c>
      <c r="F2775" s="12" t="s">
        <v>10757</v>
      </c>
      <c r="G2775" s="12" t="s">
        <v>10758</v>
      </c>
      <c r="H2775" s="10">
        <v>945583</v>
      </c>
      <c r="I2775" s="12" t="s">
        <v>18</v>
      </c>
      <c r="J2775" s="11"/>
      <c r="K2775" s="12" t="s">
        <v>10759</v>
      </c>
      <c r="L2775" s="10">
        <v>113</v>
      </c>
      <c r="M2775" s="12" t="s">
        <v>10760</v>
      </c>
    </row>
    <row r="2776" spans="1:13" ht="20.149999999999999" customHeight="1">
      <c r="A2776" s="8" t="s">
        <v>14</v>
      </c>
      <c r="B2776" s="9">
        <v>2754008</v>
      </c>
      <c r="C2776" s="10">
        <v>2754298</v>
      </c>
      <c r="D2776" s="11"/>
      <c r="E2776" s="12" t="s">
        <v>37</v>
      </c>
      <c r="F2776" s="12" t="s">
        <v>10761</v>
      </c>
      <c r="G2776" s="12" t="s">
        <v>10762</v>
      </c>
      <c r="H2776" s="10">
        <v>945078</v>
      </c>
      <c r="I2776" s="12" t="s">
        <v>18</v>
      </c>
      <c r="J2776" s="11"/>
      <c r="K2776" s="12" t="s">
        <v>10763</v>
      </c>
      <c r="L2776" s="10">
        <v>96</v>
      </c>
      <c r="M2776" s="12" t="s">
        <v>10764</v>
      </c>
    </row>
    <row r="2777" spans="1:13" ht="20.149999999999999" customHeight="1">
      <c r="A2777" s="8" t="s">
        <v>14</v>
      </c>
      <c r="B2777" s="9">
        <v>2754288</v>
      </c>
      <c r="C2777" s="10">
        <v>2754764</v>
      </c>
      <c r="D2777" s="11"/>
      <c r="E2777" s="12" t="s">
        <v>37</v>
      </c>
      <c r="F2777" s="12" t="s">
        <v>10765</v>
      </c>
      <c r="G2777" s="12" t="s">
        <v>10766</v>
      </c>
      <c r="H2777" s="10">
        <v>945614</v>
      </c>
      <c r="I2777" s="12" t="s">
        <v>18</v>
      </c>
      <c r="J2777" s="11"/>
      <c r="K2777" s="12" t="s">
        <v>10767</v>
      </c>
      <c r="L2777" s="10">
        <v>158</v>
      </c>
      <c r="M2777" s="12" t="s">
        <v>10768</v>
      </c>
    </row>
    <row r="2778" spans="1:13" ht="20.149999999999999" customHeight="1">
      <c r="A2778" s="8" t="s">
        <v>14</v>
      </c>
      <c r="B2778" s="9">
        <v>2754896</v>
      </c>
      <c r="C2778" s="10">
        <v>2755378</v>
      </c>
      <c r="D2778" s="11"/>
      <c r="E2778" s="12" t="s">
        <v>15</v>
      </c>
      <c r="F2778" s="12" t="s">
        <v>10769</v>
      </c>
      <c r="G2778" s="12" t="s">
        <v>10770</v>
      </c>
      <c r="H2778" s="10">
        <v>947296</v>
      </c>
      <c r="I2778" s="12" t="s">
        <v>18</v>
      </c>
      <c r="J2778" s="11"/>
      <c r="K2778" s="12" t="s">
        <v>10771</v>
      </c>
      <c r="L2778" s="10">
        <v>160</v>
      </c>
      <c r="M2778" s="12" t="s">
        <v>10772</v>
      </c>
    </row>
    <row r="2779" spans="1:13" ht="20.149999999999999" customHeight="1">
      <c r="A2779" s="8" t="s">
        <v>14</v>
      </c>
      <c r="B2779" s="9">
        <v>2755593</v>
      </c>
      <c r="C2779" s="10">
        <v>2755955</v>
      </c>
      <c r="D2779" s="11"/>
      <c r="E2779" s="12" t="s">
        <v>15</v>
      </c>
      <c r="F2779" s="12" t="s">
        <v>10773</v>
      </c>
      <c r="G2779" s="12" t="s">
        <v>10774</v>
      </c>
      <c r="H2779" s="10">
        <v>945053</v>
      </c>
      <c r="I2779" s="12" t="s">
        <v>92</v>
      </c>
      <c r="J2779" s="11"/>
      <c r="K2779" s="11"/>
      <c r="L2779" s="11"/>
      <c r="M2779" s="12" t="s">
        <v>10775</v>
      </c>
    </row>
    <row r="2780" spans="1:13" ht="20.149999999999999" customHeight="1">
      <c r="A2780" s="8" t="s">
        <v>14</v>
      </c>
      <c r="B2780" s="9">
        <v>2756159</v>
      </c>
      <c r="C2780" s="10">
        <v>2757400</v>
      </c>
      <c r="D2780" s="11"/>
      <c r="E2780" s="12" t="s">
        <v>15</v>
      </c>
      <c r="F2780" s="12" t="s">
        <v>10776</v>
      </c>
      <c r="G2780" s="12" t="s">
        <v>10777</v>
      </c>
      <c r="H2780" s="10">
        <v>946160</v>
      </c>
      <c r="I2780" s="12" t="s">
        <v>18</v>
      </c>
      <c r="J2780" s="11"/>
      <c r="K2780" s="12" t="s">
        <v>10778</v>
      </c>
      <c r="L2780" s="10">
        <v>413</v>
      </c>
      <c r="M2780" s="12" t="s">
        <v>10779</v>
      </c>
    </row>
    <row r="2781" spans="1:13" ht="20.149999999999999" customHeight="1">
      <c r="A2781" s="8" t="s">
        <v>14</v>
      </c>
      <c r="B2781" s="9">
        <v>2757644</v>
      </c>
      <c r="C2781" s="10">
        <v>2758600</v>
      </c>
      <c r="D2781" s="11"/>
      <c r="E2781" s="12" t="s">
        <v>37</v>
      </c>
      <c r="F2781" s="12" t="s">
        <v>10780</v>
      </c>
      <c r="G2781" s="12" t="s">
        <v>10781</v>
      </c>
      <c r="H2781" s="10">
        <v>946123</v>
      </c>
      <c r="I2781" s="12" t="s">
        <v>18</v>
      </c>
      <c r="J2781" s="11"/>
      <c r="K2781" s="12" t="s">
        <v>10782</v>
      </c>
      <c r="L2781" s="10">
        <v>318</v>
      </c>
      <c r="M2781" s="12" t="s">
        <v>10783</v>
      </c>
    </row>
    <row r="2782" spans="1:13" ht="20.149999999999999" customHeight="1">
      <c r="A2782" s="8" t="s">
        <v>14</v>
      </c>
      <c r="B2782" s="9">
        <v>2758644</v>
      </c>
      <c r="C2782" s="10">
        <v>2758856</v>
      </c>
      <c r="D2782" s="11"/>
      <c r="E2782" s="12" t="s">
        <v>15</v>
      </c>
      <c r="F2782" s="12" t="s">
        <v>10784</v>
      </c>
      <c r="G2782" s="12" t="s">
        <v>10785</v>
      </c>
      <c r="H2782" s="10">
        <v>946758</v>
      </c>
      <c r="I2782" s="12" t="s">
        <v>18</v>
      </c>
      <c r="J2782" s="11"/>
      <c r="K2782" s="12" t="s">
        <v>10786</v>
      </c>
      <c r="L2782" s="10">
        <v>70</v>
      </c>
      <c r="M2782" s="12" t="s">
        <v>10787</v>
      </c>
    </row>
    <row r="2783" spans="1:13" ht="20.149999999999999" customHeight="1">
      <c r="A2783" s="8" t="s">
        <v>14</v>
      </c>
      <c r="B2783" s="9">
        <v>2758985</v>
      </c>
      <c r="C2783" s="10">
        <v>2760394</v>
      </c>
      <c r="D2783" s="11"/>
      <c r="E2783" s="12" t="s">
        <v>15</v>
      </c>
      <c r="F2783" s="12" t="s">
        <v>10788</v>
      </c>
      <c r="G2783" s="12" t="s">
        <v>10789</v>
      </c>
      <c r="H2783" s="10">
        <v>944764</v>
      </c>
      <c r="I2783" s="12" t="s">
        <v>18</v>
      </c>
      <c r="J2783" s="11"/>
      <c r="K2783" s="12" t="s">
        <v>10790</v>
      </c>
      <c r="L2783" s="10">
        <v>469</v>
      </c>
      <c r="M2783" s="12" t="s">
        <v>10791</v>
      </c>
    </row>
    <row r="2784" spans="1:13" ht="20.149999999999999" customHeight="1">
      <c r="A2784" s="8" t="s">
        <v>14</v>
      </c>
      <c r="B2784" s="9">
        <v>2760547</v>
      </c>
      <c r="C2784" s="10">
        <v>2761173</v>
      </c>
      <c r="D2784" s="11"/>
      <c r="E2784" s="12" t="s">
        <v>15</v>
      </c>
      <c r="F2784" s="12" t="s">
        <v>10792</v>
      </c>
      <c r="G2784" s="12" t="s">
        <v>10793</v>
      </c>
      <c r="H2784" s="10">
        <v>947112</v>
      </c>
      <c r="I2784" s="12" t="s">
        <v>18</v>
      </c>
      <c r="J2784" s="11"/>
      <c r="K2784" s="12" t="s">
        <v>10794</v>
      </c>
      <c r="L2784" s="10">
        <v>208</v>
      </c>
      <c r="M2784" s="12" t="s">
        <v>10795</v>
      </c>
    </row>
    <row r="2785" spans="1:13" ht="20.149999999999999" customHeight="1">
      <c r="A2785" s="8" t="s">
        <v>14</v>
      </c>
      <c r="B2785" s="9">
        <v>2761351</v>
      </c>
      <c r="C2785" s="10">
        <v>2763540</v>
      </c>
      <c r="D2785" s="11"/>
      <c r="E2785" s="12" t="s">
        <v>37</v>
      </c>
      <c r="F2785" s="12" t="s">
        <v>10796</v>
      </c>
      <c r="G2785" s="12" t="s">
        <v>10797</v>
      </c>
      <c r="H2785" s="10">
        <v>947111</v>
      </c>
      <c r="I2785" s="12" t="s">
        <v>18</v>
      </c>
      <c r="J2785" s="11"/>
      <c r="K2785" s="12" t="s">
        <v>10798</v>
      </c>
      <c r="L2785" s="10">
        <v>729</v>
      </c>
      <c r="M2785" s="12" t="s">
        <v>10799</v>
      </c>
    </row>
    <row r="2786" spans="1:13" ht="20.149999999999999" customHeight="1">
      <c r="A2786" s="8" t="s">
        <v>14</v>
      </c>
      <c r="B2786" s="9">
        <v>2763537</v>
      </c>
      <c r="C2786" s="10">
        <v>2765153</v>
      </c>
      <c r="D2786" s="11"/>
      <c r="E2786" s="12" t="s">
        <v>37</v>
      </c>
      <c r="F2786" s="12" t="s">
        <v>10800</v>
      </c>
      <c r="G2786" s="12" t="s">
        <v>10801</v>
      </c>
      <c r="H2786" s="10">
        <v>947110</v>
      </c>
      <c r="I2786" s="12" t="s">
        <v>18</v>
      </c>
      <c r="J2786" s="11"/>
      <c r="K2786" s="12" t="s">
        <v>10802</v>
      </c>
      <c r="L2786" s="10">
        <v>538</v>
      </c>
      <c r="M2786" s="12" t="s">
        <v>10803</v>
      </c>
    </row>
    <row r="2787" spans="1:13" ht="20.149999999999999" customHeight="1">
      <c r="A2787" s="8" t="s">
        <v>14</v>
      </c>
      <c r="B2787" s="9">
        <v>2765513</v>
      </c>
      <c r="C2787" s="10">
        <v>2765776</v>
      </c>
      <c r="D2787" s="11"/>
      <c r="E2787" s="12" t="s">
        <v>37</v>
      </c>
      <c r="F2787" s="12" t="s">
        <v>10804</v>
      </c>
      <c r="G2787" s="12" t="s">
        <v>10805</v>
      </c>
      <c r="H2787" s="10">
        <v>947108</v>
      </c>
      <c r="I2787" s="12" t="s">
        <v>18</v>
      </c>
      <c r="J2787" s="11"/>
      <c r="K2787" s="12" t="s">
        <v>10806</v>
      </c>
      <c r="L2787" s="10">
        <v>87</v>
      </c>
      <c r="M2787" s="12" t="s">
        <v>10807</v>
      </c>
    </row>
    <row r="2788" spans="1:13" ht="20.149999999999999" customHeight="1">
      <c r="A2788" s="8" t="s">
        <v>14</v>
      </c>
      <c r="B2788" s="9">
        <v>2765918</v>
      </c>
      <c r="C2788" s="10">
        <v>2766991</v>
      </c>
      <c r="D2788" s="11"/>
      <c r="E2788" s="12" t="s">
        <v>15</v>
      </c>
      <c r="F2788" s="12" t="s">
        <v>10808</v>
      </c>
      <c r="G2788" s="12" t="s">
        <v>10809</v>
      </c>
      <c r="H2788" s="10">
        <v>947107</v>
      </c>
      <c r="I2788" s="12" t="s">
        <v>18</v>
      </c>
      <c r="J2788" s="11"/>
      <c r="K2788" s="12" t="s">
        <v>10810</v>
      </c>
      <c r="L2788" s="10">
        <v>357</v>
      </c>
      <c r="M2788" s="12" t="s">
        <v>10811</v>
      </c>
    </row>
    <row r="2789" spans="1:13" ht="20.149999999999999" customHeight="1">
      <c r="A2789" s="8" t="s">
        <v>14</v>
      </c>
      <c r="B2789" s="9">
        <v>2766984</v>
      </c>
      <c r="C2789" s="10">
        <v>2767355</v>
      </c>
      <c r="D2789" s="11"/>
      <c r="E2789" s="12" t="s">
        <v>15</v>
      </c>
      <c r="F2789" s="12" t="s">
        <v>10812</v>
      </c>
      <c r="G2789" s="12" t="s">
        <v>10813</v>
      </c>
      <c r="H2789" s="10">
        <v>947113</v>
      </c>
      <c r="I2789" s="12" t="s">
        <v>18</v>
      </c>
      <c r="J2789" s="11"/>
      <c r="K2789" s="12" t="s">
        <v>10814</v>
      </c>
      <c r="L2789" s="10">
        <v>123</v>
      </c>
      <c r="M2789" s="12" t="s">
        <v>10815</v>
      </c>
    </row>
    <row r="2790" spans="1:13" ht="20.149999999999999" customHeight="1">
      <c r="A2790" s="8" t="s">
        <v>14</v>
      </c>
      <c r="B2790" s="9">
        <v>2767710</v>
      </c>
      <c r="C2790" s="10">
        <v>2768573</v>
      </c>
      <c r="D2790" s="11"/>
      <c r="E2790" s="12" t="s">
        <v>15</v>
      </c>
      <c r="F2790" s="12" t="s">
        <v>10816</v>
      </c>
      <c r="G2790" s="12" t="s">
        <v>10817</v>
      </c>
      <c r="H2790" s="10">
        <v>947124</v>
      </c>
      <c r="I2790" s="12" t="s">
        <v>18</v>
      </c>
      <c r="J2790" s="11"/>
      <c r="K2790" s="12" t="s">
        <v>10818</v>
      </c>
      <c r="L2790" s="10">
        <v>287</v>
      </c>
      <c r="M2790" s="12" t="s">
        <v>10819</v>
      </c>
    </row>
    <row r="2791" spans="1:13" ht="20.149999999999999" customHeight="1">
      <c r="A2791" s="8" t="s">
        <v>14</v>
      </c>
      <c r="B2791" s="9">
        <v>2768665</v>
      </c>
      <c r="C2791" s="10">
        <v>2769486</v>
      </c>
      <c r="D2791" s="11"/>
      <c r="E2791" s="12" t="s">
        <v>15</v>
      </c>
      <c r="F2791" s="12" t="s">
        <v>10820</v>
      </c>
      <c r="G2791" s="12" t="s">
        <v>10821</v>
      </c>
      <c r="H2791" s="10">
        <v>947127</v>
      </c>
      <c r="I2791" s="12" t="s">
        <v>18</v>
      </c>
      <c r="J2791" s="11"/>
      <c r="K2791" s="12" t="s">
        <v>10822</v>
      </c>
      <c r="L2791" s="10">
        <v>273</v>
      </c>
      <c r="M2791" s="12" t="s">
        <v>10823</v>
      </c>
    </row>
    <row r="2792" spans="1:13" ht="20.149999999999999" customHeight="1">
      <c r="A2792" s="8" t="s">
        <v>14</v>
      </c>
      <c r="B2792" s="9">
        <v>2769703</v>
      </c>
      <c r="C2792" s="10">
        <v>2770404</v>
      </c>
      <c r="D2792" s="11"/>
      <c r="E2792" s="12" t="s">
        <v>15</v>
      </c>
      <c r="F2792" s="12" t="s">
        <v>10824</v>
      </c>
      <c r="G2792" s="12" t="s">
        <v>10825</v>
      </c>
      <c r="H2792" s="10">
        <v>947309</v>
      </c>
      <c r="I2792" s="12" t="s">
        <v>18</v>
      </c>
      <c r="J2792" s="11"/>
      <c r="K2792" s="12" t="s">
        <v>10826</v>
      </c>
      <c r="L2792" s="10">
        <v>233</v>
      </c>
      <c r="M2792" s="12" t="s">
        <v>10827</v>
      </c>
    </row>
    <row r="2793" spans="1:13" ht="20.149999999999999" customHeight="1">
      <c r="A2793" s="8" t="s">
        <v>14</v>
      </c>
      <c r="B2793" s="9">
        <v>2770445</v>
      </c>
      <c r="C2793" s="10">
        <v>2770681</v>
      </c>
      <c r="D2793" s="11"/>
      <c r="E2793" s="12" t="s">
        <v>15</v>
      </c>
      <c r="F2793" s="12" t="s">
        <v>10828</v>
      </c>
      <c r="G2793" s="12" t="s">
        <v>10829</v>
      </c>
      <c r="H2793" s="10">
        <v>2847710</v>
      </c>
      <c r="I2793" s="12" t="s">
        <v>18</v>
      </c>
      <c r="J2793" s="11"/>
      <c r="K2793" s="12" t="s">
        <v>10830</v>
      </c>
      <c r="L2793" s="10">
        <v>78</v>
      </c>
      <c r="M2793" s="12" t="s">
        <v>10831</v>
      </c>
    </row>
    <row r="2794" spans="1:13" ht="20.149999999999999" customHeight="1">
      <c r="A2794" s="8" t="s">
        <v>14</v>
      </c>
      <c r="B2794" s="9">
        <v>2770681</v>
      </c>
      <c r="C2794" s="10">
        <v>2771124</v>
      </c>
      <c r="D2794" s="11"/>
      <c r="E2794" s="12" t="s">
        <v>15</v>
      </c>
      <c r="F2794" s="12" t="s">
        <v>10832</v>
      </c>
      <c r="G2794" s="12" t="s">
        <v>10833</v>
      </c>
      <c r="H2794" s="10">
        <v>945668</v>
      </c>
      <c r="I2794" s="12" t="s">
        <v>18</v>
      </c>
      <c r="J2794" s="11"/>
      <c r="K2794" s="12" t="s">
        <v>10834</v>
      </c>
      <c r="L2794" s="10">
        <v>147</v>
      </c>
      <c r="M2794" s="12" t="s">
        <v>10835</v>
      </c>
    </row>
    <row r="2795" spans="1:13" ht="20.149999999999999" customHeight="1">
      <c r="A2795" s="8" t="s">
        <v>14</v>
      </c>
      <c r="B2795" s="9">
        <v>2771148</v>
      </c>
      <c r="C2795" s="10">
        <v>2771615</v>
      </c>
      <c r="D2795" s="11"/>
      <c r="E2795" s="12" t="s">
        <v>15</v>
      </c>
      <c r="F2795" s="12" t="s">
        <v>10836</v>
      </c>
      <c r="G2795" s="12" t="s">
        <v>10837</v>
      </c>
      <c r="H2795" s="10">
        <v>947616</v>
      </c>
      <c r="I2795" s="12" t="s">
        <v>18</v>
      </c>
      <c r="J2795" s="11"/>
      <c r="K2795" s="12" t="s">
        <v>10838</v>
      </c>
      <c r="L2795" s="10">
        <v>155</v>
      </c>
      <c r="M2795" s="12" t="s">
        <v>10839</v>
      </c>
    </row>
    <row r="2796" spans="1:13" ht="20.149999999999999" customHeight="1">
      <c r="A2796" s="8" t="s">
        <v>14</v>
      </c>
      <c r="B2796" s="9">
        <v>2771840</v>
      </c>
      <c r="C2796" s="10">
        <v>2772154</v>
      </c>
      <c r="D2796" s="11"/>
      <c r="E2796" s="12" t="s">
        <v>37</v>
      </c>
      <c r="F2796" s="12" t="s">
        <v>10840</v>
      </c>
      <c r="G2796" s="12" t="s">
        <v>10841</v>
      </c>
      <c r="H2796" s="10">
        <v>945062</v>
      </c>
      <c r="I2796" s="12" t="s">
        <v>18</v>
      </c>
      <c r="J2796" s="11"/>
      <c r="K2796" s="12" t="s">
        <v>10842</v>
      </c>
      <c r="L2796" s="10">
        <v>104</v>
      </c>
      <c r="M2796" s="12" t="s">
        <v>10843</v>
      </c>
    </row>
    <row r="2797" spans="1:13" ht="20.149999999999999" customHeight="1">
      <c r="A2797" s="8" t="s">
        <v>14</v>
      </c>
      <c r="B2797" s="9">
        <v>2772167</v>
      </c>
      <c r="C2797" s="10">
        <v>2773182</v>
      </c>
      <c r="D2797" s="11"/>
      <c r="E2797" s="12" t="s">
        <v>37</v>
      </c>
      <c r="F2797" s="12" t="s">
        <v>915</v>
      </c>
      <c r="G2797" s="12" t="s">
        <v>10844</v>
      </c>
      <c r="H2797" s="10">
        <v>947563</v>
      </c>
      <c r="I2797" s="12" t="s">
        <v>917</v>
      </c>
      <c r="J2797" s="11"/>
      <c r="K2797" s="11"/>
      <c r="L2797" s="11"/>
      <c r="M2797" s="12" t="s">
        <v>10845</v>
      </c>
    </row>
    <row r="2798" spans="1:13" ht="20.149999999999999" customHeight="1">
      <c r="A2798" s="8" t="s">
        <v>14</v>
      </c>
      <c r="B2798" s="9">
        <v>2773318</v>
      </c>
      <c r="C2798" s="10">
        <v>2775021</v>
      </c>
      <c r="D2798" s="11"/>
      <c r="E2798" s="12" t="s">
        <v>15</v>
      </c>
      <c r="F2798" s="12" t="s">
        <v>10846</v>
      </c>
      <c r="G2798" s="12" t="s">
        <v>10847</v>
      </c>
      <c r="H2798" s="10">
        <v>947128</v>
      </c>
      <c r="I2798" s="12" t="s">
        <v>18</v>
      </c>
      <c r="J2798" s="11"/>
      <c r="K2798" s="12" t="s">
        <v>10848</v>
      </c>
      <c r="L2798" s="10">
        <v>567</v>
      </c>
      <c r="M2798" s="12" t="s">
        <v>10849</v>
      </c>
    </row>
    <row r="2799" spans="1:13" ht="20.149999999999999" customHeight="1">
      <c r="A2799" s="8" t="s">
        <v>14</v>
      </c>
      <c r="B2799" s="9">
        <v>2775545</v>
      </c>
      <c r="C2799" s="10">
        <v>2775816</v>
      </c>
      <c r="D2799" s="11"/>
      <c r="E2799" s="12" t="s">
        <v>15</v>
      </c>
      <c r="F2799" s="12" t="s">
        <v>915</v>
      </c>
      <c r="G2799" s="12" t="s">
        <v>10850</v>
      </c>
      <c r="H2799" s="10">
        <v>5625570</v>
      </c>
      <c r="I2799" s="12" t="s">
        <v>917</v>
      </c>
      <c r="J2799" s="11"/>
      <c r="K2799" s="11"/>
      <c r="L2799" s="11"/>
      <c r="M2799" s="12" t="s">
        <v>10851</v>
      </c>
    </row>
    <row r="2800" spans="1:13" ht="20.149999999999999" customHeight="1">
      <c r="A2800" s="8" t="s">
        <v>14</v>
      </c>
      <c r="B2800" s="9">
        <v>2775919</v>
      </c>
      <c r="C2800" s="10">
        <v>2776377</v>
      </c>
      <c r="D2800" s="11"/>
      <c r="E2800" s="12" t="s">
        <v>15</v>
      </c>
      <c r="F2800" s="12" t="s">
        <v>10852</v>
      </c>
      <c r="G2800" s="12" t="s">
        <v>10853</v>
      </c>
      <c r="H2800" s="10">
        <v>947126</v>
      </c>
      <c r="I2800" s="12" t="s">
        <v>18</v>
      </c>
      <c r="J2800" s="11"/>
      <c r="K2800" s="12" t="s">
        <v>10854</v>
      </c>
      <c r="L2800" s="10">
        <v>152</v>
      </c>
      <c r="M2800" s="12" t="s">
        <v>10855</v>
      </c>
    </row>
    <row r="2801" spans="1:13" ht="20.149999999999999" customHeight="1">
      <c r="A2801" s="8" t="s">
        <v>14</v>
      </c>
      <c r="B2801" s="9">
        <v>2776386</v>
      </c>
      <c r="C2801" s="10">
        <v>2776868</v>
      </c>
      <c r="D2801" s="11"/>
      <c r="E2801" s="12" t="s">
        <v>15</v>
      </c>
      <c r="F2801" s="12" t="s">
        <v>10856</v>
      </c>
      <c r="G2801" s="12" t="s">
        <v>10857</v>
      </c>
      <c r="H2801" s="10">
        <v>947125</v>
      </c>
      <c r="I2801" s="12" t="s">
        <v>18</v>
      </c>
      <c r="J2801" s="11"/>
      <c r="K2801" s="12" t="s">
        <v>10858</v>
      </c>
      <c r="L2801" s="10">
        <v>160</v>
      </c>
      <c r="M2801" s="12" t="s">
        <v>10859</v>
      </c>
    </row>
    <row r="2802" spans="1:13" ht="20.149999999999999" customHeight="1">
      <c r="A2802" s="8" t="s">
        <v>14</v>
      </c>
      <c r="B2802" s="9">
        <v>2776877</v>
      </c>
      <c r="C2802" s="10">
        <v>2777077</v>
      </c>
      <c r="D2802" s="11"/>
      <c r="E2802" s="12" t="s">
        <v>15</v>
      </c>
      <c r="F2802" s="12" t="s">
        <v>10860</v>
      </c>
      <c r="G2802" s="12" t="s">
        <v>10861</v>
      </c>
      <c r="H2802" s="10">
        <v>1450287</v>
      </c>
      <c r="I2802" s="12" t="s">
        <v>18</v>
      </c>
      <c r="J2802" s="11"/>
      <c r="K2802" s="12" t="s">
        <v>10862</v>
      </c>
      <c r="L2802" s="10">
        <v>66</v>
      </c>
      <c r="M2802" s="12" t="s">
        <v>10863</v>
      </c>
    </row>
    <row r="2803" spans="1:13" ht="20.149999999999999" customHeight="1">
      <c r="A2803" s="8" t="s">
        <v>14</v>
      </c>
      <c r="B2803" s="9">
        <v>2777115</v>
      </c>
      <c r="C2803" s="10">
        <v>2777432</v>
      </c>
      <c r="D2803" s="11"/>
      <c r="E2803" s="12" t="s">
        <v>15</v>
      </c>
      <c r="F2803" s="12" t="s">
        <v>10864</v>
      </c>
      <c r="G2803" s="12" t="s">
        <v>10865</v>
      </c>
      <c r="H2803" s="10">
        <v>947123</v>
      </c>
      <c r="I2803" s="12" t="s">
        <v>18</v>
      </c>
      <c r="J2803" s="11"/>
      <c r="K2803" s="12" t="s">
        <v>10866</v>
      </c>
      <c r="L2803" s="10">
        <v>105</v>
      </c>
      <c r="M2803" s="12" t="s">
        <v>10867</v>
      </c>
    </row>
    <row r="2804" spans="1:13" ht="20.149999999999999" customHeight="1">
      <c r="A2804" s="8" t="s">
        <v>14</v>
      </c>
      <c r="B2804" s="9">
        <v>2777453</v>
      </c>
      <c r="C2804" s="10">
        <v>2777782</v>
      </c>
      <c r="D2804" s="11"/>
      <c r="E2804" s="12" t="s">
        <v>15</v>
      </c>
      <c r="F2804" s="12" t="s">
        <v>10868</v>
      </c>
      <c r="G2804" s="12" t="s">
        <v>10869</v>
      </c>
      <c r="H2804" s="10">
        <v>947131</v>
      </c>
      <c r="I2804" s="12" t="s">
        <v>18</v>
      </c>
      <c r="J2804" s="11"/>
      <c r="K2804" s="12" t="s">
        <v>10870</v>
      </c>
      <c r="L2804" s="10">
        <v>109</v>
      </c>
      <c r="M2804" s="12" t="s">
        <v>10871</v>
      </c>
    </row>
    <row r="2805" spans="1:13" ht="20.149999999999999" customHeight="1">
      <c r="A2805" s="8" t="s">
        <v>14</v>
      </c>
      <c r="B2805" s="9">
        <v>2777972</v>
      </c>
      <c r="C2805" s="10">
        <v>2777985</v>
      </c>
      <c r="D2805" s="11"/>
      <c r="E2805" s="12" t="s">
        <v>15</v>
      </c>
      <c r="F2805" s="12" t="s">
        <v>915</v>
      </c>
      <c r="G2805" s="12" t="s">
        <v>10872</v>
      </c>
      <c r="H2805" s="10">
        <v>5625571</v>
      </c>
      <c r="I2805" s="12" t="s">
        <v>917</v>
      </c>
      <c r="J2805" s="11"/>
      <c r="K2805" s="11"/>
      <c r="L2805" s="11"/>
      <c r="M2805" s="12" t="s">
        <v>10873</v>
      </c>
    </row>
    <row r="2806" spans="1:13" ht="20.149999999999999" customHeight="1">
      <c r="A2806" s="8" t="s">
        <v>14</v>
      </c>
      <c r="B2806" s="9">
        <v>2778146</v>
      </c>
      <c r="C2806" s="10">
        <v>2782726</v>
      </c>
      <c r="D2806" s="11"/>
      <c r="E2806" s="12" t="s">
        <v>37</v>
      </c>
      <c r="F2806" s="12" t="s">
        <v>10874</v>
      </c>
      <c r="G2806" s="12" t="s">
        <v>10875</v>
      </c>
      <c r="H2806" s="10">
        <v>948630</v>
      </c>
      <c r="I2806" s="12" t="s">
        <v>18</v>
      </c>
      <c r="J2806" s="11"/>
      <c r="K2806" s="12" t="s">
        <v>10876</v>
      </c>
      <c r="L2806" s="10">
        <v>1526</v>
      </c>
      <c r="M2806" s="12" t="s">
        <v>10877</v>
      </c>
    </row>
    <row r="2807" spans="1:13" ht="20.149999999999999" customHeight="1">
      <c r="A2807" s="8" t="s">
        <v>14</v>
      </c>
      <c r="B2807" s="9">
        <v>2783065</v>
      </c>
      <c r="C2807" s="10">
        <v>2783304</v>
      </c>
      <c r="D2807" s="11"/>
      <c r="E2807" s="12" t="s">
        <v>37</v>
      </c>
      <c r="F2807" s="12" t="s">
        <v>915</v>
      </c>
      <c r="G2807" s="12" t="s">
        <v>10878</v>
      </c>
      <c r="H2807" s="10">
        <v>947250</v>
      </c>
      <c r="I2807" s="12" t="s">
        <v>917</v>
      </c>
      <c r="J2807" s="11"/>
      <c r="K2807" s="11"/>
      <c r="L2807" s="11"/>
      <c r="M2807" s="12" t="s">
        <v>10879</v>
      </c>
    </row>
    <row r="2808" spans="1:13" ht="20.149999999999999" customHeight="1">
      <c r="A2808" s="8" t="s">
        <v>14</v>
      </c>
      <c r="B2808" s="9">
        <v>2783638</v>
      </c>
      <c r="C2808" s="10">
        <v>2784429</v>
      </c>
      <c r="D2808" s="11"/>
      <c r="E2808" s="12" t="s">
        <v>37</v>
      </c>
      <c r="F2808" s="12" t="s">
        <v>10880</v>
      </c>
      <c r="G2808" s="12" t="s">
        <v>10881</v>
      </c>
      <c r="H2808" s="10">
        <v>945242</v>
      </c>
      <c r="I2808" s="12" t="s">
        <v>18</v>
      </c>
      <c r="J2808" s="11"/>
      <c r="K2808" s="12" t="s">
        <v>10882</v>
      </c>
      <c r="L2808" s="10">
        <v>263</v>
      </c>
      <c r="M2808" s="12" t="s">
        <v>10883</v>
      </c>
    </row>
    <row r="2809" spans="1:13" ht="20.149999999999999" customHeight="1">
      <c r="A2809" s="8" t="s">
        <v>14</v>
      </c>
      <c r="B2809" s="9">
        <v>2784529</v>
      </c>
      <c r="C2809" s="10">
        <v>2785011</v>
      </c>
      <c r="D2809" s="11"/>
      <c r="E2809" s="12" t="s">
        <v>37</v>
      </c>
      <c r="F2809" s="12" t="s">
        <v>10884</v>
      </c>
      <c r="G2809" s="12" t="s">
        <v>10885</v>
      </c>
      <c r="H2809" s="10">
        <v>947640</v>
      </c>
      <c r="I2809" s="12" t="s">
        <v>18</v>
      </c>
      <c r="J2809" s="11"/>
      <c r="K2809" s="12" t="s">
        <v>10886</v>
      </c>
      <c r="L2809" s="10">
        <v>160</v>
      </c>
      <c r="M2809" s="12" t="s">
        <v>10887</v>
      </c>
    </row>
    <row r="2810" spans="1:13" ht="20.149999999999999" customHeight="1">
      <c r="A2810" s="8" t="s">
        <v>14</v>
      </c>
      <c r="B2810" s="9">
        <v>2785762</v>
      </c>
      <c r="C2810" s="10">
        <v>2785837</v>
      </c>
      <c r="D2810" s="11"/>
      <c r="E2810" s="12" t="s">
        <v>37</v>
      </c>
      <c r="F2810" s="12" t="s">
        <v>849</v>
      </c>
      <c r="G2810" s="12" t="s">
        <v>10888</v>
      </c>
      <c r="H2810" s="10">
        <v>947163</v>
      </c>
      <c r="I2810" s="12" t="s">
        <v>851</v>
      </c>
      <c r="J2810" s="11"/>
      <c r="K2810" s="11"/>
      <c r="L2810" s="11"/>
      <c r="M2810" s="12" t="s">
        <v>10889</v>
      </c>
    </row>
    <row r="2811" spans="1:13" ht="20.149999999999999" customHeight="1">
      <c r="A2811" s="8" t="s">
        <v>14</v>
      </c>
      <c r="B2811" s="9">
        <v>2786397</v>
      </c>
      <c r="C2811" s="10">
        <v>2788649</v>
      </c>
      <c r="D2811" s="11"/>
      <c r="E2811" s="12" t="s">
        <v>15</v>
      </c>
      <c r="F2811" s="12" t="s">
        <v>915</v>
      </c>
      <c r="G2811" s="12" t="s">
        <v>10890</v>
      </c>
      <c r="H2811" s="10">
        <v>2847762</v>
      </c>
      <c r="I2811" s="12" t="s">
        <v>917</v>
      </c>
      <c r="J2811" s="11"/>
      <c r="K2811" s="11"/>
      <c r="L2811" s="11"/>
      <c r="M2811" s="12" t="s">
        <v>10891</v>
      </c>
    </row>
    <row r="2812" spans="1:13" ht="20.149999999999999" customHeight="1">
      <c r="A2812" s="8" t="s">
        <v>14</v>
      </c>
      <c r="B2812" s="9">
        <v>2788985</v>
      </c>
      <c r="C2812" s="10">
        <v>2789962</v>
      </c>
      <c r="D2812" s="11"/>
      <c r="E2812" s="12" t="s">
        <v>15</v>
      </c>
      <c r="F2812" s="12" t="s">
        <v>10892</v>
      </c>
      <c r="G2812" s="12" t="s">
        <v>10893</v>
      </c>
      <c r="H2812" s="10">
        <v>948076</v>
      </c>
      <c r="I2812" s="12" t="s">
        <v>18</v>
      </c>
      <c r="J2812" s="11"/>
      <c r="K2812" s="12" t="s">
        <v>10894</v>
      </c>
      <c r="L2812" s="10">
        <v>325</v>
      </c>
      <c r="M2812" s="12" t="s">
        <v>10895</v>
      </c>
    </row>
    <row r="2813" spans="1:13" ht="20.149999999999999" customHeight="1">
      <c r="A2813" s="8" t="s">
        <v>14</v>
      </c>
      <c r="B2813" s="9">
        <v>2789982</v>
      </c>
      <c r="C2813" s="10">
        <v>2791250</v>
      </c>
      <c r="D2813" s="11"/>
      <c r="E2813" s="12" t="s">
        <v>15</v>
      </c>
      <c r="F2813" s="12" t="s">
        <v>10896</v>
      </c>
      <c r="G2813" s="12" t="s">
        <v>10897</v>
      </c>
      <c r="H2813" s="10">
        <v>948069</v>
      </c>
      <c r="I2813" s="12" t="s">
        <v>18</v>
      </c>
      <c r="J2813" s="11"/>
      <c r="K2813" s="12" t="s">
        <v>10898</v>
      </c>
      <c r="L2813" s="10">
        <v>422</v>
      </c>
      <c r="M2813" s="12" t="s">
        <v>10899</v>
      </c>
    </row>
    <row r="2814" spans="1:13" ht="20.149999999999999" customHeight="1">
      <c r="A2814" s="8" t="s">
        <v>14</v>
      </c>
      <c r="B2814" s="9">
        <v>2791273</v>
      </c>
      <c r="C2814" s="10">
        <v>2792721</v>
      </c>
      <c r="D2814" s="11"/>
      <c r="E2814" s="12" t="s">
        <v>15</v>
      </c>
      <c r="F2814" s="12" t="s">
        <v>10900</v>
      </c>
      <c r="G2814" s="12" t="s">
        <v>10901</v>
      </c>
      <c r="H2814" s="10">
        <v>948060</v>
      </c>
      <c r="I2814" s="12" t="s">
        <v>18</v>
      </c>
      <c r="J2814" s="11"/>
      <c r="K2814" s="12" t="s">
        <v>10902</v>
      </c>
      <c r="L2814" s="10">
        <v>482</v>
      </c>
      <c r="M2814" s="12" t="s">
        <v>10903</v>
      </c>
    </row>
    <row r="2815" spans="1:13" ht="20.149999999999999" customHeight="1">
      <c r="A2815" s="8" t="s">
        <v>14</v>
      </c>
      <c r="B2815" s="9">
        <v>2792735</v>
      </c>
      <c r="C2815" s="10">
        <v>2794015</v>
      </c>
      <c r="D2815" s="11"/>
      <c r="E2815" s="12" t="s">
        <v>15</v>
      </c>
      <c r="F2815" s="12" t="s">
        <v>10904</v>
      </c>
      <c r="G2815" s="12" t="s">
        <v>10905</v>
      </c>
      <c r="H2815" s="10">
        <v>948067</v>
      </c>
      <c r="I2815" s="12" t="s">
        <v>18</v>
      </c>
      <c r="J2815" s="11"/>
      <c r="K2815" s="12" t="s">
        <v>10906</v>
      </c>
      <c r="L2815" s="10">
        <v>426</v>
      </c>
      <c r="M2815" s="12" t="s">
        <v>10907</v>
      </c>
    </row>
    <row r="2816" spans="1:13" ht="20.149999999999999" customHeight="1">
      <c r="A2816" s="8" t="s">
        <v>14</v>
      </c>
      <c r="B2816" s="9">
        <v>2794253</v>
      </c>
      <c r="C2816" s="10">
        <v>2795653</v>
      </c>
      <c r="D2816" s="11"/>
      <c r="E2816" s="12" t="s">
        <v>15</v>
      </c>
      <c r="F2816" s="12" t="s">
        <v>10908</v>
      </c>
      <c r="G2816" s="12" t="s">
        <v>10909</v>
      </c>
      <c r="H2816" s="10">
        <v>948049</v>
      </c>
      <c r="I2816" s="12" t="s">
        <v>18</v>
      </c>
      <c r="J2816" s="11"/>
      <c r="K2816" s="12" t="s">
        <v>10910</v>
      </c>
      <c r="L2816" s="10">
        <v>466</v>
      </c>
      <c r="M2816" s="12" t="s">
        <v>10911</v>
      </c>
    </row>
    <row r="2817" spans="1:13" ht="20.149999999999999" customHeight="1">
      <c r="A2817" s="8" t="s">
        <v>14</v>
      </c>
      <c r="B2817" s="9">
        <v>2795674</v>
      </c>
      <c r="C2817" s="10">
        <v>2796336</v>
      </c>
      <c r="D2817" s="11"/>
      <c r="E2817" s="12" t="s">
        <v>15</v>
      </c>
      <c r="F2817" s="12" t="s">
        <v>10912</v>
      </c>
      <c r="G2817" s="12" t="s">
        <v>10913</v>
      </c>
      <c r="H2817" s="10">
        <v>948055</v>
      </c>
      <c r="I2817" s="12" t="s">
        <v>18</v>
      </c>
      <c r="J2817" s="11"/>
      <c r="K2817" s="12" t="s">
        <v>10914</v>
      </c>
      <c r="L2817" s="10">
        <v>220</v>
      </c>
      <c r="M2817" s="12" t="s">
        <v>10915</v>
      </c>
    </row>
    <row r="2818" spans="1:13" ht="20.149999999999999" customHeight="1">
      <c r="A2818" s="8" t="s">
        <v>14</v>
      </c>
      <c r="B2818" s="9">
        <v>2796337</v>
      </c>
      <c r="C2818" s="10">
        <v>2796786</v>
      </c>
      <c r="D2818" s="11"/>
      <c r="E2818" s="12" t="s">
        <v>37</v>
      </c>
      <c r="F2818" s="12" t="s">
        <v>10916</v>
      </c>
      <c r="G2818" s="12" t="s">
        <v>10917</v>
      </c>
      <c r="H2818" s="10">
        <v>947144</v>
      </c>
      <c r="I2818" s="12" t="s">
        <v>18</v>
      </c>
      <c r="J2818" s="11"/>
      <c r="K2818" s="12" t="s">
        <v>10918</v>
      </c>
      <c r="L2818" s="10">
        <v>149</v>
      </c>
      <c r="M2818" s="12" t="s">
        <v>10919</v>
      </c>
    </row>
    <row r="2819" spans="1:13" ht="20.149999999999999" customHeight="1">
      <c r="A2819" s="8" t="s">
        <v>14</v>
      </c>
      <c r="B2819" s="9">
        <v>2796870</v>
      </c>
      <c r="C2819" s="10">
        <v>2797028</v>
      </c>
      <c r="D2819" s="11"/>
      <c r="E2819" s="12" t="s">
        <v>37</v>
      </c>
      <c r="F2819" s="12" t="s">
        <v>10920</v>
      </c>
      <c r="G2819" s="12" t="s">
        <v>10921</v>
      </c>
      <c r="H2819" s="10">
        <v>947138</v>
      </c>
      <c r="I2819" s="12" t="s">
        <v>18</v>
      </c>
      <c r="J2819" s="11"/>
      <c r="K2819" s="12" t="s">
        <v>10922</v>
      </c>
      <c r="L2819" s="10">
        <v>52</v>
      </c>
      <c r="M2819" s="12" t="s">
        <v>10923</v>
      </c>
    </row>
    <row r="2820" spans="1:13" ht="20.149999999999999" customHeight="1">
      <c r="A2820" s="8" t="s">
        <v>14</v>
      </c>
      <c r="B2820" s="9">
        <v>2797211</v>
      </c>
      <c r="C2820" s="10">
        <v>2797510</v>
      </c>
      <c r="D2820" s="11"/>
      <c r="E2820" s="12" t="s">
        <v>15</v>
      </c>
      <c r="F2820" s="12" t="s">
        <v>10924</v>
      </c>
      <c r="G2820" s="12" t="s">
        <v>10925</v>
      </c>
      <c r="H2820" s="10">
        <v>947136</v>
      </c>
      <c r="I2820" s="12" t="s">
        <v>18</v>
      </c>
      <c r="J2820" s="11"/>
      <c r="K2820" s="12" t="s">
        <v>10926</v>
      </c>
      <c r="L2820" s="10">
        <v>99</v>
      </c>
      <c r="M2820" s="12" t="s">
        <v>10927</v>
      </c>
    </row>
    <row r="2821" spans="1:13" ht="20.149999999999999" customHeight="1">
      <c r="A2821" s="8" t="s">
        <v>14</v>
      </c>
      <c r="B2821" s="9">
        <v>2797520</v>
      </c>
      <c r="C2821" s="10">
        <v>2798044</v>
      </c>
      <c r="D2821" s="11"/>
      <c r="E2821" s="12" t="s">
        <v>15</v>
      </c>
      <c r="F2821" s="12" t="s">
        <v>10928</v>
      </c>
      <c r="G2821" s="12" t="s">
        <v>10929</v>
      </c>
      <c r="H2821" s="10">
        <v>947135</v>
      </c>
      <c r="I2821" s="12" t="s">
        <v>18</v>
      </c>
      <c r="J2821" s="11"/>
      <c r="K2821" s="12" t="s">
        <v>10930</v>
      </c>
      <c r="L2821" s="10">
        <v>174</v>
      </c>
      <c r="M2821" s="12" t="s">
        <v>10931</v>
      </c>
    </row>
    <row r="2822" spans="1:13" ht="20.149999999999999" customHeight="1">
      <c r="A2822" s="8" t="s">
        <v>14</v>
      </c>
      <c r="B2822" s="9">
        <v>2798091</v>
      </c>
      <c r="C2822" s="10">
        <v>2798495</v>
      </c>
      <c r="D2822" s="11"/>
      <c r="E2822" s="12" t="s">
        <v>37</v>
      </c>
      <c r="F2822" s="12" t="s">
        <v>10932</v>
      </c>
      <c r="G2822" s="12" t="s">
        <v>10933</v>
      </c>
      <c r="H2822" s="10">
        <v>947130</v>
      </c>
      <c r="I2822" s="12" t="s">
        <v>18</v>
      </c>
      <c r="J2822" s="11"/>
      <c r="K2822" s="12" t="s">
        <v>10934</v>
      </c>
      <c r="L2822" s="10">
        <v>134</v>
      </c>
      <c r="M2822" s="12" t="s">
        <v>10935</v>
      </c>
    </row>
    <row r="2823" spans="1:13" ht="20.149999999999999" customHeight="1">
      <c r="A2823" s="8" t="s">
        <v>14</v>
      </c>
      <c r="B2823" s="9">
        <v>2799164</v>
      </c>
      <c r="C2823" s="10">
        <v>2799613</v>
      </c>
      <c r="D2823" s="11"/>
      <c r="E2823" s="12" t="s">
        <v>15</v>
      </c>
      <c r="F2823" s="12" t="s">
        <v>10936</v>
      </c>
      <c r="G2823" s="12" t="s">
        <v>10937</v>
      </c>
      <c r="H2823" s="10">
        <v>947147</v>
      </c>
      <c r="I2823" s="12" t="s">
        <v>18</v>
      </c>
      <c r="J2823" s="11"/>
      <c r="K2823" s="12" t="s">
        <v>10938</v>
      </c>
      <c r="L2823" s="10">
        <v>149</v>
      </c>
      <c r="M2823" s="12" t="s">
        <v>10939</v>
      </c>
    </row>
    <row r="2824" spans="1:13" ht="20.149999999999999" customHeight="1">
      <c r="A2824" s="8" t="s">
        <v>14</v>
      </c>
      <c r="B2824" s="9">
        <v>2799650</v>
      </c>
      <c r="C2824" s="10">
        <v>2799994</v>
      </c>
      <c r="D2824" s="11"/>
      <c r="E2824" s="12" t="s">
        <v>37</v>
      </c>
      <c r="F2824" s="12" t="s">
        <v>10940</v>
      </c>
      <c r="G2824" s="12" t="s">
        <v>10941</v>
      </c>
      <c r="H2824" s="10">
        <v>947156</v>
      </c>
      <c r="I2824" s="12" t="s">
        <v>18</v>
      </c>
      <c r="J2824" s="11"/>
      <c r="K2824" s="12" t="s">
        <v>10942</v>
      </c>
      <c r="L2824" s="10">
        <v>114</v>
      </c>
      <c r="M2824" s="12" t="s">
        <v>10943</v>
      </c>
    </row>
    <row r="2825" spans="1:13" ht="20.149999999999999" customHeight="1">
      <c r="A2825" s="8" t="s">
        <v>14</v>
      </c>
      <c r="B2825" s="9">
        <v>2800146</v>
      </c>
      <c r="C2825" s="10">
        <v>2800475</v>
      </c>
      <c r="D2825" s="11"/>
      <c r="E2825" s="12" t="s">
        <v>15</v>
      </c>
      <c r="F2825" s="12" t="s">
        <v>10944</v>
      </c>
      <c r="G2825" s="12" t="s">
        <v>10945</v>
      </c>
      <c r="H2825" s="10">
        <v>947157</v>
      </c>
      <c r="I2825" s="12" t="s">
        <v>18</v>
      </c>
      <c r="J2825" s="11"/>
      <c r="K2825" s="12" t="s">
        <v>10946</v>
      </c>
      <c r="L2825" s="10">
        <v>109</v>
      </c>
      <c r="M2825" s="12" t="s">
        <v>10947</v>
      </c>
    </row>
    <row r="2826" spans="1:13" ht="20.149999999999999" customHeight="1">
      <c r="A2826" s="8" t="s">
        <v>14</v>
      </c>
      <c r="B2826" s="9">
        <v>2800723</v>
      </c>
      <c r="C2826" s="10">
        <v>2800968</v>
      </c>
      <c r="D2826" s="11"/>
      <c r="E2826" s="12" t="s">
        <v>15</v>
      </c>
      <c r="F2826" s="12" t="s">
        <v>10948</v>
      </c>
      <c r="G2826" s="12" t="s">
        <v>10949</v>
      </c>
      <c r="H2826" s="10">
        <v>947161</v>
      </c>
      <c r="I2826" s="12" t="s">
        <v>18</v>
      </c>
      <c r="J2826" s="11"/>
      <c r="K2826" s="12" t="s">
        <v>10950</v>
      </c>
      <c r="L2826" s="10">
        <v>81</v>
      </c>
      <c r="M2826" s="12" t="s">
        <v>10951</v>
      </c>
    </row>
    <row r="2827" spans="1:13" ht="20.149999999999999" customHeight="1">
      <c r="A2827" s="8" t="s">
        <v>14</v>
      </c>
      <c r="B2827" s="9">
        <v>2800965</v>
      </c>
      <c r="C2827" s="10">
        <v>2801375</v>
      </c>
      <c r="D2827" s="11"/>
      <c r="E2827" s="12" t="s">
        <v>15</v>
      </c>
      <c r="F2827" s="12" t="s">
        <v>10952</v>
      </c>
      <c r="G2827" s="12" t="s">
        <v>10953</v>
      </c>
      <c r="H2827" s="10">
        <v>947158</v>
      </c>
      <c r="I2827" s="12" t="s">
        <v>18</v>
      </c>
      <c r="J2827" s="11"/>
      <c r="K2827" s="12" t="s">
        <v>10954</v>
      </c>
      <c r="L2827" s="10">
        <v>136</v>
      </c>
      <c r="M2827" s="12" t="s">
        <v>10955</v>
      </c>
    </row>
    <row r="2828" spans="1:13" ht="20.149999999999999" customHeight="1">
      <c r="A2828" s="8" t="s">
        <v>14</v>
      </c>
      <c r="B2828" s="9">
        <v>2801348</v>
      </c>
      <c r="C2828" s="10">
        <v>2803492</v>
      </c>
      <c r="D2828" s="11"/>
      <c r="E2828" s="12" t="s">
        <v>15</v>
      </c>
      <c r="F2828" s="12" t="s">
        <v>10956</v>
      </c>
      <c r="G2828" s="12" t="s">
        <v>10957</v>
      </c>
      <c r="H2828" s="10">
        <v>947155</v>
      </c>
      <c r="I2828" s="12" t="s">
        <v>18</v>
      </c>
      <c r="J2828" s="11"/>
      <c r="K2828" s="12" t="s">
        <v>10958</v>
      </c>
      <c r="L2828" s="10">
        <v>714</v>
      </c>
      <c r="M2828" s="12" t="s">
        <v>10959</v>
      </c>
    </row>
    <row r="2829" spans="1:13" ht="20.149999999999999" customHeight="1">
      <c r="A2829" s="8" t="s">
        <v>14</v>
      </c>
      <c r="B2829" s="9">
        <v>2803502</v>
      </c>
      <c r="C2829" s="10">
        <v>2804461</v>
      </c>
      <c r="D2829" s="11"/>
      <c r="E2829" s="12" t="s">
        <v>15</v>
      </c>
      <c r="F2829" s="12" t="s">
        <v>10960</v>
      </c>
      <c r="G2829" s="12" t="s">
        <v>10961</v>
      </c>
      <c r="H2829" s="10">
        <v>947149</v>
      </c>
      <c r="I2829" s="12" t="s">
        <v>18</v>
      </c>
      <c r="J2829" s="11"/>
      <c r="K2829" s="12" t="s">
        <v>10962</v>
      </c>
      <c r="L2829" s="10">
        <v>319</v>
      </c>
      <c r="M2829" s="12" t="s">
        <v>10963</v>
      </c>
    </row>
    <row r="2830" spans="1:13" ht="20.149999999999999" customHeight="1">
      <c r="A2830" s="8" t="s">
        <v>14</v>
      </c>
      <c r="B2830" s="9">
        <v>2804815</v>
      </c>
      <c r="C2830" s="10">
        <v>2806017</v>
      </c>
      <c r="D2830" s="11"/>
      <c r="E2830" s="12" t="s">
        <v>15</v>
      </c>
      <c r="F2830" s="12" t="s">
        <v>10964</v>
      </c>
      <c r="G2830" s="12" t="s">
        <v>10965</v>
      </c>
      <c r="H2830" s="10">
        <v>947148</v>
      </c>
      <c r="I2830" s="12" t="s">
        <v>18</v>
      </c>
      <c r="J2830" s="11"/>
      <c r="K2830" s="12" t="s">
        <v>10966</v>
      </c>
      <c r="L2830" s="10">
        <v>400</v>
      </c>
      <c r="M2830" s="12" t="s">
        <v>10967</v>
      </c>
    </row>
    <row r="2831" spans="1:13" ht="20.149999999999999" customHeight="1">
      <c r="A2831" s="8" t="s">
        <v>14</v>
      </c>
      <c r="B2831" s="9">
        <v>2806010</v>
      </c>
      <c r="C2831" s="10">
        <v>2807074</v>
      </c>
      <c r="D2831" s="11"/>
      <c r="E2831" s="12" t="s">
        <v>15</v>
      </c>
      <c r="F2831" s="12" t="s">
        <v>10968</v>
      </c>
      <c r="G2831" s="12" t="s">
        <v>10969</v>
      </c>
      <c r="H2831" s="10">
        <v>947145</v>
      </c>
      <c r="I2831" s="12" t="s">
        <v>18</v>
      </c>
      <c r="J2831" s="11"/>
      <c r="K2831" s="12" t="s">
        <v>10970</v>
      </c>
      <c r="L2831" s="10">
        <v>354</v>
      </c>
      <c r="M2831" s="12" t="s">
        <v>10971</v>
      </c>
    </row>
    <row r="2832" spans="1:13" ht="20.149999999999999" customHeight="1">
      <c r="A2832" s="8" t="s">
        <v>14</v>
      </c>
      <c r="B2832" s="9">
        <v>2807132</v>
      </c>
      <c r="C2832" s="10">
        <v>2808124</v>
      </c>
      <c r="D2832" s="11"/>
      <c r="E2832" s="12" t="s">
        <v>15</v>
      </c>
      <c r="F2832" s="12" t="s">
        <v>10972</v>
      </c>
      <c r="G2832" s="12" t="s">
        <v>10973</v>
      </c>
      <c r="H2832" s="10">
        <v>947165</v>
      </c>
      <c r="I2832" s="12" t="s">
        <v>18</v>
      </c>
      <c r="J2832" s="11"/>
      <c r="K2832" s="12" t="s">
        <v>10974</v>
      </c>
      <c r="L2832" s="10">
        <v>330</v>
      </c>
      <c r="M2832" s="12" t="s">
        <v>10975</v>
      </c>
    </row>
    <row r="2833" spans="1:13" ht="20.149999999999999" customHeight="1">
      <c r="A2833" s="8" t="s">
        <v>14</v>
      </c>
      <c r="B2833" s="9">
        <v>2808316</v>
      </c>
      <c r="C2833" s="10">
        <v>2809493</v>
      </c>
      <c r="D2833" s="11"/>
      <c r="E2833" s="12" t="s">
        <v>15</v>
      </c>
      <c r="F2833" s="12" t="s">
        <v>915</v>
      </c>
      <c r="G2833" s="12" t="s">
        <v>10976</v>
      </c>
      <c r="H2833" s="10">
        <v>2847696</v>
      </c>
      <c r="I2833" s="12" t="s">
        <v>917</v>
      </c>
      <c r="J2833" s="11"/>
      <c r="K2833" s="11"/>
      <c r="L2833" s="11"/>
      <c r="M2833" s="12" t="s">
        <v>10977</v>
      </c>
    </row>
    <row r="2834" spans="1:13" ht="20.149999999999999" customHeight="1">
      <c r="A2834" s="8" t="s">
        <v>14</v>
      </c>
      <c r="B2834" s="9">
        <v>2809617</v>
      </c>
      <c r="C2834" s="10">
        <v>2810354</v>
      </c>
      <c r="D2834" s="11"/>
      <c r="E2834" s="12" t="s">
        <v>15</v>
      </c>
      <c r="F2834" s="12" t="s">
        <v>10978</v>
      </c>
      <c r="G2834" s="12" t="s">
        <v>10979</v>
      </c>
      <c r="H2834" s="10">
        <v>945093</v>
      </c>
      <c r="I2834" s="12" t="s">
        <v>18</v>
      </c>
      <c r="J2834" s="11"/>
      <c r="K2834" s="12" t="s">
        <v>10980</v>
      </c>
      <c r="L2834" s="10">
        <v>245</v>
      </c>
      <c r="M2834" s="12" t="s">
        <v>10981</v>
      </c>
    </row>
    <row r="2835" spans="1:13" ht="20.149999999999999" customHeight="1">
      <c r="A2835" s="8" t="s">
        <v>14</v>
      </c>
      <c r="B2835" s="9">
        <v>2810344</v>
      </c>
      <c r="C2835" s="10">
        <v>2810679</v>
      </c>
      <c r="D2835" s="11"/>
      <c r="E2835" s="12" t="s">
        <v>15</v>
      </c>
      <c r="F2835" s="12" t="s">
        <v>10982</v>
      </c>
      <c r="G2835" s="12" t="s">
        <v>10983</v>
      </c>
      <c r="H2835" s="10">
        <v>945111</v>
      </c>
      <c r="I2835" s="12" t="s">
        <v>18</v>
      </c>
      <c r="J2835" s="11"/>
      <c r="K2835" s="12" t="s">
        <v>10984</v>
      </c>
      <c r="L2835" s="10">
        <v>111</v>
      </c>
      <c r="M2835" s="12" t="s">
        <v>10985</v>
      </c>
    </row>
    <row r="2836" spans="1:13" ht="20.149999999999999" customHeight="1">
      <c r="A2836" s="8" t="s">
        <v>14</v>
      </c>
      <c r="B2836" s="9">
        <v>2810770</v>
      </c>
      <c r="C2836" s="10">
        <v>2811300</v>
      </c>
      <c r="D2836" s="11"/>
      <c r="E2836" s="12" t="s">
        <v>15</v>
      </c>
      <c r="F2836" s="12" t="s">
        <v>10986</v>
      </c>
      <c r="G2836" s="12" t="s">
        <v>10987</v>
      </c>
      <c r="H2836" s="10">
        <v>945282</v>
      </c>
      <c r="I2836" s="12" t="s">
        <v>18</v>
      </c>
      <c r="J2836" s="11"/>
      <c r="K2836" s="12" t="s">
        <v>10988</v>
      </c>
      <c r="L2836" s="10">
        <v>176</v>
      </c>
      <c r="M2836" s="12" t="s">
        <v>10989</v>
      </c>
    </row>
    <row r="2837" spans="1:13" ht="20.149999999999999" customHeight="1">
      <c r="A2837" s="8" t="s">
        <v>14</v>
      </c>
      <c r="B2837" s="9">
        <v>2811427</v>
      </c>
      <c r="C2837" s="10">
        <v>2812599</v>
      </c>
      <c r="D2837" s="11"/>
      <c r="E2837" s="12" t="s">
        <v>15</v>
      </c>
      <c r="F2837" s="12" t="s">
        <v>10990</v>
      </c>
      <c r="G2837" s="12" t="s">
        <v>10991</v>
      </c>
      <c r="H2837" s="10">
        <v>947166</v>
      </c>
      <c r="I2837" s="12" t="s">
        <v>18</v>
      </c>
      <c r="J2837" s="11"/>
      <c r="K2837" s="12" t="s">
        <v>10992</v>
      </c>
      <c r="L2837" s="10">
        <v>390</v>
      </c>
      <c r="M2837" s="12" t="s">
        <v>10993</v>
      </c>
    </row>
    <row r="2838" spans="1:13" ht="20.149999999999999" customHeight="1">
      <c r="A2838" s="8" t="s">
        <v>14</v>
      </c>
      <c r="B2838" s="9">
        <v>2812616</v>
      </c>
      <c r="C2838" s="10">
        <v>2814154</v>
      </c>
      <c r="D2838" s="11"/>
      <c r="E2838" s="12" t="s">
        <v>15</v>
      </c>
      <c r="F2838" s="12" t="s">
        <v>10994</v>
      </c>
      <c r="G2838" s="12" t="s">
        <v>10995</v>
      </c>
      <c r="H2838" s="10">
        <v>947167</v>
      </c>
      <c r="I2838" s="12" t="s">
        <v>18</v>
      </c>
      <c r="J2838" s="11"/>
      <c r="K2838" s="12" t="s">
        <v>10996</v>
      </c>
      <c r="L2838" s="10">
        <v>512</v>
      </c>
      <c r="M2838" s="12" t="s">
        <v>10997</v>
      </c>
    </row>
    <row r="2839" spans="1:13" ht="20.149999999999999" customHeight="1">
      <c r="A2839" s="8" t="s">
        <v>14</v>
      </c>
      <c r="B2839" s="9">
        <v>2814218</v>
      </c>
      <c r="C2839" s="10">
        <v>2814733</v>
      </c>
      <c r="D2839" s="11"/>
      <c r="E2839" s="12" t="s">
        <v>37</v>
      </c>
      <c r="F2839" s="12" t="s">
        <v>10998</v>
      </c>
      <c r="G2839" s="12" t="s">
        <v>10999</v>
      </c>
      <c r="H2839" s="10">
        <v>947168</v>
      </c>
      <c r="I2839" s="12" t="s">
        <v>18</v>
      </c>
      <c r="J2839" s="11"/>
      <c r="K2839" s="12" t="s">
        <v>11000</v>
      </c>
      <c r="L2839" s="10">
        <v>171</v>
      </c>
      <c r="M2839" s="12" t="s">
        <v>11001</v>
      </c>
    </row>
    <row r="2840" spans="1:13" ht="20.149999999999999" customHeight="1">
      <c r="A2840" s="8" t="s">
        <v>14</v>
      </c>
      <c r="B2840" s="9">
        <v>2814802</v>
      </c>
      <c r="C2840" s="10">
        <v>2814874</v>
      </c>
      <c r="D2840" s="11"/>
      <c r="E2840" s="12" t="s">
        <v>15</v>
      </c>
      <c r="F2840" s="12" t="s">
        <v>11002</v>
      </c>
      <c r="G2840" s="12" t="s">
        <v>11003</v>
      </c>
      <c r="H2840" s="10">
        <v>2847697</v>
      </c>
      <c r="I2840" s="12" t="s">
        <v>92</v>
      </c>
      <c r="J2840" s="11"/>
      <c r="K2840" s="11"/>
      <c r="L2840" s="11"/>
      <c r="M2840" s="12" t="s">
        <v>11004</v>
      </c>
    </row>
    <row r="2841" spans="1:13" ht="20.149999999999999" customHeight="1">
      <c r="A2841" s="8" t="s">
        <v>14</v>
      </c>
      <c r="B2841" s="9">
        <v>2814883</v>
      </c>
      <c r="C2841" s="10">
        <v>2816439</v>
      </c>
      <c r="D2841" s="11"/>
      <c r="E2841" s="12" t="s">
        <v>37</v>
      </c>
      <c r="F2841" s="12" t="s">
        <v>11005</v>
      </c>
      <c r="G2841" s="12" t="s">
        <v>11006</v>
      </c>
      <c r="H2841" s="10">
        <v>944881</v>
      </c>
      <c r="I2841" s="12" t="s">
        <v>18</v>
      </c>
      <c r="J2841" s="11"/>
      <c r="K2841" s="12" t="s">
        <v>11007</v>
      </c>
      <c r="L2841" s="10">
        <v>518</v>
      </c>
      <c r="M2841" s="12" t="s">
        <v>11008</v>
      </c>
    </row>
    <row r="2842" spans="1:13" ht="20.149999999999999" customHeight="1">
      <c r="A2842" s="8" t="s">
        <v>14</v>
      </c>
      <c r="B2842" s="9">
        <v>2816512</v>
      </c>
      <c r="C2842" s="10">
        <v>2816940</v>
      </c>
      <c r="D2842" s="11"/>
      <c r="E2842" s="12" t="s">
        <v>37</v>
      </c>
      <c r="F2842" s="12" t="s">
        <v>11009</v>
      </c>
      <c r="G2842" s="12" t="s">
        <v>11010</v>
      </c>
      <c r="H2842" s="10">
        <v>945419</v>
      </c>
      <c r="I2842" s="12" t="s">
        <v>18</v>
      </c>
      <c r="J2842" s="11"/>
      <c r="K2842" s="12" t="s">
        <v>11011</v>
      </c>
      <c r="L2842" s="10">
        <v>142</v>
      </c>
      <c r="M2842" s="12" t="s">
        <v>11012</v>
      </c>
    </row>
    <row r="2843" spans="1:13" ht="20.149999999999999" customHeight="1">
      <c r="A2843" s="8" t="s">
        <v>14</v>
      </c>
      <c r="B2843" s="9">
        <v>2816937</v>
      </c>
      <c r="C2843" s="10">
        <v>2817503</v>
      </c>
      <c r="D2843" s="11"/>
      <c r="E2843" s="12" t="s">
        <v>37</v>
      </c>
      <c r="F2843" s="12" t="s">
        <v>11013</v>
      </c>
      <c r="G2843" s="12" t="s">
        <v>11014</v>
      </c>
      <c r="H2843" s="10">
        <v>945776</v>
      </c>
      <c r="I2843" s="12" t="s">
        <v>18</v>
      </c>
      <c r="J2843" s="11"/>
      <c r="K2843" s="12" t="s">
        <v>11015</v>
      </c>
      <c r="L2843" s="10">
        <v>188</v>
      </c>
      <c r="M2843" s="12" t="s">
        <v>11016</v>
      </c>
    </row>
    <row r="2844" spans="1:13" ht="20.149999999999999" customHeight="1">
      <c r="A2844" s="8" t="s">
        <v>14</v>
      </c>
      <c r="B2844" s="9">
        <v>2817784</v>
      </c>
      <c r="C2844" s="10">
        <v>2817860</v>
      </c>
      <c r="D2844" s="11"/>
      <c r="E2844" s="12" t="s">
        <v>37</v>
      </c>
      <c r="F2844" s="12" t="s">
        <v>2186</v>
      </c>
      <c r="G2844" s="12" t="s">
        <v>11017</v>
      </c>
      <c r="H2844" s="10">
        <v>947150</v>
      </c>
      <c r="I2844" s="12" t="s">
        <v>851</v>
      </c>
      <c r="J2844" s="11"/>
      <c r="K2844" s="11"/>
      <c r="L2844" s="11"/>
      <c r="M2844" s="12" t="s">
        <v>11018</v>
      </c>
    </row>
    <row r="2845" spans="1:13" ht="20.149999999999999" customHeight="1">
      <c r="A2845" s="8" t="s">
        <v>14</v>
      </c>
      <c r="B2845" s="9">
        <v>2818059</v>
      </c>
      <c r="C2845" s="10">
        <v>2818135</v>
      </c>
      <c r="D2845" s="11"/>
      <c r="E2845" s="12" t="s">
        <v>37</v>
      </c>
      <c r="F2845" s="12" t="s">
        <v>2186</v>
      </c>
      <c r="G2845" s="12" t="s">
        <v>11019</v>
      </c>
      <c r="H2845" s="10">
        <v>947171</v>
      </c>
      <c r="I2845" s="12" t="s">
        <v>851</v>
      </c>
      <c r="J2845" s="11"/>
      <c r="K2845" s="11"/>
      <c r="L2845" s="11"/>
      <c r="M2845" s="12" t="s">
        <v>11020</v>
      </c>
    </row>
    <row r="2846" spans="1:13" ht="20.149999999999999" customHeight="1">
      <c r="A2846" s="8" t="s">
        <v>14</v>
      </c>
      <c r="B2846" s="9">
        <v>2818198</v>
      </c>
      <c r="C2846" s="10">
        <v>2818274</v>
      </c>
      <c r="D2846" s="11"/>
      <c r="E2846" s="12" t="s">
        <v>37</v>
      </c>
      <c r="F2846" s="12" t="s">
        <v>2186</v>
      </c>
      <c r="G2846" s="12" t="s">
        <v>11021</v>
      </c>
      <c r="H2846" s="10">
        <v>946596</v>
      </c>
      <c r="I2846" s="12" t="s">
        <v>851</v>
      </c>
      <c r="J2846" s="11"/>
      <c r="K2846" s="11"/>
      <c r="L2846" s="11"/>
      <c r="M2846" s="12" t="s">
        <v>11022</v>
      </c>
    </row>
    <row r="2847" spans="1:13" ht="20.149999999999999" customHeight="1">
      <c r="A2847" s="8" t="s">
        <v>14</v>
      </c>
      <c r="B2847" s="9">
        <v>2818473</v>
      </c>
      <c r="C2847" s="10">
        <v>2818549</v>
      </c>
      <c r="D2847" s="11"/>
      <c r="E2847" s="12" t="s">
        <v>37</v>
      </c>
      <c r="F2847" s="12" t="s">
        <v>2186</v>
      </c>
      <c r="G2847" s="12" t="s">
        <v>11023</v>
      </c>
      <c r="H2847" s="10">
        <v>947209</v>
      </c>
      <c r="I2847" s="12" t="s">
        <v>851</v>
      </c>
      <c r="J2847" s="11"/>
      <c r="K2847" s="11"/>
      <c r="L2847" s="11"/>
      <c r="M2847" s="12" t="s">
        <v>11024</v>
      </c>
    </row>
    <row r="2848" spans="1:13" ht="20.149999999999999" customHeight="1">
      <c r="A2848" s="8" t="s">
        <v>14</v>
      </c>
      <c r="B2848" s="9">
        <v>2818553</v>
      </c>
      <c r="C2848" s="10">
        <v>2818645</v>
      </c>
      <c r="D2848" s="11"/>
      <c r="E2848" s="12" t="s">
        <v>37</v>
      </c>
      <c r="F2848" s="12" t="s">
        <v>3591</v>
      </c>
      <c r="G2848" s="12" t="s">
        <v>11025</v>
      </c>
      <c r="H2848" s="10">
        <v>947173</v>
      </c>
      <c r="I2848" s="12" t="s">
        <v>851</v>
      </c>
      <c r="J2848" s="11"/>
      <c r="K2848" s="11"/>
      <c r="L2848" s="11"/>
      <c r="M2848" s="12" t="s">
        <v>11026</v>
      </c>
    </row>
    <row r="2849" spans="1:13" ht="20.149999999999999" customHeight="1">
      <c r="A2849" s="8" t="s">
        <v>14</v>
      </c>
      <c r="B2849" s="9">
        <v>2818961</v>
      </c>
      <c r="C2849" s="10">
        <v>2819146</v>
      </c>
      <c r="D2849" s="11"/>
      <c r="E2849" s="12" t="s">
        <v>37</v>
      </c>
      <c r="F2849" s="12" t="s">
        <v>11027</v>
      </c>
      <c r="G2849" s="12" t="s">
        <v>11028</v>
      </c>
      <c r="H2849" s="10">
        <v>947176</v>
      </c>
      <c r="I2849" s="12" t="s">
        <v>18</v>
      </c>
      <c r="J2849" s="11"/>
      <c r="K2849" s="12" t="s">
        <v>11029</v>
      </c>
      <c r="L2849" s="10">
        <v>61</v>
      </c>
      <c r="M2849" s="12" t="s">
        <v>11030</v>
      </c>
    </row>
    <row r="2850" spans="1:13" ht="20.149999999999999" customHeight="1">
      <c r="A2850" s="8" t="s">
        <v>14</v>
      </c>
      <c r="B2850" s="9">
        <v>2819381</v>
      </c>
      <c r="C2850" s="10">
        <v>2822011</v>
      </c>
      <c r="D2850" s="11"/>
      <c r="E2850" s="12" t="s">
        <v>37</v>
      </c>
      <c r="F2850" s="12" t="s">
        <v>11031</v>
      </c>
      <c r="G2850" s="12" t="s">
        <v>11032</v>
      </c>
      <c r="H2850" s="10">
        <v>947175</v>
      </c>
      <c r="I2850" s="12" t="s">
        <v>18</v>
      </c>
      <c r="J2850" s="11"/>
      <c r="K2850" s="12" t="s">
        <v>11033</v>
      </c>
      <c r="L2850" s="10">
        <v>876</v>
      </c>
      <c r="M2850" s="12" t="s">
        <v>11034</v>
      </c>
    </row>
    <row r="2851" spans="1:13" ht="20.149999999999999" customHeight="1">
      <c r="A2851" s="8" t="s">
        <v>14</v>
      </c>
      <c r="B2851" s="9">
        <v>2822139</v>
      </c>
      <c r="C2851" s="10">
        <v>2822639</v>
      </c>
      <c r="D2851" s="11"/>
      <c r="E2851" s="12" t="s">
        <v>37</v>
      </c>
      <c r="F2851" s="12" t="s">
        <v>11035</v>
      </c>
      <c r="G2851" s="12" t="s">
        <v>11036</v>
      </c>
      <c r="H2851" s="10">
        <v>947172</v>
      </c>
      <c r="I2851" s="12" t="s">
        <v>18</v>
      </c>
      <c r="J2851" s="11"/>
      <c r="K2851" s="12" t="s">
        <v>11037</v>
      </c>
      <c r="L2851" s="10">
        <v>166</v>
      </c>
      <c r="M2851" s="12" t="s">
        <v>11038</v>
      </c>
    </row>
    <row r="2852" spans="1:13" ht="20.149999999999999" customHeight="1">
      <c r="A2852" s="8" t="s">
        <v>14</v>
      </c>
      <c r="B2852" s="9">
        <v>2822708</v>
      </c>
      <c r="C2852" s="10">
        <v>2823769</v>
      </c>
      <c r="D2852" s="11"/>
      <c r="E2852" s="12" t="s">
        <v>37</v>
      </c>
      <c r="F2852" s="12" t="s">
        <v>11039</v>
      </c>
      <c r="G2852" s="12" t="s">
        <v>11040</v>
      </c>
      <c r="H2852" s="10">
        <v>947170</v>
      </c>
      <c r="I2852" s="12" t="s">
        <v>18</v>
      </c>
      <c r="J2852" s="11"/>
      <c r="K2852" s="12" t="s">
        <v>11041</v>
      </c>
      <c r="L2852" s="10">
        <v>353</v>
      </c>
      <c r="M2852" s="12" t="s">
        <v>11042</v>
      </c>
    </row>
    <row r="2853" spans="1:13" ht="20.149999999999999" customHeight="1">
      <c r="A2853" s="8" t="s">
        <v>14</v>
      </c>
      <c r="B2853" s="9">
        <v>2823849</v>
      </c>
      <c r="C2853" s="10">
        <v>2824346</v>
      </c>
      <c r="D2853" s="11"/>
      <c r="E2853" s="12" t="s">
        <v>37</v>
      </c>
      <c r="F2853" s="12" t="s">
        <v>11043</v>
      </c>
      <c r="G2853" s="12" t="s">
        <v>11044</v>
      </c>
      <c r="H2853" s="10">
        <v>947169</v>
      </c>
      <c r="I2853" s="12" t="s">
        <v>18</v>
      </c>
      <c r="J2853" s="11"/>
      <c r="K2853" s="12" t="s">
        <v>11045</v>
      </c>
      <c r="L2853" s="10">
        <v>165</v>
      </c>
      <c r="M2853" s="12" t="s">
        <v>11046</v>
      </c>
    </row>
    <row r="2854" spans="1:13" ht="20.149999999999999" customHeight="1">
      <c r="A2854" s="8" t="s">
        <v>14</v>
      </c>
      <c r="B2854" s="9">
        <v>2824491</v>
      </c>
      <c r="C2854" s="10">
        <v>2825576</v>
      </c>
      <c r="D2854" s="11"/>
      <c r="E2854" s="12" t="s">
        <v>37</v>
      </c>
      <c r="F2854" s="12" t="s">
        <v>11047</v>
      </c>
      <c r="G2854" s="12" t="s">
        <v>11048</v>
      </c>
      <c r="H2854" s="10">
        <v>947184</v>
      </c>
      <c r="I2854" s="12" t="s">
        <v>18</v>
      </c>
      <c r="J2854" s="11"/>
      <c r="K2854" s="12" t="s">
        <v>11049</v>
      </c>
      <c r="L2854" s="10">
        <v>361</v>
      </c>
      <c r="M2854" s="12" t="s">
        <v>11050</v>
      </c>
    </row>
    <row r="2855" spans="1:13" ht="20.149999999999999" customHeight="1">
      <c r="A2855" s="8" t="s">
        <v>14</v>
      </c>
      <c r="B2855" s="9">
        <v>2825832</v>
      </c>
      <c r="C2855" s="10">
        <v>2826395</v>
      </c>
      <c r="D2855" s="11"/>
      <c r="E2855" s="12" t="s">
        <v>15</v>
      </c>
      <c r="F2855" s="12" t="s">
        <v>11051</v>
      </c>
      <c r="G2855" s="12" t="s">
        <v>11052</v>
      </c>
      <c r="H2855" s="10">
        <v>947575</v>
      </c>
      <c r="I2855" s="12" t="s">
        <v>18</v>
      </c>
      <c r="J2855" s="11"/>
      <c r="K2855" s="12" t="s">
        <v>11053</v>
      </c>
      <c r="L2855" s="10">
        <v>187</v>
      </c>
      <c r="M2855" s="12" t="s">
        <v>11054</v>
      </c>
    </row>
    <row r="2856" spans="1:13" ht="20.149999999999999" customHeight="1">
      <c r="A2856" s="8" t="s">
        <v>14</v>
      </c>
      <c r="B2856" s="9">
        <v>2826392</v>
      </c>
      <c r="C2856" s="10">
        <v>2827351</v>
      </c>
      <c r="D2856" s="11"/>
      <c r="E2856" s="12" t="s">
        <v>15</v>
      </c>
      <c r="F2856" s="12" t="s">
        <v>11055</v>
      </c>
      <c r="G2856" s="12" t="s">
        <v>11056</v>
      </c>
      <c r="H2856" s="10">
        <v>948933</v>
      </c>
      <c r="I2856" s="12" t="s">
        <v>18</v>
      </c>
      <c r="J2856" s="11"/>
      <c r="K2856" s="12" t="s">
        <v>11057</v>
      </c>
      <c r="L2856" s="10">
        <v>319</v>
      </c>
      <c r="M2856" s="12" t="s">
        <v>11058</v>
      </c>
    </row>
    <row r="2857" spans="1:13" ht="20.149999999999999" customHeight="1">
      <c r="A2857" s="8" t="s">
        <v>14</v>
      </c>
      <c r="B2857" s="9">
        <v>2827362</v>
      </c>
      <c r="C2857" s="10">
        <v>2827733</v>
      </c>
      <c r="D2857" s="11"/>
      <c r="E2857" s="12" t="s">
        <v>15</v>
      </c>
      <c r="F2857" s="12" t="s">
        <v>11059</v>
      </c>
      <c r="G2857" s="12" t="s">
        <v>11060</v>
      </c>
      <c r="H2857" s="10">
        <v>948971</v>
      </c>
      <c r="I2857" s="12" t="s">
        <v>18</v>
      </c>
      <c r="J2857" s="11"/>
      <c r="K2857" s="12" t="s">
        <v>11061</v>
      </c>
      <c r="L2857" s="10">
        <v>123</v>
      </c>
      <c r="M2857" s="12" t="s">
        <v>11062</v>
      </c>
    </row>
    <row r="2858" spans="1:13" ht="20.149999999999999" customHeight="1">
      <c r="A2858" s="8" t="s">
        <v>14</v>
      </c>
      <c r="B2858" s="9">
        <v>2827737</v>
      </c>
      <c r="C2858" s="10">
        <v>2828516</v>
      </c>
      <c r="D2858" s="11"/>
      <c r="E2858" s="12" t="s">
        <v>15</v>
      </c>
      <c r="F2858" s="12" t="s">
        <v>11063</v>
      </c>
      <c r="G2858" s="12" t="s">
        <v>11064</v>
      </c>
      <c r="H2858" s="10">
        <v>948937</v>
      </c>
      <c r="I2858" s="12" t="s">
        <v>18</v>
      </c>
      <c r="J2858" s="11"/>
      <c r="K2858" s="12" t="s">
        <v>11065</v>
      </c>
      <c r="L2858" s="10">
        <v>259</v>
      </c>
      <c r="M2858" s="12" t="s">
        <v>11066</v>
      </c>
    </row>
    <row r="2859" spans="1:13" ht="20.149999999999999" customHeight="1">
      <c r="A2859" s="8" t="s">
        <v>14</v>
      </c>
      <c r="B2859" s="9">
        <v>2828621</v>
      </c>
      <c r="C2859" s="10">
        <v>2828980</v>
      </c>
      <c r="D2859" s="11"/>
      <c r="E2859" s="12" t="s">
        <v>15</v>
      </c>
      <c r="F2859" s="12" t="s">
        <v>11067</v>
      </c>
      <c r="G2859" s="12" t="s">
        <v>11068</v>
      </c>
      <c r="H2859" s="10">
        <v>948938</v>
      </c>
      <c r="I2859" s="12" t="s">
        <v>18</v>
      </c>
      <c r="J2859" s="11"/>
      <c r="K2859" s="12" t="s">
        <v>11069</v>
      </c>
      <c r="L2859" s="10">
        <v>119</v>
      </c>
      <c r="M2859" s="12" t="s">
        <v>11070</v>
      </c>
    </row>
    <row r="2860" spans="1:13" ht="20.149999999999999" customHeight="1">
      <c r="A2860" s="8" t="s">
        <v>14</v>
      </c>
      <c r="B2860" s="9">
        <v>2829047</v>
      </c>
      <c r="C2860" s="10">
        <v>2829820</v>
      </c>
      <c r="D2860" s="11"/>
      <c r="E2860" s="12" t="s">
        <v>15</v>
      </c>
      <c r="F2860" s="12" t="s">
        <v>11071</v>
      </c>
      <c r="G2860" s="12" t="s">
        <v>11072</v>
      </c>
      <c r="H2860" s="10">
        <v>948942</v>
      </c>
      <c r="I2860" s="12" t="s">
        <v>18</v>
      </c>
      <c r="J2860" s="11"/>
      <c r="K2860" s="12" t="s">
        <v>11073</v>
      </c>
      <c r="L2860" s="10">
        <v>257</v>
      </c>
      <c r="M2860" s="12" t="s">
        <v>11074</v>
      </c>
    </row>
    <row r="2861" spans="1:13" ht="20.149999999999999" customHeight="1">
      <c r="A2861" s="8" t="s">
        <v>14</v>
      </c>
      <c r="B2861" s="9">
        <v>2829813</v>
      </c>
      <c r="C2861" s="10">
        <v>2830778</v>
      </c>
      <c r="D2861" s="11"/>
      <c r="E2861" s="12" t="s">
        <v>15</v>
      </c>
      <c r="F2861" s="12" t="s">
        <v>11075</v>
      </c>
      <c r="G2861" s="12" t="s">
        <v>11076</v>
      </c>
      <c r="H2861" s="10">
        <v>947587</v>
      </c>
      <c r="I2861" s="12" t="s">
        <v>18</v>
      </c>
      <c r="J2861" s="11"/>
      <c r="K2861" s="12" t="s">
        <v>11077</v>
      </c>
      <c r="L2861" s="10">
        <v>321</v>
      </c>
      <c r="M2861" s="12" t="s">
        <v>11078</v>
      </c>
    </row>
    <row r="2862" spans="1:13" ht="20.149999999999999" customHeight="1">
      <c r="A2862" s="8" t="s">
        <v>14</v>
      </c>
      <c r="B2862" s="9">
        <v>2830775</v>
      </c>
      <c r="C2862" s="10">
        <v>2832289</v>
      </c>
      <c r="D2862" s="11"/>
      <c r="E2862" s="12" t="s">
        <v>37</v>
      </c>
      <c r="F2862" s="12" t="s">
        <v>11079</v>
      </c>
      <c r="G2862" s="12" t="s">
        <v>11080</v>
      </c>
      <c r="H2862" s="10">
        <v>947186</v>
      </c>
      <c r="I2862" s="12" t="s">
        <v>18</v>
      </c>
      <c r="J2862" s="11"/>
      <c r="K2862" s="12" t="s">
        <v>11081</v>
      </c>
      <c r="L2862" s="10">
        <v>504</v>
      </c>
      <c r="M2862" s="12" t="s">
        <v>11082</v>
      </c>
    </row>
    <row r="2863" spans="1:13" ht="20.149999999999999" customHeight="1">
      <c r="A2863" s="8" t="s">
        <v>14</v>
      </c>
      <c r="B2863" s="9">
        <v>2832476</v>
      </c>
      <c r="C2863" s="10">
        <v>2833915</v>
      </c>
      <c r="D2863" s="11"/>
      <c r="E2863" s="12" t="s">
        <v>15</v>
      </c>
      <c r="F2863" s="12" t="s">
        <v>11083</v>
      </c>
      <c r="G2863" s="12" t="s">
        <v>11084</v>
      </c>
      <c r="H2863" s="10">
        <v>948979</v>
      </c>
      <c r="I2863" s="12" t="s">
        <v>18</v>
      </c>
      <c r="J2863" s="11"/>
      <c r="K2863" s="12" t="s">
        <v>11085</v>
      </c>
      <c r="L2863" s="10">
        <v>479</v>
      </c>
      <c r="M2863" s="12" t="s">
        <v>11086</v>
      </c>
    </row>
    <row r="2864" spans="1:13" ht="20.149999999999999" customHeight="1">
      <c r="A2864" s="8" t="s">
        <v>14</v>
      </c>
      <c r="B2864" s="9">
        <v>2833912</v>
      </c>
      <c r="C2864" s="10">
        <v>2835045</v>
      </c>
      <c r="D2864" s="11"/>
      <c r="E2864" s="12" t="s">
        <v>15</v>
      </c>
      <c r="F2864" s="12" t="s">
        <v>11087</v>
      </c>
      <c r="G2864" s="12" t="s">
        <v>11088</v>
      </c>
      <c r="H2864" s="10">
        <v>947088</v>
      </c>
      <c r="I2864" s="12" t="s">
        <v>18</v>
      </c>
      <c r="J2864" s="11"/>
      <c r="K2864" s="12" t="s">
        <v>11089</v>
      </c>
      <c r="L2864" s="10">
        <v>377</v>
      </c>
      <c r="M2864" s="12" t="s">
        <v>11090</v>
      </c>
    </row>
    <row r="2865" spans="1:13" ht="20.149999999999999" customHeight="1">
      <c r="A2865" s="8" t="s">
        <v>14</v>
      </c>
      <c r="B2865" s="9">
        <v>2835173</v>
      </c>
      <c r="C2865" s="10">
        <v>2837425</v>
      </c>
      <c r="D2865" s="11"/>
      <c r="E2865" s="12" t="s">
        <v>37</v>
      </c>
      <c r="F2865" s="12" t="s">
        <v>11091</v>
      </c>
      <c r="G2865" s="12" t="s">
        <v>11092</v>
      </c>
      <c r="H2865" s="10">
        <v>944963</v>
      </c>
      <c r="I2865" s="12" t="s">
        <v>18</v>
      </c>
      <c r="J2865" s="11"/>
      <c r="K2865" s="12" t="s">
        <v>11093</v>
      </c>
      <c r="L2865" s="10">
        <v>750</v>
      </c>
      <c r="M2865" s="12" t="s">
        <v>11094</v>
      </c>
    </row>
    <row r="2866" spans="1:13" ht="20.149999999999999" customHeight="1">
      <c r="A2866" s="8" t="s">
        <v>14</v>
      </c>
      <c r="B2866" s="9">
        <v>2837578</v>
      </c>
      <c r="C2866" s="10">
        <v>2838105</v>
      </c>
      <c r="D2866" s="11"/>
      <c r="E2866" s="12" t="s">
        <v>37</v>
      </c>
      <c r="F2866" s="12" t="s">
        <v>11095</v>
      </c>
      <c r="G2866" s="12" t="s">
        <v>11096</v>
      </c>
      <c r="H2866" s="10">
        <v>947190</v>
      </c>
      <c r="I2866" s="12" t="s">
        <v>18</v>
      </c>
      <c r="J2866" s="11"/>
      <c r="K2866" s="12" t="s">
        <v>11097</v>
      </c>
      <c r="L2866" s="10">
        <v>175</v>
      </c>
      <c r="M2866" s="12" t="s">
        <v>11098</v>
      </c>
    </row>
    <row r="2867" spans="1:13" ht="20.149999999999999" customHeight="1">
      <c r="A2867" s="8" t="s">
        <v>14</v>
      </c>
      <c r="B2867" s="9">
        <v>2838254</v>
      </c>
      <c r="C2867" s="10">
        <v>2839264</v>
      </c>
      <c r="D2867" s="11"/>
      <c r="E2867" s="12" t="s">
        <v>37</v>
      </c>
      <c r="F2867" s="12" t="s">
        <v>11099</v>
      </c>
      <c r="G2867" s="12" t="s">
        <v>11100</v>
      </c>
      <c r="H2867" s="10">
        <v>947305</v>
      </c>
      <c r="I2867" s="12" t="s">
        <v>18</v>
      </c>
      <c r="J2867" s="11"/>
      <c r="K2867" s="12" t="s">
        <v>11101</v>
      </c>
      <c r="L2867" s="10">
        <v>336</v>
      </c>
      <c r="M2867" s="12" t="s">
        <v>11102</v>
      </c>
    </row>
    <row r="2868" spans="1:13" ht="20.149999999999999" customHeight="1">
      <c r="A2868" s="8" t="s">
        <v>14</v>
      </c>
      <c r="B2868" s="9">
        <v>2839524</v>
      </c>
      <c r="C2868" s="10">
        <v>2840981</v>
      </c>
      <c r="D2868" s="11"/>
      <c r="E2868" s="12" t="s">
        <v>15</v>
      </c>
      <c r="F2868" s="12" t="s">
        <v>11103</v>
      </c>
      <c r="G2868" s="12" t="s">
        <v>11104</v>
      </c>
      <c r="H2868" s="10">
        <v>947154</v>
      </c>
      <c r="I2868" s="12" t="s">
        <v>18</v>
      </c>
      <c r="J2868" s="11"/>
      <c r="K2868" s="12" t="s">
        <v>11105</v>
      </c>
      <c r="L2868" s="10">
        <v>485</v>
      </c>
      <c r="M2868" s="12" t="s">
        <v>11106</v>
      </c>
    </row>
    <row r="2869" spans="1:13" ht="20.149999999999999" customHeight="1">
      <c r="A2869" s="8" t="s">
        <v>14</v>
      </c>
      <c r="B2869" s="9">
        <v>2840990</v>
      </c>
      <c r="C2869" s="10">
        <v>2842414</v>
      </c>
      <c r="D2869" s="11"/>
      <c r="E2869" s="12" t="s">
        <v>15</v>
      </c>
      <c r="F2869" s="12" t="s">
        <v>11107</v>
      </c>
      <c r="G2869" s="12" t="s">
        <v>11108</v>
      </c>
      <c r="H2869" s="10">
        <v>947460</v>
      </c>
      <c r="I2869" s="12" t="s">
        <v>18</v>
      </c>
      <c r="J2869" s="11"/>
      <c r="K2869" s="12" t="s">
        <v>11109</v>
      </c>
      <c r="L2869" s="10">
        <v>474</v>
      </c>
      <c r="M2869" s="12" t="s">
        <v>11110</v>
      </c>
    </row>
    <row r="2870" spans="1:13" ht="20.149999999999999" customHeight="1">
      <c r="A2870" s="8" t="s">
        <v>14</v>
      </c>
      <c r="B2870" s="9">
        <v>2842573</v>
      </c>
      <c r="C2870" s="10">
        <v>2843043</v>
      </c>
      <c r="D2870" s="11"/>
      <c r="E2870" s="12" t="s">
        <v>37</v>
      </c>
      <c r="F2870" s="12" t="s">
        <v>11111</v>
      </c>
      <c r="G2870" s="12" t="s">
        <v>11112</v>
      </c>
      <c r="H2870" s="10">
        <v>947428</v>
      </c>
      <c r="I2870" s="12" t="s">
        <v>18</v>
      </c>
      <c r="J2870" s="11"/>
      <c r="K2870" s="12" t="s">
        <v>11113</v>
      </c>
      <c r="L2870" s="10">
        <v>156</v>
      </c>
      <c r="M2870" s="12" t="s">
        <v>11114</v>
      </c>
    </row>
    <row r="2871" spans="1:13" ht="20.149999999999999" customHeight="1">
      <c r="A2871" s="8" t="s">
        <v>14</v>
      </c>
      <c r="B2871" s="9">
        <v>2843036</v>
      </c>
      <c r="C2871" s="10">
        <v>2843446</v>
      </c>
      <c r="D2871" s="11"/>
      <c r="E2871" s="12" t="s">
        <v>37</v>
      </c>
      <c r="F2871" s="12" t="s">
        <v>11115</v>
      </c>
      <c r="G2871" s="12" t="s">
        <v>11116</v>
      </c>
      <c r="H2871" s="10">
        <v>947438</v>
      </c>
      <c r="I2871" s="12" t="s">
        <v>18</v>
      </c>
      <c r="J2871" s="11"/>
      <c r="K2871" s="12" t="s">
        <v>11117</v>
      </c>
      <c r="L2871" s="10">
        <v>136</v>
      </c>
      <c r="M2871" s="12" t="s">
        <v>11118</v>
      </c>
    </row>
    <row r="2872" spans="1:13" ht="20.149999999999999" customHeight="1">
      <c r="A2872" s="8" t="s">
        <v>14</v>
      </c>
      <c r="B2872" s="9">
        <v>2843443</v>
      </c>
      <c r="C2872" s="10">
        <v>2844210</v>
      </c>
      <c r="D2872" s="11"/>
      <c r="E2872" s="12" t="s">
        <v>37</v>
      </c>
      <c r="F2872" s="12" t="s">
        <v>11119</v>
      </c>
      <c r="G2872" s="12" t="s">
        <v>11120</v>
      </c>
      <c r="H2872" s="10">
        <v>947191</v>
      </c>
      <c r="I2872" s="12" t="s">
        <v>18</v>
      </c>
      <c r="J2872" s="11"/>
      <c r="K2872" s="12" t="s">
        <v>11121</v>
      </c>
      <c r="L2872" s="10">
        <v>255</v>
      </c>
      <c r="M2872" s="12" t="s">
        <v>11122</v>
      </c>
    </row>
    <row r="2873" spans="1:13" ht="20.149999999999999" customHeight="1">
      <c r="A2873" s="8" t="s">
        <v>14</v>
      </c>
      <c r="B2873" s="9">
        <v>2844210</v>
      </c>
      <c r="C2873" s="10">
        <v>2844752</v>
      </c>
      <c r="D2873" s="11"/>
      <c r="E2873" s="12" t="s">
        <v>37</v>
      </c>
      <c r="F2873" s="12" t="s">
        <v>11123</v>
      </c>
      <c r="G2873" s="12" t="s">
        <v>11124</v>
      </c>
      <c r="H2873" s="10">
        <v>947048</v>
      </c>
      <c r="I2873" s="12" t="s">
        <v>18</v>
      </c>
      <c r="J2873" s="11"/>
      <c r="K2873" s="12" t="s">
        <v>11125</v>
      </c>
      <c r="L2873" s="10">
        <v>180</v>
      </c>
      <c r="M2873" s="12" t="s">
        <v>11126</v>
      </c>
    </row>
    <row r="2874" spans="1:13" ht="20.149999999999999" customHeight="1">
      <c r="A2874" s="8" t="s">
        <v>14</v>
      </c>
      <c r="B2874" s="9">
        <v>2844762</v>
      </c>
      <c r="C2874" s="10">
        <v>2846471</v>
      </c>
      <c r="D2874" s="11"/>
      <c r="E2874" s="12" t="s">
        <v>37</v>
      </c>
      <c r="F2874" s="12" t="s">
        <v>11127</v>
      </c>
      <c r="G2874" s="12" t="s">
        <v>11128</v>
      </c>
      <c r="H2874" s="10">
        <v>947396</v>
      </c>
      <c r="I2874" s="12" t="s">
        <v>18</v>
      </c>
      <c r="J2874" s="11"/>
      <c r="K2874" s="12" t="s">
        <v>11129</v>
      </c>
      <c r="L2874" s="10">
        <v>569</v>
      </c>
      <c r="M2874" s="12" t="s">
        <v>11130</v>
      </c>
    </row>
    <row r="2875" spans="1:13" ht="20.149999999999999" customHeight="1">
      <c r="A2875" s="8" t="s">
        <v>14</v>
      </c>
      <c r="B2875" s="9">
        <v>2846489</v>
      </c>
      <c r="C2875" s="10">
        <v>2847412</v>
      </c>
      <c r="D2875" s="11"/>
      <c r="E2875" s="12" t="s">
        <v>37</v>
      </c>
      <c r="F2875" s="12" t="s">
        <v>11131</v>
      </c>
      <c r="G2875" s="12" t="s">
        <v>11132</v>
      </c>
      <c r="H2875" s="10">
        <v>948994</v>
      </c>
      <c r="I2875" s="12" t="s">
        <v>18</v>
      </c>
      <c r="J2875" s="11"/>
      <c r="K2875" s="12" t="s">
        <v>11133</v>
      </c>
      <c r="L2875" s="10">
        <v>307</v>
      </c>
      <c r="M2875" s="12" t="s">
        <v>11134</v>
      </c>
    </row>
    <row r="2876" spans="1:13" ht="20.149999999999999" customHeight="1">
      <c r="A2876" s="8" t="s">
        <v>14</v>
      </c>
      <c r="B2876" s="9">
        <v>2847415</v>
      </c>
      <c r="C2876" s="10">
        <v>2849241</v>
      </c>
      <c r="D2876" s="11"/>
      <c r="E2876" s="12" t="s">
        <v>37</v>
      </c>
      <c r="F2876" s="12" t="s">
        <v>11135</v>
      </c>
      <c r="G2876" s="12" t="s">
        <v>11136</v>
      </c>
      <c r="H2876" s="10">
        <v>945327</v>
      </c>
      <c r="I2876" s="12" t="s">
        <v>18</v>
      </c>
      <c r="J2876" s="11"/>
      <c r="K2876" s="12" t="s">
        <v>11137</v>
      </c>
      <c r="L2876" s="10">
        <v>608</v>
      </c>
      <c r="M2876" s="12" t="s">
        <v>11138</v>
      </c>
    </row>
    <row r="2877" spans="1:13" ht="20.149999999999999" customHeight="1">
      <c r="A2877" s="8" t="s">
        <v>14</v>
      </c>
      <c r="B2877" s="9">
        <v>2849238</v>
      </c>
      <c r="C2877" s="10">
        <v>2849849</v>
      </c>
      <c r="D2877" s="11"/>
      <c r="E2877" s="12" t="s">
        <v>37</v>
      </c>
      <c r="F2877" s="12" t="s">
        <v>11139</v>
      </c>
      <c r="G2877" s="12" t="s">
        <v>11140</v>
      </c>
      <c r="H2877" s="10">
        <v>948002</v>
      </c>
      <c r="I2877" s="12" t="s">
        <v>18</v>
      </c>
      <c r="J2877" s="11"/>
      <c r="K2877" s="12" t="s">
        <v>11141</v>
      </c>
      <c r="L2877" s="10">
        <v>203</v>
      </c>
      <c r="M2877" s="12" t="s">
        <v>11142</v>
      </c>
    </row>
    <row r="2878" spans="1:13" ht="20.149999999999999" customHeight="1">
      <c r="A2878" s="8" t="s">
        <v>14</v>
      </c>
      <c r="B2878" s="9">
        <v>2849974</v>
      </c>
      <c r="C2878" s="10">
        <v>2850435</v>
      </c>
      <c r="D2878" s="11"/>
      <c r="E2878" s="12" t="s">
        <v>37</v>
      </c>
      <c r="F2878" s="12" t="s">
        <v>11143</v>
      </c>
      <c r="G2878" s="12" t="s">
        <v>11144</v>
      </c>
      <c r="H2878" s="10">
        <v>947193</v>
      </c>
      <c r="I2878" s="12" t="s">
        <v>18</v>
      </c>
      <c r="J2878" s="11"/>
      <c r="K2878" s="12" t="s">
        <v>11145</v>
      </c>
      <c r="L2878" s="10">
        <v>153</v>
      </c>
      <c r="M2878" s="12" t="s">
        <v>11146</v>
      </c>
    </row>
    <row r="2879" spans="1:13" ht="20.149999999999999" customHeight="1">
      <c r="A2879" s="8" t="s">
        <v>14</v>
      </c>
      <c r="B2879" s="9">
        <v>2850647</v>
      </c>
      <c r="C2879" s="10">
        <v>2850997</v>
      </c>
      <c r="D2879" s="11"/>
      <c r="E2879" s="12" t="s">
        <v>15</v>
      </c>
      <c r="F2879" s="12" t="s">
        <v>11147</v>
      </c>
      <c r="G2879" s="12" t="s">
        <v>11148</v>
      </c>
      <c r="H2879" s="10">
        <v>947195</v>
      </c>
      <c r="I2879" s="12" t="s">
        <v>18</v>
      </c>
      <c r="J2879" s="11"/>
      <c r="K2879" s="12" t="s">
        <v>11149</v>
      </c>
      <c r="L2879" s="10">
        <v>116</v>
      </c>
      <c r="M2879" s="12" t="s">
        <v>11150</v>
      </c>
    </row>
    <row r="2880" spans="1:13" ht="20.149999999999999" customHeight="1">
      <c r="A2880" s="8" t="s">
        <v>14</v>
      </c>
      <c r="B2880" s="9">
        <v>2851001</v>
      </c>
      <c r="C2880" s="10">
        <v>2851873</v>
      </c>
      <c r="D2880" s="11"/>
      <c r="E2880" s="12" t="s">
        <v>15</v>
      </c>
      <c r="F2880" s="12" t="s">
        <v>11151</v>
      </c>
      <c r="G2880" s="12" t="s">
        <v>11152</v>
      </c>
      <c r="H2880" s="10">
        <v>947194</v>
      </c>
      <c r="I2880" s="12" t="s">
        <v>18</v>
      </c>
      <c r="J2880" s="11"/>
      <c r="K2880" s="12" t="s">
        <v>11153</v>
      </c>
      <c r="L2880" s="10">
        <v>290</v>
      </c>
      <c r="M2880" s="12" t="s">
        <v>11154</v>
      </c>
    </row>
    <row r="2881" spans="1:13" ht="20.149999999999999" customHeight="1">
      <c r="A2881" s="8" t="s">
        <v>14</v>
      </c>
      <c r="B2881" s="9">
        <v>2851864</v>
      </c>
      <c r="C2881" s="10">
        <v>2852136</v>
      </c>
      <c r="D2881" s="11"/>
      <c r="E2881" s="12" t="s">
        <v>15</v>
      </c>
      <c r="F2881" s="12" t="s">
        <v>11155</v>
      </c>
      <c r="G2881" s="12" t="s">
        <v>11156</v>
      </c>
      <c r="H2881" s="10">
        <v>947192</v>
      </c>
      <c r="I2881" s="12" t="s">
        <v>18</v>
      </c>
      <c r="J2881" s="11"/>
      <c r="K2881" s="12" t="s">
        <v>11157</v>
      </c>
      <c r="L2881" s="10">
        <v>90</v>
      </c>
      <c r="M2881" s="12" t="s">
        <v>11158</v>
      </c>
    </row>
    <row r="2882" spans="1:13" ht="20.149999999999999" customHeight="1">
      <c r="A2882" s="8" t="s">
        <v>14</v>
      </c>
      <c r="B2882" s="9">
        <v>2852136</v>
      </c>
      <c r="C2882" s="10">
        <v>2853257</v>
      </c>
      <c r="D2882" s="11"/>
      <c r="E2882" s="12" t="s">
        <v>15</v>
      </c>
      <c r="F2882" s="12" t="s">
        <v>11159</v>
      </c>
      <c r="G2882" s="12" t="s">
        <v>11160</v>
      </c>
      <c r="H2882" s="10">
        <v>947189</v>
      </c>
      <c r="I2882" s="12" t="s">
        <v>18</v>
      </c>
      <c r="J2882" s="11"/>
      <c r="K2882" s="12" t="s">
        <v>11161</v>
      </c>
      <c r="L2882" s="10">
        <v>373</v>
      </c>
      <c r="M2882" s="12" t="s">
        <v>11162</v>
      </c>
    </row>
    <row r="2883" spans="1:13" ht="20.149999999999999" customHeight="1">
      <c r="A2883" s="8" t="s">
        <v>14</v>
      </c>
      <c r="B2883" s="9">
        <v>2853254</v>
      </c>
      <c r="C2883" s="10">
        <v>2854264</v>
      </c>
      <c r="D2883" s="11"/>
      <c r="E2883" s="12" t="s">
        <v>15</v>
      </c>
      <c r="F2883" s="12" t="s">
        <v>11163</v>
      </c>
      <c r="G2883" s="12" t="s">
        <v>11164</v>
      </c>
      <c r="H2883" s="10">
        <v>947182</v>
      </c>
      <c r="I2883" s="12" t="s">
        <v>18</v>
      </c>
      <c r="J2883" s="11"/>
      <c r="K2883" s="12" t="s">
        <v>11165</v>
      </c>
      <c r="L2883" s="10">
        <v>336</v>
      </c>
      <c r="M2883" s="12" t="s">
        <v>11166</v>
      </c>
    </row>
    <row r="2884" spans="1:13" ht="20.149999999999999" customHeight="1">
      <c r="A2884" s="8" t="s">
        <v>14</v>
      </c>
      <c r="B2884" s="9">
        <v>2854338</v>
      </c>
      <c r="C2884" s="10">
        <v>2856416</v>
      </c>
      <c r="D2884" s="11"/>
      <c r="E2884" s="12" t="s">
        <v>15</v>
      </c>
      <c r="F2884" s="12" t="s">
        <v>11167</v>
      </c>
      <c r="G2884" s="12" t="s">
        <v>11168</v>
      </c>
      <c r="H2884" s="10">
        <v>947181</v>
      </c>
      <c r="I2884" s="12" t="s">
        <v>18</v>
      </c>
      <c r="J2884" s="11"/>
      <c r="K2884" s="12" t="s">
        <v>11169</v>
      </c>
      <c r="L2884" s="10">
        <v>692</v>
      </c>
      <c r="M2884" s="12" t="s">
        <v>11170</v>
      </c>
    </row>
    <row r="2885" spans="1:13" ht="20.149999999999999" customHeight="1">
      <c r="A2885" s="8" t="s">
        <v>14</v>
      </c>
      <c r="B2885" s="9">
        <v>2856453</v>
      </c>
      <c r="C2885" s="10">
        <v>2856806</v>
      </c>
      <c r="D2885" s="11"/>
      <c r="E2885" s="12" t="s">
        <v>37</v>
      </c>
      <c r="F2885" s="12" t="s">
        <v>11171</v>
      </c>
      <c r="G2885" s="12" t="s">
        <v>11172</v>
      </c>
      <c r="H2885" s="10">
        <v>947187</v>
      </c>
      <c r="I2885" s="12" t="s">
        <v>18</v>
      </c>
      <c r="J2885" s="11"/>
      <c r="K2885" s="12" t="s">
        <v>11173</v>
      </c>
      <c r="L2885" s="10">
        <v>117</v>
      </c>
      <c r="M2885" s="12" t="s">
        <v>11174</v>
      </c>
    </row>
    <row r="2886" spans="1:13" ht="20.149999999999999" customHeight="1">
      <c r="A2886" s="8" t="s">
        <v>14</v>
      </c>
      <c r="B2886" s="9">
        <v>2857093</v>
      </c>
      <c r="C2886" s="10">
        <v>2859654</v>
      </c>
      <c r="D2886" s="11"/>
      <c r="E2886" s="12" t="s">
        <v>15</v>
      </c>
      <c r="F2886" s="12" t="s">
        <v>11175</v>
      </c>
      <c r="G2886" s="12" t="s">
        <v>11176</v>
      </c>
      <c r="H2886" s="10">
        <v>947206</v>
      </c>
      <c r="I2886" s="12" t="s">
        <v>18</v>
      </c>
      <c r="J2886" s="11"/>
      <c r="K2886" s="12" t="s">
        <v>11177</v>
      </c>
      <c r="L2886" s="10">
        <v>853</v>
      </c>
      <c r="M2886" s="12" t="s">
        <v>11178</v>
      </c>
    </row>
    <row r="2887" spans="1:13" ht="20.149999999999999" customHeight="1">
      <c r="A2887" s="8" t="s">
        <v>14</v>
      </c>
      <c r="B2887" s="9">
        <v>2859760</v>
      </c>
      <c r="C2887" s="10">
        <v>2860416</v>
      </c>
      <c r="D2887" s="11"/>
      <c r="E2887" s="12" t="s">
        <v>15</v>
      </c>
      <c r="F2887" s="12" t="s">
        <v>11179</v>
      </c>
      <c r="G2887" s="12" t="s">
        <v>11180</v>
      </c>
      <c r="H2887" s="10">
        <v>947196</v>
      </c>
      <c r="I2887" s="12" t="s">
        <v>18</v>
      </c>
      <c r="J2887" s="11"/>
      <c r="K2887" s="12" t="s">
        <v>11181</v>
      </c>
      <c r="L2887" s="10">
        <v>218</v>
      </c>
      <c r="M2887" s="12" t="s">
        <v>11182</v>
      </c>
    </row>
    <row r="2888" spans="1:13" ht="20.149999999999999" customHeight="1">
      <c r="A2888" s="8" t="s">
        <v>14</v>
      </c>
      <c r="B2888" s="9">
        <v>2860467</v>
      </c>
      <c r="C2888" s="10">
        <v>2861234</v>
      </c>
      <c r="D2888" s="11"/>
      <c r="E2888" s="12" t="s">
        <v>37</v>
      </c>
      <c r="F2888" s="12" t="s">
        <v>11183</v>
      </c>
      <c r="G2888" s="12" t="s">
        <v>11184</v>
      </c>
      <c r="H2888" s="10">
        <v>947204</v>
      </c>
      <c r="I2888" s="12" t="s">
        <v>18</v>
      </c>
      <c r="J2888" s="11"/>
      <c r="K2888" s="12" t="s">
        <v>11185</v>
      </c>
      <c r="L2888" s="10">
        <v>255</v>
      </c>
      <c r="M2888" s="12" t="s">
        <v>11186</v>
      </c>
    </row>
    <row r="2889" spans="1:13" ht="20.149999999999999" customHeight="1">
      <c r="A2889" s="8" t="s">
        <v>14</v>
      </c>
      <c r="B2889" s="9">
        <v>2861430</v>
      </c>
      <c r="C2889" s="10">
        <v>2862338</v>
      </c>
      <c r="D2889" s="11"/>
      <c r="E2889" s="12" t="s">
        <v>15</v>
      </c>
      <c r="F2889" s="12" t="s">
        <v>11187</v>
      </c>
      <c r="G2889" s="12" t="s">
        <v>11188</v>
      </c>
      <c r="H2889" s="10">
        <v>947200</v>
      </c>
      <c r="I2889" s="12" t="s">
        <v>18</v>
      </c>
      <c r="J2889" s="11"/>
      <c r="K2889" s="12" t="s">
        <v>11189</v>
      </c>
      <c r="L2889" s="10">
        <v>302</v>
      </c>
      <c r="M2889" s="12" t="s">
        <v>11190</v>
      </c>
    </row>
    <row r="2890" spans="1:13" ht="20.149999999999999" customHeight="1">
      <c r="A2890" s="8" t="s">
        <v>14</v>
      </c>
      <c r="B2890" s="9">
        <v>2862335</v>
      </c>
      <c r="C2890" s="10">
        <v>2863501</v>
      </c>
      <c r="D2890" s="11"/>
      <c r="E2890" s="12" t="s">
        <v>15</v>
      </c>
      <c r="F2890" s="12" t="s">
        <v>11191</v>
      </c>
      <c r="G2890" s="12" t="s">
        <v>11192</v>
      </c>
      <c r="H2890" s="10">
        <v>947199</v>
      </c>
      <c r="I2890" s="12" t="s">
        <v>18</v>
      </c>
      <c r="J2890" s="11"/>
      <c r="K2890" s="12" t="s">
        <v>11193</v>
      </c>
      <c r="L2890" s="10">
        <v>388</v>
      </c>
      <c r="M2890" s="12" t="s">
        <v>11194</v>
      </c>
    </row>
    <row r="2891" spans="1:13" ht="20.149999999999999" customHeight="1">
      <c r="A2891" s="8" t="s">
        <v>14</v>
      </c>
      <c r="B2891" s="9">
        <v>2863593</v>
      </c>
      <c r="C2891" s="10">
        <v>2864231</v>
      </c>
      <c r="D2891" s="11"/>
      <c r="E2891" s="12" t="s">
        <v>15</v>
      </c>
      <c r="F2891" s="12" t="s">
        <v>11195</v>
      </c>
      <c r="G2891" s="12" t="s">
        <v>11196</v>
      </c>
      <c r="H2891" s="10">
        <v>947197</v>
      </c>
      <c r="I2891" s="12" t="s">
        <v>18</v>
      </c>
      <c r="J2891" s="11"/>
      <c r="K2891" s="12" t="s">
        <v>11197</v>
      </c>
      <c r="L2891" s="10">
        <v>212</v>
      </c>
      <c r="M2891" s="12" t="s">
        <v>11198</v>
      </c>
    </row>
    <row r="2892" spans="1:13" ht="20.149999999999999" customHeight="1">
      <c r="A2892" s="8" t="s">
        <v>14</v>
      </c>
      <c r="B2892" s="9">
        <v>2864236</v>
      </c>
      <c r="C2892" s="10">
        <v>2865012</v>
      </c>
      <c r="D2892" s="11"/>
      <c r="E2892" s="12" t="s">
        <v>15</v>
      </c>
      <c r="F2892" s="12" t="s">
        <v>11199</v>
      </c>
      <c r="G2892" s="12" t="s">
        <v>11200</v>
      </c>
      <c r="H2892" s="10">
        <v>947207</v>
      </c>
      <c r="I2892" s="12" t="s">
        <v>18</v>
      </c>
      <c r="J2892" s="11"/>
      <c r="K2892" s="12" t="s">
        <v>11201</v>
      </c>
      <c r="L2892" s="10">
        <v>258</v>
      </c>
      <c r="M2892" s="12" t="s">
        <v>11202</v>
      </c>
    </row>
    <row r="2893" spans="1:13" ht="20.149999999999999" customHeight="1">
      <c r="A2893" s="8" t="s">
        <v>14</v>
      </c>
      <c r="B2893" s="9">
        <v>2865101</v>
      </c>
      <c r="C2893" s="10">
        <v>2866465</v>
      </c>
      <c r="D2893" s="11"/>
      <c r="E2893" s="12" t="s">
        <v>15</v>
      </c>
      <c r="F2893" s="12" t="s">
        <v>11203</v>
      </c>
      <c r="G2893" s="12" t="s">
        <v>11204</v>
      </c>
      <c r="H2893" s="10">
        <v>947208</v>
      </c>
      <c r="I2893" s="12" t="s">
        <v>18</v>
      </c>
      <c r="J2893" s="11"/>
      <c r="K2893" s="12" t="s">
        <v>11205</v>
      </c>
      <c r="L2893" s="10">
        <v>454</v>
      </c>
      <c r="M2893" s="12" t="s">
        <v>11206</v>
      </c>
    </row>
    <row r="2894" spans="1:13" ht="20.149999999999999" customHeight="1">
      <c r="A2894" s="8" t="s">
        <v>14</v>
      </c>
      <c r="B2894" s="9">
        <v>2866559</v>
      </c>
      <c r="C2894" s="10">
        <v>2867551</v>
      </c>
      <c r="D2894" s="11"/>
      <c r="E2894" s="12" t="s">
        <v>37</v>
      </c>
      <c r="F2894" s="12" t="s">
        <v>11207</v>
      </c>
      <c r="G2894" s="12" t="s">
        <v>11208</v>
      </c>
      <c r="H2894" s="10">
        <v>947210</v>
      </c>
      <c r="I2894" s="12" t="s">
        <v>18</v>
      </c>
      <c r="J2894" s="11"/>
      <c r="K2894" s="12" t="s">
        <v>11209</v>
      </c>
      <c r="L2894" s="10">
        <v>330</v>
      </c>
      <c r="M2894" s="12" t="s">
        <v>11210</v>
      </c>
    </row>
    <row r="2895" spans="1:13" ht="20.149999999999999" customHeight="1">
      <c r="A2895" s="8" t="s">
        <v>14</v>
      </c>
      <c r="B2895" s="9">
        <v>2867614</v>
      </c>
      <c r="C2895" s="10">
        <v>2868753</v>
      </c>
      <c r="D2895" s="11"/>
      <c r="E2895" s="12" t="s">
        <v>37</v>
      </c>
      <c r="F2895" s="12" t="s">
        <v>11211</v>
      </c>
      <c r="G2895" s="12" t="s">
        <v>11212</v>
      </c>
      <c r="H2895" s="10">
        <v>947011</v>
      </c>
      <c r="I2895" s="12" t="s">
        <v>18</v>
      </c>
      <c r="J2895" s="11"/>
      <c r="K2895" s="12" t="s">
        <v>11213</v>
      </c>
      <c r="L2895" s="10">
        <v>379</v>
      </c>
      <c r="M2895" s="12" t="s">
        <v>11214</v>
      </c>
    </row>
    <row r="2896" spans="1:13" ht="20.149999999999999" customHeight="1">
      <c r="A2896" s="8" t="s">
        <v>14</v>
      </c>
      <c r="B2896" s="9">
        <v>2868893</v>
      </c>
      <c r="C2896" s="10">
        <v>2869519</v>
      </c>
      <c r="D2896" s="11"/>
      <c r="E2896" s="12" t="s">
        <v>37</v>
      </c>
      <c r="F2896" s="12" t="s">
        <v>11215</v>
      </c>
      <c r="G2896" s="12" t="s">
        <v>11216</v>
      </c>
      <c r="H2896" s="10">
        <v>944923</v>
      </c>
      <c r="I2896" s="12" t="s">
        <v>18</v>
      </c>
      <c r="J2896" s="11"/>
      <c r="K2896" s="12" t="s">
        <v>11217</v>
      </c>
      <c r="L2896" s="10">
        <v>208</v>
      </c>
      <c r="M2896" s="12" t="s">
        <v>11218</v>
      </c>
    </row>
    <row r="2897" spans="1:13" ht="20.149999999999999" customHeight="1">
      <c r="A2897" s="8" t="s">
        <v>14</v>
      </c>
      <c r="B2897" s="9">
        <v>2869513</v>
      </c>
      <c r="C2897" s="10">
        <v>2870274</v>
      </c>
      <c r="D2897" s="11"/>
      <c r="E2897" s="12" t="s">
        <v>37</v>
      </c>
      <c r="F2897" s="12" t="s">
        <v>11219</v>
      </c>
      <c r="G2897" s="12" t="s">
        <v>11220</v>
      </c>
      <c r="H2897" s="10">
        <v>947211</v>
      </c>
      <c r="I2897" s="12" t="s">
        <v>18</v>
      </c>
      <c r="J2897" s="11"/>
      <c r="K2897" s="12" t="s">
        <v>11221</v>
      </c>
      <c r="L2897" s="10">
        <v>253</v>
      </c>
      <c r="M2897" s="12" t="s">
        <v>11222</v>
      </c>
    </row>
    <row r="2898" spans="1:13" ht="20.149999999999999" customHeight="1">
      <c r="A2898" s="8" t="s">
        <v>14</v>
      </c>
      <c r="B2898" s="9">
        <v>2870255</v>
      </c>
      <c r="C2898" s="10">
        <v>2871304</v>
      </c>
      <c r="D2898" s="11"/>
      <c r="E2898" s="12" t="s">
        <v>37</v>
      </c>
      <c r="F2898" s="12" t="s">
        <v>11223</v>
      </c>
      <c r="G2898" s="12" t="s">
        <v>11224</v>
      </c>
      <c r="H2898" s="10">
        <v>947214</v>
      </c>
      <c r="I2898" s="12" t="s">
        <v>18</v>
      </c>
      <c r="J2898" s="11"/>
      <c r="K2898" s="12" t="s">
        <v>11225</v>
      </c>
      <c r="L2898" s="10">
        <v>349</v>
      </c>
      <c r="M2898" s="12" t="s">
        <v>11226</v>
      </c>
    </row>
    <row r="2899" spans="1:13" ht="20.149999999999999" customHeight="1">
      <c r="A2899" s="8" t="s">
        <v>14</v>
      </c>
      <c r="B2899" s="9">
        <v>2871301</v>
      </c>
      <c r="C2899" s="10">
        <v>2871780</v>
      </c>
      <c r="D2899" s="11"/>
      <c r="E2899" s="12" t="s">
        <v>37</v>
      </c>
      <c r="F2899" s="12" t="s">
        <v>11227</v>
      </c>
      <c r="G2899" s="12" t="s">
        <v>11228</v>
      </c>
      <c r="H2899" s="10">
        <v>945057</v>
      </c>
      <c r="I2899" s="12" t="s">
        <v>18</v>
      </c>
      <c r="J2899" s="11"/>
      <c r="K2899" s="12" t="s">
        <v>11229</v>
      </c>
      <c r="L2899" s="10">
        <v>159</v>
      </c>
      <c r="M2899" s="12" t="s">
        <v>11230</v>
      </c>
    </row>
    <row r="2900" spans="1:13" ht="20.149999999999999" customHeight="1">
      <c r="A2900" s="8" t="s">
        <v>14</v>
      </c>
      <c r="B2900" s="9">
        <v>2871780</v>
      </c>
      <c r="C2900" s="10">
        <v>2872490</v>
      </c>
      <c r="D2900" s="11"/>
      <c r="E2900" s="12" t="s">
        <v>37</v>
      </c>
      <c r="F2900" s="12" t="s">
        <v>11231</v>
      </c>
      <c r="G2900" s="12" t="s">
        <v>11232</v>
      </c>
      <c r="H2900" s="10">
        <v>948269</v>
      </c>
      <c r="I2900" s="12" t="s">
        <v>18</v>
      </c>
      <c r="J2900" s="11"/>
      <c r="K2900" s="12" t="s">
        <v>11233</v>
      </c>
      <c r="L2900" s="10">
        <v>236</v>
      </c>
      <c r="M2900" s="12" t="s">
        <v>11234</v>
      </c>
    </row>
    <row r="2901" spans="1:13" ht="20.149999999999999" customHeight="1">
      <c r="A2901" s="8" t="s">
        <v>14</v>
      </c>
      <c r="B2901" s="9">
        <v>2872509</v>
      </c>
      <c r="C2901" s="10">
        <v>2872820</v>
      </c>
      <c r="D2901" s="11"/>
      <c r="E2901" s="12" t="s">
        <v>37</v>
      </c>
      <c r="F2901" s="12" t="s">
        <v>11235</v>
      </c>
      <c r="G2901" s="12" t="s">
        <v>11236</v>
      </c>
      <c r="H2901" s="10">
        <v>946033</v>
      </c>
      <c r="I2901" s="12" t="s">
        <v>18</v>
      </c>
      <c r="J2901" s="11"/>
      <c r="K2901" s="12" t="s">
        <v>11237</v>
      </c>
      <c r="L2901" s="10">
        <v>103</v>
      </c>
      <c r="M2901" s="12" t="s">
        <v>11238</v>
      </c>
    </row>
    <row r="2902" spans="1:13" ht="20.149999999999999" customHeight="1">
      <c r="A2902" s="8" t="s">
        <v>14</v>
      </c>
      <c r="B2902" s="9">
        <v>2873014</v>
      </c>
      <c r="C2902" s="10">
        <v>2873337</v>
      </c>
      <c r="D2902" s="11"/>
      <c r="E2902" s="12" t="s">
        <v>37</v>
      </c>
      <c r="F2902" s="12" t="s">
        <v>11239</v>
      </c>
      <c r="G2902" s="12" t="s">
        <v>11240</v>
      </c>
      <c r="H2902" s="10">
        <v>947268</v>
      </c>
      <c r="I2902" s="12" t="s">
        <v>18</v>
      </c>
      <c r="J2902" s="11"/>
      <c r="K2902" s="12" t="s">
        <v>11241</v>
      </c>
      <c r="L2902" s="10">
        <v>107</v>
      </c>
      <c r="M2902" s="12" t="s">
        <v>11242</v>
      </c>
    </row>
    <row r="2903" spans="1:13" ht="20.149999999999999" customHeight="1">
      <c r="A2903" s="8" t="s">
        <v>14</v>
      </c>
      <c r="B2903" s="9">
        <v>2873387</v>
      </c>
      <c r="C2903" s="10">
        <v>2873992</v>
      </c>
      <c r="D2903" s="11"/>
      <c r="E2903" s="12" t="s">
        <v>37</v>
      </c>
      <c r="F2903" s="12" t="s">
        <v>11243</v>
      </c>
      <c r="G2903" s="12" t="s">
        <v>11244</v>
      </c>
      <c r="H2903" s="10">
        <v>947221</v>
      </c>
      <c r="I2903" s="12" t="s">
        <v>18</v>
      </c>
      <c r="J2903" s="11"/>
      <c r="K2903" s="12" t="s">
        <v>11245</v>
      </c>
      <c r="L2903" s="10">
        <v>201</v>
      </c>
      <c r="M2903" s="12" t="s">
        <v>11246</v>
      </c>
    </row>
    <row r="2904" spans="1:13" ht="20.149999999999999" customHeight="1">
      <c r="A2904" s="8" t="s">
        <v>14</v>
      </c>
      <c r="B2904" s="9">
        <v>2873992</v>
      </c>
      <c r="C2904" s="10">
        <v>2875419</v>
      </c>
      <c r="D2904" s="11"/>
      <c r="E2904" s="12" t="s">
        <v>37</v>
      </c>
      <c r="F2904" s="12" t="s">
        <v>11247</v>
      </c>
      <c r="G2904" s="12" t="s">
        <v>11248</v>
      </c>
      <c r="H2904" s="10">
        <v>947219</v>
      </c>
      <c r="I2904" s="12" t="s">
        <v>18</v>
      </c>
      <c r="J2904" s="11"/>
      <c r="K2904" s="12" t="s">
        <v>11249</v>
      </c>
      <c r="L2904" s="10">
        <v>475</v>
      </c>
      <c r="M2904" s="12" t="s">
        <v>11250</v>
      </c>
    </row>
    <row r="2905" spans="1:13" ht="20.149999999999999" customHeight="1">
      <c r="A2905" s="8" t="s">
        <v>14</v>
      </c>
      <c r="B2905" s="9">
        <v>2875421</v>
      </c>
      <c r="C2905" s="10">
        <v>2876329</v>
      </c>
      <c r="D2905" s="11"/>
      <c r="E2905" s="12" t="s">
        <v>37</v>
      </c>
      <c r="F2905" s="12" t="s">
        <v>11251</v>
      </c>
      <c r="G2905" s="12" t="s">
        <v>11252</v>
      </c>
      <c r="H2905" s="10">
        <v>947217</v>
      </c>
      <c r="I2905" s="12" t="s">
        <v>18</v>
      </c>
      <c r="J2905" s="11"/>
      <c r="K2905" s="12" t="s">
        <v>11253</v>
      </c>
      <c r="L2905" s="10">
        <v>302</v>
      </c>
      <c r="M2905" s="12" t="s">
        <v>11254</v>
      </c>
    </row>
    <row r="2906" spans="1:13" ht="20.149999999999999" customHeight="1">
      <c r="A2906" s="8" t="s">
        <v>14</v>
      </c>
      <c r="B2906" s="9">
        <v>2876581</v>
      </c>
      <c r="C2906" s="10">
        <v>2877618</v>
      </c>
      <c r="D2906" s="11"/>
      <c r="E2906" s="12" t="s">
        <v>15</v>
      </c>
      <c r="F2906" s="12" t="s">
        <v>11255</v>
      </c>
      <c r="G2906" s="12" t="s">
        <v>11256</v>
      </c>
      <c r="H2906" s="10">
        <v>947215</v>
      </c>
      <c r="I2906" s="12" t="s">
        <v>18</v>
      </c>
      <c r="J2906" s="11"/>
      <c r="K2906" s="12" t="s">
        <v>11257</v>
      </c>
      <c r="L2906" s="10">
        <v>345</v>
      </c>
      <c r="M2906" s="12" t="s">
        <v>11258</v>
      </c>
    </row>
    <row r="2907" spans="1:13" ht="20.149999999999999" customHeight="1">
      <c r="A2907" s="8" t="s">
        <v>14</v>
      </c>
      <c r="B2907" s="9">
        <v>2878569</v>
      </c>
      <c r="C2907" s="10">
        <v>2878853</v>
      </c>
      <c r="D2907" s="11"/>
      <c r="E2907" s="12" t="s">
        <v>37</v>
      </c>
      <c r="F2907" s="12" t="s">
        <v>11259</v>
      </c>
      <c r="G2907" s="12" t="s">
        <v>11260</v>
      </c>
      <c r="H2907" s="10">
        <v>947213</v>
      </c>
      <c r="I2907" s="12" t="s">
        <v>18</v>
      </c>
      <c r="J2907" s="11"/>
      <c r="K2907" s="12" t="s">
        <v>11261</v>
      </c>
      <c r="L2907" s="10">
        <v>94</v>
      </c>
      <c r="M2907" s="12" t="s">
        <v>11262</v>
      </c>
    </row>
    <row r="2908" spans="1:13" ht="20.149999999999999" customHeight="1">
      <c r="A2908" s="8" t="s">
        <v>14</v>
      </c>
      <c r="B2908" s="9">
        <v>2878855</v>
      </c>
      <c r="C2908" s="10">
        <v>2879772</v>
      </c>
      <c r="D2908" s="11"/>
      <c r="E2908" s="12" t="s">
        <v>37</v>
      </c>
      <c r="F2908" s="12" t="s">
        <v>11263</v>
      </c>
      <c r="G2908" s="12" t="s">
        <v>11264</v>
      </c>
      <c r="H2908" s="10">
        <v>947228</v>
      </c>
      <c r="I2908" s="12" t="s">
        <v>18</v>
      </c>
      <c r="J2908" s="11"/>
      <c r="K2908" s="12" t="s">
        <v>11265</v>
      </c>
      <c r="L2908" s="10">
        <v>305</v>
      </c>
      <c r="M2908" s="12" t="s">
        <v>11266</v>
      </c>
    </row>
    <row r="2909" spans="1:13" ht="20.149999999999999" customHeight="1">
      <c r="A2909" s="8" t="s">
        <v>14</v>
      </c>
      <c r="B2909" s="9">
        <v>2879788</v>
      </c>
      <c r="C2909" s="10">
        <v>2880387</v>
      </c>
      <c r="D2909" s="11"/>
      <c r="E2909" s="12" t="s">
        <v>37</v>
      </c>
      <c r="F2909" s="12" t="s">
        <v>11267</v>
      </c>
      <c r="G2909" s="12" t="s">
        <v>11268</v>
      </c>
      <c r="H2909" s="10">
        <v>947226</v>
      </c>
      <c r="I2909" s="12" t="s">
        <v>18</v>
      </c>
      <c r="J2909" s="11"/>
      <c r="K2909" s="12" t="s">
        <v>11269</v>
      </c>
      <c r="L2909" s="10">
        <v>199</v>
      </c>
      <c r="M2909" s="12" t="s">
        <v>11270</v>
      </c>
    </row>
    <row r="2910" spans="1:13" ht="20.149999999999999" customHeight="1">
      <c r="A2910" s="8" t="s">
        <v>14</v>
      </c>
      <c r="B2910" s="9">
        <v>2880374</v>
      </c>
      <c r="C2910" s="10">
        <v>2881048</v>
      </c>
      <c r="D2910" s="11"/>
      <c r="E2910" s="12" t="s">
        <v>37</v>
      </c>
      <c r="F2910" s="12" t="s">
        <v>11271</v>
      </c>
      <c r="G2910" s="12" t="s">
        <v>11272</v>
      </c>
      <c r="H2910" s="10">
        <v>947225</v>
      </c>
      <c r="I2910" s="12" t="s">
        <v>18</v>
      </c>
      <c r="J2910" s="11"/>
      <c r="K2910" s="12" t="s">
        <v>11273</v>
      </c>
      <c r="L2910" s="10">
        <v>224</v>
      </c>
      <c r="M2910" s="12" t="s">
        <v>11274</v>
      </c>
    </row>
    <row r="2911" spans="1:13" ht="20.149999999999999" customHeight="1">
      <c r="A2911" s="8" t="s">
        <v>14</v>
      </c>
      <c r="B2911" s="9">
        <v>2881051</v>
      </c>
      <c r="C2911" s="10">
        <v>2882142</v>
      </c>
      <c r="D2911" s="11"/>
      <c r="E2911" s="12" t="s">
        <v>37</v>
      </c>
      <c r="F2911" s="12" t="s">
        <v>11275</v>
      </c>
      <c r="G2911" s="12" t="s">
        <v>11276</v>
      </c>
      <c r="H2911" s="10">
        <v>947224</v>
      </c>
      <c r="I2911" s="12" t="s">
        <v>18</v>
      </c>
      <c r="J2911" s="11"/>
      <c r="K2911" s="12" t="s">
        <v>11277</v>
      </c>
      <c r="L2911" s="10">
        <v>363</v>
      </c>
      <c r="M2911" s="12" t="s">
        <v>11278</v>
      </c>
    </row>
    <row r="2912" spans="1:13" ht="20.149999999999999" customHeight="1">
      <c r="A2912" s="8" t="s">
        <v>14</v>
      </c>
      <c r="B2912" s="9">
        <v>2882155</v>
      </c>
      <c r="C2912" s="10">
        <v>2882637</v>
      </c>
      <c r="D2912" s="11"/>
      <c r="E2912" s="12" t="s">
        <v>37</v>
      </c>
      <c r="F2912" s="12" t="s">
        <v>11279</v>
      </c>
      <c r="G2912" s="12" t="s">
        <v>11280</v>
      </c>
      <c r="H2912" s="10">
        <v>947223</v>
      </c>
      <c r="I2912" s="12" t="s">
        <v>18</v>
      </c>
      <c r="J2912" s="11"/>
      <c r="K2912" s="12" t="s">
        <v>11281</v>
      </c>
      <c r="L2912" s="10">
        <v>160</v>
      </c>
      <c r="M2912" s="12" t="s">
        <v>11282</v>
      </c>
    </row>
    <row r="2913" spans="1:13" ht="20.149999999999999" customHeight="1">
      <c r="A2913" s="8" t="s">
        <v>14</v>
      </c>
      <c r="B2913" s="9">
        <v>2882630</v>
      </c>
      <c r="C2913" s="10">
        <v>2884138</v>
      </c>
      <c r="D2913" s="11"/>
      <c r="E2913" s="12" t="s">
        <v>37</v>
      </c>
      <c r="F2913" s="12" t="s">
        <v>11283</v>
      </c>
      <c r="G2913" s="12" t="s">
        <v>11284</v>
      </c>
      <c r="H2913" s="10">
        <v>947222</v>
      </c>
      <c r="I2913" s="12" t="s">
        <v>18</v>
      </c>
      <c r="J2913" s="11"/>
      <c r="K2913" s="12" t="s">
        <v>11285</v>
      </c>
      <c r="L2913" s="10">
        <v>502</v>
      </c>
      <c r="M2913" s="12" t="s">
        <v>11286</v>
      </c>
    </row>
    <row r="2914" spans="1:13" ht="20.149999999999999" customHeight="1">
      <c r="A2914" s="8" t="s">
        <v>14</v>
      </c>
      <c r="B2914" s="9">
        <v>2884553</v>
      </c>
      <c r="C2914" s="10">
        <v>2887219</v>
      </c>
      <c r="D2914" s="11"/>
      <c r="E2914" s="12" t="s">
        <v>37</v>
      </c>
      <c r="F2914" s="12" t="s">
        <v>11287</v>
      </c>
      <c r="G2914" s="12" t="s">
        <v>11288</v>
      </c>
      <c r="H2914" s="10">
        <v>947229</v>
      </c>
      <c r="I2914" s="12" t="s">
        <v>18</v>
      </c>
      <c r="J2914" s="11"/>
      <c r="K2914" s="12" t="s">
        <v>11289</v>
      </c>
      <c r="L2914" s="10">
        <v>888</v>
      </c>
      <c r="M2914" s="12" t="s">
        <v>11290</v>
      </c>
    </row>
    <row r="2915" spans="1:13" ht="20.149999999999999" customHeight="1">
      <c r="A2915" s="8" t="s">
        <v>14</v>
      </c>
      <c r="B2915" s="9">
        <v>2887353</v>
      </c>
      <c r="C2915" s="10">
        <v>2887411</v>
      </c>
      <c r="D2915" s="11"/>
      <c r="E2915" s="12" t="s">
        <v>15</v>
      </c>
      <c r="F2915" s="12" t="s">
        <v>11291</v>
      </c>
      <c r="G2915" s="12" t="s">
        <v>11292</v>
      </c>
      <c r="H2915" s="10">
        <v>8764970</v>
      </c>
      <c r="I2915" s="12" t="s">
        <v>92</v>
      </c>
      <c r="J2915" s="11"/>
      <c r="K2915" s="11"/>
      <c r="L2915" s="11"/>
      <c r="M2915" s="12" t="s">
        <v>11293</v>
      </c>
    </row>
    <row r="2916" spans="1:13" ht="20.149999999999999" customHeight="1">
      <c r="A2916" s="8" t="s">
        <v>14</v>
      </c>
      <c r="B2916" s="9">
        <v>2887578</v>
      </c>
      <c r="C2916" s="10">
        <v>2888312</v>
      </c>
      <c r="D2916" s="11"/>
      <c r="E2916" s="12" t="s">
        <v>37</v>
      </c>
      <c r="F2916" s="12" t="s">
        <v>11294</v>
      </c>
      <c r="G2916" s="12" t="s">
        <v>11295</v>
      </c>
      <c r="H2916" s="10">
        <v>947230</v>
      </c>
      <c r="I2916" s="12" t="s">
        <v>18</v>
      </c>
      <c r="J2916" s="11"/>
      <c r="K2916" s="12" t="s">
        <v>11296</v>
      </c>
      <c r="L2916" s="10">
        <v>244</v>
      </c>
      <c r="M2916" s="12" t="s">
        <v>11297</v>
      </c>
    </row>
    <row r="2917" spans="1:13" ht="20.149999999999999" customHeight="1">
      <c r="A2917" s="8" t="s">
        <v>14</v>
      </c>
      <c r="B2917" s="9">
        <v>2888387</v>
      </c>
      <c r="C2917" s="10">
        <v>2890099</v>
      </c>
      <c r="D2917" s="11"/>
      <c r="E2917" s="12" t="s">
        <v>37</v>
      </c>
      <c r="F2917" s="12" t="s">
        <v>11298</v>
      </c>
      <c r="G2917" s="12" t="s">
        <v>11299</v>
      </c>
      <c r="H2917" s="10">
        <v>947231</v>
      </c>
      <c r="I2917" s="12" t="s">
        <v>18</v>
      </c>
      <c r="J2917" s="11"/>
      <c r="K2917" s="12" t="s">
        <v>11300</v>
      </c>
      <c r="L2917" s="10">
        <v>570</v>
      </c>
      <c r="M2917" s="12" t="s">
        <v>11301</v>
      </c>
    </row>
    <row r="2918" spans="1:13" ht="20.149999999999999" customHeight="1">
      <c r="A2918" s="8" t="s">
        <v>14</v>
      </c>
      <c r="B2918" s="9">
        <v>2890099</v>
      </c>
      <c r="C2918" s="10">
        <v>2891898</v>
      </c>
      <c r="D2918" s="11"/>
      <c r="E2918" s="12" t="s">
        <v>37</v>
      </c>
      <c r="F2918" s="12" t="s">
        <v>11302</v>
      </c>
      <c r="G2918" s="12" t="s">
        <v>11303</v>
      </c>
      <c r="H2918" s="10">
        <v>947239</v>
      </c>
      <c r="I2918" s="12" t="s">
        <v>18</v>
      </c>
      <c r="J2918" s="11"/>
      <c r="K2918" s="12" t="s">
        <v>11304</v>
      </c>
      <c r="L2918" s="10">
        <v>599</v>
      </c>
      <c r="M2918" s="12" t="s">
        <v>11305</v>
      </c>
    </row>
    <row r="2919" spans="1:13" ht="20.149999999999999" customHeight="1">
      <c r="A2919" s="8" t="s">
        <v>14</v>
      </c>
      <c r="B2919" s="9">
        <v>2892214</v>
      </c>
      <c r="C2919" s="10">
        <v>2892579</v>
      </c>
      <c r="D2919" s="11"/>
      <c r="E2919" s="12" t="s">
        <v>15</v>
      </c>
      <c r="F2919" s="12" t="s">
        <v>11306</v>
      </c>
      <c r="G2919" s="12" t="s">
        <v>11307</v>
      </c>
      <c r="H2919" s="10">
        <v>945123</v>
      </c>
      <c r="I2919" s="12" t="s">
        <v>18</v>
      </c>
      <c r="J2919" s="11"/>
      <c r="K2919" s="12" t="s">
        <v>11308</v>
      </c>
      <c r="L2919" s="10">
        <v>121</v>
      </c>
      <c r="M2919" s="12" t="s">
        <v>11309</v>
      </c>
    </row>
    <row r="2920" spans="1:13" ht="20.149999999999999" customHeight="1">
      <c r="A2920" s="8" t="s">
        <v>14</v>
      </c>
      <c r="B2920" s="9">
        <v>2892657</v>
      </c>
      <c r="C2920" s="10">
        <v>2893928</v>
      </c>
      <c r="D2920" s="11"/>
      <c r="E2920" s="12" t="s">
        <v>15</v>
      </c>
      <c r="F2920" s="12" t="s">
        <v>11310</v>
      </c>
      <c r="G2920" s="12" t="s">
        <v>11311</v>
      </c>
      <c r="H2920" s="10">
        <v>946114</v>
      </c>
      <c r="I2920" s="12" t="s">
        <v>18</v>
      </c>
      <c r="J2920" s="11"/>
      <c r="K2920" s="12" t="s">
        <v>11312</v>
      </c>
      <c r="L2920" s="10">
        <v>423</v>
      </c>
      <c r="M2920" s="12" t="s">
        <v>11313</v>
      </c>
    </row>
    <row r="2921" spans="1:13" ht="20.149999999999999" customHeight="1">
      <c r="A2921" s="8" t="s">
        <v>14</v>
      </c>
      <c r="B2921" s="9">
        <v>2893919</v>
      </c>
      <c r="C2921" s="10">
        <v>2894179</v>
      </c>
      <c r="D2921" s="11"/>
      <c r="E2921" s="12" t="s">
        <v>15</v>
      </c>
      <c r="F2921" s="12" t="s">
        <v>11314</v>
      </c>
      <c r="G2921" s="12" t="s">
        <v>11315</v>
      </c>
      <c r="H2921" s="10">
        <v>945120</v>
      </c>
      <c r="I2921" s="12" t="s">
        <v>18</v>
      </c>
      <c r="J2921" s="11"/>
      <c r="K2921" s="12" t="s">
        <v>11316</v>
      </c>
      <c r="L2921" s="10">
        <v>86</v>
      </c>
      <c r="M2921" s="12" t="s">
        <v>11317</v>
      </c>
    </row>
    <row r="2922" spans="1:13" ht="20.149999999999999" customHeight="1">
      <c r="A2922" s="8" t="s">
        <v>14</v>
      </c>
      <c r="B2922" s="9">
        <v>2894196</v>
      </c>
      <c r="C2922" s="10">
        <v>2894771</v>
      </c>
      <c r="D2922" s="11"/>
      <c r="E2922" s="12" t="s">
        <v>15</v>
      </c>
      <c r="F2922" s="12" t="s">
        <v>11318</v>
      </c>
      <c r="G2922" s="12" t="s">
        <v>11319</v>
      </c>
      <c r="H2922" s="10">
        <v>947536</v>
      </c>
      <c r="I2922" s="12" t="s">
        <v>18</v>
      </c>
      <c r="J2922" s="11"/>
      <c r="K2922" s="12" t="s">
        <v>11320</v>
      </c>
      <c r="L2922" s="10">
        <v>191</v>
      </c>
      <c r="M2922" s="12" t="s">
        <v>11321</v>
      </c>
    </row>
    <row r="2923" spans="1:13" ht="20.149999999999999" customHeight="1">
      <c r="A2923" s="8" t="s">
        <v>14</v>
      </c>
      <c r="B2923" s="9">
        <v>2894919</v>
      </c>
      <c r="C2923" s="10">
        <v>2895779</v>
      </c>
      <c r="D2923" s="11"/>
      <c r="E2923" s="12" t="s">
        <v>37</v>
      </c>
      <c r="F2923" s="12" t="s">
        <v>11322</v>
      </c>
      <c r="G2923" s="12" t="s">
        <v>11323</v>
      </c>
      <c r="H2923" s="10">
        <v>946413</v>
      </c>
      <c r="I2923" s="12" t="s">
        <v>18</v>
      </c>
      <c r="J2923" s="11"/>
      <c r="K2923" s="12" t="s">
        <v>11324</v>
      </c>
      <c r="L2923" s="10">
        <v>286</v>
      </c>
      <c r="M2923" s="12" t="s">
        <v>11325</v>
      </c>
    </row>
    <row r="2924" spans="1:13" ht="20.149999999999999" customHeight="1">
      <c r="A2924" s="8" t="s">
        <v>14</v>
      </c>
      <c r="B2924" s="9">
        <v>2895776</v>
      </c>
      <c r="C2924" s="10">
        <v>2896555</v>
      </c>
      <c r="D2924" s="11"/>
      <c r="E2924" s="12" t="s">
        <v>37</v>
      </c>
      <c r="F2924" s="12" t="s">
        <v>11322</v>
      </c>
      <c r="G2924" s="12" t="s">
        <v>11326</v>
      </c>
      <c r="H2924" s="10">
        <v>947240</v>
      </c>
      <c r="I2924" s="12" t="s">
        <v>18</v>
      </c>
      <c r="J2924" s="11"/>
      <c r="K2924" s="12" t="s">
        <v>11327</v>
      </c>
      <c r="L2924" s="10">
        <v>259</v>
      </c>
      <c r="M2924" s="12" t="s">
        <v>11328</v>
      </c>
    </row>
    <row r="2925" spans="1:13" ht="20.149999999999999" customHeight="1">
      <c r="A2925" s="8" t="s">
        <v>14</v>
      </c>
      <c r="B2925" s="9">
        <v>2896533</v>
      </c>
      <c r="C2925" s="10">
        <v>2897870</v>
      </c>
      <c r="D2925" s="11"/>
      <c r="E2925" s="12" t="s">
        <v>37</v>
      </c>
      <c r="F2925" s="12" t="s">
        <v>11329</v>
      </c>
      <c r="G2925" s="12" t="s">
        <v>11330</v>
      </c>
      <c r="H2925" s="10">
        <v>947238</v>
      </c>
      <c r="I2925" s="12" t="s">
        <v>18</v>
      </c>
      <c r="J2925" s="11"/>
      <c r="K2925" s="12" t="s">
        <v>11331</v>
      </c>
      <c r="L2925" s="10">
        <v>445</v>
      </c>
      <c r="M2925" s="12" t="s">
        <v>11332</v>
      </c>
    </row>
    <row r="2926" spans="1:13" ht="20.149999999999999" customHeight="1">
      <c r="A2926" s="8" t="s">
        <v>14</v>
      </c>
      <c r="B2926" s="9">
        <v>2897964</v>
      </c>
      <c r="C2926" s="10">
        <v>2899418</v>
      </c>
      <c r="D2926" s="11"/>
      <c r="E2926" s="12" t="s">
        <v>37</v>
      </c>
      <c r="F2926" s="12" t="s">
        <v>11333</v>
      </c>
      <c r="G2926" s="12" t="s">
        <v>11334</v>
      </c>
      <c r="H2926" s="10">
        <v>2847709</v>
      </c>
      <c r="I2926" s="12" t="s">
        <v>18</v>
      </c>
      <c r="J2926" s="11"/>
      <c r="K2926" s="12" t="s">
        <v>11335</v>
      </c>
      <c r="L2926" s="10">
        <v>484</v>
      </c>
      <c r="M2926" s="12" t="s">
        <v>11336</v>
      </c>
    </row>
    <row r="2927" spans="1:13" ht="20.149999999999999" customHeight="1">
      <c r="A2927" s="8" t="s">
        <v>14</v>
      </c>
      <c r="B2927" s="9">
        <v>2899488</v>
      </c>
      <c r="C2927" s="10">
        <v>2900273</v>
      </c>
      <c r="D2927" s="11"/>
      <c r="E2927" s="12" t="s">
        <v>37</v>
      </c>
      <c r="F2927" s="12" t="s">
        <v>11337</v>
      </c>
      <c r="G2927" s="12" t="s">
        <v>11338</v>
      </c>
      <c r="H2927" s="10">
        <v>947232</v>
      </c>
      <c r="I2927" s="12" t="s">
        <v>18</v>
      </c>
      <c r="J2927" s="11"/>
      <c r="K2927" s="12" t="s">
        <v>11339</v>
      </c>
      <c r="L2927" s="10">
        <v>261</v>
      </c>
      <c r="M2927" s="12" t="s">
        <v>11340</v>
      </c>
    </row>
    <row r="2928" spans="1:13" ht="20.149999999999999" customHeight="1">
      <c r="A2928" s="8" t="s">
        <v>14</v>
      </c>
      <c r="B2928" s="9">
        <v>2900592</v>
      </c>
      <c r="C2928" s="10">
        <v>2901869</v>
      </c>
      <c r="D2928" s="11"/>
      <c r="E2928" s="12" t="s">
        <v>15</v>
      </c>
      <c r="F2928" s="12" t="s">
        <v>11341</v>
      </c>
      <c r="G2928" s="12" t="s">
        <v>11342</v>
      </c>
      <c r="H2928" s="10">
        <v>947248</v>
      </c>
      <c r="I2928" s="12" t="s">
        <v>18</v>
      </c>
      <c r="J2928" s="11"/>
      <c r="K2928" s="12" t="s">
        <v>11343</v>
      </c>
      <c r="L2928" s="10">
        <v>425</v>
      </c>
      <c r="M2928" s="12" t="s">
        <v>11344</v>
      </c>
    </row>
    <row r="2929" spans="1:13" ht="20.149999999999999" customHeight="1">
      <c r="A2929" s="8" t="s">
        <v>14</v>
      </c>
      <c r="B2929" s="9">
        <v>2901896</v>
      </c>
      <c r="C2929" s="10">
        <v>2903374</v>
      </c>
      <c r="D2929" s="11"/>
      <c r="E2929" s="12" t="s">
        <v>15</v>
      </c>
      <c r="F2929" s="12" t="s">
        <v>11345</v>
      </c>
      <c r="G2929" s="12" t="s">
        <v>11346</v>
      </c>
      <c r="H2929" s="10">
        <v>946193</v>
      </c>
      <c r="I2929" s="12" t="s">
        <v>18</v>
      </c>
      <c r="J2929" s="11"/>
      <c r="K2929" s="12" t="s">
        <v>11347</v>
      </c>
      <c r="L2929" s="10">
        <v>492</v>
      </c>
      <c r="M2929" s="12" t="s">
        <v>11348</v>
      </c>
    </row>
    <row r="2930" spans="1:13" ht="20.149999999999999" customHeight="1">
      <c r="A2930" s="8" t="s">
        <v>14</v>
      </c>
      <c r="B2930" s="9">
        <v>2904747</v>
      </c>
      <c r="C2930" s="10">
        <v>2905418</v>
      </c>
      <c r="D2930" s="11"/>
      <c r="E2930" s="12" t="s">
        <v>37</v>
      </c>
      <c r="F2930" s="12" t="s">
        <v>11349</v>
      </c>
      <c r="G2930" s="12" t="s">
        <v>11350</v>
      </c>
      <c r="H2930" s="10">
        <v>947527</v>
      </c>
      <c r="I2930" s="12" t="s">
        <v>18</v>
      </c>
      <c r="J2930" s="11"/>
      <c r="K2930" s="12" t="s">
        <v>11351</v>
      </c>
      <c r="L2930" s="10">
        <v>223</v>
      </c>
      <c r="M2930" s="12" t="s">
        <v>11352</v>
      </c>
    </row>
    <row r="2931" spans="1:13" ht="20.149999999999999" customHeight="1">
      <c r="A2931" s="8" t="s">
        <v>14</v>
      </c>
      <c r="B2931" s="9">
        <v>2905557</v>
      </c>
      <c r="C2931" s="10">
        <v>2905697</v>
      </c>
      <c r="D2931" s="11"/>
      <c r="E2931" s="12" t="s">
        <v>15</v>
      </c>
      <c r="F2931" s="12" t="s">
        <v>11353</v>
      </c>
      <c r="G2931" s="12" t="s">
        <v>11354</v>
      </c>
      <c r="H2931" s="10">
        <v>7751618</v>
      </c>
      <c r="I2931" s="12" t="s">
        <v>18</v>
      </c>
      <c r="J2931" s="11"/>
      <c r="K2931" s="12" t="s">
        <v>11355</v>
      </c>
      <c r="L2931" s="10">
        <v>46</v>
      </c>
      <c r="M2931" s="12" t="s">
        <v>11356</v>
      </c>
    </row>
    <row r="2932" spans="1:13" ht="20.149999999999999" customHeight="1">
      <c r="A2932" s="8" t="s">
        <v>14</v>
      </c>
      <c r="B2932" s="9">
        <v>2905711</v>
      </c>
      <c r="C2932" s="10">
        <v>2906583</v>
      </c>
      <c r="D2932" s="11"/>
      <c r="E2932" s="12" t="s">
        <v>15</v>
      </c>
      <c r="F2932" s="12" t="s">
        <v>11357</v>
      </c>
      <c r="G2932" s="12" t="s">
        <v>11358</v>
      </c>
      <c r="H2932" s="10">
        <v>945247</v>
      </c>
      <c r="I2932" s="12" t="s">
        <v>18</v>
      </c>
      <c r="J2932" s="11"/>
      <c r="K2932" s="12" t="s">
        <v>11359</v>
      </c>
      <c r="L2932" s="10">
        <v>290</v>
      </c>
      <c r="M2932" s="12" t="s">
        <v>11360</v>
      </c>
    </row>
    <row r="2933" spans="1:13" ht="20.149999999999999" customHeight="1">
      <c r="A2933" s="8" t="s">
        <v>14</v>
      </c>
      <c r="B2933" s="9">
        <v>2906643</v>
      </c>
      <c r="C2933" s="10">
        <v>2907941</v>
      </c>
      <c r="D2933" s="11"/>
      <c r="E2933" s="12" t="s">
        <v>37</v>
      </c>
      <c r="F2933" s="12" t="s">
        <v>11361</v>
      </c>
      <c r="G2933" s="12" t="s">
        <v>11362</v>
      </c>
      <c r="H2933" s="10">
        <v>945032</v>
      </c>
      <c r="I2933" s="12" t="s">
        <v>18</v>
      </c>
      <c r="J2933" s="11"/>
      <c r="K2933" s="12" t="s">
        <v>11363</v>
      </c>
      <c r="L2933" s="10">
        <v>432</v>
      </c>
      <c r="M2933" s="12" t="s">
        <v>11364</v>
      </c>
    </row>
    <row r="2934" spans="1:13" ht="20.149999999999999" customHeight="1">
      <c r="A2934" s="8" t="s">
        <v>14</v>
      </c>
      <c r="B2934" s="9">
        <v>2908029</v>
      </c>
      <c r="C2934" s="10">
        <v>2909666</v>
      </c>
      <c r="D2934" s="11"/>
      <c r="E2934" s="12" t="s">
        <v>37</v>
      </c>
      <c r="F2934" s="12" t="s">
        <v>11365</v>
      </c>
      <c r="G2934" s="12" t="s">
        <v>11366</v>
      </c>
      <c r="H2934" s="10">
        <v>946116</v>
      </c>
      <c r="I2934" s="12" t="s">
        <v>18</v>
      </c>
      <c r="J2934" s="11"/>
      <c r="K2934" s="12" t="s">
        <v>11367</v>
      </c>
      <c r="L2934" s="10">
        <v>545</v>
      </c>
      <c r="M2934" s="12" t="s">
        <v>11368</v>
      </c>
    </row>
    <row r="2935" spans="1:13" ht="20.149999999999999" customHeight="1">
      <c r="A2935" s="8" t="s">
        <v>14</v>
      </c>
      <c r="B2935" s="9">
        <v>2909894</v>
      </c>
      <c r="C2935" s="10">
        <v>2910685</v>
      </c>
      <c r="D2935" s="11"/>
      <c r="E2935" s="12" t="s">
        <v>37</v>
      </c>
      <c r="F2935" s="12" t="s">
        <v>11369</v>
      </c>
      <c r="G2935" s="12" t="s">
        <v>11370</v>
      </c>
      <c r="H2935" s="10">
        <v>947254</v>
      </c>
      <c r="I2935" s="12" t="s">
        <v>18</v>
      </c>
      <c r="J2935" s="11"/>
      <c r="K2935" s="12" t="s">
        <v>11371</v>
      </c>
      <c r="L2935" s="10">
        <v>263</v>
      </c>
      <c r="M2935" s="12" t="s">
        <v>11372</v>
      </c>
    </row>
    <row r="2936" spans="1:13" ht="20.149999999999999" customHeight="1">
      <c r="A2936" s="8" t="s">
        <v>14</v>
      </c>
      <c r="B2936" s="9">
        <v>2910756</v>
      </c>
      <c r="C2936" s="10">
        <v>2911091</v>
      </c>
      <c r="D2936" s="11"/>
      <c r="E2936" s="12" t="s">
        <v>37</v>
      </c>
      <c r="F2936" s="12" t="s">
        <v>11373</v>
      </c>
      <c r="G2936" s="12" t="s">
        <v>11374</v>
      </c>
      <c r="H2936" s="10">
        <v>947252</v>
      </c>
      <c r="I2936" s="12" t="s">
        <v>18</v>
      </c>
      <c r="J2936" s="11"/>
      <c r="K2936" s="12" t="s">
        <v>11375</v>
      </c>
      <c r="L2936" s="10">
        <v>111</v>
      </c>
      <c r="M2936" s="12" t="s">
        <v>11376</v>
      </c>
    </row>
    <row r="2937" spans="1:13" ht="20.149999999999999" customHeight="1">
      <c r="A2937" s="8" t="s">
        <v>14</v>
      </c>
      <c r="B2937" s="9">
        <v>2911091</v>
      </c>
      <c r="C2937" s="10">
        <v>2911339</v>
      </c>
      <c r="D2937" s="11"/>
      <c r="E2937" s="12" t="s">
        <v>37</v>
      </c>
      <c r="F2937" s="12" t="s">
        <v>11377</v>
      </c>
      <c r="G2937" s="12" t="s">
        <v>11378</v>
      </c>
      <c r="H2937" s="10">
        <v>947245</v>
      </c>
      <c r="I2937" s="12" t="s">
        <v>18</v>
      </c>
      <c r="J2937" s="11"/>
      <c r="K2937" s="12" t="s">
        <v>11379</v>
      </c>
      <c r="L2937" s="10">
        <v>82</v>
      </c>
      <c r="M2937" s="12" t="s">
        <v>11380</v>
      </c>
    </row>
    <row r="2938" spans="1:13" ht="20.149999999999999" customHeight="1">
      <c r="A2938" s="8" t="s">
        <v>14</v>
      </c>
      <c r="B2938" s="9">
        <v>2911417</v>
      </c>
      <c r="C2938" s="10">
        <v>2913651</v>
      </c>
      <c r="D2938" s="11"/>
      <c r="E2938" s="12" t="s">
        <v>37</v>
      </c>
      <c r="F2938" s="12" t="s">
        <v>11381</v>
      </c>
      <c r="G2938" s="12" t="s">
        <v>11382</v>
      </c>
      <c r="H2938" s="10">
        <v>947244</v>
      </c>
      <c r="I2938" s="12" t="s">
        <v>18</v>
      </c>
      <c r="J2938" s="11"/>
      <c r="K2938" s="12" t="s">
        <v>11383</v>
      </c>
      <c r="L2938" s="10">
        <v>744</v>
      </c>
      <c r="M2938" s="12" t="s">
        <v>11384</v>
      </c>
    </row>
    <row r="2939" spans="1:13" ht="20.149999999999999" customHeight="1">
      <c r="A2939" s="8" t="s">
        <v>14</v>
      </c>
      <c r="B2939" s="9">
        <v>2913699</v>
      </c>
      <c r="C2939" s="10">
        <v>2915000</v>
      </c>
      <c r="D2939" s="11"/>
      <c r="E2939" s="12" t="s">
        <v>37</v>
      </c>
      <c r="F2939" s="12" t="s">
        <v>11385</v>
      </c>
      <c r="G2939" s="12" t="s">
        <v>11386</v>
      </c>
      <c r="H2939" s="10">
        <v>947243</v>
      </c>
      <c r="I2939" s="12" t="s">
        <v>18</v>
      </c>
      <c r="J2939" s="11"/>
      <c r="K2939" s="12" t="s">
        <v>11387</v>
      </c>
      <c r="L2939" s="10">
        <v>433</v>
      </c>
      <c r="M2939" s="12" t="s">
        <v>11388</v>
      </c>
    </row>
    <row r="2940" spans="1:13" ht="20.149999999999999" customHeight="1">
      <c r="A2940" s="8" t="s">
        <v>14</v>
      </c>
      <c r="B2940" s="9">
        <v>2915057</v>
      </c>
      <c r="C2940" s="10">
        <v>2917813</v>
      </c>
      <c r="D2940" s="11"/>
      <c r="E2940" s="12" t="s">
        <v>15</v>
      </c>
      <c r="F2940" s="12" t="s">
        <v>11389</v>
      </c>
      <c r="G2940" s="12" t="s">
        <v>11390</v>
      </c>
      <c r="H2940" s="10">
        <v>947255</v>
      </c>
      <c r="I2940" s="12" t="s">
        <v>18</v>
      </c>
      <c r="J2940" s="11"/>
      <c r="K2940" s="12" t="s">
        <v>11391</v>
      </c>
      <c r="L2940" s="10">
        <v>918</v>
      </c>
      <c r="M2940" s="12" t="s">
        <v>11392</v>
      </c>
    </row>
    <row r="2941" spans="1:13" ht="20.149999999999999" customHeight="1">
      <c r="A2941" s="8" t="s">
        <v>14</v>
      </c>
      <c r="B2941" s="9">
        <v>2918045</v>
      </c>
      <c r="C2941" s="10">
        <v>2919385</v>
      </c>
      <c r="D2941" s="11"/>
      <c r="E2941" s="12" t="s">
        <v>37</v>
      </c>
      <c r="F2941" s="12" t="s">
        <v>11393</v>
      </c>
      <c r="G2941" s="12" t="s">
        <v>11394</v>
      </c>
      <c r="H2941" s="10">
        <v>947258</v>
      </c>
      <c r="I2941" s="12" t="s">
        <v>18</v>
      </c>
      <c r="J2941" s="11"/>
      <c r="K2941" s="12" t="s">
        <v>11395</v>
      </c>
      <c r="L2941" s="10">
        <v>446</v>
      </c>
      <c r="M2941" s="12" t="s">
        <v>11396</v>
      </c>
    </row>
    <row r="2942" spans="1:13" ht="20.149999999999999" customHeight="1">
      <c r="A2942" s="8" t="s">
        <v>14</v>
      </c>
      <c r="B2942" s="9">
        <v>2919406</v>
      </c>
      <c r="C2942" s="10">
        <v>2920746</v>
      </c>
      <c r="D2942" s="11"/>
      <c r="E2942" s="12" t="s">
        <v>37</v>
      </c>
      <c r="F2942" s="12" t="s">
        <v>11397</v>
      </c>
      <c r="G2942" s="12" t="s">
        <v>11398</v>
      </c>
      <c r="H2942" s="10">
        <v>947261</v>
      </c>
      <c r="I2942" s="12" t="s">
        <v>18</v>
      </c>
      <c r="J2942" s="11"/>
      <c r="K2942" s="12" t="s">
        <v>11399</v>
      </c>
      <c r="L2942" s="10">
        <v>446</v>
      </c>
      <c r="M2942" s="12" t="s">
        <v>11400</v>
      </c>
    </row>
    <row r="2943" spans="1:13" ht="20.149999999999999" customHeight="1">
      <c r="A2943" s="8" t="s">
        <v>14</v>
      </c>
      <c r="B2943" s="9">
        <v>2920748</v>
      </c>
      <c r="C2943" s="10">
        <v>2922100</v>
      </c>
      <c r="D2943" s="11"/>
      <c r="E2943" s="12" t="s">
        <v>37</v>
      </c>
      <c r="F2943" s="12" t="s">
        <v>11401</v>
      </c>
      <c r="G2943" s="12" t="s">
        <v>11402</v>
      </c>
      <c r="H2943" s="10">
        <v>947265</v>
      </c>
      <c r="I2943" s="12" t="s">
        <v>18</v>
      </c>
      <c r="J2943" s="11"/>
      <c r="K2943" s="12" t="s">
        <v>11403</v>
      </c>
      <c r="L2943" s="10">
        <v>450</v>
      </c>
      <c r="M2943" s="12" t="s">
        <v>11404</v>
      </c>
    </row>
    <row r="2944" spans="1:13" ht="20.149999999999999" customHeight="1">
      <c r="A2944" s="8" t="s">
        <v>14</v>
      </c>
      <c r="B2944" s="9">
        <v>2922535</v>
      </c>
      <c r="C2944" s="10">
        <v>2922984</v>
      </c>
      <c r="D2944" s="11"/>
      <c r="E2944" s="12" t="s">
        <v>37</v>
      </c>
      <c r="F2944" s="12" t="s">
        <v>11405</v>
      </c>
      <c r="G2944" s="12" t="s">
        <v>11406</v>
      </c>
      <c r="H2944" s="10">
        <v>947151</v>
      </c>
      <c r="I2944" s="12" t="s">
        <v>18</v>
      </c>
      <c r="J2944" s="11"/>
      <c r="K2944" s="12" t="s">
        <v>11407</v>
      </c>
      <c r="L2944" s="10">
        <v>149</v>
      </c>
      <c r="M2944" s="12" t="s">
        <v>11408</v>
      </c>
    </row>
    <row r="2945" spans="1:13" ht="20.149999999999999" customHeight="1">
      <c r="A2945" s="8" t="s">
        <v>14</v>
      </c>
      <c r="B2945" s="9">
        <v>2923002</v>
      </c>
      <c r="C2945" s="10">
        <v>2923784</v>
      </c>
      <c r="D2945" s="11"/>
      <c r="E2945" s="12" t="s">
        <v>37</v>
      </c>
      <c r="F2945" s="12" t="s">
        <v>11409</v>
      </c>
      <c r="G2945" s="12" t="s">
        <v>11410</v>
      </c>
      <c r="H2945" s="10">
        <v>947242</v>
      </c>
      <c r="I2945" s="12" t="s">
        <v>18</v>
      </c>
      <c r="J2945" s="11"/>
      <c r="K2945" s="12" t="s">
        <v>11411</v>
      </c>
      <c r="L2945" s="10">
        <v>260</v>
      </c>
      <c r="M2945" s="12" t="s">
        <v>11412</v>
      </c>
    </row>
    <row r="2946" spans="1:13" ht="20.149999999999999" customHeight="1">
      <c r="A2946" s="8" t="s">
        <v>14</v>
      </c>
      <c r="B2946" s="9">
        <v>2923784</v>
      </c>
      <c r="C2946" s="10">
        <v>2924113</v>
      </c>
      <c r="D2946" s="11"/>
      <c r="E2946" s="12" t="s">
        <v>37</v>
      </c>
      <c r="F2946" s="12" t="s">
        <v>11413</v>
      </c>
      <c r="G2946" s="12" t="s">
        <v>11414</v>
      </c>
      <c r="H2946" s="10">
        <v>946027</v>
      </c>
      <c r="I2946" s="12" t="s">
        <v>18</v>
      </c>
      <c r="J2946" s="11"/>
      <c r="K2946" s="12" t="s">
        <v>11415</v>
      </c>
      <c r="L2946" s="10">
        <v>109</v>
      </c>
      <c r="M2946" s="12" t="s">
        <v>11416</v>
      </c>
    </row>
    <row r="2947" spans="1:13" ht="20.149999999999999" customHeight="1">
      <c r="A2947" s="8" t="s">
        <v>14</v>
      </c>
      <c r="B2947" s="9">
        <v>2924156</v>
      </c>
      <c r="C2947" s="10">
        <v>2924524</v>
      </c>
      <c r="D2947" s="11"/>
      <c r="E2947" s="12" t="s">
        <v>37</v>
      </c>
      <c r="F2947" s="12" t="s">
        <v>11417</v>
      </c>
      <c r="G2947" s="12" t="s">
        <v>11418</v>
      </c>
      <c r="H2947" s="10">
        <v>2847719</v>
      </c>
      <c r="I2947" s="12" t="s">
        <v>92</v>
      </c>
      <c r="J2947" s="11"/>
      <c r="K2947" s="11"/>
      <c r="L2947" s="11"/>
      <c r="M2947" s="12" t="s">
        <v>11419</v>
      </c>
    </row>
    <row r="2948" spans="1:13" ht="20.149999999999999" customHeight="1">
      <c r="A2948" s="8" t="s">
        <v>14</v>
      </c>
      <c r="B2948" s="9">
        <v>2924735</v>
      </c>
      <c r="C2948" s="10">
        <v>2925280</v>
      </c>
      <c r="D2948" s="11"/>
      <c r="E2948" s="12" t="s">
        <v>37</v>
      </c>
      <c r="F2948" s="12" t="s">
        <v>11420</v>
      </c>
      <c r="G2948" s="12" t="s">
        <v>11421</v>
      </c>
      <c r="H2948" s="10">
        <v>947271</v>
      </c>
      <c r="I2948" s="12" t="s">
        <v>18</v>
      </c>
      <c r="J2948" s="11"/>
      <c r="K2948" s="12" t="s">
        <v>11422</v>
      </c>
      <c r="L2948" s="10">
        <v>181</v>
      </c>
      <c r="M2948" s="12" t="s">
        <v>11423</v>
      </c>
    </row>
    <row r="2949" spans="1:13" ht="20.149999999999999" customHeight="1">
      <c r="A2949" s="8" t="s">
        <v>14</v>
      </c>
      <c r="B2949" s="9">
        <v>2925348</v>
      </c>
      <c r="C2949" s="10">
        <v>2926196</v>
      </c>
      <c r="D2949" s="11"/>
      <c r="E2949" s="12" t="s">
        <v>15</v>
      </c>
      <c r="F2949" s="12" t="s">
        <v>11424</v>
      </c>
      <c r="G2949" s="12" t="s">
        <v>11425</v>
      </c>
      <c r="H2949" s="10">
        <v>947270</v>
      </c>
      <c r="I2949" s="12" t="s">
        <v>18</v>
      </c>
      <c r="J2949" s="11"/>
      <c r="K2949" s="12" t="s">
        <v>11426</v>
      </c>
      <c r="L2949" s="10">
        <v>282</v>
      </c>
      <c r="M2949" s="12" t="s">
        <v>11427</v>
      </c>
    </row>
    <row r="2950" spans="1:13" ht="20.149999999999999" customHeight="1">
      <c r="A2950" s="8" t="s">
        <v>14</v>
      </c>
      <c r="B2950" s="9">
        <v>2926308</v>
      </c>
      <c r="C2950" s="10">
        <v>2927672</v>
      </c>
      <c r="D2950" s="11"/>
      <c r="E2950" s="12" t="s">
        <v>15</v>
      </c>
      <c r="F2950" s="12" t="s">
        <v>11428</v>
      </c>
      <c r="G2950" s="12" t="s">
        <v>11429</v>
      </c>
      <c r="H2950" s="10">
        <v>947266</v>
      </c>
      <c r="I2950" s="12" t="s">
        <v>18</v>
      </c>
      <c r="J2950" s="11"/>
      <c r="K2950" s="12" t="s">
        <v>11430</v>
      </c>
      <c r="L2950" s="10">
        <v>454</v>
      </c>
      <c r="M2950" s="12" t="s">
        <v>11431</v>
      </c>
    </row>
    <row r="2951" spans="1:13" ht="20.149999999999999" customHeight="1">
      <c r="A2951" s="8" t="s">
        <v>14</v>
      </c>
      <c r="B2951" s="9">
        <v>2928229</v>
      </c>
      <c r="C2951" s="10">
        <v>2929518</v>
      </c>
      <c r="D2951" s="11"/>
      <c r="E2951" s="12" t="s">
        <v>15</v>
      </c>
      <c r="F2951" s="12" t="s">
        <v>11432</v>
      </c>
      <c r="G2951" s="12" t="s">
        <v>11433</v>
      </c>
      <c r="H2951" s="10">
        <v>947264</v>
      </c>
      <c r="I2951" s="12" t="s">
        <v>18</v>
      </c>
      <c r="J2951" s="11"/>
      <c r="K2951" s="12" t="s">
        <v>11434</v>
      </c>
      <c r="L2951" s="10">
        <v>429</v>
      </c>
      <c r="M2951" s="12" t="s">
        <v>11435</v>
      </c>
    </row>
    <row r="2952" spans="1:13" ht="20.149999999999999" customHeight="1">
      <c r="A2952" s="8" t="s">
        <v>14</v>
      </c>
      <c r="B2952" s="9">
        <v>2929576</v>
      </c>
      <c r="C2952" s="10">
        <v>2930943</v>
      </c>
      <c r="D2952" s="11"/>
      <c r="E2952" s="12" t="s">
        <v>15</v>
      </c>
      <c r="F2952" s="12" t="s">
        <v>11436</v>
      </c>
      <c r="G2952" s="12" t="s">
        <v>11437</v>
      </c>
      <c r="H2952" s="10">
        <v>947262</v>
      </c>
      <c r="I2952" s="12" t="s">
        <v>18</v>
      </c>
      <c r="J2952" s="11"/>
      <c r="K2952" s="12" t="s">
        <v>11438</v>
      </c>
      <c r="L2952" s="10">
        <v>455</v>
      </c>
      <c r="M2952" s="12" t="s">
        <v>11439</v>
      </c>
    </row>
    <row r="2953" spans="1:13" ht="20.149999999999999" customHeight="1">
      <c r="A2953" s="8" t="s">
        <v>14</v>
      </c>
      <c r="B2953" s="9">
        <v>2931055</v>
      </c>
      <c r="C2953" s="10">
        <v>2931810</v>
      </c>
      <c r="D2953" s="11"/>
      <c r="E2953" s="12" t="s">
        <v>15</v>
      </c>
      <c r="F2953" s="12" t="s">
        <v>11440</v>
      </c>
      <c r="G2953" s="12" t="s">
        <v>11441</v>
      </c>
      <c r="H2953" s="10">
        <v>947256</v>
      </c>
      <c r="I2953" s="12" t="s">
        <v>18</v>
      </c>
      <c r="J2953" s="11"/>
      <c r="K2953" s="12" t="s">
        <v>11442</v>
      </c>
      <c r="L2953" s="10">
        <v>251</v>
      </c>
      <c r="M2953" s="12" t="s">
        <v>11443</v>
      </c>
    </row>
    <row r="2954" spans="1:13" ht="20.149999999999999" customHeight="1">
      <c r="A2954" s="8" t="s">
        <v>14</v>
      </c>
      <c r="B2954" s="9">
        <v>2931865</v>
      </c>
      <c r="C2954" s="10">
        <v>2933013</v>
      </c>
      <c r="D2954" s="11"/>
      <c r="E2954" s="12" t="s">
        <v>37</v>
      </c>
      <c r="F2954" s="12" t="s">
        <v>11444</v>
      </c>
      <c r="G2954" s="12" t="s">
        <v>11445</v>
      </c>
      <c r="H2954" s="10">
        <v>947273</v>
      </c>
      <c r="I2954" s="12" t="s">
        <v>18</v>
      </c>
      <c r="J2954" s="11"/>
      <c r="K2954" s="12" t="s">
        <v>11446</v>
      </c>
      <c r="L2954" s="10">
        <v>382</v>
      </c>
      <c r="M2954" s="12" t="s">
        <v>11447</v>
      </c>
    </row>
    <row r="2955" spans="1:13" ht="20.149999999999999" customHeight="1">
      <c r="A2955" s="8" t="s">
        <v>14</v>
      </c>
      <c r="B2955" s="9">
        <v>2933041</v>
      </c>
      <c r="C2955" s="10">
        <v>2933688</v>
      </c>
      <c r="D2955" s="11"/>
      <c r="E2955" s="12" t="s">
        <v>37</v>
      </c>
      <c r="F2955" s="12" t="s">
        <v>11448</v>
      </c>
      <c r="G2955" s="12" t="s">
        <v>11449</v>
      </c>
      <c r="H2955" s="10">
        <v>947282</v>
      </c>
      <c r="I2955" s="12" t="s">
        <v>18</v>
      </c>
      <c r="J2955" s="11"/>
      <c r="K2955" s="12" t="s">
        <v>11450</v>
      </c>
      <c r="L2955" s="10">
        <v>215</v>
      </c>
      <c r="M2955" s="12" t="s">
        <v>11451</v>
      </c>
    </row>
    <row r="2956" spans="1:13" ht="20.149999999999999" customHeight="1">
      <c r="A2956" s="8" t="s">
        <v>14</v>
      </c>
      <c r="B2956" s="9">
        <v>2934235</v>
      </c>
      <c r="C2956" s="10">
        <v>2935551</v>
      </c>
      <c r="D2956" s="11"/>
      <c r="E2956" s="12" t="s">
        <v>15</v>
      </c>
      <c r="F2956" s="12" t="s">
        <v>11452</v>
      </c>
      <c r="G2956" s="12" t="s">
        <v>11453</v>
      </c>
      <c r="H2956" s="10">
        <v>947487</v>
      </c>
      <c r="I2956" s="12" t="s">
        <v>18</v>
      </c>
      <c r="J2956" s="11"/>
      <c r="K2956" s="12" t="s">
        <v>11454</v>
      </c>
      <c r="L2956" s="10">
        <v>438</v>
      </c>
      <c r="M2956" s="12" t="s">
        <v>11455</v>
      </c>
    </row>
    <row r="2957" spans="1:13" ht="20.149999999999999" customHeight="1">
      <c r="A2957" s="8" t="s">
        <v>14</v>
      </c>
      <c r="B2957" s="9">
        <v>2935584</v>
      </c>
      <c r="C2957" s="10">
        <v>2937359</v>
      </c>
      <c r="D2957" s="11"/>
      <c r="E2957" s="12" t="s">
        <v>15</v>
      </c>
      <c r="F2957" s="12" t="s">
        <v>11456</v>
      </c>
      <c r="G2957" s="12" t="s">
        <v>11457</v>
      </c>
      <c r="H2957" s="10">
        <v>946195</v>
      </c>
      <c r="I2957" s="12" t="s">
        <v>18</v>
      </c>
      <c r="J2957" s="11"/>
      <c r="K2957" s="12" t="s">
        <v>11458</v>
      </c>
      <c r="L2957" s="10">
        <v>591</v>
      </c>
      <c r="M2957" s="12" t="s">
        <v>11459</v>
      </c>
    </row>
    <row r="2958" spans="1:13" ht="20.149999999999999" customHeight="1">
      <c r="A2958" s="8" t="s">
        <v>14</v>
      </c>
      <c r="B2958" s="9">
        <v>2937468</v>
      </c>
      <c r="C2958" s="10">
        <v>2938886</v>
      </c>
      <c r="D2958" s="11"/>
      <c r="E2958" s="12" t="s">
        <v>15</v>
      </c>
      <c r="F2958" s="12" t="s">
        <v>11460</v>
      </c>
      <c r="G2958" s="12" t="s">
        <v>11461</v>
      </c>
      <c r="H2958" s="10">
        <v>946022</v>
      </c>
      <c r="I2958" s="12" t="s">
        <v>18</v>
      </c>
      <c r="J2958" s="11"/>
      <c r="K2958" s="12" t="s">
        <v>11462</v>
      </c>
      <c r="L2958" s="10">
        <v>472</v>
      </c>
      <c r="M2958" s="12" t="s">
        <v>11463</v>
      </c>
    </row>
    <row r="2959" spans="1:13" ht="20.149999999999999" customHeight="1">
      <c r="A2959" s="8" t="s">
        <v>14</v>
      </c>
      <c r="B2959" s="9">
        <v>2938888</v>
      </c>
      <c r="C2959" s="10">
        <v>2939310</v>
      </c>
      <c r="D2959" s="11"/>
      <c r="E2959" s="12" t="s">
        <v>15</v>
      </c>
      <c r="F2959" s="12" t="s">
        <v>11464</v>
      </c>
      <c r="G2959" s="12" t="s">
        <v>11465</v>
      </c>
      <c r="H2959" s="10">
        <v>945842</v>
      </c>
      <c r="I2959" s="12" t="s">
        <v>18</v>
      </c>
      <c r="J2959" s="11"/>
      <c r="K2959" s="12" t="s">
        <v>11466</v>
      </c>
      <c r="L2959" s="10">
        <v>140</v>
      </c>
      <c r="M2959" s="12" t="s">
        <v>11467</v>
      </c>
    </row>
    <row r="2960" spans="1:13" ht="20.149999999999999" customHeight="1">
      <c r="A2960" s="8" t="s">
        <v>14</v>
      </c>
      <c r="B2960" s="9">
        <v>2939368</v>
      </c>
      <c r="C2960" s="10">
        <v>2940099</v>
      </c>
      <c r="D2960" s="11"/>
      <c r="E2960" s="12" t="s">
        <v>15</v>
      </c>
      <c r="F2960" s="12" t="s">
        <v>11468</v>
      </c>
      <c r="G2960" s="12" t="s">
        <v>11469</v>
      </c>
      <c r="H2960" s="10">
        <v>946905</v>
      </c>
      <c r="I2960" s="12" t="s">
        <v>18</v>
      </c>
      <c r="J2960" s="11"/>
      <c r="K2960" s="12" t="s">
        <v>11470</v>
      </c>
      <c r="L2960" s="10">
        <v>243</v>
      </c>
      <c r="M2960" s="12" t="s">
        <v>11471</v>
      </c>
    </row>
    <row r="2961" spans="1:13" ht="20.149999999999999" customHeight="1">
      <c r="A2961" s="8" t="s">
        <v>14</v>
      </c>
      <c r="B2961" s="9">
        <v>2940143</v>
      </c>
      <c r="C2961" s="10">
        <v>2941243</v>
      </c>
      <c r="D2961" s="11"/>
      <c r="E2961" s="12" t="s">
        <v>37</v>
      </c>
      <c r="F2961" s="12" t="s">
        <v>11472</v>
      </c>
      <c r="G2961" s="12" t="s">
        <v>11473</v>
      </c>
      <c r="H2961" s="10">
        <v>947283</v>
      </c>
      <c r="I2961" s="12" t="s">
        <v>18</v>
      </c>
      <c r="J2961" s="11"/>
      <c r="K2961" s="12" t="s">
        <v>11474</v>
      </c>
      <c r="L2961" s="10">
        <v>366</v>
      </c>
      <c r="M2961" s="12" t="s">
        <v>11475</v>
      </c>
    </row>
    <row r="2962" spans="1:13" ht="20.149999999999999" customHeight="1">
      <c r="A2962" s="8" t="s">
        <v>14</v>
      </c>
      <c r="B2962" s="9">
        <v>2941236</v>
      </c>
      <c r="C2962" s="10">
        <v>2941631</v>
      </c>
      <c r="D2962" s="11"/>
      <c r="E2962" s="12" t="s">
        <v>37</v>
      </c>
      <c r="F2962" s="12" t="s">
        <v>11476</v>
      </c>
      <c r="G2962" s="12" t="s">
        <v>11477</v>
      </c>
      <c r="H2962" s="10">
        <v>947279</v>
      </c>
      <c r="I2962" s="12" t="s">
        <v>18</v>
      </c>
      <c r="J2962" s="11"/>
      <c r="K2962" s="12" t="s">
        <v>11478</v>
      </c>
      <c r="L2962" s="10">
        <v>131</v>
      </c>
      <c r="M2962" s="12" t="s">
        <v>11479</v>
      </c>
    </row>
    <row r="2963" spans="1:13" ht="20.149999999999999" customHeight="1">
      <c r="A2963" s="8" t="s">
        <v>14</v>
      </c>
      <c r="B2963" s="9">
        <v>2941650</v>
      </c>
      <c r="C2963" s="10">
        <v>2942567</v>
      </c>
      <c r="D2963" s="11"/>
      <c r="E2963" s="12" t="s">
        <v>37</v>
      </c>
      <c r="F2963" s="12" t="s">
        <v>11480</v>
      </c>
      <c r="G2963" s="12" t="s">
        <v>11481</v>
      </c>
      <c r="H2963" s="10">
        <v>947278</v>
      </c>
      <c r="I2963" s="12" t="s">
        <v>18</v>
      </c>
      <c r="J2963" s="11"/>
      <c r="K2963" s="12" t="s">
        <v>11482</v>
      </c>
      <c r="L2963" s="10">
        <v>305</v>
      </c>
      <c r="M2963" s="12" t="s">
        <v>11483</v>
      </c>
    </row>
    <row r="2964" spans="1:13" ht="20.149999999999999" customHeight="1">
      <c r="A2964" s="8" t="s">
        <v>14</v>
      </c>
      <c r="B2964" s="9">
        <v>2942696</v>
      </c>
      <c r="C2964" s="10">
        <v>2942901</v>
      </c>
      <c r="D2964" s="11"/>
      <c r="E2964" s="12" t="s">
        <v>15</v>
      </c>
      <c r="F2964" s="12" t="s">
        <v>11484</v>
      </c>
      <c r="G2964" s="12" t="s">
        <v>11485</v>
      </c>
      <c r="H2964" s="10">
        <v>2847720</v>
      </c>
      <c r="I2964" s="12" t="s">
        <v>92</v>
      </c>
      <c r="J2964" s="11"/>
      <c r="K2964" s="11"/>
      <c r="L2964" s="11"/>
      <c r="M2964" s="12" t="s">
        <v>11486</v>
      </c>
    </row>
    <row r="2965" spans="1:13" ht="20.149999999999999" customHeight="1">
      <c r="A2965" s="8" t="s">
        <v>14</v>
      </c>
      <c r="B2965" s="9">
        <v>2942918</v>
      </c>
      <c r="C2965" s="10">
        <v>2943145</v>
      </c>
      <c r="D2965" s="11"/>
      <c r="E2965" s="12" t="s">
        <v>37</v>
      </c>
      <c r="F2965" s="12" t="s">
        <v>11487</v>
      </c>
      <c r="G2965" s="12" t="s">
        <v>11488</v>
      </c>
      <c r="H2965" s="10">
        <v>947276</v>
      </c>
      <c r="I2965" s="12" t="s">
        <v>18</v>
      </c>
      <c r="J2965" s="11"/>
      <c r="K2965" s="12" t="s">
        <v>11489</v>
      </c>
      <c r="L2965" s="10">
        <v>75</v>
      </c>
      <c r="M2965" s="12" t="s">
        <v>11490</v>
      </c>
    </row>
    <row r="2966" spans="1:13" ht="20.149999999999999" customHeight="1">
      <c r="A2966" s="8" t="s">
        <v>14</v>
      </c>
      <c r="B2966" s="9">
        <v>2943337</v>
      </c>
      <c r="C2966" s="10">
        <v>2944542</v>
      </c>
      <c r="D2966" s="11"/>
      <c r="E2966" s="12" t="s">
        <v>15</v>
      </c>
      <c r="F2966" s="12" t="s">
        <v>11491</v>
      </c>
      <c r="G2966" s="12" t="s">
        <v>11492</v>
      </c>
      <c r="H2966" s="10">
        <v>947275</v>
      </c>
      <c r="I2966" s="12" t="s">
        <v>18</v>
      </c>
      <c r="J2966" s="11"/>
      <c r="K2966" s="12" t="s">
        <v>11493</v>
      </c>
      <c r="L2966" s="10">
        <v>401</v>
      </c>
      <c r="M2966" s="12" t="s">
        <v>11494</v>
      </c>
    </row>
    <row r="2967" spans="1:13" ht="20.149999999999999" customHeight="1">
      <c r="A2967" s="8" t="s">
        <v>14</v>
      </c>
      <c r="B2967" s="9">
        <v>2944542</v>
      </c>
      <c r="C2967" s="10">
        <v>2944985</v>
      </c>
      <c r="D2967" s="11"/>
      <c r="E2967" s="12" t="s">
        <v>15</v>
      </c>
      <c r="F2967" s="12" t="s">
        <v>11495</v>
      </c>
      <c r="G2967" s="12" t="s">
        <v>11496</v>
      </c>
      <c r="H2967" s="10">
        <v>947274</v>
      </c>
      <c r="I2967" s="12" t="s">
        <v>18</v>
      </c>
      <c r="J2967" s="11"/>
      <c r="K2967" s="12" t="s">
        <v>11497</v>
      </c>
      <c r="L2967" s="10">
        <v>147</v>
      </c>
      <c r="M2967" s="12" t="s">
        <v>11498</v>
      </c>
    </row>
    <row r="2968" spans="1:13" ht="20.149999999999999" customHeight="1">
      <c r="A2968" s="8" t="s">
        <v>14</v>
      </c>
      <c r="B2968" s="9">
        <v>2945036</v>
      </c>
      <c r="C2968" s="10">
        <v>2945842</v>
      </c>
      <c r="D2968" s="11"/>
      <c r="E2968" s="12" t="s">
        <v>37</v>
      </c>
      <c r="F2968" s="12" t="s">
        <v>11499</v>
      </c>
      <c r="G2968" s="12" t="s">
        <v>11500</v>
      </c>
      <c r="H2968" s="10">
        <v>947291</v>
      </c>
      <c r="I2968" s="12" t="s">
        <v>18</v>
      </c>
      <c r="J2968" s="11"/>
      <c r="K2968" s="12" t="s">
        <v>11501</v>
      </c>
      <c r="L2968" s="10">
        <v>268</v>
      </c>
      <c r="M2968" s="12" t="s">
        <v>11502</v>
      </c>
    </row>
    <row r="2969" spans="1:13" ht="20.149999999999999" customHeight="1">
      <c r="A2969" s="8" t="s">
        <v>14</v>
      </c>
      <c r="B2969" s="9">
        <v>2946081</v>
      </c>
      <c r="C2969" s="10">
        <v>2947178</v>
      </c>
      <c r="D2969" s="11"/>
      <c r="E2969" s="12" t="s">
        <v>37</v>
      </c>
      <c r="F2969" s="12" t="s">
        <v>11503</v>
      </c>
      <c r="G2969" s="12" t="s">
        <v>11504</v>
      </c>
      <c r="H2969" s="10">
        <v>944964</v>
      </c>
      <c r="I2969" s="12" t="s">
        <v>18</v>
      </c>
      <c r="J2969" s="11"/>
      <c r="K2969" s="12" t="s">
        <v>11505</v>
      </c>
      <c r="L2969" s="10">
        <v>365</v>
      </c>
      <c r="M2969" s="12" t="s">
        <v>11506</v>
      </c>
    </row>
    <row r="2970" spans="1:13" ht="20.149999999999999" customHeight="1">
      <c r="A2970" s="8" t="s">
        <v>14</v>
      </c>
      <c r="B2970" s="9">
        <v>2947387</v>
      </c>
      <c r="C2970" s="10">
        <v>2947463</v>
      </c>
      <c r="D2970" s="11"/>
      <c r="E2970" s="12" t="s">
        <v>15</v>
      </c>
      <c r="F2970" s="12" t="s">
        <v>2718</v>
      </c>
      <c r="G2970" s="12" t="s">
        <v>11507</v>
      </c>
      <c r="H2970" s="10">
        <v>947198</v>
      </c>
      <c r="I2970" s="12" t="s">
        <v>851</v>
      </c>
      <c r="J2970" s="11"/>
      <c r="K2970" s="11"/>
      <c r="L2970" s="11"/>
      <c r="M2970" s="12" t="s">
        <v>11508</v>
      </c>
    </row>
    <row r="2971" spans="1:13" ht="20.149999999999999" customHeight="1">
      <c r="A2971" s="8" t="s">
        <v>14</v>
      </c>
      <c r="B2971" s="9">
        <v>2947497</v>
      </c>
      <c r="C2971" s="10">
        <v>2947573</v>
      </c>
      <c r="D2971" s="11"/>
      <c r="E2971" s="12" t="s">
        <v>15</v>
      </c>
      <c r="F2971" s="12" t="s">
        <v>2718</v>
      </c>
      <c r="G2971" s="12" t="s">
        <v>11509</v>
      </c>
      <c r="H2971" s="10">
        <v>947292</v>
      </c>
      <c r="I2971" s="12" t="s">
        <v>851</v>
      </c>
      <c r="J2971" s="11"/>
      <c r="K2971" s="11"/>
      <c r="L2971" s="11"/>
      <c r="M2971" s="12" t="s">
        <v>11510</v>
      </c>
    </row>
    <row r="2972" spans="1:13" ht="20.149999999999999" customHeight="1">
      <c r="A2972" s="8" t="s">
        <v>14</v>
      </c>
      <c r="B2972" s="9">
        <v>2947607</v>
      </c>
      <c r="C2972" s="10">
        <v>2947683</v>
      </c>
      <c r="D2972" s="11"/>
      <c r="E2972" s="12" t="s">
        <v>15</v>
      </c>
      <c r="F2972" s="12" t="s">
        <v>2718</v>
      </c>
      <c r="G2972" s="12" t="s">
        <v>11511</v>
      </c>
      <c r="H2972" s="10">
        <v>946037</v>
      </c>
      <c r="I2972" s="12" t="s">
        <v>851</v>
      </c>
      <c r="J2972" s="11"/>
      <c r="K2972" s="11"/>
      <c r="L2972" s="11"/>
      <c r="M2972" s="12" t="s">
        <v>11512</v>
      </c>
    </row>
    <row r="2973" spans="1:13" ht="20.149999999999999" customHeight="1">
      <c r="A2973" s="8" t="s">
        <v>14</v>
      </c>
      <c r="B2973" s="9">
        <v>2947757</v>
      </c>
      <c r="C2973" s="10">
        <v>2949010</v>
      </c>
      <c r="D2973" s="11"/>
      <c r="E2973" s="12" t="s">
        <v>37</v>
      </c>
      <c r="F2973" s="12" t="s">
        <v>11513</v>
      </c>
      <c r="G2973" s="12" t="s">
        <v>11514</v>
      </c>
      <c r="H2973" s="10">
        <v>947293</v>
      </c>
      <c r="I2973" s="12" t="s">
        <v>18</v>
      </c>
      <c r="J2973" s="11"/>
      <c r="K2973" s="12" t="s">
        <v>11515</v>
      </c>
      <c r="L2973" s="10">
        <v>417</v>
      </c>
      <c r="M2973" s="12" t="s">
        <v>11516</v>
      </c>
    </row>
    <row r="2974" spans="1:13" ht="20.149999999999999" customHeight="1">
      <c r="A2974" s="8" t="s">
        <v>14</v>
      </c>
      <c r="B2974" s="9">
        <v>2949242</v>
      </c>
      <c r="C2974" s="10">
        <v>2950573</v>
      </c>
      <c r="D2974" s="11"/>
      <c r="E2974" s="12" t="s">
        <v>15</v>
      </c>
      <c r="F2974" s="12" t="s">
        <v>11517</v>
      </c>
      <c r="G2974" s="12" t="s">
        <v>11518</v>
      </c>
      <c r="H2974" s="10">
        <v>947289</v>
      </c>
      <c r="I2974" s="12" t="s">
        <v>18</v>
      </c>
      <c r="J2974" s="11"/>
      <c r="K2974" s="12" t="s">
        <v>11519</v>
      </c>
      <c r="L2974" s="10">
        <v>443</v>
      </c>
      <c r="M2974" s="12" t="s">
        <v>11520</v>
      </c>
    </row>
    <row r="2975" spans="1:13" ht="20.149999999999999" customHeight="1">
      <c r="A2975" s="8" t="s">
        <v>14</v>
      </c>
      <c r="B2975" s="9">
        <v>2950635</v>
      </c>
      <c r="C2975" s="10">
        <v>2952461</v>
      </c>
      <c r="D2975" s="11"/>
      <c r="E2975" s="12" t="s">
        <v>37</v>
      </c>
      <c r="F2975" s="12" t="s">
        <v>11521</v>
      </c>
      <c r="G2975" s="12" t="s">
        <v>11522</v>
      </c>
      <c r="H2975" s="10">
        <v>947287</v>
      </c>
      <c r="I2975" s="12" t="s">
        <v>18</v>
      </c>
      <c r="J2975" s="11"/>
      <c r="K2975" s="12" t="s">
        <v>11523</v>
      </c>
      <c r="L2975" s="10">
        <v>608</v>
      </c>
      <c r="M2975" s="12" t="s">
        <v>11524</v>
      </c>
    </row>
    <row r="2976" spans="1:13" ht="20.149999999999999" customHeight="1">
      <c r="A2976" s="8" t="s">
        <v>14</v>
      </c>
      <c r="B2976" s="9">
        <v>2952461</v>
      </c>
      <c r="C2976" s="10">
        <v>2956003</v>
      </c>
      <c r="D2976" s="11"/>
      <c r="E2976" s="12" t="s">
        <v>37</v>
      </c>
      <c r="F2976" s="12" t="s">
        <v>11525</v>
      </c>
      <c r="G2976" s="12" t="s">
        <v>11526</v>
      </c>
      <c r="H2976" s="10">
        <v>947286</v>
      </c>
      <c r="I2976" s="12" t="s">
        <v>18</v>
      </c>
      <c r="J2976" s="11"/>
      <c r="K2976" s="12" t="s">
        <v>11527</v>
      </c>
      <c r="L2976" s="10">
        <v>1180</v>
      </c>
      <c r="M2976" s="12" t="s">
        <v>11528</v>
      </c>
    </row>
    <row r="2977" spans="1:13" ht="20.149999999999999" customHeight="1">
      <c r="A2977" s="8" t="s">
        <v>14</v>
      </c>
      <c r="B2977" s="9">
        <v>2955996</v>
      </c>
      <c r="C2977" s="10">
        <v>2958884</v>
      </c>
      <c r="D2977" s="11"/>
      <c r="E2977" s="12" t="s">
        <v>37</v>
      </c>
      <c r="F2977" s="12" t="s">
        <v>11529</v>
      </c>
      <c r="G2977" s="12" t="s">
        <v>11530</v>
      </c>
      <c r="H2977" s="10">
        <v>947284</v>
      </c>
      <c r="I2977" s="12" t="s">
        <v>18</v>
      </c>
      <c r="J2977" s="11"/>
      <c r="K2977" s="12" t="s">
        <v>11531</v>
      </c>
      <c r="L2977" s="10">
        <v>962</v>
      </c>
      <c r="M2977" s="12" t="s">
        <v>11532</v>
      </c>
    </row>
    <row r="2978" spans="1:13" ht="20.149999999999999" customHeight="1">
      <c r="A2978" s="8" t="s">
        <v>14</v>
      </c>
      <c r="B2978" s="9">
        <v>2959060</v>
      </c>
      <c r="C2978" s="10">
        <v>2962428</v>
      </c>
      <c r="D2978" s="11"/>
      <c r="E2978" s="12" t="s">
        <v>37</v>
      </c>
      <c r="F2978" s="12" t="s">
        <v>11533</v>
      </c>
      <c r="G2978" s="12" t="s">
        <v>11534</v>
      </c>
      <c r="H2978" s="10">
        <v>947294</v>
      </c>
      <c r="I2978" s="12" t="s">
        <v>18</v>
      </c>
      <c r="J2978" s="11"/>
      <c r="K2978" s="12" t="s">
        <v>11535</v>
      </c>
      <c r="L2978" s="10">
        <v>1122</v>
      </c>
      <c r="M2978" s="12" t="s">
        <v>11536</v>
      </c>
    </row>
    <row r="2979" spans="1:13" ht="20.149999999999999" customHeight="1">
      <c r="A2979" s="8" t="s">
        <v>14</v>
      </c>
      <c r="B2979" s="9">
        <v>2962441</v>
      </c>
      <c r="C2979" s="10">
        <v>2962764</v>
      </c>
      <c r="D2979" s="11"/>
      <c r="E2979" s="12" t="s">
        <v>37</v>
      </c>
      <c r="F2979" s="12" t="s">
        <v>11537</v>
      </c>
      <c r="G2979" s="12" t="s">
        <v>11538</v>
      </c>
      <c r="H2979" s="10">
        <v>945797</v>
      </c>
      <c r="I2979" s="12" t="s">
        <v>18</v>
      </c>
      <c r="J2979" s="11"/>
      <c r="K2979" s="12" t="s">
        <v>11539</v>
      </c>
      <c r="L2979" s="10">
        <v>107</v>
      </c>
      <c r="M2979" s="12" t="s">
        <v>11540</v>
      </c>
    </row>
    <row r="2980" spans="1:13" ht="20.149999999999999" customHeight="1">
      <c r="A2980" s="8" t="s">
        <v>14</v>
      </c>
      <c r="B2980" s="9">
        <v>2962749</v>
      </c>
      <c r="C2980" s="10">
        <v>2963156</v>
      </c>
      <c r="D2980" s="11"/>
      <c r="E2980" s="12" t="s">
        <v>37</v>
      </c>
      <c r="F2980" s="12" t="s">
        <v>11541</v>
      </c>
      <c r="G2980" s="12" t="s">
        <v>11542</v>
      </c>
      <c r="H2980" s="10">
        <v>944763</v>
      </c>
      <c r="I2980" s="12" t="s">
        <v>18</v>
      </c>
      <c r="J2980" s="11"/>
      <c r="K2980" s="12" t="s">
        <v>11543</v>
      </c>
      <c r="L2980" s="10">
        <v>135</v>
      </c>
      <c r="M2980" s="12" t="s">
        <v>11544</v>
      </c>
    </row>
    <row r="2981" spans="1:13" ht="20.149999999999999" customHeight="1">
      <c r="A2981" s="8" t="s">
        <v>14</v>
      </c>
      <c r="B2981" s="9">
        <v>2963153</v>
      </c>
      <c r="C2981" s="10">
        <v>2963716</v>
      </c>
      <c r="D2981" s="11"/>
      <c r="E2981" s="12" t="s">
        <v>37</v>
      </c>
      <c r="F2981" s="12" t="s">
        <v>11545</v>
      </c>
      <c r="G2981" s="12" t="s">
        <v>11546</v>
      </c>
      <c r="H2981" s="10">
        <v>948985</v>
      </c>
      <c r="I2981" s="12" t="s">
        <v>18</v>
      </c>
      <c r="J2981" s="11"/>
      <c r="K2981" s="12" t="s">
        <v>11547</v>
      </c>
      <c r="L2981" s="10">
        <v>187</v>
      </c>
      <c r="M2981" s="12" t="s">
        <v>11548</v>
      </c>
    </row>
    <row r="2982" spans="1:13" ht="20.149999999999999" customHeight="1">
      <c r="A2982" s="8" t="s">
        <v>14</v>
      </c>
      <c r="B2982" s="9">
        <v>2963707</v>
      </c>
      <c r="C2982" s="10">
        <v>2964177</v>
      </c>
      <c r="D2982" s="11"/>
      <c r="E2982" s="12" t="s">
        <v>37</v>
      </c>
      <c r="F2982" s="12" t="s">
        <v>11549</v>
      </c>
      <c r="G2982" s="12" t="s">
        <v>11550</v>
      </c>
      <c r="H2982" s="10">
        <v>945393</v>
      </c>
      <c r="I2982" s="12" t="s">
        <v>18</v>
      </c>
      <c r="J2982" s="11"/>
      <c r="K2982" s="12" t="s">
        <v>11551</v>
      </c>
      <c r="L2982" s="10">
        <v>156</v>
      </c>
      <c r="M2982" s="12" t="s">
        <v>11552</v>
      </c>
    </row>
    <row r="2983" spans="1:13" ht="20.149999999999999" customHeight="1">
      <c r="A2983" s="8" t="s">
        <v>14</v>
      </c>
      <c r="B2983" s="9">
        <v>2964361</v>
      </c>
      <c r="C2983" s="10">
        <v>2965155</v>
      </c>
      <c r="D2983" s="11"/>
      <c r="E2983" s="12" t="s">
        <v>37</v>
      </c>
      <c r="F2983" s="12" t="s">
        <v>11553</v>
      </c>
      <c r="G2983" s="12" t="s">
        <v>11554</v>
      </c>
      <c r="H2983" s="10">
        <v>949035</v>
      </c>
      <c r="I2983" s="12" t="s">
        <v>18</v>
      </c>
      <c r="J2983" s="11"/>
      <c r="K2983" s="12" t="s">
        <v>11555</v>
      </c>
      <c r="L2983" s="10">
        <v>264</v>
      </c>
      <c r="M2983" s="12" t="s">
        <v>11556</v>
      </c>
    </row>
    <row r="2984" spans="1:13" ht="20.149999999999999" customHeight="1">
      <c r="A2984" s="8" t="s">
        <v>14</v>
      </c>
      <c r="B2984" s="9">
        <v>2965162</v>
      </c>
      <c r="C2984" s="10">
        <v>2966037</v>
      </c>
      <c r="D2984" s="11"/>
      <c r="E2984" s="12" t="s">
        <v>37</v>
      </c>
      <c r="F2984" s="12" t="s">
        <v>11557</v>
      </c>
      <c r="G2984" s="12" t="s">
        <v>11558</v>
      </c>
      <c r="H2984" s="10">
        <v>947303</v>
      </c>
      <c r="I2984" s="12" t="s">
        <v>18</v>
      </c>
      <c r="J2984" s="11"/>
      <c r="K2984" s="12" t="s">
        <v>11559</v>
      </c>
      <c r="L2984" s="10">
        <v>291</v>
      </c>
      <c r="M2984" s="12" t="s">
        <v>11560</v>
      </c>
    </row>
    <row r="2985" spans="1:13" ht="20.149999999999999" customHeight="1">
      <c r="A2985" s="8" t="s">
        <v>14</v>
      </c>
      <c r="B2985" s="9">
        <v>2966188</v>
      </c>
      <c r="C2985" s="10">
        <v>2968434</v>
      </c>
      <c r="D2985" s="11"/>
      <c r="E2985" s="12" t="s">
        <v>37</v>
      </c>
      <c r="F2985" s="12" t="s">
        <v>11561</v>
      </c>
      <c r="G2985" s="12" t="s">
        <v>11562</v>
      </c>
      <c r="H2985" s="10">
        <v>947301</v>
      </c>
      <c r="I2985" s="12" t="s">
        <v>18</v>
      </c>
      <c r="J2985" s="11"/>
      <c r="K2985" s="12" t="s">
        <v>11563</v>
      </c>
      <c r="L2985" s="10">
        <v>748</v>
      </c>
      <c r="M2985" s="12" t="s">
        <v>11564</v>
      </c>
    </row>
    <row r="2986" spans="1:13" ht="20.149999999999999" customHeight="1">
      <c r="A2986" s="8" t="s">
        <v>14</v>
      </c>
      <c r="B2986" s="9">
        <v>2968447</v>
      </c>
      <c r="C2986" s="10">
        <v>2968977</v>
      </c>
      <c r="D2986" s="11"/>
      <c r="E2986" s="12" t="s">
        <v>37</v>
      </c>
      <c r="F2986" s="12" t="s">
        <v>11565</v>
      </c>
      <c r="G2986" s="12" t="s">
        <v>11566</v>
      </c>
      <c r="H2986" s="10">
        <v>947300</v>
      </c>
      <c r="I2986" s="12" t="s">
        <v>18</v>
      </c>
      <c r="J2986" s="11"/>
      <c r="K2986" s="12" t="s">
        <v>11567</v>
      </c>
      <c r="L2986" s="10">
        <v>176</v>
      </c>
      <c r="M2986" s="12" t="s">
        <v>11568</v>
      </c>
    </row>
    <row r="2987" spans="1:13" ht="20.149999999999999" customHeight="1">
      <c r="A2987" s="8" t="s">
        <v>14</v>
      </c>
      <c r="B2987" s="9">
        <v>2969330</v>
      </c>
      <c r="C2987" s="10">
        <v>2969476</v>
      </c>
      <c r="D2987" s="11"/>
      <c r="E2987" s="12" t="s">
        <v>37</v>
      </c>
      <c r="F2987" s="12" t="s">
        <v>11569</v>
      </c>
      <c r="G2987" s="12" t="s">
        <v>11570</v>
      </c>
      <c r="H2987" s="10">
        <v>5061519</v>
      </c>
      <c r="I2987" s="12" t="s">
        <v>18</v>
      </c>
      <c r="J2987" s="11"/>
      <c r="K2987" s="12" t="s">
        <v>11571</v>
      </c>
      <c r="L2987" s="10">
        <v>48</v>
      </c>
      <c r="M2987" s="12" t="s">
        <v>11572</v>
      </c>
    </row>
    <row r="2988" spans="1:13" ht="20.149999999999999" customHeight="1">
      <c r="A2988" s="8" t="s">
        <v>14</v>
      </c>
      <c r="B2988" s="9">
        <v>2969662</v>
      </c>
      <c r="C2988" s="10">
        <v>2970351</v>
      </c>
      <c r="D2988" s="11"/>
      <c r="E2988" s="12" t="s">
        <v>15</v>
      </c>
      <c r="F2988" s="12" t="s">
        <v>11573</v>
      </c>
      <c r="G2988" s="12" t="s">
        <v>11574</v>
      </c>
      <c r="H2988" s="10">
        <v>947299</v>
      </c>
      <c r="I2988" s="12" t="s">
        <v>18</v>
      </c>
      <c r="J2988" s="11"/>
      <c r="K2988" s="12" t="s">
        <v>11575</v>
      </c>
      <c r="L2988" s="10">
        <v>229</v>
      </c>
      <c r="M2988" s="12" t="s">
        <v>11576</v>
      </c>
    </row>
    <row r="2989" spans="1:13" ht="20.149999999999999" customHeight="1">
      <c r="A2989" s="8" t="s">
        <v>14</v>
      </c>
      <c r="B2989" s="9">
        <v>2970420</v>
      </c>
      <c r="C2989" s="10">
        <v>2971133</v>
      </c>
      <c r="D2989" s="11"/>
      <c r="E2989" s="12" t="s">
        <v>15</v>
      </c>
      <c r="F2989" s="12" t="s">
        <v>11577</v>
      </c>
      <c r="G2989" s="12" t="s">
        <v>11578</v>
      </c>
      <c r="H2989" s="10">
        <v>947295</v>
      </c>
      <c r="I2989" s="12" t="s">
        <v>18</v>
      </c>
      <c r="J2989" s="11"/>
      <c r="K2989" s="12" t="s">
        <v>11579</v>
      </c>
      <c r="L2989" s="10">
        <v>237</v>
      </c>
      <c r="M2989" s="12" t="s">
        <v>11580</v>
      </c>
    </row>
    <row r="2990" spans="1:13" ht="20.149999999999999" customHeight="1">
      <c r="A2990" s="8" t="s">
        <v>14</v>
      </c>
      <c r="B2990" s="9">
        <v>2971271</v>
      </c>
      <c r="C2990" s="10">
        <v>2971489</v>
      </c>
      <c r="D2990" s="11"/>
      <c r="E2990" s="12" t="s">
        <v>15</v>
      </c>
      <c r="F2990" s="12" t="s">
        <v>11581</v>
      </c>
      <c r="G2990" s="12" t="s">
        <v>11582</v>
      </c>
      <c r="H2990" s="10">
        <v>947304</v>
      </c>
      <c r="I2990" s="12" t="s">
        <v>18</v>
      </c>
      <c r="J2990" s="11"/>
      <c r="K2990" s="12" t="s">
        <v>11583</v>
      </c>
      <c r="L2990" s="10">
        <v>72</v>
      </c>
      <c r="M2990" s="12" t="s">
        <v>11584</v>
      </c>
    </row>
    <row r="2991" spans="1:13" ht="20.149999999999999" customHeight="1">
      <c r="A2991" s="8" t="s">
        <v>14</v>
      </c>
      <c r="B2991" s="9">
        <v>2971597</v>
      </c>
      <c r="C2991" s="10">
        <v>2972637</v>
      </c>
      <c r="D2991" s="11"/>
      <c r="E2991" s="12" t="s">
        <v>15</v>
      </c>
      <c r="F2991" s="12" t="s">
        <v>11585</v>
      </c>
      <c r="G2991" s="12" t="s">
        <v>11586</v>
      </c>
      <c r="H2991" s="10">
        <v>947306</v>
      </c>
      <c r="I2991" s="12" t="s">
        <v>18</v>
      </c>
      <c r="J2991" s="11"/>
      <c r="K2991" s="12" t="s">
        <v>11587</v>
      </c>
      <c r="L2991" s="10">
        <v>346</v>
      </c>
      <c r="M2991" s="12" t="s">
        <v>11588</v>
      </c>
    </row>
    <row r="2992" spans="1:13" ht="20.149999999999999" customHeight="1">
      <c r="A2992" s="8" t="s">
        <v>14</v>
      </c>
      <c r="B2992" s="9">
        <v>2972669</v>
      </c>
      <c r="C2992" s="10">
        <v>2973862</v>
      </c>
      <c r="D2992" s="11"/>
      <c r="E2992" s="12" t="s">
        <v>37</v>
      </c>
      <c r="F2992" s="12" t="s">
        <v>11589</v>
      </c>
      <c r="G2992" s="12" t="s">
        <v>11590</v>
      </c>
      <c r="H2992" s="10">
        <v>947317</v>
      </c>
      <c r="I2992" s="12" t="s">
        <v>18</v>
      </c>
      <c r="J2992" s="11"/>
      <c r="K2992" s="12" t="s">
        <v>11591</v>
      </c>
      <c r="L2992" s="10">
        <v>397</v>
      </c>
      <c r="M2992" s="12" t="s">
        <v>11592</v>
      </c>
    </row>
    <row r="2993" spans="1:13" ht="20.149999999999999" customHeight="1">
      <c r="A2993" s="8" t="s">
        <v>14</v>
      </c>
      <c r="B2993" s="9">
        <v>2973855</v>
      </c>
      <c r="C2993" s="10">
        <v>2976014</v>
      </c>
      <c r="D2993" s="11"/>
      <c r="E2993" s="12" t="s">
        <v>37</v>
      </c>
      <c r="F2993" s="12" t="s">
        <v>11593</v>
      </c>
      <c r="G2993" s="12" t="s">
        <v>11594</v>
      </c>
      <c r="H2993" s="10">
        <v>947315</v>
      </c>
      <c r="I2993" s="12" t="s">
        <v>18</v>
      </c>
      <c r="J2993" s="11"/>
      <c r="K2993" s="12" t="s">
        <v>11595</v>
      </c>
      <c r="L2993" s="10">
        <v>719</v>
      </c>
      <c r="M2993" s="12" t="s">
        <v>11596</v>
      </c>
    </row>
    <row r="2994" spans="1:13" ht="20.149999999999999" customHeight="1">
      <c r="A2994" s="8" t="s">
        <v>14</v>
      </c>
      <c r="B2994" s="9">
        <v>2976102</v>
      </c>
      <c r="C2994" s="10">
        <v>2976189</v>
      </c>
      <c r="D2994" s="11"/>
      <c r="E2994" s="12" t="s">
        <v>37</v>
      </c>
      <c r="F2994" s="12" t="s">
        <v>11597</v>
      </c>
      <c r="G2994" s="12" t="s">
        <v>11598</v>
      </c>
      <c r="H2994" s="10">
        <v>2847746</v>
      </c>
      <c r="I2994" s="12" t="s">
        <v>92</v>
      </c>
      <c r="J2994" s="11"/>
      <c r="K2994" s="11"/>
      <c r="L2994" s="11"/>
      <c r="M2994" s="12" t="s">
        <v>11599</v>
      </c>
    </row>
    <row r="2995" spans="1:13" ht="20.149999999999999" customHeight="1">
      <c r="A2995" s="8" t="s">
        <v>14</v>
      </c>
      <c r="B2995" s="9">
        <v>2976304</v>
      </c>
      <c r="C2995" s="10">
        <v>2976385</v>
      </c>
      <c r="D2995" s="11"/>
      <c r="E2995" s="12" t="s">
        <v>37</v>
      </c>
      <c r="F2995" s="12" t="s">
        <v>11600</v>
      </c>
      <c r="G2995" s="12" t="s">
        <v>11601</v>
      </c>
      <c r="H2995" s="10">
        <v>2847747</v>
      </c>
      <c r="I2995" s="12" t="s">
        <v>92</v>
      </c>
      <c r="J2995" s="11"/>
      <c r="K2995" s="11"/>
      <c r="L2995" s="11"/>
      <c r="M2995" s="12" t="s">
        <v>11602</v>
      </c>
    </row>
    <row r="2996" spans="1:13" ht="20.149999999999999" customHeight="1">
      <c r="A2996" s="8" t="s">
        <v>14</v>
      </c>
      <c r="B2996" s="9">
        <v>2976599</v>
      </c>
      <c r="C2996" s="10">
        <v>2977630</v>
      </c>
      <c r="D2996" s="11"/>
      <c r="E2996" s="12" t="s">
        <v>15</v>
      </c>
      <c r="F2996" s="12" t="s">
        <v>11603</v>
      </c>
      <c r="G2996" s="12" t="s">
        <v>11604</v>
      </c>
      <c r="H2996" s="10">
        <v>947314</v>
      </c>
      <c r="I2996" s="12" t="s">
        <v>18</v>
      </c>
      <c r="J2996" s="11"/>
      <c r="K2996" s="12" t="s">
        <v>11605</v>
      </c>
      <c r="L2996" s="10">
        <v>343</v>
      </c>
      <c r="M2996" s="12" t="s">
        <v>11606</v>
      </c>
    </row>
    <row r="2997" spans="1:13" ht="20.149999999999999" customHeight="1">
      <c r="A2997" s="8" t="s">
        <v>14</v>
      </c>
      <c r="B2997" s="9">
        <v>2977637</v>
      </c>
      <c r="C2997" s="10">
        <v>2978899</v>
      </c>
      <c r="D2997" s="11"/>
      <c r="E2997" s="12" t="s">
        <v>37</v>
      </c>
      <c r="F2997" s="12" t="s">
        <v>11607</v>
      </c>
      <c r="G2997" s="12" t="s">
        <v>11608</v>
      </c>
      <c r="H2997" s="10">
        <v>947313</v>
      </c>
      <c r="I2997" s="12" t="s">
        <v>18</v>
      </c>
      <c r="J2997" s="11"/>
      <c r="K2997" s="12" t="s">
        <v>11609</v>
      </c>
      <c r="L2997" s="10">
        <v>420</v>
      </c>
      <c r="M2997" s="12" t="s">
        <v>11610</v>
      </c>
    </row>
    <row r="2998" spans="1:13" ht="20.149999999999999" customHeight="1">
      <c r="A2998" s="8" t="s">
        <v>14</v>
      </c>
      <c r="B2998" s="9">
        <v>2979021</v>
      </c>
      <c r="C2998" s="10">
        <v>2979956</v>
      </c>
      <c r="D2998" s="11"/>
      <c r="E2998" s="12" t="s">
        <v>15</v>
      </c>
      <c r="F2998" s="12" t="s">
        <v>11611</v>
      </c>
      <c r="G2998" s="12" t="s">
        <v>11612</v>
      </c>
      <c r="H2998" s="10">
        <v>947311</v>
      </c>
      <c r="I2998" s="12" t="s">
        <v>18</v>
      </c>
      <c r="J2998" s="11"/>
      <c r="K2998" s="12" t="s">
        <v>11613</v>
      </c>
      <c r="L2998" s="10">
        <v>311</v>
      </c>
      <c r="M2998" s="12" t="s">
        <v>11614</v>
      </c>
    </row>
    <row r="2999" spans="1:13" ht="20.149999999999999" customHeight="1">
      <c r="A2999" s="8" t="s">
        <v>14</v>
      </c>
      <c r="B2999" s="9">
        <v>2979943</v>
      </c>
      <c r="C2999" s="10">
        <v>2980635</v>
      </c>
      <c r="D2999" s="11"/>
      <c r="E2999" s="12" t="s">
        <v>37</v>
      </c>
      <c r="F2999" s="12" t="s">
        <v>11615</v>
      </c>
      <c r="G2999" s="12" t="s">
        <v>11616</v>
      </c>
      <c r="H2999" s="10">
        <v>947348</v>
      </c>
      <c r="I2999" s="12" t="s">
        <v>18</v>
      </c>
      <c r="J2999" s="11"/>
      <c r="K2999" s="12" t="s">
        <v>11617</v>
      </c>
      <c r="L2999" s="10">
        <v>230</v>
      </c>
      <c r="M2999" s="12" t="s">
        <v>11618</v>
      </c>
    </row>
    <row r="3000" spans="1:13" ht="20.149999999999999" customHeight="1">
      <c r="A3000" s="8" t="s">
        <v>14</v>
      </c>
      <c r="B3000" s="9">
        <v>2980764</v>
      </c>
      <c r="C3000" s="10">
        <v>2982182</v>
      </c>
      <c r="D3000" s="11"/>
      <c r="E3000" s="12" t="s">
        <v>37</v>
      </c>
      <c r="F3000" s="12" t="s">
        <v>11619</v>
      </c>
      <c r="G3000" s="12" t="s">
        <v>11620</v>
      </c>
      <c r="H3000" s="10">
        <v>947341</v>
      </c>
      <c r="I3000" s="12" t="s">
        <v>18</v>
      </c>
      <c r="J3000" s="11"/>
      <c r="K3000" s="12" t="s">
        <v>11621</v>
      </c>
      <c r="L3000" s="10">
        <v>472</v>
      </c>
      <c r="M3000" s="12" t="s">
        <v>11622</v>
      </c>
    </row>
    <row r="3001" spans="1:13" ht="20.149999999999999" customHeight="1">
      <c r="A3001" s="8" t="s">
        <v>14</v>
      </c>
      <c r="B3001" s="9">
        <v>2982497</v>
      </c>
      <c r="C3001" s="10">
        <v>2983258</v>
      </c>
      <c r="D3001" s="11"/>
      <c r="E3001" s="12" t="s">
        <v>37</v>
      </c>
      <c r="F3001" s="12" t="s">
        <v>11623</v>
      </c>
      <c r="G3001" s="12" t="s">
        <v>11624</v>
      </c>
      <c r="H3001" s="10">
        <v>947323</v>
      </c>
      <c r="I3001" s="12" t="s">
        <v>18</v>
      </c>
      <c r="J3001" s="11"/>
      <c r="K3001" s="12" t="s">
        <v>11625</v>
      </c>
      <c r="L3001" s="10">
        <v>253</v>
      </c>
      <c r="M3001" s="12" t="s">
        <v>11626</v>
      </c>
    </row>
    <row r="3002" spans="1:13" ht="20.149999999999999" customHeight="1">
      <c r="A3002" s="8" t="s">
        <v>14</v>
      </c>
      <c r="B3002" s="9">
        <v>2983288</v>
      </c>
      <c r="C3002" s="10">
        <v>2984124</v>
      </c>
      <c r="D3002" s="11"/>
      <c r="E3002" s="12" t="s">
        <v>37</v>
      </c>
      <c r="F3002" s="12" t="s">
        <v>11627</v>
      </c>
      <c r="G3002" s="12" t="s">
        <v>11628</v>
      </c>
      <c r="H3002" s="10">
        <v>947319</v>
      </c>
      <c r="I3002" s="12" t="s">
        <v>18</v>
      </c>
      <c r="J3002" s="11"/>
      <c r="K3002" s="12" t="s">
        <v>11629</v>
      </c>
      <c r="L3002" s="10">
        <v>278</v>
      </c>
      <c r="M3002" s="12" t="s">
        <v>11630</v>
      </c>
    </row>
    <row r="3003" spans="1:13" ht="20.149999999999999" customHeight="1">
      <c r="A3003" s="8" t="s">
        <v>14</v>
      </c>
      <c r="B3003" s="9">
        <v>2984411</v>
      </c>
      <c r="C3003" s="10">
        <v>2985592</v>
      </c>
      <c r="D3003" s="11"/>
      <c r="E3003" s="12" t="s">
        <v>37</v>
      </c>
      <c r="F3003" s="12" t="s">
        <v>11631</v>
      </c>
      <c r="G3003" s="12" t="s">
        <v>11632</v>
      </c>
      <c r="H3003" s="10">
        <v>947324</v>
      </c>
      <c r="I3003" s="12" t="s">
        <v>18</v>
      </c>
      <c r="J3003" s="11"/>
      <c r="K3003" s="12" t="s">
        <v>11633</v>
      </c>
      <c r="L3003" s="10">
        <v>393</v>
      </c>
      <c r="M3003" s="12" t="s">
        <v>11634</v>
      </c>
    </row>
    <row r="3004" spans="1:13" ht="20.149999999999999" customHeight="1">
      <c r="A3004" s="8" t="s">
        <v>14</v>
      </c>
      <c r="B3004" s="9">
        <v>2985847</v>
      </c>
      <c r="C3004" s="10">
        <v>2987076</v>
      </c>
      <c r="D3004" s="11"/>
      <c r="E3004" s="12" t="s">
        <v>15</v>
      </c>
      <c r="F3004" s="12" t="s">
        <v>11635</v>
      </c>
      <c r="G3004" s="12" t="s">
        <v>11636</v>
      </c>
      <c r="H3004" s="10">
        <v>945028</v>
      </c>
      <c r="I3004" s="12" t="s">
        <v>18</v>
      </c>
      <c r="J3004" s="11"/>
      <c r="K3004" s="12" t="s">
        <v>11637</v>
      </c>
      <c r="L3004" s="10">
        <v>409</v>
      </c>
      <c r="M3004" s="12" t="s">
        <v>11638</v>
      </c>
    </row>
    <row r="3005" spans="1:13" ht="20.149999999999999" customHeight="1">
      <c r="A3005" s="8" t="s">
        <v>14</v>
      </c>
      <c r="B3005" s="9">
        <v>2987536</v>
      </c>
      <c r="C3005" s="10">
        <v>2988168</v>
      </c>
      <c r="D3005" s="11"/>
      <c r="E3005" s="12" t="s">
        <v>15</v>
      </c>
      <c r="F3005" s="12" t="s">
        <v>11639</v>
      </c>
      <c r="G3005" s="12" t="s">
        <v>11640</v>
      </c>
      <c r="H3005" s="10">
        <v>945263</v>
      </c>
      <c r="I3005" s="12" t="s">
        <v>18</v>
      </c>
      <c r="J3005" s="11"/>
      <c r="K3005" s="12" t="s">
        <v>11641</v>
      </c>
      <c r="L3005" s="10">
        <v>210</v>
      </c>
      <c r="M3005" s="12" t="s">
        <v>11642</v>
      </c>
    </row>
    <row r="3006" spans="1:13" ht="20.149999999999999" customHeight="1">
      <c r="A3006" s="8" t="s">
        <v>14</v>
      </c>
      <c r="B3006" s="9">
        <v>2988502</v>
      </c>
      <c r="C3006" s="10">
        <v>2989311</v>
      </c>
      <c r="D3006" s="11"/>
      <c r="E3006" s="12" t="s">
        <v>15</v>
      </c>
      <c r="F3006" s="12" t="s">
        <v>11643</v>
      </c>
      <c r="G3006" s="12" t="s">
        <v>11644</v>
      </c>
      <c r="H3006" s="10">
        <v>947327</v>
      </c>
      <c r="I3006" s="12" t="s">
        <v>18</v>
      </c>
      <c r="J3006" s="11"/>
      <c r="K3006" s="12" t="s">
        <v>11645</v>
      </c>
      <c r="L3006" s="10">
        <v>269</v>
      </c>
      <c r="M3006" s="12" t="s">
        <v>11646</v>
      </c>
    </row>
    <row r="3007" spans="1:13" ht="20.149999999999999" customHeight="1">
      <c r="A3007" s="8" t="s">
        <v>14</v>
      </c>
      <c r="B3007" s="9">
        <v>2989304</v>
      </c>
      <c r="C3007" s="10">
        <v>2989786</v>
      </c>
      <c r="D3007" s="11"/>
      <c r="E3007" s="12" t="s">
        <v>15</v>
      </c>
      <c r="F3007" s="12" t="s">
        <v>11647</v>
      </c>
      <c r="G3007" s="12" t="s">
        <v>11648</v>
      </c>
      <c r="H3007" s="10">
        <v>947328</v>
      </c>
      <c r="I3007" s="12" t="s">
        <v>18</v>
      </c>
      <c r="J3007" s="11"/>
      <c r="K3007" s="12" t="s">
        <v>11649</v>
      </c>
      <c r="L3007" s="10">
        <v>160</v>
      </c>
      <c r="M3007" s="12" t="s">
        <v>11650</v>
      </c>
    </row>
    <row r="3008" spans="1:13" ht="20.149999999999999" customHeight="1">
      <c r="A3008" s="8" t="s">
        <v>14</v>
      </c>
      <c r="B3008" s="9">
        <v>2989819</v>
      </c>
      <c r="C3008" s="10">
        <v>2989899</v>
      </c>
      <c r="D3008" s="11"/>
      <c r="E3008" s="12" t="s">
        <v>37</v>
      </c>
      <c r="F3008" s="12" t="s">
        <v>11651</v>
      </c>
      <c r="G3008" s="12" t="s">
        <v>11652</v>
      </c>
      <c r="H3008" s="10">
        <v>7751637</v>
      </c>
      <c r="I3008" s="12" t="s">
        <v>18</v>
      </c>
      <c r="J3008" s="11"/>
      <c r="K3008" s="12" t="s">
        <v>11653</v>
      </c>
      <c r="L3008" s="10">
        <v>26</v>
      </c>
      <c r="M3008" s="12" t="s">
        <v>11654</v>
      </c>
    </row>
    <row r="3009" spans="1:13" ht="20.149999999999999" customHeight="1">
      <c r="A3009" s="8" t="s">
        <v>14</v>
      </c>
      <c r="B3009" s="9">
        <v>2989935</v>
      </c>
      <c r="C3009" s="10">
        <v>2990360</v>
      </c>
      <c r="D3009" s="11"/>
      <c r="E3009" s="12" t="s">
        <v>37</v>
      </c>
      <c r="F3009" s="12" t="s">
        <v>11655</v>
      </c>
      <c r="G3009" s="12" t="s">
        <v>11656</v>
      </c>
      <c r="H3009" s="10">
        <v>947329</v>
      </c>
      <c r="I3009" s="12" t="s">
        <v>18</v>
      </c>
      <c r="J3009" s="11"/>
      <c r="K3009" s="12" t="s">
        <v>11657</v>
      </c>
      <c r="L3009" s="10">
        <v>141</v>
      </c>
      <c r="M3009" s="12" t="s">
        <v>11658</v>
      </c>
    </row>
    <row r="3010" spans="1:13" ht="20.149999999999999" customHeight="1">
      <c r="A3010" s="8" t="s">
        <v>14</v>
      </c>
      <c r="B3010" s="9">
        <v>2990554</v>
      </c>
      <c r="C3010" s="10">
        <v>2991043</v>
      </c>
      <c r="D3010" s="11"/>
      <c r="E3010" s="12" t="s">
        <v>15</v>
      </c>
      <c r="F3010" s="12" t="s">
        <v>915</v>
      </c>
      <c r="G3010" s="12" t="s">
        <v>11659</v>
      </c>
      <c r="H3010" s="10">
        <v>946823</v>
      </c>
      <c r="I3010" s="12" t="s">
        <v>917</v>
      </c>
      <c r="J3010" s="11"/>
      <c r="K3010" s="11"/>
      <c r="L3010" s="11"/>
      <c r="M3010" s="12" t="s">
        <v>11660</v>
      </c>
    </row>
    <row r="3011" spans="1:13" ht="20.149999999999999" customHeight="1">
      <c r="A3011" s="8" t="s">
        <v>14</v>
      </c>
      <c r="B3011" s="9">
        <v>2991268</v>
      </c>
      <c r="C3011" s="10">
        <v>2991759</v>
      </c>
      <c r="D3011" s="11"/>
      <c r="E3011" s="12" t="s">
        <v>15</v>
      </c>
      <c r="F3011" s="12" t="s">
        <v>11661</v>
      </c>
      <c r="G3011" s="12" t="s">
        <v>11662</v>
      </c>
      <c r="H3011" s="10">
        <v>946986</v>
      </c>
      <c r="I3011" s="12" t="s">
        <v>18</v>
      </c>
      <c r="J3011" s="11"/>
      <c r="K3011" s="12" t="s">
        <v>11663</v>
      </c>
      <c r="L3011" s="10">
        <v>163</v>
      </c>
      <c r="M3011" s="12" t="s">
        <v>11664</v>
      </c>
    </row>
    <row r="3012" spans="1:13" ht="20.149999999999999" customHeight="1">
      <c r="A3012" s="8" t="s">
        <v>14</v>
      </c>
      <c r="B3012" s="9">
        <v>2992094</v>
      </c>
      <c r="C3012" s="10">
        <v>2993470</v>
      </c>
      <c r="D3012" s="11"/>
      <c r="E3012" s="12" t="s">
        <v>15</v>
      </c>
      <c r="F3012" s="12" t="s">
        <v>11665</v>
      </c>
      <c r="G3012" s="12" t="s">
        <v>11666</v>
      </c>
      <c r="H3012" s="10">
        <v>946265</v>
      </c>
      <c r="I3012" s="12" t="s">
        <v>18</v>
      </c>
      <c r="J3012" s="11"/>
      <c r="K3012" s="12" t="s">
        <v>11667</v>
      </c>
      <c r="L3012" s="10">
        <v>458</v>
      </c>
      <c r="M3012" s="12" t="s">
        <v>11668</v>
      </c>
    </row>
    <row r="3013" spans="1:13" ht="20.149999999999999" customHeight="1">
      <c r="A3013" s="8" t="s">
        <v>14</v>
      </c>
      <c r="B3013" s="9">
        <v>2993638</v>
      </c>
      <c r="C3013" s="10">
        <v>2993856</v>
      </c>
      <c r="D3013" s="11"/>
      <c r="E3013" s="12" t="s">
        <v>15</v>
      </c>
      <c r="F3013" s="12" t="s">
        <v>11669</v>
      </c>
      <c r="G3013" s="12" t="s">
        <v>11670</v>
      </c>
      <c r="H3013" s="10">
        <v>947336</v>
      </c>
      <c r="I3013" s="12" t="s">
        <v>18</v>
      </c>
      <c r="J3013" s="11"/>
      <c r="K3013" s="12" t="s">
        <v>11671</v>
      </c>
      <c r="L3013" s="10">
        <v>72</v>
      </c>
      <c r="M3013" s="12" t="s">
        <v>11672</v>
      </c>
    </row>
    <row r="3014" spans="1:13" ht="20.149999999999999" customHeight="1">
      <c r="A3014" s="8" t="s">
        <v>14</v>
      </c>
      <c r="B3014" s="9">
        <v>2993939</v>
      </c>
      <c r="C3014" s="10">
        <v>2994441</v>
      </c>
      <c r="D3014" s="11"/>
      <c r="E3014" s="12" t="s">
        <v>15</v>
      </c>
      <c r="F3014" s="12" t="s">
        <v>915</v>
      </c>
      <c r="G3014" s="12" t="s">
        <v>11673</v>
      </c>
      <c r="H3014" s="10">
        <v>947338</v>
      </c>
      <c r="I3014" s="12" t="s">
        <v>917</v>
      </c>
      <c r="J3014" s="11"/>
      <c r="K3014" s="11"/>
      <c r="L3014" s="11"/>
      <c r="M3014" s="12" t="s">
        <v>11674</v>
      </c>
    </row>
    <row r="3015" spans="1:13" ht="20.149999999999999" customHeight="1">
      <c r="A3015" s="8" t="s">
        <v>14</v>
      </c>
      <c r="B3015" s="9">
        <v>2994460</v>
      </c>
      <c r="C3015" s="10">
        <v>2994903</v>
      </c>
      <c r="D3015" s="11"/>
      <c r="E3015" s="12" t="s">
        <v>37</v>
      </c>
      <c r="F3015" s="12" t="s">
        <v>915</v>
      </c>
      <c r="G3015" s="12" t="s">
        <v>11675</v>
      </c>
      <c r="H3015" s="10">
        <v>947339</v>
      </c>
      <c r="I3015" s="12" t="s">
        <v>917</v>
      </c>
      <c r="J3015" s="11"/>
      <c r="K3015" s="11"/>
      <c r="L3015" s="11"/>
      <c r="M3015" s="12" t="s">
        <v>11676</v>
      </c>
    </row>
    <row r="3016" spans="1:13" ht="20.149999999999999" customHeight="1">
      <c r="A3016" s="8" t="s">
        <v>14</v>
      </c>
      <c r="B3016" s="9">
        <v>2994937</v>
      </c>
      <c r="C3016" s="10">
        <v>2995092</v>
      </c>
      <c r="D3016" s="11"/>
      <c r="E3016" s="12" t="s">
        <v>37</v>
      </c>
      <c r="F3016" s="12" t="s">
        <v>915</v>
      </c>
      <c r="G3016" s="12" t="s">
        <v>11677</v>
      </c>
      <c r="H3016" s="10">
        <v>947332</v>
      </c>
      <c r="I3016" s="12" t="s">
        <v>917</v>
      </c>
      <c r="J3016" s="11"/>
      <c r="K3016" s="11"/>
      <c r="L3016" s="11"/>
      <c r="M3016" s="12" t="s">
        <v>11678</v>
      </c>
    </row>
    <row r="3017" spans="1:13" ht="20.149999999999999" customHeight="1">
      <c r="A3017" s="8" t="s">
        <v>14</v>
      </c>
      <c r="B3017" s="9">
        <v>2995314</v>
      </c>
      <c r="C3017" s="10">
        <v>2996020</v>
      </c>
      <c r="D3017" s="11"/>
      <c r="E3017" s="12" t="s">
        <v>37</v>
      </c>
      <c r="F3017" s="12" t="s">
        <v>915</v>
      </c>
      <c r="G3017" s="12" t="s">
        <v>11679</v>
      </c>
      <c r="H3017" s="10">
        <v>2847705</v>
      </c>
      <c r="I3017" s="12" t="s">
        <v>917</v>
      </c>
      <c r="J3017" s="11"/>
      <c r="K3017" s="11"/>
      <c r="L3017" s="11"/>
      <c r="M3017" s="12" t="s">
        <v>11680</v>
      </c>
    </row>
    <row r="3018" spans="1:13" ht="20.149999999999999" customHeight="1">
      <c r="A3018" s="8" t="s">
        <v>14</v>
      </c>
      <c r="B3018" s="9">
        <v>2995962</v>
      </c>
      <c r="C3018" s="10">
        <v>2996360</v>
      </c>
      <c r="D3018" s="11"/>
      <c r="E3018" s="12" t="s">
        <v>37</v>
      </c>
      <c r="F3018" s="12" t="s">
        <v>915</v>
      </c>
      <c r="G3018" s="12" t="s">
        <v>11681</v>
      </c>
      <c r="H3018" s="10">
        <v>947325</v>
      </c>
      <c r="I3018" s="12" t="s">
        <v>917</v>
      </c>
      <c r="J3018" s="11"/>
      <c r="K3018" s="11"/>
      <c r="L3018" s="11"/>
      <c r="M3018" s="12" t="s">
        <v>11682</v>
      </c>
    </row>
    <row r="3019" spans="1:13" ht="20.149999999999999" customHeight="1">
      <c r="A3019" s="8" t="s">
        <v>14</v>
      </c>
      <c r="B3019" s="9">
        <v>2996372</v>
      </c>
      <c r="C3019" s="10">
        <v>2997277</v>
      </c>
      <c r="D3019" s="11"/>
      <c r="E3019" s="12" t="s">
        <v>37</v>
      </c>
      <c r="F3019" s="12" t="s">
        <v>5777</v>
      </c>
      <c r="G3019" s="12" t="s">
        <v>11683</v>
      </c>
      <c r="H3019" s="10">
        <v>947346</v>
      </c>
      <c r="I3019" s="12" t="s">
        <v>18</v>
      </c>
      <c r="J3019" s="11"/>
      <c r="K3019" s="12" t="s">
        <v>11684</v>
      </c>
      <c r="L3019" s="10">
        <v>301</v>
      </c>
      <c r="M3019" s="12" t="s">
        <v>11685</v>
      </c>
    </row>
    <row r="3020" spans="1:13" ht="20.149999999999999" customHeight="1">
      <c r="A3020" s="8" t="s">
        <v>14</v>
      </c>
      <c r="B3020" s="9">
        <v>2997235</v>
      </c>
      <c r="C3020" s="10">
        <v>2997600</v>
      </c>
      <c r="D3020" s="11"/>
      <c r="E3020" s="12" t="s">
        <v>37</v>
      </c>
      <c r="F3020" s="12" t="s">
        <v>5781</v>
      </c>
      <c r="G3020" s="12" t="s">
        <v>11686</v>
      </c>
      <c r="H3020" s="10">
        <v>947347</v>
      </c>
      <c r="I3020" s="12" t="s">
        <v>18</v>
      </c>
      <c r="J3020" s="11"/>
      <c r="K3020" s="12" t="s">
        <v>11687</v>
      </c>
      <c r="L3020" s="10">
        <v>121</v>
      </c>
      <c r="M3020" s="12" t="s">
        <v>11688</v>
      </c>
    </row>
    <row r="3021" spans="1:13" ht="20.149999999999999" customHeight="1">
      <c r="A3021" s="8" t="s">
        <v>14</v>
      </c>
      <c r="B3021" s="9">
        <v>2997689</v>
      </c>
      <c r="C3021" s="10">
        <v>2997988</v>
      </c>
      <c r="D3021" s="11"/>
      <c r="E3021" s="12" t="s">
        <v>37</v>
      </c>
      <c r="F3021" s="12" t="s">
        <v>915</v>
      </c>
      <c r="G3021" s="12" t="s">
        <v>11689</v>
      </c>
      <c r="H3021" s="10">
        <v>947345</v>
      </c>
      <c r="I3021" s="12" t="s">
        <v>917</v>
      </c>
      <c r="J3021" s="11"/>
      <c r="K3021" s="11"/>
      <c r="L3021" s="11"/>
      <c r="M3021" s="12" t="s">
        <v>11690</v>
      </c>
    </row>
    <row r="3022" spans="1:13" ht="20.149999999999999" customHeight="1">
      <c r="A3022" s="8" t="s">
        <v>14</v>
      </c>
      <c r="B3022" s="9">
        <v>2998034</v>
      </c>
      <c r="C3022" s="10">
        <v>2998828</v>
      </c>
      <c r="D3022" s="11"/>
      <c r="E3022" s="12" t="s">
        <v>37</v>
      </c>
      <c r="F3022" s="12" t="s">
        <v>11691</v>
      </c>
      <c r="G3022" s="12" t="s">
        <v>11692</v>
      </c>
      <c r="H3022" s="10">
        <v>947344</v>
      </c>
      <c r="I3022" s="12" t="s">
        <v>18</v>
      </c>
      <c r="J3022" s="11"/>
      <c r="K3022" s="12" t="s">
        <v>11693</v>
      </c>
      <c r="L3022" s="10">
        <v>264</v>
      </c>
      <c r="M3022" s="12" t="s">
        <v>11694</v>
      </c>
    </row>
    <row r="3023" spans="1:13" ht="20.149999999999999" customHeight="1">
      <c r="A3023" s="8" t="s">
        <v>14</v>
      </c>
      <c r="B3023" s="9">
        <v>2998984</v>
      </c>
      <c r="C3023" s="10">
        <v>2999057</v>
      </c>
      <c r="D3023" s="11"/>
      <c r="E3023" s="12" t="s">
        <v>37</v>
      </c>
      <c r="F3023" s="12" t="s">
        <v>7901</v>
      </c>
      <c r="G3023" s="12" t="s">
        <v>11695</v>
      </c>
      <c r="H3023" s="10">
        <v>947343</v>
      </c>
      <c r="I3023" s="12" t="s">
        <v>851</v>
      </c>
      <c r="J3023" s="11"/>
      <c r="K3023" s="11"/>
      <c r="L3023" s="11"/>
      <c r="M3023" s="12" t="s">
        <v>11696</v>
      </c>
    </row>
    <row r="3024" spans="1:13" ht="20.149999999999999" customHeight="1">
      <c r="A3024" s="8" t="s">
        <v>14</v>
      </c>
      <c r="B3024" s="9">
        <v>2999136</v>
      </c>
      <c r="C3024" s="10">
        <v>2999891</v>
      </c>
      <c r="D3024" s="11"/>
      <c r="E3024" s="12" t="s">
        <v>37</v>
      </c>
      <c r="F3024" s="12" t="s">
        <v>11697</v>
      </c>
      <c r="G3024" s="12" t="s">
        <v>11698</v>
      </c>
      <c r="H3024" s="10">
        <v>947352</v>
      </c>
      <c r="I3024" s="12" t="s">
        <v>18</v>
      </c>
      <c r="J3024" s="11"/>
      <c r="K3024" s="12" t="s">
        <v>11699</v>
      </c>
      <c r="L3024" s="10">
        <v>251</v>
      </c>
      <c r="M3024" s="12" t="s">
        <v>11700</v>
      </c>
    </row>
    <row r="3025" spans="1:13" ht="20.149999999999999" customHeight="1">
      <c r="A3025" s="8" t="s">
        <v>14</v>
      </c>
      <c r="B3025" s="9">
        <v>3000345</v>
      </c>
      <c r="C3025" s="10">
        <v>3002603</v>
      </c>
      <c r="D3025" s="11"/>
      <c r="E3025" s="12" t="s">
        <v>15</v>
      </c>
      <c r="F3025" s="12" t="s">
        <v>11701</v>
      </c>
      <c r="G3025" s="12" t="s">
        <v>11702</v>
      </c>
      <c r="H3025" s="10">
        <v>947116</v>
      </c>
      <c r="I3025" s="12" t="s">
        <v>18</v>
      </c>
      <c r="J3025" s="11"/>
      <c r="K3025" s="12" t="s">
        <v>11703</v>
      </c>
      <c r="L3025" s="10">
        <v>752</v>
      </c>
      <c r="M3025" s="12" t="s">
        <v>11704</v>
      </c>
    </row>
    <row r="3026" spans="1:13" ht="20.149999999999999" customHeight="1">
      <c r="A3026" s="8" t="s">
        <v>14</v>
      </c>
      <c r="B3026" s="9">
        <v>3002614</v>
      </c>
      <c r="C3026" s="10">
        <v>3003492</v>
      </c>
      <c r="D3026" s="11"/>
      <c r="E3026" s="12" t="s">
        <v>15</v>
      </c>
      <c r="F3026" s="12" t="s">
        <v>11705</v>
      </c>
      <c r="G3026" s="12" t="s">
        <v>11706</v>
      </c>
      <c r="H3026" s="10">
        <v>947205</v>
      </c>
      <c r="I3026" s="12" t="s">
        <v>18</v>
      </c>
      <c r="J3026" s="11"/>
      <c r="K3026" s="12" t="s">
        <v>11707</v>
      </c>
      <c r="L3026" s="10">
        <v>292</v>
      </c>
      <c r="M3026" s="12" t="s">
        <v>11708</v>
      </c>
    </row>
    <row r="3027" spans="1:13" ht="20.149999999999999" customHeight="1">
      <c r="A3027" s="8" t="s">
        <v>14</v>
      </c>
      <c r="B3027" s="9">
        <v>3003489</v>
      </c>
      <c r="C3027" s="10">
        <v>3003968</v>
      </c>
      <c r="D3027" s="11"/>
      <c r="E3027" s="12" t="s">
        <v>15</v>
      </c>
      <c r="F3027" s="12" t="s">
        <v>11709</v>
      </c>
      <c r="G3027" s="12" t="s">
        <v>11710</v>
      </c>
      <c r="H3027" s="10">
        <v>945148</v>
      </c>
      <c r="I3027" s="12" t="s">
        <v>18</v>
      </c>
      <c r="J3027" s="11"/>
      <c r="K3027" s="12" t="s">
        <v>11711</v>
      </c>
      <c r="L3027" s="10">
        <v>159</v>
      </c>
      <c r="M3027" s="12" t="s">
        <v>11712</v>
      </c>
    </row>
    <row r="3028" spans="1:13" ht="20.149999999999999" customHeight="1">
      <c r="A3028" s="8" t="s">
        <v>14</v>
      </c>
      <c r="B3028" s="9">
        <v>3004008</v>
      </c>
      <c r="C3028" s="10">
        <v>3005786</v>
      </c>
      <c r="D3028" s="11"/>
      <c r="E3028" s="12" t="s">
        <v>37</v>
      </c>
      <c r="F3028" s="12" t="s">
        <v>11713</v>
      </c>
      <c r="G3028" s="12" t="s">
        <v>11714</v>
      </c>
      <c r="H3028" s="10">
        <v>947320</v>
      </c>
      <c r="I3028" s="12" t="s">
        <v>18</v>
      </c>
      <c r="J3028" s="11"/>
      <c r="K3028" s="12" t="s">
        <v>11715</v>
      </c>
      <c r="L3028" s="10">
        <v>592</v>
      </c>
      <c r="M3028" s="12" t="s">
        <v>11716</v>
      </c>
    </row>
    <row r="3029" spans="1:13" ht="20.149999999999999" customHeight="1">
      <c r="A3029" s="8" t="s">
        <v>14</v>
      </c>
      <c r="B3029" s="9">
        <v>3006262</v>
      </c>
      <c r="C3029" s="10">
        <v>3007452</v>
      </c>
      <c r="D3029" s="11"/>
      <c r="E3029" s="12" t="s">
        <v>15</v>
      </c>
      <c r="F3029" s="12" t="s">
        <v>11717</v>
      </c>
      <c r="G3029" s="12" t="s">
        <v>11718</v>
      </c>
      <c r="H3029" s="10">
        <v>945826</v>
      </c>
      <c r="I3029" s="12" t="s">
        <v>18</v>
      </c>
      <c r="J3029" s="11"/>
      <c r="K3029" s="12" t="s">
        <v>11719</v>
      </c>
      <c r="L3029" s="10">
        <v>396</v>
      </c>
      <c r="M3029" s="12" t="s">
        <v>11720</v>
      </c>
    </row>
    <row r="3030" spans="1:13" ht="20.149999999999999" customHeight="1">
      <c r="A3030" s="8" t="s">
        <v>14</v>
      </c>
      <c r="B3030" s="9">
        <v>3007510</v>
      </c>
      <c r="C3030" s="10">
        <v>3008706</v>
      </c>
      <c r="D3030" s="11"/>
      <c r="E3030" s="12" t="s">
        <v>15</v>
      </c>
      <c r="F3030" s="12" t="s">
        <v>11721</v>
      </c>
      <c r="G3030" s="12" t="s">
        <v>11722</v>
      </c>
      <c r="H3030" s="10">
        <v>947012</v>
      </c>
      <c r="I3030" s="12" t="s">
        <v>18</v>
      </c>
      <c r="J3030" s="11"/>
      <c r="K3030" s="12" t="s">
        <v>11723</v>
      </c>
      <c r="L3030" s="10">
        <v>398</v>
      </c>
      <c r="M3030" s="12" t="s">
        <v>11724</v>
      </c>
    </row>
    <row r="3031" spans="1:13" ht="20.149999999999999" customHeight="1">
      <c r="A3031" s="8" t="s">
        <v>14</v>
      </c>
      <c r="B3031" s="9">
        <v>3008764</v>
      </c>
      <c r="C3031" s="10">
        <v>3009975</v>
      </c>
      <c r="D3031" s="11"/>
      <c r="E3031" s="12" t="s">
        <v>15</v>
      </c>
      <c r="F3031" s="12" t="s">
        <v>11725</v>
      </c>
      <c r="G3031" s="12" t="s">
        <v>11726</v>
      </c>
      <c r="H3031" s="10">
        <v>947360</v>
      </c>
      <c r="I3031" s="12" t="s">
        <v>18</v>
      </c>
      <c r="J3031" s="11"/>
      <c r="K3031" s="12" t="s">
        <v>11727</v>
      </c>
      <c r="L3031" s="10">
        <v>403</v>
      </c>
      <c r="M3031" s="12" t="s">
        <v>11728</v>
      </c>
    </row>
    <row r="3032" spans="1:13" ht="20.149999999999999" customHeight="1">
      <c r="A3032" s="8" t="s">
        <v>14</v>
      </c>
      <c r="B3032" s="9">
        <v>3010028</v>
      </c>
      <c r="C3032" s="10">
        <v>3011413</v>
      </c>
      <c r="D3032" s="11"/>
      <c r="E3032" s="12" t="s">
        <v>15</v>
      </c>
      <c r="F3032" s="12" t="s">
        <v>11729</v>
      </c>
      <c r="G3032" s="12" t="s">
        <v>11730</v>
      </c>
      <c r="H3032" s="10">
        <v>947359</v>
      </c>
      <c r="I3032" s="12" t="s">
        <v>18</v>
      </c>
      <c r="J3032" s="11"/>
      <c r="K3032" s="12" t="s">
        <v>11731</v>
      </c>
      <c r="L3032" s="10">
        <v>461</v>
      </c>
      <c r="M3032" s="12" t="s">
        <v>11732</v>
      </c>
    </row>
    <row r="3033" spans="1:13" ht="20.149999999999999" customHeight="1">
      <c r="A3033" s="8" t="s">
        <v>14</v>
      </c>
      <c r="B3033" s="9">
        <v>3011461</v>
      </c>
      <c r="C3033" s="10">
        <v>3012393</v>
      </c>
      <c r="D3033" s="11"/>
      <c r="E3033" s="12" t="s">
        <v>15</v>
      </c>
      <c r="F3033" s="12" t="s">
        <v>11733</v>
      </c>
      <c r="G3033" s="12" t="s">
        <v>11734</v>
      </c>
      <c r="H3033" s="10">
        <v>947358</v>
      </c>
      <c r="I3033" s="12" t="s">
        <v>18</v>
      </c>
      <c r="J3033" s="11"/>
      <c r="K3033" s="12" t="s">
        <v>11735</v>
      </c>
      <c r="L3033" s="10">
        <v>310</v>
      </c>
      <c r="M3033" s="12" t="s">
        <v>11736</v>
      </c>
    </row>
    <row r="3034" spans="1:13" ht="20.149999999999999" customHeight="1">
      <c r="A3034" s="8" t="s">
        <v>14</v>
      </c>
      <c r="B3034" s="9">
        <v>3012614</v>
      </c>
      <c r="C3034" s="10">
        <v>3014239</v>
      </c>
      <c r="D3034" s="11"/>
      <c r="E3034" s="12" t="s">
        <v>37</v>
      </c>
      <c r="F3034" s="12" t="s">
        <v>11737</v>
      </c>
      <c r="G3034" s="12" t="s">
        <v>11738</v>
      </c>
      <c r="H3034" s="10">
        <v>947357</v>
      </c>
      <c r="I3034" s="12" t="s">
        <v>18</v>
      </c>
      <c r="J3034" s="11"/>
      <c r="K3034" s="12" t="s">
        <v>11739</v>
      </c>
      <c r="L3034" s="10">
        <v>541</v>
      </c>
      <c r="M3034" s="12" t="s">
        <v>11740</v>
      </c>
    </row>
    <row r="3035" spans="1:13" ht="20.149999999999999" customHeight="1">
      <c r="A3035" s="8" t="s">
        <v>14</v>
      </c>
      <c r="B3035" s="9">
        <v>3014287</v>
      </c>
      <c r="C3035" s="10">
        <v>3015057</v>
      </c>
      <c r="D3035" s="11"/>
      <c r="E3035" s="12" t="s">
        <v>37</v>
      </c>
      <c r="F3035" s="12" t="s">
        <v>11741</v>
      </c>
      <c r="G3035" s="12" t="s">
        <v>11742</v>
      </c>
      <c r="H3035" s="10">
        <v>947350</v>
      </c>
      <c r="I3035" s="12" t="s">
        <v>18</v>
      </c>
      <c r="J3035" s="11"/>
      <c r="K3035" s="12" t="s">
        <v>11743</v>
      </c>
      <c r="L3035" s="10">
        <v>256</v>
      </c>
      <c r="M3035" s="12" t="s">
        <v>11744</v>
      </c>
    </row>
    <row r="3036" spans="1:13" ht="20.149999999999999" customHeight="1">
      <c r="A3036" s="8" t="s">
        <v>14</v>
      </c>
      <c r="B3036" s="9">
        <v>3015160</v>
      </c>
      <c r="C3036" s="10">
        <v>3015738</v>
      </c>
      <c r="D3036" s="11"/>
      <c r="E3036" s="12" t="s">
        <v>15</v>
      </c>
      <c r="F3036" s="12" t="s">
        <v>11745</v>
      </c>
      <c r="G3036" s="12" t="s">
        <v>11746</v>
      </c>
      <c r="H3036" s="10">
        <v>947356</v>
      </c>
      <c r="I3036" s="12" t="s">
        <v>18</v>
      </c>
      <c r="J3036" s="11"/>
      <c r="K3036" s="12" t="s">
        <v>11747</v>
      </c>
      <c r="L3036" s="10">
        <v>192</v>
      </c>
      <c r="M3036" s="12" t="s">
        <v>11748</v>
      </c>
    </row>
    <row r="3037" spans="1:13" ht="20.149999999999999" customHeight="1">
      <c r="A3037" s="8" t="s">
        <v>14</v>
      </c>
      <c r="B3037" s="9">
        <v>3016060</v>
      </c>
      <c r="C3037" s="10">
        <v>3019158</v>
      </c>
      <c r="D3037" s="11"/>
      <c r="E3037" s="12" t="s">
        <v>15</v>
      </c>
      <c r="F3037" s="12" t="s">
        <v>11749</v>
      </c>
      <c r="G3037" s="12" t="s">
        <v>11750</v>
      </c>
      <c r="H3037" s="10">
        <v>949068</v>
      </c>
      <c r="I3037" s="12" t="s">
        <v>18</v>
      </c>
      <c r="J3037" s="11"/>
      <c r="K3037" s="12" t="s">
        <v>11751</v>
      </c>
      <c r="L3037" s="10">
        <v>1032</v>
      </c>
      <c r="M3037" s="12" t="s">
        <v>11752</v>
      </c>
    </row>
    <row r="3038" spans="1:13" ht="20.149999999999999" customHeight="1">
      <c r="A3038" s="8" t="s">
        <v>14</v>
      </c>
      <c r="B3038" s="9">
        <v>3019161</v>
      </c>
      <c r="C3038" s="10">
        <v>3020489</v>
      </c>
      <c r="D3038" s="11"/>
      <c r="E3038" s="12" t="s">
        <v>15</v>
      </c>
      <c r="F3038" s="12" t="s">
        <v>11753</v>
      </c>
      <c r="G3038" s="12" t="s">
        <v>11754</v>
      </c>
      <c r="H3038" s="10">
        <v>949072</v>
      </c>
      <c r="I3038" s="12" t="s">
        <v>18</v>
      </c>
      <c r="J3038" s="11"/>
      <c r="K3038" s="12" t="s">
        <v>11755</v>
      </c>
      <c r="L3038" s="10">
        <v>442</v>
      </c>
      <c r="M3038" s="12" t="s">
        <v>11756</v>
      </c>
    </row>
    <row r="3039" spans="1:13" ht="20.149999999999999" customHeight="1">
      <c r="A3039" s="8" t="s">
        <v>14</v>
      </c>
      <c r="B3039" s="9">
        <v>3020540</v>
      </c>
      <c r="C3039" s="10">
        <v>3021319</v>
      </c>
      <c r="D3039" s="11"/>
      <c r="E3039" s="12" t="s">
        <v>15</v>
      </c>
      <c r="F3039" s="12" t="s">
        <v>5193</v>
      </c>
      <c r="G3039" s="12" t="s">
        <v>11757</v>
      </c>
      <c r="H3039" s="10">
        <v>949071</v>
      </c>
      <c r="I3039" s="12" t="s">
        <v>18</v>
      </c>
      <c r="J3039" s="11"/>
      <c r="K3039" s="12" t="s">
        <v>11758</v>
      </c>
      <c r="L3039" s="10">
        <v>259</v>
      </c>
      <c r="M3039" s="12" t="s">
        <v>11759</v>
      </c>
    </row>
    <row r="3040" spans="1:13" ht="20.149999999999999" customHeight="1">
      <c r="A3040" s="8" t="s">
        <v>14</v>
      </c>
      <c r="B3040" s="9">
        <v>3021316</v>
      </c>
      <c r="C3040" s="10">
        <v>3024186</v>
      </c>
      <c r="D3040" s="11"/>
      <c r="E3040" s="12" t="s">
        <v>15</v>
      </c>
      <c r="F3040" s="12" t="s">
        <v>11760</v>
      </c>
      <c r="G3040" s="12" t="s">
        <v>11761</v>
      </c>
      <c r="H3040" s="10">
        <v>949079</v>
      </c>
      <c r="I3040" s="12" t="s">
        <v>18</v>
      </c>
      <c r="J3040" s="11"/>
      <c r="K3040" s="12" t="s">
        <v>11762</v>
      </c>
      <c r="L3040" s="10">
        <v>956</v>
      </c>
      <c r="M3040" s="12" t="s">
        <v>11763</v>
      </c>
    </row>
    <row r="3041" spans="1:13" ht="20.149999999999999" customHeight="1">
      <c r="A3041" s="8" t="s">
        <v>14</v>
      </c>
      <c r="B3041" s="9">
        <v>3024351</v>
      </c>
      <c r="C3041" s="10">
        <v>3025751</v>
      </c>
      <c r="D3041" s="11"/>
      <c r="E3041" s="12" t="s">
        <v>15</v>
      </c>
      <c r="F3041" s="12" t="s">
        <v>11764</v>
      </c>
      <c r="G3041" s="12" t="s">
        <v>11765</v>
      </c>
      <c r="H3041" s="10">
        <v>949075</v>
      </c>
      <c r="I3041" s="12" t="s">
        <v>18</v>
      </c>
      <c r="J3041" s="11"/>
      <c r="K3041" s="12" t="s">
        <v>11766</v>
      </c>
      <c r="L3041" s="10">
        <v>466</v>
      </c>
      <c r="M3041" s="12" t="s">
        <v>11767</v>
      </c>
    </row>
    <row r="3042" spans="1:13" ht="20.149999999999999" customHeight="1">
      <c r="A3042" s="8" t="s">
        <v>14</v>
      </c>
      <c r="B3042" s="9">
        <v>3025766</v>
      </c>
      <c r="C3042" s="10">
        <v>3027085</v>
      </c>
      <c r="D3042" s="11"/>
      <c r="E3042" s="12" t="s">
        <v>15</v>
      </c>
      <c r="F3042" s="12" t="s">
        <v>11768</v>
      </c>
      <c r="G3042" s="12" t="s">
        <v>11769</v>
      </c>
      <c r="H3042" s="10">
        <v>947366</v>
      </c>
      <c r="I3042" s="12" t="s">
        <v>18</v>
      </c>
      <c r="J3042" s="11"/>
      <c r="K3042" s="12" t="s">
        <v>11770</v>
      </c>
      <c r="L3042" s="10">
        <v>439</v>
      </c>
      <c r="M3042" s="12" t="s">
        <v>11771</v>
      </c>
    </row>
    <row r="3043" spans="1:13" ht="20.149999999999999" customHeight="1">
      <c r="A3043" s="8" t="s">
        <v>14</v>
      </c>
      <c r="B3043" s="9">
        <v>3027121</v>
      </c>
      <c r="C3043" s="10">
        <v>3028488</v>
      </c>
      <c r="D3043" s="11"/>
      <c r="E3043" s="12" t="s">
        <v>15</v>
      </c>
      <c r="F3043" s="12" t="s">
        <v>11772</v>
      </c>
      <c r="G3043" s="12" t="s">
        <v>11773</v>
      </c>
      <c r="H3043" s="10">
        <v>2847748</v>
      </c>
      <c r="I3043" s="12" t="s">
        <v>18</v>
      </c>
      <c r="J3043" s="11"/>
      <c r="K3043" s="12" t="s">
        <v>11774</v>
      </c>
      <c r="L3043" s="10">
        <v>455</v>
      </c>
      <c r="M3043" s="12" t="s">
        <v>11775</v>
      </c>
    </row>
    <row r="3044" spans="1:13" ht="20.149999999999999" customHeight="1">
      <c r="A3044" s="8" t="s">
        <v>14</v>
      </c>
      <c r="B3044" s="9">
        <v>3028524</v>
      </c>
      <c r="C3044" s="10">
        <v>3029012</v>
      </c>
      <c r="D3044" s="11"/>
      <c r="E3044" s="12" t="s">
        <v>37</v>
      </c>
      <c r="F3044" s="12" t="s">
        <v>11776</v>
      </c>
      <c r="G3044" s="12" t="s">
        <v>11777</v>
      </c>
      <c r="H3044" s="10">
        <v>949016</v>
      </c>
      <c r="I3044" s="12" t="s">
        <v>18</v>
      </c>
      <c r="J3044" s="11"/>
      <c r="K3044" s="12" t="s">
        <v>11778</v>
      </c>
      <c r="L3044" s="10">
        <v>162</v>
      </c>
      <c r="M3044" s="12" t="s">
        <v>11779</v>
      </c>
    </row>
    <row r="3045" spans="1:13" ht="20.149999999999999" customHeight="1">
      <c r="A3045" s="8" t="s">
        <v>14</v>
      </c>
      <c r="B3045" s="9">
        <v>3029012</v>
      </c>
      <c r="C3045" s="10">
        <v>3030931</v>
      </c>
      <c r="D3045" s="11"/>
      <c r="E3045" s="12" t="s">
        <v>37</v>
      </c>
      <c r="F3045" s="12" t="s">
        <v>11780</v>
      </c>
      <c r="G3045" s="12" t="s">
        <v>11781</v>
      </c>
      <c r="H3045" s="10">
        <v>949018</v>
      </c>
      <c r="I3045" s="12" t="s">
        <v>18</v>
      </c>
      <c r="J3045" s="11"/>
      <c r="K3045" s="12" t="s">
        <v>11782</v>
      </c>
      <c r="L3045" s="10">
        <v>639</v>
      </c>
      <c r="M3045" s="12" t="s">
        <v>11783</v>
      </c>
    </row>
    <row r="3046" spans="1:13" ht="20.149999999999999" customHeight="1">
      <c r="A3046" s="8" t="s">
        <v>14</v>
      </c>
      <c r="B3046" s="9">
        <v>3031367</v>
      </c>
      <c r="C3046" s="10">
        <v>3032815</v>
      </c>
      <c r="D3046" s="11"/>
      <c r="E3046" s="12" t="s">
        <v>15</v>
      </c>
      <c r="F3046" s="12" t="s">
        <v>11784</v>
      </c>
      <c r="G3046" s="12" t="s">
        <v>11785</v>
      </c>
      <c r="H3046" s="10">
        <v>949017</v>
      </c>
      <c r="I3046" s="12" t="s">
        <v>18</v>
      </c>
      <c r="J3046" s="11"/>
      <c r="K3046" s="12" t="s">
        <v>11786</v>
      </c>
      <c r="L3046" s="10">
        <v>482</v>
      </c>
      <c r="M3046" s="12" t="s">
        <v>11787</v>
      </c>
    </row>
    <row r="3047" spans="1:13" ht="20.149999999999999" customHeight="1">
      <c r="A3047" s="8" t="s">
        <v>14</v>
      </c>
      <c r="B3047" s="9">
        <v>3032817</v>
      </c>
      <c r="C3047" s="10">
        <v>3032942</v>
      </c>
      <c r="D3047" s="11"/>
      <c r="E3047" s="12" t="s">
        <v>15</v>
      </c>
      <c r="F3047" s="12" t="s">
        <v>11788</v>
      </c>
      <c r="G3047" s="12" t="s">
        <v>11789</v>
      </c>
      <c r="H3047" s="10">
        <v>7751638</v>
      </c>
      <c r="I3047" s="12" t="s">
        <v>18</v>
      </c>
      <c r="J3047" s="11"/>
      <c r="K3047" s="12" t="s">
        <v>11790</v>
      </c>
      <c r="L3047" s="10">
        <v>41</v>
      </c>
      <c r="M3047" s="12" t="s">
        <v>11791</v>
      </c>
    </row>
    <row r="3048" spans="1:13" ht="20.149999999999999" customHeight="1">
      <c r="A3048" s="8" t="s">
        <v>14</v>
      </c>
      <c r="B3048" s="9">
        <v>3032939</v>
      </c>
      <c r="C3048" s="10">
        <v>3033010</v>
      </c>
      <c r="D3048" s="11"/>
      <c r="E3048" s="12" t="s">
        <v>37</v>
      </c>
      <c r="F3048" s="12" t="s">
        <v>11792</v>
      </c>
      <c r="G3048" s="12" t="s">
        <v>11793</v>
      </c>
      <c r="H3048" s="10">
        <v>38094970</v>
      </c>
      <c r="I3048" s="12" t="s">
        <v>18</v>
      </c>
      <c r="J3048" s="11"/>
      <c r="K3048" s="12" t="s">
        <v>11794</v>
      </c>
      <c r="L3048" s="10">
        <v>23</v>
      </c>
      <c r="M3048" s="12" t="s">
        <v>11795</v>
      </c>
    </row>
    <row r="3049" spans="1:13" ht="20.149999999999999" customHeight="1">
      <c r="A3049" s="8" t="s">
        <v>14</v>
      </c>
      <c r="B3049" s="9">
        <v>3033065</v>
      </c>
      <c r="C3049" s="10">
        <v>3033613</v>
      </c>
      <c r="D3049" s="11"/>
      <c r="E3049" s="12" t="s">
        <v>15</v>
      </c>
      <c r="F3049" s="12" t="s">
        <v>11796</v>
      </c>
      <c r="G3049" s="12" t="s">
        <v>11797</v>
      </c>
      <c r="H3049" s="10">
        <v>949020</v>
      </c>
      <c r="I3049" s="12" t="s">
        <v>18</v>
      </c>
      <c r="J3049" s="11"/>
      <c r="K3049" s="12" t="s">
        <v>11798</v>
      </c>
      <c r="L3049" s="10">
        <v>182</v>
      </c>
      <c r="M3049" s="12" t="s">
        <v>11799</v>
      </c>
    </row>
    <row r="3050" spans="1:13" ht="20.149999999999999" customHeight="1">
      <c r="A3050" s="8" t="s">
        <v>14</v>
      </c>
      <c r="B3050" s="9">
        <v>3033657</v>
      </c>
      <c r="C3050" s="10">
        <v>3035174</v>
      </c>
      <c r="D3050" s="11"/>
      <c r="E3050" s="12" t="s">
        <v>37</v>
      </c>
      <c r="F3050" s="12" t="s">
        <v>11800</v>
      </c>
      <c r="G3050" s="12" t="s">
        <v>11801</v>
      </c>
      <c r="H3050" s="10">
        <v>947372</v>
      </c>
      <c r="I3050" s="12" t="s">
        <v>18</v>
      </c>
      <c r="J3050" s="11"/>
      <c r="K3050" s="12" t="s">
        <v>11802</v>
      </c>
      <c r="L3050" s="10">
        <v>505</v>
      </c>
      <c r="M3050" s="12" t="s">
        <v>11803</v>
      </c>
    </row>
    <row r="3051" spans="1:13" ht="20.149999999999999" customHeight="1">
      <c r="A3051" s="8" t="s">
        <v>14</v>
      </c>
      <c r="B3051" s="9">
        <v>3035184</v>
      </c>
      <c r="C3051" s="10">
        <v>3036282</v>
      </c>
      <c r="D3051" s="11"/>
      <c r="E3051" s="12" t="s">
        <v>37</v>
      </c>
      <c r="F3051" s="12" t="s">
        <v>11804</v>
      </c>
      <c r="G3051" s="12" t="s">
        <v>11805</v>
      </c>
      <c r="H3051" s="10">
        <v>947369</v>
      </c>
      <c r="I3051" s="12" t="s">
        <v>18</v>
      </c>
      <c r="J3051" s="11"/>
      <c r="K3051" s="12" t="s">
        <v>11806</v>
      </c>
      <c r="L3051" s="10">
        <v>365</v>
      </c>
      <c r="M3051" s="12" t="s">
        <v>11807</v>
      </c>
    </row>
    <row r="3052" spans="1:13" ht="20.149999999999999" customHeight="1">
      <c r="A3052" s="8" t="s">
        <v>14</v>
      </c>
      <c r="B3052" s="9">
        <v>3036373</v>
      </c>
      <c r="C3052" s="10">
        <v>3038106</v>
      </c>
      <c r="D3052" s="11"/>
      <c r="E3052" s="12" t="s">
        <v>37</v>
      </c>
      <c r="F3052" s="12" t="s">
        <v>11808</v>
      </c>
      <c r="G3052" s="12" t="s">
        <v>11809</v>
      </c>
      <c r="H3052" s="10">
        <v>947367</v>
      </c>
      <c r="I3052" s="12" t="s">
        <v>18</v>
      </c>
      <c r="J3052" s="11"/>
      <c r="K3052" s="12" t="s">
        <v>11810</v>
      </c>
      <c r="L3052" s="10">
        <v>577</v>
      </c>
      <c r="M3052" s="12" t="s">
        <v>11811</v>
      </c>
    </row>
    <row r="3053" spans="1:13" ht="20.149999999999999" customHeight="1">
      <c r="A3053" s="8" t="s">
        <v>14</v>
      </c>
      <c r="B3053" s="9">
        <v>3038112</v>
      </c>
      <c r="C3053" s="10">
        <v>3038822</v>
      </c>
      <c r="D3053" s="11"/>
      <c r="E3053" s="12" t="s">
        <v>37</v>
      </c>
      <c r="F3053" s="12" t="s">
        <v>11812</v>
      </c>
      <c r="G3053" s="12" t="s">
        <v>11813</v>
      </c>
      <c r="H3053" s="10">
        <v>947363</v>
      </c>
      <c r="I3053" s="12" t="s">
        <v>18</v>
      </c>
      <c r="J3053" s="11"/>
      <c r="K3053" s="12" t="s">
        <v>11814</v>
      </c>
      <c r="L3053" s="10">
        <v>236</v>
      </c>
      <c r="M3053" s="12" t="s">
        <v>11815</v>
      </c>
    </row>
    <row r="3054" spans="1:13" ht="20.149999999999999" customHeight="1">
      <c r="A3054" s="8" t="s">
        <v>14</v>
      </c>
      <c r="B3054" s="9">
        <v>3038847</v>
      </c>
      <c r="C3054" s="10">
        <v>3039743</v>
      </c>
      <c r="D3054" s="11"/>
      <c r="E3054" s="12" t="s">
        <v>37</v>
      </c>
      <c r="F3054" s="12" t="s">
        <v>11816</v>
      </c>
      <c r="G3054" s="12" t="s">
        <v>11817</v>
      </c>
      <c r="H3054" s="10">
        <v>947362</v>
      </c>
      <c r="I3054" s="12" t="s">
        <v>18</v>
      </c>
      <c r="J3054" s="11"/>
      <c r="K3054" s="12" t="s">
        <v>11818</v>
      </c>
      <c r="L3054" s="10">
        <v>298</v>
      </c>
      <c r="M3054" s="12" t="s">
        <v>11819</v>
      </c>
    </row>
    <row r="3055" spans="1:13" ht="20.149999999999999" customHeight="1">
      <c r="A3055" s="8" t="s">
        <v>14</v>
      </c>
      <c r="B3055" s="9">
        <v>3039855</v>
      </c>
      <c r="C3055" s="10">
        <v>3040376</v>
      </c>
      <c r="D3055" s="11"/>
      <c r="E3055" s="12" t="s">
        <v>15</v>
      </c>
      <c r="F3055" s="12" t="s">
        <v>11820</v>
      </c>
      <c r="G3055" s="12" t="s">
        <v>11821</v>
      </c>
      <c r="H3055" s="10">
        <v>947361</v>
      </c>
      <c r="I3055" s="12" t="s">
        <v>18</v>
      </c>
      <c r="J3055" s="11"/>
      <c r="K3055" s="12" t="s">
        <v>11822</v>
      </c>
      <c r="L3055" s="10">
        <v>173</v>
      </c>
      <c r="M3055" s="12" t="s">
        <v>11823</v>
      </c>
    </row>
    <row r="3056" spans="1:13" ht="20.149999999999999" customHeight="1">
      <c r="A3056" s="8" t="s">
        <v>14</v>
      </c>
      <c r="B3056" s="9">
        <v>3040416</v>
      </c>
      <c r="C3056" s="10">
        <v>3040823</v>
      </c>
      <c r="D3056" s="11"/>
      <c r="E3056" s="12" t="s">
        <v>37</v>
      </c>
      <c r="F3056" s="12" t="s">
        <v>11824</v>
      </c>
      <c r="G3056" s="12" t="s">
        <v>11825</v>
      </c>
      <c r="H3056" s="10">
        <v>947379</v>
      </c>
      <c r="I3056" s="12" t="s">
        <v>18</v>
      </c>
      <c r="J3056" s="11"/>
      <c r="K3056" s="12" t="s">
        <v>11826</v>
      </c>
      <c r="L3056" s="10">
        <v>135</v>
      </c>
      <c r="M3056" s="12" t="s">
        <v>11827</v>
      </c>
    </row>
    <row r="3057" spans="1:13" ht="20.149999999999999" customHeight="1">
      <c r="A3057" s="8" t="s">
        <v>14</v>
      </c>
      <c r="B3057" s="9">
        <v>3040804</v>
      </c>
      <c r="C3057" s="10">
        <v>3041070</v>
      </c>
      <c r="D3057" s="11"/>
      <c r="E3057" s="12" t="s">
        <v>37</v>
      </c>
      <c r="F3057" s="12" t="s">
        <v>11828</v>
      </c>
      <c r="G3057" s="12" t="s">
        <v>11829</v>
      </c>
      <c r="H3057" s="10">
        <v>947382</v>
      </c>
      <c r="I3057" s="12" t="s">
        <v>18</v>
      </c>
      <c r="J3057" s="11"/>
      <c r="K3057" s="12" t="s">
        <v>11830</v>
      </c>
      <c r="L3057" s="10">
        <v>88</v>
      </c>
      <c r="M3057" s="12" t="s">
        <v>11831</v>
      </c>
    </row>
    <row r="3058" spans="1:13" ht="20.149999999999999" customHeight="1">
      <c r="A3058" s="8" t="s">
        <v>14</v>
      </c>
      <c r="B3058" s="9">
        <v>3041313</v>
      </c>
      <c r="C3058" s="10">
        <v>3042293</v>
      </c>
      <c r="D3058" s="11"/>
      <c r="E3058" s="12" t="s">
        <v>15</v>
      </c>
      <c r="F3058" s="12" t="s">
        <v>11832</v>
      </c>
      <c r="G3058" s="12" t="s">
        <v>11833</v>
      </c>
      <c r="H3058" s="10">
        <v>947384</v>
      </c>
      <c r="I3058" s="12" t="s">
        <v>18</v>
      </c>
      <c r="J3058" s="11"/>
      <c r="K3058" s="12" t="s">
        <v>11834</v>
      </c>
      <c r="L3058" s="10">
        <v>326</v>
      </c>
      <c r="M3058" s="12" t="s">
        <v>11835</v>
      </c>
    </row>
    <row r="3059" spans="1:13" ht="20.149999999999999" customHeight="1">
      <c r="A3059" s="8" t="s">
        <v>14</v>
      </c>
      <c r="B3059" s="9">
        <v>3042489</v>
      </c>
      <c r="C3059" s="10">
        <v>3043148</v>
      </c>
      <c r="D3059" s="11"/>
      <c r="E3059" s="12" t="s">
        <v>37</v>
      </c>
      <c r="F3059" s="12" t="s">
        <v>11836</v>
      </c>
      <c r="G3059" s="12" t="s">
        <v>11837</v>
      </c>
      <c r="H3059" s="10">
        <v>947381</v>
      </c>
      <c r="I3059" s="12" t="s">
        <v>18</v>
      </c>
      <c r="J3059" s="11"/>
      <c r="K3059" s="12" t="s">
        <v>11838</v>
      </c>
      <c r="L3059" s="10">
        <v>219</v>
      </c>
      <c r="M3059" s="12" t="s">
        <v>11839</v>
      </c>
    </row>
    <row r="3060" spans="1:13" ht="20.149999999999999" customHeight="1">
      <c r="A3060" s="8" t="s">
        <v>14</v>
      </c>
      <c r="B3060" s="9">
        <v>3043312</v>
      </c>
      <c r="C3060" s="10">
        <v>3043623</v>
      </c>
      <c r="D3060" s="11"/>
      <c r="E3060" s="12" t="s">
        <v>37</v>
      </c>
      <c r="F3060" s="12" t="s">
        <v>11840</v>
      </c>
      <c r="G3060" s="12" t="s">
        <v>11841</v>
      </c>
      <c r="H3060" s="10">
        <v>947380</v>
      </c>
      <c r="I3060" s="12" t="s">
        <v>18</v>
      </c>
      <c r="J3060" s="11"/>
      <c r="K3060" s="12" t="s">
        <v>11842</v>
      </c>
      <c r="L3060" s="10">
        <v>103</v>
      </c>
      <c r="M3060" s="12" t="s">
        <v>11843</v>
      </c>
    </row>
    <row r="3061" spans="1:13" ht="20.149999999999999" customHeight="1">
      <c r="A3061" s="8" t="s">
        <v>14</v>
      </c>
      <c r="B3061" s="9">
        <v>3043662</v>
      </c>
      <c r="C3061" s="10">
        <v>3045101</v>
      </c>
      <c r="D3061" s="11"/>
      <c r="E3061" s="12" t="s">
        <v>15</v>
      </c>
      <c r="F3061" s="12" t="s">
        <v>11844</v>
      </c>
      <c r="G3061" s="12" t="s">
        <v>11845</v>
      </c>
      <c r="H3061" s="10">
        <v>947378</v>
      </c>
      <c r="I3061" s="12" t="s">
        <v>18</v>
      </c>
      <c r="J3061" s="11"/>
      <c r="K3061" s="12" t="s">
        <v>11846</v>
      </c>
      <c r="L3061" s="10">
        <v>479</v>
      </c>
      <c r="M3061" s="12" t="s">
        <v>11847</v>
      </c>
    </row>
    <row r="3062" spans="1:13" ht="20.149999999999999" customHeight="1">
      <c r="A3062" s="8" t="s">
        <v>14</v>
      </c>
      <c r="B3062" s="9">
        <v>3045158</v>
      </c>
      <c r="C3062" s="10">
        <v>3045901</v>
      </c>
      <c r="D3062" s="11"/>
      <c r="E3062" s="12" t="s">
        <v>37</v>
      </c>
      <c r="F3062" s="12" t="s">
        <v>11848</v>
      </c>
      <c r="G3062" s="12" t="s">
        <v>11849</v>
      </c>
      <c r="H3062" s="10">
        <v>947373</v>
      </c>
      <c r="I3062" s="12" t="s">
        <v>18</v>
      </c>
      <c r="J3062" s="11"/>
      <c r="K3062" s="12" t="s">
        <v>11850</v>
      </c>
      <c r="L3062" s="10">
        <v>247</v>
      </c>
      <c r="M3062" s="12" t="s">
        <v>11851</v>
      </c>
    </row>
    <row r="3063" spans="1:13" ht="20.149999999999999" customHeight="1">
      <c r="A3063" s="8" t="s">
        <v>14</v>
      </c>
      <c r="B3063" s="9">
        <v>3046168</v>
      </c>
      <c r="C3063" s="10">
        <v>3049041</v>
      </c>
      <c r="D3063" s="11"/>
      <c r="E3063" s="12" t="s">
        <v>37</v>
      </c>
      <c r="F3063" s="12" t="s">
        <v>11852</v>
      </c>
      <c r="G3063" s="12" t="s">
        <v>11853</v>
      </c>
      <c r="H3063" s="10">
        <v>947394</v>
      </c>
      <c r="I3063" s="12" t="s">
        <v>18</v>
      </c>
      <c r="J3063" s="11"/>
      <c r="K3063" s="12" t="s">
        <v>11854</v>
      </c>
      <c r="L3063" s="10">
        <v>957</v>
      </c>
      <c r="M3063" s="12" t="s">
        <v>11855</v>
      </c>
    </row>
    <row r="3064" spans="1:13" ht="20.149999999999999" customHeight="1">
      <c r="A3064" s="8" t="s">
        <v>14</v>
      </c>
      <c r="B3064" s="9">
        <v>3049160</v>
      </c>
      <c r="C3064" s="10">
        <v>3049549</v>
      </c>
      <c r="D3064" s="11"/>
      <c r="E3064" s="12" t="s">
        <v>37</v>
      </c>
      <c r="F3064" s="12" t="s">
        <v>11856</v>
      </c>
      <c r="G3064" s="12" t="s">
        <v>11857</v>
      </c>
      <c r="H3064" s="10">
        <v>947393</v>
      </c>
      <c r="I3064" s="12" t="s">
        <v>18</v>
      </c>
      <c r="J3064" s="11"/>
      <c r="K3064" s="12" t="s">
        <v>11858</v>
      </c>
      <c r="L3064" s="10">
        <v>129</v>
      </c>
      <c r="M3064" s="12" t="s">
        <v>11859</v>
      </c>
    </row>
    <row r="3065" spans="1:13" ht="20.149999999999999" customHeight="1">
      <c r="A3065" s="8" t="s">
        <v>14</v>
      </c>
      <c r="B3065" s="9">
        <v>3049573</v>
      </c>
      <c r="C3065" s="10">
        <v>3050667</v>
      </c>
      <c r="D3065" s="11"/>
      <c r="E3065" s="12" t="s">
        <v>37</v>
      </c>
      <c r="F3065" s="12" t="s">
        <v>11860</v>
      </c>
      <c r="G3065" s="12" t="s">
        <v>11861</v>
      </c>
      <c r="H3065" s="10">
        <v>947390</v>
      </c>
      <c r="I3065" s="12" t="s">
        <v>18</v>
      </c>
      <c r="J3065" s="11"/>
      <c r="K3065" s="12" t="s">
        <v>11862</v>
      </c>
      <c r="L3065" s="10">
        <v>364</v>
      </c>
      <c r="M3065" s="12" t="s">
        <v>11863</v>
      </c>
    </row>
    <row r="3066" spans="1:13" ht="20.149999999999999" customHeight="1">
      <c r="A3066" s="8" t="s">
        <v>14</v>
      </c>
      <c r="B3066" s="9">
        <v>3050958</v>
      </c>
      <c r="C3066" s="10">
        <v>3051041</v>
      </c>
      <c r="D3066" s="11"/>
      <c r="E3066" s="12" t="s">
        <v>15</v>
      </c>
      <c r="F3066" s="12" t="s">
        <v>11864</v>
      </c>
      <c r="G3066" s="12" t="s">
        <v>11865</v>
      </c>
      <c r="H3066" s="10">
        <v>38094971</v>
      </c>
      <c r="I3066" s="12" t="s">
        <v>18</v>
      </c>
      <c r="J3066" s="11"/>
      <c r="K3066" s="12" t="s">
        <v>11866</v>
      </c>
      <c r="L3066" s="10">
        <v>27</v>
      </c>
      <c r="M3066" s="12" t="s">
        <v>11867</v>
      </c>
    </row>
    <row r="3067" spans="1:13" ht="20.149999999999999" customHeight="1">
      <c r="A3067" s="8" t="s">
        <v>14</v>
      </c>
      <c r="B3067" s="9">
        <v>3051115</v>
      </c>
      <c r="C3067" s="10">
        <v>3052317</v>
      </c>
      <c r="D3067" s="11"/>
      <c r="E3067" s="12" t="s">
        <v>37</v>
      </c>
      <c r="F3067" s="12" t="s">
        <v>11868</v>
      </c>
      <c r="G3067" s="12" t="s">
        <v>11869</v>
      </c>
      <c r="H3067" s="10">
        <v>947389</v>
      </c>
      <c r="I3067" s="12" t="s">
        <v>18</v>
      </c>
      <c r="J3067" s="11"/>
      <c r="K3067" s="12" t="s">
        <v>11870</v>
      </c>
      <c r="L3067" s="10">
        <v>400</v>
      </c>
      <c r="M3067" s="12" t="s">
        <v>11871</v>
      </c>
    </row>
    <row r="3068" spans="1:13" ht="20.149999999999999" customHeight="1">
      <c r="A3068" s="8" t="s">
        <v>14</v>
      </c>
      <c r="B3068" s="9">
        <v>3052340</v>
      </c>
      <c r="C3068" s="10">
        <v>3053518</v>
      </c>
      <c r="D3068" s="11"/>
      <c r="E3068" s="12" t="s">
        <v>37</v>
      </c>
      <c r="F3068" s="12" t="s">
        <v>11872</v>
      </c>
      <c r="G3068" s="12" t="s">
        <v>11873</v>
      </c>
      <c r="H3068" s="10">
        <v>947388</v>
      </c>
      <c r="I3068" s="12" t="s">
        <v>18</v>
      </c>
      <c r="J3068" s="11"/>
      <c r="K3068" s="12" t="s">
        <v>11874</v>
      </c>
      <c r="L3068" s="10">
        <v>392</v>
      </c>
      <c r="M3068" s="12" t="s">
        <v>11875</v>
      </c>
    </row>
    <row r="3069" spans="1:13" ht="20.149999999999999" customHeight="1">
      <c r="A3069" s="8" t="s">
        <v>14</v>
      </c>
      <c r="B3069" s="9">
        <v>3053515</v>
      </c>
      <c r="C3069" s="10">
        <v>3054840</v>
      </c>
      <c r="D3069" s="11"/>
      <c r="E3069" s="12" t="s">
        <v>37</v>
      </c>
      <c r="F3069" s="12" t="s">
        <v>11876</v>
      </c>
      <c r="G3069" s="12" t="s">
        <v>11877</v>
      </c>
      <c r="H3069" s="10">
        <v>947385</v>
      </c>
      <c r="I3069" s="12" t="s">
        <v>18</v>
      </c>
      <c r="J3069" s="11"/>
      <c r="K3069" s="12" t="s">
        <v>11878</v>
      </c>
      <c r="L3069" s="10">
        <v>441</v>
      </c>
      <c r="M3069" s="12" t="s">
        <v>11879</v>
      </c>
    </row>
    <row r="3070" spans="1:13" ht="20.149999999999999" customHeight="1">
      <c r="A3070" s="8" t="s">
        <v>14</v>
      </c>
      <c r="B3070" s="9">
        <v>3054866</v>
      </c>
      <c r="C3070" s="10">
        <v>3055444</v>
      </c>
      <c r="D3070" s="11"/>
      <c r="E3070" s="12" t="s">
        <v>37</v>
      </c>
      <c r="F3070" s="12" t="s">
        <v>11880</v>
      </c>
      <c r="G3070" s="12" t="s">
        <v>11881</v>
      </c>
      <c r="H3070" s="10">
        <v>947400</v>
      </c>
      <c r="I3070" s="12" t="s">
        <v>18</v>
      </c>
      <c r="J3070" s="11"/>
      <c r="K3070" s="12" t="s">
        <v>11882</v>
      </c>
      <c r="L3070" s="10">
        <v>192</v>
      </c>
      <c r="M3070" s="12" t="s">
        <v>11883</v>
      </c>
    </row>
    <row r="3071" spans="1:13" ht="20.149999999999999" customHeight="1">
      <c r="A3071" s="8" t="s">
        <v>14</v>
      </c>
      <c r="B3071" s="9">
        <v>3055612</v>
      </c>
      <c r="C3071" s="10">
        <v>3055941</v>
      </c>
      <c r="D3071" s="11"/>
      <c r="E3071" s="12" t="s">
        <v>15</v>
      </c>
      <c r="F3071" s="12" t="s">
        <v>11884</v>
      </c>
      <c r="G3071" s="12" t="s">
        <v>11885</v>
      </c>
      <c r="H3071" s="10">
        <v>947404</v>
      </c>
      <c r="I3071" s="12" t="s">
        <v>18</v>
      </c>
      <c r="J3071" s="11"/>
      <c r="K3071" s="12" t="s">
        <v>11886</v>
      </c>
      <c r="L3071" s="10">
        <v>109</v>
      </c>
      <c r="M3071" s="12" t="s">
        <v>11887</v>
      </c>
    </row>
    <row r="3072" spans="1:13" ht="20.149999999999999" customHeight="1">
      <c r="A3072" s="8" t="s">
        <v>14</v>
      </c>
      <c r="B3072" s="9">
        <v>3055983</v>
      </c>
      <c r="C3072" s="10">
        <v>3056165</v>
      </c>
      <c r="D3072" s="11"/>
      <c r="E3072" s="12" t="s">
        <v>15</v>
      </c>
      <c r="F3072" s="12" t="s">
        <v>11888</v>
      </c>
      <c r="G3072" s="12" t="s">
        <v>11889</v>
      </c>
      <c r="H3072" s="10">
        <v>947405</v>
      </c>
      <c r="I3072" s="12" t="s">
        <v>92</v>
      </c>
      <c r="J3072" s="11"/>
      <c r="K3072" s="11"/>
      <c r="L3072" s="11"/>
      <c r="M3072" s="12" t="s">
        <v>11890</v>
      </c>
    </row>
    <row r="3073" spans="1:13" ht="20.149999999999999" customHeight="1">
      <c r="A3073" s="8" t="s">
        <v>14</v>
      </c>
      <c r="B3073" s="9">
        <v>3056241</v>
      </c>
      <c r="C3073" s="10">
        <v>3056789</v>
      </c>
      <c r="D3073" s="11"/>
      <c r="E3073" s="12" t="s">
        <v>15</v>
      </c>
      <c r="F3073" s="12" t="s">
        <v>11891</v>
      </c>
      <c r="G3073" s="12" t="s">
        <v>11892</v>
      </c>
      <c r="H3073" s="10">
        <v>945167</v>
      </c>
      <c r="I3073" s="12" t="s">
        <v>18</v>
      </c>
      <c r="J3073" s="11"/>
      <c r="K3073" s="12" t="s">
        <v>11893</v>
      </c>
      <c r="L3073" s="10">
        <v>182</v>
      </c>
      <c r="M3073" s="12" t="s">
        <v>11894</v>
      </c>
    </row>
    <row r="3074" spans="1:13" ht="20.149999999999999" customHeight="1">
      <c r="A3074" s="8" t="s">
        <v>14</v>
      </c>
      <c r="B3074" s="9">
        <v>3056851</v>
      </c>
      <c r="C3074" s="10">
        <v>3056991</v>
      </c>
      <c r="D3074" s="11"/>
      <c r="E3074" s="12" t="s">
        <v>15</v>
      </c>
      <c r="F3074" s="12" t="s">
        <v>11895</v>
      </c>
      <c r="G3074" s="12" t="s">
        <v>11896</v>
      </c>
      <c r="H3074" s="10">
        <v>2847749</v>
      </c>
      <c r="I3074" s="12" t="s">
        <v>92</v>
      </c>
      <c r="J3074" s="11"/>
      <c r="K3074" s="11"/>
      <c r="L3074" s="11"/>
      <c r="M3074" s="12" t="s">
        <v>11897</v>
      </c>
    </row>
    <row r="3075" spans="1:13" ht="20.149999999999999" customHeight="1">
      <c r="A3075" s="8" t="s">
        <v>14</v>
      </c>
      <c r="B3075" s="9">
        <v>3056890</v>
      </c>
      <c r="C3075" s="10">
        <v>3056949</v>
      </c>
      <c r="D3075" s="11"/>
      <c r="E3075" s="12" t="s">
        <v>37</v>
      </c>
      <c r="F3075" s="12" t="s">
        <v>11898</v>
      </c>
      <c r="G3075" s="12" t="s">
        <v>11899</v>
      </c>
      <c r="H3075" s="10">
        <v>7751627</v>
      </c>
      <c r="I3075" s="12" t="s">
        <v>18</v>
      </c>
      <c r="J3075" s="11"/>
      <c r="K3075" s="12" t="s">
        <v>11900</v>
      </c>
      <c r="L3075" s="10">
        <v>19</v>
      </c>
      <c r="M3075" s="12" t="s">
        <v>11901</v>
      </c>
    </row>
    <row r="3076" spans="1:13" ht="20.149999999999999" customHeight="1">
      <c r="A3076" s="8" t="s">
        <v>14</v>
      </c>
      <c r="B3076" s="9">
        <v>3057178</v>
      </c>
      <c r="C3076" s="10">
        <v>3058410</v>
      </c>
      <c r="D3076" s="11"/>
      <c r="E3076" s="12" t="s">
        <v>37</v>
      </c>
      <c r="F3076" s="12" t="s">
        <v>11902</v>
      </c>
      <c r="G3076" s="12" t="s">
        <v>11903</v>
      </c>
      <c r="H3076" s="10">
        <v>945258</v>
      </c>
      <c r="I3076" s="12" t="s">
        <v>18</v>
      </c>
      <c r="J3076" s="11"/>
      <c r="K3076" s="12" t="s">
        <v>11904</v>
      </c>
      <c r="L3076" s="10">
        <v>410</v>
      </c>
      <c r="M3076" s="12" t="s">
        <v>11905</v>
      </c>
    </row>
    <row r="3077" spans="1:13" ht="20.149999999999999" customHeight="1">
      <c r="A3077" s="8" t="s">
        <v>14</v>
      </c>
      <c r="B3077" s="9">
        <v>3058666</v>
      </c>
      <c r="C3077" s="10">
        <v>3059325</v>
      </c>
      <c r="D3077" s="11"/>
      <c r="E3077" s="12" t="s">
        <v>37</v>
      </c>
      <c r="F3077" s="12" t="s">
        <v>11906</v>
      </c>
      <c r="G3077" s="12" t="s">
        <v>11907</v>
      </c>
      <c r="H3077" s="10">
        <v>947407</v>
      </c>
      <c r="I3077" s="12" t="s">
        <v>18</v>
      </c>
      <c r="J3077" s="11"/>
      <c r="K3077" s="12" t="s">
        <v>11908</v>
      </c>
      <c r="L3077" s="10">
        <v>219</v>
      </c>
      <c r="M3077" s="12" t="s">
        <v>11909</v>
      </c>
    </row>
    <row r="3078" spans="1:13" ht="20.149999999999999" customHeight="1">
      <c r="A3078" s="8" t="s">
        <v>14</v>
      </c>
      <c r="B3078" s="9">
        <v>3059381</v>
      </c>
      <c r="C3078" s="10">
        <v>3059611</v>
      </c>
      <c r="D3078" s="11"/>
      <c r="E3078" s="12" t="s">
        <v>37</v>
      </c>
      <c r="F3078" s="12" t="s">
        <v>915</v>
      </c>
      <c r="G3078" s="12" t="s">
        <v>11910</v>
      </c>
      <c r="H3078" s="10">
        <v>946707</v>
      </c>
      <c r="I3078" s="12" t="s">
        <v>917</v>
      </c>
      <c r="J3078" s="11"/>
      <c r="K3078" s="11"/>
      <c r="L3078" s="11"/>
      <c r="M3078" s="12" t="s">
        <v>11911</v>
      </c>
    </row>
    <row r="3079" spans="1:13" ht="20.149999999999999" customHeight="1">
      <c r="A3079" s="8" t="s">
        <v>14</v>
      </c>
      <c r="B3079" s="9">
        <v>3059753</v>
      </c>
      <c r="C3079" s="10">
        <v>3060646</v>
      </c>
      <c r="D3079" s="11"/>
      <c r="E3079" s="12" t="s">
        <v>15</v>
      </c>
      <c r="F3079" s="12" t="s">
        <v>11912</v>
      </c>
      <c r="G3079" s="12" t="s">
        <v>11913</v>
      </c>
      <c r="H3079" s="10">
        <v>944867</v>
      </c>
      <c r="I3079" s="12" t="s">
        <v>18</v>
      </c>
      <c r="J3079" s="11"/>
      <c r="K3079" s="12" t="s">
        <v>11914</v>
      </c>
      <c r="L3079" s="10">
        <v>297</v>
      </c>
      <c r="M3079" s="12" t="s">
        <v>11915</v>
      </c>
    </row>
    <row r="3080" spans="1:13" ht="20.149999999999999" customHeight="1">
      <c r="A3080" s="8" t="s">
        <v>14</v>
      </c>
      <c r="B3080" s="9">
        <v>3060850</v>
      </c>
      <c r="C3080" s="10">
        <v>3062994</v>
      </c>
      <c r="D3080" s="11"/>
      <c r="E3080" s="12" t="s">
        <v>15</v>
      </c>
      <c r="F3080" s="12" t="s">
        <v>11916</v>
      </c>
      <c r="G3080" s="12" t="s">
        <v>11917</v>
      </c>
      <c r="H3080" s="10">
        <v>945576</v>
      </c>
      <c r="I3080" s="12" t="s">
        <v>18</v>
      </c>
      <c r="J3080" s="11"/>
      <c r="K3080" s="12" t="s">
        <v>11918</v>
      </c>
      <c r="L3080" s="10">
        <v>714</v>
      </c>
      <c r="M3080" s="12" t="s">
        <v>11919</v>
      </c>
    </row>
    <row r="3081" spans="1:13" ht="20.149999999999999" customHeight="1">
      <c r="A3081" s="8" t="s">
        <v>14</v>
      </c>
      <c r="B3081" s="9">
        <v>3062987</v>
      </c>
      <c r="C3081" s="10">
        <v>3063982</v>
      </c>
      <c r="D3081" s="11"/>
      <c r="E3081" s="12" t="s">
        <v>15</v>
      </c>
      <c r="F3081" s="12" t="s">
        <v>11920</v>
      </c>
      <c r="G3081" s="12" t="s">
        <v>11921</v>
      </c>
      <c r="H3081" s="10">
        <v>947412</v>
      </c>
      <c r="I3081" s="12" t="s">
        <v>18</v>
      </c>
      <c r="J3081" s="11"/>
      <c r="K3081" s="12" t="s">
        <v>11922</v>
      </c>
      <c r="L3081" s="10">
        <v>331</v>
      </c>
      <c r="M3081" s="12" t="s">
        <v>11923</v>
      </c>
    </row>
    <row r="3082" spans="1:13" ht="20.149999999999999" customHeight="1">
      <c r="A3082" s="8" t="s">
        <v>14</v>
      </c>
      <c r="B3082" s="9">
        <v>3063993</v>
      </c>
      <c r="C3082" s="10">
        <v>3064778</v>
      </c>
      <c r="D3082" s="11"/>
      <c r="E3082" s="12" t="s">
        <v>15</v>
      </c>
      <c r="F3082" s="12" t="s">
        <v>11924</v>
      </c>
      <c r="G3082" s="12" t="s">
        <v>11925</v>
      </c>
      <c r="H3082" s="10">
        <v>947408</v>
      </c>
      <c r="I3082" s="12" t="s">
        <v>18</v>
      </c>
      <c r="J3082" s="11"/>
      <c r="K3082" s="12" t="s">
        <v>11926</v>
      </c>
      <c r="L3082" s="10">
        <v>261</v>
      </c>
      <c r="M3082" s="12" t="s">
        <v>11927</v>
      </c>
    </row>
    <row r="3083" spans="1:13" ht="20.149999999999999" customHeight="1">
      <c r="A3083" s="8" t="s">
        <v>14</v>
      </c>
      <c r="B3083" s="9">
        <v>3064802</v>
      </c>
      <c r="C3083" s="10">
        <v>3066280</v>
      </c>
      <c r="D3083" s="11"/>
      <c r="E3083" s="12" t="s">
        <v>15</v>
      </c>
      <c r="F3083" s="12" t="s">
        <v>11928</v>
      </c>
      <c r="G3083" s="12" t="s">
        <v>11929</v>
      </c>
      <c r="H3083" s="10">
        <v>947402</v>
      </c>
      <c r="I3083" s="12" t="s">
        <v>18</v>
      </c>
      <c r="J3083" s="11"/>
      <c r="K3083" s="12" t="s">
        <v>11930</v>
      </c>
      <c r="L3083" s="10">
        <v>492</v>
      </c>
      <c r="M3083" s="12" t="s">
        <v>11931</v>
      </c>
    </row>
    <row r="3084" spans="1:13" ht="20.149999999999999" customHeight="1">
      <c r="A3084" s="8" t="s">
        <v>14</v>
      </c>
      <c r="B3084" s="9">
        <v>3066277</v>
      </c>
      <c r="C3084" s="10">
        <v>3067173</v>
      </c>
      <c r="D3084" s="11"/>
      <c r="E3084" s="12" t="s">
        <v>37</v>
      </c>
      <c r="F3084" s="12" t="s">
        <v>11932</v>
      </c>
      <c r="G3084" s="12" t="s">
        <v>11933</v>
      </c>
      <c r="H3084" s="10">
        <v>947401</v>
      </c>
      <c r="I3084" s="12" t="s">
        <v>18</v>
      </c>
      <c r="J3084" s="11"/>
      <c r="K3084" s="12" t="s">
        <v>11934</v>
      </c>
      <c r="L3084" s="10">
        <v>298</v>
      </c>
      <c r="M3084" s="12" t="s">
        <v>11935</v>
      </c>
    </row>
    <row r="3085" spans="1:13" ht="20.149999999999999" customHeight="1">
      <c r="A3085" s="8" t="s">
        <v>14</v>
      </c>
      <c r="B3085" s="9">
        <v>3067340</v>
      </c>
      <c r="C3085" s="10">
        <v>3068080</v>
      </c>
      <c r="D3085" s="11"/>
      <c r="E3085" s="12" t="s">
        <v>37</v>
      </c>
      <c r="F3085" s="12" t="s">
        <v>11936</v>
      </c>
      <c r="G3085" s="12" t="s">
        <v>11937</v>
      </c>
      <c r="H3085" s="10">
        <v>947398</v>
      </c>
      <c r="I3085" s="12" t="s">
        <v>18</v>
      </c>
      <c r="J3085" s="11"/>
      <c r="K3085" s="12" t="s">
        <v>11938</v>
      </c>
      <c r="L3085" s="10">
        <v>246</v>
      </c>
      <c r="M3085" s="12" t="s">
        <v>11939</v>
      </c>
    </row>
    <row r="3086" spans="1:13" ht="20.149999999999999" customHeight="1">
      <c r="A3086" s="8" t="s">
        <v>14</v>
      </c>
      <c r="B3086" s="9">
        <v>3068173</v>
      </c>
      <c r="C3086" s="10">
        <v>3068808</v>
      </c>
      <c r="D3086" s="11"/>
      <c r="E3086" s="12" t="s">
        <v>37</v>
      </c>
      <c r="F3086" s="12" t="s">
        <v>11940</v>
      </c>
      <c r="G3086" s="12" t="s">
        <v>11941</v>
      </c>
      <c r="H3086" s="10">
        <v>947418</v>
      </c>
      <c r="I3086" s="12" t="s">
        <v>18</v>
      </c>
      <c r="J3086" s="11"/>
      <c r="K3086" s="12" t="s">
        <v>11942</v>
      </c>
      <c r="L3086" s="10">
        <v>211</v>
      </c>
      <c r="M3086" s="12" t="s">
        <v>11943</v>
      </c>
    </row>
    <row r="3087" spans="1:13" ht="20.149999999999999" customHeight="1">
      <c r="A3087" s="8" t="s">
        <v>14</v>
      </c>
      <c r="B3087" s="9">
        <v>3068947</v>
      </c>
      <c r="C3087" s="10">
        <v>3069807</v>
      </c>
      <c r="D3087" s="11"/>
      <c r="E3087" s="12" t="s">
        <v>37</v>
      </c>
      <c r="F3087" s="12" t="s">
        <v>11944</v>
      </c>
      <c r="G3087" s="12" t="s">
        <v>11945</v>
      </c>
      <c r="H3087" s="10">
        <v>947416</v>
      </c>
      <c r="I3087" s="12" t="s">
        <v>18</v>
      </c>
      <c r="J3087" s="11"/>
      <c r="K3087" s="12" t="s">
        <v>11946</v>
      </c>
      <c r="L3087" s="10">
        <v>286</v>
      </c>
      <c r="M3087" s="12" t="s">
        <v>11947</v>
      </c>
    </row>
    <row r="3088" spans="1:13" ht="20.149999999999999" customHeight="1">
      <c r="A3088" s="8" t="s">
        <v>14</v>
      </c>
      <c r="B3088" s="9">
        <v>3070165</v>
      </c>
      <c r="C3088" s="10">
        <v>3071244</v>
      </c>
      <c r="D3088" s="11"/>
      <c r="E3088" s="12" t="s">
        <v>37</v>
      </c>
      <c r="F3088" s="12" t="s">
        <v>11948</v>
      </c>
      <c r="G3088" s="12" t="s">
        <v>11949</v>
      </c>
      <c r="H3088" s="10">
        <v>947415</v>
      </c>
      <c r="I3088" s="12" t="s">
        <v>18</v>
      </c>
      <c r="J3088" s="11"/>
      <c r="K3088" s="12" t="s">
        <v>11950</v>
      </c>
      <c r="L3088" s="10">
        <v>359</v>
      </c>
      <c r="M3088" s="12" t="s">
        <v>11951</v>
      </c>
    </row>
    <row r="3089" spans="1:13" ht="20.149999999999999" customHeight="1">
      <c r="A3089" s="8" t="s">
        <v>14</v>
      </c>
      <c r="B3089" s="9">
        <v>3071459</v>
      </c>
      <c r="C3089" s="10">
        <v>3072622</v>
      </c>
      <c r="D3089" s="11"/>
      <c r="E3089" s="12" t="s">
        <v>37</v>
      </c>
      <c r="F3089" s="12" t="s">
        <v>11952</v>
      </c>
      <c r="G3089" s="12" t="s">
        <v>11953</v>
      </c>
      <c r="H3089" s="10">
        <v>947414</v>
      </c>
      <c r="I3089" s="12" t="s">
        <v>18</v>
      </c>
      <c r="J3089" s="11"/>
      <c r="K3089" s="12" t="s">
        <v>11954</v>
      </c>
      <c r="L3089" s="10">
        <v>387</v>
      </c>
      <c r="M3089" s="12" t="s">
        <v>11955</v>
      </c>
    </row>
    <row r="3090" spans="1:13" ht="20.149999999999999" customHeight="1">
      <c r="A3090" s="8" t="s">
        <v>14</v>
      </c>
      <c r="B3090" s="9">
        <v>3072672</v>
      </c>
      <c r="C3090" s="10">
        <v>3073691</v>
      </c>
      <c r="D3090" s="11"/>
      <c r="E3090" s="12" t="s">
        <v>37</v>
      </c>
      <c r="F3090" s="12" t="s">
        <v>11956</v>
      </c>
      <c r="G3090" s="12" t="s">
        <v>11957</v>
      </c>
      <c r="H3090" s="10">
        <v>947413</v>
      </c>
      <c r="I3090" s="12" t="s">
        <v>18</v>
      </c>
      <c r="J3090" s="11"/>
      <c r="K3090" s="12" t="s">
        <v>11958</v>
      </c>
      <c r="L3090" s="10">
        <v>339</v>
      </c>
      <c r="M3090" s="12" t="s">
        <v>11959</v>
      </c>
    </row>
    <row r="3091" spans="1:13" ht="20.149999999999999" customHeight="1">
      <c r="A3091" s="8" t="s">
        <v>14</v>
      </c>
      <c r="B3091" s="9">
        <v>3073976</v>
      </c>
      <c r="C3091" s="10">
        <v>3074689</v>
      </c>
      <c r="D3091" s="11"/>
      <c r="E3091" s="12" t="s">
        <v>37</v>
      </c>
      <c r="F3091" s="12" t="s">
        <v>11960</v>
      </c>
      <c r="G3091" s="12" t="s">
        <v>11961</v>
      </c>
      <c r="H3091" s="10">
        <v>947419</v>
      </c>
      <c r="I3091" s="12" t="s">
        <v>18</v>
      </c>
      <c r="J3091" s="11"/>
      <c r="K3091" s="12" t="s">
        <v>11962</v>
      </c>
      <c r="L3091" s="10">
        <v>237</v>
      </c>
      <c r="M3091" s="12" t="s">
        <v>11963</v>
      </c>
    </row>
    <row r="3092" spans="1:13" ht="20.149999999999999" customHeight="1">
      <c r="A3092" s="8" t="s">
        <v>14</v>
      </c>
      <c r="B3092" s="9">
        <v>3074686</v>
      </c>
      <c r="C3092" s="10">
        <v>3075195</v>
      </c>
      <c r="D3092" s="11"/>
      <c r="E3092" s="12" t="s">
        <v>37</v>
      </c>
      <c r="F3092" s="12" t="s">
        <v>11964</v>
      </c>
      <c r="G3092" s="12" t="s">
        <v>11965</v>
      </c>
      <c r="H3092" s="10">
        <v>946861</v>
      </c>
      <c r="I3092" s="12" t="s">
        <v>18</v>
      </c>
      <c r="J3092" s="11"/>
      <c r="K3092" s="12" t="s">
        <v>11966</v>
      </c>
      <c r="L3092" s="10">
        <v>169</v>
      </c>
      <c r="M3092" s="12" t="s">
        <v>11967</v>
      </c>
    </row>
    <row r="3093" spans="1:13" ht="20.149999999999999" customHeight="1">
      <c r="A3093" s="8" t="s">
        <v>14</v>
      </c>
      <c r="B3093" s="9">
        <v>3075217</v>
      </c>
      <c r="C3093" s="10">
        <v>3076182</v>
      </c>
      <c r="D3093" s="11"/>
      <c r="E3093" s="12" t="s">
        <v>37</v>
      </c>
      <c r="F3093" s="12" t="s">
        <v>11968</v>
      </c>
      <c r="G3093" s="12" t="s">
        <v>11969</v>
      </c>
      <c r="H3093" s="10">
        <v>947410</v>
      </c>
      <c r="I3093" s="12" t="s">
        <v>18</v>
      </c>
      <c r="J3093" s="11"/>
      <c r="K3093" s="12" t="s">
        <v>11970</v>
      </c>
      <c r="L3093" s="10">
        <v>321</v>
      </c>
      <c r="M3093" s="12" t="s">
        <v>11971</v>
      </c>
    </row>
    <row r="3094" spans="1:13" ht="20.149999999999999" customHeight="1">
      <c r="A3094" s="8" t="s">
        <v>14</v>
      </c>
      <c r="B3094" s="9">
        <v>3076179</v>
      </c>
      <c r="C3094" s="10">
        <v>3077456</v>
      </c>
      <c r="D3094" s="11"/>
      <c r="E3094" s="12" t="s">
        <v>37</v>
      </c>
      <c r="F3094" s="12" t="s">
        <v>11972</v>
      </c>
      <c r="G3094" s="12" t="s">
        <v>11973</v>
      </c>
      <c r="H3094" s="10">
        <v>2847686</v>
      </c>
      <c r="I3094" s="12" t="s">
        <v>18</v>
      </c>
      <c r="J3094" s="11"/>
      <c r="K3094" s="12" t="s">
        <v>11974</v>
      </c>
      <c r="L3094" s="10">
        <v>425</v>
      </c>
      <c r="M3094" s="12" t="s">
        <v>11975</v>
      </c>
    </row>
    <row r="3095" spans="1:13" ht="20.149999999999999" customHeight="1">
      <c r="A3095" s="8" t="s">
        <v>14</v>
      </c>
      <c r="B3095" s="9">
        <v>3077471</v>
      </c>
      <c r="C3095" s="10">
        <v>3078859</v>
      </c>
      <c r="D3095" s="11"/>
      <c r="E3095" s="12" t="s">
        <v>37</v>
      </c>
      <c r="F3095" s="12" t="s">
        <v>11976</v>
      </c>
      <c r="G3095" s="12" t="s">
        <v>11977</v>
      </c>
      <c r="H3095" s="10">
        <v>945256</v>
      </c>
      <c r="I3095" s="12" t="s">
        <v>18</v>
      </c>
      <c r="J3095" s="11"/>
      <c r="K3095" s="12" t="s">
        <v>11978</v>
      </c>
      <c r="L3095" s="10">
        <v>462</v>
      </c>
      <c r="M3095" s="12" t="s">
        <v>11979</v>
      </c>
    </row>
    <row r="3096" spans="1:13" ht="20.149999999999999" customHeight="1">
      <c r="A3096" s="8" t="s">
        <v>14</v>
      </c>
      <c r="B3096" s="9">
        <v>3078887</v>
      </c>
      <c r="C3096" s="10">
        <v>3079330</v>
      </c>
      <c r="D3096" s="11"/>
      <c r="E3096" s="12" t="s">
        <v>37</v>
      </c>
      <c r="F3096" s="12" t="s">
        <v>11980</v>
      </c>
      <c r="G3096" s="12" t="s">
        <v>11981</v>
      </c>
      <c r="H3096" s="10">
        <v>945125</v>
      </c>
      <c r="I3096" s="12" t="s">
        <v>18</v>
      </c>
      <c r="J3096" s="11"/>
      <c r="K3096" s="12" t="s">
        <v>11982</v>
      </c>
      <c r="L3096" s="10">
        <v>147</v>
      </c>
      <c r="M3096" s="12" t="s">
        <v>11983</v>
      </c>
    </row>
    <row r="3097" spans="1:13" ht="20.149999999999999" customHeight="1">
      <c r="A3097" s="8" t="s">
        <v>14</v>
      </c>
      <c r="B3097" s="9">
        <v>3079644</v>
      </c>
      <c r="C3097" s="10">
        <v>3081635</v>
      </c>
      <c r="D3097" s="11"/>
      <c r="E3097" s="12" t="s">
        <v>37</v>
      </c>
      <c r="F3097" s="12" t="s">
        <v>11984</v>
      </c>
      <c r="G3097" s="12" t="s">
        <v>11985</v>
      </c>
      <c r="H3097" s="10">
        <v>947420</v>
      </c>
      <c r="I3097" s="12" t="s">
        <v>18</v>
      </c>
      <c r="J3097" s="11"/>
      <c r="K3097" s="12" t="s">
        <v>11986</v>
      </c>
      <c r="L3097" s="10">
        <v>663</v>
      </c>
      <c r="M3097" s="12" t="s">
        <v>11987</v>
      </c>
    </row>
    <row r="3098" spans="1:13" ht="20.149999999999999" customHeight="1">
      <c r="A3098" s="8" t="s">
        <v>14</v>
      </c>
      <c r="B3098" s="9">
        <v>3081913</v>
      </c>
      <c r="C3098" s="10">
        <v>3082671</v>
      </c>
      <c r="D3098" s="11"/>
      <c r="E3098" s="12" t="s">
        <v>15</v>
      </c>
      <c r="F3098" s="12" t="s">
        <v>11988</v>
      </c>
      <c r="G3098" s="12" t="s">
        <v>11989</v>
      </c>
      <c r="H3098" s="10">
        <v>945173</v>
      </c>
      <c r="I3098" s="12" t="s">
        <v>18</v>
      </c>
      <c r="J3098" s="11"/>
      <c r="K3098" s="12" t="s">
        <v>11990</v>
      </c>
      <c r="L3098" s="10">
        <v>252</v>
      </c>
      <c r="M3098" s="12" t="s">
        <v>11991</v>
      </c>
    </row>
    <row r="3099" spans="1:13" ht="20.149999999999999" customHeight="1">
      <c r="A3099" s="8" t="s">
        <v>14</v>
      </c>
      <c r="B3099" s="9">
        <v>3082877</v>
      </c>
      <c r="C3099" s="10">
        <v>3083797</v>
      </c>
      <c r="D3099" s="11"/>
      <c r="E3099" s="12" t="s">
        <v>37</v>
      </c>
      <c r="F3099" s="12" t="s">
        <v>11992</v>
      </c>
      <c r="G3099" s="12" t="s">
        <v>11993</v>
      </c>
      <c r="H3099" s="10">
        <v>947715</v>
      </c>
      <c r="I3099" s="12" t="s">
        <v>18</v>
      </c>
      <c r="J3099" s="11"/>
      <c r="K3099" s="12" t="s">
        <v>11994</v>
      </c>
      <c r="L3099" s="10">
        <v>306</v>
      </c>
      <c r="M3099" s="12" t="s">
        <v>11995</v>
      </c>
    </row>
    <row r="3100" spans="1:13" ht="20.149999999999999" customHeight="1">
      <c r="A3100" s="8" t="s">
        <v>14</v>
      </c>
      <c r="B3100" s="9">
        <v>3083935</v>
      </c>
      <c r="C3100" s="10">
        <v>3085911</v>
      </c>
      <c r="D3100" s="11"/>
      <c r="E3100" s="12" t="s">
        <v>37</v>
      </c>
      <c r="F3100" s="12" t="s">
        <v>11996</v>
      </c>
      <c r="G3100" s="12" t="s">
        <v>11997</v>
      </c>
      <c r="H3100" s="10">
        <v>947432</v>
      </c>
      <c r="I3100" s="12" t="s">
        <v>18</v>
      </c>
      <c r="J3100" s="11"/>
      <c r="K3100" s="12" t="s">
        <v>11998</v>
      </c>
      <c r="L3100" s="10">
        <v>658</v>
      </c>
      <c r="M3100" s="12" t="s">
        <v>11999</v>
      </c>
    </row>
    <row r="3101" spans="1:13" ht="20.149999999999999" customHeight="1">
      <c r="A3101" s="8" t="s">
        <v>14</v>
      </c>
      <c r="B3101" s="9">
        <v>3085920</v>
      </c>
      <c r="C3101" s="10">
        <v>3086051</v>
      </c>
      <c r="D3101" s="11"/>
      <c r="E3101" s="12" t="s">
        <v>37</v>
      </c>
      <c r="F3101" s="12" t="s">
        <v>12000</v>
      </c>
      <c r="G3101" s="12" t="s">
        <v>12001</v>
      </c>
      <c r="H3101" s="10">
        <v>947433</v>
      </c>
      <c r="I3101" s="12" t="s">
        <v>18</v>
      </c>
      <c r="J3101" s="11"/>
      <c r="K3101" s="12" t="s">
        <v>12002</v>
      </c>
      <c r="L3101" s="10">
        <v>43</v>
      </c>
      <c r="M3101" s="12" t="s">
        <v>12003</v>
      </c>
    </row>
    <row r="3102" spans="1:13" ht="20.149999999999999" customHeight="1">
      <c r="A3102" s="8" t="s">
        <v>14</v>
      </c>
      <c r="B3102" s="9">
        <v>3086145</v>
      </c>
      <c r="C3102" s="10">
        <v>3086288</v>
      </c>
      <c r="D3102" s="11"/>
      <c r="E3102" s="12" t="s">
        <v>37</v>
      </c>
      <c r="F3102" s="12" t="s">
        <v>12004</v>
      </c>
      <c r="G3102" s="12" t="s">
        <v>12005</v>
      </c>
      <c r="H3102" s="10">
        <v>63925647</v>
      </c>
      <c r="I3102" s="12" t="s">
        <v>18</v>
      </c>
      <c r="J3102" s="11"/>
      <c r="K3102" s="12" t="s">
        <v>12006</v>
      </c>
      <c r="L3102" s="10">
        <v>47</v>
      </c>
      <c r="M3102" s="12" t="s">
        <v>12007</v>
      </c>
    </row>
    <row r="3103" spans="1:13" ht="20.149999999999999" customHeight="1">
      <c r="A3103" s="8" t="s">
        <v>14</v>
      </c>
      <c r="B3103" s="9">
        <v>3086187</v>
      </c>
      <c r="C3103" s="10">
        <v>3086402</v>
      </c>
      <c r="D3103" s="11"/>
      <c r="E3103" s="12" t="s">
        <v>15</v>
      </c>
      <c r="F3103" s="12" t="s">
        <v>12008</v>
      </c>
      <c r="G3103" s="12" t="s">
        <v>12009</v>
      </c>
      <c r="H3103" s="10">
        <v>945052</v>
      </c>
      <c r="I3103" s="12" t="s">
        <v>18</v>
      </c>
      <c r="J3103" s="11"/>
      <c r="K3103" s="12" t="s">
        <v>12010</v>
      </c>
      <c r="L3103" s="10">
        <v>71</v>
      </c>
      <c r="M3103" s="12" t="s">
        <v>12011</v>
      </c>
    </row>
    <row r="3104" spans="1:13" ht="20.149999999999999" customHeight="1">
      <c r="A3104" s="8" t="s">
        <v>14</v>
      </c>
      <c r="B3104" s="9">
        <v>3086399</v>
      </c>
      <c r="C3104" s="10">
        <v>3086650</v>
      </c>
      <c r="D3104" s="11"/>
      <c r="E3104" s="12" t="s">
        <v>37</v>
      </c>
      <c r="F3104" s="12" t="s">
        <v>12012</v>
      </c>
      <c r="G3104" s="12" t="s">
        <v>12013</v>
      </c>
      <c r="H3104" s="10">
        <v>945430</v>
      </c>
      <c r="I3104" s="12" t="s">
        <v>18</v>
      </c>
      <c r="J3104" s="11"/>
      <c r="K3104" s="12" t="s">
        <v>12014</v>
      </c>
      <c r="L3104" s="10">
        <v>83</v>
      </c>
      <c r="M3104" s="12" t="s">
        <v>12015</v>
      </c>
    </row>
    <row r="3105" spans="1:13" ht="20.149999999999999" customHeight="1">
      <c r="A3105" s="8" t="s">
        <v>14</v>
      </c>
      <c r="B3105" s="9">
        <v>3086706</v>
      </c>
      <c r="C3105" s="10">
        <v>3087860</v>
      </c>
      <c r="D3105" s="11"/>
      <c r="E3105" s="12" t="s">
        <v>15</v>
      </c>
      <c r="F3105" s="12" t="s">
        <v>12016</v>
      </c>
      <c r="G3105" s="12" t="s">
        <v>12017</v>
      </c>
      <c r="H3105" s="10">
        <v>945389</v>
      </c>
      <c r="I3105" s="12" t="s">
        <v>18</v>
      </c>
      <c r="J3105" s="11"/>
      <c r="K3105" s="12" t="s">
        <v>12018</v>
      </c>
      <c r="L3105" s="10">
        <v>384</v>
      </c>
      <c r="M3105" s="12" t="s">
        <v>12019</v>
      </c>
    </row>
    <row r="3106" spans="1:13" ht="20.149999999999999" customHeight="1">
      <c r="A3106" s="8" t="s">
        <v>14</v>
      </c>
      <c r="B3106" s="9">
        <v>3088284</v>
      </c>
      <c r="C3106" s="10">
        <v>3089678</v>
      </c>
      <c r="D3106" s="11"/>
      <c r="E3106" s="12" t="s">
        <v>15</v>
      </c>
      <c r="F3106" s="12" t="s">
        <v>12020</v>
      </c>
      <c r="G3106" s="12" t="s">
        <v>12021</v>
      </c>
      <c r="H3106" s="10">
        <v>947434</v>
      </c>
      <c r="I3106" s="12" t="s">
        <v>18</v>
      </c>
      <c r="J3106" s="11"/>
      <c r="K3106" s="12" t="s">
        <v>12022</v>
      </c>
      <c r="L3106" s="10">
        <v>464</v>
      </c>
      <c r="M3106" s="12" t="s">
        <v>12023</v>
      </c>
    </row>
    <row r="3107" spans="1:13" ht="20.149999999999999" customHeight="1">
      <c r="A3107" s="8" t="s">
        <v>14</v>
      </c>
      <c r="B3107" s="9">
        <v>3089755</v>
      </c>
      <c r="C3107" s="10">
        <v>3090252</v>
      </c>
      <c r="D3107" s="11"/>
      <c r="E3107" s="12" t="s">
        <v>15</v>
      </c>
      <c r="F3107" s="12" t="s">
        <v>12024</v>
      </c>
      <c r="G3107" s="12" t="s">
        <v>12025</v>
      </c>
      <c r="H3107" s="10">
        <v>947443</v>
      </c>
      <c r="I3107" s="12" t="s">
        <v>18</v>
      </c>
      <c r="J3107" s="11"/>
      <c r="K3107" s="12" t="s">
        <v>12026</v>
      </c>
      <c r="L3107" s="10">
        <v>165</v>
      </c>
      <c r="M3107" s="12" t="s">
        <v>12027</v>
      </c>
    </row>
    <row r="3108" spans="1:13" ht="20.149999999999999" customHeight="1">
      <c r="A3108" s="8" t="s">
        <v>14</v>
      </c>
      <c r="B3108" s="9">
        <v>3090347</v>
      </c>
      <c r="C3108" s="10">
        <v>3091054</v>
      </c>
      <c r="D3108" s="11"/>
      <c r="E3108" s="12" t="s">
        <v>15</v>
      </c>
      <c r="F3108" s="12" t="s">
        <v>12028</v>
      </c>
      <c r="G3108" s="12" t="s">
        <v>12029</v>
      </c>
      <c r="H3108" s="10">
        <v>949092</v>
      </c>
      <c r="I3108" s="12" t="s">
        <v>18</v>
      </c>
      <c r="J3108" s="11"/>
      <c r="K3108" s="12" t="s">
        <v>12030</v>
      </c>
      <c r="L3108" s="10">
        <v>235</v>
      </c>
      <c r="M3108" s="12" t="s">
        <v>12031</v>
      </c>
    </row>
    <row r="3109" spans="1:13" ht="20.149999999999999" customHeight="1">
      <c r="A3109" s="8" t="s">
        <v>14</v>
      </c>
      <c r="B3109" s="9">
        <v>3091134</v>
      </c>
      <c r="C3109" s="10">
        <v>3091865</v>
      </c>
      <c r="D3109" s="11"/>
      <c r="E3109" s="12" t="s">
        <v>15</v>
      </c>
      <c r="F3109" s="12" t="s">
        <v>12032</v>
      </c>
      <c r="G3109" s="12" t="s">
        <v>12033</v>
      </c>
      <c r="H3109" s="10">
        <v>945816</v>
      </c>
      <c r="I3109" s="12" t="s">
        <v>18</v>
      </c>
      <c r="J3109" s="11"/>
      <c r="K3109" s="12" t="s">
        <v>12034</v>
      </c>
      <c r="L3109" s="10">
        <v>243</v>
      </c>
      <c r="M3109" s="12" t="s">
        <v>12035</v>
      </c>
    </row>
    <row r="3110" spans="1:13" ht="20.149999999999999" customHeight="1">
      <c r="A3110" s="8" t="s">
        <v>14</v>
      </c>
      <c r="B3110" s="9">
        <v>3091878</v>
      </c>
      <c r="C3110" s="10">
        <v>3092828</v>
      </c>
      <c r="D3110" s="11"/>
      <c r="E3110" s="12" t="s">
        <v>15</v>
      </c>
      <c r="F3110" s="12" t="s">
        <v>12036</v>
      </c>
      <c r="G3110" s="12" t="s">
        <v>12037</v>
      </c>
      <c r="H3110" s="10">
        <v>947445</v>
      </c>
      <c r="I3110" s="12" t="s">
        <v>18</v>
      </c>
      <c r="J3110" s="11"/>
      <c r="K3110" s="12" t="s">
        <v>12038</v>
      </c>
      <c r="L3110" s="10">
        <v>316</v>
      </c>
      <c r="M3110" s="12" t="s">
        <v>12039</v>
      </c>
    </row>
    <row r="3111" spans="1:13" ht="20.149999999999999" customHeight="1">
      <c r="A3111" s="8" t="s">
        <v>14</v>
      </c>
      <c r="B3111" s="9">
        <v>3092937</v>
      </c>
      <c r="C3111" s="10">
        <v>3093500</v>
      </c>
      <c r="D3111" s="11"/>
      <c r="E3111" s="12" t="s">
        <v>15</v>
      </c>
      <c r="F3111" s="12" t="s">
        <v>12040</v>
      </c>
      <c r="G3111" s="12" t="s">
        <v>12041</v>
      </c>
      <c r="H3111" s="10">
        <v>947442</v>
      </c>
      <c r="I3111" s="12" t="s">
        <v>18</v>
      </c>
      <c r="J3111" s="11"/>
      <c r="K3111" s="12" t="s">
        <v>12042</v>
      </c>
      <c r="L3111" s="10">
        <v>187</v>
      </c>
      <c r="M3111" s="12" t="s">
        <v>12043</v>
      </c>
    </row>
    <row r="3112" spans="1:13" ht="20.149999999999999" customHeight="1">
      <c r="A3112" s="8" t="s">
        <v>14</v>
      </c>
      <c r="B3112" s="9">
        <v>3093500</v>
      </c>
      <c r="C3112" s="10">
        <v>3093916</v>
      </c>
      <c r="D3112" s="11"/>
      <c r="E3112" s="12" t="s">
        <v>15</v>
      </c>
      <c r="F3112" s="12" t="s">
        <v>12044</v>
      </c>
      <c r="G3112" s="12" t="s">
        <v>12045</v>
      </c>
      <c r="H3112" s="10">
        <v>947439</v>
      </c>
      <c r="I3112" s="12" t="s">
        <v>18</v>
      </c>
      <c r="J3112" s="11"/>
      <c r="K3112" s="12" t="s">
        <v>12046</v>
      </c>
      <c r="L3112" s="10">
        <v>138</v>
      </c>
      <c r="M3112" s="12" t="s">
        <v>12047</v>
      </c>
    </row>
    <row r="3113" spans="1:13" ht="20.149999999999999" customHeight="1">
      <c r="A3113" s="8" t="s">
        <v>14</v>
      </c>
      <c r="B3113" s="9">
        <v>3094100</v>
      </c>
      <c r="C3113" s="10">
        <v>3095080</v>
      </c>
      <c r="D3113" s="11"/>
      <c r="E3113" s="12" t="s">
        <v>37</v>
      </c>
      <c r="F3113" s="12" t="s">
        <v>12048</v>
      </c>
      <c r="G3113" s="12" t="s">
        <v>12049</v>
      </c>
      <c r="H3113" s="10">
        <v>947430</v>
      </c>
      <c r="I3113" s="12" t="s">
        <v>18</v>
      </c>
      <c r="J3113" s="11"/>
      <c r="K3113" s="12" t="s">
        <v>12050</v>
      </c>
      <c r="L3113" s="10">
        <v>326</v>
      </c>
      <c r="M3113" s="12" t="s">
        <v>12051</v>
      </c>
    </row>
    <row r="3114" spans="1:13" ht="20.149999999999999" customHeight="1">
      <c r="A3114" s="8" t="s">
        <v>14</v>
      </c>
      <c r="B3114" s="9">
        <v>3095098</v>
      </c>
      <c r="C3114" s="10">
        <v>3095802</v>
      </c>
      <c r="D3114" s="11"/>
      <c r="E3114" s="12" t="s">
        <v>15</v>
      </c>
      <c r="F3114" s="12" t="s">
        <v>12052</v>
      </c>
      <c r="G3114" s="12" t="s">
        <v>12053</v>
      </c>
      <c r="H3114" s="10">
        <v>947423</v>
      </c>
      <c r="I3114" s="12" t="s">
        <v>18</v>
      </c>
      <c r="J3114" s="11"/>
      <c r="K3114" s="12" t="s">
        <v>12054</v>
      </c>
      <c r="L3114" s="10">
        <v>234</v>
      </c>
      <c r="M3114" s="12" t="s">
        <v>12055</v>
      </c>
    </row>
    <row r="3115" spans="1:13" ht="20.149999999999999" customHeight="1">
      <c r="A3115" s="8" t="s">
        <v>14</v>
      </c>
      <c r="B3115" s="9">
        <v>3095820</v>
      </c>
      <c r="C3115" s="10">
        <v>3096386</v>
      </c>
      <c r="D3115" s="11"/>
      <c r="E3115" s="12" t="s">
        <v>15</v>
      </c>
      <c r="F3115" s="12" t="s">
        <v>12056</v>
      </c>
      <c r="G3115" s="12" t="s">
        <v>12057</v>
      </c>
      <c r="H3115" s="10">
        <v>947421</v>
      </c>
      <c r="I3115" s="12" t="s">
        <v>18</v>
      </c>
      <c r="J3115" s="11"/>
      <c r="K3115" s="12" t="s">
        <v>12058</v>
      </c>
      <c r="L3115" s="10">
        <v>188</v>
      </c>
      <c r="M3115" s="12" t="s">
        <v>12059</v>
      </c>
    </row>
    <row r="3116" spans="1:13" ht="20.149999999999999" customHeight="1">
      <c r="A3116" s="8" t="s">
        <v>14</v>
      </c>
      <c r="B3116" s="9">
        <v>3096383</v>
      </c>
      <c r="C3116" s="10">
        <v>3096673</v>
      </c>
      <c r="D3116" s="11"/>
      <c r="E3116" s="12" t="s">
        <v>15</v>
      </c>
      <c r="F3116" s="12" t="s">
        <v>12060</v>
      </c>
      <c r="G3116" s="12" t="s">
        <v>12061</v>
      </c>
      <c r="H3116" s="10">
        <v>947424</v>
      </c>
      <c r="I3116" s="12" t="s">
        <v>18</v>
      </c>
      <c r="J3116" s="11"/>
      <c r="K3116" s="12" t="s">
        <v>12062</v>
      </c>
      <c r="L3116" s="10">
        <v>96</v>
      </c>
      <c r="M3116" s="12" t="s">
        <v>12063</v>
      </c>
    </row>
    <row r="3117" spans="1:13" ht="20.149999999999999" customHeight="1">
      <c r="A3117" s="8" t="s">
        <v>14</v>
      </c>
      <c r="B3117" s="9">
        <v>3096681</v>
      </c>
      <c r="C3117" s="10">
        <v>3097274</v>
      </c>
      <c r="D3117" s="11"/>
      <c r="E3117" s="12" t="s">
        <v>15</v>
      </c>
      <c r="F3117" s="12" t="s">
        <v>12064</v>
      </c>
      <c r="G3117" s="12" t="s">
        <v>12065</v>
      </c>
      <c r="H3117" s="10">
        <v>947429</v>
      </c>
      <c r="I3117" s="12" t="s">
        <v>18</v>
      </c>
      <c r="J3117" s="11"/>
      <c r="K3117" s="12" t="s">
        <v>12066</v>
      </c>
      <c r="L3117" s="10">
        <v>197</v>
      </c>
      <c r="M3117" s="12" t="s">
        <v>12067</v>
      </c>
    </row>
    <row r="3118" spans="1:13" ht="20.149999999999999" customHeight="1">
      <c r="A3118" s="8" t="s">
        <v>14</v>
      </c>
      <c r="B3118" s="9">
        <v>3097267</v>
      </c>
      <c r="C3118" s="10">
        <v>3098403</v>
      </c>
      <c r="D3118" s="11"/>
      <c r="E3118" s="12" t="s">
        <v>15</v>
      </c>
      <c r="F3118" s="12" t="s">
        <v>12068</v>
      </c>
      <c r="G3118" s="12" t="s">
        <v>12069</v>
      </c>
      <c r="H3118" s="10">
        <v>947446</v>
      </c>
      <c r="I3118" s="12" t="s">
        <v>18</v>
      </c>
      <c r="J3118" s="11"/>
      <c r="K3118" s="12" t="s">
        <v>12070</v>
      </c>
      <c r="L3118" s="10">
        <v>378</v>
      </c>
      <c r="M3118" s="12" t="s">
        <v>12071</v>
      </c>
    </row>
    <row r="3119" spans="1:13" ht="20.149999999999999" customHeight="1">
      <c r="A3119" s="8" t="s">
        <v>14</v>
      </c>
      <c r="B3119" s="9">
        <v>3098558</v>
      </c>
      <c r="C3119" s="10">
        <v>3099565</v>
      </c>
      <c r="D3119" s="11"/>
      <c r="E3119" s="12" t="s">
        <v>37</v>
      </c>
      <c r="F3119" s="12" t="s">
        <v>12072</v>
      </c>
      <c r="G3119" s="12" t="s">
        <v>12073</v>
      </c>
      <c r="H3119" s="10">
        <v>947455</v>
      </c>
      <c r="I3119" s="12" t="s">
        <v>18</v>
      </c>
      <c r="J3119" s="11"/>
      <c r="K3119" s="12" t="s">
        <v>12074</v>
      </c>
      <c r="L3119" s="10">
        <v>335</v>
      </c>
      <c r="M3119" s="12" t="s">
        <v>12075</v>
      </c>
    </row>
    <row r="3120" spans="1:13" ht="20.149999999999999" customHeight="1">
      <c r="A3120" s="8" t="s">
        <v>14</v>
      </c>
      <c r="B3120" s="9">
        <v>3099682</v>
      </c>
      <c r="C3120" s="10">
        <v>3100728</v>
      </c>
      <c r="D3120" s="11"/>
      <c r="E3120" s="12" t="s">
        <v>37</v>
      </c>
      <c r="F3120" s="12" t="s">
        <v>12076</v>
      </c>
      <c r="G3120" s="12" t="s">
        <v>12077</v>
      </c>
      <c r="H3120" s="10">
        <v>947454</v>
      </c>
      <c r="I3120" s="12" t="s">
        <v>18</v>
      </c>
      <c r="J3120" s="11"/>
      <c r="K3120" s="12" t="s">
        <v>12078</v>
      </c>
      <c r="L3120" s="10">
        <v>348</v>
      </c>
      <c r="M3120" s="12" t="s">
        <v>12079</v>
      </c>
    </row>
    <row r="3121" spans="1:13" ht="20.149999999999999" customHeight="1">
      <c r="A3121" s="8" t="s">
        <v>14</v>
      </c>
      <c r="B3121" s="9">
        <v>3100904</v>
      </c>
      <c r="C3121" s="10">
        <v>3101623</v>
      </c>
      <c r="D3121" s="11"/>
      <c r="E3121" s="12" t="s">
        <v>37</v>
      </c>
      <c r="F3121" s="12" t="s">
        <v>12080</v>
      </c>
      <c r="G3121" s="12" t="s">
        <v>12081</v>
      </c>
      <c r="H3121" s="10">
        <v>947453</v>
      </c>
      <c r="I3121" s="12" t="s">
        <v>18</v>
      </c>
      <c r="J3121" s="11"/>
      <c r="K3121" s="12" t="s">
        <v>12082</v>
      </c>
      <c r="L3121" s="10">
        <v>239</v>
      </c>
      <c r="M3121" s="12" t="s">
        <v>12083</v>
      </c>
    </row>
    <row r="3122" spans="1:13" ht="20.149999999999999" customHeight="1">
      <c r="A3122" s="8" t="s">
        <v>14</v>
      </c>
      <c r="B3122" s="9">
        <v>3101807</v>
      </c>
      <c r="C3122" s="10">
        <v>3102133</v>
      </c>
      <c r="D3122" s="11"/>
      <c r="E3122" s="12" t="s">
        <v>37</v>
      </c>
      <c r="F3122" s="12" t="s">
        <v>12084</v>
      </c>
      <c r="G3122" s="12" t="s">
        <v>12085</v>
      </c>
      <c r="H3122" s="10">
        <v>947449</v>
      </c>
      <c r="I3122" s="12" t="s">
        <v>18</v>
      </c>
      <c r="J3122" s="11"/>
      <c r="K3122" s="12" t="s">
        <v>12086</v>
      </c>
      <c r="L3122" s="10">
        <v>108</v>
      </c>
      <c r="M3122" s="12" t="s">
        <v>12087</v>
      </c>
    </row>
    <row r="3123" spans="1:13" ht="20.149999999999999" customHeight="1">
      <c r="A3123" s="8" t="s">
        <v>14</v>
      </c>
      <c r="B3123" s="9">
        <v>3102133</v>
      </c>
      <c r="C3123" s="10">
        <v>3102852</v>
      </c>
      <c r="D3123" s="11"/>
      <c r="E3123" s="12" t="s">
        <v>37</v>
      </c>
      <c r="F3123" s="12" t="s">
        <v>12088</v>
      </c>
      <c r="G3123" s="12" t="s">
        <v>12089</v>
      </c>
      <c r="H3123" s="10">
        <v>947448</v>
      </c>
      <c r="I3123" s="12" t="s">
        <v>18</v>
      </c>
      <c r="J3123" s="11"/>
      <c r="K3123" s="12" t="s">
        <v>12090</v>
      </c>
      <c r="L3123" s="10">
        <v>239</v>
      </c>
      <c r="M3123" s="12" t="s">
        <v>12091</v>
      </c>
    </row>
    <row r="3124" spans="1:13" ht="20.149999999999999" customHeight="1">
      <c r="A3124" s="8" t="s">
        <v>14</v>
      </c>
      <c r="B3124" s="9">
        <v>3103013</v>
      </c>
      <c r="C3124" s="10">
        <v>3104065</v>
      </c>
      <c r="D3124" s="11"/>
      <c r="E3124" s="12" t="s">
        <v>15</v>
      </c>
      <c r="F3124" s="12" t="s">
        <v>12092</v>
      </c>
      <c r="G3124" s="12" t="s">
        <v>12093</v>
      </c>
      <c r="H3124" s="10">
        <v>947447</v>
      </c>
      <c r="I3124" s="12" t="s">
        <v>18</v>
      </c>
      <c r="J3124" s="11"/>
      <c r="K3124" s="12" t="s">
        <v>12094</v>
      </c>
      <c r="L3124" s="10">
        <v>350</v>
      </c>
      <c r="M3124" s="12" t="s">
        <v>12095</v>
      </c>
    </row>
    <row r="3125" spans="1:13" ht="20.149999999999999" customHeight="1">
      <c r="A3125" s="8" t="s">
        <v>14</v>
      </c>
      <c r="B3125" s="9">
        <v>3104093</v>
      </c>
      <c r="C3125" s="10">
        <v>3104368</v>
      </c>
      <c r="D3125" s="11"/>
      <c r="E3125" s="12" t="s">
        <v>15</v>
      </c>
      <c r="F3125" s="12" t="s">
        <v>12096</v>
      </c>
      <c r="G3125" s="12" t="s">
        <v>12097</v>
      </c>
      <c r="H3125" s="10">
        <v>947461</v>
      </c>
      <c r="I3125" s="12" t="s">
        <v>18</v>
      </c>
      <c r="J3125" s="11"/>
      <c r="K3125" s="12" t="s">
        <v>12098</v>
      </c>
      <c r="L3125" s="10">
        <v>91</v>
      </c>
      <c r="M3125" s="12" t="s">
        <v>12099</v>
      </c>
    </row>
    <row r="3126" spans="1:13" ht="20.149999999999999" customHeight="1">
      <c r="A3126" s="8" t="s">
        <v>14</v>
      </c>
      <c r="B3126" s="9">
        <v>3104433</v>
      </c>
      <c r="C3126" s="10">
        <v>3105512</v>
      </c>
      <c r="D3126" s="11"/>
      <c r="E3126" s="12" t="s">
        <v>15</v>
      </c>
      <c r="F3126" s="12" t="s">
        <v>12100</v>
      </c>
      <c r="G3126" s="12" t="s">
        <v>12101</v>
      </c>
      <c r="H3126" s="10">
        <v>945428</v>
      </c>
      <c r="I3126" s="12" t="s">
        <v>18</v>
      </c>
      <c r="J3126" s="11"/>
      <c r="K3126" s="12" t="s">
        <v>12102</v>
      </c>
      <c r="L3126" s="10">
        <v>359</v>
      </c>
      <c r="M3126" s="12" t="s">
        <v>12103</v>
      </c>
    </row>
    <row r="3127" spans="1:13" ht="20.149999999999999" customHeight="1">
      <c r="A3127" s="8" t="s">
        <v>14</v>
      </c>
      <c r="B3127" s="9">
        <v>3105714</v>
      </c>
      <c r="C3127" s="10">
        <v>3106970</v>
      </c>
      <c r="D3127" s="11"/>
      <c r="E3127" s="12" t="s">
        <v>15</v>
      </c>
      <c r="F3127" s="12" t="s">
        <v>12104</v>
      </c>
      <c r="G3127" s="12" t="s">
        <v>12105</v>
      </c>
      <c r="H3127" s="10">
        <v>946282</v>
      </c>
      <c r="I3127" s="12" t="s">
        <v>18</v>
      </c>
      <c r="J3127" s="11"/>
      <c r="K3127" s="12" t="s">
        <v>12106</v>
      </c>
      <c r="L3127" s="10">
        <v>418</v>
      </c>
      <c r="M3127" s="12" t="s">
        <v>12107</v>
      </c>
    </row>
    <row r="3128" spans="1:13" ht="20.149999999999999" customHeight="1">
      <c r="A3128" s="8" t="s">
        <v>14</v>
      </c>
      <c r="B3128" s="9">
        <v>3107020</v>
      </c>
      <c r="C3128" s="10">
        <v>3109155</v>
      </c>
      <c r="D3128" s="11"/>
      <c r="E3128" s="12" t="s">
        <v>37</v>
      </c>
      <c r="F3128" s="12" t="s">
        <v>12108</v>
      </c>
      <c r="G3128" s="12" t="s">
        <v>12109</v>
      </c>
      <c r="H3128" s="10">
        <v>947457</v>
      </c>
      <c r="I3128" s="12" t="s">
        <v>18</v>
      </c>
      <c r="J3128" s="11"/>
      <c r="K3128" s="12" t="s">
        <v>12110</v>
      </c>
      <c r="L3128" s="10">
        <v>711</v>
      </c>
      <c r="M3128" s="12" t="s">
        <v>12111</v>
      </c>
    </row>
    <row r="3129" spans="1:13" ht="20.149999999999999" customHeight="1">
      <c r="A3129" s="8" t="s">
        <v>14</v>
      </c>
      <c r="B3129" s="9">
        <v>3109317</v>
      </c>
      <c r="C3129" s="10">
        <v>3109400</v>
      </c>
      <c r="D3129" s="11"/>
      <c r="E3129" s="12" t="s">
        <v>37</v>
      </c>
      <c r="F3129" s="12" t="s">
        <v>12112</v>
      </c>
      <c r="G3129" s="12" t="s">
        <v>12113</v>
      </c>
      <c r="H3129" s="10">
        <v>63925648</v>
      </c>
      <c r="I3129" s="12" t="s">
        <v>18</v>
      </c>
      <c r="J3129" s="11"/>
      <c r="K3129" s="12" t="s">
        <v>12114</v>
      </c>
      <c r="L3129" s="10">
        <v>27</v>
      </c>
      <c r="M3129" s="12" t="s">
        <v>12115</v>
      </c>
    </row>
    <row r="3130" spans="1:13" ht="20.149999999999999" customHeight="1">
      <c r="A3130" s="8" t="s">
        <v>14</v>
      </c>
      <c r="B3130" s="9">
        <v>3109553</v>
      </c>
      <c r="C3130" s="10">
        <v>3110260</v>
      </c>
      <c r="D3130" s="11"/>
      <c r="E3130" s="12" t="s">
        <v>15</v>
      </c>
      <c r="F3130" s="12" t="s">
        <v>12116</v>
      </c>
      <c r="G3130" s="12" t="s">
        <v>12117</v>
      </c>
      <c r="H3130" s="10">
        <v>947462</v>
      </c>
      <c r="I3130" s="12" t="s">
        <v>18</v>
      </c>
      <c r="J3130" s="11"/>
      <c r="K3130" s="12" t="s">
        <v>12118</v>
      </c>
      <c r="L3130" s="10">
        <v>235</v>
      </c>
      <c r="M3130" s="12" t="s">
        <v>12119</v>
      </c>
    </row>
    <row r="3131" spans="1:13" ht="20.149999999999999" customHeight="1">
      <c r="A3131" s="8" t="s">
        <v>14</v>
      </c>
      <c r="B3131" s="9">
        <v>3110366</v>
      </c>
      <c r="C3131" s="10">
        <v>3110441</v>
      </c>
      <c r="D3131" s="11"/>
      <c r="E3131" s="12" t="s">
        <v>15</v>
      </c>
      <c r="F3131" s="12" t="s">
        <v>12120</v>
      </c>
      <c r="G3131" s="12" t="s">
        <v>12121</v>
      </c>
      <c r="H3131" s="10">
        <v>947463</v>
      </c>
      <c r="I3131" s="12" t="s">
        <v>851</v>
      </c>
      <c r="J3131" s="11"/>
      <c r="K3131" s="11"/>
      <c r="L3131" s="11"/>
      <c r="M3131" s="12" t="s">
        <v>12122</v>
      </c>
    </row>
    <row r="3132" spans="1:13" ht="20.149999999999999" customHeight="1">
      <c r="A3132" s="8" t="s">
        <v>14</v>
      </c>
      <c r="B3132" s="9">
        <v>3110590</v>
      </c>
      <c r="C3132" s="10">
        <v>3111126</v>
      </c>
      <c r="D3132" s="11"/>
      <c r="E3132" s="12" t="s">
        <v>37</v>
      </c>
      <c r="F3132" s="12" t="s">
        <v>12123</v>
      </c>
      <c r="G3132" s="12" t="s">
        <v>12124</v>
      </c>
      <c r="H3132" s="10">
        <v>947025</v>
      </c>
      <c r="I3132" s="12" t="s">
        <v>18</v>
      </c>
      <c r="J3132" s="11"/>
      <c r="K3132" s="12" t="s">
        <v>12125</v>
      </c>
      <c r="L3132" s="10">
        <v>178</v>
      </c>
      <c r="M3132" s="12" t="s">
        <v>12126</v>
      </c>
    </row>
    <row r="3133" spans="1:13" ht="20.149999999999999" customHeight="1">
      <c r="A3133" s="8" t="s">
        <v>14</v>
      </c>
      <c r="B3133" s="9">
        <v>3111128</v>
      </c>
      <c r="C3133" s="10">
        <v>3111988</v>
      </c>
      <c r="D3133" s="11"/>
      <c r="E3133" s="12" t="s">
        <v>37</v>
      </c>
      <c r="F3133" s="12" t="s">
        <v>12127</v>
      </c>
      <c r="G3133" s="12" t="s">
        <v>12128</v>
      </c>
      <c r="H3133" s="10">
        <v>945897</v>
      </c>
      <c r="I3133" s="12" t="s">
        <v>18</v>
      </c>
      <c r="J3133" s="11"/>
      <c r="K3133" s="12" t="s">
        <v>12129</v>
      </c>
      <c r="L3133" s="10">
        <v>286</v>
      </c>
      <c r="M3133" s="12" t="s">
        <v>12130</v>
      </c>
    </row>
    <row r="3134" spans="1:13" ht="20.149999999999999" customHeight="1">
      <c r="A3134" s="8" t="s">
        <v>14</v>
      </c>
      <c r="B3134" s="9">
        <v>3111266</v>
      </c>
      <c r="C3134" s="10">
        <v>3111325</v>
      </c>
      <c r="D3134" s="11"/>
      <c r="E3134" s="12" t="s">
        <v>15</v>
      </c>
      <c r="F3134" s="12" t="s">
        <v>12131</v>
      </c>
      <c r="G3134" s="12" t="s">
        <v>12132</v>
      </c>
      <c r="H3134" s="10">
        <v>63925649</v>
      </c>
      <c r="I3134" s="12" t="s">
        <v>18</v>
      </c>
      <c r="J3134" s="11"/>
      <c r="K3134" s="12" t="s">
        <v>12133</v>
      </c>
      <c r="L3134" s="10">
        <v>19</v>
      </c>
      <c r="M3134" s="12" t="s">
        <v>12134</v>
      </c>
    </row>
    <row r="3135" spans="1:13" ht="20.149999999999999" customHeight="1">
      <c r="A3135" s="8" t="s">
        <v>14</v>
      </c>
      <c r="B3135" s="9">
        <v>3112054</v>
      </c>
      <c r="C3135" s="10">
        <v>3113049</v>
      </c>
      <c r="D3135" s="11"/>
      <c r="E3135" s="12" t="s">
        <v>37</v>
      </c>
      <c r="F3135" s="12" t="s">
        <v>12135</v>
      </c>
      <c r="G3135" s="12" t="s">
        <v>12136</v>
      </c>
      <c r="H3135" s="10">
        <v>947469</v>
      </c>
      <c r="I3135" s="12" t="s">
        <v>18</v>
      </c>
      <c r="J3135" s="11"/>
      <c r="K3135" s="12" t="s">
        <v>12137</v>
      </c>
      <c r="L3135" s="10">
        <v>331</v>
      </c>
      <c r="M3135" s="12" t="s">
        <v>12138</v>
      </c>
    </row>
    <row r="3136" spans="1:13" ht="20.149999999999999" customHeight="1">
      <c r="A3136" s="8" t="s">
        <v>14</v>
      </c>
      <c r="B3136" s="9">
        <v>3113067</v>
      </c>
      <c r="C3136" s="10">
        <v>3113477</v>
      </c>
      <c r="D3136" s="11"/>
      <c r="E3136" s="12" t="s">
        <v>37</v>
      </c>
      <c r="F3136" s="12" t="s">
        <v>12139</v>
      </c>
      <c r="G3136" s="12" t="s">
        <v>12140</v>
      </c>
      <c r="H3136" s="10">
        <v>947470</v>
      </c>
      <c r="I3136" s="12" t="s">
        <v>18</v>
      </c>
      <c r="J3136" s="11"/>
      <c r="K3136" s="12" t="s">
        <v>12141</v>
      </c>
      <c r="L3136" s="10">
        <v>136</v>
      </c>
      <c r="M3136" s="12" t="s">
        <v>12142</v>
      </c>
    </row>
    <row r="3137" spans="1:13" ht="20.149999999999999" customHeight="1">
      <c r="A3137" s="8" t="s">
        <v>14</v>
      </c>
      <c r="B3137" s="9">
        <v>3113543</v>
      </c>
      <c r="C3137" s="10">
        <v>3114352</v>
      </c>
      <c r="D3137" s="11"/>
      <c r="E3137" s="12" t="s">
        <v>37</v>
      </c>
      <c r="F3137" s="12" t="s">
        <v>12143</v>
      </c>
      <c r="G3137" s="12" t="s">
        <v>12144</v>
      </c>
      <c r="H3137" s="10">
        <v>947467</v>
      </c>
      <c r="I3137" s="12" t="s">
        <v>18</v>
      </c>
      <c r="J3137" s="11"/>
      <c r="K3137" s="12" t="s">
        <v>12145</v>
      </c>
      <c r="L3137" s="10">
        <v>269</v>
      </c>
      <c r="M3137" s="12" t="s">
        <v>12146</v>
      </c>
    </row>
    <row r="3138" spans="1:13" ht="20.149999999999999" customHeight="1">
      <c r="A3138" s="8" t="s">
        <v>14</v>
      </c>
      <c r="B3138" s="9">
        <v>3114550</v>
      </c>
      <c r="C3138" s="10">
        <v>3119112</v>
      </c>
      <c r="D3138" s="11"/>
      <c r="E3138" s="12" t="s">
        <v>37</v>
      </c>
      <c r="F3138" s="12" t="s">
        <v>12147</v>
      </c>
      <c r="G3138" s="12" t="s">
        <v>12148</v>
      </c>
      <c r="H3138" s="10">
        <v>2847716</v>
      </c>
      <c r="I3138" s="12" t="s">
        <v>18</v>
      </c>
      <c r="J3138" s="11"/>
      <c r="K3138" s="12" t="s">
        <v>12149</v>
      </c>
      <c r="L3138" s="10">
        <v>1520</v>
      </c>
      <c r="M3138" s="12" t="s">
        <v>12150</v>
      </c>
    </row>
    <row r="3139" spans="1:13" ht="20.149999999999999" customHeight="1">
      <c r="A3139" s="8" t="s">
        <v>14</v>
      </c>
      <c r="B3139" s="9">
        <v>3119597</v>
      </c>
      <c r="C3139" s="10">
        <v>3121279</v>
      </c>
      <c r="D3139" s="11"/>
      <c r="E3139" s="12" t="s">
        <v>37</v>
      </c>
      <c r="F3139" s="12" t="s">
        <v>12151</v>
      </c>
      <c r="G3139" s="12" t="s">
        <v>12152</v>
      </c>
      <c r="H3139" s="10">
        <v>947259</v>
      </c>
      <c r="I3139" s="12" t="s">
        <v>18</v>
      </c>
      <c r="J3139" s="11"/>
      <c r="K3139" s="12" t="s">
        <v>12153</v>
      </c>
      <c r="L3139" s="10">
        <v>560</v>
      </c>
      <c r="M3139" s="12" t="s">
        <v>12154</v>
      </c>
    </row>
    <row r="3140" spans="1:13" ht="20.149999999999999" customHeight="1">
      <c r="A3140" s="8" t="s">
        <v>14</v>
      </c>
      <c r="B3140" s="9">
        <v>3121634</v>
      </c>
      <c r="C3140" s="10">
        <v>3123805</v>
      </c>
      <c r="D3140" s="11"/>
      <c r="E3140" s="12" t="s">
        <v>37</v>
      </c>
      <c r="F3140" s="12" t="s">
        <v>12155</v>
      </c>
      <c r="G3140" s="12" t="s">
        <v>12156</v>
      </c>
      <c r="H3140" s="10">
        <v>948857</v>
      </c>
      <c r="I3140" s="12" t="s">
        <v>18</v>
      </c>
      <c r="J3140" s="11"/>
      <c r="K3140" s="12" t="s">
        <v>12157</v>
      </c>
      <c r="L3140" s="10">
        <v>723</v>
      </c>
      <c r="M3140" s="12" t="s">
        <v>12158</v>
      </c>
    </row>
    <row r="3141" spans="1:13" ht="20.149999999999999" customHeight="1">
      <c r="A3141" s="8" t="s">
        <v>14</v>
      </c>
      <c r="B3141" s="9">
        <v>3123827</v>
      </c>
      <c r="C3141" s="10">
        <v>3124231</v>
      </c>
      <c r="D3141" s="11"/>
      <c r="E3141" s="12" t="s">
        <v>37</v>
      </c>
      <c r="F3141" s="12" t="s">
        <v>12159</v>
      </c>
      <c r="G3141" s="12" t="s">
        <v>12160</v>
      </c>
      <c r="H3141" s="10">
        <v>947473</v>
      </c>
      <c r="I3141" s="12" t="s">
        <v>18</v>
      </c>
      <c r="J3141" s="11"/>
      <c r="K3141" s="12" t="s">
        <v>12161</v>
      </c>
      <c r="L3141" s="10">
        <v>134</v>
      </c>
      <c r="M3141" s="12" t="s">
        <v>12162</v>
      </c>
    </row>
    <row r="3142" spans="1:13" ht="20.149999999999999" customHeight="1">
      <c r="A3142" s="8" t="s">
        <v>14</v>
      </c>
      <c r="B3142" s="9">
        <v>3124236</v>
      </c>
      <c r="C3142" s="10">
        <v>3125459</v>
      </c>
      <c r="D3142" s="11"/>
      <c r="E3142" s="12" t="s">
        <v>37</v>
      </c>
      <c r="F3142" s="12" t="s">
        <v>12163</v>
      </c>
      <c r="G3142" s="12" t="s">
        <v>12164</v>
      </c>
      <c r="H3142" s="10">
        <v>2847717</v>
      </c>
      <c r="I3142" s="12" t="s">
        <v>18</v>
      </c>
      <c r="J3142" s="11"/>
      <c r="K3142" s="12" t="s">
        <v>12165</v>
      </c>
      <c r="L3142" s="10">
        <v>407</v>
      </c>
      <c r="M3142" s="12" t="s">
        <v>12166</v>
      </c>
    </row>
    <row r="3143" spans="1:13" ht="20.149999999999999" customHeight="1">
      <c r="A3143" s="8" t="s">
        <v>14</v>
      </c>
      <c r="B3143" s="9">
        <v>3125470</v>
      </c>
      <c r="C3143" s="10">
        <v>3126522</v>
      </c>
      <c r="D3143" s="11"/>
      <c r="E3143" s="12" t="s">
        <v>37</v>
      </c>
      <c r="F3143" s="12" t="s">
        <v>12167</v>
      </c>
      <c r="G3143" s="12" t="s">
        <v>12168</v>
      </c>
      <c r="H3143" s="10">
        <v>2847718</v>
      </c>
      <c r="I3143" s="12" t="s">
        <v>18</v>
      </c>
      <c r="J3143" s="11"/>
      <c r="K3143" s="12" t="s">
        <v>12169</v>
      </c>
      <c r="L3143" s="10">
        <v>350</v>
      </c>
      <c r="M3143" s="12" t="s">
        <v>12170</v>
      </c>
    </row>
    <row r="3144" spans="1:13" ht="20.149999999999999" customHeight="1">
      <c r="A3144" s="8" t="s">
        <v>14</v>
      </c>
      <c r="B3144" s="9">
        <v>3126522</v>
      </c>
      <c r="C3144" s="10">
        <v>3128021</v>
      </c>
      <c r="D3144" s="11"/>
      <c r="E3144" s="12" t="s">
        <v>37</v>
      </c>
      <c r="F3144" s="12" t="s">
        <v>12171</v>
      </c>
      <c r="G3144" s="12" t="s">
        <v>12172</v>
      </c>
      <c r="H3144" s="10">
        <v>947353</v>
      </c>
      <c r="I3144" s="12" t="s">
        <v>18</v>
      </c>
      <c r="J3144" s="11"/>
      <c r="K3144" s="12" t="s">
        <v>12173</v>
      </c>
      <c r="L3144" s="10">
        <v>499</v>
      </c>
      <c r="M3144" s="12" t="s">
        <v>12174</v>
      </c>
    </row>
    <row r="3145" spans="1:13" ht="20.149999999999999" customHeight="1">
      <c r="A3145" s="8" t="s">
        <v>14</v>
      </c>
      <c r="B3145" s="9">
        <v>3128272</v>
      </c>
      <c r="C3145" s="10">
        <v>3129036</v>
      </c>
      <c r="D3145" s="11"/>
      <c r="E3145" s="12" t="s">
        <v>15</v>
      </c>
      <c r="F3145" s="12" t="s">
        <v>12175</v>
      </c>
      <c r="G3145" s="12" t="s">
        <v>12176</v>
      </c>
      <c r="H3145" s="10">
        <v>947466</v>
      </c>
      <c r="I3145" s="12" t="s">
        <v>18</v>
      </c>
      <c r="J3145" s="11"/>
      <c r="K3145" s="12" t="s">
        <v>12177</v>
      </c>
      <c r="L3145" s="10">
        <v>254</v>
      </c>
      <c r="M3145" s="12" t="s">
        <v>12178</v>
      </c>
    </row>
    <row r="3146" spans="1:13" ht="20.149999999999999" customHeight="1">
      <c r="A3146" s="8" t="s">
        <v>14</v>
      </c>
      <c r="B3146" s="9">
        <v>3129043</v>
      </c>
      <c r="C3146" s="10">
        <v>3130215</v>
      </c>
      <c r="D3146" s="11"/>
      <c r="E3146" s="12" t="s">
        <v>37</v>
      </c>
      <c r="F3146" s="12" t="s">
        <v>12179</v>
      </c>
      <c r="G3146" s="12" t="s">
        <v>12180</v>
      </c>
      <c r="H3146" s="10">
        <v>947701</v>
      </c>
      <c r="I3146" s="12" t="s">
        <v>18</v>
      </c>
      <c r="J3146" s="11"/>
      <c r="K3146" s="12" t="s">
        <v>12181</v>
      </c>
      <c r="L3146" s="10">
        <v>390</v>
      </c>
      <c r="M3146" s="12" t="s">
        <v>12182</v>
      </c>
    </row>
    <row r="3147" spans="1:13" ht="20.149999999999999" customHeight="1">
      <c r="A3147" s="8" t="s">
        <v>14</v>
      </c>
      <c r="B3147" s="9">
        <v>3130214</v>
      </c>
      <c r="C3147" s="10">
        <v>3131194</v>
      </c>
      <c r="D3147" s="11"/>
      <c r="E3147" s="12" t="s">
        <v>15</v>
      </c>
      <c r="F3147" s="12" t="s">
        <v>1085</v>
      </c>
      <c r="G3147" s="12" t="s">
        <v>12183</v>
      </c>
      <c r="H3147" s="10">
        <v>947516</v>
      </c>
      <c r="I3147" s="12" t="s">
        <v>18</v>
      </c>
      <c r="J3147" s="11"/>
      <c r="K3147" s="12" t="s">
        <v>12184</v>
      </c>
      <c r="L3147" s="10">
        <v>326</v>
      </c>
      <c r="M3147" s="12" t="s">
        <v>12185</v>
      </c>
    </row>
    <row r="3148" spans="1:13" ht="20.149999999999999" customHeight="1">
      <c r="A3148" s="8" t="s">
        <v>14</v>
      </c>
      <c r="B3148" s="9">
        <v>3131341</v>
      </c>
      <c r="C3148" s="10">
        <v>3132408</v>
      </c>
      <c r="D3148" s="11"/>
      <c r="E3148" s="12" t="s">
        <v>37</v>
      </c>
      <c r="F3148" s="12" t="s">
        <v>12186</v>
      </c>
      <c r="G3148" s="12" t="s">
        <v>12187</v>
      </c>
      <c r="H3148" s="10">
        <v>947716</v>
      </c>
      <c r="I3148" s="12" t="s">
        <v>18</v>
      </c>
      <c r="J3148" s="11"/>
      <c r="K3148" s="12" t="s">
        <v>12188</v>
      </c>
      <c r="L3148" s="10">
        <v>355</v>
      </c>
      <c r="M3148" s="12" t="s">
        <v>12189</v>
      </c>
    </row>
    <row r="3149" spans="1:13" ht="20.149999999999999" customHeight="1">
      <c r="A3149" s="8" t="s">
        <v>14</v>
      </c>
      <c r="B3149" s="9">
        <v>3132454</v>
      </c>
      <c r="C3149" s="10">
        <v>3133212</v>
      </c>
      <c r="D3149" s="11"/>
      <c r="E3149" s="12" t="s">
        <v>37</v>
      </c>
      <c r="F3149" s="12" t="s">
        <v>12190</v>
      </c>
      <c r="G3149" s="12" t="s">
        <v>12191</v>
      </c>
      <c r="H3149" s="10">
        <v>947310</v>
      </c>
      <c r="I3149" s="12" t="s">
        <v>18</v>
      </c>
      <c r="J3149" s="11"/>
      <c r="K3149" s="12" t="s">
        <v>12192</v>
      </c>
      <c r="L3149" s="10">
        <v>252</v>
      </c>
      <c r="M3149" s="12" t="s">
        <v>12193</v>
      </c>
    </row>
    <row r="3150" spans="1:13" ht="20.149999999999999" customHeight="1">
      <c r="A3150" s="8" t="s">
        <v>14</v>
      </c>
      <c r="B3150" s="9">
        <v>3133244</v>
      </c>
      <c r="C3150" s="10">
        <v>3133957</v>
      </c>
      <c r="D3150" s="11"/>
      <c r="E3150" s="12" t="s">
        <v>37</v>
      </c>
      <c r="F3150" s="12" t="s">
        <v>12194</v>
      </c>
      <c r="G3150" s="12" t="s">
        <v>12195</v>
      </c>
      <c r="H3150" s="10">
        <v>947476</v>
      </c>
      <c r="I3150" s="12" t="s">
        <v>18</v>
      </c>
      <c r="J3150" s="11"/>
      <c r="K3150" s="12" t="s">
        <v>12196</v>
      </c>
      <c r="L3150" s="10">
        <v>237</v>
      </c>
      <c r="M3150" s="12" t="s">
        <v>12197</v>
      </c>
    </row>
    <row r="3151" spans="1:13" ht="20.149999999999999" customHeight="1">
      <c r="A3151" s="8" t="s">
        <v>14</v>
      </c>
      <c r="B3151" s="9">
        <v>3134131</v>
      </c>
      <c r="C3151" s="10">
        <v>3134823</v>
      </c>
      <c r="D3151" s="11"/>
      <c r="E3151" s="12" t="s">
        <v>15</v>
      </c>
      <c r="F3151" s="12" t="s">
        <v>12198</v>
      </c>
      <c r="G3151" s="12" t="s">
        <v>12199</v>
      </c>
      <c r="H3151" s="10">
        <v>947477</v>
      </c>
      <c r="I3151" s="12" t="s">
        <v>18</v>
      </c>
      <c r="J3151" s="11"/>
      <c r="K3151" s="12" t="s">
        <v>12200</v>
      </c>
      <c r="L3151" s="10">
        <v>230</v>
      </c>
      <c r="M3151" s="12" t="s">
        <v>12201</v>
      </c>
    </row>
    <row r="3152" spans="1:13" ht="20.149999999999999" customHeight="1">
      <c r="A3152" s="8" t="s">
        <v>14</v>
      </c>
      <c r="B3152" s="9">
        <v>3134872</v>
      </c>
      <c r="C3152" s="10">
        <v>3136371</v>
      </c>
      <c r="D3152" s="11"/>
      <c r="E3152" s="12" t="s">
        <v>37</v>
      </c>
      <c r="F3152" s="12" t="s">
        <v>12202</v>
      </c>
      <c r="G3152" s="12" t="s">
        <v>12203</v>
      </c>
      <c r="H3152" s="10">
        <v>947475</v>
      </c>
      <c r="I3152" s="12" t="s">
        <v>18</v>
      </c>
      <c r="J3152" s="11"/>
      <c r="K3152" s="12" t="s">
        <v>12204</v>
      </c>
      <c r="L3152" s="10">
        <v>499</v>
      </c>
      <c r="M3152" s="12" t="s">
        <v>12205</v>
      </c>
    </row>
    <row r="3153" spans="1:13" ht="20.149999999999999" customHeight="1">
      <c r="A3153" s="8" t="s">
        <v>14</v>
      </c>
      <c r="B3153" s="9">
        <v>3136663</v>
      </c>
      <c r="C3153" s="10">
        <v>3138522</v>
      </c>
      <c r="D3153" s="11"/>
      <c r="E3153" s="12" t="s">
        <v>37</v>
      </c>
      <c r="F3153" s="12" t="s">
        <v>12206</v>
      </c>
      <c r="G3153" s="12" t="s">
        <v>12207</v>
      </c>
      <c r="H3153" s="10">
        <v>947474</v>
      </c>
      <c r="I3153" s="12" t="s">
        <v>18</v>
      </c>
      <c r="J3153" s="11"/>
      <c r="K3153" s="12" t="s">
        <v>12208</v>
      </c>
      <c r="L3153" s="10">
        <v>619</v>
      </c>
      <c r="M3153" s="12" t="s">
        <v>12209</v>
      </c>
    </row>
    <row r="3154" spans="1:13" ht="20.149999999999999" customHeight="1">
      <c r="A3154" s="8" t="s">
        <v>14</v>
      </c>
      <c r="B3154" s="9">
        <v>3138727</v>
      </c>
      <c r="C3154" s="10">
        <v>3139593</v>
      </c>
      <c r="D3154" s="11"/>
      <c r="E3154" s="12" t="s">
        <v>15</v>
      </c>
      <c r="F3154" s="12" t="s">
        <v>12210</v>
      </c>
      <c r="G3154" s="12" t="s">
        <v>12211</v>
      </c>
      <c r="H3154" s="10">
        <v>947472</v>
      </c>
      <c r="I3154" s="12" t="s">
        <v>18</v>
      </c>
      <c r="J3154" s="11"/>
      <c r="K3154" s="12" t="s">
        <v>12212</v>
      </c>
      <c r="L3154" s="10">
        <v>288</v>
      </c>
      <c r="M3154" s="12" t="s">
        <v>12213</v>
      </c>
    </row>
    <row r="3155" spans="1:13" ht="20.149999999999999" customHeight="1">
      <c r="A3155" s="8" t="s">
        <v>14</v>
      </c>
      <c r="B3155" s="9">
        <v>3139716</v>
      </c>
      <c r="C3155" s="10">
        <v>3139964</v>
      </c>
      <c r="D3155" s="11"/>
      <c r="E3155" s="12" t="s">
        <v>37</v>
      </c>
      <c r="F3155" s="12" t="s">
        <v>12214</v>
      </c>
      <c r="G3155" s="12" t="s">
        <v>12215</v>
      </c>
      <c r="H3155" s="10">
        <v>948020</v>
      </c>
      <c r="I3155" s="12" t="s">
        <v>18</v>
      </c>
      <c r="J3155" s="11"/>
      <c r="K3155" s="12" t="s">
        <v>12216</v>
      </c>
      <c r="L3155" s="10">
        <v>82</v>
      </c>
      <c r="M3155" s="12" t="s">
        <v>12217</v>
      </c>
    </row>
    <row r="3156" spans="1:13" ht="20.149999999999999" customHeight="1">
      <c r="A3156" s="8" t="s">
        <v>14</v>
      </c>
      <c r="B3156" s="9">
        <v>3139977</v>
      </c>
      <c r="C3156" s="10">
        <v>3140318</v>
      </c>
      <c r="D3156" s="11"/>
      <c r="E3156" s="12" t="s">
        <v>37</v>
      </c>
      <c r="F3156" s="12" t="s">
        <v>12218</v>
      </c>
      <c r="G3156" s="12" t="s">
        <v>12219</v>
      </c>
      <c r="H3156" s="10">
        <v>948004</v>
      </c>
      <c r="I3156" s="12" t="s">
        <v>18</v>
      </c>
      <c r="J3156" s="11"/>
      <c r="K3156" s="12" t="s">
        <v>12220</v>
      </c>
      <c r="L3156" s="10">
        <v>113</v>
      </c>
      <c r="M3156" s="12" t="s">
        <v>12221</v>
      </c>
    </row>
    <row r="3157" spans="1:13" ht="20.149999999999999" customHeight="1">
      <c r="A3157" s="8" t="s">
        <v>14</v>
      </c>
      <c r="B3157" s="9">
        <v>3140311</v>
      </c>
      <c r="C3157" s="10">
        <v>3140799</v>
      </c>
      <c r="D3157" s="11"/>
      <c r="E3157" s="12" t="s">
        <v>37</v>
      </c>
      <c r="F3157" s="12" t="s">
        <v>12222</v>
      </c>
      <c r="G3157" s="12" t="s">
        <v>12223</v>
      </c>
      <c r="H3157" s="10">
        <v>947483</v>
      </c>
      <c r="I3157" s="12" t="s">
        <v>18</v>
      </c>
      <c r="J3157" s="11"/>
      <c r="K3157" s="12" t="s">
        <v>12224</v>
      </c>
      <c r="L3157" s="10">
        <v>162</v>
      </c>
      <c r="M3157" s="12" t="s">
        <v>12225</v>
      </c>
    </row>
    <row r="3158" spans="1:13" ht="20.149999999999999" customHeight="1">
      <c r="A3158" s="8" t="s">
        <v>14</v>
      </c>
      <c r="B3158" s="9">
        <v>3140792</v>
      </c>
      <c r="C3158" s="10">
        <v>3141286</v>
      </c>
      <c r="D3158" s="11"/>
      <c r="E3158" s="12" t="s">
        <v>37</v>
      </c>
      <c r="F3158" s="12" t="s">
        <v>12226</v>
      </c>
      <c r="G3158" s="12" t="s">
        <v>12227</v>
      </c>
      <c r="H3158" s="10">
        <v>948982</v>
      </c>
      <c r="I3158" s="12" t="s">
        <v>18</v>
      </c>
      <c r="J3158" s="11"/>
      <c r="K3158" s="12" t="s">
        <v>12228</v>
      </c>
      <c r="L3158" s="10">
        <v>164</v>
      </c>
      <c r="M3158" s="12" t="s">
        <v>12229</v>
      </c>
    </row>
    <row r="3159" spans="1:13" ht="20.149999999999999" customHeight="1">
      <c r="A3159" s="8" t="s">
        <v>14</v>
      </c>
      <c r="B3159" s="9">
        <v>3141286</v>
      </c>
      <c r="C3159" s="10">
        <v>3142989</v>
      </c>
      <c r="D3159" s="11"/>
      <c r="E3159" s="12" t="s">
        <v>37</v>
      </c>
      <c r="F3159" s="12" t="s">
        <v>12230</v>
      </c>
      <c r="G3159" s="12" t="s">
        <v>12231</v>
      </c>
      <c r="H3159" s="10">
        <v>945182</v>
      </c>
      <c r="I3159" s="12" t="s">
        <v>18</v>
      </c>
      <c r="J3159" s="11"/>
      <c r="K3159" s="12" t="s">
        <v>12232</v>
      </c>
      <c r="L3159" s="10">
        <v>567</v>
      </c>
      <c r="M3159" s="12" t="s">
        <v>12233</v>
      </c>
    </row>
    <row r="3160" spans="1:13" ht="20.149999999999999" customHeight="1">
      <c r="A3160" s="8" t="s">
        <v>14</v>
      </c>
      <c r="B3160" s="9">
        <v>3142986</v>
      </c>
      <c r="C3160" s="10">
        <v>3144164</v>
      </c>
      <c r="D3160" s="11"/>
      <c r="E3160" s="12" t="s">
        <v>37</v>
      </c>
      <c r="F3160" s="12" t="s">
        <v>12234</v>
      </c>
      <c r="G3160" s="12" t="s">
        <v>12235</v>
      </c>
      <c r="H3160" s="10">
        <v>948615</v>
      </c>
      <c r="I3160" s="12" t="s">
        <v>18</v>
      </c>
      <c r="J3160" s="11"/>
      <c r="K3160" s="12" t="s">
        <v>12236</v>
      </c>
      <c r="L3160" s="10">
        <v>392</v>
      </c>
      <c r="M3160" s="12" t="s">
        <v>12237</v>
      </c>
    </row>
    <row r="3161" spans="1:13" ht="20.149999999999999" customHeight="1">
      <c r="A3161" s="8" t="s">
        <v>14</v>
      </c>
      <c r="B3161" s="9">
        <v>3144154</v>
      </c>
      <c r="C3161" s="10">
        <v>3145140</v>
      </c>
      <c r="D3161" s="11"/>
      <c r="E3161" s="12" t="s">
        <v>37</v>
      </c>
      <c r="F3161" s="12" t="s">
        <v>12238</v>
      </c>
      <c r="G3161" s="12" t="s">
        <v>12239</v>
      </c>
      <c r="H3161" s="10">
        <v>944842</v>
      </c>
      <c r="I3161" s="12" t="s">
        <v>18</v>
      </c>
      <c r="J3161" s="11"/>
      <c r="K3161" s="12" t="s">
        <v>12240</v>
      </c>
      <c r="L3161" s="10">
        <v>328</v>
      </c>
      <c r="M3161" s="12" t="s">
        <v>12241</v>
      </c>
    </row>
    <row r="3162" spans="1:13" ht="20.149999999999999" customHeight="1">
      <c r="A3162" s="8" t="s">
        <v>14</v>
      </c>
      <c r="B3162" s="9">
        <v>3145143</v>
      </c>
      <c r="C3162" s="10">
        <v>3146261</v>
      </c>
      <c r="D3162" s="11"/>
      <c r="E3162" s="12" t="s">
        <v>37</v>
      </c>
      <c r="F3162" s="12" t="s">
        <v>12242</v>
      </c>
      <c r="G3162" s="12" t="s">
        <v>12243</v>
      </c>
      <c r="H3162" s="10">
        <v>945902</v>
      </c>
      <c r="I3162" s="12" t="s">
        <v>18</v>
      </c>
      <c r="J3162" s="11"/>
      <c r="K3162" s="12" t="s">
        <v>12244</v>
      </c>
      <c r="L3162" s="10">
        <v>372</v>
      </c>
      <c r="M3162" s="12" t="s">
        <v>12245</v>
      </c>
    </row>
    <row r="3163" spans="1:13" ht="20.149999999999999" customHeight="1">
      <c r="A3163" s="8" t="s">
        <v>14</v>
      </c>
      <c r="B3163" s="9">
        <v>3146450</v>
      </c>
      <c r="C3163" s="10">
        <v>3146737</v>
      </c>
      <c r="D3163" s="11"/>
      <c r="E3163" s="12" t="s">
        <v>37</v>
      </c>
      <c r="F3163" s="12" t="s">
        <v>12246</v>
      </c>
      <c r="G3163" s="12" t="s">
        <v>12247</v>
      </c>
      <c r="H3163" s="10">
        <v>947485</v>
      </c>
      <c r="I3163" s="12" t="s">
        <v>18</v>
      </c>
      <c r="J3163" s="11"/>
      <c r="K3163" s="12" t="s">
        <v>12248</v>
      </c>
      <c r="L3163" s="10">
        <v>95</v>
      </c>
      <c r="M3163" s="12" t="s">
        <v>12249</v>
      </c>
    </row>
    <row r="3164" spans="1:13" ht="20.149999999999999" customHeight="1">
      <c r="A3164" s="8" t="s">
        <v>14</v>
      </c>
      <c r="B3164" s="9">
        <v>3146856</v>
      </c>
      <c r="C3164" s="10">
        <v>3147691</v>
      </c>
      <c r="D3164" s="11"/>
      <c r="E3164" s="12" t="s">
        <v>37</v>
      </c>
      <c r="F3164" s="12" t="s">
        <v>915</v>
      </c>
      <c r="G3164" s="12" t="s">
        <v>12250</v>
      </c>
      <c r="H3164" s="10">
        <v>2847694</v>
      </c>
      <c r="I3164" s="12" t="s">
        <v>917</v>
      </c>
      <c r="J3164" s="11"/>
      <c r="K3164" s="11"/>
      <c r="L3164" s="11"/>
      <c r="M3164" s="12" t="s">
        <v>12251</v>
      </c>
    </row>
    <row r="3165" spans="1:13" ht="20.149999999999999" customHeight="1">
      <c r="A3165" s="8" t="s">
        <v>14</v>
      </c>
      <c r="B3165" s="9">
        <v>3147597</v>
      </c>
      <c r="C3165" s="10">
        <v>3147740</v>
      </c>
      <c r="D3165" s="11"/>
      <c r="E3165" s="12" t="s">
        <v>37</v>
      </c>
      <c r="F3165" s="12" t="s">
        <v>12252</v>
      </c>
      <c r="G3165" s="12" t="s">
        <v>12253</v>
      </c>
      <c r="H3165" s="10">
        <v>38094972</v>
      </c>
      <c r="I3165" s="12" t="s">
        <v>18</v>
      </c>
      <c r="J3165" s="11"/>
      <c r="K3165" s="12" t="s">
        <v>12254</v>
      </c>
      <c r="L3165" s="10">
        <v>47</v>
      </c>
      <c r="M3165" s="12" t="s">
        <v>12255</v>
      </c>
    </row>
    <row r="3166" spans="1:13" ht="20.149999999999999" customHeight="1">
      <c r="A3166" s="8" t="s">
        <v>14</v>
      </c>
      <c r="B3166" s="9">
        <v>3147897</v>
      </c>
      <c r="C3166" s="10">
        <v>3148937</v>
      </c>
      <c r="D3166" s="11"/>
      <c r="E3166" s="12" t="s">
        <v>15</v>
      </c>
      <c r="F3166" s="12" t="s">
        <v>12256</v>
      </c>
      <c r="G3166" s="12" t="s">
        <v>12257</v>
      </c>
      <c r="H3166" s="10">
        <v>947480</v>
      </c>
      <c r="I3166" s="12" t="s">
        <v>18</v>
      </c>
      <c r="J3166" s="11"/>
      <c r="K3166" s="12" t="s">
        <v>12258</v>
      </c>
      <c r="L3166" s="10">
        <v>346</v>
      </c>
      <c r="M3166" s="12" t="s">
        <v>12259</v>
      </c>
    </row>
    <row r="3167" spans="1:13" ht="20.149999999999999" customHeight="1">
      <c r="A3167" s="8" t="s">
        <v>14</v>
      </c>
      <c r="B3167" s="9">
        <v>3148977</v>
      </c>
      <c r="C3167" s="10">
        <v>3149471</v>
      </c>
      <c r="D3167" s="11"/>
      <c r="E3167" s="12" t="s">
        <v>37</v>
      </c>
      <c r="F3167" s="12" t="s">
        <v>12260</v>
      </c>
      <c r="G3167" s="12" t="s">
        <v>12261</v>
      </c>
      <c r="H3167" s="10">
        <v>947479</v>
      </c>
      <c r="I3167" s="12" t="s">
        <v>18</v>
      </c>
      <c r="J3167" s="11"/>
      <c r="K3167" s="12" t="s">
        <v>12262</v>
      </c>
      <c r="L3167" s="10">
        <v>164</v>
      </c>
      <c r="M3167" s="12" t="s">
        <v>12263</v>
      </c>
    </row>
    <row r="3168" spans="1:13" ht="20.149999999999999" customHeight="1">
      <c r="A3168" s="8" t="s">
        <v>14</v>
      </c>
      <c r="B3168" s="9">
        <v>3149662</v>
      </c>
      <c r="C3168" s="10">
        <v>3150546</v>
      </c>
      <c r="D3168" s="11"/>
      <c r="E3168" s="12" t="s">
        <v>15</v>
      </c>
      <c r="F3168" s="12" t="s">
        <v>12264</v>
      </c>
      <c r="G3168" s="12" t="s">
        <v>12265</v>
      </c>
      <c r="H3168" s="10">
        <v>947478</v>
      </c>
      <c r="I3168" s="12" t="s">
        <v>18</v>
      </c>
      <c r="J3168" s="11"/>
      <c r="K3168" s="12" t="s">
        <v>12266</v>
      </c>
      <c r="L3168" s="10">
        <v>294</v>
      </c>
      <c r="M3168" s="12" t="s">
        <v>12267</v>
      </c>
    </row>
    <row r="3169" spans="1:13" ht="20.149999999999999" customHeight="1">
      <c r="A3169" s="8" t="s">
        <v>14</v>
      </c>
      <c r="B3169" s="9">
        <v>3150818</v>
      </c>
      <c r="C3169" s="10">
        <v>3151243</v>
      </c>
      <c r="D3169" s="11"/>
      <c r="E3169" s="12" t="s">
        <v>37</v>
      </c>
      <c r="F3169" s="12" t="s">
        <v>12268</v>
      </c>
      <c r="G3169" s="12" t="s">
        <v>12269</v>
      </c>
      <c r="H3169" s="10">
        <v>946345</v>
      </c>
      <c r="I3169" s="12" t="s">
        <v>18</v>
      </c>
      <c r="J3169" s="11"/>
      <c r="K3169" s="12" t="s">
        <v>12270</v>
      </c>
      <c r="L3169" s="10">
        <v>141</v>
      </c>
      <c r="M3169" s="12" t="s">
        <v>12271</v>
      </c>
    </row>
    <row r="3170" spans="1:13" ht="20.149999999999999" customHeight="1">
      <c r="A3170" s="8" t="s">
        <v>14</v>
      </c>
      <c r="B3170" s="9">
        <v>3151250</v>
      </c>
      <c r="C3170" s="10">
        <v>3151984</v>
      </c>
      <c r="D3170" s="11"/>
      <c r="E3170" s="12" t="s">
        <v>37</v>
      </c>
      <c r="F3170" s="12" t="s">
        <v>12272</v>
      </c>
      <c r="G3170" s="12" t="s">
        <v>12273</v>
      </c>
      <c r="H3170" s="10">
        <v>945420</v>
      </c>
      <c r="I3170" s="12" t="s">
        <v>18</v>
      </c>
      <c r="J3170" s="11"/>
      <c r="K3170" s="12" t="s">
        <v>12274</v>
      </c>
      <c r="L3170" s="10">
        <v>244</v>
      </c>
      <c r="M3170" s="12" t="s">
        <v>12275</v>
      </c>
    </row>
    <row r="3171" spans="1:13" ht="20.149999999999999" customHeight="1">
      <c r="A3171" s="8" t="s">
        <v>14</v>
      </c>
      <c r="B3171" s="9">
        <v>3152236</v>
      </c>
      <c r="C3171" s="10">
        <v>3153423</v>
      </c>
      <c r="D3171" s="11"/>
      <c r="E3171" s="12" t="s">
        <v>15</v>
      </c>
      <c r="F3171" s="12" t="s">
        <v>12276</v>
      </c>
      <c r="G3171" s="12" t="s">
        <v>12277</v>
      </c>
      <c r="H3171" s="10">
        <v>946240</v>
      </c>
      <c r="I3171" s="12" t="s">
        <v>18</v>
      </c>
      <c r="J3171" s="11"/>
      <c r="K3171" s="12" t="s">
        <v>12278</v>
      </c>
      <c r="L3171" s="10">
        <v>395</v>
      </c>
      <c r="M3171" s="12" t="s">
        <v>12279</v>
      </c>
    </row>
    <row r="3172" spans="1:13" ht="20.149999999999999" customHeight="1">
      <c r="A3172" s="8" t="s">
        <v>14</v>
      </c>
      <c r="B3172" s="9">
        <v>3153563</v>
      </c>
      <c r="C3172" s="10">
        <v>3154222</v>
      </c>
      <c r="D3172" s="11"/>
      <c r="E3172" s="12" t="s">
        <v>15</v>
      </c>
      <c r="F3172" s="12" t="s">
        <v>12280</v>
      </c>
      <c r="G3172" s="12" t="s">
        <v>12281</v>
      </c>
      <c r="H3172" s="10">
        <v>947490</v>
      </c>
      <c r="I3172" s="12" t="s">
        <v>18</v>
      </c>
      <c r="J3172" s="11"/>
      <c r="K3172" s="12" t="s">
        <v>12282</v>
      </c>
      <c r="L3172" s="10">
        <v>219</v>
      </c>
      <c r="M3172" s="12" t="s">
        <v>12283</v>
      </c>
    </row>
    <row r="3173" spans="1:13" ht="20.149999999999999" customHeight="1">
      <c r="A3173" s="8" t="s">
        <v>14</v>
      </c>
      <c r="B3173" s="9">
        <v>3154262</v>
      </c>
      <c r="C3173" s="10">
        <v>3155218</v>
      </c>
      <c r="D3173" s="11"/>
      <c r="E3173" s="12" t="s">
        <v>37</v>
      </c>
      <c r="F3173" s="12" t="s">
        <v>12284</v>
      </c>
      <c r="G3173" s="12" t="s">
        <v>12285</v>
      </c>
      <c r="H3173" s="10">
        <v>947491</v>
      </c>
      <c r="I3173" s="12" t="s">
        <v>18</v>
      </c>
      <c r="J3173" s="11"/>
      <c r="K3173" s="12" t="s">
        <v>12286</v>
      </c>
      <c r="L3173" s="10">
        <v>318</v>
      </c>
      <c r="M3173" s="12" t="s">
        <v>12287</v>
      </c>
    </row>
    <row r="3174" spans="1:13" ht="20.149999999999999" customHeight="1">
      <c r="A3174" s="8" t="s">
        <v>14</v>
      </c>
      <c r="B3174" s="9">
        <v>3155355</v>
      </c>
      <c r="C3174" s="10">
        <v>3156518</v>
      </c>
      <c r="D3174" s="11"/>
      <c r="E3174" s="12" t="s">
        <v>15</v>
      </c>
      <c r="F3174" s="12" t="s">
        <v>12288</v>
      </c>
      <c r="G3174" s="12" t="s">
        <v>12289</v>
      </c>
      <c r="H3174" s="10">
        <v>947493</v>
      </c>
      <c r="I3174" s="12" t="s">
        <v>18</v>
      </c>
      <c r="J3174" s="11"/>
      <c r="K3174" s="12" t="s">
        <v>12290</v>
      </c>
      <c r="L3174" s="10">
        <v>387</v>
      </c>
      <c r="M3174" s="12" t="s">
        <v>12291</v>
      </c>
    </row>
    <row r="3175" spans="1:13" ht="20.149999999999999" customHeight="1">
      <c r="A3175" s="8" t="s">
        <v>14</v>
      </c>
      <c r="B3175" s="9">
        <v>3156623</v>
      </c>
      <c r="C3175" s="10">
        <v>3157450</v>
      </c>
      <c r="D3175" s="11"/>
      <c r="E3175" s="12" t="s">
        <v>15</v>
      </c>
      <c r="F3175" s="12" t="s">
        <v>12292</v>
      </c>
      <c r="G3175" s="12" t="s">
        <v>12293</v>
      </c>
      <c r="H3175" s="10">
        <v>947495</v>
      </c>
      <c r="I3175" s="12" t="s">
        <v>18</v>
      </c>
      <c r="J3175" s="11"/>
      <c r="K3175" s="12" t="s">
        <v>12294</v>
      </c>
      <c r="L3175" s="10">
        <v>275</v>
      </c>
      <c r="M3175" s="12" t="s">
        <v>12295</v>
      </c>
    </row>
    <row r="3176" spans="1:13" ht="20.149999999999999" customHeight="1">
      <c r="A3176" s="8" t="s">
        <v>14</v>
      </c>
      <c r="B3176" s="9">
        <v>3157650</v>
      </c>
      <c r="C3176" s="10">
        <v>3158576</v>
      </c>
      <c r="D3176" s="11"/>
      <c r="E3176" s="12" t="s">
        <v>15</v>
      </c>
      <c r="F3176" s="12" t="s">
        <v>12296</v>
      </c>
      <c r="G3176" s="12" t="s">
        <v>12297</v>
      </c>
      <c r="H3176" s="10">
        <v>945919</v>
      </c>
      <c r="I3176" s="12" t="s">
        <v>18</v>
      </c>
      <c r="J3176" s="11"/>
      <c r="K3176" s="12" t="s">
        <v>12298</v>
      </c>
      <c r="L3176" s="10">
        <v>308</v>
      </c>
      <c r="M3176" s="12" t="s">
        <v>12299</v>
      </c>
    </row>
    <row r="3177" spans="1:13" ht="20.149999999999999" customHeight="1">
      <c r="A3177" s="8" t="s">
        <v>14</v>
      </c>
      <c r="B3177" s="9">
        <v>3158627</v>
      </c>
      <c r="C3177" s="10">
        <v>3158884</v>
      </c>
      <c r="D3177" s="11"/>
      <c r="E3177" s="12" t="s">
        <v>15</v>
      </c>
      <c r="F3177" s="12" t="s">
        <v>12300</v>
      </c>
      <c r="G3177" s="12" t="s">
        <v>12301</v>
      </c>
      <c r="H3177" s="10">
        <v>946832</v>
      </c>
      <c r="I3177" s="12" t="s">
        <v>18</v>
      </c>
      <c r="J3177" s="11"/>
      <c r="K3177" s="12" t="s">
        <v>12302</v>
      </c>
      <c r="L3177" s="10">
        <v>85</v>
      </c>
      <c r="M3177" s="12" t="s">
        <v>12303</v>
      </c>
    </row>
    <row r="3178" spans="1:13" ht="20.149999999999999" customHeight="1">
      <c r="A3178" s="8" t="s">
        <v>14</v>
      </c>
      <c r="B3178" s="9">
        <v>3158927</v>
      </c>
      <c r="C3178" s="10">
        <v>3161146</v>
      </c>
      <c r="D3178" s="11"/>
      <c r="E3178" s="12" t="s">
        <v>37</v>
      </c>
      <c r="F3178" s="12" t="s">
        <v>12304</v>
      </c>
      <c r="G3178" s="12" t="s">
        <v>12305</v>
      </c>
      <c r="H3178" s="10">
        <v>948963</v>
      </c>
      <c r="I3178" s="12" t="s">
        <v>18</v>
      </c>
      <c r="J3178" s="11"/>
      <c r="K3178" s="12" t="s">
        <v>12306</v>
      </c>
      <c r="L3178" s="10">
        <v>739</v>
      </c>
      <c r="M3178" s="12" t="s">
        <v>12307</v>
      </c>
    </row>
    <row r="3179" spans="1:13" ht="20.149999999999999" customHeight="1">
      <c r="A3179" s="8" t="s">
        <v>14</v>
      </c>
      <c r="B3179" s="9">
        <v>3161257</v>
      </c>
      <c r="C3179" s="10">
        <v>3162669</v>
      </c>
      <c r="D3179" s="11"/>
      <c r="E3179" s="12" t="s">
        <v>37</v>
      </c>
      <c r="F3179" s="12" t="s">
        <v>12308</v>
      </c>
      <c r="G3179" s="12" t="s">
        <v>12309</v>
      </c>
      <c r="H3179" s="10">
        <v>944982</v>
      </c>
      <c r="I3179" s="12" t="s">
        <v>18</v>
      </c>
      <c r="J3179" s="11"/>
      <c r="K3179" s="12" t="s">
        <v>12310</v>
      </c>
      <c r="L3179" s="10">
        <v>470</v>
      </c>
      <c r="M3179" s="12" t="s">
        <v>12311</v>
      </c>
    </row>
    <row r="3180" spans="1:13" ht="20.149999999999999" customHeight="1">
      <c r="A3180" s="8" t="s">
        <v>14</v>
      </c>
      <c r="B3180" s="9">
        <v>3162744</v>
      </c>
      <c r="C3180" s="10">
        <v>3163481</v>
      </c>
      <c r="D3180" s="11"/>
      <c r="E3180" s="12" t="s">
        <v>37</v>
      </c>
      <c r="F3180" s="12" t="s">
        <v>12312</v>
      </c>
      <c r="G3180" s="12" t="s">
        <v>12313</v>
      </c>
      <c r="H3180" s="10">
        <v>947496</v>
      </c>
      <c r="I3180" s="12" t="s">
        <v>18</v>
      </c>
      <c r="J3180" s="11"/>
      <c r="K3180" s="12" t="s">
        <v>12314</v>
      </c>
      <c r="L3180" s="10">
        <v>245</v>
      </c>
      <c r="M3180" s="12" t="s">
        <v>12315</v>
      </c>
    </row>
    <row r="3181" spans="1:13" ht="20.149999999999999" customHeight="1">
      <c r="A3181" s="8" t="s">
        <v>14</v>
      </c>
      <c r="B3181" s="9">
        <v>3163715</v>
      </c>
      <c r="C3181" s="10">
        <v>3165973</v>
      </c>
      <c r="D3181" s="11"/>
      <c r="E3181" s="12" t="s">
        <v>37</v>
      </c>
      <c r="F3181" s="12" t="s">
        <v>12316</v>
      </c>
      <c r="G3181" s="12" t="s">
        <v>12317</v>
      </c>
      <c r="H3181" s="10">
        <v>947499</v>
      </c>
      <c r="I3181" s="12" t="s">
        <v>18</v>
      </c>
      <c r="J3181" s="11"/>
      <c r="K3181" s="12" t="s">
        <v>12318</v>
      </c>
      <c r="L3181" s="10">
        <v>752</v>
      </c>
      <c r="M3181" s="12" t="s">
        <v>12319</v>
      </c>
    </row>
    <row r="3182" spans="1:13" ht="20.149999999999999" customHeight="1">
      <c r="A3182" s="8" t="s">
        <v>14</v>
      </c>
      <c r="B3182" s="9">
        <v>3166111</v>
      </c>
      <c r="C3182" s="10">
        <v>3167718</v>
      </c>
      <c r="D3182" s="11"/>
      <c r="E3182" s="12" t="s">
        <v>37</v>
      </c>
      <c r="F3182" s="12" t="s">
        <v>12320</v>
      </c>
      <c r="G3182" s="12" t="s">
        <v>12321</v>
      </c>
      <c r="H3182" s="10">
        <v>947140</v>
      </c>
      <c r="I3182" s="12" t="s">
        <v>18</v>
      </c>
      <c r="J3182" s="11"/>
      <c r="K3182" s="12" t="s">
        <v>12322</v>
      </c>
      <c r="L3182" s="10">
        <v>535</v>
      </c>
      <c r="M3182" s="12" t="s">
        <v>12323</v>
      </c>
    </row>
    <row r="3183" spans="1:13" ht="20.149999999999999" customHeight="1">
      <c r="A3183" s="8" t="s">
        <v>14</v>
      </c>
      <c r="B3183" s="9">
        <v>3167851</v>
      </c>
      <c r="C3183" s="10">
        <v>3168246</v>
      </c>
      <c r="D3183" s="11"/>
      <c r="E3183" s="12" t="s">
        <v>37</v>
      </c>
      <c r="F3183" s="12" t="s">
        <v>12324</v>
      </c>
      <c r="G3183" s="12" t="s">
        <v>12325</v>
      </c>
      <c r="H3183" s="10">
        <v>945814</v>
      </c>
      <c r="I3183" s="12" t="s">
        <v>18</v>
      </c>
      <c r="J3183" s="11"/>
      <c r="K3183" s="12" t="s">
        <v>12326</v>
      </c>
      <c r="L3183" s="10">
        <v>131</v>
      </c>
      <c r="M3183" s="12" t="s">
        <v>12327</v>
      </c>
    </row>
    <row r="3184" spans="1:13" ht="20.149999999999999" customHeight="1">
      <c r="A3184" s="8" t="s">
        <v>14</v>
      </c>
      <c r="B3184" s="9">
        <v>3168248</v>
      </c>
      <c r="C3184" s="10">
        <v>3168544</v>
      </c>
      <c r="D3184" s="11"/>
      <c r="E3184" s="12" t="s">
        <v>37</v>
      </c>
      <c r="F3184" s="12" t="s">
        <v>12328</v>
      </c>
      <c r="G3184" s="12" t="s">
        <v>12329</v>
      </c>
      <c r="H3184" s="10">
        <v>947500</v>
      </c>
      <c r="I3184" s="12" t="s">
        <v>18</v>
      </c>
      <c r="J3184" s="11"/>
      <c r="K3184" s="12" t="s">
        <v>12330</v>
      </c>
      <c r="L3184" s="10">
        <v>98</v>
      </c>
      <c r="M3184" s="12" t="s">
        <v>12331</v>
      </c>
    </row>
    <row r="3185" spans="1:13" ht="20.149999999999999" customHeight="1">
      <c r="A3185" s="8" t="s">
        <v>14</v>
      </c>
      <c r="B3185" s="9">
        <v>3168749</v>
      </c>
      <c r="C3185" s="10">
        <v>3169231</v>
      </c>
      <c r="D3185" s="11"/>
      <c r="E3185" s="12" t="s">
        <v>37</v>
      </c>
      <c r="F3185" s="12" t="s">
        <v>12332</v>
      </c>
      <c r="G3185" s="12" t="s">
        <v>12333</v>
      </c>
      <c r="H3185" s="10">
        <v>945805</v>
      </c>
      <c r="I3185" s="12" t="s">
        <v>18</v>
      </c>
      <c r="J3185" s="11"/>
      <c r="K3185" s="12" t="s">
        <v>12334</v>
      </c>
      <c r="L3185" s="10">
        <v>160</v>
      </c>
      <c r="M3185" s="12" t="s">
        <v>12335</v>
      </c>
    </row>
    <row r="3186" spans="1:13" ht="20.149999999999999" customHeight="1">
      <c r="A3186" s="8" t="s">
        <v>14</v>
      </c>
      <c r="B3186" s="9">
        <v>3169284</v>
      </c>
      <c r="C3186" s="10">
        <v>3169676</v>
      </c>
      <c r="D3186" s="11"/>
      <c r="E3186" s="12" t="s">
        <v>37</v>
      </c>
      <c r="F3186" s="12" t="s">
        <v>12336</v>
      </c>
      <c r="G3186" s="12" t="s">
        <v>12337</v>
      </c>
      <c r="H3186" s="10">
        <v>946051</v>
      </c>
      <c r="I3186" s="12" t="s">
        <v>18</v>
      </c>
      <c r="J3186" s="11"/>
      <c r="K3186" s="12" t="s">
        <v>12338</v>
      </c>
      <c r="L3186" s="10">
        <v>130</v>
      </c>
      <c r="M3186" s="12" t="s">
        <v>12339</v>
      </c>
    </row>
    <row r="3187" spans="1:13" ht="20.149999999999999" customHeight="1">
      <c r="A3187" s="8" t="s">
        <v>14</v>
      </c>
      <c r="B3187" s="9">
        <v>3169828</v>
      </c>
      <c r="C3187" s="10">
        <v>3170487</v>
      </c>
      <c r="D3187" s="11"/>
      <c r="E3187" s="12" t="s">
        <v>15</v>
      </c>
      <c r="F3187" s="12" t="s">
        <v>12340</v>
      </c>
      <c r="G3187" s="12" t="s">
        <v>12341</v>
      </c>
      <c r="H3187" s="10">
        <v>945369</v>
      </c>
      <c r="I3187" s="12" t="s">
        <v>18</v>
      </c>
      <c r="J3187" s="11"/>
      <c r="K3187" s="12" t="s">
        <v>12342</v>
      </c>
      <c r="L3187" s="10">
        <v>219</v>
      </c>
      <c r="M3187" s="12" t="s">
        <v>12343</v>
      </c>
    </row>
    <row r="3188" spans="1:13" ht="20.149999999999999" customHeight="1">
      <c r="A3188" s="8" t="s">
        <v>14</v>
      </c>
      <c r="B3188" s="9">
        <v>3170484</v>
      </c>
      <c r="C3188" s="10">
        <v>3171833</v>
      </c>
      <c r="D3188" s="11"/>
      <c r="E3188" s="12" t="s">
        <v>15</v>
      </c>
      <c r="F3188" s="12" t="s">
        <v>12344</v>
      </c>
      <c r="G3188" s="12" t="s">
        <v>12345</v>
      </c>
      <c r="H3188" s="10">
        <v>947174</v>
      </c>
      <c r="I3188" s="12" t="s">
        <v>18</v>
      </c>
      <c r="J3188" s="11"/>
      <c r="K3188" s="12" t="s">
        <v>12346</v>
      </c>
      <c r="L3188" s="10">
        <v>449</v>
      </c>
      <c r="M3188" s="12" t="s">
        <v>12347</v>
      </c>
    </row>
    <row r="3189" spans="1:13" ht="20.149999999999999" customHeight="1">
      <c r="A3189" s="8" t="s">
        <v>14</v>
      </c>
      <c r="B3189" s="9">
        <v>3171879</v>
      </c>
      <c r="C3189" s="10">
        <v>3172211</v>
      </c>
      <c r="D3189" s="11"/>
      <c r="E3189" s="12" t="s">
        <v>37</v>
      </c>
      <c r="F3189" s="12" t="s">
        <v>12348</v>
      </c>
      <c r="G3189" s="12" t="s">
        <v>12349</v>
      </c>
      <c r="H3189" s="10">
        <v>946450</v>
      </c>
      <c r="I3189" s="12" t="s">
        <v>18</v>
      </c>
      <c r="J3189" s="11"/>
      <c r="K3189" s="12" t="s">
        <v>12350</v>
      </c>
      <c r="L3189" s="10">
        <v>110</v>
      </c>
      <c r="M3189" s="12" t="s">
        <v>12351</v>
      </c>
    </row>
    <row r="3190" spans="1:13" ht="20.149999999999999" customHeight="1">
      <c r="A3190" s="8" t="s">
        <v>14</v>
      </c>
      <c r="B3190" s="9">
        <v>3172530</v>
      </c>
      <c r="C3190" s="10">
        <v>3173111</v>
      </c>
      <c r="D3190" s="11"/>
      <c r="E3190" s="12" t="s">
        <v>15</v>
      </c>
      <c r="F3190" s="12" t="s">
        <v>12352</v>
      </c>
      <c r="G3190" s="12" t="s">
        <v>12353</v>
      </c>
      <c r="H3190" s="10">
        <v>947512</v>
      </c>
      <c r="I3190" s="12" t="s">
        <v>18</v>
      </c>
      <c r="J3190" s="11"/>
      <c r="K3190" s="12" t="s">
        <v>12354</v>
      </c>
      <c r="L3190" s="10">
        <v>193</v>
      </c>
      <c r="M3190" s="12" t="s">
        <v>12355</v>
      </c>
    </row>
    <row r="3191" spans="1:13" ht="20.149999999999999" customHeight="1">
      <c r="A3191" s="8" t="s">
        <v>14</v>
      </c>
      <c r="B3191" s="9">
        <v>3173142</v>
      </c>
      <c r="C3191" s="10">
        <v>3173456</v>
      </c>
      <c r="D3191" s="11"/>
      <c r="E3191" s="12" t="s">
        <v>15</v>
      </c>
      <c r="F3191" s="12" t="s">
        <v>12356</v>
      </c>
      <c r="G3191" s="12" t="s">
        <v>12357</v>
      </c>
      <c r="H3191" s="10">
        <v>947506</v>
      </c>
      <c r="I3191" s="12" t="s">
        <v>18</v>
      </c>
      <c r="J3191" s="11"/>
      <c r="K3191" s="12" t="s">
        <v>12358</v>
      </c>
      <c r="L3191" s="10">
        <v>104</v>
      </c>
      <c r="M3191" s="12" t="s">
        <v>12359</v>
      </c>
    </row>
    <row r="3192" spans="1:13" ht="20.149999999999999" customHeight="1">
      <c r="A3192" s="8" t="s">
        <v>14</v>
      </c>
      <c r="B3192" s="9">
        <v>3173504</v>
      </c>
      <c r="C3192" s="10">
        <v>3175396</v>
      </c>
      <c r="D3192" s="11"/>
      <c r="E3192" s="12" t="s">
        <v>37</v>
      </c>
      <c r="F3192" s="12" t="s">
        <v>12360</v>
      </c>
      <c r="G3192" s="12" t="s">
        <v>12361</v>
      </c>
      <c r="H3192" s="10">
        <v>947501</v>
      </c>
      <c r="I3192" s="12" t="s">
        <v>18</v>
      </c>
      <c r="J3192" s="11"/>
      <c r="K3192" s="12" t="s">
        <v>12362</v>
      </c>
      <c r="L3192" s="10">
        <v>630</v>
      </c>
      <c r="M3192" s="12" t="s">
        <v>12363</v>
      </c>
    </row>
    <row r="3193" spans="1:13" ht="20.149999999999999" customHeight="1">
      <c r="A3193" s="8" t="s">
        <v>14</v>
      </c>
      <c r="B3193" s="9">
        <v>3175425</v>
      </c>
      <c r="C3193" s="10">
        <v>3176006</v>
      </c>
      <c r="D3193" s="11"/>
      <c r="E3193" s="12" t="s">
        <v>37</v>
      </c>
      <c r="F3193" s="12" t="s">
        <v>12364</v>
      </c>
      <c r="G3193" s="12" t="s">
        <v>12365</v>
      </c>
      <c r="H3193" s="10">
        <v>947488</v>
      </c>
      <c r="I3193" s="12" t="s">
        <v>18</v>
      </c>
      <c r="J3193" s="11"/>
      <c r="K3193" s="12" t="s">
        <v>12366</v>
      </c>
      <c r="L3193" s="10">
        <v>193</v>
      </c>
      <c r="M3193" s="12" t="s">
        <v>12367</v>
      </c>
    </row>
    <row r="3194" spans="1:13" ht="20.149999999999999" customHeight="1">
      <c r="A3194" s="8" t="s">
        <v>14</v>
      </c>
      <c r="B3194" s="9">
        <v>3176006</v>
      </c>
      <c r="C3194" s="10">
        <v>3176833</v>
      </c>
      <c r="D3194" s="11"/>
      <c r="E3194" s="12" t="s">
        <v>37</v>
      </c>
      <c r="F3194" s="12" t="s">
        <v>12368</v>
      </c>
      <c r="G3194" s="12" t="s">
        <v>12369</v>
      </c>
      <c r="H3194" s="10">
        <v>947515</v>
      </c>
      <c r="I3194" s="12" t="s">
        <v>18</v>
      </c>
      <c r="J3194" s="11"/>
      <c r="K3194" s="12" t="s">
        <v>12370</v>
      </c>
      <c r="L3194" s="10">
        <v>275</v>
      </c>
      <c r="M3194" s="12" t="s">
        <v>12371</v>
      </c>
    </row>
    <row r="3195" spans="1:13" ht="20.149999999999999" customHeight="1">
      <c r="A3195" s="8" t="s">
        <v>14</v>
      </c>
      <c r="B3195" s="9">
        <v>3176858</v>
      </c>
      <c r="C3195" s="10">
        <v>3177280</v>
      </c>
      <c r="D3195" s="11"/>
      <c r="E3195" s="12" t="s">
        <v>37</v>
      </c>
      <c r="F3195" s="12" t="s">
        <v>12372</v>
      </c>
      <c r="G3195" s="12" t="s">
        <v>12373</v>
      </c>
      <c r="H3195" s="10">
        <v>947518</v>
      </c>
      <c r="I3195" s="12" t="s">
        <v>18</v>
      </c>
      <c r="J3195" s="11"/>
      <c r="K3195" s="12" t="s">
        <v>12374</v>
      </c>
      <c r="L3195" s="10">
        <v>140</v>
      </c>
      <c r="M3195" s="12" t="s">
        <v>12375</v>
      </c>
    </row>
    <row r="3196" spans="1:13" ht="20.149999999999999" customHeight="1">
      <c r="A3196" s="8" t="s">
        <v>14</v>
      </c>
      <c r="B3196" s="9">
        <v>3177281</v>
      </c>
      <c r="C3196" s="10">
        <v>3177910</v>
      </c>
      <c r="D3196" s="11"/>
      <c r="E3196" s="12" t="s">
        <v>37</v>
      </c>
      <c r="F3196" s="12" t="s">
        <v>12376</v>
      </c>
      <c r="G3196" s="12" t="s">
        <v>12377</v>
      </c>
      <c r="H3196" s="10">
        <v>947519</v>
      </c>
      <c r="I3196" s="12" t="s">
        <v>18</v>
      </c>
      <c r="J3196" s="11"/>
      <c r="K3196" s="12" t="s">
        <v>12378</v>
      </c>
      <c r="L3196" s="10">
        <v>209</v>
      </c>
      <c r="M3196" s="12" t="s">
        <v>12379</v>
      </c>
    </row>
    <row r="3197" spans="1:13" ht="20.149999999999999" customHeight="1">
      <c r="A3197" s="8" t="s">
        <v>14</v>
      </c>
      <c r="B3197" s="9">
        <v>3178115</v>
      </c>
      <c r="C3197" s="10">
        <v>3179596</v>
      </c>
      <c r="D3197" s="11"/>
      <c r="E3197" s="12" t="s">
        <v>15</v>
      </c>
      <c r="F3197" s="12" t="s">
        <v>12380</v>
      </c>
      <c r="G3197" s="12" t="s">
        <v>12381</v>
      </c>
      <c r="H3197" s="10">
        <v>947521</v>
      </c>
      <c r="I3197" s="12" t="s">
        <v>18</v>
      </c>
      <c r="J3197" s="11"/>
      <c r="K3197" s="12" t="s">
        <v>12382</v>
      </c>
      <c r="L3197" s="10">
        <v>493</v>
      </c>
      <c r="M3197" s="12" t="s">
        <v>12383</v>
      </c>
    </row>
    <row r="3198" spans="1:13" ht="20.149999999999999" customHeight="1">
      <c r="A3198" s="8" t="s">
        <v>14</v>
      </c>
      <c r="B3198" s="9">
        <v>3179744</v>
      </c>
      <c r="C3198" s="10">
        <v>3180415</v>
      </c>
      <c r="D3198" s="11"/>
      <c r="E3198" s="12" t="s">
        <v>15</v>
      </c>
      <c r="F3198" s="12" t="s">
        <v>12384</v>
      </c>
      <c r="G3198" s="12" t="s">
        <v>12385</v>
      </c>
      <c r="H3198" s="10">
        <v>945086</v>
      </c>
      <c r="I3198" s="12" t="s">
        <v>18</v>
      </c>
      <c r="J3198" s="11"/>
      <c r="K3198" s="12" t="s">
        <v>12386</v>
      </c>
      <c r="L3198" s="10">
        <v>223</v>
      </c>
      <c r="M3198" s="12" t="s">
        <v>12387</v>
      </c>
    </row>
    <row r="3199" spans="1:13" ht="20.149999999999999" customHeight="1">
      <c r="A3199" s="8" t="s">
        <v>14</v>
      </c>
      <c r="B3199" s="9">
        <v>3180421</v>
      </c>
      <c r="C3199" s="10">
        <v>3181581</v>
      </c>
      <c r="D3199" s="11"/>
      <c r="E3199" s="12" t="s">
        <v>15</v>
      </c>
      <c r="F3199" s="12" t="s">
        <v>12388</v>
      </c>
      <c r="G3199" s="12" t="s">
        <v>12389</v>
      </c>
      <c r="H3199" s="10">
        <v>947249</v>
      </c>
      <c r="I3199" s="12" t="s">
        <v>18</v>
      </c>
      <c r="J3199" s="11"/>
      <c r="K3199" s="12" t="s">
        <v>12390</v>
      </c>
      <c r="L3199" s="10">
        <v>386</v>
      </c>
      <c r="M3199" s="12" t="s">
        <v>12391</v>
      </c>
    </row>
    <row r="3200" spans="1:13" ht="20.149999999999999" customHeight="1">
      <c r="A3200" s="8" t="s">
        <v>14</v>
      </c>
      <c r="B3200" s="9">
        <v>3181619</v>
      </c>
      <c r="C3200" s="10">
        <v>3182434</v>
      </c>
      <c r="D3200" s="11"/>
      <c r="E3200" s="12" t="s">
        <v>37</v>
      </c>
      <c r="F3200" s="12" t="s">
        <v>12392</v>
      </c>
      <c r="G3200" s="12" t="s">
        <v>12393</v>
      </c>
      <c r="H3200" s="10">
        <v>946447</v>
      </c>
      <c r="I3200" s="12" t="s">
        <v>18</v>
      </c>
      <c r="J3200" s="11"/>
      <c r="K3200" s="12" t="s">
        <v>12394</v>
      </c>
      <c r="L3200" s="10">
        <v>271</v>
      </c>
      <c r="M3200" s="12" t="s">
        <v>12395</v>
      </c>
    </row>
    <row r="3201" spans="1:13" ht="20.149999999999999" customHeight="1">
      <c r="A3201" s="8" t="s">
        <v>14</v>
      </c>
      <c r="B3201" s="9">
        <v>3182550</v>
      </c>
      <c r="C3201" s="10">
        <v>3183323</v>
      </c>
      <c r="D3201" s="11"/>
      <c r="E3201" s="12" t="s">
        <v>15</v>
      </c>
      <c r="F3201" s="12" t="s">
        <v>12396</v>
      </c>
      <c r="G3201" s="12" t="s">
        <v>12397</v>
      </c>
      <c r="H3201" s="10">
        <v>947035</v>
      </c>
      <c r="I3201" s="12" t="s">
        <v>18</v>
      </c>
      <c r="J3201" s="11"/>
      <c r="K3201" s="12" t="s">
        <v>12398</v>
      </c>
      <c r="L3201" s="10">
        <v>257</v>
      </c>
      <c r="M3201" s="12" t="s">
        <v>12399</v>
      </c>
    </row>
    <row r="3202" spans="1:13" ht="20.149999999999999" customHeight="1">
      <c r="A3202" s="8" t="s">
        <v>14</v>
      </c>
      <c r="B3202" s="9">
        <v>3183381</v>
      </c>
      <c r="C3202" s="10">
        <v>3183551</v>
      </c>
      <c r="D3202" s="11"/>
      <c r="E3202" s="12" t="s">
        <v>37</v>
      </c>
      <c r="F3202" s="12" t="s">
        <v>12400</v>
      </c>
      <c r="G3202" s="12" t="s">
        <v>12401</v>
      </c>
      <c r="H3202" s="10">
        <v>38094973</v>
      </c>
      <c r="I3202" s="12" t="s">
        <v>18</v>
      </c>
      <c r="J3202" s="11"/>
      <c r="K3202" s="12" t="s">
        <v>12402</v>
      </c>
      <c r="L3202" s="10">
        <v>56</v>
      </c>
      <c r="M3202" s="12" t="s">
        <v>12403</v>
      </c>
    </row>
    <row r="3203" spans="1:13" ht="20.149999999999999" customHeight="1">
      <c r="A3203" s="8" t="s">
        <v>14</v>
      </c>
      <c r="B3203" s="9">
        <v>3183813</v>
      </c>
      <c r="C3203" s="10">
        <v>3184466</v>
      </c>
      <c r="D3203" s="11"/>
      <c r="E3203" s="12" t="s">
        <v>37</v>
      </c>
      <c r="F3203" s="12" t="s">
        <v>12404</v>
      </c>
      <c r="G3203" s="12" t="s">
        <v>12405</v>
      </c>
      <c r="H3203" s="10">
        <v>947526</v>
      </c>
      <c r="I3203" s="12" t="s">
        <v>18</v>
      </c>
      <c r="J3203" s="11"/>
      <c r="K3203" s="12" t="s">
        <v>12406</v>
      </c>
      <c r="L3203" s="10">
        <v>217</v>
      </c>
      <c r="M3203" s="12" t="s">
        <v>12407</v>
      </c>
    </row>
    <row r="3204" spans="1:13" ht="20.149999999999999" customHeight="1">
      <c r="A3204" s="8" t="s">
        <v>14</v>
      </c>
      <c r="B3204" s="9">
        <v>3184840</v>
      </c>
      <c r="C3204" s="10">
        <v>3185130</v>
      </c>
      <c r="D3204" s="11"/>
      <c r="E3204" s="12" t="s">
        <v>15</v>
      </c>
      <c r="F3204" s="12" t="s">
        <v>12408</v>
      </c>
      <c r="G3204" s="12" t="s">
        <v>12409</v>
      </c>
      <c r="H3204" s="10">
        <v>947524</v>
      </c>
      <c r="I3204" s="12" t="s">
        <v>18</v>
      </c>
      <c r="J3204" s="11"/>
      <c r="K3204" s="12" t="s">
        <v>12410</v>
      </c>
      <c r="L3204" s="10">
        <v>96</v>
      </c>
      <c r="M3204" s="12" t="s">
        <v>12411</v>
      </c>
    </row>
    <row r="3205" spans="1:13" ht="20.149999999999999" customHeight="1">
      <c r="A3205" s="8" t="s">
        <v>14</v>
      </c>
      <c r="B3205" s="9">
        <v>3185414</v>
      </c>
      <c r="C3205" s="10">
        <v>3185965</v>
      </c>
      <c r="D3205" s="11"/>
      <c r="E3205" s="12" t="s">
        <v>15</v>
      </c>
      <c r="F3205" s="12" t="s">
        <v>12412</v>
      </c>
      <c r="G3205" s="12" t="s">
        <v>12413</v>
      </c>
      <c r="H3205" s="10">
        <v>947522</v>
      </c>
      <c r="I3205" s="12" t="s">
        <v>18</v>
      </c>
      <c r="J3205" s="11"/>
      <c r="K3205" s="12" t="s">
        <v>12414</v>
      </c>
      <c r="L3205" s="10">
        <v>183</v>
      </c>
      <c r="M3205" s="12" t="s">
        <v>12415</v>
      </c>
    </row>
    <row r="3206" spans="1:13" ht="20.149999999999999" customHeight="1">
      <c r="A3206" s="8" t="s">
        <v>14</v>
      </c>
      <c r="B3206" s="9">
        <v>3186025</v>
      </c>
      <c r="C3206" s="10">
        <v>3189865</v>
      </c>
      <c r="D3206" s="11"/>
      <c r="E3206" s="12" t="s">
        <v>15</v>
      </c>
      <c r="F3206" s="12" t="s">
        <v>915</v>
      </c>
      <c r="G3206" s="12" t="s">
        <v>12416</v>
      </c>
      <c r="H3206" s="10">
        <v>947529</v>
      </c>
      <c r="I3206" s="12" t="s">
        <v>917</v>
      </c>
      <c r="J3206" s="11"/>
      <c r="K3206" s="11"/>
      <c r="L3206" s="11"/>
      <c r="M3206" s="12" t="s">
        <v>12417</v>
      </c>
    </row>
    <row r="3207" spans="1:13" ht="20.149999999999999" customHeight="1">
      <c r="A3207" s="8" t="s">
        <v>14</v>
      </c>
      <c r="B3207" s="9">
        <v>3186187</v>
      </c>
      <c r="C3207" s="10">
        <v>3186552</v>
      </c>
      <c r="D3207" s="11"/>
      <c r="E3207" s="12" t="s">
        <v>15</v>
      </c>
      <c r="F3207" s="12" t="s">
        <v>5781</v>
      </c>
      <c r="G3207" s="12" t="s">
        <v>12418</v>
      </c>
      <c r="H3207" s="10">
        <v>947520</v>
      </c>
      <c r="I3207" s="12" t="s">
        <v>18</v>
      </c>
      <c r="J3207" s="11"/>
      <c r="K3207" s="12" t="s">
        <v>12419</v>
      </c>
      <c r="L3207" s="10">
        <v>121</v>
      </c>
      <c r="M3207" s="12" t="s">
        <v>12420</v>
      </c>
    </row>
    <row r="3208" spans="1:13" ht="20.149999999999999" customHeight="1">
      <c r="A3208" s="8" t="s">
        <v>14</v>
      </c>
      <c r="B3208" s="9">
        <v>3186510</v>
      </c>
      <c r="C3208" s="10">
        <v>3187415</v>
      </c>
      <c r="D3208" s="11"/>
      <c r="E3208" s="12" t="s">
        <v>15</v>
      </c>
      <c r="F3208" s="12" t="s">
        <v>5777</v>
      </c>
      <c r="G3208" s="12" t="s">
        <v>12421</v>
      </c>
      <c r="H3208" s="10">
        <v>947517</v>
      </c>
      <c r="I3208" s="12" t="s">
        <v>18</v>
      </c>
      <c r="J3208" s="11"/>
      <c r="K3208" s="12" t="s">
        <v>12422</v>
      </c>
      <c r="L3208" s="10">
        <v>301</v>
      </c>
      <c r="M3208" s="12" t="s">
        <v>12423</v>
      </c>
    </row>
    <row r="3209" spans="1:13" ht="20.149999999999999" customHeight="1">
      <c r="A3209" s="8" t="s">
        <v>14</v>
      </c>
      <c r="B3209" s="9">
        <v>3189881</v>
      </c>
      <c r="C3209" s="10">
        <v>3190630</v>
      </c>
      <c r="D3209" s="11"/>
      <c r="E3209" s="12" t="s">
        <v>15</v>
      </c>
      <c r="F3209" s="12" t="s">
        <v>12424</v>
      </c>
      <c r="G3209" s="12" t="s">
        <v>12425</v>
      </c>
      <c r="H3209" s="10">
        <v>947531</v>
      </c>
      <c r="I3209" s="12" t="s">
        <v>18</v>
      </c>
      <c r="J3209" s="11"/>
      <c r="K3209" s="12" t="s">
        <v>12426</v>
      </c>
      <c r="L3209" s="10">
        <v>249</v>
      </c>
      <c r="M3209" s="12" t="s">
        <v>12427</v>
      </c>
    </row>
    <row r="3210" spans="1:13" ht="20.149999999999999" customHeight="1">
      <c r="A3210" s="8" t="s">
        <v>14</v>
      </c>
      <c r="B3210" s="9">
        <v>3190632</v>
      </c>
      <c r="C3210" s="10">
        <v>3191696</v>
      </c>
      <c r="D3210" s="11"/>
      <c r="E3210" s="12" t="s">
        <v>15</v>
      </c>
      <c r="F3210" s="12" t="s">
        <v>12428</v>
      </c>
      <c r="G3210" s="12" t="s">
        <v>12429</v>
      </c>
      <c r="H3210" s="10">
        <v>947535</v>
      </c>
      <c r="I3210" s="12" t="s">
        <v>18</v>
      </c>
      <c r="J3210" s="11"/>
      <c r="K3210" s="12" t="s">
        <v>12430</v>
      </c>
      <c r="L3210" s="10">
        <v>354</v>
      </c>
      <c r="M3210" s="12" t="s">
        <v>12431</v>
      </c>
    </row>
    <row r="3211" spans="1:13" ht="20.149999999999999" customHeight="1">
      <c r="A3211" s="8" t="s">
        <v>14</v>
      </c>
      <c r="B3211" s="9">
        <v>3191739</v>
      </c>
      <c r="C3211" s="10">
        <v>3191939</v>
      </c>
      <c r="D3211" s="11"/>
      <c r="E3211" s="12" t="s">
        <v>37</v>
      </c>
      <c r="F3211" s="12" t="s">
        <v>12432</v>
      </c>
      <c r="G3211" s="12" t="s">
        <v>12433</v>
      </c>
      <c r="H3211" s="10">
        <v>947533</v>
      </c>
      <c r="I3211" s="12" t="s">
        <v>18</v>
      </c>
      <c r="J3211" s="11"/>
      <c r="K3211" s="12" t="s">
        <v>12434</v>
      </c>
      <c r="L3211" s="10">
        <v>66</v>
      </c>
      <c r="M3211" s="12" t="s">
        <v>12435</v>
      </c>
    </row>
    <row r="3212" spans="1:13" ht="20.149999999999999" customHeight="1">
      <c r="A3212" s="8" t="s">
        <v>14</v>
      </c>
      <c r="B3212" s="9">
        <v>3192208</v>
      </c>
      <c r="C3212" s="10">
        <v>3192837</v>
      </c>
      <c r="D3212" s="11"/>
      <c r="E3212" s="12" t="s">
        <v>15</v>
      </c>
      <c r="F3212" s="12" t="s">
        <v>12436</v>
      </c>
      <c r="G3212" s="12" t="s">
        <v>12437</v>
      </c>
      <c r="H3212" s="10">
        <v>947530</v>
      </c>
      <c r="I3212" s="12" t="s">
        <v>18</v>
      </c>
      <c r="J3212" s="11"/>
      <c r="K3212" s="12" t="s">
        <v>12438</v>
      </c>
      <c r="L3212" s="10">
        <v>209</v>
      </c>
      <c r="M3212" s="12" t="s">
        <v>12439</v>
      </c>
    </row>
    <row r="3213" spans="1:13" ht="20.149999999999999" customHeight="1">
      <c r="A3213" s="8" t="s">
        <v>14</v>
      </c>
      <c r="B3213" s="9">
        <v>3192864</v>
      </c>
      <c r="C3213" s="10">
        <v>3194525</v>
      </c>
      <c r="D3213" s="11"/>
      <c r="E3213" s="12" t="s">
        <v>15</v>
      </c>
      <c r="F3213" s="12" t="s">
        <v>12440</v>
      </c>
      <c r="G3213" s="12" t="s">
        <v>12441</v>
      </c>
      <c r="H3213" s="10">
        <v>947537</v>
      </c>
      <c r="I3213" s="12" t="s">
        <v>18</v>
      </c>
      <c r="J3213" s="11"/>
      <c r="K3213" s="12" t="s">
        <v>12442</v>
      </c>
      <c r="L3213" s="10">
        <v>553</v>
      </c>
      <c r="M3213" s="12" t="s">
        <v>12443</v>
      </c>
    </row>
    <row r="3214" spans="1:13" ht="20.149999999999999" customHeight="1">
      <c r="A3214" s="8" t="s">
        <v>14</v>
      </c>
      <c r="B3214" s="9">
        <v>3194721</v>
      </c>
      <c r="C3214" s="10">
        <v>3194865</v>
      </c>
      <c r="D3214" s="11"/>
      <c r="E3214" s="12" t="s">
        <v>37</v>
      </c>
      <c r="F3214" s="12" t="s">
        <v>12444</v>
      </c>
      <c r="G3214" s="12" t="s">
        <v>12445</v>
      </c>
      <c r="H3214" s="10">
        <v>2847684</v>
      </c>
      <c r="I3214" s="12" t="s">
        <v>92</v>
      </c>
      <c r="J3214" s="11"/>
      <c r="K3214" s="11"/>
      <c r="L3214" s="11"/>
      <c r="M3214" s="12" t="s">
        <v>12446</v>
      </c>
    </row>
    <row r="3215" spans="1:13" ht="20.149999999999999" customHeight="1">
      <c r="A3215" s="8" t="s">
        <v>14</v>
      </c>
      <c r="B3215" s="9">
        <v>3194766</v>
      </c>
      <c r="C3215" s="10">
        <v>3194825</v>
      </c>
      <c r="D3215" s="11"/>
      <c r="E3215" s="12" t="s">
        <v>15</v>
      </c>
      <c r="F3215" s="12" t="s">
        <v>12447</v>
      </c>
      <c r="G3215" s="12" t="s">
        <v>12448</v>
      </c>
      <c r="H3215" s="10">
        <v>7751628</v>
      </c>
      <c r="I3215" s="12" t="s">
        <v>18</v>
      </c>
      <c r="J3215" s="11"/>
      <c r="K3215" s="12" t="s">
        <v>12449</v>
      </c>
      <c r="L3215" s="10">
        <v>19</v>
      </c>
      <c r="M3215" s="12" t="s">
        <v>12450</v>
      </c>
    </row>
    <row r="3216" spans="1:13" ht="20.149999999999999" customHeight="1">
      <c r="A3216" s="8" t="s">
        <v>14</v>
      </c>
      <c r="B3216" s="9">
        <v>3195097</v>
      </c>
      <c r="C3216" s="10">
        <v>3195240</v>
      </c>
      <c r="D3216" s="11"/>
      <c r="E3216" s="12" t="s">
        <v>37</v>
      </c>
      <c r="F3216" s="12" t="s">
        <v>12451</v>
      </c>
      <c r="G3216" s="12" t="s">
        <v>12452</v>
      </c>
      <c r="H3216" s="10">
        <v>5061520</v>
      </c>
      <c r="I3216" s="12" t="s">
        <v>92</v>
      </c>
      <c r="J3216" s="11"/>
      <c r="K3216" s="11"/>
      <c r="L3216" s="11"/>
      <c r="M3216" s="12" t="s">
        <v>12453</v>
      </c>
    </row>
    <row r="3217" spans="1:13" ht="20.149999999999999" customHeight="1">
      <c r="A3217" s="8" t="s">
        <v>14</v>
      </c>
      <c r="B3217" s="9">
        <v>3195141</v>
      </c>
      <c r="C3217" s="10">
        <v>3195200</v>
      </c>
      <c r="D3217" s="11"/>
      <c r="E3217" s="12" t="s">
        <v>15</v>
      </c>
      <c r="F3217" s="12" t="s">
        <v>12454</v>
      </c>
      <c r="G3217" s="12" t="s">
        <v>12455</v>
      </c>
      <c r="H3217" s="10">
        <v>7751629</v>
      </c>
      <c r="I3217" s="12" t="s">
        <v>18</v>
      </c>
      <c r="J3217" s="11"/>
      <c r="K3217" s="12" t="s">
        <v>12456</v>
      </c>
      <c r="L3217" s="10">
        <v>19</v>
      </c>
      <c r="M3217" s="12" t="s">
        <v>12457</v>
      </c>
    </row>
    <row r="3218" spans="1:13" ht="20.149999999999999" customHeight="1">
      <c r="A3218" s="8" t="s">
        <v>14</v>
      </c>
      <c r="B3218" s="9">
        <v>3195320</v>
      </c>
      <c r="C3218" s="10">
        <v>3196753</v>
      </c>
      <c r="D3218" s="11"/>
      <c r="E3218" s="12" t="s">
        <v>37</v>
      </c>
      <c r="F3218" s="12" t="s">
        <v>12458</v>
      </c>
      <c r="G3218" s="12" t="s">
        <v>12459</v>
      </c>
      <c r="H3218" s="10">
        <v>947548</v>
      </c>
      <c r="I3218" s="12" t="s">
        <v>18</v>
      </c>
      <c r="J3218" s="11"/>
      <c r="K3218" s="12" t="s">
        <v>12460</v>
      </c>
      <c r="L3218" s="10">
        <v>477</v>
      </c>
      <c r="M3218" s="12" t="s">
        <v>12461</v>
      </c>
    </row>
    <row r="3219" spans="1:13" ht="20.149999999999999" customHeight="1">
      <c r="A3219" s="8" t="s">
        <v>14</v>
      </c>
      <c r="B3219" s="9">
        <v>3196801</v>
      </c>
      <c r="C3219" s="10">
        <v>3199641</v>
      </c>
      <c r="D3219" s="11"/>
      <c r="E3219" s="12" t="s">
        <v>37</v>
      </c>
      <c r="F3219" s="12" t="s">
        <v>12462</v>
      </c>
      <c r="G3219" s="12" t="s">
        <v>12463</v>
      </c>
      <c r="H3219" s="10">
        <v>947552</v>
      </c>
      <c r="I3219" s="12" t="s">
        <v>18</v>
      </c>
      <c r="J3219" s="11"/>
      <c r="K3219" s="12" t="s">
        <v>12464</v>
      </c>
      <c r="L3219" s="10">
        <v>946</v>
      </c>
      <c r="M3219" s="12" t="s">
        <v>12465</v>
      </c>
    </row>
    <row r="3220" spans="1:13" ht="20.149999999999999" customHeight="1">
      <c r="A3220" s="8" t="s">
        <v>14</v>
      </c>
      <c r="B3220" s="9">
        <v>3199664</v>
      </c>
      <c r="C3220" s="10">
        <v>3200965</v>
      </c>
      <c r="D3220" s="11"/>
      <c r="E3220" s="12" t="s">
        <v>37</v>
      </c>
      <c r="F3220" s="12" t="s">
        <v>12466</v>
      </c>
      <c r="G3220" s="12" t="s">
        <v>12467</v>
      </c>
      <c r="H3220" s="10">
        <v>947554</v>
      </c>
      <c r="I3220" s="12" t="s">
        <v>18</v>
      </c>
      <c r="J3220" s="11"/>
      <c r="K3220" s="12" t="s">
        <v>12468</v>
      </c>
      <c r="L3220" s="10">
        <v>433</v>
      </c>
      <c r="M3220" s="12" t="s">
        <v>12469</v>
      </c>
    </row>
    <row r="3221" spans="1:13" ht="20.149999999999999" customHeight="1">
      <c r="A3221" s="8" t="s">
        <v>14</v>
      </c>
      <c r="B3221" s="9">
        <v>3201207</v>
      </c>
      <c r="C3221" s="10">
        <v>3201827</v>
      </c>
      <c r="D3221" s="11"/>
      <c r="E3221" s="12" t="s">
        <v>15</v>
      </c>
      <c r="F3221" s="12" t="s">
        <v>12470</v>
      </c>
      <c r="G3221" s="12" t="s">
        <v>12471</v>
      </c>
      <c r="H3221" s="10">
        <v>947555</v>
      </c>
      <c r="I3221" s="12" t="s">
        <v>18</v>
      </c>
      <c r="J3221" s="11"/>
      <c r="K3221" s="12" t="s">
        <v>12472</v>
      </c>
      <c r="L3221" s="10">
        <v>206</v>
      </c>
      <c r="M3221" s="12" t="s">
        <v>12473</v>
      </c>
    </row>
    <row r="3222" spans="1:13" ht="20.149999999999999" customHeight="1">
      <c r="A3222" s="8" t="s">
        <v>14</v>
      </c>
      <c r="B3222" s="9">
        <v>3201891</v>
      </c>
      <c r="C3222" s="10">
        <v>3203129</v>
      </c>
      <c r="D3222" s="11"/>
      <c r="E3222" s="12" t="s">
        <v>15</v>
      </c>
      <c r="F3222" s="12" t="s">
        <v>12474</v>
      </c>
      <c r="G3222" s="12" t="s">
        <v>12475</v>
      </c>
      <c r="H3222" s="10">
        <v>947553</v>
      </c>
      <c r="I3222" s="12" t="s">
        <v>18</v>
      </c>
      <c r="J3222" s="11"/>
      <c r="K3222" s="12" t="s">
        <v>12476</v>
      </c>
      <c r="L3222" s="10">
        <v>412</v>
      </c>
      <c r="M3222" s="12" t="s">
        <v>12477</v>
      </c>
    </row>
    <row r="3223" spans="1:13" ht="20.149999999999999" customHeight="1">
      <c r="A3223" s="8" t="s">
        <v>14</v>
      </c>
      <c r="B3223" s="9">
        <v>3203310</v>
      </c>
      <c r="C3223" s="10">
        <v>3204131</v>
      </c>
      <c r="D3223" s="11"/>
      <c r="E3223" s="12" t="s">
        <v>37</v>
      </c>
      <c r="F3223" s="12" t="s">
        <v>3418</v>
      </c>
      <c r="G3223" s="12" t="s">
        <v>12478</v>
      </c>
      <c r="H3223" s="10">
        <v>947551</v>
      </c>
      <c r="I3223" s="12" t="s">
        <v>18</v>
      </c>
      <c r="J3223" s="11"/>
      <c r="K3223" s="12" t="s">
        <v>12479</v>
      </c>
      <c r="L3223" s="10">
        <v>273</v>
      </c>
      <c r="M3223" s="12" t="s">
        <v>12480</v>
      </c>
    </row>
    <row r="3224" spans="1:13" ht="20.149999999999999" customHeight="1">
      <c r="A3224" s="8" t="s">
        <v>14</v>
      </c>
      <c r="B3224" s="9">
        <v>3204221</v>
      </c>
      <c r="C3224" s="10">
        <v>3204589</v>
      </c>
      <c r="D3224" s="11"/>
      <c r="E3224" s="12" t="s">
        <v>37</v>
      </c>
      <c r="F3224" s="12" t="s">
        <v>12481</v>
      </c>
      <c r="G3224" s="12" t="s">
        <v>12482</v>
      </c>
      <c r="H3224" s="10">
        <v>947544</v>
      </c>
      <c r="I3224" s="12" t="s">
        <v>18</v>
      </c>
      <c r="J3224" s="11"/>
      <c r="K3224" s="12" t="s">
        <v>12483</v>
      </c>
      <c r="L3224" s="10">
        <v>122</v>
      </c>
      <c r="M3224" s="12" t="s">
        <v>12484</v>
      </c>
    </row>
    <row r="3225" spans="1:13" ht="20.149999999999999" customHeight="1">
      <c r="A3225" s="8" t="s">
        <v>14</v>
      </c>
      <c r="B3225" s="9">
        <v>3204694</v>
      </c>
      <c r="C3225" s="10">
        <v>3205311</v>
      </c>
      <c r="D3225" s="11"/>
      <c r="E3225" s="12" t="s">
        <v>15</v>
      </c>
      <c r="F3225" s="12" t="s">
        <v>12485</v>
      </c>
      <c r="G3225" s="12" t="s">
        <v>12486</v>
      </c>
      <c r="H3225" s="10">
        <v>947561</v>
      </c>
      <c r="I3225" s="12" t="s">
        <v>18</v>
      </c>
      <c r="J3225" s="11"/>
      <c r="K3225" s="12" t="s">
        <v>12487</v>
      </c>
      <c r="L3225" s="10">
        <v>205</v>
      </c>
      <c r="M3225" s="12" t="s">
        <v>12488</v>
      </c>
    </row>
    <row r="3226" spans="1:13" ht="20.149999999999999" customHeight="1">
      <c r="A3226" s="8" t="s">
        <v>14</v>
      </c>
      <c r="B3226" s="9">
        <v>3205324</v>
      </c>
      <c r="C3226" s="10">
        <v>3206256</v>
      </c>
      <c r="D3226" s="11"/>
      <c r="E3226" s="12" t="s">
        <v>37</v>
      </c>
      <c r="F3226" s="12" t="s">
        <v>12489</v>
      </c>
      <c r="G3226" s="12" t="s">
        <v>12490</v>
      </c>
      <c r="H3226" s="10">
        <v>947562</v>
      </c>
      <c r="I3226" s="12" t="s">
        <v>18</v>
      </c>
      <c r="J3226" s="11"/>
      <c r="K3226" s="12" t="s">
        <v>12491</v>
      </c>
      <c r="L3226" s="10">
        <v>310</v>
      </c>
      <c r="M3226" s="12" t="s">
        <v>12492</v>
      </c>
    </row>
    <row r="3227" spans="1:13" ht="20.149999999999999" customHeight="1">
      <c r="A3227" s="8" t="s">
        <v>14</v>
      </c>
      <c r="B3227" s="9">
        <v>3206463</v>
      </c>
      <c r="C3227" s="10">
        <v>3207374</v>
      </c>
      <c r="D3227" s="11"/>
      <c r="E3227" s="12" t="s">
        <v>15</v>
      </c>
      <c r="F3227" s="12" t="s">
        <v>12493</v>
      </c>
      <c r="G3227" s="12" t="s">
        <v>12494</v>
      </c>
      <c r="H3227" s="10">
        <v>947565</v>
      </c>
      <c r="I3227" s="12" t="s">
        <v>18</v>
      </c>
      <c r="J3227" s="11"/>
      <c r="K3227" s="12" t="s">
        <v>12495</v>
      </c>
      <c r="L3227" s="10">
        <v>303</v>
      </c>
      <c r="M3227" s="12" t="s">
        <v>12496</v>
      </c>
    </row>
    <row r="3228" spans="1:13" ht="20.149999999999999" customHeight="1">
      <c r="A3228" s="8" t="s">
        <v>14</v>
      </c>
      <c r="B3228" s="9">
        <v>3207371</v>
      </c>
      <c r="C3228" s="10">
        <v>3207976</v>
      </c>
      <c r="D3228" s="11"/>
      <c r="E3228" s="12" t="s">
        <v>15</v>
      </c>
      <c r="F3228" s="12" t="s">
        <v>12497</v>
      </c>
      <c r="G3228" s="12" t="s">
        <v>12498</v>
      </c>
      <c r="H3228" s="10">
        <v>947568</v>
      </c>
      <c r="I3228" s="12" t="s">
        <v>18</v>
      </c>
      <c r="J3228" s="11"/>
      <c r="K3228" s="12" t="s">
        <v>12499</v>
      </c>
      <c r="L3228" s="10">
        <v>201</v>
      </c>
      <c r="M3228" s="12" t="s">
        <v>12500</v>
      </c>
    </row>
    <row r="3229" spans="1:13" ht="20.149999999999999" customHeight="1">
      <c r="A3229" s="8" t="s">
        <v>14</v>
      </c>
      <c r="B3229" s="9">
        <v>3208024</v>
      </c>
      <c r="C3229" s="10">
        <v>3209487</v>
      </c>
      <c r="D3229" s="11"/>
      <c r="E3229" s="12" t="s">
        <v>15</v>
      </c>
      <c r="F3229" s="12" t="s">
        <v>12501</v>
      </c>
      <c r="G3229" s="12" t="s">
        <v>12502</v>
      </c>
      <c r="H3229" s="10">
        <v>947576</v>
      </c>
      <c r="I3229" s="12" t="s">
        <v>18</v>
      </c>
      <c r="J3229" s="11"/>
      <c r="K3229" s="12" t="s">
        <v>12503</v>
      </c>
      <c r="L3229" s="10">
        <v>487</v>
      </c>
      <c r="M3229" s="12" t="s">
        <v>12504</v>
      </c>
    </row>
    <row r="3230" spans="1:13" ht="20.149999999999999" customHeight="1">
      <c r="A3230" s="8" t="s">
        <v>14</v>
      </c>
      <c r="B3230" s="9">
        <v>3209530</v>
      </c>
      <c r="C3230" s="10">
        <v>3210543</v>
      </c>
      <c r="D3230" s="11"/>
      <c r="E3230" s="12" t="s">
        <v>37</v>
      </c>
      <c r="F3230" s="12" t="s">
        <v>12505</v>
      </c>
      <c r="G3230" s="12" t="s">
        <v>12506</v>
      </c>
      <c r="H3230" s="10">
        <v>947578</v>
      </c>
      <c r="I3230" s="12" t="s">
        <v>18</v>
      </c>
      <c r="J3230" s="11"/>
      <c r="K3230" s="12" t="s">
        <v>12507</v>
      </c>
      <c r="L3230" s="10">
        <v>337</v>
      </c>
      <c r="M3230" s="12" t="s">
        <v>12508</v>
      </c>
    </row>
    <row r="3231" spans="1:13" ht="20.149999999999999" customHeight="1">
      <c r="A3231" s="8" t="s">
        <v>14</v>
      </c>
      <c r="B3231" s="9">
        <v>3210781</v>
      </c>
      <c r="C3231" s="10">
        <v>3210996</v>
      </c>
      <c r="D3231" s="11"/>
      <c r="E3231" s="12" t="s">
        <v>15</v>
      </c>
      <c r="F3231" s="12" t="s">
        <v>12509</v>
      </c>
      <c r="G3231" s="12" t="s">
        <v>12510</v>
      </c>
      <c r="H3231" s="10">
        <v>947577</v>
      </c>
      <c r="I3231" s="12" t="s">
        <v>18</v>
      </c>
      <c r="J3231" s="11"/>
      <c r="K3231" s="12" t="s">
        <v>12511</v>
      </c>
      <c r="L3231" s="10">
        <v>71</v>
      </c>
      <c r="M3231" s="12" t="s">
        <v>12512</v>
      </c>
    </row>
    <row r="3232" spans="1:13" ht="20.149999999999999" customHeight="1">
      <c r="A3232" s="8" t="s">
        <v>14</v>
      </c>
      <c r="B3232" s="9">
        <v>3211107</v>
      </c>
      <c r="C3232" s="10">
        <v>3212852</v>
      </c>
      <c r="D3232" s="11"/>
      <c r="E3232" s="12" t="s">
        <v>15</v>
      </c>
      <c r="F3232" s="12" t="s">
        <v>12513</v>
      </c>
      <c r="G3232" s="12" t="s">
        <v>12514</v>
      </c>
      <c r="H3232" s="10">
        <v>947570</v>
      </c>
      <c r="I3232" s="12" t="s">
        <v>18</v>
      </c>
      <c r="J3232" s="11"/>
      <c r="K3232" s="12" t="s">
        <v>12515</v>
      </c>
      <c r="L3232" s="10">
        <v>581</v>
      </c>
      <c r="M3232" s="12" t="s">
        <v>12516</v>
      </c>
    </row>
    <row r="3233" spans="1:13" ht="20.149999999999999" customHeight="1">
      <c r="A3233" s="8" t="s">
        <v>14</v>
      </c>
      <c r="B3233" s="9">
        <v>3213047</v>
      </c>
      <c r="C3233" s="10">
        <v>3214888</v>
      </c>
      <c r="D3233" s="11"/>
      <c r="E3233" s="12" t="s">
        <v>15</v>
      </c>
      <c r="F3233" s="12" t="s">
        <v>12517</v>
      </c>
      <c r="G3233" s="12" t="s">
        <v>12518</v>
      </c>
      <c r="H3233" s="10">
        <v>947567</v>
      </c>
      <c r="I3233" s="12" t="s">
        <v>18</v>
      </c>
      <c r="J3233" s="11"/>
      <c r="K3233" s="12" t="s">
        <v>12519</v>
      </c>
      <c r="L3233" s="10">
        <v>613</v>
      </c>
      <c r="M3233" s="12" t="s">
        <v>12520</v>
      </c>
    </row>
    <row r="3234" spans="1:13" ht="20.149999999999999" customHeight="1">
      <c r="A3234" s="8" t="s">
        <v>14</v>
      </c>
      <c r="B3234" s="9">
        <v>3214967</v>
      </c>
      <c r="C3234" s="10">
        <v>3215473</v>
      </c>
      <c r="D3234" s="11"/>
      <c r="E3234" s="12" t="s">
        <v>37</v>
      </c>
      <c r="F3234" s="12" t="s">
        <v>12521</v>
      </c>
      <c r="G3234" s="12" t="s">
        <v>12522</v>
      </c>
      <c r="H3234" s="10">
        <v>947560</v>
      </c>
      <c r="I3234" s="12" t="s">
        <v>18</v>
      </c>
      <c r="J3234" s="11"/>
      <c r="K3234" s="12" t="s">
        <v>12523</v>
      </c>
      <c r="L3234" s="10">
        <v>168</v>
      </c>
      <c r="M3234" s="12" t="s">
        <v>12524</v>
      </c>
    </row>
    <row r="3235" spans="1:13" ht="20.149999999999999" customHeight="1">
      <c r="A3235" s="8" t="s">
        <v>14</v>
      </c>
      <c r="B3235" s="9">
        <v>3215598</v>
      </c>
      <c r="C3235" s="10">
        <v>3215673</v>
      </c>
      <c r="D3235" s="11"/>
      <c r="E3235" s="12" t="s">
        <v>15</v>
      </c>
      <c r="F3235" s="12" t="s">
        <v>849</v>
      </c>
      <c r="G3235" s="12" t="s">
        <v>12525</v>
      </c>
      <c r="H3235" s="10">
        <v>947558</v>
      </c>
      <c r="I3235" s="12" t="s">
        <v>851</v>
      </c>
      <c r="J3235" s="11"/>
      <c r="K3235" s="11"/>
      <c r="L3235" s="11"/>
      <c r="M3235" s="12" t="s">
        <v>12526</v>
      </c>
    </row>
    <row r="3236" spans="1:13" ht="20.149999999999999" customHeight="1">
      <c r="A3236" s="8" t="s">
        <v>14</v>
      </c>
      <c r="B3236" s="9">
        <v>3215727</v>
      </c>
      <c r="C3236" s="10">
        <v>3216491</v>
      </c>
      <c r="D3236" s="11"/>
      <c r="E3236" s="12" t="s">
        <v>37</v>
      </c>
      <c r="F3236" s="12" t="s">
        <v>12527</v>
      </c>
      <c r="G3236" s="12" t="s">
        <v>12528</v>
      </c>
      <c r="H3236" s="10">
        <v>947582</v>
      </c>
      <c r="I3236" s="12" t="s">
        <v>18</v>
      </c>
      <c r="J3236" s="11"/>
      <c r="K3236" s="12" t="s">
        <v>12529</v>
      </c>
      <c r="L3236" s="10">
        <v>254</v>
      </c>
      <c r="M3236" s="12" t="s">
        <v>12530</v>
      </c>
    </row>
    <row r="3237" spans="1:13" ht="20.149999999999999" customHeight="1">
      <c r="A3237" s="8" t="s">
        <v>14</v>
      </c>
      <c r="B3237" s="9">
        <v>3216779</v>
      </c>
      <c r="C3237" s="10">
        <v>3217402</v>
      </c>
      <c r="D3237" s="11"/>
      <c r="E3237" s="12" t="s">
        <v>15</v>
      </c>
      <c r="F3237" s="12" t="s">
        <v>12531</v>
      </c>
      <c r="G3237" s="12" t="s">
        <v>12532</v>
      </c>
      <c r="H3237" s="10">
        <v>947584</v>
      </c>
      <c r="I3237" s="12" t="s">
        <v>18</v>
      </c>
      <c r="J3237" s="11"/>
      <c r="K3237" s="12" t="s">
        <v>12533</v>
      </c>
      <c r="L3237" s="10">
        <v>207</v>
      </c>
      <c r="M3237" s="12" t="s">
        <v>12534</v>
      </c>
    </row>
    <row r="3238" spans="1:13" ht="20.149999999999999" customHeight="1">
      <c r="A3238" s="8" t="s">
        <v>14</v>
      </c>
      <c r="B3238" s="9">
        <v>3217556</v>
      </c>
      <c r="C3238" s="10">
        <v>3219076</v>
      </c>
      <c r="D3238" s="11"/>
      <c r="E3238" s="12" t="s">
        <v>37</v>
      </c>
      <c r="F3238" s="12" t="s">
        <v>12535</v>
      </c>
      <c r="G3238" s="12" t="s">
        <v>12536</v>
      </c>
      <c r="H3238" s="10">
        <v>945301</v>
      </c>
      <c r="I3238" s="12" t="s">
        <v>18</v>
      </c>
      <c r="J3238" s="11"/>
      <c r="K3238" s="12" t="s">
        <v>12537</v>
      </c>
      <c r="L3238" s="10">
        <v>506</v>
      </c>
      <c r="M3238" s="12" t="s">
        <v>12538</v>
      </c>
    </row>
    <row r="3239" spans="1:13" ht="20.149999999999999" customHeight="1">
      <c r="A3239" s="8" t="s">
        <v>14</v>
      </c>
      <c r="B3239" s="9">
        <v>3219494</v>
      </c>
      <c r="C3239" s="10">
        <v>3220873</v>
      </c>
      <c r="D3239" s="11"/>
      <c r="E3239" s="12" t="s">
        <v>15</v>
      </c>
      <c r="F3239" s="12" t="s">
        <v>12539</v>
      </c>
      <c r="G3239" s="12" t="s">
        <v>12540</v>
      </c>
      <c r="H3239" s="10">
        <v>947120</v>
      </c>
      <c r="I3239" s="12" t="s">
        <v>18</v>
      </c>
      <c r="J3239" s="11"/>
      <c r="K3239" s="12" t="s">
        <v>12541</v>
      </c>
      <c r="L3239" s="10">
        <v>459</v>
      </c>
      <c r="M3239" s="12" t="s">
        <v>12542</v>
      </c>
    </row>
    <row r="3240" spans="1:13" ht="20.149999999999999" customHeight="1">
      <c r="A3240" s="8" t="s">
        <v>14</v>
      </c>
      <c r="B3240" s="9">
        <v>3220915</v>
      </c>
      <c r="C3240" s="10">
        <v>3221247</v>
      </c>
      <c r="D3240" s="11"/>
      <c r="E3240" s="12" t="s">
        <v>37</v>
      </c>
      <c r="F3240" s="12" t="s">
        <v>12543</v>
      </c>
      <c r="G3240" s="12" t="s">
        <v>12544</v>
      </c>
      <c r="H3240" s="10">
        <v>946251</v>
      </c>
      <c r="I3240" s="12" t="s">
        <v>18</v>
      </c>
      <c r="J3240" s="11"/>
      <c r="K3240" s="12" t="s">
        <v>12545</v>
      </c>
      <c r="L3240" s="10">
        <v>110</v>
      </c>
      <c r="M3240" s="12" t="s">
        <v>12546</v>
      </c>
    </row>
    <row r="3241" spans="1:13" ht="20.149999999999999" customHeight="1">
      <c r="A3241" s="8" t="s">
        <v>14</v>
      </c>
      <c r="B3241" s="9">
        <v>3221466</v>
      </c>
      <c r="C3241" s="10">
        <v>3222449</v>
      </c>
      <c r="D3241" s="11"/>
      <c r="E3241" s="12" t="s">
        <v>15</v>
      </c>
      <c r="F3241" s="12" t="s">
        <v>12547</v>
      </c>
      <c r="G3241" s="12" t="s">
        <v>12548</v>
      </c>
      <c r="H3241" s="10">
        <v>947586</v>
      </c>
      <c r="I3241" s="12" t="s">
        <v>18</v>
      </c>
      <c r="J3241" s="11"/>
      <c r="K3241" s="12" t="s">
        <v>12549</v>
      </c>
      <c r="L3241" s="10">
        <v>327</v>
      </c>
      <c r="M3241" s="12" t="s">
        <v>12550</v>
      </c>
    </row>
    <row r="3242" spans="1:13" ht="20.149999999999999" customHeight="1">
      <c r="A3242" s="8" t="s">
        <v>14</v>
      </c>
      <c r="B3242" s="9">
        <v>3222633</v>
      </c>
      <c r="C3242" s="10">
        <v>3225725</v>
      </c>
      <c r="D3242" s="11"/>
      <c r="E3242" s="12" t="s">
        <v>15</v>
      </c>
      <c r="F3242" s="12" t="s">
        <v>12551</v>
      </c>
      <c r="G3242" s="12" t="s">
        <v>12552</v>
      </c>
      <c r="H3242" s="10">
        <v>947583</v>
      </c>
      <c r="I3242" s="12" t="s">
        <v>18</v>
      </c>
      <c r="J3242" s="11"/>
      <c r="K3242" s="12" t="s">
        <v>12553</v>
      </c>
      <c r="L3242" s="10">
        <v>1030</v>
      </c>
      <c r="M3242" s="12" t="s">
        <v>12554</v>
      </c>
    </row>
    <row r="3243" spans="1:13" ht="20.149999999999999" customHeight="1">
      <c r="A3243" s="8" t="s">
        <v>14</v>
      </c>
      <c r="B3243" s="9">
        <v>3225722</v>
      </c>
      <c r="C3243" s="10">
        <v>3226171</v>
      </c>
      <c r="D3243" s="11"/>
      <c r="E3243" s="12" t="s">
        <v>15</v>
      </c>
      <c r="F3243" s="12" t="s">
        <v>12555</v>
      </c>
      <c r="G3243" s="12" t="s">
        <v>12556</v>
      </c>
      <c r="H3243" s="10">
        <v>947581</v>
      </c>
      <c r="I3243" s="12" t="s">
        <v>18</v>
      </c>
      <c r="J3243" s="11"/>
      <c r="K3243" s="12" t="s">
        <v>12557</v>
      </c>
      <c r="L3243" s="10">
        <v>149</v>
      </c>
      <c r="M3243" s="12" t="s">
        <v>12558</v>
      </c>
    </row>
    <row r="3244" spans="1:13" ht="20.149999999999999" customHeight="1">
      <c r="A3244" s="8" t="s">
        <v>14</v>
      </c>
      <c r="B3244" s="9">
        <v>3226234</v>
      </c>
      <c r="C3244" s="10">
        <v>3227667</v>
      </c>
      <c r="D3244" s="11"/>
      <c r="E3244" s="12" t="s">
        <v>15</v>
      </c>
      <c r="F3244" s="12" t="s">
        <v>12559</v>
      </c>
      <c r="G3244" s="12" t="s">
        <v>12560</v>
      </c>
      <c r="H3244" s="10">
        <v>947579</v>
      </c>
      <c r="I3244" s="12" t="s">
        <v>18</v>
      </c>
      <c r="J3244" s="11"/>
      <c r="K3244" s="12" t="s">
        <v>12561</v>
      </c>
      <c r="L3244" s="10">
        <v>477</v>
      </c>
      <c r="M3244" s="12" t="s">
        <v>12562</v>
      </c>
    </row>
    <row r="3245" spans="1:13" ht="20.149999999999999" customHeight="1">
      <c r="A3245" s="8" t="s">
        <v>14</v>
      </c>
      <c r="B3245" s="9">
        <v>3227801</v>
      </c>
      <c r="C3245" s="10">
        <v>3228871</v>
      </c>
      <c r="D3245" s="11"/>
      <c r="E3245" s="12" t="s">
        <v>15</v>
      </c>
      <c r="F3245" s="12" t="s">
        <v>12563</v>
      </c>
      <c r="G3245" s="12" t="s">
        <v>12564</v>
      </c>
      <c r="H3245" s="10">
        <v>947597</v>
      </c>
      <c r="I3245" s="12" t="s">
        <v>18</v>
      </c>
      <c r="J3245" s="11"/>
      <c r="K3245" s="12" t="s">
        <v>12565</v>
      </c>
      <c r="L3245" s="10">
        <v>356</v>
      </c>
      <c r="M3245" s="12" t="s">
        <v>12566</v>
      </c>
    </row>
    <row r="3246" spans="1:13" ht="20.149999999999999" customHeight="1">
      <c r="A3246" s="8" t="s">
        <v>14</v>
      </c>
      <c r="B3246" s="9">
        <v>3228888</v>
      </c>
      <c r="C3246" s="10">
        <v>3231239</v>
      </c>
      <c r="D3246" s="11"/>
      <c r="E3246" s="12" t="s">
        <v>15</v>
      </c>
      <c r="F3246" s="12" t="s">
        <v>12567</v>
      </c>
      <c r="G3246" s="12" t="s">
        <v>12568</v>
      </c>
      <c r="H3246" s="10">
        <v>947596</v>
      </c>
      <c r="I3246" s="12" t="s">
        <v>18</v>
      </c>
      <c r="J3246" s="11"/>
      <c r="K3246" s="12" t="s">
        <v>12569</v>
      </c>
      <c r="L3246" s="10">
        <v>783</v>
      </c>
      <c r="M3246" s="12" t="s">
        <v>12570</v>
      </c>
    </row>
    <row r="3247" spans="1:13" ht="20.149999999999999" customHeight="1">
      <c r="A3247" s="8" t="s">
        <v>14</v>
      </c>
      <c r="B3247" s="9">
        <v>3231665</v>
      </c>
      <c r="C3247" s="10">
        <v>3233683</v>
      </c>
      <c r="D3247" s="11"/>
      <c r="E3247" s="12" t="s">
        <v>15</v>
      </c>
      <c r="F3247" s="12" t="s">
        <v>12571</v>
      </c>
      <c r="G3247" s="12" t="s">
        <v>12572</v>
      </c>
      <c r="H3247" s="10">
        <v>947594</v>
      </c>
      <c r="I3247" s="12" t="s">
        <v>18</v>
      </c>
      <c r="J3247" s="11"/>
      <c r="K3247" s="12" t="s">
        <v>12573</v>
      </c>
      <c r="L3247" s="10">
        <v>672</v>
      </c>
      <c r="M3247" s="12" t="s">
        <v>12574</v>
      </c>
    </row>
    <row r="3248" spans="1:13" ht="20.149999999999999" customHeight="1">
      <c r="A3248" s="8" t="s">
        <v>14</v>
      </c>
      <c r="B3248" s="9">
        <v>3233728</v>
      </c>
      <c r="C3248" s="10">
        <v>3234144</v>
      </c>
      <c r="D3248" s="11"/>
      <c r="E3248" s="12" t="s">
        <v>37</v>
      </c>
      <c r="F3248" s="12" t="s">
        <v>12575</v>
      </c>
      <c r="G3248" s="12" t="s">
        <v>12576</v>
      </c>
      <c r="H3248" s="10">
        <v>947593</v>
      </c>
      <c r="I3248" s="12" t="s">
        <v>18</v>
      </c>
      <c r="J3248" s="11"/>
      <c r="K3248" s="12" t="s">
        <v>12577</v>
      </c>
      <c r="L3248" s="10">
        <v>138</v>
      </c>
      <c r="M3248" s="12" t="s">
        <v>12578</v>
      </c>
    </row>
    <row r="3249" spans="1:13" ht="20.149999999999999" customHeight="1">
      <c r="A3249" s="8" t="s">
        <v>14</v>
      </c>
      <c r="B3249" s="9">
        <v>3234141</v>
      </c>
      <c r="C3249" s="10">
        <v>3234455</v>
      </c>
      <c r="D3249" s="11"/>
      <c r="E3249" s="12" t="s">
        <v>37</v>
      </c>
      <c r="F3249" s="12" t="s">
        <v>12579</v>
      </c>
      <c r="G3249" s="12" t="s">
        <v>12580</v>
      </c>
      <c r="H3249" s="10">
        <v>947591</v>
      </c>
      <c r="I3249" s="12" t="s">
        <v>18</v>
      </c>
      <c r="J3249" s="11"/>
      <c r="K3249" s="12" t="s">
        <v>12581</v>
      </c>
      <c r="L3249" s="10">
        <v>104</v>
      </c>
      <c r="M3249" s="12" t="s">
        <v>12582</v>
      </c>
    </row>
    <row r="3250" spans="1:13" ht="20.149999999999999" customHeight="1">
      <c r="A3250" s="8" t="s">
        <v>14</v>
      </c>
      <c r="B3250" s="9">
        <v>3234739</v>
      </c>
      <c r="C3250" s="10">
        <v>3235875</v>
      </c>
      <c r="D3250" s="11"/>
      <c r="E3250" s="12" t="s">
        <v>37</v>
      </c>
      <c r="F3250" s="12" t="s">
        <v>12583</v>
      </c>
      <c r="G3250" s="12" t="s">
        <v>12584</v>
      </c>
      <c r="H3250" s="10">
        <v>947589</v>
      </c>
      <c r="I3250" s="12" t="s">
        <v>18</v>
      </c>
      <c r="J3250" s="11"/>
      <c r="K3250" s="12" t="s">
        <v>12585</v>
      </c>
      <c r="L3250" s="10">
        <v>378</v>
      </c>
      <c r="M3250" s="12" t="s">
        <v>12586</v>
      </c>
    </row>
    <row r="3251" spans="1:13" ht="20.149999999999999" customHeight="1">
      <c r="A3251" s="8" t="s">
        <v>14</v>
      </c>
      <c r="B3251" s="9">
        <v>3235960</v>
      </c>
      <c r="C3251" s="10">
        <v>3236463</v>
      </c>
      <c r="D3251" s="11"/>
      <c r="E3251" s="12" t="s">
        <v>15</v>
      </c>
      <c r="F3251" s="12" t="s">
        <v>12587</v>
      </c>
      <c r="G3251" s="12" t="s">
        <v>12588</v>
      </c>
      <c r="H3251" s="10">
        <v>947650</v>
      </c>
      <c r="I3251" s="12" t="s">
        <v>18</v>
      </c>
      <c r="J3251" s="11"/>
      <c r="K3251" s="12" t="s">
        <v>12589</v>
      </c>
      <c r="L3251" s="10">
        <v>167</v>
      </c>
      <c r="M3251" s="12" t="s">
        <v>12590</v>
      </c>
    </row>
    <row r="3252" spans="1:13" ht="20.149999999999999" customHeight="1">
      <c r="A3252" s="8" t="s">
        <v>14</v>
      </c>
      <c r="B3252" s="9">
        <v>3236540</v>
      </c>
      <c r="C3252" s="10">
        <v>3237232</v>
      </c>
      <c r="D3252" s="11"/>
      <c r="E3252" s="12" t="s">
        <v>15</v>
      </c>
      <c r="F3252" s="12" t="s">
        <v>12591</v>
      </c>
      <c r="G3252" s="12" t="s">
        <v>12592</v>
      </c>
      <c r="H3252" s="10">
        <v>947598</v>
      </c>
      <c r="I3252" s="12" t="s">
        <v>18</v>
      </c>
      <c r="J3252" s="11"/>
      <c r="K3252" s="12" t="s">
        <v>12593</v>
      </c>
      <c r="L3252" s="10">
        <v>230</v>
      </c>
      <c r="M3252" s="12" t="s">
        <v>12594</v>
      </c>
    </row>
    <row r="3253" spans="1:13" ht="20.149999999999999" customHeight="1">
      <c r="A3253" s="8" t="s">
        <v>14</v>
      </c>
      <c r="B3253" s="9">
        <v>3237311</v>
      </c>
      <c r="C3253" s="10">
        <v>3238297</v>
      </c>
      <c r="D3253" s="11"/>
      <c r="E3253" s="12" t="s">
        <v>15</v>
      </c>
      <c r="F3253" s="12" t="s">
        <v>12595</v>
      </c>
      <c r="G3253" s="12" t="s">
        <v>12596</v>
      </c>
      <c r="H3253" s="10">
        <v>947600</v>
      </c>
      <c r="I3253" s="12" t="s">
        <v>18</v>
      </c>
      <c r="J3253" s="11"/>
      <c r="K3253" s="12" t="s">
        <v>12597</v>
      </c>
      <c r="L3253" s="10">
        <v>328</v>
      </c>
      <c r="M3253" s="12" t="s">
        <v>12598</v>
      </c>
    </row>
    <row r="3254" spans="1:13" ht="20.149999999999999" customHeight="1">
      <c r="A3254" s="8" t="s">
        <v>14</v>
      </c>
      <c r="B3254" s="9">
        <v>3238580</v>
      </c>
      <c r="C3254" s="10">
        <v>3239545</v>
      </c>
      <c r="D3254" s="11"/>
      <c r="E3254" s="12" t="s">
        <v>15</v>
      </c>
      <c r="F3254" s="12" t="s">
        <v>12599</v>
      </c>
      <c r="G3254" s="12" t="s">
        <v>12600</v>
      </c>
      <c r="H3254" s="10">
        <v>947607</v>
      </c>
      <c r="I3254" s="12" t="s">
        <v>18</v>
      </c>
      <c r="J3254" s="11"/>
      <c r="K3254" s="12" t="s">
        <v>12601</v>
      </c>
      <c r="L3254" s="10">
        <v>321</v>
      </c>
      <c r="M3254" s="12" t="s">
        <v>12602</v>
      </c>
    </row>
    <row r="3255" spans="1:13" ht="20.149999999999999" customHeight="1">
      <c r="A3255" s="8" t="s">
        <v>14</v>
      </c>
      <c r="B3255" s="9">
        <v>3239944</v>
      </c>
      <c r="C3255" s="10">
        <v>3241188</v>
      </c>
      <c r="D3255" s="11"/>
      <c r="E3255" s="12" t="s">
        <v>15</v>
      </c>
      <c r="F3255" s="12" t="s">
        <v>12603</v>
      </c>
      <c r="G3255" s="12" t="s">
        <v>12604</v>
      </c>
      <c r="H3255" s="10">
        <v>947605</v>
      </c>
      <c r="I3255" s="12" t="s">
        <v>18</v>
      </c>
      <c r="J3255" s="11"/>
      <c r="K3255" s="12" t="s">
        <v>12605</v>
      </c>
      <c r="L3255" s="10">
        <v>414</v>
      </c>
      <c r="M3255" s="12" t="s">
        <v>12606</v>
      </c>
    </row>
    <row r="3256" spans="1:13" ht="20.149999999999999" customHeight="1">
      <c r="A3256" s="8" t="s">
        <v>14</v>
      </c>
      <c r="B3256" s="9">
        <v>3241193</v>
      </c>
      <c r="C3256" s="10">
        <v>3241744</v>
      </c>
      <c r="D3256" s="11"/>
      <c r="E3256" s="12" t="s">
        <v>37</v>
      </c>
      <c r="F3256" s="12" t="s">
        <v>5126</v>
      </c>
      <c r="G3256" s="12" t="s">
        <v>12607</v>
      </c>
      <c r="H3256" s="10">
        <v>947604</v>
      </c>
      <c r="I3256" s="12" t="s">
        <v>18</v>
      </c>
      <c r="J3256" s="11"/>
      <c r="K3256" s="12" t="s">
        <v>12608</v>
      </c>
      <c r="L3256" s="10">
        <v>183</v>
      </c>
      <c r="M3256" s="12" t="s">
        <v>12609</v>
      </c>
    </row>
    <row r="3257" spans="1:13" ht="20.149999999999999" customHeight="1">
      <c r="A3257" s="8" t="s">
        <v>14</v>
      </c>
      <c r="B3257" s="9">
        <v>3241827</v>
      </c>
      <c r="C3257" s="10">
        <v>3243314</v>
      </c>
      <c r="D3257" s="11"/>
      <c r="E3257" s="12" t="s">
        <v>37</v>
      </c>
      <c r="F3257" s="12" t="s">
        <v>12610</v>
      </c>
      <c r="G3257" s="12" t="s">
        <v>12611</v>
      </c>
      <c r="H3257" s="10">
        <v>947603</v>
      </c>
      <c r="I3257" s="12" t="s">
        <v>18</v>
      </c>
      <c r="J3257" s="11"/>
      <c r="K3257" s="12" t="s">
        <v>12612</v>
      </c>
      <c r="L3257" s="10">
        <v>495</v>
      </c>
      <c r="M3257" s="12" t="s">
        <v>12613</v>
      </c>
    </row>
    <row r="3258" spans="1:13" ht="20.149999999999999" customHeight="1">
      <c r="A3258" s="8" t="s">
        <v>14</v>
      </c>
      <c r="B3258" s="9">
        <v>3243329</v>
      </c>
      <c r="C3258" s="10">
        <v>3244741</v>
      </c>
      <c r="D3258" s="11"/>
      <c r="E3258" s="12" t="s">
        <v>37</v>
      </c>
      <c r="F3258" s="12" t="s">
        <v>12614</v>
      </c>
      <c r="G3258" s="12" t="s">
        <v>12615</v>
      </c>
      <c r="H3258" s="10">
        <v>947599</v>
      </c>
      <c r="I3258" s="12" t="s">
        <v>18</v>
      </c>
      <c r="J3258" s="11"/>
      <c r="K3258" s="12" t="s">
        <v>12616</v>
      </c>
      <c r="L3258" s="10">
        <v>470</v>
      </c>
      <c r="M3258" s="12" t="s">
        <v>12617</v>
      </c>
    </row>
    <row r="3259" spans="1:13" ht="20.149999999999999" customHeight="1">
      <c r="A3259" s="8" t="s">
        <v>14</v>
      </c>
      <c r="B3259" s="9">
        <v>3245224</v>
      </c>
      <c r="C3259" s="10">
        <v>3246522</v>
      </c>
      <c r="D3259" s="11"/>
      <c r="E3259" s="12" t="s">
        <v>15</v>
      </c>
      <c r="F3259" s="12" t="s">
        <v>12618</v>
      </c>
      <c r="G3259" s="12" t="s">
        <v>12619</v>
      </c>
      <c r="H3259" s="10">
        <v>947601</v>
      </c>
      <c r="I3259" s="12" t="s">
        <v>18</v>
      </c>
      <c r="J3259" s="11"/>
      <c r="K3259" s="12" t="s">
        <v>12620</v>
      </c>
      <c r="L3259" s="10">
        <v>432</v>
      </c>
      <c r="M3259" s="12" t="s">
        <v>12621</v>
      </c>
    </row>
    <row r="3260" spans="1:13" ht="20.149999999999999" customHeight="1">
      <c r="A3260" s="8" t="s">
        <v>14</v>
      </c>
      <c r="B3260" s="9">
        <v>3246652</v>
      </c>
      <c r="C3260" s="10">
        <v>3247428</v>
      </c>
      <c r="D3260" s="11"/>
      <c r="E3260" s="12" t="s">
        <v>15</v>
      </c>
      <c r="F3260" s="12" t="s">
        <v>12622</v>
      </c>
      <c r="G3260" s="12" t="s">
        <v>12623</v>
      </c>
      <c r="H3260" s="10">
        <v>947602</v>
      </c>
      <c r="I3260" s="12" t="s">
        <v>18</v>
      </c>
      <c r="J3260" s="11"/>
      <c r="K3260" s="12" t="s">
        <v>12624</v>
      </c>
      <c r="L3260" s="10">
        <v>258</v>
      </c>
      <c r="M3260" s="12" t="s">
        <v>12625</v>
      </c>
    </row>
    <row r="3261" spans="1:13" ht="20.149999999999999" customHeight="1">
      <c r="A3261" s="8" t="s">
        <v>14</v>
      </c>
      <c r="B3261" s="9">
        <v>3247668</v>
      </c>
      <c r="C3261" s="10">
        <v>3247751</v>
      </c>
      <c r="D3261" s="11"/>
      <c r="E3261" s="12" t="s">
        <v>15</v>
      </c>
      <c r="F3261" s="12" t="s">
        <v>12626</v>
      </c>
      <c r="G3261" s="12" t="s">
        <v>12627</v>
      </c>
      <c r="H3261" s="10">
        <v>63925650</v>
      </c>
      <c r="I3261" s="12" t="s">
        <v>18</v>
      </c>
      <c r="J3261" s="11"/>
      <c r="K3261" s="12" t="s">
        <v>12628</v>
      </c>
      <c r="L3261" s="10">
        <v>27</v>
      </c>
      <c r="M3261" s="12" t="s">
        <v>12629</v>
      </c>
    </row>
    <row r="3262" spans="1:13" ht="20.149999999999999" customHeight="1">
      <c r="A3262" s="8" t="s">
        <v>14</v>
      </c>
      <c r="B3262" s="9">
        <v>3247773</v>
      </c>
      <c r="C3262" s="10">
        <v>3248435</v>
      </c>
      <c r="D3262" s="11"/>
      <c r="E3262" s="12" t="s">
        <v>15</v>
      </c>
      <c r="F3262" s="12" t="s">
        <v>12630</v>
      </c>
      <c r="G3262" s="12" t="s">
        <v>12631</v>
      </c>
      <c r="H3262" s="10">
        <v>947643</v>
      </c>
      <c r="I3262" s="12" t="s">
        <v>18</v>
      </c>
      <c r="J3262" s="11"/>
      <c r="K3262" s="12" t="s">
        <v>12632</v>
      </c>
      <c r="L3262" s="10">
        <v>220</v>
      </c>
      <c r="M3262" s="12" t="s">
        <v>12633</v>
      </c>
    </row>
    <row r="3263" spans="1:13" ht="20.149999999999999" customHeight="1">
      <c r="A3263" s="8" t="s">
        <v>14</v>
      </c>
      <c r="B3263" s="9">
        <v>3248439</v>
      </c>
      <c r="C3263" s="10">
        <v>3248822</v>
      </c>
      <c r="D3263" s="11"/>
      <c r="E3263" s="12" t="s">
        <v>15</v>
      </c>
      <c r="F3263" s="12" t="s">
        <v>12634</v>
      </c>
      <c r="G3263" s="12" t="s">
        <v>12635</v>
      </c>
      <c r="H3263" s="10">
        <v>947619</v>
      </c>
      <c r="I3263" s="12" t="s">
        <v>18</v>
      </c>
      <c r="J3263" s="11"/>
      <c r="K3263" s="12" t="s">
        <v>12636</v>
      </c>
      <c r="L3263" s="10">
        <v>127</v>
      </c>
      <c r="M3263" s="12" t="s">
        <v>12637</v>
      </c>
    </row>
    <row r="3264" spans="1:13" ht="20.149999999999999" customHeight="1">
      <c r="A3264" s="8" t="s">
        <v>14</v>
      </c>
      <c r="B3264" s="9">
        <v>3248969</v>
      </c>
      <c r="C3264" s="10">
        <v>3249337</v>
      </c>
      <c r="D3264" s="11"/>
      <c r="E3264" s="12" t="s">
        <v>15</v>
      </c>
      <c r="F3264" s="12" t="s">
        <v>12638</v>
      </c>
      <c r="G3264" s="12" t="s">
        <v>12639</v>
      </c>
      <c r="H3264" s="10">
        <v>947622</v>
      </c>
      <c r="I3264" s="12" t="s">
        <v>18</v>
      </c>
      <c r="J3264" s="11"/>
      <c r="K3264" s="12" t="s">
        <v>12640</v>
      </c>
      <c r="L3264" s="10">
        <v>122</v>
      </c>
      <c r="M3264" s="12" t="s">
        <v>12641</v>
      </c>
    </row>
    <row r="3265" spans="1:13" ht="20.149999999999999" customHeight="1">
      <c r="A3265" s="8" t="s">
        <v>14</v>
      </c>
      <c r="B3265" s="9">
        <v>3249375</v>
      </c>
      <c r="C3265" s="10">
        <v>3249680</v>
      </c>
      <c r="D3265" s="11"/>
      <c r="E3265" s="12" t="s">
        <v>15</v>
      </c>
      <c r="F3265" s="12" t="s">
        <v>12642</v>
      </c>
      <c r="G3265" s="12" t="s">
        <v>12643</v>
      </c>
      <c r="H3265" s="10">
        <v>947614</v>
      </c>
      <c r="I3265" s="12" t="s">
        <v>18</v>
      </c>
      <c r="J3265" s="11"/>
      <c r="K3265" s="12" t="s">
        <v>12644</v>
      </c>
      <c r="L3265" s="10">
        <v>101</v>
      </c>
      <c r="M3265" s="12" t="s">
        <v>12645</v>
      </c>
    </row>
    <row r="3266" spans="1:13" ht="20.149999999999999" customHeight="1">
      <c r="A3266" s="8" t="s">
        <v>14</v>
      </c>
      <c r="B3266" s="9">
        <v>3249683</v>
      </c>
      <c r="C3266" s="10">
        <v>3250087</v>
      </c>
      <c r="D3266" s="11"/>
      <c r="E3266" s="12" t="s">
        <v>15</v>
      </c>
      <c r="F3266" s="12" t="s">
        <v>12646</v>
      </c>
      <c r="G3266" s="12" t="s">
        <v>12647</v>
      </c>
      <c r="H3266" s="10">
        <v>947611</v>
      </c>
      <c r="I3266" s="12" t="s">
        <v>18</v>
      </c>
      <c r="J3266" s="11"/>
      <c r="K3266" s="12" t="s">
        <v>12648</v>
      </c>
      <c r="L3266" s="10">
        <v>134</v>
      </c>
      <c r="M3266" s="12" t="s">
        <v>12649</v>
      </c>
    </row>
    <row r="3267" spans="1:13" ht="20.149999999999999" customHeight="1">
      <c r="A3267" s="8" t="s">
        <v>14</v>
      </c>
      <c r="B3267" s="9">
        <v>3250077</v>
      </c>
      <c r="C3267" s="10">
        <v>3250376</v>
      </c>
      <c r="D3267" s="11"/>
      <c r="E3267" s="12" t="s">
        <v>15</v>
      </c>
      <c r="F3267" s="12" t="s">
        <v>12650</v>
      </c>
      <c r="G3267" s="12" t="s">
        <v>12651</v>
      </c>
      <c r="H3267" s="10">
        <v>947610</v>
      </c>
      <c r="I3267" s="12" t="s">
        <v>18</v>
      </c>
      <c r="J3267" s="11"/>
      <c r="K3267" s="12" t="s">
        <v>12652</v>
      </c>
      <c r="L3267" s="10">
        <v>99</v>
      </c>
      <c r="M3267" s="12" t="s">
        <v>12653</v>
      </c>
    </row>
    <row r="3268" spans="1:13" ht="20.149999999999999" customHeight="1">
      <c r="A3268" s="8" t="s">
        <v>14</v>
      </c>
      <c r="B3268" s="9">
        <v>3250562</v>
      </c>
      <c r="C3268" s="10">
        <v>3250954</v>
      </c>
      <c r="D3268" s="11"/>
      <c r="E3268" s="12" t="s">
        <v>15</v>
      </c>
      <c r="F3268" s="12" t="s">
        <v>12654</v>
      </c>
      <c r="G3268" s="12" t="s">
        <v>12655</v>
      </c>
      <c r="H3268" s="10">
        <v>947608</v>
      </c>
      <c r="I3268" s="12" t="s">
        <v>18</v>
      </c>
      <c r="J3268" s="11"/>
      <c r="K3268" s="12" t="s">
        <v>12656</v>
      </c>
      <c r="L3268" s="10">
        <v>130</v>
      </c>
      <c r="M3268" s="12" t="s">
        <v>12657</v>
      </c>
    </row>
    <row r="3269" spans="1:13" ht="20.149999999999999" customHeight="1">
      <c r="A3269" s="8" t="s">
        <v>14</v>
      </c>
      <c r="B3269" s="9">
        <v>3251024</v>
      </c>
      <c r="C3269" s="10">
        <v>3252010</v>
      </c>
      <c r="D3269" s="11"/>
      <c r="E3269" s="12" t="s">
        <v>15</v>
      </c>
      <c r="F3269" s="12" t="s">
        <v>12658</v>
      </c>
      <c r="G3269" s="12" t="s">
        <v>12659</v>
      </c>
      <c r="H3269" s="10">
        <v>947615</v>
      </c>
      <c r="I3269" s="12" t="s">
        <v>18</v>
      </c>
      <c r="J3269" s="11"/>
      <c r="K3269" s="12" t="s">
        <v>12660</v>
      </c>
      <c r="L3269" s="10">
        <v>328</v>
      </c>
      <c r="M3269" s="12" t="s">
        <v>12661</v>
      </c>
    </row>
    <row r="3270" spans="1:13" ht="20.149999999999999" customHeight="1">
      <c r="A3270" s="8" t="s">
        <v>14</v>
      </c>
      <c r="B3270" s="9">
        <v>3252304</v>
      </c>
      <c r="C3270" s="10">
        <v>3252669</v>
      </c>
      <c r="D3270" s="11"/>
      <c r="E3270" s="12" t="s">
        <v>15</v>
      </c>
      <c r="F3270" s="12" t="s">
        <v>1878</v>
      </c>
      <c r="G3270" s="12" t="s">
        <v>12662</v>
      </c>
      <c r="H3270" s="10">
        <v>947617</v>
      </c>
      <c r="I3270" s="12" t="s">
        <v>18</v>
      </c>
      <c r="J3270" s="11"/>
      <c r="K3270" s="12" t="s">
        <v>12663</v>
      </c>
      <c r="L3270" s="10">
        <v>121</v>
      </c>
      <c r="M3270" s="12" t="s">
        <v>12664</v>
      </c>
    </row>
    <row r="3271" spans="1:13" ht="20.149999999999999" customHeight="1">
      <c r="A3271" s="8" t="s">
        <v>14</v>
      </c>
      <c r="B3271" s="9">
        <v>3252911</v>
      </c>
      <c r="C3271" s="10">
        <v>3253267</v>
      </c>
      <c r="D3271" s="11"/>
      <c r="E3271" s="12" t="s">
        <v>15</v>
      </c>
      <c r="F3271" s="12" t="s">
        <v>1878</v>
      </c>
      <c r="G3271" s="12" t="s">
        <v>12665</v>
      </c>
      <c r="H3271" s="10">
        <v>947612</v>
      </c>
      <c r="I3271" s="12" t="s">
        <v>18</v>
      </c>
      <c r="J3271" s="11"/>
      <c r="K3271" s="12" t="s">
        <v>12666</v>
      </c>
      <c r="L3271" s="10">
        <v>118</v>
      </c>
      <c r="M3271" s="12" t="s">
        <v>12667</v>
      </c>
    </row>
    <row r="3272" spans="1:13" ht="20.149999999999999" customHeight="1">
      <c r="A3272" s="8" t="s">
        <v>14</v>
      </c>
      <c r="B3272" s="9">
        <v>3253318</v>
      </c>
      <c r="C3272" s="10">
        <v>3254214</v>
      </c>
      <c r="D3272" s="11"/>
      <c r="E3272" s="12" t="s">
        <v>37</v>
      </c>
      <c r="F3272" s="12" t="s">
        <v>12668</v>
      </c>
      <c r="G3272" s="12" t="s">
        <v>12669</v>
      </c>
      <c r="H3272" s="10">
        <v>947621</v>
      </c>
      <c r="I3272" s="12" t="s">
        <v>18</v>
      </c>
      <c r="J3272" s="11"/>
      <c r="K3272" s="12" t="s">
        <v>12670</v>
      </c>
      <c r="L3272" s="10">
        <v>298</v>
      </c>
      <c r="M3272" s="12" t="s">
        <v>12671</v>
      </c>
    </row>
    <row r="3273" spans="1:13" ht="20.149999999999999" customHeight="1">
      <c r="A3273" s="8" t="s">
        <v>14</v>
      </c>
      <c r="B3273" s="9">
        <v>3254319</v>
      </c>
      <c r="C3273" s="10">
        <v>3255020</v>
      </c>
      <c r="D3273" s="11"/>
      <c r="E3273" s="12" t="s">
        <v>15</v>
      </c>
      <c r="F3273" s="12" t="s">
        <v>12672</v>
      </c>
      <c r="G3273" s="12" t="s">
        <v>12673</v>
      </c>
      <c r="H3273" s="10">
        <v>947620</v>
      </c>
      <c r="I3273" s="12" t="s">
        <v>18</v>
      </c>
      <c r="J3273" s="11"/>
      <c r="K3273" s="12" t="s">
        <v>12674</v>
      </c>
      <c r="L3273" s="10">
        <v>233</v>
      </c>
      <c r="M3273" s="12" t="s">
        <v>12675</v>
      </c>
    </row>
    <row r="3274" spans="1:13" ht="20.149999999999999" customHeight="1">
      <c r="A3274" s="8" t="s">
        <v>14</v>
      </c>
      <c r="B3274" s="9">
        <v>3255043</v>
      </c>
      <c r="C3274" s="10">
        <v>3255207</v>
      </c>
      <c r="D3274" s="11"/>
      <c r="E3274" s="12" t="s">
        <v>15</v>
      </c>
      <c r="F3274" s="12" t="s">
        <v>12676</v>
      </c>
      <c r="G3274" s="12" t="s">
        <v>12677</v>
      </c>
      <c r="H3274" s="10">
        <v>947618</v>
      </c>
      <c r="I3274" s="12" t="s">
        <v>18</v>
      </c>
      <c r="J3274" s="11"/>
      <c r="K3274" s="12" t="s">
        <v>12678</v>
      </c>
      <c r="L3274" s="10">
        <v>54</v>
      </c>
      <c r="M3274" s="12" t="s">
        <v>12679</v>
      </c>
    </row>
    <row r="3275" spans="1:13" ht="20.149999999999999" customHeight="1">
      <c r="A3275" s="8" t="s">
        <v>14</v>
      </c>
      <c r="B3275" s="9">
        <v>3255341</v>
      </c>
      <c r="C3275" s="10">
        <v>3256651</v>
      </c>
      <c r="D3275" s="11"/>
      <c r="E3275" s="12" t="s">
        <v>37</v>
      </c>
      <c r="F3275" s="12" t="s">
        <v>12680</v>
      </c>
      <c r="G3275" s="12" t="s">
        <v>12681</v>
      </c>
      <c r="H3275" s="10">
        <v>2847723</v>
      </c>
      <c r="I3275" s="12" t="s">
        <v>18</v>
      </c>
      <c r="J3275" s="11"/>
      <c r="K3275" s="12" t="s">
        <v>12682</v>
      </c>
      <c r="L3275" s="10">
        <v>436</v>
      </c>
      <c r="M3275" s="12" t="s">
        <v>12683</v>
      </c>
    </row>
    <row r="3276" spans="1:13" ht="20.149999999999999" customHeight="1">
      <c r="A3276" s="8" t="s">
        <v>14</v>
      </c>
      <c r="B3276" s="9">
        <v>3256679</v>
      </c>
      <c r="C3276" s="10">
        <v>3258010</v>
      </c>
      <c r="D3276" s="11"/>
      <c r="E3276" s="12" t="s">
        <v>37</v>
      </c>
      <c r="F3276" s="12" t="s">
        <v>12684</v>
      </c>
      <c r="G3276" s="12" t="s">
        <v>12685</v>
      </c>
      <c r="H3276" s="10">
        <v>947628</v>
      </c>
      <c r="I3276" s="12" t="s">
        <v>18</v>
      </c>
      <c r="J3276" s="11"/>
      <c r="K3276" s="12" t="s">
        <v>12686</v>
      </c>
      <c r="L3276" s="10">
        <v>443</v>
      </c>
      <c r="M3276" s="12" t="s">
        <v>12687</v>
      </c>
    </row>
    <row r="3277" spans="1:13" ht="20.149999999999999" customHeight="1">
      <c r="A3277" s="8" t="s">
        <v>14</v>
      </c>
      <c r="B3277" s="9">
        <v>3258285</v>
      </c>
      <c r="C3277" s="10">
        <v>3259649</v>
      </c>
      <c r="D3277" s="11"/>
      <c r="E3277" s="12" t="s">
        <v>37</v>
      </c>
      <c r="F3277" s="12" t="s">
        <v>12688</v>
      </c>
      <c r="G3277" s="12" t="s">
        <v>12689</v>
      </c>
      <c r="H3277" s="10">
        <v>2847724</v>
      </c>
      <c r="I3277" s="12" t="s">
        <v>18</v>
      </c>
      <c r="J3277" s="11"/>
      <c r="K3277" s="12" t="s">
        <v>12690</v>
      </c>
      <c r="L3277" s="10">
        <v>454</v>
      </c>
      <c r="M3277" s="12" t="s">
        <v>12691</v>
      </c>
    </row>
    <row r="3278" spans="1:13" ht="20.149999999999999" customHeight="1">
      <c r="A3278" s="8" t="s">
        <v>14</v>
      </c>
      <c r="B3278" s="9">
        <v>3259721</v>
      </c>
      <c r="C3278" s="10">
        <v>3260110</v>
      </c>
      <c r="D3278" s="11"/>
      <c r="E3278" s="12" t="s">
        <v>37</v>
      </c>
      <c r="F3278" s="12" t="s">
        <v>12692</v>
      </c>
      <c r="G3278" s="12" t="s">
        <v>12693</v>
      </c>
      <c r="H3278" s="10">
        <v>947624</v>
      </c>
      <c r="I3278" s="12" t="s">
        <v>18</v>
      </c>
      <c r="J3278" s="11"/>
      <c r="K3278" s="12" t="s">
        <v>12694</v>
      </c>
      <c r="L3278" s="10">
        <v>129</v>
      </c>
      <c r="M3278" s="12" t="s">
        <v>12695</v>
      </c>
    </row>
    <row r="3279" spans="1:13" ht="20.149999999999999" customHeight="1">
      <c r="A3279" s="8" t="s">
        <v>14</v>
      </c>
      <c r="B3279" s="9">
        <v>3260124</v>
      </c>
      <c r="C3279" s="10">
        <v>3262418</v>
      </c>
      <c r="D3279" s="11"/>
      <c r="E3279" s="12" t="s">
        <v>37</v>
      </c>
      <c r="F3279" s="12" t="s">
        <v>12696</v>
      </c>
      <c r="G3279" s="12" t="s">
        <v>12697</v>
      </c>
      <c r="H3279" s="10">
        <v>947623</v>
      </c>
      <c r="I3279" s="12" t="s">
        <v>18</v>
      </c>
      <c r="J3279" s="11"/>
      <c r="K3279" s="12" t="s">
        <v>12698</v>
      </c>
      <c r="L3279" s="10">
        <v>764</v>
      </c>
      <c r="M3279" s="12" t="s">
        <v>12699</v>
      </c>
    </row>
    <row r="3280" spans="1:13" ht="20.149999999999999" customHeight="1">
      <c r="A3280" s="8" t="s">
        <v>14</v>
      </c>
      <c r="B3280" s="9">
        <v>3262452</v>
      </c>
      <c r="C3280" s="10">
        <v>3263660</v>
      </c>
      <c r="D3280" s="11"/>
      <c r="E3280" s="12" t="s">
        <v>37</v>
      </c>
      <c r="F3280" s="12" t="s">
        <v>12700</v>
      </c>
      <c r="G3280" s="12" t="s">
        <v>12701</v>
      </c>
      <c r="H3280" s="10">
        <v>947635</v>
      </c>
      <c r="I3280" s="12" t="s">
        <v>18</v>
      </c>
      <c r="J3280" s="11"/>
      <c r="K3280" s="12" t="s">
        <v>12702</v>
      </c>
      <c r="L3280" s="10">
        <v>402</v>
      </c>
      <c r="M3280" s="12" t="s">
        <v>12703</v>
      </c>
    </row>
    <row r="3281" spans="1:13" ht="20.149999999999999" customHeight="1">
      <c r="A3281" s="8" t="s">
        <v>14</v>
      </c>
      <c r="B3281" s="9">
        <v>3263686</v>
      </c>
      <c r="C3281" s="10">
        <v>3265017</v>
      </c>
      <c r="D3281" s="11"/>
      <c r="E3281" s="12" t="s">
        <v>37</v>
      </c>
      <c r="F3281" s="12" t="s">
        <v>12704</v>
      </c>
      <c r="G3281" s="12" t="s">
        <v>12705</v>
      </c>
      <c r="H3281" s="10">
        <v>947629</v>
      </c>
      <c r="I3281" s="12" t="s">
        <v>18</v>
      </c>
      <c r="J3281" s="11"/>
      <c r="K3281" s="12" t="s">
        <v>12706</v>
      </c>
      <c r="L3281" s="10">
        <v>443</v>
      </c>
      <c r="M3281" s="12" t="s">
        <v>12707</v>
      </c>
    </row>
    <row r="3282" spans="1:13" ht="20.149999999999999" customHeight="1">
      <c r="A3282" s="8" t="s">
        <v>14</v>
      </c>
      <c r="B3282" s="9">
        <v>3265039</v>
      </c>
      <c r="C3282" s="10">
        <v>3266028</v>
      </c>
      <c r="D3282" s="11"/>
      <c r="E3282" s="12" t="s">
        <v>37</v>
      </c>
      <c r="F3282" s="12" t="s">
        <v>12708</v>
      </c>
      <c r="G3282" s="12" t="s">
        <v>12709</v>
      </c>
      <c r="H3282" s="10">
        <v>947633</v>
      </c>
      <c r="I3282" s="12" t="s">
        <v>18</v>
      </c>
      <c r="J3282" s="11"/>
      <c r="K3282" s="12" t="s">
        <v>12710</v>
      </c>
      <c r="L3282" s="10">
        <v>329</v>
      </c>
      <c r="M3282" s="12" t="s">
        <v>12711</v>
      </c>
    </row>
    <row r="3283" spans="1:13" ht="20.149999999999999" customHeight="1">
      <c r="A3283" s="8" t="s">
        <v>14</v>
      </c>
      <c r="B3283" s="9">
        <v>3266127</v>
      </c>
      <c r="C3283" s="10">
        <v>3267065</v>
      </c>
      <c r="D3283" s="11"/>
      <c r="E3283" s="12" t="s">
        <v>37</v>
      </c>
      <c r="F3283" s="12" t="s">
        <v>12712</v>
      </c>
      <c r="G3283" s="12" t="s">
        <v>12713</v>
      </c>
      <c r="H3283" s="10">
        <v>947494</v>
      </c>
      <c r="I3283" s="12" t="s">
        <v>18</v>
      </c>
      <c r="J3283" s="11"/>
      <c r="K3283" s="12" t="s">
        <v>12714</v>
      </c>
      <c r="L3283" s="10">
        <v>312</v>
      </c>
      <c r="M3283" s="12" t="s">
        <v>12715</v>
      </c>
    </row>
    <row r="3284" spans="1:13" ht="20.149999999999999" customHeight="1">
      <c r="A3284" s="8" t="s">
        <v>14</v>
      </c>
      <c r="B3284" s="9">
        <v>3267380</v>
      </c>
      <c r="C3284" s="10">
        <v>3267598</v>
      </c>
      <c r="D3284" s="11"/>
      <c r="E3284" s="12" t="s">
        <v>15</v>
      </c>
      <c r="F3284" s="12" t="s">
        <v>12716</v>
      </c>
      <c r="G3284" s="12" t="s">
        <v>12717</v>
      </c>
      <c r="H3284" s="10">
        <v>944907</v>
      </c>
      <c r="I3284" s="12" t="s">
        <v>18</v>
      </c>
      <c r="J3284" s="11"/>
      <c r="K3284" s="12" t="s">
        <v>12718</v>
      </c>
      <c r="L3284" s="10">
        <v>72</v>
      </c>
      <c r="M3284" s="12" t="s">
        <v>12719</v>
      </c>
    </row>
    <row r="3285" spans="1:13" ht="20.149999999999999" customHeight="1">
      <c r="A3285" s="8" t="s">
        <v>14</v>
      </c>
      <c r="B3285" s="9">
        <v>3267854</v>
      </c>
      <c r="C3285" s="10">
        <v>3268393</v>
      </c>
      <c r="D3285" s="11"/>
      <c r="E3285" s="12" t="s">
        <v>15</v>
      </c>
      <c r="F3285" s="12" t="s">
        <v>12720</v>
      </c>
      <c r="G3285" s="12" t="s">
        <v>12721</v>
      </c>
      <c r="H3285" s="10">
        <v>947705</v>
      </c>
      <c r="I3285" s="12" t="s">
        <v>18</v>
      </c>
      <c r="J3285" s="11"/>
      <c r="K3285" s="12" t="s">
        <v>12722</v>
      </c>
      <c r="L3285" s="10">
        <v>179</v>
      </c>
      <c r="M3285" s="12" t="s">
        <v>12723</v>
      </c>
    </row>
    <row r="3286" spans="1:13" ht="20.149999999999999" customHeight="1">
      <c r="A3286" s="8" t="s">
        <v>14</v>
      </c>
      <c r="B3286" s="9">
        <v>3268415</v>
      </c>
      <c r="C3286" s="10">
        <v>3269602</v>
      </c>
      <c r="D3286" s="11"/>
      <c r="E3286" s="12" t="s">
        <v>15</v>
      </c>
      <c r="F3286" s="12" t="s">
        <v>12724</v>
      </c>
      <c r="G3286" s="12" t="s">
        <v>12725</v>
      </c>
      <c r="H3286" s="10">
        <v>947557</v>
      </c>
      <c r="I3286" s="12" t="s">
        <v>18</v>
      </c>
      <c r="J3286" s="11"/>
      <c r="K3286" s="12" t="s">
        <v>12726</v>
      </c>
      <c r="L3286" s="10">
        <v>395</v>
      </c>
      <c r="M3286" s="12" t="s">
        <v>12727</v>
      </c>
    </row>
    <row r="3287" spans="1:13" ht="20.149999999999999" customHeight="1">
      <c r="A3287" s="8" t="s">
        <v>14</v>
      </c>
      <c r="B3287" s="9">
        <v>3270216</v>
      </c>
      <c r="C3287" s="10">
        <v>3270592</v>
      </c>
      <c r="D3287" s="11"/>
      <c r="E3287" s="12" t="s">
        <v>37</v>
      </c>
      <c r="F3287" s="12" t="s">
        <v>12728</v>
      </c>
      <c r="G3287" s="12" t="s">
        <v>12729</v>
      </c>
      <c r="H3287" s="10">
        <v>947634</v>
      </c>
      <c r="I3287" s="12" t="s">
        <v>92</v>
      </c>
      <c r="J3287" s="11"/>
      <c r="K3287" s="11"/>
      <c r="L3287" s="11"/>
      <c r="M3287" s="12" t="s">
        <v>12730</v>
      </c>
    </row>
    <row r="3288" spans="1:13" ht="20.149999999999999" customHeight="1">
      <c r="A3288" s="8" t="s">
        <v>14</v>
      </c>
      <c r="B3288" s="9">
        <v>3270625</v>
      </c>
      <c r="C3288" s="10">
        <v>3271770</v>
      </c>
      <c r="D3288" s="11"/>
      <c r="E3288" s="12" t="s">
        <v>37</v>
      </c>
      <c r="F3288" s="12" t="s">
        <v>12731</v>
      </c>
      <c r="G3288" s="12" t="s">
        <v>12732</v>
      </c>
      <c r="H3288" s="10">
        <v>947632</v>
      </c>
      <c r="I3288" s="12" t="s">
        <v>18</v>
      </c>
      <c r="J3288" s="11"/>
      <c r="K3288" s="12" t="s">
        <v>12733</v>
      </c>
      <c r="L3288" s="10">
        <v>381</v>
      </c>
      <c r="M3288" s="12" t="s">
        <v>12734</v>
      </c>
    </row>
    <row r="3289" spans="1:13" ht="20.149999999999999" customHeight="1">
      <c r="A3289" s="8" t="s">
        <v>14</v>
      </c>
      <c r="B3289" s="9">
        <v>3271867</v>
      </c>
      <c r="C3289" s="10">
        <v>3272751</v>
      </c>
      <c r="D3289" s="11"/>
      <c r="E3289" s="12" t="s">
        <v>37</v>
      </c>
      <c r="F3289" s="12" t="s">
        <v>12735</v>
      </c>
      <c r="G3289" s="12" t="s">
        <v>12736</v>
      </c>
      <c r="H3289" s="10">
        <v>947631</v>
      </c>
      <c r="I3289" s="12" t="s">
        <v>18</v>
      </c>
      <c r="J3289" s="11"/>
      <c r="K3289" s="12" t="s">
        <v>12737</v>
      </c>
      <c r="L3289" s="10">
        <v>294</v>
      </c>
      <c r="M3289" s="12" t="s">
        <v>12738</v>
      </c>
    </row>
    <row r="3290" spans="1:13" ht="20.149999999999999" customHeight="1">
      <c r="A3290" s="8" t="s">
        <v>14</v>
      </c>
      <c r="B3290" s="9">
        <v>3272787</v>
      </c>
      <c r="C3290" s="10">
        <v>3273557</v>
      </c>
      <c r="D3290" s="11"/>
      <c r="E3290" s="12" t="s">
        <v>37</v>
      </c>
      <c r="F3290" s="12" t="s">
        <v>12739</v>
      </c>
      <c r="G3290" s="12" t="s">
        <v>12740</v>
      </c>
      <c r="H3290" s="10">
        <v>947630</v>
      </c>
      <c r="I3290" s="12" t="s">
        <v>18</v>
      </c>
      <c r="J3290" s="11"/>
      <c r="K3290" s="12" t="s">
        <v>12741</v>
      </c>
      <c r="L3290" s="10">
        <v>256</v>
      </c>
      <c r="M3290" s="12" t="s">
        <v>12742</v>
      </c>
    </row>
    <row r="3291" spans="1:13" ht="20.149999999999999" customHeight="1">
      <c r="A3291" s="8" t="s">
        <v>14</v>
      </c>
      <c r="B3291" s="9">
        <v>3273573</v>
      </c>
      <c r="C3291" s="10">
        <v>3274907</v>
      </c>
      <c r="D3291" s="11"/>
      <c r="E3291" s="12" t="s">
        <v>37</v>
      </c>
      <c r="F3291" s="12" t="s">
        <v>12743</v>
      </c>
      <c r="G3291" s="12" t="s">
        <v>12744</v>
      </c>
      <c r="H3291" s="10">
        <v>947642</v>
      </c>
      <c r="I3291" s="12" t="s">
        <v>18</v>
      </c>
      <c r="J3291" s="11"/>
      <c r="K3291" s="12" t="s">
        <v>12745</v>
      </c>
      <c r="L3291" s="10">
        <v>444</v>
      </c>
      <c r="M3291" s="12" t="s">
        <v>12746</v>
      </c>
    </row>
    <row r="3292" spans="1:13" ht="20.149999999999999" customHeight="1">
      <c r="A3292" s="8" t="s">
        <v>14</v>
      </c>
      <c r="B3292" s="9">
        <v>3275282</v>
      </c>
      <c r="C3292" s="10">
        <v>3276853</v>
      </c>
      <c r="D3292" s="11"/>
      <c r="E3292" s="12" t="s">
        <v>15</v>
      </c>
      <c r="F3292" s="12" t="s">
        <v>12747</v>
      </c>
      <c r="G3292" s="12" t="s">
        <v>12748</v>
      </c>
      <c r="H3292" s="10">
        <v>947641</v>
      </c>
      <c r="I3292" s="12" t="s">
        <v>18</v>
      </c>
      <c r="J3292" s="11"/>
      <c r="K3292" s="12" t="s">
        <v>12749</v>
      </c>
      <c r="L3292" s="10">
        <v>523</v>
      </c>
      <c r="M3292" s="12" t="s">
        <v>12750</v>
      </c>
    </row>
    <row r="3293" spans="1:13" ht="20.149999999999999" customHeight="1">
      <c r="A3293" s="8" t="s">
        <v>14</v>
      </c>
      <c r="B3293" s="9">
        <v>3277002</v>
      </c>
      <c r="C3293" s="10">
        <v>3277337</v>
      </c>
      <c r="D3293" s="11"/>
      <c r="E3293" s="12" t="s">
        <v>15</v>
      </c>
      <c r="F3293" s="12" t="s">
        <v>12751</v>
      </c>
      <c r="G3293" s="12" t="s">
        <v>12752</v>
      </c>
      <c r="H3293" s="10">
        <v>947639</v>
      </c>
      <c r="I3293" s="12" t="s">
        <v>18</v>
      </c>
      <c r="J3293" s="11"/>
      <c r="K3293" s="12" t="s">
        <v>12753</v>
      </c>
      <c r="L3293" s="10">
        <v>111</v>
      </c>
      <c r="M3293" s="12" t="s">
        <v>12754</v>
      </c>
    </row>
    <row r="3294" spans="1:13" ht="20.149999999999999" customHeight="1">
      <c r="A3294" s="8" t="s">
        <v>14</v>
      </c>
      <c r="B3294" s="9">
        <v>3277337</v>
      </c>
      <c r="C3294" s="10">
        <v>3277801</v>
      </c>
      <c r="D3294" s="11"/>
      <c r="E3294" s="12" t="s">
        <v>15</v>
      </c>
      <c r="F3294" s="12" t="s">
        <v>12755</v>
      </c>
      <c r="G3294" s="12" t="s">
        <v>12756</v>
      </c>
      <c r="H3294" s="10">
        <v>947638</v>
      </c>
      <c r="I3294" s="12" t="s">
        <v>18</v>
      </c>
      <c r="J3294" s="11"/>
      <c r="K3294" s="12" t="s">
        <v>12757</v>
      </c>
      <c r="L3294" s="10">
        <v>154</v>
      </c>
      <c r="M3294" s="12" t="s">
        <v>12758</v>
      </c>
    </row>
    <row r="3295" spans="1:13" ht="20.149999999999999" customHeight="1">
      <c r="A3295" s="8" t="s">
        <v>14</v>
      </c>
      <c r="B3295" s="9">
        <v>3277856</v>
      </c>
      <c r="C3295" s="10">
        <v>3278665</v>
      </c>
      <c r="D3295" s="11"/>
      <c r="E3295" s="12" t="s">
        <v>37</v>
      </c>
      <c r="F3295" s="12" t="s">
        <v>12759</v>
      </c>
      <c r="G3295" s="12" t="s">
        <v>12760</v>
      </c>
      <c r="H3295" s="10">
        <v>947636</v>
      </c>
      <c r="I3295" s="12" t="s">
        <v>18</v>
      </c>
      <c r="J3295" s="11"/>
      <c r="K3295" s="12" t="s">
        <v>12761</v>
      </c>
      <c r="L3295" s="10">
        <v>269</v>
      </c>
      <c r="M3295" s="12" t="s">
        <v>12762</v>
      </c>
    </row>
    <row r="3296" spans="1:13" ht="20.149999999999999" customHeight="1">
      <c r="A3296" s="8" t="s">
        <v>14</v>
      </c>
      <c r="B3296" s="9">
        <v>3278914</v>
      </c>
      <c r="C3296" s="10">
        <v>3280194</v>
      </c>
      <c r="D3296" s="11"/>
      <c r="E3296" s="12" t="s">
        <v>15</v>
      </c>
      <c r="F3296" s="12" t="s">
        <v>12763</v>
      </c>
      <c r="G3296" s="12" t="s">
        <v>12764</v>
      </c>
      <c r="H3296" s="10">
        <v>947637</v>
      </c>
      <c r="I3296" s="12" t="s">
        <v>18</v>
      </c>
      <c r="J3296" s="11"/>
      <c r="K3296" s="12" t="s">
        <v>12765</v>
      </c>
      <c r="L3296" s="10">
        <v>426</v>
      </c>
      <c r="M3296" s="12" t="s">
        <v>12766</v>
      </c>
    </row>
    <row r="3297" spans="1:13" ht="20.149999999999999" customHeight="1">
      <c r="A3297" s="8" t="s">
        <v>14</v>
      </c>
      <c r="B3297" s="9">
        <v>3280217</v>
      </c>
      <c r="C3297" s="10">
        <v>3280690</v>
      </c>
      <c r="D3297" s="11"/>
      <c r="E3297" s="12" t="s">
        <v>15</v>
      </c>
      <c r="F3297" s="12" t="s">
        <v>12767</v>
      </c>
      <c r="G3297" s="12" t="s">
        <v>12768</v>
      </c>
      <c r="H3297" s="10">
        <v>947648</v>
      </c>
      <c r="I3297" s="12" t="s">
        <v>18</v>
      </c>
      <c r="J3297" s="11"/>
      <c r="K3297" s="12" t="s">
        <v>12769</v>
      </c>
      <c r="L3297" s="10">
        <v>157</v>
      </c>
      <c r="M3297" s="12" t="s">
        <v>12770</v>
      </c>
    </row>
    <row r="3298" spans="1:13" ht="20.149999999999999" customHeight="1">
      <c r="A3298" s="8" t="s">
        <v>14</v>
      </c>
      <c r="B3298" s="9">
        <v>3280701</v>
      </c>
      <c r="C3298" s="10">
        <v>3281102</v>
      </c>
      <c r="D3298" s="11"/>
      <c r="E3298" s="12" t="s">
        <v>15</v>
      </c>
      <c r="F3298" s="12" t="s">
        <v>915</v>
      </c>
      <c r="G3298" s="12" t="s">
        <v>12771</v>
      </c>
      <c r="H3298" s="10">
        <v>947647</v>
      </c>
      <c r="I3298" s="12" t="s">
        <v>917</v>
      </c>
      <c r="J3298" s="11"/>
      <c r="K3298" s="11"/>
      <c r="L3298" s="11"/>
      <c r="M3298" s="12" t="s">
        <v>12772</v>
      </c>
    </row>
    <row r="3299" spans="1:13" ht="20.149999999999999" customHeight="1">
      <c r="A3299" s="8" t="s">
        <v>14</v>
      </c>
      <c r="B3299" s="9">
        <v>3281122</v>
      </c>
      <c r="C3299" s="10">
        <v>3281625</v>
      </c>
      <c r="D3299" s="11"/>
      <c r="E3299" s="12" t="s">
        <v>15</v>
      </c>
      <c r="F3299" s="12" t="s">
        <v>915</v>
      </c>
      <c r="G3299" s="12" t="s">
        <v>12773</v>
      </c>
      <c r="H3299" s="10">
        <v>947646</v>
      </c>
      <c r="I3299" s="12" t="s">
        <v>917</v>
      </c>
      <c r="J3299" s="11"/>
      <c r="K3299" s="11"/>
      <c r="L3299" s="11"/>
      <c r="M3299" s="12" t="s">
        <v>12774</v>
      </c>
    </row>
    <row r="3300" spans="1:13" ht="20.149999999999999" customHeight="1">
      <c r="A3300" s="8" t="s">
        <v>14</v>
      </c>
      <c r="B3300" s="9">
        <v>3281976</v>
      </c>
      <c r="C3300" s="10">
        <v>3283130</v>
      </c>
      <c r="D3300" s="11"/>
      <c r="E3300" s="12" t="s">
        <v>15</v>
      </c>
      <c r="F3300" s="12" t="s">
        <v>12775</v>
      </c>
      <c r="G3300" s="12" t="s">
        <v>12776</v>
      </c>
      <c r="H3300" s="10">
        <v>947645</v>
      </c>
      <c r="I3300" s="12" t="s">
        <v>18</v>
      </c>
      <c r="J3300" s="11"/>
      <c r="K3300" s="12" t="s">
        <v>12777</v>
      </c>
      <c r="L3300" s="10">
        <v>384</v>
      </c>
      <c r="M3300" s="12" t="s">
        <v>12778</v>
      </c>
    </row>
    <row r="3301" spans="1:13" ht="20.149999999999999" customHeight="1">
      <c r="A3301" s="8" t="s">
        <v>14</v>
      </c>
      <c r="B3301" s="9">
        <v>3283143</v>
      </c>
      <c r="C3301" s="10">
        <v>3284003</v>
      </c>
      <c r="D3301" s="11"/>
      <c r="E3301" s="12" t="s">
        <v>15</v>
      </c>
      <c r="F3301" s="12" t="s">
        <v>12779</v>
      </c>
      <c r="G3301" s="12" t="s">
        <v>12780</v>
      </c>
      <c r="H3301" s="10">
        <v>947644</v>
      </c>
      <c r="I3301" s="12" t="s">
        <v>18</v>
      </c>
      <c r="J3301" s="11"/>
      <c r="K3301" s="12" t="s">
        <v>12781</v>
      </c>
      <c r="L3301" s="10">
        <v>286</v>
      </c>
      <c r="M3301" s="12" t="s">
        <v>12782</v>
      </c>
    </row>
    <row r="3302" spans="1:13" ht="20.149999999999999" customHeight="1">
      <c r="A3302" s="8" t="s">
        <v>14</v>
      </c>
      <c r="B3302" s="9">
        <v>3284170</v>
      </c>
      <c r="C3302" s="10">
        <v>3284646</v>
      </c>
      <c r="D3302" s="11"/>
      <c r="E3302" s="12" t="s">
        <v>15</v>
      </c>
      <c r="F3302" s="12" t="s">
        <v>12783</v>
      </c>
      <c r="G3302" s="12" t="s">
        <v>12784</v>
      </c>
      <c r="H3302" s="10">
        <v>947653</v>
      </c>
      <c r="I3302" s="12" t="s">
        <v>18</v>
      </c>
      <c r="J3302" s="11"/>
      <c r="K3302" s="12" t="s">
        <v>12785</v>
      </c>
      <c r="L3302" s="10">
        <v>158</v>
      </c>
      <c r="M3302" s="12" t="s">
        <v>12786</v>
      </c>
    </row>
    <row r="3303" spans="1:13" ht="20.149999999999999" customHeight="1">
      <c r="A3303" s="8" t="s">
        <v>14</v>
      </c>
      <c r="B3303" s="9">
        <v>3284685</v>
      </c>
      <c r="C3303" s="10">
        <v>3285488</v>
      </c>
      <c r="D3303" s="11"/>
      <c r="E3303" s="12" t="s">
        <v>15</v>
      </c>
      <c r="F3303" s="12" t="s">
        <v>12787</v>
      </c>
      <c r="G3303" s="12" t="s">
        <v>12788</v>
      </c>
      <c r="H3303" s="10">
        <v>947652</v>
      </c>
      <c r="I3303" s="12" t="s">
        <v>18</v>
      </c>
      <c r="J3303" s="11"/>
      <c r="K3303" s="12" t="s">
        <v>12789</v>
      </c>
      <c r="L3303" s="10">
        <v>267</v>
      </c>
      <c r="M3303" s="12" t="s">
        <v>12790</v>
      </c>
    </row>
    <row r="3304" spans="1:13" ht="20.149999999999999" customHeight="1">
      <c r="A3304" s="8" t="s">
        <v>14</v>
      </c>
      <c r="B3304" s="9">
        <v>3285478</v>
      </c>
      <c r="C3304" s="10">
        <v>3286269</v>
      </c>
      <c r="D3304" s="11"/>
      <c r="E3304" s="12" t="s">
        <v>15</v>
      </c>
      <c r="F3304" s="12" t="s">
        <v>12791</v>
      </c>
      <c r="G3304" s="12" t="s">
        <v>12792</v>
      </c>
      <c r="H3304" s="10">
        <v>947649</v>
      </c>
      <c r="I3304" s="12" t="s">
        <v>18</v>
      </c>
      <c r="J3304" s="11"/>
      <c r="K3304" s="12" t="s">
        <v>12793</v>
      </c>
      <c r="L3304" s="10">
        <v>263</v>
      </c>
      <c r="M3304" s="12" t="s">
        <v>12794</v>
      </c>
    </row>
    <row r="3305" spans="1:13" ht="20.149999999999999" customHeight="1">
      <c r="A3305" s="8" t="s">
        <v>14</v>
      </c>
      <c r="B3305" s="9">
        <v>3286270</v>
      </c>
      <c r="C3305" s="10">
        <v>3287025</v>
      </c>
      <c r="D3305" s="11"/>
      <c r="E3305" s="12" t="s">
        <v>15</v>
      </c>
      <c r="F3305" s="12" t="s">
        <v>12795</v>
      </c>
      <c r="G3305" s="12" t="s">
        <v>12796</v>
      </c>
      <c r="H3305" s="10">
        <v>947985</v>
      </c>
      <c r="I3305" s="12" t="s">
        <v>18</v>
      </c>
      <c r="J3305" s="11"/>
      <c r="K3305" s="12" t="s">
        <v>12797</v>
      </c>
      <c r="L3305" s="10">
        <v>251</v>
      </c>
      <c r="M3305" s="12" t="s">
        <v>12798</v>
      </c>
    </row>
    <row r="3306" spans="1:13" ht="20.149999999999999" customHeight="1">
      <c r="A3306" s="8" t="s">
        <v>14</v>
      </c>
      <c r="B3306" s="9">
        <v>3287426</v>
      </c>
      <c r="C3306" s="10">
        <v>3288010</v>
      </c>
      <c r="D3306" s="11"/>
      <c r="E3306" s="12" t="s">
        <v>15</v>
      </c>
      <c r="F3306" s="12" t="s">
        <v>12799</v>
      </c>
      <c r="G3306" s="12" t="s">
        <v>12800</v>
      </c>
      <c r="H3306" s="10">
        <v>947658</v>
      </c>
      <c r="I3306" s="12" t="s">
        <v>18</v>
      </c>
      <c r="J3306" s="11"/>
      <c r="K3306" s="12" t="s">
        <v>12801</v>
      </c>
      <c r="L3306" s="10">
        <v>194</v>
      </c>
      <c r="M3306" s="12" t="s">
        <v>12802</v>
      </c>
    </row>
    <row r="3307" spans="1:13" ht="20.149999999999999" customHeight="1">
      <c r="A3307" s="8" t="s">
        <v>14</v>
      </c>
      <c r="B3307" s="9">
        <v>3288090</v>
      </c>
      <c r="C3307" s="10">
        <v>3288785</v>
      </c>
      <c r="D3307" s="11"/>
      <c r="E3307" s="12" t="s">
        <v>15</v>
      </c>
      <c r="F3307" s="12" t="s">
        <v>12803</v>
      </c>
      <c r="G3307" s="12" t="s">
        <v>12804</v>
      </c>
      <c r="H3307" s="10">
        <v>947657</v>
      </c>
      <c r="I3307" s="12" t="s">
        <v>18</v>
      </c>
      <c r="J3307" s="11"/>
      <c r="K3307" s="12" t="s">
        <v>12805</v>
      </c>
      <c r="L3307" s="10">
        <v>231</v>
      </c>
      <c r="M3307" s="12" t="s">
        <v>12806</v>
      </c>
    </row>
    <row r="3308" spans="1:13" ht="20.149999999999999" customHeight="1">
      <c r="A3308" s="8" t="s">
        <v>14</v>
      </c>
      <c r="B3308" s="9">
        <v>3288814</v>
      </c>
      <c r="C3308" s="10">
        <v>3291330</v>
      </c>
      <c r="D3308" s="11"/>
      <c r="E3308" s="12" t="s">
        <v>15</v>
      </c>
      <c r="F3308" s="12" t="s">
        <v>12807</v>
      </c>
      <c r="G3308" s="12" t="s">
        <v>12808</v>
      </c>
      <c r="H3308" s="10">
        <v>947656</v>
      </c>
      <c r="I3308" s="12" t="s">
        <v>18</v>
      </c>
      <c r="J3308" s="11"/>
      <c r="K3308" s="12" t="s">
        <v>12809</v>
      </c>
      <c r="L3308" s="10">
        <v>838</v>
      </c>
      <c r="M3308" s="12" t="s">
        <v>12810</v>
      </c>
    </row>
    <row r="3309" spans="1:13" ht="20.149999999999999" customHeight="1">
      <c r="A3309" s="8" t="s">
        <v>14</v>
      </c>
      <c r="B3309" s="9">
        <v>3291341</v>
      </c>
      <c r="C3309" s="10">
        <v>3292432</v>
      </c>
      <c r="D3309" s="11"/>
      <c r="E3309" s="12" t="s">
        <v>15</v>
      </c>
      <c r="F3309" s="12" t="s">
        <v>12811</v>
      </c>
      <c r="G3309" s="12" t="s">
        <v>12812</v>
      </c>
      <c r="H3309" s="10">
        <v>947654</v>
      </c>
      <c r="I3309" s="12" t="s">
        <v>18</v>
      </c>
      <c r="J3309" s="11"/>
      <c r="K3309" s="12" t="s">
        <v>12813</v>
      </c>
      <c r="L3309" s="10">
        <v>363</v>
      </c>
      <c r="M3309" s="12" t="s">
        <v>12814</v>
      </c>
    </row>
    <row r="3310" spans="1:13" ht="20.149999999999999" customHeight="1">
      <c r="A3310" s="8" t="s">
        <v>14</v>
      </c>
      <c r="B3310" s="9">
        <v>3292475</v>
      </c>
      <c r="C3310" s="10">
        <v>3293335</v>
      </c>
      <c r="D3310" s="11"/>
      <c r="E3310" s="12" t="s">
        <v>37</v>
      </c>
      <c r="F3310" s="12" t="s">
        <v>12815</v>
      </c>
      <c r="G3310" s="12" t="s">
        <v>12816</v>
      </c>
      <c r="H3310" s="10">
        <v>947664</v>
      </c>
      <c r="I3310" s="12" t="s">
        <v>18</v>
      </c>
      <c r="J3310" s="11"/>
      <c r="K3310" s="12" t="s">
        <v>12817</v>
      </c>
      <c r="L3310" s="10">
        <v>286</v>
      </c>
      <c r="M3310" s="12" t="s">
        <v>12818</v>
      </c>
    </row>
    <row r="3311" spans="1:13" ht="20.149999999999999" customHeight="1">
      <c r="A3311" s="8" t="s">
        <v>14</v>
      </c>
      <c r="B3311" s="9">
        <v>3293400</v>
      </c>
      <c r="C3311" s="10">
        <v>3295436</v>
      </c>
      <c r="D3311" s="11"/>
      <c r="E3311" s="12" t="s">
        <v>15</v>
      </c>
      <c r="F3311" s="12" t="s">
        <v>12819</v>
      </c>
      <c r="G3311" s="12" t="s">
        <v>12820</v>
      </c>
      <c r="H3311" s="10">
        <v>947663</v>
      </c>
      <c r="I3311" s="12" t="s">
        <v>18</v>
      </c>
      <c r="J3311" s="11"/>
      <c r="K3311" s="12" t="s">
        <v>12821</v>
      </c>
      <c r="L3311" s="10">
        <v>678</v>
      </c>
      <c r="M3311" s="12" t="s">
        <v>12822</v>
      </c>
    </row>
    <row r="3312" spans="1:13" ht="20.149999999999999" customHeight="1">
      <c r="A3312" s="8" t="s">
        <v>14</v>
      </c>
      <c r="B3312" s="9">
        <v>3295394</v>
      </c>
      <c r="C3312" s="10">
        <v>3295789</v>
      </c>
      <c r="D3312" s="11"/>
      <c r="E3312" s="12" t="s">
        <v>15</v>
      </c>
      <c r="F3312" s="12" t="s">
        <v>12823</v>
      </c>
      <c r="G3312" s="12" t="s">
        <v>12824</v>
      </c>
      <c r="H3312" s="10">
        <v>947662</v>
      </c>
      <c r="I3312" s="12" t="s">
        <v>18</v>
      </c>
      <c r="J3312" s="11"/>
      <c r="K3312" s="12" t="s">
        <v>12825</v>
      </c>
      <c r="L3312" s="10">
        <v>131</v>
      </c>
      <c r="M3312" s="12" t="s">
        <v>12826</v>
      </c>
    </row>
    <row r="3313" spans="1:13" ht="20.149999999999999" customHeight="1">
      <c r="A3313" s="8" t="s">
        <v>14</v>
      </c>
      <c r="B3313" s="9">
        <v>3295809</v>
      </c>
      <c r="C3313" s="10">
        <v>3296399</v>
      </c>
      <c r="D3313" s="11"/>
      <c r="E3313" s="12" t="s">
        <v>15</v>
      </c>
      <c r="F3313" s="12" t="s">
        <v>12827</v>
      </c>
      <c r="G3313" s="12" t="s">
        <v>12828</v>
      </c>
      <c r="H3313" s="10">
        <v>947661</v>
      </c>
      <c r="I3313" s="12" t="s">
        <v>18</v>
      </c>
      <c r="J3313" s="11"/>
      <c r="K3313" s="12" t="s">
        <v>12829</v>
      </c>
      <c r="L3313" s="10">
        <v>196</v>
      </c>
      <c r="M3313" s="12" t="s">
        <v>12830</v>
      </c>
    </row>
    <row r="3314" spans="1:13" ht="20.149999999999999" customHeight="1">
      <c r="A3314" s="8" t="s">
        <v>14</v>
      </c>
      <c r="B3314" s="9">
        <v>3296409</v>
      </c>
      <c r="C3314" s="10">
        <v>3296984</v>
      </c>
      <c r="D3314" s="11"/>
      <c r="E3314" s="12" t="s">
        <v>15</v>
      </c>
      <c r="F3314" s="12" t="s">
        <v>12831</v>
      </c>
      <c r="G3314" s="12" t="s">
        <v>12832</v>
      </c>
      <c r="H3314" s="10">
        <v>947659</v>
      </c>
      <c r="I3314" s="12" t="s">
        <v>18</v>
      </c>
      <c r="J3314" s="11"/>
      <c r="K3314" s="12" t="s">
        <v>12833</v>
      </c>
      <c r="L3314" s="10">
        <v>191</v>
      </c>
      <c r="M3314" s="12" t="s">
        <v>12834</v>
      </c>
    </row>
    <row r="3315" spans="1:13" ht="20.149999999999999" customHeight="1">
      <c r="A3315" s="8" t="s">
        <v>14</v>
      </c>
      <c r="B3315" s="9">
        <v>3297098</v>
      </c>
      <c r="C3315" s="10">
        <v>3298138</v>
      </c>
      <c r="D3315" s="11"/>
      <c r="E3315" s="12" t="s">
        <v>37</v>
      </c>
      <c r="F3315" s="12" t="s">
        <v>12835</v>
      </c>
      <c r="G3315" s="12" t="s">
        <v>12836</v>
      </c>
      <c r="H3315" s="10">
        <v>947668</v>
      </c>
      <c r="I3315" s="12" t="s">
        <v>18</v>
      </c>
      <c r="J3315" s="11"/>
      <c r="K3315" s="12" t="s">
        <v>12837</v>
      </c>
      <c r="L3315" s="10">
        <v>346</v>
      </c>
      <c r="M3315" s="12" t="s">
        <v>12838</v>
      </c>
    </row>
    <row r="3316" spans="1:13" ht="20.149999999999999" customHeight="1">
      <c r="A3316" s="8" t="s">
        <v>14</v>
      </c>
      <c r="B3316" s="9">
        <v>3298211</v>
      </c>
      <c r="C3316" s="10">
        <v>3298846</v>
      </c>
      <c r="D3316" s="11"/>
      <c r="E3316" s="12" t="s">
        <v>37</v>
      </c>
      <c r="F3316" s="12" t="s">
        <v>12839</v>
      </c>
      <c r="G3316" s="12" t="s">
        <v>12840</v>
      </c>
      <c r="H3316" s="10">
        <v>947667</v>
      </c>
      <c r="I3316" s="12" t="s">
        <v>18</v>
      </c>
      <c r="J3316" s="11"/>
      <c r="K3316" s="12" t="s">
        <v>12841</v>
      </c>
      <c r="L3316" s="10">
        <v>211</v>
      </c>
      <c r="M3316" s="12" t="s">
        <v>12842</v>
      </c>
    </row>
    <row r="3317" spans="1:13" ht="20.149999999999999" customHeight="1">
      <c r="A3317" s="8" t="s">
        <v>14</v>
      </c>
      <c r="B3317" s="9">
        <v>3298974</v>
      </c>
      <c r="C3317" s="10">
        <v>3299492</v>
      </c>
      <c r="D3317" s="11"/>
      <c r="E3317" s="12" t="s">
        <v>15</v>
      </c>
      <c r="F3317" s="12" t="s">
        <v>12843</v>
      </c>
      <c r="G3317" s="12" t="s">
        <v>12844</v>
      </c>
      <c r="H3317" s="10">
        <v>947666</v>
      </c>
      <c r="I3317" s="12" t="s">
        <v>18</v>
      </c>
      <c r="J3317" s="11"/>
      <c r="K3317" s="12" t="s">
        <v>12845</v>
      </c>
      <c r="L3317" s="10">
        <v>172</v>
      </c>
      <c r="M3317" s="12" t="s">
        <v>12846</v>
      </c>
    </row>
    <row r="3318" spans="1:13" ht="20.149999999999999" customHeight="1">
      <c r="A3318" s="8" t="s">
        <v>14</v>
      </c>
      <c r="B3318" s="9">
        <v>3299472</v>
      </c>
      <c r="C3318" s="10">
        <v>3299915</v>
      </c>
      <c r="D3318" s="11"/>
      <c r="E3318" s="12" t="s">
        <v>37</v>
      </c>
      <c r="F3318" s="12" t="s">
        <v>12847</v>
      </c>
      <c r="G3318" s="12" t="s">
        <v>12848</v>
      </c>
      <c r="H3318" s="10">
        <v>947665</v>
      </c>
      <c r="I3318" s="12" t="s">
        <v>18</v>
      </c>
      <c r="J3318" s="11"/>
      <c r="K3318" s="12" t="s">
        <v>12849</v>
      </c>
      <c r="L3318" s="10">
        <v>147</v>
      </c>
      <c r="M3318" s="12" t="s">
        <v>12850</v>
      </c>
    </row>
    <row r="3319" spans="1:13" ht="20.149999999999999" customHeight="1">
      <c r="A3319" s="8" t="s">
        <v>14</v>
      </c>
      <c r="B3319" s="9">
        <v>3299966</v>
      </c>
      <c r="C3319" s="10">
        <v>3300268</v>
      </c>
      <c r="D3319" s="11"/>
      <c r="E3319" s="12" t="s">
        <v>15</v>
      </c>
      <c r="F3319" s="12" t="s">
        <v>12851</v>
      </c>
      <c r="G3319" s="12" t="s">
        <v>12852</v>
      </c>
      <c r="H3319" s="10">
        <v>947671</v>
      </c>
      <c r="I3319" s="12" t="s">
        <v>18</v>
      </c>
      <c r="J3319" s="11"/>
      <c r="K3319" s="12" t="s">
        <v>12853</v>
      </c>
      <c r="L3319" s="10">
        <v>100</v>
      </c>
      <c r="M3319" s="12" t="s">
        <v>12854</v>
      </c>
    </row>
    <row r="3320" spans="1:13" ht="20.149999999999999" customHeight="1">
      <c r="A3320" s="8" t="s">
        <v>14</v>
      </c>
      <c r="B3320" s="9">
        <v>3300255</v>
      </c>
      <c r="C3320" s="10">
        <v>3300758</v>
      </c>
      <c r="D3320" s="11"/>
      <c r="E3320" s="12" t="s">
        <v>37</v>
      </c>
      <c r="F3320" s="12" t="s">
        <v>12855</v>
      </c>
      <c r="G3320" s="12" t="s">
        <v>12856</v>
      </c>
      <c r="H3320" s="10">
        <v>947670</v>
      </c>
      <c r="I3320" s="12" t="s">
        <v>18</v>
      </c>
      <c r="J3320" s="11"/>
      <c r="K3320" s="12" t="s">
        <v>12857</v>
      </c>
      <c r="L3320" s="10">
        <v>167</v>
      </c>
      <c r="M3320" s="12" t="s">
        <v>12858</v>
      </c>
    </row>
    <row r="3321" spans="1:13" ht="20.149999999999999" customHeight="1">
      <c r="A3321" s="8" t="s">
        <v>14</v>
      </c>
      <c r="B3321" s="9">
        <v>3300752</v>
      </c>
      <c r="C3321" s="10">
        <v>3301276</v>
      </c>
      <c r="D3321" s="11"/>
      <c r="E3321" s="12" t="s">
        <v>37</v>
      </c>
      <c r="F3321" s="12" t="s">
        <v>12859</v>
      </c>
      <c r="G3321" s="12" t="s">
        <v>12860</v>
      </c>
      <c r="H3321" s="10">
        <v>947669</v>
      </c>
      <c r="I3321" s="12" t="s">
        <v>18</v>
      </c>
      <c r="J3321" s="11"/>
      <c r="K3321" s="12" t="s">
        <v>12861</v>
      </c>
      <c r="L3321" s="10">
        <v>174</v>
      </c>
      <c r="M3321" s="12" t="s">
        <v>12862</v>
      </c>
    </row>
    <row r="3322" spans="1:13" ht="20.149999999999999" customHeight="1">
      <c r="A3322" s="8" t="s">
        <v>14</v>
      </c>
      <c r="B3322" s="9">
        <v>3301485</v>
      </c>
      <c r="C3322" s="10">
        <v>3302480</v>
      </c>
      <c r="D3322" s="11"/>
      <c r="E3322" s="12" t="s">
        <v>15</v>
      </c>
      <c r="F3322" s="12" t="s">
        <v>12863</v>
      </c>
      <c r="G3322" s="12" t="s">
        <v>12864</v>
      </c>
      <c r="H3322" s="10">
        <v>949115</v>
      </c>
      <c r="I3322" s="12" t="s">
        <v>18</v>
      </c>
      <c r="J3322" s="11"/>
      <c r="K3322" s="12" t="s">
        <v>12865</v>
      </c>
      <c r="L3322" s="10">
        <v>331</v>
      </c>
      <c r="M3322" s="12" t="s">
        <v>12866</v>
      </c>
    </row>
    <row r="3323" spans="1:13" ht="20.149999999999999" customHeight="1">
      <c r="A3323" s="8" t="s">
        <v>14</v>
      </c>
      <c r="B3323" s="9">
        <v>3302489</v>
      </c>
      <c r="C3323" s="10">
        <v>3303367</v>
      </c>
      <c r="D3323" s="11"/>
      <c r="E3323" s="12" t="s">
        <v>15</v>
      </c>
      <c r="F3323" s="12" t="s">
        <v>12867</v>
      </c>
      <c r="G3323" s="12" t="s">
        <v>12868</v>
      </c>
      <c r="H3323" s="10">
        <v>949117</v>
      </c>
      <c r="I3323" s="12" t="s">
        <v>18</v>
      </c>
      <c r="J3323" s="11"/>
      <c r="K3323" s="12" t="s">
        <v>12869</v>
      </c>
      <c r="L3323" s="10">
        <v>292</v>
      </c>
      <c r="M3323" s="12" t="s">
        <v>12870</v>
      </c>
    </row>
    <row r="3324" spans="1:13" ht="20.149999999999999" customHeight="1">
      <c r="A3324" s="8" t="s">
        <v>14</v>
      </c>
      <c r="B3324" s="9">
        <v>3303448</v>
      </c>
      <c r="C3324" s="10">
        <v>3304455</v>
      </c>
      <c r="D3324" s="11"/>
      <c r="E3324" s="12" t="s">
        <v>15</v>
      </c>
      <c r="F3324" s="12" t="s">
        <v>12871</v>
      </c>
      <c r="G3324" s="12" t="s">
        <v>12872</v>
      </c>
      <c r="H3324" s="10">
        <v>947677</v>
      </c>
      <c r="I3324" s="12" t="s">
        <v>18</v>
      </c>
      <c r="J3324" s="11"/>
      <c r="K3324" s="12" t="s">
        <v>12873</v>
      </c>
      <c r="L3324" s="10">
        <v>335</v>
      </c>
      <c r="M3324" s="12" t="s">
        <v>12874</v>
      </c>
    </row>
    <row r="3325" spans="1:13" ht="20.149999999999999" customHeight="1">
      <c r="A3325" s="8" t="s">
        <v>14</v>
      </c>
      <c r="B3325" s="9">
        <v>3304573</v>
      </c>
      <c r="C3325" s="10">
        <v>3305817</v>
      </c>
      <c r="D3325" s="11"/>
      <c r="E3325" s="12" t="s">
        <v>37</v>
      </c>
      <c r="F3325" s="12" t="s">
        <v>12875</v>
      </c>
      <c r="G3325" s="12" t="s">
        <v>12876</v>
      </c>
      <c r="H3325" s="10">
        <v>947675</v>
      </c>
      <c r="I3325" s="12" t="s">
        <v>18</v>
      </c>
      <c r="J3325" s="11"/>
      <c r="K3325" s="12" t="s">
        <v>12877</v>
      </c>
      <c r="L3325" s="10">
        <v>414</v>
      </c>
      <c r="M3325" s="12" t="s">
        <v>12878</v>
      </c>
    </row>
    <row r="3326" spans="1:13" ht="20.149999999999999" customHeight="1">
      <c r="A3326" s="8" t="s">
        <v>14</v>
      </c>
      <c r="B3326" s="9">
        <v>3305971</v>
      </c>
      <c r="C3326" s="10">
        <v>3307860</v>
      </c>
      <c r="D3326" s="11"/>
      <c r="E3326" s="12" t="s">
        <v>37</v>
      </c>
      <c r="F3326" s="12" t="s">
        <v>12879</v>
      </c>
      <c r="G3326" s="12" t="s">
        <v>12880</v>
      </c>
      <c r="H3326" s="10">
        <v>947674</v>
      </c>
      <c r="I3326" s="12" t="s">
        <v>18</v>
      </c>
      <c r="J3326" s="11"/>
      <c r="K3326" s="12" t="s">
        <v>12881</v>
      </c>
      <c r="L3326" s="10">
        <v>629</v>
      </c>
      <c r="M3326" s="12" t="s">
        <v>12882</v>
      </c>
    </row>
    <row r="3327" spans="1:13" ht="20.149999999999999" customHeight="1">
      <c r="A3327" s="8" t="s">
        <v>14</v>
      </c>
      <c r="B3327" s="9">
        <v>3307853</v>
      </c>
      <c r="C3327" s="10">
        <v>3307933</v>
      </c>
      <c r="D3327" s="11"/>
      <c r="E3327" s="12" t="s">
        <v>37</v>
      </c>
      <c r="F3327" s="12" t="s">
        <v>12883</v>
      </c>
      <c r="G3327" s="12" t="s">
        <v>12884</v>
      </c>
      <c r="H3327" s="10">
        <v>7751619</v>
      </c>
      <c r="I3327" s="12" t="s">
        <v>18</v>
      </c>
      <c r="J3327" s="11"/>
      <c r="K3327" s="12" t="s">
        <v>12885</v>
      </c>
      <c r="L3327" s="10">
        <v>26</v>
      </c>
      <c r="M3327" s="12" t="s">
        <v>12886</v>
      </c>
    </row>
    <row r="3328" spans="1:13" ht="20.149999999999999" customHeight="1">
      <c r="A3328" s="8" t="s">
        <v>14</v>
      </c>
      <c r="B3328" s="9">
        <v>3308040</v>
      </c>
      <c r="C3328" s="10">
        <v>3308924</v>
      </c>
      <c r="D3328" s="11"/>
      <c r="E3328" s="12" t="s">
        <v>37</v>
      </c>
      <c r="F3328" s="12" t="s">
        <v>12887</v>
      </c>
      <c r="G3328" s="12" t="s">
        <v>12888</v>
      </c>
      <c r="H3328" s="10">
        <v>947673</v>
      </c>
      <c r="I3328" s="12" t="s">
        <v>18</v>
      </c>
      <c r="J3328" s="11"/>
      <c r="K3328" s="12" t="s">
        <v>12889</v>
      </c>
      <c r="L3328" s="10">
        <v>294</v>
      </c>
      <c r="M3328" s="12" t="s">
        <v>12890</v>
      </c>
    </row>
    <row r="3329" spans="1:13" ht="20.149999999999999" customHeight="1">
      <c r="A3329" s="8" t="s">
        <v>14</v>
      </c>
      <c r="B3329" s="9">
        <v>3309033</v>
      </c>
      <c r="C3329" s="10">
        <v>3311168</v>
      </c>
      <c r="D3329" s="11"/>
      <c r="E3329" s="12" t="s">
        <v>37</v>
      </c>
      <c r="F3329" s="12" t="s">
        <v>12891</v>
      </c>
      <c r="G3329" s="12" t="s">
        <v>12892</v>
      </c>
      <c r="H3329" s="10">
        <v>947672</v>
      </c>
      <c r="I3329" s="12" t="s">
        <v>18</v>
      </c>
      <c r="J3329" s="11"/>
      <c r="K3329" s="12" t="s">
        <v>12893</v>
      </c>
      <c r="L3329" s="10">
        <v>711</v>
      </c>
      <c r="M3329" s="12" t="s">
        <v>12894</v>
      </c>
    </row>
    <row r="3330" spans="1:13" ht="20.149999999999999" customHeight="1">
      <c r="A3330" s="8" t="s">
        <v>14</v>
      </c>
      <c r="B3330" s="9">
        <v>3311183</v>
      </c>
      <c r="C3330" s="10">
        <v>3311398</v>
      </c>
      <c r="D3330" s="11"/>
      <c r="E3330" s="12" t="s">
        <v>15</v>
      </c>
      <c r="F3330" s="12" t="s">
        <v>12895</v>
      </c>
      <c r="G3330" s="12" t="s">
        <v>12896</v>
      </c>
      <c r="H3330" s="10">
        <v>2847685</v>
      </c>
      <c r="I3330" s="12" t="s">
        <v>92</v>
      </c>
      <c r="J3330" s="11"/>
      <c r="K3330" s="11"/>
      <c r="L3330" s="11"/>
      <c r="M3330" s="12" t="s">
        <v>12897</v>
      </c>
    </row>
    <row r="3331" spans="1:13" ht="20.149999999999999" customHeight="1">
      <c r="A3331" s="8" t="s">
        <v>14</v>
      </c>
      <c r="B3331" s="9">
        <v>3311415</v>
      </c>
      <c r="C3331" s="10">
        <v>3311684</v>
      </c>
      <c r="D3331" s="11"/>
      <c r="E3331" s="12" t="s">
        <v>37</v>
      </c>
      <c r="F3331" s="12" t="s">
        <v>12898</v>
      </c>
      <c r="G3331" s="12" t="s">
        <v>12899</v>
      </c>
      <c r="H3331" s="10">
        <v>947686</v>
      </c>
      <c r="I3331" s="12" t="s">
        <v>18</v>
      </c>
      <c r="J3331" s="11"/>
      <c r="K3331" s="12" t="s">
        <v>12900</v>
      </c>
      <c r="L3331" s="10">
        <v>89</v>
      </c>
      <c r="M3331" s="12" t="s">
        <v>12901</v>
      </c>
    </row>
    <row r="3332" spans="1:13" ht="20.149999999999999" customHeight="1">
      <c r="A3332" s="8" t="s">
        <v>14</v>
      </c>
      <c r="B3332" s="9">
        <v>3311833</v>
      </c>
      <c r="C3332" s="10">
        <v>3312777</v>
      </c>
      <c r="D3332" s="11"/>
      <c r="E3332" s="12" t="s">
        <v>37</v>
      </c>
      <c r="F3332" s="12" t="s">
        <v>12902</v>
      </c>
      <c r="G3332" s="12" t="s">
        <v>12903</v>
      </c>
      <c r="H3332" s="10">
        <v>947687</v>
      </c>
      <c r="I3332" s="12" t="s">
        <v>18</v>
      </c>
      <c r="J3332" s="11"/>
      <c r="K3332" s="12" t="s">
        <v>12904</v>
      </c>
      <c r="L3332" s="10">
        <v>314</v>
      </c>
      <c r="M3332" s="12" t="s">
        <v>12905</v>
      </c>
    </row>
    <row r="3333" spans="1:13" ht="20.149999999999999" customHeight="1">
      <c r="A3333" s="8" t="s">
        <v>14</v>
      </c>
      <c r="B3333" s="9">
        <v>3312777</v>
      </c>
      <c r="C3333" s="10">
        <v>3313178</v>
      </c>
      <c r="D3333" s="11"/>
      <c r="E3333" s="12" t="s">
        <v>37</v>
      </c>
      <c r="F3333" s="12" t="s">
        <v>12906</v>
      </c>
      <c r="G3333" s="12" t="s">
        <v>12907</v>
      </c>
      <c r="H3333" s="10">
        <v>947685</v>
      </c>
      <c r="I3333" s="12" t="s">
        <v>18</v>
      </c>
      <c r="J3333" s="11"/>
      <c r="K3333" s="12" t="s">
        <v>12908</v>
      </c>
      <c r="L3333" s="10">
        <v>133</v>
      </c>
      <c r="M3333" s="12" t="s">
        <v>12909</v>
      </c>
    </row>
    <row r="3334" spans="1:13" ht="20.149999999999999" customHeight="1">
      <c r="A3334" s="8" t="s">
        <v>14</v>
      </c>
      <c r="B3334" s="9">
        <v>3313342</v>
      </c>
      <c r="C3334" s="10">
        <v>3316014</v>
      </c>
      <c r="D3334" s="11"/>
      <c r="E3334" s="12" t="s">
        <v>37</v>
      </c>
      <c r="F3334" s="12" t="s">
        <v>12910</v>
      </c>
      <c r="G3334" s="12" t="s">
        <v>12911</v>
      </c>
      <c r="H3334" s="10">
        <v>947684</v>
      </c>
      <c r="I3334" s="12" t="s">
        <v>18</v>
      </c>
      <c r="J3334" s="11"/>
      <c r="K3334" s="12" t="s">
        <v>12912</v>
      </c>
      <c r="L3334" s="10">
        <v>890</v>
      </c>
      <c r="M3334" s="12" t="s">
        <v>12913</v>
      </c>
    </row>
    <row r="3335" spans="1:13" ht="20.149999999999999" customHeight="1">
      <c r="A3335" s="8" t="s">
        <v>14</v>
      </c>
      <c r="B3335" s="9">
        <v>3316039</v>
      </c>
      <c r="C3335" s="10">
        <v>3317526</v>
      </c>
      <c r="D3335" s="11"/>
      <c r="E3335" s="12" t="s">
        <v>37</v>
      </c>
      <c r="F3335" s="12" t="s">
        <v>12914</v>
      </c>
      <c r="G3335" s="12" t="s">
        <v>12915</v>
      </c>
      <c r="H3335" s="10">
        <v>947682</v>
      </c>
      <c r="I3335" s="12" t="s">
        <v>18</v>
      </c>
      <c r="J3335" s="11"/>
      <c r="K3335" s="12" t="s">
        <v>12916</v>
      </c>
      <c r="L3335" s="10">
        <v>495</v>
      </c>
      <c r="M3335" s="12" t="s">
        <v>12917</v>
      </c>
    </row>
    <row r="3336" spans="1:13" ht="20.149999999999999" customHeight="1">
      <c r="A3336" s="8" t="s">
        <v>14</v>
      </c>
      <c r="B3336" s="9">
        <v>3317554</v>
      </c>
      <c r="C3336" s="10">
        <v>3318006</v>
      </c>
      <c r="D3336" s="11"/>
      <c r="E3336" s="12" t="s">
        <v>37</v>
      </c>
      <c r="F3336" s="12" t="s">
        <v>12918</v>
      </c>
      <c r="G3336" s="12" t="s">
        <v>12919</v>
      </c>
      <c r="H3336" s="10">
        <v>947680</v>
      </c>
      <c r="I3336" s="12" t="s">
        <v>18</v>
      </c>
      <c r="J3336" s="11"/>
      <c r="K3336" s="12" t="s">
        <v>12920</v>
      </c>
      <c r="L3336" s="10">
        <v>150</v>
      </c>
      <c r="M3336" s="12" t="s">
        <v>12921</v>
      </c>
    </row>
    <row r="3337" spans="1:13" ht="20.149999999999999" customHeight="1">
      <c r="A3337" s="8" t="s">
        <v>14</v>
      </c>
      <c r="B3337" s="9">
        <v>3318213</v>
      </c>
      <c r="C3337" s="10">
        <v>3318289</v>
      </c>
      <c r="D3337" s="11"/>
      <c r="E3337" s="12" t="s">
        <v>37</v>
      </c>
      <c r="F3337" s="12" t="s">
        <v>2718</v>
      </c>
      <c r="G3337" s="12" t="s">
        <v>12922</v>
      </c>
      <c r="H3337" s="10">
        <v>947678</v>
      </c>
      <c r="I3337" s="12" t="s">
        <v>851</v>
      </c>
      <c r="J3337" s="11"/>
      <c r="K3337" s="11"/>
      <c r="L3337" s="11"/>
      <c r="M3337" s="12" t="s">
        <v>12923</v>
      </c>
    </row>
    <row r="3338" spans="1:13" ht="20.149999999999999" customHeight="1">
      <c r="A3338" s="8" t="s">
        <v>14</v>
      </c>
      <c r="B3338" s="9">
        <v>3318637</v>
      </c>
      <c r="C3338" s="10">
        <v>3319980</v>
      </c>
      <c r="D3338" s="11"/>
      <c r="E3338" s="12" t="s">
        <v>15</v>
      </c>
      <c r="F3338" s="12" t="s">
        <v>12924</v>
      </c>
      <c r="G3338" s="12" t="s">
        <v>12925</v>
      </c>
      <c r="H3338" s="10">
        <v>947590</v>
      </c>
      <c r="I3338" s="12" t="s">
        <v>18</v>
      </c>
      <c r="J3338" s="11"/>
      <c r="K3338" s="12" t="s">
        <v>12926</v>
      </c>
      <c r="L3338" s="10">
        <v>447</v>
      </c>
      <c r="M3338" s="12" t="s">
        <v>12927</v>
      </c>
    </row>
    <row r="3339" spans="1:13" ht="20.149999999999999" customHeight="1">
      <c r="A3339" s="8" t="s">
        <v>14</v>
      </c>
      <c r="B3339" s="9">
        <v>3319988</v>
      </c>
      <c r="C3339" s="10">
        <v>3321613</v>
      </c>
      <c r="D3339" s="11"/>
      <c r="E3339" s="12" t="s">
        <v>37</v>
      </c>
      <c r="F3339" s="12" t="s">
        <v>12928</v>
      </c>
      <c r="G3339" s="12" t="s">
        <v>12929</v>
      </c>
      <c r="H3339" s="10">
        <v>947711</v>
      </c>
      <c r="I3339" s="12" t="s">
        <v>18</v>
      </c>
      <c r="J3339" s="11"/>
      <c r="K3339" s="12" t="s">
        <v>12930</v>
      </c>
      <c r="L3339" s="10">
        <v>541</v>
      </c>
      <c r="M3339" s="12" t="s">
        <v>12931</v>
      </c>
    </row>
    <row r="3340" spans="1:13" ht="20.149999999999999" customHeight="1">
      <c r="A3340" s="8" t="s">
        <v>14</v>
      </c>
      <c r="B3340" s="9">
        <v>3322072</v>
      </c>
      <c r="C3340" s="10">
        <v>3322158</v>
      </c>
      <c r="D3340" s="11"/>
      <c r="E3340" s="12" t="s">
        <v>37</v>
      </c>
      <c r="F3340" s="12" t="s">
        <v>2725</v>
      </c>
      <c r="G3340" s="12" t="s">
        <v>12932</v>
      </c>
      <c r="H3340" s="10">
        <v>947505</v>
      </c>
      <c r="I3340" s="12" t="s">
        <v>851</v>
      </c>
      <c r="J3340" s="11"/>
      <c r="K3340" s="11"/>
      <c r="L3340" s="11"/>
      <c r="M3340" s="12" t="s">
        <v>12933</v>
      </c>
    </row>
    <row r="3341" spans="1:13" ht="20.149999999999999" customHeight="1">
      <c r="A3341" s="8" t="s">
        <v>14</v>
      </c>
      <c r="B3341" s="9">
        <v>3322173</v>
      </c>
      <c r="C3341" s="10">
        <v>3322505</v>
      </c>
      <c r="D3341" s="11"/>
      <c r="E3341" s="12" t="s">
        <v>37</v>
      </c>
      <c r="F3341" s="12" t="s">
        <v>12934</v>
      </c>
      <c r="G3341" s="12" t="s">
        <v>12935</v>
      </c>
      <c r="H3341" s="10">
        <v>947720</v>
      </c>
      <c r="I3341" s="12" t="s">
        <v>18</v>
      </c>
      <c r="J3341" s="11"/>
      <c r="K3341" s="12" t="s">
        <v>12936</v>
      </c>
      <c r="L3341" s="10">
        <v>110</v>
      </c>
      <c r="M3341" s="12" t="s">
        <v>12937</v>
      </c>
    </row>
    <row r="3342" spans="1:13" ht="20.149999999999999" customHeight="1">
      <c r="A3342" s="8" t="s">
        <v>14</v>
      </c>
      <c r="B3342" s="9">
        <v>3322733</v>
      </c>
      <c r="C3342" s="10">
        <v>3324070</v>
      </c>
      <c r="D3342" s="11"/>
      <c r="E3342" s="12" t="s">
        <v>37</v>
      </c>
      <c r="F3342" s="12" t="s">
        <v>12938</v>
      </c>
      <c r="G3342" s="12" t="s">
        <v>12939</v>
      </c>
      <c r="H3342" s="10">
        <v>947692</v>
      </c>
      <c r="I3342" s="12" t="s">
        <v>18</v>
      </c>
      <c r="J3342" s="11"/>
      <c r="K3342" s="12" t="s">
        <v>12940</v>
      </c>
      <c r="L3342" s="10">
        <v>445</v>
      </c>
      <c r="M3342" s="12" t="s">
        <v>12941</v>
      </c>
    </row>
    <row r="3343" spans="1:13" ht="20.149999999999999" customHeight="1">
      <c r="A3343" s="8" t="s">
        <v>14</v>
      </c>
      <c r="B3343" s="9">
        <v>3324063</v>
      </c>
      <c r="C3343" s="10">
        <v>3324911</v>
      </c>
      <c r="D3343" s="11"/>
      <c r="E3343" s="12" t="s">
        <v>37</v>
      </c>
      <c r="F3343" s="12" t="s">
        <v>12942</v>
      </c>
      <c r="G3343" s="12" t="s">
        <v>12943</v>
      </c>
      <c r="H3343" s="10">
        <v>947691</v>
      </c>
      <c r="I3343" s="12" t="s">
        <v>18</v>
      </c>
      <c r="J3343" s="11"/>
      <c r="K3343" s="12" t="s">
        <v>12944</v>
      </c>
      <c r="L3343" s="10">
        <v>282</v>
      </c>
      <c r="M3343" s="12" t="s">
        <v>12945</v>
      </c>
    </row>
    <row r="3344" spans="1:13" ht="20.149999999999999" customHeight="1">
      <c r="A3344" s="8" t="s">
        <v>14</v>
      </c>
      <c r="B3344" s="9">
        <v>3325001</v>
      </c>
      <c r="C3344" s="10">
        <v>3326935</v>
      </c>
      <c r="D3344" s="11"/>
      <c r="E3344" s="12" t="s">
        <v>37</v>
      </c>
      <c r="F3344" s="12" t="s">
        <v>12946</v>
      </c>
      <c r="G3344" s="12" t="s">
        <v>12947</v>
      </c>
      <c r="H3344" s="10">
        <v>947690</v>
      </c>
      <c r="I3344" s="12" t="s">
        <v>18</v>
      </c>
      <c r="J3344" s="11"/>
      <c r="K3344" s="12" t="s">
        <v>12948</v>
      </c>
      <c r="L3344" s="10">
        <v>644</v>
      </c>
      <c r="M3344" s="12" t="s">
        <v>12949</v>
      </c>
    </row>
    <row r="3345" spans="1:13" ht="20.149999999999999" customHeight="1">
      <c r="A3345" s="8" t="s">
        <v>14</v>
      </c>
      <c r="B3345" s="9">
        <v>3327035</v>
      </c>
      <c r="C3345" s="10">
        <v>3327664</v>
      </c>
      <c r="D3345" s="11"/>
      <c r="E3345" s="12" t="s">
        <v>37</v>
      </c>
      <c r="F3345" s="12" t="s">
        <v>12950</v>
      </c>
      <c r="G3345" s="12" t="s">
        <v>12951</v>
      </c>
      <c r="H3345" s="10">
        <v>947689</v>
      </c>
      <c r="I3345" s="12" t="s">
        <v>18</v>
      </c>
      <c r="J3345" s="11"/>
      <c r="K3345" s="12" t="s">
        <v>12952</v>
      </c>
      <c r="L3345" s="10">
        <v>209</v>
      </c>
      <c r="M3345" s="12" t="s">
        <v>12953</v>
      </c>
    </row>
    <row r="3346" spans="1:13" ht="20.149999999999999" customHeight="1">
      <c r="A3346" s="8" t="s">
        <v>14</v>
      </c>
      <c r="B3346" s="9">
        <v>3327790</v>
      </c>
      <c r="C3346" s="10">
        <v>3328083</v>
      </c>
      <c r="D3346" s="11"/>
      <c r="E3346" s="12" t="s">
        <v>15</v>
      </c>
      <c r="F3346" s="12" t="s">
        <v>12954</v>
      </c>
      <c r="G3346" s="12" t="s">
        <v>12955</v>
      </c>
      <c r="H3346" s="10">
        <v>947688</v>
      </c>
      <c r="I3346" s="12" t="s">
        <v>18</v>
      </c>
      <c r="J3346" s="11"/>
      <c r="K3346" s="12" t="s">
        <v>12956</v>
      </c>
      <c r="L3346" s="10">
        <v>97</v>
      </c>
      <c r="M3346" s="12" t="s">
        <v>12957</v>
      </c>
    </row>
    <row r="3347" spans="1:13" ht="20.149999999999999" customHeight="1">
      <c r="A3347" s="8" t="s">
        <v>14</v>
      </c>
      <c r="B3347" s="9">
        <v>3328239</v>
      </c>
      <c r="C3347" s="10">
        <v>3328715</v>
      </c>
      <c r="D3347" s="11"/>
      <c r="E3347" s="12" t="s">
        <v>37</v>
      </c>
      <c r="F3347" s="12" t="s">
        <v>12958</v>
      </c>
      <c r="G3347" s="12" t="s">
        <v>12959</v>
      </c>
      <c r="H3347" s="10">
        <v>947696</v>
      </c>
      <c r="I3347" s="12" t="s">
        <v>18</v>
      </c>
      <c r="J3347" s="11"/>
      <c r="K3347" s="12" t="s">
        <v>12960</v>
      </c>
      <c r="L3347" s="10">
        <v>158</v>
      </c>
      <c r="M3347" s="12" t="s">
        <v>12961</v>
      </c>
    </row>
    <row r="3348" spans="1:13" ht="20.149999999999999" customHeight="1">
      <c r="A3348" s="8" t="s">
        <v>14</v>
      </c>
      <c r="B3348" s="9">
        <v>3328963</v>
      </c>
      <c r="C3348" s="10">
        <v>3330396</v>
      </c>
      <c r="D3348" s="11"/>
      <c r="E3348" s="12" t="s">
        <v>15</v>
      </c>
      <c r="F3348" s="12" t="s">
        <v>12962</v>
      </c>
      <c r="G3348" s="12" t="s">
        <v>12963</v>
      </c>
      <c r="H3348" s="10">
        <v>947693</v>
      </c>
      <c r="I3348" s="12" t="s">
        <v>18</v>
      </c>
      <c r="J3348" s="11"/>
      <c r="K3348" s="12" t="s">
        <v>12964</v>
      </c>
      <c r="L3348" s="10">
        <v>477</v>
      </c>
      <c r="M3348" s="12" t="s">
        <v>12965</v>
      </c>
    </row>
    <row r="3349" spans="1:13" ht="20.149999999999999" customHeight="1">
      <c r="A3349" s="8" t="s">
        <v>14</v>
      </c>
      <c r="B3349" s="9">
        <v>3330582</v>
      </c>
      <c r="C3349" s="10">
        <v>3331754</v>
      </c>
      <c r="D3349" s="11"/>
      <c r="E3349" s="12" t="s">
        <v>37</v>
      </c>
      <c r="F3349" s="12" t="s">
        <v>12966</v>
      </c>
      <c r="G3349" s="12" t="s">
        <v>12967</v>
      </c>
      <c r="H3349" s="10">
        <v>947694</v>
      </c>
      <c r="I3349" s="12" t="s">
        <v>18</v>
      </c>
      <c r="J3349" s="11"/>
      <c r="K3349" s="12" t="s">
        <v>12968</v>
      </c>
      <c r="L3349" s="10">
        <v>390</v>
      </c>
      <c r="M3349" s="12" t="s">
        <v>12969</v>
      </c>
    </row>
    <row r="3350" spans="1:13" ht="20.149999999999999" customHeight="1">
      <c r="A3350" s="8" t="s">
        <v>14</v>
      </c>
      <c r="B3350" s="9">
        <v>3331770</v>
      </c>
      <c r="C3350" s="10">
        <v>3332735</v>
      </c>
      <c r="D3350" s="11"/>
      <c r="E3350" s="12" t="s">
        <v>37</v>
      </c>
      <c r="F3350" s="12" t="s">
        <v>12970</v>
      </c>
      <c r="G3350" s="12" t="s">
        <v>12971</v>
      </c>
      <c r="H3350" s="10">
        <v>947699</v>
      </c>
      <c r="I3350" s="12" t="s">
        <v>18</v>
      </c>
      <c r="J3350" s="11"/>
      <c r="K3350" s="12" t="s">
        <v>12972</v>
      </c>
      <c r="L3350" s="10">
        <v>321</v>
      </c>
      <c r="M3350" s="12" t="s">
        <v>12973</v>
      </c>
    </row>
    <row r="3351" spans="1:13" ht="20.149999999999999" customHeight="1">
      <c r="A3351" s="8" t="s">
        <v>14</v>
      </c>
      <c r="B3351" s="9">
        <v>3332862</v>
      </c>
      <c r="C3351" s="10">
        <v>3333119</v>
      </c>
      <c r="D3351" s="11"/>
      <c r="E3351" s="12" t="s">
        <v>37</v>
      </c>
      <c r="F3351" s="12" t="s">
        <v>12974</v>
      </c>
      <c r="G3351" s="12" t="s">
        <v>12975</v>
      </c>
      <c r="H3351" s="10">
        <v>945190</v>
      </c>
      <c r="I3351" s="12" t="s">
        <v>18</v>
      </c>
      <c r="J3351" s="11"/>
      <c r="K3351" s="12" t="s">
        <v>12976</v>
      </c>
      <c r="L3351" s="10">
        <v>85</v>
      </c>
      <c r="M3351" s="12" t="s">
        <v>12977</v>
      </c>
    </row>
    <row r="3352" spans="1:13" ht="20.149999999999999" customHeight="1">
      <c r="A3352" s="8" t="s">
        <v>14</v>
      </c>
      <c r="B3352" s="9">
        <v>3333140</v>
      </c>
      <c r="C3352" s="10">
        <v>3333451</v>
      </c>
      <c r="D3352" s="11"/>
      <c r="E3352" s="12" t="s">
        <v>37</v>
      </c>
      <c r="F3352" s="12" t="s">
        <v>12978</v>
      </c>
      <c r="G3352" s="12" t="s">
        <v>12979</v>
      </c>
      <c r="H3352" s="10">
        <v>949057</v>
      </c>
      <c r="I3352" s="12" t="s">
        <v>18</v>
      </c>
      <c r="J3352" s="11"/>
      <c r="K3352" s="12" t="s">
        <v>12980</v>
      </c>
      <c r="L3352" s="10">
        <v>103</v>
      </c>
      <c r="M3352" s="12" t="s">
        <v>12981</v>
      </c>
    </row>
    <row r="3353" spans="1:13" ht="20.149999999999999" customHeight="1">
      <c r="A3353" s="8" t="s">
        <v>14</v>
      </c>
      <c r="B3353" s="9">
        <v>3333710</v>
      </c>
      <c r="C3353" s="10">
        <v>3334681</v>
      </c>
      <c r="D3353" s="11"/>
      <c r="E3353" s="12" t="s">
        <v>15</v>
      </c>
      <c r="F3353" s="12" t="s">
        <v>12982</v>
      </c>
      <c r="G3353" s="12" t="s">
        <v>12983</v>
      </c>
      <c r="H3353" s="10">
        <v>947364</v>
      </c>
      <c r="I3353" s="12" t="s">
        <v>18</v>
      </c>
      <c r="J3353" s="11"/>
      <c r="K3353" s="12" t="s">
        <v>12984</v>
      </c>
      <c r="L3353" s="10">
        <v>323</v>
      </c>
      <c r="M3353" s="12" t="s">
        <v>12985</v>
      </c>
    </row>
    <row r="3354" spans="1:13" ht="20.149999999999999" customHeight="1">
      <c r="A3354" s="8" t="s">
        <v>14</v>
      </c>
      <c r="B3354" s="9">
        <v>3334909</v>
      </c>
      <c r="C3354" s="10">
        <v>3335187</v>
      </c>
      <c r="D3354" s="11"/>
      <c r="E3354" s="12" t="s">
        <v>15</v>
      </c>
      <c r="F3354" s="12" t="s">
        <v>12986</v>
      </c>
      <c r="G3354" s="12" t="s">
        <v>12987</v>
      </c>
      <c r="H3354" s="10">
        <v>947960</v>
      </c>
      <c r="I3354" s="12" t="s">
        <v>18</v>
      </c>
      <c r="J3354" s="11"/>
      <c r="K3354" s="12" t="s">
        <v>12988</v>
      </c>
      <c r="L3354" s="10">
        <v>92</v>
      </c>
      <c r="M3354" s="12" t="s">
        <v>12989</v>
      </c>
    </row>
    <row r="3355" spans="1:13" ht="20.149999999999999" customHeight="1">
      <c r="A3355" s="8" t="s">
        <v>14</v>
      </c>
      <c r="B3355" s="9">
        <v>3335235</v>
      </c>
      <c r="C3355" s="10">
        <v>3336494</v>
      </c>
      <c r="D3355" s="11"/>
      <c r="E3355" s="12" t="s">
        <v>37</v>
      </c>
      <c r="F3355" s="12" t="s">
        <v>12990</v>
      </c>
      <c r="G3355" s="12" t="s">
        <v>12991</v>
      </c>
      <c r="H3355" s="10">
        <v>947703</v>
      </c>
      <c r="I3355" s="12" t="s">
        <v>18</v>
      </c>
      <c r="J3355" s="11"/>
      <c r="K3355" s="12" t="s">
        <v>12992</v>
      </c>
      <c r="L3355" s="10">
        <v>419</v>
      </c>
      <c r="M3355" s="12" t="s">
        <v>12993</v>
      </c>
    </row>
    <row r="3356" spans="1:13" ht="20.149999999999999" customHeight="1">
      <c r="A3356" s="8" t="s">
        <v>14</v>
      </c>
      <c r="B3356" s="9">
        <v>3336549</v>
      </c>
      <c r="C3356" s="10">
        <v>3336803</v>
      </c>
      <c r="D3356" s="11"/>
      <c r="E3356" s="12" t="s">
        <v>37</v>
      </c>
      <c r="F3356" s="12" t="s">
        <v>12994</v>
      </c>
      <c r="G3356" s="12" t="s">
        <v>12995</v>
      </c>
      <c r="H3356" s="10">
        <v>947958</v>
      </c>
      <c r="I3356" s="12" t="s">
        <v>18</v>
      </c>
      <c r="J3356" s="11"/>
      <c r="K3356" s="12" t="s">
        <v>12996</v>
      </c>
      <c r="L3356" s="10">
        <v>84</v>
      </c>
      <c r="M3356" s="12" t="s">
        <v>12997</v>
      </c>
    </row>
    <row r="3357" spans="1:13" ht="20.149999999999999" customHeight="1">
      <c r="A3357" s="8" t="s">
        <v>14</v>
      </c>
      <c r="B3357" s="9">
        <v>3336963</v>
      </c>
      <c r="C3357" s="10">
        <v>3337256</v>
      </c>
      <c r="D3357" s="11"/>
      <c r="E3357" s="12" t="s">
        <v>37</v>
      </c>
      <c r="F3357" s="12" t="s">
        <v>12998</v>
      </c>
      <c r="G3357" s="12" t="s">
        <v>12999</v>
      </c>
      <c r="H3357" s="10">
        <v>947954</v>
      </c>
      <c r="I3357" s="12" t="s">
        <v>18</v>
      </c>
      <c r="J3357" s="11"/>
      <c r="K3357" s="12" t="s">
        <v>13000</v>
      </c>
      <c r="L3357" s="10">
        <v>97</v>
      </c>
      <c r="M3357" s="12" t="s">
        <v>13001</v>
      </c>
    </row>
    <row r="3358" spans="1:13" ht="20.149999999999999" customHeight="1">
      <c r="A3358" s="8" t="s">
        <v>14</v>
      </c>
      <c r="B3358" s="9">
        <v>3337256</v>
      </c>
      <c r="C3358" s="10">
        <v>3337891</v>
      </c>
      <c r="D3358" s="11"/>
      <c r="E3358" s="12" t="s">
        <v>37</v>
      </c>
      <c r="F3358" s="12" t="s">
        <v>13002</v>
      </c>
      <c r="G3358" s="12" t="s">
        <v>13003</v>
      </c>
      <c r="H3358" s="10">
        <v>947710</v>
      </c>
      <c r="I3358" s="12" t="s">
        <v>18</v>
      </c>
      <c r="J3358" s="11"/>
      <c r="K3358" s="12" t="s">
        <v>13004</v>
      </c>
      <c r="L3358" s="10">
        <v>211</v>
      </c>
      <c r="M3358" s="12" t="s">
        <v>13005</v>
      </c>
    </row>
    <row r="3359" spans="1:13" ht="20.149999999999999" customHeight="1">
      <c r="A3359" s="8" t="s">
        <v>14</v>
      </c>
      <c r="B3359" s="9">
        <v>3337910</v>
      </c>
      <c r="C3359" s="10">
        <v>3338461</v>
      </c>
      <c r="D3359" s="11"/>
      <c r="E3359" s="12" t="s">
        <v>37</v>
      </c>
      <c r="F3359" s="12" t="s">
        <v>13006</v>
      </c>
      <c r="G3359" s="12" t="s">
        <v>13007</v>
      </c>
      <c r="H3359" s="10">
        <v>947712</v>
      </c>
      <c r="I3359" s="12" t="s">
        <v>18</v>
      </c>
      <c r="J3359" s="11"/>
      <c r="K3359" s="12" t="s">
        <v>13008</v>
      </c>
      <c r="L3359" s="10">
        <v>183</v>
      </c>
      <c r="M3359" s="12" t="s">
        <v>13009</v>
      </c>
    </row>
    <row r="3360" spans="1:13" ht="20.149999999999999" customHeight="1">
      <c r="A3360" s="8" t="s">
        <v>14</v>
      </c>
      <c r="B3360" s="9">
        <v>3338466</v>
      </c>
      <c r="C3360" s="10">
        <v>3339248</v>
      </c>
      <c r="D3360" s="11"/>
      <c r="E3360" s="12" t="s">
        <v>37</v>
      </c>
      <c r="F3360" s="12" t="s">
        <v>13010</v>
      </c>
      <c r="G3360" s="12" t="s">
        <v>13011</v>
      </c>
      <c r="H3360" s="10">
        <v>947732</v>
      </c>
      <c r="I3360" s="12" t="s">
        <v>18</v>
      </c>
      <c r="J3360" s="11"/>
      <c r="K3360" s="12" t="s">
        <v>13012</v>
      </c>
      <c r="L3360" s="10">
        <v>260</v>
      </c>
      <c r="M3360" s="12" t="s">
        <v>13013</v>
      </c>
    </row>
    <row r="3361" spans="1:13" ht="20.149999999999999" customHeight="1">
      <c r="A3361" s="8" t="s">
        <v>14</v>
      </c>
      <c r="B3361" s="9">
        <v>3339256</v>
      </c>
      <c r="C3361" s="10">
        <v>3340065</v>
      </c>
      <c r="D3361" s="11"/>
      <c r="E3361" s="12" t="s">
        <v>37</v>
      </c>
      <c r="F3361" s="12" t="s">
        <v>13014</v>
      </c>
      <c r="G3361" s="12" t="s">
        <v>13015</v>
      </c>
      <c r="H3361" s="10">
        <v>947729</v>
      </c>
      <c r="I3361" s="12" t="s">
        <v>18</v>
      </c>
      <c r="J3361" s="11"/>
      <c r="K3361" s="12" t="s">
        <v>13016</v>
      </c>
      <c r="L3361" s="10">
        <v>269</v>
      </c>
      <c r="M3361" s="12" t="s">
        <v>13017</v>
      </c>
    </row>
    <row r="3362" spans="1:13" ht="20.149999999999999" customHeight="1">
      <c r="A3362" s="8" t="s">
        <v>14</v>
      </c>
      <c r="B3362" s="9">
        <v>3340275</v>
      </c>
      <c r="C3362" s="10">
        <v>3341252</v>
      </c>
      <c r="D3362" s="11"/>
      <c r="E3362" s="12" t="s">
        <v>15</v>
      </c>
      <c r="F3362" s="12" t="s">
        <v>13018</v>
      </c>
      <c r="G3362" s="12" t="s">
        <v>13019</v>
      </c>
      <c r="H3362" s="10">
        <v>947730</v>
      </c>
      <c r="I3362" s="12" t="s">
        <v>18</v>
      </c>
      <c r="J3362" s="11"/>
      <c r="K3362" s="12" t="s">
        <v>13020</v>
      </c>
      <c r="L3362" s="10">
        <v>325</v>
      </c>
      <c r="M3362" s="12" t="s">
        <v>13021</v>
      </c>
    </row>
    <row r="3363" spans="1:13" ht="20.149999999999999" customHeight="1">
      <c r="A3363" s="8" t="s">
        <v>14</v>
      </c>
      <c r="B3363" s="9">
        <v>3341266</v>
      </c>
      <c r="C3363" s="10">
        <v>3342252</v>
      </c>
      <c r="D3363" s="11"/>
      <c r="E3363" s="12" t="s">
        <v>15</v>
      </c>
      <c r="F3363" s="12" t="s">
        <v>13022</v>
      </c>
      <c r="G3363" s="12" t="s">
        <v>13023</v>
      </c>
      <c r="H3363" s="10">
        <v>947734</v>
      </c>
      <c r="I3363" s="12" t="s">
        <v>18</v>
      </c>
      <c r="J3363" s="11"/>
      <c r="K3363" s="12" t="s">
        <v>13024</v>
      </c>
      <c r="L3363" s="10">
        <v>328</v>
      </c>
      <c r="M3363" s="12" t="s">
        <v>13025</v>
      </c>
    </row>
    <row r="3364" spans="1:13" ht="20.149999999999999" customHeight="1">
      <c r="A3364" s="8" t="s">
        <v>14</v>
      </c>
      <c r="B3364" s="9">
        <v>3342273</v>
      </c>
      <c r="C3364" s="10">
        <v>3342839</v>
      </c>
      <c r="D3364" s="11"/>
      <c r="E3364" s="12" t="s">
        <v>15</v>
      </c>
      <c r="F3364" s="12" t="s">
        <v>13026</v>
      </c>
      <c r="G3364" s="12" t="s">
        <v>13027</v>
      </c>
      <c r="H3364" s="10">
        <v>947717</v>
      </c>
      <c r="I3364" s="12" t="s">
        <v>18</v>
      </c>
      <c r="J3364" s="11"/>
      <c r="K3364" s="12" t="s">
        <v>13028</v>
      </c>
      <c r="L3364" s="10">
        <v>188</v>
      </c>
      <c r="M3364" s="12" t="s">
        <v>13029</v>
      </c>
    </row>
    <row r="3365" spans="1:13" ht="20.149999999999999" customHeight="1">
      <c r="A3365" s="8" t="s">
        <v>14</v>
      </c>
      <c r="B3365" s="9">
        <v>3342836</v>
      </c>
      <c r="C3365" s="10">
        <v>3343411</v>
      </c>
      <c r="D3365" s="11"/>
      <c r="E3365" s="12" t="s">
        <v>15</v>
      </c>
      <c r="F3365" s="12" t="s">
        <v>13030</v>
      </c>
      <c r="G3365" s="12" t="s">
        <v>13031</v>
      </c>
      <c r="H3365" s="10">
        <v>947722</v>
      </c>
      <c r="I3365" s="12" t="s">
        <v>18</v>
      </c>
      <c r="J3365" s="11"/>
      <c r="K3365" s="12" t="s">
        <v>13032</v>
      </c>
      <c r="L3365" s="10">
        <v>191</v>
      </c>
      <c r="M3365" s="12" t="s">
        <v>13033</v>
      </c>
    </row>
    <row r="3366" spans="1:13" ht="20.149999999999999" customHeight="1">
      <c r="A3366" s="8" t="s">
        <v>14</v>
      </c>
      <c r="B3366" s="9">
        <v>3343380</v>
      </c>
      <c r="C3366" s="10">
        <v>3343937</v>
      </c>
      <c r="D3366" s="11"/>
      <c r="E3366" s="12" t="s">
        <v>15</v>
      </c>
      <c r="F3366" s="12" t="s">
        <v>13034</v>
      </c>
      <c r="G3366" s="12" t="s">
        <v>13035</v>
      </c>
      <c r="H3366" s="10">
        <v>947920</v>
      </c>
      <c r="I3366" s="12" t="s">
        <v>18</v>
      </c>
      <c r="J3366" s="11"/>
      <c r="K3366" s="12" t="s">
        <v>13036</v>
      </c>
      <c r="L3366" s="10">
        <v>185</v>
      </c>
      <c r="M3366" s="12" t="s">
        <v>13037</v>
      </c>
    </row>
    <row r="3367" spans="1:13" ht="20.149999999999999" customHeight="1">
      <c r="A3367" s="8" t="s">
        <v>14</v>
      </c>
      <c r="B3367" s="9">
        <v>3343944</v>
      </c>
      <c r="C3367" s="10">
        <v>3344669</v>
      </c>
      <c r="D3367" s="11"/>
      <c r="E3367" s="12" t="s">
        <v>15</v>
      </c>
      <c r="F3367" s="12" t="s">
        <v>13038</v>
      </c>
      <c r="G3367" s="12" t="s">
        <v>13039</v>
      </c>
      <c r="H3367" s="10">
        <v>947725</v>
      </c>
      <c r="I3367" s="12" t="s">
        <v>18</v>
      </c>
      <c r="J3367" s="11"/>
      <c r="K3367" s="12" t="s">
        <v>13040</v>
      </c>
      <c r="L3367" s="10">
        <v>241</v>
      </c>
      <c r="M3367" s="12" t="s">
        <v>13041</v>
      </c>
    </row>
    <row r="3368" spans="1:13" ht="20.149999999999999" customHeight="1">
      <c r="A3368" s="8" t="s">
        <v>14</v>
      </c>
      <c r="B3368" s="9">
        <v>3344717</v>
      </c>
      <c r="C3368" s="10">
        <v>3346150</v>
      </c>
      <c r="D3368" s="11"/>
      <c r="E3368" s="12" t="s">
        <v>15</v>
      </c>
      <c r="F3368" s="12" t="s">
        <v>13042</v>
      </c>
      <c r="G3368" s="12" t="s">
        <v>13043</v>
      </c>
      <c r="H3368" s="10">
        <v>947714</v>
      </c>
      <c r="I3368" s="12" t="s">
        <v>18</v>
      </c>
      <c r="J3368" s="11"/>
      <c r="K3368" s="12" t="s">
        <v>13044</v>
      </c>
      <c r="L3368" s="10">
        <v>477</v>
      </c>
      <c r="M3368" s="12" t="s">
        <v>13045</v>
      </c>
    </row>
    <row r="3369" spans="1:13" ht="20.149999999999999" customHeight="1">
      <c r="A3369" s="8" t="s">
        <v>14</v>
      </c>
      <c r="B3369" s="9">
        <v>3346173</v>
      </c>
      <c r="C3369" s="10">
        <v>3346460</v>
      </c>
      <c r="D3369" s="11"/>
      <c r="E3369" s="12" t="s">
        <v>15</v>
      </c>
      <c r="F3369" s="12" t="s">
        <v>13046</v>
      </c>
      <c r="G3369" s="12" t="s">
        <v>13047</v>
      </c>
      <c r="H3369" s="10">
        <v>947718</v>
      </c>
      <c r="I3369" s="12" t="s">
        <v>18</v>
      </c>
      <c r="J3369" s="11"/>
      <c r="K3369" s="12" t="s">
        <v>13048</v>
      </c>
      <c r="L3369" s="10">
        <v>95</v>
      </c>
      <c r="M3369" s="12" t="s">
        <v>13049</v>
      </c>
    </row>
    <row r="3370" spans="1:13" ht="20.149999999999999" customHeight="1">
      <c r="A3370" s="8" t="s">
        <v>14</v>
      </c>
      <c r="B3370" s="9">
        <v>3346578</v>
      </c>
      <c r="C3370" s="10">
        <v>3347069</v>
      </c>
      <c r="D3370" s="11"/>
      <c r="E3370" s="12" t="s">
        <v>15</v>
      </c>
      <c r="F3370" s="12" t="s">
        <v>13050</v>
      </c>
      <c r="G3370" s="12" t="s">
        <v>13051</v>
      </c>
      <c r="H3370" s="10">
        <v>947721</v>
      </c>
      <c r="I3370" s="12" t="s">
        <v>18</v>
      </c>
      <c r="J3370" s="11"/>
      <c r="K3370" s="12" t="s">
        <v>13052</v>
      </c>
      <c r="L3370" s="10">
        <v>163</v>
      </c>
      <c r="M3370" s="12" t="s">
        <v>13053</v>
      </c>
    </row>
    <row r="3371" spans="1:13" ht="20.149999999999999" customHeight="1">
      <c r="A3371" s="8" t="s">
        <v>14</v>
      </c>
      <c r="B3371" s="9">
        <v>3347115</v>
      </c>
      <c r="C3371" s="10">
        <v>3347969</v>
      </c>
      <c r="D3371" s="11"/>
      <c r="E3371" s="12" t="s">
        <v>15</v>
      </c>
      <c r="F3371" s="12" t="s">
        <v>13054</v>
      </c>
      <c r="G3371" s="12" t="s">
        <v>13055</v>
      </c>
      <c r="H3371" s="10">
        <v>947727</v>
      </c>
      <c r="I3371" s="12" t="s">
        <v>18</v>
      </c>
      <c r="J3371" s="11"/>
      <c r="K3371" s="12" t="s">
        <v>13056</v>
      </c>
      <c r="L3371" s="10">
        <v>284</v>
      </c>
      <c r="M3371" s="12" t="s">
        <v>13057</v>
      </c>
    </row>
    <row r="3372" spans="1:13" ht="20.149999999999999" customHeight="1">
      <c r="A3372" s="8" t="s">
        <v>14</v>
      </c>
      <c r="B3372" s="9">
        <v>3347966</v>
      </c>
      <c r="C3372" s="10">
        <v>3348238</v>
      </c>
      <c r="D3372" s="11"/>
      <c r="E3372" s="12" t="s">
        <v>15</v>
      </c>
      <c r="F3372" s="12" t="s">
        <v>13058</v>
      </c>
      <c r="G3372" s="12" t="s">
        <v>13059</v>
      </c>
      <c r="H3372" s="10">
        <v>947914</v>
      </c>
      <c r="I3372" s="12" t="s">
        <v>18</v>
      </c>
      <c r="J3372" s="11"/>
      <c r="K3372" s="12" t="s">
        <v>13060</v>
      </c>
      <c r="L3372" s="10">
        <v>90</v>
      </c>
      <c r="M3372" s="12" t="s">
        <v>13061</v>
      </c>
    </row>
    <row r="3373" spans="1:13" ht="20.149999999999999" customHeight="1">
      <c r="A3373" s="8" t="s">
        <v>14</v>
      </c>
      <c r="B3373" s="9">
        <v>3348452</v>
      </c>
      <c r="C3373" s="10">
        <v>3349084</v>
      </c>
      <c r="D3373" s="11"/>
      <c r="E3373" s="12" t="s">
        <v>15</v>
      </c>
      <c r="F3373" s="12" t="s">
        <v>13062</v>
      </c>
      <c r="G3373" s="12" t="s">
        <v>13063</v>
      </c>
      <c r="H3373" s="10">
        <v>947910</v>
      </c>
      <c r="I3373" s="12" t="s">
        <v>18</v>
      </c>
      <c r="J3373" s="11"/>
      <c r="K3373" s="12" t="s">
        <v>13064</v>
      </c>
      <c r="L3373" s="10">
        <v>210</v>
      </c>
      <c r="M3373" s="12" t="s">
        <v>13065</v>
      </c>
    </row>
    <row r="3374" spans="1:13" ht="20.149999999999999" customHeight="1">
      <c r="A3374" s="8" t="s">
        <v>14</v>
      </c>
      <c r="B3374" s="9">
        <v>3349081</v>
      </c>
      <c r="C3374" s="10">
        <v>3349809</v>
      </c>
      <c r="D3374" s="11"/>
      <c r="E3374" s="12" t="s">
        <v>37</v>
      </c>
      <c r="F3374" s="12" t="s">
        <v>13066</v>
      </c>
      <c r="G3374" s="12" t="s">
        <v>13067</v>
      </c>
      <c r="H3374" s="10">
        <v>947728</v>
      </c>
      <c r="I3374" s="12" t="s">
        <v>18</v>
      </c>
      <c r="J3374" s="11"/>
      <c r="K3374" s="12" t="s">
        <v>13068</v>
      </c>
      <c r="L3374" s="10">
        <v>242</v>
      </c>
      <c r="M3374" s="12" t="s">
        <v>13069</v>
      </c>
    </row>
    <row r="3375" spans="1:13" ht="20.149999999999999" customHeight="1">
      <c r="A3375" s="8" t="s">
        <v>14</v>
      </c>
      <c r="B3375" s="9">
        <v>3349806</v>
      </c>
      <c r="C3375" s="10">
        <v>3350459</v>
      </c>
      <c r="D3375" s="11"/>
      <c r="E3375" s="12" t="s">
        <v>37</v>
      </c>
      <c r="F3375" s="12" t="s">
        <v>13070</v>
      </c>
      <c r="G3375" s="12" t="s">
        <v>13071</v>
      </c>
      <c r="H3375" s="10">
        <v>947903</v>
      </c>
      <c r="I3375" s="12" t="s">
        <v>18</v>
      </c>
      <c r="J3375" s="11"/>
      <c r="K3375" s="12" t="s">
        <v>13072</v>
      </c>
      <c r="L3375" s="10">
        <v>217</v>
      </c>
      <c r="M3375" s="12" t="s">
        <v>13073</v>
      </c>
    </row>
    <row r="3376" spans="1:13" ht="20.149999999999999" customHeight="1">
      <c r="A3376" s="8" t="s">
        <v>14</v>
      </c>
      <c r="B3376" s="9">
        <v>3350577</v>
      </c>
      <c r="C3376" s="10">
        <v>3350697</v>
      </c>
      <c r="D3376" s="11"/>
      <c r="E3376" s="12" t="s">
        <v>15</v>
      </c>
      <c r="F3376" s="12" t="s">
        <v>13074</v>
      </c>
      <c r="G3376" s="12" t="s">
        <v>13075</v>
      </c>
      <c r="H3376" s="10">
        <v>2847690</v>
      </c>
      <c r="I3376" s="12" t="s">
        <v>92</v>
      </c>
      <c r="J3376" s="11"/>
      <c r="K3376" s="11"/>
      <c r="L3376" s="11"/>
      <c r="M3376" s="12" t="s">
        <v>13076</v>
      </c>
    </row>
    <row r="3377" spans="1:13" ht="20.149999999999999" customHeight="1">
      <c r="A3377" s="8" t="s">
        <v>14</v>
      </c>
      <c r="B3377" s="9">
        <v>3350689</v>
      </c>
      <c r="C3377" s="10">
        <v>3353025</v>
      </c>
      <c r="D3377" s="11"/>
      <c r="E3377" s="12" t="s">
        <v>37</v>
      </c>
      <c r="F3377" s="12" t="s">
        <v>13077</v>
      </c>
      <c r="G3377" s="12" t="s">
        <v>13078</v>
      </c>
      <c r="H3377" s="10">
        <v>947887</v>
      </c>
      <c r="I3377" s="12" t="s">
        <v>18</v>
      </c>
      <c r="J3377" s="11"/>
      <c r="K3377" s="12" t="s">
        <v>13079</v>
      </c>
      <c r="L3377" s="10">
        <v>778</v>
      </c>
      <c r="M3377" s="12" t="s">
        <v>13080</v>
      </c>
    </row>
    <row r="3378" spans="1:13" ht="20.149999999999999" customHeight="1">
      <c r="A3378" s="8" t="s">
        <v>14</v>
      </c>
      <c r="B3378" s="9">
        <v>3353121</v>
      </c>
      <c r="C3378" s="10">
        <v>3354050</v>
      </c>
      <c r="D3378" s="11"/>
      <c r="E3378" s="12" t="s">
        <v>37</v>
      </c>
      <c r="F3378" s="12" t="s">
        <v>13081</v>
      </c>
      <c r="G3378" s="12" t="s">
        <v>13082</v>
      </c>
      <c r="H3378" s="10">
        <v>947733</v>
      </c>
      <c r="I3378" s="12" t="s">
        <v>18</v>
      </c>
      <c r="J3378" s="11"/>
      <c r="K3378" s="12" t="s">
        <v>13083</v>
      </c>
      <c r="L3378" s="10">
        <v>309</v>
      </c>
      <c r="M3378" s="12" t="s">
        <v>13084</v>
      </c>
    </row>
    <row r="3379" spans="1:13" ht="20.149999999999999" customHeight="1">
      <c r="A3379" s="8" t="s">
        <v>14</v>
      </c>
      <c r="B3379" s="9">
        <v>3354725</v>
      </c>
      <c r="C3379" s="10">
        <v>3359185</v>
      </c>
      <c r="D3379" s="11"/>
      <c r="E3379" s="12" t="s">
        <v>15</v>
      </c>
      <c r="F3379" s="12" t="s">
        <v>13085</v>
      </c>
      <c r="G3379" s="12" t="s">
        <v>13086</v>
      </c>
      <c r="H3379" s="10">
        <v>947724</v>
      </c>
      <c r="I3379" s="12" t="s">
        <v>18</v>
      </c>
      <c r="J3379" s="11"/>
      <c r="K3379" s="12" t="s">
        <v>13087</v>
      </c>
      <c r="L3379" s="10">
        <v>1486</v>
      </c>
      <c r="M3379" s="12" t="s">
        <v>13088</v>
      </c>
    </row>
    <row r="3380" spans="1:13" ht="20.149999999999999" customHeight="1">
      <c r="A3380" s="8" t="s">
        <v>14</v>
      </c>
      <c r="B3380" s="9">
        <v>3359198</v>
      </c>
      <c r="C3380" s="10">
        <v>3360616</v>
      </c>
      <c r="D3380" s="11"/>
      <c r="E3380" s="12" t="s">
        <v>15</v>
      </c>
      <c r="F3380" s="12" t="s">
        <v>13089</v>
      </c>
      <c r="G3380" s="12" t="s">
        <v>13090</v>
      </c>
      <c r="H3380" s="10">
        <v>947723</v>
      </c>
      <c r="I3380" s="12" t="s">
        <v>18</v>
      </c>
      <c r="J3380" s="11"/>
      <c r="K3380" s="12" t="s">
        <v>13091</v>
      </c>
      <c r="L3380" s="10">
        <v>472</v>
      </c>
      <c r="M3380" s="12" t="s">
        <v>13092</v>
      </c>
    </row>
    <row r="3381" spans="1:13" ht="20.149999999999999" customHeight="1">
      <c r="A3381" s="8" t="s">
        <v>14</v>
      </c>
      <c r="B3381" s="9">
        <v>3361176</v>
      </c>
      <c r="C3381" s="10">
        <v>3361940</v>
      </c>
      <c r="D3381" s="11"/>
      <c r="E3381" s="12" t="s">
        <v>15</v>
      </c>
      <c r="F3381" s="12" t="s">
        <v>13093</v>
      </c>
      <c r="G3381" s="12" t="s">
        <v>13094</v>
      </c>
      <c r="H3381" s="10">
        <v>947746</v>
      </c>
      <c r="I3381" s="12" t="s">
        <v>18</v>
      </c>
      <c r="J3381" s="11"/>
      <c r="K3381" s="12" t="s">
        <v>13095</v>
      </c>
      <c r="L3381" s="10">
        <v>254</v>
      </c>
      <c r="M3381" s="12" t="s">
        <v>13096</v>
      </c>
    </row>
    <row r="3382" spans="1:13" ht="20.149999999999999" customHeight="1">
      <c r="A3382" s="8" t="s">
        <v>14</v>
      </c>
      <c r="B3382" s="9">
        <v>3362112</v>
      </c>
      <c r="C3382" s="10">
        <v>3362786</v>
      </c>
      <c r="D3382" s="11"/>
      <c r="E3382" s="12" t="s">
        <v>15</v>
      </c>
      <c r="F3382" s="12" t="s">
        <v>13097</v>
      </c>
      <c r="G3382" s="12" t="s">
        <v>13098</v>
      </c>
      <c r="H3382" s="10">
        <v>947741</v>
      </c>
      <c r="I3382" s="12" t="s">
        <v>18</v>
      </c>
      <c r="J3382" s="11"/>
      <c r="K3382" s="12" t="s">
        <v>13099</v>
      </c>
      <c r="L3382" s="10">
        <v>224</v>
      </c>
      <c r="M3382" s="12" t="s">
        <v>13100</v>
      </c>
    </row>
    <row r="3383" spans="1:13" ht="20.149999999999999" customHeight="1">
      <c r="A3383" s="8" t="s">
        <v>14</v>
      </c>
      <c r="B3383" s="9">
        <v>3362807</v>
      </c>
      <c r="C3383" s="10">
        <v>3365188</v>
      </c>
      <c r="D3383" s="11"/>
      <c r="E3383" s="12" t="s">
        <v>15</v>
      </c>
      <c r="F3383" s="12" t="s">
        <v>13101</v>
      </c>
      <c r="G3383" s="12" t="s">
        <v>13102</v>
      </c>
      <c r="H3383" s="10">
        <v>947738</v>
      </c>
      <c r="I3383" s="12" t="s">
        <v>18</v>
      </c>
      <c r="J3383" s="11"/>
      <c r="K3383" s="12" t="s">
        <v>13103</v>
      </c>
      <c r="L3383" s="10">
        <v>793</v>
      </c>
      <c r="M3383" s="12" t="s">
        <v>13104</v>
      </c>
    </row>
    <row r="3384" spans="1:13" ht="20.149999999999999" customHeight="1">
      <c r="A3384" s="8" t="s">
        <v>14</v>
      </c>
      <c r="B3384" s="9">
        <v>3365185</v>
      </c>
      <c r="C3384" s="10">
        <v>3366929</v>
      </c>
      <c r="D3384" s="11"/>
      <c r="E3384" s="12" t="s">
        <v>15</v>
      </c>
      <c r="F3384" s="12" t="s">
        <v>915</v>
      </c>
      <c r="G3384" s="12" t="s">
        <v>13105</v>
      </c>
      <c r="H3384" s="10">
        <v>4056032</v>
      </c>
      <c r="I3384" s="12" t="s">
        <v>917</v>
      </c>
      <c r="J3384" s="11"/>
      <c r="K3384" s="11"/>
      <c r="L3384" s="11"/>
      <c r="M3384" s="12" t="s">
        <v>13106</v>
      </c>
    </row>
    <row r="3385" spans="1:13" ht="20.149999999999999" customHeight="1">
      <c r="A3385" s="8" t="s">
        <v>14</v>
      </c>
      <c r="B3385" s="9">
        <v>3365702</v>
      </c>
      <c r="C3385" s="10">
        <v>3366682</v>
      </c>
      <c r="D3385" s="11"/>
      <c r="E3385" s="12" t="s">
        <v>37</v>
      </c>
      <c r="F3385" s="12" t="s">
        <v>1085</v>
      </c>
      <c r="G3385" s="12" t="s">
        <v>13107</v>
      </c>
      <c r="H3385" s="10">
        <v>947743</v>
      </c>
      <c r="I3385" s="12" t="s">
        <v>18</v>
      </c>
      <c r="J3385" s="11"/>
      <c r="K3385" s="12" t="s">
        <v>13108</v>
      </c>
      <c r="L3385" s="10">
        <v>326</v>
      </c>
      <c r="M3385" s="12" t="s">
        <v>13109</v>
      </c>
    </row>
    <row r="3386" spans="1:13" ht="20.149999999999999" customHeight="1">
      <c r="A3386" s="8" t="s">
        <v>14</v>
      </c>
      <c r="B3386" s="9">
        <v>3366926</v>
      </c>
      <c r="C3386" s="10">
        <v>3367642</v>
      </c>
      <c r="D3386" s="11"/>
      <c r="E3386" s="12" t="s">
        <v>15</v>
      </c>
      <c r="F3386" s="12" t="s">
        <v>13110</v>
      </c>
      <c r="G3386" s="12" t="s">
        <v>13111</v>
      </c>
      <c r="H3386" s="10">
        <v>947735</v>
      </c>
      <c r="I3386" s="12" t="s">
        <v>18</v>
      </c>
      <c r="J3386" s="11"/>
      <c r="K3386" s="12" t="s">
        <v>13112</v>
      </c>
      <c r="L3386" s="10">
        <v>238</v>
      </c>
      <c r="M3386" s="12" t="s">
        <v>13113</v>
      </c>
    </row>
    <row r="3387" spans="1:13" ht="20.149999999999999" customHeight="1">
      <c r="A3387" s="8" t="s">
        <v>14</v>
      </c>
      <c r="B3387" s="9">
        <v>3367827</v>
      </c>
      <c r="C3387" s="10">
        <v>3368954</v>
      </c>
      <c r="D3387" s="11"/>
      <c r="E3387" s="12" t="s">
        <v>15</v>
      </c>
      <c r="F3387" s="12" t="s">
        <v>13114</v>
      </c>
      <c r="G3387" s="12" t="s">
        <v>13115</v>
      </c>
      <c r="H3387" s="10">
        <v>947739</v>
      </c>
      <c r="I3387" s="12" t="s">
        <v>18</v>
      </c>
      <c r="J3387" s="11"/>
      <c r="K3387" s="12" t="s">
        <v>13116</v>
      </c>
      <c r="L3387" s="10">
        <v>375</v>
      </c>
      <c r="M3387" s="12" t="s">
        <v>13117</v>
      </c>
    </row>
    <row r="3388" spans="1:13" ht="20.149999999999999" customHeight="1">
      <c r="A3388" s="8" t="s">
        <v>14</v>
      </c>
      <c r="B3388" s="9">
        <v>3369014</v>
      </c>
      <c r="C3388" s="10">
        <v>3369478</v>
      </c>
      <c r="D3388" s="11"/>
      <c r="E3388" s="12" t="s">
        <v>37</v>
      </c>
      <c r="F3388" s="12" t="s">
        <v>13118</v>
      </c>
      <c r="G3388" s="12" t="s">
        <v>13119</v>
      </c>
      <c r="H3388" s="10">
        <v>947750</v>
      </c>
      <c r="I3388" s="12" t="s">
        <v>18</v>
      </c>
      <c r="J3388" s="11"/>
      <c r="K3388" s="12" t="s">
        <v>13120</v>
      </c>
      <c r="L3388" s="10">
        <v>154</v>
      </c>
      <c r="M3388" s="12" t="s">
        <v>13121</v>
      </c>
    </row>
    <row r="3389" spans="1:13" ht="20.149999999999999" customHeight="1">
      <c r="A3389" s="8" t="s">
        <v>14</v>
      </c>
      <c r="B3389" s="9">
        <v>3369475</v>
      </c>
      <c r="C3389" s="10">
        <v>3370350</v>
      </c>
      <c r="D3389" s="11"/>
      <c r="E3389" s="12" t="s">
        <v>37</v>
      </c>
      <c r="F3389" s="12" t="s">
        <v>13122</v>
      </c>
      <c r="G3389" s="12" t="s">
        <v>13123</v>
      </c>
      <c r="H3389" s="10">
        <v>947757</v>
      </c>
      <c r="I3389" s="12" t="s">
        <v>18</v>
      </c>
      <c r="J3389" s="11"/>
      <c r="K3389" s="12" t="s">
        <v>13124</v>
      </c>
      <c r="L3389" s="10">
        <v>291</v>
      </c>
      <c r="M3389" s="12" t="s">
        <v>13125</v>
      </c>
    </row>
    <row r="3390" spans="1:13" ht="20.149999999999999" customHeight="1">
      <c r="A3390" s="8" t="s">
        <v>14</v>
      </c>
      <c r="B3390" s="9">
        <v>3370347</v>
      </c>
      <c r="C3390" s="10">
        <v>3371036</v>
      </c>
      <c r="D3390" s="11"/>
      <c r="E3390" s="12" t="s">
        <v>37</v>
      </c>
      <c r="F3390" s="12" t="s">
        <v>13126</v>
      </c>
      <c r="G3390" s="12" t="s">
        <v>13127</v>
      </c>
      <c r="H3390" s="10">
        <v>947745</v>
      </c>
      <c r="I3390" s="12" t="s">
        <v>18</v>
      </c>
      <c r="J3390" s="11"/>
      <c r="K3390" s="12" t="s">
        <v>13128</v>
      </c>
      <c r="L3390" s="10">
        <v>229</v>
      </c>
      <c r="M3390" s="12" t="s">
        <v>13129</v>
      </c>
    </row>
    <row r="3391" spans="1:13" ht="20.149999999999999" customHeight="1">
      <c r="A3391" s="8" t="s">
        <v>14</v>
      </c>
      <c r="B3391" s="9">
        <v>3371084</v>
      </c>
      <c r="C3391" s="10">
        <v>3372574</v>
      </c>
      <c r="D3391" s="11"/>
      <c r="E3391" s="12" t="s">
        <v>37</v>
      </c>
      <c r="F3391" s="12" t="s">
        <v>13130</v>
      </c>
      <c r="G3391" s="12" t="s">
        <v>13131</v>
      </c>
      <c r="H3391" s="10">
        <v>947740</v>
      </c>
      <c r="I3391" s="12" t="s">
        <v>18</v>
      </c>
      <c r="J3391" s="11"/>
      <c r="K3391" s="12" t="s">
        <v>13132</v>
      </c>
      <c r="L3391" s="10">
        <v>496</v>
      </c>
      <c r="M3391" s="12" t="s">
        <v>13133</v>
      </c>
    </row>
    <row r="3392" spans="1:13" ht="20.149999999999999" customHeight="1">
      <c r="A3392" s="8" t="s">
        <v>14</v>
      </c>
      <c r="B3392" s="9">
        <v>3372683</v>
      </c>
      <c r="C3392" s="10">
        <v>3373576</v>
      </c>
      <c r="D3392" s="11"/>
      <c r="E3392" s="12" t="s">
        <v>37</v>
      </c>
      <c r="F3392" s="12" t="s">
        <v>13134</v>
      </c>
      <c r="G3392" s="12" t="s">
        <v>13135</v>
      </c>
      <c r="H3392" s="10">
        <v>947742</v>
      </c>
      <c r="I3392" s="12" t="s">
        <v>18</v>
      </c>
      <c r="J3392" s="11"/>
      <c r="K3392" s="12" t="s">
        <v>13136</v>
      </c>
      <c r="L3392" s="10">
        <v>297</v>
      </c>
      <c r="M3392" s="12" t="s">
        <v>13137</v>
      </c>
    </row>
    <row r="3393" spans="1:13" ht="20.149999999999999" customHeight="1">
      <c r="A3393" s="8" t="s">
        <v>14</v>
      </c>
      <c r="B3393" s="9">
        <v>3373698</v>
      </c>
      <c r="C3393" s="10">
        <v>3374489</v>
      </c>
      <c r="D3393" s="11"/>
      <c r="E3393" s="12" t="s">
        <v>37</v>
      </c>
      <c r="F3393" s="12" t="s">
        <v>13138</v>
      </c>
      <c r="G3393" s="12" t="s">
        <v>13139</v>
      </c>
      <c r="H3393" s="10">
        <v>945468</v>
      </c>
      <c r="I3393" s="12" t="s">
        <v>18</v>
      </c>
      <c r="J3393" s="11"/>
      <c r="K3393" s="12" t="s">
        <v>13140</v>
      </c>
      <c r="L3393" s="10">
        <v>263</v>
      </c>
      <c r="M3393" s="12" t="s">
        <v>13141</v>
      </c>
    </row>
    <row r="3394" spans="1:13" ht="20.149999999999999" customHeight="1">
      <c r="A3394" s="8" t="s">
        <v>14</v>
      </c>
      <c r="B3394" s="9">
        <v>3374869</v>
      </c>
      <c r="C3394" s="10">
        <v>3376236</v>
      </c>
      <c r="D3394" s="11"/>
      <c r="E3394" s="12" t="s">
        <v>15</v>
      </c>
      <c r="F3394" s="12" t="s">
        <v>13142</v>
      </c>
      <c r="G3394" s="12" t="s">
        <v>13143</v>
      </c>
      <c r="H3394" s="10">
        <v>946575</v>
      </c>
      <c r="I3394" s="12" t="s">
        <v>18</v>
      </c>
      <c r="J3394" s="11"/>
      <c r="K3394" s="12" t="s">
        <v>13144</v>
      </c>
      <c r="L3394" s="10">
        <v>455</v>
      </c>
      <c r="M3394" s="12" t="s">
        <v>13145</v>
      </c>
    </row>
    <row r="3395" spans="1:13" ht="20.149999999999999" customHeight="1">
      <c r="A3395" s="8" t="s">
        <v>14</v>
      </c>
      <c r="B3395" s="9">
        <v>3376279</v>
      </c>
      <c r="C3395" s="10">
        <v>3376776</v>
      </c>
      <c r="D3395" s="11"/>
      <c r="E3395" s="12" t="s">
        <v>37</v>
      </c>
      <c r="F3395" s="12" t="s">
        <v>13146</v>
      </c>
      <c r="G3395" s="12" t="s">
        <v>13147</v>
      </c>
      <c r="H3395" s="10">
        <v>944774</v>
      </c>
      <c r="I3395" s="12" t="s">
        <v>18</v>
      </c>
      <c r="J3395" s="11"/>
      <c r="K3395" s="12" t="s">
        <v>13148</v>
      </c>
      <c r="L3395" s="10">
        <v>165</v>
      </c>
      <c r="M3395" s="12" t="s">
        <v>13149</v>
      </c>
    </row>
    <row r="3396" spans="1:13" ht="20.149999999999999" customHeight="1">
      <c r="A3396" s="8" t="s">
        <v>14</v>
      </c>
      <c r="B3396" s="9">
        <v>3376782</v>
      </c>
      <c r="C3396" s="10">
        <v>3377420</v>
      </c>
      <c r="D3396" s="11"/>
      <c r="E3396" s="12" t="s">
        <v>37</v>
      </c>
      <c r="F3396" s="12" t="s">
        <v>13150</v>
      </c>
      <c r="G3396" s="12" t="s">
        <v>13151</v>
      </c>
      <c r="H3396" s="10">
        <v>944744</v>
      </c>
      <c r="I3396" s="12" t="s">
        <v>18</v>
      </c>
      <c r="J3396" s="11"/>
      <c r="K3396" s="12" t="s">
        <v>13152</v>
      </c>
      <c r="L3396" s="10">
        <v>212</v>
      </c>
      <c r="M3396" s="12" t="s">
        <v>13153</v>
      </c>
    </row>
    <row r="3397" spans="1:13" ht="20.149999999999999" customHeight="1">
      <c r="A3397" s="8" t="s">
        <v>14</v>
      </c>
      <c r="B3397" s="9">
        <v>3377815</v>
      </c>
      <c r="C3397" s="10">
        <v>3378207</v>
      </c>
      <c r="D3397" s="11"/>
      <c r="E3397" s="12" t="s">
        <v>37</v>
      </c>
      <c r="F3397" s="12" t="s">
        <v>13154</v>
      </c>
      <c r="G3397" s="12" t="s">
        <v>13155</v>
      </c>
      <c r="H3397" s="10">
        <v>949000</v>
      </c>
      <c r="I3397" s="12" t="s">
        <v>18</v>
      </c>
      <c r="J3397" s="11"/>
      <c r="K3397" s="12" t="s">
        <v>13156</v>
      </c>
      <c r="L3397" s="10">
        <v>130</v>
      </c>
      <c r="M3397" s="12" t="s">
        <v>13157</v>
      </c>
    </row>
    <row r="3398" spans="1:13" ht="20.149999999999999" customHeight="1">
      <c r="A3398" s="8" t="s">
        <v>14</v>
      </c>
      <c r="B3398" s="9">
        <v>3378223</v>
      </c>
      <c r="C3398" s="10">
        <v>3378651</v>
      </c>
      <c r="D3398" s="11"/>
      <c r="E3398" s="12" t="s">
        <v>37</v>
      </c>
      <c r="F3398" s="12" t="s">
        <v>13158</v>
      </c>
      <c r="G3398" s="12" t="s">
        <v>13159</v>
      </c>
      <c r="H3398" s="10">
        <v>947828</v>
      </c>
      <c r="I3398" s="12" t="s">
        <v>18</v>
      </c>
      <c r="J3398" s="11"/>
      <c r="K3398" s="12" t="s">
        <v>13160</v>
      </c>
      <c r="L3398" s="10">
        <v>142</v>
      </c>
      <c r="M3398" s="12" t="s">
        <v>13161</v>
      </c>
    </row>
    <row r="3399" spans="1:13" ht="20.149999999999999" customHeight="1">
      <c r="A3399" s="8" t="s">
        <v>14</v>
      </c>
      <c r="B3399" s="9">
        <v>3378870</v>
      </c>
      <c r="C3399" s="10">
        <v>3379997</v>
      </c>
      <c r="D3399" s="11"/>
      <c r="E3399" s="12" t="s">
        <v>37</v>
      </c>
      <c r="F3399" s="12" t="s">
        <v>13162</v>
      </c>
      <c r="G3399" s="12" t="s">
        <v>13163</v>
      </c>
      <c r="H3399" s="10">
        <v>947821</v>
      </c>
      <c r="I3399" s="12" t="s">
        <v>18</v>
      </c>
      <c r="J3399" s="11"/>
      <c r="K3399" s="12" t="s">
        <v>13164</v>
      </c>
      <c r="L3399" s="10">
        <v>375</v>
      </c>
      <c r="M3399" s="12" t="s">
        <v>13165</v>
      </c>
    </row>
    <row r="3400" spans="1:13" ht="20.149999999999999" customHeight="1">
      <c r="A3400" s="8" t="s">
        <v>14</v>
      </c>
      <c r="B3400" s="9">
        <v>3380191</v>
      </c>
      <c r="C3400" s="10">
        <v>3380589</v>
      </c>
      <c r="D3400" s="11"/>
      <c r="E3400" s="12" t="s">
        <v>15</v>
      </c>
      <c r="F3400" s="12" t="s">
        <v>13166</v>
      </c>
      <c r="G3400" s="12" t="s">
        <v>13167</v>
      </c>
      <c r="H3400" s="10">
        <v>947815</v>
      </c>
      <c r="I3400" s="12" t="s">
        <v>18</v>
      </c>
      <c r="J3400" s="11"/>
      <c r="K3400" s="12" t="s">
        <v>13168</v>
      </c>
      <c r="L3400" s="10">
        <v>132</v>
      </c>
      <c r="M3400" s="12" t="s">
        <v>13169</v>
      </c>
    </row>
    <row r="3401" spans="1:13" ht="20.149999999999999" customHeight="1">
      <c r="A3401" s="8" t="s">
        <v>14</v>
      </c>
      <c r="B3401" s="9">
        <v>3380743</v>
      </c>
      <c r="C3401" s="10">
        <v>3382110</v>
      </c>
      <c r="D3401" s="11"/>
      <c r="E3401" s="12" t="s">
        <v>15</v>
      </c>
      <c r="F3401" s="12" t="s">
        <v>13170</v>
      </c>
      <c r="G3401" s="12" t="s">
        <v>13171</v>
      </c>
      <c r="H3401" s="10">
        <v>947812</v>
      </c>
      <c r="I3401" s="12" t="s">
        <v>18</v>
      </c>
      <c r="J3401" s="11"/>
      <c r="K3401" s="12" t="s">
        <v>13172</v>
      </c>
      <c r="L3401" s="10">
        <v>455</v>
      </c>
      <c r="M3401" s="12" t="s">
        <v>13173</v>
      </c>
    </row>
    <row r="3402" spans="1:13" ht="20.149999999999999" customHeight="1">
      <c r="A3402" s="8" t="s">
        <v>14</v>
      </c>
      <c r="B3402" s="9">
        <v>3382200</v>
      </c>
      <c r="C3402" s="10">
        <v>3383267</v>
      </c>
      <c r="D3402" s="11"/>
      <c r="E3402" s="12" t="s">
        <v>15</v>
      </c>
      <c r="F3402" s="12" t="s">
        <v>13174</v>
      </c>
      <c r="G3402" s="12" t="s">
        <v>13175</v>
      </c>
      <c r="H3402" s="10">
        <v>947865</v>
      </c>
      <c r="I3402" s="12" t="s">
        <v>18</v>
      </c>
      <c r="J3402" s="11"/>
      <c r="K3402" s="12" t="s">
        <v>13176</v>
      </c>
      <c r="L3402" s="10">
        <v>355</v>
      </c>
      <c r="M3402" s="12" t="s">
        <v>13177</v>
      </c>
    </row>
    <row r="3403" spans="1:13" ht="20.149999999999999" customHeight="1">
      <c r="A3403" s="8" t="s">
        <v>14</v>
      </c>
      <c r="B3403" s="9">
        <v>3383330</v>
      </c>
      <c r="C3403" s="10">
        <v>3384268</v>
      </c>
      <c r="D3403" s="11"/>
      <c r="E3403" s="12" t="s">
        <v>37</v>
      </c>
      <c r="F3403" s="12" t="s">
        <v>13178</v>
      </c>
      <c r="G3403" s="12" t="s">
        <v>13179</v>
      </c>
      <c r="H3403" s="10">
        <v>947854</v>
      </c>
      <c r="I3403" s="12" t="s">
        <v>18</v>
      </c>
      <c r="J3403" s="11"/>
      <c r="K3403" s="12" t="s">
        <v>13180</v>
      </c>
      <c r="L3403" s="10">
        <v>312</v>
      </c>
      <c r="M3403" s="12" t="s">
        <v>13181</v>
      </c>
    </row>
    <row r="3404" spans="1:13" ht="20.149999999999999" customHeight="1">
      <c r="A3404" s="8" t="s">
        <v>14</v>
      </c>
      <c r="B3404" s="9">
        <v>3384703</v>
      </c>
      <c r="C3404" s="10">
        <v>3385173</v>
      </c>
      <c r="D3404" s="11"/>
      <c r="E3404" s="12" t="s">
        <v>15</v>
      </c>
      <c r="F3404" s="12" t="s">
        <v>13182</v>
      </c>
      <c r="G3404" s="12" t="s">
        <v>13183</v>
      </c>
      <c r="H3404" s="10">
        <v>947861</v>
      </c>
      <c r="I3404" s="12" t="s">
        <v>18</v>
      </c>
      <c r="J3404" s="11"/>
      <c r="K3404" s="12" t="s">
        <v>13184</v>
      </c>
      <c r="L3404" s="10">
        <v>156</v>
      </c>
      <c r="M3404" s="12" t="s">
        <v>13185</v>
      </c>
    </row>
    <row r="3405" spans="1:13" ht="20.149999999999999" customHeight="1">
      <c r="A3405" s="8" t="s">
        <v>14</v>
      </c>
      <c r="B3405" s="9">
        <v>3385538</v>
      </c>
      <c r="C3405" s="10">
        <v>3385801</v>
      </c>
      <c r="D3405" s="11"/>
      <c r="E3405" s="12" t="s">
        <v>15</v>
      </c>
      <c r="F3405" s="12" t="s">
        <v>13186</v>
      </c>
      <c r="G3405" s="12" t="s">
        <v>13187</v>
      </c>
      <c r="H3405" s="10">
        <v>947835</v>
      </c>
      <c r="I3405" s="12" t="s">
        <v>18</v>
      </c>
      <c r="J3405" s="11"/>
      <c r="K3405" s="12" t="s">
        <v>13188</v>
      </c>
      <c r="L3405" s="10">
        <v>87</v>
      </c>
      <c r="M3405" s="12" t="s">
        <v>13189</v>
      </c>
    </row>
    <row r="3406" spans="1:13" ht="20.149999999999999" customHeight="1">
      <c r="A3406" s="8" t="s">
        <v>14</v>
      </c>
      <c r="B3406" s="9">
        <v>3385857</v>
      </c>
      <c r="C3406" s="10">
        <v>3386129</v>
      </c>
      <c r="D3406" s="11"/>
      <c r="E3406" s="12" t="s">
        <v>37</v>
      </c>
      <c r="F3406" s="12" t="s">
        <v>13190</v>
      </c>
      <c r="G3406" s="12" t="s">
        <v>13191</v>
      </c>
      <c r="H3406" s="10">
        <v>947830</v>
      </c>
      <c r="I3406" s="12" t="s">
        <v>18</v>
      </c>
      <c r="J3406" s="11"/>
      <c r="K3406" s="12" t="s">
        <v>13192</v>
      </c>
      <c r="L3406" s="10">
        <v>90</v>
      </c>
      <c r="M3406" s="12" t="s">
        <v>13193</v>
      </c>
    </row>
    <row r="3407" spans="1:13" ht="20.149999999999999" customHeight="1">
      <c r="A3407" s="8" t="s">
        <v>14</v>
      </c>
      <c r="B3407" s="9">
        <v>3386221</v>
      </c>
      <c r="C3407" s="10">
        <v>3388188</v>
      </c>
      <c r="D3407" s="11"/>
      <c r="E3407" s="12" t="s">
        <v>37</v>
      </c>
      <c r="F3407" s="12" t="s">
        <v>13194</v>
      </c>
      <c r="G3407" s="12" t="s">
        <v>13195</v>
      </c>
      <c r="H3407" s="10">
        <v>947747</v>
      </c>
      <c r="I3407" s="12" t="s">
        <v>18</v>
      </c>
      <c r="J3407" s="11"/>
      <c r="K3407" s="12" t="s">
        <v>13196</v>
      </c>
      <c r="L3407" s="10">
        <v>655</v>
      </c>
      <c r="M3407" s="12" t="s">
        <v>13197</v>
      </c>
    </row>
    <row r="3408" spans="1:13" ht="20.149999999999999" customHeight="1">
      <c r="A3408" s="8" t="s">
        <v>14</v>
      </c>
      <c r="B3408" s="9">
        <v>3388194</v>
      </c>
      <c r="C3408" s="10">
        <v>3389126</v>
      </c>
      <c r="D3408" s="11"/>
      <c r="E3408" s="12" t="s">
        <v>37</v>
      </c>
      <c r="F3408" s="12" t="s">
        <v>13198</v>
      </c>
      <c r="G3408" s="12" t="s">
        <v>13199</v>
      </c>
      <c r="H3408" s="10">
        <v>947748</v>
      </c>
      <c r="I3408" s="12" t="s">
        <v>18</v>
      </c>
      <c r="J3408" s="11"/>
      <c r="K3408" s="12" t="s">
        <v>13200</v>
      </c>
      <c r="L3408" s="10">
        <v>310</v>
      </c>
      <c r="M3408" s="12" t="s">
        <v>13201</v>
      </c>
    </row>
    <row r="3409" spans="1:13" ht="20.149999999999999" customHeight="1">
      <c r="A3409" s="8" t="s">
        <v>14</v>
      </c>
      <c r="B3409" s="9">
        <v>3389134</v>
      </c>
      <c r="C3409" s="10">
        <v>3389337</v>
      </c>
      <c r="D3409" s="11"/>
      <c r="E3409" s="12" t="s">
        <v>37</v>
      </c>
      <c r="F3409" s="12" t="s">
        <v>13202</v>
      </c>
      <c r="G3409" s="12" t="s">
        <v>13203</v>
      </c>
      <c r="H3409" s="10">
        <v>947751</v>
      </c>
      <c r="I3409" s="12" t="s">
        <v>18</v>
      </c>
      <c r="J3409" s="11"/>
      <c r="K3409" s="12" t="s">
        <v>13204</v>
      </c>
      <c r="L3409" s="10">
        <v>67</v>
      </c>
      <c r="M3409" s="12" t="s">
        <v>13205</v>
      </c>
    </row>
    <row r="3410" spans="1:13" ht="20.149999999999999" customHeight="1">
      <c r="A3410" s="8" t="s">
        <v>14</v>
      </c>
      <c r="B3410" s="9">
        <v>3389520</v>
      </c>
      <c r="C3410" s="10">
        <v>3390449</v>
      </c>
      <c r="D3410" s="11"/>
      <c r="E3410" s="12" t="s">
        <v>15</v>
      </c>
      <c r="F3410" s="12" t="s">
        <v>13206</v>
      </c>
      <c r="G3410" s="12" t="s">
        <v>13207</v>
      </c>
      <c r="H3410" s="10">
        <v>947760</v>
      </c>
      <c r="I3410" s="12" t="s">
        <v>18</v>
      </c>
      <c r="J3410" s="11"/>
      <c r="K3410" s="12" t="s">
        <v>13208</v>
      </c>
      <c r="L3410" s="10">
        <v>309</v>
      </c>
      <c r="M3410" s="12" t="s">
        <v>13209</v>
      </c>
    </row>
    <row r="3411" spans="1:13" ht="20.149999999999999" customHeight="1">
      <c r="A3411" s="8" t="s">
        <v>14</v>
      </c>
      <c r="B3411" s="9">
        <v>3390583</v>
      </c>
      <c r="C3411" s="10">
        <v>3392028</v>
      </c>
      <c r="D3411" s="11"/>
      <c r="E3411" s="12" t="s">
        <v>37</v>
      </c>
      <c r="F3411" s="12" t="s">
        <v>13210</v>
      </c>
      <c r="G3411" s="12" t="s">
        <v>13211</v>
      </c>
      <c r="H3411" s="10">
        <v>947749</v>
      </c>
      <c r="I3411" s="12" t="s">
        <v>18</v>
      </c>
      <c r="J3411" s="11"/>
      <c r="K3411" s="12" t="s">
        <v>13212</v>
      </c>
      <c r="L3411" s="10">
        <v>481</v>
      </c>
      <c r="M3411" s="12" t="s">
        <v>13213</v>
      </c>
    </row>
    <row r="3412" spans="1:13" ht="20.149999999999999" customHeight="1">
      <c r="A3412" s="8" t="s">
        <v>14</v>
      </c>
      <c r="B3412" s="9">
        <v>3392458</v>
      </c>
      <c r="C3412" s="10">
        <v>3396258</v>
      </c>
      <c r="D3412" s="11"/>
      <c r="E3412" s="12" t="s">
        <v>37</v>
      </c>
      <c r="F3412" s="12" t="s">
        <v>13214</v>
      </c>
      <c r="G3412" s="12" t="s">
        <v>13215</v>
      </c>
      <c r="H3412" s="10">
        <v>2847740</v>
      </c>
      <c r="I3412" s="12" t="s">
        <v>18</v>
      </c>
      <c r="J3412" s="11"/>
      <c r="K3412" s="12" t="s">
        <v>13216</v>
      </c>
      <c r="L3412" s="10">
        <v>1266</v>
      </c>
      <c r="M3412" s="12" t="s">
        <v>13217</v>
      </c>
    </row>
    <row r="3413" spans="1:13" ht="20.149999999999999" customHeight="1">
      <c r="A3413" s="8" t="s">
        <v>14</v>
      </c>
      <c r="B3413" s="9">
        <v>3396326</v>
      </c>
      <c r="C3413" s="10">
        <v>3397795</v>
      </c>
      <c r="D3413" s="11"/>
      <c r="E3413" s="12" t="s">
        <v>37</v>
      </c>
      <c r="F3413" s="12" t="s">
        <v>13218</v>
      </c>
      <c r="G3413" s="12" t="s">
        <v>13219</v>
      </c>
      <c r="H3413" s="10">
        <v>947744</v>
      </c>
      <c r="I3413" s="12" t="s">
        <v>18</v>
      </c>
      <c r="J3413" s="11"/>
      <c r="K3413" s="12" t="s">
        <v>13220</v>
      </c>
      <c r="L3413" s="10">
        <v>489</v>
      </c>
      <c r="M3413" s="12" t="s">
        <v>13221</v>
      </c>
    </row>
    <row r="3414" spans="1:13" ht="20.149999999999999" customHeight="1">
      <c r="A3414" s="8" t="s">
        <v>14</v>
      </c>
      <c r="B3414" s="9">
        <v>3397785</v>
      </c>
      <c r="C3414" s="10">
        <v>3398378</v>
      </c>
      <c r="D3414" s="11"/>
      <c r="E3414" s="12" t="s">
        <v>37</v>
      </c>
      <c r="F3414" s="12" t="s">
        <v>13222</v>
      </c>
      <c r="G3414" s="12" t="s">
        <v>13223</v>
      </c>
      <c r="H3414" s="10">
        <v>947753</v>
      </c>
      <c r="I3414" s="12" t="s">
        <v>18</v>
      </c>
      <c r="J3414" s="11"/>
      <c r="K3414" s="12" t="s">
        <v>13224</v>
      </c>
      <c r="L3414" s="10">
        <v>197</v>
      </c>
      <c r="M3414" s="12" t="s">
        <v>13225</v>
      </c>
    </row>
    <row r="3415" spans="1:13" ht="20.149999999999999" customHeight="1">
      <c r="A3415" s="8" t="s">
        <v>14</v>
      </c>
      <c r="B3415" s="9">
        <v>3398387</v>
      </c>
      <c r="C3415" s="10">
        <v>3398875</v>
      </c>
      <c r="D3415" s="11"/>
      <c r="E3415" s="12" t="s">
        <v>37</v>
      </c>
      <c r="F3415" s="12" t="s">
        <v>13226</v>
      </c>
      <c r="G3415" s="12" t="s">
        <v>13227</v>
      </c>
      <c r="H3415" s="10">
        <v>947756</v>
      </c>
      <c r="I3415" s="12" t="s">
        <v>18</v>
      </c>
      <c r="J3415" s="11"/>
      <c r="K3415" s="12" t="s">
        <v>13228</v>
      </c>
      <c r="L3415" s="10">
        <v>162</v>
      </c>
      <c r="M3415" s="12" t="s">
        <v>13229</v>
      </c>
    </row>
    <row r="3416" spans="1:13" ht="20.149999999999999" customHeight="1">
      <c r="A3416" s="8" t="s">
        <v>14</v>
      </c>
      <c r="B3416" s="9">
        <v>3398875</v>
      </c>
      <c r="C3416" s="10">
        <v>3399978</v>
      </c>
      <c r="D3416" s="11"/>
      <c r="E3416" s="12" t="s">
        <v>37</v>
      </c>
      <c r="F3416" s="12" t="s">
        <v>13230</v>
      </c>
      <c r="G3416" s="12" t="s">
        <v>13231</v>
      </c>
      <c r="H3416" s="10">
        <v>947655</v>
      </c>
      <c r="I3416" s="12" t="s">
        <v>18</v>
      </c>
      <c r="J3416" s="11"/>
      <c r="K3416" s="12" t="s">
        <v>13232</v>
      </c>
      <c r="L3416" s="10">
        <v>367</v>
      </c>
      <c r="M3416" s="12" t="s">
        <v>13233</v>
      </c>
    </row>
    <row r="3417" spans="1:13" ht="20.149999999999999" customHeight="1">
      <c r="A3417" s="8" t="s">
        <v>14</v>
      </c>
      <c r="B3417" s="9">
        <v>3400044</v>
      </c>
      <c r="C3417" s="10">
        <v>3401087</v>
      </c>
      <c r="D3417" s="11"/>
      <c r="E3417" s="12" t="s">
        <v>37</v>
      </c>
      <c r="F3417" s="12" t="s">
        <v>13234</v>
      </c>
      <c r="G3417" s="12" t="s">
        <v>13235</v>
      </c>
      <c r="H3417" s="10">
        <v>948588</v>
      </c>
      <c r="I3417" s="12" t="s">
        <v>18</v>
      </c>
      <c r="J3417" s="11"/>
      <c r="K3417" s="12" t="s">
        <v>13236</v>
      </c>
      <c r="L3417" s="10">
        <v>347</v>
      </c>
      <c r="M3417" s="12" t="s">
        <v>13237</v>
      </c>
    </row>
    <row r="3418" spans="1:13" ht="20.149999999999999" customHeight="1">
      <c r="A3418" s="8" t="s">
        <v>14</v>
      </c>
      <c r="B3418" s="9">
        <v>3401392</v>
      </c>
      <c r="C3418" s="10">
        <v>3403332</v>
      </c>
      <c r="D3418" s="11"/>
      <c r="E3418" s="12" t="s">
        <v>37</v>
      </c>
      <c r="F3418" s="12" t="s">
        <v>13238</v>
      </c>
      <c r="G3418" s="12" t="s">
        <v>13239</v>
      </c>
      <c r="H3418" s="10">
        <v>947702</v>
      </c>
      <c r="I3418" s="12" t="s">
        <v>18</v>
      </c>
      <c r="J3418" s="11"/>
      <c r="K3418" s="12" t="s">
        <v>13240</v>
      </c>
      <c r="L3418" s="10">
        <v>646</v>
      </c>
      <c r="M3418" s="12" t="s">
        <v>13241</v>
      </c>
    </row>
    <row r="3419" spans="1:13" ht="20.149999999999999" customHeight="1">
      <c r="A3419" s="8" t="s">
        <v>14</v>
      </c>
      <c r="B3419" s="9">
        <v>3403484</v>
      </c>
      <c r="C3419" s="10">
        <v>3404458</v>
      </c>
      <c r="D3419" s="11"/>
      <c r="E3419" s="12" t="s">
        <v>15</v>
      </c>
      <c r="F3419" s="12" t="s">
        <v>13242</v>
      </c>
      <c r="G3419" s="12" t="s">
        <v>13243</v>
      </c>
      <c r="H3419" s="10">
        <v>947848</v>
      </c>
      <c r="I3419" s="12" t="s">
        <v>18</v>
      </c>
      <c r="J3419" s="11"/>
      <c r="K3419" s="12" t="s">
        <v>13244</v>
      </c>
      <c r="L3419" s="10">
        <v>324</v>
      </c>
      <c r="M3419" s="12" t="s">
        <v>13245</v>
      </c>
    </row>
    <row r="3420" spans="1:13" ht="20.149999999999999" customHeight="1">
      <c r="A3420" s="8" t="s">
        <v>14</v>
      </c>
      <c r="B3420" s="9">
        <v>3404495</v>
      </c>
      <c r="C3420" s="10">
        <v>3404637</v>
      </c>
      <c r="D3420" s="11"/>
      <c r="E3420" s="12" t="s">
        <v>15</v>
      </c>
      <c r="F3420" s="12" t="s">
        <v>915</v>
      </c>
      <c r="G3420" s="12" t="s">
        <v>13246</v>
      </c>
      <c r="H3420" s="10">
        <v>7751640</v>
      </c>
      <c r="I3420" s="12" t="s">
        <v>917</v>
      </c>
      <c r="J3420" s="11"/>
      <c r="K3420" s="11"/>
      <c r="L3420" s="11"/>
      <c r="M3420" s="12" t="s">
        <v>13247</v>
      </c>
    </row>
    <row r="3421" spans="1:13" ht="20.149999999999999" customHeight="1">
      <c r="A3421" s="8" t="s">
        <v>14</v>
      </c>
      <c r="B3421" s="9">
        <v>3404638</v>
      </c>
      <c r="C3421" s="10">
        <v>3405031</v>
      </c>
      <c r="D3421" s="11"/>
      <c r="E3421" s="12" t="s">
        <v>15</v>
      </c>
      <c r="F3421" s="12" t="s">
        <v>915</v>
      </c>
      <c r="G3421" s="12" t="s">
        <v>13248</v>
      </c>
      <c r="H3421" s="10">
        <v>5625572</v>
      </c>
      <c r="I3421" s="12" t="s">
        <v>917</v>
      </c>
      <c r="J3421" s="11"/>
      <c r="K3421" s="11"/>
      <c r="L3421" s="11"/>
      <c r="M3421" s="12" t="s">
        <v>13249</v>
      </c>
    </row>
    <row r="3422" spans="1:13" ht="20.149999999999999" customHeight="1">
      <c r="A3422" s="8" t="s">
        <v>14</v>
      </c>
      <c r="B3422" s="9">
        <v>3405436</v>
      </c>
      <c r="C3422" s="10">
        <v>3405906</v>
      </c>
      <c r="D3422" s="11"/>
      <c r="E3422" s="12" t="s">
        <v>15</v>
      </c>
      <c r="F3422" s="12" t="s">
        <v>13250</v>
      </c>
      <c r="G3422" s="12" t="s">
        <v>13251</v>
      </c>
      <c r="H3422" s="10">
        <v>947758</v>
      </c>
      <c r="I3422" s="12" t="s">
        <v>18</v>
      </c>
      <c r="J3422" s="11"/>
      <c r="K3422" s="12" t="s">
        <v>13252</v>
      </c>
      <c r="L3422" s="10">
        <v>156</v>
      </c>
      <c r="M3422" s="12" t="s">
        <v>13253</v>
      </c>
    </row>
    <row r="3423" spans="1:13" ht="20.149999999999999" customHeight="1">
      <c r="A3423" s="8" t="s">
        <v>14</v>
      </c>
      <c r="B3423" s="9">
        <v>3405917</v>
      </c>
      <c r="C3423" s="10">
        <v>3407266</v>
      </c>
      <c r="D3423" s="11"/>
      <c r="E3423" s="12" t="s">
        <v>15</v>
      </c>
      <c r="F3423" s="12" t="s">
        <v>13254</v>
      </c>
      <c r="G3423" s="12" t="s">
        <v>13255</v>
      </c>
      <c r="H3423" s="10">
        <v>947761</v>
      </c>
      <c r="I3423" s="12" t="s">
        <v>18</v>
      </c>
      <c r="J3423" s="11"/>
      <c r="K3423" s="12" t="s">
        <v>13256</v>
      </c>
      <c r="L3423" s="10">
        <v>449</v>
      </c>
      <c r="M3423" s="12" t="s">
        <v>13257</v>
      </c>
    </row>
    <row r="3424" spans="1:13" ht="20.149999999999999" customHeight="1">
      <c r="A3424" s="8" t="s">
        <v>14</v>
      </c>
      <c r="B3424" s="9">
        <v>3407375</v>
      </c>
      <c r="C3424" s="10">
        <v>3407617</v>
      </c>
      <c r="D3424" s="11"/>
      <c r="E3424" s="12" t="s">
        <v>15</v>
      </c>
      <c r="F3424" s="12" t="s">
        <v>13258</v>
      </c>
      <c r="G3424" s="12" t="s">
        <v>13259</v>
      </c>
      <c r="H3424" s="10">
        <v>947762</v>
      </c>
      <c r="I3424" s="12" t="s">
        <v>18</v>
      </c>
      <c r="J3424" s="11"/>
      <c r="K3424" s="12" t="s">
        <v>13260</v>
      </c>
      <c r="L3424" s="10">
        <v>80</v>
      </c>
      <c r="M3424" s="12" t="s">
        <v>13261</v>
      </c>
    </row>
    <row r="3425" spans="1:13" ht="20.149999999999999" customHeight="1">
      <c r="A3425" s="8" t="s">
        <v>14</v>
      </c>
      <c r="B3425" s="9">
        <v>3407607</v>
      </c>
      <c r="C3425" s="10">
        <v>3409058</v>
      </c>
      <c r="D3425" s="11"/>
      <c r="E3425" s="12" t="s">
        <v>15</v>
      </c>
      <c r="F3425" s="12" t="s">
        <v>13262</v>
      </c>
      <c r="G3425" s="12" t="s">
        <v>13263</v>
      </c>
      <c r="H3425" s="10">
        <v>947752</v>
      </c>
      <c r="I3425" s="12" t="s">
        <v>18</v>
      </c>
      <c r="J3425" s="11"/>
      <c r="K3425" s="12" t="s">
        <v>13264</v>
      </c>
      <c r="L3425" s="10">
        <v>483</v>
      </c>
      <c r="M3425" s="12" t="s">
        <v>13265</v>
      </c>
    </row>
    <row r="3426" spans="1:13" ht="20.149999999999999" customHeight="1">
      <c r="A3426" s="8" t="s">
        <v>14</v>
      </c>
      <c r="B3426" s="9">
        <v>3409070</v>
      </c>
      <c r="C3426" s="10">
        <v>3409951</v>
      </c>
      <c r="D3426" s="11"/>
      <c r="E3426" s="12" t="s">
        <v>15</v>
      </c>
      <c r="F3426" s="12" t="s">
        <v>13266</v>
      </c>
      <c r="G3426" s="12" t="s">
        <v>13267</v>
      </c>
      <c r="H3426" s="10">
        <v>947708</v>
      </c>
      <c r="I3426" s="12" t="s">
        <v>18</v>
      </c>
      <c r="J3426" s="11"/>
      <c r="K3426" s="12" t="s">
        <v>13268</v>
      </c>
      <c r="L3426" s="10">
        <v>293</v>
      </c>
      <c r="M3426" s="12" t="s">
        <v>13269</v>
      </c>
    </row>
    <row r="3427" spans="1:13" ht="20.149999999999999" customHeight="1">
      <c r="A3427" s="8" t="s">
        <v>14</v>
      </c>
      <c r="B3427" s="9">
        <v>3410280</v>
      </c>
      <c r="C3427" s="10">
        <v>3411245</v>
      </c>
      <c r="D3427" s="11"/>
      <c r="E3427" s="12" t="s">
        <v>15</v>
      </c>
      <c r="F3427" s="12" t="s">
        <v>13270</v>
      </c>
      <c r="G3427" s="12" t="s">
        <v>13271</v>
      </c>
      <c r="H3427" s="10">
        <v>947707</v>
      </c>
      <c r="I3427" s="12" t="s">
        <v>18</v>
      </c>
      <c r="J3427" s="11"/>
      <c r="K3427" s="12" t="s">
        <v>13272</v>
      </c>
      <c r="L3427" s="10">
        <v>321</v>
      </c>
      <c r="M3427" s="12" t="s">
        <v>13273</v>
      </c>
    </row>
    <row r="3428" spans="1:13" ht="20.149999999999999" customHeight="1">
      <c r="A3428" s="8" t="s">
        <v>14</v>
      </c>
      <c r="B3428" s="9">
        <v>3411271</v>
      </c>
      <c r="C3428" s="10">
        <v>3411567</v>
      </c>
      <c r="D3428" s="11"/>
      <c r="E3428" s="12" t="s">
        <v>15</v>
      </c>
      <c r="F3428" s="12" t="s">
        <v>13274</v>
      </c>
      <c r="G3428" s="12" t="s">
        <v>13275</v>
      </c>
      <c r="H3428" s="10">
        <v>947697</v>
      </c>
      <c r="I3428" s="12" t="s">
        <v>18</v>
      </c>
      <c r="J3428" s="11"/>
      <c r="K3428" s="12" t="s">
        <v>13276</v>
      </c>
      <c r="L3428" s="10">
        <v>98</v>
      </c>
      <c r="M3428" s="12" t="s">
        <v>13277</v>
      </c>
    </row>
    <row r="3429" spans="1:13" ht="20.149999999999999" customHeight="1">
      <c r="A3429" s="8" t="s">
        <v>14</v>
      </c>
      <c r="B3429" s="9">
        <v>3411653</v>
      </c>
      <c r="C3429" s="10">
        <v>3412537</v>
      </c>
      <c r="D3429" s="11"/>
      <c r="E3429" s="12" t="s">
        <v>15</v>
      </c>
      <c r="F3429" s="12" t="s">
        <v>13278</v>
      </c>
      <c r="G3429" s="12" t="s">
        <v>13279</v>
      </c>
      <c r="H3429" s="10">
        <v>947695</v>
      </c>
      <c r="I3429" s="12" t="s">
        <v>18</v>
      </c>
      <c r="J3429" s="11"/>
      <c r="K3429" s="12" t="s">
        <v>13280</v>
      </c>
      <c r="L3429" s="10">
        <v>294</v>
      </c>
      <c r="M3429" s="12" t="s">
        <v>13281</v>
      </c>
    </row>
    <row r="3430" spans="1:13" ht="20.149999999999999" customHeight="1">
      <c r="A3430" s="8" t="s">
        <v>14</v>
      </c>
      <c r="B3430" s="9">
        <v>3412621</v>
      </c>
      <c r="C3430" s="10">
        <v>3412800</v>
      </c>
      <c r="D3430" s="11"/>
      <c r="E3430" s="12" t="s">
        <v>15</v>
      </c>
      <c r="F3430" s="12" t="s">
        <v>13282</v>
      </c>
      <c r="G3430" s="12" t="s">
        <v>13283</v>
      </c>
      <c r="H3430" s="10">
        <v>947700</v>
      </c>
      <c r="I3430" s="12" t="s">
        <v>18</v>
      </c>
      <c r="J3430" s="11"/>
      <c r="K3430" s="12" t="s">
        <v>13284</v>
      </c>
      <c r="L3430" s="10">
        <v>59</v>
      </c>
      <c r="M3430" s="12" t="s">
        <v>13285</v>
      </c>
    </row>
    <row r="3431" spans="1:13" ht="20.149999999999999" customHeight="1">
      <c r="A3431" s="8" t="s">
        <v>14</v>
      </c>
      <c r="B3431" s="9">
        <v>3412803</v>
      </c>
      <c r="C3431" s="10">
        <v>3413465</v>
      </c>
      <c r="D3431" s="11"/>
      <c r="E3431" s="12" t="s">
        <v>37</v>
      </c>
      <c r="F3431" s="12" t="s">
        <v>13286</v>
      </c>
      <c r="G3431" s="12" t="s">
        <v>13287</v>
      </c>
      <c r="H3431" s="10">
        <v>947704</v>
      </c>
      <c r="I3431" s="12" t="s">
        <v>18</v>
      </c>
      <c r="J3431" s="11"/>
      <c r="K3431" s="12" t="s">
        <v>13288</v>
      </c>
      <c r="L3431" s="10">
        <v>220</v>
      </c>
      <c r="M3431" s="12" t="s">
        <v>13289</v>
      </c>
    </row>
    <row r="3432" spans="1:13" ht="20.149999999999999" customHeight="1">
      <c r="A3432" s="8" t="s">
        <v>14</v>
      </c>
      <c r="B3432" s="9">
        <v>3413864</v>
      </c>
      <c r="C3432" s="10">
        <v>3415021</v>
      </c>
      <c r="D3432" s="11"/>
      <c r="E3432" s="12" t="s">
        <v>15</v>
      </c>
      <c r="F3432" s="12" t="s">
        <v>13290</v>
      </c>
      <c r="G3432" s="12" t="s">
        <v>13291</v>
      </c>
      <c r="H3432" s="10">
        <v>947706</v>
      </c>
      <c r="I3432" s="12" t="s">
        <v>18</v>
      </c>
      <c r="J3432" s="11"/>
      <c r="K3432" s="12" t="s">
        <v>13292</v>
      </c>
      <c r="L3432" s="10">
        <v>385</v>
      </c>
      <c r="M3432" s="12" t="s">
        <v>13293</v>
      </c>
    </row>
    <row r="3433" spans="1:13" ht="20.149999999999999" customHeight="1">
      <c r="A3433" s="8" t="s">
        <v>14</v>
      </c>
      <c r="B3433" s="9">
        <v>3415033</v>
      </c>
      <c r="C3433" s="10">
        <v>3418137</v>
      </c>
      <c r="D3433" s="11"/>
      <c r="E3433" s="12" t="s">
        <v>15</v>
      </c>
      <c r="F3433" s="12" t="s">
        <v>13294</v>
      </c>
      <c r="G3433" s="12" t="s">
        <v>13295</v>
      </c>
      <c r="H3433" s="10">
        <v>947768</v>
      </c>
      <c r="I3433" s="12" t="s">
        <v>18</v>
      </c>
      <c r="J3433" s="11"/>
      <c r="K3433" s="12" t="s">
        <v>13296</v>
      </c>
      <c r="L3433" s="10">
        <v>1034</v>
      </c>
      <c r="M3433" s="12" t="s">
        <v>13297</v>
      </c>
    </row>
    <row r="3434" spans="1:13" ht="20.149999999999999" customHeight="1">
      <c r="A3434" s="8" t="s">
        <v>14</v>
      </c>
      <c r="B3434" s="9">
        <v>3418390</v>
      </c>
      <c r="C3434" s="10">
        <v>3418611</v>
      </c>
      <c r="D3434" s="11"/>
      <c r="E3434" s="12" t="s">
        <v>15</v>
      </c>
      <c r="F3434" s="12" t="s">
        <v>13298</v>
      </c>
      <c r="G3434" s="12" t="s">
        <v>13299</v>
      </c>
      <c r="H3434" s="10">
        <v>947767</v>
      </c>
      <c r="I3434" s="12" t="s">
        <v>18</v>
      </c>
      <c r="J3434" s="11"/>
      <c r="K3434" s="12" t="s">
        <v>13300</v>
      </c>
      <c r="L3434" s="10">
        <v>73</v>
      </c>
      <c r="M3434" s="12" t="s">
        <v>13301</v>
      </c>
    </row>
    <row r="3435" spans="1:13" ht="20.149999999999999" customHeight="1">
      <c r="A3435" s="8" t="s">
        <v>14</v>
      </c>
      <c r="B3435" s="9">
        <v>3419042</v>
      </c>
      <c r="C3435" s="10">
        <v>3420066</v>
      </c>
      <c r="D3435" s="11"/>
      <c r="E3435" s="12" t="s">
        <v>15</v>
      </c>
      <c r="F3435" s="12" t="s">
        <v>915</v>
      </c>
      <c r="G3435" s="12" t="s">
        <v>13302</v>
      </c>
      <c r="H3435" s="10">
        <v>947766</v>
      </c>
      <c r="I3435" s="12" t="s">
        <v>917</v>
      </c>
      <c r="J3435" s="11"/>
      <c r="K3435" s="11"/>
      <c r="L3435" s="11"/>
      <c r="M3435" s="12" t="s">
        <v>13303</v>
      </c>
    </row>
    <row r="3436" spans="1:13" ht="20.149999999999999" customHeight="1">
      <c r="A3436" s="8" t="s">
        <v>14</v>
      </c>
      <c r="B3436" s="9">
        <v>3420134</v>
      </c>
      <c r="C3436" s="10">
        <v>3421315</v>
      </c>
      <c r="D3436" s="11"/>
      <c r="E3436" s="12" t="s">
        <v>15</v>
      </c>
      <c r="F3436" s="12" t="s">
        <v>13304</v>
      </c>
      <c r="G3436" s="12" t="s">
        <v>13305</v>
      </c>
      <c r="H3436" s="10">
        <v>947765</v>
      </c>
      <c r="I3436" s="12" t="s">
        <v>18</v>
      </c>
      <c r="J3436" s="11"/>
      <c r="K3436" s="12" t="s">
        <v>13306</v>
      </c>
      <c r="L3436" s="10">
        <v>393</v>
      </c>
      <c r="M3436" s="12" t="s">
        <v>13307</v>
      </c>
    </row>
    <row r="3437" spans="1:13" ht="20.149999999999999" customHeight="1">
      <c r="A3437" s="8" t="s">
        <v>14</v>
      </c>
      <c r="B3437" s="9">
        <v>3421325</v>
      </c>
      <c r="C3437" s="10">
        <v>3422428</v>
      </c>
      <c r="D3437" s="11"/>
      <c r="E3437" s="12" t="s">
        <v>15</v>
      </c>
      <c r="F3437" s="12" t="s">
        <v>13308</v>
      </c>
      <c r="G3437" s="12" t="s">
        <v>13309</v>
      </c>
      <c r="H3437" s="10">
        <v>947764</v>
      </c>
      <c r="I3437" s="12" t="s">
        <v>18</v>
      </c>
      <c r="J3437" s="11"/>
      <c r="K3437" s="12" t="s">
        <v>13310</v>
      </c>
      <c r="L3437" s="10">
        <v>367</v>
      </c>
      <c r="M3437" s="12" t="s">
        <v>13311</v>
      </c>
    </row>
    <row r="3438" spans="1:13" ht="20.149999999999999" customHeight="1">
      <c r="A3438" s="8" t="s">
        <v>14</v>
      </c>
      <c r="B3438" s="9">
        <v>3422436</v>
      </c>
      <c r="C3438" s="10">
        <v>3423194</v>
      </c>
      <c r="D3438" s="11"/>
      <c r="E3438" s="12" t="s">
        <v>15</v>
      </c>
      <c r="F3438" s="12" t="s">
        <v>13312</v>
      </c>
      <c r="G3438" s="12" t="s">
        <v>13313</v>
      </c>
      <c r="H3438" s="10">
        <v>947763</v>
      </c>
      <c r="I3438" s="12" t="s">
        <v>18</v>
      </c>
      <c r="J3438" s="11"/>
      <c r="K3438" s="12" t="s">
        <v>13314</v>
      </c>
      <c r="L3438" s="10">
        <v>252</v>
      </c>
      <c r="M3438" s="12" t="s">
        <v>13315</v>
      </c>
    </row>
    <row r="3439" spans="1:13" ht="20.149999999999999" customHeight="1">
      <c r="A3439" s="8" t="s">
        <v>14</v>
      </c>
      <c r="B3439" s="9">
        <v>3423423</v>
      </c>
      <c r="C3439" s="10">
        <v>3423542</v>
      </c>
      <c r="D3439" s="11"/>
      <c r="E3439" s="12" t="s">
        <v>37</v>
      </c>
      <c r="F3439" s="12" t="s">
        <v>859</v>
      </c>
      <c r="G3439" s="12" t="s">
        <v>13316</v>
      </c>
      <c r="H3439" s="10">
        <v>947771</v>
      </c>
      <c r="I3439" s="12" t="s">
        <v>847</v>
      </c>
      <c r="J3439" s="11"/>
      <c r="K3439" s="11"/>
      <c r="L3439" s="11"/>
      <c r="M3439" s="12" t="s">
        <v>13317</v>
      </c>
    </row>
    <row r="3440" spans="1:13" ht="20.149999999999999" customHeight="1">
      <c r="A3440" s="8" t="s">
        <v>14</v>
      </c>
      <c r="B3440" s="9">
        <v>3423580</v>
      </c>
      <c r="C3440" s="10">
        <v>3423655</v>
      </c>
      <c r="D3440" s="11"/>
      <c r="E3440" s="12" t="s">
        <v>37</v>
      </c>
      <c r="F3440" s="12" t="s">
        <v>1019</v>
      </c>
      <c r="G3440" s="12" t="s">
        <v>13318</v>
      </c>
      <c r="H3440" s="10">
        <v>947770</v>
      </c>
      <c r="I3440" s="12" t="s">
        <v>851</v>
      </c>
      <c r="J3440" s="11"/>
      <c r="K3440" s="11"/>
      <c r="L3440" s="11"/>
      <c r="M3440" s="12" t="s">
        <v>13319</v>
      </c>
    </row>
    <row r="3441" spans="1:13" ht="20.149999999999999" customHeight="1">
      <c r="A3441" s="8" t="s">
        <v>14</v>
      </c>
      <c r="B3441" s="9">
        <v>3423668</v>
      </c>
      <c r="C3441" s="10">
        <v>3423787</v>
      </c>
      <c r="D3441" s="11"/>
      <c r="E3441" s="12" t="s">
        <v>37</v>
      </c>
      <c r="F3441" s="12" t="s">
        <v>859</v>
      </c>
      <c r="G3441" s="12" t="s">
        <v>13320</v>
      </c>
      <c r="H3441" s="10">
        <v>947769</v>
      </c>
      <c r="I3441" s="12" t="s">
        <v>847</v>
      </c>
      <c r="J3441" s="11"/>
      <c r="K3441" s="11"/>
      <c r="L3441" s="11"/>
      <c r="M3441" s="12" t="s">
        <v>13321</v>
      </c>
    </row>
    <row r="3442" spans="1:13" ht="20.149999999999999" customHeight="1">
      <c r="A3442" s="8" t="s">
        <v>14</v>
      </c>
      <c r="B3442" s="9">
        <v>3423880</v>
      </c>
      <c r="C3442" s="10">
        <v>3426783</v>
      </c>
      <c r="D3442" s="11"/>
      <c r="E3442" s="12" t="s">
        <v>37</v>
      </c>
      <c r="F3442" s="12" t="s">
        <v>856</v>
      </c>
      <c r="G3442" s="12" t="s">
        <v>13322</v>
      </c>
      <c r="H3442" s="10">
        <v>947773</v>
      </c>
      <c r="I3442" s="12" t="s">
        <v>847</v>
      </c>
      <c r="J3442" s="11"/>
      <c r="K3442" s="11"/>
      <c r="L3442" s="11"/>
      <c r="M3442" s="12" t="s">
        <v>13323</v>
      </c>
    </row>
    <row r="3443" spans="1:13" ht="20.149999999999999" customHeight="1">
      <c r="A3443" s="8" t="s">
        <v>14</v>
      </c>
      <c r="B3443" s="9">
        <v>3426958</v>
      </c>
      <c r="C3443" s="10">
        <v>3427033</v>
      </c>
      <c r="D3443" s="11"/>
      <c r="E3443" s="12" t="s">
        <v>37</v>
      </c>
      <c r="F3443" s="12" t="s">
        <v>853</v>
      </c>
      <c r="G3443" s="12" t="s">
        <v>13324</v>
      </c>
      <c r="H3443" s="10">
        <v>947772</v>
      </c>
      <c r="I3443" s="12" t="s">
        <v>851</v>
      </c>
      <c r="J3443" s="11"/>
      <c r="K3443" s="11"/>
      <c r="L3443" s="11"/>
      <c r="M3443" s="12" t="s">
        <v>13325</v>
      </c>
    </row>
    <row r="3444" spans="1:13" ht="20.149999999999999" customHeight="1">
      <c r="A3444" s="8" t="s">
        <v>14</v>
      </c>
      <c r="B3444" s="9">
        <v>3427076</v>
      </c>
      <c r="C3444" s="10">
        <v>3427152</v>
      </c>
      <c r="D3444" s="11"/>
      <c r="E3444" s="12" t="s">
        <v>37</v>
      </c>
      <c r="F3444" s="12" t="s">
        <v>849</v>
      </c>
      <c r="G3444" s="12" t="s">
        <v>13326</v>
      </c>
      <c r="H3444" s="10">
        <v>947778</v>
      </c>
      <c r="I3444" s="12" t="s">
        <v>851</v>
      </c>
      <c r="J3444" s="11"/>
      <c r="K3444" s="11"/>
      <c r="L3444" s="11"/>
      <c r="M3444" s="12" t="s">
        <v>13327</v>
      </c>
    </row>
    <row r="3445" spans="1:13" ht="20.149999999999999" customHeight="1">
      <c r="A3445" s="8" t="s">
        <v>14</v>
      </c>
      <c r="B3445" s="9">
        <v>3427221</v>
      </c>
      <c r="C3445" s="10">
        <v>3428762</v>
      </c>
      <c r="D3445" s="11"/>
      <c r="E3445" s="12" t="s">
        <v>37</v>
      </c>
      <c r="F3445" s="12" t="s">
        <v>845</v>
      </c>
      <c r="G3445" s="12" t="s">
        <v>13328</v>
      </c>
      <c r="H3445" s="10">
        <v>947777</v>
      </c>
      <c r="I3445" s="12" t="s">
        <v>847</v>
      </c>
      <c r="J3445" s="11"/>
      <c r="K3445" s="11"/>
      <c r="L3445" s="11"/>
      <c r="M3445" s="12" t="s">
        <v>13329</v>
      </c>
    </row>
    <row r="3446" spans="1:13" ht="20.149999999999999" customHeight="1">
      <c r="A3446" s="8" t="s">
        <v>14</v>
      </c>
      <c r="B3446" s="9">
        <v>3429236</v>
      </c>
      <c r="C3446" s="10">
        <v>3429790</v>
      </c>
      <c r="D3446" s="11"/>
      <c r="E3446" s="12" t="s">
        <v>15</v>
      </c>
      <c r="F3446" s="12" t="s">
        <v>13330</v>
      </c>
      <c r="G3446" s="12" t="s">
        <v>13331</v>
      </c>
      <c r="H3446" s="10">
        <v>947775</v>
      </c>
      <c r="I3446" s="12" t="s">
        <v>18</v>
      </c>
      <c r="J3446" s="11"/>
      <c r="K3446" s="12" t="s">
        <v>13332</v>
      </c>
      <c r="L3446" s="10">
        <v>184</v>
      </c>
      <c r="M3446" s="12" t="s">
        <v>13333</v>
      </c>
    </row>
    <row r="3447" spans="1:13" ht="20.149999999999999" customHeight="1">
      <c r="A3447" s="8" t="s">
        <v>14</v>
      </c>
      <c r="B3447" s="9">
        <v>3429766</v>
      </c>
      <c r="C3447" s="10">
        <v>3430023</v>
      </c>
      <c r="D3447" s="11"/>
      <c r="E3447" s="12" t="s">
        <v>37</v>
      </c>
      <c r="F3447" s="12" t="s">
        <v>13334</v>
      </c>
      <c r="G3447" s="12" t="s">
        <v>13335</v>
      </c>
      <c r="H3447" s="10">
        <v>947774</v>
      </c>
      <c r="I3447" s="12" t="s">
        <v>18</v>
      </c>
      <c r="J3447" s="11"/>
      <c r="K3447" s="12" t="s">
        <v>13336</v>
      </c>
      <c r="L3447" s="10">
        <v>85</v>
      </c>
      <c r="M3447" s="12" t="s">
        <v>13337</v>
      </c>
    </row>
    <row r="3448" spans="1:13" ht="20.149999999999999" customHeight="1">
      <c r="A3448" s="8" t="s">
        <v>14</v>
      </c>
      <c r="B3448" s="9">
        <v>3430020</v>
      </c>
      <c r="C3448" s="10">
        <v>3430838</v>
      </c>
      <c r="D3448" s="11"/>
      <c r="E3448" s="12" t="s">
        <v>37</v>
      </c>
      <c r="F3448" s="12" t="s">
        <v>13338</v>
      </c>
      <c r="G3448" s="12" t="s">
        <v>13339</v>
      </c>
      <c r="H3448" s="10">
        <v>947776</v>
      </c>
      <c r="I3448" s="12" t="s">
        <v>18</v>
      </c>
      <c r="J3448" s="11"/>
      <c r="K3448" s="12" t="s">
        <v>13340</v>
      </c>
      <c r="L3448" s="10">
        <v>272</v>
      </c>
      <c r="M3448" s="12" t="s">
        <v>13341</v>
      </c>
    </row>
    <row r="3449" spans="1:13" ht="20.149999999999999" customHeight="1">
      <c r="A3449" s="8" t="s">
        <v>14</v>
      </c>
      <c r="B3449" s="9">
        <v>3430843</v>
      </c>
      <c r="C3449" s="10">
        <v>3431415</v>
      </c>
      <c r="D3449" s="11"/>
      <c r="E3449" s="12" t="s">
        <v>37</v>
      </c>
      <c r="F3449" s="12" t="s">
        <v>13342</v>
      </c>
      <c r="G3449" s="12" t="s">
        <v>13343</v>
      </c>
      <c r="H3449" s="10">
        <v>947783</v>
      </c>
      <c r="I3449" s="12" t="s">
        <v>18</v>
      </c>
      <c r="J3449" s="11"/>
      <c r="K3449" s="12" t="s">
        <v>13344</v>
      </c>
      <c r="L3449" s="10">
        <v>190</v>
      </c>
      <c r="M3449" s="12" t="s">
        <v>13345</v>
      </c>
    </row>
    <row r="3450" spans="1:13" ht="20.149999999999999" customHeight="1">
      <c r="A3450" s="8" t="s">
        <v>14</v>
      </c>
      <c r="B3450" s="9">
        <v>3431420</v>
      </c>
      <c r="C3450" s="10">
        <v>3431962</v>
      </c>
      <c r="D3450" s="11"/>
      <c r="E3450" s="12" t="s">
        <v>37</v>
      </c>
      <c r="F3450" s="12" t="s">
        <v>13346</v>
      </c>
      <c r="G3450" s="12" t="s">
        <v>13347</v>
      </c>
      <c r="H3450" s="10">
        <v>947782</v>
      </c>
      <c r="I3450" s="12" t="s">
        <v>18</v>
      </c>
      <c r="J3450" s="11"/>
      <c r="K3450" s="12" t="s">
        <v>13348</v>
      </c>
      <c r="L3450" s="10">
        <v>180</v>
      </c>
      <c r="M3450" s="12" t="s">
        <v>13349</v>
      </c>
    </row>
    <row r="3451" spans="1:13" ht="20.149999999999999" customHeight="1">
      <c r="A3451" s="8" t="s">
        <v>14</v>
      </c>
      <c r="B3451" s="9">
        <v>3431991</v>
      </c>
      <c r="C3451" s="10">
        <v>3432464</v>
      </c>
      <c r="D3451" s="11"/>
      <c r="E3451" s="12" t="s">
        <v>37</v>
      </c>
      <c r="F3451" s="12" t="s">
        <v>13350</v>
      </c>
      <c r="G3451" s="12" t="s">
        <v>13351</v>
      </c>
      <c r="H3451" s="10">
        <v>947781</v>
      </c>
      <c r="I3451" s="12" t="s">
        <v>18</v>
      </c>
      <c r="J3451" s="11"/>
      <c r="K3451" s="12" t="s">
        <v>13352</v>
      </c>
      <c r="L3451" s="10">
        <v>157</v>
      </c>
      <c r="M3451" s="12" t="s">
        <v>13353</v>
      </c>
    </row>
    <row r="3452" spans="1:13" ht="20.149999999999999" customHeight="1">
      <c r="A3452" s="8" t="s">
        <v>14</v>
      </c>
      <c r="B3452" s="9">
        <v>3432436</v>
      </c>
      <c r="C3452" s="10">
        <v>3433560</v>
      </c>
      <c r="D3452" s="11"/>
      <c r="E3452" s="12" t="s">
        <v>37</v>
      </c>
      <c r="F3452" s="12" t="s">
        <v>13354</v>
      </c>
      <c r="G3452" s="12" t="s">
        <v>13355</v>
      </c>
      <c r="H3452" s="10">
        <v>2847708</v>
      </c>
      <c r="I3452" s="12" t="s">
        <v>18</v>
      </c>
      <c r="J3452" s="11"/>
      <c r="K3452" s="12" t="s">
        <v>13356</v>
      </c>
      <c r="L3452" s="10">
        <v>374</v>
      </c>
      <c r="M3452" s="12" t="s">
        <v>13357</v>
      </c>
    </row>
    <row r="3453" spans="1:13" ht="20.149999999999999" customHeight="1">
      <c r="A3453" s="8" t="s">
        <v>14</v>
      </c>
      <c r="B3453" s="9">
        <v>3433690</v>
      </c>
      <c r="C3453" s="10">
        <v>3434199</v>
      </c>
      <c r="D3453" s="11"/>
      <c r="E3453" s="12" t="s">
        <v>15</v>
      </c>
      <c r="F3453" s="12" t="s">
        <v>13358</v>
      </c>
      <c r="G3453" s="12" t="s">
        <v>13359</v>
      </c>
      <c r="H3453" s="10">
        <v>947780</v>
      </c>
      <c r="I3453" s="12" t="s">
        <v>18</v>
      </c>
      <c r="J3453" s="11"/>
      <c r="K3453" s="12" t="s">
        <v>13360</v>
      </c>
      <c r="L3453" s="10">
        <v>169</v>
      </c>
      <c r="M3453" s="12" t="s">
        <v>13361</v>
      </c>
    </row>
    <row r="3454" spans="1:13" ht="20.149999999999999" customHeight="1">
      <c r="A3454" s="8" t="s">
        <v>14</v>
      </c>
      <c r="B3454" s="9">
        <v>3434214</v>
      </c>
      <c r="C3454" s="10">
        <v>3435161</v>
      </c>
      <c r="D3454" s="11"/>
      <c r="E3454" s="12" t="s">
        <v>15</v>
      </c>
      <c r="F3454" s="12" t="s">
        <v>13362</v>
      </c>
      <c r="G3454" s="12" t="s">
        <v>13363</v>
      </c>
      <c r="H3454" s="10">
        <v>947779</v>
      </c>
      <c r="I3454" s="12" t="s">
        <v>18</v>
      </c>
      <c r="J3454" s="11"/>
      <c r="K3454" s="12" t="s">
        <v>13364</v>
      </c>
      <c r="L3454" s="10">
        <v>315</v>
      </c>
      <c r="M3454" s="12" t="s">
        <v>13365</v>
      </c>
    </row>
    <row r="3455" spans="1:13" ht="20.149999999999999" customHeight="1">
      <c r="A3455" s="8" t="s">
        <v>14</v>
      </c>
      <c r="B3455" s="9">
        <v>3435207</v>
      </c>
      <c r="C3455" s="10">
        <v>3436496</v>
      </c>
      <c r="D3455" s="11"/>
      <c r="E3455" s="12" t="s">
        <v>15</v>
      </c>
      <c r="F3455" s="12" t="s">
        <v>13366</v>
      </c>
      <c r="G3455" s="12" t="s">
        <v>13367</v>
      </c>
      <c r="H3455" s="10">
        <v>947789</v>
      </c>
      <c r="I3455" s="12" t="s">
        <v>18</v>
      </c>
      <c r="J3455" s="11"/>
      <c r="K3455" s="12" t="s">
        <v>13368</v>
      </c>
      <c r="L3455" s="10">
        <v>429</v>
      </c>
      <c r="M3455" s="12" t="s">
        <v>13369</v>
      </c>
    </row>
    <row r="3456" spans="1:13" ht="20.149999999999999" customHeight="1">
      <c r="A3456" s="8" t="s">
        <v>14</v>
      </c>
      <c r="B3456" s="9">
        <v>3436518</v>
      </c>
      <c r="C3456" s="10">
        <v>3437894</v>
      </c>
      <c r="D3456" s="11"/>
      <c r="E3456" s="12" t="s">
        <v>15</v>
      </c>
      <c r="F3456" s="12" t="s">
        <v>13370</v>
      </c>
      <c r="G3456" s="12" t="s">
        <v>13371</v>
      </c>
      <c r="H3456" s="10">
        <v>947788</v>
      </c>
      <c r="I3456" s="12" t="s">
        <v>18</v>
      </c>
      <c r="J3456" s="11"/>
      <c r="K3456" s="12" t="s">
        <v>13372</v>
      </c>
      <c r="L3456" s="10">
        <v>458</v>
      </c>
      <c r="M3456" s="12" t="s">
        <v>13373</v>
      </c>
    </row>
    <row r="3457" spans="1:13" ht="20.149999999999999" customHeight="1">
      <c r="A3457" s="8" t="s">
        <v>14</v>
      </c>
      <c r="B3457" s="9">
        <v>3438024</v>
      </c>
      <c r="C3457" s="10">
        <v>3438434</v>
      </c>
      <c r="D3457" s="11"/>
      <c r="E3457" s="12" t="s">
        <v>15</v>
      </c>
      <c r="F3457" s="12" t="s">
        <v>13374</v>
      </c>
      <c r="G3457" s="12" t="s">
        <v>13375</v>
      </c>
      <c r="H3457" s="10">
        <v>947787</v>
      </c>
      <c r="I3457" s="12" t="s">
        <v>18</v>
      </c>
      <c r="J3457" s="11"/>
      <c r="K3457" s="12" t="s">
        <v>13376</v>
      </c>
      <c r="L3457" s="10">
        <v>136</v>
      </c>
      <c r="M3457" s="12" t="s">
        <v>13377</v>
      </c>
    </row>
    <row r="3458" spans="1:13" ht="20.149999999999999" customHeight="1">
      <c r="A3458" s="8" t="s">
        <v>14</v>
      </c>
      <c r="B3458" s="9">
        <v>3438431</v>
      </c>
      <c r="C3458" s="10">
        <v>3438649</v>
      </c>
      <c r="D3458" s="11"/>
      <c r="E3458" s="12" t="s">
        <v>37</v>
      </c>
      <c r="F3458" s="12" t="s">
        <v>13378</v>
      </c>
      <c r="G3458" s="12" t="s">
        <v>13379</v>
      </c>
      <c r="H3458" s="10">
        <v>1450289</v>
      </c>
      <c r="I3458" s="12" t="s">
        <v>18</v>
      </c>
      <c r="J3458" s="11"/>
      <c r="K3458" s="12" t="s">
        <v>13380</v>
      </c>
      <c r="L3458" s="10">
        <v>72</v>
      </c>
      <c r="M3458" s="12" t="s">
        <v>13381</v>
      </c>
    </row>
    <row r="3459" spans="1:13" ht="20.149999999999999" customHeight="1">
      <c r="A3459" s="8" t="s">
        <v>14</v>
      </c>
      <c r="B3459" s="9">
        <v>3438705</v>
      </c>
      <c r="C3459" s="10">
        <v>3439130</v>
      </c>
      <c r="D3459" s="11"/>
      <c r="E3459" s="12" t="s">
        <v>37</v>
      </c>
      <c r="F3459" s="12" t="s">
        <v>13382</v>
      </c>
      <c r="G3459" s="12" t="s">
        <v>13383</v>
      </c>
      <c r="H3459" s="10">
        <v>947786</v>
      </c>
      <c r="I3459" s="12" t="s">
        <v>18</v>
      </c>
      <c r="J3459" s="11"/>
      <c r="K3459" s="12" t="s">
        <v>13384</v>
      </c>
      <c r="L3459" s="10">
        <v>141</v>
      </c>
      <c r="M3459" s="12" t="s">
        <v>13385</v>
      </c>
    </row>
    <row r="3460" spans="1:13" ht="20.149999999999999" customHeight="1">
      <c r="A3460" s="8" t="s">
        <v>14</v>
      </c>
      <c r="B3460" s="9">
        <v>3439141</v>
      </c>
      <c r="C3460" s="10">
        <v>3439509</v>
      </c>
      <c r="D3460" s="11"/>
      <c r="E3460" s="12" t="s">
        <v>37</v>
      </c>
      <c r="F3460" s="12" t="s">
        <v>13386</v>
      </c>
      <c r="G3460" s="12" t="s">
        <v>13387</v>
      </c>
      <c r="H3460" s="10">
        <v>947785</v>
      </c>
      <c r="I3460" s="12" t="s">
        <v>18</v>
      </c>
      <c r="J3460" s="11"/>
      <c r="K3460" s="12" t="s">
        <v>13388</v>
      </c>
      <c r="L3460" s="10">
        <v>122</v>
      </c>
      <c r="M3460" s="12" t="s">
        <v>13389</v>
      </c>
    </row>
    <row r="3461" spans="1:13" ht="20.149999999999999" customHeight="1">
      <c r="A3461" s="8" t="s">
        <v>14</v>
      </c>
      <c r="B3461" s="9">
        <v>3439616</v>
      </c>
      <c r="C3461" s="10">
        <v>3439999</v>
      </c>
      <c r="D3461" s="11"/>
      <c r="E3461" s="12" t="s">
        <v>37</v>
      </c>
      <c r="F3461" s="12" t="s">
        <v>13390</v>
      </c>
      <c r="G3461" s="12" t="s">
        <v>13391</v>
      </c>
      <c r="H3461" s="10">
        <v>947784</v>
      </c>
      <c r="I3461" s="12" t="s">
        <v>18</v>
      </c>
      <c r="J3461" s="11"/>
      <c r="K3461" s="12" t="s">
        <v>13392</v>
      </c>
      <c r="L3461" s="10">
        <v>127</v>
      </c>
      <c r="M3461" s="12" t="s">
        <v>13393</v>
      </c>
    </row>
    <row r="3462" spans="1:13" ht="20.149999999999999" customHeight="1">
      <c r="A3462" s="8" t="s">
        <v>14</v>
      </c>
      <c r="B3462" s="9">
        <v>3440040</v>
      </c>
      <c r="C3462" s="10">
        <v>3441029</v>
      </c>
      <c r="D3462" s="11"/>
      <c r="E3462" s="12" t="s">
        <v>37</v>
      </c>
      <c r="F3462" s="12" t="s">
        <v>13394</v>
      </c>
      <c r="G3462" s="12" t="s">
        <v>13395</v>
      </c>
      <c r="H3462" s="10">
        <v>947794</v>
      </c>
      <c r="I3462" s="12" t="s">
        <v>18</v>
      </c>
      <c r="J3462" s="11"/>
      <c r="K3462" s="12" t="s">
        <v>13396</v>
      </c>
      <c r="L3462" s="10">
        <v>329</v>
      </c>
      <c r="M3462" s="12" t="s">
        <v>13397</v>
      </c>
    </row>
    <row r="3463" spans="1:13" ht="20.149999999999999" customHeight="1">
      <c r="A3463" s="8" t="s">
        <v>14</v>
      </c>
      <c r="B3463" s="9">
        <v>3441055</v>
      </c>
      <c r="C3463" s="10">
        <v>3441675</v>
      </c>
      <c r="D3463" s="11"/>
      <c r="E3463" s="12" t="s">
        <v>37</v>
      </c>
      <c r="F3463" s="12" t="s">
        <v>13398</v>
      </c>
      <c r="G3463" s="12" t="s">
        <v>13399</v>
      </c>
      <c r="H3463" s="10">
        <v>947793</v>
      </c>
      <c r="I3463" s="12" t="s">
        <v>18</v>
      </c>
      <c r="J3463" s="11"/>
      <c r="K3463" s="12" t="s">
        <v>13400</v>
      </c>
      <c r="L3463" s="10">
        <v>206</v>
      </c>
      <c r="M3463" s="12" t="s">
        <v>13401</v>
      </c>
    </row>
    <row r="3464" spans="1:13" ht="20.149999999999999" customHeight="1">
      <c r="A3464" s="8" t="s">
        <v>14</v>
      </c>
      <c r="B3464" s="9">
        <v>3441709</v>
      </c>
      <c r="C3464" s="10">
        <v>3442098</v>
      </c>
      <c r="D3464" s="11"/>
      <c r="E3464" s="12" t="s">
        <v>37</v>
      </c>
      <c r="F3464" s="12" t="s">
        <v>13402</v>
      </c>
      <c r="G3464" s="12" t="s">
        <v>13403</v>
      </c>
      <c r="H3464" s="10">
        <v>947792</v>
      </c>
      <c r="I3464" s="12" t="s">
        <v>18</v>
      </c>
      <c r="J3464" s="11"/>
      <c r="K3464" s="12" t="s">
        <v>13404</v>
      </c>
      <c r="L3464" s="10">
        <v>129</v>
      </c>
      <c r="M3464" s="12" t="s">
        <v>13405</v>
      </c>
    </row>
    <row r="3465" spans="1:13" ht="20.149999999999999" customHeight="1">
      <c r="A3465" s="8" t="s">
        <v>14</v>
      </c>
      <c r="B3465" s="9">
        <v>3442115</v>
      </c>
      <c r="C3465" s="10">
        <v>3442471</v>
      </c>
      <c r="D3465" s="11"/>
      <c r="E3465" s="12" t="s">
        <v>37</v>
      </c>
      <c r="F3465" s="12" t="s">
        <v>13406</v>
      </c>
      <c r="G3465" s="12" t="s">
        <v>13407</v>
      </c>
      <c r="H3465" s="10">
        <v>947791</v>
      </c>
      <c r="I3465" s="12" t="s">
        <v>18</v>
      </c>
      <c r="J3465" s="11"/>
      <c r="K3465" s="12" t="s">
        <v>13408</v>
      </c>
      <c r="L3465" s="10">
        <v>118</v>
      </c>
      <c r="M3465" s="12" t="s">
        <v>13409</v>
      </c>
    </row>
    <row r="3466" spans="1:13" ht="20.149999999999999" customHeight="1">
      <c r="A3466" s="8" t="s">
        <v>14</v>
      </c>
      <c r="B3466" s="9">
        <v>3442618</v>
      </c>
      <c r="C3466" s="10">
        <v>3442734</v>
      </c>
      <c r="D3466" s="11"/>
      <c r="E3466" s="12" t="s">
        <v>37</v>
      </c>
      <c r="F3466" s="12" t="s">
        <v>13410</v>
      </c>
      <c r="G3466" s="12" t="s">
        <v>13411</v>
      </c>
      <c r="H3466" s="10">
        <v>947805</v>
      </c>
      <c r="I3466" s="12" t="s">
        <v>18</v>
      </c>
      <c r="J3466" s="11"/>
      <c r="K3466" s="12" t="s">
        <v>13412</v>
      </c>
      <c r="L3466" s="10">
        <v>38</v>
      </c>
      <c r="M3466" s="12" t="s">
        <v>13413</v>
      </c>
    </row>
    <row r="3467" spans="1:13" ht="20.149999999999999" customHeight="1">
      <c r="A3467" s="8" t="s">
        <v>14</v>
      </c>
      <c r="B3467" s="9">
        <v>3442766</v>
      </c>
      <c r="C3467" s="10">
        <v>3444097</v>
      </c>
      <c r="D3467" s="11"/>
      <c r="E3467" s="12" t="s">
        <v>37</v>
      </c>
      <c r="F3467" s="12" t="s">
        <v>13414</v>
      </c>
      <c r="G3467" s="12" t="s">
        <v>13415</v>
      </c>
      <c r="H3467" s="10">
        <v>947799</v>
      </c>
      <c r="I3467" s="12" t="s">
        <v>18</v>
      </c>
      <c r="J3467" s="11"/>
      <c r="K3467" s="12" t="s">
        <v>13416</v>
      </c>
      <c r="L3467" s="10">
        <v>443</v>
      </c>
      <c r="M3467" s="12" t="s">
        <v>13417</v>
      </c>
    </row>
    <row r="3468" spans="1:13" ht="20.149999999999999" customHeight="1">
      <c r="A3468" s="8" t="s">
        <v>14</v>
      </c>
      <c r="B3468" s="9">
        <v>3444105</v>
      </c>
      <c r="C3468" s="10">
        <v>3444539</v>
      </c>
      <c r="D3468" s="11"/>
      <c r="E3468" s="12" t="s">
        <v>37</v>
      </c>
      <c r="F3468" s="12" t="s">
        <v>13418</v>
      </c>
      <c r="G3468" s="12" t="s">
        <v>13419</v>
      </c>
      <c r="H3468" s="10">
        <v>947798</v>
      </c>
      <c r="I3468" s="12" t="s">
        <v>18</v>
      </c>
      <c r="J3468" s="11"/>
      <c r="K3468" s="12" t="s">
        <v>13420</v>
      </c>
      <c r="L3468" s="10">
        <v>144</v>
      </c>
      <c r="M3468" s="12" t="s">
        <v>13421</v>
      </c>
    </row>
    <row r="3469" spans="1:13" ht="20.149999999999999" customHeight="1">
      <c r="A3469" s="8" t="s">
        <v>14</v>
      </c>
      <c r="B3469" s="9">
        <v>3444543</v>
      </c>
      <c r="C3469" s="10">
        <v>3444722</v>
      </c>
      <c r="D3469" s="11"/>
      <c r="E3469" s="12" t="s">
        <v>37</v>
      </c>
      <c r="F3469" s="12" t="s">
        <v>13422</v>
      </c>
      <c r="G3469" s="12" t="s">
        <v>13423</v>
      </c>
      <c r="H3469" s="10">
        <v>947797</v>
      </c>
      <c r="I3469" s="12" t="s">
        <v>18</v>
      </c>
      <c r="J3469" s="11"/>
      <c r="K3469" s="12" t="s">
        <v>13424</v>
      </c>
      <c r="L3469" s="10">
        <v>59</v>
      </c>
      <c r="M3469" s="12" t="s">
        <v>13425</v>
      </c>
    </row>
    <row r="3470" spans="1:13" ht="20.149999999999999" customHeight="1">
      <c r="A3470" s="8" t="s">
        <v>14</v>
      </c>
      <c r="B3470" s="9">
        <v>3444726</v>
      </c>
      <c r="C3470" s="10">
        <v>3445229</v>
      </c>
      <c r="D3470" s="11"/>
      <c r="E3470" s="12" t="s">
        <v>37</v>
      </c>
      <c r="F3470" s="12" t="s">
        <v>13426</v>
      </c>
      <c r="G3470" s="12" t="s">
        <v>13427</v>
      </c>
      <c r="H3470" s="10">
        <v>947795</v>
      </c>
      <c r="I3470" s="12" t="s">
        <v>18</v>
      </c>
      <c r="J3470" s="11"/>
      <c r="K3470" s="12" t="s">
        <v>13428</v>
      </c>
      <c r="L3470" s="10">
        <v>167</v>
      </c>
      <c r="M3470" s="12" t="s">
        <v>13429</v>
      </c>
    </row>
    <row r="3471" spans="1:13" ht="20.149999999999999" customHeight="1">
      <c r="A3471" s="8" t="s">
        <v>14</v>
      </c>
      <c r="B3471" s="9">
        <v>3445244</v>
      </c>
      <c r="C3471" s="10">
        <v>3445597</v>
      </c>
      <c r="D3471" s="11"/>
      <c r="E3471" s="12" t="s">
        <v>37</v>
      </c>
      <c r="F3471" s="12" t="s">
        <v>13430</v>
      </c>
      <c r="G3471" s="12" t="s">
        <v>13431</v>
      </c>
      <c r="H3471" s="10">
        <v>947804</v>
      </c>
      <c r="I3471" s="12" t="s">
        <v>18</v>
      </c>
      <c r="J3471" s="11"/>
      <c r="K3471" s="12" t="s">
        <v>13432</v>
      </c>
      <c r="L3471" s="10">
        <v>117</v>
      </c>
      <c r="M3471" s="12" t="s">
        <v>13433</v>
      </c>
    </row>
    <row r="3472" spans="1:13" ht="20.149999999999999" customHeight="1">
      <c r="A3472" s="8" t="s">
        <v>14</v>
      </c>
      <c r="B3472" s="9">
        <v>3445607</v>
      </c>
      <c r="C3472" s="10">
        <v>3446140</v>
      </c>
      <c r="D3472" s="11"/>
      <c r="E3472" s="12" t="s">
        <v>37</v>
      </c>
      <c r="F3472" s="12" t="s">
        <v>13434</v>
      </c>
      <c r="G3472" s="12" t="s">
        <v>13435</v>
      </c>
      <c r="H3472" s="10">
        <v>947803</v>
      </c>
      <c r="I3472" s="12" t="s">
        <v>18</v>
      </c>
      <c r="J3472" s="11"/>
      <c r="K3472" s="12" t="s">
        <v>13436</v>
      </c>
      <c r="L3472" s="10">
        <v>177</v>
      </c>
      <c r="M3472" s="12" t="s">
        <v>13437</v>
      </c>
    </row>
    <row r="3473" spans="1:13" ht="20.149999999999999" customHeight="1">
      <c r="A3473" s="8" t="s">
        <v>14</v>
      </c>
      <c r="B3473" s="9">
        <v>3446153</v>
      </c>
      <c r="C3473" s="10">
        <v>3446545</v>
      </c>
      <c r="D3473" s="11"/>
      <c r="E3473" s="12" t="s">
        <v>37</v>
      </c>
      <c r="F3473" s="12" t="s">
        <v>13438</v>
      </c>
      <c r="G3473" s="12" t="s">
        <v>13439</v>
      </c>
      <c r="H3473" s="10">
        <v>947802</v>
      </c>
      <c r="I3473" s="12" t="s">
        <v>18</v>
      </c>
      <c r="J3473" s="11"/>
      <c r="K3473" s="12" t="s">
        <v>13440</v>
      </c>
      <c r="L3473" s="10">
        <v>130</v>
      </c>
      <c r="M3473" s="12" t="s">
        <v>13441</v>
      </c>
    </row>
    <row r="3474" spans="1:13" ht="20.149999999999999" customHeight="1">
      <c r="A3474" s="8" t="s">
        <v>14</v>
      </c>
      <c r="B3474" s="9">
        <v>3446579</v>
      </c>
      <c r="C3474" s="10">
        <v>3446884</v>
      </c>
      <c r="D3474" s="11"/>
      <c r="E3474" s="12" t="s">
        <v>37</v>
      </c>
      <c r="F3474" s="12" t="s">
        <v>13442</v>
      </c>
      <c r="G3474" s="12" t="s">
        <v>13443</v>
      </c>
      <c r="H3474" s="10">
        <v>947801</v>
      </c>
      <c r="I3474" s="12" t="s">
        <v>18</v>
      </c>
      <c r="J3474" s="11"/>
      <c r="K3474" s="12" t="s">
        <v>13444</v>
      </c>
      <c r="L3474" s="10">
        <v>101</v>
      </c>
      <c r="M3474" s="12" t="s">
        <v>13445</v>
      </c>
    </row>
    <row r="3475" spans="1:13" ht="20.149999999999999" customHeight="1">
      <c r="A3475" s="8" t="s">
        <v>14</v>
      </c>
      <c r="B3475" s="9">
        <v>3446899</v>
      </c>
      <c r="C3475" s="10">
        <v>3447438</v>
      </c>
      <c r="D3475" s="11"/>
      <c r="E3475" s="12" t="s">
        <v>37</v>
      </c>
      <c r="F3475" s="12" t="s">
        <v>13446</v>
      </c>
      <c r="G3475" s="12" t="s">
        <v>13447</v>
      </c>
      <c r="H3475" s="10">
        <v>947800</v>
      </c>
      <c r="I3475" s="12" t="s">
        <v>18</v>
      </c>
      <c r="J3475" s="11"/>
      <c r="K3475" s="12" t="s">
        <v>13448</v>
      </c>
      <c r="L3475" s="10">
        <v>179</v>
      </c>
      <c r="M3475" s="12" t="s">
        <v>13449</v>
      </c>
    </row>
    <row r="3476" spans="1:13" ht="20.149999999999999" customHeight="1">
      <c r="A3476" s="8" t="s">
        <v>14</v>
      </c>
      <c r="B3476" s="9">
        <v>3447453</v>
      </c>
      <c r="C3476" s="10">
        <v>3447767</v>
      </c>
      <c r="D3476" s="11"/>
      <c r="E3476" s="12" t="s">
        <v>37</v>
      </c>
      <c r="F3476" s="12" t="s">
        <v>13450</v>
      </c>
      <c r="G3476" s="12" t="s">
        <v>13451</v>
      </c>
      <c r="H3476" s="10">
        <v>947810</v>
      </c>
      <c r="I3476" s="12" t="s">
        <v>18</v>
      </c>
      <c r="J3476" s="11"/>
      <c r="K3476" s="12" t="s">
        <v>13452</v>
      </c>
      <c r="L3476" s="10">
        <v>104</v>
      </c>
      <c r="M3476" s="12" t="s">
        <v>13453</v>
      </c>
    </row>
    <row r="3477" spans="1:13" ht="20.149999999999999" customHeight="1">
      <c r="A3477" s="8" t="s">
        <v>14</v>
      </c>
      <c r="B3477" s="9">
        <v>3447778</v>
      </c>
      <c r="C3477" s="10">
        <v>3448149</v>
      </c>
      <c r="D3477" s="11"/>
      <c r="E3477" s="12" t="s">
        <v>37</v>
      </c>
      <c r="F3477" s="12" t="s">
        <v>13454</v>
      </c>
      <c r="G3477" s="12" t="s">
        <v>13455</v>
      </c>
      <c r="H3477" s="10">
        <v>947809</v>
      </c>
      <c r="I3477" s="12" t="s">
        <v>18</v>
      </c>
      <c r="J3477" s="11"/>
      <c r="K3477" s="12" t="s">
        <v>13456</v>
      </c>
      <c r="L3477" s="10">
        <v>123</v>
      </c>
      <c r="M3477" s="12" t="s">
        <v>13457</v>
      </c>
    </row>
    <row r="3478" spans="1:13" ht="20.149999999999999" customHeight="1">
      <c r="A3478" s="8" t="s">
        <v>14</v>
      </c>
      <c r="B3478" s="9">
        <v>3448314</v>
      </c>
      <c r="C3478" s="10">
        <v>3448568</v>
      </c>
      <c r="D3478" s="11"/>
      <c r="E3478" s="12" t="s">
        <v>37</v>
      </c>
      <c r="F3478" s="12" t="s">
        <v>13458</v>
      </c>
      <c r="G3478" s="12" t="s">
        <v>13459</v>
      </c>
      <c r="H3478" s="10">
        <v>947808</v>
      </c>
      <c r="I3478" s="12" t="s">
        <v>18</v>
      </c>
      <c r="J3478" s="11"/>
      <c r="K3478" s="12" t="s">
        <v>13460</v>
      </c>
      <c r="L3478" s="10">
        <v>84</v>
      </c>
      <c r="M3478" s="12" t="s">
        <v>13461</v>
      </c>
    </row>
    <row r="3479" spans="1:13" ht="20.149999999999999" customHeight="1">
      <c r="A3479" s="8" t="s">
        <v>14</v>
      </c>
      <c r="B3479" s="9">
        <v>3448568</v>
      </c>
      <c r="C3479" s="10">
        <v>3448759</v>
      </c>
      <c r="D3479" s="11"/>
      <c r="E3479" s="12" t="s">
        <v>37</v>
      </c>
      <c r="F3479" s="12" t="s">
        <v>13462</v>
      </c>
      <c r="G3479" s="12" t="s">
        <v>13463</v>
      </c>
      <c r="H3479" s="10">
        <v>947807</v>
      </c>
      <c r="I3479" s="12" t="s">
        <v>18</v>
      </c>
      <c r="J3479" s="11"/>
      <c r="K3479" s="12" t="s">
        <v>13464</v>
      </c>
      <c r="L3479" s="10">
        <v>63</v>
      </c>
      <c r="M3479" s="12" t="s">
        <v>13465</v>
      </c>
    </row>
    <row r="3480" spans="1:13" ht="20.149999999999999" customHeight="1">
      <c r="A3480" s="8" t="s">
        <v>14</v>
      </c>
      <c r="B3480" s="9">
        <v>3448759</v>
      </c>
      <c r="C3480" s="10">
        <v>3449169</v>
      </c>
      <c r="D3480" s="11"/>
      <c r="E3480" s="12" t="s">
        <v>37</v>
      </c>
      <c r="F3480" s="12" t="s">
        <v>13466</v>
      </c>
      <c r="G3480" s="12" t="s">
        <v>13467</v>
      </c>
      <c r="H3480" s="10">
        <v>947806</v>
      </c>
      <c r="I3480" s="12" t="s">
        <v>18</v>
      </c>
      <c r="J3480" s="11"/>
      <c r="K3480" s="12" t="s">
        <v>13468</v>
      </c>
      <c r="L3480" s="10">
        <v>136</v>
      </c>
      <c r="M3480" s="12" t="s">
        <v>13469</v>
      </c>
    </row>
    <row r="3481" spans="1:13" ht="20.149999999999999" customHeight="1">
      <c r="A3481" s="8" t="s">
        <v>14</v>
      </c>
      <c r="B3481" s="9">
        <v>3449182</v>
      </c>
      <c r="C3481" s="10">
        <v>3449883</v>
      </c>
      <c r="D3481" s="11"/>
      <c r="E3481" s="12" t="s">
        <v>37</v>
      </c>
      <c r="F3481" s="12" t="s">
        <v>13470</v>
      </c>
      <c r="G3481" s="12" t="s">
        <v>13471</v>
      </c>
      <c r="H3481" s="10">
        <v>947814</v>
      </c>
      <c r="I3481" s="12" t="s">
        <v>18</v>
      </c>
      <c r="J3481" s="11"/>
      <c r="K3481" s="12" t="s">
        <v>13472</v>
      </c>
      <c r="L3481" s="10">
        <v>233</v>
      </c>
      <c r="M3481" s="12" t="s">
        <v>13473</v>
      </c>
    </row>
    <row r="3482" spans="1:13" ht="20.149999999999999" customHeight="1">
      <c r="A3482" s="8" t="s">
        <v>14</v>
      </c>
      <c r="B3482" s="9">
        <v>3449901</v>
      </c>
      <c r="C3482" s="10">
        <v>3450233</v>
      </c>
      <c r="D3482" s="11"/>
      <c r="E3482" s="12" t="s">
        <v>37</v>
      </c>
      <c r="F3482" s="12" t="s">
        <v>13474</v>
      </c>
      <c r="G3482" s="12" t="s">
        <v>13475</v>
      </c>
      <c r="H3482" s="10">
        <v>947813</v>
      </c>
      <c r="I3482" s="12" t="s">
        <v>18</v>
      </c>
      <c r="J3482" s="11"/>
      <c r="K3482" s="12" t="s">
        <v>13476</v>
      </c>
      <c r="L3482" s="10">
        <v>110</v>
      </c>
      <c r="M3482" s="12" t="s">
        <v>13477</v>
      </c>
    </row>
    <row r="3483" spans="1:13" ht="20.149999999999999" customHeight="1">
      <c r="A3483" s="8" t="s">
        <v>14</v>
      </c>
      <c r="B3483" s="9">
        <v>3450248</v>
      </c>
      <c r="C3483" s="10">
        <v>3450526</v>
      </c>
      <c r="D3483" s="11"/>
      <c r="E3483" s="12" t="s">
        <v>37</v>
      </c>
      <c r="F3483" s="12" t="s">
        <v>13478</v>
      </c>
      <c r="G3483" s="12" t="s">
        <v>13479</v>
      </c>
      <c r="H3483" s="10">
        <v>947811</v>
      </c>
      <c r="I3483" s="12" t="s">
        <v>18</v>
      </c>
      <c r="J3483" s="11"/>
      <c r="K3483" s="12" t="s">
        <v>13480</v>
      </c>
      <c r="L3483" s="10">
        <v>92</v>
      </c>
      <c r="M3483" s="12" t="s">
        <v>13481</v>
      </c>
    </row>
    <row r="3484" spans="1:13" ht="20.149999999999999" customHeight="1">
      <c r="A3484" s="8" t="s">
        <v>14</v>
      </c>
      <c r="B3484" s="9">
        <v>3450543</v>
      </c>
      <c r="C3484" s="10">
        <v>3451364</v>
      </c>
      <c r="D3484" s="11"/>
      <c r="E3484" s="12" t="s">
        <v>37</v>
      </c>
      <c r="F3484" s="12" t="s">
        <v>13482</v>
      </c>
      <c r="G3484" s="12" t="s">
        <v>13483</v>
      </c>
      <c r="H3484" s="10">
        <v>947820</v>
      </c>
      <c r="I3484" s="12" t="s">
        <v>18</v>
      </c>
      <c r="J3484" s="11"/>
      <c r="K3484" s="12" t="s">
        <v>13484</v>
      </c>
      <c r="L3484" s="10">
        <v>273</v>
      </c>
      <c r="M3484" s="12" t="s">
        <v>13485</v>
      </c>
    </row>
    <row r="3485" spans="1:13" ht="20.149999999999999" customHeight="1">
      <c r="A3485" s="8" t="s">
        <v>14</v>
      </c>
      <c r="B3485" s="9">
        <v>3451382</v>
      </c>
      <c r="C3485" s="10">
        <v>3451684</v>
      </c>
      <c r="D3485" s="11"/>
      <c r="E3485" s="12" t="s">
        <v>37</v>
      </c>
      <c r="F3485" s="12" t="s">
        <v>13486</v>
      </c>
      <c r="G3485" s="12" t="s">
        <v>13487</v>
      </c>
      <c r="H3485" s="10">
        <v>947819</v>
      </c>
      <c r="I3485" s="12" t="s">
        <v>18</v>
      </c>
      <c r="J3485" s="11"/>
      <c r="K3485" s="12" t="s">
        <v>13488</v>
      </c>
      <c r="L3485" s="10">
        <v>100</v>
      </c>
      <c r="M3485" s="12" t="s">
        <v>13489</v>
      </c>
    </row>
    <row r="3486" spans="1:13" ht="20.149999999999999" customHeight="1">
      <c r="A3486" s="8" t="s">
        <v>14</v>
      </c>
      <c r="B3486" s="9">
        <v>3451681</v>
      </c>
      <c r="C3486" s="10">
        <v>3452286</v>
      </c>
      <c r="D3486" s="11"/>
      <c r="E3486" s="12" t="s">
        <v>37</v>
      </c>
      <c r="F3486" s="12" t="s">
        <v>13490</v>
      </c>
      <c r="G3486" s="12" t="s">
        <v>13491</v>
      </c>
      <c r="H3486" s="10">
        <v>947818</v>
      </c>
      <c r="I3486" s="12" t="s">
        <v>18</v>
      </c>
      <c r="J3486" s="11"/>
      <c r="K3486" s="12" t="s">
        <v>13492</v>
      </c>
      <c r="L3486" s="10">
        <v>201</v>
      </c>
      <c r="M3486" s="12" t="s">
        <v>13493</v>
      </c>
    </row>
    <row r="3487" spans="1:13" ht="20.149999999999999" customHeight="1">
      <c r="A3487" s="8" t="s">
        <v>14</v>
      </c>
      <c r="B3487" s="9">
        <v>3452297</v>
      </c>
      <c r="C3487" s="10">
        <v>3452926</v>
      </c>
      <c r="D3487" s="11"/>
      <c r="E3487" s="12" t="s">
        <v>37</v>
      </c>
      <c r="F3487" s="12" t="s">
        <v>13494</v>
      </c>
      <c r="G3487" s="12" t="s">
        <v>13495</v>
      </c>
      <c r="H3487" s="10">
        <v>947817</v>
      </c>
      <c r="I3487" s="12" t="s">
        <v>18</v>
      </c>
      <c r="J3487" s="11"/>
      <c r="K3487" s="12" t="s">
        <v>13496</v>
      </c>
      <c r="L3487" s="10">
        <v>209</v>
      </c>
      <c r="M3487" s="12" t="s">
        <v>13497</v>
      </c>
    </row>
    <row r="3488" spans="1:13" ht="20.149999999999999" customHeight="1">
      <c r="A3488" s="8" t="s">
        <v>14</v>
      </c>
      <c r="B3488" s="9">
        <v>3452959</v>
      </c>
      <c r="C3488" s="10">
        <v>3453270</v>
      </c>
      <c r="D3488" s="11"/>
      <c r="E3488" s="12" t="s">
        <v>37</v>
      </c>
      <c r="F3488" s="12" t="s">
        <v>13498</v>
      </c>
      <c r="G3488" s="12" t="s">
        <v>13499</v>
      </c>
      <c r="H3488" s="10">
        <v>947816</v>
      </c>
      <c r="I3488" s="12" t="s">
        <v>18</v>
      </c>
      <c r="J3488" s="11"/>
      <c r="K3488" s="12" t="s">
        <v>13500</v>
      </c>
      <c r="L3488" s="10">
        <v>103</v>
      </c>
      <c r="M3488" s="12" t="s">
        <v>13501</v>
      </c>
    </row>
    <row r="3489" spans="1:13" ht="20.149999999999999" customHeight="1">
      <c r="A3489" s="8" t="s">
        <v>14</v>
      </c>
      <c r="B3489" s="9">
        <v>3453508</v>
      </c>
      <c r="C3489" s="10">
        <v>3453927</v>
      </c>
      <c r="D3489" s="11"/>
      <c r="E3489" s="12" t="s">
        <v>37</v>
      </c>
      <c r="F3489" s="12" t="s">
        <v>13502</v>
      </c>
      <c r="G3489" s="12" t="s">
        <v>13503</v>
      </c>
      <c r="H3489" s="10">
        <v>947826</v>
      </c>
      <c r="I3489" s="12" t="s">
        <v>18</v>
      </c>
      <c r="J3489" s="11"/>
      <c r="K3489" s="12" t="s">
        <v>13504</v>
      </c>
      <c r="L3489" s="10">
        <v>139</v>
      </c>
      <c r="M3489" s="12" t="s">
        <v>13505</v>
      </c>
    </row>
    <row r="3490" spans="1:13" ht="20.149999999999999" customHeight="1">
      <c r="A3490" s="8" t="s">
        <v>14</v>
      </c>
      <c r="B3490" s="9">
        <v>3453929</v>
      </c>
      <c r="C3490" s="10">
        <v>3455398</v>
      </c>
      <c r="D3490" s="11"/>
      <c r="E3490" s="12" t="s">
        <v>37</v>
      </c>
      <c r="F3490" s="12" t="s">
        <v>13506</v>
      </c>
      <c r="G3490" s="12" t="s">
        <v>13507</v>
      </c>
      <c r="H3490" s="10">
        <v>947825</v>
      </c>
      <c r="I3490" s="12" t="s">
        <v>18</v>
      </c>
      <c r="J3490" s="11"/>
      <c r="K3490" s="12" t="s">
        <v>13508</v>
      </c>
      <c r="L3490" s="10">
        <v>489</v>
      </c>
      <c r="M3490" s="12" t="s">
        <v>13509</v>
      </c>
    </row>
    <row r="3491" spans="1:13" ht="20.149999999999999" customHeight="1">
      <c r="A3491" s="8" t="s">
        <v>14</v>
      </c>
      <c r="B3491" s="9">
        <v>3455578</v>
      </c>
      <c r="C3491" s="10">
        <v>3456393</v>
      </c>
      <c r="D3491" s="11"/>
      <c r="E3491" s="12" t="s">
        <v>15</v>
      </c>
      <c r="F3491" s="12" t="s">
        <v>13510</v>
      </c>
      <c r="G3491" s="12" t="s">
        <v>13511</v>
      </c>
      <c r="H3491" s="10">
        <v>947824</v>
      </c>
      <c r="I3491" s="12" t="s">
        <v>18</v>
      </c>
      <c r="J3491" s="11"/>
      <c r="K3491" s="12" t="s">
        <v>13512</v>
      </c>
      <c r="L3491" s="10">
        <v>271</v>
      </c>
      <c r="M3491" s="12" t="s">
        <v>13513</v>
      </c>
    </row>
    <row r="3492" spans="1:13" ht="20.149999999999999" customHeight="1">
      <c r="A3492" s="8" t="s">
        <v>14</v>
      </c>
      <c r="B3492" s="9">
        <v>3456377</v>
      </c>
      <c r="C3492" s="10">
        <v>3458329</v>
      </c>
      <c r="D3492" s="11"/>
      <c r="E3492" s="12" t="s">
        <v>15</v>
      </c>
      <c r="F3492" s="12" t="s">
        <v>13514</v>
      </c>
      <c r="G3492" s="12" t="s">
        <v>13515</v>
      </c>
      <c r="H3492" s="10">
        <v>947822</v>
      </c>
      <c r="I3492" s="12" t="s">
        <v>18</v>
      </c>
      <c r="J3492" s="11"/>
      <c r="K3492" s="12" t="s">
        <v>13516</v>
      </c>
      <c r="L3492" s="10">
        <v>650</v>
      </c>
      <c r="M3492" s="12" t="s">
        <v>13517</v>
      </c>
    </row>
    <row r="3493" spans="1:13" ht="20.149999999999999" customHeight="1">
      <c r="A3493" s="8" t="s">
        <v>14</v>
      </c>
      <c r="B3493" s="9">
        <v>3458339</v>
      </c>
      <c r="C3493" s="10">
        <v>3459820</v>
      </c>
      <c r="D3493" s="11"/>
      <c r="E3493" s="12" t="s">
        <v>15</v>
      </c>
      <c r="F3493" s="12" t="s">
        <v>13518</v>
      </c>
      <c r="G3493" s="12" t="s">
        <v>13519</v>
      </c>
      <c r="H3493" s="10">
        <v>947823</v>
      </c>
      <c r="I3493" s="12" t="s">
        <v>18</v>
      </c>
      <c r="J3493" s="11"/>
      <c r="K3493" s="12" t="s">
        <v>13520</v>
      </c>
      <c r="L3493" s="10">
        <v>493</v>
      </c>
      <c r="M3493" s="12" t="s">
        <v>13521</v>
      </c>
    </row>
    <row r="3494" spans="1:13" ht="20.149999999999999" customHeight="1">
      <c r="A3494" s="8" t="s">
        <v>14</v>
      </c>
      <c r="B3494" s="9">
        <v>3459817</v>
      </c>
      <c r="C3494" s="10">
        <v>3461013</v>
      </c>
      <c r="D3494" s="11"/>
      <c r="E3494" s="12" t="s">
        <v>15</v>
      </c>
      <c r="F3494" s="12" t="s">
        <v>13522</v>
      </c>
      <c r="G3494" s="12" t="s">
        <v>13523</v>
      </c>
      <c r="H3494" s="10">
        <v>947829</v>
      </c>
      <c r="I3494" s="12" t="s">
        <v>18</v>
      </c>
      <c r="J3494" s="11"/>
      <c r="K3494" s="12" t="s">
        <v>13524</v>
      </c>
      <c r="L3494" s="10">
        <v>398</v>
      </c>
      <c r="M3494" s="12" t="s">
        <v>13525</v>
      </c>
    </row>
    <row r="3495" spans="1:13" ht="20.149999999999999" customHeight="1">
      <c r="A3495" s="8" t="s">
        <v>14</v>
      </c>
      <c r="B3495" s="9">
        <v>3461023</v>
      </c>
      <c r="C3495" s="10">
        <v>3461460</v>
      </c>
      <c r="D3495" s="11"/>
      <c r="E3495" s="12" t="s">
        <v>15</v>
      </c>
      <c r="F3495" s="12" t="s">
        <v>13526</v>
      </c>
      <c r="G3495" s="12" t="s">
        <v>13527</v>
      </c>
      <c r="H3495" s="10">
        <v>947827</v>
      </c>
      <c r="I3495" s="12" t="s">
        <v>18</v>
      </c>
      <c r="J3495" s="11"/>
      <c r="K3495" s="12" t="s">
        <v>13528</v>
      </c>
      <c r="L3495" s="10">
        <v>145</v>
      </c>
      <c r="M3495" s="12" t="s">
        <v>13529</v>
      </c>
    </row>
    <row r="3496" spans="1:13" ht="20.149999999999999" customHeight="1">
      <c r="A3496" s="8" t="s">
        <v>14</v>
      </c>
      <c r="B3496" s="9">
        <v>3461468</v>
      </c>
      <c r="C3496" s="10">
        <v>3461977</v>
      </c>
      <c r="D3496" s="11"/>
      <c r="E3496" s="12" t="s">
        <v>15</v>
      </c>
      <c r="F3496" s="12" t="s">
        <v>13530</v>
      </c>
      <c r="G3496" s="12" t="s">
        <v>13531</v>
      </c>
      <c r="H3496" s="10">
        <v>947834</v>
      </c>
      <c r="I3496" s="12" t="s">
        <v>18</v>
      </c>
      <c r="J3496" s="11"/>
      <c r="K3496" s="12" t="s">
        <v>13532</v>
      </c>
      <c r="L3496" s="10">
        <v>169</v>
      </c>
      <c r="M3496" s="12" t="s">
        <v>13533</v>
      </c>
    </row>
    <row r="3497" spans="1:13" ht="20.149999999999999" customHeight="1">
      <c r="A3497" s="8" t="s">
        <v>14</v>
      </c>
      <c r="B3497" s="9">
        <v>3461974</v>
      </c>
      <c r="C3497" s="10">
        <v>3462351</v>
      </c>
      <c r="D3497" s="11"/>
      <c r="E3497" s="12" t="s">
        <v>15</v>
      </c>
      <c r="F3497" s="12" t="s">
        <v>13534</v>
      </c>
      <c r="G3497" s="12" t="s">
        <v>13535</v>
      </c>
      <c r="H3497" s="10">
        <v>947833</v>
      </c>
      <c r="I3497" s="12" t="s">
        <v>18</v>
      </c>
      <c r="J3497" s="11"/>
      <c r="K3497" s="12" t="s">
        <v>13536</v>
      </c>
      <c r="L3497" s="10">
        <v>125</v>
      </c>
      <c r="M3497" s="12" t="s">
        <v>13537</v>
      </c>
    </row>
    <row r="3498" spans="1:13" ht="20.149999999999999" customHeight="1">
      <c r="A3498" s="8" t="s">
        <v>14</v>
      </c>
      <c r="B3498" s="9">
        <v>3462344</v>
      </c>
      <c r="C3498" s="10">
        <v>3462931</v>
      </c>
      <c r="D3498" s="11"/>
      <c r="E3498" s="12" t="s">
        <v>15</v>
      </c>
      <c r="F3498" s="12" t="s">
        <v>13538</v>
      </c>
      <c r="G3498" s="12" t="s">
        <v>13539</v>
      </c>
      <c r="H3498" s="10">
        <v>947832</v>
      </c>
      <c r="I3498" s="12" t="s">
        <v>18</v>
      </c>
      <c r="J3498" s="11"/>
      <c r="K3498" s="12" t="s">
        <v>13540</v>
      </c>
      <c r="L3498" s="10">
        <v>195</v>
      </c>
      <c r="M3498" s="12" t="s">
        <v>13541</v>
      </c>
    </row>
    <row r="3499" spans="1:13" ht="20.149999999999999" customHeight="1">
      <c r="A3499" s="8" t="s">
        <v>14</v>
      </c>
      <c r="B3499" s="9">
        <v>3462924</v>
      </c>
      <c r="C3499" s="10">
        <v>3463907</v>
      </c>
      <c r="D3499" s="11"/>
      <c r="E3499" s="12" t="s">
        <v>15</v>
      </c>
      <c r="F3499" s="12" t="s">
        <v>13542</v>
      </c>
      <c r="G3499" s="12" t="s">
        <v>13543</v>
      </c>
      <c r="H3499" s="10">
        <v>947831</v>
      </c>
      <c r="I3499" s="12" t="s">
        <v>18</v>
      </c>
      <c r="J3499" s="11"/>
      <c r="K3499" s="12" t="s">
        <v>13544</v>
      </c>
      <c r="L3499" s="10">
        <v>327</v>
      </c>
      <c r="M3499" s="12" t="s">
        <v>13545</v>
      </c>
    </row>
    <row r="3500" spans="1:13" ht="20.149999999999999" customHeight="1">
      <c r="A3500" s="8" t="s">
        <v>14</v>
      </c>
      <c r="B3500" s="9">
        <v>3463922</v>
      </c>
      <c r="C3500" s="10">
        <v>3465085</v>
      </c>
      <c r="D3500" s="11"/>
      <c r="E3500" s="12" t="s">
        <v>15</v>
      </c>
      <c r="F3500" s="12" t="s">
        <v>13546</v>
      </c>
      <c r="G3500" s="12" t="s">
        <v>13547</v>
      </c>
      <c r="H3500" s="10">
        <v>947842</v>
      </c>
      <c r="I3500" s="12" t="s">
        <v>18</v>
      </c>
      <c r="J3500" s="11"/>
      <c r="K3500" s="12" t="s">
        <v>13548</v>
      </c>
      <c r="L3500" s="10">
        <v>387</v>
      </c>
      <c r="M3500" s="12" t="s">
        <v>13549</v>
      </c>
    </row>
    <row r="3501" spans="1:13" ht="20.149999999999999" customHeight="1">
      <c r="A3501" s="8" t="s">
        <v>14</v>
      </c>
      <c r="B3501" s="9">
        <v>3465082</v>
      </c>
      <c r="C3501" s="10">
        <v>3465543</v>
      </c>
      <c r="D3501" s="11"/>
      <c r="E3501" s="12" t="s">
        <v>15</v>
      </c>
      <c r="F3501" s="12" t="s">
        <v>13550</v>
      </c>
      <c r="G3501" s="12" t="s">
        <v>13551</v>
      </c>
      <c r="H3501" s="10">
        <v>947841</v>
      </c>
      <c r="I3501" s="12" t="s">
        <v>18</v>
      </c>
      <c r="J3501" s="11"/>
      <c r="K3501" s="12" t="s">
        <v>13552</v>
      </c>
      <c r="L3501" s="10">
        <v>153</v>
      </c>
      <c r="M3501" s="12" t="s">
        <v>13553</v>
      </c>
    </row>
    <row r="3502" spans="1:13" ht="20.149999999999999" customHeight="1">
      <c r="A3502" s="8" t="s">
        <v>14</v>
      </c>
      <c r="B3502" s="9">
        <v>3465543</v>
      </c>
      <c r="C3502" s="10">
        <v>3466220</v>
      </c>
      <c r="D3502" s="11"/>
      <c r="E3502" s="12" t="s">
        <v>15</v>
      </c>
      <c r="F3502" s="12" t="s">
        <v>13554</v>
      </c>
      <c r="G3502" s="12" t="s">
        <v>13555</v>
      </c>
      <c r="H3502" s="10">
        <v>947840</v>
      </c>
      <c r="I3502" s="12" t="s">
        <v>18</v>
      </c>
      <c r="J3502" s="11"/>
      <c r="K3502" s="12" t="s">
        <v>13556</v>
      </c>
      <c r="L3502" s="10">
        <v>225</v>
      </c>
      <c r="M3502" s="12" t="s">
        <v>13557</v>
      </c>
    </row>
    <row r="3503" spans="1:13" ht="20.149999999999999" customHeight="1">
      <c r="A3503" s="8" t="s">
        <v>14</v>
      </c>
      <c r="B3503" s="9">
        <v>3466249</v>
      </c>
      <c r="C3503" s="10">
        <v>3466725</v>
      </c>
      <c r="D3503" s="11"/>
      <c r="E3503" s="12" t="s">
        <v>37</v>
      </c>
      <c r="F3503" s="12" t="s">
        <v>13558</v>
      </c>
      <c r="G3503" s="12" t="s">
        <v>13559</v>
      </c>
      <c r="H3503" s="10">
        <v>947839</v>
      </c>
      <c r="I3503" s="12" t="s">
        <v>18</v>
      </c>
      <c r="J3503" s="11"/>
      <c r="K3503" s="12" t="s">
        <v>13560</v>
      </c>
      <c r="L3503" s="10">
        <v>158</v>
      </c>
      <c r="M3503" s="12" t="s">
        <v>13561</v>
      </c>
    </row>
    <row r="3504" spans="1:13" ht="20.149999999999999" customHeight="1">
      <c r="A3504" s="8" t="s">
        <v>14</v>
      </c>
      <c r="B3504" s="9">
        <v>3466797</v>
      </c>
      <c r="C3504" s="10">
        <v>3466991</v>
      </c>
      <c r="D3504" s="11"/>
      <c r="E3504" s="12" t="s">
        <v>37</v>
      </c>
      <c r="F3504" s="12" t="s">
        <v>13562</v>
      </c>
      <c r="G3504" s="12" t="s">
        <v>13563</v>
      </c>
      <c r="H3504" s="10">
        <v>947836</v>
      </c>
      <c r="I3504" s="12" t="s">
        <v>18</v>
      </c>
      <c r="J3504" s="11"/>
      <c r="K3504" s="12" t="s">
        <v>13564</v>
      </c>
      <c r="L3504" s="10">
        <v>64</v>
      </c>
      <c r="M3504" s="12" t="s">
        <v>13565</v>
      </c>
    </row>
    <row r="3505" spans="1:13" ht="20.149999999999999" customHeight="1">
      <c r="A3505" s="8" t="s">
        <v>14</v>
      </c>
      <c r="B3505" s="9">
        <v>3467160</v>
      </c>
      <c r="C3505" s="10">
        <v>3469853</v>
      </c>
      <c r="D3505" s="11"/>
      <c r="E3505" s="12" t="s">
        <v>37</v>
      </c>
      <c r="F3505" s="12" t="s">
        <v>13566</v>
      </c>
      <c r="G3505" s="12" t="s">
        <v>13567</v>
      </c>
      <c r="H3505" s="10">
        <v>947837</v>
      </c>
      <c r="I3505" s="12" t="s">
        <v>18</v>
      </c>
      <c r="J3505" s="11"/>
      <c r="K3505" s="12" t="s">
        <v>13568</v>
      </c>
      <c r="L3505" s="10">
        <v>897</v>
      </c>
      <c r="M3505" s="12" t="s">
        <v>13569</v>
      </c>
    </row>
    <row r="3506" spans="1:13" ht="20.149999999999999" customHeight="1">
      <c r="A3506" s="8" t="s">
        <v>14</v>
      </c>
      <c r="B3506" s="9">
        <v>3470145</v>
      </c>
      <c r="C3506" s="10">
        <v>3471329</v>
      </c>
      <c r="D3506" s="11"/>
      <c r="E3506" s="12" t="s">
        <v>37</v>
      </c>
      <c r="F3506" s="12" t="s">
        <v>13570</v>
      </c>
      <c r="G3506" s="12" t="s">
        <v>13571</v>
      </c>
      <c r="H3506" s="10">
        <v>947838</v>
      </c>
      <c r="I3506" s="12" t="s">
        <v>18</v>
      </c>
      <c r="J3506" s="11"/>
      <c r="K3506" s="12" t="s">
        <v>13572</v>
      </c>
      <c r="L3506" s="10">
        <v>394</v>
      </c>
      <c r="M3506" s="12" t="s">
        <v>13573</v>
      </c>
    </row>
    <row r="3507" spans="1:13" ht="20.149999999999999" customHeight="1">
      <c r="A3507" s="8" t="s">
        <v>14</v>
      </c>
      <c r="B3507" s="9">
        <v>3471400</v>
      </c>
      <c r="C3507" s="10">
        <v>3473514</v>
      </c>
      <c r="D3507" s="11"/>
      <c r="E3507" s="12" t="s">
        <v>37</v>
      </c>
      <c r="F3507" s="12" t="s">
        <v>13574</v>
      </c>
      <c r="G3507" s="12" t="s">
        <v>13575</v>
      </c>
      <c r="H3507" s="10">
        <v>947847</v>
      </c>
      <c r="I3507" s="12" t="s">
        <v>18</v>
      </c>
      <c r="J3507" s="11"/>
      <c r="K3507" s="12" t="s">
        <v>13576</v>
      </c>
      <c r="L3507" s="10">
        <v>704</v>
      </c>
      <c r="M3507" s="12" t="s">
        <v>13577</v>
      </c>
    </row>
    <row r="3508" spans="1:13" ht="20.149999999999999" customHeight="1">
      <c r="A3508" s="8" t="s">
        <v>14</v>
      </c>
      <c r="B3508" s="9">
        <v>3473542</v>
      </c>
      <c r="C3508" s="10">
        <v>3474081</v>
      </c>
      <c r="D3508" s="11"/>
      <c r="E3508" s="12" t="s">
        <v>37</v>
      </c>
      <c r="F3508" s="12" t="s">
        <v>13578</v>
      </c>
      <c r="G3508" s="12" t="s">
        <v>13579</v>
      </c>
      <c r="H3508" s="10">
        <v>947846</v>
      </c>
      <c r="I3508" s="12" t="s">
        <v>18</v>
      </c>
      <c r="J3508" s="11"/>
      <c r="K3508" s="12" t="s">
        <v>13580</v>
      </c>
      <c r="L3508" s="10">
        <v>179</v>
      </c>
      <c r="M3508" s="12" t="s">
        <v>13581</v>
      </c>
    </row>
    <row r="3509" spans="1:13" ht="20.149999999999999" customHeight="1">
      <c r="A3509" s="8" t="s">
        <v>14</v>
      </c>
      <c r="B3509" s="9">
        <v>3474178</v>
      </c>
      <c r="C3509" s="10">
        <v>3474552</v>
      </c>
      <c r="D3509" s="11"/>
      <c r="E3509" s="12" t="s">
        <v>37</v>
      </c>
      <c r="F3509" s="12" t="s">
        <v>13582</v>
      </c>
      <c r="G3509" s="12" t="s">
        <v>13583</v>
      </c>
      <c r="H3509" s="10">
        <v>947845</v>
      </c>
      <c r="I3509" s="12" t="s">
        <v>18</v>
      </c>
      <c r="J3509" s="11"/>
      <c r="K3509" s="12" t="s">
        <v>13584</v>
      </c>
      <c r="L3509" s="10">
        <v>124</v>
      </c>
      <c r="M3509" s="12" t="s">
        <v>13585</v>
      </c>
    </row>
    <row r="3510" spans="1:13" ht="20.149999999999999" customHeight="1">
      <c r="A3510" s="8" t="s">
        <v>14</v>
      </c>
      <c r="B3510" s="9">
        <v>3474678</v>
      </c>
      <c r="C3510" s="10">
        <v>3474965</v>
      </c>
      <c r="D3510" s="11"/>
      <c r="E3510" s="12" t="s">
        <v>37</v>
      </c>
      <c r="F3510" s="12" t="s">
        <v>13586</v>
      </c>
      <c r="G3510" s="12" t="s">
        <v>13587</v>
      </c>
      <c r="H3510" s="10">
        <v>947844</v>
      </c>
      <c r="I3510" s="12" t="s">
        <v>18</v>
      </c>
      <c r="J3510" s="11"/>
      <c r="K3510" s="12" t="s">
        <v>13588</v>
      </c>
      <c r="L3510" s="10">
        <v>95</v>
      </c>
      <c r="M3510" s="12" t="s">
        <v>13589</v>
      </c>
    </row>
    <row r="3511" spans="1:13" ht="20.149999999999999" customHeight="1">
      <c r="A3511" s="8" t="s">
        <v>14</v>
      </c>
      <c r="B3511" s="9">
        <v>3474973</v>
      </c>
      <c r="C3511" s="10">
        <v>3475332</v>
      </c>
      <c r="D3511" s="11"/>
      <c r="E3511" s="12" t="s">
        <v>37</v>
      </c>
      <c r="F3511" s="12" t="s">
        <v>13590</v>
      </c>
      <c r="G3511" s="12" t="s">
        <v>13591</v>
      </c>
      <c r="H3511" s="10">
        <v>947853</v>
      </c>
      <c r="I3511" s="12" t="s">
        <v>18</v>
      </c>
      <c r="J3511" s="11"/>
      <c r="K3511" s="12" t="s">
        <v>13592</v>
      </c>
      <c r="L3511" s="10">
        <v>119</v>
      </c>
      <c r="M3511" s="12" t="s">
        <v>13593</v>
      </c>
    </row>
    <row r="3512" spans="1:13" ht="20.149999999999999" customHeight="1">
      <c r="A3512" s="8" t="s">
        <v>14</v>
      </c>
      <c r="B3512" s="9">
        <v>3475332</v>
      </c>
      <c r="C3512" s="10">
        <v>3475718</v>
      </c>
      <c r="D3512" s="11"/>
      <c r="E3512" s="12" t="s">
        <v>37</v>
      </c>
      <c r="F3512" s="12" t="s">
        <v>13594</v>
      </c>
      <c r="G3512" s="12" t="s">
        <v>13595</v>
      </c>
      <c r="H3512" s="10">
        <v>947852</v>
      </c>
      <c r="I3512" s="12" t="s">
        <v>18</v>
      </c>
      <c r="J3512" s="11"/>
      <c r="K3512" s="12" t="s">
        <v>13596</v>
      </c>
      <c r="L3512" s="10">
        <v>128</v>
      </c>
      <c r="M3512" s="12" t="s">
        <v>13597</v>
      </c>
    </row>
    <row r="3513" spans="1:13" ht="20.149999999999999" customHeight="1">
      <c r="A3513" s="8" t="s">
        <v>14</v>
      </c>
      <c r="B3513" s="9">
        <v>3475718</v>
      </c>
      <c r="C3513" s="10">
        <v>3476440</v>
      </c>
      <c r="D3513" s="11"/>
      <c r="E3513" s="12" t="s">
        <v>37</v>
      </c>
      <c r="F3513" s="12" t="s">
        <v>13598</v>
      </c>
      <c r="G3513" s="12" t="s">
        <v>13599</v>
      </c>
      <c r="H3513" s="10">
        <v>947851</v>
      </c>
      <c r="I3513" s="12" t="s">
        <v>18</v>
      </c>
      <c r="J3513" s="11"/>
      <c r="K3513" s="12" t="s">
        <v>13600</v>
      </c>
      <c r="L3513" s="10">
        <v>240</v>
      </c>
      <c r="M3513" s="12" t="s">
        <v>13601</v>
      </c>
    </row>
    <row r="3514" spans="1:13" ht="20.149999999999999" customHeight="1">
      <c r="A3514" s="8" t="s">
        <v>14</v>
      </c>
      <c r="B3514" s="9">
        <v>3476607</v>
      </c>
      <c r="C3514" s="10">
        <v>3477419</v>
      </c>
      <c r="D3514" s="11"/>
      <c r="E3514" s="12" t="s">
        <v>37</v>
      </c>
      <c r="F3514" s="12" t="s">
        <v>13602</v>
      </c>
      <c r="G3514" s="12" t="s">
        <v>13603</v>
      </c>
      <c r="H3514" s="10">
        <v>947850</v>
      </c>
      <c r="I3514" s="12" t="s">
        <v>18</v>
      </c>
      <c r="J3514" s="11"/>
      <c r="K3514" s="12" t="s">
        <v>13604</v>
      </c>
      <c r="L3514" s="10">
        <v>270</v>
      </c>
      <c r="M3514" s="12" t="s">
        <v>13605</v>
      </c>
    </row>
    <row r="3515" spans="1:13" ht="20.149999999999999" customHeight="1">
      <c r="A3515" s="8" t="s">
        <v>14</v>
      </c>
      <c r="B3515" s="9">
        <v>3477640</v>
      </c>
      <c r="C3515" s="10">
        <v>3477858</v>
      </c>
      <c r="D3515" s="11"/>
      <c r="E3515" s="12" t="s">
        <v>15</v>
      </c>
      <c r="F3515" s="12" t="s">
        <v>13606</v>
      </c>
      <c r="G3515" s="12" t="s">
        <v>13607</v>
      </c>
      <c r="H3515" s="10">
        <v>947849</v>
      </c>
      <c r="I3515" s="12" t="s">
        <v>18</v>
      </c>
      <c r="J3515" s="11"/>
      <c r="K3515" s="12" t="s">
        <v>13608</v>
      </c>
      <c r="L3515" s="10">
        <v>72</v>
      </c>
      <c r="M3515" s="12" t="s">
        <v>13609</v>
      </c>
    </row>
    <row r="3516" spans="1:13" ht="20.149999999999999" customHeight="1">
      <c r="A3516" s="8" t="s">
        <v>14</v>
      </c>
      <c r="B3516" s="9">
        <v>3477907</v>
      </c>
      <c r="C3516" s="10">
        <v>3478497</v>
      </c>
      <c r="D3516" s="11"/>
      <c r="E3516" s="12" t="s">
        <v>37</v>
      </c>
      <c r="F3516" s="12" t="s">
        <v>13610</v>
      </c>
      <c r="G3516" s="12" t="s">
        <v>13611</v>
      </c>
      <c r="H3516" s="10">
        <v>947859</v>
      </c>
      <c r="I3516" s="12" t="s">
        <v>18</v>
      </c>
      <c r="J3516" s="11"/>
      <c r="K3516" s="12" t="s">
        <v>13612</v>
      </c>
      <c r="L3516" s="10">
        <v>196</v>
      </c>
      <c r="M3516" s="12" t="s">
        <v>13613</v>
      </c>
    </row>
    <row r="3517" spans="1:13" ht="20.149999999999999" customHeight="1">
      <c r="A3517" s="8" t="s">
        <v>14</v>
      </c>
      <c r="B3517" s="9">
        <v>3478592</v>
      </c>
      <c r="C3517" s="10">
        <v>3478792</v>
      </c>
      <c r="D3517" s="11"/>
      <c r="E3517" s="12" t="s">
        <v>37</v>
      </c>
      <c r="F3517" s="12" t="s">
        <v>13614</v>
      </c>
      <c r="G3517" s="12" t="s">
        <v>13615</v>
      </c>
      <c r="H3517" s="10">
        <v>1450290</v>
      </c>
      <c r="I3517" s="12" t="s">
        <v>18</v>
      </c>
      <c r="J3517" s="11"/>
      <c r="K3517" s="12" t="s">
        <v>13616</v>
      </c>
      <c r="L3517" s="10">
        <v>66</v>
      </c>
      <c r="M3517" s="12" t="s">
        <v>13617</v>
      </c>
    </row>
    <row r="3518" spans="1:13" ht="20.149999999999999" customHeight="1">
      <c r="A3518" s="8" t="s">
        <v>14</v>
      </c>
      <c r="B3518" s="9">
        <v>3478802</v>
      </c>
      <c r="C3518" s="10">
        <v>3480607</v>
      </c>
      <c r="D3518" s="11"/>
      <c r="E3518" s="12" t="s">
        <v>37</v>
      </c>
      <c r="F3518" s="12" t="s">
        <v>13618</v>
      </c>
      <c r="G3518" s="12" t="s">
        <v>13619</v>
      </c>
      <c r="H3518" s="10">
        <v>947858</v>
      </c>
      <c r="I3518" s="12" t="s">
        <v>18</v>
      </c>
      <c r="J3518" s="11"/>
      <c r="K3518" s="12" t="s">
        <v>13620</v>
      </c>
      <c r="L3518" s="10">
        <v>601</v>
      </c>
      <c r="M3518" s="12" t="s">
        <v>13621</v>
      </c>
    </row>
    <row r="3519" spans="1:13" ht="20.149999999999999" customHeight="1">
      <c r="A3519" s="8" t="s">
        <v>14</v>
      </c>
      <c r="B3519" s="9">
        <v>3480607</v>
      </c>
      <c r="C3519" s="10">
        <v>3481161</v>
      </c>
      <c r="D3519" s="11"/>
      <c r="E3519" s="12" t="s">
        <v>37</v>
      </c>
      <c r="F3519" s="12" t="s">
        <v>13622</v>
      </c>
      <c r="G3519" s="12" t="s">
        <v>13623</v>
      </c>
      <c r="H3519" s="10">
        <v>947857</v>
      </c>
      <c r="I3519" s="12" t="s">
        <v>18</v>
      </c>
      <c r="J3519" s="11"/>
      <c r="K3519" s="12" t="s">
        <v>13624</v>
      </c>
      <c r="L3519" s="10">
        <v>184</v>
      </c>
      <c r="M3519" s="12" t="s">
        <v>13625</v>
      </c>
    </row>
    <row r="3520" spans="1:13" ht="20.149999999999999" customHeight="1">
      <c r="A3520" s="8" t="s">
        <v>14</v>
      </c>
      <c r="B3520" s="9">
        <v>3481289</v>
      </c>
      <c r="C3520" s="10">
        <v>3483202</v>
      </c>
      <c r="D3520" s="11"/>
      <c r="E3520" s="12" t="s">
        <v>15</v>
      </c>
      <c r="F3520" s="12" t="s">
        <v>13626</v>
      </c>
      <c r="G3520" s="12" t="s">
        <v>13627</v>
      </c>
      <c r="H3520" s="10">
        <v>947856</v>
      </c>
      <c r="I3520" s="12" t="s">
        <v>18</v>
      </c>
      <c r="J3520" s="11"/>
      <c r="K3520" s="12" t="s">
        <v>13628</v>
      </c>
      <c r="L3520" s="10">
        <v>637</v>
      </c>
      <c r="M3520" s="12" t="s">
        <v>13629</v>
      </c>
    </row>
    <row r="3521" spans="1:13" ht="20.149999999999999" customHeight="1">
      <c r="A3521" s="8" t="s">
        <v>14</v>
      </c>
      <c r="B3521" s="9">
        <v>3483202</v>
      </c>
      <c r="C3521" s="10">
        <v>3484224</v>
      </c>
      <c r="D3521" s="11"/>
      <c r="E3521" s="12" t="s">
        <v>15</v>
      </c>
      <c r="F3521" s="12" t="s">
        <v>13630</v>
      </c>
      <c r="G3521" s="12" t="s">
        <v>13631</v>
      </c>
      <c r="H3521" s="10">
        <v>947855</v>
      </c>
      <c r="I3521" s="12" t="s">
        <v>18</v>
      </c>
      <c r="J3521" s="11"/>
      <c r="K3521" s="12" t="s">
        <v>13632</v>
      </c>
      <c r="L3521" s="10">
        <v>340</v>
      </c>
      <c r="M3521" s="12" t="s">
        <v>13633</v>
      </c>
    </row>
    <row r="3522" spans="1:13" ht="20.149999999999999" customHeight="1">
      <c r="A3522" s="8" t="s">
        <v>14</v>
      </c>
      <c r="B3522" s="9">
        <v>3484218</v>
      </c>
      <c r="C3522" s="10">
        <v>3484436</v>
      </c>
      <c r="D3522" s="11"/>
      <c r="E3522" s="12" t="s">
        <v>15</v>
      </c>
      <c r="F3522" s="12" t="s">
        <v>13634</v>
      </c>
      <c r="G3522" s="12" t="s">
        <v>13635</v>
      </c>
      <c r="H3522" s="10">
        <v>947863</v>
      </c>
      <c r="I3522" s="12" t="s">
        <v>18</v>
      </c>
      <c r="J3522" s="11"/>
      <c r="K3522" s="12" t="s">
        <v>13636</v>
      </c>
      <c r="L3522" s="10">
        <v>72</v>
      </c>
      <c r="M3522" s="12" t="s">
        <v>13637</v>
      </c>
    </row>
    <row r="3523" spans="1:13" ht="20.149999999999999" customHeight="1">
      <c r="A3523" s="8" t="s">
        <v>14</v>
      </c>
      <c r="B3523" s="9">
        <v>3484490</v>
      </c>
      <c r="C3523" s="10">
        <v>3485359</v>
      </c>
      <c r="D3523" s="11"/>
      <c r="E3523" s="12" t="s">
        <v>15</v>
      </c>
      <c r="F3523" s="12" t="s">
        <v>13638</v>
      </c>
      <c r="G3523" s="12" t="s">
        <v>13639</v>
      </c>
      <c r="H3523" s="10">
        <v>947862</v>
      </c>
      <c r="I3523" s="12" t="s">
        <v>18</v>
      </c>
      <c r="J3523" s="11"/>
      <c r="K3523" s="12" t="s">
        <v>13640</v>
      </c>
      <c r="L3523" s="10">
        <v>289</v>
      </c>
      <c r="M3523" s="12" t="s">
        <v>13641</v>
      </c>
    </row>
    <row r="3524" spans="1:13" ht="20.149999999999999" customHeight="1">
      <c r="A3524" s="8" t="s">
        <v>14</v>
      </c>
      <c r="B3524" s="9">
        <v>3485414</v>
      </c>
      <c r="C3524" s="10">
        <v>3485818</v>
      </c>
      <c r="D3524" s="11"/>
      <c r="E3524" s="12" t="s">
        <v>37</v>
      </c>
      <c r="F3524" s="12" t="s">
        <v>13642</v>
      </c>
      <c r="G3524" s="12" t="s">
        <v>13643</v>
      </c>
      <c r="H3524" s="10">
        <v>947860</v>
      </c>
      <c r="I3524" s="12" t="s">
        <v>18</v>
      </c>
      <c r="J3524" s="11"/>
      <c r="K3524" s="12" t="s">
        <v>13644</v>
      </c>
      <c r="L3524" s="10">
        <v>134</v>
      </c>
      <c r="M3524" s="12" t="s">
        <v>13645</v>
      </c>
    </row>
    <row r="3525" spans="1:13" ht="20.149999999999999" customHeight="1">
      <c r="A3525" s="8" t="s">
        <v>14</v>
      </c>
      <c r="B3525" s="9">
        <v>3486120</v>
      </c>
      <c r="C3525" s="10">
        <v>3486752</v>
      </c>
      <c r="D3525" s="11"/>
      <c r="E3525" s="12" t="s">
        <v>15</v>
      </c>
      <c r="F3525" s="12" t="s">
        <v>13646</v>
      </c>
      <c r="G3525" s="12" t="s">
        <v>13647</v>
      </c>
      <c r="H3525" s="10">
        <v>947867</v>
      </c>
      <c r="I3525" s="12" t="s">
        <v>18</v>
      </c>
      <c r="J3525" s="11"/>
      <c r="K3525" s="12" t="s">
        <v>13648</v>
      </c>
      <c r="L3525" s="10">
        <v>210</v>
      </c>
      <c r="M3525" s="12" t="s">
        <v>13649</v>
      </c>
    </row>
    <row r="3526" spans="1:13" ht="20.149999999999999" customHeight="1">
      <c r="A3526" s="8" t="s">
        <v>14</v>
      </c>
      <c r="B3526" s="9">
        <v>3486791</v>
      </c>
      <c r="C3526" s="10">
        <v>3488893</v>
      </c>
      <c r="D3526" s="11"/>
      <c r="E3526" s="12" t="s">
        <v>15</v>
      </c>
      <c r="F3526" s="12" t="s">
        <v>13650</v>
      </c>
      <c r="G3526" s="12" t="s">
        <v>13651</v>
      </c>
      <c r="H3526" s="10">
        <v>947866</v>
      </c>
      <c r="I3526" s="12" t="s">
        <v>18</v>
      </c>
      <c r="J3526" s="11"/>
      <c r="K3526" s="12" t="s">
        <v>13652</v>
      </c>
      <c r="L3526" s="10">
        <v>700</v>
      </c>
      <c r="M3526" s="12" t="s">
        <v>13653</v>
      </c>
    </row>
    <row r="3527" spans="1:13" ht="20.149999999999999" customHeight="1">
      <c r="A3527" s="8" t="s">
        <v>14</v>
      </c>
      <c r="B3527" s="9">
        <v>3488960</v>
      </c>
      <c r="C3527" s="10">
        <v>3490180</v>
      </c>
      <c r="D3527" s="11"/>
      <c r="E3527" s="12" t="s">
        <v>37</v>
      </c>
      <c r="F3527" s="12" t="s">
        <v>13654</v>
      </c>
      <c r="G3527" s="12" t="s">
        <v>13655</v>
      </c>
      <c r="H3527" s="10">
        <v>947864</v>
      </c>
      <c r="I3527" s="12" t="s">
        <v>18</v>
      </c>
      <c r="J3527" s="11"/>
      <c r="K3527" s="12" t="s">
        <v>13656</v>
      </c>
      <c r="L3527" s="10">
        <v>406</v>
      </c>
      <c r="M3527" s="12" t="s">
        <v>13657</v>
      </c>
    </row>
    <row r="3528" spans="1:13" ht="20.149999999999999" customHeight="1">
      <c r="A3528" s="8" t="s">
        <v>14</v>
      </c>
      <c r="B3528" s="9">
        <v>3490132</v>
      </c>
      <c r="C3528" s="10">
        <v>3490185</v>
      </c>
      <c r="D3528" s="11"/>
      <c r="E3528" s="12" t="s">
        <v>37</v>
      </c>
      <c r="F3528" s="12" t="s">
        <v>13658</v>
      </c>
      <c r="G3528" s="12" t="s">
        <v>13659</v>
      </c>
      <c r="H3528" s="10">
        <v>71004572</v>
      </c>
      <c r="I3528" s="12" t="s">
        <v>18</v>
      </c>
      <c r="J3528" s="11"/>
      <c r="K3528" s="12" t="s">
        <v>13660</v>
      </c>
      <c r="L3528" s="10">
        <v>17</v>
      </c>
      <c r="M3528" s="12" t="s">
        <v>13661</v>
      </c>
    </row>
    <row r="3529" spans="1:13" ht="20.149999999999999" customHeight="1">
      <c r="A3529" s="8" t="s">
        <v>14</v>
      </c>
      <c r="B3529" s="9">
        <v>3490266</v>
      </c>
      <c r="C3529" s="10">
        <v>3490829</v>
      </c>
      <c r="D3529" s="11"/>
      <c r="E3529" s="12" t="s">
        <v>37</v>
      </c>
      <c r="F3529" s="12" t="s">
        <v>13662</v>
      </c>
      <c r="G3529" s="12" t="s">
        <v>13663</v>
      </c>
      <c r="H3529" s="10">
        <v>947873</v>
      </c>
      <c r="I3529" s="12" t="s">
        <v>18</v>
      </c>
      <c r="J3529" s="11"/>
      <c r="K3529" s="12" t="s">
        <v>13664</v>
      </c>
      <c r="L3529" s="10">
        <v>187</v>
      </c>
      <c r="M3529" s="12" t="s">
        <v>13665</v>
      </c>
    </row>
    <row r="3530" spans="1:13" ht="20.149999999999999" customHeight="1">
      <c r="A3530" s="8" t="s">
        <v>14</v>
      </c>
      <c r="B3530" s="9">
        <v>3490861</v>
      </c>
      <c r="C3530" s="10">
        <v>3491463</v>
      </c>
      <c r="D3530" s="11"/>
      <c r="E3530" s="12" t="s">
        <v>37</v>
      </c>
      <c r="F3530" s="12" t="s">
        <v>13666</v>
      </c>
      <c r="G3530" s="12" t="s">
        <v>13667</v>
      </c>
      <c r="H3530" s="10">
        <v>947872</v>
      </c>
      <c r="I3530" s="12" t="s">
        <v>18</v>
      </c>
      <c r="J3530" s="11"/>
      <c r="K3530" s="12" t="s">
        <v>13668</v>
      </c>
      <c r="L3530" s="10">
        <v>200</v>
      </c>
      <c r="M3530" s="12" t="s">
        <v>13669</v>
      </c>
    </row>
    <row r="3531" spans="1:13" ht="20.149999999999999" customHeight="1">
      <c r="A3531" s="8" t="s">
        <v>14</v>
      </c>
      <c r="B3531" s="9">
        <v>3491453</v>
      </c>
      <c r="C3531" s="10">
        <v>3491620</v>
      </c>
      <c r="D3531" s="11"/>
      <c r="E3531" s="12" t="s">
        <v>37</v>
      </c>
      <c r="F3531" s="12" t="s">
        <v>13670</v>
      </c>
      <c r="G3531" s="12" t="s">
        <v>13671</v>
      </c>
      <c r="H3531" s="10">
        <v>947871</v>
      </c>
      <c r="I3531" s="12" t="s">
        <v>18</v>
      </c>
      <c r="J3531" s="11"/>
      <c r="K3531" s="12" t="s">
        <v>13672</v>
      </c>
      <c r="L3531" s="10">
        <v>55</v>
      </c>
      <c r="M3531" s="12" t="s">
        <v>13673</v>
      </c>
    </row>
    <row r="3532" spans="1:13" ht="20.149999999999999" customHeight="1">
      <c r="A3532" s="8" t="s">
        <v>14</v>
      </c>
      <c r="B3532" s="9">
        <v>3491725</v>
      </c>
      <c r="C3532" s="10">
        <v>3492297</v>
      </c>
      <c r="D3532" s="11"/>
      <c r="E3532" s="12" t="s">
        <v>37</v>
      </c>
      <c r="F3532" s="12" t="s">
        <v>13674</v>
      </c>
      <c r="G3532" s="12" t="s">
        <v>13675</v>
      </c>
      <c r="H3532" s="10">
        <v>947870</v>
      </c>
      <c r="I3532" s="12" t="s">
        <v>18</v>
      </c>
      <c r="J3532" s="11"/>
      <c r="K3532" s="12" t="s">
        <v>13676</v>
      </c>
      <c r="L3532" s="10">
        <v>190</v>
      </c>
      <c r="M3532" s="12" t="s">
        <v>13677</v>
      </c>
    </row>
    <row r="3533" spans="1:13" ht="20.149999999999999" customHeight="1">
      <c r="A3533" s="8" t="s">
        <v>14</v>
      </c>
      <c r="B3533" s="9">
        <v>3492568</v>
      </c>
      <c r="C3533" s="10">
        <v>3493749</v>
      </c>
      <c r="D3533" s="11"/>
      <c r="E3533" s="12" t="s">
        <v>15</v>
      </c>
      <c r="F3533" s="12" t="s">
        <v>13678</v>
      </c>
      <c r="G3533" s="12" t="s">
        <v>13679</v>
      </c>
      <c r="H3533" s="10">
        <v>947869</v>
      </c>
      <c r="I3533" s="12" t="s">
        <v>18</v>
      </c>
      <c r="J3533" s="11"/>
      <c r="K3533" s="12" t="s">
        <v>13680</v>
      </c>
      <c r="L3533" s="10">
        <v>393</v>
      </c>
      <c r="M3533" s="12" t="s">
        <v>13681</v>
      </c>
    </row>
    <row r="3534" spans="1:13" ht="20.149999999999999" customHeight="1">
      <c r="A3534" s="8" t="s">
        <v>14</v>
      </c>
      <c r="B3534" s="9">
        <v>3494011</v>
      </c>
      <c r="C3534" s="10">
        <v>3496554</v>
      </c>
      <c r="D3534" s="11"/>
      <c r="E3534" s="12" t="s">
        <v>15</v>
      </c>
      <c r="F3534" s="12" t="s">
        <v>13682</v>
      </c>
      <c r="G3534" s="12" t="s">
        <v>13683</v>
      </c>
      <c r="H3534" s="10">
        <v>947868</v>
      </c>
      <c r="I3534" s="12" t="s">
        <v>18</v>
      </c>
      <c r="J3534" s="11"/>
      <c r="K3534" s="12" t="s">
        <v>13684</v>
      </c>
      <c r="L3534" s="10">
        <v>847</v>
      </c>
      <c r="M3534" s="12" t="s">
        <v>13685</v>
      </c>
    </row>
    <row r="3535" spans="1:13" ht="20.149999999999999" customHeight="1">
      <c r="A3535" s="8" t="s">
        <v>14</v>
      </c>
      <c r="B3535" s="9">
        <v>3496551</v>
      </c>
      <c r="C3535" s="10">
        <v>3496877</v>
      </c>
      <c r="D3535" s="11"/>
      <c r="E3535" s="12" t="s">
        <v>15</v>
      </c>
      <c r="F3535" s="12" t="s">
        <v>13686</v>
      </c>
      <c r="G3535" s="12" t="s">
        <v>13687</v>
      </c>
      <c r="H3535" s="10">
        <v>947881</v>
      </c>
      <c r="I3535" s="12" t="s">
        <v>18</v>
      </c>
      <c r="J3535" s="11"/>
      <c r="K3535" s="12" t="s">
        <v>13688</v>
      </c>
      <c r="L3535" s="10">
        <v>108</v>
      </c>
      <c r="M3535" s="12" t="s">
        <v>13689</v>
      </c>
    </row>
    <row r="3536" spans="1:13" ht="20.149999999999999" customHeight="1">
      <c r="A3536" s="8" t="s">
        <v>14</v>
      </c>
      <c r="B3536" s="9">
        <v>3497003</v>
      </c>
      <c r="C3536" s="10">
        <v>3497809</v>
      </c>
      <c r="D3536" s="11"/>
      <c r="E3536" s="12" t="s">
        <v>15</v>
      </c>
      <c r="F3536" s="12" t="s">
        <v>13690</v>
      </c>
      <c r="G3536" s="12" t="s">
        <v>13691</v>
      </c>
      <c r="H3536" s="10">
        <v>2847757</v>
      </c>
      <c r="I3536" s="12" t="s">
        <v>18</v>
      </c>
      <c r="J3536" s="11"/>
      <c r="K3536" s="12" t="s">
        <v>13692</v>
      </c>
      <c r="L3536" s="10">
        <v>268</v>
      </c>
      <c r="M3536" s="12" t="s">
        <v>13693</v>
      </c>
    </row>
    <row r="3537" spans="1:13" ht="20.149999999999999" customHeight="1">
      <c r="A3537" s="8" t="s">
        <v>14</v>
      </c>
      <c r="B3537" s="9">
        <v>3497828</v>
      </c>
      <c r="C3537" s="10">
        <v>3499201</v>
      </c>
      <c r="D3537" s="11"/>
      <c r="E3537" s="12" t="s">
        <v>15</v>
      </c>
      <c r="F3537" s="12" t="s">
        <v>13694</v>
      </c>
      <c r="G3537" s="12" t="s">
        <v>13695</v>
      </c>
      <c r="H3537" s="10">
        <v>947880</v>
      </c>
      <c r="I3537" s="12" t="s">
        <v>18</v>
      </c>
      <c r="J3537" s="11"/>
      <c r="K3537" s="12" t="s">
        <v>13696</v>
      </c>
      <c r="L3537" s="10">
        <v>457</v>
      </c>
      <c r="M3537" s="12" t="s">
        <v>13697</v>
      </c>
    </row>
    <row r="3538" spans="1:13" ht="20.149999999999999" customHeight="1">
      <c r="A3538" s="8" t="s">
        <v>14</v>
      </c>
      <c r="B3538" s="9">
        <v>3499448</v>
      </c>
      <c r="C3538" s="10">
        <v>3499615</v>
      </c>
      <c r="D3538" s="11"/>
      <c r="E3538" s="12" t="s">
        <v>15</v>
      </c>
      <c r="F3538" s="12" t="s">
        <v>13698</v>
      </c>
      <c r="G3538" s="12" t="s">
        <v>13699</v>
      </c>
      <c r="H3538" s="10">
        <v>947879</v>
      </c>
      <c r="I3538" s="12" t="s">
        <v>18</v>
      </c>
      <c r="J3538" s="11"/>
      <c r="K3538" s="12" t="s">
        <v>13700</v>
      </c>
      <c r="L3538" s="10">
        <v>55</v>
      </c>
      <c r="M3538" s="12" t="s">
        <v>13701</v>
      </c>
    </row>
    <row r="3539" spans="1:13" ht="20.149999999999999" customHeight="1">
      <c r="A3539" s="8" t="s">
        <v>14</v>
      </c>
      <c r="B3539" s="9">
        <v>3499910</v>
      </c>
      <c r="C3539" s="10">
        <v>3501247</v>
      </c>
      <c r="D3539" s="11"/>
      <c r="E3539" s="12" t="s">
        <v>15</v>
      </c>
      <c r="F3539" s="12" t="s">
        <v>13702</v>
      </c>
      <c r="G3539" s="12" t="s">
        <v>13703</v>
      </c>
      <c r="H3539" s="10">
        <v>947878</v>
      </c>
      <c r="I3539" s="12" t="s">
        <v>18</v>
      </c>
      <c r="J3539" s="11"/>
      <c r="K3539" s="12" t="s">
        <v>13704</v>
      </c>
      <c r="L3539" s="10">
        <v>445</v>
      </c>
      <c r="M3539" s="12" t="s">
        <v>13705</v>
      </c>
    </row>
    <row r="3540" spans="1:13" ht="20.149999999999999" customHeight="1">
      <c r="A3540" s="8" t="s">
        <v>14</v>
      </c>
      <c r="B3540" s="9">
        <v>3501268</v>
      </c>
      <c r="C3540" s="10">
        <v>3502290</v>
      </c>
      <c r="D3540" s="11"/>
      <c r="E3540" s="12" t="s">
        <v>15</v>
      </c>
      <c r="F3540" s="12" t="s">
        <v>13706</v>
      </c>
      <c r="G3540" s="12" t="s">
        <v>13707</v>
      </c>
      <c r="H3540" s="10">
        <v>947875</v>
      </c>
      <c r="I3540" s="12" t="s">
        <v>18</v>
      </c>
      <c r="J3540" s="11"/>
      <c r="K3540" s="12" t="s">
        <v>13708</v>
      </c>
      <c r="L3540" s="10">
        <v>340</v>
      </c>
      <c r="M3540" s="12" t="s">
        <v>13709</v>
      </c>
    </row>
    <row r="3541" spans="1:13" ht="20.149999999999999" customHeight="1">
      <c r="A3541" s="8" t="s">
        <v>14</v>
      </c>
      <c r="B3541" s="9">
        <v>3502340</v>
      </c>
      <c r="C3541" s="10">
        <v>3503170</v>
      </c>
      <c r="D3541" s="11"/>
      <c r="E3541" s="12" t="s">
        <v>15</v>
      </c>
      <c r="F3541" s="12" t="s">
        <v>13710</v>
      </c>
      <c r="G3541" s="12" t="s">
        <v>13711</v>
      </c>
      <c r="H3541" s="10">
        <v>2847758</v>
      </c>
      <c r="I3541" s="12" t="s">
        <v>18</v>
      </c>
      <c r="J3541" s="11"/>
      <c r="K3541" s="12" t="s">
        <v>13712</v>
      </c>
      <c r="L3541" s="10">
        <v>276</v>
      </c>
      <c r="M3541" s="12" t="s">
        <v>13713</v>
      </c>
    </row>
    <row r="3542" spans="1:13" ht="20.149999999999999" customHeight="1">
      <c r="A3542" s="8" t="s">
        <v>14</v>
      </c>
      <c r="B3542" s="9">
        <v>3503167</v>
      </c>
      <c r="C3542" s="10">
        <v>3503952</v>
      </c>
      <c r="D3542" s="11"/>
      <c r="E3542" s="12" t="s">
        <v>15</v>
      </c>
      <c r="F3542" s="12" t="s">
        <v>13714</v>
      </c>
      <c r="G3542" s="12" t="s">
        <v>13715</v>
      </c>
      <c r="H3542" s="10">
        <v>947886</v>
      </c>
      <c r="I3542" s="12" t="s">
        <v>18</v>
      </c>
      <c r="J3542" s="11"/>
      <c r="K3542" s="12" t="s">
        <v>13716</v>
      </c>
      <c r="L3542" s="10">
        <v>261</v>
      </c>
      <c r="M3542" s="12" t="s">
        <v>13717</v>
      </c>
    </row>
    <row r="3543" spans="1:13" ht="20.149999999999999" customHeight="1">
      <c r="A3543" s="8" t="s">
        <v>14</v>
      </c>
      <c r="B3543" s="9">
        <v>3504052</v>
      </c>
      <c r="C3543" s="10">
        <v>3504783</v>
      </c>
      <c r="D3543" s="11"/>
      <c r="E3543" s="12" t="s">
        <v>15</v>
      </c>
      <c r="F3543" s="12" t="s">
        <v>13718</v>
      </c>
      <c r="G3543" s="12" t="s">
        <v>13719</v>
      </c>
      <c r="H3543" s="10">
        <v>947885</v>
      </c>
      <c r="I3543" s="12" t="s">
        <v>18</v>
      </c>
      <c r="J3543" s="11"/>
      <c r="K3543" s="12" t="s">
        <v>13720</v>
      </c>
      <c r="L3543" s="10">
        <v>243</v>
      </c>
      <c r="M3543" s="12" t="s">
        <v>13721</v>
      </c>
    </row>
    <row r="3544" spans="1:13" ht="20.149999999999999" customHeight="1">
      <c r="A3544" s="8" t="s">
        <v>14</v>
      </c>
      <c r="B3544" s="9">
        <v>3504935</v>
      </c>
      <c r="C3544" s="10">
        <v>3506020</v>
      </c>
      <c r="D3544" s="11"/>
      <c r="E3544" s="12" t="s">
        <v>37</v>
      </c>
      <c r="F3544" s="12" t="s">
        <v>13722</v>
      </c>
      <c r="G3544" s="12" t="s">
        <v>13723</v>
      </c>
      <c r="H3544" s="10">
        <v>947884</v>
      </c>
      <c r="I3544" s="12" t="s">
        <v>18</v>
      </c>
      <c r="J3544" s="11"/>
      <c r="K3544" s="12" t="s">
        <v>13724</v>
      </c>
      <c r="L3544" s="10">
        <v>361</v>
      </c>
      <c r="M3544" s="12" t="s">
        <v>13725</v>
      </c>
    </row>
    <row r="3545" spans="1:13" ht="20.149999999999999" customHeight="1">
      <c r="A3545" s="8" t="s">
        <v>14</v>
      </c>
      <c r="B3545" s="9">
        <v>3506032</v>
      </c>
      <c r="C3545" s="10">
        <v>3507336</v>
      </c>
      <c r="D3545" s="11"/>
      <c r="E3545" s="12" t="s">
        <v>37</v>
      </c>
      <c r="F3545" s="12" t="s">
        <v>13726</v>
      </c>
      <c r="G3545" s="12" t="s">
        <v>13727</v>
      </c>
      <c r="H3545" s="10">
        <v>947883</v>
      </c>
      <c r="I3545" s="12" t="s">
        <v>18</v>
      </c>
      <c r="J3545" s="11"/>
      <c r="K3545" s="12" t="s">
        <v>13728</v>
      </c>
      <c r="L3545" s="10">
        <v>434</v>
      </c>
      <c r="M3545" s="12" t="s">
        <v>13729</v>
      </c>
    </row>
    <row r="3546" spans="1:13" ht="20.149999999999999" customHeight="1">
      <c r="A3546" s="8" t="s">
        <v>14</v>
      </c>
      <c r="B3546" s="9">
        <v>3507348</v>
      </c>
      <c r="C3546" s="10">
        <v>3507701</v>
      </c>
      <c r="D3546" s="11"/>
      <c r="E3546" s="12" t="s">
        <v>37</v>
      </c>
      <c r="F3546" s="12" t="s">
        <v>13730</v>
      </c>
      <c r="G3546" s="12" t="s">
        <v>13731</v>
      </c>
      <c r="H3546" s="10">
        <v>947892</v>
      </c>
      <c r="I3546" s="12" t="s">
        <v>18</v>
      </c>
      <c r="J3546" s="11"/>
      <c r="K3546" s="12" t="s">
        <v>13732</v>
      </c>
      <c r="L3546" s="10">
        <v>117</v>
      </c>
      <c r="M3546" s="12" t="s">
        <v>13733</v>
      </c>
    </row>
    <row r="3547" spans="1:13" ht="20.149999999999999" customHeight="1">
      <c r="A3547" s="8" t="s">
        <v>14</v>
      </c>
      <c r="B3547" s="9">
        <v>3507712</v>
      </c>
      <c r="C3547" s="10">
        <v>3508590</v>
      </c>
      <c r="D3547" s="11"/>
      <c r="E3547" s="12" t="s">
        <v>37</v>
      </c>
      <c r="F3547" s="12" t="s">
        <v>13734</v>
      </c>
      <c r="G3547" s="12" t="s">
        <v>13735</v>
      </c>
      <c r="H3547" s="10">
        <v>947891</v>
      </c>
      <c r="I3547" s="12" t="s">
        <v>18</v>
      </c>
      <c r="J3547" s="11"/>
      <c r="K3547" s="12" t="s">
        <v>13736</v>
      </c>
      <c r="L3547" s="10">
        <v>292</v>
      </c>
      <c r="M3547" s="12" t="s">
        <v>13737</v>
      </c>
    </row>
    <row r="3548" spans="1:13" ht="20.149999999999999" customHeight="1">
      <c r="A3548" s="8" t="s">
        <v>14</v>
      </c>
      <c r="B3548" s="9">
        <v>3508587</v>
      </c>
      <c r="C3548" s="10">
        <v>3509813</v>
      </c>
      <c r="D3548" s="11"/>
      <c r="E3548" s="12" t="s">
        <v>37</v>
      </c>
      <c r="F3548" s="12" t="s">
        <v>13738</v>
      </c>
      <c r="G3548" s="12" t="s">
        <v>13739</v>
      </c>
      <c r="H3548" s="10">
        <v>947890</v>
      </c>
      <c r="I3548" s="12" t="s">
        <v>18</v>
      </c>
      <c r="J3548" s="11"/>
      <c r="K3548" s="12" t="s">
        <v>13740</v>
      </c>
      <c r="L3548" s="10">
        <v>408</v>
      </c>
      <c r="M3548" s="12" t="s">
        <v>13741</v>
      </c>
    </row>
    <row r="3549" spans="1:13" ht="20.149999999999999" customHeight="1">
      <c r="A3549" s="8" t="s">
        <v>14</v>
      </c>
      <c r="B3549" s="9">
        <v>3509813</v>
      </c>
      <c r="C3549" s="10">
        <v>3510976</v>
      </c>
      <c r="D3549" s="11"/>
      <c r="E3549" s="12" t="s">
        <v>37</v>
      </c>
      <c r="F3549" s="12" t="s">
        <v>13742</v>
      </c>
      <c r="G3549" s="12" t="s">
        <v>13743</v>
      </c>
      <c r="H3549" s="10">
        <v>947889</v>
      </c>
      <c r="I3549" s="12" t="s">
        <v>18</v>
      </c>
      <c r="J3549" s="11"/>
      <c r="K3549" s="12" t="s">
        <v>13744</v>
      </c>
      <c r="L3549" s="10">
        <v>387</v>
      </c>
      <c r="M3549" s="12" t="s">
        <v>13745</v>
      </c>
    </row>
    <row r="3550" spans="1:13" ht="20.149999999999999" customHeight="1">
      <c r="A3550" s="8" t="s">
        <v>14</v>
      </c>
      <c r="B3550" s="9">
        <v>3511060</v>
      </c>
      <c r="C3550" s="10">
        <v>3511422</v>
      </c>
      <c r="D3550" s="11"/>
      <c r="E3550" s="12" t="s">
        <v>37</v>
      </c>
      <c r="F3550" s="12" t="s">
        <v>13746</v>
      </c>
      <c r="G3550" s="12" t="s">
        <v>13747</v>
      </c>
      <c r="H3550" s="10">
        <v>947888</v>
      </c>
      <c r="I3550" s="12" t="s">
        <v>18</v>
      </c>
      <c r="J3550" s="11"/>
      <c r="K3550" s="12" t="s">
        <v>13748</v>
      </c>
      <c r="L3550" s="10">
        <v>120</v>
      </c>
      <c r="M3550" s="12" t="s">
        <v>13749</v>
      </c>
    </row>
    <row r="3551" spans="1:13" ht="20.149999999999999" customHeight="1">
      <c r="A3551" s="8" t="s">
        <v>14</v>
      </c>
      <c r="B3551" s="9">
        <v>3511439</v>
      </c>
      <c r="C3551" s="10">
        <v>3512344</v>
      </c>
      <c r="D3551" s="11"/>
      <c r="E3551" s="12" t="s">
        <v>37</v>
      </c>
      <c r="F3551" s="12" t="s">
        <v>13750</v>
      </c>
      <c r="G3551" s="12" t="s">
        <v>13751</v>
      </c>
      <c r="H3551" s="10">
        <v>947897</v>
      </c>
      <c r="I3551" s="12" t="s">
        <v>18</v>
      </c>
      <c r="J3551" s="11"/>
      <c r="K3551" s="12" t="s">
        <v>13752</v>
      </c>
      <c r="L3551" s="10">
        <v>301</v>
      </c>
      <c r="M3551" s="12" t="s">
        <v>13753</v>
      </c>
    </row>
    <row r="3552" spans="1:13" ht="20.149999999999999" customHeight="1">
      <c r="A3552" s="8" t="s">
        <v>14</v>
      </c>
      <c r="B3552" s="9">
        <v>3512634</v>
      </c>
      <c r="C3552" s="10">
        <v>3513638</v>
      </c>
      <c r="D3552" s="11"/>
      <c r="E3552" s="12" t="s">
        <v>37</v>
      </c>
      <c r="F3552" s="12" t="s">
        <v>13754</v>
      </c>
      <c r="G3552" s="12" t="s">
        <v>13755</v>
      </c>
      <c r="H3552" s="10">
        <v>947894</v>
      </c>
      <c r="I3552" s="12" t="s">
        <v>18</v>
      </c>
      <c r="J3552" s="11"/>
      <c r="K3552" s="12" t="s">
        <v>13756</v>
      </c>
      <c r="L3552" s="10">
        <v>334</v>
      </c>
      <c r="M3552" s="12" t="s">
        <v>13757</v>
      </c>
    </row>
    <row r="3553" spans="1:13" ht="20.149999999999999" customHeight="1">
      <c r="A3553" s="8" t="s">
        <v>14</v>
      </c>
      <c r="B3553" s="9">
        <v>3513631</v>
      </c>
      <c r="C3553" s="10">
        <v>3514389</v>
      </c>
      <c r="D3553" s="11"/>
      <c r="E3553" s="12" t="s">
        <v>37</v>
      </c>
      <c r="F3553" s="12" t="s">
        <v>13758</v>
      </c>
      <c r="G3553" s="12" t="s">
        <v>13759</v>
      </c>
      <c r="H3553" s="10">
        <v>947895</v>
      </c>
      <c r="I3553" s="12" t="s">
        <v>18</v>
      </c>
      <c r="J3553" s="11"/>
      <c r="K3553" s="12" t="s">
        <v>13760</v>
      </c>
      <c r="L3553" s="10">
        <v>252</v>
      </c>
      <c r="M3553" s="12" t="s">
        <v>13761</v>
      </c>
    </row>
    <row r="3554" spans="1:13" ht="20.149999999999999" customHeight="1">
      <c r="A3554" s="8" t="s">
        <v>14</v>
      </c>
      <c r="B3554" s="9">
        <v>3514382</v>
      </c>
      <c r="C3554" s="10">
        <v>3515059</v>
      </c>
      <c r="D3554" s="11"/>
      <c r="E3554" s="12" t="s">
        <v>37</v>
      </c>
      <c r="F3554" s="12" t="s">
        <v>13762</v>
      </c>
      <c r="G3554" s="12" t="s">
        <v>13763</v>
      </c>
      <c r="H3554" s="10">
        <v>947896</v>
      </c>
      <c r="I3554" s="12" t="s">
        <v>18</v>
      </c>
      <c r="J3554" s="11"/>
      <c r="K3554" s="12" t="s">
        <v>13764</v>
      </c>
      <c r="L3554" s="10">
        <v>225</v>
      </c>
      <c r="M3554" s="12" t="s">
        <v>13765</v>
      </c>
    </row>
    <row r="3555" spans="1:13" ht="20.149999999999999" customHeight="1">
      <c r="A3555" s="8" t="s">
        <v>14</v>
      </c>
      <c r="B3555" s="9">
        <v>3515077</v>
      </c>
      <c r="C3555" s="10">
        <v>3515913</v>
      </c>
      <c r="D3555" s="11"/>
      <c r="E3555" s="12" t="s">
        <v>37</v>
      </c>
      <c r="F3555" s="12" t="s">
        <v>13278</v>
      </c>
      <c r="G3555" s="12" t="s">
        <v>13766</v>
      </c>
      <c r="H3555" s="10">
        <v>947893</v>
      </c>
      <c r="I3555" s="12" t="s">
        <v>18</v>
      </c>
      <c r="J3555" s="11"/>
      <c r="K3555" s="12" t="s">
        <v>13767</v>
      </c>
      <c r="L3555" s="10">
        <v>278</v>
      </c>
      <c r="M3555" s="12" t="s">
        <v>13768</v>
      </c>
    </row>
    <row r="3556" spans="1:13" ht="20.149999999999999" customHeight="1">
      <c r="A3556" s="8" t="s">
        <v>14</v>
      </c>
      <c r="B3556" s="9">
        <v>3516020</v>
      </c>
      <c r="C3556" s="10">
        <v>3517306</v>
      </c>
      <c r="D3556" s="11"/>
      <c r="E3556" s="12" t="s">
        <v>37</v>
      </c>
      <c r="F3556" s="12" t="s">
        <v>13769</v>
      </c>
      <c r="G3556" s="12" t="s">
        <v>13770</v>
      </c>
      <c r="H3556" s="10">
        <v>947930</v>
      </c>
      <c r="I3556" s="12" t="s">
        <v>18</v>
      </c>
      <c r="J3556" s="11"/>
      <c r="K3556" s="12" t="s">
        <v>13771</v>
      </c>
      <c r="L3556" s="10">
        <v>428</v>
      </c>
      <c r="M3556" s="12" t="s">
        <v>13772</v>
      </c>
    </row>
    <row r="3557" spans="1:13" ht="20.149999999999999" customHeight="1">
      <c r="A3557" s="8" t="s">
        <v>14</v>
      </c>
      <c r="B3557" s="9">
        <v>3517398</v>
      </c>
      <c r="C3557" s="10">
        <v>3518486</v>
      </c>
      <c r="D3557" s="11"/>
      <c r="E3557" s="12" t="s">
        <v>37</v>
      </c>
      <c r="F3557" s="12" t="s">
        <v>13773</v>
      </c>
      <c r="G3557" s="12" t="s">
        <v>13774</v>
      </c>
      <c r="H3557" s="10">
        <v>947927</v>
      </c>
      <c r="I3557" s="12" t="s">
        <v>18</v>
      </c>
      <c r="J3557" s="11"/>
      <c r="K3557" s="12" t="s">
        <v>13775</v>
      </c>
      <c r="L3557" s="10">
        <v>362</v>
      </c>
      <c r="M3557" s="12" t="s">
        <v>13776</v>
      </c>
    </row>
    <row r="3558" spans="1:13" ht="20.149999999999999" customHeight="1">
      <c r="A3558" s="8" t="s">
        <v>14</v>
      </c>
      <c r="B3558" s="9">
        <v>3518543</v>
      </c>
      <c r="C3558" s="10">
        <v>3519064</v>
      </c>
      <c r="D3558" s="11"/>
      <c r="E3558" s="12" t="s">
        <v>37</v>
      </c>
      <c r="F3558" s="12" t="s">
        <v>13777</v>
      </c>
      <c r="G3558" s="12" t="s">
        <v>13778</v>
      </c>
      <c r="H3558" s="10">
        <v>2847759</v>
      </c>
      <c r="I3558" s="12" t="s">
        <v>18</v>
      </c>
      <c r="J3558" s="11"/>
      <c r="K3558" s="12" t="s">
        <v>13779</v>
      </c>
      <c r="L3558" s="10">
        <v>173</v>
      </c>
      <c r="M3558" s="12" t="s">
        <v>13780</v>
      </c>
    </row>
    <row r="3559" spans="1:13" ht="20.149999999999999" customHeight="1">
      <c r="A3559" s="8" t="s">
        <v>14</v>
      </c>
      <c r="B3559" s="9">
        <v>3519465</v>
      </c>
      <c r="C3559" s="10">
        <v>3520703</v>
      </c>
      <c r="D3559" s="11"/>
      <c r="E3559" s="12" t="s">
        <v>37</v>
      </c>
      <c r="F3559" s="12" t="s">
        <v>13781</v>
      </c>
      <c r="G3559" s="12" t="s">
        <v>13782</v>
      </c>
      <c r="H3559" s="10">
        <v>947901</v>
      </c>
      <c r="I3559" s="12" t="s">
        <v>18</v>
      </c>
      <c r="J3559" s="11"/>
      <c r="K3559" s="12" t="s">
        <v>13783</v>
      </c>
      <c r="L3559" s="10">
        <v>412</v>
      </c>
      <c r="M3559" s="12" t="s">
        <v>13784</v>
      </c>
    </row>
    <row r="3560" spans="1:13" ht="20.149999999999999" customHeight="1">
      <c r="A3560" s="8" t="s">
        <v>14</v>
      </c>
      <c r="B3560" s="9">
        <v>3520615</v>
      </c>
      <c r="C3560" s="10">
        <v>3521019</v>
      </c>
      <c r="D3560" s="11"/>
      <c r="E3560" s="12" t="s">
        <v>37</v>
      </c>
      <c r="F3560" s="12" t="s">
        <v>13785</v>
      </c>
      <c r="G3560" s="12" t="s">
        <v>13786</v>
      </c>
      <c r="H3560" s="10">
        <v>947900</v>
      </c>
      <c r="I3560" s="12" t="s">
        <v>18</v>
      </c>
      <c r="J3560" s="11"/>
      <c r="K3560" s="12" t="s">
        <v>13787</v>
      </c>
      <c r="L3560" s="10">
        <v>134</v>
      </c>
      <c r="M3560" s="12" t="s">
        <v>13788</v>
      </c>
    </row>
    <row r="3561" spans="1:13" ht="20.149999999999999" customHeight="1">
      <c r="A3561" s="8" t="s">
        <v>14</v>
      </c>
      <c r="B3561" s="9">
        <v>3521009</v>
      </c>
      <c r="C3561" s="10">
        <v>3521449</v>
      </c>
      <c r="D3561" s="11"/>
      <c r="E3561" s="12" t="s">
        <v>37</v>
      </c>
      <c r="F3561" s="12" t="s">
        <v>13789</v>
      </c>
      <c r="G3561" s="12" t="s">
        <v>13790</v>
      </c>
      <c r="H3561" s="10">
        <v>947899</v>
      </c>
      <c r="I3561" s="12" t="s">
        <v>18</v>
      </c>
      <c r="J3561" s="11"/>
      <c r="K3561" s="12" t="s">
        <v>13791</v>
      </c>
      <c r="L3561" s="10">
        <v>146</v>
      </c>
      <c r="M3561" s="12" t="s">
        <v>13792</v>
      </c>
    </row>
    <row r="3562" spans="1:13" ht="20.149999999999999" customHeight="1">
      <c r="A3562" s="8" t="s">
        <v>14</v>
      </c>
      <c r="B3562" s="9">
        <v>3521433</v>
      </c>
      <c r="C3562" s="10">
        <v>3521972</v>
      </c>
      <c r="D3562" s="11"/>
      <c r="E3562" s="12" t="s">
        <v>37</v>
      </c>
      <c r="F3562" s="12" t="s">
        <v>13793</v>
      </c>
      <c r="G3562" s="12" t="s">
        <v>13794</v>
      </c>
      <c r="H3562" s="10">
        <v>947898</v>
      </c>
      <c r="I3562" s="12" t="s">
        <v>18</v>
      </c>
      <c r="J3562" s="11"/>
      <c r="K3562" s="12" t="s">
        <v>13795</v>
      </c>
      <c r="L3562" s="10">
        <v>179</v>
      </c>
      <c r="M3562" s="12" t="s">
        <v>13796</v>
      </c>
    </row>
    <row r="3563" spans="1:13" ht="20.149999999999999" customHeight="1">
      <c r="A3563" s="8" t="s">
        <v>14</v>
      </c>
      <c r="B3563" s="9">
        <v>3521972</v>
      </c>
      <c r="C3563" s="10">
        <v>3522751</v>
      </c>
      <c r="D3563" s="11"/>
      <c r="E3563" s="12" t="s">
        <v>37</v>
      </c>
      <c r="F3563" s="12" t="s">
        <v>13797</v>
      </c>
      <c r="G3563" s="12" t="s">
        <v>13798</v>
      </c>
      <c r="H3563" s="10">
        <v>947908</v>
      </c>
      <c r="I3563" s="12" t="s">
        <v>18</v>
      </c>
      <c r="J3563" s="11"/>
      <c r="K3563" s="12" t="s">
        <v>13799</v>
      </c>
      <c r="L3563" s="10">
        <v>259</v>
      </c>
      <c r="M3563" s="12" t="s">
        <v>13800</v>
      </c>
    </row>
    <row r="3564" spans="1:13" ht="20.149999999999999" customHeight="1">
      <c r="A3564" s="8" t="s">
        <v>14</v>
      </c>
      <c r="B3564" s="9">
        <v>3522871</v>
      </c>
      <c r="C3564" s="10">
        <v>3525423</v>
      </c>
      <c r="D3564" s="11"/>
      <c r="E3564" s="12" t="s">
        <v>15</v>
      </c>
      <c r="F3564" s="12" t="s">
        <v>13801</v>
      </c>
      <c r="G3564" s="12" t="s">
        <v>13802</v>
      </c>
      <c r="H3564" s="10">
        <v>947907</v>
      </c>
      <c r="I3564" s="12" t="s">
        <v>18</v>
      </c>
      <c r="J3564" s="11"/>
      <c r="K3564" s="12" t="s">
        <v>13803</v>
      </c>
      <c r="L3564" s="10">
        <v>850</v>
      </c>
      <c r="M3564" s="12" t="s">
        <v>13804</v>
      </c>
    </row>
    <row r="3565" spans="1:13" ht="20.149999999999999" customHeight="1">
      <c r="A3565" s="8" t="s">
        <v>14</v>
      </c>
      <c r="B3565" s="9">
        <v>3525589</v>
      </c>
      <c r="C3565" s="10">
        <v>3526149</v>
      </c>
      <c r="D3565" s="11"/>
      <c r="E3565" s="12" t="s">
        <v>37</v>
      </c>
      <c r="F3565" s="12" t="s">
        <v>13805</v>
      </c>
      <c r="G3565" s="12" t="s">
        <v>13806</v>
      </c>
      <c r="H3565" s="10">
        <v>947906</v>
      </c>
      <c r="I3565" s="12" t="s">
        <v>18</v>
      </c>
      <c r="J3565" s="11"/>
      <c r="K3565" s="12" t="s">
        <v>13807</v>
      </c>
      <c r="L3565" s="10">
        <v>186</v>
      </c>
      <c r="M3565" s="12" t="s">
        <v>13808</v>
      </c>
    </row>
    <row r="3566" spans="1:13" ht="20.149999999999999" customHeight="1">
      <c r="A3566" s="8" t="s">
        <v>14</v>
      </c>
      <c r="B3566" s="9">
        <v>3526469</v>
      </c>
      <c r="C3566" s="10">
        <v>3528604</v>
      </c>
      <c r="D3566" s="11"/>
      <c r="E3566" s="12" t="s">
        <v>15</v>
      </c>
      <c r="F3566" s="12" t="s">
        <v>13809</v>
      </c>
      <c r="G3566" s="12" t="s">
        <v>13810</v>
      </c>
      <c r="H3566" s="10">
        <v>947905</v>
      </c>
      <c r="I3566" s="12" t="s">
        <v>18</v>
      </c>
      <c r="J3566" s="11"/>
      <c r="K3566" s="12" t="s">
        <v>13811</v>
      </c>
      <c r="L3566" s="10">
        <v>711</v>
      </c>
      <c r="M3566" s="12" t="s">
        <v>13812</v>
      </c>
    </row>
    <row r="3567" spans="1:13" ht="20.149999999999999" customHeight="1">
      <c r="A3567" s="8" t="s">
        <v>14</v>
      </c>
      <c r="B3567" s="9">
        <v>3528669</v>
      </c>
      <c r="C3567" s="10">
        <v>3529337</v>
      </c>
      <c r="D3567" s="11"/>
      <c r="E3567" s="12" t="s">
        <v>15</v>
      </c>
      <c r="F3567" s="12" t="s">
        <v>13813</v>
      </c>
      <c r="G3567" s="12" t="s">
        <v>13814</v>
      </c>
      <c r="H3567" s="10">
        <v>947904</v>
      </c>
      <c r="I3567" s="12" t="s">
        <v>18</v>
      </c>
      <c r="J3567" s="11"/>
      <c r="K3567" s="12" t="s">
        <v>13815</v>
      </c>
      <c r="L3567" s="10">
        <v>222</v>
      </c>
      <c r="M3567" s="12" t="s">
        <v>13816</v>
      </c>
    </row>
    <row r="3568" spans="1:13" ht="20.149999999999999" customHeight="1">
      <c r="A3568" s="8" t="s">
        <v>14</v>
      </c>
      <c r="B3568" s="9">
        <v>3529348</v>
      </c>
      <c r="C3568" s="10">
        <v>3529749</v>
      </c>
      <c r="D3568" s="11"/>
      <c r="E3568" s="12" t="s">
        <v>15</v>
      </c>
      <c r="F3568" s="12" t="s">
        <v>13817</v>
      </c>
      <c r="G3568" s="12" t="s">
        <v>13818</v>
      </c>
      <c r="H3568" s="10">
        <v>947912</v>
      </c>
      <c r="I3568" s="12" t="s">
        <v>18</v>
      </c>
      <c r="J3568" s="11"/>
      <c r="K3568" s="12" t="s">
        <v>13819</v>
      </c>
      <c r="L3568" s="10">
        <v>133</v>
      </c>
      <c r="M3568" s="12" t="s">
        <v>13820</v>
      </c>
    </row>
    <row r="3569" spans="1:13" ht="20.149999999999999" customHeight="1">
      <c r="A3569" s="8" t="s">
        <v>14</v>
      </c>
      <c r="B3569" s="9">
        <v>3529774</v>
      </c>
      <c r="C3569" s="10">
        <v>3530652</v>
      </c>
      <c r="D3569" s="11"/>
      <c r="E3569" s="12" t="s">
        <v>15</v>
      </c>
      <c r="F3569" s="12" t="s">
        <v>13821</v>
      </c>
      <c r="G3569" s="12" t="s">
        <v>13822</v>
      </c>
      <c r="H3569" s="10">
        <v>947178</v>
      </c>
      <c r="I3569" s="12" t="s">
        <v>18</v>
      </c>
      <c r="J3569" s="11"/>
      <c r="K3569" s="12" t="s">
        <v>13823</v>
      </c>
      <c r="L3569" s="10">
        <v>292</v>
      </c>
      <c r="M3569" s="12" t="s">
        <v>13824</v>
      </c>
    </row>
    <row r="3570" spans="1:13" ht="20.149999999999999" customHeight="1">
      <c r="A3570" s="8" t="s">
        <v>14</v>
      </c>
      <c r="B3570" s="9">
        <v>3530715</v>
      </c>
      <c r="C3570" s="10">
        <v>3532439</v>
      </c>
      <c r="D3570" s="11"/>
      <c r="E3570" s="12" t="s">
        <v>37</v>
      </c>
      <c r="F3570" s="12" t="s">
        <v>13825</v>
      </c>
      <c r="G3570" s="12" t="s">
        <v>13826</v>
      </c>
      <c r="H3570" s="10">
        <v>947651</v>
      </c>
      <c r="I3570" s="12" t="s">
        <v>18</v>
      </c>
      <c r="J3570" s="11"/>
      <c r="K3570" s="12" t="s">
        <v>13827</v>
      </c>
      <c r="L3570" s="10">
        <v>574</v>
      </c>
      <c r="M3570" s="12" t="s">
        <v>13828</v>
      </c>
    </row>
    <row r="3571" spans="1:13" ht="20.149999999999999" customHeight="1">
      <c r="A3571" s="8" t="s">
        <v>14</v>
      </c>
      <c r="B3571" s="9">
        <v>3532818</v>
      </c>
      <c r="C3571" s="10">
        <v>3534440</v>
      </c>
      <c r="D3571" s="11"/>
      <c r="E3571" s="12" t="s">
        <v>15</v>
      </c>
      <c r="F3571" s="12" t="s">
        <v>13829</v>
      </c>
      <c r="G3571" s="12" t="s">
        <v>13830</v>
      </c>
      <c r="H3571" s="10">
        <v>945667</v>
      </c>
      <c r="I3571" s="12" t="s">
        <v>18</v>
      </c>
      <c r="J3571" s="11"/>
      <c r="K3571" s="12" t="s">
        <v>13831</v>
      </c>
      <c r="L3571" s="10">
        <v>540</v>
      </c>
      <c r="M3571" s="12" t="s">
        <v>13832</v>
      </c>
    </row>
    <row r="3572" spans="1:13" ht="20.149999999999999" customHeight="1">
      <c r="A3572" s="8" t="s">
        <v>14</v>
      </c>
      <c r="B3572" s="9">
        <v>3534516</v>
      </c>
      <c r="C3572" s="10">
        <v>3535868</v>
      </c>
      <c r="D3572" s="11"/>
      <c r="E3572" s="12" t="s">
        <v>37</v>
      </c>
      <c r="F3572" s="12" t="s">
        <v>13833</v>
      </c>
      <c r="G3572" s="12" t="s">
        <v>13834</v>
      </c>
      <c r="H3572" s="10">
        <v>947272</v>
      </c>
      <c r="I3572" s="12" t="s">
        <v>18</v>
      </c>
      <c r="J3572" s="11"/>
      <c r="K3572" s="12" t="s">
        <v>13835</v>
      </c>
      <c r="L3572" s="10">
        <v>450</v>
      </c>
      <c r="M3572" s="12" t="s">
        <v>13836</v>
      </c>
    </row>
    <row r="3573" spans="1:13" ht="20.149999999999999" customHeight="1">
      <c r="A3573" s="8" t="s">
        <v>14</v>
      </c>
      <c r="B3573" s="9">
        <v>3535865</v>
      </c>
      <c r="C3573" s="10">
        <v>3536584</v>
      </c>
      <c r="D3573" s="11"/>
      <c r="E3573" s="12" t="s">
        <v>37</v>
      </c>
      <c r="F3573" s="12" t="s">
        <v>13837</v>
      </c>
      <c r="G3573" s="12" t="s">
        <v>13838</v>
      </c>
      <c r="H3573" s="10">
        <v>947913</v>
      </c>
      <c r="I3573" s="12" t="s">
        <v>18</v>
      </c>
      <c r="J3573" s="11"/>
      <c r="K3573" s="12" t="s">
        <v>13839</v>
      </c>
      <c r="L3573" s="10">
        <v>239</v>
      </c>
      <c r="M3573" s="12" t="s">
        <v>13840</v>
      </c>
    </row>
    <row r="3574" spans="1:13" ht="20.149999999999999" customHeight="1">
      <c r="A3574" s="8" t="s">
        <v>14</v>
      </c>
      <c r="B3574" s="9">
        <v>3536812</v>
      </c>
      <c r="C3574" s="10">
        <v>3537288</v>
      </c>
      <c r="D3574" s="11"/>
      <c r="E3574" s="12" t="s">
        <v>15</v>
      </c>
      <c r="F3574" s="12" t="s">
        <v>13841</v>
      </c>
      <c r="G3574" s="12" t="s">
        <v>13842</v>
      </c>
      <c r="H3574" s="10">
        <v>2847706</v>
      </c>
      <c r="I3574" s="12" t="s">
        <v>18</v>
      </c>
      <c r="J3574" s="11"/>
      <c r="K3574" s="12" t="s">
        <v>13843</v>
      </c>
      <c r="L3574" s="10">
        <v>158</v>
      </c>
      <c r="M3574" s="12" t="s">
        <v>13844</v>
      </c>
    </row>
    <row r="3575" spans="1:13" ht="20.149999999999999" customHeight="1">
      <c r="A3575" s="8" t="s">
        <v>14</v>
      </c>
      <c r="B3575" s="9">
        <v>3537385</v>
      </c>
      <c r="C3575" s="10">
        <v>3539706</v>
      </c>
      <c r="D3575" s="11"/>
      <c r="E3575" s="12" t="s">
        <v>15</v>
      </c>
      <c r="F3575" s="12" t="s">
        <v>13845</v>
      </c>
      <c r="G3575" s="12" t="s">
        <v>13846</v>
      </c>
      <c r="H3575" s="10">
        <v>947911</v>
      </c>
      <c r="I3575" s="12" t="s">
        <v>18</v>
      </c>
      <c r="J3575" s="11"/>
      <c r="K3575" s="12" t="s">
        <v>13847</v>
      </c>
      <c r="L3575" s="10">
        <v>773</v>
      </c>
      <c r="M3575" s="12" t="s">
        <v>13848</v>
      </c>
    </row>
    <row r="3576" spans="1:13" ht="20.149999999999999" customHeight="1">
      <c r="A3576" s="8" t="s">
        <v>14</v>
      </c>
      <c r="B3576" s="9">
        <v>3540163</v>
      </c>
      <c r="C3576" s="10">
        <v>3540390</v>
      </c>
      <c r="D3576" s="11"/>
      <c r="E3576" s="12" t="s">
        <v>15</v>
      </c>
      <c r="F3576" s="12" t="s">
        <v>13849</v>
      </c>
      <c r="G3576" s="12" t="s">
        <v>13850</v>
      </c>
      <c r="H3576" s="10">
        <v>947909</v>
      </c>
      <c r="I3576" s="12" t="s">
        <v>18</v>
      </c>
      <c r="J3576" s="11"/>
      <c r="K3576" s="12" t="s">
        <v>13851</v>
      </c>
      <c r="L3576" s="10">
        <v>75</v>
      </c>
      <c r="M3576" s="12" t="s">
        <v>13852</v>
      </c>
    </row>
    <row r="3577" spans="1:13" ht="20.149999999999999" customHeight="1">
      <c r="A3577" s="8" t="s">
        <v>14</v>
      </c>
      <c r="B3577" s="9">
        <v>3540407</v>
      </c>
      <c r="C3577" s="10">
        <v>3542728</v>
      </c>
      <c r="D3577" s="11"/>
      <c r="E3577" s="12" t="s">
        <v>15</v>
      </c>
      <c r="F3577" s="12" t="s">
        <v>13853</v>
      </c>
      <c r="G3577" s="12" t="s">
        <v>13854</v>
      </c>
      <c r="H3577" s="10">
        <v>947919</v>
      </c>
      <c r="I3577" s="12" t="s">
        <v>18</v>
      </c>
      <c r="J3577" s="11"/>
      <c r="K3577" s="12" t="s">
        <v>13855</v>
      </c>
      <c r="L3577" s="10">
        <v>773</v>
      </c>
      <c r="M3577" s="12" t="s">
        <v>13856</v>
      </c>
    </row>
    <row r="3578" spans="1:13" ht="20.149999999999999" customHeight="1">
      <c r="A3578" s="8" t="s">
        <v>14</v>
      </c>
      <c r="B3578" s="9">
        <v>3542728</v>
      </c>
      <c r="C3578" s="10">
        <v>3542964</v>
      </c>
      <c r="D3578" s="11"/>
      <c r="E3578" s="12" t="s">
        <v>15</v>
      </c>
      <c r="F3578" s="12" t="s">
        <v>13857</v>
      </c>
      <c r="G3578" s="12" t="s">
        <v>13858</v>
      </c>
      <c r="H3578" s="10">
        <v>947918</v>
      </c>
      <c r="I3578" s="12" t="s">
        <v>18</v>
      </c>
      <c r="J3578" s="11"/>
      <c r="K3578" s="12" t="s">
        <v>13859</v>
      </c>
      <c r="L3578" s="10">
        <v>78</v>
      </c>
      <c r="M3578" s="12" t="s">
        <v>13860</v>
      </c>
    </row>
    <row r="3579" spans="1:13" ht="20.149999999999999" customHeight="1">
      <c r="A3579" s="8" t="s">
        <v>14</v>
      </c>
      <c r="B3579" s="9">
        <v>3543167</v>
      </c>
      <c r="C3579" s="10">
        <v>3544045</v>
      </c>
      <c r="D3579" s="11"/>
      <c r="E3579" s="12" t="s">
        <v>15</v>
      </c>
      <c r="F3579" s="12" t="s">
        <v>13861</v>
      </c>
      <c r="G3579" s="12" t="s">
        <v>13862</v>
      </c>
      <c r="H3579" s="10">
        <v>947917</v>
      </c>
      <c r="I3579" s="12" t="s">
        <v>18</v>
      </c>
      <c r="J3579" s="11"/>
      <c r="K3579" s="12" t="s">
        <v>13863</v>
      </c>
      <c r="L3579" s="10">
        <v>292</v>
      </c>
      <c r="M3579" s="12" t="s">
        <v>13864</v>
      </c>
    </row>
    <row r="3580" spans="1:13" ht="20.149999999999999" customHeight="1">
      <c r="A3580" s="8" t="s">
        <v>14</v>
      </c>
      <c r="B3580" s="9">
        <v>3544074</v>
      </c>
      <c r="C3580" s="10">
        <v>3544844</v>
      </c>
      <c r="D3580" s="11"/>
      <c r="E3580" s="12" t="s">
        <v>37</v>
      </c>
      <c r="F3580" s="12" t="s">
        <v>13865</v>
      </c>
      <c r="G3580" s="12" t="s">
        <v>13866</v>
      </c>
      <c r="H3580" s="10">
        <v>947916</v>
      </c>
      <c r="I3580" s="12" t="s">
        <v>18</v>
      </c>
      <c r="J3580" s="11"/>
      <c r="K3580" s="12" t="s">
        <v>13867</v>
      </c>
      <c r="L3580" s="10">
        <v>256</v>
      </c>
      <c r="M3580" s="12" t="s">
        <v>13868</v>
      </c>
    </row>
    <row r="3581" spans="1:13" ht="20.149999999999999" customHeight="1">
      <c r="A3581" s="8" t="s">
        <v>14</v>
      </c>
      <c r="B3581" s="9">
        <v>3544882</v>
      </c>
      <c r="C3581" s="10">
        <v>3545565</v>
      </c>
      <c r="D3581" s="11"/>
      <c r="E3581" s="12" t="s">
        <v>15</v>
      </c>
      <c r="F3581" s="12" t="s">
        <v>13869</v>
      </c>
      <c r="G3581" s="12" t="s">
        <v>13870</v>
      </c>
      <c r="H3581" s="10">
        <v>947915</v>
      </c>
      <c r="I3581" s="12" t="s">
        <v>18</v>
      </c>
      <c r="J3581" s="11"/>
      <c r="K3581" s="12" t="s">
        <v>13871</v>
      </c>
      <c r="L3581" s="10">
        <v>227</v>
      </c>
      <c r="M3581" s="12" t="s">
        <v>13872</v>
      </c>
    </row>
    <row r="3582" spans="1:13" ht="20.149999999999999" customHeight="1">
      <c r="A3582" s="8" t="s">
        <v>14</v>
      </c>
      <c r="B3582" s="9">
        <v>3545624</v>
      </c>
      <c r="C3582" s="10">
        <v>3546199</v>
      </c>
      <c r="D3582" s="11"/>
      <c r="E3582" s="12" t="s">
        <v>15</v>
      </c>
      <c r="F3582" s="12" t="s">
        <v>13873</v>
      </c>
      <c r="G3582" s="12" t="s">
        <v>13874</v>
      </c>
      <c r="H3582" s="10">
        <v>947925</v>
      </c>
      <c r="I3582" s="12" t="s">
        <v>18</v>
      </c>
      <c r="J3582" s="11"/>
      <c r="K3582" s="12" t="s">
        <v>13875</v>
      </c>
      <c r="L3582" s="10">
        <v>191</v>
      </c>
      <c r="M3582" s="12" t="s">
        <v>13876</v>
      </c>
    </row>
    <row r="3583" spans="1:13" ht="20.149999999999999" customHeight="1">
      <c r="A3583" s="8" t="s">
        <v>14</v>
      </c>
      <c r="B3583" s="9">
        <v>3546559</v>
      </c>
      <c r="C3583" s="10">
        <v>3547875</v>
      </c>
      <c r="D3583" s="11"/>
      <c r="E3583" s="12" t="s">
        <v>15</v>
      </c>
      <c r="F3583" s="12" t="s">
        <v>13877</v>
      </c>
      <c r="G3583" s="12" t="s">
        <v>13878</v>
      </c>
      <c r="H3583" s="10">
        <v>947924</v>
      </c>
      <c r="I3583" s="12" t="s">
        <v>18</v>
      </c>
      <c r="J3583" s="11"/>
      <c r="K3583" s="12" t="s">
        <v>13879</v>
      </c>
      <c r="L3583" s="10">
        <v>438</v>
      </c>
      <c r="M3583" s="12" t="s">
        <v>13880</v>
      </c>
    </row>
    <row r="3584" spans="1:13" ht="20.149999999999999" customHeight="1">
      <c r="A3584" s="8" t="s">
        <v>14</v>
      </c>
      <c r="B3584" s="9">
        <v>3547986</v>
      </c>
      <c r="C3584" s="10">
        <v>3550070</v>
      </c>
      <c r="D3584" s="11"/>
      <c r="E3584" s="12" t="s">
        <v>37</v>
      </c>
      <c r="F3584" s="12" t="s">
        <v>13881</v>
      </c>
      <c r="G3584" s="12" t="s">
        <v>13882</v>
      </c>
      <c r="H3584" s="10">
        <v>947923</v>
      </c>
      <c r="I3584" s="12" t="s">
        <v>18</v>
      </c>
      <c r="J3584" s="11"/>
      <c r="K3584" s="12" t="s">
        <v>13883</v>
      </c>
      <c r="L3584" s="10">
        <v>694</v>
      </c>
      <c r="M3584" s="12" t="s">
        <v>13884</v>
      </c>
    </row>
    <row r="3585" spans="1:13" ht="20.149999999999999" customHeight="1">
      <c r="A3585" s="8" t="s">
        <v>14</v>
      </c>
      <c r="B3585" s="9">
        <v>3550080</v>
      </c>
      <c r="C3585" s="10">
        <v>3552473</v>
      </c>
      <c r="D3585" s="11"/>
      <c r="E3585" s="12" t="s">
        <v>37</v>
      </c>
      <c r="F3585" s="12" t="s">
        <v>13885</v>
      </c>
      <c r="G3585" s="12" t="s">
        <v>13886</v>
      </c>
      <c r="H3585" s="10">
        <v>947922</v>
      </c>
      <c r="I3585" s="12" t="s">
        <v>18</v>
      </c>
      <c r="J3585" s="11"/>
      <c r="K3585" s="12" t="s">
        <v>13887</v>
      </c>
      <c r="L3585" s="10">
        <v>797</v>
      </c>
      <c r="M3585" s="12" t="s">
        <v>13888</v>
      </c>
    </row>
    <row r="3586" spans="1:13" ht="20.149999999999999" customHeight="1">
      <c r="A3586" s="8" t="s">
        <v>14</v>
      </c>
      <c r="B3586" s="9">
        <v>3553085</v>
      </c>
      <c r="C3586" s="10">
        <v>3555790</v>
      </c>
      <c r="D3586" s="11"/>
      <c r="E3586" s="12" t="s">
        <v>15</v>
      </c>
      <c r="F3586" s="12" t="s">
        <v>13889</v>
      </c>
      <c r="G3586" s="12" t="s">
        <v>13890</v>
      </c>
      <c r="H3586" s="10">
        <v>947921</v>
      </c>
      <c r="I3586" s="12" t="s">
        <v>18</v>
      </c>
      <c r="J3586" s="11"/>
      <c r="K3586" s="12" t="s">
        <v>13891</v>
      </c>
      <c r="L3586" s="10">
        <v>901</v>
      </c>
      <c r="M3586" s="12" t="s">
        <v>13892</v>
      </c>
    </row>
    <row r="3587" spans="1:13" ht="20.149999999999999" customHeight="1">
      <c r="A3587" s="8" t="s">
        <v>14</v>
      </c>
      <c r="B3587" s="9">
        <v>3555833</v>
      </c>
      <c r="C3587" s="10">
        <v>3556849</v>
      </c>
      <c r="D3587" s="11"/>
      <c r="E3587" s="12" t="s">
        <v>37</v>
      </c>
      <c r="F3587" s="12" t="s">
        <v>13893</v>
      </c>
      <c r="G3587" s="12" t="s">
        <v>13894</v>
      </c>
      <c r="H3587" s="10">
        <v>2847707</v>
      </c>
      <c r="I3587" s="12" t="s">
        <v>18</v>
      </c>
      <c r="J3587" s="11"/>
      <c r="K3587" s="12" t="s">
        <v>13895</v>
      </c>
      <c r="L3587" s="10">
        <v>338</v>
      </c>
      <c r="M3587" s="12" t="s">
        <v>13896</v>
      </c>
    </row>
    <row r="3588" spans="1:13" ht="20.149999999999999" customHeight="1">
      <c r="A3588" s="8" t="s">
        <v>14</v>
      </c>
      <c r="B3588" s="9">
        <v>3556853</v>
      </c>
      <c r="C3588" s="10">
        <v>3558079</v>
      </c>
      <c r="D3588" s="11"/>
      <c r="E3588" s="12" t="s">
        <v>37</v>
      </c>
      <c r="F3588" s="12" t="s">
        <v>13897</v>
      </c>
      <c r="G3588" s="12" t="s">
        <v>13898</v>
      </c>
      <c r="H3588" s="10">
        <v>947929</v>
      </c>
      <c r="I3588" s="12" t="s">
        <v>18</v>
      </c>
      <c r="J3588" s="11"/>
      <c r="K3588" s="12" t="s">
        <v>13899</v>
      </c>
      <c r="L3588" s="10">
        <v>408</v>
      </c>
      <c r="M3588" s="12" t="s">
        <v>13900</v>
      </c>
    </row>
    <row r="3589" spans="1:13" ht="20.149999999999999" customHeight="1">
      <c r="A3589" s="8" t="s">
        <v>14</v>
      </c>
      <c r="B3589" s="9">
        <v>3558268</v>
      </c>
      <c r="C3589" s="10">
        <v>3559866</v>
      </c>
      <c r="D3589" s="11"/>
      <c r="E3589" s="12" t="s">
        <v>15</v>
      </c>
      <c r="F3589" s="12" t="s">
        <v>13901</v>
      </c>
      <c r="G3589" s="12" t="s">
        <v>13902</v>
      </c>
      <c r="H3589" s="10">
        <v>947928</v>
      </c>
      <c r="I3589" s="12" t="s">
        <v>18</v>
      </c>
      <c r="J3589" s="11"/>
      <c r="K3589" s="12" t="s">
        <v>13903</v>
      </c>
      <c r="L3589" s="10">
        <v>532</v>
      </c>
      <c r="M3589" s="12" t="s">
        <v>13904</v>
      </c>
    </row>
    <row r="3590" spans="1:13" ht="20.149999999999999" customHeight="1">
      <c r="A3590" s="8" t="s">
        <v>14</v>
      </c>
      <c r="B3590" s="9">
        <v>3559848</v>
      </c>
      <c r="C3590" s="10">
        <v>3560605</v>
      </c>
      <c r="D3590" s="11"/>
      <c r="E3590" s="12" t="s">
        <v>37</v>
      </c>
      <c r="F3590" s="12" t="s">
        <v>915</v>
      </c>
      <c r="G3590" s="12" t="s">
        <v>13905</v>
      </c>
      <c r="H3590" s="10">
        <v>947926</v>
      </c>
      <c r="I3590" s="12" t="s">
        <v>917</v>
      </c>
      <c r="J3590" s="11"/>
      <c r="K3590" s="11"/>
      <c r="L3590" s="11"/>
      <c r="M3590" s="12" t="s">
        <v>13906</v>
      </c>
    </row>
    <row r="3591" spans="1:13" ht="20.149999999999999" customHeight="1">
      <c r="A3591" s="8" t="s">
        <v>14</v>
      </c>
      <c r="B3591" s="9">
        <v>3560622</v>
      </c>
      <c r="C3591" s="10">
        <v>3561452</v>
      </c>
      <c r="D3591" s="11"/>
      <c r="E3591" s="12" t="s">
        <v>37</v>
      </c>
      <c r="F3591" s="12" t="s">
        <v>13907</v>
      </c>
      <c r="G3591" s="12" t="s">
        <v>13908</v>
      </c>
      <c r="H3591" s="10">
        <v>947936</v>
      </c>
      <c r="I3591" s="12" t="s">
        <v>18</v>
      </c>
      <c r="J3591" s="11"/>
      <c r="K3591" s="12" t="s">
        <v>13909</v>
      </c>
      <c r="L3591" s="10">
        <v>276</v>
      </c>
      <c r="M3591" s="12" t="s">
        <v>13910</v>
      </c>
    </row>
    <row r="3592" spans="1:13" ht="20.149999999999999" customHeight="1">
      <c r="A3592" s="8" t="s">
        <v>14</v>
      </c>
      <c r="B3592" s="9">
        <v>3561497</v>
      </c>
      <c r="C3592" s="10">
        <v>3561823</v>
      </c>
      <c r="D3592" s="11"/>
      <c r="E3592" s="12" t="s">
        <v>37</v>
      </c>
      <c r="F3592" s="12" t="s">
        <v>13911</v>
      </c>
      <c r="G3592" s="12" t="s">
        <v>13912</v>
      </c>
      <c r="H3592" s="10">
        <v>947935</v>
      </c>
      <c r="I3592" s="12" t="s">
        <v>18</v>
      </c>
      <c r="J3592" s="11"/>
      <c r="K3592" s="12" t="s">
        <v>13913</v>
      </c>
      <c r="L3592" s="10">
        <v>108</v>
      </c>
      <c r="M3592" s="12" t="s">
        <v>13914</v>
      </c>
    </row>
    <row r="3593" spans="1:13" ht="20.149999999999999" customHeight="1">
      <c r="A3593" s="8" t="s">
        <v>14</v>
      </c>
      <c r="B3593" s="9">
        <v>3562013</v>
      </c>
      <c r="C3593" s="10">
        <v>3563518</v>
      </c>
      <c r="D3593" s="11"/>
      <c r="E3593" s="12" t="s">
        <v>15</v>
      </c>
      <c r="F3593" s="12" t="s">
        <v>13915</v>
      </c>
      <c r="G3593" s="12" t="s">
        <v>13916</v>
      </c>
      <c r="H3593" s="10">
        <v>947934</v>
      </c>
      <c r="I3593" s="12" t="s">
        <v>18</v>
      </c>
      <c r="J3593" s="11"/>
      <c r="K3593" s="12" t="s">
        <v>13917</v>
      </c>
      <c r="L3593" s="10">
        <v>501</v>
      </c>
      <c r="M3593" s="12" t="s">
        <v>13918</v>
      </c>
    </row>
    <row r="3594" spans="1:13" ht="20.149999999999999" customHeight="1">
      <c r="A3594" s="8" t="s">
        <v>14</v>
      </c>
      <c r="B3594" s="9">
        <v>3563724</v>
      </c>
      <c r="C3594" s="10">
        <v>3564005</v>
      </c>
      <c r="D3594" s="11"/>
      <c r="E3594" s="12" t="s">
        <v>37</v>
      </c>
      <c r="F3594" s="12" t="s">
        <v>13919</v>
      </c>
      <c r="G3594" s="12" t="s">
        <v>13920</v>
      </c>
      <c r="H3594" s="10">
        <v>947933</v>
      </c>
      <c r="I3594" s="12" t="s">
        <v>18</v>
      </c>
      <c r="J3594" s="11"/>
      <c r="K3594" s="12" t="s">
        <v>13921</v>
      </c>
      <c r="L3594" s="10">
        <v>93</v>
      </c>
      <c r="M3594" s="12" t="s">
        <v>13922</v>
      </c>
    </row>
    <row r="3595" spans="1:13" ht="20.149999999999999" customHeight="1">
      <c r="A3595" s="8" t="s">
        <v>14</v>
      </c>
      <c r="B3595" s="9">
        <v>3564134</v>
      </c>
      <c r="C3595" s="10">
        <v>3566581</v>
      </c>
      <c r="D3595" s="11"/>
      <c r="E3595" s="12" t="s">
        <v>37</v>
      </c>
      <c r="F3595" s="12" t="s">
        <v>13923</v>
      </c>
      <c r="G3595" s="12" t="s">
        <v>13924</v>
      </c>
      <c r="H3595" s="10">
        <v>947931</v>
      </c>
      <c r="I3595" s="12" t="s">
        <v>18</v>
      </c>
      <c r="J3595" s="11"/>
      <c r="K3595" s="12" t="s">
        <v>13925</v>
      </c>
      <c r="L3595" s="10">
        <v>815</v>
      </c>
      <c r="M3595" s="12" t="s">
        <v>13926</v>
      </c>
    </row>
    <row r="3596" spans="1:13" ht="20.149999999999999" customHeight="1">
      <c r="A3596" s="8" t="s">
        <v>14</v>
      </c>
      <c r="B3596" s="9">
        <v>3566600</v>
      </c>
      <c r="C3596" s="10">
        <v>3568033</v>
      </c>
      <c r="D3596" s="11"/>
      <c r="E3596" s="12" t="s">
        <v>37</v>
      </c>
      <c r="F3596" s="12" t="s">
        <v>13927</v>
      </c>
      <c r="G3596" s="12" t="s">
        <v>13928</v>
      </c>
      <c r="H3596" s="10">
        <v>947932</v>
      </c>
      <c r="I3596" s="12" t="s">
        <v>18</v>
      </c>
      <c r="J3596" s="11"/>
      <c r="K3596" s="12" t="s">
        <v>13929</v>
      </c>
      <c r="L3596" s="10">
        <v>477</v>
      </c>
      <c r="M3596" s="12" t="s">
        <v>13930</v>
      </c>
    </row>
    <row r="3597" spans="1:13" ht="20.149999999999999" customHeight="1">
      <c r="A3597" s="8" t="s">
        <v>14</v>
      </c>
      <c r="B3597" s="9">
        <v>3568033</v>
      </c>
      <c r="C3597" s="10">
        <v>3569328</v>
      </c>
      <c r="D3597" s="11"/>
      <c r="E3597" s="12" t="s">
        <v>37</v>
      </c>
      <c r="F3597" s="12" t="s">
        <v>13931</v>
      </c>
      <c r="G3597" s="12" t="s">
        <v>13932</v>
      </c>
      <c r="H3597" s="10">
        <v>947942</v>
      </c>
      <c r="I3597" s="12" t="s">
        <v>18</v>
      </c>
      <c r="J3597" s="11"/>
      <c r="K3597" s="12" t="s">
        <v>13933</v>
      </c>
      <c r="L3597" s="10">
        <v>431</v>
      </c>
      <c r="M3597" s="12" t="s">
        <v>13934</v>
      </c>
    </row>
    <row r="3598" spans="1:13" ht="20.149999999999999" customHeight="1">
      <c r="A3598" s="8" t="s">
        <v>14</v>
      </c>
      <c r="B3598" s="9">
        <v>3569346</v>
      </c>
      <c r="C3598" s="10">
        <v>3571319</v>
      </c>
      <c r="D3598" s="11"/>
      <c r="E3598" s="12" t="s">
        <v>37</v>
      </c>
      <c r="F3598" s="12" t="s">
        <v>13935</v>
      </c>
      <c r="G3598" s="12" t="s">
        <v>13936</v>
      </c>
      <c r="H3598" s="10">
        <v>947941</v>
      </c>
      <c r="I3598" s="12" t="s">
        <v>18</v>
      </c>
      <c r="J3598" s="11"/>
      <c r="K3598" s="12" t="s">
        <v>13937</v>
      </c>
      <c r="L3598" s="10">
        <v>657</v>
      </c>
      <c r="M3598" s="12" t="s">
        <v>13938</v>
      </c>
    </row>
    <row r="3599" spans="1:13" ht="20.149999999999999" customHeight="1">
      <c r="A3599" s="8" t="s">
        <v>14</v>
      </c>
      <c r="B3599" s="9">
        <v>3571316</v>
      </c>
      <c r="C3599" s="10">
        <v>3573502</v>
      </c>
      <c r="D3599" s="11"/>
      <c r="E3599" s="12" t="s">
        <v>37</v>
      </c>
      <c r="F3599" s="12" t="s">
        <v>13939</v>
      </c>
      <c r="G3599" s="12" t="s">
        <v>13940</v>
      </c>
      <c r="H3599" s="10">
        <v>947940</v>
      </c>
      <c r="I3599" s="12" t="s">
        <v>18</v>
      </c>
      <c r="J3599" s="11"/>
      <c r="K3599" s="12" t="s">
        <v>13941</v>
      </c>
      <c r="L3599" s="10">
        <v>728</v>
      </c>
      <c r="M3599" s="12" t="s">
        <v>13942</v>
      </c>
    </row>
    <row r="3600" spans="1:13" ht="20.149999999999999" customHeight="1">
      <c r="A3600" s="8" t="s">
        <v>14</v>
      </c>
      <c r="B3600" s="9">
        <v>3573660</v>
      </c>
      <c r="C3600" s="10">
        <v>3573701</v>
      </c>
      <c r="D3600" s="11"/>
      <c r="E3600" s="12" t="s">
        <v>37</v>
      </c>
      <c r="F3600" s="12" t="s">
        <v>13943</v>
      </c>
      <c r="G3600" s="12" t="s">
        <v>13944</v>
      </c>
      <c r="H3600" s="10">
        <v>63925651</v>
      </c>
      <c r="I3600" s="12" t="s">
        <v>18</v>
      </c>
      <c r="J3600" s="11"/>
      <c r="K3600" s="12" t="s">
        <v>13945</v>
      </c>
      <c r="L3600" s="10">
        <v>13</v>
      </c>
      <c r="M3600" s="12" t="s">
        <v>13946</v>
      </c>
    </row>
    <row r="3601" spans="1:13" ht="20.149999999999999" customHeight="1">
      <c r="A3601" s="8" t="s">
        <v>14</v>
      </c>
      <c r="B3601" s="9">
        <v>3573679</v>
      </c>
      <c r="C3601" s="10">
        <v>3573708</v>
      </c>
      <c r="D3601" s="11"/>
      <c r="E3601" s="12" t="s">
        <v>37</v>
      </c>
      <c r="F3601" s="12" t="s">
        <v>13947</v>
      </c>
      <c r="G3601" s="12" t="s">
        <v>13948</v>
      </c>
      <c r="H3601" s="10">
        <v>63925652</v>
      </c>
      <c r="I3601" s="12" t="s">
        <v>18</v>
      </c>
      <c r="J3601" s="11"/>
      <c r="K3601" s="12" t="s">
        <v>13949</v>
      </c>
      <c r="L3601" s="10">
        <v>9</v>
      </c>
      <c r="M3601" s="12" t="s">
        <v>13950</v>
      </c>
    </row>
    <row r="3602" spans="1:13" ht="20.149999999999999" customHeight="1">
      <c r="A3602" s="8" t="s">
        <v>14</v>
      </c>
      <c r="B3602" s="9">
        <v>3573775</v>
      </c>
      <c r="C3602" s="10">
        <v>3574878</v>
      </c>
      <c r="D3602" s="11"/>
      <c r="E3602" s="12" t="s">
        <v>37</v>
      </c>
      <c r="F3602" s="12" t="s">
        <v>13951</v>
      </c>
      <c r="G3602" s="12" t="s">
        <v>13952</v>
      </c>
      <c r="H3602" s="10">
        <v>947939</v>
      </c>
      <c r="I3602" s="12" t="s">
        <v>18</v>
      </c>
      <c r="J3602" s="11"/>
      <c r="K3602" s="12" t="s">
        <v>13953</v>
      </c>
      <c r="L3602" s="10">
        <v>367</v>
      </c>
      <c r="M3602" s="12" t="s">
        <v>13954</v>
      </c>
    </row>
    <row r="3603" spans="1:13" ht="20.149999999999999" customHeight="1">
      <c r="A3603" s="8" t="s">
        <v>14</v>
      </c>
      <c r="B3603" s="9">
        <v>3575071</v>
      </c>
      <c r="C3603" s="10">
        <v>3575664</v>
      </c>
      <c r="D3603" s="11"/>
      <c r="E3603" s="12" t="s">
        <v>15</v>
      </c>
      <c r="F3603" s="12" t="s">
        <v>13955</v>
      </c>
      <c r="G3603" s="12" t="s">
        <v>13956</v>
      </c>
      <c r="H3603" s="10">
        <v>947938</v>
      </c>
      <c r="I3603" s="12" t="s">
        <v>18</v>
      </c>
      <c r="J3603" s="11"/>
      <c r="K3603" s="12" t="s">
        <v>13957</v>
      </c>
      <c r="L3603" s="10">
        <v>197</v>
      </c>
      <c r="M3603" s="12" t="s">
        <v>13958</v>
      </c>
    </row>
    <row r="3604" spans="1:13" ht="20.149999999999999" customHeight="1">
      <c r="A3604" s="8" t="s">
        <v>14</v>
      </c>
      <c r="B3604" s="9">
        <v>3575721</v>
      </c>
      <c r="C3604" s="10">
        <v>3577061</v>
      </c>
      <c r="D3604" s="11"/>
      <c r="E3604" s="12" t="s">
        <v>37</v>
      </c>
      <c r="F3604" s="12" t="s">
        <v>13959</v>
      </c>
      <c r="G3604" s="12" t="s">
        <v>13960</v>
      </c>
      <c r="H3604" s="10">
        <v>2847760</v>
      </c>
      <c r="I3604" s="12" t="s">
        <v>18</v>
      </c>
      <c r="J3604" s="11"/>
      <c r="K3604" s="12" t="s">
        <v>13961</v>
      </c>
      <c r="L3604" s="10">
        <v>446</v>
      </c>
      <c r="M3604" s="12" t="s">
        <v>13962</v>
      </c>
    </row>
    <row r="3605" spans="1:13" ht="20.149999999999999" customHeight="1">
      <c r="A3605" s="8" t="s">
        <v>14</v>
      </c>
      <c r="B3605" s="9">
        <v>3577065</v>
      </c>
      <c r="C3605" s="10">
        <v>3577592</v>
      </c>
      <c r="D3605" s="11"/>
      <c r="E3605" s="12" t="s">
        <v>37</v>
      </c>
      <c r="F3605" s="12" t="s">
        <v>13963</v>
      </c>
      <c r="G3605" s="12" t="s">
        <v>13964</v>
      </c>
      <c r="H3605" s="10">
        <v>947937</v>
      </c>
      <c r="I3605" s="12" t="s">
        <v>18</v>
      </c>
      <c r="J3605" s="11"/>
      <c r="K3605" s="12" t="s">
        <v>13965</v>
      </c>
      <c r="L3605" s="10">
        <v>175</v>
      </c>
      <c r="M3605" s="12" t="s">
        <v>13966</v>
      </c>
    </row>
    <row r="3606" spans="1:13" ht="20.149999999999999" customHeight="1">
      <c r="A3606" s="8" t="s">
        <v>14</v>
      </c>
      <c r="B3606" s="9">
        <v>3577731</v>
      </c>
      <c r="C3606" s="10">
        <v>3578726</v>
      </c>
      <c r="D3606" s="11"/>
      <c r="E3606" s="12" t="s">
        <v>37</v>
      </c>
      <c r="F3606" s="12" t="s">
        <v>13967</v>
      </c>
      <c r="G3606" s="12" t="s">
        <v>13968</v>
      </c>
      <c r="H3606" s="10">
        <v>947946</v>
      </c>
      <c r="I3606" s="12" t="s">
        <v>18</v>
      </c>
      <c r="J3606" s="11"/>
      <c r="K3606" s="12" t="s">
        <v>13969</v>
      </c>
      <c r="L3606" s="10">
        <v>331</v>
      </c>
      <c r="M3606" s="12" t="s">
        <v>13970</v>
      </c>
    </row>
    <row r="3607" spans="1:13" ht="20.149999999999999" customHeight="1">
      <c r="A3607" s="8" t="s">
        <v>14</v>
      </c>
      <c r="B3607" s="9">
        <v>3578950</v>
      </c>
      <c r="C3607" s="10">
        <v>3579645</v>
      </c>
      <c r="D3607" s="11"/>
      <c r="E3607" s="12" t="s">
        <v>37</v>
      </c>
      <c r="F3607" s="12" t="s">
        <v>13971</v>
      </c>
      <c r="G3607" s="12" t="s">
        <v>13972</v>
      </c>
      <c r="H3607" s="10">
        <v>947945</v>
      </c>
      <c r="I3607" s="12" t="s">
        <v>18</v>
      </c>
      <c r="J3607" s="11"/>
      <c r="K3607" s="12" t="s">
        <v>13973</v>
      </c>
      <c r="L3607" s="10">
        <v>231</v>
      </c>
      <c r="M3607" s="12" t="s">
        <v>13974</v>
      </c>
    </row>
    <row r="3608" spans="1:13" ht="20.149999999999999" customHeight="1">
      <c r="A3608" s="8" t="s">
        <v>14</v>
      </c>
      <c r="B3608" s="9">
        <v>3579768</v>
      </c>
      <c r="C3608" s="10">
        <v>3580805</v>
      </c>
      <c r="D3608" s="11"/>
      <c r="E3608" s="12" t="s">
        <v>37</v>
      </c>
      <c r="F3608" s="12" t="s">
        <v>13975</v>
      </c>
      <c r="G3608" s="12" t="s">
        <v>13976</v>
      </c>
      <c r="H3608" s="10">
        <v>947944</v>
      </c>
      <c r="I3608" s="12" t="s">
        <v>18</v>
      </c>
      <c r="J3608" s="11"/>
      <c r="K3608" s="12" t="s">
        <v>13977</v>
      </c>
      <c r="L3608" s="10">
        <v>345</v>
      </c>
      <c r="M3608" s="12" t="s">
        <v>13978</v>
      </c>
    </row>
    <row r="3609" spans="1:13" ht="20.149999999999999" customHeight="1">
      <c r="A3609" s="8" t="s">
        <v>14</v>
      </c>
      <c r="B3609" s="9">
        <v>3580922</v>
      </c>
      <c r="C3609" s="10">
        <v>3581016</v>
      </c>
      <c r="D3609" s="11"/>
      <c r="E3609" s="12" t="s">
        <v>37</v>
      </c>
      <c r="F3609" s="12" t="s">
        <v>13979</v>
      </c>
      <c r="G3609" s="12" t="s">
        <v>13980</v>
      </c>
      <c r="H3609" s="10">
        <v>2847761</v>
      </c>
      <c r="I3609" s="12" t="s">
        <v>92</v>
      </c>
      <c r="J3609" s="11"/>
      <c r="K3609" s="11"/>
      <c r="L3609" s="11"/>
      <c r="M3609" s="12" t="s">
        <v>13981</v>
      </c>
    </row>
    <row r="3610" spans="1:13" ht="20.149999999999999" customHeight="1">
      <c r="A3610" s="8" t="s">
        <v>14</v>
      </c>
      <c r="B3610" s="9">
        <v>3581138</v>
      </c>
      <c r="C3610" s="10">
        <v>3581626</v>
      </c>
      <c r="D3610" s="11"/>
      <c r="E3610" s="12" t="s">
        <v>15</v>
      </c>
      <c r="F3610" s="12" t="s">
        <v>13982</v>
      </c>
      <c r="G3610" s="12" t="s">
        <v>13983</v>
      </c>
      <c r="H3610" s="10">
        <v>947943</v>
      </c>
      <c r="I3610" s="12" t="s">
        <v>18</v>
      </c>
      <c r="J3610" s="11"/>
      <c r="K3610" s="12" t="s">
        <v>13984</v>
      </c>
      <c r="L3610" s="10">
        <v>162</v>
      </c>
      <c r="M3610" s="12" t="s">
        <v>13985</v>
      </c>
    </row>
    <row r="3611" spans="1:13" ht="20.149999999999999" customHeight="1">
      <c r="A3611" s="8" t="s">
        <v>14</v>
      </c>
      <c r="B3611" s="9">
        <v>3581863</v>
      </c>
      <c r="C3611" s="10">
        <v>3583041</v>
      </c>
      <c r="D3611" s="11"/>
      <c r="E3611" s="12" t="s">
        <v>15</v>
      </c>
      <c r="F3611" s="12" t="s">
        <v>13986</v>
      </c>
      <c r="G3611" s="12" t="s">
        <v>13987</v>
      </c>
      <c r="H3611" s="10">
        <v>947952</v>
      </c>
      <c r="I3611" s="12" t="s">
        <v>18</v>
      </c>
      <c r="J3611" s="11"/>
      <c r="K3611" s="12" t="s">
        <v>13988</v>
      </c>
      <c r="L3611" s="10">
        <v>392</v>
      </c>
      <c r="M3611" s="12" t="s">
        <v>13989</v>
      </c>
    </row>
    <row r="3612" spans="1:13" ht="20.149999999999999" customHeight="1">
      <c r="A3612" s="8" t="s">
        <v>14</v>
      </c>
      <c r="B3612" s="9">
        <v>3583038</v>
      </c>
      <c r="C3612" s="10">
        <v>3584309</v>
      </c>
      <c r="D3612" s="11"/>
      <c r="E3612" s="12" t="s">
        <v>15</v>
      </c>
      <c r="F3612" s="12" t="s">
        <v>915</v>
      </c>
      <c r="G3612" s="12" t="s">
        <v>13990</v>
      </c>
      <c r="H3612" s="10">
        <v>947951</v>
      </c>
      <c r="I3612" s="12" t="s">
        <v>917</v>
      </c>
      <c r="J3612" s="11"/>
      <c r="K3612" s="11"/>
      <c r="L3612" s="11"/>
      <c r="M3612" s="12" t="s">
        <v>13991</v>
      </c>
    </row>
    <row r="3613" spans="1:13" ht="20.149999999999999" customHeight="1">
      <c r="A3613" s="8" t="s">
        <v>14</v>
      </c>
      <c r="B3613" s="9">
        <v>3583483</v>
      </c>
      <c r="C3613" s="10">
        <v>3583758</v>
      </c>
      <c r="D3613" s="11"/>
      <c r="E3613" s="12" t="s">
        <v>15</v>
      </c>
      <c r="F3613" s="12" t="s">
        <v>106</v>
      </c>
      <c r="G3613" s="12" t="s">
        <v>13992</v>
      </c>
      <c r="H3613" s="10">
        <v>947950</v>
      </c>
      <c r="I3613" s="12" t="s">
        <v>18</v>
      </c>
      <c r="J3613" s="11"/>
      <c r="K3613" s="12" t="s">
        <v>13993</v>
      </c>
      <c r="L3613" s="10">
        <v>91</v>
      </c>
      <c r="M3613" s="12" t="s">
        <v>13994</v>
      </c>
    </row>
    <row r="3614" spans="1:13" ht="20.149999999999999" customHeight="1">
      <c r="A3614" s="8" t="s">
        <v>14</v>
      </c>
      <c r="B3614" s="9">
        <v>3583677</v>
      </c>
      <c r="C3614" s="10">
        <v>3584180</v>
      </c>
      <c r="D3614" s="11"/>
      <c r="E3614" s="12" t="s">
        <v>15</v>
      </c>
      <c r="F3614" s="12" t="s">
        <v>102</v>
      </c>
      <c r="G3614" s="12" t="s">
        <v>13995</v>
      </c>
      <c r="H3614" s="10">
        <v>947949</v>
      </c>
      <c r="I3614" s="12" t="s">
        <v>18</v>
      </c>
      <c r="J3614" s="11"/>
      <c r="K3614" s="12" t="s">
        <v>13996</v>
      </c>
      <c r="L3614" s="10">
        <v>167</v>
      </c>
      <c r="M3614" s="12" t="s">
        <v>13997</v>
      </c>
    </row>
    <row r="3615" spans="1:13" ht="20.149999999999999" customHeight="1">
      <c r="A3615" s="8" t="s">
        <v>14</v>
      </c>
      <c r="B3615" s="9">
        <v>3584404</v>
      </c>
      <c r="C3615" s="10">
        <v>3584559</v>
      </c>
      <c r="D3615" s="11"/>
      <c r="E3615" s="12" t="s">
        <v>15</v>
      </c>
      <c r="F3615" s="12" t="s">
        <v>13998</v>
      </c>
      <c r="G3615" s="12" t="s">
        <v>13999</v>
      </c>
      <c r="H3615" s="10">
        <v>5061521</v>
      </c>
      <c r="I3615" s="12" t="s">
        <v>18</v>
      </c>
      <c r="J3615" s="11"/>
      <c r="K3615" s="12" t="s">
        <v>14000</v>
      </c>
      <c r="L3615" s="10">
        <v>51</v>
      </c>
      <c r="M3615" s="12" t="s">
        <v>14001</v>
      </c>
    </row>
    <row r="3616" spans="1:13" ht="20.149999999999999" customHeight="1">
      <c r="A3616" s="8" t="s">
        <v>14</v>
      </c>
      <c r="B3616" s="9">
        <v>3584759</v>
      </c>
      <c r="C3616" s="10">
        <v>3585043</v>
      </c>
      <c r="D3616" s="11"/>
      <c r="E3616" s="12" t="s">
        <v>15</v>
      </c>
      <c r="F3616" s="12" t="s">
        <v>14002</v>
      </c>
      <c r="G3616" s="12" t="s">
        <v>14003</v>
      </c>
      <c r="H3616" s="10">
        <v>947948</v>
      </c>
      <c r="I3616" s="12" t="s">
        <v>18</v>
      </c>
      <c r="J3616" s="11"/>
      <c r="K3616" s="12" t="s">
        <v>14004</v>
      </c>
      <c r="L3616" s="10">
        <v>94</v>
      </c>
      <c r="M3616" s="12" t="s">
        <v>14005</v>
      </c>
    </row>
    <row r="3617" spans="1:13" ht="20.149999999999999" customHeight="1">
      <c r="A3617" s="8" t="s">
        <v>14</v>
      </c>
      <c r="B3617" s="9">
        <v>3585081</v>
      </c>
      <c r="C3617" s="10">
        <v>3586823</v>
      </c>
      <c r="D3617" s="11"/>
      <c r="E3617" s="12" t="s">
        <v>37</v>
      </c>
      <c r="F3617" s="12" t="s">
        <v>14006</v>
      </c>
      <c r="G3617" s="12" t="s">
        <v>14007</v>
      </c>
      <c r="H3617" s="10">
        <v>947947</v>
      </c>
      <c r="I3617" s="12" t="s">
        <v>18</v>
      </c>
      <c r="J3617" s="11"/>
      <c r="K3617" s="12" t="s">
        <v>14008</v>
      </c>
      <c r="L3617" s="10">
        <v>580</v>
      </c>
      <c r="M3617" s="12" t="s">
        <v>14009</v>
      </c>
    </row>
    <row r="3618" spans="1:13" ht="20.149999999999999" customHeight="1">
      <c r="A3618" s="8" t="s">
        <v>14</v>
      </c>
      <c r="B3618" s="9">
        <v>3586943</v>
      </c>
      <c r="C3618" s="10">
        <v>3587383</v>
      </c>
      <c r="D3618" s="11"/>
      <c r="E3618" s="12" t="s">
        <v>15</v>
      </c>
      <c r="F3618" s="12" t="s">
        <v>14010</v>
      </c>
      <c r="G3618" s="12" t="s">
        <v>14011</v>
      </c>
      <c r="H3618" s="10">
        <v>947956</v>
      </c>
      <c r="I3618" s="12" t="s">
        <v>18</v>
      </c>
      <c r="J3618" s="11"/>
      <c r="K3618" s="12" t="s">
        <v>14012</v>
      </c>
      <c r="L3618" s="10">
        <v>146</v>
      </c>
      <c r="M3618" s="12" t="s">
        <v>14013</v>
      </c>
    </row>
    <row r="3619" spans="1:13" ht="20.149999999999999" customHeight="1">
      <c r="A3619" s="8" t="s">
        <v>14</v>
      </c>
      <c r="B3619" s="9">
        <v>3587370</v>
      </c>
      <c r="C3619" s="10">
        <v>3588113</v>
      </c>
      <c r="D3619" s="11"/>
      <c r="E3619" s="12" t="s">
        <v>37</v>
      </c>
      <c r="F3619" s="12" t="s">
        <v>14014</v>
      </c>
      <c r="G3619" s="12" t="s">
        <v>14015</v>
      </c>
      <c r="H3619" s="10">
        <v>947955</v>
      </c>
      <c r="I3619" s="12" t="s">
        <v>18</v>
      </c>
      <c r="J3619" s="11"/>
      <c r="K3619" s="12" t="s">
        <v>14016</v>
      </c>
      <c r="L3619" s="10">
        <v>247</v>
      </c>
      <c r="M3619" s="12" t="s">
        <v>14017</v>
      </c>
    </row>
    <row r="3620" spans="1:13" ht="20.149999999999999" customHeight="1">
      <c r="A3620" s="8" t="s">
        <v>14</v>
      </c>
      <c r="B3620" s="9">
        <v>3588110</v>
      </c>
      <c r="C3620" s="10">
        <v>3589180</v>
      </c>
      <c r="D3620" s="11"/>
      <c r="E3620" s="12" t="s">
        <v>37</v>
      </c>
      <c r="F3620" s="12" t="s">
        <v>14018</v>
      </c>
      <c r="G3620" s="12" t="s">
        <v>14019</v>
      </c>
      <c r="H3620" s="10">
        <v>947953</v>
      </c>
      <c r="I3620" s="12" t="s">
        <v>18</v>
      </c>
      <c r="J3620" s="11"/>
      <c r="K3620" s="12" t="s">
        <v>14020</v>
      </c>
      <c r="L3620" s="10">
        <v>356</v>
      </c>
      <c r="M3620" s="12" t="s">
        <v>14021</v>
      </c>
    </row>
    <row r="3621" spans="1:13" ht="20.149999999999999" customHeight="1">
      <c r="A3621" s="8" t="s">
        <v>14</v>
      </c>
      <c r="B3621" s="9">
        <v>3589182</v>
      </c>
      <c r="C3621" s="10">
        <v>3590027</v>
      </c>
      <c r="D3621" s="11"/>
      <c r="E3621" s="12" t="s">
        <v>37</v>
      </c>
      <c r="F3621" s="12" t="s">
        <v>14022</v>
      </c>
      <c r="G3621" s="12" t="s">
        <v>14023</v>
      </c>
      <c r="H3621" s="10">
        <v>947959</v>
      </c>
      <c r="I3621" s="12" t="s">
        <v>18</v>
      </c>
      <c r="J3621" s="11"/>
      <c r="K3621" s="12" t="s">
        <v>14024</v>
      </c>
      <c r="L3621" s="10">
        <v>281</v>
      </c>
      <c r="M3621" s="12" t="s">
        <v>14025</v>
      </c>
    </row>
    <row r="3622" spans="1:13" ht="20.149999999999999" customHeight="1">
      <c r="A3622" s="8" t="s">
        <v>14</v>
      </c>
      <c r="B3622" s="9">
        <v>3590024</v>
      </c>
      <c r="C3622" s="10">
        <v>3590911</v>
      </c>
      <c r="D3622" s="11"/>
      <c r="E3622" s="12" t="s">
        <v>37</v>
      </c>
      <c r="F3622" s="12" t="s">
        <v>14026</v>
      </c>
      <c r="G3622" s="12" t="s">
        <v>14027</v>
      </c>
      <c r="H3622" s="10">
        <v>947957</v>
      </c>
      <c r="I3622" s="12" t="s">
        <v>18</v>
      </c>
      <c r="J3622" s="11"/>
      <c r="K3622" s="12" t="s">
        <v>14028</v>
      </c>
      <c r="L3622" s="10">
        <v>295</v>
      </c>
      <c r="M3622" s="12" t="s">
        <v>14029</v>
      </c>
    </row>
    <row r="3623" spans="1:13" ht="20.149999999999999" customHeight="1">
      <c r="A3623" s="8" t="s">
        <v>14</v>
      </c>
      <c r="B3623" s="9">
        <v>3591009</v>
      </c>
      <c r="C3623" s="10">
        <v>3592325</v>
      </c>
      <c r="D3623" s="11"/>
      <c r="E3623" s="12" t="s">
        <v>37</v>
      </c>
      <c r="F3623" s="12" t="s">
        <v>14030</v>
      </c>
      <c r="G3623" s="12" t="s">
        <v>14031</v>
      </c>
      <c r="H3623" s="10">
        <v>947962</v>
      </c>
      <c r="I3623" s="12" t="s">
        <v>18</v>
      </c>
      <c r="J3623" s="11"/>
      <c r="K3623" s="12" t="s">
        <v>14032</v>
      </c>
      <c r="L3623" s="10">
        <v>438</v>
      </c>
      <c r="M3623" s="12" t="s">
        <v>14033</v>
      </c>
    </row>
    <row r="3624" spans="1:13" ht="20.149999999999999" customHeight="1">
      <c r="A3624" s="8" t="s">
        <v>14</v>
      </c>
      <c r="B3624" s="9">
        <v>3592724</v>
      </c>
      <c r="C3624" s="10">
        <v>3593437</v>
      </c>
      <c r="D3624" s="11"/>
      <c r="E3624" s="12" t="s">
        <v>37</v>
      </c>
      <c r="F3624" s="12" t="s">
        <v>14034</v>
      </c>
      <c r="G3624" s="12" t="s">
        <v>14035</v>
      </c>
      <c r="H3624" s="10">
        <v>947961</v>
      </c>
      <c r="I3624" s="12" t="s">
        <v>18</v>
      </c>
      <c r="J3624" s="11"/>
      <c r="K3624" s="12" t="s">
        <v>14036</v>
      </c>
      <c r="L3624" s="10">
        <v>237</v>
      </c>
      <c r="M3624" s="12" t="s">
        <v>14037</v>
      </c>
    </row>
    <row r="3625" spans="1:13" ht="20.149999999999999" customHeight="1">
      <c r="A3625" s="8" t="s">
        <v>14</v>
      </c>
      <c r="B3625" s="9">
        <v>3593439</v>
      </c>
      <c r="C3625" s="10">
        <v>3594206</v>
      </c>
      <c r="D3625" s="11"/>
      <c r="E3625" s="12" t="s">
        <v>37</v>
      </c>
      <c r="F3625" s="12" t="s">
        <v>14038</v>
      </c>
      <c r="G3625" s="12" t="s">
        <v>14039</v>
      </c>
      <c r="H3625" s="10">
        <v>947967</v>
      </c>
      <c r="I3625" s="12" t="s">
        <v>18</v>
      </c>
      <c r="J3625" s="11"/>
      <c r="K3625" s="12" t="s">
        <v>14040</v>
      </c>
      <c r="L3625" s="10">
        <v>255</v>
      </c>
      <c r="M3625" s="12" t="s">
        <v>14041</v>
      </c>
    </row>
    <row r="3626" spans="1:13" ht="20.149999999999999" customHeight="1">
      <c r="A3626" s="8" t="s">
        <v>14</v>
      </c>
      <c r="B3626" s="9">
        <v>3594203</v>
      </c>
      <c r="C3626" s="10">
        <v>3595480</v>
      </c>
      <c r="D3626" s="11"/>
      <c r="E3626" s="12" t="s">
        <v>37</v>
      </c>
      <c r="F3626" s="12" t="s">
        <v>14042</v>
      </c>
      <c r="G3626" s="12" t="s">
        <v>14043</v>
      </c>
      <c r="H3626" s="10">
        <v>947966</v>
      </c>
      <c r="I3626" s="12" t="s">
        <v>18</v>
      </c>
      <c r="J3626" s="11"/>
      <c r="K3626" s="12" t="s">
        <v>14044</v>
      </c>
      <c r="L3626" s="10">
        <v>425</v>
      </c>
      <c r="M3626" s="12" t="s">
        <v>14045</v>
      </c>
    </row>
    <row r="3627" spans="1:13" ht="20.149999999999999" customHeight="1">
      <c r="A3627" s="8" t="s">
        <v>14</v>
      </c>
      <c r="B3627" s="9">
        <v>3595477</v>
      </c>
      <c r="C3627" s="10">
        <v>3596403</v>
      </c>
      <c r="D3627" s="11"/>
      <c r="E3627" s="12" t="s">
        <v>37</v>
      </c>
      <c r="F3627" s="12" t="s">
        <v>14046</v>
      </c>
      <c r="G3627" s="12" t="s">
        <v>14047</v>
      </c>
      <c r="H3627" s="10">
        <v>947965</v>
      </c>
      <c r="I3627" s="12" t="s">
        <v>18</v>
      </c>
      <c r="J3627" s="11"/>
      <c r="K3627" s="12" t="s">
        <v>14048</v>
      </c>
      <c r="L3627" s="10">
        <v>308</v>
      </c>
      <c r="M3627" s="12" t="s">
        <v>14049</v>
      </c>
    </row>
    <row r="3628" spans="1:13" ht="20.149999999999999" customHeight="1">
      <c r="A3628" s="8" t="s">
        <v>14</v>
      </c>
      <c r="B3628" s="9">
        <v>3596451</v>
      </c>
      <c r="C3628" s="10">
        <v>3597560</v>
      </c>
      <c r="D3628" s="11"/>
      <c r="E3628" s="12" t="s">
        <v>37</v>
      </c>
      <c r="F3628" s="12" t="s">
        <v>14050</v>
      </c>
      <c r="G3628" s="12" t="s">
        <v>14051</v>
      </c>
      <c r="H3628" s="10">
        <v>947964</v>
      </c>
      <c r="I3628" s="12" t="s">
        <v>18</v>
      </c>
      <c r="J3628" s="11"/>
      <c r="K3628" s="12" t="s">
        <v>14052</v>
      </c>
      <c r="L3628" s="10">
        <v>369</v>
      </c>
      <c r="M3628" s="12" t="s">
        <v>14053</v>
      </c>
    </row>
    <row r="3629" spans="1:13" ht="20.149999999999999" customHeight="1">
      <c r="A3629" s="8" t="s">
        <v>14</v>
      </c>
      <c r="B3629" s="9">
        <v>3597984</v>
      </c>
      <c r="C3629" s="10">
        <v>3598367</v>
      </c>
      <c r="D3629" s="11"/>
      <c r="E3629" s="12" t="s">
        <v>15</v>
      </c>
      <c r="F3629" s="12" t="s">
        <v>14054</v>
      </c>
      <c r="G3629" s="12" t="s">
        <v>14055</v>
      </c>
      <c r="H3629" s="10">
        <v>947963</v>
      </c>
      <c r="I3629" s="12" t="s">
        <v>18</v>
      </c>
      <c r="J3629" s="11"/>
      <c r="K3629" s="12" t="s">
        <v>14056</v>
      </c>
      <c r="L3629" s="10">
        <v>127</v>
      </c>
      <c r="M3629" s="12" t="s">
        <v>14057</v>
      </c>
    </row>
    <row r="3630" spans="1:13" ht="20.149999999999999" customHeight="1">
      <c r="A3630" s="8" t="s">
        <v>14</v>
      </c>
      <c r="B3630" s="9">
        <v>3598555</v>
      </c>
      <c r="C3630" s="10">
        <v>3599658</v>
      </c>
      <c r="D3630" s="11"/>
      <c r="E3630" s="12" t="s">
        <v>37</v>
      </c>
      <c r="F3630" s="12" t="s">
        <v>14058</v>
      </c>
      <c r="G3630" s="12" t="s">
        <v>14059</v>
      </c>
      <c r="H3630" s="10">
        <v>947971</v>
      </c>
      <c r="I3630" s="12" t="s">
        <v>18</v>
      </c>
      <c r="J3630" s="11"/>
      <c r="K3630" s="12" t="s">
        <v>14060</v>
      </c>
      <c r="L3630" s="10">
        <v>367</v>
      </c>
      <c r="M3630" s="12" t="s">
        <v>14061</v>
      </c>
    </row>
    <row r="3631" spans="1:13" ht="20.149999999999999" customHeight="1">
      <c r="A3631" s="8" t="s">
        <v>14</v>
      </c>
      <c r="B3631" s="9">
        <v>3599929</v>
      </c>
      <c r="C3631" s="10">
        <v>3600783</v>
      </c>
      <c r="D3631" s="11"/>
      <c r="E3631" s="12" t="s">
        <v>37</v>
      </c>
      <c r="F3631" s="12" t="s">
        <v>14062</v>
      </c>
      <c r="G3631" s="12" t="s">
        <v>14063</v>
      </c>
      <c r="H3631" s="10">
        <v>947970</v>
      </c>
      <c r="I3631" s="12" t="s">
        <v>18</v>
      </c>
      <c r="J3631" s="11"/>
      <c r="K3631" s="12" t="s">
        <v>14064</v>
      </c>
      <c r="L3631" s="10">
        <v>284</v>
      </c>
      <c r="M3631" s="12" t="s">
        <v>14065</v>
      </c>
    </row>
    <row r="3632" spans="1:13" ht="20.149999999999999" customHeight="1">
      <c r="A3632" s="8" t="s">
        <v>14</v>
      </c>
      <c r="B3632" s="9">
        <v>3601028</v>
      </c>
      <c r="C3632" s="10">
        <v>3602086</v>
      </c>
      <c r="D3632" s="11"/>
      <c r="E3632" s="12" t="s">
        <v>37</v>
      </c>
      <c r="F3632" s="12" t="s">
        <v>14066</v>
      </c>
      <c r="G3632" s="12" t="s">
        <v>14067</v>
      </c>
      <c r="H3632" s="10">
        <v>947969</v>
      </c>
      <c r="I3632" s="12" t="s">
        <v>18</v>
      </c>
      <c r="J3632" s="11"/>
      <c r="K3632" s="12" t="s">
        <v>14068</v>
      </c>
      <c r="L3632" s="10">
        <v>352</v>
      </c>
      <c r="M3632" s="12" t="s">
        <v>14069</v>
      </c>
    </row>
    <row r="3633" spans="1:13" ht="20.149999999999999" customHeight="1">
      <c r="A3633" s="8" t="s">
        <v>14</v>
      </c>
      <c r="B3633" s="9">
        <v>3602079</v>
      </c>
      <c r="C3633" s="10">
        <v>3602747</v>
      </c>
      <c r="D3633" s="11"/>
      <c r="E3633" s="12" t="s">
        <v>37</v>
      </c>
      <c r="F3633" s="12" t="s">
        <v>14070</v>
      </c>
      <c r="G3633" s="12" t="s">
        <v>14071</v>
      </c>
      <c r="H3633" s="10">
        <v>947968</v>
      </c>
      <c r="I3633" s="12" t="s">
        <v>18</v>
      </c>
      <c r="J3633" s="11"/>
      <c r="K3633" s="12" t="s">
        <v>14072</v>
      </c>
      <c r="L3633" s="10">
        <v>222</v>
      </c>
      <c r="M3633" s="12" t="s">
        <v>14073</v>
      </c>
    </row>
    <row r="3634" spans="1:13" ht="20.149999999999999" customHeight="1">
      <c r="A3634" s="8" t="s">
        <v>14</v>
      </c>
      <c r="B3634" s="9">
        <v>3602750</v>
      </c>
      <c r="C3634" s="10">
        <v>3604243</v>
      </c>
      <c r="D3634" s="11"/>
      <c r="E3634" s="12" t="s">
        <v>37</v>
      </c>
      <c r="F3634" s="12" t="s">
        <v>14074</v>
      </c>
      <c r="G3634" s="12" t="s">
        <v>14075</v>
      </c>
      <c r="H3634" s="10">
        <v>947978</v>
      </c>
      <c r="I3634" s="12" t="s">
        <v>18</v>
      </c>
      <c r="J3634" s="11"/>
      <c r="K3634" s="12" t="s">
        <v>14076</v>
      </c>
      <c r="L3634" s="10">
        <v>497</v>
      </c>
      <c r="M3634" s="12" t="s">
        <v>14077</v>
      </c>
    </row>
    <row r="3635" spans="1:13" ht="20.149999999999999" customHeight="1">
      <c r="A3635" s="8" t="s">
        <v>14</v>
      </c>
      <c r="B3635" s="9">
        <v>3604393</v>
      </c>
      <c r="C3635" s="10">
        <v>3604989</v>
      </c>
      <c r="D3635" s="11"/>
      <c r="E3635" s="12" t="s">
        <v>15</v>
      </c>
      <c r="F3635" s="12" t="s">
        <v>14078</v>
      </c>
      <c r="G3635" s="12" t="s">
        <v>14079</v>
      </c>
      <c r="H3635" s="10">
        <v>947977</v>
      </c>
      <c r="I3635" s="12" t="s">
        <v>18</v>
      </c>
      <c r="J3635" s="11"/>
      <c r="K3635" s="12" t="s">
        <v>14080</v>
      </c>
      <c r="L3635" s="10">
        <v>198</v>
      </c>
      <c r="M3635" s="12" t="s">
        <v>14081</v>
      </c>
    </row>
    <row r="3636" spans="1:13" ht="20.149999999999999" customHeight="1">
      <c r="A3636" s="8" t="s">
        <v>14</v>
      </c>
      <c r="B3636" s="9">
        <v>3604979</v>
      </c>
      <c r="C3636" s="10">
        <v>3605248</v>
      </c>
      <c r="D3636" s="11"/>
      <c r="E3636" s="12" t="s">
        <v>15</v>
      </c>
      <c r="F3636" s="12" t="s">
        <v>14082</v>
      </c>
      <c r="G3636" s="12" t="s">
        <v>14083</v>
      </c>
      <c r="H3636" s="10">
        <v>947976</v>
      </c>
      <c r="I3636" s="12" t="s">
        <v>18</v>
      </c>
      <c r="J3636" s="11"/>
      <c r="K3636" s="12" t="s">
        <v>14084</v>
      </c>
      <c r="L3636" s="10">
        <v>89</v>
      </c>
      <c r="M3636" s="12" t="s">
        <v>14085</v>
      </c>
    </row>
    <row r="3637" spans="1:13" ht="20.149999999999999" customHeight="1">
      <c r="A3637" s="8" t="s">
        <v>14</v>
      </c>
      <c r="B3637" s="9">
        <v>3605251</v>
      </c>
      <c r="C3637" s="10">
        <v>3605610</v>
      </c>
      <c r="D3637" s="11"/>
      <c r="E3637" s="12" t="s">
        <v>37</v>
      </c>
      <c r="F3637" s="12" t="s">
        <v>14086</v>
      </c>
      <c r="G3637" s="12" t="s">
        <v>14087</v>
      </c>
      <c r="H3637" s="10">
        <v>947975</v>
      </c>
      <c r="I3637" s="12" t="s">
        <v>18</v>
      </c>
      <c r="J3637" s="11"/>
      <c r="K3637" s="12" t="s">
        <v>14088</v>
      </c>
      <c r="L3637" s="10">
        <v>119</v>
      </c>
      <c r="M3637" s="12" t="s">
        <v>14089</v>
      </c>
    </row>
    <row r="3638" spans="1:13" ht="20.149999999999999" customHeight="1">
      <c r="A3638" s="8" t="s">
        <v>14</v>
      </c>
      <c r="B3638" s="9">
        <v>3605751</v>
      </c>
      <c r="C3638" s="10">
        <v>3606377</v>
      </c>
      <c r="D3638" s="11"/>
      <c r="E3638" s="12" t="s">
        <v>15</v>
      </c>
      <c r="F3638" s="12" t="s">
        <v>14090</v>
      </c>
      <c r="G3638" s="12" t="s">
        <v>14091</v>
      </c>
      <c r="H3638" s="10">
        <v>947973</v>
      </c>
      <c r="I3638" s="12" t="s">
        <v>18</v>
      </c>
      <c r="J3638" s="11"/>
      <c r="K3638" s="12" t="s">
        <v>14092</v>
      </c>
      <c r="L3638" s="10">
        <v>208</v>
      </c>
      <c r="M3638" s="12" t="s">
        <v>14093</v>
      </c>
    </row>
    <row r="3639" spans="1:13" ht="20.149999999999999" customHeight="1">
      <c r="A3639" s="8" t="s">
        <v>14</v>
      </c>
      <c r="B3639" s="9">
        <v>3606451</v>
      </c>
      <c r="C3639" s="10">
        <v>3608649</v>
      </c>
      <c r="D3639" s="11"/>
      <c r="E3639" s="12" t="s">
        <v>15</v>
      </c>
      <c r="F3639" s="12" t="s">
        <v>14094</v>
      </c>
      <c r="G3639" s="12" t="s">
        <v>14095</v>
      </c>
      <c r="H3639" s="10">
        <v>947972</v>
      </c>
      <c r="I3639" s="12" t="s">
        <v>18</v>
      </c>
      <c r="J3639" s="11"/>
      <c r="K3639" s="12" t="s">
        <v>14096</v>
      </c>
      <c r="L3639" s="10">
        <v>732</v>
      </c>
      <c r="M3639" s="12" t="s">
        <v>14097</v>
      </c>
    </row>
    <row r="3640" spans="1:13" ht="20.149999999999999" customHeight="1">
      <c r="A3640" s="8" t="s">
        <v>14</v>
      </c>
      <c r="B3640" s="9">
        <v>3608751</v>
      </c>
      <c r="C3640" s="10">
        <v>3608996</v>
      </c>
      <c r="D3640" s="11"/>
      <c r="E3640" s="12" t="s">
        <v>37</v>
      </c>
      <c r="F3640" s="12" t="s">
        <v>14098</v>
      </c>
      <c r="G3640" s="12" t="s">
        <v>14099</v>
      </c>
      <c r="H3640" s="10">
        <v>947974</v>
      </c>
      <c r="I3640" s="12" t="s">
        <v>18</v>
      </c>
      <c r="J3640" s="11"/>
      <c r="K3640" s="12" t="s">
        <v>14100</v>
      </c>
      <c r="L3640" s="10">
        <v>81</v>
      </c>
      <c r="M3640" s="12" t="s">
        <v>14101</v>
      </c>
    </row>
    <row r="3641" spans="1:13" ht="20.149999999999999" customHeight="1">
      <c r="A3641" s="8" t="s">
        <v>14</v>
      </c>
      <c r="B3641" s="9">
        <v>3609217</v>
      </c>
      <c r="C3641" s="10">
        <v>3609882</v>
      </c>
      <c r="D3641" s="11"/>
      <c r="E3641" s="12" t="s">
        <v>15</v>
      </c>
      <c r="F3641" s="12" t="s">
        <v>14102</v>
      </c>
      <c r="G3641" s="12" t="s">
        <v>14103</v>
      </c>
      <c r="H3641" s="10">
        <v>947984</v>
      </c>
      <c r="I3641" s="12" t="s">
        <v>18</v>
      </c>
      <c r="J3641" s="11"/>
      <c r="K3641" s="12" t="s">
        <v>14104</v>
      </c>
      <c r="L3641" s="10">
        <v>221</v>
      </c>
      <c r="M3641" s="12" t="s">
        <v>14105</v>
      </c>
    </row>
    <row r="3642" spans="1:13" ht="20.149999999999999" customHeight="1">
      <c r="A3642" s="8" t="s">
        <v>14</v>
      </c>
      <c r="B3642" s="9">
        <v>3609955</v>
      </c>
      <c r="C3642" s="10">
        <v>3610512</v>
      </c>
      <c r="D3642" s="11"/>
      <c r="E3642" s="12" t="s">
        <v>15</v>
      </c>
      <c r="F3642" s="12" t="s">
        <v>14106</v>
      </c>
      <c r="G3642" s="12" t="s">
        <v>14107</v>
      </c>
      <c r="H3642" s="10">
        <v>947983</v>
      </c>
      <c r="I3642" s="12" t="s">
        <v>18</v>
      </c>
      <c r="J3642" s="11"/>
      <c r="K3642" s="12" t="s">
        <v>14108</v>
      </c>
      <c r="L3642" s="10">
        <v>185</v>
      </c>
      <c r="M3642" s="12" t="s">
        <v>14109</v>
      </c>
    </row>
    <row r="3643" spans="1:13" ht="20.149999999999999" customHeight="1">
      <c r="A3643" s="8" t="s">
        <v>14</v>
      </c>
      <c r="B3643" s="9">
        <v>3610516</v>
      </c>
      <c r="C3643" s="10">
        <v>3611733</v>
      </c>
      <c r="D3643" s="11"/>
      <c r="E3643" s="12" t="s">
        <v>37</v>
      </c>
      <c r="F3643" s="12" t="s">
        <v>14110</v>
      </c>
      <c r="G3643" s="12" t="s">
        <v>14111</v>
      </c>
      <c r="H3643" s="10">
        <v>947982</v>
      </c>
      <c r="I3643" s="12" t="s">
        <v>18</v>
      </c>
      <c r="J3643" s="11"/>
      <c r="K3643" s="12" t="s">
        <v>14112</v>
      </c>
      <c r="L3643" s="10">
        <v>405</v>
      </c>
      <c r="M3643" s="12" t="s">
        <v>14113</v>
      </c>
    </row>
    <row r="3644" spans="1:13" ht="20.149999999999999" customHeight="1">
      <c r="A3644" s="8" t="s">
        <v>14</v>
      </c>
      <c r="B3644" s="9">
        <v>3611865</v>
      </c>
      <c r="C3644" s="10">
        <v>3612914</v>
      </c>
      <c r="D3644" s="11"/>
      <c r="E3644" s="12" t="s">
        <v>15</v>
      </c>
      <c r="F3644" s="12" t="s">
        <v>14114</v>
      </c>
      <c r="G3644" s="12" t="s">
        <v>14115</v>
      </c>
      <c r="H3644" s="10">
        <v>947980</v>
      </c>
      <c r="I3644" s="12" t="s">
        <v>18</v>
      </c>
      <c r="J3644" s="11"/>
      <c r="K3644" s="12" t="s">
        <v>14116</v>
      </c>
      <c r="L3644" s="10">
        <v>349</v>
      </c>
      <c r="M3644" s="12" t="s">
        <v>14117</v>
      </c>
    </row>
    <row r="3645" spans="1:13" ht="20.149999999999999" customHeight="1">
      <c r="A3645" s="8" t="s">
        <v>14</v>
      </c>
      <c r="B3645" s="9">
        <v>3612969</v>
      </c>
      <c r="C3645" s="10">
        <v>3613556</v>
      </c>
      <c r="D3645" s="11"/>
      <c r="E3645" s="12" t="s">
        <v>15</v>
      </c>
      <c r="F3645" s="12" t="s">
        <v>14118</v>
      </c>
      <c r="G3645" s="12" t="s">
        <v>14119</v>
      </c>
      <c r="H3645" s="10">
        <v>947979</v>
      </c>
      <c r="I3645" s="12" t="s">
        <v>18</v>
      </c>
      <c r="J3645" s="11"/>
      <c r="K3645" s="12" t="s">
        <v>14120</v>
      </c>
      <c r="L3645" s="10">
        <v>195</v>
      </c>
      <c r="M3645" s="12" t="s">
        <v>14121</v>
      </c>
    </row>
    <row r="3646" spans="1:13" ht="20.149999999999999" customHeight="1">
      <c r="A3646" s="8" t="s">
        <v>14</v>
      </c>
      <c r="B3646" s="9">
        <v>3613667</v>
      </c>
      <c r="C3646" s="10">
        <v>3615241</v>
      </c>
      <c r="D3646" s="11"/>
      <c r="E3646" s="12" t="s">
        <v>15</v>
      </c>
      <c r="F3646" s="12" t="s">
        <v>14122</v>
      </c>
      <c r="G3646" s="12" t="s">
        <v>14123</v>
      </c>
      <c r="H3646" s="10">
        <v>947981</v>
      </c>
      <c r="I3646" s="12" t="s">
        <v>18</v>
      </c>
      <c r="J3646" s="11"/>
      <c r="K3646" s="12" t="s">
        <v>14124</v>
      </c>
      <c r="L3646" s="10">
        <v>524</v>
      </c>
      <c r="M3646" s="12" t="s">
        <v>14125</v>
      </c>
    </row>
    <row r="3647" spans="1:13" ht="20.149999999999999" customHeight="1">
      <c r="A3647" s="8" t="s">
        <v>14</v>
      </c>
      <c r="B3647" s="9">
        <v>3615241</v>
      </c>
      <c r="C3647" s="10">
        <v>3616185</v>
      </c>
      <c r="D3647" s="11"/>
      <c r="E3647" s="12" t="s">
        <v>15</v>
      </c>
      <c r="F3647" s="12" t="s">
        <v>14126</v>
      </c>
      <c r="G3647" s="12" t="s">
        <v>14127</v>
      </c>
      <c r="H3647" s="10">
        <v>947986</v>
      </c>
      <c r="I3647" s="12" t="s">
        <v>18</v>
      </c>
      <c r="J3647" s="11"/>
      <c r="K3647" s="12" t="s">
        <v>14128</v>
      </c>
      <c r="L3647" s="10">
        <v>314</v>
      </c>
      <c r="M3647" s="12" t="s">
        <v>14129</v>
      </c>
    </row>
    <row r="3648" spans="1:13" ht="20.149999999999999" customHeight="1">
      <c r="A3648" s="8" t="s">
        <v>14</v>
      </c>
      <c r="B3648" s="9">
        <v>3616182</v>
      </c>
      <c r="C3648" s="10">
        <v>3617015</v>
      </c>
      <c r="D3648" s="11"/>
      <c r="E3648" s="12" t="s">
        <v>15</v>
      </c>
      <c r="F3648" s="12" t="s">
        <v>14130</v>
      </c>
      <c r="G3648" s="12" t="s">
        <v>14131</v>
      </c>
      <c r="H3648" s="10">
        <v>947990</v>
      </c>
      <c r="I3648" s="12" t="s">
        <v>18</v>
      </c>
      <c r="J3648" s="11"/>
      <c r="K3648" s="12" t="s">
        <v>14132</v>
      </c>
      <c r="L3648" s="10">
        <v>277</v>
      </c>
      <c r="M3648" s="12" t="s">
        <v>14133</v>
      </c>
    </row>
    <row r="3649" spans="1:13" ht="20.149999999999999" customHeight="1">
      <c r="A3649" s="8" t="s">
        <v>14</v>
      </c>
      <c r="B3649" s="9">
        <v>3617015</v>
      </c>
      <c r="C3649" s="10">
        <v>3617779</v>
      </c>
      <c r="D3649" s="11"/>
      <c r="E3649" s="12" t="s">
        <v>15</v>
      </c>
      <c r="F3649" s="12" t="s">
        <v>14134</v>
      </c>
      <c r="G3649" s="12" t="s">
        <v>14135</v>
      </c>
      <c r="H3649" s="10">
        <v>947989</v>
      </c>
      <c r="I3649" s="12" t="s">
        <v>18</v>
      </c>
      <c r="J3649" s="11"/>
      <c r="K3649" s="12" t="s">
        <v>14136</v>
      </c>
      <c r="L3649" s="10">
        <v>254</v>
      </c>
      <c r="M3649" s="12" t="s">
        <v>14137</v>
      </c>
    </row>
    <row r="3650" spans="1:13" ht="20.149999999999999" customHeight="1">
      <c r="A3650" s="8" t="s">
        <v>14</v>
      </c>
      <c r="B3650" s="9">
        <v>3617776</v>
      </c>
      <c r="C3650" s="10">
        <v>3618582</v>
      </c>
      <c r="D3650" s="11"/>
      <c r="E3650" s="12" t="s">
        <v>15</v>
      </c>
      <c r="F3650" s="12" t="s">
        <v>14138</v>
      </c>
      <c r="G3650" s="12" t="s">
        <v>14139</v>
      </c>
      <c r="H3650" s="10">
        <v>947987</v>
      </c>
      <c r="I3650" s="12" t="s">
        <v>18</v>
      </c>
      <c r="J3650" s="11"/>
      <c r="K3650" s="12" t="s">
        <v>14140</v>
      </c>
      <c r="L3650" s="10">
        <v>268</v>
      </c>
      <c r="M3650" s="12" t="s">
        <v>14141</v>
      </c>
    </row>
    <row r="3651" spans="1:13" ht="20.149999999999999" customHeight="1">
      <c r="A3651" s="8" t="s">
        <v>14</v>
      </c>
      <c r="B3651" s="9">
        <v>3618588</v>
      </c>
      <c r="C3651" s="10">
        <v>3618989</v>
      </c>
      <c r="D3651" s="11"/>
      <c r="E3651" s="12" t="s">
        <v>15</v>
      </c>
      <c r="F3651" s="12" t="s">
        <v>14142</v>
      </c>
      <c r="G3651" s="12" t="s">
        <v>14143</v>
      </c>
      <c r="H3651" s="10">
        <v>947995</v>
      </c>
      <c r="I3651" s="12" t="s">
        <v>18</v>
      </c>
      <c r="J3651" s="11"/>
      <c r="K3651" s="12" t="s">
        <v>14144</v>
      </c>
      <c r="L3651" s="10">
        <v>133</v>
      </c>
      <c r="M3651" s="12" t="s">
        <v>14145</v>
      </c>
    </row>
    <row r="3652" spans="1:13" ht="20.149999999999999" customHeight="1">
      <c r="A3652" s="8" t="s">
        <v>14</v>
      </c>
      <c r="B3652" s="9">
        <v>3619192</v>
      </c>
      <c r="C3652" s="10">
        <v>3623427</v>
      </c>
      <c r="D3652" s="11"/>
      <c r="E3652" s="12" t="s">
        <v>15</v>
      </c>
      <c r="F3652" s="12" t="s">
        <v>14146</v>
      </c>
      <c r="G3652" s="12" t="s">
        <v>14147</v>
      </c>
      <c r="H3652" s="10">
        <v>947994</v>
      </c>
      <c r="I3652" s="12" t="s">
        <v>18</v>
      </c>
      <c r="J3652" s="11"/>
      <c r="K3652" s="12" t="s">
        <v>14148</v>
      </c>
      <c r="L3652" s="10">
        <v>1411</v>
      </c>
      <c r="M3652" s="12" t="s">
        <v>14149</v>
      </c>
    </row>
    <row r="3653" spans="1:13" ht="20.149999999999999" customHeight="1">
      <c r="A3653" s="8" t="s">
        <v>14</v>
      </c>
      <c r="B3653" s="9">
        <v>3623399</v>
      </c>
      <c r="C3653" s="10">
        <v>3623782</v>
      </c>
      <c r="D3653" s="11"/>
      <c r="E3653" s="12" t="s">
        <v>15</v>
      </c>
      <c r="F3653" s="12" t="s">
        <v>14150</v>
      </c>
      <c r="G3653" s="12" t="s">
        <v>14151</v>
      </c>
      <c r="H3653" s="10">
        <v>947993</v>
      </c>
      <c r="I3653" s="12" t="s">
        <v>18</v>
      </c>
      <c r="J3653" s="11"/>
      <c r="K3653" s="12" t="s">
        <v>14152</v>
      </c>
      <c r="L3653" s="10">
        <v>127</v>
      </c>
      <c r="M3653" s="12" t="s">
        <v>14153</v>
      </c>
    </row>
    <row r="3654" spans="1:13" ht="20.149999999999999" customHeight="1">
      <c r="A3654" s="8" t="s">
        <v>14</v>
      </c>
      <c r="B3654" s="9">
        <v>3623887</v>
      </c>
      <c r="C3654" s="10">
        <v>3624132</v>
      </c>
      <c r="D3654" s="11"/>
      <c r="E3654" s="12" t="s">
        <v>15</v>
      </c>
      <c r="F3654" s="12" t="s">
        <v>915</v>
      </c>
      <c r="G3654" s="12" t="s">
        <v>14154</v>
      </c>
      <c r="H3654" s="10">
        <v>1450291</v>
      </c>
      <c r="I3654" s="12" t="s">
        <v>917</v>
      </c>
      <c r="J3654" s="11"/>
      <c r="K3654" s="11"/>
      <c r="L3654" s="11"/>
      <c r="M3654" s="12" t="s">
        <v>14155</v>
      </c>
    </row>
    <row r="3655" spans="1:13" ht="20.149999999999999" customHeight="1">
      <c r="A3655" s="8" t="s">
        <v>14</v>
      </c>
      <c r="B3655" s="9">
        <v>3624378</v>
      </c>
      <c r="C3655" s="10">
        <v>3625514</v>
      </c>
      <c r="D3655" s="11"/>
      <c r="E3655" s="12" t="s">
        <v>15</v>
      </c>
      <c r="F3655" s="12" t="s">
        <v>14156</v>
      </c>
      <c r="G3655" s="12" t="s">
        <v>14157</v>
      </c>
      <c r="H3655" s="10">
        <v>947992</v>
      </c>
      <c r="I3655" s="12" t="s">
        <v>18</v>
      </c>
      <c r="J3655" s="11"/>
      <c r="K3655" s="12" t="s">
        <v>14158</v>
      </c>
      <c r="L3655" s="10">
        <v>378</v>
      </c>
      <c r="M3655" s="12" t="s">
        <v>14159</v>
      </c>
    </row>
    <row r="3656" spans="1:13" ht="20.149999999999999" customHeight="1">
      <c r="A3656" s="8" t="s">
        <v>14</v>
      </c>
      <c r="B3656" s="9">
        <v>3625679</v>
      </c>
      <c r="C3656" s="10">
        <v>3626803</v>
      </c>
      <c r="D3656" s="11"/>
      <c r="E3656" s="12" t="s">
        <v>37</v>
      </c>
      <c r="F3656" s="12" t="s">
        <v>14160</v>
      </c>
      <c r="G3656" s="12" t="s">
        <v>14161</v>
      </c>
      <c r="H3656" s="10">
        <v>947991</v>
      </c>
      <c r="I3656" s="12" t="s">
        <v>18</v>
      </c>
      <c r="J3656" s="11"/>
      <c r="K3656" s="12" t="s">
        <v>14162</v>
      </c>
      <c r="L3656" s="10">
        <v>374</v>
      </c>
      <c r="M3656" s="12" t="s">
        <v>14163</v>
      </c>
    </row>
    <row r="3657" spans="1:13" ht="20.149999999999999" customHeight="1">
      <c r="A3657" s="8" t="s">
        <v>14</v>
      </c>
      <c r="B3657" s="9">
        <v>3626803</v>
      </c>
      <c r="C3657" s="10">
        <v>3629538</v>
      </c>
      <c r="D3657" s="11"/>
      <c r="E3657" s="12" t="s">
        <v>37</v>
      </c>
      <c r="F3657" s="12" t="s">
        <v>14164</v>
      </c>
      <c r="G3657" s="12" t="s">
        <v>14165</v>
      </c>
      <c r="H3657" s="10">
        <v>947998</v>
      </c>
      <c r="I3657" s="12" t="s">
        <v>18</v>
      </c>
      <c r="J3657" s="11"/>
      <c r="K3657" s="12" t="s">
        <v>14166</v>
      </c>
      <c r="L3657" s="10">
        <v>911</v>
      </c>
      <c r="M3657" s="12" t="s">
        <v>14167</v>
      </c>
    </row>
    <row r="3658" spans="1:13" ht="20.149999999999999" customHeight="1">
      <c r="A3658" s="8" t="s">
        <v>14</v>
      </c>
      <c r="B3658" s="9">
        <v>3629535</v>
      </c>
      <c r="C3658" s="10">
        <v>3630602</v>
      </c>
      <c r="D3658" s="11"/>
      <c r="E3658" s="12" t="s">
        <v>37</v>
      </c>
      <c r="F3658" s="12" t="s">
        <v>14168</v>
      </c>
      <c r="G3658" s="12" t="s">
        <v>14169</v>
      </c>
      <c r="H3658" s="10">
        <v>948003</v>
      </c>
      <c r="I3658" s="12" t="s">
        <v>18</v>
      </c>
      <c r="J3658" s="11"/>
      <c r="K3658" s="12" t="s">
        <v>14170</v>
      </c>
      <c r="L3658" s="10">
        <v>355</v>
      </c>
      <c r="M3658" s="12" t="s">
        <v>14171</v>
      </c>
    </row>
    <row r="3659" spans="1:13" ht="20.149999999999999" customHeight="1">
      <c r="A3659" s="8" t="s">
        <v>14</v>
      </c>
      <c r="B3659" s="9">
        <v>3630665</v>
      </c>
      <c r="C3659" s="10">
        <v>3630778</v>
      </c>
      <c r="D3659" s="11"/>
      <c r="E3659" s="12" t="s">
        <v>37</v>
      </c>
      <c r="F3659" s="12" t="s">
        <v>14172</v>
      </c>
      <c r="G3659" s="12" t="s">
        <v>14173</v>
      </c>
      <c r="H3659" s="10">
        <v>63925653</v>
      </c>
      <c r="I3659" s="12" t="s">
        <v>18</v>
      </c>
      <c r="J3659" s="11"/>
      <c r="K3659" s="12" t="s">
        <v>14174</v>
      </c>
      <c r="L3659" s="10">
        <v>37</v>
      </c>
      <c r="M3659" s="12" t="s">
        <v>14175</v>
      </c>
    </row>
    <row r="3660" spans="1:13" ht="20.149999999999999" customHeight="1">
      <c r="A3660" s="8" t="s">
        <v>14</v>
      </c>
      <c r="B3660" s="9">
        <v>3630968</v>
      </c>
      <c r="C3660" s="10">
        <v>3632590</v>
      </c>
      <c r="D3660" s="11"/>
      <c r="E3660" s="12" t="s">
        <v>37</v>
      </c>
      <c r="F3660" s="12" t="s">
        <v>14176</v>
      </c>
      <c r="G3660" s="12" t="s">
        <v>14177</v>
      </c>
      <c r="H3660" s="10">
        <v>948001</v>
      </c>
      <c r="I3660" s="12" t="s">
        <v>18</v>
      </c>
      <c r="J3660" s="11"/>
      <c r="K3660" s="12" t="s">
        <v>14178</v>
      </c>
      <c r="L3660" s="10">
        <v>540</v>
      </c>
      <c r="M3660" s="12" t="s">
        <v>14179</v>
      </c>
    </row>
    <row r="3661" spans="1:13" ht="20.149999999999999" customHeight="1">
      <c r="A3661" s="8" t="s">
        <v>14</v>
      </c>
      <c r="B3661" s="9">
        <v>3632852</v>
      </c>
      <c r="C3661" s="10">
        <v>3634458</v>
      </c>
      <c r="D3661" s="11"/>
      <c r="E3661" s="12" t="s">
        <v>37</v>
      </c>
      <c r="F3661" s="12" t="s">
        <v>915</v>
      </c>
      <c r="G3661" s="12" t="s">
        <v>14180</v>
      </c>
      <c r="H3661" s="10">
        <v>947999</v>
      </c>
      <c r="I3661" s="12" t="s">
        <v>917</v>
      </c>
      <c r="J3661" s="11"/>
      <c r="K3661" s="11"/>
      <c r="L3661" s="11"/>
      <c r="M3661" s="12" t="s">
        <v>14181</v>
      </c>
    </row>
    <row r="3662" spans="1:13" ht="20.149999999999999" customHeight="1">
      <c r="A3662" s="8" t="s">
        <v>14</v>
      </c>
      <c r="B3662" s="9">
        <v>3634841</v>
      </c>
      <c r="C3662" s="10">
        <v>3635893</v>
      </c>
      <c r="D3662" s="11"/>
      <c r="E3662" s="12" t="s">
        <v>15</v>
      </c>
      <c r="F3662" s="12" t="s">
        <v>14182</v>
      </c>
      <c r="G3662" s="12" t="s">
        <v>14183</v>
      </c>
      <c r="H3662" s="10">
        <v>947997</v>
      </c>
      <c r="I3662" s="12" t="s">
        <v>18</v>
      </c>
      <c r="J3662" s="11"/>
      <c r="K3662" s="12" t="s">
        <v>14184</v>
      </c>
      <c r="L3662" s="10">
        <v>350</v>
      </c>
      <c r="M3662" s="12" t="s">
        <v>14185</v>
      </c>
    </row>
    <row r="3663" spans="1:13" ht="20.149999999999999" customHeight="1">
      <c r="A3663" s="8" t="s">
        <v>14</v>
      </c>
      <c r="B3663" s="9">
        <v>3636208</v>
      </c>
      <c r="C3663" s="10">
        <v>3637410</v>
      </c>
      <c r="D3663" s="11"/>
      <c r="E3663" s="12" t="s">
        <v>37</v>
      </c>
      <c r="F3663" s="12" t="s">
        <v>14186</v>
      </c>
      <c r="G3663" s="12" t="s">
        <v>14187</v>
      </c>
      <c r="H3663" s="10">
        <v>947996</v>
      </c>
      <c r="I3663" s="12" t="s">
        <v>18</v>
      </c>
      <c r="J3663" s="11"/>
      <c r="K3663" s="12" t="s">
        <v>14188</v>
      </c>
      <c r="L3663" s="10">
        <v>400</v>
      </c>
      <c r="M3663" s="12" t="s">
        <v>14189</v>
      </c>
    </row>
    <row r="3664" spans="1:13" ht="20.149999999999999" customHeight="1">
      <c r="A3664" s="8" t="s">
        <v>14</v>
      </c>
      <c r="B3664" s="9">
        <v>3637642</v>
      </c>
      <c r="C3664" s="10">
        <v>3639141</v>
      </c>
      <c r="D3664" s="11"/>
      <c r="E3664" s="12" t="s">
        <v>15</v>
      </c>
      <c r="F3664" s="12" t="s">
        <v>14190</v>
      </c>
      <c r="G3664" s="12" t="s">
        <v>14191</v>
      </c>
      <c r="H3664" s="10">
        <v>948009</v>
      </c>
      <c r="I3664" s="12" t="s">
        <v>18</v>
      </c>
      <c r="J3664" s="11"/>
      <c r="K3664" s="12" t="s">
        <v>14192</v>
      </c>
      <c r="L3664" s="10">
        <v>499</v>
      </c>
      <c r="M3664" s="12" t="s">
        <v>14193</v>
      </c>
    </row>
    <row r="3665" spans="1:13" ht="20.149999999999999" customHeight="1">
      <c r="A3665" s="8" t="s">
        <v>14</v>
      </c>
      <c r="B3665" s="9">
        <v>3639385</v>
      </c>
      <c r="C3665" s="10">
        <v>3639720</v>
      </c>
      <c r="D3665" s="11"/>
      <c r="E3665" s="12" t="s">
        <v>37</v>
      </c>
      <c r="F3665" s="12" t="s">
        <v>14194</v>
      </c>
      <c r="G3665" s="12" t="s">
        <v>14195</v>
      </c>
      <c r="H3665" s="10">
        <v>948008</v>
      </c>
      <c r="I3665" s="12" t="s">
        <v>18</v>
      </c>
      <c r="J3665" s="11"/>
      <c r="K3665" s="12" t="s">
        <v>14196</v>
      </c>
      <c r="L3665" s="10">
        <v>111</v>
      </c>
      <c r="M3665" s="12" t="s">
        <v>14197</v>
      </c>
    </row>
    <row r="3666" spans="1:13" ht="20.149999999999999" customHeight="1">
      <c r="A3666" s="8" t="s">
        <v>14</v>
      </c>
      <c r="B3666" s="9">
        <v>3640111</v>
      </c>
      <c r="C3666" s="10">
        <v>3640545</v>
      </c>
      <c r="D3666" s="11"/>
      <c r="E3666" s="12" t="s">
        <v>15</v>
      </c>
      <c r="F3666" s="12" t="s">
        <v>14198</v>
      </c>
      <c r="G3666" s="12" t="s">
        <v>14199</v>
      </c>
      <c r="H3666" s="10">
        <v>948007</v>
      </c>
      <c r="I3666" s="12" t="s">
        <v>18</v>
      </c>
      <c r="J3666" s="11"/>
      <c r="K3666" s="12" t="s">
        <v>14200</v>
      </c>
      <c r="L3666" s="10">
        <v>144</v>
      </c>
      <c r="M3666" s="12" t="s">
        <v>14201</v>
      </c>
    </row>
    <row r="3667" spans="1:13" ht="20.149999999999999" customHeight="1">
      <c r="A3667" s="8" t="s">
        <v>14</v>
      </c>
      <c r="B3667" s="9">
        <v>3640612</v>
      </c>
      <c r="C3667" s="10">
        <v>3640686</v>
      </c>
      <c r="D3667" s="11"/>
      <c r="E3667" s="12" t="s">
        <v>37</v>
      </c>
      <c r="F3667" s="12" t="s">
        <v>14202</v>
      </c>
      <c r="G3667" s="12" t="s">
        <v>14203</v>
      </c>
      <c r="H3667" s="10">
        <v>63925654</v>
      </c>
      <c r="I3667" s="12" t="s">
        <v>18</v>
      </c>
      <c r="J3667" s="11"/>
      <c r="K3667" s="12" t="s">
        <v>14204</v>
      </c>
      <c r="L3667" s="10">
        <v>24</v>
      </c>
      <c r="M3667" s="12" t="s">
        <v>14205</v>
      </c>
    </row>
    <row r="3668" spans="1:13" ht="20.149999999999999" customHeight="1">
      <c r="A3668" s="8" t="s">
        <v>14</v>
      </c>
      <c r="B3668" s="9">
        <v>3640643</v>
      </c>
      <c r="C3668" s="10">
        <v>3640696</v>
      </c>
      <c r="D3668" s="11"/>
      <c r="E3668" s="12" t="s">
        <v>37</v>
      </c>
      <c r="F3668" s="12" t="s">
        <v>14206</v>
      </c>
      <c r="G3668" s="12" t="s">
        <v>14207</v>
      </c>
      <c r="H3668" s="10">
        <v>63925655</v>
      </c>
      <c r="I3668" s="12" t="s">
        <v>18</v>
      </c>
      <c r="J3668" s="11"/>
      <c r="K3668" s="12" t="s">
        <v>14208</v>
      </c>
      <c r="L3668" s="10">
        <v>17</v>
      </c>
      <c r="M3668" s="12" t="s">
        <v>14209</v>
      </c>
    </row>
    <row r="3669" spans="1:13" ht="20.149999999999999" customHeight="1">
      <c r="A3669" s="8" t="s">
        <v>14</v>
      </c>
      <c r="B3669" s="9">
        <v>3640862</v>
      </c>
      <c r="C3669" s="10">
        <v>3642331</v>
      </c>
      <c r="D3669" s="11"/>
      <c r="E3669" s="12" t="s">
        <v>15</v>
      </c>
      <c r="F3669" s="12" t="s">
        <v>14210</v>
      </c>
      <c r="G3669" s="12" t="s">
        <v>14211</v>
      </c>
      <c r="H3669" s="10">
        <v>948006</v>
      </c>
      <c r="I3669" s="12" t="s">
        <v>18</v>
      </c>
      <c r="J3669" s="11"/>
      <c r="K3669" s="12" t="s">
        <v>14212</v>
      </c>
      <c r="L3669" s="10">
        <v>489</v>
      </c>
      <c r="M3669" s="12" t="s">
        <v>14213</v>
      </c>
    </row>
    <row r="3670" spans="1:13" ht="20.149999999999999" customHeight="1">
      <c r="A3670" s="8" t="s">
        <v>14</v>
      </c>
      <c r="B3670" s="9">
        <v>3642380</v>
      </c>
      <c r="C3670" s="10">
        <v>3643132</v>
      </c>
      <c r="D3670" s="11"/>
      <c r="E3670" s="12" t="s">
        <v>37</v>
      </c>
      <c r="F3670" s="12" t="s">
        <v>14214</v>
      </c>
      <c r="G3670" s="12" t="s">
        <v>14215</v>
      </c>
      <c r="H3670" s="10">
        <v>948005</v>
      </c>
      <c r="I3670" s="12" t="s">
        <v>18</v>
      </c>
      <c r="J3670" s="11"/>
      <c r="K3670" s="12" t="s">
        <v>14216</v>
      </c>
      <c r="L3670" s="10">
        <v>250</v>
      </c>
      <c r="M3670" s="12" t="s">
        <v>14217</v>
      </c>
    </row>
    <row r="3671" spans="1:13" ht="20.149999999999999" customHeight="1">
      <c r="A3671" s="8" t="s">
        <v>14</v>
      </c>
      <c r="B3671" s="9">
        <v>3643140</v>
      </c>
      <c r="C3671" s="10">
        <v>3645182</v>
      </c>
      <c r="D3671" s="11"/>
      <c r="E3671" s="12" t="s">
        <v>37</v>
      </c>
      <c r="F3671" s="12" t="s">
        <v>14218</v>
      </c>
      <c r="G3671" s="12" t="s">
        <v>14219</v>
      </c>
      <c r="H3671" s="10">
        <v>948016</v>
      </c>
      <c r="I3671" s="12" t="s">
        <v>18</v>
      </c>
      <c r="J3671" s="11"/>
      <c r="K3671" s="12" t="s">
        <v>14220</v>
      </c>
      <c r="L3671" s="10">
        <v>680</v>
      </c>
      <c r="M3671" s="12" t="s">
        <v>14221</v>
      </c>
    </row>
    <row r="3672" spans="1:13" ht="20.149999999999999" customHeight="1">
      <c r="A3672" s="8" t="s">
        <v>14</v>
      </c>
      <c r="B3672" s="9">
        <v>3645385</v>
      </c>
      <c r="C3672" s="10">
        <v>3646227</v>
      </c>
      <c r="D3672" s="11"/>
      <c r="E3672" s="12" t="s">
        <v>15</v>
      </c>
      <c r="F3672" s="12" t="s">
        <v>14222</v>
      </c>
      <c r="G3672" s="12" t="s">
        <v>14223</v>
      </c>
      <c r="H3672" s="10">
        <v>948012</v>
      </c>
      <c r="I3672" s="12" t="s">
        <v>18</v>
      </c>
      <c r="J3672" s="11"/>
      <c r="K3672" s="12" t="s">
        <v>14224</v>
      </c>
      <c r="L3672" s="10">
        <v>280</v>
      </c>
      <c r="M3672" s="12" t="s">
        <v>14225</v>
      </c>
    </row>
    <row r="3673" spans="1:13" ht="20.149999999999999" customHeight="1">
      <c r="A3673" s="8" t="s">
        <v>14</v>
      </c>
      <c r="B3673" s="9">
        <v>3646299</v>
      </c>
      <c r="C3673" s="10">
        <v>3647651</v>
      </c>
      <c r="D3673" s="11"/>
      <c r="E3673" s="12" t="s">
        <v>15</v>
      </c>
      <c r="F3673" s="12" t="s">
        <v>14226</v>
      </c>
      <c r="G3673" s="12" t="s">
        <v>14227</v>
      </c>
      <c r="H3673" s="10">
        <v>948014</v>
      </c>
      <c r="I3673" s="12" t="s">
        <v>18</v>
      </c>
      <c r="J3673" s="11"/>
      <c r="K3673" s="12" t="s">
        <v>14228</v>
      </c>
      <c r="L3673" s="10">
        <v>450</v>
      </c>
      <c r="M3673" s="12" t="s">
        <v>14229</v>
      </c>
    </row>
    <row r="3674" spans="1:13" ht="20.149999999999999" customHeight="1">
      <c r="A3674" s="8" t="s">
        <v>14</v>
      </c>
      <c r="B3674" s="9">
        <v>3647705</v>
      </c>
      <c r="C3674" s="10">
        <v>3647788</v>
      </c>
      <c r="D3674" s="11"/>
      <c r="E3674" s="12" t="s">
        <v>37</v>
      </c>
      <c r="F3674" s="12" t="s">
        <v>14230</v>
      </c>
      <c r="G3674" s="12" t="s">
        <v>14231</v>
      </c>
      <c r="H3674" s="10">
        <v>5061522</v>
      </c>
      <c r="I3674" s="12" t="s">
        <v>18</v>
      </c>
      <c r="J3674" s="11"/>
      <c r="K3674" s="12" t="s">
        <v>14232</v>
      </c>
      <c r="L3674" s="10">
        <v>27</v>
      </c>
      <c r="M3674" s="12" t="s">
        <v>14233</v>
      </c>
    </row>
    <row r="3675" spans="1:13" ht="20.149999999999999" customHeight="1">
      <c r="A3675" s="8" t="s">
        <v>14</v>
      </c>
      <c r="B3675" s="9">
        <v>3648063</v>
      </c>
      <c r="C3675" s="10">
        <v>3648144</v>
      </c>
      <c r="D3675" s="11"/>
      <c r="E3675" s="12" t="s">
        <v>15</v>
      </c>
      <c r="F3675" s="12" t="s">
        <v>14234</v>
      </c>
      <c r="G3675" s="12" t="s">
        <v>14235</v>
      </c>
      <c r="H3675" s="10">
        <v>19351531</v>
      </c>
      <c r="I3675" s="12" t="s">
        <v>92</v>
      </c>
      <c r="J3675" s="11"/>
      <c r="K3675" s="11"/>
      <c r="L3675" s="11"/>
      <c r="M3675" s="12" t="s">
        <v>14236</v>
      </c>
    </row>
    <row r="3676" spans="1:13" ht="20.149999999999999" customHeight="1">
      <c r="A3676" s="8" t="s">
        <v>14</v>
      </c>
      <c r="B3676" s="9">
        <v>3648294</v>
      </c>
      <c r="C3676" s="10">
        <v>3648375</v>
      </c>
      <c r="D3676" s="11"/>
      <c r="E3676" s="12" t="s">
        <v>15</v>
      </c>
      <c r="F3676" s="12" t="s">
        <v>14237</v>
      </c>
      <c r="G3676" s="12" t="s">
        <v>14238</v>
      </c>
      <c r="H3676" s="10">
        <v>19351532</v>
      </c>
      <c r="I3676" s="12" t="s">
        <v>92</v>
      </c>
      <c r="J3676" s="11"/>
      <c r="K3676" s="11"/>
      <c r="L3676" s="11"/>
      <c r="M3676" s="12" t="s">
        <v>14239</v>
      </c>
    </row>
    <row r="3677" spans="1:13" ht="20.149999999999999" customHeight="1">
      <c r="A3677" s="8" t="s">
        <v>14</v>
      </c>
      <c r="B3677" s="9">
        <v>3648528</v>
      </c>
      <c r="C3677" s="10">
        <v>3648881</v>
      </c>
      <c r="D3677" s="11"/>
      <c r="E3677" s="12" t="s">
        <v>15</v>
      </c>
      <c r="F3677" s="12" t="s">
        <v>14240</v>
      </c>
      <c r="G3677" s="12" t="s">
        <v>14241</v>
      </c>
      <c r="H3677" s="10">
        <v>948013</v>
      </c>
      <c r="I3677" s="12" t="s">
        <v>18</v>
      </c>
      <c r="J3677" s="11"/>
      <c r="K3677" s="12" t="s">
        <v>14242</v>
      </c>
      <c r="L3677" s="10">
        <v>117</v>
      </c>
      <c r="M3677" s="12" t="s">
        <v>14243</v>
      </c>
    </row>
    <row r="3678" spans="1:13" ht="20.149999999999999" customHeight="1">
      <c r="A3678" s="8" t="s">
        <v>14</v>
      </c>
      <c r="B3678" s="9">
        <v>3648935</v>
      </c>
      <c r="C3678" s="10">
        <v>3650224</v>
      </c>
      <c r="D3678" s="11"/>
      <c r="E3678" s="12" t="s">
        <v>15</v>
      </c>
      <c r="F3678" s="12" t="s">
        <v>14244</v>
      </c>
      <c r="G3678" s="12" t="s">
        <v>14245</v>
      </c>
      <c r="H3678" s="10">
        <v>948011</v>
      </c>
      <c r="I3678" s="12" t="s">
        <v>18</v>
      </c>
      <c r="J3678" s="11"/>
      <c r="K3678" s="12" t="s">
        <v>14246</v>
      </c>
      <c r="L3678" s="10">
        <v>429</v>
      </c>
      <c r="M3678" s="12" t="s">
        <v>14247</v>
      </c>
    </row>
    <row r="3679" spans="1:13" ht="20.149999999999999" customHeight="1">
      <c r="A3679" s="8" t="s">
        <v>14</v>
      </c>
      <c r="B3679" s="9">
        <v>3650237</v>
      </c>
      <c r="C3679" s="10">
        <v>3650662</v>
      </c>
      <c r="D3679" s="11"/>
      <c r="E3679" s="12" t="s">
        <v>15</v>
      </c>
      <c r="F3679" s="12" t="s">
        <v>14248</v>
      </c>
      <c r="G3679" s="12" t="s">
        <v>14249</v>
      </c>
      <c r="H3679" s="10">
        <v>948018</v>
      </c>
      <c r="I3679" s="12" t="s">
        <v>18</v>
      </c>
      <c r="J3679" s="11"/>
      <c r="K3679" s="12" t="s">
        <v>14250</v>
      </c>
      <c r="L3679" s="10">
        <v>141</v>
      </c>
      <c r="M3679" s="12" t="s">
        <v>14251</v>
      </c>
    </row>
    <row r="3680" spans="1:13" ht="20.149999999999999" customHeight="1">
      <c r="A3680" s="8" t="s">
        <v>14</v>
      </c>
      <c r="B3680" s="9">
        <v>3651291</v>
      </c>
      <c r="C3680" s="10">
        <v>3653713</v>
      </c>
      <c r="D3680" s="11"/>
      <c r="E3680" s="12" t="s">
        <v>15</v>
      </c>
      <c r="F3680" s="12" t="s">
        <v>915</v>
      </c>
      <c r="G3680" s="12" t="s">
        <v>14252</v>
      </c>
      <c r="H3680" s="10">
        <v>948017</v>
      </c>
      <c r="I3680" s="12" t="s">
        <v>917</v>
      </c>
      <c r="J3680" s="11"/>
      <c r="K3680" s="11"/>
      <c r="L3680" s="11"/>
      <c r="M3680" s="12" t="s">
        <v>14253</v>
      </c>
    </row>
    <row r="3681" spans="1:13" ht="20.149999999999999" customHeight="1">
      <c r="A3681" s="8" t="s">
        <v>14</v>
      </c>
      <c r="B3681" s="9">
        <v>3652182</v>
      </c>
      <c r="C3681" s="10">
        <v>3653162</v>
      </c>
      <c r="D3681" s="11"/>
      <c r="E3681" s="12" t="s">
        <v>37</v>
      </c>
      <c r="F3681" s="12" t="s">
        <v>1085</v>
      </c>
      <c r="G3681" s="12" t="s">
        <v>14254</v>
      </c>
      <c r="H3681" s="10">
        <v>948015</v>
      </c>
      <c r="I3681" s="12" t="s">
        <v>18</v>
      </c>
      <c r="J3681" s="11"/>
      <c r="K3681" s="12" t="s">
        <v>14255</v>
      </c>
      <c r="L3681" s="10">
        <v>326</v>
      </c>
      <c r="M3681" s="12" t="s">
        <v>14256</v>
      </c>
    </row>
    <row r="3682" spans="1:13" ht="20.149999999999999" customHeight="1">
      <c r="A3682" s="8" t="s">
        <v>14</v>
      </c>
      <c r="B3682" s="9">
        <v>3653961</v>
      </c>
      <c r="C3682" s="10">
        <v>3654527</v>
      </c>
      <c r="D3682" s="11"/>
      <c r="E3682" s="12" t="s">
        <v>15</v>
      </c>
      <c r="F3682" s="12" t="s">
        <v>14257</v>
      </c>
      <c r="G3682" s="12" t="s">
        <v>14258</v>
      </c>
      <c r="H3682" s="10">
        <v>948022</v>
      </c>
      <c r="I3682" s="12" t="s">
        <v>18</v>
      </c>
      <c r="J3682" s="11"/>
      <c r="K3682" s="12" t="s">
        <v>14259</v>
      </c>
      <c r="L3682" s="10">
        <v>188</v>
      </c>
      <c r="M3682" s="12" t="s">
        <v>14260</v>
      </c>
    </row>
    <row r="3683" spans="1:13" ht="20.149999999999999" customHeight="1">
      <c r="A3683" s="8" t="s">
        <v>14</v>
      </c>
      <c r="B3683" s="9">
        <v>3654683</v>
      </c>
      <c r="C3683" s="10">
        <v>3655213</v>
      </c>
      <c r="D3683" s="11"/>
      <c r="E3683" s="12" t="s">
        <v>15</v>
      </c>
      <c r="F3683" s="12" t="s">
        <v>14261</v>
      </c>
      <c r="G3683" s="12" t="s">
        <v>14262</v>
      </c>
      <c r="H3683" s="10">
        <v>948021</v>
      </c>
      <c r="I3683" s="12" t="s">
        <v>18</v>
      </c>
      <c r="J3683" s="11"/>
      <c r="K3683" s="12" t="s">
        <v>14263</v>
      </c>
      <c r="L3683" s="10">
        <v>176</v>
      </c>
      <c r="M3683" s="12" t="s">
        <v>14264</v>
      </c>
    </row>
    <row r="3684" spans="1:13" ht="20.149999999999999" customHeight="1">
      <c r="A3684" s="8" t="s">
        <v>14</v>
      </c>
      <c r="B3684" s="9">
        <v>3655255</v>
      </c>
      <c r="C3684" s="10">
        <v>3655902</v>
      </c>
      <c r="D3684" s="11"/>
      <c r="E3684" s="12" t="s">
        <v>37</v>
      </c>
      <c r="F3684" s="12" t="s">
        <v>14265</v>
      </c>
      <c r="G3684" s="12" t="s">
        <v>14266</v>
      </c>
      <c r="H3684" s="10">
        <v>948019</v>
      </c>
      <c r="I3684" s="12" t="s">
        <v>18</v>
      </c>
      <c r="J3684" s="11"/>
      <c r="K3684" s="12" t="s">
        <v>14267</v>
      </c>
      <c r="L3684" s="10">
        <v>215</v>
      </c>
      <c r="M3684" s="12" t="s">
        <v>14268</v>
      </c>
    </row>
    <row r="3685" spans="1:13" ht="20.149999999999999" customHeight="1">
      <c r="A3685" s="8" t="s">
        <v>14</v>
      </c>
      <c r="B3685" s="9">
        <v>3655966</v>
      </c>
      <c r="C3685" s="10">
        <v>3656292</v>
      </c>
      <c r="D3685" s="11"/>
      <c r="E3685" s="12" t="s">
        <v>37</v>
      </c>
      <c r="F3685" s="12" t="s">
        <v>14269</v>
      </c>
      <c r="G3685" s="12" t="s">
        <v>14270</v>
      </c>
      <c r="H3685" s="10">
        <v>948026</v>
      </c>
      <c r="I3685" s="12" t="s">
        <v>18</v>
      </c>
      <c r="J3685" s="11"/>
      <c r="K3685" s="12" t="s">
        <v>14271</v>
      </c>
      <c r="L3685" s="10">
        <v>108</v>
      </c>
      <c r="M3685" s="12" t="s">
        <v>14272</v>
      </c>
    </row>
    <row r="3686" spans="1:13" ht="20.149999999999999" customHeight="1">
      <c r="A3686" s="8" t="s">
        <v>14</v>
      </c>
      <c r="B3686" s="9">
        <v>3656408</v>
      </c>
      <c r="C3686" s="10">
        <v>3656740</v>
      </c>
      <c r="D3686" s="11"/>
      <c r="E3686" s="12" t="s">
        <v>37</v>
      </c>
      <c r="F3686" s="12" t="s">
        <v>14273</v>
      </c>
      <c r="G3686" s="12" t="s">
        <v>14274</v>
      </c>
      <c r="H3686" s="10">
        <v>948025</v>
      </c>
      <c r="I3686" s="12" t="s">
        <v>18</v>
      </c>
      <c r="J3686" s="11"/>
      <c r="K3686" s="12" t="s">
        <v>14275</v>
      </c>
      <c r="L3686" s="10">
        <v>110</v>
      </c>
      <c r="M3686" s="12" t="s">
        <v>14276</v>
      </c>
    </row>
    <row r="3687" spans="1:13" ht="20.149999999999999" customHeight="1">
      <c r="A3687" s="8" t="s">
        <v>14</v>
      </c>
      <c r="B3687" s="9">
        <v>3656995</v>
      </c>
      <c r="C3687" s="10">
        <v>3657567</v>
      </c>
      <c r="D3687" s="11"/>
      <c r="E3687" s="12" t="s">
        <v>15</v>
      </c>
      <c r="F3687" s="12" t="s">
        <v>14277</v>
      </c>
      <c r="G3687" s="12" t="s">
        <v>14278</v>
      </c>
      <c r="H3687" s="10">
        <v>948024</v>
      </c>
      <c r="I3687" s="12" t="s">
        <v>18</v>
      </c>
      <c r="J3687" s="11"/>
      <c r="K3687" s="12" t="s">
        <v>14279</v>
      </c>
      <c r="L3687" s="10">
        <v>190</v>
      </c>
      <c r="M3687" s="12" t="s">
        <v>14280</v>
      </c>
    </row>
    <row r="3688" spans="1:13" ht="20.149999999999999" customHeight="1">
      <c r="A3688" s="8" t="s">
        <v>14</v>
      </c>
      <c r="B3688" s="9">
        <v>3657985</v>
      </c>
      <c r="C3688" s="10">
        <v>3658054</v>
      </c>
      <c r="D3688" s="11"/>
      <c r="E3688" s="12" t="s">
        <v>37</v>
      </c>
      <c r="F3688" s="12" t="s">
        <v>14281</v>
      </c>
      <c r="G3688" s="12" t="s">
        <v>14282</v>
      </c>
      <c r="H3688" s="10">
        <v>11115378</v>
      </c>
      <c r="I3688" s="12" t="s">
        <v>92</v>
      </c>
      <c r="J3688" s="11"/>
      <c r="K3688" s="11"/>
      <c r="L3688" s="11"/>
      <c r="M3688" s="12" t="s">
        <v>14283</v>
      </c>
    </row>
    <row r="3689" spans="1:13" ht="20.149999999999999" customHeight="1">
      <c r="A3689" s="8" t="s">
        <v>14</v>
      </c>
      <c r="B3689" s="9">
        <v>3658366</v>
      </c>
      <c r="C3689" s="10">
        <v>3658893</v>
      </c>
      <c r="D3689" s="11"/>
      <c r="E3689" s="12" t="s">
        <v>15</v>
      </c>
      <c r="F3689" s="12" t="s">
        <v>14284</v>
      </c>
      <c r="G3689" s="12" t="s">
        <v>14285</v>
      </c>
      <c r="H3689" s="10">
        <v>948023</v>
      </c>
      <c r="I3689" s="12" t="s">
        <v>18</v>
      </c>
      <c r="J3689" s="11"/>
      <c r="K3689" s="12" t="s">
        <v>14286</v>
      </c>
      <c r="L3689" s="10">
        <v>175</v>
      </c>
      <c r="M3689" s="12" t="s">
        <v>14287</v>
      </c>
    </row>
    <row r="3690" spans="1:13" ht="20.149999999999999" customHeight="1">
      <c r="A3690" s="8" t="s">
        <v>14</v>
      </c>
      <c r="B3690" s="9">
        <v>3658992</v>
      </c>
      <c r="C3690" s="10">
        <v>3659082</v>
      </c>
      <c r="D3690" s="11"/>
      <c r="E3690" s="12" t="s">
        <v>15</v>
      </c>
      <c r="F3690" s="12" t="s">
        <v>14288</v>
      </c>
      <c r="G3690" s="12" t="s">
        <v>14289</v>
      </c>
      <c r="H3690" s="10">
        <v>38094974</v>
      </c>
      <c r="I3690" s="12" t="s">
        <v>92</v>
      </c>
      <c r="J3690" s="11"/>
      <c r="K3690" s="11"/>
      <c r="L3690" s="11"/>
      <c r="M3690" s="12" t="s">
        <v>14290</v>
      </c>
    </row>
    <row r="3691" spans="1:13" ht="20.149999999999999" customHeight="1">
      <c r="A3691" s="8" t="s">
        <v>14</v>
      </c>
      <c r="B3691" s="9">
        <v>3659232</v>
      </c>
      <c r="C3691" s="10">
        <v>3660389</v>
      </c>
      <c r="D3691" s="11"/>
      <c r="E3691" s="12" t="s">
        <v>15</v>
      </c>
      <c r="F3691" s="12" t="s">
        <v>14291</v>
      </c>
      <c r="G3691" s="12" t="s">
        <v>14292</v>
      </c>
      <c r="H3691" s="10">
        <v>948031</v>
      </c>
      <c r="I3691" s="12" t="s">
        <v>18</v>
      </c>
      <c r="J3691" s="11"/>
      <c r="K3691" s="12" t="s">
        <v>14293</v>
      </c>
      <c r="L3691" s="10">
        <v>385</v>
      </c>
      <c r="M3691" s="12" t="s">
        <v>14294</v>
      </c>
    </row>
    <row r="3692" spans="1:13" ht="20.149999999999999" customHeight="1">
      <c r="A3692" s="8" t="s">
        <v>14</v>
      </c>
      <c r="B3692" s="9">
        <v>3660414</v>
      </c>
      <c r="C3692" s="10">
        <v>3663527</v>
      </c>
      <c r="D3692" s="11"/>
      <c r="E3692" s="12" t="s">
        <v>15</v>
      </c>
      <c r="F3692" s="12" t="s">
        <v>14295</v>
      </c>
      <c r="G3692" s="12" t="s">
        <v>14296</v>
      </c>
      <c r="H3692" s="10">
        <v>948030</v>
      </c>
      <c r="I3692" s="12" t="s">
        <v>18</v>
      </c>
      <c r="J3692" s="11"/>
      <c r="K3692" s="12" t="s">
        <v>14297</v>
      </c>
      <c r="L3692" s="10">
        <v>1037</v>
      </c>
      <c r="M3692" s="12" t="s">
        <v>14298</v>
      </c>
    </row>
    <row r="3693" spans="1:13" ht="20.149999999999999" customHeight="1">
      <c r="A3693" s="8" t="s">
        <v>14</v>
      </c>
      <c r="B3693" s="9">
        <v>3663890</v>
      </c>
      <c r="C3693" s="10">
        <v>3664618</v>
      </c>
      <c r="D3693" s="11"/>
      <c r="E3693" s="12" t="s">
        <v>37</v>
      </c>
      <c r="F3693" s="12" t="s">
        <v>14299</v>
      </c>
      <c r="G3693" s="12" t="s">
        <v>14300</v>
      </c>
      <c r="H3693" s="10">
        <v>948029</v>
      </c>
      <c r="I3693" s="12" t="s">
        <v>18</v>
      </c>
      <c r="J3693" s="11"/>
      <c r="K3693" s="12" t="s">
        <v>14301</v>
      </c>
      <c r="L3693" s="10">
        <v>242</v>
      </c>
      <c r="M3693" s="12" t="s">
        <v>14302</v>
      </c>
    </row>
    <row r="3694" spans="1:13" ht="20.149999999999999" customHeight="1">
      <c r="A3694" s="8" t="s">
        <v>14</v>
      </c>
      <c r="B3694" s="9">
        <v>3664864</v>
      </c>
      <c r="C3694" s="10">
        <v>3664969</v>
      </c>
      <c r="D3694" s="11"/>
      <c r="E3694" s="12" t="s">
        <v>15</v>
      </c>
      <c r="F3694" s="12" t="s">
        <v>14303</v>
      </c>
      <c r="G3694" s="12" t="s">
        <v>14304</v>
      </c>
      <c r="H3694" s="10">
        <v>2847729</v>
      </c>
      <c r="I3694" s="12" t="s">
        <v>92</v>
      </c>
      <c r="J3694" s="11"/>
      <c r="K3694" s="11"/>
      <c r="L3694" s="11"/>
      <c r="M3694" s="12" t="s">
        <v>14305</v>
      </c>
    </row>
    <row r="3695" spans="1:13" ht="20.149999999999999" customHeight="1">
      <c r="A3695" s="8" t="s">
        <v>14</v>
      </c>
      <c r="B3695" s="9">
        <v>3664986</v>
      </c>
      <c r="C3695" s="10">
        <v>3665810</v>
      </c>
      <c r="D3695" s="11"/>
      <c r="E3695" s="12" t="s">
        <v>37</v>
      </c>
      <c r="F3695" s="12" t="s">
        <v>14306</v>
      </c>
      <c r="G3695" s="12" t="s">
        <v>14307</v>
      </c>
      <c r="H3695" s="10">
        <v>948028</v>
      </c>
      <c r="I3695" s="12" t="s">
        <v>18</v>
      </c>
      <c r="J3695" s="11"/>
      <c r="K3695" s="12" t="s">
        <v>14308</v>
      </c>
      <c r="L3695" s="10">
        <v>274</v>
      </c>
      <c r="M3695" s="12" t="s">
        <v>14309</v>
      </c>
    </row>
    <row r="3696" spans="1:13" ht="20.149999999999999" customHeight="1">
      <c r="A3696" s="8" t="s">
        <v>14</v>
      </c>
      <c r="B3696" s="9">
        <v>3666180</v>
      </c>
      <c r="C3696" s="10">
        <v>3667580</v>
      </c>
      <c r="D3696" s="11"/>
      <c r="E3696" s="12" t="s">
        <v>37</v>
      </c>
      <c r="F3696" s="12" t="s">
        <v>14310</v>
      </c>
      <c r="G3696" s="12" t="s">
        <v>14311</v>
      </c>
      <c r="H3696" s="10">
        <v>948027</v>
      </c>
      <c r="I3696" s="12" t="s">
        <v>18</v>
      </c>
      <c r="J3696" s="11"/>
      <c r="K3696" s="12" t="s">
        <v>14312</v>
      </c>
      <c r="L3696" s="10">
        <v>466</v>
      </c>
      <c r="M3696" s="12" t="s">
        <v>14313</v>
      </c>
    </row>
    <row r="3697" spans="1:13" ht="20.149999999999999" customHeight="1">
      <c r="A3697" s="8" t="s">
        <v>14</v>
      </c>
      <c r="B3697" s="9">
        <v>3667791</v>
      </c>
      <c r="C3697" s="10">
        <v>3669188</v>
      </c>
      <c r="D3697" s="11"/>
      <c r="E3697" s="12" t="s">
        <v>37</v>
      </c>
      <c r="F3697" s="12" t="s">
        <v>14314</v>
      </c>
      <c r="G3697" s="12" t="s">
        <v>14315</v>
      </c>
      <c r="H3697" s="10">
        <v>948038</v>
      </c>
      <c r="I3697" s="12" t="s">
        <v>18</v>
      </c>
      <c r="J3697" s="11"/>
      <c r="K3697" s="12" t="s">
        <v>14316</v>
      </c>
      <c r="L3697" s="10">
        <v>465</v>
      </c>
      <c r="M3697" s="12" t="s">
        <v>14317</v>
      </c>
    </row>
    <row r="3698" spans="1:13" ht="20.149999999999999" customHeight="1">
      <c r="A3698" s="8" t="s">
        <v>14</v>
      </c>
      <c r="B3698" s="9">
        <v>3669592</v>
      </c>
      <c r="C3698" s="10">
        <v>3671241</v>
      </c>
      <c r="D3698" s="11"/>
      <c r="E3698" s="12" t="s">
        <v>15</v>
      </c>
      <c r="F3698" s="12" t="s">
        <v>14318</v>
      </c>
      <c r="G3698" s="12" t="s">
        <v>14319</v>
      </c>
      <c r="H3698" s="10">
        <v>948037</v>
      </c>
      <c r="I3698" s="12" t="s">
        <v>18</v>
      </c>
      <c r="J3698" s="11"/>
      <c r="K3698" s="12" t="s">
        <v>14320</v>
      </c>
      <c r="L3698" s="10">
        <v>549</v>
      </c>
      <c r="M3698" s="12" t="s">
        <v>14321</v>
      </c>
    </row>
    <row r="3699" spans="1:13" ht="20.149999999999999" customHeight="1">
      <c r="A3699" s="8" t="s">
        <v>14</v>
      </c>
      <c r="B3699" s="9">
        <v>3671292</v>
      </c>
      <c r="C3699" s="10">
        <v>3671894</v>
      </c>
      <c r="D3699" s="11"/>
      <c r="E3699" s="12" t="s">
        <v>37</v>
      </c>
      <c r="F3699" s="12" t="s">
        <v>14322</v>
      </c>
      <c r="G3699" s="12" t="s">
        <v>14323</v>
      </c>
      <c r="H3699" s="10">
        <v>948036</v>
      </c>
      <c r="I3699" s="12" t="s">
        <v>18</v>
      </c>
      <c r="J3699" s="11"/>
      <c r="K3699" s="12" t="s">
        <v>14324</v>
      </c>
      <c r="L3699" s="10">
        <v>200</v>
      </c>
      <c r="M3699" s="12" t="s">
        <v>14325</v>
      </c>
    </row>
    <row r="3700" spans="1:13" ht="20.149999999999999" customHeight="1">
      <c r="A3700" s="8" t="s">
        <v>14</v>
      </c>
      <c r="B3700" s="9">
        <v>3672414</v>
      </c>
      <c r="C3700" s="10">
        <v>3673313</v>
      </c>
      <c r="D3700" s="11"/>
      <c r="E3700" s="12" t="s">
        <v>15</v>
      </c>
      <c r="F3700" s="12" t="s">
        <v>14326</v>
      </c>
      <c r="G3700" s="12" t="s">
        <v>14327</v>
      </c>
      <c r="H3700" s="10">
        <v>948035</v>
      </c>
      <c r="I3700" s="12" t="s">
        <v>18</v>
      </c>
      <c r="J3700" s="11"/>
      <c r="K3700" s="12" t="s">
        <v>14328</v>
      </c>
      <c r="L3700" s="10">
        <v>299</v>
      </c>
      <c r="M3700" s="12" t="s">
        <v>14329</v>
      </c>
    </row>
    <row r="3701" spans="1:13" ht="20.149999999999999" customHeight="1">
      <c r="A3701" s="8" t="s">
        <v>14</v>
      </c>
      <c r="B3701" s="9">
        <v>3673362</v>
      </c>
      <c r="C3701" s="10">
        <v>3674375</v>
      </c>
      <c r="D3701" s="11"/>
      <c r="E3701" s="12" t="s">
        <v>15</v>
      </c>
      <c r="F3701" s="12" t="s">
        <v>14330</v>
      </c>
      <c r="G3701" s="12" t="s">
        <v>14331</v>
      </c>
      <c r="H3701" s="10">
        <v>948033</v>
      </c>
      <c r="I3701" s="12" t="s">
        <v>18</v>
      </c>
      <c r="J3701" s="11"/>
      <c r="K3701" s="12" t="s">
        <v>14332</v>
      </c>
      <c r="L3701" s="10">
        <v>337</v>
      </c>
      <c r="M3701" s="12" t="s">
        <v>14333</v>
      </c>
    </row>
    <row r="3702" spans="1:13" ht="20.149999999999999" customHeight="1">
      <c r="A3702" s="8" t="s">
        <v>14</v>
      </c>
      <c r="B3702" s="9">
        <v>3674786</v>
      </c>
      <c r="C3702" s="10">
        <v>3676108</v>
      </c>
      <c r="D3702" s="11"/>
      <c r="E3702" s="12" t="s">
        <v>15</v>
      </c>
      <c r="F3702" s="12" t="s">
        <v>14334</v>
      </c>
      <c r="G3702" s="12" t="s">
        <v>14335</v>
      </c>
      <c r="H3702" s="10">
        <v>948032</v>
      </c>
      <c r="I3702" s="12" t="s">
        <v>18</v>
      </c>
      <c r="J3702" s="11"/>
      <c r="K3702" s="12" t="s">
        <v>14336</v>
      </c>
      <c r="L3702" s="10">
        <v>440</v>
      </c>
      <c r="M3702" s="12" t="s">
        <v>14337</v>
      </c>
    </row>
    <row r="3703" spans="1:13" ht="20.149999999999999" customHeight="1">
      <c r="A3703" s="8" t="s">
        <v>14</v>
      </c>
      <c r="B3703" s="9">
        <v>3676290</v>
      </c>
      <c r="C3703" s="10">
        <v>3678350</v>
      </c>
      <c r="D3703" s="11"/>
      <c r="E3703" s="12" t="s">
        <v>37</v>
      </c>
      <c r="F3703" s="12" t="s">
        <v>14338</v>
      </c>
      <c r="G3703" s="12" t="s">
        <v>14339</v>
      </c>
      <c r="H3703" s="10">
        <v>948043</v>
      </c>
      <c r="I3703" s="12" t="s">
        <v>18</v>
      </c>
      <c r="J3703" s="11"/>
      <c r="K3703" s="12" t="s">
        <v>14340</v>
      </c>
      <c r="L3703" s="10">
        <v>686</v>
      </c>
      <c r="M3703" s="12" t="s">
        <v>14341</v>
      </c>
    </row>
    <row r="3704" spans="1:13" ht="20.149999999999999" customHeight="1">
      <c r="A3704" s="8" t="s">
        <v>14</v>
      </c>
      <c r="B3704" s="9">
        <v>3678420</v>
      </c>
      <c r="C3704" s="10">
        <v>3679187</v>
      </c>
      <c r="D3704" s="11"/>
      <c r="E3704" s="12" t="s">
        <v>37</v>
      </c>
      <c r="F3704" s="12" t="s">
        <v>14342</v>
      </c>
      <c r="G3704" s="12" t="s">
        <v>14343</v>
      </c>
      <c r="H3704" s="10">
        <v>948042</v>
      </c>
      <c r="I3704" s="12" t="s">
        <v>18</v>
      </c>
      <c r="J3704" s="11"/>
      <c r="K3704" s="12" t="s">
        <v>14344</v>
      </c>
      <c r="L3704" s="10">
        <v>255</v>
      </c>
      <c r="M3704" s="12" t="s">
        <v>14345</v>
      </c>
    </row>
    <row r="3705" spans="1:13" ht="20.149999999999999" customHeight="1">
      <c r="A3705" s="8" t="s">
        <v>14</v>
      </c>
      <c r="B3705" s="9">
        <v>3679419</v>
      </c>
      <c r="C3705" s="10">
        <v>3680348</v>
      </c>
      <c r="D3705" s="11"/>
      <c r="E3705" s="12" t="s">
        <v>15</v>
      </c>
      <c r="F3705" s="12" t="s">
        <v>14346</v>
      </c>
      <c r="G3705" s="12" t="s">
        <v>14347</v>
      </c>
      <c r="H3705" s="10">
        <v>948041</v>
      </c>
      <c r="I3705" s="12" t="s">
        <v>18</v>
      </c>
      <c r="J3705" s="11"/>
      <c r="K3705" s="12" t="s">
        <v>14348</v>
      </c>
      <c r="L3705" s="10">
        <v>309</v>
      </c>
      <c r="M3705" s="12" t="s">
        <v>14349</v>
      </c>
    </row>
    <row r="3706" spans="1:13" ht="20.149999999999999" customHeight="1">
      <c r="A3706" s="8" t="s">
        <v>14</v>
      </c>
      <c r="B3706" s="9">
        <v>3680444</v>
      </c>
      <c r="C3706" s="10">
        <v>3681940</v>
      </c>
      <c r="D3706" s="11"/>
      <c r="E3706" s="12" t="s">
        <v>37</v>
      </c>
      <c r="F3706" s="12" t="s">
        <v>14350</v>
      </c>
      <c r="G3706" s="12" t="s">
        <v>14351</v>
      </c>
      <c r="H3706" s="10">
        <v>948040</v>
      </c>
      <c r="I3706" s="12" t="s">
        <v>18</v>
      </c>
      <c r="J3706" s="11"/>
      <c r="K3706" s="12" t="s">
        <v>14352</v>
      </c>
      <c r="L3706" s="10">
        <v>498</v>
      </c>
      <c r="M3706" s="12" t="s">
        <v>14353</v>
      </c>
    </row>
    <row r="3707" spans="1:13" ht="20.149999999999999" customHeight="1">
      <c r="A3707" s="8" t="s">
        <v>14</v>
      </c>
      <c r="B3707" s="9">
        <v>3682161</v>
      </c>
      <c r="C3707" s="10">
        <v>3683447</v>
      </c>
      <c r="D3707" s="11"/>
      <c r="E3707" s="12" t="s">
        <v>37</v>
      </c>
      <c r="F3707" s="12" t="s">
        <v>14354</v>
      </c>
      <c r="G3707" s="12" t="s">
        <v>14355</v>
      </c>
      <c r="H3707" s="10">
        <v>948039</v>
      </c>
      <c r="I3707" s="12" t="s">
        <v>18</v>
      </c>
      <c r="J3707" s="11"/>
      <c r="K3707" s="12" t="s">
        <v>14356</v>
      </c>
      <c r="L3707" s="10">
        <v>428</v>
      </c>
      <c r="M3707" s="12" t="s">
        <v>14357</v>
      </c>
    </row>
    <row r="3708" spans="1:13" ht="20.149999999999999" customHeight="1">
      <c r="A3708" s="8" t="s">
        <v>14</v>
      </c>
      <c r="B3708" s="9">
        <v>3683630</v>
      </c>
      <c r="C3708" s="10">
        <v>3685618</v>
      </c>
      <c r="D3708" s="11"/>
      <c r="E3708" s="12" t="s">
        <v>37</v>
      </c>
      <c r="F3708" s="12" t="s">
        <v>14358</v>
      </c>
      <c r="G3708" s="12" t="s">
        <v>14359</v>
      </c>
      <c r="H3708" s="10">
        <v>948048</v>
      </c>
      <c r="I3708" s="12" t="s">
        <v>18</v>
      </c>
      <c r="J3708" s="11"/>
      <c r="K3708" s="12" t="s">
        <v>14360</v>
      </c>
      <c r="L3708" s="10">
        <v>662</v>
      </c>
      <c r="M3708" s="12" t="s">
        <v>14361</v>
      </c>
    </row>
    <row r="3709" spans="1:13" ht="20.149999999999999" customHeight="1">
      <c r="A3709" s="8" t="s">
        <v>14</v>
      </c>
      <c r="B3709" s="9">
        <v>3685700</v>
      </c>
      <c r="C3709" s="10">
        <v>3689173</v>
      </c>
      <c r="D3709" s="11"/>
      <c r="E3709" s="12" t="s">
        <v>37</v>
      </c>
      <c r="F3709" s="12" t="s">
        <v>14362</v>
      </c>
      <c r="G3709" s="12" t="s">
        <v>14363</v>
      </c>
      <c r="H3709" s="10">
        <v>948047</v>
      </c>
      <c r="I3709" s="12" t="s">
        <v>18</v>
      </c>
      <c r="J3709" s="11"/>
      <c r="K3709" s="12" t="s">
        <v>14364</v>
      </c>
      <c r="L3709" s="10">
        <v>1157</v>
      </c>
      <c r="M3709" s="12" t="s">
        <v>14365</v>
      </c>
    </row>
    <row r="3710" spans="1:13" ht="20.149999999999999" customHeight="1">
      <c r="A3710" s="8" t="s">
        <v>14</v>
      </c>
      <c r="B3710" s="9">
        <v>3689155</v>
      </c>
      <c r="C3710" s="10">
        <v>3690261</v>
      </c>
      <c r="D3710" s="11"/>
      <c r="E3710" s="12" t="s">
        <v>37</v>
      </c>
      <c r="F3710" s="12" t="s">
        <v>14366</v>
      </c>
      <c r="G3710" s="12" t="s">
        <v>14367</v>
      </c>
      <c r="H3710" s="10">
        <v>948046</v>
      </c>
      <c r="I3710" s="12" t="s">
        <v>18</v>
      </c>
      <c r="J3710" s="11"/>
      <c r="K3710" s="12" t="s">
        <v>14368</v>
      </c>
      <c r="L3710" s="10">
        <v>368</v>
      </c>
      <c r="M3710" s="12" t="s">
        <v>14369</v>
      </c>
    </row>
    <row r="3711" spans="1:13" ht="20.149999999999999" customHeight="1">
      <c r="A3711" s="8" t="s">
        <v>14</v>
      </c>
      <c r="B3711" s="9">
        <v>3690268</v>
      </c>
      <c r="C3711" s="10">
        <v>3692607</v>
      </c>
      <c r="D3711" s="11"/>
      <c r="E3711" s="12" t="s">
        <v>37</v>
      </c>
      <c r="F3711" s="12" t="s">
        <v>14370</v>
      </c>
      <c r="G3711" s="12" t="s">
        <v>14371</v>
      </c>
      <c r="H3711" s="10">
        <v>948045</v>
      </c>
      <c r="I3711" s="12" t="s">
        <v>18</v>
      </c>
      <c r="J3711" s="11"/>
      <c r="K3711" s="12" t="s">
        <v>14372</v>
      </c>
      <c r="L3711" s="10">
        <v>779</v>
      </c>
      <c r="M3711" s="12" t="s">
        <v>14373</v>
      </c>
    </row>
    <row r="3712" spans="1:13" ht="20.149999999999999" customHeight="1">
      <c r="A3712" s="8" t="s">
        <v>14</v>
      </c>
      <c r="B3712" s="9">
        <v>3692618</v>
      </c>
      <c r="C3712" s="10">
        <v>3695236</v>
      </c>
      <c r="D3712" s="11"/>
      <c r="E3712" s="12" t="s">
        <v>37</v>
      </c>
      <c r="F3712" s="12" t="s">
        <v>14374</v>
      </c>
      <c r="G3712" s="12" t="s">
        <v>14375</v>
      </c>
      <c r="H3712" s="10">
        <v>948053</v>
      </c>
      <c r="I3712" s="12" t="s">
        <v>18</v>
      </c>
      <c r="J3712" s="11"/>
      <c r="K3712" s="12" t="s">
        <v>14376</v>
      </c>
      <c r="L3712" s="10">
        <v>872</v>
      </c>
      <c r="M3712" s="12" t="s">
        <v>14377</v>
      </c>
    </row>
    <row r="3713" spans="1:13" ht="20.149999999999999" customHeight="1">
      <c r="A3713" s="8" t="s">
        <v>14</v>
      </c>
      <c r="B3713" s="9">
        <v>3695233</v>
      </c>
      <c r="C3713" s="10">
        <v>3695985</v>
      </c>
      <c r="D3713" s="11"/>
      <c r="E3713" s="12" t="s">
        <v>37</v>
      </c>
      <c r="F3713" s="12" t="s">
        <v>915</v>
      </c>
      <c r="G3713" s="12" t="s">
        <v>14378</v>
      </c>
      <c r="H3713" s="10">
        <v>948052</v>
      </c>
      <c r="I3713" s="12" t="s">
        <v>917</v>
      </c>
      <c r="J3713" s="11"/>
      <c r="K3713" s="11"/>
      <c r="L3713" s="11"/>
      <c r="M3713" s="12" t="s">
        <v>14379</v>
      </c>
    </row>
    <row r="3714" spans="1:13" ht="20.149999999999999" customHeight="1">
      <c r="A3714" s="8" t="s">
        <v>14</v>
      </c>
      <c r="B3714" s="9">
        <v>3695997</v>
      </c>
      <c r="C3714" s="10">
        <v>3696185</v>
      </c>
      <c r="D3714" s="11"/>
      <c r="E3714" s="12" t="s">
        <v>37</v>
      </c>
      <c r="F3714" s="12" t="s">
        <v>14380</v>
      </c>
      <c r="G3714" s="12" t="s">
        <v>14381</v>
      </c>
      <c r="H3714" s="10">
        <v>948051</v>
      </c>
      <c r="I3714" s="12" t="s">
        <v>18</v>
      </c>
      <c r="J3714" s="11"/>
      <c r="K3714" s="12" t="s">
        <v>14382</v>
      </c>
      <c r="L3714" s="10">
        <v>62</v>
      </c>
      <c r="M3714" s="12" t="s">
        <v>14383</v>
      </c>
    </row>
    <row r="3715" spans="1:13" ht="20.149999999999999" customHeight="1">
      <c r="A3715" s="8" t="s">
        <v>14</v>
      </c>
      <c r="B3715" s="9">
        <v>3696458</v>
      </c>
      <c r="C3715" s="10">
        <v>3698029</v>
      </c>
      <c r="D3715" s="11"/>
      <c r="E3715" s="12" t="s">
        <v>15</v>
      </c>
      <c r="F3715" s="12" t="s">
        <v>14384</v>
      </c>
      <c r="G3715" s="12" t="s">
        <v>14385</v>
      </c>
      <c r="H3715" s="10">
        <v>948050</v>
      </c>
      <c r="I3715" s="12" t="s">
        <v>18</v>
      </c>
      <c r="J3715" s="11"/>
      <c r="K3715" s="12" t="s">
        <v>14386</v>
      </c>
      <c r="L3715" s="10">
        <v>523</v>
      </c>
      <c r="M3715" s="12" t="s">
        <v>14387</v>
      </c>
    </row>
    <row r="3716" spans="1:13" ht="20.149999999999999" customHeight="1">
      <c r="A3716" s="8" t="s">
        <v>14</v>
      </c>
      <c r="B3716" s="9">
        <v>3698026</v>
      </c>
      <c r="C3716" s="10">
        <v>3698217</v>
      </c>
      <c r="D3716" s="11"/>
      <c r="E3716" s="12" t="s">
        <v>15</v>
      </c>
      <c r="F3716" s="12" t="s">
        <v>14388</v>
      </c>
      <c r="G3716" s="12" t="s">
        <v>14389</v>
      </c>
      <c r="H3716" s="10">
        <v>948059</v>
      </c>
      <c r="I3716" s="12" t="s">
        <v>18</v>
      </c>
      <c r="J3716" s="11"/>
      <c r="K3716" s="12" t="s">
        <v>14390</v>
      </c>
      <c r="L3716" s="10">
        <v>63</v>
      </c>
      <c r="M3716" s="12" t="s">
        <v>14391</v>
      </c>
    </row>
    <row r="3717" spans="1:13" ht="20.149999999999999" customHeight="1">
      <c r="A3717" s="8" t="s">
        <v>14</v>
      </c>
      <c r="B3717" s="9">
        <v>3698214</v>
      </c>
      <c r="C3717" s="10">
        <v>3699893</v>
      </c>
      <c r="D3717" s="11"/>
      <c r="E3717" s="12" t="s">
        <v>15</v>
      </c>
      <c r="F3717" s="12" t="s">
        <v>14392</v>
      </c>
      <c r="G3717" s="12" t="s">
        <v>14393</v>
      </c>
      <c r="H3717" s="10">
        <v>948058</v>
      </c>
      <c r="I3717" s="12" t="s">
        <v>18</v>
      </c>
      <c r="J3717" s="11"/>
      <c r="K3717" s="12" t="s">
        <v>14394</v>
      </c>
      <c r="L3717" s="10">
        <v>559</v>
      </c>
      <c r="M3717" s="12" t="s">
        <v>14395</v>
      </c>
    </row>
    <row r="3718" spans="1:13" ht="20.149999999999999" customHeight="1">
      <c r="A3718" s="8" t="s">
        <v>14</v>
      </c>
      <c r="B3718" s="9">
        <v>3699980</v>
      </c>
      <c r="C3718" s="10">
        <v>3700087</v>
      </c>
      <c r="D3718" s="11"/>
      <c r="E3718" s="12" t="s">
        <v>37</v>
      </c>
      <c r="F3718" s="12" t="s">
        <v>14396</v>
      </c>
      <c r="G3718" s="12" t="s">
        <v>14397</v>
      </c>
      <c r="H3718" s="10">
        <v>2847730</v>
      </c>
      <c r="I3718" s="12" t="s">
        <v>18</v>
      </c>
      <c r="J3718" s="11"/>
      <c r="K3718" s="12" t="s">
        <v>14398</v>
      </c>
      <c r="L3718" s="10">
        <v>35</v>
      </c>
      <c r="M3718" s="12" t="s">
        <v>14399</v>
      </c>
    </row>
    <row r="3719" spans="1:13" ht="20.149999999999999" customHeight="1">
      <c r="A3719" s="8" t="s">
        <v>14</v>
      </c>
      <c r="B3719" s="9">
        <v>3700136</v>
      </c>
      <c r="C3719" s="10">
        <v>3700199</v>
      </c>
      <c r="D3719" s="11"/>
      <c r="E3719" s="12" t="s">
        <v>15</v>
      </c>
      <c r="F3719" s="12" t="s">
        <v>14400</v>
      </c>
      <c r="G3719" s="12" t="s">
        <v>14401</v>
      </c>
      <c r="H3719" s="10">
        <v>2847731</v>
      </c>
      <c r="I3719" s="12" t="s">
        <v>92</v>
      </c>
      <c r="J3719" s="11"/>
      <c r="K3719" s="11"/>
      <c r="L3719" s="11"/>
      <c r="M3719" s="12" t="s">
        <v>14402</v>
      </c>
    </row>
    <row r="3720" spans="1:13" ht="20.149999999999999" customHeight="1">
      <c r="A3720" s="8" t="s">
        <v>14</v>
      </c>
      <c r="B3720" s="9">
        <v>3700563</v>
      </c>
      <c r="C3720" s="10">
        <v>3701834</v>
      </c>
      <c r="D3720" s="11"/>
      <c r="E3720" s="12" t="s">
        <v>15</v>
      </c>
      <c r="F3720" s="12" t="s">
        <v>14403</v>
      </c>
      <c r="G3720" s="12" t="s">
        <v>14404</v>
      </c>
      <c r="H3720" s="10">
        <v>948057</v>
      </c>
      <c r="I3720" s="12" t="s">
        <v>18</v>
      </c>
      <c r="J3720" s="11"/>
      <c r="K3720" s="12" t="s">
        <v>14405</v>
      </c>
      <c r="L3720" s="10">
        <v>423</v>
      </c>
      <c r="M3720" s="12" t="s">
        <v>14406</v>
      </c>
    </row>
    <row r="3721" spans="1:13" ht="20.149999999999999" customHeight="1">
      <c r="A3721" s="8" t="s">
        <v>14</v>
      </c>
      <c r="B3721" s="9">
        <v>3701864</v>
      </c>
      <c r="C3721" s="10">
        <v>3702868</v>
      </c>
      <c r="D3721" s="11"/>
      <c r="E3721" s="12" t="s">
        <v>37</v>
      </c>
      <c r="F3721" s="12" t="s">
        <v>14407</v>
      </c>
      <c r="G3721" s="12" t="s">
        <v>14408</v>
      </c>
      <c r="H3721" s="10">
        <v>948056</v>
      </c>
      <c r="I3721" s="12" t="s">
        <v>18</v>
      </c>
      <c r="J3721" s="11"/>
      <c r="K3721" s="12" t="s">
        <v>14409</v>
      </c>
      <c r="L3721" s="10">
        <v>334</v>
      </c>
      <c r="M3721" s="12" t="s">
        <v>14410</v>
      </c>
    </row>
    <row r="3722" spans="1:13" ht="20.149999999999999" customHeight="1">
      <c r="A3722" s="8" t="s">
        <v>14</v>
      </c>
      <c r="B3722" s="9">
        <v>3702865</v>
      </c>
      <c r="C3722" s="10">
        <v>3703848</v>
      </c>
      <c r="D3722" s="11"/>
      <c r="E3722" s="12" t="s">
        <v>37</v>
      </c>
      <c r="F3722" s="12" t="s">
        <v>14411</v>
      </c>
      <c r="G3722" s="12" t="s">
        <v>14412</v>
      </c>
      <c r="H3722" s="10">
        <v>948065</v>
      </c>
      <c r="I3722" s="12" t="s">
        <v>18</v>
      </c>
      <c r="J3722" s="11"/>
      <c r="K3722" s="12" t="s">
        <v>14413</v>
      </c>
      <c r="L3722" s="10">
        <v>327</v>
      </c>
      <c r="M3722" s="12" t="s">
        <v>14414</v>
      </c>
    </row>
    <row r="3723" spans="1:13" ht="20.149999999999999" customHeight="1">
      <c r="A3723" s="8" t="s">
        <v>14</v>
      </c>
      <c r="B3723" s="9">
        <v>3703859</v>
      </c>
      <c r="C3723" s="10">
        <v>3704761</v>
      </c>
      <c r="D3723" s="11"/>
      <c r="E3723" s="12" t="s">
        <v>37</v>
      </c>
      <c r="F3723" s="12" t="s">
        <v>14415</v>
      </c>
      <c r="G3723" s="12" t="s">
        <v>14416</v>
      </c>
      <c r="H3723" s="10">
        <v>948064</v>
      </c>
      <c r="I3723" s="12" t="s">
        <v>18</v>
      </c>
      <c r="J3723" s="11"/>
      <c r="K3723" s="12" t="s">
        <v>14417</v>
      </c>
      <c r="L3723" s="10">
        <v>300</v>
      </c>
      <c r="M3723" s="12" t="s">
        <v>14418</v>
      </c>
    </row>
    <row r="3724" spans="1:13" ht="20.149999999999999" customHeight="1">
      <c r="A3724" s="8" t="s">
        <v>14</v>
      </c>
      <c r="B3724" s="9">
        <v>3704771</v>
      </c>
      <c r="C3724" s="10">
        <v>3705790</v>
      </c>
      <c r="D3724" s="11"/>
      <c r="E3724" s="12" t="s">
        <v>37</v>
      </c>
      <c r="F3724" s="12" t="s">
        <v>14419</v>
      </c>
      <c r="G3724" s="12" t="s">
        <v>14420</v>
      </c>
      <c r="H3724" s="10">
        <v>948063</v>
      </c>
      <c r="I3724" s="12" t="s">
        <v>18</v>
      </c>
      <c r="J3724" s="11"/>
      <c r="K3724" s="12" t="s">
        <v>14421</v>
      </c>
      <c r="L3724" s="10">
        <v>339</v>
      </c>
      <c r="M3724" s="12" t="s">
        <v>14422</v>
      </c>
    </row>
    <row r="3725" spans="1:13" ht="20.149999999999999" customHeight="1">
      <c r="A3725" s="8" t="s">
        <v>14</v>
      </c>
      <c r="B3725" s="9">
        <v>3706098</v>
      </c>
      <c r="C3725" s="10">
        <v>3707705</v>
      </c>
      <c r="D3725" s="11"/>
      <c r="E3725" s="12" t="s">
        <v>37</v>
      </c>
      <c r="F3725" s="12" t="s">
        <v>14423</v>
      </c>
      <c r="G3725" s="12" t="s">
        <v>14424</v>
      </c>
      <c r="H3725" s="10">
        <v>948062</v>
      </c>
      <c r="I3725" s="12" t="s">
        <v>18</v>
      </c>
      <c r="J3725" s="11"/>
      <c r="K3725" s="12" t="s">
        <v>14425</v>
      </c>
      <c r="L3725" s="10">
        <v>535</v>
      </c>
      <c r="M3725" s="12" t="s">
        <v>14426</v>
      </c>
    </row>
    <row r="3726" spans="1:13" ht="20.149999999999999" customHeight="1">
      <c r="A3726" s="8" t="s">
        <v>14</v>
      </c>
      <c r="B3726" s="9">
        <v>3708616</v>
      </c>
      <c r="C3726" s="10">
        <v>3708692</v>
      </c>
      <c r="D3726" s="11"/>
      <c r="E3726" s="12" t="s">
        <v>37</v>
      </c>
      <c r="F3726" s="12" t="s">
        <v>9003</v>
      </c>
      <c r="G3726" s="12" t="s">
        <v>14427</v>
      </c>
      <c r="H3726" s="10">
        <v>948061</v>
      </c>
      <c r="I3726" s="12" t="s">
        <v>851</v>
      </c>
      <c r="J3726" s="11"/>
      <c r="K3726" s="11"/>
      <c r="L3726" s="11"/>
      <c r="M3726" s="12" t="s">
        <v>14428</v>
      </c>
    </row>
    <row r="3727" spans="1:13" ht="20.149999999999999" customHeight="1">
      <c r="A3727" s="8" t="s">
        <v>14</v>
      </c>
      <c r="B3727" s="9">
        <v>3708784</v>
      </c>
      <c r="C3727" s="10">
        <v>3710475</v>
      </c>
      <c r="D3727" s="11"/>
      <c r="E3727" s="12" t="s">
        <v>37</v>
      </c>
      <c r="F3727" s="12" t="s">
        <v>14429</v>
      </c>
      <c r="G3727" s="12" t="s">
        <v>14430</v>
      </c>
      <c r="H3727" s="10">
        <v>948068</v>
      </c>
      <c r="I3727" s="12" t="s">
        <v>18</v>
      </c>
      <c r="J3727" s="11"/>
      <c r="K3727" s="12" t="s">
        <v>14431</v>
      </c>
      <c r="L3727" s="10">
        <v>563</v>
      </c>
      <c r="M3727" s="12" t="s">
        <v>14432</v>
      </c>
    </row>
    <row r="3728" spans="1:13" ht="20.149999999999999" customHeight="1">
      <c r="A3728" s="8" t="s">
        <v>14</v>
      </c>
      <c r="B3728" s="9">
        <v>3710799</v>
      </c>
      <c r="C3728" s="10">
        <v>3712007</v>
      </c>
      <c r="D3728" s="11"/>
      <c r="E3728" s="12" t="s">
        <v>37</v>
      </c>
      <c r="F3728" s="12" t="s">
        <v>14433</v>
      </c>
      <c r="G3728" s="12" t="s">
        <v>14434</v>
      </c>
      <c r="H3728" s="10">
        <v>948066</v>
      </c>
      <c r="I3728" s="12" t="s">
        <v>18</v>
      </c>
      <c r="J3728" s="11"/>
      <c r="K3728" s="12" t="s">
        <v>14435</v>
      </c>
      <c r="L3728" s="10">
        <v>402</v>
      </c>
      <c r="M3728" s="12" t="s">
        <v>14436</v>
      </c>
    </row>
    <row r="3729" spans="1:13" ht="20.149999999999999" customHeight="1">
      <c r="A3729" s="8" t="s">
        <v>14</v>
      </c>
      <c r="B3729" s="9">
        <v>3712236</v>
      </c>
      <c r="C3729" s="10">
        <v>3712934</v>
      </c>
      <c r="D3729" s="11"/>
      <c r="E3729" s="12" t="s">
        <v>37</v>
      </c>
      <c r="F3729" s="12" t="s">
        <v>14437</v>
      </c>
      <c r="G3729" s="12" t="s">
        <v>14438</v>
      </c>
      <c r="H3729" s="10">
        <v>948073</v>
      </c>
      <c r="I3729" s="12" t="s">
        <v>18</v>
      </c>
      <c r="J3729" s="11"/>
      <c r="K3729" s="12" t="s">
        <v>14439</v>
      </c>
      <c r="L3729" s="10">
        <v>232</v>
      </c>
      <c r="M3729" s="12" t="s">
        <v>14440</v>
      </c>
    </row>
    <row r="3730" spans="1:13" ht="20.149999999999999" customHeight="1">
      <c r="A3730" s="8" t="s">
        <v>14</v>
      </c>
      <c r="B3730" s="9">
        <v>3713092</v>
      </c>
      <c r="C3730" s="10">
        <v>3713655</v>
      </c>
      <c r="D3730" s="11"/>
      <c r="E3730" s="12" t="s">
        <v>15</v>
      </c>
      <c r="F3730" s="12" t="s">
        <v>14441</v>
      </c>
      <c r="G3730" s="12" t="s">
        <v>14442</v>
      </c>
      <c r="H3730" s="10">
        <v>947137</v>
      </c>
      <c r="I3730" s="12" t="s">
        <v>18</v>
      </c>
      <c r="J3730" s="11"/>
      <c r="K3730" s="12" t="s">
        <v>14443</v>
      </c>
      <c r="L3730" s="10">
        <v>187</v>
      </c>
      <c r="M3730" s="12" t="s">
        <v>14444</v>
      </c>
    </row>
    <row r="3731" spans="1:13" ht="20.149999999999999" customHeight="1">
      <c r="A3731" s="8" t="s">
        <v>14</v>
      </c>
      <c r="B3731" s="9">
        <v>3713652</v>
      </c>
      <c r="C3731" s="10">
        <v>3714092</v>
      </c>
      <c r="D3731" s="11"/>
      <c r="E3731" s="12" t="s">
        <v>15</v>
      </c>
      <c r="F3731" s="12" t="s">
        <v>14445</v>
      </c>
      <c r="G3731" s="12" t="s">
        <v>14446</v>
      </c>
      <c r="H3731" s="10">
        <v>946460</v>
      </c>
      <c r="I3731" s="12" t="s">
        <v>18</v>
      </c>
      <c r="J3731" s="11"/>
      <c r="K3731" s="12" t="s">
        <v>14447</v>
      </c>
      <c r="L3731" s="10">
        <v>146</v>
      </c>
      <c r="M3731" s="12" t="s">
        <v>14448</v>
      </c>
    </row>
    <row r="3732" spans="1:13" ht="20.149999999999999" customHeight="1">
      <c r="A3732" s="8" t="s">
        <v>14</v>
      </c>
      <c r="B3732" s="9">
        <v>3714061</v>
      </c>
      <c r="C3732" s="10">
        <v>3716394</v>
      </c>
      <c r="D3732" s="11"/>
      <c r="E3732" s="12" t="s">
        <v>37</v>
      </c>
      <c r="F3732" s="12" t="s">
        <v>14449</v>
      </c>
      <c r="G3732" s="12" t="s">
        <v>14450</v>
      </c>
      <c r="H3732" s="10">
        <v>946915</v>
      </c>
      <c r="I3732" s="12" t="s">
        <v>18</v>
      </c>
      <c r="J3732" s="11"/>
      <c r="K3732" s="12" t="s">
        <v>14451</v>
      </c>
      <c r="L3732" s="10">
        <v>777</v>
      </c>
      <c r="M3732" s="12" t="s">
        <v>14452</v>
      </c>
    </row>
    <row r="3733" spans="1:13" ht="20.149999999999999" customHeight="1">
      <c r="A3733" s="8" t="s">
        <v>14</v>
      </c>
      <c r="B3733" s="9">
        <v>3716547</v>
      </c>
      <c r="C3733" s="10">
        <v>3717206</v>
      </c>
      <c r="D3733" s="11"/>
      <c r="E3733" s="12" t="s">
        <v>15</v>
      </c>
      <c r="F3733" s="12" t="s">
        <v>14453</v>
      </c>
      <c r="G3733" s="12" t="s">
        <v>14454</v>
      </c>
      <c r="H3733" s="10">
        <v>948075</v>
      </c>
      <c r="I3733" s="12" t="s">
        <v>18</v>
      </c>
      <c r="J3733" s="11"/>
      <c r="K3733" s="12" t="s">
        <v>14455</v>
      </c>
      <c r="L3733" s="10">
        <v>219</v>
      </c>
      <c r="M3733" s="12" t="s">
        <v>14456</v>
      </c>
    </row>
    <row r="3734" spans="1:13" ht="20.149999999999999" customHeight="1">
      <c r="A3734" s="8" t="s">
        <v>14</v>
      </c>
      <c r="B3734" s="9">
        <v>3717310</v>
      </c>
      <c r="C3734" s="10">
        <v>3718284</v>
      </c>
      <c r="D3734" s="11"/>
      <c r="E3734" s="12" t="s">
        <v>15</v>
      </c>
      <c r="F3734" s="12" t="s">
        <v>14457</v>
      </c>
      <c r="G3734" s="12" t="s">
        <v>14458</v>
      </c>
      <c r="H3734" s="10">
        <v>948074</v>
      </c>
      <c r="I3734" s="12" t="s">
        <v>18</v>
      </c>
      <c r="J3734" s="11"/>
      <c r="K3734" s="12" t="s">
        <v>14459</v>
      </c>
      <c r="L3734" s="10">
        <v>324</v>
      </c>
      <c r="M3734" s="12" t="s">
        <v>14460</v>
      </c>
    </row>
    <row r="3735" spans="1:13" ht="20.149999999999999" customHeight="1">
      <c r="A3735" s="8" t="s">
        <v>14</v>
      </c>
      <c r="B3735" s="9">
        <v>3718334</v>
      </c>
      <c r="C3735" s="10">
        <v>3719044</v>
      </c>
      <c r="D3735" s="11"/>
      <c r="E3735" s="12" t="s">
        <v>37</v>
      </c>
      <c r="F3735" s="12" t="s">
        <v>14461</v>
      </c>
      <c r="G3735" s="12" t="s">
        <v>14462</v>
      </c>
      <c r="H3735" s="10">
        <v>948072</v>
      </c>
      <c r="I3735" s="12" t="s">
        <v>18</v>
      </c>
      <c r="J3735" s="11"/>
      <c r="K3735" s="12" t="s">
        <v>14463</v>
      </c>
      <c r="L3735" s="10">
        <v>236</v>
      </c>
      <c r="M3735" s="12" t="s">
        <v>14464</v>
      </c>
    </row>
    <row r="3736" spans="1:13" ht="20.149999999999999" customHeight="1">
      <c r="A3736" s="8" t="s">
        <v>14</v>
      </c>
      <c r="B3736" s="9">
        <v>3719478</v>
      </c>
      <c r="C3736" s="10">
        <v>3719768</v>
      </c>
      <c r="D3736" s="11"/>
      <c r="E3736" s="12" t="s">
        <v>15</v>
      </c>
      <c r="F3736" s="12" t="s">
        <v>14465</v>
      </c>
      <c r="G3736" s="12" t="s">
        <v>14466</v>
      </c>
      <c r="H3736" s="10">
        <v>948071</v>
      </c>
      <c r="I3736" s="12" t="s">
        <v>18</v>
      </c>
      <c r="J3736" s="11"/>
      <c r="K3736" s="12" t="s">
        <v>14467</v>
      </c>
      <c r="L3736" s="10">
        <v>96</v>
      </c>
      <c r="M3736" s="12" t="s">
        <v>14468</v>
      </c>
    </row>
    <row r="3737" spans="1:13" ht="20.149999999999999" customHeight="1">
      <c r="A3737" s="8" t="s">
        <v>14</v>
      </c>
      <c r="B3737" s="9">
        <v>3720049</v>
      </c>
      <c r="C3737" s="10">
        <v>3720261</v>
      </c>
      <c r="D3737" s="11"/>
      <c r="E3737" s="12" t="s">
        <v>15</v>
      </c>
      <c r="F3737" s="12" t="s">
        <v>14469</v>
      </c>
      <c r="G3737" s="12" t="s">
        <v>14470</v>
      </c>
      <c r="H3737" s="10">
        <v>948070</v>
      </c>
      <c r="I3737" s="12" t="s">
        <v>18</v>
      </c>
      <c r="J3737" s="11"/>
      <c r="K3737" s="12" t="s">
        <v>14471</v>
      </c>
      <c r="L3737" s="10">
        <v>70</v>
      </c>
      <c r="M3737" s="12" t="s">
        <v>14472</v>
      </c>
    </row>
    <row r="3738" spans="1:13" ht="20.149999999999999" customHeight="1">
      <c r="A3738" s="8" t="s">
        <v>14</v>
      </c>
      <c r="B3738" s="9">
        <v>3720400</v>
      </c>
      <c r="C3738" s="10">
        <v>3720471</v>
      </c>
      <c r="D3738" s="11"/>
      <c r="E3738" s="12" t="s">
        <v>15</v>
      </c>
      <c r="F3738" s="12" t="s">
        <v>14473</v>
      </c>
      <c r="G3738" s="12" t="s">
        <v>14474</v>
      </c>
      <c r="H3738" s="10">
        <v>63925656</v>
      </c>
      <c r="I3738" s="12" t="s">
        <v>18</v>
      </c>
      <c r="J3738" s="11"/>
      <c r="K3738" s="12" t="s">
        <v>14475</v>
      </c>
      <c r="L3738" s="10">
        <v>23</v>
      </c>
      <c r="M3738" s="12" t="s">
        <v>14476</v>
      </c>
    </row>
    <row r="3739" spans="1:13" ht="20.149999999999999" customHeight="1">
      <c r="A3739" s="8" t="s">
        <v>14</v>
      </c>
      <c r="B3739" s="9">
        <v>3720448</v>
      </c>
      <c r="C3739" s="10">
        <v>3720632</v>
      </c>
      <c r="D3739" s="11"/>
      <c r="E3739" s="12" t="s">
        <v>37</v>
      </c>
      <c r="F3739" s="12" t="s">
        <v>915</v>
      </c>
      <c r="G3739" s="12" t="s">
        <v>14477</v>
      </c>
      <c r="H3739" s="10">
        <v>5625573</v>
      </c>
      <c r="I3739" s="12" t="s">
        <v>917</v>
      </c>
      <c r="J3739" s="11"/>
      <c r="K3739" s="11"/>
      <c r="L3739" s="11"/>
      <c r="M3739" s="12" t="s">
        <v>14478</v>
      </c>
    </row>
    <row r="3740" spans="1:13" ht="20.149999999999999" customHeight="1">
      <c r="A3740" s="8" t="s">
        <v>14</v>
      </c>
      <c r="B3740" s="9">
        <v>3720448</v>
      </c>
      <c r="C3740" s="10">
        <v>3720600</v>
      </c>
      <c r="D3740" s="11"/>
      <c r="E3740" s="12" t="s">
        <v>37</v>
      </c>
      <c r="F3740" s="12" t="s">
        <v>14479</v>
      </c>
      <c r="G3740" s="12" t="s">
        <v>14480</v>
      </c>
      <c r="H3740" s="10">
        <v>2847732</v>
      </c>
      <c r="I3740" s="12" t="s">
        <v>18</v>
      </c>
      <c r="J3740" s="11"/>
      <c r="K3740" s="12" t="s">
        <v>14481</v>
      </c>
      <c r="L3740" s="10">
        <v>50</v>
      </c>
      <c r="M3740" s="12" t="s">
        <v>14482</v>
      </c>
    </row>
    <row r="3741" spans="1:13" ht="20.149999999999999" customHeight="1">
      <c r="A3741" s="8" t="s">
        <v>14</v>
      </c>
      <c r="B3741" s="9">
        <v>3720680</v>
      </c>
      <c r="C3741" s="10">
        <v>3721201</v>
      </c>
      <c r="D3741" s="11"/>
      <c r="E3741" s="12" t="s">
        <v>15</v>
      </c>
      <c r="F3741" s="12" t="s">
        <v>14483</v>
      </c>
      <c r="G3741" s="12" t="s">
        <v>14484</v>
      </c>
      <c r="H3741" s="10">
        <v>948082</v>
      </c>
      <c r="I3741" s="12" t="s">
        <v>18</v>
      </c>
      <c r="J3741" s="11"/>
      <c r="K3741" s="12" t="s">
        <v>14485</v>
      </c>
      <c r="L3741" s="10">
        <v>173</v>
      </c>
      <c r="M3741" s="12" t="s">
        <v>14486</v>
      </c>
    </row>
    <row r="3742" spans="1:13" ht="20.149999999999999" customHeight="1">
      <c r="A3742" s="8" t="s">
        <v>14</v>
      </c>
      <c r="B3742" s="9">
        <v>3721198</v>
      </c>
      <c r="C3742" s="10">
        <v>3722049</v>
      </c>
      <c r="D3742" s="11"/>
      <c r="E3742" s="12" t="s">
        <v>15</v>
      </c>
      <c r="F3742" s="12" t="s">
        <v>14487</v>
      </c>
      <c r="G3742" s="12" t="s">
        <v>14488</v>
      </c>
      <c r="H3742" s="10">
        <v>948081</v>
      </c>
      <c r="I3742" s="12" t="s">
        <v>18</v>
      </c>
      <c r="J3742" s="11"/>
      <c r="K3742" s="12" t="s">
        <v>14489</v>
      </c>
      <c r="L3742" s="10">
        <v>283</v>
      </c>
      <c r="M3742" s="12" t="s">
        <v>14490</v>
      </c>
    </row>
    <row r="3743" spans="1:13" ht="20.149999999999999" customHeight="1">
      <c r="A3743" s="8" t="s">
        <v>14</v>
      </c>
      <c r="B3743" s="9">
        <v>3722077</v>
      </c>
      <c r="C3743" s="10">
        <v>3722111</v>
      </c>
      <c r="D3743" s="11"/>
      <c r="E3743" s="12" t="s">
        <v>15</v>
      </c>
      <c r="F3743" s="12" t="s">
        <v>915</v>
      </c>
      <c r="G3743" s="12" t="s">
        <v>14491</v>
      </c>
      <c r="H3743" s="10">
        <v>5061523</v>
      </c>
      <c r="I3743" s="12" t="s">
        <v>917</v>
      </c>
      <c r="J3743" s="11"/>
      <c r="K3743" s="11"/>
      <c r="L3743" s="11"/>
      <c r="M3743" s="12" t="s">
        <v>14492</v>
      </c>
    </row>
    <row r="3744" spans="1:13" ht="20.149999999999999" customHeight="1">
      <c r="A3744" s="8" t="s">
        <v>14</v>
      </c>
      <c r="B3744" s="9">
        <v>3722328</v>
      </c>
      <c r="C3744" s="10">
        <v>3724397</v>
      </c>
      <c r="D3744" s="11"/>
      <c r="E3744" s="12" t="s">
        <v>37</v>
      </c>
      <c r="F3744" s="12" t="s">
        <v>14493</v>
      </c>
      <c r="G3744" s="12" t="s">
        <v>14494</v>
      </c>
      <c r="H3744" s="10">
        <v>948080</v>
      </c>
      <c r="I3744" s="12" t="s">
        <v>18</v>
      </c>
      <c r="J3744" s="11"/>
      <c r="K3744" s="12" t="s">
        <v>14495</v>
      </c>
      <c r="L3744" s="10">
        <v>689</v>
      </c>
      <c r="M3744" s="12" t="s">
        <v>14496</v>
      </c>
    </row>
    <row r="3745" spans="1:13" ht="20.149999999999999" customHeight="1">
      <c r="A3745" s="8" t="s">
        <v>14</v>
      </c>
      <c r="B3745" s="9">
        <v>3724407</v>
      </c>
      <c r="C3745" s="10">
        <v>3725318</v>
      </c>
      <c r="D3745" s="11"/>
      <c r="E3745" s="12" t="s">
        <v>37</v>
      </c>
      <c r="F3745" s="12" t="s">
        <v>14497</v>
      </c>
      <c r="G3745" s="12" t="s">
        <v>14498</v>
      </c>
      <c r="H3745" s="10">
        <v>948079</v>
      </c>
      <c r="I3745" s="12" t="s">
        <v>18</v>
      </c>
      <c r="J3745" s="11"/>
      <c r="K3745" s="12" t="s">
        <v>14499</v>
      </c>
      <c r="L3745" s="10">
        <v>303</v>
      </c>
      <c r="M3745" s="12" t="s">
        <v>14500</v>
      </c>
    </row>
    <row r="3746" spans="1:13" ht="20.149999999999999" customHeight="1">
      <c r="A3746" s="8" t="s">
        <v>14</v>
      </c>
      <c r="B3746" s="9">
        <v>3725413</v>
      </c>
      <c r="C3746" s="10">
        <v>3725712</v>
      </c>
      <c r="D3746" s="11"/>
      <c r="E3746" s="12" t="s">
        <v>37</v>
      </c>
      <c r="F3746" s="12" t="s">
        <v>14501</v>
      </c>
      <c r="G3746" s="12" t="s">
        <v>14502</v>
      </c>
      <c r="H3746" s="10">
        <v>1450292</v>
      </c>
      <c r="I3746" s="12" t="s">
        <v>18</v>
      </c>
      <c r="J3746" s="11"/>
      <c r="K3746" s="12" t="s">
        <v>14503</v>
      </c>
      <c r="L3746" s="10">
        <v>99</v>
      </c>
      <c r="M3746" s="12" t="s">
        <v>14504</v>
      </c>
    </row>
    <row r="3747" spans="1:13" ht="20.149999999999999" customHeight="1">
      <c r="A3747" s="8" t="s">
        <v>14</v>
      </c>
      <c r="B3747" s="9">
        <v>3725887</v>
      </c>
      <c r="C3747" s="10">
        <v>3726882</v>
      </c>
      <c r="D3747" s="11"/>
      <c r="E3747" s="12" t="s">
        <v>15</v>
      </c>
      <c r="F3747" s="12" t="s">
        <v>14505</v>
      </c>
      <c r="G3747" s="12" t="s">
        <v>14506</v>
      </c>
      <c r="H3747" s="10">
        <v>948077</v>
      </c>
      <c r="I3747" s="12" t="s">
        <v>18</v>
      </c>
      <c r="J3747" s="11"/>
      <c r="K3747" s="12" t="s">
        <v>14507</v>
      </c>
      <c r="L3747" s="10">
        <v>331</v>
      </c>
      <c r="M3747" s="12" t="s">
        <v>14508</v>
      </c>
    </row>
    <row r="3748" spans="1:13" ht="20.149999999999999" customHeight="1">
      <c r="A3748" s="8" t="s">
        <v>14</v>
      </c>
      <c r="B3748" s="9">
        <v>3726924</v>
      </c>
      <c r="C3748" s="10">
        <v>3727361</v>
      </c>
      <c r="D3748" s="11"/>
      <c r="E3748" s="12" t="s">
        <v>37</v>
      </c>
      <c r="F3748" s="12" t="s">
        <v>14509</v>
      </c>
      <c r="G3748" s="12" t="s">
        <v>14510</v>
      </c>
      <c r="H3748" s="10">
        <v>948078</v>
      </c>
      <c r="I3748" s="12" t="s">
        <v>18</v>
      </c>
      <c r="J3748" s="11"/>
      <c r="K3748" s="12" t="s">
        <v>14511</v>
      </c>
      <c r="L3748" s="10">
        <v>145</v>
      </c>
      <c r="M3748" s="12" t="s">
        <v>14512</v>
      </c>
    </row>
    <row r="3749" spans="1:13" ht="20.149999999999999" customHeight="1">
      <c r="A3749" s="8" t="s">
        <v>14</v>
      </c>
      <c r="B3749" s="9">
        <v>3727407</v>
      </c>
      <c r="C3749" s="10">
        <v>3727748</v>
      </c>
      <c r="D3749" s="11"/>
      <c r="E3749" s="12" t="s">
        <v>37</v>
      </c>
      <c r="F3749" s="12" t="s">
        <v>14513</v>
      </c>
      <c r="G3749" s="12" t="s">
        <v>14514</v>
      </c>
      <c r="H3749" s="10">
        <v>948152</v>
      </c>
      <c r="I3749" s="12" t="s">
        <v>18</v>
      </c>
      <c r="J3749" s="11"/>
      <c r="K3749" s="12" t="s">
        <v>14515</v>
      </c>
      <c r="L3749" s="10">
        <v>113</v>
      </c>
      <c r="M3749" s="12" t="s">
        <v>14516</v>
      </c>
    </row>
    <row r="3750" spans="1:13" ht="20.149999999999999" customHeight="1">
      <c r="A3750" s="8" t="s">
        <v>14</v>
      </c>
      <c r="B3750" s="9">
        <v>3727917</v>
      </c>
      <c r="C3750" s="10">
        <v>3729371</v>
      </c>
      <c r="D3750" s="11"/>
      <c r="E3750" s="12" t="s">
        <v>37</v>
      </c>
      <c r="F3750" s="12" t="s">
        <v>14517</v>
      </c>
      <c r="G3750" s="12" t="s">
        <v>14518</v>
      </c>
      <c r="H3750" s="10">
        <v>948133</v>
      </c>
      <c r="I3750" s="12" t="s">
        <v>18</v>
      </c>
      <c r="J3750" s="11"/>
      <c r="K3750" s="12" t="s">
        <v>14519</v>
      </c>
      <c r="L3750" s="10">
        <v>484</v>
      </c>
      <c r="M3750" s="12" t="s">
        <v>14520</v>
      </c>
    </row>
    <row r="3751" spans="1:13" ht="20.149999999999999" customHeight="1">
      <c r="A3751" s="8" t="s">
        <v>14</v>
      </c>
      <c r="B3751" s="9">
        <v>3729386</v>
      </c>
      <c r="C3751" s="10">
        <v>3729545</v>
      </c>
      <c r="D3751" s="11"/>
      <c r="E3751" s="12" t="s">
        <v>37</v>
      </c>
      <c r="F3751" s="12" t="s">
        <v>14521</v>
      </c>
      <c r="G3751" s="12" t="s">
        <v>14522</v>
      </c>
      <c r="H3751" s="10">
        <v>71004573</v>
      </c>
      <c r="I3751" s="12" t="s">
        <v>92</v>
      </c>
      <c r="J3751" s="11"/>
      <c r="K3751" s="11"/>
      <c r="L3751" s="11"/>
      <c r="M3751" s="12" t="s">
        <v>14523</v>
      </c>
    </row>
    <row r="3752" spans="1:13" ht="20.149999999999999" customHeight="1">
      <c r="A3752" s="8" t="s">
        <v>14</v>
      </c>
      <c r="B3752" s="9">
        <v>3729443</v>
      </c>
      <c r="C3752" s="10">
        <v>3730765</v>
      </c>
      <c r="D3752" s="11"/>
      <c r="E3752" s="12" t="s">
        <v>37</v>
      </c>
      <c r="F3752" s="12" t="s">
        <v>14524</v>
      </c>
      <c r="G3752" s="12" t="s">
        <v>14525</v>
      </c>
      <c r="H3752" s="10">
        <v>948141</v>
      </c>
      <c r="I3752" s="12" t="s">
        <v>18</v>
      </c>
      <c r="J3752" s="11"/>
      <c r="K3752" s="12" t="s">
        <v>14526</v>
      </c>
      <c r="L3752" s="10">
        <v>440</v>
      </c>
      <c r="M3752" s="12" t="s">
        <v>14527</v>
      </c>
    </row>
    <row r="3753" spans="1:13" ht="20.149999999999999" customHeight="1">
      <c r="A3753" s="8" t="s">
        <v>14</v>
      </c>
      <c r="B3753" s="9">
        <v>3731131</v>
      </c>
      <c r="C3753" s="10">
        <v>3732123</v>
      </c>
      <c r="D3753" s="11"/>
      <c r="E3753" s="12" t="s">
        <v>15</v>
      </c>
      <c r="F3753" s="12" t="s">
        <v>14528</v>
      </c>
      <c r="G3753" s="12" t="s">
        <v>14529</v>
      </c>
      <c r="H3753" s="10">
        <v>948090</v>
      </c>
      <c r="I3753" s="12" t="s">
        <v>18</v>
      </c>
      <c r="J3753" s="11"/>
      <c r="K3753" s="12" t="s">
        <v>14530</v>
      </c>
      <c r="L3753" s="10">
        <v>330</v>
      </c>
      <c r="M3753" s="12" t="s">
        <v>14531</v>
      </c>
    </row>
    <row r="3754" spans="1:13" ht="20.149999999999999" customHeight="1">
      <c r="A3754" s="8" t="s">
        <v>14</v>
      </c>
      <c r="B3754" s="9">
        <v>3732201</v>
      </c>
      <c r="C3754" s="10">
        <v>3733742</v>
      </c>
      <c r="D3754" s="11"/>
      <c r="E3754" s="12" t="s">
        <v>15</v>
      </c>
      <c r="F3754" s="12" t="s">
        <v>14532</v>
      </c>
      <c r="G3754" s="12" t="s">
        <v>14533</v>
      </c>
      <c r="H3754" s="10">
        <v>948127</v>
      </c>
      <c r="I3754" s="12" t="s">
        <v>18</v>
      </c>
      <c r="J3754" s="11"/>
      <c r="K3754" s="12" t="s">
        <v>14534</v>
      </c>
      <c r="L3754" s="10">
        <v>513</v>
      </c>
      <c r="M3754" s="12" t="s">
        <v>14535</v>
      </c>
    </row>
    <row r="3755" spans="1:13" ht="20.149999999999999" customHeight="1">
      <c r="A3755" s="8" t="s">
        <v>14</v>
      </c>
      <c r="B3755" s="9">
        <v>3733720</v>
      </c>
      <c r="C3755" s="10">
        <v>3734901</v>
      </c>
      <c r="D3755" s="11"/>
      <c r="E3755" s="12" t="s">
        <v>15</v>
      </c>
      <c r="F3755" s="12" t="s">
        <v>14536</v>
      </c>
      <c r="G3755" s="12" t="s">
        <v>14537</v>
      </c>
      <c r="H3755" s="10">
        <v>948083</v>
      </c>
      <c r="I3755" s="12" t="s">
        <v>18</v>
      </c>
      <c r="J3755" s="11"/>
      <c r="K3755" s="12" t="s">
        <v>14538</v>
      </c>
      <c r="L3755" s="10">
        <v>393</v>
      </c>
      <c r="M3755" s="12" t="s">
        <v>14539</v>
      </c>
    </row>
    <row r="3756" spans="1:13" ht="20.149999999999999" customHeight="1">
      <c r="A3756" s="8" t="s">
        <v>14</v>
      </c>
      <c r="B3756" s="9">
        <v>3734979</v>
      </c>
      <c r="C3756" s="10">
        <v>3736157</v>
      </c>
      <c r="D3756" s="11"/>
      <c r="E3756" s="12" t="s">
        <v>15</v>
      </c>
      <c r="F3756" s="12" t="s">
        <v>14540</v>
      </c>
      <c r="G3756" s="12" t="s">
        <v>14541</v>
      </c>
      <c r="H3756" s="10">
        <v>948086</v>
      </c>
      <c r="I3756" s="12" t="s">
        <v>18</v>
      </c>
      <c r="J3756" s="11"/>
      <c r="K3756" s="12" t="s">
        <v>14542</v>
      </c>
      <c r="L3756" s="10">
        <v>392</v>
      </c>
      <c r="M3756" s="12" t="s">
        <v>14543</v>
      </c>
    </row>
    <row r="3757" spans="1:13" ht="20.149999999999999" customHeight="1">
      <c r="A3757" s="8" t="s">
        <v>14</v>
      </c>
      <c r="B3757" s="9">
        <v>3736353</v>
      </c>
      <c r="C3757" s="10">
        <v>3737177</v>
      </c>
      <c r="D3757" s="11"/>
      <c r="E3757" s="12" t="s">
        <v>37</v>
      </c>
      <c r="F3757" s="12" t="s">
        <v>14544</v>
      </c>
      <c r="G3757" s="12" t="s">
        <v>14545</v>
      </c>
      <c r="H3757" s="10">
        <v>948089</v>
      </c>
      <c r="I3757" s="12" t="s">
        <v>18</v>
      </c>
      <c r="J3757" s="11"/>
      <c r="K3757" s="12" t="s">
        <v>14546</v>
      </c>
      <c r="L3757" s="10">
        <v>274</v>
      </c>
      <c r="M3757" s="12" t="s">
        <v>14547</v>
      </c>
    </row>
    <row r="3758" spans="1:13" ht="20.149999999999999" customHeight="1">
      <c r="A3758" s="8" t="s">
        <v>14</v>
      </c>
      <c r="B3758" s="9">
        <v>3737177</v>
      </c>
      <c r="C3758" s="10">
        <v>3737203</v>
      </c>
      <c r="D3758" s="11"/>
      <c r="E3758" s="12" t="s">
        <v>37</v>
      </c>
      <c r="F3758" s="12" t="s">
        <v>14548</v>
      </c>
      <c r="G3758" s="12" t="s">
        <v>14549</v>
      </c>
      <c r="H3758" s="10">
        <v>63925657</v>
      </c>
      <c r="I3758" s="12" t="s">
        <v>18</v>
      </c>
      <c r="J3758" s="11"/>
      <c r="K3758" s="12" t="s">
        <v>14550</v>
      </c>
      <c r="L3758" s="10">
        <v>8</v>
      </c>
      <c r="M3758" s="12" t="s">
        <v>14551</v>
      </c>
    </row>
    <row r="3759" spans="1:13" ht="20.149999999999999" customHeight="1">
      <c r="A3759" s="8" t="s">
        <v>14</v>
      </c>
      <c r="B3759" s="9">
        <v>3737497</v>
      </c>
      <c r="C3759" s="10">
        <v>3739527</v>
      </c>
      <c r="D3759" s="11"/>
      <c r="E3759" s="12" t="s">
        <v>15</v>
      </c>
      <c r="F3759" s="12" t="s">
        <v>7974</v>
      </c>
      <c r="G3759" s="12" t="s">
        <v>14552</v>
      </c>
      <c r="H3759" s="10">
        <v>948088</v>
      </c>
      <c r="I3759" s="12" t="s">
        <v>18</v>
      </c>
      <c r="J3759" s="11"/>
      <c r="K3759" s="12" t="s">
        <v>14553</v>
      </c>
      <c r="L3759" s="10">
        <v>676</v>
      </c>
      <c r="M3759" s="12" t="s">
        <v>14554</v>
      </c>
    </row>
    <row r="3760" spans="1:13" ht="20.149999999999999" customHeight="1">
      <c r="A3760" s="8" t="s">
        <v>14</v>
      </c>
      <c r="B3760" s="9">
        <v>3739705</v>
      </c>
      <c r="C3760" s="10">
        <v>3740958</v>
      </c>
      <c r="D3760" s="11"/>
      <c r="E3760" s="12" t="s">
        <v>15</v>
      </c>
      <c r="F3760" s="12" t="s">
        <v>14555</v>
      </c>
      <c r="G3760" s="12" t="s">
        <v>14556</v>
      </c>
      <c r="H3760" s="10">
        <v>948087</v>
      </c>
      <c r="I3760" s="12" t="s">
        <v>18</v>
      </c>
      <c r="J3760" s="11"/>
      <c r="K3760" s="12" t="s">
        <v>14557</v>
      </c>
      <c r="L3760" s="10">
        <v>417</v>
      </c>
      <c r="M3760" s="12" t="s">
        <v>14558</v>
      </c>
    </row>
    <row r="3761" spans="1:13" ht="20.149999999999999" customHeight="1">
      <c r="A3761" s="8" t="s">
        <v>14</v>
      </c>
      <c r="B3761" s="9">
        <v>3741109</v>
      </c>
      <c r="C3761" s="10">
        <v>3741582</v>
      </c>
      <c r="D3761" s="11"/>
      <c r="E3761" s="12" t="s">
        <v>37</v>
      </c>
      <c r="F3761" s="12" t="s">
        <v>14559</v>
      </c>
      <c r="G3761" s="12" t="s">
        <v>14560</v>
      </c>
      <c r="H3761" s="10">
        <v>948085</v>
      </c>
      <c r="I3761" s="12" t="s">
        <v>18</v>
      </c>
      <c r="J3761" s="11"/>
      <c r="K3761" s="12" t="s">
        <v>14561</v>
      </c>
      <c r="L3761" s="10">
        <v>157</v>
      </c>
      <c r="M3761" s="12" t="s">
        <v>14562</v>
      </c>
    </row>
    <row r="3762" spans="1:13" ht="20.149999999999999" customHeight="1">
      <c r="A3762" s="8" t="s">
        <v>14</v>
      </c>
      <c r="B3762" s="9">
        <v>3741684</v>
      </c>
      <c r="C3762" s="10">
        <v>3742532</v>
      </c>
      <c r="D3762" s="11"/>
      <c r="E3762" s="12" t="s">
        <v>37</v>
      </c>
      <c r="F3762" s="12" t="s">
        <v>14563</v>
      </c>
      <c r="G3762" s="12" t="s">
        <v>14564</v>
      </c>
      <c r="H3762" s="10">
        <v>948084</v>
      </c>
      <c r="I3762" s="12" t="s">
        <v>18</v>
      </c>
      <c r="J3762" s="11"/>
      <c r="K3762" s="12" t="s">
        <v>14565</v>
      </c>
      <c r="L3762" s="10">
        <v>282</v>
      </c>
      <c r="M3762" s="12" t="s">
        <v>14566</v>
      </c>
    </row>
    <row r="3763" spans="1:13" ht="20.149999999999999" customHeight="1">
      <c r="A3763" s="8" t="s">
        <v>14</v>
      </c>
      <c r="B3763" s="9">
        <v>3742733</v>
      </c>
      <c r="C3763" s="10">
        <v>3743731</v>
      </c>
      <c r="D3763" s="11"/>
      <c r="E3763" s="12" t="s">
        <v>15</v>
      </c>
      <c r="F3763" s="12" t="s">
        <v>14567</v>
      </c>
      <c r="G3763" s="12" t="s">
        <v>14568</v>
      </c>
      <c r="H3763" s="10">
        <v>948096</v>
      </c>
      <c r="I3763" s="12" t="s">
        <v>18</v>
      </c>
      <c r="J3763" s="11"/>
      <c r="K3763" s="12" t="s">
        <v>14569</v>
      </c>
      <c r="L3763" s="10">
        <v>332</v>
      </c>
      <c r="M3763" s="12" t="s">
        <v>14570</v>
      </c>
    </row>
    <row r="3764" spans="1:13" ht="20.149999999999999" customHeight="1">
      <c r="A3764" s="8" t="s">
        <v>14</v>
      </c>
      <c r="B3764" s="9">
        <v>3743743</v>
      </c>
      <c r="C3764" s="10">
        <v>3744210</v>
      </c>
      <c r="D3764" s="11"/>
      <c r="E3764" s="12" t="s">
        <v>15</v>
      </c>
      <c r="F3764" s="12" t="s">
        <v>14571</v>
      </c>
      <c r="G3764" s="12" t="s">
        <v>14572</v>
      </c>
      <c r="H3764" s="10">
        <v>948094</v>
      </c>
      <c r="I3764" s="12" t="s">
        <v>18</v>
      </c>
      <c r="J3764" s="11"/>
      <c r="K3764" s="12" t="s">
        <v>14573</v>
      </c>
      <c r="L3764" s="10">
        <v>155</v>
      </c>
      <c r="M3764" s="12" t="s">
        <v>14574</v>
      </c>
    </row>
    <row r="3765" spans="1:13" ht="20.149999999999999" customHeight="1">
      <c r="A3765" s="8" t="s">
        <v>14</v>
      </c>
      <c r="B3765" s="9">
        <v>3744328</v>
      </c>
      <c r="C3765" s="10">
        <v>3744801</v>
      </c>
      <c r="D3765" s="11"/>
      <c r="E3765" s="12" t="s">
        <v>15</v>
      </c>
      <c r="F3765" s="12" t="s">
        <v>14575</v>
      </c>
      <c r="G3765" s="12" t="s">
        <v>14576</v>
      </c>
      <c r="H3765" s="10">
        <v>948093</v>
      </c>
      <c r="I3765" s="12" t="s">
        <v>18</v>
      </c>
      <c r="J3765" s="11"/>
      <c r="K3765" s="12" t="s">
        <v>14577</v>
      </c>
      <c r="L3765" s="10">
        <v>157</v>
      </c>
      <c r="M3765" s="12" t="s">
        <v>14578</v>
      </c>
    </row>
    <row r="3766" spans="1:13" ht="20.149999999999999" customHeight="1">
      <c r="A3766" s="8" t="s">
        <v>14</v>
      </c>
      <c r="B3766" s="9">
        <v>3744804</v>
      </c>
      <c r="C3766" s="10">
        <v>3746081</v>
      </c>
      <c r="D3766" s="11"/>
      <c r="E3766" s="12" t="s">
        <v>15</v>
      </c>
      <c r="F3766" s="12" t="s">
        <v>14575</v>
      </c>
      <c r="G3766" s="12" t="s">
        <v>14579</v>
      </c>
      <c r="H3766" s="10">
        <v>948092</v>
      </c>
      <c r="I3766" s="12" t="s">
        <v>18</v>
      </c>
      <c r="J3766" s="11"/>
      <c r="K3766" s="12" t="s">
        <v>14580</v>
      </c>
      <c r="L3766" s="10">
        <v>425</v>
      </c>
      <c r="M3766" s="12" t="s">
        <v>14581</v>
      </c>
    </row>
    <row r="3767" spans="1:13" ht="20.149999999999999" customHeight="1">
      <c r="A3767" s="8" t="s">
        <v>14</v>
      </c>
      <c r="B3767" s="9">
        <v>3746094</v>
      </c>
      <c r="C3767" s="10">
        <v>3747080</v>
      </c>
      <c r="D3767" s="11"/>
      <c r="E3767" s="12" t="s">
        <v>15</v>
      </c>
      <c r="F3767" s="12" t="s">
        <v>14582</v>
      </c>
      <c r="G3767" s="12" t="s">
        <v>14583</v>
      </c>
      <c r="H3767" s="10">
        <v>948091</v>
      </c>
      <c r="I3767" s="12" t="s">
        <v>18</v>
      </c>
      <c r="J3767" s="11"/>
      <c r="K3767" s="12" t="s">
        <v>14584</v>
      </c>
      <c r="L3767" s="10">
        <v>328</v>
      </c>
      <c r="M3767" s="12" t="s">
        <v>14585</v>
      </c>
    </row>
    <row r="3768" spans="1:13" ht="20.149999999999999" customHeight="1">
      <c r="A3768" s="8" t="s">
        <v>14</v>
      </c>
      <c r="B3768" s="9">
        <v>3747084</v>
      </c>
      <c r="C3768" s="10">
        <v>3748580</v>
      </c>
      <c r="D3768" s="11"/>
      <c r="E3768" s="12" t="s">
        <v>15</v>
      </c>
      <c r="F3768" s="12" t="s">
        <v>14586</v>
      </c>
      <c r="G3768" s="12" t="s">
        <v>14587</v>
      </c>
      <c r="H3768" s="10">
        <v>948101</v>
      </c>
      <c r="I3768" s="12" t="s">
        <v>18</v>
      </c>
      <c r="J3768" s="11"/>
      <c r="K3768" s="12" t="s">
        <v>14588</v>
      </c>
      <c r="L3768" s="10">
        <v>498</v>
      </c>
      <c r="M3768" s="12" t="s">
        <v>14589</v>
      </c>
    </row>
    <row r="3769" spans="1:13" ht="20.149999999999999" customHeight="1">
      <c r="A3769" s="8" t="s">
        <v>14</v>
      </c>
      <c r="B3769" s="9">
        <v>3748577</v>
      </c>
      <c r="C3769" s="10">
        <v>3749239</v>
      </c>
      <c r="D3769" s="11"/>
      <c r="E3769" s="12" t="s">
        <v>15</v>
      </c>
      <c r="F3769" s="12" t="s">
        <v>14590</v>
      </c>
      <c r="G3769" s="12" t="s">
        <v>14591</v>
      </c>
      <c r="H3769" s="10">
        <v>948098</v>
      </c>
      <c r="I3769" s="12" t="s">
        <v>18</v>
      </c>
      <c r="J3769" s="11"/>
      <c r="K3769" s="12" t="s">
        <v>14592</v>
      </c>
      <c r="L3769" s="10">
        <v>220</v>
      </c>
      <c r="M3769" s="12" t="s">
        <v>14593</v>
      </c>
    </row>
    <row r="3770" spans="1:13" ht="20.149999999999999" customHeight="1">
      <c r="A3770" s="8" t="s">
        <v>14</v>
      </c>
      <c r="B3770" s="9">
        <v>3749232</v>
      </c>
      <c r="C3770" s="10">
        <v>3750092</v>
      </c>
      <c r="D3770" s="11"/>
      <c r="E3770" s="12" t="s">
        <v>15</v>
      </c>
      <c r="F3770" s="12" t="s">
        <v>14594</v>
      </c>
      <c r="G3770" s="12" t="s">
        <v>14595</v>
      </c>
      <c r="H3770" s="10">
        <v>948100</v>
      </c>
      <c r="I3770" s="12" t="s">
        <v>18</v>
      </c>
      <c r="J3770" s="11"/>
      <c r="K3770" s="12" t="s">
        <v>14596</v>
      </c>
      <c r="L3770" s="10">
        <v>286</v>
      </c>
      <c r="M3770" s="12" t="s">
        <v>14597</v>
      </c>
    </row>
    <row r="3771" spans="1:13" ht="20.149999999999999" customHeight="1">
      <c r="A3771" s="8" t="s">
        <v>14</v>
      </c>
      <c r="B3771" s="9">
        <v>3750086</v>
      </c>
      <c r="C3771" s="10">
        <v>3750781</v>
      </c>
      <c r="D3771" s="11"/>
      <c r="E3771" s="12" t="s">
        <v>15</v>
      </c>
      <c r="F3771" s="12" t="s">
        <v>14598</v>
      </c>
      <c r="G3771" s="12" t="s">
        <v>14599</v>
      </c>
      <c r="H3771" s="10">
        <v>948099</v>
      </c>
      <c r="I3771" s="12" t="s">
        <v>18</v>
      </c>
      <c r="J3771" s="11"/>
      <c r="K3771" s="12" t="s">
        <v>14600</v>
      </c>
      <c r="L3771" s="10">
        <v>231</v>
      </c>
      <c r="M3771" s="12" t="s">
        <v>14601</v>
      </c>
    </row>
    <row r="3772" spans="1:13" ht="20.149999999999999" customHeight="1">
      <c r="A3772" s="8" t="s">
        <v>14</v>
      </c>
      <c r="B3772" s="9">
        <v>3750813</v>
      </c>
      <c r="C3772" s="10">
        <v>3750914</v>
      </c>
      <c r="D3772" s="11"/>
      <c r="E3772" s="12" t="s">
        <v>37</v>
      </c>
      <c r="F3772" s="12" t="s">
        <v>915</v>
      </c>
      <c r="G3772" s="12" t="s">
        <v>14602</v>
      </c>
      <c r="H3772" s="10">
        <v>5625574</v>
      </c>
      <c r="I3772" s="12" t="s">
        <v>917</v>
      </c>
      <c r="J3772" s="11"/>
      <c r="K3772" s="11"/>
      <c r="L3772" s="11"/>
      <c r="M3772" s="12" t="s">
        <v>14603</v>
      </c>
    </row>
    <row r="3773" spans="1:13" ht="20.149999999999999" customHeight="1">
      <c r="A3773" s="8" t="s">
        <v>14</v>
      </c>
      <c r="B3773" s="9">
        <v>3750918</v>
      </c>
      <c r="C3773" s="10">
        <v>3751109</v>
      </c>
      <c r="D3773" s="11"/>
      <c r="E3773" s="12" t="s">
        <v>15</v>
      </c>
      <c r="F3773" s="12" t="s">
        <v>915</v>
      </c>
      <c r="G3773" s="12" t="s">
        <v>14604</v>
      </c>
      <c r="H3773" s="10">
        <v>5625575</v>
      </c>
      <c r="I3773" s="12" t="s">
        <v>917</v>
      </c>
      <c r="J3773" s="11"/>
      <c r="K3773" s="11"/>
      <c r="L3773" s="11"/>
      <c r="M3773" s="12" t="s">
        <v>14605</v>
      </c>
    </row>
    <row r="3774" spans="1:13" ht="20.149999999999999" customHeight="1">
      <c r="A3774" s="8" t="s">
        <v>14</v>
      </c>
      <c r="B3774" s="9">
        <v>3751128</v>
      </c>
      <c r="C3774" s="10">
        <v>3751868</v>
      </c>
      <c r="D3774" s="11"/>
      <c r="E3774" s="12" t="s">
        <v>37</v>
      </c>
      <c r="F3774" s="12" t="s">
        <v>14606</v>
      </c>
      <c r="G3774" s="12" t="s">
        <v>14607</v>
      </c>
      <c r="H3774" s="10">
        <v>948097</v>
      </c>
      <c r="I3774" s="12" t="s">
        <v>18</v>
      </c>
      <c r="J3774" s="11"/>
      <c r="K3774" s="12" t="s">
        <v>14608</v>
      </c>
      <c r="L3774" s="10">
        <v>246</v>
      </c>
      <c r="M3774" s="12" t="s">
        <v>14609</v>
      </c>
    </row>
    <row r="3775" spans="1:13" ht="20.149999999999999" customHeight="1">
      <c r="A3775" s="8" t="s">
        <v>14</v>
      </c>
      <c r="B3775" s="9">
        <v>3751992</v>
      </c>
      <c r="C3775" s="10">
        <v>3752966</v>
      </c>
      <c r="D3775" s="11"/>
      <c r="E3775" s="12" t="s">
        <v>15</v>
      </c>
      <c r="F3775" s="12" t="s">
        <v>14610</v>
      </c>
      <c r="G3775" s="12" t="s">
        <v>14611</v>
      </c>
      <c r="H3775" s="10">
        <v>948107</v>
      </c>
      <c r="I3775" s="12" t="s">
        <v>18</v>
      </c>
      <c r="J3775" s="11"/>
      <c r="K3775" s="12" t="s">
        <v>14612</v>
      </c>
      <c r="L3775" s="10">
        <v>324</v>
      </c>
      <c r="M3775" s="12" t="s">
        <v>14613</v>
      </c>
    </row>
    <row r="3776" spans="1:13" ht="20.149999999999999" customHeight="1">
      <c r="A3776" s="8" t="s">
        <v>14</v>
      </c>
      <c r="B3776" s="9">
        <v>3752963</v>
      </c>
      <c r="C3776" s="10">
        <v>3754099</v>
      </c>
      <c r="D3776" s="11"/>
      <c r="E3776" s="12" t="s">
        <v>37</v>
      </c>
      <c r="F3776" s="12" t="s">
        <v>14614</v>
      </c>
      <c r="G3776" s="12" t="s">
        <v>14615</v>
      </c>
      <c r="H3776" s="10">
        <v>948106</v>
      </c>
      <c r="I3776" s="12" t="s">
        <v>18</v>
      </c>
      <c r="J3776" s="11"/>
      <c r="K3776" s="12" t="s">
        <v>14616</v>
      </c>
      <c r="L3776" s="10">
        <v>378</v>
      </c>
      <c r="M3776" s="12" t="s">
        <v>14617</v>
      </c>
    </row>
    <row r="3777" spans="1:13" ht="20.149999999999999" customHeight="1">
      <c r="A3777" s="8" t="s">
        <v>14</v>
      </c>
      <c r="B3777" s="9">
        <v>3754105</v>
      </c>
      <c r="C3777" s="10">
        <v>3754428</v>
      </c>
      <c r="D3777" s="11"/>
      <c r="E3777" s="12" t="s">
        <v>37</v>
      </c>
      <c r="F3777" s="12" t="s">
        <v>14618</v>
      </c>
      <c r="G3777" s="12" t="s">
        <v>14619</v>
      </c>
      <c r="H3777" s="10">
        <v>948105</v>
      </c>
      <c r="I3777" s="12" t="s">
        <v>18</v>
      </c>
      <c r="J3777" s="11"/>
      <c r="K3777" s="12" t="s">
        <v>14620</v>
      </c>
      <c r="L3777" s="10">
        <v>107</v>
      </c>
      <c r="M3777" s="12" t="s">
        <v>14621</v>
      </c>
    </row>
    <row r="3778" spans="1:13" ht="20.149999999999999" customHeight="1">
      <c r="A3778" s="8" t="s">
        <v>14</v>
      </c>
      <c r="B3778" s="9">
        <v>3754973</v>
      </c>
      <c r="C3778" s="10">
        <v>3756511</v>
      </c>
      <c r="D3778" s="11"/>
      <c r="E3778" s="12" t="s">
        <v>37</v>
      </c>
      <c r="F3778" s="12" t="s">
        <v>14622</v>
      </c>
      <c r="G3778" s="12" t="s">
        <v>14623</v>
      </c>
      <c r="H3778" s="10">
        <v>948104</v>
      </c>
      <c r="I3778" s="12" t="s">
        <v>18</v>
      </c>
      <c r="J3778" s="11"/>
      <c r="K3778" s="12" t="s">
        <v>14624</v>
      </c>
      <c r="L3778" s="10">
        <v>512</v>
      </c>
      <c r="M3778" s="12" t="s">
        <v>14625</v>
      </c>
    </row>
    <row r="3779" spans="1:13" ht="20.149999999999999" customHeight="1">
      <c r="A3779" s="8" t="s">
        <v>14</v>
      </c>
      <c r="B3779" s="9">
        <v>3756676</v>
      </c>
      <c r="C3779" s="10">
        <v>3757827</v>
      </c>
      <c r="D3779" s="11"/>
      <c r="E3779" s="12" t="s">
        <v>37</v>
      </c>
      <c r="F3779" s="12" t="s">
        <v>14626</v>
      </c>
      <c r="G3779" s="12" t="s">
        <v>14627</v>
      </c>
      <c r="H3779" s="10">
        <v>948102</v>
      </c>
      <c r="I3779" s="12" t="s">
        <v>18</v>
      </c>
      <c r="J3779" s="11"/>
      <c r="K3779" s="12" t="s">
        <v>14628</v>
      </c>
      <c r="L3779" s="10">
        <v>383</v>
      </c>
      <c r="M3779" s="12" t="s">
        <v>14629</v>
      </c>
    </row>
    <row r="3780" spans="1:13" ht="20.149999999999999" customHeight="1">
      <c r="A3780" s="8" t="s">
        <v>14</v>
      </c>
      <c r="B3780" s="9">
        <v>3758017</v>
      </c>
      <c r="C3780" s="10">
        <v>3759861</v>
      </c>
      <c r="D3780" s="11"/>
      <c r="E3780" s="12" t="s">
        <v>37</v>
      </c>
      <c r="F3780" s="12" t="s">
        <v>14630</v>
      </c>
      <c r="G3780" s="12" t="s">
        <v>14631</v>
      </c>
      <c r="H3780" s="10">
        <v>948103</v>
      </c>
      <c r="I3780" s="12" t="s">
        <v>18</v>
      </c>
      <c r="J3780" s="11"/>
      <c r="K3780" s="12" t="s">
        <v>14632</v>
      </c>
      <c r="L3780" s="10">
        <v>614</v>
      </c>
      <c r="M3780" s="12" t="s">
        <v>14633</v>
      </c>
    </row>
    <row r="3781" spans="1:13" ht="20.149999999999999" customHeight="1">
      <c r="A3781" s="8" t="s">
        <v>14</v>
      </c>
      <c r="B3781" s="9">
        <v>3759858</v>
      </c>
      <c r="C3781" s="10">
        <v>3761249</v>
      </c>
      <c r="D3781" s="11"/>
      <c r="E3781" s="12" t="s">
        <v>37</v>
      </c>
      <c r="F3781" s="12" t="s">
        <v>14634</v>
      </c>
      <c r="G3781" s="12" t="s">
        <v>14635</v>
      </c>
      <c r="H3781" s="10">
        <v>948124</v>
      </c>
      <c r="I3781" s="12" t="s">
        <v>18</v>
      </c>
      <c r="J3781" s="11"/>
      <c r="K3781" s="12" t="s">
        <v>14636</v>
      </c>
      <c r="L3781" s="10">
        <v>463</v>
      </c>
      <c r="M3781" s="12" t="s">
        <v>14637</v>
      </c>
    </row>
    <row r="3782" spans="1:13" ht="20.149999999999999" customHeight="1">
      <c r="A3782" s="8" t="s">
        <v>14</v>
      </c>
      <c r="B3782" s="9">
        <v>3761347</v>
      </c>
      <c r="C3782" s="10">
        <v>3761955</v>
      </c>
      <c r="D3782" s="11"/>
      <c r="E3782" s="12" t="s">
        <v>37</v>
      </c>
      <c r="F3782" s="12" t="s">
        <v>14638</v>
      </c>
      <c r="G3782" s="12" t="s">
        <v>14639</v>
      </c>
      <c r="H3782" s="10">
        <v>948113</v>
      </c>
      <c r="I3782" s="12" t="s">
        <v>18</v>
      </c>
      <c r="J3782" s="11"/>
      <c r="K3782" s="12" t="s">
        <v>14640</v>
      </c>
      <c r="L3782" s="10">
        <v>202</v>
      </c>
      <c r="M3782" s="12" t="s">
        <v>14641</v>
      </c>
    </row>
    <row r="3783" spans="1:13" ht="20.149999999999999" customHeight="1">
      <c r="A3783" s="8" t="s">
        <v>14</v>
      </c>
      <c r="B3783" s="9">
        <v>3762183</v>
      </c>
      <c r="C3783" s="10">
        <v>3766316</v>
      </c>
      <c r="D3783" s="11"/>
      <c r="E3783" s="12" t="s">
        <v>15</v>
      </c>
      <c r="F3783" s="12" t="s">
        <v>14642</v>
      </c>
      <c r="G3783" s="12" t="s">
        <v>14643</v>
      </c>
      <c r="H3783" s="10">
        <v>948120</v>
      </c>
      <c r="I3783" s="12" t="s">
        <v>18</v>
      </c>
      <c r="J3783" s="11"/>
      <c r="K3783" s="12" t="s">
        <v>14644</v>
      </c>
      <c r="L3783" s="10">
        <v>1377</v>
      </c>
      <c r="M3783" s="12" t="s">
        <v>14645</v>
      </c>
    </row>
    <row r="3784" spans="1:13" ht="20.149999999999999" customHeight="1">
      <c r="A3784" s="8" t="s">
        <v>14</v>
      </c>
      <c r="B3784" s="9">
        <v>3766337</v>
      </c>
      <c r="C3784" s="10">
        <v>3767179</v>
      </c>
      <c r="D3784" s="11"/>
      <c r="E3784" s="12" t="s">
        <v>15</v>
      </c>
      <c r="F3784" s="12" t="s">
        <v>14646</v>
      </c>
      <c r="G3784" s="12" t="s">
        <v>14647</v>
      </c>
      <c r="H3784" s="10">
        <v>948108</v>
      </c>
      <c r="I3784" s="12" t="s">
        <v>18</v>
      </c>
      <c r="J3784" s="11"/>
      <c r="K3784" s="12" t="s">
        <v>14648</v>
      </c>
      <c r="L3784" s="10">
        <v>280</v>
      </c>
      <c r="M3784" s="12" t="s">
        <v>14649</v>
      </c>
    </row>
    <row r="3785" spans="1:13" ht="20.149999999999999" customHeight="1">
      <c r="A3785" s="8" t="s">
        <v>14</v>
      </c>
      <c r="B3785" s="9">
        <v>3767221</v>
      </c>
      <c r="C3785" s="10">
        <v>3767922</v>
      </c>
      <c r="D3785" s="11"/>
      <c r="E3785" s="12" t="s">
        <v>15</v>
      </c>
      <c r="F3785" s="12" t="s">
        <v>915</v>
      </c>
      <c r="G3785" s="12" t="s">
        <v>14650</v>
      </c>
      <c r="H3785" s="10">
        <v>948112</v>
      </c>
      <c r="I3785" s="12" t="s">
        <v>917</v>
      </c>
      <c r="J3785" s="11"/>
      <c r="K3785" s="11"/>
      <c r="L3785" s="11"/>
      <c r="M3785" s="12" t="s">
        <v>14651</v>
      </c>
    </row>
    <row r="3786" spans="1:13" ht="20.149999999999999" customHeight="1">
      <c r="A3786" s="8" t="s">
        <v>14</v>
      </c>
      <c r="B3786" s="9">
        <v>3768177</v>
      </c>
      <c r="C3786" s="10">
        <v>3768638</v>
      </c>
      <c r="D3786" s="11"/>
      <c r="E3786" s="12" t="s">
        <v>15</v>
      </c>
      <c r="F3786" s="12" t="s">
        <v>14652</v>
      </c>
      <c r="G3786" s="12" t="s">
        <v>14653</v>
      </c>
      <c r="H3786" s="10">
        <v>948111</v>
      </c>
      <c r="I3786" s="12" t="s">
        <v>18</v>
      </c>
      <c r="J3786" s="11"/>
      <c r="K3786" s="12" t="s">
        <v>14654</v>
      </c>
      <c r="L3786" s="10">
        <v>153</v>
      </c>
      <c r="M3786" s="12" t="s">
        <v>14655</v>
      </c>
    </row>
    <row r="3787" spans="1:13" ht="20.149999999999999" customHeight="1">
      <c r="A3787" s="8" t="s">
        <v>14</v>
      </c>
      <c r="B3787" s="9">
        <v>3768639</v>
      </c>
      <c r="C3787" s="10">
        <v>3768890</v>
      </c>
      <c r="D3787" s="11"/>
      <c r="E3787" s="12" t="s">
        <v>15</v>
      </c>
      <c r="F3787" s="12" t="s">
        <v>915</v>
      </c>
      <c r="G3787" s="12" t="s">
        <v>14656</v>
      </c>
      <c r="H3787" s="10">
        <v>5625576</v>
      </c>
      <c r="I3787" s="12" t="s">
        <v>917</v>
      </c>
      <c r="J3787" s="11"/>
      <c r="K3787" s="11"/>
      <c r="L3787" s="11"/>
      <c r="M3787" s="12" t="s">
        <v>14657</v>
      </c>
    </row>
    <row r="3788" spans="1:13" ht="20.149999999999999" customHeight="1">
      <c r="A3788" s="8" t="s">
        <v>14</v>
      </c>
      <c r="B3788" s="9">
        <v>3768892</v>
      </c>
      <c r="C3788" s="10">
        <v>3769256</v>
      </c>
      <c r="D3788" s="11"/>
      <c r="E3788" s="12" t="s">
        <v>15</v>
      </c>
      <c r="F3788" s="12" t="s">
        <v>915</v>
      </c>
      <c r="G3788" s="12" t="s">
        <v>14658</v>
      </c>
      <c r="H3788" s="10">
        <v>5625577</v>
      </c>
      <c r="I3788" s="12" t="s">
        <v>917</v>
      </c>
      <c r="J3788" s="11"/>
      <c r="K3788" s="11"/>
      <c r="L3788" s="11"/>
      <c r="M3788" s="12" t="s">
        <v>14659</v>
      </c>
    </row>
    <row r="3789" spans="1:13" ht="20.149999999999999" customHeight="1">
      <c r="A3789" s="8" t="s">
        <v>14</v>
      </c>
      <c r="B3789" s="9">
        <v>3769345</v>
      </c>
      <c r="C3789" s="10">
        <v>3769680</v>
      </c>
      <c r="D3789" s="11"/>
      <c r="E3789" s="12" t="s">
        <v>15</v>
      </c>
      <c r="F3789" s="12" t="s">
        <v>14660</v>
      </c>
      <c r="G3789" s="12" t="s">
        <v>14661</v>
      </c>
      <c r="H3789" s="10">
        <v>5061524</v>
      </c>
      <c r="I3789" s="12" t="s">
        <v>18</v>
      </c>
      <c r="J3789" s="11"/>
      <c r="K3789" s="12" t="s">
        <v>14662</v>
      </c>
      <c r="L3789" s="10">
        <v>111</v>
      </c>
      <c r="M3789" s="12" t="s">
        <v>14663</v>
      </c>
    </row>
    <row r="3790" spans="1:13" ht="20.149999999999999" customHeight="1">
      <c r="A3790" s="8" t="s">
        <v>14</v>
      </c>
      <c r="B3790" s="9">
        <v>3769948</v>
      </c>
      <c r="C3790" s="10">
        <v>3770146</v>
      </c>
      <c r="D3790" s="11"/>
      <c r="E3790" s="12" t="s">
        <v>15</v>
      </c>
      <c r="F3790" s="12" t="s">
        <v>915</v>
      </c>
      <c r="G3790" s="12" t="s">
        <v>14664</v>
      </c>
      <c r="H3790" s="10">
        <v>5625578</v>
      </c>
      <c r="I3790" s="12" t="s">
        <v>917</v>
      </c>
      <c r="J3790" s="11"/>
      <c r="K3790" s="11"/>
      <c r="L3790" s="11"/>
      <c r="M3790" s="12" t="s">
        <v>14665</v>
      </c>
    </row>
    <row r="3791" spans="1:13" ht="20.149999999999999" customHeight="1">
      <c r="A3791" s="8" t="s">
        <v>14</v>
      </c>
      <c r="B3791" s="9">
        <v>3770243</v>
      </c>
      <c r="C3791" s="10">
        <v>3771379</v>
      </c>
      <c r="D3791" s="11"/>
      <c r="E3791" s="12" t="s">
        <v>37</v>
      </c>
      <c r="F3791" s="12" t="s">
        <v>14666</v>
      </c>
      <c r="G3791" s="12" t="s">
        <v>14667</v>
      </c>
      <c r="H3791" s="10">
        <v>948110</v>
      </c>
      <c r="I3791" s="12" t="s">
        <v>18</v>
      </c>
      <c r="J3791" s="11"/>
      <c r="K3791" s="12" t="s">
        <v>14668</v>
      </c>
      <c r="L3791" s="10">
        <v>378</v>
      </c>
      <c r="M3791" s="12" t="s">
        <v>14669</v>
      </c>
    </row>
    <row r="3792" spans="1:13" ht="20.149999999999999" customHeight="1">
      <c r="A3792" s="8" t="s">
        <v>14</v>
      </c>
      <c r="B3792" s="9">
        <v>3771382</v>
      </c>
      <c r="C3792" s="10">
        <v>3771744</v>
      </c>
      <c r="D3792" s="11"/>
      <c r="E3792" s="12" t="s">
        <v>37</v>
      </c>
      <c r="F3792" s="12" t="s">
        <v>14670</v>
      </c>
      <c r="G3792" s="12" t="s">
        <v>14671</v>
      </c>
      <c r="H3792" s="10">
        <v>948109</v>
      </c>
      <c r="I3792" s="12" t="s">
        <v>18</v>
      </c>
      <c r="J3792" s="11"/>
      <c r="K3792" s="12" t="s">
        <v>14672</v>
      </c>
      <c r="L3792" s="10">
        <v>120</v>
      </c>
      <c r="M3792" s="12" t="s">
        <v>14673</v>
      </c>
    </row>
    <row r="3793" spans="1:13" ht="20.149999999999999" customHeight="1">
      <c r="A3793" s="8" t="s">
        <v>14</v>
      </c>
      <c r="B3793" s="9">
        <v>3772281</v>
      </c>
      <c r="C3793" s="10">
        <v>3774194</v>
      </c>
      <c r="D3793" s="11"/>
      <c r="E3793" s="12" t="s">
        <v>15</v>
      </c>
      <c r="F3793" s="12" t="s">
        <v>14674</v>
      </c>
      <c r="G3793" s="12" t="s">
        <v>14675</v>
      </c>
      <c r="H3793" s="10">
        <v>948118</v>
      </c>
      <c r="I3793" s="12" t="s">
        <v>18</v>
      </c>
      <c r="J3793" s="11"/>
      <c r="K3793" s="12" t="s">
        <v>14676</v>
      </c>
      <c r="L3793" s="10">
        <v>637</v>
      </c>
      <c r="M3793" s="12" t="s">
        <v>14677</v>
      </c>
    </row>
    <row r="3794" spans="1:13" ht="20.149999999999999" customHeight="1">
      <c r="A3794" s="8" t="s">
        <v>14</v>
      </c>
      <c r="B3794" s="9">
        <v>3774424</v>
      </c>
      <c r="C3794" s="10">
        <v>3775572</v>
      </c>
      <c r="D3794" s="11"/>
      <c r="E3794" s="12" t="s">
        <v>15</v>
      </c>
      <c r="F3794" s="12" t="s">
        <v>14678</v>
      </c>
      <c r="G3794" s="12" t="s">
        <v>14679</v>
      </c>
      <c r="H3794" s="10">
        <v>948117</v>
      </c>
      <c r="I3794" s="12" t="s">
        <v>18</v>
      </c>
      <c r="J3794" s="11"/>
      <c r="K3794" s="12" t="s">
        <v>14680</v>
      </c>
      <c r="L3794" s="10">
        <v>382</v>
      </c>
      <c r="M3794" s="12" t="s">
        <v>14681</v>
      </c>
    </row>
    <row r="3795" spans="1:13" ht="20.149999999999999" customHeight="1">
      <c r="A3795" s="8" t="s">
        <v>14</v>
      </c>
      <c r="B3795" s="9">
        <v>3775572</v>
      </c>
      <c r="C3795" s="10">
        <v>3776159</v>
      </c>
      <c r="D3795" s="11"/>
      <c r="E3795" s="12" t="s">
        <v>15</v>
      </c>
      <c r="F3795" s="12" t="s">
        <v>14682</v>
      </c>
      <c r="G3795" s="12" t="s">
        <v>14683</v>
      </c>
      <c r="H3795" s="10">
        <v>948116</v>
      </c>
      <c r="I3795" s="12" t="s">
        <v>18</v>
      </c>
      <c r="J3795" s="11"/>
      <c r="K3795" s="12" t="s">
        <v>14684</v>
      </c>
      <c r="L3795" s="10">
        <v>195</v>
      </c>
      <c r="M3795" s="12" t="s">
        <v>14685</v>
      </c>
    </row>
    <row r="3796" spans="1:13" ht="20.149999999999999" customHeight="1">
      <c r="A3796" s="8" t="s">
        <v>14</v>
      </c>
      <c r="B3796" s="9">
        <v>3776171</v>
      </c>
      <c r="C3796" s="10">
        <v>3776380</v>
      </c>
      <c r="D3796" s="11"/>
      <c r="E3796" s="12" t="s">
        <v>37</v>
      </c>
      <c r="F3796" s="12" t="s">
        <v>14686</v>
      </c>
      <c r="G3796" s="12" t="s">
        <v>14687</v>
      </c>
      <c r="H3796" s="10">
        <v>1450299</v>
      </c>
      <c r="I3796" s="12" t="s">
        <v>18</v>
      </c>
      <c r="J3796" s="11"/>
      <c r="K3796" s="12" t="s">
        <v>14688</v>
      </c>
      <c r="L3796" s="10">
        <v>69</v>
      </c>
      <c r="M3796" s="12" t="s">
        <v>14689</v>
      </c>
    </row>
    <row r="3797" spans="1:13" ht="20.149999999999999" customHeight="1">
      <c r="A3797" s="8" t="s">
        <v>14</v>
      </c>
      <c r="B3797" s="9">
        <v>3776665</v>
      </c>
      <c r="C3797" s="10">
        <v>3777027</v>
      </c>
      <c r="D3797" s="11"/>
      <c r="E3797" s="12" t="s">
        <v>15</v>
      </c>
      <c r="F3797" s="12" t="s">
        <v>14690</v>
      </c>
      <c r="G3797" s="12" t="s">
        <v>14691</v>
      </c>
      <c r="H3797" s="10">
        <v>948115</v>
      </c>
      <c r="I3797" s="12" t="s">
        <v>18</v>
      </c>
      <c r="J3797" s="11"/>
      <c r="K3797" s="12" t="s">
        <v>14692</v>
      </c>
      <c r="L3797" s="10">
        <v>120</v>
      </c>
      <c r="M3797" s="12" t="s">
        <v>14693</v>
      </c>
    </row>
    <row r="3798" spans="1:13" ht="20.149999999999999" customHeight="1">
      <c r="A3798" s="8" t="s">
        <v>14</v>
      </c>
      <c r="B3798" s="9">
        <v>3777399</v>
      </c>
      <c r="C3798" s="10">
        <v>3779054</v>
      </c>
      <c r="D3798" s="11"/>
      <c r="E3798" s="12" t="s">
        <v>15</v>
      </c>
      <c r="F3798" s="12" t="s">
        <v>14694</v>
      </c>
      <c r="G3798" s="12" t="s">
        <v>14695</v>
      </c>
      <c r="H3798" s="10">
        <v>948114</v>
      </c>
      <c r="I3798" s="12" t="s">
        <v>18</v>
      </c>
      <c r="J3798" s="11"/>
      <c r="K3798" s="12" t="s">
        <v>14696</v>
      </c>
      <c r="L3798" s="10">
        <v>551</v>
      </c>
      <c r="M3798" s="12" t="s">
        <v>14697</v>
      </c>
    </row>
    <row r="3799" spans="1:13" ht="20.149999999999999" customHeight="1">
      <c r="A3799" s="8" t="s">
        <v>14</v>
      </c>
      <c r="B3799" s="9">
        <v>3779054</v>
      </c>
      <c r="C3799" s="10">
        <v>3779830</v>
      </c>
      <c r="D3799" s="11"/>
      <c r="E3799" s="12" t="s">
        <v>15</v>
      </c>
      <c r="F3799" s="12" t="s">
        <v>14698</v>
      </c>
      <c r="G3799" s="12" t="s">
        <v>14699</v>
      </c>
      <c r="H3799" s="10">
        <v>948122</v>
      </c>
      <c r="I3799" s="12" t="s">
        <v>18</v>
      </c>
      <c r="J3799" s="11"/>
      <c r="K3799" s="12" t="s">
        <v>14700</v>
      </c>
      <c r="L3799" s="10">
        <v>258</v>
      </c>
      <c r="M3799" s="12" t="s">
        <v>14701</v>
      </c>
    </row>
    <row r="3800" spans="1:13" ht="20.149999999999999" customHeight="1">
      <c r="A3800" s="8" t="s">
        <v>14</v>
      </c>
      <c r="B3800" s="9">
        <v>3779827</v>
      </c>
      <c r="C3800" s="10">
        <v>3781017</v>
      </c>
      <c r="D3800" s="11"/>
      <c r="E3800" s="12" t="s">
        <v>15</v>
      </c>
      <c r="F3800" s="12" t="s">
        <v>14702</v>
      </c>
      <c r="G3800" s="12" t="s">
        <v>14703</v>
      </c>
      <c r="H3800" s="10">
        <v>948121</v>
      </c>
      <c r="I3800" s="12" t="s">
        <v>18</v>
      </c>
      <c r="J3800" s="11"/>
      <c r="K3800" s="12" t="s">
        <v>14704</v>
      </c>
      <c r="L3800" s="10">
        <v>396</v>
      </c>
      <c r="M3800" s="12" t="s">
        <v>14705</v>
      </c>
    </row>
    <row r="3801" spans="1:13" ht="20.149999999999999" customHeight="1">
      <c r="A3801" s="8" t="s">
        <v>14</v>
      </c>
      <c r="B3801" s="9">
        <v>3781215</v>
      </c>
      <c r="C3801" s="10">
        <v>3781688</v>
      </c>
      <c r="D3801" s="11"/>
      <c r="E3801" s="12" t="s">
        <v>15</v>
      </c>
      <c r="F3801" s="12" t="s">
        <v>14706</v>
      </c>
      <c r="G3801" s="12" t="s">
        <v>14707</v>
      </c>
      <c r="H3801" s="10">
        <v>948119</v>
      </c>
      <c r="I3801" s="12" t="s">
        <v>18</v>
      </c>
      <c r="J3801" s="11"/>
      <c r="K3801" s="12" t="s">
        <v>14708</v>
      </c>
      <c r="L3801" s="10">
        <v>157</v>
      </c>
      <c r="M3801" s="12" t="s">
        <v>14709</v>
      </c>
    </row>
    <row r="3802" spans="1:13" ht="20.149999999999999" customHeight="1">
      <c r="A3802" s="8" t="s">
        <v>14</v>
      </c>
      <c r="B3802" s="9">
        <v>3781741</v>
      </c>
      <c r="C3802" s="10">
        <v>3782562</v>
      </c>
      <c r="D3802" s="11"/>
      <c r="E3802" s="12" t="s">
        <v>37</v>
      </c>
      <c r="F3802" s="12" t="s">
        <v>14710</v>
      </c>
      <c r="G3802" s="12" t="s">
        <v>14711</v>
      </c>
      <c r="H3802" s="10">
        <v>948126</v>
      </c>
      <c r="I3802" s="12" t="s">
        <v>18</v>
      </c>
      <c r="J3802" s="11"/>
      <c r="K3802" s="12" t="s">
        <v>14712</v>
      </c>
      <c r="L3802" s="10">
        <v>273</v>
      </c>
      <c r="M3802" s="12" t="s">
        <v>14713</v>
      </c>
    </row>
    <row r="3803" spans="1:13" ht="20.149999999999999" customHeight="1">
      <c r="A3803" s="8" t="s">
        <v>14</v>
      </c>
      <c r="B3803" s="9">
        <v>3782642</v>
      </c>
      <c r="C3803" s="10">
        <v>3783661</v>
      </c>
      <c r="D3803" s="11"/>
      <c r="E3803" s="12" t="s">
        <v>37</v>
      </c>
      <c r="F3803" s="12" t="s">
        <v>14714</v>
      </c>
      <c r="G3803" s="12" t="s">
        <v>14715</v>
      </c>
      <c r="H3803" s="10">
        <v>948125</v>
      </c>
      <c r="I3803" s="12" t="s">
        <v>18</v>
      </c>
      <c r="J3803" s="11"/>
      <c r="K3803" s="12" t="s">
        <v>14716</v>
      </c>
      <c r="L3803" s="10">
        <v>339</v>
      </c>
      <c r="M3803" s="12" t="s">
        <v>14717</v>
      </c>
    </row>
    <row r="3804" spans="1:13" ht="20.149999999999999" customHeight="1">
      <c r="A3804" s="8" t="s">
        <v>14</v>
      </c>
      <c r="B3804" s="9">
        <v>3783661</v>
      </c>
      <c r="C3804" s="10">
        <v>3784128</v>
      </c>
      <c r="D3804" s="11"/>
      <c r="E3804" s="12" t="s">
        <v>37</v>
      </c>
      <c r="F3804" s="12" t="s">
        <v>14718</v>
      </c>
      <c r="G3804" s="12" t="s">
        <v>14719</v>
      </c>
      <c r="H3804" s="10">
        <v>948123</v>
      </c>
      <c r="I3804" s="12" t="s">
        <v>18</v>
      </c>
      <c r="J3804" s="11"/>
      <c r="K3804" s="12" t="s">
        <v>14720</v>
      </c>
      <c r="L3804" s="10">
        <v>155</v>
      </c>
      <c r="M3804" s="12" t="s">
        <v>14721</v>
      </c>
    </row>
    <row r="3805" spans="1:13" ht="20.149999999999999" customHeight="1">
      <c r="A3805" s="8" t="s">
        <v>14</v>
      </c>
      <c r="B3805" s="9">
        <v>3784191</v>
      </c>
      <c r="C3805" s="10">
        <v>3784442</v>
      </c>
      <c r="D3805" s="11"/>
      <c r="E3805" s="12" t="s">
        <v>37</v>
      </c>
      <c r="F3805" s="12" t="s">
        <v>14722</v>
      </c>
      <c r="G3805" s="12" t="s">
        <v>14723</v>
      </c>
      <c r="H3805" s="10">
        <v>948132</v>
      </c>
      <c r="I3805" s="12" t="s">
        <v>18</v>
      </c>
      <c r="J3805" s="11"/>
      <c r="K3805" s="12" t="s">
        <v>14724</v>
      </c>
      <c r="L3805" s="10">
        <v>83</v>
      </c>
      <c r="M3805" s="12" t="s">
        <v>14725</v>
      </c>
    </row>
    <row r="3806" spans="1:13" ht="20.149999999999999" customHeight="1">
      <c r="A3806" s="8" t="s">
        <v>14</v>
      </c>
      <c r="B3806" s="9">
        <v>3784584</v>
      </c>
      <c r="C3806" s="10">
        <v>3785015</v>
      </c>
      <c r="D3806" s="11"/>
      <c r="E3806" s="12" t="s">
        <v>37</v>
      </c>
      <c r="F3806" s="12" t="s">
        <v>14726</v>
      </c>
      <c r="G3806" s="12" t="s">
        <v>14727</v>
      </c>
      <c r="H3806" s="10">
        <v>948131</v>
      </c>
      <c r="I3806" s="12" t="s">
        <v>18</v>
      </c>
      <c r="J3806" s="11"/>
      <c r="K3806" s="12" t="s">
        <v>14728</v>
      </c>
      <c r="L3806" s="10">
        <v>143</v>
      </c>
      <c r="M3806" s="12" t="s">
        <v>14729</v>
      </c>
    </row>
    <row r="3807" spans="1:13" ht="20.149999999999999" customHeight="1">
      <c r="A3807" s="8" t="s">
        <v>14</v>
      </c>
      <c r="B3807" s="9">
        <v>3785260</v>
      </c>
      <c r="C3807" s="10">
        <v>3786804</v>
      </c>
      <c r="D3807" s="11"/>
      <c r="E3807" s="12" t="s">
        <v>15</v>
      </c>
      <c r="F3807" s="12" t="s">
        <v>14730</v>
      </c>
      <c r="G3807" s="12" t="s">
        <v>14731</v>
      </c>
      <c r="H3807" s="10">
        <v>948130</v>
      </c>
      <c r="I3807" s="12" t="s">
        <v>18</v>
      </c>
      <c r="J3807" s="11"/>
      <c r="K3807" s="12" t="s">
        <v>14732</v>
      </c>
      <c r="L3807" s="10">
        <v>514</v>
      </c>
      <c r="M3807" s="12" t="s">
        <v>14733</v>
      </c>
    </row>
    <row r="3808" spans="1:13" ht="20.149999999999999" customHeight="1">
      <c r="A3808" s="8" t="s">
        <v>14</v>
      </c>
      <c r="B3808" s="9">
        <v>3786838</v>
      </c>
      <c r="C3808" s="10">
        <v>3788097</v>
      </c>
      <c r="D3808" s="11"/>
      <c r="E3808" s="12" t="s">
        <v>15</v>
      </c>
      <c r="F3808" s="12" t="s">
        <v>14734</v>
      </c>
      <c r="G3808" s="12" t="s">
        <v>14735</v>
      </c>
      <c r="H3808" s="10">
        <v>948129</v>
      </c>
      <c r="I3808" s="12" t="s">
        <v>18</v>
      </c>
      <c r="J3808" s="11"/>
      <c r="K3808" s="12" t="s">
        <v>14736</v>
      </c>
      <c r="L3808" s="10">
        <v>419</v>
      </c>
      <c r="M3808" s="12" t="s">
        <v>14737</v>
      </c>
    </row>
    <row r="3809" spans="1:13" ht="20.149999999999999" customHeight="1">
      <c r="A3809" s="8" t="s">
        <v>14</v>
      </c>
      <c r="B3809" s="9">
        <v>3788101</v>
      </c>
      <c r="C3809" s="10">
        <v>3789060</v>
      </c>
      <c r="D3809" s="11"/>
      <c r="E3809" s="12" t="s">
        <v>15</v>
      </c>
      <c r="F3809" s="12" t="s">
        <v>14738</v>
      </c>
      <c r="G3809" s="12" t="s">
        <v>14739</v>
      </c>
      <c r="H3809" s="10">
        <v>948128</v>
      </c>
      <c r="I3809" s="12" t="s">
        <v>18</v>
      </c>
      <c r="J3809" s="11"/>
      <c r="K3809" s="12" t="s">
        <v>14740</v>
      </c>
      <c r="L3809" s="10">
        <v>319</v>
      </c>
      <c r="M3809" s="12" t="s">
        <v>14741</v>
      </c>
    </row>
    <row r="3810" spans="1:13" ht="20.149999999999999" customHeight="1">
      <c r="A3810" s="8" t="s">
        <v>14</v>
      </c>
      <c r="B3810" s="9">
        <v>3789047</v>
      </c>
      <c r="C3810" s="10">
        <v>3790081</v>
      </c>
      <c r="D3810" s="11"/>
      <c r="E3810" s="12" t="s">
        <v>37</v>
      </c>
      <c r="F3810" s="12" t="s">
        <v>14742</v>
      </c>
      <c r="G3810" s="12" t="s">
        <v>14743</v>
      </c>
      <c r="H3810" s="10">
        <v>948140</v>
      </c>
      <c r="I3810" s="12" t="s">
        <v>18</v>
      </c>
      <c r="J3810" s="11"/>
      <c r="K3810" s="12" t="s">
        <v>14744</v>
      </c>
      <c r="L3810" s="10">
        <v>344</v>
      </c>
      <c r="M3810" s="12" t="s">
        <v>14745</v>
      </c>
    </row>
    <row r="3811" spans="1:13" ht="20.149999999999999" customHeight="1">
      <c r="A3811" s="8" t="s">
        <v>14</v>
      </c>
      <c r="B3811" s="9">
        <v>3790320</v>
      </c>
      <c r="C3811" s="10">
        <v>3791345</v>
      </c>
      <c r="D3811" s="11"/>
      <c r="E3811" s="12" t="s">
        <v>37</v>
      </c>
      <c r="F3811" s="12" t="s">
        <v>14746</v>
      </c>
      <c r="G3811" s="12" t="s">
        <v>14747</v>
      </c>
      <c r="H3811" s="10">
        <v>948139</v>
      </c>
      <c r="I3811" s="12" t="s">
        <v>18</v>
      </c>
      <c r="J3811" s="11"/>
      <c r="K3811" s="12" t="s">
        <v>14748</v>
      </c>
      <c r="L3811" s="10">
        <v>341</v>
      </c>
      <c r="M3811" s="12" t="s">
        <v>14749</v>
      </c>
    </row>
    <row r="3812" spans="1:13" ht="20.149999999999999" customHeight="1">
      <c r="A3812" s="8" t="s">
        <v>14</v>
      </c>
      <c r="B3812" s="9">
        <v>3791355</v>
      </c>
      <c r="C3812" s="10">
        <v>3792551</v>
      </c>
      <c r="D3812" s="11"/>
      <c r="E3812" s="12" t="s">
        <v>37</v>
      </c>
      <c r="F3812" s="12" t="s">
        <v>14750</v>
      </c>
      <c r="G3812" s="12" t="s">
        <v>14751</v>
      </c>
      <c r="H3812" s="10">
        <v>948138</v>
      </c>
      <c r="I3812" s="12" t="s">
        <v>18</v>
      </c>
      <c r="J3812" s="11"/>
      <c r="K3812" s="12" t="s">
        <v>14752</v>
      </c>
      <c r="L3812" s="10">
        <v>398</v>
      </c>
      <c r="M3812" s="12" t="s">
        <v>14753</v>
      </c>
    </row>
    <row r="3813" spans="1:13" ht="20.149999999999999" customHeight="1">
      <c r="A3813" s="8" t="s">
        <v>14</v>
      </c>
      <c r="B3813" s="9">
        <v>3792826</v>
      </c>
      <c r="C3813" s="10">
        <v>3793683</v>
      </c>
      <c r="D3813" s="11"/>
      <c r="E3813" s="12" t="s">
        <v>37</v>
      </c>
      <c r="F3813" s="12" t="s">
        <v>14754</v>
      </c>
      <c r="G3813" s="12" t="s">
        <v>14755</v>
      </c>
      <c r="H3813" s="10">
        <v>948137</v>
      </c>
      <c r="I3813" s="12" t="s">
        <v>18</v>
      </c>
      <c r="J3813" s="11"/>
      <c r="K3813" s="12" t="s">
        <v>14756</v>
      </c>
      <c r="L3813" s="10">
        <v>285</v>
      </c>
      <c r="M3813" s="12" t="s">
        <v>14757</v>
      </c>
    </row>
    <row r="3814" spans="1:13" ht="20.149999999999999" customHeight="1">
      <c r="A3814" s="8" t="s">
        <v>14</v>
      </c>
      <c r="B3814" s="9">
        <v>3793987</v>
      </c>
      <c r="C3814" s="10">
        <v>3794919</v>
      </c>
      <c r="D3814" s="11"/>
      <c r="E3814" s="12" t="s">
        <v>15</v>
      </c>
      <c r="F3814" s="12" t="s">
        <v>14758</v>
      </c>
      <c r="G3814" s="12" t="s">
        <v>14759</v>
      </c>
      <c r="H3814" s="10">
        <v>948134</v>
      </c>
      <c r="I3814" s="12" t="s">
        <v>18</v>
      </c>
      <c r="J3814" s="11"/>
      <c r="K3814" s="12" t="s">
        <v>14760</v>
      </c>
      <c r="L3814" s="10">
        <v>310</v>
      </c>
      <c r="M3814" s="12" t="s">
        <v>14761</v>
      </c>
    </row>
    <row r="3815" spans="1:13" ht="20.149999999999999" customHeight="1">
      <c r="A3815" s="8" t="s">
        <v>14</v>
      </c>
      <c r="B3815" s="9">
        <v>3794929</v>
      </c>
      <c r="C3815" s="10">
        <v>3795975</v>
      </c>
      <c r="D3815" s="11"/>
      <c r="E3815" s="12" t="s">
        <v>15</v>
      </c>
      <c r="F3815" s="12" t="s">
        <v>14762</v>
      </c>
      <c r="G3815" s="12" t="s">
        <v>14763</v>
      </c>
      <c r="H3815" s="10">
        <v>948135</v>
      </c>
      <c r="I3815" s="12" t="s">
        <v>18</v>
      </c>
      <c r="J3815" s="11"/>
      <c r="K3815" s="12" t="s">
        <v>14764</v>
      </c>
      <c r="L3815" s="10">
        <v>348</v>
      </c>
      <c r="M3815" s="12" t="s">
        <v>14765</v>
      </c>
    </row>
    <row r="3816" spans="1:13" ht="20.149999999999999" customHeight="1">
      <c r="A3816" s="8" t="s">
        <v>14</v>
      </c>
      <c r="B3816" s="9">
        <v>3795979</v>
      </c>
      <c r="C3816" s="10">
        <v>3796938</v>
      </c>
      <c r="D3816" s="11"/>
      <c r="E3816" s="12" t="s">
        <v>15</v>
      </c>
      <c r="F3816" s="12" t="s">
        <v>14766</v>
      </c>
      <c r="G3816" s="12" t="s">
        <v>14767</v>
      </c>
      <c r="H3816" s="10">
        <v>948136</v>
      </c>
      <c r="I3816" s="12" t="s">
        <v>18</v>
      </c>
      <c r="J3816" s="11"/>
      <c r="K3816" s="12" t="s">
        <v>14768</v>
      </c>
      <c r="L3816" s="10">
        <v>319</v>
      </c>
      <c r="M3816" s="12" t="s">
        <v>14769</v>
      </c>
    </row>
    <row r="3817" spans="1:13" ht="20.149999999999999" customHeight="1">
      <c r="A3817" s="8" t="s">
        <v>14</v>
      </c>
      <c r="B3817" s="9">
        <v>3796948</v>
      </c>
      <c r="C3817" s="10">
        <v>3798207</v>
      </c>
      <c r="D3817" s="11"/>
      <c r="E3817" s="12" t="s">
        <v>15</v>
      </c>
      <c r="F3817" s="12" t="s">
        <v>14770</v>
      </c>
      <c r="G3817" s="12" t="s">
        <v>14771</v>
      </c>
      <c r="H3817" s="10">
        <v>948148</v>
      </c>
      <c r="I3817" s="12" t="s">
        <v>18</v>
      </c>
      <c r="J3817" s="11"/>
      <c r="K3817" s="12" t="s">
        <v>14772</v>
      </c>
      <c r="L3817" s="10">
        <v>419</v>
      </c>
      <c r="M3817" s="12" t="s">
        <v>14773</v>
      </c>
    </row>
    <row r="3818" spans="1:13" ht="20.149999999999999" customHeight="1">
      <c r="A3818" s="8" t="s">
        <v>14</v>
      </c>
      <c r="B3818" s="9">
        <v>3797772</v>
      </c>
      <c r="C3818" s="10">
        <v>3798014</v>
      </c>
      <c r="D3818" s="11"/>
      <c r="E3818" s="12" t="s">
        <v>37</v>
      </c>
      <c r="F3818" s="12" t="s">
        <v>14774</v>
      </c>
      <c r="G3818" s="12" t="s">
        <v>14775</v>
      </c>
      <c r="H3818" s="10">
        <v>63925658</v>
      </c>
      <c r="I3818" s="12" t="s">
        <v>18</v>
      </c>
      <c r="J3818" s="11"/>
      <c r="K3818" s="12" t="s">
        <v>14776</v>
      </c>
      <c r="L3818" s="10">
        <v>80</v>
      </c>
      <c r="M3818" s="12" t="s">
        <v>14777</v>
      </c>
    </row>
    <row r="3819" spans="1:13" ht="20.149999999999999" customHeight="1">
      <c r="A3819" s="8" t="s">
        <v>14</v>
      </c>
      <c r="B3819" s="9">
        <v>3798039</v>
      </c>
      <c r="C3819" s="10">
        <v>3798149</v>
      </c>
      <c r="D3819" s="11"/>
      <c r="E3819" s="12" t="s">
        <v>37</v>
      </c>
      <c r="F3819" s="12" t="s">
        <v>14778</v>
      </c>
      <c r="G3819" s="12" t="s">
        <v>14779</v>
      </c>
      <c r="H3819" s="10">
        <v>63925659</v>
      </c>
      <c r="I3819" s="12" t="s">
        <v>18</v>
      </c>
      <c r="J3819" s="11"/>
      <c r="K3819" s="12" t="s">
        <v>14780</v>
      </c>
      <c r="L3819" s="10">
        <v>36</v>
      </c>
      <c r="M3819" s="12" t="s">
        <v>14781</v>
      </c>
    </row>
    <row r="3820" spans="1:13" ht="20.149999999999999" customHeight="1">
      <c r="A3820" s="8" t="s">
        <v>14</v>
      </c>
      <c r="B3820" s="9">
        <v>3798239</v>
      </c>
      <c r="C3820" s="10">
        <v>3799312</v>
      </c>
      <c r="D3820" s="11"/>
      <c r="E3820" s="12" t="s">
        <v>37</v>
      </c>
      <c r="F3820" s="12" t="s">
        <v>14782</v>
      </c>
      <c r="G3820" s="12" t="s">
        <v>14783</v>
      </c>
      <c r="H3820" s="10">
        <v>948147</v>
      </c>
      <c r="I3820" s="12" t="s">
        <v>18</v>
      </c>
      <c r="J3820" s="11"/>
      <c r="K3820" s="12" t="s">
        <v>14784</v>
      </c>
      <c r="L3820" s="10">
        <v>357</v>
      </c>
      <c r="M3820" s="12" t="s">
        <v>14785</v>
      </c>
    </row>
    <row r="3821" spans="1:13" ht="20.149999999999999" customHeight="1">
      <c r="A3821" s="8" t="s">
        <v>14</v>
      </c>
      <c r="B3821" s="9">
        <v>3799345</v>
      </c>
      <c r="C3821" s="10">
        <v>3800196</v>
      </c>
      <c r="D3821" s="11"/>
      <c r="E3821" s="12" t="s">
        <v>37</v>
      </c>
      <c r="F3821" s="12" t="s">
        <v>14786</v>
      </c>
      <c r="G3821" s="12" t="s">
        <v>14787</v>
      </c>
      <c r="H3821" s="10">
        <v>948146</v>
      </c>
      <c r="I3821" s="12" t="s">
        <v>18</v>
      </c>
      <c r="J3821" s="11"/>
      <c r="K3821" s="12" t="s">
        <v>14788</v>
      </c>
      <c r="L3821" s="10">
        <v>283</v>
      </c>
      <c r="M3821" s="12" t="s">
        <v>14789</v>
      </c>
    </row>
    <row r="3822" spans="1:13" ht="20.149999999999999" customHeight="1">
      <c r="A3822" s="8" t="s">
        <v>14</v>
      </c>
      <c r="B3822" s="9">
        <v>3800267</v>
      </c>
      <c r="C3822" s="10">
        <v>3800965</v>
      </c>
      <c r="D3822" s="11"/>
      <c r="E3822" s="12" t="s">
        <v>37</v>
      </c>
      <c r="F3822" s="12" t="s">
        <v>14790</v>
      </c>
      <c r="G3822" s="12" t="s">
        <v>14791</v>
      </c>
      <c r="H3822" s="10">
        <v>948145</v>
      </c>
      <c r="I3822" s="12" t="s">
        <v>18</v>
      </c>
      <c r="J3822" s="11"/>
      <c r="K3822" s="12" t="s">
        <v>14792</v>
      </c>
      <c r="L3822" s="10">
        <v>232</v>
      </c>
      <c r="M3822" s="12" t="s">
        <v>14793</v>
      </c>
    </row>
    <row r="3823" spans="1:13" ht="20.149999999999999" customHeight="1">
      <c r="A3823" s="8" t="s">
        <v>14</v>
      </c>
      <c r="B3823" s="9">
        <v>3800983</v>
      </c>
      <c r="C3823" s="10">
        <v>3801999</v>
      </c>
      <c r="D3823" s="11"/>
      <c r="E3823" s="12" t="s">
        <v>37</v>
      </c>
      <c r="F3823" s="12" t="s">
        <v>14794</v>
      </c>
      <c r="G3823" s="12" t="s">
        <v>14795</v>
      </c>
      <c r="H3823" s="10">
        <v>948142</v>
      </c>
      <c r="I3823" s="12" t="s">
        <v>18</v>
      </c>
      <c r="J3823" s="11"/>
      <c r="K3823" s="12" t="s">
        <v>14796</v>
      </c>
      <c r="L3823" s="10">
        <v>338</v>
      </c>
      <c r="M3823" s="12" t="s">
        <v>14797</v>
      </c>
    </row>
    <row r="3824" spans="1:13" ht="20.149999999999999" customHeight="1">
      <c r="A3824" s="8" t="s">
        <v>14</v>
      </c>
      <c r="B3824" s="9">
        <v>3802039</v>
      </c>
      <c r="C3824" s="10">
        <v>3803058</v>
      </c>
      <c r="D3824" s="11"/>
      <c r="E3824" s="12" t="s">
        <v>37</v>
      </c>
      <c r="F3824" s="12" t="s">
        <v>14798</v>
      </c>
      <c r="G3824" s="12" t="s">
        <v>14799</v>
      </c>
      <c r="H3824" s="10">
        <v>948143</v>
      </c>
      <c r="I3824" s="12" t="s">
        <v>18</v>
      </c>
      <c r="J3824" s="11"/>
      <c r="K3824" s="12" t="s">
        <v>14800</v>
      </c>
      <c r="L3824" s="10">
        <v>339</v>
      </c>
      <c r="M3824" s="12" t="s">
        <v>14801</v>
      </c>
    </row>
    <row r="3825" spans="1:13" ht="20.149999999999999" customHeight="1">
      <c r="A3825" s="8" t="s">
        <v>14</v>
      </c>
      <c r="B3825" s="9">
        <v>3803058</v>
      </c>
      <c r="C3825" s="10">
        <v>3804137</v>
      </c>
      <c r="D3825" s="11"/>
      <c r="E3825" s="12" t="s">
        <v>37</v>
      </c>
      <c r="F3825" s="12" t="s">
        <v>14802</v>
      </c>
      <c r="G3825" s="12" t="s">
        <v>14803</v>
      </c>
      <c r="H3825" s="10">
        <v>948144</v>
      </c>
      <c r="I3825" s="12" t="s">
        <v>18</v>
      </c>
      <c r="J3825" s="11"/>
      <c r="K3825" s="12" t="s">
        <v>14804</v>
      </c>
      <c r="L3825" s="10">
        <v>359</v>
      </c>
      <c r="M3825" s="12" t="s">
        <v>14805</v>
      </c>
    </row>
    <row r="3826" spans="1:13" ht="20.149999999999999" customHeight="1">
      <c r="A3826" s="8" t="s">
        <v>14</v>
      </c>
      <c r="B3826" s="9">
        <v>3804181</v>
      </c>
      <c r="C3826" s="10">
        <v>3805116</v>
      </c>
      <c r="D3826" s="11"/>
      <c r="E3826" s="12" t="s">
        <v>37</v>
      </c>
      <c r="F3826" s="12" t="s">
        <v>14806</v>
      </c>
      <c r="G3826" s="12" t="s">
        <v>14807</v>
      </c>
      <c r="H3826" s="10">
        <v>948151</v>
      </c>
      <c r="I3826" s="12" t="s">
        <v>18</v>
      </c>
      <c r="J3826" s="11"/>
      <c r="K3826" s="12" t="s">
        <v>14808</v>
      </c>
      <c r="L3826" s="10">
        <v>311</v>
      </c>
      <c r="M3826" s="12" t="s">
        <v>14809</v>
      </c>
    </row>
    <row r="3827" spans="1:13" ht="20.149999999999999" customHeight="1">
      <c r="A3827" s="8" t="s">
        <v>14</v>
      </c>
      <c r="B3827" s="9">
        <v>3805153</v>
      </c>
      <c r="C3827" s="10">
        <v>3805950</v>
      </c>
      <c r="D3827" s="11"/>
      <c r="E3827" s="12" t="s">
        <v>37</v>
      </c>
      <c r="F3827" s="12" t="s">
        <v>14810</v>
      </c>
      <c r="G3827" s="12" t="s">
        <v>14811</v>
      </c>
      <c r="H3827" s="10">
        <v>948150</v>
      </c>
      <c r="I3827" s="12" t="s">
        <v>18</v>
      </c>
      <c r="J3827" s="11"/>
      <c r="K3827" s="12" t="s">
        <v>14812</v>
      </c>
      <c r="L3827" s="10">
        <v>265</v>
      </c>
      <c r="M3827" s="12" t="s">
        <v>14813</v>
      </c>
    </row>
    <row r="3828" spans="1:13" ht="20.149999999999999" customHeight="1">
      <c r="A3828" s="8" t="s">
        <v>14</v>
      </c>
      <c r="B3828" s="9">
        <v>3805943</v>
      </c>
      <c r="C3828" s="10">
        <v>3807067</v>
      </c>
      <c r="D3828" s="11"/>
      <c r="E3828" s="12" t="s">
        <v>37</v>
      </c>
      <c r="F3828" s="12" t="s">
        <v>14814</v>
      </c>
      <c r="G3828" s="12" t="s">
        <v>14815</v>
      </c>
      <c r="H3828" s="10">
        <v>948149</v>
      </c>
      <c r="I3828" s="12" t="s">
        <v>18</v>
      </c>
      <c r="J3828" s="11"/>
      <c r="K3828" s="12" t="s">
        <v>14816</v>
      </c>
      <c r="L3828" s="10">
        <v>374</v>
      </c>
      <c r="M3828" s="12" t="s">
        <v>14817</v>
      </c>
    </row>
    <row r="3829" spans="1:13" ht="20.149999999999999" customHeight="1">
      <c r="A3829" s="8" t="s">
        <v>14</v>
      </c>
      <c r="B3829" s="9">
        <v>3807064</v>
      </c>
      <c r="C3829" s="10">
        <v>3808098</v>
      </c>
      <c r="D3829" s="11"/>
      <c r="E3829" s="12" t="s">
        <v>37</v>
      </c>
      <c r="F3829" s="12" t="s">
        <v>14818</v>
      </c>
      <c r="G3829" s="12" t="s">
        <v>14819</v>
      </c>
      <c r="H3829" s="10">
        <v>948155</v>
      </c>
      <c r="I3829" s="12" t="s">
        <v>18</v>
      </c>
      <c r="J3829" s="11"/>
      <c r="K3829" s="12" t="s">
        <v>14820</v>
      </c>
      <c r="L3829" s="10">
        <v>344</v>
      </c>
      <c r="M3829" s="12" t="s">
        <v>14821</v>
      </c>
    </row>
    <row r="3830" spans="1:13" ht="20.149999999999999" customHeight="1">
      <c r="A3830" s="8" t="s">
        <v>14</v>
      </c>
      <c r="B3830" s="9">
        <v>3808166</v>
      </c>
      <c r="C3830" s="10">
        <v>3808238</v>
      </c>
      <c r="D3830" s="11"/>
      <c r="E3830" s="12" t="s">
        <v>37</v>
      </c>
      <c r="F3830" s="12" t="s">
        <v>14822</v>
      </c>
      <c r="G3830" s="12" t="s">
        <v>14823</v>
      </c>
      <c r="H3830" s="10">
        <v>63925660</v>
      </c>
      <c r="I3830" s="12" t="s">
        <v>92</v>
      </c>
      <c r="J3830" s="11"/>
      <c r="K3830" s="11"/>
      <c r="L3830" s="11"/>
      <c r="M3830" s="12" t="s">
        <v>14824</v>
      </c>
    </row>
    <row r="3831" spans="1:13" ht="20.149999999999999" customHeight="1">
      <c r="A3831" s="8" t="s">
        <v>14</v>
      </c>
      <c r="B3831" s="9">
        <v>3808540</v>
      </c>
      <c r="C3831" s="10">
        <v>3809817</v>
      </c>
      <c r="D3831" s="11"/>
      <c r="E3831" s="12" t="s">
        <v>15</v>
      </c>
      <c r="F3831" s="12" t="s">
        <v>14825</v>
      </c>
      <c r="G3831" s="12" t="s">
        <v>14826</v>
      </c>
      <c r="H3831" s="10">
        <v>949048</v>
      </c>
      <c r="I3831" s="12" t="s">
        <v>18</v>
      </c>
      <c r="J3831" s="11"/>
      <c r="K3831" s="12" t="s">
        <v>14827</v>
      </c>
      <c r="L3831" s="10">
        <v>425</v>
      </c>
      <c r="M3831" s="12" t="s">
        <v>14828</v>
      </c>
    </row>
    <row r="3832" spans="1:13" ht="20.149999999999999" customHeight="1">
      <c r="A3832" s="8" t="s">
        <v>14</v>
      </c>
      <c r="B3832" s="9">
        <v>3809825</v>
      </c>
      <c r="C3832" s="10">
        <v>3810304</v>
      </c>
      <c r="D3832" s="11"/>
      <c r="E3832" s="12" t="s">
        <v>15</v>
      </c>
      <c r="F3832" s="12" t="s">
        <v>14829</v>
      </c>
      <c r="G3832" s="12" t="s">
        <v>14830</v>
      </c>
      <c r="H3832" s="10">
        <v>947386</v>
      </c>
      <c r="I3832" s="12" t="s">
        <v>18</v>
      </c>
      <c r="J3832" s="11"/>
      <c r="K3832" s="12" t="s">
        <v>14831</v>
      </c>
      <c r="L3832" s="10">
        <v>159</v>
      </c>
      <c r="M3832" s="12" t="s">
        <v>14832</v>
      </c>
    </row>
    <row r="3833" spans="1:13" ht="20.149999999999999" customHeight="1">
      <c r="A3833" s="8" t="s">
        <v>14</v>
      </c>
      <c r="B3833" s="9">
        <v>3810343</v>
      </c>
      <c r="C3833" s="10">
        <v>3811152</v>
      </c>
      <c r="D3833" s="11"/>
      <c r="E3833" s="12" t="s">
        <v>37</v>
      </c>
      <c r="F3833" s="12" t="s">
        <v>14833</v>
      </c>
      <c r="G3833" s="12" t="s">
        <v>14834</v>
      </c>
      <c r="H3833" s="10">
        <v>946765</v>
      </c>
      <c r="I3833" s="12" t="s">
        <v>18</v>
      </c>
      <c r="J3833" s="11"/>
      <c r="K3833" s="12" t="s">
        <v>14835</v>
      </c>
      <c r="L3833" s="10">
        <v>269</v>
      </c>
      <c r="M3833" s="12" t="s">
        <v>14836</v>
      </c>
    </row>
    <row r="3834" spans="1:13" ht="20.149999999999999" customHeight="1">
      <c r="A3834" s="8" t="s">
        <v>14</v>
      </c>
      <c r="B3834" s="9">
        <v>3811250</v>
      </c>
      <c r="C3834" s="10">
        <v>3811417</v>
      </c>
      <c r="D3834" s="11"/>
      <c r="E3834" s="12" t="s">
        <v>37</v>
      </c>
      <c r="F3834" s="12" t="s">
        <v>14837</v>
      </c>
      <c r="G3834" s="12" t="s">
        <v>14838</v>
      </c>
      <c r="H3834" s="10">
        <v>946318</v>
      </c>
      <c r="I3834" s="12" t="s">
        <v>18</v>
      </c>
      <c r="J3834" s="11"/>
      <c r="K3834" s="12" t="s">
        <v>14839</v>
      </c>
      <c r="L3834" s="10">
        <v>55</v>
      </c>
      <c r="M3834" s="12" t="s">
        <v>14840</v>
      </c>
    </row>
    <row r="3835" spans="1:13" ht="20.149999999999999" customHeight="1">
      <c r="A3835" s="8" t="s">
        <v>14</v>
      </c>
      <c r="B3835" s="9">
        <v>3811438</v>
      </c>
      <c r="C3835" s="10">
        <v>3811674</v>
      </c>
      <c r="D3835" s="11"/>
      <c r="E3835" s="12" t="s">
        <v>37</v>
      </c>
      <c r="F3835" s="12" t="s">
        <v>14841</v>
      </c>
      <c r="G3835" s="12" t="s">
        <v>14842</v>
      </c>
      <c r="H3835" s="10">
        <v>946941</v>
      </c>
      <c r="I3835" s="12" t="s">
        <v>18</v>
      </c>
      <c r="J3835" s="11"/>
      <c r="K3835" s="12" t="s">
        <v>14843</v>
      </c>
      <c r="L3835" s="10">
        <v>78</v>
      </c>
      <c r="M3835" s="12" t="s">
        <v>14844</v>
      </c>
    </row>
    <row r="3836" spans="1:13" ht="20.149999999999999" customHeight="1">
      <c r="A3836" s="8" t="s">
        <v>14</v>
      </c>
      <c r="B3836" s="9">
        <v>3811891</v>
      </c>
      <c r="C3836" s="10">
        <v>3812559</v>
      </c>
      <c r="D3836" s="11"/>
      <c r="E3836" s="12" t="s">
        <v>37</v>
      </c>
      <c r="F3836" s="12" t="s">
        <v>14845</v>
      </c>
      <c r="G3836" s="12" t="s">
        <v>14846</v>
      </c>
      <c r="H3836" s="10">
        <v>948968</v>
      </c>
      <c r="I3836" s="12" t="s">
        <v>18</v>
      </c>
      <c r="J3836" s="11"/>
      <c r="K3836" s="12" t="s">
        <v>14847</v>
      </c>
      <c r="L3836" s="10">
        <v>222</v>
      </c>
      <c r="M3836" s="12" t="s">
        <v>14848</v>
      </c>
    </row>
    <row r="3837" spans="1:13" ht="20.149999999999999" customHeight="1">
      <c r="A3837" s="8" t="s">
        <v>14</v>
      </c>
      <c r="B3837" s="9">
        <v>3812731</v>
      </c>
      <c r="C3837" s="10">
        <v>3813951</v>
      </c>
      <c r="D3837" s="11"/>
      <c r="E3837" s="12" t="s">
        <v>15</v>
      </c>
      <c r="F3837" s="12" t="s">
        <v>14849</v>
      </c>
      <c r="G3837" s="12" t="s">
        <v>14850</v>
      </c>
      <c r="H3837" s="10">
        <v>949047</v>
      </c>
      <c r="I3837" s="12" t="s">
        <v>18</v>
      </c>
      <c r="J3837" s="11"/>
      <c r="K3837" s="12" t="s">
        <v>14851</v>
      </c>
      <c r="L3837" s="10">
        <v>406</v>
      </c>
      <c r="M3837" s="12" t="s">
        <v>14852</v>
      </c>
    </row>
    <row r="3838" spans="1:13" ht="20.149999999999999" customHeight="1">
      <c r="A3838" s="8" t="s">
        <v>14</v>
      </c>
      <c r="B3838" s="9">
        <v>3813929</v>
      </c>
      <c r="C3838" s="10">
        <v>3814387</v>
      </c>
      <c r="D3838" s="11"/>
      <c r="E3838" s="12" t="s">
        <v>15</v>
      </c>
      <c r="F3838" s="12" t="s">
        <v>14853</v>
      </c>
      <c r="G3838" s="12" t="s">
        <v>14854</v>
      </c>
      <c r="H3838" s="10">
        <v>948607</v>
      </c>
      <c r="I3838" s="12" t="s">
        <v>18</v>
      </c>
      <c r="J3838" s="11"/>
      <c r="K3838" s="12" t="s">
        <v>14855</v>
      </c>
      <c r="L3838" s="10">
        <v>152</v>
      </c>
      <c r="M3838" s="12" t="s">
        <v>14856</v>
      </c>
    </row>
    <row r="3839" spans="1:13" ht="20.149999999999999" customHeight="1">
      <c r="A3839" s="8" t="s">
        <v>14</v>
      </c>
      <c r="B3839" s="9">
        <v>3814494</v>
      </c>
      <c r="C3839" s="10">
        <v>3815090</v>
      </c>
      <c r="D3839" s="11"/>
      <c r="E3839" s="12" t="s">
        <v>15</v>
      </c>
      <c r="F3839" s="12" t="s">
        <v>14857</v>
      </c>
      <c r="G3839" s="12" t="s">
        <v>14858</v>
      </c>
      <c r="H3839" s="10">
        <v>948158</v>
      </c>
      <c r="I3839" s="12" t="s">
        <v>18</v>
      </c>
      <c r="J3839" s="11"/>
      <c r="K3839" s="12" t="s">
        <v>14859</v>
      </c>
      <c r="L3839" s="10">
        <v>198</v>
      </c>
      <c r="M3839" s="12" t="s">
        <v>14860</v>
      </c>
    </row>
    <row r="3840" spans="1:13" ht="20.149999999999999" customHeight="1">
      <c r="A3840" s="8" t="s">
        <v>14</v>
      </c>
      <c r="B3840" s="9">
        <v>3815127</v>
      </c>
      <c r="C3840" s="10">
        <v>3815768</v>
      </c>
      <c r="D3840" s="11"/>
      <c r="E3840" s="12" t="s">
        <v>37</v>
      </c>
      <c r="F3840" s="12" t="s">
        <v>14861</v>
      </c>
      <c r="G3840" s="12" t="s">
        <v>14862</v>
      </c>
      <c r="H3840" s="10">
        <v>948157</v>
      </c>
      <c r="I3840" s="12" t="s">
        <v>18</v>
      </c>
      <c r="J3840" s="11"/>
      <c r="K3840" s="12" t="s">
        <v>14863</v>
      </c>
      <c r="L3840" s="10">
        <v>213</v>
      </c>
      <c r="M3840" s="12" t="s">
        <v>14864</v>
      </c>
    </row>
    <row r="3841" spans="1:13" ht="20.149999999999999" customHeight="1">
      <c r="A3841" s="8" t="s">
        <v>14</v>
      </c>
      <c r="B3841" s="9">
        <v>3815863</v>
      </c>
      <c r="C3841" s="10">
        <v>3816549</v>
      </c>
      <c r="D3841" s="11"/>
      <c r="E3841" s="12" t="s">
        <v>37</v>
      </c>
      <c r="F3841" s="12" t="s">
        <v>14865</v>
      </c>
      <c r="G3841" s="12" t="s">
        <v>14866</v>
      </c>
      <c r="H3841" s="10">
        <v>948156</v>
      </c>
      <c r="I3841" s="12" t="s">
        <v>18</v>
      </c>
      <c r="J3841" s="11"/>
      <c r="K3841" s="12" t="s">
        <v>14867</v>
      </c>
      <c r="L3841" s="10">
        <v>228</v>
      </c>
      <c r="M3841" s="12" t="s">
        <v>14868</v>
      </c>
    </row>
    <row r="3842" spans="1:13" ht="20.149999999999999" customHeight="1">
      <c r="A3842" s="8" t="s">
        <v>14</v>
      </c>
      <c r="B3842" s="9">
        <v>3816676</v>
      </c>
      <c r="C3842" s="10">
        <v>3817539</v>
      </c>
      <c r="D3842" s="11"/>
      <c r="E3842" s="12" t="s">
        <v>15</v>
      </c>
      <c r="F3842" s="12" t="s">
        <v>14869</v>
      </c>
      <c r="G3842" s="12" t="s">
        <v>14870</v>
      </c>
      <c r="H3842" s="10">
        <v>948154</v>
      </c>
      <c r="I3842" s="12" t="s">
        <v>18</v>
      </c>
      <c r="J3842" s="11"/>
      <c r="K3842" s="12" t="s">
        <v>14871</v>
      </c>
      <c r="L3842" s="10">
        <v>287</v>
      </c>
      <c r="M3842" s="12" t="s">
        <v>14872</v>
      </c>
    </row>
    <row r="3843" spans="1:13" ht="20.149999999999999" customHeight="1">
      <c r="A3843" s="8" t="s">
        <v>14</v>
      </c>
      <c r="B3843" s="9">
        <v>3817760</v>
      </c>
      <c r="C3843" s="10">
        <v>3818584</v>
      </c>
      <c r="D3843" s="11"/>
      <c r="E3843" s="12" t="s">
        <v>15</v>
      </c>
      <c r="F3843" s="12" t="s">
        <v>14873</v>
      </c>
      <c r="G3843" s="12" t="s">
        <v>14874</v>
      </c>
      <c r="H3843" s="10">
        <v>948153</v>
      </c>
      <c r="I3843" s="12" t="s">
        <v>18</v>
      </c>
      <c r="J3843" s="11"/>
      <c r="K3843" s="12" t="s">
        <v>14875</v>
      </c>
      <c r="L3843" s="10">
        <v>274</v>
      </c>
      <c r="M3843" s="12" t="s">
        <v>14876</v>
      </c>
    </row>
    <row r="3844" spans="1:13" ht="20.149999999999999" customHeight="1">
      <c r="A3844" s="8" t="s">
        <v>14</v>
      </c>
      <c r="B3844" s="9">
        <v>3818874</v>
      </c>
      <c r="C3844" s="10">
        <v>3819491</v>
      </c>
      <c r="D3844" s="11"/>
      <c r="E3844" s="12" t="s">
        <v>15</v>
      </c>
      <c r="F3844" s="12" t="s">
        <v>14877</v>
      </c>
      <c r="G3844" s="12" t="s">
        <v>14878</v>
      </c>
      <c r="H3844" s="10">
        <v>948165</v>
      </c>
      <c r="I3844" s="12" t="s">
        <v>18</v>
      </c>
      <c r="J3844" s="11"/>
      <c r="K3844" s="12" t="s">
        <v>14879</v>
      </c>
      <c r="L3844" s="10">
        <v>205</v>
      </c>
      <c r="M3844" s="12" t="s">
        <v>14880</v>
      </c>
    </row>
    <row r="3845" spans="1:13" ht="20.149999999999999" customHeight="1">
      <c r="A3845" s="8" t="s">
        <v>14</v>
      </c>
      <c r="B3845" s="9">
        <v>3819488</v>
      </c>
      <c r="C3845" s="10">
        <v>3821170</v>
      </c>
      <c r="D3845" s="11"/>
      <c r="E3845" s="12" t="s">
        <v>37</v>
      </c>
      <c r="F3845" s="12" t="s">
        <v>14881</v>
      </c>
      <c r="G3845" s="12" t="s">
        <v>14882</v>
      </c>
      <c r="H3845" s="10">
        <v>948164</v>
      </c>
      <c r="I3845" s="12" t="s">
        <v>18</v>
      </c>
      <c r="J3845" s="11"/>
      <c r="K3845" s="12" t="s">
        <v>14883</v>
      </c>
      <c r="L3845" s="10">
        <v>560</v>
      </c>
      <c r="M3845" s="12" t="s">
        <v>14884</v>
      </c>
    </row>
    <row r="3846" spans="1:13" ht="20.149999999999999" customHeight="1">
      <c r="A3846" s="8" t="s">
        <v>14</v>
      </c>
      <c r="B3846" s="9">
        <v>3821428</v>
      </c>
      <c r="C3846" s="10">
        <v>3822051</v>
      </c>
      <c r="D3846" s="11"/>
      <c r="E3846" s="12" t="s">
        <v>15</v>
      </c>
      <c r="F3846" s="12" t="s">
        <v>14885</v>
      </c>
      <c r="G3846" s="12" t="s">
        <v>14886</v>
      </c>
      <c r="H3846" s="10">
        <v>948163</v>
      </c>
      <c r="I3846" s="12" t="s">
        <v>18</v>
      </c>
      <c r="J3846" s="11"/>
      <c r="K3846" s="12" t="s">
        <v>14887</v>
      </c>
      <c r="L3846" s="10">
        <v>207</v>
      </c>
      <c r="M3846" s="12" t="s">
        <v>14888</v>
      </c>
    </row>
    <row r="3847" spans="1:13" ht="20.149999999999999" customHeight="1">
      <c r="A3847" s="8" t="s">
        <v>14</v>
      </c>
      <c r="B3847" s="9">
        <v>3822106</v>
      </c>
      <c r="C3847" s="10">
        <v>3822381</v>
      </c>
      <c r="D3847" s="11"/>
      <c r="E3847" s="12" t="s">
        <v>15</v>
      </c>
      <c r="F3847" s="12" t="s">
        <v>14889</v>
      </c>
      <c r="G3847" s="12" t="s">
        <v>14890</v>
      </c>
      <c r="H3847" s="10">
        <v>948160</v>
      </c>
      <c r="I3847" s="12" t="s">
        <v>18</v>
      </c>
      <c r="J3847" s="11"/>
      <c r="K3847" s="12" t="s">
        <v>14891</v>
      </c>
      <c r="L3847" s="10">
        <v>91</v>
      </c>
      <c r="M3847" s="12" t="s">
        <v>14892</v>
      </c>
    </row>
    <row r="3848" spans="1:13" ht="20.149999999999999" customHeight="1">
      <c r="A3848" s="8" t="s">
        <v>14</v>
      </c>
      <c r="B3848" s="9">
        <v>3822400</v>
      </c>
      <c r="C3848" s="10">
        <v>3824508</v>
      </c>
      <c r="D3848" s="11"/>
      <c r="E3848" s="12" t="s">
        <v>15</v>
      </c>
      <c r="F3848" s="12" t="s">
        <v>14893</v>
      </c>
      <c r="G3848" s="12" t="s">
        <v>14894</v>
      </c>
      <c r="H3848" s="10">
        <v>948159</v>
      </c>
      <c r="I3848" s="12" t="s">
        <v>18</v>
      </c>
      <c r="J3848" s="11"/>
      <c r="K3848" s="12" t="s">
        <v>14895</v>
      </c>
      <c r="L3848" s="10">
        <v>702</v>
      </c>
      <c r="M3848" s="12" t="s">
        <v>14896</v>
      </c>
    </row>
    <row r="3849" spans="1:13" ht="20.149999999999999" customHeight="1">
      <c r="A3849" s="8" t="s">
        <v>14</v>
      </c>
      <c r="B3849" s="9">
        <v>3824515</v>
      </c>
      <c r="C3849" s="10">
        <v>3825204</v>
      </c>
      <c r="D3849" s="11"/>
      <c r="E3849" s="12" t="s">
        <v>15</v>
      </c>
      <c r="F3849" s="12" t="s">
        <v>14897</v>
      </c>
      <c r="G3849" s="12" t="s">
        <v>14898</v>
      </c>
      <c r="H3849" s="10">
        <v>948161</v>
      </c>
      <c r="I3849" s="12" t="s">
        <v>18</v>
      </c>
      <c r="J3849" s="11"/>
      <c r="K3849" s="12" t="s">
        <v>14899</v>
      </c>
      <c r="L3849" s="10">
        <v>229</v>
      </c>
      <c r="M3849" s="12" t="s">
        <v>14900</v>
      </c>
    </row>
    <row r="3850" spans="1:13" ht="20.149999999999999" customHeight="1">
      <c r="A3850" s="8" t="s">
        <v>14</v>
      </c>
      <c r="B3850" s="9">
        <v>3825210</v>
      </c>
      <c r="C3850" s="10">
        <v>3827291</v>
      </c>
      <c r="D3850" s="11"/>
      <c r="E3850" s="12" t="s">
        <v>15</v>
      </c>
      <c r="F3850" s="12" t="s">
        <v>14901</v>
      </c>
      <c r="G3850" s="12" t="s">
        <v>14902</v>
      </c>
      <c r="H3850" s="10">
        <v>948162</v>
      </c>
      <c r="I3850" s="12" t="s">
        <v>18</v>
      </c>
      <c r="J3850" s="11"/>
      <c r="K3850" s="12" t="s">
        <v>14903</v>
      </c>
      <c r="L3850" s="10">
        <v>693</v>
      </c>
      <c r="M3850" s="12" t="s">
        <v>14904</v>
      </c>
    </row>
    <row r="3851" spans="1:13" ht="20.149999999999999" customHeight="1">
      <c r="A3851" s="8" t="s">
        <v>14</v>
      </c>
      <c r="B3851" s="9">
        <v>3827460</v>
      </c>
      <c r="C3851" s="10">
        <v>3828665</v>
      </c>
      <c r="D3851" s="11"/>
      <c r="E3851" s="12" t="s">
        <v>37</v>
      </c>
      <c r="F3851" s="12" t="s">
        <v>14905</v>
      </c>
      <c r="G3851" s="12" t="s">
        <v>14906</v>
      </c>
      <c r="H3851" s="10">
        <v>948166</v>
      </c>
      <c r="I3851" s="12" t="s">
        <v>18</v>
      </c>
      <c r="J3851" s="11"/>
      <c r="K3851" s="12" t="s">
        <v>14907</v>
      </c>
      <c r="L3851" s="10">
        <v>401</v>
      </c>
      <c r="M3851" s="12" t="s">
        <v>14908</v>
      </c>
    </row>
    <row r="3852" spans="1:13" ht="20.149999999999999" customHeight="1">
      <c r="A3852" s="8" t="s">
        <v>14</v>
      </c>
      <c r="B3852" s="9">
        <v>3828945</v>
      </c>
      <c r="C3852" s="10">
        <v>3830336</v>
      </c>
      <c r="D3852" s="11"/>
      <c r="E3852" s="12" t="s">
        <v>15</v>
      </c>
      <c r="F3852" s="12" t="s">
        <v>14909</v>
      </c>
      <c r="G3852" s="12" t="s">
        <v>14910</v>
      </c>
      <c r="H3852" s="10">
        <v>948172</v>
      </c>
      <c r="I3852" s="12" t="s">
        <v>18</v>
      </c>
      <c r="J3852" s="11"/>
      <c r="K3852" s="12" t="s">
        <v>14911</v>
      </c>
      <c r="L3852" s="10">
        <v>463</v>
      </c>
      <c r="M3852" s="12" t="s">
        <v>14912</v>
      </c>
    </row>
    <row r="3853" spans="1:13" ht="20.149999999999999" customHeight="1">
      <c r="A3853" s="8" t="s">
        <v>14</v>
      </c>
      <c r="B3853" s="9">
        <v>3830457</v>
      </c>
      <c r="C3853" s="10">
        <v>3832166</v>
      </c>
      <c r="D3853" s="11"/>
      <c r="E3853" s="12" t="s">
        <v>15</v>
      </c>
      <c r="F3853" s="12" t="s">
        <v>14913</v>
      </c>
      <c r="G3853" s="12" t="s">
        <v>14914</v>
      </c>
      <c r="H3853" s="10">
        <v>948171</v>
      </c>
      <c r="I3853" s="12" t="s">
        <v>18</v>
      </c>
      <c r="J3853" s="11"/>
      <c r="K3853" s="12" t="s">
        <v>14915</v>
      </c>
      <c r="L3853" s="10">
        <v>569</v>
      </c>
      <c r="M3853" s="12" t="s">
        <v>14916</v>
      </c>
    </row>
    <row r="3854" spans="1:13" ht="20.149999999999999" customHeight="1">
      <c r="A3854" s="8" t="s">
        <v>14</v>
      </c>
      <c r="B3854" s="9">
        <v>3832219</v>
      </c>
      <c r="C3854" s="10">
        <v>3834537</v>
      </c>
      <c r="D3854" s="11"/>
      <c r="E3854" s="12" t="s">
        <v>37</v>
      </c>
      <c r="F3854" s="12" t="s">
        <v>14917</v>
      </c>
      <c r="G3854" s="12" t="s">
        <v>14918</v>
      </c>
      <c r="H3854" s="10">
        <v>948169</v>
      </c>
      <c r="I3854" s="12" t="s">
        <v>18</v>
      </c>
      <c r="J3854" s="11"/>
      <c r="K3854" s="12" t="s">
        <v>14919</v>
      </c>
      <c r="L3854" s="10">
        <v>772</v>
      </c>
      <c r="M3854" s="12" t="s">
        <v>14920</v>
      </c>
    </row>
    <row r="3855" spans="1:13" ht="20.149999999999999" customHeight="1">
      <c r="A3855" s="8" t="s">
        <v>14</v>
      </c>
      <c r="B3855" s="9">
        <v>3834547</v>
      </c>
      <c r="C3855" s="10">
        <v>3835929</v>
      </c>
      <c r="D3855" s="11"/>
      <c r="E3855" s="12" t="s">
        <v>37</v>
      </c>
      <c r="F3855" s="12" t="s">
        <v>14921</v>
      </c>
      <c r="G3855" s="12" t="s">
        <v>14922</v>
      </c>
      <c r="H3855" s="10">
        <v>948168</v>
      </c>
      <c r="I3855" s="12" t="s">
        <v>18</v>
      </c>
      <c r="J3855" s="11"/>
      <c r="K3855" s="12" t="s">
        <v>14923</v>
      </c>
      <c r="L3855" s="10">
        <v>460</v>
      </c>
      <c r="M3855" s="12" t="s">
        <v>14924</v>
      </c>
    </row>
    <row r="3856" spans="1:13" ht="20.149999999999999" customHeight="1">
      <c r="A3856" s="8" t="s">
        <v>14</v>
      </c>
      <c r="B3856" s="9">
        <v>3836222</v>
      </c>
      <c r="C3856" s="10">
        <v>3836316</v>
      </c>
      <c r="D3856" s="11"/>
      <c r="E3856" s="12" t="s">
        <v>15</v>
      </c>
      <c r="F3856" s="12" t="s">
        <v>14925</v>
      </c>
      <c r="G3856" s="12" t="s">
        <v>14926</v>
      </c>
      <c r="H3856" s="10">
        <v>948167</v>
      </c>
      <c r="I3856" s="12" t="s">
        <v>851</v>
      </c>
      <c r="J3856" s="11"/>
      <c r="K3856" s="11"/>
      <c r="L3856" s="11"/>
      <c r="M3856" s="12" t="s">
        <v>14927</v>
      </c>
    </row>
    <row r="3857" spans="1:13" ht="20.149999999999999" customHeight="1">
      <c r="A3857" s="8" t="s">
        <v>14</v>
      </c>
      <c r="B3857" s="9">
        <v>3836425</v>
      </c>
      <c r="C3857" s="10">
        <v>3836556</v>
      </c>
      <c r="D3857" s="11"/>
      <c r="E3857" s="12" t="s">
        <v>15</v>
      </c>
      <c r="F3857" s="12" t="s">
        <v>915</v>
      </c>
      <c r="G3857" s="12" t="s">
        <v>14928</v>
      </c>
      <c r="H3857" s="10">
        <v>5625579</v>
      </c>
      <c r="I3857" s="12" t="s">
        <v>917</v>
      </c>
      <c r="J3857" s="11"/>
      <c r="K3857" s="11"/>
      <c r="L3857" s="11"/>
      <c r="M3857" s="12" t="s">
        <v>14929</v>
      </c>
    </row>
    <row r="3858" spans="1:13" ht="20.149999999999999" customHeight="1">
      <c r="A3858" s="8" t="s">
        <v>14</v>
      </c>
      <c r="B3858" s="9">
        <v>3836953</v>
      </c>
      <c r="C3858" s="10">
        <v>3838137</v>
      </c>
      <c r="D3858" s="11"/>
      <c r="E3858" s="12" t="s">
        <v>15</v>
      </c>
      <c r="F3858" s="12" t="s">
        <v>14930</v>
      </c>
      <c r="G3858" s="12" t="s">
        <v>14931</v>
      </c>
      <c r="H3858" s="10">
        <v>948177</v>
      </c>
      <c r="I3858" s="12" t="s">
        <v>18</v>
      </c>
      <c r="J3858" s="11"/>
      <c r="K3858" s="12" t="s">
        <v>14932</v>
      </c>
      <c r="L3858" s="10">
        <v>394</v>
      </c>
      <c r="M3858" s="12" t="s">
        <v>14933</v>
      </c>
    </row>
    <row r="3859" spans="1:13" ht="20.149999999999999" customHeight="1">
      <c r="A3859" s="8" t="s">
        <v>14</v>
      </c>
      <c r="B3859" s="9">
        <v>3838248</v>
      </c>
      <c r="C3859" s="10">
        <v>3839171</v>
      </c>
      <c r="D3859" s="11"/>
      <c r="E3859" s="12" t="s">
        <v>15</v>
      </c>
      <c r="F3859" s="12" t="s">
        <v>14934</v>
      </c>
      <c r="G3859" s="12" t="s">
        <v>14935</v>
      </c>
      <c r="H3859" s="10">
        <v>948176</v>
      </c>
      <c r="I3859" s="12" t="s">
        <v>18</v>
      </c>
      <c r="J3859" s="11"/>
      <c r="K3859" s="12" t="s">
        <v>14936</v>
      </c>
      <c r="L3859" s="10">
        <v>307</v>
      </c>
      <c r="M3859" s="12" t="s">
        <v>14937</v>
      </c>
    </row>
    <row r="3860" spans="1:13" ht="20.149999999999999" customHeight="1">
      <c r="A3860" s="8" t="s">
        <v>14</v>
      </c>
      <c r="B3860" s="9">
        <v>3838642</v>
      </c>
      <c r="C3860" s="10">
        <v>3838701</v>
      </c>
      <c r="D3860" s="11"/>
      <c r="E3860" s="12" t="s">
        <v>37</v>
      </c>
      <c r="F3860" s="12" t="s">
        <v>14938</v>
      </c>
      <c r="G3860" s="12" t="s">
        <v>14939</v>
      </c>
      <c r="H3860" s="10">
        <v>63925661</v>
      </c>
      <c r="I3860" s="12" t="s">
        <v>18</v>
      </c>
      <c r="J3860" s="11"/>
      <c r="K3860" s="12" t="s">
        <v>14940</v>
      </c>
      <c r="L3860" s="10">
        <v>19</v>
      </c>
      <c r="M3860" s="12" t="s">
        <v>14941</v>
      </c>
    </row>
    <row r="3861" spans="1:13" ht="20.149999999999999" customHeight="1">
      <c r="A3861" s="8" t="s">
        <v>14</v>
      </c>
      <c r="B3861" s="9">
        <v>3839175</v>
      </c>
      <c r="C3861" s="10">
        <v>3839993</v>
      </c>
      <c r="D3861" s="11"/>
      <c r="E3861" s="12" t="s">
        <v>37</v>
      </c>
      <c r="F3861" s="12" t="s">
        <v>14942</v>
      </c>
      <c r="G3861" s="12" t="s">
        <v>14943</v>
      </c>
      <c r="H3861" s="10">
        <v>948175</v>
      </c>
      <c r="I3861" s="12" t="s">
        <v>18</v>
      </c>
      <c r="J3861" s="11"/>
      <c r="K3861" s="12" t="s">
        <v>14944</v>
      </c>
      <c r="L3861" s="10">
        <v>272</v>
      </c>
      <c r="M3861" s="12" t="s">
        <v>14945</v>
      </c>
    </row>
    <row r="3862" spans="1:13" ht="20.149999999999999" customHeight="1">
      <c r="A3862" s="8" t="s">
        <v>14</v>
      </c>
      <c r="B3862" s="9">
        <v>3840215</v>
      </c>
      <c r="C3862" s="10">
        <v>3840508</v>
      </c>
      <c r="D3862" s="11"/>
      <c r="E3862" s="12" t="s">
        <v>15</v>
      </c>
      <c r="F3862" s="12" t="s">
        <v>14946</v>
      </c>
      <c r="G3862" s="12" t="s">
        <v>14947</v>
      </c>
      <c r="H3862" s="10">
        <v>1450300</v>
      </c>
      <c r="I3862" s="12" t="s">
        <v>18</v>
      </c>
      <c r="J3862" s="11"/>
      <c r="K3862" s="12" t="s">
        <v>14948</v>
      </c>
      <c r="L3862" s="10">
        <v>97</v>
      </c>
      <c r="M3862" s="12" t="s">
        <v>14949</v>
      </c>
    </row>
    <row r="3863" spans="1:13" ht="20.149999999999999" customHeight="1">
      <c r="A3863" s="8" t="s">
        <v>14</v>
      </c>
      <c r="B3863" s="9">
        <v>3840549</v>
      </c>
      <c r="C3863" s="10">
        <v>3841739</v>
      </c>
      <c r="D3863" s="11"/>
      <c r="E3863" s="12" t="s">
        <v>37</v>
      </c>
      <c r="F3863" s="12" t="s">
        <v>14950</v>
      </c>
      <c r="G3863" s="12" t="s">
        <v>14951</v>
      </c>
      <c r="H3863" s="10">
        <v>948213</v>
      </c>
      <c r="I3863" s="12" t="s">
        <v>18</v>
      </c>
      <c r="J3863" s="11"/>
      <c r="K3863" s="12" t="s">
        <v>14952</v>
      </c>
      <c r="L3863" s="10">
        <v>396</v>
      </c>
      <c r="M3863" s="12" t="s">
        <v>14953</v>
      </c>
    </row>
    <row r="3864" spans="1:13" ht="20.149999999999999" customHeight="1">
      <c r="A3864" s="8" t="s">
        <v>14</v>
      </c>
      <c r="B3864" s="9">
        <v>3841950</v>
      </c>
      <c r="C3864" s="10">
        <v>3842402</v>
      </c>
      <c r="D3864" s="11"/>
      <c r="E3864" s="12" t="s">
        <v>37</v>
      </c>
      <c r="F3864" s="12" t="s">
        <v>14954</v>
      </c>
      <c r="G3864" s="12" t="s">
        <v>14955</v>
      </c>
      <c r="H3864" s="10">
        <v>948173</v>
      </c>
      <c r="I3864" s="12" t="s">
        <v>18</v>
      </c>
      <c r="J3864" s="11"/>
      <c r="K3864" s="12" t="s">
        <v>14956</v>
      </c>
      <c r="L3864" s="10">
        <v>150</v>
      </c>
      <c r="M3864" s="12" t="s">
        <v>14957</v>
      </c>
    </row>
    <row r="3865" spans="1:13" ht="20.149999999999999" customHeight="1">
      <c r="A3865" s="8" t="s">
        <v>14</v>
      </c>
      <c r="B3865" s="9">
        <v>3842455</v>
      </c>
      <c r="C3865" s="10">
        <v>3843789</v>
      </c>
      <c r="D3865" s="11"/>
      <c r="E3865" s="12" t="s">
        <v>37</v>
      </c>
      <c r="F3865" s="12" t="s">
        <v>14958</v>
      </c>
      <c r="G3865" s="12" t="s">
        <v>14959</v>
      </c>
      <c r="H3865" s="10">
        <v>948174</v>
      </c>
      <c r="I3865" s="12" t="s">
        <v>18</v>
      </c>
      <c r="J3865" s="11"/>
      <c r="K3865" s="12" t="s">
        <v>14960</v>
      </c>
      <c r="L3865" s="10">
        <v>444</v>
      </c>
      <c r="M3865" s="12" t="s">
        <v>14961</v>
      </c>
    </row>
    <row r="3866" spans="1:13" ht="20.149999999999999" customHeight="1">
      <c r="A3866" s="8" t="s">
        <v>14</v>
      </c>
      <c r="B3866" s="9">
        <v>3843964</v>
      </c>
      <c r="C3866" s="10">
        <v>3845730</v>
      </c>
      <c r="D3866" s="11"/>
      <c r="E3866" s="12" t="s">
        <v>15</v>
      </c>
      <c r="F3866" s="12" t="s">
        <v>14962</v>
      </c>
      <c r="G3866" s="12" t="s">
        <v>14963</v>
      </c>
      <c r="H3866" s="10">
        <v>948210</v>
      </c>
      <c r="I3866" s="12" t="s">
        <v>18</v>
      </c>
      <c r="J3866" s="11"/>
      <c r="K3866" s="12" t="s">
        <v>14964</v>
      </c>
      <c r="L3866" s="10">
        <v>588</v>
      </c>
      <c r="M3866" s="12" t="s">
        <v>14965</v>
      </c>
    </row>
    <row r="3867" spans="1:13" ht="20.149999999999999" customHeight="1">
      <c r="A3867" s="8" t="s">
        <v>14</v>
      </c>
      <c r="B3867" s="9">
        <v>3845730</v>
      </c>
      <c r="C3867" s="10">
        <v>3845995</v>
      </c>
      <c r="D3867" s="11"/>
      <c r="E3867" s="12" t="s">
        <v>37</v>
      </c>
      <c r="F3867" s="12" t="s">
        <v>14966</v>
      </c>
      <c r="G3867" s="12" t="s">
        <v>14967</v>
      </c>
      <c r="H3867" s="10">
        <v>71004574</v>
      </c>
      <c r="I3867" s="12" t="s">
        <v>92</v>
      </c>
      <c r="J3867" s="11"/>
      <c r="K3867" s="11"/>
      <c r="L3867" s="11"/>
      <c r="M3867" s="12" t="s">
        <v>14968</v>
      </c>
    </row>
    <row r="3868" spans="1:13" ht="20.149999999999999" customHeight="1">
      <c r="A3868" s="8" t="s">
        <v>14</v>
      </c>
      <c r="B3868" s="9">
        <v>3845776</v>
      </c>
      <c r="C3868" s="10">
        <v>3847167</v>
      </c>
      <c r="D3868" s="11"/>
      <c r="E3868" s="12" t="s">
        <v>37</v>
      </c>
      <c r="F3868" s="12" t="s">
        <v>14969</v>
      </c>
      <c r="G3868" s="12" t="s">
        <v>14970</v>
      </c>
      <c r="H3868" s="10">
        <v>948201</v>
      </c>
      <c r="I3868" s="12" t="s">
        <v>18</v>
      </c>
      <c r="J3868" s="11"/>
      <c r="K3868" s="12" t="s">
        <v>14971</v>
      </c>
      <c r="L3868" s="10">
        <v>463</v>
      </c>
      <c r="M3868" s="12" t="s">
        <v>14972</v>
      </c>
    </row>
    <row r="3869" spans="1:13" ht="20.149999999999999" customHeight="1">
      <c r="A3869" s="8" t="s">
        <v>14</v>
      </c>
      <c r="B3869" s="9">
        <v>3847305</v>
      </c>
      <c r="C3869" s="10">
        <v>3848624</v>
      </c>
      <c r="D3869" s="11"/>
      <c r="E3869" s="12" t="s">
        <v>37</v>
      </c>
      <c r="F3869" s="12" t="s">
        <v>14973</v>
      </c>
      <c r="G3869" s="12" t="s">
        <v>14974</v>
      </c>
      <c r="H3869" s="10">
        <v>948184</v>
      </c>
      <c r="I3869" s="12" t="s">
        <v>18</v>
      </c>
      <c r="J3869" s="11"/>
      <c r="K3869" s="12" t="s">
        <v>14975</v>
      </c>
      <c r="L3869" s="10">
        <v>439</v>
      </c>
      <c r="M3869" s="12" t="s">
        <v>14976</v>
      </c>
    </row>
    <row r="3870" spans="1:13" ht="20.149999999999999" customHeight="1">
      <c r="A3870" s="8" t="s">
        <v>14</v>
      </c>
      <c r="B3870" s="9">
        <v>3848634</v>
      </c>
      <c r="C3870" s="10">
        <v>3850136</v>
      </c>
      <c r="D3870" s="11"/>
      <c r="E3870" s="12" t="s">
        <v>37</v>
      </c>
      <c r="F3870" s="12" t="s">
        <v>14977</v>
      </c>
      <c r="G3870" s="12" t="s">
        <v>14978</v>
      </c>
      <c r="H3870" s="10">
        <v>948195</v>
      </c>
      <c r="I3870" s="12" t="s">
        <v>18</v>
      </c>
      <c r="J3870" s="11"/>
      <c r="K3870" s="12" t="s">
        <v>14979</v>
      </c>
      <c r="L3870" s="10">
        <v>500</v>
      </c>
      <c r="M3870" s="12" t="s">
        <v>14980</v>
      </c>
    </row>
    <row r="3871" spans="1:13" ht="20.149999999999999" customHeight="1">
      <c r="A3871" s="8" t="s">
        <v>14</v>
      </c>
      <c r="B3871" s="9">
        <v>3850136</v>
      </c>
      <c r="C3871" s="10">
        <v>3850726</v>
      </c>
      <c r="D3871" s="11"/>
      <c r="E3871" s="12" t="s">
        <v>37</v>
      </c>
      <c r="F3871" s="12" t="s">
        <v>14981</v>
      </c>
      <c r="G3871" s="12" t="s">
        <v>14982</v>
      </c>
      <c r="H3871" s="10">
        <v>948178</v>
      </c>
      <c r="I3871" s="12" t="s">
        <v>18</v>
      </c>
      <c r="J3871" s="11"/>
      <c r="K3871" s="12" t="s">
        <v>14983</v>
      </c>
      <c r="L3871" s="10">
        <v>196</v>
      </c>
      <c r="M3871" s="12" t="s">
        <v>14984</v>
      </c>
    </row>
    <row r="3872" spans="1:13" ht="20.149999999999999" customHeight="1">
      <c r="A3872" s="8" t="s">
        <v>14</v>
      </c>
      <c r="B3872" s="9">
        <v>3850802</v>
      </c>
      <c r="C3872" s="10">
        <v>3851092</v>
      </c>
      <c r="D3872" s="11"/>
      <c r="E3872" s="12" t="s">
        <v>37</v>
      </c>
      <c r="F3872" s="12" t="s">
        <v>14985</v>
      </c>
      <c r="G3872" s="12" t="s">
        <v>14986</v>
      </c>
      <c r="H3872" s="10">
        <v>948183</v>
      </c>
      <c r="I3872" s="12" t="s">
        <v>18</v>
      </c>
      <c r="J3872" s="11"/>
      <c r="K3872" s="12" t="s">
        <v>14987</v>
      </c>
      <c r="L3872" s="10">
        <v>96</v>
      </c>
      <c r="M3872" s="12" t="s">
        <v>14988</v>
      </c>
    </row>
    <row r="3873" spans="1:13" ht="20.149999999999999" customHeight="1">
      <c r="A3873" s="8" t="s">
        <v>14</v>
      </c>
      <c r="B3873" s="9">
        <v>3851096</v>
      </c>
      <c r="C3873" s="10">
        <v>3852784</v>
      </c>
      <c r="D3873" s="11"/>
      <c r="E3873" s="12" t="s">
        <v>37</v>
      </c>
      <c r="F3873" s="12" t="s">
        <v>14989</v>
      </c>
      <c r="G3873" s="12" t="s">
        <v>14990</v>
      </c>
      <c r="H3873" s="10">
        <v>948182</v>
      </c>
      <c r="I3873" s="12" t="s">
        <v>18</v>
      </c>
      <c r="J3873" s="11"/>
      <c r="K3873" s="12" t="s">
        <v>14991</v>
      </c>
      <c r="L3873" s="10">
        <v>562</v>
      </c>
      <c r="M3873" s="12" t="s">
        <v>14992</v>
      </c>
    </row>
    <row r="3874" spans="1:13" ht="20.149999999999999" customHeight="1">
      <c r="A3874" s="8" t="s">
        <v>14</v>
      </c>
      <c r="B3874" s="9">
        <v>3852890</v>
      </c>
      <c r="C3874" s="10">
        <v>3852988</v>
      </c>
      <c r="D3874" s="11"/>
      <c r="E3874" s="12" t="s">
        <v>37</v>
      </c>
      <c r="F3874" s="12" t="s">
        <v>14993</v>
      </c>
      <c r="G3874" s="12" t="s">
        <v>14994</v>
      </c>
      <c r="H3874" s="10">
        <v>948181</v>
      </c>
      <c r="I3874" s="12" t="s">
        <v>18</v>
      </c>
      <c r="J3874" s="11"/>
      <c r="K3874" s="12" t="s">
        <v>14995</v>
      </c>
      <c r="L3874" s="10">
        <v>32</v>
      </c>
      <c r="M3874" s="12" t="s">
        <v>14996</v>
      </c>
    </row>
    <row r="3875" spans="1:13" ht="20.149999999999999" customHeight="1">
      <c r="A3875" s="8" t="s">
        <v>14</v>
      </c>
      <c r="B3875" s="9">
        <v>3853118</v>
      </c>
      <c r="C3875" s="10">
        <v>3853257</v>
      </c>
      <c r="D3875" s="11"/>
      <c r="E3875" s="12" t="s">
        <v>37</v>
      </c>
      <c r="F3875" s="12" t="s">
        <v>14997</v>
      </c>
      <c r="G3875" s="12" t="s">
        <v>14998</v>
      </c>
      <c r="H3875" s="10">
        <v>5061525</v>
      </c>
      <c r="I3875" s="12" t="s">
        <v>92</v>
      </c>
      <c r="J3875" s="11"/>
      <c r="K3875" s="11"/>
      <c r="L3875" s="11"/>
      <c r="M3875" s="12" t="s">
        <v>14999</v>
      </c>
    </row>
    <row r="3876" spans="1:13" ht="20.149999999999999" customHeight="1">
      <c r="A3876" s="8" t="s">
        <v>14</v>
      </c>
      <c r="B3876" s="9">
        <v>3853553</v>
      </c>
      <c r="C3876" s="10">
        <v>3853642</v>
      </c>
      <c r="D3876" s="11"/>
      <c r="E3876" s="12" t="s">
        <v>15</v>
      </c>
      <c r="F3876" s="12" t="s">
        <v>15000</v>
      </c>
      <c r="G3876" s="12" t="s">
        <v>15001</v>
      </c>
      <c r="H3876" s="10">
        <v>5061527</v>
      </c>
      <c r="I3876" s="12" t="s">
        <v>18</v>
      </c>
      <c r="J3876" s="11"/>
      <c r="K3876" s="12" t="s">
        <v>15002</v>
      </c>
      <c r="L3876" s="10">
        <v>29</v>
      </c>
      <c r="M3876" s="12" t="s">
        <v>15003</v>
      </c>
    </row>
    <row r="3877" spans="1:13" ht="20.149999999999999" customHeight="1">
      <c r="A3877" s="8" t="s">
        <v>14</v>
      </c>
      <c r="B3877" s="9">
        <v>3853766</v>
      </c>
      <c r="C3877" s="10">
        <v>3853840</v>
      </c>
      <c r="D3877" s="11"/>
      <c r="E3877" s="12" t="s">
        <v>37</v>
      </c>
      <c r="F3877" s="12" t="s">
        <v>15004</v>
      </c>
      <c r="G3877" s="12" t="s">
        <v>15005</v>
      </c>
      <c r="H3877" s="10">
        <v>63925662</v>
      </c>
      <c r="I3877" s="12" t="s">
        <v>18</v>
      </c>
      <c r="J3877" s="11"/>
      <c r="K3877" s="12" t="s">
        <v>15006</v>
      </c>
      <c r="L3877" s="10">
        <v>24</v>
      </c>
      <c r="M3877" s="12" t="s">
        <v>15007</v>
      </c>
    </row>
    <row r="3878" spans="1:13" ht="20.149999999999999" customHeight="1">
      <c r="A3878" s="8" t="s">
        <v>14</v>
      </c>
      <c r="B3878" s="9">
        <v>3853922</v>
      </c>
      <c r="C3878" s="10">
        <v>3855106</v>
      </c>
      <c r="D3878" s="11"/>
      <c r="E3878" s="12" t="s">
        <v>15</v>
      </c>
      <c r="F3878" s="12" t="s">
        <v>15008</v>
      </c>
      <c r="G3878" s="12" t="s">
        <v>15009</v>
      </c>
      <c r="H3878" s="10">
        <v>948180</v>
      </c>
      <c r="I3878" s="12" t="s">
        <v>18</v>
      </c>
      <c r="J3878" s="11"/>
      <c r="K3878" s="12" t="s">
        <v>15010</v>
      </c>
      <c r="L3878" s="10">
        <v>394</v>
      </c>
      <c r="M3878" s="12" t="s">
        <v>15011</v>
      </c>
    </row>
    <row r="3879" spans="1:13" ht="20.149999999999999" customHeight="1">
      <c r="A3879" s="8" t="s">
        <v>14</v>
      </c>
      <c r="B3879" s="9">
        <v>3855114</v>
      </c>
      <c r="C3879" s="10">
        <v>3855611</v>
      </c>
      <c r="D3879" s="11"/>
      <c r="E3879" s="12" t="s">
        <v>37</v>
      </c>
      <c r="F3879" s="12" t="s">
        <v>15012</v>
      </c>
      <c r="G3879" s="12" t="s">
        <v>15013</v>
      </c>
      <c r="H3879" s="10">
        <v>948179</v>
      </c>
      <c r="I3879" s="12" t="s">
        <v>18</v>
      </c>
      <c r="J3879" s="11"/>
      <c r="K3879" s="12" t="s">
        <v>15014</v>
      </c>
      <c r="L3879" s="10">
        <v>165</v>
      </c>
      <c r="M3879" s="12" t="s">
        <v>15015</v>
      </c>
    </row>
    <row r="3880" spans="1:13" ht="20.149999999999999" customHeight="1">
      <c r="A3880" s="8" t="s">
        <v>14</v>
      </c>
      <c r="B3880" s="9">
        <v>3855608</v>
      </c>
      <c r="C3880" s="10">
        <v>3855970</v>
      </c>
      <c r="D3880" s="11"/>
      <c r="E3880" s="12" t="s">
        <v>37</v>
      </c>
      <c r="F3880" s="12" t="s">
        <v>15016</v>
      </c>
      <c r="G3880" s="12" t="s">
        <v>15017</v>
      </c>
      <c r="H3880" s="10">
        <v>948191</v>
      </c>
      <c r="I3880" s="12" t="s">
        <v>18</v>
      </c>
      <c r="J3880" s="11"/>
      <c r="K3880" s="12" t="s">
        <v>15018</v>
      </c>
      <c r="L3880" s="10">
        <v>120</v>
      </c>
      <c r="M3880" s="12" t="s">
        <v>15019</v>
      </c>
    </row>
    <row r="3881" spans="1:13" ht="20.149999999999999" customHeight="1">
      <c r="A3881" s="8" t="s">
        <v>14</v>
      </c>
      <c r="B3881" s="9">
        <v>3855960</v>
      </c>
      <c r="C3881" s="10">
        <v>3856307</v>
      </c>
      <c r="D3881" s="11"/>
      <c r="E3881" s="12" t="s">
        <v>37</v>
      </c>
      <c r="F3881" s="12" t="s">
        <v>15020</v>
      </c>
      <c r="G3881" s="12" t="s">
        <v>15021</v>
      </c>
      <c r="H3881" s="10">
        <v>948190</v>
      </c>
      <c r="I3881" s="12" t="s">
        <v>18</v>
      </c>
      <c r="J3881" s="11"/>
      <c r="K3881" s="12" t="s">
        <v>15022</v>
      </c>
      <c r="L3881" s="10">
        <v>115</v>
      </c>
      <c r="M3881" s="12" t="s">
        <v>15023</v>
      </c>
    </row>
    <row r="3882" spans="1:13" ht="20.149999999999999" customHeight="1">
      <c r="A3882" s="8" t="s">
        <v>14</v>
      </c>
      <c r="B3882" s="9">
        <v>3856415</v>
      </c>
      <c r="C3882" s="10">
        <v>3856864</v>
      </c>
      <c r="D3882" s="11"/>
      <c r="E3882" s="12" t="s">
        <v>15</v>
      </c>
      <c r="F3882" s="12" t="s">
        <v>15024</v>
      </c>
      <c r="G3882" s="12" t="s">
        <v>15025</v>
      </c>
      <c r="H3882" s="10">
        <v>948189</v>
      </c>
      <c r="I3882" s="12" t="s">
        <v>18</v>
      </c>
      <c r="J3882" s="11"/>
      <c r="K3882" s="12" t="s">
        <v>15026</v>
      </c>
      <c r="L3882" s="10">
        <v>149</v>
      </c>
      <c r="M3882" s="12" t="s">
        <v>15027</v>
      </c>
    </row>
    <row r="3883" spans="1:13" ht="20.149999999999999" customHeight="1">
      <c r="A3883" s="8" t="s">
        <v>14</v>
      </c>
      <c r="B3883" s="9">
        <v>3856911</v>
      </c>
      <c r="C3883" s="10">
        <v>3858404</v>
      </c>
      <c r="D3883" s="11"/>
      <c r="E3883" s="12" t="s">
        <v>37</v>
      </c>
      <c r="F3883" s="12" t="s">
        <v>15028</v>
      </c>
      <c r="G3883" s="12" t="s">
        <v>15029</v>
      </c>
      <c r="H3883" s="10">
        <v>948188</v>
      </c>
      <c r="I3883" s="12" t="s">
        <v>18</v>
      </c>
      <c r="J3883" s="11"/>
      <c r="K3883" s="12" t="s">
        <v>15030</v>
      </c>
      <c r="L3883" s="10">
        <v>497</v>
      </c>
      <c r="M3883" s="12" t="s">
        <v>15031</v>
      </c>
    </row>
    <row r="3884" spans="1:13" ht="20.149999999999999" customHeight="1">
      <c r="A3884" s="8" t="s">
        <v>14</v>
      </c>
      <c r="B3884" s="9">
        <v>3858401</v>
      </c>
      <c r="C3884" s="10">
        <v>3860116</v>
      </c>
      <c r="D3884" s="11"/>
      <c r="E3884" s="12" t="s">
        <v>37</v>
      </c>
      <c r="F3884" s="12" t="s">
        <v>15032</v>
      </c>
      <c r="G3884" s="12" t="s">
        <v>15033</v>
      </c>
      <c r="H3884" s="10">
        <v>948185</v>
      </c>
      <c r="I3884" s="12" t="s">
        <v>18</v>
      </c>
      <c r="J3884" s="11"/>
      <c r="K3884" s="12" t="s">
        <v>15034</v>
      </c>
      <c r="L3884" s="10">
        <v>571</v>
      </c>
      <c r="M3884" s="12" t="s">
        <v>15035</v>
      </c>
    </row>
    <row r="3885" spans="1:13" ht="20.149999999999999" customHeight="1">
      <c r="A3885" s="8" t="s">
        <v>14</v>
      </c>
      <c r="B3885" s="9">
        <v>3860283</v>
      </c>
      <c r="C3885" s="10">
        <v>3861176</v>
      </c>
      <c r="D3885" s="11"/>
      <c r="E3885" s="12" t="s">
        <v>15</v>
      </c>
      <c r="F3885" s="12" t="s">
        <v>15036</v>
      </c>
      <c r="G3885" s="12" t="s">
        <v>15037</v>
      </c>
      <c r="H3885" s="10">
        <v>948186</v>
      </c>
      <c r="I3885" s="12" t="s">
        <v>18</v>
      </c>
      <c r="J3885" s="11"/>
      <c r="K3885" s="12" t="s">
        <v>15038</v>
      </c>
      <c r="L3885" s="10">
        <v>297</v>
      </c>
      <c r="M3885" s="12" t="s">
        <v>15039</v>
      </c>
    </row>
    <row r="3886" spans="1:13" ht="20.149999999999999" customHeight="1">
      <c r="A3886" s="8" t="s">
        <v>14</v>
      </c>
      <c r="B3886" s="9">
        <v>3861173</v>
      </c>
      <c r="C3886" s="10">
        <v>3861987</v>
      </c>
      <c r="D3886" s="11"/>
      <c r="E3886" s="12" t="s">
        <v>37</v>
      </c>
      <c r="F3886" s="12" t="s">
        <v>915</v>
      </c>
      <c r="G3886" s="12" t="s">
        <v>15040</v>
      </c>
      <c r="H3886" s="10">
        <v>1450301</v>
      </c>
      <c r="I3886" s="12" t="s">
        <v>917</v>
      </c>
      <c r="J3886" s="11"/>
      <c r="K3886" s="11"/>
      <c r="L3886" s="11"/>
      <c r="M3886" s="12" t="s">
        <v>15041</v>
      </c>
    </row>
    <row r="3887" spans="1:13" ht="20.149999999999999" customHeight="1">
      <c r="A3887" s="8" t="s">
        <v>14</v>
      </c>
      <c r="B3887" s="9">
        <v>3861987</v>
      </c>
      <c r="C3887" s="10">
        <v>3862472</v>
      </c>
      <c r="D3887" s="11"/>
      <c r="E3887" s="12" t="s">
        <v>37</v>
      </c>
      <c r="F3887" s="12" t="s">
        <v>15042</v>
      </c>
      <c r="G3887" s="12" t="s">
        <v>15043</v>
      </c>
      <c r="H3887" s="10">
        <v>2847722</v>
      </c>
      <c r="I3887" s="12" t="s">
        <v>18</v>
      </c>
      <c r="J3887" s="11"/>
      <c r="K3887" s="12" t="s">
        <v>15044</v>
      </c>
      <c r="L3887" s="10">
        <v>161</v>
      </c>
      <c r="M3887" s="12" t="s">
        <v>15045</v>
      </c>
    </row>
    <row r="3888" spans="1:13" ht="20.149999999999999" customHeight="1">
      <c r="A3888" s="8" t="s">
        <v>14</v>
      </c>
      <c r="B3888" s="9">
        <v>3862497</v>
      </c>
      <c r="C3888" s="10">
        <v>3863603</v>
      </c>
      <c r="D3888" s="11"/>
      <c r="E3888" s="12" t="s">
        <v>37</v>
      </c>
      <c r="F3888" s="12" t="s">
        <v>15046</v>
      </c>
      <c r="G3888" s="12" t="s">
        <v>15047</v>
      </c>
      <c r="H3888" s="10">
        <v>2847721</v>
      </c>
      <c r="I3888" s="12" t="s">
        <v>18</v>
      </c>
      <c r="J3888" s="11"/>
      <c r="K3888" s="12" t="s">
        <v>15048</v>
      </c>
      <c r="L3888" s="10">
        <v>368</v>
      </c>
      <c r="M3888" s="12" t="s">
        <v>15049</v>
      </c>
    </row>
    <row r="3889" spans="1:13" ht="20.149999999999999" customHeight="1">
      <c r="A3889" s="8" t="s">
        <v>14</v>
      </c>
      <c r="B3889" s="9">
        <v>3863899</v>
      </c>
      <c r="C3889" s="10">
        <v>3864615</v>
      </c>
      <c r="D3889" s="11"/>
      <c r="E3889" s="12" t="s">
        <v>15</v>
      </c>
      <c r="F3889" s="12" t="s">
        <v>15050</v>
      </c>
      <c r="G3889" s="12" t="s">
        <v>15051</v>
      </c>
      <c r="H3889" s="10">
        <v>948194</v>
      </c>
      <c r="I3889" s="12" t="s">
        <v>18</v>
      </c>
      <c r="J3889" s="11"/>
      <c r="K3889" s="12" t="s">
        <v>15052</v>
      </c>
      <c r="L3889" s="10">
        <v>238</v>
      </c>
      <c r="M3889" s="12" t="s">
        <v>15053</v>
      </c>
    </row>
    <row r="3890" spans="1:13" ht="20.149999999999999" customHeight="1">
      <c r="A3890" s="8" t="s">
        <v>14</v>
      </c>
      <c r="B3890" s="9">
        <v>3864612</v>
      </c>
      <c r="C3890" s="10">
        <v>3866273</v>
      </c>
      <c r="D3890" s="11"/>
      <c r="E3890" s="12" t="s">
        <v>37</v>
      </c>
      <c r="F3890" s="12" t="s">
        <v>15054</v>
      </c>
      <c r="G3890" s="12" t="s">
        <v>15055</v>
      </c>
      <c r="H3890" s="10">
        <v>948193</v>
      </c>
      <c r="I3890" s="12" t="s">
        <v>18</v>
      </c>
      <c r="J3890" s="11"/>
      <c r="K3890" s="12" t="s">
        <v>15056</v>
      </c>
      <c r="L3890" s="10">
        <v>553</v>
      </c>
      <c r="M3890" s="12" t="s">
        <v>15057</v>
      </c>
    </row>
    <row r="3891" spans="1:13" ht="20.149999999999999" customHeight="1">
      <c r="A3891" s="8" t="s">
        <v>14</v>
      </c>
      <c r="B3891" s="9">
        <v>3866469</v>
      </c>
      <c r="C3891" s="10">
        <v>3866897</v>
      </c>
      <c r="D3891" s="11"/>
      <c r="E3891" s="12" t="s">
        <v>37</v>
      </c>
      <c r="F3891" s="12" t="s">
        <v>15058</v>
      </c>
      <c r="G3891" s="12" t="s">
        <v>15059</v>
      </c>
      <c r="H3891" s="10">
        <v>948192</v>
      </c>
      <c r="I3891" s="12" t="s">
        <v>18</v>
      </c>
      <c r="J3891" s="11"/>
      <c r="K3891" s="12" t="s">
        <v>15060</v>
      </c>
      <c r="L3891" s="10">
        <v>142</v>
      </c>
      <c r="M3891" s="12" t="s">
        <v>15061</v>
      </c>
    </row>
    <row r="3892" spans="1:13" ht="20.149999999999999" customHeight="1">
      <c r="A3892" s="8" t="s">
        <v>14</v>
      </c>
      <c r="B3892" s="9">
        <v>3867009</v>
      </c>
      <c r="C3892" s="10">
        <v>3867422</v>
      </c>
      <c r="D3892" s="11"/>
      <c r="E3892" s="12" t="s">
        <v>37</v>
      </c>
      <c r="F3892" s="12" t="s">
        <v>15062</v>
      </c>
      <c r="G3892" s="12" t="s">
        <v>15063</v>
      </c>
      <c r="H3892" s="10">
        <v>948200</v>
      </c>
      <c r="I3892" s="12" t="s">
        <v>18</v>
      </c>
      <c r="J3892" s="11"/>
      <c r="K3892" s="12" t="s">
        <v>15064</v>
      </c>
      <c r="L3892" s="10">
        <v>137</v>
      </c>
      <c r="M3892" s="12" t="s">
        <v>15065</v>
      </c>
    </row>
    <row r="3893" spans="1:13" ht="20.149999999999999" customHeight="1">
      <c r="A3893" s="8" t="s">
        <v>14</v>
      </c>
      <c r="B3893" s="9">
        <v>3867728</v>
      </c>
      <c r="C3893" s="10">
        <v>3868060</v>
      </c>
      <c r="D3893" s="11"/>
      <c r="E3893" s="12" t="s">
        <v>15</v>
      </c>
      <c r="F3893" s="12" t="s">
        <v>15066</v>
      </c>
      <c r="G3893" s="12" t="s">
        <v>15067</v>
      </c>
      <c r="H3893" s="10">
        <v>948199</v>
      </c>
      <c r="I3893" s="12" t="s">
        <v>18</v>
      </c>
      <c r="J3893" s="11"/>
      <c r="K3893" s="12" t="s">
        <v>15068</v>
      </c>
      <c r="L3893" s="10">
        <v>110</v>
      </c>
      <c r="M3893" s="12" t="s">
        <v>15069</v>
      </c>
    </row>
    <row r="3894" spans="1:13" ht="20.149999999999999" customHeight="1">
      <c r="A3894" s="8" t="s">
        <v>14</v>
      </c>
      <c r="B3894" s="9">
        <v>3868062</v>
      </c>
      <c r="C3894" s="10">
        <v>3869309</v>
      </c>
      <c r="D3894" s="11"/>
      <c r="E3894" s="12" t="s">
        <v>37</v>
      </c>
      <c r="F3894" s="12" t="s">
        <v>15070</v>
      </c>
      <c r="G3894" s="12" t="s">
        <v>15071</v>
      </c>
      <c r="H3894" s="10">
        <v>948198</v>
      </c>
      <c r="I3894" s="12" t="s">
        <v>18</v>
      </c>
      <c r="J3894" s="11"/>
      <c r="K3894" s="12" t="s">
        <v>15072</v>
      </c>
      <c r="L3894" s="10">
        <v>415</v>
      </c>
      <c r="M3894" s="12" t="s">
        <v>15073</v>
      </c>
    </row>
    <row r="3895" spans="1:13" ht="20.149999999999999" customHeight="1">
      <c r="A3895" s="8" t="s">
        <v>14</v>
      </c>
      <c r="B3895" s="9">
        <v>3869377</v>
      </c>
      <c r="C3895" s="10">
        <v>3870441</v>
      </c>
      <c r="D3895" s="11"/>
      <c r="E3895" s="12" t="s">
        <v>15</v>
      </c>
      <c r="F3895" s="12" t="s">
        <v>15074</v>
      </c>
      <c r="G3895" s="12" t="s">
        <v>15075</v>
      </c>
      <c r="H3895" s="10">
        <v>948197</v>
      </c>
      <c r="I3895" s="12" t="s">
        <v>18</v>
      </c>
      <c r="J3895" s="11"/>
      <c r="K3895" s="12" t="s">
        <v>15076</v>
      </c>
      <c r="L3895" s="10">
        <v>354</v>
      </c>
      <c r="M3895" s="12" t="s">
        <v>15077</v>
      </c>
    </row>
    <row r="3896" spans="1:13" ht="20.149999999999999" customHeight="1">
      <c r="A3896" s="8" t="s">
        <v>14</v>
      </c>
      <c r="B3896" s="9">
        <v>3870438</v>
      </c>
      <c r="C3896" s="10">
        <v>3871730</v>
      </c>
      <c r="D3896" s="11"/>
      <c r="E3896" s="12" t="s">
        <v>37</v>
      </c>
      <c r="F3896" s="12" t="s">
        <v>15078</v>
      </c>
      <c r="G3896" s="12" t="s">
        <v>15079</v>
      </c>
      <c r="H3896" s="10">
        <v>948196</v>
      </c>
      <c r="I3896" s="12" t="s">
        <v>18</v>
      </c>
      <c r="J3896" s="11"/>
      <c r="K3896" s="12" t="s">
        <v>15080</v>
      </c>
      <c r="L3896" s="10">
        <v>430</v>
      </c>
      <c r="M3896" s="12" t="s">
        <v>15081</v>
      </c>
    </row>
    <row r="3897" spans="1:13" ht="20.149999999999999" customHeight="1">
      <c r="A3897" s="8" t="s">
        <v>14</v>
      </c>
      <c r="B3897" s="9">
        <v>3871850</v>
      </c>
      <c r="C3897" s="10">
        <v>3872998</v>
      </c>
      <c r="D3897" s="11"/>
      <c r="E3897" s="12" t="s">
        <v>37</v>
      </c>
      <c r="F3897" s="12" t="s">
        <v>15082</v>
      </c>
      <c r="G3897" s="12" t="s">
        <v>15083</v>
      </c>
      <c r="H3897" s="10">
        <v>2847765</v>
      </c>
      <c r="I3897" s="12" t="s">
        <v>18</v>
      </c>
      <c r="J3897" s="11"/>
      <c r="K3897" s="12" t="s">
        <v>15084</v>
      </c>
      <c r="L3897" s="10">
        <v>382</v>
      </c>
      <c r="M3897" s="12" t="s">
        <v>15085</v>
      </c>
    </row>
    <row r="3898" spans="1:13" ht="20.149999999999999" customHeight="1">
      <c r="A3898" s="8" t="s">
        <v>14</v>
      </c>
      <c r="B3898" s="9">
        <v>3872995</v>
      </c>
      <c r="C3898" s="10">
        <v>3873612</v>
      </c>
      <c r="D3898" s="11"/>
      <c r="E3898" s="12" t="s">
        <v>37</v>
      </c>
      <c r="F3898" s="12" t="s">
        <v>15086</v>
      </c>
      <c r="G3898" s="12" t="s">
        <v>15087</v>
      </c>
      <c r="H3898" s="10">
        <v>2847766</v>
      </c>
      <c r="I3898" s="12" t="s">
        <v>18</v>
      </c>
      <c r="J3898" s="11"/>
      <c r="K3898" s="12" t="s">
        <v>15088</v>
      </c>
      <c r="L3898" s="10">
        <v>205</v>
      </c>
      <c r="M3898" s="12" t="s">
        <v>15089</v>
      </c>
    </row>
    <row r="3899" spans="1:13" ht="20.149999999999999" customHeight="1">
      <c r="A3899" s="8" t="s">
        <v>14</v>
      </c>
      <c r="B3899" s="9">
        <v>3873596</v>
      </c>
      <c r="C3899" s="10">
        <v>3874474</v>
      </c>
      <c r="D3899" s="11"/>
      <c r="E3899" s="12" t="s">
        <v>37</v>
      </c>
      <c r="F3899" s="12" t="s">
        <v>15090</v>
      </c>
      <c r="G3899" s="12" t="s">
        <v>15091</v>
      </c>
      <c r="H3899" s="10">
        <v>948207</v>
      </c>
      <c r="I3899" s="12" t="s">
        <v>18</v>
      </c>
      <c r="J3899" s="11"/>
      <c r="K3899" s="12" t="s">
        <v>15092</v>
      </c>
      <c r="L3899" s="10">
        <v>292</v>
      </c>
      <c r="M3899" s="12" t="s">
        <v>15093</v>
      </c>
    </row>
    <row r="3900" spans="1:13" ht="20.149999999999999" customHeight="1">
      <c r="A3900" s="8" t="s">
        <v>14</v>
      </c>
      <c r="B3900" s="9">
        <v>3874471</v>
      </c>
      <c r="C3900" s="10">
        <v>3875160</v>
      </c>
      <c r="D3900" s="11"/>
      <c r="E3900" s="12" t="s">
        <v>37</v>
      </c>
      <c r="F3900" s="12" t="s">
        <v>15094</v>
      </c>
      <c r="G3900" s="12" t="s">
        <v>15095</v>
      </c>
      <c r="H3900" s="10">
        <v>2847767</v>
      </c>
      <c r="I3900" s="12" t="s">
        <v>18</v>
      </c>
      <c r="J3900" s="11"/>
      <c r="K3900" s="12" t="s">
        <v>15096</v>
      </c>
      <c r="L3900" s="10">
        <v>229</v>
      </c>
      <c r="M3900" s="12" t="s">
        <v>15097</v>
      </c>
    </row>
    <row r="3901" spans="1:13" ht="20.149999999999999" customHeight="1">
      <c r="A3901" s="8" t="s">
        <v>14</v>
      </c>
      <c r="B3901" s="9">
        <v>3875438</v>
      </c>
      <c r="C3901" s="10">
        <v>3876094</v>
      </c>
      <c r="D3901" s="11"/>
      <c r="E3901" s="12" t="s">
        <v>15</v>
      </c>
      <c r="F3901" s="12" t="s">
        <v>15098</v>
      </c>
      <c r="G3901" s="12" t="s">
        <v>15099</v>
      </c>
      <c r="H3901" s="10">
        <v>948202</v>
      </c>
      <c r="I3901" s="12" t="s">
        <v>18</v>
      </c>
      <c r="J3901" s="11"/>
      <c r="K3901" s="12" t="s">
        <v>15100</v>
      </c>
      <c r="L3901" s="10">
        <v>218</v>
      </c>
      <c r="M3901" s="12" t="s">
        <v>15101</v>
      </c>
    </row>
    <row r="3902" spans="1:13" ht="20.149999999999999" customHeight="1">
      <c r="A3902" s="8" t="s">
        <v>14</v>
      </c>
      <c r="B3902" s="9">
        <v>3876140</v>
      </c>
      <c r="C3902" s="10">
        <v>3876952</v>
      </c>
      <c r="D3902" s="11"/>
      <c r="E3902" s="12" t="s">
        <v>37</v>
      </c>
      <c r="F3902" s="12" t="s">
        <v>15102</v>
      </c>
      <c r="G3902" s="12" t="s">
        <v>15103</v>
      </c>
      <c r="H3902" s="10">
        <v>948204</v>
      </c>
      <c r="I3902" s="12" t="s">
        <v>18</v>
      </c>
      <c r="J3902" s="11"/>
      <c r="K3902" s="12" t="s">
        <v>15104</v>
      </c>
      <c r="L3902" s="10">
        <v>270</v>
      </c>
      <c r="M3902" s="12" t="s">
        <v>15105</v>
      </c>
    </row>
    <row r="3903" spans="1:13" ht="20.149999999999999" customHeight="1">
      <c r="A3903" s="8" t="s">
        <v>14</v>
      </c>
      <c r="B3903" s="9">
        <v>3877067</v>
      </c>
      <c r="C3903" s="10">
        <v>3877465</v>
      </c>
      <c r="D3903" s="11"/>
      <c r="E3903" s="12" t="s">
        <v>37</v>
      </c>
      <c r="F3903" s="12" t="s">
        <v>15106</v>
      </c>
      <c r="G3903" s="12" t="s">
        <v>15107</v>
      </c>
      <c r="H3903" s="10">
        <v>948212</v>
      </c>
      <c r="I3903" s="12" t="s">
        <v>18</v>
      </c>
      <c r="J3903" s="11"/>
      <c r="K3903" s="12" t="s">
        <v>15108</v>
      </c>
      <c r="L3903" s="10">
        <v>132</v>
      </c>
      <c r="M3903" s="12" t="s">
        <v>15109</v>
      </c>
    </row>
    <row r="3904" spans="1:13" ht="20.149999999999999" customHeight="1">
      <c r="A3904" s="8" t="s">
        <v>14</v>
      </c>
      <c r="B3904" s="9">
        <v>3877705</v>
      </c>
      <c r="C3904" s="10">
        <v>3880119</v>
      </c>
      <c r="D3904" s="11"/>
      <c r="E3904" s="12" t="s">
        <v>37</v>
      </c>
      <c r="F3904" s="12" t="s">
        <v>15110</v>
      </c>
      <c r="G3904" s="12" t="s">
        <v>15111</v>
      </c>
      <c r="H3904" s="10">
        <v>948211</v>
      </c>
      <c r="I3904" s="12" t="s">
        <v>18</v>
      </c>
      <c r="J3904" s="11"/>
      <c r="K3904" s="12" t="s">
        <v>15112</v>
      </c>
      <c r="L3904" s="10">
        <v>804</v>
      </c>
      <c r="M3904" s="12" t="s">
        <v>15113</v>
      </c>
    </row>
    <row r="3905" spans="1:13" ht="20.149999999999999" customHeight="1">
      <c r="A3905" s="8" t="s">
        <v>14</v>
      </c>
      <c r="B3905" s="9">
        <v>3880148</v>
      </c>
      <c r="C3905" s="10">
        <v>3881221</v>
      </c>
      <c r="D3905" s="11"/>
      <c r="E3905" s="12" t="s">
        <v>37</v>
      </c>
      <c r="F3905" s="12" t="s">
        <v>15114</v>
      </c>
      <c r="G3905" s="12" t="s">
        <v>15115</v>
      </c>
      <c r="H3905" s="10">
        <v>948209</v>
      </c>
      <c r="I3905" s="12" t="s">
        <v>18</v>
      </c>
      <c r="J3905" s="11"/>
      <c r="K3905" s="12" t="s">
        <v>15116</v>
      </c>
      <c r="L3905" s="10">
        <v>357</v>
      </c>
      <c r="M3905" s="12" t="s">
        <v>15117</v>
      </c>
    </row>
    <row r="3906" spans="1:13" ht="20.149999999999999" customHeight="1">
      <c r="A3906" s="8" t="s">
        <v>14</v>
      </c>
      <c r="B3906" s="9">
        <v>3881221</v>
      </c>
      <c r="C3906" s="10">
        <v>3882321</v>
      </c>
      <c r="D3906" s="11"/>
      <c r="E3906" s="12" t="s">
        <v>37</v>
      </c>
      <c r="F3906" s="12" t="s">
        <v>15118</v>
      </c>
      <c r="G3906" s="12" t="s">
        <v>15119</v>
      </c>
      <c r="H3906" s="10">
        <v>948218</v>
      </c>
      <c r="I3906" s="12" t="s">
        <v>18</v>
      </c>
      <c r="J3906" s="11"/>
      <c r="K3906" s="12" t="s">
        <v>15120</v>
      </c>
      <c r="L3906" s="10">
        <v>366</v>
      </c>
      <c r="M3906" s="12" t="s">
        <v>15121</v>
      </c>
    </row>
    <row r="3907" spans="1:13" ht="20.149999999999999" customHeight="1">
      <c r="A3907" s="8" t="s">
        <v>14</v>
      </c>
      <c r="B3907" s="9">
        <v>3882326</v>
      </c>
      <c r="C3907" s="10">
        <v>3883729</v>
      </c>
      <c r="D3907" s="11"/>
      <c r="E3907" s="12" t="s">
        <v>37</v>
      </c>
      <c r="F3907" s="12" t="s">
        <v>15122</v>
      </c>
      <c r="G3907" s="12" t="s">
        <v>15123</v>
      </c>
      <c r="H3907" s="10">
        <v>948217</v>
      </c>
      <c r="I3907" s="12" t="s">
        <v>18</v>
      </c>
      <c r="J3907" s="11"/>
      <c r="K3907" s="12" t="s">
        <v>15124</v>
      </c>
      <c r="L3907" s="10">
        <v>467</v>
      </c>
      <c r="M3907" s="12" t="s">
        <v>15125</v>
      </c>
    </row>
    <row r="3908" spans="1:13" ht="20.149999999999999" customHeight="1">
      <c r="A3908" s="8" t="s">
        <v>14</v>
      </c>
      <c r="B3908" s="9">
        <v>3884026</v>
      </c>
      <c r="C3908" s="10">
        <v>3884106</v>
      </c>
      <c r="D3908" s="11"/>
      <c r="E3908" s="12" t="s">
        <v>15</v>
      </c>
      <c r="F3908" s="12" t="s">
        <v>15126</v>
      </c>
      <c r="G3908" s="12" t="s">
        <v>15127</v>
      </c>
      <c r="H3908" s="10">
        <v>38094975</v>
      </c>
      <c r="I3908" s="12" t="s">
        <v>18</v>
      </c>
      <c r="J3908" s="11"/>
      <c r="K3908" s="12" t="s">
        <v>15128</v>
      </c>
      <c r="L3908" s="10">
        <v>26</v>
      </c>
      <c r="M3908" s="12" t="s">
        <v>15129</v>
      </c>
    </row>
    <row r="3909" spans="1:13" ht="20.149999999999999" customHeight="1">
      <c r="A3909" s="8" t="s">
        <v>14</v>
      </c>
      <c r="B3909" s="9">
        <v>3884336</v>
      </c>
      <c r="C3909" s="10">
        <v>3884476</v>
      </c>
      <c r="D3909" s="11"/>
      <c r="E3909" s="12" t="s">
        <v>15</v>
      </c>
      <c r="F3909" s="12" t="s">
        <v>15130</v>
      </c>
      <c r="G3909" s="12" t="s">
        <v>15131</v>
      </c>
      <c r="H3909" s="10">
        <v>948216</v>
      </c>
      <c r="I3909" s="12" t="s">
        <v>18</v>
      </c>
      <c r="J3909" s="11"/>
      <c r="K3909" s="12" t="s">
        <v>15132</v>
      </c>
      <c r="L3909" s="10">
        <v>46</v>
      </c>
      <c r="M3909" s="12" t="s">
        <v>15133</v>
      </c>
    </row>
    <row r="3910" spans="1:13" ht="20.149999999999999" customHeight="1">
      <c r="A3910" s="8" t="s">
        <v>14</v>
      </c>
      <c r="B3910" s="9">
        <v>3884493</v>
      </c>
      <c r="C3910" s="10">
        <v>3884852</v>
      </c>
      <c r="D3910" s="11"/>
      <c r="E3910" s="12" t="s">
        <v>15</v>
      </c>
      <c r="F3910" s="12" t="s">
        <v>15134</v>
      </c>
      <c r="G3910" s="12" t="s">
        <v>15135</v>
      </c>
      <c r="H3910" s="10">
        <v>948215</v>
      </c>
      <c r="I3910" s="12" t="s">
        <v>18</v>
      </c>
      <c r="J3910" s="11"/>
      <c r="K3910" s="12" t="s">
        <v>15136</v>
      </c>
      <c r="L3910" s="10">
        <v>119</v>
      </c>
      <c r="M3910" s="12" t="s">
        <v>15137</v>
      </c>
    </row>
    <row r="3911" spans="1:13" ht="20.149999999999999" customHeight="1">
      <c r="A3911" s="8" t="s">
        <v>14</v>
      </c>
      <c r="B3911" s="9">
        <v>3884816</v>
      </c>
      <c r="C3911" s="10">
        <v>3885073</v>
      </c>
      <c r="D3911" s="11"/>
      <c r="E3911" s="12" t="s">
        <v>15</v>
      </c>
      <c r="F3911" s="12" t="s">
        <v>15138</v>
      </c>
      <c r="G3911" s="12" t="s">
        <v>15139</v>
      </c>
      <c r="H3911" s="10">
        <v>1450303</v>
      </c>
      <c r="I3911" s="12" t="s">
        <v>18</v>
      </c>
      <c r="J3911" s="11"/>
      <c r="K3911" s="12" t="s">
        <v>15140</v>
      </c>
      <c r="L3911" s="10">
        <v>85</v>
      </c>
      <c r="M3911" s="12" t="s">
        <v>15141</v>
      </c>
    </row>
    <row r="3912" spans="1:13" ht="20.149999999999999" customHeight="1">
      <c r="A3912" s="8" t="s">
        <v>14</v>
      </c>
      <c r="B3912" s="9">
        <v>3885076</v>
      </c>
      <c r="C3912" s="10">
        <v>3886722</v>
      </c>
      <c r="D3912" s="11"/>
      <c r="E3912" s="12" t="s">
        <v>15</v>
      </c>
      <c r="F3912" s="12" t="s">
        <v>15142</v>
      </c>
      <c r="G3912" s="12" t="s">
        <v>15143</v>
      </c>
      <c r="H3912" s="10">
        <v>948214</v>
      </c>
      <c r="I3912" s="12" t="s">
        <v>18</v>
      </c>
      <c r="J3912" s="11"/>
      <c r="K3912" s="12" t="s">
        <v>15144</v>
      </c>
      <c r="L3912" s="10">
        <v>548</v>
      </c>
      <c r="M3912" s="12" t="s">
        <v>15145</v>
      </c>
    </row>
    <row r="3913" spans="1:13" ht="20.149999999999999" customHeight="1">
      <c r="A3913" s="8" t="s">
        <v>14</v>
      </c>
      <c r="B3913" s="9">
        <v>3886828</v>
      </c>
      <c r="C3913" s="10">
        <v>3888192</v>
      </c>
      <c r="D3913" s="11"/>
      <c r="E3913" s="12" t="s">
        <v>15</v>
      </c>
      <c r="F3913" s="12" t="s">
        <v>15146</v>
      </c>
      <c r="G3913" s="12" t="s">
        <v>15147</v>
      </c>
      <c r="H3913" s="10">
        <v>948222</v>
      </c>
      <c r="I3913" s="12" t="s">
        <v>18</v>
      </c>
      <c r="J3913" s="11"/>
      <c r="K3913" s="12" t="s">
        <v>15148</v>
      </c>
      <c r="L3913" s="10">
        <v>454</v>
      </c>
      <c r="M3913" s="12" t="s">
        <v>15149</v>
      </c>
    </row>
    <row r="3914" spans="1:13" ht="20.149999999999999" customHeight="1">
      <c r="A3914" s="8" t="s">
        <v>14</v>
      </c>
      <c r="B3914" s="9">
        <v>3888435</v>
      </c>
      <c r="C3914" s="10">
        <v>3888509</v>
      </c>
      <c r="D3914" s="11"/>
      <c r="E3914" s="12" t="s">
        <v>15</v>
      </c>
      <c r="F3914" s="12" t="s">
        <v>15150</v>
      </c>
      <c r="G3914" s="12" t="s">
        <v>15151</v>
      </c>
      <c r="H3914" s="10">
        <v>948223</v>
      </c>
      <c r="I3914" s="12" t="s">
        <v>18</v>
      </c>
      <c r="J3914" s="11"/>
      <c r="K3914" s="12" t="s">
        <v>15152</v>
      </c>
      <c r="L3914" s="10">
        <v>24</v>
      </c>
      <c r="M3914" s="12" t="s">
        <v>15153</v>
      </c>
    </row>
    <row r="3915" spans="1:13" ht="20.149999999999999" customHeight="1">
      <c r="A3915" s="8" t="s">
        <v>14</v>
      </c>
      <c r="B3915" s="9">
        <v>3888730</v>
      </c>
      <c r="C3915" s="10">
        <v>3890145</v>
      </c>
      <c r="D3915" s="11"/>
      <c r="E3915" s="12" t="s">
        <v>15</v>
      </c>
      <c r="F3915" s="12" t="s">
        <v>15154</v>
      </c>
      <c r="G3915" s="12" t="s">
        <v>15155</v>
      </c>
      <c r="H3915" s="10">
        <v>948221</v>
      </c>
      <c r="I3915" s="12" t="s">
        <v>18</v>
      </c>
      <c r="J3915" s="11"/>
      <c r="K3915" s="12" t="s">
        <v>15156</v>
      </c>
      <c r="L3915" s="10">
        <v>471</v>
      </c>
      <c r="M3915" s="12" t="s">
        <v>15157</v>
      </c>
    </row>
    <row r="3916" spans="1:13" ht="20.149999999999999" customHeight="1">
      <c r="A3916" s="8" t="s">
        <v>14</v>
      </c>
      <c r="B3916" s="9">
        <v>3890236</v>
      </c>
      <c r="C3916" s="10">
        <v>3891483</v>
      </c>
      <c r="D3916" s="11"/>
      <c r="E3916" s="12" t="s">
        <v>15</v>
      </c>
      <c r="F3916" s="12" t="s">
        <v>15158</v>
      </c>
      <c r="G3916" s="12" t="s">
        <v>15159</v>
      </c>
      <c r="H3916" s="10">
        <v>948220</v>
      </c>
      <c r="I3916" s="12" t="s">
        <v>18</v>
      </c>
      <c r="J3916" s="11"/>
      <c r="K3916" s="12" t="s">
        <v>15160</v>
      </c>
      <c r="L3916" s="10">
        <v>415</v>
      </c>
      <c r="M3916" s="12" t="s">
        <v>15161</v>
      </c>
    </row>
    <row r="3917" spans="1:13" ht="20.149999999999999" customHeight="1">
      <c r="A3917" s="8" t="s">
        <v>14</v>
      </c>
      <c r="B3917" s="9">
        <v>3891615</v>
      </c>
      <c r="C3917" s="10">
        <v>3892790</v>
      </c>
      <c r="D3917" s="11"/>
      <c r="E3917" s="12" t="s">
        <v>15</v>
      </c>
      <c r="F3917" s="12" t="s">
        <v>15162</v>
      </c>
      <c r="G3917" s="12" t="s">
        <v>15163</v>
      </c>
      <c r="H3917" s="10">
        <v>948219</v>
      </c>
      <c r="I3917" s="12" t="s">
        <v>18</v>
      </c>
      <c r="J3917" s="11"/>
      <c r="K3917" s="12" t="s">
        <v>15164</v>
      </c>
      <c r="L3917" s="10">
        <v>391</v>
      </c>
      <c r="M3917" s="12" t="s">
        <v>15165</v>
      </c>
    </row>
    <row r="3918" spans="1:13" ht="20.149999999999999" customHeight="1">
      <c r="A3918" s="8" t="s">
        <v>14</v>
      </c>
      <c r="B3918" s="9">
        <v>3892765</v>
      </c>
      <c r="C3918" s="10">
        <v>3893724</v>
      </c>
      <c r="D3918" s="11"/>
      <c r="E3918" s="12" t="s">
        <v>15</v>
      </c>
      <c r="F3918" s="12" t="s">
        <v>15166</v>
      </c>
      <c r="G3918" s="12" t="s">
        <v>15167</v>
      </c>
      <c r="H3918" s="10">
        <v>948227</v>
      </c>
      <c r="I3918" s="12" t="s">
        <v>18</v>
      </c>
      <c r="J3918" s="11"/>
      <c r="K3918" s="12" t="s">
        <v>15168</v>
      </c>
      <c r="L3918" s="10">
        <v>319</v>
      </c>
      <c r="M3918" s="12" t="s">
        <v>15169</v>
      </c>
    </row>
    <row r="3919" spans="1:13" ht="20.149999999999999" customHeight="1">
      <c r="A3919" s="8" t="s">
        <v>14</v>
      </c>
      <c r="B3919" s="9">
        <v>3893881</v>
      </c>
      <c r="C3919" s="10">
        <v>3894630</v>
      </c>
      <c r="D3919" s="11"/>
      <c r="E3919" s="12" t="s">
        <v>15</v>
      </c>
      <c r="F3919" s="12" t="s">
        <v>15170</v>
      </c>
      <c r="G3919" s="12" t="s">
        <v>15171</v>
      </c>
      <c r="H3919" s="10">
        <v>948226</v>
      </c>
      <c r="I3919" s="12" t="s">
        <v>18</v>
      </c>
      <c r="J3919" s="11"/>
      <c r="K3919" s="12" t="s">
        <v>15172</v>
      </c>
      <c r="L3919" s="10">
        <v>249</v>
      </c>
      <c r="M3919" s="12" t="s">
        <v>15173</v>
      </c>
    </row>
    <row r="3920" spans="1:13" ht="20.149999999999999" customHeight="1">
      <c r="A3920" s="8" t="s">
        <v>14</v>
      </c>
      <c r="B3920" s="9">
        <v>3894652</v>
      </c>
      <c r="C3920" s="10">
        <v>3895218</v>
      </c>
      <c r="D3920" s="11"/>
      <c r="E3920" s="12" t="s">
        <v>15</v>
      </c>
      <c r="F3920" s="12" t="s">
        <v>15174</v>
      </c>
      <c r="G3920" s="12" t="s">
        <v>15175</v>
      </c>
      <c r="H3920" s="10">
        <v>948225</v>
      </c>
      <c r="I3920" s="12" t="s">
        <v>18</v>
      </c>
      <c r="J3920" s="11"/>
      <c r="K3920" s="12" t="s">
        <v>15176</v>
      </c>
      <c r="L3920" s="10">
        <v>188</v>
      </c>
      <c r="M3920" s="12" t="s">
        <v>15177</v>
      </c>
    </row>
    <row r="3921" spans="1:13" ht="20.149999999999999" customHeight="1">
      <c r="A3921" s="8" t="s">
        <v>14</v>
      </c>
      <c r="B3921" s="9">
        <v>3895272</v>
      </c>
      <c r="C3921" s="10">
        <v>3896609</v>
      </c>
      <c r="D3921" s="11"/>
      <c r="E3921" s="12" t="s">
        <v>37</v>
      </c>
      <c r="F3921" s="12" t="s">
        <v>15178</v>
      </c>
      <c r="G3921" s="12" t="s">
        <v>15179</v>
      </c>
      <c r="H3921" s="10">
        <v>948224</v>
      </c>
      <c r="I3921" s="12" t="s">
        <v>18</v>
      </c>
      <c r="J3921" s="11"/>
      <c r="K3921" s="12" t="s">
        <v>15180</v>
      </c>
      <c r="L3921" s="10">
        <v>445</v>
      </c>
      <c r="M3921" s="12" t="s">
        <v>15181</v>
      </c>
    </row>
    <row r="3922" spans="1:13" ht="20.149999999999999" customHeight="1">
      <c r="A3922" s="8" t="s">
        <v>14</v>
      </c>
      <c r="B3922" s="9">
        <v>3896774</v>
      </c>
      <c r="C3922" s="10">
        <v>3897439</v>
      </c>
      <c r="D3922" s="11"/>
      <c r="E3922" s="12" t="s">
        <v>15</v>
      </c>
      <c r="F3922" s="12" t="s">
        <v>15182</v>
      </c>
      <c r="G3922" s="12" t="s">
        <v>15183</v>
      </c>
      <c r="H3922" s="10">
        <v>948232</v>
      </c>
      <c r="I3922" s="12" t="s">
        <v>18</v>
      </c>
      <c r="J3922" s="11"/>
      <c r="K3922" s="12" t="s">
        <v>15184</v>
      </c>
      <c r="L3922" s="10">
        <v>221</v>
      </c>
      <c r="M3922" s="12" t="s">
        <v>15185</v>
      </c>
    </row>
    <row r="3923" spans="1:13" ht="20.149999999999999" customHeight="1">
      <c r="A3923" s="8" t="s">
        <v>14</v>
      </c>
      <c r="B3923" s="9">
        <v>3897506</v>
      </c>
      <c r="C3923" s="10">
        <v>3897973</v>
      </c>
      <c r="D3923" s="11"/>
      <c r="E3923" s="12" t="s">
        <v>15</v>
      </c>
      <c r="F3923" s="12" t="s">
        <v>1878</v>
      </c>
      <c r="G3923" s="12" t="s">
        <v>15186</v>
      </c>
      <c r="H3923" s="10">
        <v>948231</v>
      </c>
      <c r="I3923" s="12" t="s">
        <v>18</v>
      </c>
      <c r="J3923" s="11"/>
      <c r="K3923" s="12" t="s">
        <v>15187</v>
      </c>
      <c r="L3923" s="10">
        <v>155</v>
      </c>
      <c r="M3923" s="12" t="s">
        <v>15188</v>
      </c>
    </row>
    <row r="3924" spans="1:13" ht="20.149999999999999" customHeight="1">
      <c r="A3924" s="8" t="s">
        <v>14</v>
      </c>
      <c r="B3924" s="9">
        <v>3898022</v>
      </c>
      <c r="C3924" s="10">
        <v>3898609</v>
      </c>
      <c r="D3924" s="11"/>
      <c r="E3924" s="12" t="s">
        <v>15</v>
      </c>
      <c r="F3924" s="12" t="s">
        <v>15189</v>
      </c>
      <c r="G3924" s="12" t="s">
        <v>15190</v>
      </c>
      <c r="H3924" s="10">
        <v>948230</v>
      </c>
      <c r="I3924" s="12" t="s">
        <v>18</v>
      </c>
      <c r="J3924" s="11"/>
      <c r="K3924" s="12" t="s">
        <v>15191</v>
      </c>
      <c r="L3924" s="10">
        <v>195</v>
      </c>
      <c r="M3924" s="12" t="s">
        <v>15192</v>
      </c>
    </row>
    <row r="3925" spans="1:13" ht="20.149999999999999" customHeight="1">
      <c r="A3925" s="8" t="s">
        <v>14</v>
      </c>
      <c r="B3925" s="9">
        <v>3898671</v>
      </c>
      <c r="C3925" s="10">
        <v>3899393</v>
      </c>
      <c r="D3925" s="11"/>
      <c r="E3925" s="12" t="s">
        <v>37</v>
      </c>
      <c r="F3925" s="12" t="s">
        <v>15193</v>
      </c>
      <c r="G3925" s="12" t="s">
        <v>15194</v>
      </c>
      <c r="H3925" s="10">
        <v>948229</v>
      </c>
      <c r="I3925" s="12" t="s">
        <v>18</v>
      </c>
      <c r="J3925" s="11"/>
      <c r="K3925" s="12" t="s">
        <v>15195</v>
      </c>
      <c r="L3925" s="10">
        <v>240</v>
      </c>
      <c r="M3925" s="12" t="s">
        <v>15196</v>
      </c>
    </row>
    <row r="3926" spans="1:13" ht="20.149999999999999" customHeight="1">
      <c r="A3926" s="8" t="s">
        <v>14</v>
      </c>
      <c r="B3926" s="9">
        <v>3899408</v>
      </c>
      <c r="C3926" s="10">
        <v>3900577</v>
      </c>
      <c r="D3926" s="11"/>
      <c r="E3926" s="12" t="s">
        <v>37</v>
      </c>
      <c r="F3926" s="12" t="s">
        <v>15197</v>
      </c>
      <c r="G3926" s="12" t="s">
        <v>15198</v>
      </c>
      <c r="H3926" s="10">
        <v>948272</v>
      </c>
      <c r="I3926" s="12" t="s">
        <v>18</v>
      </c>
      <c r="J3926" s="11"/>
      <c r="K3926" s="12" t="s">
        <v>15199</v>
      </c>
      <c r="L3926" s="10">
        <v>389</v>
      </c>
      <c r="M3926" s="12" t="s">
        <v>15200</v>
      </c>
    </row>
    <row r="3927" spans="1:13" ht="20.149999999999999" customHeight="1">
      <c r="A3927" s="8" t="s">
        <v>14</v>
      </c>
      <c r="B3927" s="9">
        <v>3900604</v>
      </c>
      <c r="C3927" s="10">
        <v>3902220</v>
      </c>
      <c r="D3927" s="11"/>
      <c r="E3927" s="12" t="s">
        <v>37</v>
      </c>
      <c r="F3927" s="12" t="s">
        <v>15201</v>
      </c>
      <c r="G3927" s="12" t="s">
        <v>15202</v>
      </c>
      <c r="H3927" s="10">
        <v>948228</v>
      </c>
      <c r="I3927" s="12" t="s">
        <v>18</v>
      </c>
      <c r="J3927" s="11"/>
      <c r="K3927" s="12" t="s">
        <v>15203</v>
      </c>
      <c r="L3927" s="10">
        <v>538</v>
      </c>
      <c r="M3927" s="12" t="s">
        <v>15204</v>
      </c>
    </row>
    <row r="3928" spans="1:13" ht="20.149999999999999" customHeight="1">
      <c r="A3928" s="8" t="s">
        <v>14</v>
      </c>
      <c r="B3928" s="9">
        <v>3902289</v>
      </c>
      <c r="C3928" s="10">
        <v>3903701</v>
      </c>
      <c r="D3928" s="11"/>
      <c r="E3928" s="12" t="s">
        <v>37</v>
      </c>
      <c r="F3928" s="12" t="s">
        <v>15205</v>
      </c>
      <c r="G3928" s="12" t="s">
        <v>15206</v>
      </c>
      <c r="H3928" s="10">
        <v>948234</v>
      </c>
      <c r="I3928" s="12" t="s">
        <v>18</v>
      </c>
      <c r="J3928" s="11"/>
      <c r="K3928" s="12" t="s">
        <v>15207</v>
      </c>
      <c r="L3928" s="10">
        <v>470</v>
      </c>
      <c r="M3928" s="12" t="s">
        <v>15208</v>
      </c>
    </row>
    <row r="3929" spans="1:13" ht="20.149999999999999" customHeight="1">
      <c r="A3929" s="8" t="s">
        <v>14</v>
      </c>
      <c r="B3929" s="9">
        <v>3903720</v>
      </c>
      <c r="C3929" s="10">
        <v>3905597</v>
      </c>
      <c r="D3929" s="11"/>
      <c r="E3929" s="12" t="s">
        <v>37</v>
      </c>
      <c r="F3929" s="12" t="s">
        <v>15209</v>
      </c>
      <c r="G3929" s="12" t="s">
        <v>15210</v>
      </c>
      <c r="H3929" s="10">
        <v>948236</v>
      </c>
      <c r="I3929" s="12" t="s">
        <v>18</v>
      </c>
      <c r="J3929" s="11"/>
      <c r="K3929" s="12" t="s">
        <v>15211</v>
      </c>
      <c r="L3929" s="10">
        <v>625</v>
      </c>
      <c r="M3929" s="12" t="s">
        <v>15212</v>
      </c>
    </row>
    <row r="3930" spans="1:13" ht="20.149999999999999" customHeight="1">
      <c r="A3930" s="8" t="s">
        <v>14</v>
      </c>
      <c r="B3930" s="9">
        <v>3905731</v>
      </c>
      <c r="C3930" s="10">
        <v>3906567</v>
      </c>
      <c r="D3930" s="11"/>
      <c r="E3930" s="12" t="s">
        <v>37</v>
      </c>
      <c r="F3930" s="12" t="s">
        <v>15213</v>
      </c>
      <c r="G3930" s="12" t="s">
        <v>15214</v>
      </c>
      <c r="H3930" s="10">
        <v>948235</v>
      </c>
      <c r="I3930" s="12" t="s">
        <v>18</v>
      </c>
      <c r="J3930" s="11"/>
      <c r="K3930" s="12" t="s">
        <v>15215</v>
      </c>
      <c r="L3930" s="10">
        <v>278</v>
      </c>
      <c r="M3930" s="12" t="s">
        <v>15216</v>
      </c>
    </row>
    <row r="3931" spans="1:13" ht="20.149999999999999" customHeight="1">
      <c r="A3931" s="8" t="s">
        <v>14</v>
      </c>
      <c r="B3931" s="9">
        <v>3906853</v>
      </c>
      <c r="C3931" s="10">
        <v>3907578</v>
      </c>
      <c r="D3931" s="11"/>
      <c r="E3931" s="12" t="s">
        <v>37</v>
      </c>
      <c r="F3931" s="12" t="s">
        <v>15217</v>
      </c>
      <c r="G3931" s="12" t="s">
        <v>15218</v>
      </c>
      <c r="H3931" s="10">
        <v>948233</v>
      </c>
      <c r="I3931" s="12" t="s">
        <v>18</v>
      </c>
      <c r="J3931" s="11"/>
      <c r="K3931" s="12" t="s">
        <v>15219</v>
      </c>
      <c r="L3931" s="10">
        <v>241</v>
      </c>
      <c r="M3931" s="12" t="s">
        <v>15220</v>
      </c>
    </row>
    <row r="3932" spans="1:13" ht="20.149999999999999" customHeight="1">
      <c r="A3932" s="8" t="s">
        <v>14</v>
      </c>
      <c r="B3932" s="9">
        <v>3907593</v>
      </c>
      <c r="C3932" s="10">
        <v>3908366</v>
      </c>
      <c r="D3932" s="11"/>
      <c r="E3932" s="12" t="s">
        <v>37</v>
      </c>
      <c r="F3932" s="12" t="s">
        <v>15221</v>
      </c>
      <c r="G3932" s="12" t="s">
        <v>15222</v>
      </c>
      <c r="H3932" s="10">
        <v>948240</v>
      </c>
      <c r="I3932" s="12" t="s">
        <v>18</v>
      </c>
      <c r="J3932" s="11"/>
      <c r="K3932" s="12" t="s">
        <v>15223</v>
      </c>
      <c r="L3932" s="10">
        <v>257</v>
      </c>
      <c r="M3932" s="12" t="s">
        <v>15224</v>
      </c>
    </row>
    <row r="3933" spans="1:13" ht="20.149999999999999" customHeight="1">
      <c r="A3933" s="8" t="s">
        <v>14</v>
      </c>
      <c r="B3933" s="9">
        <v>3908549</v>
      </c>
      <c r="C3933" s="10">
        <v>3909439</v>
      </c>
      <c r="D3933" s="11"/>
      <c r="E3933" s="12" t="s">
        <v>37</v>
      </c>
      <c r="F3933" s="12" t="s">
        <v>15225</v>
      </c>
      <c r="G3933" s="12" t="s">
        <v>15226</v>
      </c>
      <c r="H3933" s="10">
        <v>948239</v>
      </c>
      <c r="I3933" s="12" t="s">
        <v>18</v>
      </c>
      <c r="J3933" s="11"/>
      <c r="K3933" s="12" t="s">
        <v>15227</v>
      </c>
      <c r="L3933" s="10">
        <v>296</v>
      </c>
      <c r="M3933" s="12" t="s">
        <v>15228</v>
      </c>
    </row>
    <row r="3934" spans="1:13" ht="20.149999999999999" customHeight="1">
      <c r="A3934" s="8" t="s">
        <v>14</v>
      </c>
      <c r="B3934" s="9">
        <v>3909439</v>
      </c>
      <c r="C3934" s="10">
        <v>3910398</v>
      </c>
      <c r="D3934" s="11"/>
      <c r="E3934" s="12" t="s">
        <v>37</v>
      </c>
      <c r="F3934" s="12" t="s">
        <v>15229</v>
      </c>
      <c r="G3934" s="12" t="s">
        <v>15230</v>
      </c>
      <c r="H3934" s="10">
        <v>948238</v>
      </c>
      <c r="I3934" s="12" t="s">
        <v>18</v>
      </c>
      <c r="J3934" s="11"/>
      <c r="K3934" s="12" t="s">
        <v>15231</v>
      </c>
      <c r="L3934" s="10">
        <v>319</v>
      </c>
      <c r="M3934" s="12" t="s">
        <v>15232</v>
      </c>
    </row>
    <row r="3935" spans="1:13" ht="20.149999999999999" customHeight="1">
      <c r="A3935" s="8" t="s">
        <v>14</v>
      </c>
      <c r="B3935" s="9">
        <v>3910485</v>
      </c>
      <c r="C3935" s="10">
        <v>3911525</v>
      </c>
      <c r="D3935" s="11"/>
      <c r="E3935" s="12" t="s">
        <v>37</v>
      </c>
      <c r="F3935" s="12" t="s">
        <v>15233</v>
      </c>
      <c r="G3935" s="12" t="s">
        <v>15234</v>
      </c>
      <c r="H3935" s="10">
        <v>948237</v>
      </c>
      <c r="I3935" s="12" t="s">
        <v>18</v>
      </c>
      <c r="J3935" s="11"/>
      <c r="K3935" s="12" t="s">
        <v>15235</v>
      </c>
      <c r="L3935" s="10">
        <v>346</v>
      </c>
      <c r="M3935" s="12" t="s">
        <v>15236</v>
      </c>
    </row>
    <row r="3936" spans="1:13" ht="20.149999999999999" customHeight="1">
      <c r="A3936" s="8" t="s">
        <v>14</v>
      </c>
      <c r="B3936" s="9">
        <v>3911839</v>
      </c>
      <c r="C3936" s="10">
        <v>3913668</v>
      </c>
      <c r="D3936" s="11"/>
      <c r="E3936" s="12" t="s">
        <v>37</v>
      </c>
      <c r="F3936" s="12" t="s">
        <v>15237</v>
      </c>
      <c r="G3936" s="12" t="s">
        <v>15238</v>
      </c>
      <c r="H3936" s="10">
        <v>948241</v>
      </c>
      <c r="I3936" s="12" t="s">
        <v>18</v>
      </c>
      <c r="J3936" s="11"/>
      <c r="K3936" s="12" t="s">
        <v>15239</v>
      </c>
      <c r="L3936" s="10">
        <v>609</v>
      </c>
      <c r="M3936" s="12" t="s">
        <v>15240</v>
      </c>
    </row>
    <row r="3937" spans="1:13" ht="20.149999999999999" customHeight="1">
      <c r="A3937" s="8" t="s">
        <v>14</v>
      </c>
      <c r="B3937" s="9">
        <v>3913830</v>
      </c>
      <c r="C3937" s="10">
        <v>3915200</v>
      </c>
      <c r="D3937" s="11"/>
      <c r="E3937" s="12" t="s">
        <v>37</v>
      </c>
      <c r="F3937" s="12" t="s">
        <v>15241</v>
      </c>
      <c r="G3937" s="12" t="s">
        <v>15242</v>
      </c>
      <c r="H3937" s="10">
        <v>948246</v>
      </c>
      <c r="I3937" s="12" t="s">
        <v>18</v>
      </c>
      <c r="J3937" s="11"/>
      <c r="K3937" s="12" t="s">
        <v>15243</v>
      </c>
      <c r="L3937" s="10">
        <v>456</v>
      </c>
      <c r="M3937" s="12" t="s">
        <v>15244</v>
      </c>
    </row>
    <row r="3938" spans="1:13" ht="20.149999999999999" customHeight="1">
      <c r="A3938" s="8" t="s">
        <v>14</v>
      </c>
      <c r="B3938" s="9">
        <v>3915553</v>
      </c>
      <c r="C3938" s="10">
        <v>3915972</v>
      </c>
      <c r="D3938" s="11"/>
      <c r="E3938" s="12" t="s">
        <v>37</v>
      </c>
      <c r="F3938" s="12" t="s">
        <v>15245</v>
      </c>
      <c r="G3938" s="12" t="s">
        <v>15246</v>
      </c>
      <c r="H3938" s="10">
        <v>948245</v>
      </c>
      <c r="I3938" s="12" t="s">
        <v>18</v>
      </c>
      <c r="J3938" s="11"/>
      <c r="K3938" s="12" t="s">
        <v>15247</v>
      </c>
      <c r="L3938" s="10">
        <v>139</v>
      </c>
      <c r="M3938" s="12" t="s">
        <v>15248</v>
      </c>
    </row>
    <row r="3939" spans="1:13" ht="20.149999999999999" customHeight="1">
      <c r="A3939" s="8" t="s">
        <v>14</v>
      </c>
      <c r="B3939" s="9">
        <v>3915993</v>
      </c>
      <c r="C3939" s="10">
        <v>3917375</v>
      </c>
      <c r="D3939" s="11"/>
      <c r="E3939" s="12" t="s">
        <v>37</v>
      </c>
      <c r="F3939" s="12" t="s">
        <v>15249</v>
      </c>
      <c r="G3939" s="12" t="s">
        <v>15250</v>
      </c>
      <c r="H3939" s="10">
        <v>948244</v>
      </c>
      <c r="I3939" s="12" t="s">
        <v>18</v>
      </c>
      <c r="J3939" s="11"/>
      <c r="K3939" s="12" t="s">
        <v>15251</v>
      </c>
      <c r="L3939" s="10">
        <v>460</v>
      </c>
      <c r="M3939" s="12" t="s">
        <v>15252</v>
      </c>
    </row>
    <row r="3940" spans="1:13" ht="20.149999999999999" customHeight="1">
      <c r="A3940" s="8" t="s">
        <v>14</v>
      </c>
      <c r="B3940" s="9">
        <v>3917402</v>
      </c>
      <c r="C3940" s="10">
        <v>3918265</v>
      </c>
      <c r="D3940" s="11"/>
      <c r="E3940" s="12" t="s">
        <v>37</v>
      </c>
      <c r="F3940" s="12" t="s">
        <v>15253</v>
      </c>
      <c r="G3940" s="12" t="s">
        <v>15254</v>
      </c>
      <c r="H3940" s="10">
        <v>948243</v>
      </c>
      <c r="I3940" s="12" t="s">
        <v>18</v>
      </c>
      <c r="J3940" s="11"/>
      <c r="K3940" s="12" t="s">
        <v>15255</v>
      </c>
      <c r="L3940" s="10">
        <v>287</v>
      </c>
      <c r="M3940" s="12" t="s">
        <v>15256</v>
      </c>
    </row>
    <row r="3941" spans="1:13" ht="20.149999999999999" customHeight="1">
      <c r="A3941" s="8" t="s">
        <v>14</v>
      </c>
      <c r="B3941" s="9">
        <v>3918316</v>
      </c>
      <c r="C3941" s="10">
        <v>3919857</v>
      </c>
      <c r="D3941" s="11"/>
      <c r="E3941" s="12" t="s">
        <v>37</v>
      </c>
      <c r="F3941" s="12" t="s">
        <v>15257</v>
      </c>
      <c r="G3941" s="12" t="s">
        <v>15258</v>
      </c>
      <c r="H3941" s="10">
        <v>948242</v>
      </c>
      <c r="I3941" s="12" t="s">
        <v>18</v>
      </c>
      <c r="J3941" s="11"/>
      <c r="K3941" s="12" t="s">
        <v>15259</v>
      </c>
      <c r="L3941" s="10">
        <v>513</v>
      </c>
      <c r="M3941" s="12" t="s">
        <v>15260</v>
      </c>
    </row>
    <row r="3942" spans="1:13" ht="20.149999999999999" customHeight="1">
      <c r="A3942" s="8" t="s">
        <v>14</v>
      </c>
      <c r="B3942" s="9">
        <v>3919870</v>
      </c>
      <c r="C3942" s="10">
        <v>3920403</v>
      </c>
      <c r="D3942" s="11"/>
      <c r="E3942" s="12" t="s">
        <v>37</v>
      </c>
      <c r="F3942" s="12" t="s">
        <v>15261</v>
      </c>
      <c r="G3942" s="12" t="s">
        <v>15262</v>
      </c>
      <c r="H3942" s="10">
        <v>948254</v>
      </c>
      <c r="I3942" s="12" t="s">
        <v>18</v>
      </c>
      <c r="J3942" s="11"/>
      <c r="K3942" s="12" t="s">
        <v>15263</v>
      </c>
      <c r="L3942" s="10">
        <v>177</v>
      </c>
      <c r="M3942" s="12" t="s">
        <v>15264</v>
      </c>
    </row>
    <row r="3943" spans="1:13" ht="20.149999999999999" customHeight="1">
      <c r="A3943" s="8" t="s">
        <v>14</v>
      </c>
      <c r="B3943" s="9">
        <v>3920418</v>
      </c>
      <c r="C3943" s="10">
        <v>3920888</v>
      </c>
      <c r="D3943" s="11"/>
      <c r="E3943" s="12" t="s">
        <v>37</v>
      </c>
      <c r="F3943" s="12" t="s">
        <v>15265</v>
      </c>
      <c r="G3943" s="12" t="s">
        <v>15266</v>
      </c>
      <c r="H3943" s="10">
        <v>948247</v>
      </c>
      <c r="I3943" s="12" t="s">
        <v>18</v>
      </c>
      <c r="J3943" s="11"/>
      <c r="K3943" s="12" t="s">
        <v>15267</v>
      </c>
      <c r="L3943" s="10">
        <v>156</v>
      </c>
      <c r="M3943" s="12" t="s">
        <v>15268</v>
      </c>
    </row>
    <row r="3944" spans="1:13" ht="20.149999999999999" customHeight="1">
      <c r="A3944" s="8" t="s">
        <v>14</v>
      </c>
      <c r="B3944" s="9">
        <v>3920950</v>
      </c>
      <c r="C3944" s="10">
        <v>3921189</v>
      </c>
      <c r="D3944" s="11"/>
      <c r="E3944" s="12" t="s">
        <v>37</v>
      </c>
      <c r="F3944" s="12" t="s">
        <v>15269</v>
      </c>
      <c r="G3944" s="12" t="s">
        <v>15270</v>
      </c>
      <c r="H3944" s="10">
        <v>948253</v>
      </c>
      <c r="I3944" s="12" t="s">
        <v>18</v>
      </c>
      <c r="J3944" s="11"/>
      <c r="K3944" s="12" t="s">
        <v>15271</v>
      </c>
      <c r="L3944" s="10">
        <v>79</v>
      </c>
      <c r="M3944" s="12" t="s">
        <v>15272</v>
      </c>
    </row>
    <row r="3945" spans="1:13" ht="20.149999999999999" customHeight="1">
      <c r="A3945" s="8" t="s">
        <v>14</v>
      </c>
      <c r="B3945" s="9">
        <v>3921236</v>
      </c>
      <c r="C3945" s="10">
        <v>3922051</v>
      </c>
      <c r="D3945" s="11"/>
      <c r="E3945" s="12" t="s">
        <v>37</v>
      </c>
      <c r="F3945" s="12" t="s">
        <v>15273</v>
      </c>
      <c r="G3945" s="12" t="s">
        <v>15274</v>
      </c>
      <c r="H3945" s="10">
        <v>948252</v>
      </c>
      <c r="I3945" s="12" t="s">
        <v>18</v>
      </c>
      <c r="J3945" s="11"/>
      <c r="K3945" s="12" t="s">
        <v>15275</v>
      </c>
      <c r="L3945" s="10">
        <v>271</v>
      </c>
      <c r="M3945" s="12" t="s">
        <v>15276</v>
      </c>
    </row>
    <row r="3946" spans="1:13" ht="20.149999999999999" customHeight="1">
      <c r="A3946" s="8" t="s">
        <v>14</v>
      </c>
      <c r="B3946" s="9">
        <v>3922060</v>
      </c>
      <c r="C3946" s="10">
        <v>3922440</v>
      </c>
      <c r="D3946" s="11"/>
      <c r="E3946" s="12" t="s">
        <v>37</v>
      </c>
      <c r="F3946" s="12" t="s">
        <v>15277</v>
      </c>
      <c r="G3946" s="12" t="s">
        <v>15278</v>
      </c>
      <c r="H3946" s="10">
        <v>948251</v>
      </c>
      <c r="I3946" s="12" t="s">
        <v>18</v>
      </c>
      <c r="J3946" s="11"/>
      <c r="K3946" s="12" t="s">
        <v>15279</v>
      </c>
      <c r="L3946" s="10">
        <v>126</v>
      </c>
      <c r="M3946" s="12" t="s">
        <v>15280</v>
      </c>
    </row>
    <row r="3947" spans="1:13" ht="20.149999999999999" customHeight="1">
      <c r="A3947" s="8" t="s">
        <v>14</v>
      </c>
      <c r="B3947" s="9">
        <v>3923057</v>
      </c>
      <c r="C3947" s="10">
        <v>3923680</v>
      </c>
      <c r="D3947" s="11"/>
      <c r="E3947" s="12" t="s">
        <v>37</v>
      </c>
      <c r="F3947" s="12" t="s">
        <v>15281</v>
      </c>
      <c r="G3947" s="12" t="s">
        <v>15282</v>
      </c>
      <c r="H3947" s="10">
        <v>948250</v>
      </c>
      <c r="I3947" s="12" t="s">
        <v>18</v>
      </c>
      <c r="J3947" s="11"/>
      <c r="K3947" s="12" t="s">
        <v>15283</v>
      </c>
      <c r="L3947" s="10">
        <v>207</v>
      </c>
      <c r="M3947" s="12" t="s">
        <v>15284</v>
      </c>
    </row>
    <row r="3948" spans="1:13" ht="20.149999999999999" customHeight="1">
      <c r="A3948" s="8" t="s">
        <v>14</v>
      </c>
      <c r="B3948" s="9">
        <v>3923744</v>
      </c>
      <c r="C3948" s="10">
        <v>3925633</v>
      </c>
      <c r="D3948" s="11"/>
      <c r="E3948" s="12" t="s">
        <v>37</v>
      </c>
      <c r="F3948" s="12" t="s">
        <v>15285</v>
      </c>
      <c r="G3948" s="12" t="s">
        <v>15286</v>
      </c>
      <c r="H3948" s="10">
        <v>948248</v>
      </c>
      <c r="I3948" s="12" t="s">
        <v>18</v>
      </c>
      <c r="J3948" s="11"/>
      <c r="K3948" s="12" t="s">
        <v>15287</v>
      </c>
      <c r="L3948" s="10">
        <v>629</v>
      </c>
      <c r="M3948" s="12" t="s">
        <v>15288</v>
      </c>
    </row>
    <row r="3949" spans="1:13" ht="20.149999999999999" customHeight="1">
      <c r="A3949" s="8" t="s">
        <v>14</v>
      </c>
      <c r="B3949" s="9">
        <v>3926012</v>
      </c>
      <c r="C3949" s="10">
        <v>3926455</v>
      </c>
      <c r="D3949" s="11"/>
      <c r="E3949" s="12" t="s">
        <v>37</v>
      </c>
      <c r="F3949" s="12" t="s">
        <v>15289</v>
      </c>
      <c r="G3949" s="12" t="s">
        <v>15290</v>
      </c>
      <c r="H3949" s="10">
        <v>948249</v>
      </c>
      <c r="I3949" s="12" t="s">
        <v>18</v>
      </c>
      <c r="J3949" s="11"/>
      <c r="K3949" s="12" t="s">
        <v>15291</v>
      </c>
      <c r="L3949" s="10">
        <v>147</v>
      </c>
      <c r="M3949" s="12" t="s">
        <v>15292</v>
      </c>
    </row>
    <row r="3950" spans="1:13" ht="20.149999999999999" customHeight="1">
      <c r="A3950" s="8" t="s">
        <v>14</v>
      </c>
      <c r="B3950" s="9">
        <v>3926545</v>
      </c>
      <c r="C3950" s="10">
        <v>3927003</v>
      </c>
      <c r="D3950" s="11"/>
      <c r="E3950" s="12" t="s">
        <v>37</v>
      </c>
      <c r="F3950" s="12" t="s">
        <v>15293</v>
      </c>
      <c r="G3950" s="12" t="s">
        <v>15294</v>
      </c>
      <c r="H3950" s="10">
        <v>948259</v>
      </c>
      <c r="I3950" s="12" t="s">
        <v>18</v>
      </c>
      <c r="J3950" s="11"/>
      <c r="K3950" s="12" t="s">
        <v>15295</v>
      </c>
      <c r="L3950" s="10">
        <v>152</v>
      </c>
      <c r="M3950" s="12" t="s">
        <v>15296</v>
      </c>
    </row>
    <row r="3951" spans="1:13" ht="20.149999999999999" customHeight="1">
      <c r="A3951" s="8" t="s">
        <v>14</v>
      </c>
      <c r="B3951" s="9">
        <v>3927155</v>
      </c>
      <c r="C3951" s="10">
        <v>3928147</v>
      </c>
      <c r="D3951" s="11"/>
      <c r="E3951" s="12" t="s">
        <v>15</v>
      </c>
      <c r="F3951" s="12" t="s">
        <v>15297</v>
      </c>
      <c r="G3951" s="12" t="s">
        <v>15298</v>
      </c>
      <c r="H3951" s="10">
        <v>948258</v>
      </c>
      <c r="I3951" s="12" t="s">
        <v>18</v>
      </c>
      <c r="J3951" s="11"/>
      <c r="K3951" s="12" t="s">
        <v>15299</v>
      </c>
      <c r="L3951" s="10">
        <v>330</v>
      </c>
      <c r="M3951" s="12" t="s">
        <v>15300</v>
      </c>
    </row>
    <row r="3952" spans="1:13" ht="20.149999999999999" customHeight="1">
      <c r="A3952" s="8" t="s">
        <v>14</v>
      </c>
      <c r="B3952" s="9">
        <v>3928152</v>
      </c>
      <c r="C3952" s="10">
        <v>3929603</v>
      </c>
      <c r="D3952" s="11"/>
      <c r="E3952" s="12" t="s">
        <v>37</v>
      </c>
      <c r="F3952" s="12" t="s">
        <v>15301</v>
      </c>
      <c r="G3952" s="12" t="s">
        <v>15302</v>
      </c>
      <c r="H3952" s="10">
        <v>948257</v>
      </c>
      <c r="I3952" s="12" t="s">
        <v>18</v>
      </c>
      <c r="J3952" s="11"/>
      <c r="K3952" s="12" t="s">
        <v>15303</v>
      </c>
      <c r="L3952" s="10">
        <v>483</v>
      </c>
      <c r="M3952" s="12" t="s">
        <v>15304</v>
      </c>
    </row>
    <row r="3953" spans="1:13" ht="20.149999999999999" customHeight="1">
      <c r="A3953" s="8" t="s">
        <v>14</v>
      </c>
      <c r="B3953" s="9">
        <v>3929597</v>
      </c>
      <c r="C3953" s="10">
        <v>3931093</v>
      </c>
      <c r="D3953" s="11"/>
      <c r="E3953" s="12" t="s">
        <v>37</v>
      </c>
      <c r="F3953" s="12" t="s">
        <v>15305</v>
      </c>
      <c r="G3953" s="12" t="s">
        <v>15306</v>
      </c>
      <c r="H3953" s="10">
        <v>948256</v>
      </c>
      <c r="I3953" s="12" t="s">
        <v>18</v>
      </c>
      <c r="J3953" s="11"/>
      <c r="K3953" s="12" t="s">
        <v>15307</v>
      </c>
      <c r="L3953" s="10">
        <v>498</v>
      </c>
      <c r="M3953" s="12" t="s">
        <v>15308</v>
      </c>
    </row>
    <row r="3954" spans="1:13" ht="20.149999999999999" customHeight="1">
      <c r="A3954" s="8" t="s">
        <v>14</v>
      </c>
      <c r="B3954" s="9">
        <v>3931316</v>
      </c>
      <c r="C3954" s="10">
        <v>3933184</v>
      </c>
      <c r="D3954" s="11"/>
      <c r="E3954" s="12" t="s">
        <v>15</v>
      </c>
      <c r="F3954" s="12" t="s">
        <v>15309</v>
      </c>
      <c r="G3954" s="12" t="s">
        <v>15310</v>
      </c>
      <c r="H3954" s="10">
        <v>948255</v>
      </c>
      <c r="I3954" s="12" t="s">
        <v>18</v>
      </c>
      <c r="J3954" s="11"/>
      <c r="K3954" s="12" t="s">
        <v>15311</v>
      </c>
      <c r="L3954" s="10">
        <v>622</v>
      </c>
      <c r="M3954" s="12" t="s">
        <v>15312</v>
      </c>
    </row>
    <row r="3955" spans="1:13" ht="20.149999999999999" customHeight="1">
      <c r="A3955" s="8" t="s">
        <v>14</v>
      </c>
      <c r="B3955" s="9">
        <v>3933351</v>
      </c>
      <c r="C3955" s="10">
        <v>3933770</v>
      </c>
      <c r="D3955" s="11"/>
      <c r="E3955" s="12" t="s">
        <v>15</v>
      </c>
      <c r="F3955" s="12" t="s">
        <v>15313</v>
      </c>
      <c r="G3955" s="12" t="s">
        <v>15314</v>
      </c>
      <c r="H3955" s="10">
        <v>948267</v>
      </c>
      <c r="I3955" s="12" t="s">
        <v>18</v>
      </c>
      <c r="J3955" s="11"/>
      <c r="K3955" s="12" t="s">
        <v>15315</v>
      </c>
      <c r="L3955" s="10">
        <v>139</v>
      </c>
      <c r="M3955" s="12" t="s">
        <v>15316</v>
      </c>
    </row>
    <row r="3956" spans="1:13" ht="20.149999999999999" customHeight="1">
      <c r="A3956" s="8" t="s">
        <v>14</v>
      </c>
      <c r="B3956" s="9">
        <v>3933778</v>
      </c>
      <c r="C3956" s="10">
        <v>3935283</v>
      </c>
      <c r="D3956" s="11"/>
      <c r="E3956" s="12" t="s">
        <v>15</v>
      </c>
      <c r="F3956" s="12" t="s">
        <v>15317</v>
      </c>
      <c r="G3956" s="12" t="s">
        <v>15318</v>
      </c>
      <c r="H3956" s="10">
        <v>948264</v>
      </c>
      <c r="I3956" s="12" t="s">
        <v>18</v>
      </c>
      <c r="J3956" s="11"/>
      <c r="K3956" s="12" t="s">
        <v>15319</v>
      </c>
      <c r="L3956" s="10">
        <v>501</v>
      </c>
      <c r="M3956" s="12" t="s">
        <v>15320</v>
      </c>
    </row>
    <row r="3957" spans="1:13" ht="20.149999999999999" customHeight="1">
      <c r="A3957" s="8" t="s">
        <v>14</v>
      </c>
      <c r="B3957" s="9">
        <v>3935288</v>
      </c>
      <c r="C3957" s="10">
        <v>3936253</v>
      </c>
      <c r="D3957" s="11"/>
      <c r="E3957" s="12" t="s">
        <v>15</v>
      </c>
      <c r="F3957" s="12" t="s">
        <v>15321</v>
      </c>
      <c r="G3957" s="12" t="s">
        <v>15322</v>
      </c>
      <c r="H3957" s="10">
        <v>948262</v>
      </c>
      <c r="I3957" s="12" t="s">
        <v>18</v>
      </c>
      <c r="J3957" s="11"/>
      <c r="K3957" s="12" t="s">
        <v>15323</v>
      </c>
      <c r="L3957" s="10">
        <v>321</v>
      </c>
      <c r="M3957" s="12" t="s">
        <v>15324</v>
      </c>
    </row>
    <row r="3958" spans="1:13" ht="20.149999999999999" customHeight="1">
      <c r="A3958" s="8" t="s">
        <v>14</v>
      </c>
      <c r="B3958" s="9">
        <v>3936278</v>
      </c>
      <c r="C3958" s="10">
        <v>3937168</v>
      </c>
      <c r="D3958" s="11"/>
      <c r="E3958" s="12" t="s">
        <v>15</v>
      </c>
      <c r="F3958" s="12" t="s">
        <v>15325</v>
      </c>
      <c r="G3958" s="12" t="s">
        <v>15326</v>
      </c>
      <c r="H3958" s="10">
        <v>948261</v>
      </c>
      <c r="I3958" s="12" t="s">
        <v>18</v>
      </c>
      <c r="J3958" s="11"/>
      <c r="K3958" s="12" t="s">
        <v>15327</v>
      </c>
      <c r="L3958" s="10">
        <v>296</v>
      </c>
      <c r="M3958" s="12" t="s">
        <v>15328</v>
      </c>
    </row>
    <row r="3959" spans="1:13" ht="20.149999999999999" customHeight="1">
      <c r="A3959" s="8" t="s">
        <v>14</v>
      </c>
      <c r="B3959" s="9">
        <v>3937045</v>
      </c>
      <c r="C3959" s="10">
        <v>3937278</v>
      </c>
      <c r="D3959" s="11"/>
      <c r="E3959" s="12" t="s">
        <v>15</v>
      </c>
      <c r="F3959" s="12" t="s">
        <v>15329</v>
      </c>
      <c r="G3959" s="12" t="s">
        <v>15330</v>
      </c>
      <c r="H3959" s="10">
        <v>71004575</v>
      </c>
      <c r="I3959" s="12" t="s">
        <v>92</v>
      </c>
      <c r="J3959" s="11"/>
      <c r="K3959" s="11"/>
      <c r="L3959" s="11"/>
      <c r="M3959" s="12" t="s">
        <v>15331</v>
      </c>
    </row>
    <row r="3960" spans="1:13" ht="20.149999999999999" customHeight="1">
      <c r="A3960" s="8" t="s">
        <v>14</v>
      </c>
      <c r="B3960" s="9">
        <v>3937294</v>
      </c>
      <c r="C3960" s="10">
        <v>3938223</v>
      </c>
      <c r="D3960" s="11"/>
      <c r="E3960" s="12" t="s">
        <v>15</v>
      </c>
      <c r="F3960" s="12" t="s">
        <v>15332</v>
      </c>
      <c r="G3960" s="12" t="s">
        <v>15333</v>
      </c>
      <c r="H3960" s="10">
        <v>948260</v>
      </c>
      <c r="I3960" s="12" t="s">
        <v>18</v>
      </c>
      <c r="J3960" s="11"/>
      <c r="K3960" s="12" t="s">
        <v>15334</v>
      </c>
      <c r="L3960" s="10">
        <v>309</v>
      </c>
      <c r="M3960" s="12" t="s">
        <v>15335</v>
      </c>
    </row>
    <row r="3961" spans="1:13" ht="20.149999999999999" customHeight="1">
      <c r="A3961" s="8" t="s">
        <v>14</v>
      </c>
      <c r="B3961" s="9">
        <v>3938227</v>
      </c>
      <c r="C3961" s="10">
        <v>3939219</v>
      </c>
      <c r="D3961" s="11"/>
      <c r="E3961" s="12" t="s">
        <v>15</v>
      </c>
      <c r="F3961" s="12" t="s">
        <v>15336</v>
      </c>
      <c r="G3961" s="12" t="s">
        <v>15337</v>
      </c>
      <c r="H3961" s="10">
        <v>948266</v>
      </c>
      <c r="I3961" s="12" t="s">
        <v>18</v>
      </c>
      <c r="J3961" s="11"/>
      <c r="K3961" s="12" t="s">
        <v>15338</v>
      </c>
      <c r="L3961" s="10">
        <v>330</v>
      </c>
      <c r="M3961" s="12" t="s">
        <v>15339</v>
      </c>
    </row>
    <row r="3962" spans="1:13" ht="20.149999999999999" customHeight="1">
      <c r="A3962" s="8" t="s">
        <v>14</v>
      </c>
      <c r="B3962" s="9">
        <v>3939185</v>
      </c>
      <c r="C3962" s="10">
        <v>3940612</v>
      </c>
      <c r="D3962" s="11"/>
      <c r="E3962" s="12" t="s">
        <v>37</v>
      </c>
      <c r="F3962" s="12" t="s">
        <v>15340</v>
      </c>
      <c r="G3962" s="12" t="s">
        <v>15341</v>
      </c>
      <c r="H3962" s="10">
        <v>948265</v>
      </c>
      <c r="I3962" s="12" t="s">
        <v>18</v>
      </c>
      <c r="J3962" s="11"/>
      <c r="K3962" s="12" t="s">
        <v>15342</v>
      </c>
      <c r="L3962" s="10">
        <v>475</v>
      </c>
      <c r="M3962" s="12" t="s">
        <v>15343</v>
      </c>
    </row>
    <row r="3963" spans="1:13" ht="20.149999999999999" customHeight="1">
      <c r="A3963" s="8" t="s">
        <v>14</v>
      </c>
      <c r="B3963" s="9">
        <v>3940635</v>
      </c>
      <c r="C3963" s="10">
        <v>3941327</v>
      </c>
      <c r="D3963" s="11"/>
      <c r="E3963" s="12" t="s">
        <v>37</v>
      </c>
      <c r="F3963" s="12" t="s">
        <v>15344</v>
      </c>
      <c r="G3963" s="12" t="s">
        <v>15345</v>
      </c>
      <c r="H3963" s="10">
        <v>948263</v>
      </c>
      <c r="I3963" s="12" t="s">
        <v>18</v>
      </c>
      <c r="J3963" s="11"/>
      <c r="K3963" s="12" t="s">
        <v>15346</v>
      </c>
      <c r="L3963" s="10">
        <v>230</v>
      </c>
      <c r="M3963" s="12" t="s">
        <v>15347</v>
      </c>
    </row>
    <row r="3964" spans="1:13" ht="20.149999999999999" customHeight="1">
      <c r="A3964" s="8" t="s">
        <v>14</v>
      </c>
      <c r="B3964" s="9">
        <v>3941808</v>
      </c>
      <c r="C3964" s="10">
        <v>3943349</v>
      </c>
      <c r="D3964" s="11"/>
      <c r="E3964" s="12" t="s">
        <v>15</v>
      </c>
      <c r="F3964" s="12" t="s">
        <v>845</v>
      </c>
      <c r="G3964" s="12" t="s">
        <v>15348</v>
      </c>
      <c r="H3964" s="10">
        <v>948270</v>
      </c>
      <c r="I3964" s="12" t="s">
        <v>847</v>
      </c>
      <c r="J3964" s="11"/>
      <c r="K3964" s="11"/>
      <c r="L3964" s="11"/>
      <c r="M3964" s="12" t="s">
        <v>15349</v>
      </c>
    </row>
    <row r="3965" spans="1:13" ht="20.149999999999999" customHeight="1">
      <c r="A3965" s="8" t="s">
        <v>14</v>
      </c>
      <c r="B3965" s="9">
        <v>3943435</v>
      </c>
      <c r="C3965" s="10">
        <v>3943510</v>
      </c>
      <c r="D3965" s="11"/>
      <c r="E3965" s="12" t="s">
        <v>15</v>
      </c>
      <c r="F3965" s="12" t="s">
        <v>10654</v>
      </c>
      <c r="G3965" s="12" t="s">
        <v>15350</v>
      </c>
      <c r="H3965" s="10">
        <v>948271</v>
      </c>
      <c r="I3965" s="12" t="s">
        <v>851</v>
      </c>
      <c r="J3965" s="11"/>
      <c r="K3965" s="11"/>
      <c r="L3965" s="11"/>
      <c r="M3965" s="12" t="s">
        <v>15351</v>
      </c>
    </row>
    <row r="3966" spans="1:13" ht="20.149999999999999" customHeight="1">
      <c r="A3966" s="8" t="s">
        <v>14</v>
      </c>
      <c r="B3966" s="9">
        <v>3943704</v>
      </c>
      <c r="C3966" s="10">
        <v>3946607</v>
      </c>
      <c r="D3966" s="11"/>
      <c r="E3966" s="12" t="s">
        <v>15</v>
      </c>
      <c r="F3966" s="12" t="s">
        <v>856</v>
      </c>
      <c r="G3966" s="12" t="s">
        <v>15352</v>
      </c>
      <c r="H3966" s="10">
        <v>948268</v>
      </c>
      <c r="I3966" s="12" t="s">
        <v>847</v>
      </c>
      <c r="J3966" s="11"/>
      <c r="K3966" s="11"/>
      <c r="L3966" s="11"/>
      <c r="M3966" s="12" t="s">
        <v>15353</v>
      </c>
    </row>
    <row r="3967" spans="1:13" ht="20.149999999999999" customHeight="1">
      <c r="A3967" s="8" t="s">
        <v>14</v>
      </c>
      <c r="B3967" s="9">
        <v>3946700</v>
      </c>
      <c r="C3967" s="10">
        <v>3946819</v>
      </c>
      <c r="D3967" s="11"/>
      <c r="E3967" s="12" t="s">
        <v>15</v>
      </c>
      <c r="F3967" s="12" t="s">
        <v>859</v>
      </c>
      <c r="G3967" s="12" t="s">
        <v>15354</v>
      </c>
      <c r="H3967" s="10">
        <v>948273</v>
      </c>
      <c r="I3967" s="12" t="s">
        <v>847</v>
      </c>
      <c r="J3967" s="11"/>
      <c r="K3967" s="11"/>
      <c r="L3967" s="11"/>
      <c r="M3967" s="12" t="s">
        <v>15355</v>
      </c>
    </row>
    <row r="3968" spans="1:13" ht="20.149999999999999" customHeight="1">
      <c r="A3968" s="8" t="s">
        <v>14</v>
      </c>
      <c r="B3968" s="9">
        <v>3946872</v>
      </c>
      <c r="C3968" s="10">
        <v>3946948</v>
      </c>
      <c r="D3968" s="11"/>
      <c r="E3968" s="12" t="s">
        <v>15</v>
      </c>
      <c r="F3968" s="12" t="s">
        <v>862</v>
      </c>
      <c r="G3968" s="12" t="s">
        <v>15356</v>
      </c>
      <c r="H3968" s="10">
        <v>948276</v>
      </c>
      <c r="I3968" s="12" t="s">
        <v>851</v>
      </c>
      <c r="J3968" s="11"/>
      <c r="K3968" s="11"/>
      <c r="L3968" s="11"/>
      <c r="M3968" s="12" t="s">
        <v>15357</v>
      </c>
    </row>
    <row r="3969" spans="1:13" ht="20.149999999999999" customHeight="1">
      <c r="A3969" s="8" t="s">
        <v>14</v>
      </c>
      <c r="B3969" s="9">
        <v>3946957</v>
      </c>
      <c r="C3969" s="10">
        <v>3947032</v>
      </c>
      <c r="D3969" s="11"/>
      <c r="E3969" s="12" t="s">
        <v>15</v>
      </c>
      <c r="F3969" s="12" t="s">
        <v>15358</v>
      </c>
      <c r="G3969" s="12" t="s">
        <v>15359</v>
      </c>
      <c r="H3969" s="10">
        <v>948275</v>
      </c>
      <c r="I3969" s="12" t="s">
        <v>851</v>
      </c>
      <c r="J3969" s="11"/>
      <c r="K3969" s="11"/>
      <c r="L3969" s="11"/>
      <c r="M3969" s="12" t="s">
        <v>15360</v>
      </c>
    </row>
    <row r="3970" spans="1:13" ht="20.149999999999999" customHeight="1">
      <c r="A3970" s="8" t="s">
        <v>14</v>
      </c>
      <c r="B3970" s="9">
        <v>3947128</v>
      </c>
      <c r="C3970" s="10">
        <v>3947967</v>
      </c>
      <c r="D3970" s="11"/>
      <c r="E3970" s="12" t="s">
        <v>37</v>
      </c>
      <c r="F3970" s="12" t="s">
        <v>15361</v>
      </c>
      <c r="G3970" s="12" t="s">
        <v>15362</v>
      </c>
      <c r="H3970" s="10">
        <v>2847698</v>
      </c>
      <c r="I3970" s="12" t="s">
        <v>18</v>
      </c>
      <c r="J3970" s="11"/>
      <c r="K3970" s="12" t="s">
        <v>15363</v>
      </c>
      <c r="L3970" s="10">
        <v>279</v>
      </c>
      <c r="M3970" s="12" t="s">
        <v>15364</v>
      </c>
    </row>
    <row r="3971" spans="1:13" ht="20.149999999999999" customHeight="1">
      <c r="A3971" s="8" t="s">
        <v>14</v>
      </c>
      <c r="B3971" s="9">
        <v>3948086</v>
      </c>
      <c r="C3971" s="10">
        <v>3948424</v>
      </c>
      <c r="D3971" s="11"/>
      <c r="E3971" s="12" t="s">
        <v>15</v>
      </c>
      <c r="F3971" s="12" t="s">
        <v>15365</v>
      </c>
      <c r="G3971" s="12" t="s">
        <v>15366</v>
      </c>
      <c r="H3971" s="10">
        <v>948274</v>
      </c>
      <c r="I3971" s="12" t="s">
        <v>18</v>
      </c>
      <c r="J3971" s="11"/>
      <c r="K3971" s="12" t="s">
        <v>15367</v>
      </c>
      <c r="L3971" s="10">
        <v>112</v>
      </c>
      <c r="M3971" s="12" t="s">
        <v>15368</v>
      </c>
    </row>
    <row r="3972" spans="1:13" ht="20.149999999999999" customHeight="1">
      <c r="A3972" s="8" t="s">
        <v>14</v>
      </c>
      <c r="B3972" s="9">
        <v>3948449</v>
      </c>
      <c r="C3972" s="10">
        <v>3949969</v>
      </c>
      <c r="D3972" s="11"/>
      <c r="E3972" s="12" t="s">
        <v>37</v>
      </c>
      <c r="F3972" s="12" t="s">
        <v>15369</v>
      </c>
      <c r="G3972" s="12" t="s">
        <v>15370</v>
      </c>
      <c r="H3972" s="10">
        <v>948282</v>
      </c>
      <c r="I3972" s="12" t="s">
        <v>18</v>
      </c>
      <c r="J3972" s="11"/>
      <c r="K3972" s="12" t="s">
        <v>15371</v>
      </c>
      <c r="L3972" s="10">
        <v>506</v>
      </c>
      <c r="M3972" s="12" t="s">
        <v>15372</v>
      </c>
    </row>
    <row r="3973" spans="1:13" ht="20.149999999999999" customHeight="1">
      <c r="A3973" s="8" t="s">
        <v>14</v>
      </c>
      <c r="B3973" s="9">
        <v>3950322</v>
      </c>
      <c r="C3973" s="10">
        <v>3950420</v>
      </c>
      <c r="D3973" s="11"/>
      <c r="E3973" s="12" t="s">
        <v>15</v>
      </c>
      <c r="F3973" s="12" t="s">
        <v>15373</v>
      </c>
      <c r="G3973" s="12" t="s">
        <v>15374</v>
      </c>
      <c r="H3973" s="10">
        <v>948283</v>
      </c>
      <c r="I3973" s="12" t="s">
        <v>18</v>
      </c>
      <c r="J3973" s="11"/>
      <c r="K3973" s="12" t="s">
        <v>15375</v>
      </c>
      <c r="L3973" s="10">
        <v>32</v>
      </c>
      <c r="M3973" s="12" t="s">
        <v>15376</v>
      </c>
    </row>
    <row r="3974" spans="1:13" ht="20.149999999999999" customHeight="1">
      <c r="A3974" s="8" t="s">
        <v>14</v>
      </c>
      <c r="B3974" s="9">
        <v>3950507</v>
      </c>
      <c r="C3974" s="10">
        <v>3950557</v>
      </c>
      <c r="D3974" s="11"/>
      <c r="E3974" s="12" t="s">
        <v>15</v>
      </c>
      <c r="F3974" s="12" t="s">
        <v>15377</v>
      </c>
      <c r="G3974" s="12" t="s">
        <v>15378</v>
      </c>
      <c r="H3974" s="10">
        <v>7751639</v>
      </c>
      <c r="I3974" s="12" t="s">
        <v>18</v>
      </c>
      <c r="J3974" s="11"/>
      <c r="K3974" s="12" t="s">
        <v>15379</v>
      </c>
      <c r="L3974" s="10">
        <v>16</v>
      </c>
      <c r="M3974" s="12" t="s">
        <v>15380</v>
      </c>
    </row>
    <row r="3975" spans="1:13" ht="20.149999999999999" customHeight="1">
      <c r="A3975" s="8" t="s">
        <v>14</v>
      </c>
      <c r="B3975" s="9">
        <v>3950560</v>
      </c>
      <c r="C3975" s="10">
        <v>3952204</v>
      </c>
      <c r="D3975" s="11"/>
      <c r="E3975" s="12" t="s">
        <v>15</v>
      </c>
      <c r="F3975" s="12" t="s">
        <v>915</v>
      </c>
      <c r="G3975" s="12" t="s">
        <v>15381</v>
      </c>
      <c r="H3975" s="10">
        <v>2847699</v>
      </c>
      <c r="I3975" s="12" t="s">
        <v>917</v>
      </c>
      <c r="J3975" s="11"/>
      <c r="K3975" s="11"/>
      <c r="L3975" s="11"/>
      <c r="M3975" s="12" t="s">
        <v>15382</v>
      </c>
    </row>
    <row r="3976" spans="1:13" ht="20.149999999999999" customHeight="1">
      <c r="A3976" s="8" t="s">
        <v>14</v>
      </c>
      <c r="B3976" s="9">
        <v>3952201</v>
      </c>
      <c r="C3976" s="10">
        <v>3952464</v>
      </c>
      <c r="D3976" s="11"/>
      <c r="E3976" s="12" t="s">
        <v>15</v>
      </c>
      <c r="F3976" s="12" t="s">
        <v>15383</v>
      </c>
      <c r="G3976" s="12" t="s">
        <v>15384</v>
      </c>
      <c r="H3976" s="10">
        <v>948279</v>
      </c>
      <c r="I3976" s="12" t="s">
        <v>18</v>
      </c>
      <c r="J3976" s="11"/>
      <c r="K3976" s="12" t="s">
        <v>15385</v>
      </c>
      <c r="L3976" s="10">
        <v>87</v>
      </c>
      <c r="M3976" s="12" t="s">
        <v>15386</v>
      </c>
    </row>
    <row r="3977" spans="1:13" ht="20.149999999999999" customHeight="1">
      <c r="A3977" s="8" t="s">
        <v>14</v>
      </c>
      <c r="B3977" s="9">
        <v>3952484</v>
      </c>
      <c r="C3977" s="10">
        <v>3953413</v>
      </c>
      <c r="D3977" s="11"/>
      <c r="E3977" s="12" t="s">
        <v>15</v>
      </c>
      <c r="F3977" s="12" t="s">
        <v>15387</v>
      </c>
      <c r="G3977" s="12" t="s">
        <v>15388</v>
      </c>
      <c r="H3977" s="10">
        <v>948278</v>
      </c>
      <c r="I3977" s="12" t="s">
        <v>18</v>
      </c>
      <c r="J3977" s="11"/>
      <c r="K3977" s="12" t="s">
        <v>15389</v>
      </c>
      <c r="L3977" s="10">
        <v>309</v>
      </c>
      <c r="M3977" s="12" t="s">
        <v>15390</v>
      </c>
    </row>
    <row r="3978" spans="1:13" ht="20.149999999999999" customHeight="1">
      <c r="A3978" s="8" t="s">
        <v>14</v>
      </c>
      <c r="B3978" s="9">
        <v>3953478</v>
      </c>
      <c r="C3978" s="10">
        <v>3955328</v>
      </c>
      <c r="D3978" s="11"/>
      <c r="E3978" s="12" t="s">
        <v>15</v>
      </c>
      <c r="F3978" s="12" t="s">
        <v>15391</v>
      </c>
      <c r="G3978" s="12" t="s">
        <v>15392</v>
      </c>
      <c r="H3978" s="10">
        <v>948277</v>
      </c>
      <c r="I3978" s="12" t="s">
        <v>18</v>
      </c>
      <c r="J3978" s="11"/>
      <c r="K3978" s="12" t="s">
        <v>15393</v>
      </c>
      <c r="L3978" s="10">
        <v>616</v>
      </c>
      <c r="M3978" s="12" t="s">
        <v>15394</v>
      </c>
    </row>
    <row r="3979" spans="1:13" ht="20.149999999999999" customHeight="1">
      <c r="A3979" s="8" t="s">
        <v>14</v>
      </c>
      <c r="B3979" s="9">
        <v>3955331</v>
      </c>
      <c r="C3979" s="10">
        <v>3956875</v>
      </c>
      <c r="D3979" s="11"/>
      <c r="E3979" s="12" t="s">
        <v>15</v>
      </c>
      <c r="F3979" s="12" t="s">
        <v>15395</v>
      </c>
      <c r="G3979" s="12" t="s">
        <v>15396</v>
      </c>
      <c r="H3979" s="10">
        <v>948287</v>
      </c>
      <c r="I3979" s="12" t="s">
        <v>18</v>
      </c>
      <c r="J3979" s="11"/>
      <c r="K3979" s="12" t="s">
        <v>15397</v>
      </c>
      <c r="L3979" s="10">
        <v>514</v>
      </c>
      <c r="M3979" s="12" t="s">
        <v>15398</v>
      </c>
    </row>
    <row r="3980" spans="1:13" ht="20.149999999999999" customHeight="1">
      <c r="A3980" s="8" t="s">
        <v>14</v>
      </c>
      <c r="B3980" s="9">
        <v>3956927</v>
      </c>
      <c r="C3980" s="10">
        <v>3957820</v>
      </c>
      <c r="D3980" s="11"/>
      <c r="E3980" s="12" t="s">
        <v>37</v>
      </c>
      <c r="F3980" s="12" t="s">
        <v>15399</v>
      </c>
      <c r="G3980" s="12" t="s">
        <v>15400</v>
      </c>
      <c r="H3980" s="10">
        <v>948284</v>
      </c>
      <c r="I3980" s="12" t="s">
        <v>18</v>
      </c>
      <c r="J3980" s="11"/>
      <c r="K3980" s="12" t="s">
        <v>15401</v>
      </c>
      <c r="L3980" s="10">
        <v>297</v>
      </c>
      <c r="M3980" s="12" t="s">
        <v>15402</v>
      </c>
    </row>
    <row r="3981" spans="1:13" ht="20.149999999999999" customHeight="1">
      <c r="A3981" s="8" t="s">
        <v>14</v>
      </c>
      <c r="B3981" s="9">
        <v>3957970</v>
      </c>
      <c r="C3981" s="10">
        <v>3959445</v>
      </c>
      <c r="D3981" s="11"/>
      <c r="E3981" s="12" t="s">
        <v>15</v>
      </c>
      <c r="F3981" s="12" t="s">
        <v>15403</v>
      </c>
      <c r="G3981" s="12" t="s">
        <v>15404</v>
      </c>
      <c r="H3981" s="10">
        <v>948286</v>
      </c>
      <c r="I3981" s="12" t="s">
        <v>18</v>
      </c>
      <c r="J3981" s="11"/>
      <c r="K3981" s="12" t="s">
        <v>15405</v>
      </c>
      <c r="L3981" s="10">
        <v>491</v>
      </c>
      <c r="M3981" s="12" t="s">
        <v>15406</v>
      </c>
    </row>
    <row r="3982" spans="1:13" ht="20.149999999999999" customHeight="1">
      <c r="A3982" s="8" t="s">
        <v>14</v>
      </c>
      <c r="B3982" s="9">
        <v>3959532</v>
      </c>
      <c r="C3982" s="10">
        <v>3959813</v>
      </c>
      <c r="D3982" s="11"/>
      <c r="E3982" s="12" t="s">
        <v>37</v>
      </c>
      <c r="F3982" s="12" t="s">
        <v>15407</v>
      </c>
      <c r="G3982" s="12" t="s">
        <v>15408</v>
      </c>
      <c r="H3982" s="10">
        <v>948285</v>
      </c>
      <c r="I3982" s="12" t="s">
        <v>18</v>
      </c>
      <c r="J3982" s="11"/>
      <c r="K3982" s="12" t="s">
        <v>15409</v>
      </c>
      <c r="L3982" s="10">
        <v>93</v>
      </c>
      <c r="M3982" s="12" t="s">
        <v>15410</v>
      </c>
    </row>
    <row r="3983" spans="1:13" ht="20.149999999999999" customHeight="1">
      <c r="A3983" s="8" t="s">
        <v>14</v>
      </c>
      <c r="B3983" s="9">
        <v>3960012</v>
      </c>
      <c r="C3983" s="10">
        <v>3960460</v>
      </c>
      <c r="D3983" s="11"/>
      <c r="E3983" s="12" t="s">
        <v>37</v>
      </c>
      <c r="F3983" s="12" t="s">
        <v>915</v>
      </c>
      <c r="G3983" s="12" t="s">
        <v>15411</v>
      </c>
      <c r="H3983" s="10">
        <v>2847676</v>
      </c>
      <c r="I3983" s="12" t="s">
        <v>917</v>
      </c>
      <c r="J3983" s="11"/>
      <c r="K3983" s="11"/>
      <c r="L3983" s="11"/>
      <c r="M3983" s="12" t="s">
        <v>15412</v>
      </c>
    </row>
    <row r="3984" spans="1:13" ht="20.149999999999999" customHeight="1">
      <c r="A3984" s="8" t="s">
        <v>14</v>
      </c>
      <c r="B3984" s="9">
        <v>3960677</v>
      </c>
      <c r="C3984" s="10">
        <v>3962698</v>
      </c>
      <c r="D3984" s="11"/>
      <c r="E3984" s="12" t="s">
        <v>15</v>
      </c>
      <c r="F3984" s="12" t="s">
        <v>15413</v>
      </c>
      <c r="G3984" s="12" t="s">
        <v>15414</v>
      </c>
      <c r="H3984" s="10">
        <v>948292</v>
      </c>
      <c r="I3984" s="12" t="s">
        <v>18</v>
      </c>
      <c r="J3984" s="11"/>
      <c r="K3984" s="12" t="s">
        <v>15415</v>
      </c>
      <c r="L3984" s="10">
        <v>673</v>
      </c>
      <c r="M3984" s="12" t="s">
        <v>15416</v>
      </c>
    </row>
    <row r="3985" spans="1:13" ht="20.149999999999999" customHeight="1">
      <c r="A3985" s="8" t="s">
        <v>14</v>
      </c>
      <c r="B3985" s="9">
        <v>3962745</v>
      </c>
      <c r="C3985" s="10">
        <v>3964229</v>
      </c>
      <c r="D3985" s="11"/>
      <c r="E3985" s="12" t="s">
        <v>37</v>
      </c>
      <c r="F3985" s="12" t="s">
        <v>15417</v>
      </c>
      <c r="G3985" s="12" t="s">
        <v>15418</v>
      </c>
      <c r="H3985" s="10">
        <v>948291</v>
      </c>
      <c r="I3985" s="12" t="s">
        <v>18</v>
      </c>
      <c r="J3985" s="11"/>
      <c r="K3985" s="12" t="s">
        <v>15419</v>
      </c>
      <c r="L3985" s="10">
        <v>494</v>
      </c>
      <c r="M3985" s="12" t="s">
        <v>15420</v>
      </c>
    </row>
    <row r="3986" spans="1:13" ht="20.149999999999999" customHeight="1">
      <c r="A3986" s="8" t="s">
        <v>14</v>
      </c>
      <c r="B3986" s="9">
        <v>3964365</v>
      </c>
      <c r="C3986" s="10">
        <v>3965630</v>
      </c>
      <c r="D3986" s="11"/>
      <c r="E3986" s="12" t="s">
        <v>37</v>
      </c>
      <c r="F3986" s="12" t="s">
        <v>15421</v>
      </c>
      <c r="G3986" s="12" t="s">
        <v>15422</v>
      </c>
      <c r="H3986" s="10">
        <v>948290</v>
      </c>
      <c r="I3986" s="12" t="s">
        <v>18</v>
      </c>
      <c r="J3986" s="11"/>
      <c r="K3986" s="12" t="s">
        <v>15423</v>
      </c>
      <c r="L3986" s="10">
        <v>421</v>
      </c>
      <c r="M3986" s="12" t="s">
        <v>15424</v>
      </c>
    </row>
    <row r="3987" spans="1:13" ht="20.149999999999999" customHeight="1">
      <c r="A3987" s="8" t="s">
        <v>14</v>
      </c>
      <c r="B3987" s="9">
        <v>3965761</v>
      </c>
      <c r="C3987" s="10">
        <v>3966090</v>
      </c>
      <c r="D3987" s="11"/>
      <c r="E3987" s="12" t="s">
        <v>15</v>
      </c>
      <c r="F3987" s="12" t="s">
        <v>15425</v>
      </c>
      <c r="G3987" s="12" t="s">
        <v>15426</v>
      </c>
      <c r="H3987" s="10">
        <v>948289</v>
      </c>
      <c r="I3987" s="12" t="s">
        <v>18</v>
      </c>
      <c r="J3987" s="11"/>
      <c r="K3987" s="12" t="s">
        <v>15427</v>
      </c>
      <c r="L3987" s="10">
        <v>109</v>
      </c>
      <c r="M3987" s="12" t="s">
        <v>15428</v>
      </c>
    </row>
    <row r="3988" spans="1:13" ht="20.149999999999999" customHeight="1">
      <c r="A3988" s="8" t="s">
        <v>14</v>
      </c>
      <c r="B3988" s="9">
        <v>3966231</v>
      </c>
      <c r="C3988" s="10">
        <v>3966332</v>
      </c>
      <c r="D3988" s="11"/>
      <c r="E3988" s="12" t="s">
        <v>15</v>
      </c>
      <c r="F3988" s="12" t="s">
        <v>15429</v>
      </c>
      <c r="G3988" s="12" t="s">
        <v>15430</v>
      </c>
      <c r="H3988" s="10">
        <v>948288</v>
      </c>
      <c r="I3988" s="12" t="s">
        <v>18</v>
      </c>
      <c r="J3988" s="11"/>
      <c r="K3988" s="12" t="s">
        <v>15431</v>
      </c>
      <c r="L3988" s="10">
        <v>33</v>
      </c>
      <c r="M3988" s="12" t="s">
        <v>15432</v>
      </c>
    </row>
    <row r="3989" spans="1:13" ht="20.149999999999999" customHeight="1">
      <c r="A3989" s="8" t="s">
        <v>14</v>
      </c>
      <c r="B3989" s="9">
        <v>3966417</v>
      </c>
      <c r="C3989" s="10">
        <v>3967676</v>
      </c>
      <c r="D3989" s="11"/>
      <c r="E3989" s="12" t="s">
        <v>15</v>
      </c>
      <c r="F3989" s="12" t="s">
        <v>15433</v>
      </c>
      <c r="G3989" s="12" t="s">
        <v>15434</v>
      </c>
      <c r="H3989" s="10">
        <v>948297</v>
      </c>
      <c r="I3989" s="12" t="s">
        <v>18</v>
      </c>
      <c r="J3989" s="11"/>
      <c r="K3989" s="12" t="s">
        <v>15435</v>
      </c>
      <c r="L3989" s="10">
        <v>419</v>
      </c>
      <c r="M3989" s="12" t="s">
        <v>15436</v>
      </c>
    </row>
    <row r="3990" spans="1:13" ht="20.149999999999999" customHeight="1">
      <c r="A3990" s="8" t="s">
        <v>14</v>
      </c>
      <c r="B3990" s="9">
        <v>3967916</v>
      </c>
      <c r="C3990" s="10">
        <v>3969019</v>
      </c>
      <c r="D3990" s="11"/>
      <c r="E3990" s="12" t="s">
        <v>15</v>
      </c>
      <c r="F3990" s="12" t="s">
        <v>15437</v>
      </c>
      <c r="G3990" s="12" t="s">
        <v>15438</v>
      </c>
      <c r="H3990" s="10">
        <v>948789</v>
      </c>
      <c r="I3990" s="12" t="s">
        <v>18</v>
      </c>
      <c r="J3990" s="11"/>
      <c r="K3990" s="12" t="s">
        <v>15439</v>
      </c>
      <c r="L3990" s="10">
        <v>367</v>
      </c>
      <c r="M3990" s="12" t="s">
        <v>15440</v>
      </c>
    </row>
    <row r="3991" spans="1:13" ht="20.149999999999999" customHeight="1">
      <c r="A3991" s="8" t="s">
        <v>14</v>
      </c>
      <c r="B3991" s="9">
        <v>3969031</v>
      </c>
      <c r="C3991" s="10">
        <v>3970077</v>
      </c>
      <c r="D3991" s="11"/>
      <c r="E3991" s="12" t="s">
        <v>15</v>
      </c>
      <c r="F3991" s="12" t="s">
        <v>15441</v>
      </c>
      <c r="G3991" s="12" t="s">
        <v>15442</v>
      </c>
      <c r="H3991" s="10">
        <v>944815</v>
      </c>
      <c r="I3991" s="12" t="s">
        <v>18</v>
      </c>
      <c r="J3991" s="11"/>
      <c r="K3991" s="12" t="s">
        <v>15443</v>
      </c>
      <c r="L3991" s="10">
        <v>348</v>
      </c>
      <c r="M3991" s="12" t="s">
        <v>15444</v>
      </c>
    </row>
    <row r="3992" spans="1:13" ht="20.149999999999999" customHeight="1">
      <c r="A3992" s="8" t="s">
        <v>14</v>
      </c>
      <c r="B3992" s="9">
        <v>3970133</v>
      </c>
      <c r="C3992" s="10">
        <v>3971263</v>
      </c>
      <c r="D3992" s="11"/>
      <c r="E3992" s="12" t="s">
        <v>15</v>
      </c>
      <c r="F3992" s="12" t="s">
        <v>15445</v>
      </c>
      <c r="G3992" s="12" t="s">
        <v>15446</v>
      </c>
      <c r="H3992" s="10">
        <v>944789</v>
      </c>
      <c r="I3992" s="12" t="s">
        <v>18</v>
      </c>
      <c r="J3992" s="11"/>
      <c r="K3992" s="12" t="s">
        <v>15447</v>
      </c>
      <c r="L3992" s="10">
        <v>376</v>
      </c>
      <c r="M3992" s="12" t="s">
        <v>15448</v>
      </c>
    </row>
    <row r="3993" spans="1:13" ht="20.149999999999999" customHeight="1">
      <c r="A3993" s="8" t="s">
        <v>14</v>
      </c>
      <c r="B3993" s="9">
        <v>3971260</v>
      </c>
      <c r="C3993" s="10">
        <v>3972522</v>
      </c>
      <c r="D3993" s="11"/>
      <c r="E3993" s="12" t="s">
        <v>15</v>
      </c>
      <c r="F3993" s="12" t="s">
        <v>15449</v>
      </c>
      <c r="G3993" s="12" t="s">
        <v>15450</v>
      </c>
      <c r="H3993" s="10">
        <v>948977</v>
      </c>
      <c r="I3993" s="12" t="s">
        <v>18</v>
      </c>
      <c r="J3993" s="11"/>
      <c r="K3993" s="12" t="s">
        <v>15451</v>
      </c>
      <c r="L3993" s="10">
        <v>420</v>
      </c>
      <c r="M3993" s="12" t="s">
        <v>15452</v>
      </c>
    </row>
    <row r="3994" spans="1:13" ht="20.149999999999999" customHeight="1">
      <c r="A3994" s="8" t="s">
        <v>14</v>
      </c>
      <c r="B3994" s="9">
        <v>3972522</v>
      </c>
      <c r="C3994" s="10">
        <v>3973589</v>
      </c>
      <c r="D3994" s="11"/>
      <c r="E3994" s="12" t="s">
        <v>15</v>
      </c>
      <c r="F3994" s="12" t="s">
        <v>15453</v>
      </c>
      <c r="G3994" s="12" t="s">
        <v>15454</v>
      </c>
      <c r="H3994" s="10">
        <v>948300</v>
      </c>
      <c r="I3994" s="12" t="s">
        <v>18</v>
      </c>
      <c r="J3994" s="11"/>
      <c r="K3994" s="12" t="s">
        <v>15455</v>
      </c>
      <c r="L3994" s="10">
        <v>355</v>
      </c>
      <c r="M3994" s="12" t="s">
        <v>15456</v>
      </c>
    </row>
    <row r="3995" spans="1:13" ht="20.149999999999999" customHeight="1">
      <c r="A3995" s="8" t="s">
        <v>14</v>
      </c>
      <c r="B3995" s="9">
        <v>3973608</v>
      </c>
      <c r="C3995" s="10">
        <v>3974489</v>
      </c>
      <c r="D3995" s="11"/>
      <c r="E3995" s="12" t="s">
        <v>15</v>
      </c>
      <c r="F3995" s="12" t="s">
        <v>15457</v>
      </c>
      <c r="G3995" s="12" t="s">
        <v>15458</v>
      </c>
      <c r="H3995" s="10">
        <v>948299</v>
      </c>
      <c r="I3995" s="12" t="s">
        <v>18</v>
      </c>
      <c r="J3995" s="11"/>
      <c r="K3995" s="12" t="s">
        <v>15459</v>
      </c>
      <c r="L3995" s="10">
        <v>293</v>
      </c>
      <c r="M3995" s="12" t="s">
        <v>15460</v>
      </c>
    </row>
    <row r="3996" spans="1:13" ht="20.149999999999999" customHeight="1">
      <c r="A3996" s="8" t="s">
        <v>14</v>
      </c>
      <c r="B3996" s="9">
        <v>3974467</v>
      </c>
      <c r="C3996" s="10">
        <v>3975141</v>
      </c>
      <c r="D3996" s="11"/>
      <c r="E3996" s="12" t="s">
        <v>15</v>
      </c>
      <c r="F3996" s="12" t="s">
        <v>15461</v>
      </c>
      <c r="G3996" s="12" t="s">
        <v>15462</v>
      </c>
      <c r="H3996" s="10">
        <v>948298</v>
      </c>
      <c r="I3996" s="12" t="s">
        <v>18</v>
      </c>
      <c r="J3996" s="11"/>
      <c r="K3996" s="12" t="s">
        <v>15463</v>
      </c>
      <c r="L3996" s="10">
        <v>224</v>
      </c>
      <c r="M3996" s="12" t="s">
        <v>15464</v>
      </c>
    </row>
    <row r="3997" spans="1:13" ht="20.149999999999999" customHeight="1">
      <c r="A3997" s="8" t="s">
        <v>14</v>
      </c>
      <c r="B3997" s="9">
        <v>3975146</v>
      </c>
      <c r="C3997" s="10">
        <v>3976276</v>
      </c>
      <c r="D3997" s="11"/>
      <c r="E3997" s="12" t="s">
        <v>15</v>
      </c>
      <c r="F3997" s="12" t="s">
        <v>15465</v>
      </c>
      <c r="G3997" s="12" t="s">
        <v>15466</v>
      </c>
      <c r="H3997" s="10">
        <v>948296</v>
      </c>
      <c r="I3997" s="12" t="s">
        <v>18</v>
      </c>
      <c r="J3997" s="11"/>
      <c r="K3997" s="12" t="s">
        <v>15467</v>
      </c>
      <c r="L3997" s="10">
        <v>376</v>
      </c>
      <c r="M3997" s="12" t="s">
        <v>15468</v>
      </c>
    </row>
    <row r="3998" spans="1:13" ht="20.149999999999999" customHeight="1">
      <c r="A3998" s="8" t="s">
        <v>14</v>
      </c>
      <c r="B3998" s="9">
        <v>3976278</v>
      </c>
      <c r="C3998" s="10">
        <v>3977528</v>
      </c>
      <c r="D3998" s="11"/>
      <c r="E3998" s="12" t="s">
        <v>15</v>
      </c>
      <c r="F3998" s="12" t="s">
        <v>15469</v>
      </c>
      <c r="G3998" s="12" t="s">
        <v>15470</v>
      </c>
      <c r="H3998" s="10">
        <v>948294</v>
      </c>
      <c r="I3998" s="12" t="s">
        <v>18</v>
      </c>
      <c r="J3998" s="11"/>
      <c r="K3998" s="12" t="s">
        <v>15471</v>
      </c>
      <c r="L3998" s="10">
        <v>416</v>
      </c>
      <c r="M3998" s="12" t="s">
        <v>15472</v>
      </c>
    </row>
    <row r="3999" spans="1:13" ht="20.149999999999999" customHeight="1">
      <c r="A3999" s="8" t="s">
        <v>14</v>
      </c>
      <c r="B3999" s="9">
        <v>3977525</v>
      </c>
      <c r="C3999" s="10">
        <v>3978604</v>
      </c>
      <c r="D3999" s="11"/>
      <c r="E3999" s="12" t="s">
        <v>15</v>
      </c>
      <c r="F3999" s="12" t="s">
        <v>15473</v>
      </c>
      <c r="G3999" s="12" t="s">
        <v>15474</v>
      </c>
      <c r="H3999" s="10">
        <v>2847677</v>
      </c>
      <c r="I3999" s="12" t="s">
        <v>18</v>
      </c>
      <c r="J3999" s="11"/>
      <c r="K3999" s="12" t="s">
        <v>15475</v>
      </c>
      <c r="L3999" s="10">
        <v>359</v>
      </c>
      <c r="M3999" s="12" t="s">
        <v>15476</v>
      </c>
    </row>
    <row r="4000" spans="1:13" ht="20.149999999999999" customHeight="1">
      <c r="A4000" s="8" t="s">
        <v>14</v>
      </c>
      <c r="B4000" s="9">
        <v>3978601</v>
      </c>
      <c r="C4000" s="10">
        <v>3979953</v>
      </c>
      <c r="D4000" s="11"/>
      <c r="E4000" s="12" t="s">
        <v>15</v>
      </c>
      <c r="F4000" s="12" t="s">
        <v>15477</v>
      </c>
      <c r="G4000" s="12" t="s">
        <v>15478</v>
      </c>
      <c r="H4000" s="10">
        <v>948293</v>
      </c>
      <c r="I4000" s="12" t="s">
        <v>18</v>
      </c>
      <c r="J4000" s="11"/>
      <c r="K4000" s="12" t="s">
        <v>15479</v>
      </c>
      <c r="L4000" s="10">
        <v>450</v>
      </c>
      <c r="M4000" s="12" t="s">
        <v>15480</v>
      </c>
    </row>
    <row r="4001" spans="1:13" ht="20.149999999999999" customHeight="1">
      <c r="A4001" s="8" t="s">
        <v>14</v>
      </c>
      <c r="B4001" s="9">
        <v>3979956</v>
      </c>
      <c r="C4001" s="10">
        <v>3980696</v>
      </c>
      <c r="D4001" s="11"/>
      <c r="E4001" s="12" t="s">
        <v>15</v>
      </c>
      <c r="F4001" s="12" t="s">
        <v>15481</v>
      </c>
      <c r="G4001" s="12" t="s">
        <v>15482</v>
      </c>
      <c r="H4001" s="10">
        <v>948301</v>
      </c>
      <c r="I4001" s="12" t="s">
        <v>18</v>
      </c>
      <c r="J4001" s="11"/>
      <c r="K4001" s="12" t="s">
        <v>15483</v>
      </c>
      <c r="L4001" s="10">
        <v>246</v>
      </c>
      <c r="M4001" s="12" t="s">
        <v>15484</v>
      </c>
    </row>
    <row r="4002" spans="1:13" ht="20.149999999999999" customHeight="1">
      <c r="A4002" s="8" t="s">
        <v>14</v>
      </c>
      <c r="B4002" s="9">
        <v>3980887</v>
      </c>
      <c r="C4002" s="10">
        <v>3982272</v>
      </c>
      <c r="D4002" s="11"/>
      <c r="E4002" s="12" t="s">
        <v>15</v>
      </c>
      <c r="F4002" s="12" t="s">
        <v>15485</v>
      </c>
      <c r="G4002" s="12" t="s">
        <v>15486</v>
      </c>
      <c r="H4002" s="10">
        <v>945400</v>
      </c>
      <c r="I4002" s="12" t="s">
        <v>18</v>
      </c>
      <c r="J4002" s="11"/>
      <c r="K4002" s="12" t="s">
        <v>15487</v>
      </c>
      <c r="L4002" s="10">
        <v>461</v>
      </c>
      <c r="M4002" s="12" t="s">
        <v>15488</v>
      </c>
    </row>
    <row r="4003" spans="1:13" ht="20.149999999999999" customHeight="1">
      <c r="A4003" s="8" t="s">
        <v>14</v>
      </c>
      <c r="B4003" s="9">
        <v>3982375</v>
      </c>
      <c r="C4003" s="10">
        <v>3982451</v>
      </c>
      <c r="D4003" s="11"/>
      <c r="E4003" s="12" t="s">
        <v>15</v>
      </c>
      <c r="F4003" s="12" t="s">
        <v>2186</v>
      </c>
      <c r="G4003" s="12" t="s">
        <v>15489</v>
      </c>
      <c r="H4003" s="10">
        <v>945107</v>
      </c>
      <c r="I4003" s="12" t="s">
        <v>851</v>
      </c>
      <c r="J4003" s="11"/>
      <c r="K4003" s="11"/>
      <c r="L4003" s="11"/>
      <c r="M4003" s="12" t="s">
        <v>15490</v>
      </c>
    </row>
    <row r="4004" spans="1:13" ht="20.149999999999999" customHeight="1">
      <c r="A4004" s="8" t="s">
        <v>14</v>
      </c>
      <c r="B4004" s="9">
        <v>3982509</v>
      </c>
      <c r="C4004" s="10">
        <v>3982585</v>
      </c>
      <c r="D4004" s="11"/>
      <c r="E4004" s="12" t="s">
        <v>15</v>
      </c>
      <c r="F4004" s="12" t="s">
        <v>15491</v>
      </c>
      <c r="G4004" s="12" t="s">
        <v>15492</v>
      </c>
      <c r="H4004" s="10">
        <v>948305</v>
      </c>
      <c r="I4004" s="12" t="s">
        <v>851</v>
      </c>
      <c r="J4004" s="11"/>
      <c r="K4004" s="11"/>
      <c r="L4004" s="11"/>
      <c r="M4004" s="12" t="s">
        <v>15493</v>
      </c>
    </row>
    <row r="4005" spans="1:13" ht="20.149999999999999" customHeight="1">
      <c r="A4005" s="8" t="s">
        <v>14</v>
      </c>
      <c r="B4005" s="9">
        <v>3982606</v>
      </c>
      <c r="C4005" s="10">
        <v>3982692</v>
      </c>
      <c r="D4005" s="11"/>
      <c r="E4005" s="12" t="s">
        <v>15</v>
      </c>
      <c r="F4005" s="12" t="s">
        <v>2725</v>
      </c>
      <c r="G4005" s="12" t="s">
        <v>15494</v>
      </c>
      <c r="H4005" s="10">
        <v>948304</v>
      </c>
      <c r="I4005" s="12" t="s">
        <v>851</v>
      </c>
      <c r="J4005" s="11"/>
      <c r="K4005" s="11"/>
      <c r="L4005" s="11"/>
      <c r="M4005" s="12" t="s">
        <v>15495</v>
      </c>
    </row>
    <row r="4006" spans="1:13" ht="20.149999999999999" customHeight="1">
      <c r="A4006" s="8" t="s">
        <v>14</v>
      </c>
      <c r="B4006" s="9">
        <v>3982735</v>
      </c>
      <c r="C4006" s="10">
        <v>3982811</v>
      </c>
      <c r="D4006" s="11"/>
      <c r="E4006" s="12" t="s">
        <v>15</v>
      </c>
      <c r="F4006" s="12" t="s">
        <v>9003</v>
      </c>
      <c r="G4006" s="12" t="s">
        <v>15496</v>
      </c>
      <c r="H4006" s="10">
        <v>948303</v>
      </c>
      <c r="I4006" s="12" t="s">
        <v>851</v>
      </c>
      <c r="J4006" s="11"/>
      <c r="K4006" s="11"/>
      <c r="L4006" s="11"/>
      <c r="M4006" s="12" t="s">
        <v>15497</v>
      </c>
    </row>
    <row r="4007" spans="1:13" ht="20.149999999999999" customHeight="1">
      <c r="A4007" s="8" t="s">
        <v>14</v>
      </c>
      <c r="B4007" s="9">
        <v>3982958</v>
      </c>
      <c r="C4007" s="10">
        <v>3984193</v>
      </c>
      <c r="D4007" s="11"/>
      <c r="E4007" s="12" t="s">
        <v>15</v>
      </c>
      <c r="F4007" s="12" t="s">
        <v>15498</v>
      </c>
      <c r="G4007" s="12" t="s">
        <v>15499</v>
      </c>
      <c r="H4007" s="10">
        <v>949013</v>
      </c>
      <c r="I4007" s="12" t="s">
        <v>18</v>
      </c>
      <c r="J4007" s="11"/>
      <c r="K4007" s="12" t="s">
        <v>15500</v>
      </c>
      <c r="L4007" s="10">
        <v>411</v>
      </c>
      <c r="M4007" s="12" t="s">
        <v>15501</v>
      </c>
    </row>
    <row r="4008" spans="1:13" ht="20.149999999999999" customHeight="1">
      <c r="A4008" s="8" t="s">
        <v>14</v>
      </c>
      <c r="B4008" s="9">
        <v>3984352</v>
      </c>
      <c r="C4008" s="10">
        <v>3986007</v>
      </c>
      <c r="D4008" s="11"/>
      <c r="E4008" s="12" t="s">
        <v>37</v>
      </c>
      <c r="F4008" s="12" t="s">
        <v>15502</v>
      </c>
      <c r="G4008" s="12" t="s">
        <v>15503</v>
      </c>
      <c r="H4008" s="10">
        <v>949015</v>
      </c>
      <c r="I4008" s="12" t="s">
        <v>18</v>
      </c>
      <c r="J4008" s="11"/>
      <c r="K4008" s="12" t="s">
        <v>15504</v>
      </c>
      <c r="L4008" s="10">
        <v>551</v>
      </c>
      <c r="M4008" s="12" t="s">
        <v>15505</v>
      </c>
    </row>
    <row r="4009" spans="1:13" ht="20.149999999999999" customHeight="1">
      <c r="A4009" s="8" t="s">
        <v>14</v>
      </c>
      <c r="B4009" s="9">
        <v>3986432</v>
      </c>
      <c r="C4009" s="10">
        <v>3986603</v>
      </c>
      <c r="D4009" s="11"/>
      <c r="E4009" s="12" t="s">
        <v>15</v>
      </c>
      <c r="F4009" s="12" t="s">
        <v>15506</v>
      </c>
      <c r="G4009" s="12" t="s">
        <v>15507</v>
      </c>
      <c r="H4009" s="10">
        <v>2847678</v>
      </c>
      <c r="I4009" s="12" t="s">
        <v>92</v>
      </c>
      <c r="J4009" s="11"/>
      <c r="K4009" s="11"/>
      <c r="L4009" s="11"/>
      <c r="M4009" s="12" t="s">
        <v>15508</v>
      </c>
    </row>
    <row r="4010" spans="1:13" ht="20.149999999999999" customHeight="1">
      <c r="A4010" s="8" t="s">
        <v>14</v>
      </c>
      <c r="B4010" s="9">
        <v>3986686</v>
      </c>
      <c r="C4010" s="10">
        <v>3987882</v>
      </c>
      <c r="D4010" s="11"/>
      <c r="E4010" s="12" t="s">
        <v>37</v>
      </c>
      <c r="F4010" s="12" t="s">
        <v>15509</v>
      </c>
      <c r="G4010" s="12" t="s">
        <v>15510</v>
      </c>
      <c r="H4010" s="10">
        <v>948311</v>
      </c>
      <c r="I4010" s="12" t="s">
        <v>18</v>
      </c>
      <c r="J4010" s="11"/>
      <c r="K4010" s="12" t="s">
        <v>15511</v>
      </c>
      <c r="L4010" s="10">
        <v>398</v>
      </c>
      <c r="M4010" s="12" t="s">
        <v>15512</v>
      </c>
    </row>
    <row r="4011" spans="1:13" ht="20.149999999999999" customHeight="1">
      <c r="A4011" s="8" t="s">
        <v>14</v>
      </c>
      <c r="B4011" s="9">
        <v>3987885</v>
      </c>
      <c r="C4011" s="10">
        <v>3989066</v>
      </c>
      <c r="D4011" s="11"/>
      <c r="E4011" s="12" t="s">
        <v>37</v>
      </c>
      <c r="F4011" s="12" t="s">
        <v>15513</v>
      </c>
      <c r="G4011" s="12" t="s">
        <v>15514</v>
      </c>
      <c r="H4011" s="10">
        <v>948446</v>
      </c>
      <c r="I4011" s="12" t="s">
        <v>18</v>
      </c>
      <c r="J4011" s="11"/>
      <c r="K4011" s="12" t="s">
        <v>15515</v>
      </c>
      <c r="L4011" s="10">
        <v>393</v>
      </c>
      <c r="M4011" s="12" t="s">
        <v>15516</v>
      </c>
    </row>
    <row r="4012" spans="1:13" ht="20.149999999999999" customHeight="1">
      <c r="A4012" s="8" t="s">
        <v>14</v>
      </c>
      <c r="B4012" s="9">
        <v>3989088</v>
      </c>
      <c r="C4012" s="10">
        <v>3989828</v>
      </c>
      <c r="D4012" s="11"/>
      <c r="E4012" s="12" t="s">
        <v>37</v>
      </c>
      <c r="F4012" s="12" t="s">
        <v>15517</v>
      </c>
      <c r="G4012" s="12" t="s">
        <v>15518</v>
      </c>
      <c r="H4012" s="10">
        <v>948587</v>
      </c>
      <c r="I4012" s="12" t="s">
        <v>18</v>
      </c>
      <c r="J4012" s="11"/>
      <c r="K4012" s="12" t="s">
        <v>15519</v>
      </c>
      <c r="L4012" s="10">
        <v>246</v>
      </c>
      <c r="M4012" s="12" t="s">
        <v>15520</v>
      </c>
    </row>
    <row r="4013" spans="1:13" ht="20.149999999999999" customHeight="1">
      <c r="A4013" s="8" t="s">
        <v>14</v>
      </c>
      <c r="B4013" s="9">
        <v>3989825</v>
      </c>
      <c r="C4013" s="10">
        <v>3990766</v>
      </c>
      <c r="D4013" s="11"/>
      <c r="E4013" s="12" t="s">
        <v>37</v>
      </c>
      <c r="F4013" s="12" t="s">
        <v>15521</v>
      </c>
      <c r="G4013" s="12" t="s">
        <v>15522</v>
      </c>
      <c r="H4013" s="10">
        <v>947759</v>
      </c>
      <c r="I4013" s="12" t="s">
        <v>18</v>
      </c>
      <c r="J4013" s="11"/>
      <c r="K4013" s="12" t="s">
        <v>15523</v>
      </c>
      <c r="L4013" s="10">
        <v>313</v>
      </c>
      <c r="M4013" s="12" t="s">
        <v>15524</v>
      </c>
    </row>
    <row r="4014" spans="1:13" ht="20.149999999999999" customHeight="1">
      <c r="A4014" s="8" t="s">
        <v>14</v>
      </c>
      <c r="B4014" s="9">
        <v>3991153</v>
      </c>
      <c r="C4014" s="10">
        <v>3993699</v>
      </c>
      <c r="D4014" s="11"/>
      <c r="E4014" s="12" t="s">
        <v>15</v>
      </c>
      <c r="F4014" s="12" t="s">
        <v>15525</v>
      </c>
      <c r="G4014" s="12" t="s">
        <v>15526</v>
      </c>
      <c r="H4014" s="10">
        <v>947755</v>
      </c>
      <c r="I4014" s="12" t="s">
        <v>18</v>
      </c>
      <c r="J4014" s="11"/>
      <c r="K4014" s="12" t="s">
        <v>15527</v>
      </c>
      <c r="L4014" s="10">
        <v>848</v>
      </c>
      <c r="M4014" s="12" t="s">
        <v>15528</v>
      </c>
    </row>
    <row r="4015" spans="1:13" ht="20.149999999999999" customHeight="1">
      <c r="A4015" s="8" t="s">
        <v>14</v>
      </c>
      <c r="B4015" s="9">
        <v>3993739</v>
      </c>
      <c r="C4015" s="10">
        <v>3994059</v>
      </c>
      <c r="D4015" s="11"/>
      <c r="E4015" s="12" t="s">
        <v>37</v>
      </c>
      <c r="F4015" s="12" t="s">
        <v>15529</v>
      </c>
      <c r="G4015" s="12" t="s">
        <v>15530</v>
      </c>
      <c r="H4015" s="10">
        <v>947754</v>
      </c>
      <c r="I4015" s="12" t="s">
        <v>18</v>
      </c>
      <c r="J4015" s="11"/>
      <c r="K4015" s="12" t="s">
        <v>15531</v>
      </c>
      <c r="L4015" s="10">
        <v>106</v>
      </c>
      <c r="M4015" s="12" t="s">
        <v>15532</v>
      </c>
    </row>
    <row r="4016" spans="1:13" ht="20.149999999999999" customHeight="1">
      <c r="A4016" s="8" t="s">
        <v>14</v>
      </c>
      <c r="B4016" s="9">
        <v>3993850</v>
      </c>
      <c r="C4016" s="10">
        <v>3994335</v>
      </c>
      <c r="D4016" s="11"/>
      <c r="E4016" s="12" t="s">
        <v>15</v>
      </c>
      <c r="F4016" s="12" t="s">
        <v>15533</v>
      </c>
      <c r="G4016" s="12" t="s">
        <v>15534</v>
      </c>
      <c r="H4016" s="10">
        <v>948475</v>
      </c>
      <c r="I4016" s="12" t="s">
        <v>18</v>
      </c>
      <c r="J4016" s="11"/>
      <c r="K4016" s="12" t="s">
        <v>15535</v>
      </c>
      <c r="L4016" s="10">
        <v>161</v>
      </c>
      <c r="M4016" s="12" t="s">
        <v>15536</v>
      </c>
    </row>
    <row r="4017" spans="1:13" ht="20.149999999999999" customHeight="1">
      <c r="A4017" s="8" t="s">
        <v>14</v>
      </c>
      <c r="B4017" s="9">
        <v>3994522</v>
      </c>
      <c r="C4017" s="10">
        <v>3994725</v>
      </c>
      <c r="D4017" s="11"/>
      <c r="E4017" s="12" t="s">
        <v>15</v>
      </c>
      <c r="F4017" s="12" t="s">
        <v>15537</v>
      </c>
      <c r="G4017" s="12" t="s">
        <v>15538</v>
      </c>
      <c r="H4017" s="10">
        <v>1450304</v>
      </c>
      <c r="I4017" s="12" t="s">
        <v>18</v>
      </c>
      <c r="J4017" s="11"/>
      <c r="K4017" s="12" t="s">
        <v>15539</v>
      </c>
      <c r="L4017" s="10">
        <v>67</v>
      </c>
      <c r="M4017" s="12" t="s">
        <v>15540</v>
      </c>
    </row>
    <row r="4018" spans="1:13" ht="20.149999999999999" customHeight="1">
      <c r="A4018" s="8" t="s">
        <v>14</v>
      </c>
      <c r="B4018" s="9">
        <v>3994762</v>
      </c>
      <c r="C4018" s="10">
        <v>3995586</v>
      </c>
      <c r="D4018" s="11"/>
      <c r="E4018" s="12" t="s">
        <v>15</v>
      </c>
      <c r="F4018" s="12" t="s">
        <v>15541</v>
      </c>
      <c r="G4018" s="12" t="s">
        <v>15542</v>
      </c>
      <c r="H4018" s="10">
        <v>948364</v>
      </c>
      <c r="I4018" s="12" t="s">
        <v>18</v>
      </c>
      <c r="J4018" s="11"/>
      <c r="K4018" s="12" t="s">
        <v>15543</v>
      </c>
      <c r="L4018" s="10">
        <v>274</v>
      </c>
      <c r="M4018" s="12" t="s">
        <v>15544</v>
      </c>
    </row>
    <row r="4019" spans="1:13" ht="20.149999999999999" customHeight="1">
      <c r="A4019" s="8" t="s">
        <v>14</v>
      </c>
      <c r="B4019" s="9">
        <v>3995583</v>
      </c>
      <c r="C4019" s="10">
        <v>3996290</v>
      </c>
      <c r="D4019" s="11"/>
      <c r="E4019" s="12" t="s">
        <v>15</v>
      </c>
      <c r="F4019" s="12" t="s">
        <v>15545</v>
      </c>
      <c r="G4019" s="12" t="s">
        <v>15546</v>
      </c>
      <c r="H4019" s="10">
        <v>948359</v>
      </c>
      <c r="I4019" s="12" t="s">
        <v>18</v>
      </c>
      <c r="J4019" s="11"/>
      <c r="K4019" s="12" t="s">
        <v>15547</v>
      </c>
      <c r="L4019" s="10">
        <v>235</v>
      </c>
      <c r="M4019" s="12" t="s">
        <v>15548</v>
      </c>
    </row>
    <row r="4020" spans="1:13" ht="20.149999999999999" customHeight="1">
      <c r="A4020" s="8" t="s">
        <v>14</v>
      </c>
      <c r="B4020" s="9">
        <v>3996287</v>
      </c>
      <c r="C4020" s="10">
        <v>3997183</v>
      </c>
      <c r="D4020" s="11"/>
      <c r="E4020" s="12" t="s">
        <v>15</v>
      </c>
      <c r="F4020" s="12" t="s">
        <v>15549</v>
      </c>
      <c r="G4020" s="12" t="s">
        <v>15550</v>
      </c>
      <c r="H4020" s="10">
        <v>948355</v>
      </c>
      <c r="I4020" s="12" t="s">
        <v>18</v>
      </c>
      <c r="J4020" s="11"/>
      <c r="K4020" s="12" t="s">
        <v>15551</v>
      </c>
      <c r="L4020" s="10">
        <v>298</v>
      </c>
      <c r="M4020" s="12" t="s">
        <v>15552</v>
      </c>
    </row>
    <row r="4021" spans="1:13" ht="20.149999999999999" customHeight="1">
      <c r="A4021" s="8" t="s">
        <v>14</v>
      </c>
      <c r="B4021" s="9">
        <v>3997183</v>
      </c>
      <c r="C4021" s="10">
        <v>3997899</v>
      </c>
      <c r="D4021" s="11"/>
      <c r="E4021" s="12" t="s">
        <v>15</v>
      </c>
      <c r="F4021" s="12" t="s">
        <v>3430</v>
      </c>
      <c r="G4021" s="12" t="s">
        <v>15553</v>
      </c>
      <c r="H4021" s="10">
        <v>948357</v>
      </c>
      <c r="I4021" s="12" t="s">
        <v>18</v>
      </c>
      <c r="J4021" s="11"/>
      <c r="K4021" s="12" t="s">
        <v>15554</v>
      </c>
      <c r="L4021" s="10">
        <v>238</v>
      </c>
      <c r="M4021" s="12" t="s">
        <v>15555</v>
      </c>
    </row>
    <row r="4022" spans="1:13" ht="20.149999999999999" customHeight="1">
      <c r="A4022" s="8" t="s">
        <v>14</v>
      </c>
      <c r="B4022" s="9">
        <v>3997983</v>
      </c>
      <c r="C4022" s="10">
        <v>4000145</v>
      </c>
      <c r="D4022" s="11"/>
      <c r="E4022" s="12" t="s">
        <v>15</v>
      </c>
      <c r="F4022" s="12" t="s">
        <v>15556</v>
      </c>
      <c r="G4022" s="12" t="s">
        <v>15557</v>
      </c>
      <c r="H4022" s="10">
        <v>948347</v>
      </c>
      <c r="I4022" s="12" t="s">
        <v>18</v>
      </c>
      <c r="J4022" s="11"/>
      <c r="K4022" s="12" t="s">
        <v>15558</v>
      </c>
      <c r="L4022" s="10">
        <v>720</v>
      </c>
      <c r="M4022" s="12" t="s">
        <v>15559</v>
      </c>
    </row>
    <row r="4023" spans="1:13" ht="20.149999999999999" customHeight="1">
      <c r="A4023" s="8" t="s">
        <v>14</v>
      </c>
      <c r="B4023" s="9">
        <v>4000292</v>
      </c>
      <c r="C4023" s="10">
        <v>4001056</v>
      </c>
      <c r="D4023" s="11"/>
      <c r="E4023" s="12" t="s">
        <v>37</v>
      </c>
      <c r="F4023" s="12" t="s">
        <v>15560</v>
      </c>
      <c r="G4023" s="12" t="s">
        <v>15561</v>
      </c>
      <c r="H4023" s="10">
        <v>2847679</v>
      </c>
      <c r="I4023" s="12" t="s">
        <v>18</v>
      </c>
      <c r="J4023" s="11"/>
      <c r="K4023" s="12" t="s">
        <v>15562</v>
      </c>
      <c r="L4023" s="10">
        <v>254</v>
      </c>
      <c r="M4023" s="12" t="s">
        <v>15563</v>
      </c>
    </row>
    <row r="4024" spans="1:13" ht="20.149999999999999" customHeight="1">
      <c r="A4024" s="8" t="s">
        <v>14</v>
      </c>
      <c r="B4024" s="9">
        <v>4001218</v>
      </c>
      <c r="C4024" s="10">
        <v>4001274</v>
      </c>
      <c r="D4024" s="11"/>
      <c r="E4024" s="12" t="s">
        <v>15</v>
      </c>
      <c r="F4024" s="12" t="s">
        <v>15564</v>
      </c>
      <c r="G4024" s="12" t="s">
        <v>15565</v>
      </c>
      <c r="H4024" s="10">
        <v>63925663</v>
      </c>
      <c r="I4024" s="12" t="s">
        <v>18</v>
      </c>
      <c r="J4024" s="11"/>
      <c r="K4024" s="12" t="s">
        <v>15566</v>
      </c>
      <c r="L4024" s="10">
        <v>18</v>
      </c>
      <c r="M4024" s="12" t="s">
        <v>15567</v>
      </c>
    </row>
    <row r="4025" spans="1:13" ht="20.149999999999999" customHeight="1">
      <c r="A4025" s="8" t="s">
        <v>14</v>
      </c>
      <c r="B4025" s="9">
        <v>4001426</v>
      </c>
      <c r="C4025" s="10">
        <v>4002376</v>
      </c>
      <c r="D4025" s="11"/>
      <c r="E4025" s="12" t="s">
        <v>15</v>
      </c>
      <c r="F4025" s="12" t="s">
        <v>15568</v>
      </c>
      <c r="G4025" s="12" t="s">
        <v>15569</v>
      </c>
      <c r="H4025" s="10">
        <v>948351</v>
      </c>
      <c r="I4025" s="12" t="s">
        <v>18</v>
      </c>
      <c r="J4025" s="11"/>
      <c r="K4025" s="12" t="s">
        <v>15570</v>
      </c>
      <c r="L4025" s="10">
        <v>316</v>
      </c>
      <c r="M4025" s="12" t="s">
        <v>15571</v>
      </c>
    </row>
    <row r="4026" spans="1:13" ht="20.149999999999999" customHeight="1">
      <c r="A4026" s="8" t="s">
        <v>14</v>
      </c>
      <c r="B4026" s="9">
        <v>4002419</v>
      </c>
      <c r="C4026" s="10">
        <v>4002799</v>
      </c>
      <c r="D4026" s="11"/>
      <c r="E4026" s="12" t="s">
        <v>37</v>
      </c>
      <c r="F4026" s="12" t="s">
        <v>15572</v>
      </c>
      <c r="G4026" s="12" t="s">
        <v>15573</v>
      </c>
      <c r="H4026" s="10">
        <v>948340</v>
      </c>
      <c r="I4026" s="12" t="s">
        <v>18</v>
      </c>
      <c r="J4026" s="11"/>
      <c r="K4026" s="12" t="s">
        <v>15574</v>
      </c>
      <c r="L4026" s="10">
        <v>126</v>
      </c>
      <c r="M4026" s="12" t="s">
        <v>15575</v>
      </c>
    </row>
    <row r="4027" spans="1:13" ht="20.149999999999999" customHeight="1">
      <c r="A4027" s="8" t="s">
        <v>14</v>
      </c>
      <c r="B4027" s="9">
        <v>4002813</v>
      </c>
      <c r="C4027" s="10">
        <v>4003193</v>
      </c>
      <c r="D4027" s="11"/>
      <c r="E4027" s="12" t="s">
        <v>37</v>
      </c>
      <c r="F4027" s="12" t="s">
        <v>5126</v>
      </c>
      <c r="G4027" s="12" t="s">
        <v>15576</v>
      </c>
      <c r="H4027" s="10">
        <v>948344</v>
      </c>
      <c r="I4027" s="12" t="s">
        <v>18</v>
      </c>
      <c r="J4027" s="11"/>
      <c r="K4027" s="12" t="s">
        <v>15577</v>
      </c>
      <c r="L4027" s="10">
        <v>126</v>
      </c>
      <c r="M4027" s="12" t="s">
        <v>15578</v>
      </c>
    </row>
    <row r="4028" spans="1:13" ht="20.149999999999999" customHeight="1">
      <c r="A4028" s="8" t="s">
        <v>14</v>
      </c>
      <c r="B4028" s="9">
        <v>4003288</v>
      </c>
      <c r="C4028" s="10">
        <v>4004178</v>
      </c>
      <c r="D4028" s="11"/>
      <c r="E4028" s="12" t="s">
        <v>37</v>
      </c>
      <c r="F4028" s="12" t="s">
        <v>15579</v>
      </c>
      <c r="G4028" s="12" t="s">
        <v>15580</v>
      </c>
      <c r="H4028" s="10">
        <v>948330</v>
      </c>
      <c r="I4028" s="12" t="s">
        <v>18</v>
      </c>
      <c r="J4028" s="11"/>
      <c r="K4028" s="12" t="s">
        <v>15581</v>
      </c>
      <c r="L4028" s="10">
        <v>296</v>
      </c>
      <c r="M4028" s="12" t="s">
        <v>15582</v>
      </c>
    </row>
    <row r="4029" spans="1:13" ht="20.149999999999999" customHeight="1">
      <c r="A4029" s="8" t="s">
        <v>14</v>
      </c>
      <c r="B4029" s="9">
        <v>4004230</v>
      </c>
      <c r="C4029" s="10">
        <v>4004697</v>
      </c>
      <c r="D4029" s="11"/>
      <c r="E4029" s="12" t="s">
        <v>37</v>
      </c>
      <c r="F4029" s="12" t="s">
        <v>15583</v>
      </c>
      <c r="G4029" s="12" t="s">
        <v>15584</v>
      </c>
      <c r="H4029" s="10">
        <v>948338</v>
      </c>
      <c r="I4029" s="12" t="s">
        <v>18</v>
      </c>
      <c r="J4029" s="11"/>
      <c r="K4029" s="12" t="s">
        <v>15585</v>
      </c>
      <c r="L4029" s="10">
        <v>155</v>
      </c>
      <c r="M4029" s="12" t="s">
        <v>15586</v>
      </c>
    </row>
    <row r="4030" spans="1:13" ht="20.149999999999999" customHeight="1">
      <c r="A4030" s="8" t="s">
        <v>14</v>
      </c>
      <c r="B4030" s="9">
        <v>4004862</v>
      </c>
      <c r="C4030" s="10">
        <v>4005731</v>
      </c>
      <c r="D4030" s="11"/>
      <c r="E4030" s="12" t="s">
        <v>15</v>
      </c>
      <c r="F4030" s="12" t="s">
        <v>15587</v>
      </c>
      <c r="G4030" s="12" t="s">
        <v>15588</v>
      </c>
      <c r="H4030" s="10">
        <v>948307</v>
      </c>
      <c r="I4030" s="12" t="s">
        <v>18</v>
      </c>
      <c r="J4030" s="11"/>
      <c r="K4030" s="12" t="s">
        <v>15589</v>
      </c>
      <c r="L4030" s="10">
        <v>289</v>
      </c>
      <c r="M4030" s="12" t="s">
        <v>15590</v>
      </c>
    </row>
    <row r="4031" spans="1:13" ht="20.149999999999999" customHeight="1">
      <c r="A4031" s="8" t="s">
        <v>14</v>
      </c>
      <c r="B4031" s="9">
        <v>4005864</v>
      </c>
      <c r="C4031" s="10">
        <v>4007693</v>
      </c>
      <c r="D4031" s="11"/>
      <c r="E4031" s="12" t="s">
        <v>15</v>
      </c>
      <c r="F4031" s="12" t="s">
        <v>15591</v>
      </c>
      <c r="G4031" s="12" t="s">
        <v>15592</v>
      </c>
      <c r="H4031" s="10">
        <v>948318</v>
      </c>
      <c r="I4031" s="12" t="s">
        <v>18</v>
      </c>
      <c r="J4031" s="11"/>
      <c r="K4031" s="12" t="s">
        <v>15593</v>
      </c>
      <c r="L4031" s="10">
        <v>609</v>
      </c>
      <c r="M4031" s="12" t="s">
        <v>15594</v>
      </c>
    </row>
    <row r="4032" spans="1:13" ht="20.149999999999999" customHeight="1">
      <c r="A4032" s="8" t="s">
        <v>14</v>
      </c>
      <c r="B4032" s="9">
        <v>4007757</v>
      </c>
      <c r="C4032" s="10">
        <v>4008377</v>
      </c>
      <c r="D4032" s="11"/>
      <c r="E4032" s="12" t="s">
        <v>15</v>
      </c>
      <c r="F4032" s="12" t="s">
        <v>15595</v>
      </c>
      <c r="G4032" s="12" t="s">
        <v>15596</v>
      </c>
      <c r="H4032" s="10">
        <v>948317</v>
      </c>
      <c r="I4032" s="12" t="s">
        <v>18</v>
      </c>
      <c r="J4032" s="11"/>
      <c r="K4032" s="12" t="s">
        <v>15597</v>
      </c>
      <c r="L4032" s="10">
        <v>206</v>
      </c>
      <c r="M4032" s="12" t="s">
        <v>15598</v>
      </c>
    </row>
    <row r="4033" spans="1:13" ht="20.149999999999999" customHeight="1">
      <c r="A4033" s="8" t="s">
        <v>14</v>
      </c>
      <c r="B4033" s="9">
        <v>4008439</v>
      </c>
      <c r="C4033" s="10">
        <v>4009059</v>
      </c>
      <c r="D4033" s="11"/>
      <c r="E4033" s="12" t="s">
        <v>37</v>
      </c>
      <c r="F4033" s="12" t="s">
        <v>15599</v>
      </c>
      <c r="G4033" s="12" t="s">
        <v>15600</v>
      </c>
      <c r="H4033" s="10">
        <v>948316</v>
      </c>
      <c r="I4033" s="12" t="s">
        <v>18</v>
      </c>
      <c r="J4033" s="11"/>
      <c r="K4033" s="12" t="s">
        <v>15601</v>
      </c>
      <c r="L4033" s="10">
        <v>206</v>
      </c>
      <c r="M4033" s="12" t="s">
        <v>15602</v>
      </c>
    </row>
    <row r="4034" spans="1:13" ht="20.149999999999999" customHeight="1">
      <c r="A4034" s="8" t="s">
        <v>14</v>
      </c>
      <c r="B4034" s="9">
        <v>4009170</v>
      </c>
      <c r="C4034" s="10">
        <v>4010192</v>
      </c>
      <c r="D4034" s="11"/>
      <c r="E4034" s="12" t="s">
        <v>15</v>
      </c>
      <c r="F4034" s="12" t="s">
        <v>15603</v>
      </c>
      <c r="G4034" s="12" t="s">
        <v>15604</v>
      </c>
      <c r="H4034" s="10">
        <v>948314</v>
      </c>
      <c r="I4034" s="12" t="s">
        <v>18</v>
      </c>
      <c r="J4034" s="11"/>
      <c r="K4034" s="12" t="s">
        <v>15605</v>
      </c>
      <c r="L4034" s="10">
        <v>340</v>
      </c>
      <c r="M4034" s="12" t="s">
        <v>15606</v>
      </c>
    </row>
    <row r="4035" spans="1:13" ht="20.149999999999999" customHeight="1">
      <c r="A4035" s="8" t="s">
        <v>14</v>
      </c>
      <c r="B4035" s="9">
        <v>4010200</v>
      </c>
      <c r="C4035" s="10">
        <v>4011000</v>
      </c>
      <c r="D4035" s="11"/>
      <c r="E4035" s="12" t="s">
        <v>15</v>
      </c>
      <c r="F4035" s="12" t="s">
        <v>15607</v>
      </c>
      <c r="G4035" s="12" t="s">
        <v>15608</v>
      </c>
      <c r="H4035" s="10">
        <v>2847768</v>
      </c>
      <c r="I4035" s="12" t="s">
        <v>18</v>
      </c>
      <c r="J4035" s="11"/>
      <c r="K4035" s="12" t="s">
        <v>15609</v>
      </c>
      <c r="L4035" s="10">
        <v>266</v>
      </c>
      <c r="M4035" s="12" t="s">
        <v>15610</v>
      </c>
    </row>
    <row r="4036" spans="1:13" ht="20.149999999999999" customHeight="1">
      <c r="A4036" s="8" t="s">
        <v>14</v>
      </c>
      <c r="B4036" s="9">
        <v>4011076</v>
      </c>
      <c r="C4036" s="10">
        <v>4011975</v>
      </c>
      <c r="D4036" s="11"/>
      <c r="E4036" s="12" t="s">
        <v>15</v>
      </c>
      <c r="F4036" s="12" t="s">
        <v>15611</v>
      </c>
      <c r="G4036" s="12" t="s">
        <v>15612</v>
      </c>
      <c r="H4036" s="10">
        <v>948309</v>
      </c>
      <c r="I4036" s="12" t="s">
        <v>18</v>
      </c>
      <c r="J4036" s="11"/>
      <c r="K4036" s="12" t="s">
        <v>15613</v>
      </c>
      <c r="L4036" s="10">
        <v>299</v>
      </c>
      <c r="M4036" s="12" t="s">
        <v>15614</v>
      </c>
    </row>
    <row r="4037" spans="1:13" ht="20.149999999999999" customHeight="1">
      <c r="A4037" s="8" t="s">
        <v>14</v>
      </c>
      <c r="B4037" s="9">
        <v>4011863</v>
      </c>
      <c r="C4037" s="10">
        <v>4012816</v>
      </c>
      <c r="D4037" s="11"/>
      <c r="E4037" s="12" t="s">
        <v>37</v>
      </c>
      <c r="F4037" s="12" t="s">
        <v>15615</v>
      </c>
      <c r="G4037" s="12" t="s">
        <v>15616</v>
      </c>
      <c r="H4037" s="10">
        <v>948310</v>
      </c>
      <c r="I4037" s="12" t="s">
        <v>18</v>
      </c>
      <c r="J4037" s="11"/>
      <c r="K4037" s="12" t="s">
        <v>15617</v>
      </c>
      <c r="L4037" s="10">
        <v>317</v>
      </c>
      <c r="M4037" s="12" t="s">
        <v>15618</v>
      </c>
    </row>
    <row r="4038" spans="1:13" ht="20.149999999999999" customHeight="1">
      <c r="A4038" s="8" t="s">
        <v>14</v>
      </c>
      <c r="B4038" s="9">
        <v>4013053</v>
      </c>
      <c r="C4038" s="10">
        <v>4015314</v>
      </c>
      <c r="D4038" s="11"/>
      <c r="E4038" s="12" t="s">
        <v>15</v>
      </c>
      <c r="F4038" s="12" t="s">
        <v>15619</v>
      </c>
      <c r="G4038" s="12" t="s">
        <v>15620</v>
      </c>
      <c r="H4038" s="10">
        <v>948323</v>
      </c>
      <c r="I4038" s="12" t="s">
        <v>18</v>
      </c>
      <c r="J4038" s="11"/>
      <c r="K4038" s="12" t="s">
        <v>15621</v>
      </c>
      <c r="L4038" s="10">
        <v>753</v>
      </c>
      <c r="M4038" s="12" t="s">
        <v>15622</v>
      </c>
    </row>
    <row r="4039" spans="1:13" ht="20.149999999999999" customHeight="1">
      <c r="A4039" s="8" t="s">
        <v>14</v>
      </c>
      <c r="B4039" s="9">
        <v>4015354</v>
      </c>
      <c r="C4039" s="10">
        <v>4016169</v>
      </c>
      <c r="D4039" s="11"/>
      <c r="E4039" s="12" t="s">
        <v>37</v>
      </c>
      <c r="F4039" s="12" t="s">
        <v>15623</v>
      </c>
      <c r="G4039" s="12" t="s">
        <v>15624</v>
      </c>
      <c r="H4039" s="10">
        <v>948320</v>
      </c>
      <c r="I4039" s="12" t="s">
        <v>18</v>
      </c>
      <c r="J4039" s="11"/>
      <c r="K4039" s="12" t="s">
        <v>15625</v>
      </c>
      <c r="L4039" s="10">
        <v>271</v>
      </c>
      <c r="M4039" s="12" t="s">
        <v>15626</v>
      </c>
    </row>
    <row r="4040" spans="1:13" ht="20.149999999999999" customHeight="1">
      <c r="A4040" s="8" t="s">
        <v>14</v>
      </c>
      <c r="B4040" s="9">
        <v>4016431</v>
      </c>
      <c r="C4040" s="10">
        <v>4017192</v>
      </c>
      <c r="D4040" s="11"/>
      <c r="E4040" s="12" t="s">
        <v>15</v>
      </c>
      <c r="F4040" s="12" t="s">
        <v>15627</v>
      </c>
      <c r="G4040" s="12" t="s">
        <v>15628</v>
      </c>
      <c r="H4040" s="10">
        <v>948987</v>
      </c>
      <c r="I4040" s="12" t="s">
        <v>18</v>
      </c>
      <c r="J4040" s="11"/>
      <c r="K4040" s="12" t="s">
        <v>15629</v>
      </c>
      <c r="L4040" s="10">
        <v>253</v>
      </c>
      <c r="M4040" s="12" t="s">
        <v>15630</v>
      </c>
    </row>
    <row r="4041" spans="1:13" ht="20.149999999999999" customHeight="1">
      <c r="A4041" s="8" t="s">
        <v>14</v>
      </c>
      <c r="B4041" s="9">
        <v>4017333</v>
      </c>
      <c r="C4041" s="10">
        <v>4018760</v>
      </c>
      <c r="D4041" s="11"/>
      <c r="E4041" s="12" t="s">
        <v>15</v>
      </c>
      <c r="F4041" s="12" t="s">
        <v>15631</v>
      </c>
      <c r="G4041" s="12" t="s">
        <v>15632</v>
      </c>
      <c r="H4041" s="10">
        <v>948966</v>
      </c>
      <c r="I4041" s="12" t="s">
        <v>18</v>
      </c>
      <c r="J4041" s="11"/>
      <c r="K4041" s="12" t="s">
        <v>15633</v>
      </c>
      <c r="L4041" s="10">
        <v>475</v>
      </c>
      <c r="M4041" s="12" t="s">
        <v>15634</v>
      </c>
    </row>
    <row r="4042" spans="1:13" ht="20.149999999999999" customHeight="1">
      <c r="A4042" s="8" t="s">
        <v>14</v>
      </c>
      <c r="B4042" s="9">
        <v>4018855</v>
      </c>
      <c r="C4042" s="10">
        <v>4019610</v>
      </c>
      <c r="D4042" s="11"/>
      <c r="E4042" s="12" t="s">
        <v>15</v>
      </c>
      <c r="F4042" s="12" t="s">
        <v>15635</v>
      </c>
      <c r="G4042" s="12" t="s">
        <v>15636</v>
      </c>
      <c r="H4042" s="10">
        <v>948926</v>
      </c>
      <c r="I4042" s="12" t="s">
        <v>18</v>
      </c>
      <c r="J4042" s="11"/>
      <c r="K4042" s="12" t="s">
        <v>15637</v>
      </c>
      <c r="L4042" s="10">
        <v>251</v>
      </c>
      <c r="M4042" s="12" t="s">
        <v>15638</v>
      </c>
    </row>
    <row r="4043" spans="1:13" ht="20.149999999999999" customHeight="1">
      <c r="A4043" s="8" t="s">
        <v>14</v>
      </c>
      <c r="B4043" s="9">
        <v>4019624</v>
      </c>
      <c r="C4043" s="10">
        <v>4020229</v>
      </c>
      <c r="D4043" s="11"/>
      <c r="E4043" s="12" t="s">
        <v>15</v>
      </c>
      <c r="F4043" s="12" t="s">
        <v>15639</v>
      </c>
      <c r="G4043" s="12" t="s">
        <v>15640</v>
      </c>
      <c r="H4043" s="10">
        <v>948915</v>
      </c>
      <c r="I4043" s="12" t="s">
        <v>18</v>
      </c>
      <c r="J4043" s="11"/>
      <c r="K4043" s="12" t="s">
        <v>15641</v>
      </c>
      <c r="L4043" s="10">
        <v>201</v>
      </c>
      <c r="M4043" s="12" t="s">
        <v>15642</v>
      </c>
    </row>
    <row r="4044" spans="1:13" ht="20.149999999999999" customHeight="1">
      <c r="A4044" s="8" t="s">
        <v>14</v>
      </c>
      <c r="B4044" s="9">
        <v>4019978</v>
      </c>
      <c r="C4044" s="10">
        <v>4020229</v>
      </c>
      <c r="D4044" s="11"/>
      <c r="E4044" s="12" t="s">
        <v>15</v>
      </c>
      <c r="F4044" s="12" t="s">
        <v>15643</v>
      </c>
      <c r="G4044" s="12" t="s">
        <v>15644</v>
      </c>
      <c r="H4044" s="10">
        <v>14678511</v>
      </c>
      <c r="I4044" s="12" t="s">
        <v>92</v>
      </c>
      <c r="J4044" s="11"/>
      <c r="K4044" s="11"/>
      <c r="L4044" s="11"/>
      <c r="M4044" s="12" t="s">
        <v>15645</v>
      </c>
    </row>
    <row r="4045" spans="1:13" ht="20.149999999999999" customHeight="1">
      <c r="A4045" s="8" t="s">
        <v>14</v>
      </c>
      <c r="B4045" s="9">
        <v>4020226</v>
      </c>
      <c r="C4045" s="10">
        <v>4021866</v>
      </c>
      <c r="D4045" s="11"/>
      <c r="E4045" s="12" t="s">
        <v>15</v>
      </c>
      <c r="F4045" s="12" t="s">
        <v>15646</v>
      </c>
      <c r="G4045" s="12" t="s">
        <v>15647</v>
      </c>
      <c r="H4045" s="10">
        <v>948322</v>
      </c>
      <c r="I4045" s="12" t="s">
        <v>18</v>
      </c>
      <c r="J4045" s="11"/>
      <c r="K4045" s="12" t="s">
        <v>15648</v>
      </c>
      <c r="L4045" s="10">
        <v>546</v>
      </c>
      <c r="M4045" s="12" t="s">
        <v>15649</v>
      </c>
    </row>
    <row r="4046" spans="1:13" ht="20.149999999999999" customHeight="1">
      <c r="A4046" s="8" t="s">
        <v>14</v>
      </c>
      <c r="B4046" s="9">
        <v>4021945</v>
      </c>
      <c r="C4046" s="10">
        <v>4022214</v>
      </c>
      <c r="D4046" s="11"/>
      <c r="E4046" s="12" t="s">
        <v>15</v>
      </c>
      <c r="F4046" s="12" t="s">
        <v>15650</v>
      </c>
      <c r="G4046" s="12" t="s">
        <v>15651</v>
      </c>
      <c r="H4046" s="10">
        <v>948321</v>
      </c>
      <c r="I4046" s="12" t="s">
        <v>18</v>
      </c>
      <c r="J4046" s="11"/>
      <c r="K4046" s="12" t="s">
        <v>15652</v>
      </c>
      <c r="L4046" s="10">
        <v>89</v>
      </c>
      <c r="M4046" s="12" t="s">
        <v>15653</v>
      </c>
    </row>
    <row r="4047" spans="1:13" ht="20.149999999999999" customHeight="1">
      <c r="A4047" s="8" t="s">
        <v>14</v>
      </c>
      <c r="B4047" s="9">
        <v>4022218</v>
      </c>
      <c r="C4047" s="10">
        <v>4022733</v>
      </c>
      <c r="D4047" s="11"/>
      <c r="E4047" s="12" t="s">
        <v>15</v>
      </c>
      <c r="F4047" s="12" t="s">
        <v>15654</v>
      </c>
      <c r="G4047" s="12" t="s">
        <v>15655</v>
      </c>
      <c r="H4047" s="10">
        <v>948319</v>
      </c>
      <c r="I4047" s="12" t="s">
        <v>18</v>
      </c>
      <c r="J4047" s="11"/>
      <c r="K4047" s="12" t="s">
        <v>15656</v>
      </c>
      <c r="L4047" s="10">
        <v>171</v>
      </c>
      <c r="M4047" s="12" t="s">
        <v>15657</v>
      </c>
    </row>
    <row r="4048" spans="1:13" ht="20.149999999999999" customHeight="1">
      <c r="A4048" s="8" t="s">
        <v>14</v>
      </c>
      <c r="B4048" s="9">
        <v>4022736</v>
      </c>
      <c r="C4048" s="10">
        <v>4023512</v>
      </c>
      <c r="D4048" s="11"/>
      <c r="E4048" s="12" t="s">
        <v>15</v>
      </c>
      <c r="F4048" s="12" t="s">
        <v>15658</v>
      </c>
      <c r="G4048" s="12" t="s">
        <v>15659</v>
      </c>
      <c r="H4048" s="10">
        <v>948328</v>
      </c>
      <c r="I4048" s="12" t="s">
        <v>18</v>
      </c>
      <c r="J4048" s="11"/>
      <c r="K4048" s="12" t="s">
        <v>15660</v>
      </c>
      <c r="L4048" s="10">
        <v>258</v>
      </c>
      <c r="M4048" s="12" t="s">
        <v>15661</v>
      </c>
    </row>
    <row r="4049" spans="1:13" ht="20.149999999999999" customHeight="1">
      <c r="A4049" s="8" t="s">
        <v>14</v>
      </c>
      <c r="B4049" s="9">
        <v>4023554</v>
      </c>
      <c r="C4049" s="10">
        <v>4024336</v>
      </c>
      <c r="D4049" s="11"/>
      <c r="E4049" s="12" t="s">
        <v>15</v>
      </c>
      <c r="F4049" s="12" t="s">
        <v>15662</v>
      </c>
      <c r="G4049" s="12" t="s">
        <v>15663</v>
      </c>
      <c r="H4049" s="10">
        <v>2847752</v>
      </c>
      <c r="I4049" s="12" t="s">
        <v>18</v>
      </c>
      <c r="J4049" s="11"/>
      <c r="K4049" s="12" t="s">
        <v>15664</v>
      </c>
      <c r="L4049" s="10">
        <v>260</v>
      </c>
      <c r="M4049" s="12" t="s">
        <v>15665</v>
      </c>
    </row>
    <row r="4050" spans="1:13" ht="20.149999999999999" customHeight="1">
      <c r="A4050" s="8" t="s">
        <v>14</v>
      </c>
      <c r="B4050" s="9">
        <v>4024333</v>
      </c>
      <c r="C4050" s="10">
        <v>4024821</v>
      </c>
      <c r="D4050" s="11"/>
      <c r="E4050" s="12" t="s">
        <v>37</v>
      </c>
      <c r="F4050" s="12" t="s">
        <v>15666</v>
      </c>
      <c r="G4050" s="12" t="s">
        <v>15667</v>
      </c>
      <c r="H4050" s="10">
        <v>948327</v>
      </c>
      <c r="I4050" s="12" t="s">
        <v>18</v>
      </c>
      <c r="J4050" s="11"/>
      <c r="K4050" s="12" t="s">
        <v>15668</v>
      </c>
      <c r="L4050" s="10">
        <v>162</v>
      </c>
      <c r="M4050" s="12" t="s">
        <v>15669</v>
      </c>
    </row>
    <row r="4051" spans="1:13" ht="20.149999999999999" customHeight="1">
      <c r="A4051" s="8" t="s">
        <v>14</v>
      </c>
      <c r="B4051" s="9">
        <v>4024988</v>
      </c>
      <c r="C4051" s="10">
        <v>4026481</v>
      </c>
      <c r="D4051" s="11"/>
      <c r="E4051" s="12" t="s">
        <v>15</v>
      </c>
      <c r="F4051" s="12" t="s">
        <v>15670</v>
      </c>
      <c r="G4051" s="12" t="s">
        <v>15671</v>
      </c>
      <c r="H4051" s="10">
        <v>948326</v>
      </c>
      <c r="I4051" s="12" t="s">
        <v>18</v>
      </c>
      <c r="J4051" s="11"/>
      <c r="K4051" s="12" t="s">
        <v>15672</v>
      </c>
      <c r="L4051" s="10">
        <v>497</v>
      </c>
      <c r="M4051" s="12" t="s">
        <v>15673</v>
      </c>
    </row>
    <row r="4052" spans="1:13" ht="20.149999999999999" customHeight="1">
      <c r="A4052" s="8" t="s">
        <v>14</v>
      </c>
      <c r="B4052" s="9">
        <v>4026527</v>
      </c>
      <c r="C4052" s="10">
        <v>4027228</v>
      </c>
      <c r="D4052" s="11"/>
      <c r="E4052" s="12" t="s">
        <v>15</v>
      </c>
      <c r="F4052" s="12" t="s">
        <v>15674</v>
      </c>
      <c r="G4052" s="12" t="s">
        <v>15675</v>
      </c>
      <c r="H4052" s="10">
        <v>948325</v>
      </c>
      <c r="I4052" s="12" t="s">
        <v>18</v>
      </c>
      <c r="J4052" s="11"/>
      <c r="K4052" s="12" t="s">
        <v>15676</v>
      </c>
      <c r="L4052" s="10">
        <v>233</v>
      </c>
      <c r="M4052" s="12" t="s">
        <v>15677</v>
      </c>
    </row>
    <row r="4053" spans="1:13" ht="20.149999999999999" customHeight="1">
      <c r="A4053" s="8" t="s">
        <v>14</v>
      </c>
      <c r="B4053" s="9">
        <v>4027609</v>
      </c>
      <c r="C4053" s="10">
        <v>4028772</v>
      </c>
      <c r="D4053" s="11"/>
      <c r="E4053" s="12" t="s">
        <v>37</v>
      </c>
      <c r="F4053" s="12" t="s">
        <v>15678</v>
      </c>
      <c r="G4053" s="12" t="s">
        <v>15679</v>
      </c>
      <c r="H4053" s="10">
        <v>948324</v>
      </c>
      <c r="I4053" s="12" t="s">
        <v>18</v>
      </c>
      <c r="J4053" s="11"/>
      <c r="K4053" s="12" t="s">
        <v>15680</v>
      </c>
      <c r="L4053" s="10">
        <v>387</v>
      </c>
      <c r="M4053" s="12" t="s">
        <v>15681</v>
      </c>
    </row>
    <row r="4054" spans="1:13" ht="20.149999999999999" customHeight="1">
      <c r="A4054" s="8" t="s">
        <v>14</v>
      </c>
      <c r="B4054" s="9">
        <v>4028782</v>
      </c>
      <c r="C4054" s="10">
        <v>4030971</v>
      </c>
      <c r="D4054" s="11"/>
      <c r="E4054" s="12" t="s">
        <v>37</v>
      </c>
      <c r="F4054" s="12" t="s">
        <v>15682</v>
      </c>
      <c r="G4054" s="12" t="s">
        <v>15683</v>
      </c>
      <c r="H4054" s="10">
        <v>948336</v>
      </c>
      <c r="I4054" s="12" t="s">
        <v>18</v>
      </c>
      <c r="J4054" s="11"/>
      <c r="K4054" s="12" t="s">
        <v>15684</v>
      </c>
      <c r="L4054" s="10">
        <v>729</v>
      </c>
      <c r="M4054" s="12" t="s">
        <v>15685</v>
      </c>
    </row>
    <row r="4055" spans="1:13" ht="20.149999999999999" customHeight="1">
      <c r="A4055" s="8" t="s">
        <v>14</v>
      </c>
      <c r="B4055" s="9">
        <v>4031161</v>
      </c>
      <c r="C4055" s="10">
        <v>4032492</v>
      </c>
      <c r="D4055" s="11"/>
      <c r="E4055" s="12" t="s">
        <v>15</v>
      </c>
      <c r="F4055" s="12" t="s">
        <v>15686</v>
      </c>
      <c r="G4055" s="12" t="s">
        <v>15687</v>
      </c>
      <c r="H4055" s="10">
        <v>948335</v>
      </c>
      <c r="I4055" s="12" t="s">
        <v>18</v>
      </c>
      <c r="J4055" s="11"/>
      <c r="K4055" s="12" t="s">
        <v>15688</v>
      </c>
      <c r="L4055" s="10">
        <v>443</v>
      </c>
      <c r="M4055" s="12" t="s">
        <v>15689</v>
      </c>
    </row>
    <row r="4056" spans="1:13" ht="20.149999999999999" customHeight="1">
      <c r="A4056" s="8" t="s">
        <v>14</v>
      </c>
      <c r="B4056" s="9">
        <v>4032492</v>
      </c>
      <c r="C4056" s="10">
        <v>4033106</v>
      </c>
      <c r="D4056" s="11"/>
      <c r="E4056" s="12" t="s">
        <v>15</v>
      </c>
      <c r="F4056" s="12" t="s">
        <v>15690</v>
      </c>
      <c r="G4056" s="12" t="s">
        <v>15691</v>
      </c>
      <c r="H4056" s="10">
        <v>948334</v>
      </c>
      <c r="I4056" s="12" t="s">
        <v>18</v>
      </c>
      <c r="J4056" s="11"/>
      <c r="K4056" s="12" t="s">
        <v>15692</v>
      </c>
      <c r="L4056" s="10">
        <v>204</v>
      </c>
      <c r="M4056" s="12" t="s">
        <v>15693</v>
      </c>
    </row>
    <row r="4057" spans="1:13" ht="20.149999999999999" customHeight="1">
      <c r="A4057" s="8" t="s">
        <v>14</v>
      </c>
      <c r="B4057" s="9">
        <v>4033145</v>
      </c>
      <c r="C4057" s="10">
        <v>4034596</v>
      </c>
      <c r="D4057" s="11"/>
      <c r="E4057" s="12" t="s">
        <v>15</v>
      </c>
      <c r="F4057" s="12" t="s">
        <v>15694</v>
      </c>
      <c r="G4057" s="12" t="s">
        <v>15695</v>
      </c>
      <c r="H4057" s="10">
        <v>948333</v>
      </c>
      <c r="I4057" s="12" t="s">
        <v>18</v>
      </c>
      <c r="J4057" s="11"/>
      <c r="K4057" s="12" t="s">
        <v>15696</v>
      </c>
      <c r="L4057" s="10">
        <v>483</v>
      </c>
      <c r="M4057" s="12" t="s">
        <v>15697</v>
      </c>
    </row>
    <row r="4058" spans="1:13" ht="20.149999999999999" customHeight="1">
      <c r="A4058" s="8" t="s">
        <v>14</v>
      </c>
      <c r="B4058" s="9">
        <v>4034608</v>
      </c>
      <c r="C4058" s="10">
        <v>4035153</v>
      </c>
      <c r="D4058" s="11"/>
      <c r="E4058" s="12" t="s">
        <v>15</v>
      </c>
      <c r="F4058" s="12" t="s">
        <v>15698</v>
      </c>
      <c r="G4058" s="12" t="s">
        <v>15699</v>
      </c>
      <c r="H4058" s="10">
        <v>948331</v>
      </c>
      <c r="I4058" s="12" t="s">
        <v>18</v>
      </c>
      <c r="J4058" s="11"/>
      <c r="K4058" s="12" t="s">
        <v>15700</v>
      </c>
      <c r="L4058" s="10">
        <v>181</v>
      </c>
      <c r="M4058" s="12" t="s">
        <v>15701</v>
      </c>
    </row>
    <row r="4059" spans="1:13" ht="20.149999999999999" customHeight="1">
      <c r="A4059" s="8" t="s">
        <v>14</v>
      </c>
      <c r="B4059" s="9">
        <v>4035531</v>
      </c>
      <c r="C4059" s="10">
        <v>4037072</v>
      </c>
      <c r="D4059" s="11"/>
      <c r="E4059" s="12" t="s">
        <v>15</v>
      </c>
      <c r="F4059" s="12" t="s">
        <v>845</v>
      </c>
      <c r="G4059" s="12" t="s">
        <v>15702</v>
      </c>
      <c r="H4059" s="10">
        <v>948332</v>
      </c>
      <c r="I4059" s="12" t="s">
        <v>847</v>
      </c>
      <c r="J4059" s="11"/>
      <c r="K4059" s="11"/>
      <c r="L4059" s="11"/>
      <c r="M4059" s="12" t="s">
        <v>15703</v>
      </c>
    </row>
    <row r="4060" spans="1:13" ht="20.149999999999999" customHeight="1">
      <c r="A4060" s="8" t="s">
        <v>14</v>
      </c>
      <c r="B4060" s="9">
        <v>4037141</v>
      </c>
      <c r="C4060" s="10">
        <v>4037217</v>
      </c>
      <c r="D4060" s="11"/>
      <c r="E4060" s="12" t="s">
        <v>15</v>
      </c>
      <c r="F4060" s="12" t="s">
        <v>849</v>
      </c>
      <c r="G4060" s="12" t="s">
        <v>15704</v>
      </c>
      <c r="H4060" s="10">
        <v>948339</v>
      </c>
      <c r="I4060" s="12" t="s">
        <v>851</v>
      </c>
      <c r="J4060" s="11"/>
      <c r="K4060" s="11"/>
      <c r="L4060" s="11"/>
      <c r="M4060" s="12" t="s">
        <v>15705</v>
      </c>
    </row>
    <row r="4061" spans="1:13" ht="20.149999999999999" customHeight="1">
      <c r="A4061" s="8" t="s">
        <v>14</v>
      </c>
      <c r="B4061" s="9">
        <v>4037260</v>
      </c>
      <c r="C4061" s="10">
        <v>4037335</v>
      </c>
      <c r="D4061" s="11"/>
      <c r="E4061" s="12" t="s">
        <v>15</v>
      </c>
      <c r="F4061" s="12" t="s">
        <v>853</v>
      </c>
      <c r="G4061" s="12" t="s">
        <v>15706</v>
      </c>
      <c r="H4061" s="10">
        <v>948337</v>
      </c>
      <c r="I4061" s="12" t="s">
        <v>851</v>
      </c>
      <c r="J4061" s="11"/>
      <c r="K4061" s="11"/>
      <c r="L4061" s="11"/>
      <c r="M4061" s="12" t="s">
        <v>15707</v>
      </c>
    </row>
    <row r="4062" spans="1:13" ht="20.149999999999999" customHeight="1">
      <c r="A4062" s="8" t="s">
        <v>14</v>
      </c>
      <c r="B4062" s="9">
        <v>4037519</v>
      </c>
      <c r="C4062" s="10">
        <v>4040423</v>
      </c>
      <c r="D4062" s="11"/>
      <c r="E4062" s="12" t="s">
        <v>15</v>
      </c>
      <c r="F4062" s="12" t="s">
        <v>856</v>
      </c>
      <c r="G4062" s="12" t="s">
        <v>15708</v>
      </c>
      <c r="H4062" s="10">
        <v>948341</v>
      </c>
      <c r="I4062" s="12" t="s">
        <v>847</v>
      </c>
      <c r="J4062" s="11"/>
      <c r="K4062" s="11"/>
      <c r="L4062" s="11"/>
      <c r="M4062" s="12" t="s">
        <v>15709</v>
      </c>
    </row>
    <row r="4063" spans="1:13" ht="20.149999999999999" customHeight="1">
      <c r="A4063" s="8" t="s">
        <v>14</v>
      </c>
      <c r="B4063" s="9">
        <v>4040517</v>
      </c>
      <c r="C4063" s="10">
        <v>4040636</v>
      </c>
      <c r="D4063" s="11"/>
      <c r="E4063" s="12" t="s">
        <v>15</v>
      </c>
      <c r="F4063" s="12" t="s">
        <v>859</v>
      </c>
      <c r="G4063" s="12" t="s">
        <v>15710</v>
      </c>
      <c r="H4063" s="10">
        <v>948345</v>
      </c>
      <c r="I4063" s="12" t="s">
        <v>847</v>
      </c>
      <c r="J4063" s="11"/>
      <c r="K4063" s="11"/>
      <c r="L4063" s="11"/>
      <c r="M4063" s="12" t="s">
        <v>15711</v>
      </c>
    </row>
    <row r="4064" spans="1:13" ht="20.149999999999999" customHeight="1">
      <c r="A4064" s="8" t="s">
        <v>14</v>
      </c>
      <c r="B4064" s="9">
        <v>4040906</v>
      </c>
      <c r="C4064" s="10">
        <v>4041433</v>
      </c>
      <c r="D4064" s="11"/>
      <c r="E4064" s="12" t="s">
        <v>37</v>
      </c>
      <c r="F4064" s="12" t="s">
        <v>15712</v>
      </c>
      <c r="G4064" s="12" t="s">
        <v>15713</v>
      </c>
      <c r="H4064" s="10">
        <v>948343</v>
      </c>
      <c r="I4064" s="12" t="s">
        <v>18</v>
      </c>
      <c r="J4064" s="11"/>
      <c r="K4064" s="12" t="s">
        <v>15714</v>
      </c>
      <c r="L4064" s="10">
        <v>175</v>
      </c>
      <c r="M4064" s="12" t="s">
        <v>15715</v>
      </c>
    </row>
    <row r="4065" spans="1:13" ht="20.149999999999999" customHeight="1">
      <c r="A4065" s="8" t="s">
        <v>14</v>
      </c>
      <c r="B4065" s="9">
        <v>4041415</v>
      </c>
      <c r="C4065" s="10">
        <v>4041999</v>
      </c>
      <c r="D4065" s="11"/>
      <c r="E4065" s="12" t="s">
        <v>37</v>
      </c>
      <c r="F4065" s="12" t="s">
        <v>15716</v>
      </c>
      <c r="G4065" s="12" t="s">
        <v>15717</v>
      </c>
      <c r="H4065" s="10">
        <v>948349</v>
      </c>
      <c r="I4065" s="12" t="s">
        <v>18</v>
      </c>
      <c r="J4065" s="11"/>
      <c r="K4065" s="12" t="s">
        <v>15718</v>
      </c>
      <c r="L4065" s="10">
        <v>194</v>
      </c>
      <c r="M4065" s="12" t="s">
        <v>15719</v>
      </c>
    </row>
    <row r="4066" spans="1:13" ht="20.149999999999999" customHeight="1">
      <c r="A4066" s="8" t="s">
        <v>14</v>
      </c>
      <c r="B4066" s="9">
        <v>4042069</v>
      </c>
      <c r="C4066" s="10">
        <v>4042338</v>
      </c>
      <c r="D4066" s="11"/>
      <c r="E4066" s="12" t="s">
        <v>15</v>
      </c>
      <c r="F4066" s="12" t="s">
        <v>15720</v>
      </c>
      <c r="G4066" s="12" t="s">
        <v>15721</v>
      </c>
      <c r="H4066" s="10">
        <v>948348</v>
      </c>
      <c r="I4066" s="12" t="s">
        <v>18</v>
      </c>
      <c r="J4066" s="11"/>
      <c r="K4066" s="12" t="s">
        <v>15722</v>
      </c>
      <c r="L4066" s="10">
        <v>89</v>
      </c>
      <c r="M4066" s="12" t="s">
        <v>15723</v>
      </c>
    </row>
    <row r="4067" spans="1:13" ht="20.149999999999999" customHeight="1">
      <c r="A4067" s="8" t="s">
        <v>14</v>
      </c>
      <c r="B4067" s="9">
        <v>4042415</v>
      </c>
      <c r="C4067" s="10">
        <v>4043401</v>
      </c>
      <c r="D4067" s="11"/>
      <c r="E4067" s="12" t="s">
        <v>15</v>
      </c>
      <c r="F4067" s="12" t="s">
        <v>15724</v>
      </c>
      <c r="G4067" s="12" t="s">
        <v>15725</v>
      </c>
      <c r="H4067" s="10">
        <v>948346</v>
      </c>
      <c r="I4067" s="12" t="s">
        <v>18</v>
      </c>
      <c r="J4067" s="11"/>
      <c r="K4067" s="12" t="s">
        <v>15726</v>
      </c>
      <c r="L4067" s="10">
        <v>328</v>
      </c>
      <c r="M4067" s="12" t="s">
        <v>15727</v>
      </c>
    </row>
    <row r="4068" spans="1:13" ht="20.149999999999999" customHeight="1">
      <c r="A4068" s="8" t="s">
        <v>14</v>
      </c>
      <c r="B4068" s="9">
        <v>4043418</v>
      </c>
      <c r="C4068" s="10">
        <v>4044044</v>
      </c>
      <c r="D4068" s="11"/>
      <c r="E4068" s="12" t="s">
        <v>15</v>
      </c>
      <c r="F4068" s="12" t="s">
        <v>15728</v>
      </c>
      <c r="G4068" s="12" t="s">
        <v>15729</v>
      </c>
      <c r="H4068" s="10">
        <v>948353</v>
      </c>
      <c r="I4068" s="12" t="s">
        <v>18</v>
      </c>
      <c r="J4068" s="11"/>
      <c r="K4068" s="12" t="s">
        <v>15730</v>
      </c>
      <c r="L4068" s="10">
        <v>208</v>
      </c>
      <c r="M4068" s="12" t="s">
        <v>15731</v>
      </c>
    </row>
    <row r="4069" spans="1:13" ht="20.149999999999999" customHeight="1">
      <c r="A4069" s="8" t="s">
        <v>14</v>
      </c>
      <c r="B4069" s="9">
        <v>4044199</v>
      </c>
      <c r="C4069" s="10">
        <v>4045629</v>
      </c>
      <c r="D4069" s="11"/>
      <c r="E4069" s="12" t="s">
        <v>15</v>
      </c>
      <c r="F4069" s="12" t="s">
        <v>15732</v>
      </c>
      <c r="G4069" s="12" t="s">
        <v>15733</v>
      </c>
      <c r="H4069" s="10">
        <v>948352</v>
      </c>
      <c r="I4069" s="12" t="s">
        <v>18</v>
      </c>
      <c r="J4069" s="11"/>
      <c r="K4069" s="12" t="s">
        <v>15734</v>
      </c>
      <c r="L4069" s="10">
        <v>476</v>
      </c>
      <c r="M4069" s="12" t="s">
        <v>15735</v>
      </c>
    </row>
    <row r="4070" spans="1:13" ht="20.149999999999999" customHeight="1">
      <c r="A4070" s="8" t="s">
        <v>14</v>
      </c>
      <c r="B4070" s="9">
        <v>4045670</v>
      </c>
      <c r="C4070" s="10">
        <v>4046602</v>
      </c>
      <c r="D4070" s="11"/>
      <c r="E4070" s="12" t="s">
        <v>37</v>
      </c>
      <c r="F4070" s="12" t="s">
        <v>15736</v>
      </c>
      <c r="G4070" s="12" t="s">
        <v>15737</v>
      </c>
      <c r="H4070" s="10">
        <v>948350</v>
      </c>
      <c r="I4070" s="12" t="s">
        <v>18</v>
      </c>
      <c r="J4070" s="11"/>
      <c r="K4070" s="12" t="s">
        <v>15738</v>
      </c>
      <c r="L4070" s="10">
        <v>310</v>
      </c>
      <c r="M4070" s="12" t="s">
        <v>15739</v>
      </c>
    </row>
    <row r="4071" spans="1:13" ht="20.149999999999999" customHeight="1">
      <c r="A4071" s="8" t="s">
        <v>14</v>
      </c>
      <c r="B4071" s="9">
        <v>4046966</v>
      </c>
      <c r="C4071" s="10">
        <v>4049752</v>
      </c>
      <c r="D4071" s="11"/>
      <c r="E4071" s="12" t="s">
        <v>15</v>
      </c>
      <c r="F4071" s="12" t="s">
        <v>15740</v>
      </c>
      <c r="G4071" s="12" t="s">
        <v>15741</v>
      </c>
      <c r="H4071" s="10">
        <v>948356</v>
      </c>
      <c r="I4071" s="12" t="s">
        <v>18</v>
      </c>
      <c r="J4071" s="11"/>
      <c r="K4071" s="12" t="s">
        <v>15742</v>
      </c>
      <c r="L4071" s="10">
        <v>928</v>
      </c>
      <c r="M4071" s="12" t="s">
        <v>15743</v>
      </c>
    </row>
    <row r="4072" spans="1:13" ht="20.149999999999999" customHeight="1">
      <c r="A4072" s="8" t="s">
        <v>14</v>
      </c>
      <c r="B4072" s="9">
        <v>4049899</v>
      </c>
      <c r="C4072" s="10">
        <v>4050009</v>
      </c>
      <c r="D4072" s="11"/>
      <c r="E4072" s="12" t="s">
        <v>15</v>
      </c>
      <c r="F4072" s="12" t="s">
        <v>15744</v>
      </c>
      <c r="G4072" s="12" t="s">
        <v>15745</v>
      </c>
      <c r="H4072" s="10">
        <v>948354</v>
      </c>
      <c r="I4072" s="12" t="s">
        <v>92</v>
      </c>
      <c r="J4072" s="11"/>
      <c r="K4072" s="11"/>
      <c r="L4072" s="11"/>
      <c r="M4072" s="12" t="s">
        <v>15746</v>
      </c>
    </row>
    <row r="4073" spans="1:13" ht="20.149999999999999" customHeight="1">
      <c r="A4073" s="8" t="s">
        <v>14</v>
      </c>
      <c r="B4073" s="9">
        <v>4050133</v>
      </c>
      <c r="C4073" s="10">
        <v>4050765</v>
      </c>
      <c r="D4073" s="11"/>
      <c r="E4073" s="12" t="s">
        <v>37</v>
      </c>
      <c r="F4073" s="12" t="s">
        <v>15747</v>
      </c>
      <c r="G4073" s="12" t="s">
        <v>15748</v>
      </c>
      <c r="H4073" s="10">
        <v>948358</v>
      </c>
      <c r="I4073" s="12" t="s">
        <v>18</v>
      </c>
      <c r="J4073" s="11"/>
      <c r="K4073" s="12" t="s">
        <v>15749</v>
      </c>
      <c r="L4073" s="10">
        <v>210</v>
      </c>
      <c r="M4073" s="12" t="s">
        <v>15750</v>
      </c>
    </row>
    <row r="4074" spans="1:13" ht="20.149999999999999" customHeight="1">
      <c r="A4074" s="8" t="s">
        <v>14</v>
      </c>
      <c r="B4074" s="9">
        <v>4051036</v>
      </c>
      <c r="C4074" s="10">
        <v>4051281</v>
      </c>
      <c r="D4074" s="11"/>
      <c r="E4074" s="12" t="s">
        <v>15</v>
      </c>
      <c r="F4074" s="12" t="s">
        <v>15751</v>
      </c>
      <c r="G4074" s="12" t="s">
        <v>15752</v>
      </c>
      <c r="H4074" s="10">
        <v>2847776</v>
      </c>
      <c r="I4074" s="12" t="s">
        <v>92</v>
      </c>
      <c r="J4074" s="11"/>
      <c r="K4074" s="11"/>
      <c r="L4074" s="11"/>
      <c r="M4074" s="12" t="s">
        <v>15753</v>
      </c>
    </row>
    <row r="4075" spans="1:13" ht="20.149999999999999" customHeight="1">
      <c r="A4075" s="8" t="s">
        <v>14</v>
      </c>
      <c r="B4075" s="9">
        <v>4051347</v>
      </c>
      <c r="C4075" s="10">
        <v>4051856</v>
      </c>
      <c r="D4075" s="11"/>
      <c r="E4075" s="12" t="s">
        <v>15</v>
      </c>
      <c r="F4075" s="12" t="s">
        <v>15754</v>
      </c>
      <c r="G4075" s="12" t="s">
        <v>15755</v>
      </c>
      <c r="H4075" s="10">
        <v>948363</v>
      </c>
      <c r="I4075" s="12" t="s">
        <v>18</v>
      </c>
      <c r="J4075" s="11"/>
      <c r="K4075" s="12" t="s">
        <v>15756</v>
      </c>
      <c r="L4075" s="10">
        <v>169</v>
      </c>
      <c r="M4075" s="12" t="s">
        <v>15757</v>
      </c>
    </row>
    <row r="4076" spans="1:13" ht="20.149999999999999" customHeight="1">
      <c r="A4076" s="8" t="s">
        <v>14</v>
      </c>
      <c r="B4076" s="9">
        <v>4052045</v>
      </c>
      <c r="C4076" s="10">
        <v>4053418</v>
      </c>
      <c r="D4076" s="11"/>
      <c r="E4076" s="12" t="s">
        <v>15</v>
      </c>
      <c r="F4076" s="12" t="s">
        <v>15758</v>
      </c>
      <c r="G4076" s="12" t="s">
        <v>15759</v>
      </c>
      <c r="H4076" s="10">
        <v>948362</v>
      </c>
      <c r="I4076" s="12" t="s">
        <v>18</v>
      </c>
      <c r="J4076" s="11"/>
      <c r="K4076" s="12" t="s">
        <v>15760</v>
      </c>
      <c r="L4076" s="10">
        <v>457</v>
      </c>
      <c r="M4076" s="12" t="s">
        <v>15761</v>
      </c>
    </row>
    <row r="4077" spans="1:13" ht="20.149999999999999" customHeight="1">
      <c r="A4077" s="8" t="s">
        <v>14</v>
      </c>
      <c r="B4077" s="9">
        <v>4053647</v>
      </c>
      <c r="C4077" s="10">
        <v>4053757</v>
      </c>
      <c r="D4077" s="11"/>
      <c r="E4077" s="12" t="s">
        <v>37</v>
      </c>
      <c r="F4077" s="12" t="s">
        <v>15762</v>
      </c>
      <c r="G4077" s="12" t="s">
        <v>15763</v>
      </c>
      <c r="H4077" s="10">
        <v>7751621</v>
      </c>
      <c r="I4077" s="12" t="s">
        <v>18</v>
      </c>
      <c r="J4077" s="11"/>
      <c r="K4077" s="12" t="s">
        <v>15764</v>
      </c>
      <c r="L4077" s="10">
        <v>36</v>
      </c>
      <c r="M4077" s="12" t="s">
        <v>15765</v>
      </c>
    </row>
    <row r="4078" spans="1:13" ht="20.149999999999999" customHeight="1">
      <c r="A4078" s="8" t="s">
        <v>14</v>
      </c>
      <c r="B4078" s="9">
        <v>4053869</v>
      </c>
      <c r="C4078" s="10">
        <v>4055278</v>
      </c>
      <c r="D4078" s="11"/>
      <c r="E4078" s="12" t="s">
        <v>37</v>
      </c>
      <c r="F4078" s="12" t="s">
        <v>15766</v>
      </c>
      <c r="G4078" s="12" t="s">
        <v>15767</v>
      </c>
      <c r="H4078" s="10">
        <v>948361</v>
      </c>
      <c r="I4078" s="12" t="s">
        <v>18</v>
      </c>
      <c r="J4078" s="11"/>
      <c r="K4078" s="12" t="s">
        <v>15768</v>
      </c>
      <c r="L4078" s="10">
        <v>469</v>
      </c>
      <c r="M4078" s="12" t="s">
        <v>15769</v>
      </c>
    </row>
    <row r="4079" spans="1:13" ht="20.149999999999999" customHeight="1">
      <c r="A4079" s="8" t="s">
        <v>14</v>
      </c>
      <c r="B4079" s="9">
        <v>4055290</v>
      </c>
      <c r="C4079" s="10">
        <v>4056339</v>
      </c>
      <c r="D4079" s="11"/>
      <c r="E4079" s="12" t="s">
        <v>37</v>
      </c>
      <c r="F4079" s="12" t="s">
        <v>15770</v>
      </c>
      <c r="G4079" s="12" t="s">
        <v>15771</v>
      </c>
      <c r="H4079" s="10">
        <v>948360</v>
      </c>
      <c r="I4079" s="12" t="s">
        <v>18</v>
      </c>
      <c r="J4079" s="11"/>
      <c r="K4079" s="12" t="s">
        <v>15772</v>
      </c>
      <c r="L4079" s="10">
        <v>349</v>
      </c>
      <c r="M4079" s="12" t="s">
        <v>15773</v>
      </c>
    </row>
    <row r="4080" spans="1:13" ht="20.149999999999999" customHeight="1">
      <c r="A4080" s="8" t="s">
        <v>14</v>
      </c>
      <c r="B4080" s="9">
        <v>4056625</v>
      </c>
      <c r="C4080" s="10">
        <v>4058034</v>
      </c>
      <c r="D4080" s="11"/>
      <c r="E4080" s="12" t="s">
        <v>37</v>
      </c>
      <c r="F4080" s="12" t="s">
        <v>15774</v>
      </c>
      <c r="G4080" s="12" t="s">
        <v>15775</v>
      </c>
      <c r="H4080" s="10">
        <v>948370</v>
      </c>
      <c r="I4080" s="12" t="s">
        <v>18</v>
      </c>
      <c r="J4080" s="11"/>
      <c r="K4080" s="12" t="s">
        <v>15776</v>
      </c>
      <c r="L4080" s="10">
        <v>469</v>
      </c>
      <c r="M4080" s="12" t="s">
        <v>15777</v>
      </c>
    </row>
    <row r="4081" spans="1:13" ht="20.149999999999999" customHeight="1">
      <c r="A4081" s="8" t="s">
        <v>14</v>
      </c>
      <c r="B4081" s="9">
        <v>4058407</v>
      </c>
      <c r="C4081" s="10">
        <v>4060230</v>
      </c>
      <c r="D4081" s="11"/>
      <c r="E4081" s="12" t="s">
        <v>15</v>
      </c>
      <c r="F4081" s="12" t="s">
        <v>15778</v>
      </c>
      <c r="G4081" s="12" t="s">
        <v>15779</v>
      </c>
      <c r="H4081" s="10">
        <v>948369</v>
      </c>
      <c r="I4081" s="12" t="s">
        <v>18</v>
      </c>
      <c r="J4081" s="11"/>
      <c r="K4081" s="12" t="s">
        <v>15780</v>
      </c>
      <c r="L4081" s="10">
        <v>607</v>
      </c>
      <c r="M4081" s="12" t="s">
        <v>15781</v>
      </c>
    </row>
    <row r="4082" spans="1:13" ht="20.149999999999999" customHeight="1">
      <c r="A4082" s="8" t="s">
        <v>14</v>
      </c>
      <c r="B4082" s="9">
        <v>4060447</v>
      </c>
      <c r="C4082" s="10">
        <v>4061157</v>
      </c>
      <c r="D4082" s="11"/>
      <c r="E4082" s="12" t="s">
        <v>15</v>
      </c>
      <c r="F4082" s="12" t="s">
        <v>15782</v>
      </c>
      <c r="G4082" s="12" t="s">
        <v>15783</v>
      </c>
      <c r="H4082" s="10">
        <v>948368</v>
      </c>
      <c r="I4082" s="12" t="s">
        <v>18</v>
      </c>
      <c r="J4082" s="11"/>
      <c r="K4082" s="12" t="s">
        <v>15784</v>
      </c>
      <c r="L4082" s="10">
        <v>236</v>
      </c>
      <c r="M4082" s="12" t="s">
        <v>15785</v>
      </c>
    </row>
    <row r="4083" spans="1:13" ht="20.149999999999999" customHeight="1">
      <c r="A4083" s="8" t="s">
        <v>14</v>
      </c>
      <c r="B4083" s="9">
        <v>4061165</v>
      </c>
      <c r="C4083" s="10">
        <v>4062145</v>
      </c>
      <c r="D4083" s="11"/>
      <c r="E4083" s="12" t="s">
        <v>15</v>
      </c>
      <c r="F4083" s="12" t="s">
        <v>15786</v>
      </c>
      <c r="G4083" s="12" t="s">
        <v>15787</v>
      </c>
      <c r="H4083" s="10">
        <v>948367</v>
      </c>
      <c r="I4083" s="12" t="s">
        <v>18</v>
      </c>
      <c r="J4083" s="11"/>
      <c r="K4083" s="12" t="s">
        <v>15788</v>
      </c>
      <c r="L4083" s="10">
        <v>326</v>
      </c>
      <c r="M4083" s="12" t="s">
        <v>15789</v>
      </c>
    </row>
    <row r="4084" spans="1:13" ht="20.149999999999999" customHeight="1">
      <c r="A4084" s="8" t="s">
        <v>14</v>
      </c>
      <c r="B4084" s="9">
        <v>4062247</v>
      </c>
      <c r="C4084" s="10">
        <v>4063512</v>
      </c>
      <c r="D4084" s="11"/>
      <c r="E4084" s="12" t="s">
        <v>15</v>
      </c>
      <c r="F4084" s="12" t="s">
        <v>15790</v>
      </c>
      <c r="G4084" s="12" t="s">
        <v>15791</v>
      </c>
      <c r="H4084" s="10">
        <v>948365</v>
      </c>
      <c r="I4084" s="12" t="s">
        <v>18</v>
      </c>
      <c r="J4084" s="11"/>
      <c r="K4084" s="12" t="s">
        <v>15792</v>
      </c>
      <c r="L4084" s="10">
        <v>421</v>
      </c>
      <c r="M4084" s="12" t="s">
        <v>15793</v>
      </c>
    </row>
    <row r="4085" spans="1:13" ht="20.149999999999999" customHeight="1">
      <c r="A4085" s="8" t="s">
        <v>14</v>
      </c>
      <c r="B4085" s="9">
        <v>4063603</v>
      </c>
      <c r="C4085" s="10">
        <v>4064295</v>
      </c>
      <c r="D4085" s="11"/>
      <c r="E4085" s="12" t="s">
        <v>37</v>
      </c>
      <c r="F4085" s="12" t="s">
        <v>15794</v>
      </c>
      <c r="G4085" s="12" t="s">
        <v>15795</v>
      </c>
      <c r="H4085" s="10">
        <v>948366</v>
      </c>
      <c r="I4085" s="12" t="s">
        <v>18</v>
      </c>
      <c r="J4085" s="11"/>
      <c r="K4085" s="12" t="s">
        <v>15796</v>
      </c>
      <c r="L4085" s="10">
        <v>230</v>
      </c>
      <c r="M4085" s="12" t="s">
        <v>15797</v>
      </c>
    </row>
    <row r="4086" spans="1:13" ht="20.149999999999999" customHeight="1">
      <c r="A4086" s="8" t="s">
        <v>14</v>
      </c>
      <c r="B4086" s="9">
        <v>4064363</v>
      </c>
      <c r="C4086" s="10">
        <v>4065766</v>
      </c>
      <c r="D4086" s="11"/>
      <c r="E4086" s="12" t="s">
        <v>37</v>
      </c>
      <c r="F4086" s="12" t="s">
        <v>15798</v>
      </c>
      <c r="G4086" s="12" t="s">
        <v>15799</v>
      </c>
      <c r="H4086" s="10">
        <v>948377</v>
      </c>
      <c r="I4086" s="12" t="s">
        <v>18</v>
      </c>
      <c r="J4086" s="11"/>
      <c r="K4086" s="12" t="s">
        <v>15800</v>
      </c>
      <c r="L4086" s="10">
        <v>467</v>
      </c>
      <c r="M4086" s="12" t="s">
        <v>15801</v>
      </c>
    </row>
    <row r="4087" spans="1:13" ht="20.149999999999999" customHeight="1">
      <c r="A4087" s="8" t="s">
        <v>14</v>
      </c>
      <c r="B4087" s="9">
        <v>4065809</v>
      </c>
      <c r="C4087" s="10">
        <v>4067194</v>
      </c>
      <c r="D4087" s="11"/>
      <c r="E4087" s="12" t="s">
        <v>37</v>
      </c>
      <c r="F4087" s="12" t="s">
        <v>15802</v>
      </c>
      <c r="G4087" s="12" t="s">
        <v>15803</v>
      </c>
      <c r="H4087" s="10">
        <v>948371</v>
      </c>
      <c r="I4087" s="12" t="s">
        <v>18</v>
      </c>
      <c r="J4087" s="11"/>
      <c r="K4087" s="12" t="s">
        <v>15804</v>
      </c>
      <c r="L4087" s="10">
        <v>461</v>
      </c>
      <c r="M4087" s="12" t="s">
        <v>15805</v>
      </c>
    </row>
    <row r="4088" spans="1:13" ht="20.149999999999999" customHeight="1">
      <c r="A4088" s="8" t="s">
        <v>14</v>
      </c>
      <c r="B4088" s="9">
        <v>4067240</v>
      </c>
      <c r="C4088" s="10">
        <v>4069276</v>
      </c>
      <c r="D4088" s="11"/>
      <c r="E4088" s="12" t="s">
        <v>37</v>
      </c>
      <c r="F4088" s="12" t="s">
        <v>15806</v>
      </c>
      <c r="G4088" s="12" t="s">
        <v>15807</v>
      </c>
      <c r="H4088" s="10">
        <v>948376</v>
      </c>
      <c r="I4088" s="12" t="s">
        <v>18</v>
      </c>
      <c r="J4088" s="11"/>
      <c r="K4088" s="12" t="s">
        <v>15808</v>
      </c>
      <c r="L4088" s="10">
        <v>678</v>
      </c>
      <c r="M4088" s="12" t="s">
        <v>15809</v>
      </c>
    </row>
    <row r="4089" spans="1:13" ht="20.149999999999999" customHeight="1">
      <c r="A4089" s="8" t="s">
        <v>14</v>
      </c>
      <c r="B4089" s="9">
        <v>4069475</v>
      </c>
      <c r="C4089" s="10">
        <v>4070401</v>
      </c>
      <c r="D4089" s="11"/>
      <c r="E4089" s="12" t="s">
        <v>37</v>
      </c>
      <c r="F4089" s="12" t="s">
        <v>15810</v>
      </c>
      <c r="G4089" s="12" t="s">
        <v>15811</v>
      </c>
      <c r="H4089" s="10">
        <v>948375</v>
      </c>
      <c r="I4089" s="12" t="s">
        <v>18</v>
      </c>
      <c r="J4089" s="11"/>
      <c r="K4089" s="12" t="s">
        <v>15812</v>
      </c>
      <c r="L4089" s="10">
        <v>308</v>
      </c>
      <c r="M4089" s="12" t="s">
        <v>15813</v>
      </c>
    </row>
    <row r="4090" spans="1:13" ht="20.149999999999999" customHeight="1">
      <c r="A4090" s="8" t="s">
        <v>14</v>
      </c>
      <c r="B4090" s="9">
        <v>4070515</v>
      </c>
      <c r="C4090" s="10">
        <v>4071756</v>
      </c>
      <c r="D4090" s="11"/>
      <c r="E4090" s="12" t="s">
        <v>37</v>
      </c>
      <c r="F4090" s="12" t="s">
        <v>15814</v>
      </c>
      <c r="G4090" s="12" t="s">
        <v>15815</v>
      </c>
      <c r="H4090" s="10">
        <v>948374</v>
      </c>
      <c r="I4090" s="12" t="s">
        <v>18</v>
      </c>
      <c r="J4090" s="11"/>
      <c r="K4090" s="12" t="s">
        <v>15816</v>
      </c>
      <c r="L4090" s="10">
        <v>413</v>
      </c>
      <c r="M4090" s="12" t="s">
        <v>15817</v>
      </c>
    </row>
    <row r="4091" spans="1:13" ht="20.149999999999999" customHeight="1">
      <c r="A4091" s="8" t="s">
        <v>14</v>
      </c>
      <c r="B4091" s="9">
        <v>4071773</v>
      </c>
      <c r="C4091" s="10">
        <v>4072651</v>
      </c>
      <c r="D4091" s="11"/>
      <c r="E4091" s="12" t="s">
        <v>37</v>
      </c>
      <c r="F4091" s="12" t="s">
        <v>15818</v>
      </c>
      <c r="G4091" s="12" t="s">
        <v>15819</v>
      </c>
      <c r="H4091" s="10">
        <v>948373</v>
      </c>
      <c r="I4091" s="12" t="s">
        <v>18</v>
      </c>
      <c r="J4091" s="11"/>
      <c r="K4091" s="12" t="s">
        <v>15820</v>
      </c>
      <c r="L4091" s="10">
        <v>292</v>
      </c>
      <c r="M4091" s="12" t="s">
        <v>15821</v>
      </c>
    </row>
    <row r="4092" spans="1:13" ht="20.149999999999999" customHeight="1">
      <c r="A4092" s="8" t="s">
        <v>14</v>
      </c>
      <c r="B4092" s="9">
        <v>4072675</v>
      </c>
      <c r="C4092" s="10">
        <v>4073571</v>
      </c>
      <c r="D4092" s="11"/>
      <c r="E4092" s="12" t="s">
        <v>37</v>
      </c>
      <c r="F4092" s="12" t="s">
        <v>15822</v>
      </c>
      <c r="G4092" s="12" t="s">
        <v>15823</v>
      </c>
      <c r="H4092" s="10">
        <v>948372</v>
      </c>
      <c r="I4092" s="12" t="s">
        <v>18</v>
      </c>
      <c r="J4092" s="11"/>
      <c r="K4092" s="12" t="s">
        <v>15824</v>
      </c>
      <c r="L4092" s="10">
        <v>298</v>
      </c>
      <c r="M4092" s="12" t="s">
        <v>15825</v>
      </c>
    </row>
    <row r="4093" spans="1:13" ht="20.149999999999999" customHeight="1">
      <c r="A4093" s="8" t="s">
        <v>14</v>
      </c>
      <c r="B4093" s="9">
        <v>4073739</v>
      </c>
      <c r="C4093" s="10">
        <v>4074635</v>
      </c>
      <c r="D4093" s="11"/>
      <c r="E4093" s="12" t="s">
        <v>15</v>
      </c>
      <c r="F4093" s="12" t="s">
        <v>15826</v>
      </c>
      <c r="G4093" s="12" t="s">
        <v>15827</v>
      </c>
      <c r="H4093" s="10">
        <v>948382</v>
      </c>
      <c r="I4093" s="12" t="s">
        <v>18</v>
      </c>
      <c r="J4093" s="11"/>
      <c r="K4093" s="12" t="s">
        <v>15828</v>
      </c>
      <c r="L4093" s="10">
        <v>298</v>
      </c>
      <c r="M4093" s="12" t="s">
        <v>15829</v>
      </c>
    </row>
    <row r="4094" spans="1:13" ht="20.149999999999999" customHeight="1">
      <c r="A4094" s="8" t="s">
        <v>14</v>
      </c>
      <c r="B4094" s="9">
        <v>4074669</v>
      </c>
      <c r="C4094" s="10">
        <v>4075454</v>
      </c>
      <c r="D4094" s="11"/>
      <c r="E4094" s="12" t="s">
        <v>15</v>
      </c>
      <c r="F4094" s="12" t="s">
        <v>15830</v>
      </c>
      <c r="G4094" s="12" t="s">
        <v>15831</v>
      </c>
      <c r="H4094" s="10">
        <v>948381</v>
      </c>
      <c r="I4094" s="12" t="s">
        <v>18</v>
      </c>
      <c r="J4094" s="11"/>
      <c r="K4094" s="12" t="s">
        <v>15832</v>
      </c>
      <c r="L4094" s="10">
        <v>261</v>
      </c>
      <c r="M4094" s="12" t="s">
        <v>15833</v>
      </c>
    </row>
    <row r="4095" spans="1:13" ht="20.149999999999999" customHeight="1">
      <c r="A4095" s="8" t="s">
        <v>14</v>
      </c>
      <c r="B4095" s="9">
        <v>4075553</v>
      </c>
      <c r="C4095" s="10">
        <v>4076152</v>
      </c>
      <c r="D4095" s="11"/>
      <c r="E4095" s="12" t="s">
        <v>15</v>
      </c>
      <c r="F4095" s="12" t="s">
        <v>15834</v>
      </c>
      <c r="G4095" s="12" t="s">
        <v>15835</v>
      </c>
      <c r="H4095" s="10">
        <v>948380</v>
      </c>
      <c r="I4095" s="12" t="s">
        <v>18</v>
      </c>
      <c r="J4095" s="11"/>
      <c r="K4095" s="12" t="s">
        <v>15836</v>
      </c>
      <c r="L4095" s="10">
        <v>199</v>
      </c>
      <c r="M4095" s="12" t="s">
        <v>15837</v>
      </c>
    </row>
    <row r="4096" spans="1:13" ht="20.149999999999999" customHeight="1">
      <c r="A4096" s="8" t="s">
        <v>14</v>
      </c>
      <c r="B4096" s="9">
        <v>4076146</v>
      </c>
      <c r="C4096" s="10">
        <v>4077018</v>
      </c>
      <c r="D4096" s="11"/>
      <c r="E4096" s="12" t="s">
        <v>15</v>
      </c>
      <c r="F4096" s="12" t="s">
        <v>15838</v>
      </c>
      <c r="G4096" s="12" t="s">
        <v>15839</v>
      </c>
      <c r="H4096" s="10">
        <v>948379</v>
      </c>
      <c r="I4096" s="12" t="s">
        <v>18</v>
      </c>
      <c r="J4096" s="11"/>
      <c r="K4096" s="12" t="s">
        <v>15840</v>
      </c>
      <c r="L4096" s="10">
        <v>290</v>
      </c>
      <c r="M4096" s="12" t="s">
        <v>15841</v>
      </c>
    </row>
    <row r="4097" spans="1:13" ht="20.149999999999999" customHeight="1">
      <c r="A4097" s="8" t="s">
        <v>14</v>
      </c>
      <c r="B4097" s="9">
        <v>4077015</v>
      </c>
      <c r="C4097" s="10">
        <v>4077452</v>
      </c>
      <c r="D4097" s="11"/>
      <c r="E4097" s="12" t="s">
        <v>15</v>
      </c>
      <c r="F4097" s="12" t="s">
        <v>15842</v>
      </c>
      <c r="G4097" s="12" t="s">
        <v>15843</v>
      </c>
      <c r="H4097" s="10">
        <v>948378</v>
      </c>
      <c r="I4097" s="12" t="s">
        <v>18</v>
      </c>
      <c r="J4097" s="11"/>
      <c r="K4097" s="12" t="s">
        <v>15844</v>
      </c>
      <c r="L4097" s="10">
        <v>145</v>
      </c>
      <c r="M4097" s="12" t="s">
        <v>15845</v>
      </c>
    </row>
    <row r="4098" spans="1:13" ht="20.149999999999999" customHeight="1">
      <c r="A4098" s="8" t="s">
        <v>14</v>
      </c>
      <c r="B4098" s="9">
        <v>4077449</v>
      </c>
      <c r="C4098" s="10">
        <v>4078438</v>
      </c>
      <c r="D4098" s="11"/>
      <c r="E4098" s="12" t="s">
        <v>15</v>
      </c>
      <c r="F4098" s="12" t="s">
        <v>15846</v>
      </c>
      <c r="G4098" s="12" t="s">
        <v>15847</v>
      </c>
      <c r="H4098" s="10">
        <v>948387</v>
      </c>
      <c r="I4098" s="12" t="s">
        <v>18</v>
      </c>
      <c r="J4098" s="11"/>
      <c r="K4098" s="12" t="s">
        <v>15848</v>
      </c>
      <c r="L4098" s="10">
        <v>329</v>
      </c>
      <c r="M4098" s="12" t="s">
        <v>15849</v>
      </c>
    </row>
    <row r="4099" spans="1:13" ht="20.149999999999999" customHeight="1">
      <c r="A4099" s="8" t="s">
        <v>14</v>
      </c>
      <c r="B4099" s="9">
        <v>4079291</v>
      </c>
      <c r="C4099" s="10">
        <v>4079509</v>
      </c>
      <c r="D4099" s="11"/>
      <c r="E4099" s="12" t="s">
        <v>15</v>
      </c>
      <c r="F4099" s="12" t="s">
        <v>15850</v>
      </c>
      <c r="G4099" s="12" t="s">
        <v>15851</v>
      </c>
      <c r="H4099" s="10">
        <v>948386</v>
      </c>
      <c r="I4099" s="12" t="s">
        <v>18</v>
      </c>
      <c r="J4099" s="11"/>
      <c r="K4099" s="12" t="s">
        <v>15852</v>
      </c>
      <c r="L4099" s="10">
        <v>72</v>
      </c>
      <c r="M4099" s="12" t="s">
        <v>15853</v>
      </c>
    </row>
    <row r="4100" spans="1:13" ht="20.149999999999999" customHeight="1">
      <c r="A4100" s="8" t="s">
        <v>14</v>
      </c>
      <c r="B4100" s="9">
        <v>4079751</v>
      </c>
      <c r="C4100" s="10">
        <v>4079969</v>
      </c>
      <c r="D4100" s="11"/>
      <c r="E4100" s="12" t="s">
        <v>15</v>
      </c>
      <c r="F4100" s="12" t="s">
        <v>15854</v>
      </c>
      <c r="G4100" s="12" t="s">
        <v>15855</v>
      </c>
      <c r="H4100" s="10">
        <v>948385</v>
      </c>
      <c r="I4100" s="12" t="s">
        <v>18</v>
      </c>
      <c r="J4100" s="11"/>
      <c r="K4100" s="12" t="s">
        <v>15856</v>
      </c>
      <c r="L4100" s="10">
        <v>72</v>
      </c>
      <c r="M4100" s="12" t="s">
        <v>15857</v>
      </c>
    </row>
    <row r="4101" spans="1:13" ht="20.149999999999999" customHeight="1">
      <c r="A4101" s="8" t="s">
        <v>14</v>
      </c>
      <c r="B4101" s="9">
        <v>4080299</v>
      </c>
      <c r="C4101" s="10">
        <v>4081228</v>
      </c>
      <c r="D4101" s="11"/>
      <c r="E4101" s="12" t="s">
        <v>37</v>
      </c>
      <c r="F4101" s="12" t="s">
        <v>15858</v>
      </c>
      <c r="G4101" s="12" t="s">
        <v>15859</v>
      </c>
      <c r="H4101" s="10">
        <v>948384</v>
      </c>
      <c r="I4101" s="12" t="s">
        <v>18</v>
      </c>
      <c r="J4101" s="11"/>
      <c r="K4101" s="12" t="s">
        <v>15860</v>
      </c>
      <c r="L4101" s="10">
        <v>309</v>
      </c>
      <c r="M4101" s="12" t="s">
        <v>15861</v>
      </c>
    </row>
    <row r="4102" spans="1:13" ht="20.149999999999999" customHeight="1">
      <c r="A4102" s="8" t="s">
        <v>14</v>
      </c>
      <c r="B4102" s="9">
        <v>4081225</v>
      </c>
      <c r="C4102" s="10">
        <v>4081860</v>
      </c>
      <c r="D4102" s="11"/>
      <c r="E4102" s="12" t="s">
        <v>37</v>
      </c>
      <c r="F4102" s="12" t="s">
        <v>15862</v>
      </c>
      <c r="G4102" s="12" t="s">
        <v>15863</v>
      </c>
      <c r="H4102" s="10">
        <v>948383</v>
      </c>
      <c r="I4102" s="12" t="s">
        <v>18</v>
      </c>
      <c r="J4102" s="11"/>
      <c r="K4102" s="12" t="s">
        <v>15864</v>
      </c>
      <c r="L4102" s="10">
        <v>211</v>
      </c>
      <c r="M4102" s="12" t="s">
        <v>15865</v>
      </c>
    </row>
    <row r="4103" spans="1:13" ht="20.149999999999999" customHeight="1">
      <c r="A4103" s="8" t="s">
        <v>14</v>
      </c>
      <c r="B4103" s="9">
        <v>4081857</v>
      </c>
      <c r="C4103" s="10">
        <v>4082759</v>
      </c>
      <c r="D4103" s="11"/>
      <c r="E4103" s="12" t="s">
        <v>37</v>
      </c>
      <c r="F4103" s="12" t="s">
        <v>15866</v>
      </c>
      <c r="G4103" s="12" t="s">
        <v>15867</v>
      </c>
      <c r="H4103" s="10">
        <v>948395</v>
      </c>
      <c r="I4103" s="12" t="s">
        <v>18</v>
      </c>
      <c r="J4103" s="11"/>
      <c r="K4103" s="12" t="s">
        <v>15868</v>
      </c>
      <c r="L4103" s="10">
        <v>300</v>
      </c>
      <c r="M4103" s="12" t="s">
        <v>15869</v>
      </c>
    </row>
    <row r="4104" spans="1:13" ht="20.149999999999999" customHeight="1">
      <c r="A4104" s="8" t="s">
        <v>14</v>
      </c>
      <c r="B4104" s="9">
        <v>4082772</v>
      </c>
      <c r="C4104" s="10">
        <v>4085822</v>
      </c>
      <c r="D4104" s="11"/>
      <c r="E4104" s="12" t="s">
        <v>37</v>
      </c>
      <c r="F4104" s="12" t="s">
        <v>15870</v>
      </c>
      <c r="G4104" s="12" t="s">
        <v>15871</v>
      </c>
      <c r="H4104" s="10">
        <v>948394</v>
      </c>
      <c r="I4104" s="12" t="s">
        <v>18</v>
      </c>
      <c r="J4104" s="11"/>
      <c r="K4104" s="12" t="s">
        <v>15872</v>
      </c>
      <c r="L4104" s="10">
        <v>1016</v>
      </c>
      <c r="M4104" s="12" t="s">
        <v>15873</v>
      </c>
    </row>
    <row r="4105" spans="1:13" ht="20.149999999999999" customHeight="1">
      <c r="A4105" s="8" t="s">
        <v>14</v>
      </c>
      <c r="B4105" s="9">
        <v>4086016</v>
      </c>
      <c r="C4105" s="10">
        <v>4086849</v>
      </c>
      <c r="D4105" s="11"/>
      <c r="E4105" s="12" t="s">
        <v>15</v>
      </c>
      <c r="F4105" s="12" t="s">
        <v>15874</v>
      </c>
      <c r="G4105" s="12" t="s">
        <v>15875</v>
      </c>
      <c r="H4105" s="10">
        <v>948393</v>
      </c>
      <c r="I4105" s="12" t="s">
        <v>18</v>
      </c>
      <c r="J4105" s="11"/>
      <c r="K4105" s="12" t="s">
        <v>15876</v>
      </c>
      <c r="L4105" s="10">
        <v>277</v>
      </c>
      <c r="M4105" s="12" t="s">
        <v>15877</v>
      </c>
    </row>
    <row r="4106" spans="1:13" ht="20.149999999999999" customHeight="1">
      <c r="A4106" s="8" t="s">
        <v>14</v>
      </c>
      <c r="B4106" s="9">
        <v>4087002</v>
      </c>
      <c r="C4106" s="10">
        <v>4088057</v>
      </c>
      <c r="D4106" s="11"/>
      <c r="E4106" s="12" t="s">
        <v>15</v>
      </c>
      <c r="F4106" s="12" t="s">
        <v>15878</v>
      </c>
      <c r="G4106" s="12" t="s">
        <v>15879</v>
      </c>
      <c r="H4106" s="10">
        <v>948392</v>
      </c>
      <c r="I4106" s="12" t="s">
        <v>18</v>
      </c>
      <c r="J4106" s="11"/>
      <c r="K4106" s="12" t="s">
        <v>15880</v>
      </c>
      <c r="L4106" s="10">
        <v>351</v>
      </c>
      <c r="M4106" s="12" t="s">
        <v>15881</v>
      </c>
    </row>
    <row r="4107" spans="1:13" ht="20.149999999999999" customHeight="1">
      <c r="A4107" s="8" t="s">
        <v>14</v>
      </c>
      <c r="B4107" s="9">
        <v>4088107</v>
      </c>
      <c r="C4107" s="10">
        <v>4089855</v>
      </c>
      <c r="D4107" s="11"/>
      <c r="E4107" s="12" t="s">
        <v>37</v>
      </c>
      <c r="F4107" s="12" t="s">
        <v>15882</v>
      </c>
      <c r="G4107" s="12" t="s">
        <v>15883</v>
      </c>
      <c r="H4107" s="10">
        <v>948389</v>
      </c>
      <c r="I4107" s="12" t="s">
        <v>18</v>
      </c>
      <c r="J4107" s="11"/>
      <c r="K4107" s="12" t="s">
        <v>15884</v>
      </c>
      <c r="L4107" s="10">
        <v>582</v>
      </c>
      <c r="M4107" s="12" t="s">
        <v>15885</v>
      </c>
    </row>
    <row r="4108" spans="1:13" ht="20.149999999999999" customHeight="1">
      <c r="A4108" s="8" t="s">
        <v>14</v>
      </c>
      <c r="B4108" s="9">
        <v>4089855</v>
      </c>
      <c r="C4108" s="10">
        <v>4090925</v>
      </c>
      <c r="D4108" s="11"/>
      <c r="E4108" s="12" t="s">
        <v>37</v>
      </c>
      <c r="F4108" s="12" t="s">
        <v>15886</v>
      </c>
      <c r="G4108" s="12" t="s">
        <v>15887</v>
      </c>
      <c r="H4108" s="10">
        <v>948388</v>
      </c>
      <c r="I4108" s="12" t="s">
        <v>18</v>
      </c>
      <c r="J4108" s="11"/>
      <c r="K4108" s="12" t="s">
        <v>15888</v>
      </c>
      <c r="L4108" s="10">
        <v>356</v>
      </c>
      <c r="M4108" s="12" t="s">
        <v>15889</v>
      </c>
    </row>
    <row r="4109" spans="1:13" ht="20.149999999999999" customHeight="1">
      <c r="A4109" s="8" t="s">
        <v>14</v>
      </c>
      <c r="B4109" s="9">
        <v>4090915</v>
      </c>
      <c r="C4109" s="10">
        <v>4092366</v>
      </c>
      <c r="D4109" s="11"/>
      <c r="E4109" s="12" t="s">
        <v>37</v>
      </c>
      <c r="F4109" s="12" t="s">
        <v>15890</v>
      </c>
      <c r="G4109" s="12" t="s">
        <v>15891</v>
      </c>
      <c r="H4109" s="10">
        <v>948390</v>
      </c>
      <c r="I4109" s="12" t="s">
        <v>18</v>
      </c>
      <c r="J4109" s="11"/>
      <c r="K4109" s="12" t="s">
        <v>15892</v>
      </c>
      <c r="L4109" s="10">
        <v>483</v>
      </c>
      <c r="M4109" s="12" t="s">
        <v>15893</v>
      </c>
    </row>
    <row r="4110" spans="1:13" ht="20.149999999999999" customHeight="1">
      <c r="A4110" s="8" t="s">
        <v>14</v>
      </c>
      <c r="B4110" s="9">
        <v>4092377</v>
      </c>
      <c r="C4110" s="10">
        <v>4092823</v>
      </c>
      <c r="D4110" s="11"/>
      <c r="E4110" s="12" t="s">
        <v>37</v>
      </c>
      <c r="F4110" s="12" t="s">
        <v>15894</v>
      </c>
      <c r="G4110" s="12" t="s">
        <v>15895</v>
      </c>
      <c r="H4110" s="10">
        <v>948391</v>
      </c>
      <c r="I4110" s="12" t="s">
        <v>18</v>
      </c>
      <c r="J4110" s="11"/>
      <c r="K4110" s="12" t="s">
        <v>15896</v>
      </c>
      <c r="L4110" s="10">
        <v>148</v>
      </c>
      <c r="M4110" s="12" t="s">
        <v>15897</v>
      </c>
    </row>
    <row r="4111" spans="1:13" ht="20.149999999999999" customHeight="1">
      <c r="A4111" s="8" t="s">
        <v>14</v>
      </c>
      <c r="B4111" s="9">
        <v>4093124</v>
      </c>
      <c r="C4111" s="10">
        <v>4093438</v>
      </c>
      <c r="D4111" s="11"/>
      <c r="E4111" s="12" t="s">
        <v>37</v>
      </c>
      <c r="F4111" s="12" t="s">
        <v>15898</v>
      </c>
      <c r="G4111" s="12" t="s">
        <v>15899</v>
      </c>
      <c r="H4111" s="10">
        <v>948402</v>
      </c>
      <c r="I4111" s="12" t="s">
        <v>18</v>
      </c>
      <c r="J4111" s="11"/>
      <c r="K4111" s="12" t="s">
        <v>15900</v>
      </c>
      <c r="L4111" s="10">
        <v>104</v>
      </c>
      <c r="M4111" s="12" t="s">
        <v>15901</v>
      </c>
    </row>
    <row r="4112" spans="1:13" ht="20.149999999999999" customHeight="1">
      <c r="A4112" s="8" t="s">
        <v>14</v>
      </c>
      <c r="B4112" s="9">
        <v>4093448</v>
      </c>
      <c r="C4112" s="10">
        <v>4094272</v>
      </c>
      <c r="D4112" s="11"/>
      <c r="E4112" s="12" t="s">
        <v>37</v>
      </c>
      <c r="F4112" s="12" t="s">
        <v>15902</v>
      </c>
      <c r="G4112" s="12" t="s">
        <v>15903</v>
      </c>
      <c r="H4112" s="10">
        <v>948401</v>
      </c>
      <c r="I4112" s="12" t="s">
        <v>18</v>
      </c>
      <c r="J4112" s="11"/>
      <c r="K4112" s="12" t="s">
        <v>15904</v>
      </c>
      <c r="L4112" s="10">
        <v>274</v>
      </c>
      <c r="M4112" s="12" t="s">
        <v>15905</v>
      </c>
    </row>
    <row r="4113" spans="1:13" ht="20.149999999999999" customHeight="1">
      <c r="A4113" s="8" t="s">
        <v>14</v>
      </c>
      <c r="B4113" s="9">
        <v>4094723</v>
      </c>
      <c r="C4113" s="10">
        <v>4095982</v>
      </c>
      <c r="D4113" s="11"/>
      <c r="E4113" s="12" t="s">
        <v>37</v>
      </c>
      <c r="F4113" s="12" t="s">
        <v>15906</v>
      </c>
      <c r="G4113" s="12" t="s">
        <v>15907</v>
      </c>
      <c r="H4113" s="10">
        <v>948400</v>
      </c>
      <c r="I4113" s="12" t="s">
        <v>18</v>
      </c>
      <c r="J4113" s="11"/>
      <c r="K4113" s="12" t="s">
        <v>15908</v>
      </c>
      <c r="L4113" s="10">
        <v>419</v>
      </c>
      <c r="M4113" s="12" t="s">
        <v>15909</v>
      </c>
    </row>
    <row r="4114" spans="1:13" ht="20.149999999999999" customHeight="1">
      <c r="A4114" s="8" t="s">
        <v>14</v>
      </c>
      <c r="B4114" s="9">
        <v>4095979</v>
      </c>
      <c r="C4114" s="10">
        <v>4097448</v>
      </c>
      <c r="D4114" s="11"/>
      <c r="E4114" s="12" t="s">
        <v>37</v>
      </c>
      <c r="F4114" s="12" t="s">
        <v>15910</v>
      </c>
      <c r="G4114" s="12" t="s">
        <v>15911</v>
      </c>
      <c r="H4114" s="10">
        <v>948399</v>
      </c>
      <c r="I4114" s="12" t="s">
        <v>18</v>
      </c>
      <c r="J4114" s="11"/>
      <c r="K4114" s="12" t="s">
        <v>15912</v>
      </c>
      <c r="L4114" s="10">
        <v>489</v>
      </c>
      <c r="M4114" s="12" t="s">
        <v>15913</v>
      </c>
    </row>
    <row r="4115" spans="1:13" ht="20.149999999999999" customHeight="1">
      <c r="A4115" s="8" t="s">
        <v>14</v>
      </c>
      <c r="B4115" s="9">
        <v>4097736</v>
      </c>
      <c r="C4115" s="10">
        <v>4098572</v>
      </c>
      <c r="D4115" s="11"/>
      <c r="E4115" s="12" t="s">
        <v>15</v>
      </c>
      <c r="F4115" s="12" t="s">
        <v>15914</v>
      </c>
      <c r="G4115" s="12" t="s">
        <v>15915</v>
      </c>
      <c r="H4115" s="10">
        <v>948397</v>
      </c>
      <c r="I4115" s="12" t="s">
        <v>18</v>
      </c>
      <c r="J4115" s="11"/>
      <c r="K4115" s="12" t="s">
        <v>15916</v>
      </c>
      <c r="L4115" s="10">
        <v>278</v>
      </c>
      <c r="M4115" s="12" t="s">
        <v>15917</v>
      </c>
    </row>
    <row r="4116" spans="1:13" ht="20.149999999999999" customHeight="1">
      <c r="A4116" s="8" t="s">
        <v>14</v>
      </c>
      <c r="B4116" s="9">
        <v>4098646</v>
      </c>
      <c r="C4116" s="10">
        <v>4099494</v>
      </c>
      <c r="D4116" s="11"/>
      <c r="E4116" s="12" t="s">
        <v>15</v>
      </c>
      <c r="F4116" s="12" t="s">
        <v>15918</v>
      </c>
      <c r="G4116" s="12" t="s">
        <v>15919</v>
      </c>
      <c r="H4116" s="10">
        <v>948396</v>
      </c>
      <c r="I4116" s="12" t="s">
        <v>18</v>
      </c>
      <c r="J4116" s="11"/>
      <c r="K4116" s="12" t="s">
        <v>15920</v>
      </c>
      <c r="L4116" s="10">
        <v>282</v>
      </c>
      <c r="M4116" s="12" t="s">
        <v>15921</v>
      </c>
    </row>
    <row r="4117" spans="1:13" ht="20.149999999999999" customHeight="1">
      <c r="A4117" s="8" t="s">
        <v>14</v>
      </c>
      <c r="B4117" s="9">
        <v>4099491</v>
      </c>
      <c r="C4117" s="10">
        <v>4100525</v>
      </c>
      <c r="D4117" s="11"/>
      <c r="E4117" s="12" t="s">
        <v>37</v>
      </c>
      <c r="F4117" s="12" t="s">
        <v>15922</v>
      </c>
      <c r="G4117" s="12" t="s">
        <v>15923</v>
      </c>
      <c r="H4117" s="10">
        <v>948398</v>
      </c>
      <c r="I4117" s="12" t="s">
        <v>18</v>
      </c>
      <c r="J4117" s="11"/>
      <c r="K4117" s="12" t="s">
        <v>15924</v>
      </c>
      <c r="L4117" s="10">
        <v>344</v>
      </c>
      <c r="M4117" s="12" t="s">
        <v>15925</v>
      </c>
    </row>
    <row r="4118" spans="1:13" ht="20.149999999999999" customHeight="1">
      <c r="A4118" s="8" t="s">
        <v>14</v>
      </c>
      <c r="B4118" s="9">
        <v>4100810</v>
      </c>
      <c r="C4118" s="10">
        <v>4101430</v>
      </c>
      <c r="D4118" s="11"/>
      <c r="E4118" s="12" t="s">
        <v>15</v>
      </c>
      <c r="F4118" s="12" t="s">
        <v>15926</v>
      </c>
      <c r="G4118" s="12" t="s">
        <v>15927</v>
      </c>
      <c r="H4118" s="10">
        <v>948403</v>
      </c>
      <c r="I4118" s="12" t="s">
        <v>18</v>
      </c>
      <c r="J4118" s="11"/>
      <c r="K4118" s="12" t="s">
        <v>15928</v>
      </c>
      <c r="L4118" s="10">
        <v>206</v>
      </c>
      <c r="M4118" s="12" t="s">
        <v>15929</v>
      </c>
    </row>
    <row r="4119" spans="1:13" ht="20.149999999999999" customHeight="1">
      <c r="A4119" s="8" t="s">
        <v>14</v>
      </c>
      <c r="B4119" s="9">
        <v>4101690</v>
      </c>
      <c r="C4119" s="10">
        <v>4102673</v>
      </c>
      <c r="D4119" s="11"/>
      <c r="E4119" s="12" t="s">
        <v>15</v>
      </c>
      <c r="F4119" s="12" t="s">
        <v>15930</v>
      </c>
      <c r="G4119" s="12" t="s">
        <v>15931</v>
      </c>
      <c r="H4119" s="10">
        <v>948407</v>
      </c>
      <c r="I4119" s="12" t="s">
        <v>18</v>
      </c>
      <c r="J4119" s="11"/>
      <c r="K4119" s="12" t="s">
        <v>15932</v>
      </c>
      <c r="L4119" s="10">
        <v>327</v>
      </c>
      <c r="M4119" s="12" t="s">
        <v>15933</v>
      </c>
    </row>
    <row r="4120" spans="1:13" ht="20.149999999999999" customHeight="1">
      <c r="A4120" s="8" t="s">
        <v>14</v>
      </c>
      <c r="B4120" s="9">
        <v>4102822</v>
      </c>
      <c r="C4120" s="10">
        <v>4103496</v>
      </c>
      <c r="D4120" s="11"/>
      <c r="E4120" s="12" t="s">
        <v>15</v>
      </c>
      <c r="F4120" s="12" t="s">
        <v>15934</v>
      </c>
      <c r="G4120" s="12" t="s">
        <v>15935</v>
      </c>
      <c r="H4120" s="10">
        <v>948406</v>
      </c>
      <c r="I4120" s="12" t="s">
        <v>18</v>
      </c>
      <c r="J4120" s="11"/>
      <c r="K4120" s="12" t="s">
        <v>15936</v>
      </c>
      <c r="L4120" s="10">
        <v>224</v>
      </c>
      <c r="M4120" s="12" t="s">
        <v>15937</v>
      </c>
    </row>
    <row r="4121" spans="1:13" ht="20.149999999999999" customHeight="1">
      <c r="A4121" s="8" t="s">
        <v>14</v>
      </c>
      <c r="B4121" s="9">
        <v>4103602</v>
      </c>
      <c r="C4121" s="10">
        <v>4104975</v>
      </c>
      <c r="D4121" s="11"/>
      <c r="E4121" s="12" t="s">
        <v>37</v>
      </c>
      <c r="F4121" s="12" t="s">
        <v>15938</v>
      </c>
      <c r="G4121" s="12" t="s">
        <v>15939</v>
      </c>
      <c r="H4121" s="10">
        <v>948405</v>
      </c>
      <c r="I4121" s="12" t="s">
        <v>18</v>
      </c>
      <c r="J4121" s="11"/>
      <c r="K4121" s="12" t="s">
        <v>15940</v>
      </c>
      <c r="L4121" s="10">
        <v>457</v>
      </c>
      <c r="M4121" s="12" t="s">
        <v>15941</v>
      </c>
    </row>
    <row r="4122" spans="1:13" ht="20.149999999999999" customHeight="1">
      <c r="A4122" s="8" t="s">
        <v>14</v>
      </c>
      <c r="B4122" s="9">
        <v>4104972</v>
      </c>
      <c r="C4122" s="10">
        <v>4105670</v>
      </c>
      <c r="D4122" s="11"/>
      <c r="E4122" s="12" t="s">
        <v>37</v>
      </c>
      <c r="F4122" s="12" t="s">
        <v>15942</v>
      </c>
      <c r="G4122" s="12" t="s">
        <v>15943</v>
      </c>
      <c r="H4122" s="10">
        <v>948404</v>
      </c>
      <c r="I4122" s="12" t="s">
        <v>18</v>
      </c>
      <c r="J4122" s="11"/>
      <c r="K4122" s="12" t="s">
        <v>15944</v>
      </c>
      <c r="L4122" s="10">
        <v>232</v>
      </c>
      <c r="M4122" s="12" t="s">
        <v>15945</v>
      </c>
    </row>
    <row r="4123" spans="1:13" ht="20.149999999999999" customHeight="1">
      <c r="A4123" s="8" t="s">
        <v>14</v>
      </c>
      <c r="B4123" s="9">
        <v>4105820</v>
      </c>
      <c r="C4123" s="10">
        <v>4106320</v>
      </c>
      <c r="D4123" s="11"/>
      <c r="E4123" s="12" t="s">
        <v>15</v>
      </c>
      <c r="F4123" s="12" t="s">
        <v>15946</v>
      </c>
      <c r="G4123" s="12" t="s">
        <v>15947</v>
      </c>
      <c r="H4123" s="10">
        <v>2847688</v>
      </c>
      <c r="I4123" s="12" t="s">
        <v>18</v>
      </c>
      <c r="J4123" s="11"/>
      <c r="K4123" s="12" t="s">
        <v>15948</v>
      </c>
      <c r="L4123" s="10">
        <v>166</v>
      </c>
      <c r="M4123" s="12" t="s">
        <v>15949</v>
      </c>
    </row>
    <row r="4124" spans="1:13" ht="20.149999999999999" customHeight="1">
      <c r="A4124" s="8" t="s">
        <v>14</v>
      </c>
      <c r="B4124" s="9">
        <v>4106330</v>
      </c>
      <c r="C4124" s="10">
        <v>4106387</v>
      </c>
      <c r="D4124" s="11"/>
      <c r="E4124" s="12" t="s">
        <v>15</v>
      </c>
      <c r="F4124" s="12" t="s">
        <v>15950</v>
      </c>
      <c r="G4124" s="12" t="s">
        <v>15951</v>
      </c>
      <c r="H4124" s="10">
        <v>38094976</v>
      </c>
      <c r="I4124" s="12" t="s">
        <v>92</v>
      </c>
      <c r="J4124" s="11"/>
      <c r="K4124" s="11"/>
      <c r="L4124" s="11"/>
      <c r="M4124" s="12" t="s">
        <v>15952</v>
      </c>
    </row>
    <row r="4125" spans="1:13" ht="20.149999999999999" customHeight="1">
      <c r="A4125" s="8" t="s">
        <v>14</v>
      </c>
      <c r="B4125" s="9">
        <v>4106469</v>
      </c>
      <c r="C4125" s="10">
        <v>4107371</v>
      </c>
      <c r="D4125" s="11"/>
      <c r="E4125" s="12" t="s">
        <v>15</v>
      </c>
      <c r="F4125" s="12" t="s">
        <v>15953</v>
      </c>
      <c r="G4125" s="12" t="s">
        <v>15954</v>
      </c>
      <c r="H4125" s="10">
        <v>948413</v>
      </c>
      <c r="I4125" s="12" t="s">
        <v>18</v>
      </c>
      <c r="J4125" s="11"/>
      <c r="K4125" s="12" t="s">
        <v>15955</v>
      </c>
      <c r="L4125" s="10">
        <v>300</v>
      </c>
      <c r="M4125" s="12" t="s">
        <v>15956</v>
      </c>
    </row>
    <row r="4126" spans="1:13" ht="20.149999999999999" customHeight="1">
      <c r="A4126" s="8" t="s">
        <v>14</v>
      </c>
      <c r="B4126" s="9">
        <v>4107552</v>
      </c>
      <c r="C4126" s="10">
        <v>4108514</v>
      </c>
      <c r="D4126" s="11"/>
      <c r="E4126" s="12" t="s">
        <v>15</v>
      </c>
      <c r="F4126" s="12" t="s">
        <v>15957</v>
      </c>
      <c r="G4126" s="12" t="s">
        <v>15958</v>
      </c>
      <c r="H4126" s="10">
        <v>948412</v>
      </c>
      <c r="I4126" s="12" t="s">
        <v>18</v>
      </c>
      <c r="J4126" s="11"/>
      <c r="K4126" s="12" t="s">
        <v>15959</v>
      </c>
      <c r="L4126" s="10">
        <v>320</v>
      </c>
      <c r="M4126" s="12" t="s">
        <v>15960</v>
      </c>
    </row>
    <row r="4127" spans="1:13" ht="20.149999999999999" customHeight="1">
      <c r="A4127" s="8" t="s">
        <v>14</v>
      </c>
      <c r="B4127" s="9">
        <v>4108834</v>
      </c>
      <c r="C4127" s="10">
        <v>4109823</v>
      </c>
      <c r="D4127" s="11"/>
      <c r="E4127" s="12" t="s">
        <v>15</v>
      </c>
      <c r="F4127" s="12" t="s">
        <v>15961</v>
      </c>
      <c r="G4127" s="12" t="s">
        <v>15962</v>
      </c>
      <c r="H4127" s="10">
        <v>948411</v>
      </c>
      <c r="I4127" s="12" t="s">
        <v>18</v>
      </c>
      <c r="J4127" s="11"/>
      <c r="K4127" s="12" t="s">
        <v>15963</v>
      </c>
      <c r="L4127" s="10">
        <v>329</v>
      </c>
      <c r="M4127" s="12" t="s">
        <v>15964</v>
      </c>
    </row>
    <row r="4128" spans="1:13" ht="20.149999999999999" customHeight="1">
      <c r="A4128" s="8" t="s">
        <v>14</v>
      </c>
      <c r="B4128" s="9">
        <v>4109930</v>
      </c>
      <c r="C4128" s="10">
        <v>4110685</v>
      </c>
      <c r="D4128" s="11"/>
      <c r="E4128" s="12" t="s">
        <v>15</v>
      </c>
      <c r="F4128" s="12" t="s">
        <v>15965</v>
      </c>
      <c r="G4128" s="12" t="s">
        <v>15966</v>
      </c>
      <c r="H4128" s="10">
        <v>948410</v>
      </c>
      <c r="I4128" s="12" t="s">
        <v>18</v>
      </c>
      <c r="J4128" s="11"/>
      <c r="K4128" s="12" t="s">
        <v>15967</v>
      </c>
      <c r="L4128" s="10">
        <v>251</v>
      </c>
      <c r="M4128" s="12" t="s">
        <v>15968</v>
      </c>
    </row>
    <row r="4129" spans="1:13" ht="20.149999999999999" customHeight="1">
      <c r="A4129" s="8" t="s">
        <v>14</v>
      </c>
      <c r="B4129" s="9">
        <v>4110740</v>
      </c>
      <c r="C4129" s="10">
        <v>4111507</v>
      </c>
      <c r="D4129" s="11"/>
      <c r="E4129" s="12" t="s">
        <v>37</v>
      </c>
      <c r="F4129" s="12" t="s">
        <v>15969</v>
      </c>
      <c r="G4129" s="12" t="s">
        <v>15970</v>
      </c>
      <c r="H4129" s="10">
        <v>948409</v>
      </c>
      <c r="I4129" s="12" t="s">
        <v>18</v>
      </c>
      <c r="J4129" s="11"/>
      <c r="K4129" s="12" t="s">
        <v>15971</v>
      </c>
      <c r="L4129" s="10">
        <v>255</v>
      </c>
      <c r="M4129" s="12" t="s">
        <v>15972</v>
      </c>
    </row>
    <row r="4130" spans="1:13" ht="20.149999999999999" customHeight="1">
      <c r="A4130" s="8" t="s">
        <v>14</v>
      </c>
      <c r="B4130" s="9">
        <v>4111615</v>
      </c>
      <c r="C4130" s="10">
        <v>4112214</v>
      </c>
      <c r="D4130" s="11"/>
      <c r="E4130" s="12" t="s">
        <v>37</v>
      </c>
      <c r="F4130" s="12" t="s">
        <v>15973</v>
      </c>
      <c r="G4130" s="12" t="s">
        <v>15974</v>
      </c>
      <c r="H4130" s="10">
        <v>948408</v>
      </c>
      <c r="I4130" s="12" t="s">
        <v>18</v>
      </c>
      <c r="J4130" s="11"/>
      <c r="K4130" s="12" t="s">
        <v>15975</v>
      </c>
      <c r="L4130" s="10">
        <v>199</v>
      </c>
      <c r="M4130" s="12" t="s">
        <v>15976</v>
      </c>
    </row>
    <row r="4131" spans="1:13" ht="20.149999999999999" customHeight="1">
      <c r="A4131" s="8" t="s">
        <v>14</v>
      </c>
      <c r="B4131" s="9">
        <v>4112315</v>
      </c>
      <c r="C4131" s="10">
        <v>4112755</v>
      </c>
      <c r="D4131" s="11"/>
      <c r="E4131" s="12" t="s">
        <v>15</v>
      </c>
      <c r="F4131" s="12" t="s">
        <v>15977</v>
      </c>
      <c r="G4131" s="12" t="s">
        <v>15978</v>
      </c>
      <c r="H4131" s="10">
        <v>948417</v>
      </c>
      <c r="I4131" s="12" t="s">
        <v>18</v>
      </c>
      <c r="J4131" s="11"/>
      <c r="K4131" s="12" t="s">
        <v>15979</v>
      </c>
      <c r="L4131" s="10">
        <v>146</v>
      </c>
      <c r="M4131" s="12" t="s">
        <v>15980</v>
      </c>
    </row>
    <row r="4132" spans="1:13" ht="20.149999999999999" customHeight="1">
      <c r="A4132" s="8" t="s">
        <v>14</v>
      </c>
      <c r="B4132" s="9">
        <v>4112967</v>
      </c>
      <c r="C4132" s="10">
        <v>4113266</v>
      </c>
      <c r="D4132" s="11"/>
      <c r="E4132" s="12" t="s">
        <v>15</v>
      </c>
      <c r="F4132" s="12" t="s">
        <v>15981</v>
      </c>
      <c r="G4132" s="12" t="s">
        <v>15982</v>
      </c>
      <c r="H4132" s="10">
        <v>948416</v>
      </c>
      <c r="I4132" s="12" t="s">
        <v>18</v>
      </c>
      <c r="J4132" s="11"/>
      <c r="K4132" s="12" t="s">
        <v>15983</v>
      </c>
      <c r="L4132" s="10">
        <v>99</v>
      </c>
      <c r="M4132" s="12" t="s">
        <v>15984</v>
      </c>
    </row>
    <row r="4133" spans="1:13" ht="20.149999999999999" customHeight="1">
      <c r="A4133" s="8" t="s">
        <v>14</v>
      </c>
      <c r="B4133" s="9">
        <v>4113293</v>
      </c>
      <c r="C4133" s="10">
        <v>4113721</v>
      </c>
      <c r="D4133" s="11"/>
      <c r="E4133" s="12" t="s">
        <v>15</v>
      </c>
      <c r="F4133" s="12" t="s">
        <v>15985</v>
      </c>
      <c r="G4133" s="12" t="s">
        <v>15986</v>
      </c>
      <c r="H4133" s="10">
        <v>948415</v>
      </c>
      <c r="I4133" s="12" t="s">
        <v>18</v>
      </c>
      <c r="J4133" s="11"/>
      <c r="K4133" s="12" t="s">
        <v>15987</v>
      </c>
      <c r="L4133" s="10">
        <v>142</v>
      </c>
      <c r="M4133" s="12" t="s">
        <v>15988</v>
      </c>
    </row>
    <row r="4134" spans="1:13" ht="20.149999999999999" customHeight="1">
      <c r="A4134" s="8" t="s">
        <v>14</v>
      </c>
      <c r="B4134" s="9">
        <v>4113726</v>
      </c>
      <c r="C4134" s="10">
        <v>4114472</v>
      </c>
      <c r="D4134" s="11"/>
      <c r="E4134" s="12" t="s">
        <v>37</v>
      </c>
      <c r="F4134" s="12" t="s">
        <v>15989</v>
      </c>
      <c r="G4134" s="12" t="s">
        <v>15990</v>
      </c>
      <c r="H4134" s="10">
        <v>948414</v>
      </c>
      <c r="I4134" s="12" t="s">
        <v>18</v>
      </c>
      <c r="J4134" s="11"/>
      <c r="K4134" s="12" t="s">
        <v>15991</v>
      </c>
      <c r="L4134" s="10">
        <v>248</v>
      </c>
      <c r="M4134" s="12" t="s">
        <v>15992</v>
      </c>
    </row>
    <row r="4135" spans="1:13" ht="20.149999999999999" customHeight="1">
      <c r="A4135" s="8" t="s">
        <v>14</v>
      </c>
      <c r="B4135" s="9">
        <v>4114569</v>
      </c>
      <c r="C4135" s="10">
        <v>4115579</v>
      </c>
      <c r="D4135" s="11"/>
      <c r="E4135" s="12" t="s">
        <v>37</v>
      </c>
      <c r="F4135" s="12" t="s">
        <v>15993</v>
      </c>
      <c r="G4135" s="12" t="s">
        <v>15994</v>
      </c>
      <c r="H4135" s="10">
        <v>948424</v>
      </c>
      <c r="I4135" s="12" t="s">
        <v>18</v>
      </c>
      <c r="J4135" s="11"/>
      <c r="K4135" s="12" t="s">
        <v>15995</v>
      </c>
      <c r="L4135" s="10">
        <v>336</v>
      </c>
      <c r="M4135" s="12" t="s">
        <v>15996</v>
      </c>
    </row>
    <row r="4136" spans="1:13" ht="20.149999999999999" customHeight="1">
      <c r="A4136" s="8" t="s">
        <v>14</v>
      </c>
      <c r="B4136" s="9">
        <v>4115714</v>
      </c>
      <c r="C4136" s="10">
        <v>4117222</v>
      </c>
      <c r="D4136" s="11"/>
      <c r="E4136" s="12" t="s">
        <v>37</v>
      </c>
      <c r="F4136" s="12" t="s">
        <v>15997</v>
      </c>
      <c r="G4136" s="12" t="s">
        <v>15998</v>
      </c>
      <c r="H4136" s="10">
        <v>948423</v>
      </c>
      <c r="I4136" s="12" t="s">
        <v>18</v>
      </c>
      <c r="J4136" s="11"/>
      <c r="K4136" s="12" t="s">
        <v>15999</v>
      </c>
      <c r="L4136" s="10">
        <v>502</v>
      </c>
      <c r="M4136" s="12" t="s">
        <v>16000</v>
      </c>
    </row>
    <row r="4137" spans="1:13" ht="20.149999999999999" customHeight="1">
      <c r="A4137" s="8" t="s">
        <v>14</v>
      </c>
      <c r="B4137" s="9">
        <v>4117245</v>
      </c>
      <c r="C4137" s="10">
        <v>4118090</v>
      </c>
      <c r="D4137" s="11"/>
      <c r="E4137" s="12" t="s">
        <v>37</v>
      </c>
      <c r="F4137" s="12" t="s">
        <v>16001</v>
      </c>
      <c r="G4137" s="12" t="s">
        <v>16002</v>
      </c>
      <c r="H4137" s="10">
        <v>948422</v>
      </c>
      <c r="I4137" s="12" t="s">
        <v>18</v>
      </c>
      <c r="J4137" s="11"/>
      <c r="K4137" s="12" t="s">
        <v>16003</v>
      </c>
      <c r="L4137" s="10">
        <v>281</v>
      </c>
      <c r="M4137" s="12" t="s">
        <v>16004</v>
      </c>
    </row>
    <row r="4138" spans="1:13" ht="20.149999999999999" customHeight="1">
      <c r="A4138" s="8" t="s">
        <v>14</v>
      </c>
      <c r="B4138" s="9">
        <v>4118515</v>
      </c>
      <c r="C4138" s="10">
        <v>4118760</v>
      </c>
      <c r="D4138" s="11"/>
      <c r="E4138" s="12" t="s">
        <v>15</v>
      </c>
      <c r="F4138" s="12" t="s">
        <v>16005</v>
      </c>
      <c r="G4138" s="12" t="s">
        <v>16006</v>
      </c>
      <c r="H4138" s="10">
        <v>948420</v>
      </c>
      <c r="I4138" s="12" t="s">
        <v>18</v>
      </c>
      <c r="J4138" s="11"/>
      <c r="K4138" s="12" t="s">
        <v>16007</v>
      </c>
      <c r="L4138" s="10">
        <v>81</v>
      </c>
      <c r="M4138" s="12" t="s">
        <v>16008</v>
      </c>
    </row>
    <row r="4139" spans="1:13" ht="20.149999999999999" customHeight="1">
      <c r="A4139" s="8" t="s">
        <v>14</v>
      </c>
      <c r="B4139" s="9">
        <v>4118845</v>
      </c>
      <c r="C4139" s="10">
        <v>4119330</v>
      </c>
      <c r="D4139" s="11"/>
      <c r="E4139" s="12" t="s">
        <v>37</v>
      </c>
      <c r="F4139" s="12" t="s">
        <v>16009</v>
      </c>
      <c r="G4139" s="12" t="s">
        <v>16010</v>
      </c>
      <c r="H4139" s="10">
        <v>948419</v>
      </c>
      <c r="I4139" s="12" t="s">
        <v>18</v>
      </c>
      <c r="J4139" s="11"/>
      <c r="K4139" s="12" t="s">
        <v>16011</v>
      </c>
      <c r="L4139" s="10">
        <v>161</v>
      </c>
      <c r="M4139" s="12" t="s">
        <v>16012</v>
      </c>
    </row>
    <row r="4140" spans="1:13" ht="20.149999999999999" customHeight="1">
      <c r="A4140" s="8" t="s">
        <v>14</v>
      </c>
      <c r="B4140" s="9">
        <v>4119423</v>
      </c>
      <c r="C4140" s="10">
        <v>4120349</v>
      </c>
      <c r="D4140" s="11"/>
      <c r="E4140" s="12" t="s">
        <v>37</v>
      </c>
      <c r="F4140" s="12" t="s">
        <v>16013</v>
      </c>
      <c r="G4140" s="12" t="s">
        <v>16014</v>
      </c>
      <c r="H4140" s="10">
        <v>948418</v>
      </c>
      <c r="I4140" s="12" t="s">
        <v>18</v>
      </c>
      <c r="J4140" s="11"/>
      <c r="K4140" s="12" t="s">
        <v>16015</v>
      </c>
      <c r="L4140" s="10">
        <v>308</v>
      </c>
      <c r="M4140" s="12" t="s">
        <v>16016</v>
      </c>
    </row>
    <row r="4141" spans="1:13" ht="20.149999999999999" customHeight="1">
      <c r="A4141" s="8" t="s">
        <v>14</v>
      </c>
      <c r="B4141" s="9">
        <v>4120416</v>
      </c>
      <c r="C4141" s="10">
        <v>4121747</v>
      </c>
      <c r="D4141" s="11"/>
      <c r="E4141" s="12" t="s">
        <v>37</v>
      </c>
      <c r="F4141" s="12" t="s">
        <v>16017</v>
      </c>
      <c r="G4141" s="12" t="s">
        <v>16018</v>
      </c>
      <c r="H4141" s="10">
        <v>948430</v>
      </c>
      <c r="I4141" s="12" t="s">
        <v>18</v>
      </c>
      <c r="J4141" s="11"/>
      <c r="K4141" s="12" t="s">
        <v>16019</v>
      </c>
      <c r="L4141" s="10">
        <v>443</v>
      </c>
      <c r="M4141" s="12" t="s">
        <v>16020</v>
      </c>
    </row>
    <row r="4142" spans="1:13" ht="20.149999999999999" customHeight="1">
      <c r="A4142" s="8" t="s">
        <v>14</v>
      </c>
      <c r="B4142" s="9">
        <v>4121757</v>
      </c>
      <c r="C4142" s="10">
        <v>4122287</v>
      </c>
      <c r="D4142" s="11"/>
      <c r="E4142" s="12" t="s">
        <v>37</v>
      </c>
      <c r="F4142" s="12" t="s">
        <v>16021</v>
      </c>
      <c r="G4142" s="12" t="s">
        <v>16022</v>
      </c>
      <c r="H4142" s="10">
        <v>948429</v>
      </c>
      <c r="I4142" s="12" t="s">
        <v>18</v>
      </c>
      <c r="J4142" s="11"/>
      <c r="K4142" s="12" t="s">
        <v>16023</v>
      </c>
      <c r="L4142" s="10">
        <v>176</v>
      </c>
      <c r="M4142" s="12" t="s">
        <v>16024</v>
      </c>
    </row>
    <row r="4143" spans="1:13" ht="20.149999999999999" customHeight="1">
      <c r="A4143" s="8" t="s">
        <v>14</v>
      </c>
      <c r="B4143" s="9">
        <v>4122380</v>
      </c>
      <c r="C4143" s="10">
        <v>4123339</v>
      </c>
      <c r="D4143" s="11"/>
      <c r="E4143" s="12" t="s">
        <v>37</v>
      </c>
      <c r="F4143" s="12" t="s">
        <v>16025</v>
      </c>
      <c r="G4143" s="12" t="s">
        <v>16026</v>
      </c>
      <c r="H4143" s="10">
        <v>948428</v>
      </c>
      <c r="I4143" s="12" t="s">
        <v>18</v>
      </c>
      <c r="J4143" s="11"/>
      <c r="K4143" s="12" t="s">
        <v>16027</v>
      </c>
      <c r="L4143" s="10">
        <v>319</v>
      </c>
      <c r="M4143" s="12" t="s">
        <v>16028</v>
      </c>
    </row>
    <row r="4144" spans="1:13" ht="20.149999999999999" customHeight="1">
      <c r="A4144" s="8" t="s">
        <v>14</v>
      </c>
      <c r="B4144" s="9">
        <v>4123431</v>
      </c>
      <c r="C4144" s="10">
        <v>4124456</v>
      </c>
      <c r="D4144" s="11"/>
      <c r="E4144" s="12" t="s">
        <v>37</v>
      </c>
      <c r="F4144" s="12" t="s">
        <v>16029</v>
      </c>
      <c r="G4144" s="12" t="s">
        <v>16030</v>
      </c>
      <c r="H4144" s="10">
        <v>948427</v>
      </c>
      <c r="I4144" s="12" t="s">
        <v>18</v>
      </c>
      <c r="J4144" s="11"/>
      <c r="K4144" s="12" t="s">
        <v>16031</v>
      </c>
      <c r="L4144" s="10">
        <v>341</v>
      </c>
      <c r="M4144" s="12" t="s">
        <v>16032</v>
      </c>
    </row>
    <row r="4145" spans="1:13" ht="20.149999999999999" customHeight="1">
      <c r="A4145" s="8" t="s">
        <v>14</v>
      </c>
      <c r="B4145" s="9">
        <v>4124612</v>
      </c>
      <c r="C4145" s="10">
        <v>4126810</v>
      </c>
      <c r="D4145" s="11"/>
      <c r="E4145" s="12" t="s">
        <v>37</v>
      </c>
      <c r="F4145" s="12" t="s">
        <v>16033</v>
      </c>
      <c r="G4145" s="12" t="s">
        <v>16034</v>
      </c>
      <c r="H4145" s="10">
        <v>948426</v>
      </c>
      <c r="I4145" s="12" t="s">
        <v>18</v>
      </c>
      <c r="J4145" s="11"/>
      <c r="K4145" s="12" t="s">
        <v>16035</v>
      </c>
      <c r="L4145" s="10">
        <v>732</v>
      </c>
      <c r="M4145" s="12" t="s">
        <v>16036</v>
      </c>
    </row>
    <row r="4146" spans="1:13" ht="20.149999999999999" customHeight="1">
      <c r="A4146" s="8" t="s">
        <v>14</v>
      </c>
      <c r="B4146" s="9">
        <v>4127013</v>
      </c>
      <c r="C4146" s="10">
        <v>4127225</v>
      </c>
      <c r="D4146" s="11"/>
      <c r="E4146" s="12" t="s">
        <v>15</v>
      </c>
      <c r="F4146" s="12" t="s">
        <v>16037</v>
      </c>
      <c r="G4146" s="12" t="s">
        <v>16038</v>
      </c>
      <c r="H4146" s="10">
        <v>948425</v>
      </c>
      <c r="I4146" s="12" t="s">
        <v>18</v>
      </c>
      <c r="J4146" s="11"/>
      <c r="K4146" s="12" t="s">
        <v>16039</v>
      </c>
      <c r="L4146" s="10">
        <v>70</v>
      </c>
      <c r="M4146" s="12" t="s">
        <v>16040</v>
      </c>
    </row>
    <row r="4147" spans="1:13" ht="20.149999999999999" customHeight="1">
      <c r="A4147" s="8" t="s">
        <v>14</v>
      </c>
      <c r="B4147" s="9">
        <v>4127286</v>
      </c>
      <c r="C4147" s="10">
        <v>4127894</v>
      </c>
      <c r="D4147" s="11"/>
      <c r="E4147" s="12" t="s">
        <v>37</v>
      </c>
      <c r="F4147" s="12" t="s">
        <v>16041</v>
      </c>
      <c r="G4147" s="12" t="s">
        <v>16042</v>
      </c>
      <c r="H4147" s="10">
        <v>948436</v>
      </c>
      <c r="I4147" s="12" t="s">
        <v>18</v>
      </c>
      <c r="J4147" s="11"/>
      <c r="K4147" s="12" t="s">
        <v>16043</v>
      </c>
      <c r="L4147" s="10">
        <v>202</v>
      </c>
      <c r="M4147" s="12" t="s">
        <v>16044</v>
      </c>
    </row>
    <row r="4148" spans="1:13" ht="20.149999999999999" customHeight="1">
      <c r="A4148" s="8" t="s">
        <v>14</v>
      </c>
      <c r="B4148" s="9">
        <v>4128078</v>
      </c>
      <c r="C4148" s="10">
        <v>4128395</v>
      </c>
      <c r="D4148" s="11"/>
      <c r="E4148" s="12" t="s">
        <v>37</v>
      </c>
      <c r="F4148" s="12" t="s">
        <v>16045</v>
      </c>
      <c r="G4148" s="12" t="s">
        <v>16046</v>
      </c>
      <c r="H4148" s="10">
        <v>948435</v>
      </c>
      <c r="I4148" s="12" t="s">
        <v>18</v>
      </c>
      <c r="J4148" s="11"/>
      <c r="K4148" s="12" t="s">
        <v>16047</v>
      </c>
      <c r="L4148" s="10">
        <v>105</v>
      </c>
      <c r="M4148" s="12" t="s">
        <v>16048</v>
      </c>
    </row>
    <row r="4149" spans="1:13" ht="20.149999999999999" customHeight="1">
      <c r="A4149" s="8" t="s">
        <v>14</v>
      </c>
      <c r="B4149" s="9">
        <v>4128672</v>
      </c>
      <c r="C4149" s="10">
        <v>4129832</v>
      </c>
      <c r="D4149" s="11"/>
      <c r="E4149" s="12" t="s">
        <v>15</v>
      </c>
      <c r="F4149" s="12" t="s">
        <v>16049</v>
      </c>
      <c r="G4149" s="12" t="s">
        <v>16050</v>
      </c>
      <c r="H4149" s="10">
        <v>948434</v>
      </c>
      <c r="I4149" s="12" t="s">
        <v>18</v>
      </c>
      <c r="J4149" s="11"/>
      <c r="K4149" s="12" t="s">
        <v>16051</v>
      </c>
      <c r="L4149" s="10">
        <v>386</v>
      </c>
      <c r="M4149" s="12" t="s">
        <v>16052</v>
      </c>
    </row>
    <row r="4150" spans="1:13" ht="20.149999999999999" customHeight="1">
      <c r="A4150" s="8" t="s">
        <v>14</v>
      </c>
      <c r="B4150" s="9">
        <v>4129835</v>
      </c>
      <c r="C4150" s="10">
        <v>4132267</v>
      </c>
      <c r="D4150" s="11"/>
      <c r="E4150" s="12" t="s">
        <v>15</v>
      </c>
      <c r="F4150" s="12" t="s">
        <v>16053</v>
      </c>
      <c r="G4150" s="12" t="s">
        <v>16054</v>
      </c>
      <c r="H4150" s="10">
        <v>948433</v>
      </c>
      <c r="I4150" s="12" t="s">
        <v>18</v>
      </c>
      <c r="J4150" s="11"/>
      <c r="K4150" s="12" t="s">
        <v>16055</v>
      </c>
      <c r="L4150" s="10">
        <v>810</v>
      </c>
      <c r="M4150" s="12" t="s">
        <v>16056</v>
      </c>
    </row>
    <row r="4151" spans="1:13" ht="20.149999999999999" customHeight="1">
      <c r="A4151" s="8" t="s">
        <v>14</v>
      </c>
      <c r="B4151" s="9">
        <v>4132616</v>
      </c>
      <c r="C4151" s="10">
        <v>4133506</v>
      </c>
      <c r="D4151" s="11"/>
      <c r="E4151" s="12" t="s">
        <v>15</v>
      </c>
      <c r="F4151" s="12" t="s">
        <v>16057</v>
      </c>
      <c r="G4151" s="12" t="s">
        <v>16058</v>
      </c>
      <c r="H4151" s="10">
        <v>948432</v>
      </c>
      <c r="I4151" s="12" t="s">
        <v>18</v>
      </c>
      <c r="J4151" s="11"/>
      <c r="K4151" s="12" t="s">
        <v>16059</v>
      </c>
      <c r="L4151" s="10">
        <v>296</v>
      </c>
      <c r="M4151" s="12" t="s">
        <v>16060</v>
      </c>
    </row>
    <row r="4152" spans="1:13" ht="20.149999999999999" customHeight="1">
      <c r="A4152" s="8" t="s">
        <v>14</v>
      </c>
      <c r="B4152" s="9">
        <v>4133835</v>
      </c>
      <c r="C4152" s="10">
        <v>4136015</v>
      </c>
      <c r="D4152" s="11"/>
      <c r="E4152" s="12" t="s">
        <v>15</v>
      </c>
      <c r="F4152" s="12" t="s">
        <v>16061</v>
      </c>
      <c r="G4152" s="12" t="s">
        <v>16062</v>
      </c>
      <c r="H4152" s="10">
        <v>948431</v>
      </c>
      <c r="I4152" s="12" t="s">
        <v>18</v>
      </c>
      <c r="J4152" s="11"/>
      <c r="K4152" s="12" t="s">
        <v>16063</v>
      </c>
      <c r="L4152" s="10">
        <v>726</v>
      </c>
      <c r="M4152" s="12" t="s">
        <v>16064</v>
      </c>
    </row>
    <row r="4153" spans="1:13" ht="20.149999999999999" customHeight="1">
      <c r="A4153" s="8" t="s">
        <v>14</v>
      </c>
      <c r="B4153" s="9">
        <v>4136108</v>
      </c>
      <c r="C4153" s="10">
        <v>4137013</v>
      </c>
      <c r="D4153" s="11"/>
      <c r="E4153" s="12" t="s">
        <v>15</v>
      </c>
      <c r="F4153" s="12" t="s">
        <v>16065</v>
      </c>
      <c r="G4153" s="12" t="s">
        <v>16066</v>
      </c>
      <c r="H4153" s="10">
        <v>948445</v>
      </c>
      <c r="I4153" s="12" t="s">
        <v>18</v>
      </c>
      <c r="J4153" s="11"/>
      <c r="K4153" s="12" t="s">
        <v>16067</v>
      </c>
      <c r="L4153" s="10">
        <v>301</v>
      </c>
      <c r="M4153" s="12" t="s">
        <v>16068</v>
      </c>
    </row>
    <row r="4154" spans="1:13" ht="20.149999999999999" customHeight="1">
      <c r="A4154" s="8" t="s">
        <v>14</v>
      </c>
      <c r="B4154" s="9">
        <v>4137040</v>
      </c>
      <c r="C4154" s="10">
        <v>4137657</v>
      </c>
      <c r="D4154" s="11"/>
      <c r="E4154" s="12" t="s">
        <v>37</v>
      </c>
      <c r="F4154" s="12" t="s">
        <v>16069</v>
      </c>
      <c r="G4154" s="12" t="s">
        <v>16070</v>
      </c>
      <c r="H4154" s="10">
        <v>948441</v>
      </c>
      <c r="I4154" s="12" t="s">
        <v>18</v>
      </c>
      <c r="J4154" s="11"/>
      <c r="K4154" s="12" t="s">
        <v>16071</v>
      </c>
      <c r="L4154" s="10">
        <v>205</v>
      </c>
      <c r="M4154" s="12" t="s">
        <v>16072</v>
      </c>
    </row>
    <row r="4155" spans="1:13" ht="20.149999999999999" customHeight="1">
      <c r="A4155" s="8" t="s">
        <v>14</v>
      </c>
      <c r="B4155" s="9">
        <v>4137932</v>
      </c>
      <c r="C4155" s="10">
        <v>4139035</v>
      </c>
      <c r="D4155" s="11"/>
      <c r="E4155" s="12" t="s">
        <v>37</v>
      </c>
      <c r="F4155" s="12" t="s">
        <v>16073</v>
      </c>
      <c r="G4155" s="12" t="s">
        <v>16074</v>
      </c>
      <c r="H4155" s="10">
        <v>948440</v>
      </c>
      <c r="I4155" s="12" t="s">
        <v>18</v>
      </c>
      <c r="J4155" s="11"/>
      <c r="K4155" s="12" t="s">
        <v>16075</v>
      </c>
      <c r="L4155" s="10">
        <v>367</v>
      </c>
      <c r="M4155" s="12" t="s">
        <v>16076</v>
      </c>
    </row>
    <row r="4156" spans="1:13" ht="20.149999999999999" customHeight="1">
      <c r="A4156" s="8" t="s">
        <v>14</v>
      </c>
      <c r="B4156" s="9">
        <v>4139046</v>
      </c>
      <c r="C4156" s="10">
        <v>4139708</v>
      </c>
      <c r="D4156" s="11"/>
      <c r="E4156" s="12" t="s">
        <v>37</v>
      </c>
      <c r="F4156" s="12" t="s">
        <v>16077</v>
      </c>
      <c r="G4156" s="12" t="s">
        <v>16078</v>
      </c>
      <c r="H4156" s="10">
        <v>948439</v>
      </c>
      <c r="I4156" s="12" t="s">
        <v>18</v>
      </c>
      <c r="J4156" s="11"/>
      <c r="K4156" s="12" t="s">
        <v>16079</v>
      </c>
      <c r="L4156" s="10">
        <v>220</v>
      </c>
      <c r="M4156" s="12" t="s">
        <v>16080</v>
      </c>
    </row>
    <row r="4157" spans="1:13" ht="20.149999999999999" customHeight="1">
      <c r="A4157" s="8" t="s">
        <v>14</v>
      </c>
      <c r="B4157" s="9">
        <v>4139720</v>
      </c>
      <c r="C4157" s="10">
        <v>4142221</v>
      </c>
      <c r="D4157" s="11"/>
      <c r="E4157" s="12" t="s">
        <v>37</v>
      </c>
      <c r="F4157" s="12" t="s">
        <v>16081</v>
      </c>
      <c r="G4157" s="12" t="s">
        <v>16082</v>
      </c>
      <c r="H4157" s="10">
        <v>948437</v>
      </c>
      <c r="I4157" s="12" t="s">
        <v>18</v>
      </c>
      <c r="J4157" s="11"/>
      <c r="K4157" s="12" t="s">
        <v>16083</v>
      </c>
      <c r="L4157" s="10">
        <v>833</v>
      </c>
      <c r="M4157" s="12" t="s">
        <v>16084</v>
      </c>
    </row>
    <row r="4158" spans="1:13" ht="20.149999999999999" customHeight="1">
      <c r="A4158" s="8" t="s">
        <v>14</v>
      </c>
      <c r="B4158" s="9">
        <v>4142530</v>
      </c>
      <c r="C4158" s="10">
        <v>4143609</v>
      </c>
      <c r="D4158" s="11"/>
      <c r="E4158" s="12" t="s">
        <v>15</v>
      </c>
      <c r="F4158" s="12" t="s">
        <v>16085</v>
      </c>
      <c r="G4158" s="12" t="s">
        <v>16086</v>
      </c>
      <c r="H4158" s="10">
        <v>948448</v>
      </c>
      <c r="I4158" s="12" t="s">
        <v>18</v>
      </c>
      <c r="J4158" s="11"/>
      <c r="K4158" s="12" t="s">
        <v>16087</v>
      </c>
      <c r="L4158" s="10">
        <v>359</v>
      </c>
      <c r="M4158" s="12" t="s">
        <v>16088</v>
      </c>
    </row>
    <row r="4159" spans="1:13" ht="20.149999999999999" customHeight="1">
      <c r="A4159" s="8" t="s">
        <v>14</v>
      </c>
      <c r="B4159" s="9">
        <v>4143624</v>
      </c>
      <c r="C4159" s="10">
        <v>4143944</v>
      </c>
      <c r="D4159" s="11"/>
      <c r="E4159" s="12" t="s">
        <v>15</v>
      </c>
      <c r="F4159" s="12" t="s">
        <v>16089</v>
      </c>
      <c r="G4159" s="12" t="s">
        <v>16090</v>
      </c>
      <c r="H4159" s="10">
        <v>948447</v>
      </c>
      <c r="I4159" s="12" t="s">
        <v>18</v>
      </c>
      <c r="J4159" s="11"/>
      <c r="K4159" s="12" t="s">
        <v>16091</v>
      </c>
      <c r="L4159" s="10">
        <v>106</v>
      </c>
      <c r="M4159" s="12" t="s">
        <v>16092</v>
      </c>
    </row>
    <row r="4160" spans="1:13" ht="20.149999999999999" customHeight="1">
      <c r="A4160" s="8" t="s">
        <v>14</v>
      </c>
      <c r="B4160" s="9">
        <v>4143995</v>
      </c>
      <c r="C4160" s="10">
        <v>4146292</v>
      </c>
      <c r="D4160" s="11"/>
      <c r="E4160" s="12" t="s">
        <v>15</v>
      </c>
      <c r="F4160" s="12" t="s">
        <v>16093</v>
      </c>
      <c r="G4160" s="12" t="s">
        <v>16094</v>
      </c>
      <c r="H4160" s="10">
        <v>948454</v>
      </c>
      <c r="I4160" s="12" t="s">
        <v>18</v>
      </c>
      <c r="J4160" s="11"/>
      <c r="K4160" s="12" t="s">
        <v>16095</v>
      </c>
      <c r="L4160" s="10">
        <v>765</v>
      </c>
      <c r="M4160" s="12" t="s">
        <v>16096</v>
      </c>
    </row>
    <row r="4161" spans="1:13" ht="20.149999999999999" customHeight="1">
      <c r="A4161" s="8" t="s">
        <v>14</v>
      </c>
      <c r="B4161" s="9">
        <v>4146258</v>
      </c>
      <c r="C4161" s="10">
        <v>4147136</v>
      </c>
      <c r="D4161" s="11"/>
      <c r="E4161" s="12" t="s">
        <v>15</v>
      </c>
      <c r="F4161" s="12" t="s">
        <v>16097</v>
      </c>
      <c r="G4161" s="12" t="s">
        <v>16098</v>
      </c>
      <c r="H4161" s="10">
        <v>948453</v>
      </c>
      <c r="I4161" s="12" t="s">
        <v>18</v>
      </c>
      <c r="J4161" s="11"/>
      <c r="K4161" s="12" t="s">
        <v>16099</v>
      </c>
      <c r="L4161" s="10">
        <v>292</v>
      </c>
      <c r="M4161" s="12" t="s">
        <v>16100</v>
      </c>
    </row>
    <row r="4162" spans="1:13" ht="20.149999999999999" customHeight="1">
      <c r="A4162" s="8" t="s">
        <v>14</v>
      </c>
      <c r="B4162" s="9">
        <v>4147138</v>
      </c>
      <c r="C4162" s="10">
        <v>4147479</v>
      </c>
      <c r="D4162" s="11"/>
      <c r="E4162" s="12" t="s">
        <v>15</v>
      </c>
      <c r="F4162" s="12" t="s">
        <v>16101</v>
      </c>
      <c r="G4162" s="12" t="s">
        <v>16102</v>
      </c>
      <c r="H4162" s="10">
        <v>948452</v>
      </c>
      <c r="I4162" s="12" t="s">
        <v>18</v>
      </c>
      <c r="J4162" s="11"/>
      <c r="K4162" s="12" t="s">
        <v>16103</v>
      </c>
      <c r="L4162" s="10">
        <v>113</v>
      </c>
      <c r="M4162" s="12" t="s">
        <v>16104</v>
      </c>
    </row>
    <row r="4163" spans="1:13" ht="20.149999999999999" customHeight="1">
      <c r="A4163" s="8" t="s">
        <v>14</v>
      </c>
      <c r="B4163" s="9">
        <v>4147466</v>
      </c>
      <c r="C4163" s="10">
        <v>4148317</v>
      </c>
      <c r="D4163" s="11"/>
      <c r="E4163" s="12" t="s">
        <v>37</v>
      </c>
      <c r="F4163" s="12" t="s">
        <v>16105</v>
      </c>
      <c r="G4163" s="12" t="s">
        <v>16106</v>
      </c>
      <c r="H4163" s="10">
        <v>948451</v>
      </c>
      <c r="I4163" s="12" t="s">
        <v>18</v>
      </c>
      <c r="J4163" s="11"/>
      <c r="K4163" s="12" t="s">
        <v>16107</v>
      </c>
      <c r="L4163" s="10">
        <v>283</v>
      </c>
      <c r="M4163" s="12" t="s">
        <v>16108</v>
      </c>
    </row>
    <row r="4164" spans="1:13" ht="20.149999999999999" customHeight="1">
      <c r="A4164" s="8" t="s">
        <v>14</v>
      </c>
      <c r="B4164" s="9">
        <v>4148532</v>
      </c>
      <c r="C4164" s="10">
        <v>4150265</v>
      </c>
      <c r="D4164" s="11"/>
      <c r="E4164" s="12" t="s">
        <v>37</v>
      </c>
      <c r="F4164" s="12" t="s">
        <v>16109</v>
      </c>
      <c r="G4164" s="12" t="s">
        <v>16110</v>
      </c>
      <c r="H4164" s="10">
        <v>948458</v>
      </c>
      <c r="I4164" s="12" t="s">
        <v>18</v>
      </c>
      <c r="J4164" s="11"/>
      <c r="K4164" s="12" t="s">
        <v>16111</v>
      </c>
      <c r="L4164" s="10">
        <v>577</v>
      </c>
      <c r="M4164" s="12" t="s">
        <v>16112</v>
      </c>
    </row>
    <row r="4165" spans="1:13" ht="20.149999999999999" customHeight="1">
      <c r="A4165" s="8" t="s">
        <v>14</v>
      </c>
      <c r="B4165" s="9">
        <v>4150447</v>
      </c>
      <c r="C4165" s="10">
        <v>4153098</v>
      </c>
      <c r="D4165" s="11"/>
      <c r="E4165" s="12" t="s">
        <v>37</v>
      </c>
      <c r="F4165" s="12" t="s">
        <v>16113</v>
      </c>
      <c r="G4165" s="12" t="s">
        <v>16114</v>
      </c>
      <c r="H4165" s="10">
        <v>948457</v>
      </c>
      <c r="I4165" s="12" t="s">
        <v>18</v>
      </c>
      <c r="J4165" s="11"/>
      <c r="K4165" s="12" t="s">
        <v>16115</v>
      </c>
      <c r="L4165" s="10">
        <v>883</v>
      </c>
      <c r="M4165" s="12" t="s">
        <v>16116</v>
      </c>
    </row>
    <row r="4166" spans="1:13" ht="20.149999999999999" customHeight="1">
      <c r="A4166" s="8" t="s">
        <v>14</v>
      </c>
      <c r="B4166" s="9">
        <v>4153696</v>
      </c>
      <c r="C4166" s="10">
        <v>4154847</v>
      </c>
      <c r="D4166" s="11"/>
      <c r="E4166" s="12" t="s">
        <v>37</v>
      </c>
      <c r="F4166" s="12" t="s">
        <v>16117</v>
      </c>
      <c r="G4166" s="12" t="s">
        <v>16118</v>
      </c>
      <c r="H4166" s="10">
        <v>948456</v>
      </c>
      <c r="I4166" s="12" t="s">
        <v>18</v>
      </c>
      <c r="J4166" s="11"/>
      <c r="K4166" s="12" t="s">
        <v>16119</v>
      </c>
      <c r="L4166" s="10">
        <v>383</v>
      </c>
      <c r="M4166" s="12" t="s">
        <v>16120</v>
      </c>
    </row>
    <row r="4167" spans="1:13" ht="20.149999999999999" customHeight="1">
      <c r="A4167" s="8" t="s">
        <v>14</v>
      </c>
      <c r="B4167" s="9">
        <v>4155001</v>
      </c>
      <c r="C4167" s="10">
        <v>4156005</v>
      </c>
      <c r="D4167" s="11"/>
      <c r="E4167" s="12" t="s">
        <v>15</v>
      </c>
      <c r="F4167" s="12" t="s">
        <v>16121</v>
      </c>
      <c r="G4167" s="12" t="s">
        <v>16122</v>
      </c>
      <c r="H4167" s="10">
        <v>948455</v>
      </c>
      <c r="I4167" s="12" t="s">
        <v>18</v>
      </c>
      <c r="J4167" s="11"/>
      <c r="K4167" s="12" t="s">
        <v>16123</v>
      </c>
      <c r="L4167" s="10">
        <v>334</v>
      </c>
      <c r="M4167" s="12" t="s">
        <v>16124</v>
      </c>
    </row>
    <row r="4168" spans="1:13" ht="20.149999999999999" customHeight="1">
      <c r="A4168" s="8" t="s">
        <v>14</v>
      </c>
      <c r="B4168" s="9">
        <v>4156013</v>
      </c>
      <c r="C4168" s="10">
        <v>4156789</v>
      </c>
      <c r="D4168" s="11"/>
      <c r="E4168" s="12" t="s">
        <v>15</v>
      </c>
      <c r="F4168" s="12" t="s">
        <v>16125</v>
      </c>
      <c r="G4168" s="12" t="s">
        <v>16126</v>
      </c>
      <c r="H4168" s="10">
        <v>948464</v>
      </c>
      <c r="I4168" s="12" t="s">
        <v>18</v>
      </c>
      <c r="J4168" s="11"/>
      <c r="K4168" s="12" t="s">
        <v>16127</v>
      </c>
      <c r="L4168" s="10">
        <v>258</v>
      </c>
      <c r="M4168" s="12" t="s">
        <v>16128</v>
      </c>
    </row>
    <row r="4169" spans="1:13" ht="20.149999999999999" customHeight="1">
      <c r="A4169" s="8" t="s">
        <v>14</v>
      </c>
      <c r="B4169" s="9">
        <v>4156850</v>
      </c>
      <c r="C4169" s="10">
        <v>4158223</v>
      </c>
      <c r="D4169" s="11"/>
      <c r="E4169" s="12" t="s">
        <v>15</v>
      </c>
      <c r="F4169" s="12" t="s">
        <v>16129</v>
      </c>
      <c r="G4169" s="12" t="s">
        <v>16130</v>
      </c>
      <c r="H4169" s="10">
        <v>948463</v>
      </c>
      <c r="I4169" s="12" t="s">
        <v>18</v>
      </c>
      <c r="J4169" s="11"/>
      <c r="K4169" s="12" t="s">
        <v>16131</v>
      </c>
      <c r="L4169" s="10">
        <v>457</v>
      </c>
      <c r="M4169" s="12" t="s">
        <v>16132</v>
      </c>
    </row>
    <row r="4170" spans="1:13" ht="20.149999999999999" customHeight="1">
      <c r="A4170" s="8" t="s">
        <v>14</v>
      </c>
      <c r="B4170" s="9">
        <v>4158278</v>
      </c>
      <c r="C4170" s="10">
        <v>4158394</v>
      </c>
      <c r="D4170" s="11"/>
      <c r="E4170" s="12" t="s">
        <v>37</v>
      </c>
      <c r="F4170" s="12" t="s">
        <v>16133</v>
      </c>
      <c r="G4170" s="12" t="s">
        <v>16134</v>
      </c>
      <c r="H4170" s="10">
        <v>2847701</v>
      </c>
      <c r="I4170" s="12" t="s">
        <v>92</v>
      </c>
      <c r="J4170" s="11"/>
      <c r="K4170" s="11"/>
      <c r="L4170" s="11"/>
      <c r="M4170" s="12" t="s">
        <v>16135</v>
      </c>
    </row>
    <row r="4171" spans="1:13" ht="20.149999999999999" customHeight="1">
      <c r="A4171" s="8" t="s">
        <v>14</v>
      </c>
      <c r="B4171" s="9">
        <v>4158490</v>
      </c>
      <c r="C4171" s="10">
        <v>4159407</v>
      </c>
      <c r="D4171" s="11"/>
      <c r="E4171" s="12" t="s">
        <v>15</v>
      </c>
      <c r="F4171" s="12" t="s">
        <v>16136</v>
      </c>
      <c r="G4171" s="12" t="s">
        <v>16137</v>
      </c>
      <c r="H4171" s="10">
        <v>948462</v>
      </c>
      <c r="I4171" s="12" t="s">
        <v>18</v>
      </c>
      <c r="J4171" s="11"/>
      <c r="K4171" s="12" t="s">
        <v>16138</v>
      </c>
      <c r="L4171" s="10">
        <v>305</v>
      </c>
      <c r="M4171" s="12" t="s">
        <v>16139</v>
      </c>
    </row>
    <row r="4172" spans="1:13" ht="20.149999999999999" customHeight="1">
      <c r="A4172" s="8" t="s">
        <v>14</v>
      </c>
      <c r="B4172" s="9">
        <v>4159390</v>
      </c>
      <c r="C4172" s="10">
        <v>4160790</v>
      </c>
      <c r="D4172" s="11"/>
      <c r="E4172" s="12" t="s">
        <v>37</v>
      </c>
      <c r="F4172" s="12" t="s">
        <v>16140</v>
      </c>
      <c r="G4172" s="12" t="s">
        <v>16141</v>
      </c>
      <c r="H4172" s="10">
        <v>948461</v>
      </c>
      <c r="I4172" s="12" t="s">
        <v>18</v>
      </c>
      <c r="J4172" s="11"/>
      <c r="K4172" s="12" t="s">
        <v>16142</v>
      </c>
      <c r="L4172" s="10">
        <v>466</v>
      </c>
      <c r="M4172" s="12" t="s">
        <v>16143</v>
      </c>
    </row>
    <row r="4173" spans="1:13" ht="20.149999999999999" customHeight="1">
      <c r="A4173" s="8" t="s">
        <v>14</v>
      </c>
      <c r="B4173" s="9">
        <v>4161067</v>
      </c>
      <c r="C4173" s="10">
        <v>4161771</v>
      </c>
      <c r="D4173" s="11"/>
      <c r="E4173" s="12" t="s">
        <v>15</v>
      </c>
      <c r="F4173" s="12" t="s">
        <v>16144</v>
      </c>
      <c r="G4173" s="12" t="s">
        <v>16145</v>
      </c>
      <c r="H4173" s="10">
        <v>948460</v>
      </c>
      <c r="I4173" s="12" t="s">
        <v>18</v>
      </c>
      <c r="J4173" s="11"/>
      <c r="K4173" s="12" t="s">
        <v>16146</v>
      </c>
      <c r="L4173" s="10">
        <v>234</v>
      </c>
      <c r="M4173" s="12" t="s">
        <v>16147</v>
      </c>
    </row>
    <row r="4174" spans="1:13" ht="20.149999999999999" customHeight="1">
      <c r="A4174" s="8" t="s">
        <v>14</v>
      </c>
      <c r="B4174" s="9">
        <v>4161771</v>
      </c>
      <c r="C4174" s="10">
        <v>4162130</v>
      </c>
      <c r="D4174" s="11"/>
      <c r="E4174" s="12" t="s">
        <v>15</v>
      </c>
      <c r="F4174" s="12" t="s">
        <v>16148</v>
      </c>
      <c r="G4174" s="12" t="s">
        <v>16149</v>
      </c>
      <c r="H4174" s="10">
        <v>948459</v>
      </c>
      <c r="I4174" s="12" t="s">
        <v>18</v>
      </c>
      <c r="J4174" s="11"/>
      <c r="K4174" s="12" t="s">
        <v>16150</v>
      </c>
      <c r="L4174" s="10">
        <v>119</v>
      </c>
      <c r="M4174" s="12" t="s">
        <v>16151</v>
      </c>
    </row>
    <row r="4175" spans="1:13" ht="20.149999999999999" customHeight="1">
      <c r="A4175" s="8" t="s">
        <v>14</v>
      </c>
      <c r="B4175" s="9">
        <v>4162170</v>
      </c>
      <c r="C4175" s="10">
        <v>4163270</v>
      </c>
      <c r="D4175" s="11"/>
      <c r="E4175" s="12" t="s">
        <v>37</v>
      </c>
      <c r="F4175" s="12" t="s">
        <v>16152</v>
      </c>
      <c r="G4175" s="12" t="s">
        <v>16153</v>
      </c>
      <c r="H4175" s="10">
        <v>947143</v>
      </c>
      <c r="I4175" s="12" t="s">
        <v>18</v>
      </c>
      <c r="J4175" s="11"/>
      <c r="K4175" s="12" t="s">
        <v>16154</v>
      </c>
      <c r="L4175" s="10">
        <v>366</v>
      </c>
      <c r="M4175" s="12" t="s">
        <v>16155</v>
      </c>
    </row>
    <row r="4176" spans="1:13" ht="20.149999999999999" customHeight="1">
      <c r="A4176" s="8" t="s">
        <v>14</v>
      </c>
      <c r="B4176" s="9">
        <v>4163639</v>
      </c>
      <c r="C4176" s="10">
        <v>4165483</v>
      </c>
      <c r="D4176" s="11"/>
      <c r="E4176" s="12" t="s">
        <v>15</v>
      </c>
      <c r="F4176" s="12" t="s">
        <v>16156</v>
      </c>
      <c r="G4176" s="12" t="s">
        <v>16157</v>
      </c>
      <c r="H4176" s="10">
        <v>948468</v>
      </c>
      <c r="I4176" s="12" t="s">
        <v>18</v>
      </c>
      <c r="J4176" s="11"/>
      <c r="K4176" s="12" t="s">
        <v>16158</v>
      </c>
      <c r="L4176" s="10">
        <v>614</v>
      </c>
      <c r="M4176" s="12" t="s">
        <v>16159</v>
      </c>
    </row>
    <row r="4177" spans="1:13" ht="20.149999999999999" customHeight="1">
      <c r="A4177" s="8" t="s">
        <v>14</v>
      </c>
      <c r="B4177" s="9">
        <v>4165428</v>
      </c>
      <c r="C4177" s="10">
        <v>4166285</v>
      </c>
      <c r="D4177" s="11"/>
      <c r="E4177" s="12" t="s">
        <v>15</v>
      </c>
      <c r="F4177" s="12" t="s">
        <v>16160</v>
      </c>
      <c r="G4177" s="12" t="s">
        <v>16161</v>
      </c>
      <c r="H4177" s="10">
        <v>948467</v>
      </c>
      <c r="I4177" s="12" t="s">
        <v>18</v>
      </c>
      <c r="J4177" s="11"/>
      <c r="K4177" s="12" t="s">
        <v>16162</v>
      </c>
      <c r="L4177" s="10">
        <v>285</v>
      </c>
      <c r="M4177" s="12" t="s">
        <v>16163</v>
      </c>
    </row>
    <row r="4178" spans="1:13" ht="20.149999999999999" customHeight="1">
      <c r="A4178" s="8" t="s">
        <v>14</v>
      </c>
      <c r="B4178" s="9">
        <v>4166659</v>
      </c>
      <c r="C4178" s="10">
        <v>4168200</v>
      </c>
      <c r="D4178" s="11"/>
      <c r="E4178" s="12" t="s">
        <v>15</v>
      </c>
      <c r="F4178" s="12" t="s">
        <v>845</v>
      </c>
      <c r="G4178" s="12" t="s">
        <v>16164</v>
      </c>
      <c r="H4178" s="10">
        <v>948466</v>
      </c>
      <c r="I4178" s="12" t="s">
        <v>847</v>
      </c>
      <c r="J4178" s="11"/>
      <c r="K4178" s="11"/>
      <c r="L4178" s="11"/>
      <c r="M4178" s="12" t="s">
        <v>16165</v>
      </c>
    </row>
    <row r="4179" spans="1:13" ht="20.149999999999999" customHeight="1">
      <c r="A4179" s="8" t="s">
        <v>14</v>
      </c>
      <c r="B4179" s="9">
        <v>4168372</v>
      </c>
      <c r="C4179" s="10">
        <v>4168447</v>
      </c>
      <c r="D4179" s="11"/>
      <c r="E4179" s="12" t="s">
        <v>15</v>
      </c>
      <c r="F4179" s="12" t="s">
        <v>10654</v>
      </c>
      <c r="G4179" s="12" t="s">
        <v>16166</v>
      </c>
      <c r="H4179" s="10">
        <v>948465</v>
      </c>
      <c r="I4179" s="12" t="s">
        <v>851</v>
      </c>
      <c r="J4179" s="11"/>
      <c r="K4179" s="11"/>
      <c r="L4179" s="11"/>
      <c r="M4179" s="12" t="s">
        <v>16167</v>
      </c>
    </row>
    <row r="4180" spans="1:13" ht="20.149999999999999" customHeight="1">
      <c r="A4180" s="8" t="s">
        <v>14</v>
      </c>
      <c r="B4180" s="9">
        <v>4168641</v>
      </c>
      <c r="C4180" s="10">
        <v>4171544</v>
      </c>
      <c r="D4180" s="11"/>
      <c r="E4180" s="12" t="s">
        <v>15</v>
      </c>
      <c r="F4180" s="12" t="s">
        <v>856</v>
      </c>
      <c r="G4180" s="12" t="s">
        <v>16168</v>
      </c>
      <c r="H4180" s="10">
        <v>948473</v>
      </c>
      <c r="I4180" s="12" t="s">
        <v>847</v>
      </c>
      <c r="J4180" s="11"/>
      <c r="K4180" s="11"/>
      <c r="L4180" s="11"/>
      <c r="M4180" s="12" t="s">
        <v>16169</v>
      </c>
    </row>
    <row r="4181" spans="1:13" ht="20.149999999999999" customHeight="1">
      <c r="A4181" s="8" t="s">
        <v>14</v>
      </c>
      <c r="B4181" s="9">
        <v>4171637</v>
      </c>
      <c r="C4181" s="10">
        <v>4171756</v>
      </c>
      <c r="D4181" s="11"/>
      <c r="E4181" s="12" t="s">
        <v>15</v>
      </c>
      <c r="F4181" s="12" t="s">
        <v>859</v>
      </c>
      <c r="G4181" s="12" t="s">
        <v>16170</v>
      </c>
      <c r="H4181" s="10">
        <v>948471</v>
      </c>
      <c r="I4181" s="12" t="s">
        <v>847</v>
      </c>
      <c r="J4181" s="11"/>
      <c r="K4181" s="11"/>
      <c r="L4181" s="11"/>
      <c r="M4181" s="12" t="s">
        <v>16171</v>
      </c>
    </row>
    <row r="4182" spans="1:13" ht="20.149999999999999" customHeight="1">
      <c r="A4182" s="8" t="s">
        <v>14</v>
      </c>
      <c r="B4182" s="9">
        <v>4172057</v>
      </c>
      <c r="C4182" s="10">
        <v>4173085</v>
      </c>
      <c r="D4182" s="11"/>
      <c r="E4182" s="12" t="s">
        <v>15</v>
      </c>
      <c r="F4182" s="12" t="s">
        <v>16172</v>
      </c>
      <c r="G4182" s="12" t="s">
        <v>16173</v>
      </c>
      <c r="H4182" s="10">
        <v>948470</v>
      </c>
      <c r="I4182" s="12" t="s">
        <v>18</v>
      </c>
      <c r="J4182" s="11"/>
      <c r="K4182" s="12" t="s">
        <v>16174</v>
      </c>
      <c r="L4182" s="10">
        <v>342</v>
      </c>
      <c r="M4182" s="12" t="s">
        <v>16175</v>
      </c>
    </row>
    <row r="4183" spans="1:13" ht="20.149999999999999" customHeight="1">
      <c r="A4183" s="8" t="s">
        <v>14</v>
      </c>
      <c r="B4183" s="9">
        <v>4173082</v>
      </c>
      <c r="C4183" s="10">
        <v>4174047</v>
      </c>
      <c r="D4183" s="11"/>
      <c r="E4183" s="12" t="s">
        <v>15</v>
      </c>
      <c r="F4183" s="12" t="s">
        <v>16176</v>
      </c>
      <c r="G4183" s="12" t="s">
        <v>16177</v>
      </c>
      <c r="H4183" s="10">
        <v>948469</v>
      </c>
      <c r="I4183" s="12" t="s">
        <v>18</v>
      </c>
      <c r="J4183" s="11"/>
      <c r="K4183" s="12" t="s">
        <v>16178</v>
      </c>
      <c r="L4183" s="10">
        <v>321</v>
      </c>
      <c r="M4183" s="12" t="s">
        <v>16179</v>
      </c>
    </row>
    <row r="4184" spans="1:13" ht="20.149999999999999" customHeight="1">
      <c r="A4184" s="8" t="s">
        <v>14</v>
      </c>
      <c r="B4184" s="9">
        <v>4174076</v>
      </c>
      <c r="C4184" s="10">
        <v>4175026</v>
      </c>
      <c r="D4184" s="11"/>
      <c r="E4184" s="12" t="s">
        <v>37</v>
      </c>
      <c r="F4184" s="12" t="s">
        <v>16180</v>
      </c>
      <c r="G4184" s="12" t="s">
        <v>16181</v>
      </c>
      <c r="H4184" s="10">
        <v>948479</v>
      </c>
      <c r="I4184" s="12" t="s">
        <v>18</v>
      </c>
      <c r="J4184" s="11"/>
      <c r="K4184" s="12" t="s">
        <v>16182</v>
      </c>
      <c r="L4184" s="10">
        <v>316</v>
      </c>
      <c r="M4184" s="12" t="s">
        <v>16183</v>
      </c>
    </row>
    <row r="4185" spans="1:13" ht="20.149999999999999" customHeight="1">
      <c r="A4185" s="8" t="s">
        <v>14</v>
      </c>
      <c r="B4185" s="9">
        <v>4175388</v>
      </c>
      <c r="C4185" s="10">
        <v>4175463</v>
      </c>
      <c r="D4185" s="11"/>
      <c r="E4185" s="12" t="s">
        <v>15</v>
      </c>
      <c r="F4185" s="12" t="s">
        <v>1019</v>
      </c>
      <c r="G4185" s="12" t="s">
        <v>16184</v>
      </c>
      <c r="H4185" s="10">
        <v>948476</v>
      </c>
      <c r="I4185" s="12" t="s">
        <v>851</v>
      </c>
      <c r="J4185" s="11"/>
      <c r="K4185" s="11"/>
      <c r="L4185" s="11"/>
      <c r="M4185" s="12" t="s">
        <v>16185</v>
      </c>
    </row>
    <row r="4186" spans="1:13" ht="20.149999999999999" customHeight="1">
      <c r="A4186" s="8" t="s">
        <v>14</v>
      </c>
      <c r="B4186" s="9">
        <v>4175472</v>
      </c>
      <c r="C4186" s="10">
        <v>4175556</v>
      </c>
      <c r="D4186" s="11"/>
      <c r="E4186" s="12" t="s">
        <v>15</v>
      </c>
      <c r="F4186" s="12" t="s">
        <v>5028</v>
      </c>
      <c r="G4186" s="12" t="s">
        <v>16186</v>
      </c>
      <c r="H4186" s="10">
        <v>948474</v>
      </c>
      <c r="I4186" s="12" t="s">
        <v>851</v>
      </c>
      <c r="J4186" s="11"/>
      <c r="K4186" s="11"/>
      <c r="L4186" s="11"/>
      <c r="M4186" s="12" t="s">
        <v>16187</v>
      </c>
    </row>
    <row r="4187" spans="1:13" ht="20.149999999999999" customHeight="1">
      <c r="A4187" s="8" t="s">
        <v>14</v>
      </c>
      <c r="B4187" s="9">
        <v>4175673</v>
      </c>
      <c r="C4187" s="10">
        <v>4175747</v>
      </c>
      <c r="D4187" s="11"/>
      <c r="E4187" s="12" t="s">
        <v>15</v>
      </c>
      <c r="F4187" s="12" t="s">
        <v>7901</v>
      </c>
      <c r="G4187" s="12" t="s">
        <v>16188</v>
      </c>
      <c r="H4187" s="10">
        <v>948481</v>
      </c>
      <c r="I4187" s="12" t="s">
        <v>851</v>
      </c>
      <c r="J4187" s="11"/>
      <c r="K4187" s="11"/>
      <c r="L4187" s="11"/>
      <c r="M4187" s="12" t="s">
        <v>16189</v>
      </c>
    </row>
    <row r="4188" spans="1:13" ht="20.149999999999999" customHeight="1">
      <c r="A4188" s="8" t="s">
        <v>14</v>
      </c>
      <c r="B4188" s="9">
        <v>4175754</v>
      </c>
      <c r="C4188" s="10">
        <v>4175829</v>
      </c>
      <c r="D4188" s="11"/>
      <c r="E4188" s="12" t="s">
        <v>15</v>
      </c>
      <c r="F4188" s="12" t="s">
        <v>1019</v>
      </c>
      <c r="G4188" s="12" t="s">
        <v>16190</v>
      </c>
      <c r="H4188" s="10">
        <v>948480</v>
      </c>
      <c r="I4188" s="12" t="s">
        <v>851</v>
      </c>
      <c r="J4188" s="11"/>
      <c r="K4188" s="11"/>
      <c r="L4188" s="11"/>
      <c r="M4188" s="12" t="s">
        <v>16191</v>
      </c>
    </row>
    <row r="4189" spans="1:13" ht="20.149999999999999" customHeight="1">
      <c r="A4189" s="8" t="s">
        <v>14</v>
      </c>
      <c r="B4189" s="9">
        <v>4175944</v>
      </c>
      <c r="C4189" s="10">
        <v>4177128</v>
      </c>
      <c r="D4189" s="11"/>
      <c r="E4189" s="12" t="s">
        <v>15</v>
      </c>
      <c r="F4189" s="12" t="s">
        <v>16192</v>
      </c>
      <c r="G4189" s="12" t="s">
        <v>16193</v>
      </c>
      <c r="H4189" s="10">
        <v>948482</v>
      </c>
      <c r="I4189" s="12" t="s">
        <v>18</v>
      </c>
      <c r="J4189" s="11"/>
      <c r="K4189" s="12" t="s">
        <v>16194</v>
      </c>
      <c r="L4189" s="10">
        <v>394</v>
      </c>
      <c r="M4189" s="12" t="s">
        <v>16195</v>
      </c>
    </row>
    <row r="4190" spans="1:13" ht="20.149999999999999" customHeight="1">
      <c r="A4190" s="8" t="s">
        <v>14</v>
      </c>
      <c r="B4190" s="9">
        <v>4177358</v>
      </c>
      <c r="C4190" s="10">
        <v>4177741</v>
      </c>
      <c r="D4190" s="11"/>
      <c r="E4190" s="12" t="s">
        <v>15</v>
      </c>
      <c r="F4190" s="12" t="s">
        <v>16196</v>
      </c>
      <c r="G4190" s="12" t="s">
        <v>16197</v>
      </c>
      <c r="H4190" s="10">
        <v>948486</v>
      </c>
      <c r="I4190" s="12" t="s">
        <v>18</v>
      </c>
      <c r="J4190" s="11"/>
      <c r="K4190" s="12" t="s">
        <v>16198</v>
      </c>
      <c r="L4190" s="10">
        <v>127</v>
      </c>
      <c r="M4190" s="12" t="s">
        <v>16199</v>
      </c>
    </row>
    <row r="4191" spans="1:13" ht="20.149999999999999" customHeight="1">
      <c r="A4191" s="8" t="s">
        <v>14</v>
      </c>
      <c r="B4191" s="9">
        <v>4177743</v>
      </c>
      <c r="C4191" s="10">
        <v>4178288</v>
      </c>
      <c r="D4191" s="11"/>
      <c r="E4191" s="12" t="s">
        <v>15</v>
      </c>
      <c r="F4191" s="12" t="s">
        <v>16200</v>
      </c>
      <c r="G4191" s="12" t="s">
        <v>16201</v>
      </c>
      <c r="H4191" s="10">
        <v>948485</v>
      </c>
      <c r="I4191" s="12" t="s">
        <v>18</v>
      </c>
      <c r="J4191" s="11"/>
      <c r="K4191" s="12" t="s">
        <v>16202</v>
      </c>
      <c r="L4191" s="10">
        <v>181</v>
      </c>
      <c r="M4191" s="12" t="s">
        <v>16203</v>
      </c>
    </row>
    <row r="4192" spans="1:13" ht="20.149999999999999" customHeight="1">
      <c r="A4192" s="8" t="s">
        <v>14</v>
      </c>
      <c r="B4192" s="9">
        <v>4178447</v>
      </c>
      <c r="C4192" s="10">
        <v>4178875</v>
      </c>
      <c r="D4192" s="11"/>
      <c r="E4192" s="12" t="s">
        <v>15</v>
      </c>
      <c r="F4192" s="12" t="s">
        <v>16204</v>
      </c>
      <c r="G4192" s="12" t="s">
        <v>16205</v>
      </c>
      <c r="H4192" s="10">
        <v>948484</v>
      </c>
      <c r="I4192" s="12" t="s">
        <v>18</v>
      </c>
      <c r="J4192" s="11"/>
      <c r="K4192" s="12" t="s">
        <v>16206</v>
      </c>
      <c r="L4192" s="10">
        <v>142</v>
      </c>
      <c r="M4192" s="12" t="s">
        <v>16207</v>
      </c>
    </row>
    <row r="4193" spans="1:13" ht="20.149999999999999" customHeight="1">
      <c r="A4193" s="8" t="s">
        <v>14</v>
      </c>
      <c r="B4193" s="9">
        <v>4178879</v>
      </c>
      <c r="C4193" s="10">
        <v>4179583</v>
      </c>
      <c r="D4193" s="11"/>
      <c r="E4193" s="12" t="s">
        <v>15</v>
      </c>
      <c r="F4193" s="12" t="s">
        <v>16208</v>
      </c>
      <c r="G4193" s="12" t="s">
        <v>16209</v>
      </c>
      <c r="H4193" s="10">
        <v>948483</v>
      </c>
      <c r="I4193" s="12" t="s">
        <v>18</v>
      </c>
      <c r="J4193" s="11"/>
      <c r="K4193" s="12" t="s">
        <v>16210</v>
      </c>
      <c r="L4193" s="10">
        <v>234</v>
      </c>
      <c r="M4193" s="12" t="s">
        <v>16211</v>
      </c>
    </row>
    <row r="4194" spans="1:13" ht="20.149999999999999" customHeight="1">
      <c r="A4194" s="8" t="s">
        <v>14</v>
      </c>
      <c r="B4194" s="9">
        <v>4179996</v>
      </c>
      <c r="C4194" s="10">
        <v>4180493</v>
      </c>
      <c r="D4194" s="11"/>
      <c r="E4194" s="12" t="s">
        <v>15</v>
      </c>
      <c r="F4194" s="12" t="s">
        <v>16212</v>
      </c>
      <c r="G4194" s="12" t="s">
        <v>16213</v>
      </c>
      <c r="H4194" s="10">
        <v>948490</v>
      </c>
      <c r="I4194" s="12" t="s">
        <v>18</v>
      </c>
      <c r="J4194" s="11"/>
      <c r="K4194" s="12" t="s">
        <v>16214</v>
      </c>
      <c r="L4194" s="10">
        <v>165</v>
      </c>
      <c r="M4194" s="12" t="s">
        <v>16215</v>
      </c>
    </row>
    <row r="4195" spans="1:13" ht="20.149999999999999" customHeight="1">
      <c r="A4195" s="8" t="s">
        <v>14</v>
      </c>
      <c r="B4195" s="9">
        <v>4180560</v>
      </c>
      <c r="C4195" s="10">
        <v>4180925</v>
      </c>
      <c r="D4195" s="11"/>
      <c r="E4195" s="12" t="s">
        <v>15</v>
      </c>
      <c r="F4195" s="12" t="s">
        <v>16216</v>
      </c>
      <c r="G4195" s="12" t="s">
        <v>16217</v>
      </c>
      <c r="H4195" s="10">
        <v>948489</v>
      </c>
      <c r="I4195" s="12" t="s">
        <v>18</v>
      </c>
      <c r="J4195" s="11"/>
      <c r="K4195" s="12" t="s">
        <v>16218</v>
      </c>
      <c r="L4195" s="10">
        <v>121</v>
      </c>
      <c r="M4195" s="12" t="s">
        <v>16219</v>
      </c>
    </row>
    <row r="4196" spans="1:13" ht="20.149999999999999" customHeight="1">
      <c r="A4196" s="8" t="s">
        <v>14</v>
      </c>
      <c r="B4196" s="9">
        <v>4181245</v>
      </c>
      <c r="C4196" s="10">
        <v>4185273</v>
      </c>
      <c r="D4196" s="11"/>
      <c r="E4196" s="12" t="s">
        <v>15</v>
      </c>
      <c r="F4196" s="12" t="s">
        <v>16220</v>
      </c>
      <c r="G4196" s="12" t="s">
        <v>16221</v>
      </c>
      <c r="H4196" s="10">
        <v>948488</v>
      </c>
      <c r="I4196" s="12" t="s">
        <v>18</v>
      </c>
      <c r="J4196" s="11"/>
      <c r="K4196" s="12" t="s">
        <v>16222</v>
      </c>
      <c r="L4196" s="10">
        <v>1342</v>
      </c>
      <c r="M4196" s="12" t="s">
        <v>16223</v>
      </c>
    </row>
    <row r="4197" spans="1:13" ht="20.149999999999999" customHeight="1">
      <c r="A4197" s="8" t="s">
        <v>14</v>
      </c>
      <c r="B4197" s="9">
        <v>4185350</v>
      </c>
      <c r="C4197" s="10">
        <v>4189573</v>
      </c>
      <c r="D4197" s="11"/>
      <c r="E4197" s="12" t="s">
        <v>15</v>
      </c>
      <c r="F4197" s="12" t="s">
        <v>16224</v>
      </c>
      <c r="G4197" s="12" t="s">
        <v>16225</v>
      </c>
      <c r="H4197" s="10">
        <v>948487</v>
      </c>
      <c r="I4197" s="12" t="s">
        <v>18</v>
      </c>
      <c r="J4197" s="11"/>
      <c r="K4197" s="12" t="s">
        <v>16226</v>
      </c>
      <c r="L4197" s="10">
        <v>1407</v>
      </c>
      <c r="M4197" s="12" t="s">
        <v>16227</v>
      </c>
    </row>
    <row r="4198" spans="1:13" ht="20.149999999999999" customHeight="1">
      <c r="A4198" s="8" t="s">
        <v>14</v>
      </c>
      <c r="B4198" s="9">
        <v>4189786</v>
      </c>
      <c r="C4198" s="10">
        <v>4190325</v>
      </c>
      <c r="D4198" s="11"/>
      <c r="E4198" s="12" t="s">
        <v>15</v>
      </c>
      <c r="F4198" s="12" t="s">
        <v>16228</v>
      </c>
      <c r="G4198" s="12" t="s">
        <v>16229</v>
      </c>
      <c r="H4198" s="10">
        <v>948495</v>
      </c>
      <c r="I4198" s="12" t="s">
        <v>18</v>
      </c>
      <c r="J4198" s="11"/>
      <c r="K4198" s="12" t="s">
        <v>16230</v>
      </c>
      <c r="L4198" s="10">
        <v>179</v>
      </c>
      <c r="M4198" s="12" t="s">
        <v>16231</v>
      </c>
    </row>
    <row r="4199" spans="1:13" ht="20.149999999999999" customHeight="1">
      <c r="A4199" s="8" t="s">
        <v>14</v>
      </c>
      <c r="B4199" s="9">
        <v>4190327</v>
      </c>
      <c r="C4199" s="10">
        <v>4190487</v>
      </c>
      <c r="D4199" s="11"/>
      <c r="E4199" s="12" t="s">
        <v>37</v>
      </c>
      <c r="F4199" s="12" t="s">
        <v>16232</v>
      </c>
      <c r="G4199" s="12" t="s">
        <v>16233</v>
      </c>
      <c r="H4199" s="10">
        <v>7751646</v>
      </c>
      <c r="I4199" s="12" t="s">
        <v>92</v>
      </c>
      <c r="J4199" s="11"/>
      <c r="K4199" s="11"/>
      <c r="L4199" s="11"/>
      <c r="M4199" s="12" t="s">
        <v>16234</v>
      </c>
    </row>
    <row r="4200" spans="1:13" ht="20.149999999999999" customHeight="1">
      <c r="A4200" s="8" t="s">
        <v>14</v>
      </c>
      <c r="B4200" s="9">
        <v>4190735</v>
      </c>
      <c r="C4200" s="10">
        <v>4191868</v>
      </c>
      <c r="D4200" s="11"/>
      <c r="E4200" s="12" t="s">
        <v>37</v>
      </c>
      <c r="F4200" s="12" t="s">
        <v>16235</v>
      </c>
      <c r="G4200" s="12" t="s">
        <v>16236</v>
      </c>
      <c r="H4200" s="10">
        <v>948494</v>
      </c>
      <c r="I4200" s="12" t="s">
        <v>18</v>
      </c>
      <c r="J4200" s="11"/>
      <c r="K4200" s="12" t="s">
        <v>16237</v>
      </c>
      <c r="L4200" s="10">
        <v>377</v>
      </c>
      <c r="M4200" s="12" t="s">
        <v>16238</v>
      </c>
    </row>
    <row r="4201" spans="1:13" ht="20.149999999999999" customHeight="1">
      <c r="A4201" s="8" t="s">
        <v>14</v>
      </c>
      <c r="B4201" s="9">
        <v>4191865</v>
      </c>
      <c r="C4201" s="10">
        <v>4192635</v>
      </c>
      <c r="D4201" s="11"/>
      <c r="E4201" s="12" t="s">
        <v>37</v>
      </c>
      <c r="F4201" s="12" t="s">
        <v>16239</v>
      </c>
      <c r="G4201" s="12" t="s">
        <v>16240</v>
      </c>
      <c r="H4201" s="10">
        <v>948493</v>
      </c>
      <c r="I4201" s="12" t="s">
        <v>18</v>
      </c>
      <c r="J4201" s="11"/>
      <c r="K4201" s="12" t="s">
        <v>16241</v>
      </c>
      <c r="L4201" s="10">
        <v>256</v>
      </c>
      <c r="M4201" s="12" t="s">
        <v>16242</v>
      </c>
    </row>
    <row r="4202" spans="1:13" ht="20.149999999999999" customHeight="1">
      <c r="A4202" s="8" t="s">
        <v>14</v>
      </c>
      <c r="B4202" s="9">
        <v>4192637</v>
      </c>
      <c r="C4202" s="10">
        <v>4192837</v>
      </c>
      <c r="D4202" s="11"/>
      <c r="E4202" s="12" t="s">
        <v>37</v>
      </c>
      <c r="F4202" s="12" t="s">
        <v>16243</v>
      </c>
      <c r="G4202" s="12" t="s">
        <v>16244</v>
      </c>
      <c r="H4202" s="10">
        <v>2847702</v>
      </c>
      <c r="I4202" s="12" t="s">
        <v>18</v>
      </c>
      <c r="J4202" s="11"/>
      <c r="K4202" s="12" t="s">
        <v>16245</v>
      </c>
      <c r="L4202" s="10">
        <v>66</v>
      </c>
      <c r="M4202" s="12" t="s">
        <v>16246</v>
      </c>
    </row>
    <row r="4203" spans="1:13" ht="20.149999999999999" customHeight="1">
      <c r="A4203" s="8" t="s">
        <v>14</v>
      </c>
      <c r="B4203" s="9">
        <v>4192821</v>
      </c>
      <c r="C4203" s="10">
        <v>4193576</v>
      </c>
      <c r="D4203" s="11"/>
      <c r="E4203" s="12" t="s">
        <v>37</v>
      </c>
      <c r="F4203" s="12" t="s">
        <v>16247</v>
      </c>
      <c r="G4203" s="12" t="s">
        <v>16248</v>
      </c>
      <c r="H4203" s="10">
        <v>948500</v>
      </c>
      <c r="I4203" s="12" t="s">
        <v>18</v>
      </c>
      <c r="J4203" s="11"/>
      <c r="K4203" s="12" t="s">
        <v>16249</v>
      </c>
      <c r="L4203" s="10">
        <v>251</v>
      </c>
      <c r="M4203" s="12" t="s">
        <v>16250</v>
      </c>
    </row>
    <row r="4204" spans="1:13" ht="20.149999999999999" customHeight="1">
      <c r="A4204" s="8" t="s">
        <v>14</v>
      </c>
      <c r="B4204" s="9">
        <v>4193569</v>
      </c>
      <c r="C4204" s="10">
        <v>4194204</v>
      </c>
      <c r="D4204" s="11"/>
      <c r="E4204" s="12" t="s">
        <v>37</v>
      </c>
      <c r="F4204" s="12" t="s">
        <v>16251</v>
      </c>
      <c r="G4204" s="12" t="s">
        <v>16252</v>
      </c>
      <c r="H4204" s="10">
        <v>948491</v>
      </c>
      <c r="I4204" s="12" t="s">
        <v>18</v>
      </c>
      <c r="J4204" s="11"/>
      <c r="K4204" s="12" t="s">
        <v>16253</v>
      </c>
      <c r="L4204" s="10">
        <v>211</v>
      </c>
      <c r="M4204" s="12" t="s">
        <v>16254</v>
      </c>
    </row>
    <row r="4205" spans="1:13" ht="20.149999999999999" customHeight="1">
      <c r="A4205" s="8" t="s">
        <v>14</v>
      </c>
      <c r="B4205" s="9">
        <v>4194204</v>
      </c>
      <c r="C4205" s="10">
        <v>4196099</v>
      </c>
      <c r="D4205" s="11"/>
      <c r="E4205" s="12" t="s">
        <v>37</v>
      </c>
      <c r="F4205" s="12" t="s">
        <v>16255</v>
      </c>
      <c r="G4205" s="12" t="s">
        <v>16256</v>
      </c>
      <c r="H4205" s="10">
        <v>948492</v>
      </c>
      <c r="I4205" s="12" t="s">
        <v>18</v>
      </c>
      <c r="J4205" s="11"/>
      <c r="K4205" s="12" t="s">
        <v>16257</v>
      </c>
      <c r="L4205" s="10">
        <v>631</v>
      </c>
      <c r="M4205" s="12" t="s">
        <v>16258</v>
      </c>
    </row>
    <row r="4206" spans="1:13" ht="20.149999999999999" customHeight="1">
      <c r="A4206" s="8" t="s">
        <v>14</v>
      </c>
      <c r="B4206" s="9">
        <v>4196332</v>
      </c>
      <c r="C4206" s="10">
        <v>4196808</v>
      </c>
      <c r="D4206" s="11"/>
      <c r="E4206" s="12" t="s">
        <v>37</v>
      </c>
      <c r="F4206" s="12" t="s">
        <v>16259</v>
      </c>
      <c r="G4206" s="12" t="s">
        <v>16260</v>
      </c>
      <c r="H4206" s="10">
        <v>948496</v>
      </c>
      <c r="I4206" s="12" t="s">
        <v>18</v>
      </c>
      <c r="J4206" s="11"/>
      <c r="K4206" s="12" t="s">
        <v>16261</v>
      </c>
      <c r="L4206" s="10">
        <v>158</v>
      </c>
      <c r="M4206" s="12" t="s">
        <v>16262</v>
      </c>
    </row>
    <row r="4207" spans="1:13" ht="20.149999999999999" customHeight="1">
      <c r="A4207" s="8" t="s">
        <v>14</v>
      </c>
      <c r="B4207" s="9">
        <v>4196903</v>
      </c>
      <c r="C4207" s="10">
        <v>4197676</v>
      </c>
      <c r="D4207" s="11"/>
      <c r="E4207" s="12" t="s">
        <v>15</v>
      </c>
      <c r="F4207" s="12" t="s">
        <v>16263</v>
      </c>
      <c r="G4207" s="12" t="s">
        <v>16264</v>
      </c>
      <c r="H4207" s="10">
        <v>948498</v>
      </c>
      <c r="I4207" s="12" t="s">
        <v>18</v>
      </c>
      <c r="J4207" s="11"/>
      <c r="K4207" s="12" t="s">
        <v>16265</v>
      </c>
      <c r="L4207" s="10">
        <v>257</v>
      </c>
      <c r="M4207" s="12" t="s">
        <v>16266</v>
      </c>
    </row>
    <row r="4208" spans="1:13" ht="20.149999999999999" customHeight="1">
      <c r="A4208" s="8" t="s">
        <v>14</v>
      </c>
      <c r="B4208" s="9">
        <v>4197716</v>
      </c>
      <c r="C4208" s="10">
        <v>4198780</v>
      </c>
      <c r="D4208" s="11"/>
      <c r="E4208" s="12" t="s">
        <v>15</v>
      </c>
      <c r="F4208" s="12" t="s">
        <v>16267</v>
      </c>
      <c r="G4208" s="12" t="s">
        <v>16268</v>
      </c>
      <c r="H4208" s="10">
        <v>948497</v>
      </c>
      <c r="I4208" s="12" t="s">
        <v>18</v>
      </c>
      <c r="J4208" s="11"/>
      <c r="K4208" s="12" t="s">
        <v>16269</v>
      </c>
      <c r="L4208" s="10">
        <v>354</v>
      </c>
      <c r="M4208" s="12" t="s">
        <v>16270</v>
      </c>
    </row>
    <row r="4209" spans="1:13" ht="20.149999999999999" customHeight="1">
      <c r="A4209" s="8" t="s">
        <v>14</v>
      </c>
      <c r="B4209" s="9">
        <v>4198790</v>
      </c>
      <c r="C4209" s="10">
        <v>4199461</v>
      </c>
      <c r="D4209" s="11"/>
      <c r="E4209" s="12" t="s">
        <v>15</v>
      </c>
      <c r="F4209" s="12" t="s">
        <v>16271</v>
      </c>
      <c r="G4209" s="12" t="s">
        <v>16272</v>
      </c>
      <c r="H4209" s="10">
        <v>948502</v>
      </c>
      <c r="I4209" s="12" t="s">
        <v>18</v>
      </c>
      <c r="J4209" s="11"/>
      <c r="K4209" s="12" t="s">
        <v>16273</v>
      </c>
      <c r="L4209" s="10">
        <v>223</v>
      </c>
      <c r="M4209" s="12" t="s">
        <v>16274</v>
      </c>
    </row>
    <row r="4210" spans="1:13" ht="20.149999999999999" customHeight="1">
      <c r="A4210" s="8" t="s">
        <v>14</v>
      </c>
      <c r="B4210" s="9">
        <v>4199504</v>
      </c>
      <c r="C4210" s="10">
        <v>4200094</v>
      </c>
      <c r="D4210" s="11"/>
      <c r="E4210" s="12" t="s">
        <v>15</v>
      </c>
      <c r="F4210" s="12" t="s">
        <v>16275</v>
      </c>
      <c r="G4210" s="12" t="s">
        <v>16276</v>
      </c>
      <c r="H4210" s="10">
        <v>948501</v>
      </c>
      <c r="I4210" s="12" t="s">
        <v>18</v>
      </c>
      <c r="J4210" s="11"/>
      <c r="K4210" s="12" t="s">
        <v>16277</v>
      </c>
      <c r="L4210" s="10">
        <v>196</v>
      </c>
      <c r="M4210" s="12" t="s">
        <v>16278</v>
      </c>
    </row>
    <row r="4211" spans="1:13" ht="20.149999999999999" customHeight="1">
      <c r="A4211" s="8" t="s">
        <v>14</v>
      </c>
      <c r="B4211" s="9">
        <v>4200281</v>
      </c>
      <c r="C4211" s="10">
        <v>4200553</v>
      </c>
      <c r="D4211" s="11"/>
      <c r="E4211" s="12" t="s">
        <v>15</v>
      </c>
      <c r="F4211" s="12" t="s">
        <v>16279</v>
      </c>
      <c r="G4211" s="12" t="s">
        <v>16280</v>
      </c>
      <c r="H4211" s="10">
        <v>948499</v>
      </c>
      <c r="I4211" s="12" t="s">
        <v>18</v>
      </c>
      <c r="J4211" s="11"/>
      <c r="K4211" s="12" t="s">
        <v>16281</v>
      </c>
      <c r="L4211" s="10">
        <v>90</v>
      </c>
      <c r="M4211" s="12" t="s">
        <v>16282</v>
      </c>
    </row>
    <row r="4212" spans="1:13" ht="20.149999999999999" customHeight="1">
      <c r="A4212" s="8" t="s">
        <v>14</v>
      </c>
      <c r="B4212" s="9">
        <v>4200566</v>
      </c>
      <c r="C4212" s="10">
        <v>4201261</v>
      </c>
      <c r="D4212" s="11"/>
      <c r="E4212" s="12" t="s">
        <v>15</v>
      </c>
      <c r="F4212" s="12" t="s">
        <v>16283</v>
      </c>
      <c r="G4212" s="12" t="s">
        <v>16284</v>
      </c>
      <c r="H4212" s="10">
        <v>948508</v>
      </c>
      <c r="I4212" s="12" t="s">
        <v>18</v>
      </c>
      <c r="J4212" s="11"/>
      <c r="K4212" s="12" t="s">
        <v>16285</v>
      </c>
      <c r="L4212" s="10">
        <v>231</v>
      </c>
      <c r="M4212" s="12" t="s">
        <v>16286</v>
      </c>
    </row>
    <row r="4213" spans="1:13" ht="20.149999999999999" customHeight="1">
      <c r="A4213" s="8" t="s">
        <v>14</v>
      </c>
      <c r="B4213" s="9">
        <v>4201263</v>
      </c>
      <c r="C4213" s="10">
        <v>4201688</v>
      </c>
      <c r="D4213" s="11"/>
      <c r="E4213" s="12" t="s">
        <v>37</v>
      </c>
      <c r="F4213" s="12" t="s">
        <v>16287</v>
      </c>
      <c r="G4213" s="12" t="s">
        <v>16288</v>
      </c>
      <c r="H4213" s="10">
        <v>948507</v>
      </c>
      <c r="I4213" s="12" t="s">
        <v>18</v>
      </c>
      <c r="J4213" s="11"/>
      <c r="K4213" s="12" t="s">
        <v>16289</v>
      </c>
      <c r="L4213" s="10">
        <v>141</v>
      </c>
      <c r="M4213" s="12" t="s">
        <v>16290</v>
      </c>
    </row>
    <row r="4214" spans="1:13" ht="20.149999999999999" customHeight="1">
      <c r="A4214" s="8" t="s">
        <v>14</v>
      </c>
      <c r="B4214" s="9">
        <v>4201926</v>
      </c>
      <c r="C4214" s="10">
        <v>4203323</v>
      </c>
      <c r="D4214" s="11"/>
      <c r="E4214" s="12" t="s">
        <v>15</v>
      </c>
      <c r="F4214" s="12" t="s">
        <v>16291</v>
      </c>
      <c r="G4214" s="12" t="s">
        <v>16292</v>
      </c>
      <c r="H4214" s="10">
        <v>948506</v>
      </c>
      <c r="I4214" s="12" t="s">
        <v>18</v>
      </c>
      <c r="J4214" s="11"/>
      <c r="K4214" s="12" t="s">
        <v>16293</v>
      </c>
      <c r="L4214" s="10">
        <v>465</v>
      </c>
      <c r="M4214" s="12" t="s">
        <v>16294</v>
      </c>
    </row>
    <row r="4215" spans="1:13" ht="20.149999999999999" customHeight="1">
      <c r="A4215" s="8" t="s">
        <v>14</v>
      </c>
      <c r="B4215" s="9">
        <v>4203320</v>
      </c>
      <c r="C4215" s="10">
        <v>4204645</v>
      </c>
      <c r="D4215" s="11"/>
      <c r="E4215" s="12" t="s">
        <v>15</v>
      </c>
      <c r="F4215" s="12" t="s">
        <v>16295</v>
      </c>
      <c r="G4215" s="12" t="s">
        <v>16296</v>
      </c>
      <c r="H4215" s="10">
        <v>948505</v>
      </c>
      <c r="I4215" s="12" t="s">
        <v>18</v>
      </c>
      <c r="J4215" s="11"/>
      <c r="K4215" s="12" t="s">
        <v>16297</v>
      </c>
      <c r="L4215" s="10">
        <v>441</v>
      </c>
      <c r="M4215" s="12" t="s">
        <v>16298</v>
      </c>
    </row>
    <row r="4216" spans="1:13" ht="20.149999999999999" customHeight="1">
      <c r="A4216" s="8" t="s">
        <v>14</v>
      </c>
      <c r="B4216" s="9">
        <v>4204642</v>
      </c>
      <c r="C4216" s="10">
        <v>4205931</v>
      </c>
      <c r="D4216" s="11"/>
      <c r="E4216" s="12" t="s">
        <v>37</v>
      </c>
      <c r="F4216" s="12" t="s">
        <v>16299</v>
      </c>
      <c r="G4216" s="12" t="s">
        <v>16300</v>
      </c>
      <c r="H4216" s="10">
        <v>948504</v>
      </c>
      <c r="I4216" s="12" t="s">
        <v>18</v>
      </c>
      <c r="J4216" s="11"/>
      <c r="K4216" s="12" t="s">
        <v>16301</v>
      </c>
      <c r="L4216" s="10">
        <v>429</v>
      </c>
      <c r="M4216" s="12" t="s">
        <v>16302</v>
      </c>
    </row>
    <row r="4217" spans="1:13" ht="20.149999999999999" customHeight="1">
      <c r="A4217" s="8" t="s">
        <v>14</v>
      </c>
      <c r="B4217" s="9">
        <v>4205943</v>
      </c>
      <c r="C4217" s="10">
        <v>4207532</v>
      </c>
      <c r="D4217" s="11"/>
      <c r="E4217" s="12" t="s">
        <v>37</v>
      </c>
      <c r="F4217" s="12" t="s">
        <v>16303</v>
      </c>
      <c r="G4217" s="12" t="s">
        <v>16304</v>
      </c>
      <c r="H4217" s="10">
        <v>948503</v>
      </c>
      <c r="I4217" s="12" t="s">
        <v>18</v>
      </c>
      <c r="J4217" s="11"/>
      <c r="K4217" s="12" t="s">
        <v>16305</v>
      </c>
      <c r="L4217" s="10">
        <v>529</v>
      </c>
      <c r="M4217" s="12" t="s">
        <v>16306</v>
      </c>
    </row>
    <row r="4218" spans="1:13" ht="20.149999999999999" customHeight="1">
      <c r="A4218" s="8" t="s">
        <v>14</v>
      </c>
      <c r="B4218" s="9">
        <v>4208147</v>
      </c>
      <c r="C4218" s="10">
        <v>4209688</v>
      </c>
      <c r="D4218" s="11"/>
      <c r="E4218" s="12" t="s">
        <v>15</v>
      </c>
      <c r="F4218" s="12" t="s">
        <v>845</v>
      </c>
      <c r="G4218" s="12" t="s">
        <v>16307</v>
      </c>
      <c r="H4218" s="10">
        <v>948511</v>
      </c>
      <c r="I4218" s="12" t="s">
        <v>847</v>
      </c>
      <c r="J4218" s="11"/>
      <c r="K4218" s="11"/>
      <c r="L4218" s="11"/>
      <c r="M4218" s="12" t="s">
        <v>16308</v>
      </c>
    </row>
    <row r="4219" spans="1:13" ht="20.149999999999999" customHeight="1">
      <c r="A4219" s="8" t="s">
        <v>14</v>
      </c>
      <c r="B4219" s="9">
        <v>4209774</v>
      </c>
      <c r="C4219" s="10">
        <v>4209849</v>
      </c>
      <c r="D4219" s="11"/>
      <c r="E4219" s="12" t="s">
        <v>15</v>
      </c>
      <c r="F4219" s="12" t="s">
        <v>10654</v>
      </c>
      <c r="G4219" s="12" t="s">
        <v>16309</v>
      </c>
      <c r="H4219" s="10">
        <v>948510</v>
      </c>
      <c r="I4219" s="12" t="s">
        <v>851</v>
      </c>
      <c r="J4219" s="11"/>
      <c r="K4219" s="11"/>
      <c r="L4219" s="11"/>
      <c r="M4219" s="12" t="s">
        <v>16310</v>
      </c>
    </row>
    <row r="4220" spans="1:13" ht="20.149999999999999" customHeight="1">
      <c r="A4220" s="8" t="s">
        <v>14</v>
      </c>
      <c r="B4220" s="9">
        <v>4210043</v>
      </c>
      <c r="C4220" s="10">
        <v>4212946</v>
      </c>
      <c r="D4220" s="11"/>
      <c r="E4220" s="12" t="s">
        <v>15</v>
      </c>
      <c r="F4220" s="12" t="s">
        <v>856</v>
      </c>
      <c r="G4220" s="12" t="s">
        <v>16311</v>
      </c>
      <c r="H4220" s="10">
        <v>948509</v>
      </c>
      <c r="I4220" s="12" t="s">
        <v>847</v>
      </c>
      <c r="J4220" s="11"/>
      <c r="K4220" s="11"/>
      <c r="L4220" s="11"/>
      <c r="M4220" s="12" t="s">
        <v>16312</v>
      </c>
    </row>
    <row r="4221" spans="1:13" ht="20.149999999999999" customHeight="1">
      <c r="A4221" s="8" t="s">
        <v>14</v>
      </c>
      <c r="B4221" s="9">
        <v>4213040</v>
      </c>
      <c r="C4221" s="10">
        <v>4213159</v>
      </c>
      <c r="D4221" s="11"/>
      <c r="E4221" s="12" t="s">
        <v>15</v>
      </c>
      <c r="F4221" s="12" t="s">
        <v>859</v>
      </c>
      <c r="G4221" s="12" t="s">
        <v>16313</v>
      </c>
      <c r="H4221" s="10">
        <v>948516</v>
      </c>
      <c r="I4221" s="12" t="s">
        <v>847</v>
      </c>
      <c r="J4221" s="11"/>
      <c r="K4221" s="11"/>
      <c r="L4221" s="11"/>
      <c r="M4221" s="12" t="s">
        <v>16314</v>
      </c>
    </row>
    <row r="4222" spans="1:13" ht="20.149999999999999" customHeight="1">
      <c r="A4222" s="8" t="s">
        <v>14</v>
      </c>
      <c r="B4222" s="9">
        <v>4213234</v>
      </c>
      <c r="C4222" s="10">
        <v>4213617</v>
      </c>
      <c r="D4222" s="11"/>
      <c r="E4222" s="12" t="s">
        <v>15</v>
      </c>
      <c r="F4222" s="12" t="s">
        <v>16315</v>
      </c>
      <c r="G4222" s="12" t="s">
        <v>16316</v>
      </c>
      <c r="H4222" s="10">
        <v>948515</v>
      </c>
      <c r="I4222" s="12" t="s">
        <v>18</v>
      </c>
      <c r="J4222" s="11"/>
      <c r="K4222" s="12" t="s">
        <v>16317</v>
      </c>
      <c r="L4222" s="10">
        <v>127</v>
      </c>
      <c r="M4222" s="12" t="s">
        <v>16318</v>
      </c>
    </row>
    <row r="4223" spans="1:13" ht="20.149999999999999" customHeight="1">
      <c r="A4223" s="8" t="s">
        <v>14</v>
      </c>
      <c r="B4223" s="9">
        <v>4213680</v>
      </c>
      <c r="C4223" s="10">
        <v>4214123</v>
      </c>
      <c r="D4223" s="11"/>
      <c r="E4223" s="12" t="s">
        <v>37</v>
      </c>
      <c r="F4223" s="12" t="s">
        <v>16319</v>
      </c>
      <c r="G4223" s="12" t="s">
        <v>16320</v>
      </c>
      <c r="H4223" s="10">
        <v>948514</v>
      </c>
      <c r="I4223" s="12" t="s">
        <v>18</v>
      </c>
      <c r="J4223" s="11"/>
      <c r="K4223" s="12" t="s">
        <v>16321</v>
      </c>
      <c r="L4223" s="10">
        <v>147</v>
      </c>
      <c r="M4223" s="12" t="s">
        <v>16322</v>
      </c>
    </row>
    <row r="4224" spans="1:13" ht="20.149999999999999" customHeight="1">
      <c r="A4224" s="8" t="s">
        <v>14</v>
      </c>
      <c r="B4224" s="9">
        <v>4214280</v>
      </c>
      <c r="C4224" s="10">
        <v>4215209</v>
      </c>
      <c r="D4224" s="11"/>
      <c r="E4224" s="12" t="s">
        <v>15</v>
      </c>
      <c r="F4224" s="12" t="s">
        <v>16323</v>
      </c>
      <c r="G4224" s="12" t="s">
        <v>16324</v>
      </c>
      <c r="H4224" s="10">
        <v>948513</v>
      </c>
      <c r="I4224" s="12" t="s">
        <v>18</v>
      </c>
      <c r="J4224" s="11"/>
      <c r="K4224" s="12" t="s">
        <v>16325</v>
      </c>
      <c r="L4224" s="10">
        <v>309</v>
      </c>
      <c r="M4224" s="12" t="s">
        <v>16326</v>
      </c>
    </row>
    <row r="4225" spans="1:13" ht="20.149999999999999" customHeight="1">
      <c r="A4225" s="8" t="s">
        <v>14</v>
      </c>
      <c r="B4225" s="9">
        <v>4215478</v>
      </c>
      <c r="C4225" s="10">
        <v>4217079</v>
      </c>
      <c r="D4225" s="11"/>
      <c r="E4225" s="12" t="s">
        <v>15</v>
      </c>
      <c r="F4225" s="12" t="s">
        <v>16327</v>
      </c>
      <c r="G4225" s="12" t="s">
        <v>16328</v>
      </c>
      <c r="H4225" s="10">
        <v>948512</v>
      </c>
      <c r="I4225" s="12" t="s">
        <v>18</v>
      </c>
      <c r="J4225" s="11"/>
      <c r="K4225" s="12" t="s">
        <v>16329</v>
      </c>
      <c r="L4225" s="10">
        <v>533</v>
      </c>
      <c r="M4225" s="12" t="s">
        <v>16330</v>
      </c>
    </row>
    <row r="4226" spans="1:13" ht="20.149999999999999" customHeight="1">
      <c r="A4226" s="8" t="s">
        <v>14</v>
      </c>
      <c r="B4226" s="9">
        <v>4217109</v>
      </c>
      <c r="C4226" s="10">
        <v>4218413</v>
      </c>
      <c r="D4226" s="11"/>
      <c r="E4226" s="12" t="s">
        <v>15</v>
      </c>
      <c r="F4226" s="12" t="s">
        <v>16331</v>
      </c>
      <c r="G4226" s="12" t="s">
        <v>16332</v>
      </c>
      <c r="H4226" s="10">
        <v>948517</v>
      </c>
      <c r="I4226" s="12" t="s">
        <v>18</v>
      </c>
      <c r="J4226" s="11"/>
      <c r="K4226" s="12" t="s">
        <v>16333</v>
      </c>
      <c r="L4226" s="10">
        <v>434</v>
      </c>
      <c r="M4226" s="12" t="s">
        <v>16334</v>
      </c>
    </row>
    <row r="4227" spans="1:13" ht="20.149999999999999" customHeight="1">
      <c r="A4227" s="8" t="s">
        <v>14</v>
      </c>
      <c r="B4227" s="9">
        <v>4218596</v>
      </c>
      <c r="C4227" s="10">
        <v>4220332</v>
      </c>
      <c r="D4227" s="11"/>
      <c r="E4227" s="12" t="s">
        <v>15</v>
      </c>
      <c r="F4227" s="12" t="s">
        <v>16335</v>
      </c>
      <c r="G4227" s="12" t="s">
        <v>16336</v>
      </c>
      <c r="H4227" s="10">
        <v>944797</v>
      </c>
      <c r="I4227" s="12" t="s">
        <v>18</v>
      </c>
      <c r="J4227" s="11"/>
      <c r="K4227" s="12" t="s">
        <v>16337</v>
      </c>
      <c r="L4227" s="10">
        <v>578</v>
      </c>
      <c r="M4227" s="12" t="s">
        <v>16338</v>
      </c>
    </row>
    <row r="4228" spans="1:13" ht="20.149999999999999" customHeight="1">
      <c r="A4228" s="8" t="s">
        <v>14</v>
      </c>
      <c r="B4228" s="9">
        <v>4218879</v>
      </c>
      <c r="C4228" s="10">
        <v>4218963</v>
      </c>
      <c r="D4228" s="11"/>
      <c r="E4228" s="12" t="s">
        <v>15</v>
      </c>
      <c r="F4228" s="12" t="s">
        <v>16339</v>
      </c>
      <c r="G4228" s="12" t="s">
        <v>16340</v>
      </c>
      <c r="H4228" s="10">
        <v>71004576</v>
      </c>
      <c r="I4228" s="12" t="s">
        <v>92</v>
      </c>
      <c r="J4228" s="11"/>
      <c r="K4228" s="11"/>
      <c r="L4228" s="11"/>
      <c r="M4228" s="12" t="s">
        <v>16341</v>
      </c>
    </row>
    <row r="4229" spans="1:13" ht="20.149999999999999" customHeight="1">
      <c r="A4229" s="8" t="s">
        <v>14</v>
      </c>
      <c r="B4229" s="9">
        <v>4220301</v>
      </c>
      <c r="C4229" s="10">
        <v>4222487</v>
      </c>
      <c r="D4229" s="11"/>
      <c r="E4229" s="12" t="s">
        <v>37</v>
      </c>
      <c r="F4229" s="12" t="s">
        <v>16342</v>
      </c>
      <c r="G4229" s="12" t="s">
        <v>16343</v>
      </c>
      <c r="H4229" s="10">
        <v>944933</v>
      </c>
      <c r="I4229" s="12" t="s">
        <v>18</v>
      </c>
      <c r="J4229" s="11"/>
      <c r="K4229" s="12" t="s">
        <v>16344</v>
      </c>
      <c r="L4229" s="10">
        <v>728</v>
      </c>
      <c r="M4229" s="12" t="s">
        <v>16345</v>
      </c>
    </row>
    <row r="4230" spans="1:13" ht="20.149999999999999" customHeight="1">
      <c r="A4230" s="8" t="s">
        <v>14</v>
      </c>
      <c r="B4230" s="9">
        <v>4222804</v>
      </c>
      <c r="C4230" s="10">
        <v>4223628</v>
      </c>
      <c r="D4230" s="11"/>
      <c r="E4230" s="12" t="s">
        <v>37</v>
      </c>
      <c r="F4230" s="12" t="s">
        <v>16346</v>
      </c>
      <c r="G4230" s="12" t="s">
        <v>16347</v>
      </c>
      <c r="H4230" s="10">
        <v>948524</v>
      </c>
      <c r="I4230" s="12" t="s">
        <v>18</v>
      </c>
      <c r="J4230" s="11"/>
      <c r="K4230" s="12" t="s">
        <v>16348</v>
      </c>
      <c r="L4230" s="10">
        <v>274</v>
      </c>
      <c r="M4230" s="12" t="s">
        <v>16349</v>
      </c>
    </row>
    <row r="4231" spans="1:13" ht="20.149999999999999" customHeight="1">
      <c r="A4231" s="8" t="s">
        <v>14</v>
      </c>
      <c r="B4231" s="9">
        <v>4223828</v>
      </c>
      <c r="C4231" s="10">
        <v>4227511</v>
      </c>
      <c r="D4231" s="11"/>
      <c r="E4231" s="12" t="s">
        <v>15</v>
      </c>
      <c r="F4231" s="12" t="s">
        <v>16350</v>
      </c>
      <c r="G4231" s="12" t="s">
        <v>16351</v>
      </c>
      <c r="H4231" s="10">
        <v>948522</v>
      </c>
      <c r="I4231" s="12" t="s">
        <v>18</v>
      </c>
      <c r="J4231" s="11"/>
      <c r="K4231" s="12" t="s">
        <v>16352</v>
      </c>
      <c r="L4231" s="10">
        <v>1227</v>
      </c>
      <c r="M4231" s="12" t="s">
        <v>16353</v>
      </c>
    </row>
    <row r="4232" spans="1:13" ht="20.149999999999999" customHeight="1">
      <c r="A4232" s="8" t="s">
        <v>14</v>
      </c>
      <c r="B4232" s="9">
        <v>4227731</v>
      </c>
      <c r="C4232" s="10">
        <v>4229362</v>
      </c>
      <c r="D4232" s="11"/>
      <c r="E4232" s="12" t="s">
        <v>15</v>
      </c>
      <c r="F4232" s="12" t="s">
        <v>16354</v>
      </c>
      <c r="G4232" s="12" t="s">
        <v>16355</v>
      </c>
      <c r="H4232" s="10">
        <v>948521</v>
      </c>
      <c r="I4232" s="12" t="s">
        <v>18</v>
      </c>
      <c r="J4232" s="11"/>
      <c r="K4232" s="12" t="s">
        <v>16356</v>
      </c>
      <c r="L4232" s="10">
        <v>543</v>
      </c>
      <c r="M4232" s="12" t="s">
        <v>16357</v>
      </c>
    </row>
    <row r="4233" spans="1:13" ht="20.149999999999999" customHeight="1">
      <c r="A4233" s="8" t="s">
        <v>14</v>
      </c>
      <c r="B4233" s="9">
        <v>4229453</v>
      </c>
      <c r="C4233" s="10">
        <v>4230142</v>
      </c>
      <c r="D4233" s="11"/>
      <c r="E4233" s="12" t="s">
        <v>37</v>
      </c>
      <c r="F4233" s="12" t="s">
        <v>16358</v>
      </c>
      <c r="G4233" s="12" t="s">
        <v>16359</v>
      </c>
      <c r="H4233" s="10">
        <v>948520</v>
      </c>
      <c r="I4233" s="12" t="s">
        <v>18</v>
      </c>
      <c r="J4233" s="11"/>
      <c r="K4233" s="12" t="s">
        <v>16360</v>
      </c>
      <c r="L4233" s="10">
        <v>229</v>
      </c>
      <c r="M4233" s="12" t="s">
        <v>16361</v>
      </c>
    </row>
    <row r="4234" spans="1:13" ht="20.149999999999999" customHeight="1">
      <c r="A4234" s="8" t="s">
        <v>14</v>
      </c>
      <c r="B4234" s="9">
        <v>4230354</v>
      </c>
      <c r="C4234" s="10">
        <v>4231226</v>
      </c>
      <c r="D4234" s="11"/>
      <c r="E4234" s="12" t="s">
        <v>15</v>
      </c>
      <c r="F4234" s="12" t="s">
        <v>16362</v>
      </c>
      <c r="G4234" s="12" t="s">
        <v>16363</v>
      </c>
      <c r="H4234" s="10">
        <v>948519</v>
      </c>
      <c r="I4234" s="12" t="s">
        <v>18</v>
      </c>
      <c r="J4234" s="11"/>
      <c r="K4234" s="12" t="s">
        <v>16364</v>
      </c>
      <c r="L4234" s="10">
        <v>290</v>
      </c>
      <c r="M4234" s="12" t="s">
        <v>16365</v>
      </c>
    </row>
    <row r="4235" spans="1:13" ht="20.149999999999999" customHeight="1">
      <c r="A4235" s="8" t="s">
        <v>14</v>
      </c>
      <c r="B4235" s="9">
        <v>4231359</v>
      </c>
      <c r="C4235" s="10">
        <v>4231631</v>
      </c>
      <c r="D4235" s="11"/>
      <c r="E4235" s="12" t="s">
        <v>37</v>
      </c>
      <c r="F4235" s="12" t="s">
        <v>16366</v>
      </c>
      <c r="G4235" s="12" t="s">
        <v>16367</v>
      </c>
      <c r="H4235" s="10">
        <v>948518</v>
      </c>
      <c r="I4235" s="12" t="s">
        <v>18</v>
      </c>
      <c r="J4235" s="11"/>
      <c r="K4235" s="12" t="s">
        <v>16368</v>
      </c>
      <c r="L4235" s="10">
        <v>90</v>
      </c>
      <c r="M4235" s="12" t="s">
        <v>16369</v>
      </c>
    </row>
    <row r="4236" spans="1:13" ht="20.149999999999999" customHeight="1">
      <c r="A4236" s="8" t="s">
        <v>14</v>
      </c>
      <c r="B4236" s="9">
        <v>4231884</v>
      </c>
      <c r="C4236" s="10">
        <v>4233233</v>
      </c>
      <c r="D4236" s="11"/>
      <c r="E4236" s="12" t="s">
        <v>37</v>
      </c>
      <c r="F4236" s="12" t="s">
        <v>16370</v>
      </c>
      <c r="G4236" s="12" t="s">
        <v>16371</v>
      </c>
      <c r="H4236" s="10">
        <v>948531</v>
      </c>
      <c r="I4236" s="12" t="s">
        <v>18</v>
      </c>
      <c r="J4236" s="11"/>
      <c r="K4236" s="12" t="s">
        <v>16372</v>
      </c>
      <c r="L4236" s="10">
        <v>449</v>
      </c>
      <c r="M4236" s="12" t="s">
        <v>16373</v>
      </c>
    </row>
    <row r="4237" spans="1:13" ht="20.149999999999999" customHeight="1">
      <c r="A4237" s="8" t="s">
        <v>14</v>
      </c>
      <c r="B4237" s="9">
        <v>4233758</v>
      </c>
      <c r="C4237" s="10">
        <v>4235407</v>
      </c>
      <c r="D4237" s="11"/>
      <c r="E4237" s="12" t="s">
        <v>15</v>
      </c>
      <c r="F4237" s="12" t="s">
        <v>16374</v>
      </c>
      <c r="G4237" s="12" t="s">
        <v>16375</v>
      </c>
      <c r="H4237" s="10">
        <v>948535</v>
      </c>
      <c r="I4237" s="12" t="s">
        <v>18</v>
      </c>
      <c r="J4237" s="11"/>
      <c r="K4237" s="12" t="s">
        <v>16376</v>
      </c>
      <c r="L4237" s="10">
        <v>549</v>
      </c>
      <c r="M4237" s="12" t="s">
        <v>16377</v>
      </c>
    </row>
    <row r="4238" spans="1:13" ht="20.149999999999999" customHeight="1">
      <c r="A4238" s="8" t="s">
        <v>14</v>
      </c>
      <c r="B4238" s="9">
        <v>4235906</v>
      </c>
      <c r="C4238" s="10">
        <v>4236148</v>
      </c>
      <c r="D4238" s="11"/>
      <c r="E4238" s="12" t="s">
        <v>15</v>
      </c>
      <c r="F4238" s="12" t="s">
        <v>16378</v>
      </c>
      <c r="G4238" s="12" t="s">
        <v>16379</v>
      </c>
      <c r="H4238" s="10">
        <v>948534</v>
      </c>
      <c r="I4238" s="12" t="s">
        <v>18</v>
      </c>
      <c r="J4238" s="11"/>
      <c r="K4238" s="12" t="s">
        <v>16380</v>
      </c>
      <c r="L4238" s="10">
        <v>80</v>
      </c>
      <c r="M4238" s="12" t="s">
        <v>16381</v>
      </c>
    </row>
    <row r="4239" spans="1:13" ht="20.149999999999999" customHeight="1">
      <c r="A4239" s="8" t="s">
        <v>14</v>
      </c>
      <c r="B4239" s="9">
        <v>4236262</v>
      </c>
      <c r="C4239" s="10">
        <v>4236900</v>
      </c>
      <c r="D4239" s="11"/>
      <c r="E4239" s="12" t="s">
        <v>15</v>
      </c>
      <c r="F4239" s="12" t="s">
        <v>16382</v>
      </c>
      <c r="G4239" s="12" t="s">
        <v>16383</v>
      </c>
      <c r="H4239" s="10">
        <v>948533</v>
      </c>
      <c r="I4239" s="12" t="s">
        <v>18</v>
      </c>
      <c r="J4239" s="11"/>
      <c r="K4239" s="12" t="s">
        <v>16384</v>
      </c>
      <c r="L4239" s="10">
        <v>212</v>
      </c>
      <c r="M4239" s="12" t="s">
        <v>16385</v>
      </c>
    </row>
    <row r="4240" spans="1:13" ht="20.149999999999999" customHeight="1">
      <c r="A4240" s="8" t="s">
        <v>14</v>
      </c>
      <c r="B4240" s="9">
        <v>4236897</v>
      </c>
      <c r="C4240" s="10">
        <v>4237634</v>
      </c>
      <c r="D4240" s="11"/>
      <c r="E4240" s="12" t="s">
        <v>15</v>
      </c>
      <c r="F4240" s="12" t="s">
        <v>16386</v>
      </c>
      <c r="G4240" s="12" t="s">
        <v>16387</v>
      </c>
      <c r="H4240" s="10">
        <v>948526</v>
      </c>
      <c r="I4240" s="12" t="s">
        <v>18</v>
      </c>
      <c r="J4240" s="11"/>
      <c r="K4240" s="12" t="s">
        <v>16388</v>
      </c>
      <c r="L4240" s="10">
        <v>245</v>
      </c>
      <c r="M4240" s="12" t="s">
        <v>16389</v>
      </c>
    </row>
    <row r="4241" spans="1:13" ht="20.149999999999999" customHeight="1">
      <c r="A4241" s="8" t="s">
        <v>14</v>
      </c>
      <c r="B4241" s="9">
        <v>4237634</v>
      </c>
      <c r="C4241" s="10">
        <v>4239730</v>
      </c>
      <c r="D4241" s="11"/>
      <c r="E4241" s="12" t="s">
        <v>15</v>
      </c>
      <c r="F4241" s="12" t="s">
        <v>16390</v>
      </c>
      <c r="G4241" s="12" t="s">
        <v>16391</v>
      </c>
      <c r="H4241" s="10">
        <v>948527</v>
      </c>
      <c r="I4241" s="12" t="s">
        <v>18</v>
      </c>
      <c r="J4241" s="11"/>
      <c r="K4241" s="12" t="s">
        <v>16392</v>
      </c>
      <c r="L4241" s="10">
        <v>698</v>
      </c>
      <c r="M4241" s="12" t="s">
        <v>16393</v>
      </c>
    </row>
    <row r="4242" spans="1:13" ht="20.149999999999999" customHeight="1">
      <c r="A4242" s="8" t="s">
        <v>14</v>
      </c>
      <c r="B4242" s="9">
        <v>4239777</v>
      </c>
      <c r="C4242" s="10">
        <v>4240055</v>
      </c>
      <c r="D4242" s="11"/>
      <c r="E4242" s="12" t="s">
        <v>37</v>
      </c>
      <c r="F4242" s="12" t="s">
        <v>16394</v>
      </c>
      <c r="G4242" s="12" t="s">
        <v>16395</v>
      </c>
      <c r="H4242" s="10">
        <v>5061528</v>
      </c>
      <c r="I4242" s="12" t="s">
        <v>18</v>
      </c>
      <c r="J4242" s="11"/>
      <c r="K4242" s="12" t="s">
        <v>16396</v>
      </c>
      <c r="L4242" s="10">
        <v>92</v>
      </c>
      <c r="M4242" s="12" t="s">
        <v>16397</v>
      </c>
    </row>
    <row r="4243" spans="1:13" ht="20.149999999999999" customHeight="1">
      <c r="A4243" s="8" t="s">
        <v>14</v>
      </c>
      <c r="B4243" s="9">
        <v>4240325</v>
      </c>
      <c r="C4243" s="10">
        <v>4240735</v>
      </c>
      <c r="D4243" s="11"/>
      <c r="E4243" s="12" t="s">
        <v>15</v>
      </c>
      <c r="F4243" s="12" t="s">
        <v>16398</v>
      </c>
      <c r="G4243" s="12" t="s">
        <v>16399</v>
      </c>
      <c r="H4243" s="10">
        <v>948528</v>
      </c>
      <c r="I4243" s="12" t="s">
        <v>18</v>
      </c>
      <c r="J4243" s="11"/>
      <c r="K4243" s="12" t="s">
        <v>16400</v>
      </c>
      <c r="L4243" s="10">
        <v>136</v>
      </c>
      <c r="M4243" s="12" t="s">
        <v>16401</v>
      </c>
    </row>
    <row r="4244" spans="1:13" ht="20.149999999999999" customHeight="1">
      <c r="A4244" s="8" t="s">
        <v>14</v>
      </c>
      <c r="B4244" s="9">
        <v>4240779</v>
      </c>
      <c r="C4244" s="10">
        <v>4242254</v>
      </c>
      <c r="D4244" s="11"/>
      <c r="E4244" s="12" t="s">
        <v>37</v>
      </c>
      <c r="F4244" s="12" t="s">
        <v>16402</v>
      </c>
      <c r="G4244" s="12" t="s">
        <v>16403</v>
      </c>
      <c r="H4244" s="10">
        <v>948529</v>
      </c>
      <c r="I4244" s="12" t="s">
        <v>18</v>
      </c>
      <c r="J4244" s="11"/>
      <c r="K4244" s="12" t="s">
        <v>16404</v>
      </c>
      <c r="L4244" s="10">
        <v>491</v>
      </c>
      <c r="M4244" s="12" t="s">
        <v>16405</v>
      </c>
    </row>
    <row r="4245" spans="1:13" ht="20.149999999999999" customHeight="1">
      <c r="A4245" s="8" t="s">
        <v>14</v>
      </c>
      <c r="B4245" s="9">
        <v>4242531</v>
      </c>
      <c r="C4245" s="10">
        <v>4242633</v>
      </c>
      <c r="D4245" s="11"/>
      <c r="E4245" s="12" t="s">
        <v>37</v>
      </c>
      <c r="F4245" s="12" t="s">
        <v>16406</v>
      </c>
      <c r="G4245" s="12" t="s">
        <v>16407</v>
      </c>
      <c r="H4245" s="10">
        <v>71004577</v>
      </c>
      <c r="I4245" s="12" t="s">
        <v>92</v>
      </c>
      <c r="J4245" s="11"/>
      <c r="K4245" s="11"/>
      <c r="L4245" s="11"/>
      <c r="M4245" s="12" t="s">
        <v>16408</v>
      </c>
    </row>
    <row r="4246" spans="1:13" ht="20.149999999999999" customHeight="1">
      <c r="A4246" s="8" t="s">
        <v>14</v>
      </c>
      <c r="B4246" s="9">
        <v>4242626</v>
      </c>
      <c r="C4246" s="10">
        <v>4243516</v>
      </c>
      <c r="D4246" s="11"/>
      <c r="E4246" s="12" t="s">
        <v>37</v>
      </c>
      <c r="F4246" s="12" t="s">
        <v>16409</v>
      </c>
      <c r="G4246" s="12" t="s">
        <v>16410</v>
      </c>
      <c r="H4246" s="10">
        <v>948530</v>
      </c>
      <c r="I4246" s="12" t="s">
        <v>18</v>
      </c>
      <c r="J4246" s="11"/>
      <c r="K4246" s="12" t="s">
        <v>16411</v>
      </c>
      <c r="L4246" s="10">
        <v>296</v>
      </c>
      <c r="M4246" s="12" t="s">
        <v>16412</v>
      </c>
    </row>
    <row r="4247" spans="1:13" ht="20.149999999999999" customHeight="1">
      <c r="A4247" s="8" t="s">
        <v>14</v>
      </c>
      <c r="B4247" s="9">
        <v>4243531</v>
      </c>
      <c r="C4247" s="10">
        <v>4245075</v>
      </c>
      <c r="D4247" s="11"/>
      <c r="E4247" s="12" t="s">
        <v>37</v>
      </c>
      <c r="F4247" s="12" t="s">
        <v>16413</v>
      </c>
      <c r="G4247" s="12" t="s">
        <v>16414</v>
      </c>
      <c r="H4247" s="10">
        <v>948532</v>
      </c>
      <c r="I4247" s="12" t="s">
        <v>18</v>
      </c>
      <c r="J4247" s="11"/>
      <c r="K4247" s="12" t="s">
        <v>16415</v>
      </c>
      <c r="L4247" s="10">
        <v>514</v>
      </c>
      <c r="M4247" s="12" t="s">
        <v>16416</v>
      </c>
    </row>
    <row r="4248" spans="1:13" ht="20.149999999999999" customHeight="1">
      <c r="A4248" s="8" t="s">
        <v>14</v>
      </c>
      <c r="B4248" s="9">
        <v>4245229</v>
      </c>
      <c r="C4248" s="10">
        <v>4246419</v>
      </c>
      <c r="D4248" s="11"/>
      <c r="E4248" s="12" t="s">
        <v>37</v>
      </c>
      <c r="F4248" s="12" t="s">
        <v>16417</v>
      </c>
      <c r="G4248" s="12" t="s">
        <v>16418</v>
      </c>
      <c r="H4248" s="10">
        <v>948538</v>
      </c>
      <c r="I4248" s="12" t="s">
        <v>18</v>
      </c>
      <c r="J4248" s="11"/>
      <c r="K4248" s="12" t="s">
        <v>16419</v>
      </c>
      <c r="L4248" s="10">
        <v>396</v>
      </c>
      <c r="M4248" s="12" t="s">
        <v>16420</v>
      </c>
    </row>
    <row r="4249" spans="1:13" ht="20.149999999999999" customHeight="1">
      <c r="A4249" s="8" t="s">
        <v>14</v>
      </c>
      <c r="B4249" s="9">
        <v>4246784</v>
      </c>
      <c r="C4249" s="10">
        <v>4247899</v>
      </c>
      <c r="D4249" s="11"/>
      <c r="E4249" s="12" t="s">
        <v>15</v>
      </c>
      <c r="F4249" s="12" t="s">
        <v>16421</v>
      </c>
      <c r="G4249" s="12" t="s">
        <v>16422</v>
      </c>
      <c r="H4249" s="10">
        <v>948537</v>
      </c>
      <c r="I4249" s="12" t="s">
        <v>18</v>
      </c>
      <c r="J4249" s="11"/>
      <c r="K4249" s="12" t="s">
        <v>16423</v>
      </c>
      <c r="L4249" s="10">
        <v>371</v>
      </c>
      <c r="M4249" s="12" t="s">
        <v>16424</v>
      </c>
    </row>
    <row r="4250" spans="1:13" ht="20.149999999999999" customHeight="1">
      <c r="A4250" s="8" t="s">
        <v>14</v>
      </c>
      <c r="B4250" s="9">
        <v>4247971</v>
      </c>
      <c r="C4250" s="10">
        <v>4249311</v>
      </c>
      <c r="D4250" s="11"/>
      <c r="E4250" s="12" t="s">
        <v>15</v>
      </c>
      <c r="F4250" s="12" t="s">
        <v>16425</v>
      </c>
      <c r="G4250" s="12" t="s">
        <v>16426</v>
      </c>
      <c r="H4250" s="10">
        <v>948548</v>
      </c>
      <c r="I4250" s="12" t="s">
        <v>18</v>
      </c>
      <c r="J4250" s="11"/>
      <c r="K4250" s="12" t="s">
        <v>16427</v>
      </c>
      <c r="L4250" s="10">
        <v>446</v>
      </c>
      <c r="M4250" s="12" t="s">
        <v>16428</v>
      </c>
    </row>
    <row r="4251" spans="1:13" ht="20.149999999999999" customHeight="1">
      <c r="A4251" s="8" t="s">
        <v>14</v>
      </c>
      <c r="B4251" s="9">
        <v>4249554</v>
      </c>
      <c r="C4251" s="10">
        <v>4250474</v>
      </c>
      <c r="D4251" s="11"/>
      <c r="E4251" s="12" t="s">
        <v>15</v>
      </c>
      <c r="F4251" s="12" t="s">
        <v>16429</v>
      </c>
      <c r="G4251" s="12" t="s">
        <v>16430</v>
      </c>
      <c r="H4251" s="10">
        <v>948547</v>
      </c>
      <c r="I4251" s="12" t="s">
        <v>18</v>
      </c>
      <c r="J4251" s="11"/>
      <c r="K4251" s="12" t="s">
        <v>16431</v>
      </c>
      <c r="L4251" s="10">
        <v>306</v>
      </c>
      <c r="M4251" s="12" t="s">
        <v>16432</v>
      </c>
    </row>
    <row r="4252" spans="1:13" ht="20.149999999999999" customHeight="1">
      <c r="A4252" s="8" t="s">
        <v>14</v>
      </c>
      <c r="B4252" s="9">
        <v>4250703</v>
      </c>
      <c r="C4252" s="10">
        <v>4252283</v>
      </c>
      <c r="D4252" s="11"/>
      <c r="E4252" s="12" t="s">
        <v>15</v>
      </c>
      <c r="F4252" s="12" t="s">
        <v>915</v>
      </c>
      <c r="G4252" s="12" t="s">
        <v>16433</v>
      </c>
      <c r="H4252" s="10">
        <v>948546</v>
      </c>
      <c r="I4252" s="12" t="s">
        <v>917</v>
      </c>
      <c r="J4252" s="11"/>
      <c r="K4252" s="11"/>
      <c r="L4252" s="11"/>
      <c r="M4252" s="12" t="s">
        <v>16434</v>
      </c>
    </row>
    <row r="4253" spans="1:13" ht="20.149999999999999" customHeight="1">
      <c r="A4253" s="8" t="s">
        <v>14</v>
      </c>
      <c r="B4253" s="9">
        <v>4252506</v>
      </c>
      <c r="C4253" s="10">
        <v>4253003</v>
      </c>
      <c r="D4253" s="11"/>
      <c r="E4253" s="12" t="s">
        <v>15</v>
      </c>
      <c r="F4253" s="12" t="s">
        <v>16435</v>
      </c>
      <c r="G4253" s="12" t="s">
        <v>16436</v>
      </c>
      <c r="H4253" s="10">
        <v>948545</v>
      </c>
      <c r="I4253" s="12" t="s">
        <v>18</v>
      </c>
      <c r="J4253" s="11"/>
      <c r="K4253" s="12" t="s">
        <v>16437</v>
      </c>
      <c r="L4253" s="10">
        <v>165</v>
      </c>
      <c r="M4253" s="12" t="s">
        <v>16438</v>
      </c>
    </row>
    <row r="4254" spans="1:13" ht="20.149999999999999" customHeight="1">
      <c r="A4254" s="8" t="s">
        <v>14</v>
      </c>
      <c r="B4254" s="9">
        <v>4253016</v>
      </c>
      <c r="C4254" s="10">
        <v>4253888</v>
      </c>
      <c r="D4254" s="11"/>
      <c r="E4254" s="12" t="s">
        <v>15</v>
      </c>
      <c r="F4254" s="12" t="s">
        <v>16439</v>
      </c>
      <c r="G4254" s="12" t="s">
        <v>16440</v>
      </c>
      <c r="H4254" s="10">
        <v>948540</v>
      </c>
      <c r="I4254" s="12" t="s">
        <v>18</v>
      </c>
      <c r="J4254" s="11"/>
      <c r="K4254" s="12" t="s">
        <v>16441</v>
      </c>
      <c r="L4254" s="10">
        <v>290</v>
      </c>
      <c r="M4254" s="12" t="s">
        <v>16442</v>
      </c>
    </row>
    <row r="4255" spans="1:13" ht="20.149999999999999" customHeight="1">
      <c r="A4255" s="8" t="s">
        <v>14</v>
      </c>
      <c r="B4255" s="9">
        <v>4254043</v>
      </c>
      <c r="C4255" s="10">
        <v>4256466</v>
      </c>
      <c r="D4255" s="11"/>
      <c r="E4255" s="12" t="s">
        <v>37</v>
      </c>
      <c r="F4255" s="12" t="s">
        <v>16443</v>
      </c>
      <c r="G4255" s="12" t="s">
        <v>16444</v>
      </c>
      <c r="H4255" s="10">
        <v>948541</v>
      </c>
      <c r="I4255" s="12" t="s">
        <v>18</v>
      </c>
      <c r="J4255" s="11"/>
      <c r="K4255" s="12" t="s">
        <v>16445</v>
      </c>
      <c r="L4255" s="10">
        <v>807</v>
      </c>
      <c r="M4255" s="12" t="s">
        <v>16446</v>
      </c>
    </row>
    <row r="4256" spans="1:13" ht="20.149999999999999" customHeight="1">
      <c r="A4256" s="8" t="s">
        <v>14</v>
      </c>
      <c r="B4256" s="9">
        <v>4256637</v>
      </c>
      <c r="C4256" s="10">
        <v>4257005</v>
      </c>
      <c r="D4256" s="11"/>
      <c r="E4256" s="12" t="s">
        <v>15</v>
      </c>
      <c r="F4256" s="12" t="s">
        <v>16447</v>
      </c>
      <c r="G4256" s="12" t="s">
        <v>16448</v>
      </c>
      <c r="H4256" s="10">
        <v>948543</v>
      </c>
      <c r="I4256" s="12" t="s">
        <v>18</v>
      </c>
      <c r="J4256" s="11"/>
      <c r="K4256" s="12" t="s">
        <v>16449</v>
      </c>
      <c r="L4256" s="10">
        <v>122</v>
      </c>
      <c r="M4256" s="12" t="s">
        <v>16450</v>
      </c>
    </row>
    <row r="4257" spans="1:13" ht="20.149999999999999" customHeight="1">
      <c r="A4257" s="8" t="s">
        <v>14</v>
      </c>
      <c r="B4257" s="9">
        <v>4257115</v>
      </c>
      <c r="C4257" s="10">
        <v>4257723</v>
      </c>
      <c r="D4257" s="11"/>
      <c r="E4257" s="12" t="s">
        <v>15</v>
      </c>
      <c r="F4257" s="12" t="s">
        <v>16451</v>
      </c>
      <c r="G4257" s="12" t="s">
        <v>16452</v>
      </c>
      <c r="H4257" s="10">
        <v>948544</v>
      </c>
      <c r="I4257" s="12" t="s">
        <v>18</v>
      </c>
      <c r="J4257" s="11"/>
      <c r="K4257" s="12" t="s">
        <v>16453</v>
      </c>
      <c r="L4257" s="10">
        <v>202</v>
      </c>
      <c r="M4257" s="12" t="s">
        <v>16454</v>
      </c>
    </row>
    <row r="4258" spans="1:13" ht="20.149999999999999" customHeight="1">
      <c r="A4258" s="8" t="s">
        <v>14</v>
      </c>
      <c r="B4258" s="9">
        <v>4257742</v>
      </c>
      <c r="C4258" s="10">
        <v>4259121</v>
      </c>
      <c r="D4258" s="11"/>
      <c r="E4258" s="12" t="s">
        <v>15</v>
      </c>
      <c r="F4258" s="12" t="s">
        <v>16455</v>
      </c>
      <c r="G4258" s="12" t="s">
        <v>16456</v>
      </c>
      <c r="H4258" s="10">
        <v>948554</v>
      </c>
      <c r="I4258" s="12" t="s">
        <v>18</v>
      </c>
      <c r="J4258" s="11"/>
      <c r="K4258" s="12" t="s">
        <v>16457</v>
      </c>
      <c r="L4258" s="10">
        <v>459</v>
      </c>
      <c r="M4258" s="12" t="s">
        <v>16458</v>
      </c>
    </row>
    <row r="4259" spans="1:13" ht="20.149999999999999" customHeight="1">
      <c r="A4259" s="8" t="s">
        <v>14</v>
      </c>
      <c r="B4259" s="9">
        <v>4259237</v>
      </c>
      <c r="C4259" s="10">
        <v>4259446</v>
      </c>
      <c r="D4259" s="11"/>
      <c r="E4259" s="12" t="s">
        <v>15</v>
      </c>
      <c r="F4259" s="12" t="s">
        <v>16459</v>
      </c>
      <c r="G4259" s="12" t="s">
        <v>16460</v>
      </c>
      <c r="H4259" s="10">
        <v>948553</v>
      </c>
      <c r="I4259" s="12" t="s">
        <v>18</v>
      </c>
      <c r="J4259" s="11"/>
      <c r="K4259" s="12" t="s">
        <v>16461</v>
      </c>
      <c r="L4259" s="10">
        <v>69</v>
      </c>
      <c r="M4259" s="12" t="s">
        <v>16462</v>
      </c>
    </row>
    <row r="4260" spans="1:13" ht="20.149999999999999" customHeight="1">
      <c r="A4260" s="8" t="s">
        <v>14</v>
      </c>
      <c r="B4260" s="9">
        <v>4259488</v>
      </c>
      <c r="C4260" s="10">
        <v>4260003</v>
      </c>
      <c r="D4260" s="11"/>
      <c r="E4260" s="12" t="s">
        <v>37</v>
      </c>
      <c r="F4260" s="12" t="s">
        <v>16463</v>
      </c>
      <c r="G4260" s="12" t="s">
        <v>16464</v>
      </c>
      <c r="H4260" s="10">
        <v>948552</v>
      </c>
      <c r="I4260" s="12" t="s">
        <v>18</v>
      </c>
      <c r="J4260" s="11"/>
      <c r="K4260" s="12" t="s">
        <v>16465</v>
      </c>
      <c r="L4260" s="10">
        <v>171</v>
      </c>
      <c r="M4260" s="12" t="s">
        <v>16466</v>
      </c>
    </row>
    <row r="4261" spans="1:13" ht="20.149999999999999" customHeight="1">
      <c r="A4261" s="8" t="s">
        <v>14</v>
      </c>
      <c r="B4261" s="9">
        <v>4260321</v>
      </c>
      <c r="C4261" s="10">
        <v>4260575</v>
      </c>
      <c r="D4261" s="11"/>
      <c r="E4261" s="12" t="s">
        <v>15</v>
      </c>
      <c r="F4261" s="12" t="s">
        <v>16467</v>
      </c>
      <c r="G4261" s="12" t="s">
        <v>16468</v>
      </c>
      <c r="H4261" s="10">
        <v>948551</v>
      </c>
      <c r="I4261" s="12" t="s">
        <v>18</v>
      </c>
      <c r="J4261" s="11"/>
      <c r="K4261" s="12" t="s">
        <v>16469</v>
      </c>
      <c r="L4261" s="10">
        <v>84</v>
      </c>
      <c r="M4261" s="12" t="s">
        <v>16470</v>
      </c>
    </row>
    <row r="4262" spans="1:13" ht="20.149999999999999" customHeight="1">
      <c r="A4262" s="8" t="s">
        <v>14</v>
      </c>
      <c r="B4262" s="9">
        <v>4260599</v>
      </c>
      <c r="C4262" s="10">
        <v>4261306</v>
      </c>
      <c r="D4262" s="11"/>
      <c r="E4262" s="12" t="s">
        <v>15</v>
      </c>
      <c r="F4262" s="12" t="s">
        <v>16471</v>
      </c>
      <c r="G4262" s="12" t="s">
        <v>16472</v>
      </c>
      <c r="H4262" s="10">
        <v>948550</v>
      </c>
      <c r="I4262" s="12" t="s">
        <v>18</v>
      </c>
      <c r="J4262" s="11"/>
      <c r="K4262" s="12" t="s">
        <v>16473</v>
      </c>
      <c r="L4262" s="10">
        <v>235</v>
      </c>
      <c r="M4262" s="12" t="s">
        <v>16474</v>
      </c>
    </row>
    <row r="4263" spans="1:13" ht="20.149999999999999" customHeight="1">
      <c r="A4263" s="8" t="s">
        <v>14</v>
      </c>
      <c r="B4263" s="9">
        <v>4261669</v>
      </c>
      <c r="C4263" s="10">
        <v>4262706</v>
      </c>
      <c r="D4263" s="11"/>
      <c r="E4263" s="12" t="s">
        <v>15</v>
      </c>
      <c r="F4263" s="12" t="s">
        <v>16475</v>
      </c>
      <c r="G4263" s="12" t="s">
        <v>16476</v>
      </c>
      <c r="H4263" s="10">
        <v>948558</v>
      </c>
      <c r="I4263" s="12" t="s">
        <v>18</v>
      </c>
      <c r="J4263" s="11"/>
      <c r="K4263" s="12" t="s">
        <v>16477</v>
      </c>
      <c r="L4263" s="10">
        <v>345</v>
      </c>
      <c r="M4263" s="12" t="s">
        <v>16478</v>
      </c>
    </row>
    <row r="4264" spans="1:13" ht="20.149999999999999" customHeight="1">
      <c r="A4264" s="8" t="s">
        <v>14</v>
      </c>
      <c r="B4264" s="9">
        <v>4262840</v>
      </c>
      <c r="C4264" s="10">
        <v>4263082</v>
      </c>
      <c r="D4264" s="11"/>
      <c r="E4264" s="12" t="s">
        <v>15</v>
      </c>
      <c r="F4264" s="12" t="s">
        <v>16479</v>
      </c>
      <c r="G4264" s="12" t="s">
        <v>16480</v>
      </c>
      <c r="H4264" s="10">
        <v>948557</v>
      </c>
      <c r="I4264" s="12" t="s">
        <v>18</v>
      </c>
      <c r="J4264" s="11"/>
      <c r="K4264" s="12" t="s">
        <v>16481</v>
      </c>
      <c r="L4264" s="10">
        <v>80</v>
      </c>
      <c r="M4264" s="12" t="s">
        <v>16482</v>
      </c>
    </row>
    <row r="4265" spans="1:13" ht="20.149999999999999" customHeight="1">
      <c r="A4265" s="8" t="s">
        <v>14</v>
      </c>
      <c r="B4265" s="9">
        <v>4263139</v>
      </c>
      <c r="C4265" s="10">
        <v>4263249</v>
      </c>
      <c r="D4265" s="11"/>
      <c r="E4265" s="12" t="s">
        <v>15</v>
      </c>
      <c r="F4265" s="12" t="s">
        <v>16483</v>
      </c>
      <c r="G4265" s="12" t="s">
        <v>16484</v>
      </c>
      <c r="H4265" s="10">
        <v>63925664</v>
      </c>
      <c r="I4265" s="12" t="s">
        <v>92</v>
      </c>
      <c r="J4265" s="11"/>
      <c r="K4265" s="11"/>
      <c r="L4265" s="11"/>
      <c r="M4265" s="12" t="s">
        <v>16485</v>
      </c>
    </row>
    <row r="4266" spans="1:13" ht="20.149999999999999" customHeight="1">
      <c r="A4266" s="8" t="s">
        <v>14</v>
      </c>
      <c r="B4266" s="9">
        <v>4263248</v>
      </c>
      <c r="C4266" s="10">
        <v>4264231</v>
      </c>
      <c r="D4266" s="11"/>
      <c r="E4266" s="12" t="s">
        <v>37</v>
      </c>
      <c r="F4266" s="12" t="s">
        <v>16486</v>
      </c>
      <c r="G4266" s="12" t="s">
        <v>16487</v>
      </c>
      <c r="H4266" s="10">
        <v>948556</v>
      </c>
      <c r="I4266" s="12" t="s">
        <v>18</v>
      </c>
      <c r="J4266" s="11"/>
      <c r="K4266" s="12" t="s">
        <v>16488</v>
      </c>
      <c r="L4266" s="10">
        <v>327</v>
      </c>
      <c r="M4266" s="12" t="s">
        <v>16489</v>
      </c>
    </row>
    <row r="4267" spans="1:13" ht="20.149999999999999" customHeight="1">
      <c r="A4267" s="8" t="s">
        <v>14</v>
      </c>
      <c r="B4267" s="9">
        <v>4264314</v>
      </c>
      <c r="C4267" s="10">
        <v>4265729</v>
      </c>
      <c r="D4267" s="11"/>
      <c r="E4267" s="12" t="s">
        <v>15</v>
      </c>
      <c r="F4267" s="12" t="s">
        <v>16490</v>
      </c>
      <c r="G4267" s="12" t="s">
        <v>16491</v>
      </c>
      <c r="H4267" s="10">
        <v>948555</v>
      </c>
      <c r="I4267" s="12" t="s">
        <v>18</v>
      </c>
      <c r="J4267" s="11"/>
      <c r="K4267" s="12" t="s">
        <v>16492</v>
      </c>
      <c r="L4267" s="10">
        <v>471</v>
      </c>
      <c r="M4267" s="12" t="s">
        <v>16493</v>
      </c>
    </row>
    <row r="4268" spans="1:13" ht="20.149999999999999" customHeight="1">
      <c r="A4268" s="8" t="s">
        <v>14</v>
      </c>
      <c r="B4268" s="9">
        <v>4265782</v>
      </c>
      <c r="C4268" s="10">
        <v>4266861</v>
      </c>
      <c r="D4268" s="11"/>
      <c r="E4268" s="12" t="s">
        <v>15</v>
      </c>
      <c r="F4268" s="12" t="s">
        <v>16494</v>
      </c>
      <c r="G4268" s="12" t="s">
        <v>16495</v>
      </c>
      <c r="H4268" s="10">
        <v>948564</v>
      </c>
      <c r="I4268" s="12" t="s">
        <v>18</v>
      </c>
      <c r="J4268" s="11"/>
      <c r="K4268" s="12" t="s">
        <v>16496</v>
      </c>
      <c r="L4268" s="10">
        <v>359</v>
      </c>
      <c r="M4268" s="12" t="s">
        <v>16497</v>
      </c>
    </row>
    <row r="4269" spans="1:13" ht="20.149999999999999" customHeight="1">
      <c r="A4269" s="8" t="s">
        <v>14</v>
      </c>
      <c r="B4269" s="9">
        <v>4267114</v>
      </c>
      <c r="C4269" s="10">
        <v>4268307</v>
      </c>
      <c r="D4269" s="11"/>
      <c r="E4269" s="12" t="s">
        <v>15</v>
      </c>
      <c r="F4269" s="12" t="s">
        <v>16498</v>
      </c>
      <c r="G4269" s="12" t="s">
        <v>16499</v>
      </c>
      <c r="H4269" s="10">
        <v>948563</v>
      </c>
      <c r="I4269" s="12" t="s">
        <v>18</v>
      </c>
      <c r="J4269" s="11"/>
      <c r="K4269" s="12" t="s">
        <v>16500</v>
      </c>
      <c r="L4269" s="10">
        <v>397</v>
      </c>
      <c r="M4269" s="12" t="s">
        <v>16501</v>
      </c>
    </row>
    <row r="4270" spans="1:13" ht="20.149999999999999" customHeight="1">
      <c r="A4270" s="8" t="s">
        <v>14</v>
      </c>
      <c r="B4270" s="9">
        <v>4268809</v>
      </c>
      <c r="C4270" s="10">
        <v>4269012</v>
      </c>
      <c r="D4270" s="11"/>
      <c r="E4270" s="12" t="s">
        <v>37</v>
      </c>
      <c r="F4270" s="12" t="s">
        <v>16502</v>
      </c>
      <c r="G4270" s="12" t="s">
        <v>16503</v>
      </c>
      <c r="H4270" s="10">
        <v>5061529</v>
      </c>
      <c r="I4270" s="12" t="s">
        <v>18</v>
      </c>
      <c r="J4270" s="11"/>
      <c r="K4270" s="12" t="s">
        <v>16504</v>
      </c>
      <c r="L4270" s="10">
        <v>67</v>
      </c>
      <c r="M4270" s="12" t="s">
        <v>16505</v>
      </c>
    </row>
    <row r="4271" spans="1:13" ht="20.149999999999999" customHeight="1">
      <c r="A4271" s="8" t="s">
        <v>14</v>
      </c>
      <c r="B4271" s="9">
        <v>4269414</v>
      </c>
      <c r="C4271" s="10">
        <v>4270127</v>
      </c>
      <c r="D4271" s="11"/>
      <c r="E4271" s="12" t="s">
        <v>15</v>
      </c>
      <c r="F4271" s="12" t="s">
        <v>16506</v>
      </c>
      <c r="G4271" s="12" t="s">
        <v>16507</v>
      </c>
      <c r="H4271" s="10">
        <v>948562</v>
      </c>
      <c r="I4271" s="12" t="s">
        <v>18</v>
      </c>
      <c r="J4271" s="11"/>
      <c r="K4271" s="12" t="s">
        <v>16508</v>
      </c>
      <c r="L4271" s="10">
        <v>237</v>
      </c>
      <c r="M4271" s="12" t="s">
        <v>16509</v>
      </c>
    </row>
    <row r="4272" spans="1:13" ht="20.149999999999999" customHeight="1">
      <c r="A4272" s="8" t="s">
        <v>14</v>
      </c>
      <c r="B4272" s="9">
        <v>4270238</v>
      </c>
      <c r="C4272" s="10">
        <v>4270654</v>
      </c>
      <c r="D4272" s="11"/>
      <c r="E4272" s="12" t="s">
        <v>15</v>
      </c>
      <c r="F4272" s="12" t="s">
        <v>16510</v>
      </c>
      <c r="G4272" s="12" t="s">
        <v>16511</v>
      </c>
      <c r="H4272" s="10">
        <v>948561</v>
      </c>
      <c r="I4272" s="12" t="s">
        <v>18</v>
      </c>
      <c r="J4272" s="11"/>
      <c r="K4272" s="12" t="s">
        <v>16512</v>
      </c>
      <c r="L4272" s="10">
        <v>138</v>
      </c>
      <c r="M4272" s="12" t="s">
        <v>16513</v>
      </c>
    </row>
    <row r="4273" spans="1:13" ht="20.149999999999999" customHeight="1">
      <c r="A4273" s="8" t="s">
        <v>14</v>
      </c>
      <c r="B4273" s="9">
        <v>4270658</v>
      </c>
      <c r="C4273" s="10">
        <v>4271014</v>
      </c>
      <c r="D4273" s="11"/>
      <c r="E4273" s="12" t="s">
        <v>15</v>
      </c>
      <c r="F4273" s="12" t="s">
        <v>16514</v>
      </c>
      <c r="G4273" s="12" t="s">
        <v>16515</v>
      </c>
      <c r="H4273" s="10">
        <v>948560</v>
      </c>
      <c r="I4273" s="12" t="s">
        <v>18</v>
      </c>
      <c r="J4273" s="11"/>
      <c r="K4273" s="12" t="s">
        <v>16516</v>
      </c>
      <c r="L4273" s="10">
        <v>118</v>
      </c>
      <c r="M4273" s="12" t="s">
        <v>16517</v>
      </c>
    </row>
    <row r="4274" spans="1:13" ht="20.149999999999999" customHeight="1">
      <c r="A4274" s="8" t="s">
        <v>14</v>
      </c>
      <c r="B4274" s="9">
        <v>4271049</v>
      </c>
      <c r="C4274" s="10">
        <v>4273871</v>
      </c>
      <c r="D4274" s="11"/>
      <c r="E4274" s="12" t="s">
        <v>37</v>
      </c>
      <c r="F4274" s="12" t="s">
        <v>16518</v>
      </c>
      <c r="G4274" s="12" t="s">
        <v>16519</v>
      </c>
      <c r="H4274" s="10">
        <v>948559</v>
      </c>
      <c r="I4274" s="12" t="s">
        <v>18</v>
      </c>
      <c r="J4274" s="11"/>
      <c r="K4274" s="12" t="s">
        <v>16520</v>
      </c>
      <c r="L4274" s="10">
        <v>940</v>
      </c>
      <c r="M4274" s="12" t="s">
        <v>16521</v>
      </c>
    </row>
    <row r="4275" spans="1:13" ht="20.149999999999999" customHeight="1">
      <c r="A4275" s="8" t="s">
        <v>14</v>
      </c>
      <c r="B4275" s="9">
        <v>4274125</v>
      </c>
      <c r="C4275" s="10">
        <v>4274661</v>
      </c>
      <c r="D4275" s="11"/>
      <c r="E4275" s="12" t="s">
        <v>15</v>
      </c>
      <c r="F4275" s="12" t="s">
        <v>16522</v>
      </c>
      <c r="G4275" s="12" t="s">
        <v>16523</v>
      </c>
      <c r="H4275" s="10">
        <v>948570</v>
      </c>
      <c r="I4275" s="12" t="s">
        <v>18</v>
      </c>
      <c r="J4275" s="11"/>
      <c r="K4275" s="12" t="s">
        <v>16524</v>
      </c>
      <c r="L4275" s="10">
        <v>178</v>
      </c>
      <c r="M4275" s="12" t="s">
        <v>16525</v>
      </c>
    </row>
    <row r="4276" spans="1:13" ht="20.149999999999999" customHeight="1">
      <c r="A4276" s="8" t="s">
        <v>14</v>
      </c>
      <c r="B4276" s="9">
        <v>4274760</v>
      </c>
      <c r="C4276" s="10">
        <v>4275041</v>
      </c>
      <c r="D4276" s="11"/>
      <c r="E4276" s="12" t="s">
        <v>37</v>
      </c>
      <c r="F4276" s="12" t="s">
        <v>16526</v>
      </c>
      <c r="G4276" s="12" t="s">
        <v>16527</v>
      </c>
      <c r="H4276" s="10">
        <v>948569</v>
      </c>
      <c r="I4276" s="12" t="s">
        <v>18</v>
      </c>
      <c r="J4276" s="11"/>
      <c r="K4276" s="12" t="s">
        <v>16528</v>
      </c>
      <c r="L4276" s="10">
        <v>93</v>
      </c>
      <c r="M4276" s="12" t="s">
        <v>16529</v>
      </c>
    </row>
    <row r="4277" spans="1:13" ht="20.149999999999999" customHeight="1">
      <c r="A4277" s="8" t="s">
        <v>14</v>
      </c>
      <c r="B4277" s="9">
        <v>4275471</v>
      </c>
      <c r="C4277" s="10">
        <v>4277057</v>
      </c>
      <c r="D4277" s="11"/>
      <c r="E4277" s="12" t="s">
        <v>15</v>
      </c>
      <c r="F4277" s="12" t="s">
        <v>16530</v>
      </c>
      <c r="G4277" s="12" t="s">
        <v>16531</v>
      </c>
      <c r="H4277" s="10">
        <v>948568</v>
      </c>
      <c r="I4277" s="12" t="s">
        <v>18</v>
      </c>
      <c r="J4277" s="11"/>
      <c r="K4277" s="12" t="s">
        <v>16532</v>
      </c>
      <c r="L4277" s="10">
        <v>528</v>
      </c>
      <c r="M4277" s="12" t="s">
        <v>16533</v>
      </c>
    </row>
    <row r="4278" spans="1:13" ht="20.149999999999999" customHeight="1">
      <c r="A4278" s="8" t="s">
        <v>14</v>
      </c>
      <c r="B4278" s="9">
        <v>4277060</v>
      </c>
      <c r="C4278" s="10">
        <v>4277383</v>
      </c>
      <c r="D4278" s="11"/>
      <c r="E4278" s="12" t="s">
        <v>37</v>
      </c>
      <c r="F4278" s="12" t="s">
        <v>16534</v>
      </c>
      <c r="G4278" s="12" t="s">
        <v>16535</v>
      </c>
      <c r="H4278" s="10">
        <v>948567</v>
      </c>
      <c r="I4278" s="12" t="s">
        <v>18</v>
      </c>
      <c r="J4278" s="11"/>
      <c r="K4278" s="12" t="s">
        <v>16536</v>
      </c>
      <c r="L4278" s="10">
        <v>107</v>
      </c>
      <c r="M4278" s="12" t="s">
        <v>16537</v>
      </c>
    </row>
    <row r="4279" spans="1:13" ht="20.149999999999999" customHeight="1">
      <c r="A4279" s="8" t="s">
        <v>14</v>
      </c>
      <c r="B4279" s="9">
        <v>4277469</v>
      </c>
      <c r="C4279" s="10">
        <v>4277933</v>
      </c>
      <c r="D4279" s="11"/>
      <c r="E4279" s="12" t="s">
        <v>15</v>
      </c>
      <c r="F4279" s="12" t="s">
        <v>16538</v>
      </c>
      <c r="G4279" s="12" t="s">
        <v>16539</v>
      </c>
      <c r="H4279" s="10">
        <v>948566</v>
      </c>
      <c r="I4279" s="12" t="s">
        <v>18</v>
      </c>
      <c r="J4279" s="11"/>
      <c r="K4279" s="12" t="s">
        <v>16540</v>
      </c>
      <c r="L4279" s="10">
        <v>154</v>
      </c>
      <c r="M4279" s="12" t="s">
        <v>16541</v>
      </c>
    </row>
    <row r="4280" spans="1:13" ht="20.149999999999999" customHeight="1">
      <c r="A4280" s="8" t="s">
        <v>14</v>
      </c>
      <c r="B4280" s="9">
        <v>4277926</v>
      </c>
      <c r="C4280" s="10">
        <v>4278066</v>
      </c>
      <c r="D4280" s="11"/>
      <c r="E4280" s="12" t="s">
        <v>37</v>
      </c>
      <c r="F4280" s="12" t="s">
        <v>16542</v>
      </c>
      <c r="G4280" s="12" t="s">
        <v>16543</v>
      </c>
      <c r="H4280" s="10">
        <v>2847753</v>
      </c>
      <c r="I4280" s="12" t="s">
        <v>92</v>
      </c>
      <c r="J4280" s="11"/>
      <c r="K4280" s="11"/>
      <c r="L4280" s="11"/>
      <c r="M4280" s="12" t="s">
        <v>16544</v>
      </c>
    </row>
    <row r="4281" spans="1:13" ht="20.149999999999999" customHeight="1">
      <c r="A4281" s="8" t="s">
        <v>14</v>
      </c>
      <c r="B4281" s="9">
        <v>4278479</v>
      </c>
      <c r="C4281" s="10">
        <v>4279828</v>
      </c>
      <c r="D4281" s="11"/>
      <c r="E4281" s="12" t="s">
        <v>15</v>
      </c>
      <c r="F4281" s="12" t="s">
        <v>16545</v>
      </c>
      <c r="G4281" s="12" t="s">
        <v>16546</v>
      </c>
      <c r="H4281" s="10">
        <v>948565</v>
      </c>
      <c r="I4281" s="12" t="s">
        <v>18</v>
      </c>
      <c r="J4281" s="11"/>
      <c r="K4281" s="12" t="s">
        <v>16547</v>
      </c>
      <c r="L4281" s="10">
        <v>449</v>
      </c>
      <c r="M4281" s="12" t="s">
        <v>16548</v>
      </c>
    </row>
    <row r="4282" spans="1:13" ht="20.149999999999999" customHeight="1">
      <c r="A4282" s="8" t="s">
        <v>14</v>
      </c>
      <c r="B4282" s="9">
        <v>4279980</v>
      </c>
      <c r="C4282" s="10">
        <v>4281629</v>
      </c>
      <c r="D4282" s="11"/>
      <c r="E4282" s="12" t="s">
        <v>15</v>
      </c>
      <c r="F4282" s="12" t="s">
        <v>16549</v>
      </c>
      <c r="G4282" s="12" t="s">
        <v>16550</v>
      </c>
      <c r="H4282" s="10">
        <v>948577</v>
      </c>
      <c r="I4282" s="12" t="s">
        <v>18</v>
      </c>
      <c r="J4282" s="11"/>
      <c r="K4282" s="12" t="s">
        <v>16551</v>
      </c>
      <c r="L4282" s="10">
        <v>549</v>
      </c>
      <c r="M4282" s="12" t="s">
        <v>16552</v>
      </c>
    </row>
    <row r="4283" spans="1:13" ht="20.149999999999999" customHeight="1">
      <c r="A4283" s="8" t="s">
        <v>14</v>
      </c>
      <c r="B4283" s="9">
        <v>4281783</v>
      </c>
      <c r="C4283" s="10">
        <v>4283075</v>
      </c>
      <c r="D4283" s="11"/>
      <c r="E4283" s="12" t="s">
        <v>37</v>
      </c>
      <c r="F4283" s="12" t="s">
        <v>16553</v>
      </c>
      <c r="G4283" s="12" t="s">
        <v>16554</v>
      </c>
      <c r="H4283" s="10">
        <v>948576</v>
      </c>
      <c r="I4283" s="12" t="s">
        <v>18</v>
      </c>
      <c r="J4283" s="11"/>
      <c r="K4283" s="12" t="s">
        <v>16555</v>
      </c>
      <c r="L4283" s="10">
        <v>430</v>
      </c>
      <c r="M4283" s="12" t="s">
        <v>16556</v>
      </c>
    </row>
    <row r="4284" spans="1:13" ht="20.149999999999999" customHeight="1">
      <c r="A4284" s="8" t="s">
        <v>14</v>
      </c>
      <c r="B4284" s="9">
        <v>4283253</v>
      </c>
      <c r="C4284" s="10">
        <v>4284902</v>
      </c>
      <c r="D4284" s="11"/>
      <c r="E4284" s="12" t="s">
        <v>37</v>
      </c>
      <c r="F4284" s="12" t="s">
        <v>16557</v>
      </c>
      <c r="G4284" s="12" t="s">
        <v>16558</v>
      </c>
      <c r="H4284" s="10">
        <v>948575</v>
      </c>
      <c r="I4284" s="12" t="s">
        <v>18</v>
      </c>
      <c r="J4284" s="11"/>
      <c r="K4284" s="12" t="s">
        <v>16559</v>
      </c>
      <c r="L4284" s="10">
        <v>549</v>
      </c>
      <c r="M4284" s="12" t="s">
        <v>16560</v>
      </c>
    </row>
    <row r="4285" spans="1:13" ht="20.149999999999999" customHeight="1">
      <c r="A4285" s="8" t="s">
        <v>14</v>
      </c>
      <c r="B4285" s="9">
        <v>4284899</v>
      </c>
      <c r="C4285" s="10">
        <v>4285213</v>
      </c>
      <c r="D4285" s="11"/>
      <c r="E4285" s="12" t="s">
        <v>37</v>
      </c>
      <c r="F4285" s="12" t="s">
        <v>16561</v>
      </c>
      <c r="G4285" s="12" t="s">
        <v>16562</v>
      </c>
      <c r="H4285" s="10">
        <v>948574</v>
      </c>
      <c r="I4285" s="12" t="s">
        <v>18</v>
      </c>
      <c r="J4285" s="11"/>
      <c r="K4285" s="12" t="s">
        <v>16563</v>
      </c>
      <c r="L4285" s="10">
        <v>104</v>
      </c>
      <c r="M4285" s="12" t="s">
        <v>16564</v>
      </c>
    </row>
    <row r="4286" spans="1:13" ht="20.149999999999999" customHeight="1">
      <c r="A4286" s="8" t="s">
        <v>14</v>
      </c>
      <c r="B4286" s="9">
        <v>4285413</v>
      </c>
      <c r="C4286" s="10">
        <v>4287371</v>
      </c>
      <c r="D4286" s="11"/>
      <c r="E4286" s="12" t="s">
        <v>37</v>
      </c>
      <c r="F4286" s="12" t="s">
        <v>16565</v>
      </c>
      <c r="G4286" s="12" t="s">
        <v>16566</v>
      </c>
      <c r="H4286" s="10">
        <v>948572</v>
      </c>
      <c r="I4286" s="12" t="s">
        <v>18</v>
      </c>
      <c r="J4286" s="11"/>
      <c r="K4286" s="12" t="s">
        <v>16567</v>
      </c>
      <c r="L4286" s="10">
        <v>652</v>
      </c>
      <c r="M4286" s="12" t="s">
        <v>16568</v>
      </c>
    </row>
    <row r="4287" spans="1:13" ht="20.149999999999999" customHeight="1">
      <c r="A4287" s="8" t="s">
        <v>14</v>
      </c>
      <c r="B4287" s="9">
        <v>4287611</v>
      </c>
      <c r="C4287" s="10">
        <v>4287667</v>
      </c>
      <c r="D4287" s="11"/>
      <c r="E4287" s="12" t="s">
        <v>15</v>
      </c>
      <c r="F4287" s="12" t="s">
        <v>16569</v>
      </c>
      <c r="G4287" s="12" t="s">
        <v>16570</v>
      </c>
      <c r="H4287" s="10">
        <v>71004578</v>
      </c>
      <c r="I4287" s="12" t="s">
        <v>18</v>
      </c>
      <c r="J4287" s="11"/>
      <c r="K4287" s="12" t="s">
        <v>16571</v>
      </c>
      <c r="L4287" s="10">
        <v>18</v>
      </c>
      <c r="M4287" s="12" t="s">
        <v>16572</v>
      </c>
    </row>
    <row r="4288" spans="1:13" ht="20.149999999999999" customHeight="1">
      <c r="A4288" s="8" t="s">
        <v>14</v>
      </c>
      <c r="B4288" s="9">
        <v>4287764</v>
      </c>
      <c r="C4288" s="10">
        <v>4289200</v>
      </c>
      <c r="D4288" s="11"/>
      <c r="E4288" s="12" t="s">
        <v>15</v>
      </c>
      <c r="F4288" s="12" t="s">
        <v>16573</v>
      </c>
      <c r="G4288" s="12" t="s">
        <v>16574</v>
      </c>
      <c r="H4288" s="10">
        <v>948571</v>
      </c>
      <c r="I4288" s="12" t="s">
        <v>18</v>
      </c>
      <c r="J4288" s="11"/>
      <c r="K4288" s="12" t="s">
        <v>16575</v>
      </c>
      <c r="L4288" s="10">
        <v>478</v>
      </c>
      <c r="M4288" s="12" t="s">
        <v>16576</v>
      </c>
    </row>
    <row r="4289" spans="1:13" ht="20.149999999999999" customHeight="1">
      <c r="A4289" s="8" t="s">
        <v>14</v>
      </c>
      <c r="B4289" s="9">
        <v>4289245</v>
      </c>
      <c r="C4289" s="10">
        <v>4289811</v>
      </c>
      <c r="D4289" s="11"/>
      <c r="E4289" s="12" t="s">
        <v>15</v>
      </c>
      <c r="F4289" s="12" t="s">
        <v>16577</v>
      </c>
      <c r="G4289" s="12" t="s">
        <v>16578</v>
      </c>
      <c r="H4289" s="10">
        <v>948573</v>
      </c>
      <c r="I4289" s="12" t="s">
        <v>18</v>
      </c>
      <c r="J4289" s="11"/>
      <c r="K4289" s="12" t="s">
        <v>16579</v>
      </c>
      <c r="L4289" s="10">
        <v>188</v>
      </c>
      <c r="M4289" s="12" t="s">
        <v>16580</v>
      </c>
    </row>
    <row r="4290" spans="1:13" ht="20.149999999999999" customHeight="1">
      <c r="A4290" s="8" t="s">
        <v>14</v>
      </c>
      <c r="B4290" s="9">
        <v>4289808</v>
      </c>
      <c r="C4290" s="10">
        <v>4290479</v>
      </c>
      <c r="D4290" s="11"/>
      <c r="E4290" s="12" t="s">
        <v>15</v>
      </c>
      <c r="F4290" s="12" t="s">
        <v>16581</v>
      </c>
      <c r="G4290" s="12" t="s">
        <v>16582</v>
      </c>
      <c r="H4290" s="10">
        <v>948581</v>
      </c>
      <c r="I4290" s="12" t="s">
        <v>18</v>
      </c>
      <c r="J4290" s="11"/>
      <c r="K4290" s="12" t="s">
        <v>16583</v>
      </c>
      <c r="L4290" s="10">
        <v>223</v>
      </c>
      <c r="M4290" s="12" t="s">
        <v>16584</v>
      </c>
    </row>
    <row r="4291" spans="1:13" ht="20.149999999999999" customHeight="1">
      <c r="A4291" s="8" t="s">
        <v>14</v>
      </c>
      <c r="B4291" s="9">
        <v>4290476</v>
      </c>
      <c r="C4291" s="10">
        <v>4291432</v>
      </c>
      <c r="D4291" s="11"/>
      <c r="E4291" s="12" t="s">
        <v>15</v>
      </c>
      <c r="F4291" s="12" t="s">
        <v>16585</v>
      </c>
      <c r="G4291" s="12" t="s">
        <v>16586</v>
      </c>
      <c r="H4291" s="10">
        <v>948580</v>
      </c>
      <c r="I4291" s="12" t="s">
        <v>18</v>
      </c>
      <c r="J4291" s="11"/>
      <c r="K4291" s="12" t="s">
        <v>16587</v>
      </c>
      <c r="L4291" s="10">
        <v>318</v>
      </c>
      <c r="M4291" s="12" t="s">
        <v>16588</v>
      </c>
    </row>
    <row r="4292" spans="1:13" ht="20.149999999999999" customHeight="1">
      <c r="A4292" s="8" t="s">
        <v>14</v>
      </c>
      <c r="B4292" s="9">
        <v>4291512</v>
      </c>
      <c r="C4292" s="10">
        <v>4293170</v>
      </c>
      <c r="D4292" s="11"/>
      <c r="E4292" s="12" t="s">
        <v>15</v>
      </c>
      <c r="F4292" s="12" t="s">
        <v>16589</v>
      </c>
      <c r="G4292" s="12" t="s">
        <v>16590</v>
      </c>
      <c r="H4292" s="10">
        <v>948579</v>
      </c>
      <c r="I4292" s="12" t="s">
        <v>18</v>
      </c>
      <c r="J4292" s="11"/>
      <c r="K4292" s="12" t="s">
        <v>16591</v>
      </c>
      <c r="L4292" s="10">
        <v>552</v>
      </c>
      <c r="M4292" s="12" t="s">
        <v>16592</v>
      </c>
    </row>
    <row r="4293" spans="1:13" ht="20.149999999999999" customHeight="1">
      <c r="A4293" s="8" t="s">
        <v>14</v>
      </c>
      <c r="B4293" s="9">
        <v>4293163</v>
      </c>
      <c r="C4293" s="10">
        <v>4293546</v>
      </c>
      <c r="D4293" s="11"/>
      <c r="E4293" s="12" t="s">
        <v>15</v>
      </c>
      <c r="F4293" s="12" t="s">
        <v>16593</v>
      </c>
      <c r="G4293" s="12" t="s">
        <v>16594</v>
      </c>
      <c r="H4293" s="10">
        <v>948578</v>
      </c>
      <c r="I4293" s="12" t="s">
        <v>18</v>
      </c>
      <c r="J4293" s="11"/>
      <c r="K4293" s="12" t="s">
        <v>16595</v>
      </c>
      <c r="L4293" s="10">
        <v>127</v>
      </c>
      <c r="M4293" s="12" t="s">
        <v>16596</v>
      </c>
    </row>
    <row r="4294" spans="1:13" ht="20.149999999999999" customHeight="1">
      <c r="A4294" s="8" t="s">
        <v>14</v>
      </c>
      <c r="B4294" s="9">
        <v>4293543</v>
      </c>
      <c r="C4294" s="10">
        <v>4294139</v>
      </c>
      <c r="D4294" s="11"/>
      <c r="E4294" s="12" t="s">
        <v>15</v>
      </c>
      <c r="F4294" s="12" t="s">
        <v>16597</v>
      </c>
      <c r="G4294" s="12" t="s">
        <v>16598</v>
      </c>
      <c r="H4294" s="10">
        <v>948592</v>
      </c>
      <c r="I4294" s="12" t="s">
        <v>18</v>
      </c>
      <c r="J4294" s="11"/>
      <c r="K4294" s="12" t="s">
        <v>16599</v>
      </c>
      <c r="L4294" s="10">
        <v>198</v>
      </c>
      <c r="M4294" s="12" t="s">
        <v>16600</v>
      </c>
    </row>
    <row r="4295" spans="1:13" ht="20.149999999999999" customHeight="1">
      <c r="A4295" s="8" t="s">
        <v>14</v>
      </c>
      <c r="B4295" s="9">
        <v>4294481</v>
      </c>
      <c r="C4295" s="10">
        <v>4295794</v>
      </c>
      <c r="D4295" s="11"/>
      <c r="E4295" s="12" t="s">
        <v>15</v>
      </c>
      <c r="F4295" s="12" t="s">
        <v>16601</v>
      </c>
      <c r="G4295" s="12" t="s">
        <v>16602</v>
      </c>
      <c r="H4295" s="10">
        <v>948591</v>
      </c>
      <c r="I4295" s="12" t="s">
        <v>18</v>
      </c>
      <c r="J4295" s="11"/>
      <c r="K4295" s="12" t="s">
        <v>16603</v>
      </c>
      <c r="L4295" s="10">
        <v>437</v>
      </c>
      <c r="M4295" s="12" t="s">
        <v>16604</v>
      </c>
    </row>
    <row r="4296" spans="1:13" ht="20.149999999999999" customHeight="1">
      <c r="A4296" s="8" t="s">
        <v>14</v>
      </c>
      <c r="B4296" s="9">
        <v>4296436</v>
      </c>
      <c r="C4296" s="10">
        <v>4297125</v>
      </c>
      <c r="D4296" s="11"/>
      <c r="E4296" s="12" t="s">
        <v>37</v>
      </c>
      <c r="F4296" s="12" t="s">
        <v>16605</v>
      </c>
      <c r="G4296" s="12" t="s">
        <v>16606</v>
      </c>
      <c r="H4296" s="10">
        <v>948586</v>
      </c>
      <c r="I4296" s="12" t="s">
        <v>18</v>
      </c>
      <c r="J4296" s="11"/>
      <c r="K4296" s="12" t="s">
        <v>16607</v>
      </c>
      <c r="L4296" s="10">
        <v>229</v>
      </c>
      <c r="M4296" s="12" t="s">
        <v>16608</v>
      </c>
    </row>
    <row r="4297" spans="1:13" ht="20.149999999999999" customHeight="1">
      <c r="A4297" s="8" t="s">
        <v>14</v>
      </c>
      <c r="B4297" s="9">
        <v>4297219</v>
      </c>
      <c r="C4297" s="10">
        <v>4299366</v>
      </c>
      <c r="D4297" s="11"/>
      <c r="E4297" s="12" t="s">
        <v>37</v>
      </c>
      <c r="F4297" s="12" t="s">
        <v>16609</v>
      </c>
      <c r="G4297" s="12" t="s">
        <v>16610</v>
      </c>
      <c r="H4297" s="10">
        <v>948584</v>
      </c>
      <c r="I4297" s="12" t="s">
        <v>18</v>
      </c>
      <c r="J4297" s="11"/>
      <c r="K4297" s="12" t="s">
        <v>16611</v>
      </c>
      <c r="L4297" s="10">
        <v>715</v>
      </c>
      <c r="M4297" s="12" t="s">
        <v>16612</v>
      </c>
    </row>
    <row r="4298" spans="1:13" ht="20.149999999999999" customHeight="1">
      <c r="A4298" s="8" t="s">
        <v>14</v>
      </c>
      <c r="B4298" s="9">
        <v>4299564</v>
      </c>
      <c r="C4298" s="10">
        <v>4301030</v>
      </c>
      <c r="D4298" s="11"/>
      <c r="E4298" s="12" t="s">
        <v>37</v>
      </c>
      <c r="F4298" s="12" t="s">
        <v>16613</v>
      </c>
      <c r="G4298" s="12" t="s">
        <v>16614</v>
      </c>
      <c r="H4298" s="10">
        <v>948583</v>
      </c>
      <c r="I4298" s="12" t="s">
        <v>18</v>
      </c>
      <c r="J4298" s="11"/>
      <c r="K4298" s="12" t="s">
        <v>16615</v>
      </c>
      <c r="L4298" s="10">
        <v>488</v>
      </c>
      <c r="M4298" s="12" t="s">
        <v>16616</v>
      </c>
    </row>
    <row r="4299" spans="1:13" ht="20.149999999999999" customHeight="1">
      <c r="A4299" s="8" t="s">
        <v>14</v>
      </c>
      <c r="B4299" s="9">
        <v>4301027</v>
      </c>
      <c r="C4299" s="10">
        <v>4303078</v>
      </c>
      <c r="D4299" s="11"/>
      <c r="E4299" s="12" t="s">
        <v>37</v>
      </c>
      <c r="F4299" s="12" t="s">
        <v>16617</v>
      </c>
      <c r="G4299" s="12" t="s">
        <v>16618</v>
      </c>
      <c r="H4299" s="10">
        <v>948582</v>
      </c>
      <c r="I4299" s="12" t="s">
        <v>18</v>
      </c>
      <c r="J4299" s="11"/>
      <c r="K4299" s="12" t="s">
        <v>16619</v>
      </c>
      <c r="L4299" s="10">
        <v>683</v>
      </c>
      <c r="M4299" s="12" t="s">
        <v>16620</v>
      </c>
    </row>
    <row r="4300" spans="1:13" ht="20.149999999999999" customHeight="1">
      <c r="A4300" s="8" t="s">
        <v>14</v>
      </c>
      <c r="B4300" s="9">
        <v>4303078</v>
      </c>
      <c r="C4300" s="10">
        <v>4304109</v>
      </c>
      <c r="D4300" s="11"/>
      <c r="E4300" s="12" t="s">
        <v>37</v>
      </c>
      <c r="F4300" s="12" t="s">
        <v>16621</v>
      </c>
      <c r="G4300" s="12" t="s">
        <v>16622</v>
      </c>
      <c r="H4300" s="10">
        <v>948598</v>
      </c>
      <c r="I4300" s="12" t="s">
        <v>18</v>
      </c>
      <c r="J4300" s="11"/>
      <c r="K4300" s="12" t="s">
        <v>16623</v>
      </c>
      <c r="L4300" s="10">
        <v>343</v>
      </c>
      <c r="M4300" s="12" t="s">
        <v>16624</v>
      </c>
    </row>
    <row r="4301" spans="1:13" ht="20.149999999999999" customHeight="1">
      <c r="A4301" s="8" t="s">
        <v>14</v>
      </c>
      <c r="B4301" s="9">
        <v>4304128</v>
      </c>
      <c r="C4301" s="10">
        <v>4304403</v>
      </c>
      <c r="D4301" s="11"/>
      <c r="E4301" s="12" t="s">
        <v>37</v>
      </c>
      <c r="F4301" s="12" t="s">
        <v>16625</v>
      </c>
      <c r="G4301" s="12" t="s">
        <v>16626</v>
      </c>
      <c r="H4301" s="10">
        <v>5061530</v>
      </c>
      <c r="I4301" s="12" t="s">
        <v>18</v>
      </c>
      <c r="J4301" s="11"/>
      <c r="K4301" s="12" t="s">
        <v>16627</v>
      </c>
      <c r="L4301" s="10">
        <v>91</v>
      </c>
      <c r="M4301" s="12" t="s">
        <v>16628</v>
      </c>
    </row>
    <row r="4302" spans="1:13" ht="20.149999999999999" customHeight="1">
      <c r="A4302" s="8" t="s">
        <v>14</v>
      </c>
      <c r="B4302" s="9">
        <v>4304612</v>
      </c>
      <c r="C4302" s="10">
        <v>4306597</v>
      </c>
      <c r="D4302" s="11"/>
      <c r="E4302" s="12" t="s">
        <v>37</v>
      </c>
      <c r="F4302" s="12" t="s">
        <v>16629</v>
      </c>
      <c r="G4302" s="12" t="s">
        <v>16630</v>
      </c>
      <c r="H4302" s="10">
        <v>948597</v>
      </c>
      <c r="I4302" s="12" t="s">
        <v>18</v>
      </c>
      <c r="J4302" s="11"/>
      <c r="K4302" s="12" t="s">
        <v>16631</v>
      </c>
      <c r="L4302" s="10">
        <v>661</v>
      </c>
      <c r="M4302" s="12" t="s">
        <v>16632</v>
      </c>
    </row>
    <row r="4303" spans="1:13" ht="20.149999999999999" customHeight="1">
      <c r="A4303" s="8" t="s">
        <v>14</v>
      </c>
      <c r="B4303" s="9">
        <v>4306870</v>
      </c>
      <c r="C4303" s="10">
        <v>4307799</v>
      </c>
      <c r="D4303" s="11"/>
      <c r="E4303" s="12" t="s">
        <v>37</v>
      </c>
      <c r="F4303" s="12" t="s">
        <v>16633</v>
      </c>
      <c r="G4303" s="12" t="s">
        <v>16634</v>
      </c>
      <c r="H4303" s="10">
        <v>948596</v>
      </c>
      <c r="I4303" s="12" t="s">
        <v>18</v>
      </c>
      <c r="J4303" s="11"/>
      <c r="K4303" s="12" t="s">
        <v>16635</v>
      </c>
      <c r="L4303" s="10">
        <v>309</v>
      </c>
      <c r="M4303" s="12" t="s">
        <v>16636</v>
      </c>
    </row>
    <row r="4304" spans="1:13" ht="20.149999999999999" customHeight="1">
      <c r="A4304" s="8" t="s">
        <v>14</v>
      </c>
      <c r="B4304" s="9">
        <v>4307783</v>
      </c>
      <c r="C4304" s="10">
        <v>4308478</v>
      </c>
      <c r="D4304" s="11"/>
      <c r="E4304" s="12" t="s">
        <v>37</v>
      </c>
      <c r="F4304" s="12" t="s">
        <v>16637</v>
      </c>
      <c r="G4304" s="12" t="s">
        <v>16638</v>
      </c>
      <c r="H4304" s="10">
        <v>948595</v>
      </c>
      <c r="I4304" s="12" t="s">
        <v>18</v>
      </c>
      <c r="J4304" s="11"/>
      <c r="K4304" s="12" t="s">
        <v>16639</v>
      </c>
      <c r="L4304" s="10">
        <v>231</v>
      </c>
      <c r="M4304" s="12" t="s">
        <v>16640</v>
      </c>
    </row>
    <row r="4305" spans="1:13" ht="20.149999999999999" customHeight="1">
      <c r="A4305" s="8" t="s">
        <v>14</v>
      </c>
      <c r="B4305" s="9">
        <v>4308489</v>
      </c>
      <c r="C4305" s="10">
        <v>4309469</v>
      </c>
      <c r="D4305" s="11"/>
      <c r="E4305" s="12" t="s">
        <v>37</v>
      </c>
      <c r="F4305" s="12" t="s">
        <v>16641</v>
      </c>
      <c r="G4305" s="12" t="s">
        <v>16642</v>
      </c>
      <c r="H4305" s="10">
        <v>948594</v>
      </c>
      <c r="I4305" s="12" t="s">
        <v>18</v>
      </c>
      <c r="J4305" s="11"/>
      <c r="K4305" s="12" t="s">
        <v>16643</v>
      </c>
      <c r="L4305" s="10">
        <v>326</v>
      </c>
      <c r="M4305" s="12" t="s">
        <v>16644</v>
      </c>
    </row>
    <row r="4306" spans="1:13" ht="20.149999999999999" customHeight="1">
      <c r="A4306" s="8" t="s">
        <v>14</v>
      </c>
      <c r="B4306" s="9">
        <v>4309448</v>
      </c>
      <c r="C4306" s="10">
        <v>4310980</v>
      </c>
      <c r="D4306" s="11"/>
      <c r="E4306" s="12" t="s">
        <v>37</v>
      </c>
      <c r="F4306" s="12" t="s">
        <v>16645</v>
      </c>
      <c r="G4306" s="12" t="s">
        <v>16646</v>
      </c>
      <c r="H4306" s="10">
        <v>948593</v>
      </c>
      <c r="I4306" s="12" t="s">
        <v>18</v>
      </c>
      <c r="J4306" s="11"/>
      <c r="K4306" s="12" t="s">
        <v>16647</v>
      </c>
      <c r="L4306" s="10">
        <v>510</v>
      </c>
      <c r="M4306" s="12" t="s">
        <v>16648</v>
      </c>
    </row>
    <row r="4307" spans="1:13" ht="20.149999999999999" customHeight="1">
      <c r="A4307" s="8" t="s">
        <v>14</v>
      </c>
      <c r="B4307" s="9">
        <v>4311107</v>
      </c>
      <c r="C4307" s="10">
        <v>4312042</v>
      </c>
      <c r="D4307" s="11"/>
      <c r="E4307" s="12" t="s">
        <v>37</v>
      </c>
      <c r="F4307" s="12" t="s">
        <v>16649</v>
      </c>
      <c r="G4307" s="12" t="s">
        <v>16650</v>
      </c>
      <c r="H4307" s="10">
        <v>948604</v>
      </c>
      <c r="I4307" s="12" t="s">
        <v>18</v>
      </c>
      <c r="J4307" s="11"/>
      <c r="K4307" s="12" t="s">
        <v>16651</v>
      </c>
      <c r="L4307" s="10">
        <v>311</v>
      </c>
      <c r="M4307" s="12" t="s">
        <v>16652</v>
      </c>
    </row>
    <row r="4308" spans="1:13" ht="20.149999999999999" customHeight="1">
      <c r="A4308" s="8" t="s">
        <v>14</v>
      </c>
      <c r="B4308" s="9">
        <v>4312101</v>
      </c>
      <c r="C4308" s="10">
        <v>4312991</v>
      </c>
      <c r="D4308" s="11"/>
      <c r="E4308" s="12" t="s">
        <v>37</v>
      </c>
      <c r="F4308" s="12" t="s">
        <v>16653</v>
      </c>
      <c r="G4308" s="12" t="s">
        <v>16654</v>
      </c>
      <c r="H4308" s="10">
        <v>948603</v>
      </c>
      <c r="I4308" s="12" t="s">
        <v>18</v>
      </c>
      <c r="J4308" s="11"/>
      <c r="K4308" s="12" t="s">
        <v>16655</v>
      </c>
      <c r="L4308" s="10">
        <v>296</v>
      </c>
      <c r="M4308" s="12" t="s">
        <v>16656</v>
      </c>
    </row>
    <row r="4309" spans="1:13" ht="20.149999999999999" customHeight="1">
      <c r="A4309" s="8" t="s">
        <v>14</v>
      </c>
      <c r="B4309" s="9">
        <v>4313350</v>
      </c>
      <c r="C4309" s="10">
        <v>4313799</v>
      </c>
      <c r="D4309" s="11"/>
      <c r="E4309" s="12" t="s">
        <v>15</v>
      </c>
      <c r="F4309" s="12" t="s">
        <v>16657</v>
      </c>
      <c r="G4309" s="12" t="s">
        <v>16658</v>
      </c>
      <c r="H4309" s="10">
        <v>948602</v>
      </c>
      <c r="I4309" s="12" t="s">
        <v>18</v>
      </c>
      <c r="J4309" s="11"/>
      <c r="K4309" s="12" t="s">
        <v>16659</v>
      </c>
      <c r="L4309" s="10">
        <v>149</v>
      </c>
      <c r="M4309" s="12" t="s">
        <v>16660</v>
      </c>
    </row>
    <row r="4310" spans="1:13" ht="20.149999999999999" customHeight="1">
      <c r="A4310" s="8" t="s">
        <v>14</v>
      </c>
      <c r="B4310" s="9">
        <v>4313868</v>
      </c>
      <c r="C4310" s="10">
        <v>4314197</v>
      </c>
      <c r="D4310" s="11"/>
      <c r="E4310" s="12" t="s">
        <v>15</v>
      </c>
      <c r="F4310" s="12" t="s">
        <v>16661</v>
      </c>
      <c r="G4310" s="12" t="s">
        <v>16662</v>
      </c>
      <c r="H4310" s="10">
        <v>2847754</v>
      </c>
      <c r="I4310" s="12" t="s">
        <v>18</v>
      </c>
      <c r="J4310" s="11"/>
      <c r="K4310" s="12" t="s">
        <v>16663</v>
      </c>
      <c r="L4310" s="10">
        <v>109</v>
      </c>
      <c r="M4310" s="12" t="s">
        <v>16664</v>
      </c>
    </row>
    <row r="4311" spans="1:13" ht="20.149999999999999" customHeight="1">
      <c r="A4311" s="8" t="s">
        <v>14</v>
      </c>
      <c r="B4311" s="9">
        <v>4314344</v>
      </c>
      <c r="C4311" s="10">
        <v>4315102</v>
      </c>
      <c r="D4311" s="11"/>
      <c r="E4311" s="12" t="s">
        <v>37</v>
      </c>
      <c r="F4311" s="12" t="s">
        <v>16665</v>
      </c>
      <c r="G4311" s="12" t="s">
        <v>16666</v>
      </c>
      <c r="H4311" s="10">
        <v>948600</v>
      </c>
      <c r="I4311" s="12" t="s">
        <v>18</v>
      </c>
      <c r="J4311" s="11"/>
      <c r="K4311" s="12" t="s">
        <v>16667</v>
      </c>
      <c r="L4311" s="10">
        <v>252</v>
      </c>
      <c r="M4311" s="12" t="s">
        <v>16668</v>
      </c>
    </row>
    <row r="4312" spans="1:13" ht="20.149999999999999" customHeight="1">
      <c r="A4312" s="8" t="s">
        <v>14</v>
      </c>
      <c r="B4312" s="9">
        <v>4315104</v>
      </c>
      <c r="C4312" s="10">
        <v>4315538</v>
      </c>
      <c r="D4312" s="11"/>
      <c r="E4312" s="12" t="s">
        <v>37</v>
      </c>
      <c r="F4312" s="12" t="s">
        <v>16669</v>
      </c>
      <c r="G4312" s="12" t="s">
        <v>16670</v>
      </c>
      <c r="H4312" s="10">
        <v>948599</v>
      </c>
      <c r="I4312" s="12" t="s">
        <v>18</v>
      </c>
      <c r="J4312" s="11"/>
      <c r="K4312" s="12" t="s">
        <v>16671</v>
      </c>
      <c r="L4312" s="10">
        <v>144</v>
      </c>
      <c r="M4312" s="12" t="s">
        <v>16672</v>
      </c>
    </row>
    <row r="4313" spans="1:13" ht="20.149999999999999" customHeight="1">
      <c r="A4313" s="8" t="s">
        <v>14</v>
      </c>
      <c r="B4313" s="9">
        <v>4315525</v>
      </c>
      <c r="C4313" s="10">
        <v>4316082</v>
      </c>
      <c r="D4313" s="11"/>
      <c r="E4313" s="12" t="s">
        <v>37</v>
      </c>
      <c r="F4313" s="12" t="s">
        <v>16673</v>
      </c>
      <c r="G4313" s="12" t="s">
        <v>16674</v>
      </c>
      <c r="H4313" s="10">
        <v>948608</v>
      </c>
      <c r="I4313" s="12" t="s">
        <v>18</v>
      </c>
      <c r="J4313" s="11"/>
      <c r="K4313" s="12" t="s">
        <v>16675</v>
      </c>
      <c r="L4313" s="10">
        <v>185</v>
      </c>
      <c r="M4313" s="12" t="s">
        <v>16676</v>
      </c>
    </row>
    <row r="4314" spans="1:13" ht="20.149999999999999" customHeight="1">
      <c r="A4314" s="8" t="s">
        <v>14</v>
      </c>
      <c r="B4314" s="9">
        <v>4316082</v>
      </c>
      <c r="C4314" s="10">
        <v>4317218</v>
      </c>
      <c r="D4314" s="11"/>
      <c r="E4314" s="12" t="s">
        <v>37</v>
      </c>
      <c r="F4314" s="12" t="s">
        <v>16677</v>
      </c>
      <c r="G4314" s="12" t="s">
        <v>16678</v>
      </c>
      <c r="H4314" s="10">
        <v>948613</v>
      </c>
      <c r="I4314" s="12" t="s">
        <v>18</v>
      </c>
      <c r="J4314" s="11"/>
      <c r="K4314" s="12" t="s">
        <v>16679</v>
      </c>
      <c r="L4314" s="10">
        <v>378</v>
      </c>
      <c r="M4314" s="12" t="s">
        <v>16680</v>
      </c>
    </row>
    <row r="4315" spans="1:13" ht="20.149999999999999" customHeight="1">
      <c r="A4315" s="8" t="s">
        <v>14</v>
      </c>
      <c r="B4315" s="9">
        <v>4317215</v>
      </c>
      <c r="C4315" s="10">
        <v>4317895</v>
      </c>
      <c r="D4315" s="11"/>
      <c r="E4315" s="12" t="s">
        <v>37</v>
      </c>
      <c r="F4315" s="12" t="s">
        <v>16681</v>
      </c>
      <c r="G4315" s="12" t="s">
        <v>16682</v>
      </c>
      <c r="H4315" s="10">
        <v>948612</v>
      </c>
      <c r="I4315" s="12" t="s">
        <v>18</v>
      </c>
      <c r="J4315" s="11"/>
      <c r="K4315" s="12" t="s">
        <v>16683</v>
      </c>
      <c r="L4315" s="10">
        <v>226</v>
      </c>
      <c r="M4315" s="12" t="s">
        <v>16684</v>
      </c>
    </row>
    <row r="4316" spans="1:13" ht="20.149999999999999" customHeight="1">
      <c r="A4316" s="8" t="s">
        <v>14</v>
      </c>
      <c r="B4316" s="9">
        <v>4318006</v>
      </c>
      <c r="C4316" s="10">
        <v>4318764</v>
      </c>
      <c r="D4316" s="11"/>
      <c r="E4316" s="12" t="s">
        <v>37</v>
      </c>
      <c r="F4316" s="12" t="s">
        <v>16685</v>
      </c>
      <c r="G4316" s="12" t="s">
        <v>16686</v>
      </c>
      <c r="H4316" s="10">
        <v>948611</v>
      </c>
      <c r="I4316" s="12" t="s">
        <v>18</v>
      </c>
      <c r="J4316" s="11"/>
      <c r="K4316" s="12" t="s">
        <v>16687</v>
      </c>
      <c r="L4316" s="10">
        <v>252</v>
      </c>
      <c r="M4316" s="12" t="s">
        <v>16688</v>
      </c>
    </row>
    <row r="4317" spans="1:13" ht="20.149999999999999" customHeight="1">
      <c r="A4317" s="8" t="s">
        <v>14</v>
      </c>
      <c r="B4317" s="9">
        <v>4318761</v>
      </c>
      <c r="C4317" s="10">
        <v>4319606</v>
      </c>
      <c r="D4317" s="11"/>
      <c r="E4317" s="12" t="s">
        <v>37</v>
      </c>
      <c r="F4317" s="12" t="s">
        <v>16689</v>
      </c>
      <c r="G4317" s="12" t="s">
        <v>16690</v>
      </c>
      <c r="H4317" s="10">
        <v>948606</v>
      </c>
      <c r="I4317" s="12" t="s">
        <v>18</v>
      </c>
      <c r="J4317" s="11"/>
      <c r="K4317" s="12" t="s">
        <v>16691</v>
      </c>
      <c r="L4317" s="10">
        <v>281</v>
      </c>
      <c r="M4317" s="12" t="s">
        <v>16692</v>
      </c>
    </row>
    <row r="4318" spans="1:13" ht="20.149999999999999" customHeight="1">
      <c r="A4318" s="8" t="s">
        <v>14</v>
      </c>
      <c r="B4318" s="9">
        <v>4319599</v>
      </c>
      <c r="C4318" s="10">
        <v>4320663</v>
      </c>
      <c r="D4318" s="11"/>
      <c r="E4318" s="12" t="s">
        <v>37</v>
      </c>
      <c r="F4318" s="12" t="s">
        <v>16693</v>
      </c>
      <c r="G4318" s="12" t="s">
        <v>16694</v>
      </c>
      <c r="H4318" s="10">
        <v>948605</v>
      </c>
      <c r="I4318" s="12" t="s">
        <v>18</v>
      </c>
      <c r="J4318" s="11"/>
      <c r="K4318" s="12" t="s">
        <v>16695</v>
      </c>
      <c r="L4318" s="10">
        <v>354</v>
      </c>
      <c r="M4318" s="12" t="s">
        <v>16696</v>
      </c>
    </row>
    <row r="4319" spans="1:13" ht="20.149999999999999" customHeight="1">
      <c r="A4319" s="8" t="s">
        <v>14</v>
      </c>
      <c r="B4319" s="9">
        <v>4320663</v>
      </c>
      <c r="C4319" s="10">
        <v>4321247</v>
      </c>
      <c r="D4319" s="11"/>
      <c r="E4319" s="12" t="s">
        <v>37</v>
      </c>
      <c r="F4319" s="12" t="s">
        <v>16697</v>
      </c>
      <c r="G4319" s="12" t="s">
        <v>16698</v>
      </c>
      <c r="H4319" s="10">
        <v>948619</v>
      </c>
      <c r="I4319" s="12" t="s">
        <v>18</v>
      </c>
      <c r="J4319" s="11"/>
      <c r="K4319" s="12" t="s">
        <v>16699</v>
      </c>
      <c r="L4319" s="10">
        <v>194</v>
      </c>
      <c r="M4319" s="12" t="s">
        <v>16700</v>
      </c>
    </row>
    <row r="4320" spans="1:13" ht="20.149999999999999" customHeight="1">
      <c r="A4320" s="8" t="s">
        <v>14</v>
      </c>
      <c r="B4320" s="9">
        <v>4321244</v>
      </c>
      <c r="C4320" s="10">
        <v>4321696</v>
      </c>
      <c r="D4320" s="11"/>
      <c r="E4320" s="12" t="s">
        <v>37</v>
      </c>
      <c r="F4320" s="12" t="s">
        <v>16701</v>
      </c>
      <c r="G4320" s="12" t="s">
        <v>16702</v>
      </c>
      <c r="H4320" s="10">
        <v>948618</v>
      </c>
      <c r="I4320" s="12" t="s">
        <v>18</v>
      </c>
      <c r="J4320" s="11"/>
      <c r="K4320" s="12" t="s">
        <v>16703</v>
      </c>
      <c r="L4320" s="10">
        <v>150</v>
      </c>
      <c r="M4320" s="12" t="s">
        <v>16704</v>
      </c>
    </row>
    <row r="4321" spans="1:13" ht="20.149999999999999" customHeight="1">
      <c r="A4321" s="8" t="s">
        <v>14</v>
      </c>
      <c r="B4321" s="9">
        <v>4321697</v>
      </c>
      <c r="C4321" s="10">
        <v>4322422</v>
      </c>
      <c r="D4321" s="11"/>
      <c r="E4321" s="12" t="s">
        <v>37</v>
      </c>
      <c r="F4321" s="12" t="s">
        <v>16705</v>
      </c>
      <c r="G4321" s="12" t="s">
        <v>16706</v>
      </c>
      <c r="H4321" s="10">
        <v>948617</v>
      </c>
      <c r="I4321" s="12" t="s">
        <v>18</v>
      </c>
      <c r="J4321" s="11"/>
      <c r="K4321" s="12" t="s">
        <v>16707</v>
      </c>
      <c r="L4321" s="10">
        <v>241</v>
      </c>
      <c r="M4321" s="12" t="s">
        <v>16708</v>
      </c>
    </row>
    <row r="4322" spans="1:13" ht="20.149999999999999" customHeight="1">
      <c r="A4322" s="8" t="s">
        <v>14</v>
      </c>
      <c r="B4322" s="9">
        <v>4322443</v>
      </c>
      <c r="C4322" s="10">
        <v>4323281</v>
      </c>
      <c r="D4322" s="11"/>
      <c r="E4322" s="12" t="s">
        <v>37</v>
      </c>
      <c r="F4322" s="12" t="s">
        <v>915</v>
      </c>
      <c r="G4322" s="12" t="s">
        <v>16709</v>
      </c>
      <c r="H4322" s="10">
        <v>38094977</v>
      </c>
      <c r="I4322" s="12" t="s">
        <v>917</v>
      </c>
      <c r="J4322" s="11"/>
      <c r="K4322" s="11"/>
      <c r="L4322" s="11"/>
      <c r="M4322" s="12" t="s">
        <v>16710</v>
      </c>
    </row>
    <row r="4323" spans="1:13" ht="20.149999999999999" customHeight="1">
      <c r="A4323" s="8" t="s">
        <v>14</v>
      </c>
      <c r="B4323" s="9">
        <v>4323336</v>
      </c>
      <c r="C4323" s="10">
        <v>4324352</v>
      </c>
      <c r="D4323" s="11"/>
      <c r="E4323" s="12" t="s">
        <v>37</v>
      </c>
      <c r="F4323" s="12" t="s">
        <v>16711</v>
      </c>
      <c r="G4323" s="12" t="s">
        <v>16712</v>
      </c>
      <c r="H4323" s="10">
        <v>948624</v>
      </c>
      <c r="I4323" s="12" t="s">
        <v>18</v>
      </c>
      <c r="J4323" s="11"/>
      <c r="K4323" s="12" t="s">
        <v>16713</v>
      </c>
      <c r="L4323" s="10">
        <v>338</v>
      </c>
      <c r="M4323" s="12" t="s">
        <v>16714</v>
      </c>
    </row>
    <row r="4324" spans="1:13" ht="20.149999999999999" customHeight="1">
      <c r="A4324" s="8" t="s">
        <v>14</v>
      </c>
      <c r="B4324" s="9">
        <v>4324377</v>
      </c>
      <c r="C4324" s="10">
        <v>4325165</v>
      </c>
      <c r="D4324" s="11"/>
      <c r="E4324" s="12" t="s">
        <v>37</v>
      </c>
      <c r="F4324" s="12" t="s">
        <v>16715</v>
      </c>
      <c r="G4324" s="12" t="s">
        <v>16716</v>
      </c>
      <c r="H4324" s="10">
        <v>948623</v>
      </c>
      <c r="I4324" s="12" t="s">
        <v>18</v>
      </c>
      <c r="J4324" s="11"/>
      <c r="K4324" s="12" t="s">
        <v>16717</v>
      </c>
      <c r="L4324" s="10">
        <v>262</v>
      </c>
      <c r="M4324" s="12" t="s">
        <v>16718</v>
      </c>
    </row>
    <row r="4325" spans="1:13" ht="20.149999999999999" customHeight="1">
      <c r="A4325" s="8" t="s">
        <v>14</v>
      </c>
      <c r="B4325" s="9">
        <v>4325298</v>
      </c>
      <c r="C4325" s="10">
        <v>4325741</v>
      </c>
      <c r="D4325" s="11"/>
      <c r="E4325" s="12" t="s">
        <v>37</v>
      </c>
      <c r="F4325" s="12" t="s">
        <v>16719</v>
      </c>
      <c r="G4325" s="12" t="s">
        <v>16720</v>
      </c>
      <c r="H4325" s="10">
        <v>948622</v>
      </c>
      <c r="I4325" s="12" t="s">
        <v>18</v>
      </c>
      <c r="J4325" s="11"/>
      <c r="K4325" s="12" t="s">
        <v>16721</v>
      </c>
      <c r="L4325" s="10">
        <v>147</v>
      </c>
      <c r="M4325" s="12" t="s">
        <v>16722</v>
      </c>
    </row>
    <row r="4326" spans="1:13" ht="20.149999999999999" customHeight="1">
      <c r="A4326" s="8" t="s">
        <v>14</v>
      </c>
      <c r="B4326" s="9">
        <v>4326399</v>
      </c>
      <c r="C4326" s="10">
        <v>4326734</v>
      </c>
      <c r="D4326" s="11"/>
      <c r="E4326" s="12" t="s">
        <v>37</v>
      </c>
      <c r="F4326" s="12" t="s">
        <v>16723</v>
      </c>
      <c r="G4326" s="12" t="s">
        <v>16724</v>
      </c>
      <c r="H4326" s="10">
        <v>948621</v>
      </c>
      <c r="I4326" s="12" t="s">
        <v>18</v>
      </c>
      <c r="J4326" s="11"/>
      <c r="K4326" s="12" t="s">
        <v>16725</v>
      </c>
      <c r="L4326" s="10">
        <v>111</v>
      </c>
      <c r="M4326" s="12" t="s">
        <v>16726</v>
      </c>
    </row>
    <row r="4327" spans="1:13" ht="20.149999999999999" customHeight="1">
      <c r="A4327" s="8" t="s">
        <v>14</v>
      </c>
      <c r="B4327" s="9">
        <v>4327135</v>
      </c>
      <c r="C4327" s="10">
        <v>4329363</v>
      </c>
      <c r="D4327" s="11"/>
      <c r="E4327" s="12" t="s">
        <v>15</v>
      </c>
      <c r="F4327" s="12" t="s">
        <v>16727</v>
      </c>
      <c r="G4327" s="12" t="s">
        <v>16728</v>
      </c>
      <c r="H4327" s="10">
        <v>948620</v>
      </c>
      <c r="I4327" s="12" t="s">
        <v>18</v>
      </c>
      <c r="J4327" s="11"/>
      <c r="K4327" s="12" t="s">
        <v>16729</v>
      </c>
      <c r="L4327" s="10">
        <v>742</v>
      </c>
      <c r="M4327" s="12" t="s">
        <v>16730</v>
      </c>
    </row>
    <row r="4328" spans="1:13" ht="20.149999999999999" customHeight="1">
      <c r="A4328" s="8" t="s">
        <v>14</v>
      </c>
      <c r="B4328" s="9">
        <v>4329360</v>
      </c>
      <c r="C4328" s="10">
        <v>4330238</v>
      </c>
      <c r="D4328" s="11"/>
      <c r="E4328" s="12" t="s">
        <v>15</v>
      </c>
      <c r="F4328" s="12" t="s">
        <v>16731</v>
      </c>
      <c r="G4328" s="12" t="s">
        <v>16732</v>
      </c>
      <c r="H4328" s="10">
        <v>948633</v>
      </c>
      <c r="I4328" s="12" t="s">
        <v>18</v>
      </c>
      <c r="J4328" s="11"/>
      <c r="K4328" s="12" t="s">
        <v>16733</v>
      </c>
      <c r="L4328" s="10">
        <v>292</v>
      </c>
      <c r="M4328" s="12" t="s">
        <v>16734</v>
      </c>
    </row>
    <row r="4329" spans="1:13" ht="20.149999999999999" customHeight="1">
      <c r="A4329" s="8" t="s">
        <v>14</v>
      </c>
      <c r="B4329" s="9">
        <v>4330502</v>
      </c>
      <c r="C4329" s="10">
        <v>4332004</v>
      </c>
      <c r="D4329" s="11"/>
      <c r="E4329" s="12" t="s">
        <v>15</v>
      </c>
      <c r="F4329" s="12" t="s">
        <v>16735</v>
      </c>
      <c r="G4329" s="12" t="s">
        <v>16736</v>
      </c>
      <c r="H4329" s="10">
        <v>948626</v>
      </c>
      <c r="I4329" s="12" t="s">
        <v>18</v>
      </c>
      <c r="J4329" s="11"/>
      <c r="K4329" s="12" t="s">
        <v>16737</v>
      </c>
      <c r="L4329" s="10">
        <v>500</v>
      </c>
      <c r="M4329" s="12" t="s">
        <v>16738</v>
      </c>
    </row>
    <row r="4330" spans="1:13" ht="20.149999999999999" customHeight="1">
      <c r="A4330" s="8" t="s">
        <v>14</v>
      </c>
      <c r="B4330" s="9">
        <v>4332116</v>
      </c>
      <c r="C4330" s="10">
        <v>4332205</v>
      </c>
      <c r="D4330" s="11"/>
      <c r="E4330" s="12" t="s">
        <v>15</v>
      </c>
      <c r="F4330" s="12" t="s">
        <v>16739</v>
      </c>
      <c r="G4330" s="12" t="s">
        <v>16740</v>
      </c>
      <c r="H4330" s="10">
        <v>11115379</v>
      </c>
      <c r="I4330" s="12" t="s">
        <v>18</v>
      </c>
      <c r="J4330" s="11"/>
      <c r="K4330" s="12" t="s">
        <v>16741</v>
      </c>
      <c r="L4330" s="10">
        <v>29</v>
      </c>
      <c r="M4330" s="12" t="s">
        <v>16742</v>
      </c>
    </row>
    <row r="4331" spans="1:13" ht="20.149999999999999" customHeight="1">
      <c r="A4331" s="8" t="s">
        <v>14</v>
      </c>
      <c r="B4331" s="9">
        <v>4332181</v>
      </c>
      <c r="C4331" s="10">
        <v>4333272</v>
      </c>
      <c r="D4331" s="11"/>
      <c r="E4331" s="12" t="s">
        <v>37</v>
      </c>
      <c r="F4331" s="12" t="s">
        <v>16743</v>
      </c>
      <c r="G4331" s="12" t="s">
        <v>16744</v>
      </c>
      <c r="H4331" s="10">
        <v>948632</v>
      </c>
      <c r="I4331" s="12" t="s">
        <v>18</v>
      </c>
      <c r="J4331" s="11"/>
      <c r="K4331" s="12" t="s">
        <v>16745</v>
      </c>
      <c r="L4331" s="10">
        <v>363</v>
      </c>
      <c r="M4331" s="12" t="s">
        <v>16746</v>
      </c>
    </row>
    <row r="4332" spans="1:13" ht="20.149999999999999" customHeight="1">
      <c r="A4332" s="8" t="s">
        <v>14</v>
      </c>
      <c r="B4332" s="9">
        <v>4333282</v>
      </c>
      <c r="C4332" s="10">
        <v>4333950</v>
      </c>
      <c r="D4332" s="11"/>
      <c r="E4332" s="12" t="s">
        <v>37</v>
      </c>
      <c r="F4332" s="12" t="s">
        <v>16747</v>
      </c>
      <c r="G4332" s="12" t="s">
        <v>16748</v>
      </c>
      <c r="H4332" s="10">
        <v>948631</v>
      </c>
      <c r="I4332" s="12" t="s">
        <v>18</v>
      </c>
      <c r="J4332" s="11"/>
      <c r="K4332" s="12" t="s">
        <v>16749</v>
      </c>
      <c r="L4332" s="10">
        <v>222</v>
      </c>
      <c r="M4332" s="12" t="s">
        <v>16750</v>
      </c>
    </row>
    <row r="4333" spans="1:13" ht="20.149999999999999" customHeight="1">
      <c r="A4333" s="8" t="s">
        <v>14</v>
      </c>
      <c r="B4333" s="9">
        <v>4333947</v>
      </c>
      <c r="C4333" s="10">
        <v>4335590</v>
      </c>
      <c r="D4333" s="11"/>
      <c r="E4333" s="12" t="s">
        <v>37</v>
      </c>
      <c r="F4333" s="12" t="s">
        <v>16751</v>
      </c>
      <c r="G4333" s="12" t="s">
        <v>16752</v>
      </c>
      <c r="H4333" s="10">
        <v>948629</v>
      </c>
      <c r="I4333" s="12" t="s">
        <v>18</v>
      </c>
      <c r="J4333" s="11"/>
      <c r="K4333" s="12" t="s">
        <v>16753</v>
      </c>
      <c r="L4333" s="10">
        <v>547</v>
      </c>
      <c r="M4333" s="12" t="s">
        <v>16754</v>
      </c>
    </row>
    <row r="4334" spans="1:13" ht="20.149999999999999" customHeight="1">
      <c r="A4334" s="8" t="s">
        <v>14</v>
      </c>
      <c r="B4334" s="9">
        <v>4335694</v>
      </c>
      <c r="C4334" s="10">
        <v>4337031</v>
      </c>
      <c r="D4334" s="11"/>
      <c r="E4334" s="12" t="s">
        <v>37</v>
      </c>
      <c r="F4334" s="12" t="s">
        <v>16755</v>
      </c>
      <c r="G4334" s="12" t="s">
        <v>16756</v>
      </c>
      <c r="H4334" s="10">
        <v>948628</v>
      </c>
      <c r="I4334" s="12" t="s">
        <v>18</v>
      </c>
      <c r="J4334" s="11"/>
      <c r="K4334" s="12" t="s">
        <v>16757</v>
      </c>
      <c r="L4334" s="10">
        <v>445</v>
      </c>
      <c r="M4334" s="12" t="s">
        <v>16758</v>
      </c>
    </row>
    <row r="4335" spans="1:13" ht="20.149999999999999" customHeight="1">
      <c r="A4335" s="8" t="s">
        <v>14</v>
      </c>
      <c r="B4335" s="9">
        <v>4337168</v>
      </c>
      <c r="C4335" s="10">
        <v>4337929</v>
      </c>
      <c r="D4335" s="11"/>
      <c r="E4335" s="12" t="s">
        <v>37</v>
      </c>
      <c r="F4335" s="12" t="s">
        <v>16759</v>
      </c>
      <c r="G4335" s="12" t="s">
        <v>16760</v>
      </c>
      <c r="H4335" s="10">
        <v>948627</v>
      </c>
      <c r="I4335" s="12" t="s">
        <v>18</v>
      </c>
      <c r="J4335" s="11"/>
      <c r="K4335" s="12" t="s">
        <v>16761</v>
      </c>
      <c r="L4335" s="10">
        <v>253</v>
      </c>
      <c r="M4335" s="12" t="s">
        <v>16762</v>
      </c>
    </row>
    <row r="4336" spans="1:13" ht="20.149999999999999" customHeight="1">
      <c r="A4336" s="8" t="s">
        <v>14</v>
      </c>
      <c r="B4336" s="9">
        <v>4338254</v>
      </c>
      <c r="C4336" s="10">
        <v>4340521</v>
      </c>
      <c r="D4336" s="11"/>
      <c r="E4336" s="12" t="s">
        <v>37</v>
      </c>
      <c r="F4336" s="12" t="s">
        <v>16763</v>
      </c>
      <c r="G4336" s="12" t="s">
        <v>16764</v>
      </c>
      <c r="H4336" s="10">
        <v>948638</v>
      </c>
      <c r="I4336" s="12" t="s">
        <v>18</v>
      </c>
      <c r="J4336" s="11"/>
      <c r="K4336" s="12" t="s">
        <v>16765</v>
      </c>
      <c r="L4336" s="10">
        <v>755</v>
      </c>
      <c r="M4336" s="12" t="s">
        <v>16766</v>
      </c>
    </row>
    <row r="4337" spans="1:13" ht="20.149999999999999" customHeight="1">
      <c r="A4337" s="8" t="s">
        <v>14</v>
      </c>
      <c r="B4337" s="9">
        <v>4340720</v>
      </c>
      <c r="C4337" s="10">
        <v>4341628</v>
      </c>
      <c r="D4337" s="11"/>
      <c r="E4337" s="12" t="s">
        <v>37</v>
      </c>
      <c r="F4337" s="12" t="s">
        <v>16767</v>
      </c>
      <c r="G4337" s="12" t="s">
        <v>16768</v>
      </c>
      <c r="H4337" s="10">
        <v>948637</v>
      </c>
      <c r="I4337" s="12" t="s">
        <v>18</v>
      </c>
      <c r="J4337" s="11"/>
      <c r="K4337" s="12" t="s">
        <v>16769</v>
      </c>
      <c r="L4337" s="10">
        <v>302</v>
      </c>
      <c r="M4337" s="12" t="s">
        <v>16770</v>
      </c>
    </row>
    <row r="4338" spans="1:13" ht="20.149999999999999" customHeight="1">
      <c r="A4338" s="8" t="s">
        <v>14</v>
      </c>
      <c r="B4338" s="9">
        <v>4341911</v>
      </c>
      <c r="C4338" s="10">
        <v>4343266</v>
      </c>
      <c r="D4338" s="11"/>
      <c r="E4338" s="12" t="s">
        <v>15</v>
      </c>
      <c r="F4338" s="12" t="s">
        <v>16771</v>
      </c>
      <c r="G4338" s="12" t="s">
        <v>16772</v>
      </c>
      <c r="H4338" s="10">
        <v>948636</v>
      </c>
      <c r="I4338" s="12" t="s">
        <v>18</v>
      </c>
      <c r="J4338" s="11"/>
      <c r="K4338" s="12" t="s">
        <v>16773</v>
      </c>
      <c r="L4338" s="10">
        <v>451</v>
      </c>
      <c r="M4338" s="12" t="s">
        <v>16774</v>
      </c>
    </row>
    <row r="4339" spans="1:13" ht="20.149999999999999" customHeight="1">
      <c r="A4339" s="8" t="s">
        <v>14</v>
      </c>
      <c r="B4339" s="9">
        <v>4343369</v>
      </c>
      <c r="C4339" s="10">
        <v>4344790</v>
      </c>
      <c r="D4339" s="11"/>
      <c r="E4339" s="12" t="s">
        <v>15</v>
      </c>
      <c r="F4339" s="12" t="s">
        <v>16775</v>
      </c>
      <c r="G4339" s="12" t="s">
        <v>16776</v>
      </c>
      <c r="H4339" s="10">
        <v>948635</v>
      </c>
      <c r="I4339" s="12" t="s">
        <v>18</v>
      </c>
      <c r="J4339" s="11"/>
      <c r="K4339" s="12" t="s">
        <v>16777</v>
      </c>
      <c r="L4339" s="10">
        <v>473</v>
      </c>
      <c r="M4339" s="12" t="s">
        <v>16778</v>
      </c>
    </row>
    <row r="4340" spans="1:13" ht="20.149999999999999" customHeight="1">
      <c r="A4340" s="8" t="s">
        <v>14</v>
      </c>
      <c r="B4340" s="9">
        <v>4344929</v>
      </c>
      <c r="C4340" s="10">
        <v>4345558</v>
      </c>
      <c r="D4340" s="11"/>
      <c r="E4340" s="12" t="s">
        <v>37</v>
      </c>
      <c r="F4340" s="12" t="s">
        <v>16779</v>
      </c>
      <c r="G4340" s="12" t="s">
        <v>16780</v>
      </c>
      <c r="H4340" s="10">
        <v>948634</v>
      </c>
      <c r="I4340" s="12" t="s">
        <v>18</v>
      </c>
      <c r="J4340" s="11"/>
      <c r="K4340" s="12" t="s">
        <v>16781</v>
      </c>
      <c r="L4340" s="10">
        <v>209</v>
      </c>
      <c r="M4340" s="12" t="s">
        <v>16782</v>
      </c>
    </row>
    <row r="4341" spans="1:13" ht="20.149999999999999" customHeight="1">
      <c r="A4341" s="8" t="s">
        <v>14</v>
      </c>
      <c r="B4341" s="9">
        <v>4345680</v>
      </c>
      <c r="C4341" s="10">
        <v>4347326</v>
      </c>
      <c r="D4341" s="11"/>
      <c r="E4341" s="12" t="s">
        <v>37</v>
      </c>
      <c r="F4341" s="12" t="s">
        <v>16783</v>
      </c>
      <c r="G4341" s="12" t="s">
        <v>16784</v>
      </c>
      <c r="H4341" s="10">
        <v>948642</v>
      </c>
      <c r="I4341" s="12" t="s">
        <v>18</v>
      </c>
      <c r="J4341" s="11"/>
      <c r="K4341" s="12" t="s">
        <v>16785</v>
      </c>
      <c r="L4341" s="10">
        <v>548</v>
      </c>
      <c r="M4341" s="12" t="s">
        <v>16786</v>
      </c>
    </row>
    <row r="4342" spans="1:13" ht="20.149999999999999" customHeight="1">
      <c r="A4342" s="8" t="s">
        <v>14</v>
      </c>
      <c r="B4342" s="9">
        <v>4347404</v>
      </c>
      <c r="C4342" s="10">
        <v>4348744</v>
      </c>
      <c r="D4342" s="11"/>
      <c r="E4342" s="12" t="s">
        <v>37</v>
      </c>
      <c r="F4342" s="12" t="s">
        <v>16787</v>
      </c>
      <c r="G4342" s="12" t="s">
        <v>16788</v>
      </c>
      <c r="H4342" s="10">
        <v>948641</v>
      </c>
      <c r="I4342" s="12" t="s">
        <v>18</v>
      </c>
      <c r="J4342" s="11"/>
      <c r="K4342" s="12" t="s">
        <v>16789</v>
      </c>
      <c r="L4342" s="10">
        <v>446</v>
      </c>
      <c r="M4342" s="12" t="s">
        <v>16790</v>
      </c>
    </row>
    <row r="4343" spans="1:13" ht="20.149999999999999" customHeight="1">
      <c r="A4343" s="8" t="s">
        <v>14</v>
      </c>
      <c r="B4343" s="9">
        <v>4349315</v>
      </c>
      <c r="C4343" s="10">
        <v>4350034</v>
      </c>
      <c r="D4343" s="11"/>
      <c r="E4343" s="12" t="s">
        <v>37</v>
      </c>
      <c r="F4343" s="12" t="s">
        <v>16791</v>
      </c>
      <c r="G4343" s="12" t="s">
        <v>16792</v>
      </c>
      <c r="H4343" s="10">
        <v>948640</v>
      </c>
      <c r="I4343" s="12" t="s">
        <v>18</v>
      </c>
      <c r="J4343" s="11"/>
      <c r="K4343" s="12" t="s">
        <v>16793</v>
      </c>
      <c r="L4343" s="10">
        <v>239</v>
      </c>
      <c r="M4343" s="12" t="s">
        <v>16794</v>
      </c>
    </row>
    <row r="4344" spans="1:13" ht="20.149999999999999" customHeight="1">
      <c r="A4344" s="8" t="s">
        <v>14</v>
      </c>
      <c r="B4344" s="9">
        <v>4350031</v>
      </c>
      <c r="C4344" s="10">
        <v>4351662</v>
      </c>
      <c r="D4344" s="11"/>
      <c r="E4344" s="12" t="s">
        <v>37</v>
      </c>
      <c r="F4344" s="12" t="s">
        <v>16795</v>
      </c>
      <c r="G4344" s="12" t="s">
        <v>16796</v>
      </c>
      <c r="H4344" s="10">
        <v>948639</v>
      </c>
      <c r="I4344" s="12" t="s">
        <v>18</v>
      </c>
      <c r="J4344" s="11"/>
      <c r="K4344" s="12" t="s">
        <v>16797</v>
      </c>
      <c r="L4344" s="10">
        <v>543</v>
      </c>
      <c r="M4344" s="12" t="s">
        <v>16798</v>
      </c>
    </row>
    <row r="4345" spans="1:13" ht="20.149999999999999" customHeight="1">
      <c r="A4345" s="8" t="s">
        <v>14</v>
      </c>
      <c r="B4345" s="9">
        <v>4351843</v>
      </c>
      <c r="C4345" s="10">
        <v>4352073</v>
      </c>
      <c r="D4345" s="11"/>
      <c r="E4345" s="12" t="s">
        <v>15</v>
      </c>
      <c r="F4345" s="12" t="s">
        <v>16799</v>
      </c>
      <c r="G4345" s="12" t="s">
        <v>16800</v>
      </c>
      <c r="H4345" s="10">
        <v>948648</v>
      </c>
      <c r="I4345" s="12" t="s">
        <v>18</v>
      </c>
      <c r="J4345" s="11"/>
      <c r="K4345" s="12" t="s">
        <v>16801</v>
      </c>
      <c r="L4345" s="10">
        <v>76</v>
      </c>
      <c r="M4345" s="12" t="s">
        <v>16802</v>
      </c>
    </row>
    <row r="4346" spans="1:13" ht="20.149999999999999" customHeight="1">
      <c r="A4346" s="8" t="s">
        <v>14</v>
      </c>
      <c r="B4346" s="9">
        <v>4352085</v>
      </c>
      <c r="C4346" s="10">
        <v>4352357</v>
      </c>
      <c r="D4346" s="11"/>
      <c r="E4346" s="12" t="s">
        <v>15</v>
      </c>
      <c r="F4346" s="12" t="s">
        <v>16803</v>
      </c>
      <c r="G4346" s="12" t="s">
        <v>16804</v>
      </c>
      <c r="H4346" s="10">
        <v>948647</v>
      </c>
      <c r="I4346" s="12" t="s">
        <v>18</v>
      </c>
      <c r="J4346" s="11"/>
      <c r="K4346" s="12" t="s">
        <v>16805</v>
      </c>
      <c r="L4346" s="10">
        <v>90</v>
      </c>
      <c r="M4346" s="12" t="s">
        <v>16806</v>
      </c>
    </row>
    <row r="4347" spans="1:13" ht="20.149999999999999" customHeight="1">
      <c r="A4347" s="8" t="s">
        <v>14</v>
      </c>
      <c r="B4347" s="9">
        <v>4352584</v>
      </c>
      <c r="C4347" s="10">
        <v>4352880</v>
      </c>
      <c r="D4347" s="11"/>
      <c r="E4347" s="12" t="s">
        <v>15</v>
      </c>
      <c r="F4347" s="12" t="s">
        <v>16807</v>
      </c>
      <c r="G4347" s="12" t="s">
        <v>16808</v>
      </c>
      <c r="H4347" s="10">
        <v>948646</v>
      </c>
      <c r="I4347" s="12" t="s">
        <v>18</v>
      </c>
      <c r="J4347" s="11"/>
      <c r="K4347" s="12" t="s">
        <v>16809</v>
      </c>
      <c r="L4347" s="10">
        <v>98</v>
      </c>
      <c r="M4347" s="12" t="s">
        <v>16810</v>
      </c>
    </row>
    <row r="4348" spans="1:13" ht="20.149999999999999" customHeight="1">
      <c r="A4348" s="8" t="s">
        <v>14</v>
      </c>
      <c r="B4348" s="9">
        <v>4352908</v>
      </c>
      <c r="C4348" s="10">
        <v>4353081</v>
      </c>
      <c r="D4348" s="11"/>
      <c r="E4348" s="12" t="s">
        <v>15</v>
      </c>
      <c r="F4348" s="12" t="s">
        <v>16811</v>
      </c>
      <c r="G4348" s="12" t="s">
        <v>16812</v>
      </c>
      <c r="H4348" s="10">
        <v>1450308</v>
      </c>
      <c r="I4348" s="12" t="s">
        <v>18</v>
      </c>
      <c r="J4348" s="11"/>
      <c r="K4348" s="12" t="s">
        <v>16813</v>
      </c>
      <c r="L4348" s="10">
        <v>57</v>
      </c>
      <c r="M4348" s="12" t="s">
        <v>16814</v>
      </c>
    </row>
    <row r="4349" spans="1:13" ht="20.149999999999999" customHeight="1">
      <c r="A4349" s="8" t="s">
        <v>14</v>
      </c>
      <c r="B4349" s="9">
        <v>4353200</v>
      </c>
      <c r="C4349" s="10">
        <v>4354717</v>
      </c>
      <c r="D4349" s="11"/>
      <c r="E4349" s="12" t="s">
        <v>37</v>
      </c>
      <c r="F4349" s="12" t="s">
        <v>16815</v>
      </c>
      <c r="G4349" s="12" t="s">
        <v>16816</v>
      </c>
      <c r="H4349" s="10">
        <v>948645</v>
      </c>
      <c r="I4349" s="12" t="s">
        <v>18</v>
      </c>
      <c r="J4349" s="11"/>
      <c r="K4349" s="12" t="s">
        <v>16817</v>
      </c>
      <c r="L4349" s="10">
        <v>505</v>
      </c>
      <c r="M4349" s="12" t="s">
        <v>16818</v>
      </c>
    </row>
    <row r="4350" spans="1:13" ht="20.149999999999999" customHeight="1">
      <c r="A4350" s="8" t="s">
        <v>14</v>
      </c>
      <c r="B4350" s="9">
        <v>4354954</v>
      </c>
      <c r="C4350" s="10">
        <v>4356411</v>
      </c>
      <c r="D4350" s="11"/>
      <c r="E4350" s="12" t="s">
        <v>37</v>
      </c>
      <c r="F4350" s="12" t="s">
        <v>16819</v>
      </c>
      <c r="G4350" s="12" t="s">
        <v>16820</v>
      </c>
      <c r="H4350" s="10">
        <v>948644</v>
      </c>
      <c r="I4350" s="12" t="s">
        <v>18</v>
      </c>
      <c r="J4350" s="11"/>
      <c r="K4350" s="12" t="s">
        <v>16821</v>
      </c>
      <c r="L4350" s="10">
        <v>485</v>
      </c>
      <c r="M4350" s="12" t="s">
        <v>16822</v>
      </c>
    </row>
    <row r="4351" spans="1:13" ht="20.149999999999999" customHeight="1">
      <c r="A4351" s="8" t="s">
        <v>14</v>
      </c>
      <c r="B4351" s="9">
        <v>4356470</v>
      </c>
      <c r="C4351" s="10">
        <v>4358617</v>
      </c>
      <c r="D4351" s="11"/>
      <c r="E4351" s="12" t="s">
        <v>37</v>
      </c>
      <c r="F4351" s="12" t="s">
        <v>16823</v>
      </c>
      <c r="G4351" s="12" t="s">
        <v>16824</v>
      </c>
      <c r="H4351" s="10">
        <v>948643</v>
      </c>
      <c r="I4351" s="12" t="s">
        <v>18</v>
      </c>
      <c r="J4351" s="11"/>
      <c r="K4351" s="12" t="s">
        <v>16825</v>
      </c>
      <c r="L4351" s="10">
        <v>715</v>
      </c>
      <c r="M4351" s="12" t="s">
        <v>16826</v>
      </c>
    </row>
    <row r="4352" spans="1:13" ht="20.149999999999999" customHeight="1">
      <c r="A4352" s="8" t="s">
        <v>14</v>
      </c>
      <c r="B4352" s="9">
        <v>4358697</v>
      </c>
      <c r="C4352" s="10">
        <v>4360031</v>
      </c>
      <c r="D4352" s="11"/>
      <c r="E4352" s="12" t="s">
        <v>37</v>
      </c>
      <c r="F4352" s="12" t="s">
        <v>16827</v>
      </c>
      <c r="G4352" s="12" t="s">
        <v>16828</v>
      </c>
      <c r="H4352" s="10">
        <v>948654</v>
      </c>
      <c r="I4352" s="12" t="s">
        <v>18</v>
      </c>
      <c r="J4352" s="11"/>
      <c r="K4352" s="12" t="s">
        <v>16829</v>
      </c>
      <c r="L4352" s="10">
        <v>444</v>
      </c>
      <c r="M4352" s="12" t="s">
        <v>16830</v>
      </c>
    </row>
    <row r="4353" spans="1:13" ht="20.149999999999999" customHeight="1">
      <c r="A4353" s="8" t="s">
        <v>14</v>
      </c>
      <c r="B4353" s="9">
        <v>4360396</v>
      </c>
      <c r="C4353" s="10">
        <v>4361934</v>
      </c>
      <c r="D4353" s="11"/>
      <c r="E4353" s="12" t="s">
        <v>37</v>
      </c>
      <c r="F4353" s="12" t="s">
        <v>16831</v>
      </c>
      <c r="G4353" s="12" t="s">
        <v>16832</v>
      </c>
      <c r="H4353" s="10">
        <v>948653</v>
      </c>
      <c r="I4353" s="12" t="s">
        <v>18</v>
      </c>
      <c r="J4353" s="11"/>
      <c r="K4353" s="12" t="s">
        <v>16833</v>
      </c>
      <c r="L4353" s="10">
        <v>512</v>
      </c>
      <c r="M4353" s="12" t="s">
        <v>16834</v>
      </c>
    </row>
    <row r="4354" spans="1:13" ht="20.149999999999999" customHeight="1">
      <c r="A4354" s="8" t="s">
        <v>14</v>
      </c>
      <c r="B4354" s="9">
        <v>4362191</v>
      </c>
      <c r="C4354" s="10">
        <v>4362353</v>
      </c>
      <c r="D4354" s="11"/>
      <c r="E4354" s="12" t="s">
        <v>37</v>
      </c>
      <c r="F4354" s="12" t="s">
        <v>915</v>
      </c>
      <c r="G4354" s="12" t="s">
        <v>16835</v>
      </c>
      <c r="H4354" s="10">
        <v>5625580</v>
      </c>
      <c r="I4354" s="12" t="s">
        <v>917</v>
      </c>
      <c r="J4354" s="11"/>
      <c r="K4354" s="11"/>
      <c r="L4354" s="11"/>
      <c r="M4354" s="12" t="s">
        <v>16836</v>
      </c>
    </row>
    <row r="4355" spans="1:13" ht="20.149999999999999" customHeight="1">
      <c r="A4355" s="8" t="s">
        <v>14</v>
      </c>
      <c r="B4355" s="9">
        <v>4362551</v>
      </c>
      <c r="C4355" s="10">
        <v>4362626</v>
      </c>
      <c r="D4355" s="11"/>
      <c r="E4355" s="12" t="s">
        <v>37</v>
      </c>
      <c r="F4355" s="12" t="s">
        <v>12120</v>
      </c>
      <c r="G4355" s="12" t="s">
        <v>16837</v>
      </c>
      <c r="H4355" s="10">
        <v>948651</v>
      </c>
      <c r="I4355" s="12" t="s">
        <v>851</v>
      </c>
      <c r="J4355" s="11"/>
      <c r="K4355" s="11"/>
      <c r="L4355" s="11"/>
      <c r="M4355" s="12" t="s">
        <v>16838</v>
      </c>
    </row>
    <row r="4356" spans="1:13" ht="20.149999999999999" customHeight="1">
      <c r="A4356" s="8" t="s">
        <v>14</v>
      </c>
      <c r="B4356" s="9">
        <v>4362733</v>
      </c>
      <c r="C4356" s="10">
        <v>4363308</v>
      </c>
      <c r="D4356" s="11"/>
      <c r="E4356" s="12" t="s">
        <v>37</v>
      </c>
      <c r="F4356" s="12" t="s">
        <v>16839</v>
      </c>
      <c r="G4356" s="12" t="s">
        <v>16840</v>
      </c>
      <c r="H4356" s="10">
        <v>948650</v>
      </c>
      <c r="I4356" s="12" t="s">
        <v>18</v>
      </c>
      <c r="J4356" s="11"/>
      <c r="K4356" s="12" t="s">
        <v>16841</v>
      </c>
      <c r="L4356" s="10">
        <v>191</v>
      </c>
      <c r="M4356" s="12" t="s">
        <v>16842</v>
      </c>
    </row>
    <row r="4357" spans="1:13" ht="20.149999999999999" customHeight="1">
      <c r="A4357" s="8" t="s">
        <v>14</v>
      </c>
      <c r="B4357" s="9">
        <v>4363345</v>
      </c>
      <c r="C4357" s="10">
        <v>4365042</v>
      </c>
      <c r="D4357" s="11"/>
      <c r="E4357" s="12" t="s">
        <v>37</v>
      </c>
      <c r="F4357" s="12" t="s">
        <v>16843</v>
      </c>
      <c r="G4357" s="12" t="s">
        <v>16844</v>
      </c>
      <c r="H4357" s="10">
        <v>948649</v>
      </c>
      <c r="I4357" s="12" t="s">
        <v>18</v>
      </c>
      <c r="J4357" s="11"/>
      <c r="K4357" s="12" t="s">
        <v>16845</v>
      </c>
      <c r="L4357" s="10">
        <v>565</v>
      </c>
      <c r="M4357" s="12" t="s">
        <v>16846</v>
      </c>
    </row>
    <row r="4358" spans="1:13" ht="20.149999999999999" customHeight="1">
      <c r="A4358" s="8" t="s">
        <v>14</v>
      </c>
      <c r="B4358" s="9">
        <v>4365018</v>
      </c>
      <c r="C4358" s="10">
        <v>4365356</v>
      </c>
      <c r="D4358" s="11"/>
      <c r="E4358" s="12" t="s">
        <v>37</v>
      </c>
      <c r="F4358" s="12" t="s">
        <v>16847</v>
      </c>
      <c r="G4358" s="12" t="s">
        <v>16848</v>
      </c>
      <c r="H4358" s="10">
        <v>948660</v>
      </c>
      <c r="I4358" s="12" t="s">
        <v>18</v>
      </c>
      <c r="J4358" s="11"/>
      <c r="K4358" s="12" t="s">
        <v>16849</v>
      </c>
      <c r="L4358" s="10">
        <v>112</v>
      </c>
      <c r="M4358" s="12" t="s">
        <v>16850</v>
      </c>
    </row>
    <row r="4359" spans="1:13" ht="20.149999999999999" customHeight="1">
      <c r="A4359" s="8" t="s">
        <v>14</v>
      </c>
      <c r="B4359" s="9">
        <v>4365472</v>
      </c>
      <c r="C4359" s="10">
        <v>4366773</v>
      </c>
      <c r="D4359" s="11"/>
      <c r="E4359" s="12" t="s">
        <v>37</v>
      </c>
      <c r="F4359" s="12" t="s">
        <v>16851</v>
      </c>
      <c r="G4359" s="12" t="s">
        <v>16852</v>
      </c>
      <c r="H4359" s="10">
        <v>948659</v>
      </c>
      <c r="I4359" s="12" t="s">
        <v>18</v>
      </c>
      <c r="J4359" s="11"/>
      <c r="K4359" s="12" t="s">
        <v>16853</v>
      </c>
      <c r="L4359" s="10">
        <v>433</v>
      </c>
      <c r="M4359" s="12" t="s">
        <v>16854</v>
      </c>
    </row>
    <row r="4360" spans="1:13" ht="20.149999999999999" customHeight="1">
      <c r="A4360" s="8" t="s">
        <v>14</v>
      </c>
      <c r="B4360" s="9">
        <v>4366839</v>
      </c>
      <c r="C4360" s="10">
        <v>4366951</v>
      </c>
      <c r="D4360" s="11"/>
      <c r="E4360" s="12" t="s">
        <v>37</v>
      </c>
      <c r="F4360" s="12" t="s">
        <v>16855</v>
      </c>
      <c r="G4360" s="12" t="s">
        <v>16856</v>
      </c>
      <c r="H4360" s="10">
        <v>71004579</v>
      </c>
      <c r="I4360" s="12" t="s">
        <v>92</v>
      </c>
      <c r="J4360" s="11"/>
      <c r="K4360" s="11"/>
      <c r="L4360" s="11"/>
      <c r="M4360" s="12" t="s">
        <v>16857</v>
      </c>
    </row>
    <row r="4361" spans="1:13" ht="20.149999999999999" customHeight="1">
      <c r="A4361" s="8" t="s">
        <v>14</v>
      </c>
      <c r="B4361" s="9">
        <v>4366891</v>
      </c>
      <c r="C4361" s="10">
        <v>4368327</v>
      </c>
      <c r="D4361" s="11"/>
      <c r="E4361" s="12" t="s">
        <v>37</v>
      </c>
      <c r="F4361" s="12" t="s">
        <v>16858</v>
      </c>
      <c r="G4361" s="12" t="s">
        <v>16859</v>
      </c>
      <c r="H4361" s="10">
        <v>948658</v>
      </c>
      <c r="I4361" s="12" t="s">
        <v>18</v>
      </c>
      <c r="J4361" s="11"/>
      <c r="K4361" s="12" t="s">
        <v>16860</v>
      </c>
      <c r="L4361" s="10">
        <v>478</v>
      </c>
      <c r="M4361" s="12" t="s">
        <v>16861</v>
      </c>
    </row>
    <row r="4362" spans="1:13" ht="20.149999999999999" customHeight="1">
      <c r="A4362" s="8" t="s">
        <v>14</v>
      </c>
      <c r="B4362" s="9">
        <v>4368664</v>
      </c>
      <c r="C4362" s="10">
        <v>4369140</v>
      </c>
      <c r="D4362" s="11"/>
      <c r="E4362" s="12" t="s">
        <v>15</v>
      </c>
      <c r="F4362" s="12" t="s">
        <v>16862</v>
      </c>
      <c r="G4362" s="12" t="s">
        <v>16863</v>
      </c>
      <c r="H4362" s="10">
        <v>948657</v>
      </c>
      <c r="I4362" s="12" t="s">
        <v>18</v>
      </c>
      <c r="J4362" s="11"/>
      <c r="K4362" s="12" t="s">
        <v>16864</v>
      </c>
      <c r="L4362" s="10">
        <v>158</v>
      </c>
      <c r="M4362" s="12" t="s">
        <v>16865</v>
      </c>
    </row>
    <row r="4363" spans="1:13" ht="20.149999999999999" customHeight="1">
      <c r="A4363" s="8" t="s">
        <v>14</v>
      </c>
      <c r="B4363" s="9">
        <v>4369156</v>
      </c>
      <c r="C4363" s="10">
        <v>4370412</v>
      </c>
      <c r="D4363" s="11"/>
      <c r="E4363" s="12" t="s">
        <v>37</v>
      </c>
      <c r="F4363" s="12" t="s">
        <v>16866</v>
      </c>
      <c r="G4363" s="12" t="s">
        <v>16867</v>
      </c>
      <c r="H4363" s="10">
        <v>948656</v>
      </c>
      <c r="I4363" s="12" t="s">
        <v>18</v>
      </c>
      <c r="J4363" s="11"/>
      <c r="K4363" s="12" t="s">
        <v>16868</v>
      </c>
      <c r="L4363" s="10">
        <v>418</v>
      </c>
      <c r="M4363" s="12" t="s">
        <v>16869</v>
      </c>
    </row>
    <row r="4364" spans="1:13" ht="20.149999999999999" customHeight="1">
      <c r="A4364" s="8" t="s">
        <v>14</v>
      </c>
      <c r="B4364" s="9">
        <v>4370688</v>
      </c>
      <c r="C4364" s="10">
        <v>4370981</v>
      </c>
      <c r="D4364" s="11"/>
      <c r="E4364" s="12" t="s">
        <v>15</v>
      </c>
      <c r="F4364" s="12" t="s">
        <v>16870</v>
      </c>
      <c r="G4364" s="12" t="s">
        <v>16871</v>
      </c>
      <c r="H4364" s="10">
        <v>948655</v>
      </c>
      <c r="I4364" s="12" t="s">
        <v>18</v>
      </c>
      <c r="J4364" s="11"/>
      <c r="K4364" s="12" t="s">
        <v>16872</v>
      </c>
      <c r="L4364" s="10">
        <v>97</v>
      </c>
      <c r="M4364" s="12" t="s">
        <v>16873</v>
      </c>
    </row>
    <row r="4365" spans="1:13" ht="20.149999999999999" customHeight="1">
      <c r="A4365" s="8" t="s">
        <v>14</v>
      </c>
      <c r="B4365" s="9">
        <v>4371025</v>
      </c>
      <c r="C4365" s="10">
        <v>4372671</v>
      </c>
      <c r="D4365" s="11"/>
      <c r="E4365" s="12" t="s">
        <v>15</v>
      </c>
      <c r="F4365" s="12" t="s">
        <v>16874</v>
      </c>
      <c r="G4365" s="12" t="s">
        <v>16875</v>
      </c>
      <c r="H4365" s="10">
        <v>948665</v>
      </c>
      <c r="I4365" s="12" t="s">
        <v>18</v>
      </c>
      <c r="J4365" s="11"/>
      <c r="K4365" s="12" t="s">
        <v>16876</v>
      </c>
      <c r="L4365" s="10">
        <v>548</v>
      </c>
      <c r="M4365" s="12" t="s">
        <v>16877</v>
      </c>
    </row>
    <row r="4366" spans="1:13" ht="20.149999999999999" customHeight="1">
      <c r="A4366" s="8" t="s">
        <v>14</v>
      </c>
      <c r="B4366" s="9">
        <v>4372809</v>
      </c>
      <c r="C4366" s="10">
        <v>4373162</v>
      </c>
      <c r="D4366" s="11"/>
      <c r="E4366" s="12" t="s">
        <v>15</v>
      </c>
      <c r="F4366" s="12" t="s">
        <v>16878</v>
      </c>
      <c r="G4366" s="12" t="s">
        <v>16879</v>
      </c>
      <c r="H4366" s="10">
        <v>948664</v>
      </c>
      <c r="I4366" s="12" t="s">
        <v>18</v>
      </c>
      <c r="J4366" s="11"/>
      <c r="K4366" s="12" t="s">
        <v>16880</v>
      </c>
      <c r="L4366" s="10">
        <v>117</v>
      </c>
      <c r="M4366" s="12" t="s">
        <v>16881</v>
      </c>
    </row>
    <row r="4367" spans="1:13" ht="20.149999999999999" customHeight="1">
      <c r="A4367" s="8" t="s">
        <v>14</v>
      </c>
      <c r="B4367" s="9">
        <v>4373365</v>
      </c>
      <c r="C4367" s="10">
        <v>4374234</v>
      </c>
      <c r="D4367" s="11"/>
      <c r="E4367" s="12" t="s">
        <v>37</v>
      </c>
      <c r="F4367" s="12" t="s">
        <v>16882</v>
      </c>
      <c r="G4367" s="12" t="s">
        <v>16883</v>
      </c>
      <c r="H4367" s="10">
        <v>948663</v>
      </c>
      <c r="I4367" s="12" t="s">
        <v>18</v>
      </c>
      <c r="J4367" s="11"/>
      <c r="K4367" s="12" t="s">
        <v>16884</v>
      </c>
      <c r="L4367" s="10">
        <v>289</v>
      </c>
      <c r="M4367" s="12" t="s">
        <v>16885</v>
      </c>
    </row>
    <row r="4368" spans="1:13" ht="20.149999999999999" customHeight="1">
      <c r="A4368" s="8" t="s">
        <v>14</v>
      </c>
      <c r="B4368" s="9">
        <v>4374629</v>
      </c>
      <c r="C4368" s="10">
        <v>4375657</v>
      </c>
      <c r="D4368" s="11"/>
      <c r="E4368" s="12" t="s">
        <v>37</v>
      </c>
      <c r="F4368" s="12" t="s">
        <v>16886</v>
      </c>
      <c r="G4368" s="12" t="s">
        <v>16887</v>
      </c>
      <c r="H4368" s="10">
        <v>948662</v>
      </c>
      <c r="I4368" s="12" t="s">
        <v>18</v>
      </c>
      <c r="J4368" s="11"/>
      <c r="K4368" s="12" t="s">
        <v>16888</v>
      </c>
      <c r="L4368" s="10">
        <v>342</v>
      </c>
      <c r="M4368" s="12" t="s">
        <v>16889</v>
      </c>
    </row>
    <row r="4369" spans="1:13" ht="20.149999999999999" customHeight="1">
      <c r="A4369" s="8" t="s">
        <v>14</v>
      </c>
      <c r="B4369" s="9">
        <v>4375699</v>
      </c>
      <c r="C4369" s="10">
        <v>4376265</v>
      </c>
      <c r="D4369" s="11"/>
      <c r="E4369" s="12" t="s">
        <v>15</v>
      </c>
      <c r="F4369" s="12" t="s">
        <v>16890</v>
      </c>
      <c r="G4369" s="12" t="s">
        <v>16891</v>
      </c>
      <c r="H4369" s="10">
        <v>948661</v>
      </c>
      <c r="I4369" s="12" t="s">
        <v>18</v>
      </c>
      <c r="J4369" s="11"/>
      <c r="K4369" s="12" t="s">
        <v>16892</v>
      </c>
      <c r="L4369" s="10">
        <v>188</v>
      </c>
      <c r="M4369" s="12" t="s">
        <v>16893</v>
      </c>
    </row>
    <row r="4370" spans="1:13" ht="20.149999999999999" customHeight="1">
      <c r="A4370" s="8" t="s">
        <v>14</v>
      </c>
      <c r="B4370" s="9">
        <v>4376317</v>
      </c>
      <c r="C4370" s="10">
        <v>4376442</v>
      </c>
      <c r="D4370" s="11"/>
      <c r="E4370" s="12" t="s">
        <v>15</v>
      </c>
      <c r="F4370" s="12" t="s">
        <v>16894</v>
      </c>
      <c r="G4370" s="12" t="s">
        <v>16895</v>
      </c>
      <c r="H4370" s="10">
        <v>2847736</v>
      </c>
      <c r="I4370" s="12" t="s">
        <v>18</v>
      </c>
      <c r="J4370" s="11"/>
      <c r="K4370" s="12" t="s">
        <v>16896</v>
      </c>
      <c r="L4370" s="10">
        <v>41</v>
      </c>
      <c r="M4370" s="12" t="s">
        <v>16897</v>
      </c>
    </row>
    <row r="4371" spans="1:13" ht="20.149999999999999" customHeight="1">
      <c r="A4371" s="8" t="s">
        <v>14</v>
      </c>
      <c r="B4371" s="9">
        <v>4376553</v>
      </c>
      <c r="C4371" s="10">
        <v>4376699</v>
      </c>
      <c r="D4371" s="11"/>
      <c r="E4371" s="12" t="s">
        <v>15</v>
      </c>
      <c r="F4371" s="12" t="s">
        <v>16898</v>
      </c>
      <c r="G4371" s="12" t="s">
        <v>16899</v>
      </c>
      <c r="H4371" s="10">
        <v>2847737</v>
      </c>
      <c r="I4371" s="12" t="s">
        <v>18</v>
      </c>
      <c r="J4371" s="11"/>
      <c r="K4371" s="12" t="s">
        <v>16900</v>
      </c>
      <c r="L4371" s="10">
        <v>48</v>
      </c>
      <c r="M4371" s="12" t="s">
        <v>16901</v>
      </c>
    </row>
    <row r="4372" spans="1:13" ht="20.149999999999999" customHeight="1">
      <c r="A4372" s="8" t="s">
        <v>14</v>
      </c>
      <c r="B4372" s="9">
        <v>4376875</v>
      </c>
      <c r="C4372" s="10">
        <v>4377192</v>
      </c>
      <c r="D4372" s="11"/>
      <c r="E4372" s="12" t="s">
        <v>15</v>
      </c>
      <c r="F4372" s="12" t="s">
        <v>16902</v>
      </c>
      <c r="G4372" s="12" t="s">
        <v>16903</v>
      </c>
      <c r="H4372" s="10">
        <v>948671</v>
      </c>
      <c r="I4372" s="12" t="s">
        <v>18</v>
      </c>
      <c r="J4372" s="11"/>
      <c r="K4372" s="12" t="s">
        <v>16904</v>
      </c>
      <c r="L4372" s="10">
        <v>105</v>
      </c>
      <c r="M4372" s="12" t="s">
        <v>16905</v>
      </c>
    </row>
    <row r="4373" spans="1:13" ht="20.149999999999999" customHeight="1">
      <c r="A4373" s="8" t="s">
        <v>14</v>
      </c>
      <c r="B4373" s="9">
        <v>4377189</v>
      </c>
      <c r="C4373" s="10">
        <v>4377722</v>
      </c>
      <c r="D4373" s="11"/>
      <c r="E4373" s="12" t="s">
        <v>37</v>
      </c>
      <c r="F4373" s="12" t="s">
        <v>16906</v>
      </c>
      <c r="G4373" s="12" t="s">
        <v>16907</v>
      </c>
      <c r="H4373" s="10">
        <v>948670</v>
      </c>
      <c r="I4373" s="12" t="s">
        <v>18</v>
      </c>
      <c r="J4373" s="11"/>
      <c r="K4373" s="12" t="s">
        <v>16908</v>
      </c>
      <c r="L4373" s="10">
        <v>177</v>
      </c>
      <c r="M4373" s="12" t="s">
        <v>16909</v>
      </c>
    </row>
    <row r="4374" spans="1:13" ht="20.149999999999999" customHeight="1">
      <c r="A4374" s="8" t="s">
        <v>14</v>
      </c>
      <c r="B4374" s="9">
        <v>4377811</v>
      </c>
      <c r="C4374" s="10">
        <v>4378944</v>
      </c>
      <c r="D4374" s="11"/>
      <c r="E4374" s="12" t="s">
        <v>37</v>
      </c>
      <c r="F4374" s="12" t="s">
        <v>16910</v>
      </c>
      <c r="G4374" s="12" t="s">
        <v>16911</v>
      </c>
      <c r="H4374" s="10">
        <v>948669</v>
      </c>
      <c r="I4374" s="12" t="s">
        <v>18</v>
      </c>
      <c r="J4374" s="11"/>
      <c r="K4374" s="12" t="s">
        <v>16912</v>
      </c>
      <c r="L4374" s="10">
        <v>377</v>
      </c>
      <c r="M4374" s="12" t="s">
        <v>16913</v>
      </c>
    </row>
    <row r="4375" spans="1:13" ht="20.149999999999999" customHeight="1">
      <c r="A4375" s="8" t="s">
        <v>14</v>
      </c>
      <c r="B4375" s="9">
        <v>4379007</v>
      </c>
      <c r="C4375" s="10">
        <v>4379366</v>
      </c>
      <c r="D4375" s="11"/>
      <c r="E4375" s="12" t="s">
        <v>37</v>
      </c>
      <c r="F4375" s="12" t="s">
        <v>16914</v>
      </c>
      <c r="G4375" s="12" t="s">
        <v>16915</v>
      </c>
      <c r="H4375" s="10">
        <v>948668</v>
      </c>
      <c r="I4375" s="12" t="s">
        <v>18</v>
      </c>
      <c r="J4375" s="11"/>
      <c r="K4375" s="12" t="s">
        <v>16916</v>
      </c>
      <c r="L4375" s="10">
        <v>119</v>
      </c>
      <c r="M4375" s="12" t="s">
        <v>16917</v>
      </c>
    </row>
    <row r="4376" spans="1:13" ht="20.149999999999999" customHeight="1">
      <c r="A4376" s="8" t="s">
        <v>14</v>
      </c>
      <c r="B4376" s="9">
        <v>4379377</v>
      </c>
      <c r="C4376" s="10">
        <v>4379772</v>
      </c>
      <c r="D4376" s="11"/>
      <c r="E4376" s="12" t="s">
        <v>37</v>
      </c>
      <c r="F4376" s="12" t="s">
        <v>16918</v>
      </c>
      <c r="G4376" s="12" t="s">
        <v>16919</v>
      </c>
      <c r="H4376" s="10">
        <v>948680</v>
      </c>
      <c r="I4376" s="12" t="s">
        <v>18</v>
      </c>
      <c r="J4376" s="11"/>
      <c r="K4376" s="12" t="s">
        <v>16920</v>
      </c>
      <c r="L4376" s="10">
        <v>131</v>
      </c>
      <c r="M4376" s="12" t="s">
        <v>16921</v>
      </c>
    </row>
    <row r="4377" spans="1:13" ht="20.149999999999999" customHeight="1">
      <c r="A4377" s="8" t="s">
        <v>14</v>
      </c>
      <c r="B4377" s="9">
        <v>4379783</v>
      </c>
      <c r="C4377" s="10">
        <v>4380517</v>
      </c>
      <c r="D4377" s="11"/>
      <c r="E4377" s="12" t="s">
        <v>37</v>
      </c>
      <c r="F4377" s="12" t="s">
        <v>16922</v>
      </c>
      <c r="G4377" s="12" t="s">
        <v>16923</v>
      </c>
      <c r="H4377" s="10">
        <v>948666</v>
      </c>
      <c r="I4377" s="12" t="s">
        <v>18</v>
      </c>
      <c r="J4377" s="11"/>
      <c r="K4377" s="12" t="s">
        <v>16924</v>
      </c>
      <c r="L4377" s="10">
        <v>244</v>
      </c>
      <c r="M4377" s="12" t="s">
        <v>16925</v>
      </c>
    </row>
    <row r="4378" spans="1:13" ht="20.149999999999999" customHeight="1">
      <c r="A4378" s="8" t="s">
        <v>14</v>
      </c>
      <c r="B4378" s="9">
        <v>4380510</v>
      </c>
      <c r="C4378" s="10">
        <v>4382318</v>
      </c>
      <c r="D4378" s="11"/>
      <c r="E4378" s="12" t="s">
        <v>37</v>
      </c>
      <c r="F4378" s="12" t="s">
        <v>16926</v>
      </c>
      <c r="G4378" s="12" t="s">
        <v>16927</v>
      </c>
      <c r="H4378" s="10">
        <v>948667</v>
      </c>
      <c r="I4378" s="12" t="s">
        <v>18</v>
      </c>
      <c r="J4378" s="11"/>
      <c r="K4378" s="12" t="s">
        <v>16928</v>
      </c>
      <c r="L4378" s="10">
        <v>602</v>
      </c>
      <c r="M4378" s="12" t="s">
        <v>16929</v>
      </c>
    </row>
    <row r="4379" spans="1:13" ht="20.149999999999999" customHeight="1">
      <c r="A4379" s="8" t="s">
        <v>14</v>
      </c>
      <c r="B4379" s="9">
        <v>4382643</v>
      </c>
      <c r="C4379" s="10">
        <v>4383620</v>
      </c>
      <c r="D4379" s="11"/>
      <c r="E4379" s="12" t="s">
        <v>15</v>
      </c>
      <c r="F4379" s="12" t="s">
        <v>16930</v>
      </c>
      <c r="G4379" s="12" t="s">
        <v>16931</v>
      </c>
      <c r="H4379" s="10">
        <v>948672</v>
      </c>
      <c r="I4379" s="12" t="s">
        <v>18</v>
      </c>
      <c r="J4379" s="11"/>
      <c r="K4379" s="12" t="s">
        <v>16932</v>
      </c>
      <c r="L4379" s="10">
        <v>325</v>
      </c>
      <c r="M4379" s="12" t="s">
        <v>16933</v>
      </c>
    </row>
    <row r="4380" spans="1:13" ht="20.149999999999999" customHeight="1">
      <c r="A4380" s="8" t="s">
        <v>14</v>
      </c>
      <c r="B4380" s="9">
        <v>4383839</v>
      </c>
      <c r="C4380" s="10">
        <v>4385341</v>
      </c>
      <c r="D4380" s="11"/>
      <c r="E4380" s="12" t="s">
        <v>15</v>
      </c>
      <c r="F4380" s="12" t="s">
        <v>16934</v>
      </c>
      <c r="G4380" s="12" t="s">
        <v>16935</v>
      </c>
      <c r="H4380" s="10">
        <v>948679</v>
      </c>
      <c r="I4380" s="12" t="s">
        <v>18</v>
      </c>
      <c r="J4380" s="11"/>
      <c r="K4380" s="12" t="s">
        <v>16936</v>
      </c>
      <c r="L4380" s="10">
        <v>500</v>
      </c>
      <c r="M4380" s="12" t="s">
        <v>16937</v>
      </c>
    </row>
    <row r="4381" spans="1:13" ht="20.149999999999999" customHeight="1">
      <c r="A4381" s="8" t="s">
        <v>14</v>
      </c>
      <c r="B4381" s="9">
        <v>4385393</v>
      </c>
      <c r="C4381" s="10">
        <v>4385707</v>
      </c>
      <c r="D4381" s="11"/>
      <c r="E4381" s="12" t="s">
        <v>15</v>
      </c>
      <c r="F4381" s="12" t="s">
        <v>16938</v>
      </c>
      <c r="G4381" s="12" t="s">
        <v>16939</v>
      </c>
      <c r="H4381" s="10">
        <v>948678</v>
      </c>
      <c r="I4381" s="12" t="s">
        <v>18</v>
      </c>
      <c r="J4381" s="11"/>
      <c r="K4381" s="12" t="s">
        <v>16940</v>
      </c>
      <c r="L4381" s="10">
        <v>104</v>
      </c>
      <c r="M4381" s="12" t="s">
        <v>16941</v>
      </c>
    </row>
    <row r="4382" spans="1:13" ht="20.149999999999999" customHeight="1">
      <c r="A4382" s="8" t="s">
        <v>14</v>
      </c>
      <c r="B4382" s="9">
        <v>4385704</v>
      </c>
      <c r="C4382" s="10">
        <v>4386018</v>
      </c>
      <c r="D4382" s="11"/>
      <c r="E4382" s="12" t="s">
        <v>15</v>
      </c>
      <c r="F4382" s="12" t="s">
        <v>16942</v>
      </c>
      <c r="G4382" s="12" t="s">
        <v>16943</v>
      </c>
      <c r="H4382" s="10">
        <v>948677</v>
      </c>
      <c r="I4382" s="12" t="s">
        <v>18</v>
      </c>
      <c r="J4382" s="11"/>
      <c r="K4382" s="12" t="s">
        <v>16944</v>
      </c>
      <c r="L4382" s="10">
        <v>104</v>
      </c>
      <c r="M4382" s="12" t="s">
        <v>16945</v>
      </c>
    </row>
    <row r="4383" spans="1:13" ht="20.149999999999999" customHeight="1">
      <c r="A4383" s="8" t="s">
        <v>14</v>
      </c>
      <c r="B4383" s="9">
        <v>4386047</v>
      </c>
      <c r="C4383" s="10">
        <v>4389370</v>
      </c>
      <c r="D4383" s="11"/>
      <c r="E4383" s="12" t="s">
        <v>37</v>
      </c>
      <c r="F4383" s="12" t="s">
        <v>16946</v>
      </c>
      <c r="G4383" s="12" t="s">
        <v>16947</v>
      </c>
      <c r="H4383" s="10">
        <v>948676</v>
      </c>
      <c r="I4383" s="12" t="s">
        <v>18</v>
      </c>
      <c r="J4383" s="11"/>
      <c r="K4383" s="12" t="s">
        <v>16948</v>
      </c>
      <c r="L4383" s="10">
        <v>1107</v>
      </c>
      <c r="M4383" s="12" t="s">
        <v>16949</v>
      </c>
    </row>
    <row r="4384" spans="1:13" ht="20.149999999999999" customHeight="1">
      <c r="A4384" s="8" t="s">
        <v>14</v>
      </c>
      <c r="B4384" s="9">
        <v>4389392</v>
      </c>
      <c r="C4384" s="10">
        <v>4390360</v>
      </c>
      <c r="D4384" s="11"/>
      <c r="E4384" s="12" t="s">
        <v>37</v>
      </c>
      <c r="F4384" s="12" t="s">
        <v>16950</v>
      </c>
      <c r="G4384" s="12" t="s">
        <v>16951</v>
      </c>
      <c r="H4384" s="10">
        <v>948673</v>
      </c>
      <c r="I4384" s="12" t="s">
        <v>18</v>
      </c>
      <c r="J4384" s="11"/>
      <c r="K4384" s="12" t="s">
        <v>16952</v>
      </c>
      <c r="L4384" s="10">
        <v>322</v>
      </c>
      <c r="M4384" s="12" t="s">
        <v>16953</v>
      </c>
    </row>
    <row r="4385" spans="1:13" ht="20.149999999999999" customHeight="1">
      <c r="A4385" s="8" t="s">
        <v>14</v>
      </c>
      <c r="B4385" s="9">
        <v>4390457</v>
      </c>
      <c r="C4385" s="10">
        <v>4391509</v>
      </c>
      <c r="D4385" s="11"/>
      <c r="E4385" s="12" t="s">
        <v>37</v>
      </c>
      <c r="F4385" s="12" t="s">
        <v>16954</v>
      </c>
      <c r="G4385" s="12" t="s">
        <v>16955</v>
      </c>
      <c r="H4385" s="10">
        <v>948674</v>
      </c>
      <c r="I4385" s="12" t="s">
        <v>18</v>
      </c>
      <c r="J4385" s="11"/>
      <c r="K4385" s="12" t="s">
        <v>16956</v>
      </c>
      <c r="L4385" s="10">
        <v>350</v>
      </c>
      <c r="M4385" s="12" t="s">
        <v>16957</v>
      </c>
    </row>
    <row r="4386" spans="1:13" ht="20.149999999999999" customHeight="1">
      <c r="A4386" s="8" t="s">
        <v>14</v>
      </c>
      <c r="B4386" s="9">
        <v>4391604</v>
      </c>
      <c r="C4386" s="10">
        <v>4392149</v>
      </c>
      <c r="D4386" s="11"/>
      <c r="E4386" s="12" t="s">
        <v>15</v>
      </c>
      <c r="F4386" s="12" t="s">
        <v>16958</v>
      </c>
      <c r="G4386" s="12" t="s">
        <v>16959</v>
      </c>
      <c r="H4386" s="10">
        <v>948675</v>
      </c>
      <c r="I4386" s="12" t="s">
        <v>18</v>
      </c>
      <c r="J4386" s="11"/>
      <c r="K4386" s="12" t="s">
        <v>16960</v>
      </c>
      <c r="L4386" s="10">
        <v>181</v>
      </c>
      <c r="M4386" s="12" t="s">
        <v>16961</v>
      </c>
    </row>
    <row r="4387" spans="1:13" ht="20.149999999999999" customHeight="1">
      <c r="A4387" s="8" t="s">
        <v>14</v>
      </c>
      <c r="B4387" s="9">
        <v>4392360</v>
      </c>
      <c r="C4387" s="10">
        <v>4392435</v>
      </c>
      <c r="D4387" s="11"/>
      <c r="E4387" s="12" t="s">
        <v>15</v>
      </c>
      <c r="F4387" s="12" t="s">
        <v>7901</v>
      </c>
      <c r="G4387" s="12" t="s">
        <v>16962</v>
      </c>
      <c r="H4387" s="10">
        <v>948682</v>
      </c>
      <c r="I4387" s="12" t="s">
        <v>851</v>
      </c>
      <c r="J4387" s="11"/>
      <c r="K4387" s="11"/>
      <c r="L4387" s="11"/>
      <c r="M4387" s="12" t="s">
        <v>16963</v>
      </c>
    </row>
    <row r="4388" spans="1:13" ht="20.149999999999999" customHeight="1">
      <c r="A4388" s="8" t="s">
        <v>14</v>
      </c>
      <c r="B4388" s="9">
        <v>4392472</v>
      </c>
      <c r="C4388" s="10">
        <v>4392547</v>
      </c>
      <c r="D4388" s="11"/>
      <c r="E4388" s="12" t="s">
        <v>15</v>
      </c>
      <c r="F4388" s="12" t="s">
        <v>7901</v>
      </c>
      <c r="G4388" s="12" t="s">
        <v>16964</v>
      </c>
      <c r="H4388" s="10">
        <v>948681</v>
      </c>
      <c r="I4388" s="12" t="s">
        <v>851</v>
      </c>
      <c r="J4388" s="11"/>
      <c r="K4388" s="11"/>
      <c r="L4388" s="11"/>
      <c r="M4388" s="12" t="s">
        <v>16965</v>
      </c>
    </row>
    <row r="4389" spans="1:13" ht="20.149999999999999" customHeight="1">
      <c r="A4389" s="8" t="s">
        <v>14</v>
      </c>
      <c r="B4389" s="9">
        <v>4392583</v>
      </c>
      <c r="C4389" s="10">
        <v>4392658</v>
      </c>
      <c r="D4389" s="11"/>
      <c r="E4389" s="12" t="s">
        <v>15</v>
      </c>
      <c r="F4389" s="12" t="s">
        <v>7901</v>
      </c>
      <c r="G4389" s="12" t="s">
        <v>16966</v>
      </c>
      <c r="H4389" s="10">
        <v>948687</v>
      </c>
      <c r="I4389" s="12" t="s">
        <v>851</v>
      </c>
      <c r="J4389" s="11"/>
      <c r="K4389" s="11"/>
      <c r="L4389" s="11"/>
      <c r="M4389" s="12" t="s">
        <v>16967</v>
      </c>
    </row>
    <row r="4390" spans="1:13" ht="20.149999999999999" customHeight="1">
      <c r="A4390" s="8" t="s">
        <v>14</v>
      </c>
      <c r="B4390" s="9">
        <v>4392892</v>
      </c>
      <c r="C4390" s="10">
        <v>4392945</v>
      </c>
      <c r="D4390" s="11"/>
      <c r="E4390" s="12" t="s">
        <v>15</v>
      </c>
      <c r="F4390" s="12" t="s">
        <v>16968</v>
      </c>
      <c r="G4390" s="12" t="s">
        <v>16969</v>
      </c>
      <c r="H4390" s="10">
        <v>7751630</v>
      </c>
      <c r="I4390" s="12" t="s">
        <v>18</v>
      </c>
      <c r="J4390" s="11"/>
      <c r="K4390" s="12" t="s">
        <v>16970</v>
      </c>
      <c r="L4390" s="10">
        <v>17</v>
      </c>
      <c r="M4390" s="12" t="s">
        <v>16971</v>
      </c>
    </row>
    <row r="4391" spans="1:13" ht="20.149999999999999" customHeight="1">
      <c r="A4391" s="8" t="s">
        <v>14</v>
      </c>
      <c r="B4391" s="9">
        <v>4392928</v>
      </c>
      <c r="C4391" s="10">
        <v>4394067</v>
      </c>
      <c r="D4391" s="11"/>
      <c r="E4391" s="12" t="s">
        <v>37</v>
      </c>
      <c r="F4391" s="12" t="s">
        <v>16972</v>
      </c>
      <c r="G4391" s="12" t="s">
        <v>16973</v>
      </c>
      <c r="H4391" s="10">
        <v>948686</v>
      </c>
      <c r="I4391" s="12" t="s">
        <v>18</v>
      </c>
      <c r="J4391" s="11"/>
      <c r="K4391" s="12" t="s">
        <v>16974</v>
      </c>
      <c r="L4391" s="10">
        <v>379</v>
      </c>
      <c r="M4391" s="12" t="s">
        <v>16975</v>
      </c>
    </row>
    <row r="4392" spans="1:13" ht="20.149999999999999" customHeight="1">
      <c r="A4392" s="8" t="s">
        <v>14</v>
      </c>
      <c r="B4392" s="9">
        <v>4394066</v>
      </c>
      <c r="C4392" s="10">
        <v>4395613</v>
      </c>
      <c r="D4392" s="11"/>
      <c r="E4392" s="12" t="s">
        <v>15</v>
      </c>
      <c r="F4392" s="12" t="s">
        <v>16976</v>
      </c>
      <c r="G4392" s="12" t="s">
        <v>16977</v>
      </c>
      <c r="H4392" s="10">
        <v>948685</v>
      </c>
      <c r="I4392" s="12" t="s">
        <v>18</v>
      </c>
      <c r="J4392" s="11"/>
      <c r="K4392" s="12" t="s">
        <v>16978</v>
      </c>
      <c r="L4392" s="10">
        <v>515</v>
      </c>
      <c r="M4392" s="12" t="s">
        <v>16979</v>
      </c>
    </row>
    <row r="4393" spans="1:13" ht="20.149999999999999" customHeight="1">
      <c r="A4393" s="8" t="s">
        <v>14</v>
      </c>
      <c r="B4393" s="9">
        <v>4395585</v>
      </c>
      <c r="C4393" s="10">
        <v>4396046</v>
      </c>
      <c r="D4393" s="11"/>
      <c r="E4393" s="12" t="s">
        <v>15</v>
      </c>
      <c r="F4393" s="12" t="s">
        <v>16980</v>
      </c>
      <c r="G4393" s="12" t="s">
        <v>16981</v>
      </c>
      <c r="H4393" s="10">
        <v>948684</v>
      </c>
      <c r="I4393" s="12" t="s">
        <v>18</v>
      </c>
      <c r="J4393" s="11"/>
      <c r="K4393" s="12" t="s">
        <v>16982</v>
      </c>
      <c r="L4393" s="10">
        <v>153</v>
      </c>
      <c r="M4393" s="12" t="s">
        <v>16983</v>
      </c>
    </row>
    <row r="4394" spans="1:13" ht="20.149999999999999" customHeight="1">
      <c r="A4394" s="8" t="s">
        <v>14</v>
      </c>
      <c r="B4394" s="9">
        <v>4396065</v>
      </c>
      <c r="C4394" s="10">
        <v>4397402</v>
      </c>
      <c r="D4394" s="11"/>
      <c r="E4394" s="12" t="s">
        <v>15</v>
      </c>
      <c r="F4394" s="12" t="s">
        <v>16984</v>
      </c>
      <c r="G4394" s="12" t="s">
        <v>16985</v>
      </c>
      <c r="H4394" s="10">
        <v>948683</v>
      </c>
      <c r="I4394" s="12" t="s">
        <v>18</v>
      </c>
      <c r="J4394" s="11"/>
      <c r="K4394" s="12" t="s">
        <v>16986</v>
      </c>
      <c r="L4394" s="10">
        <v>445</v>
      </c>
      <c r="M4394" s="12" t="s">
        <v>16987</v>
      </c>
    </row>
    <row r="4395" spans="1:13" ht="20.149999999999999" customHeight="1">
      <c r="A4395" s="8" t="s">
        <v>14</v>
      </c>
      <c r="B4395" s="9">
        <v>4397412</v>
      </c>
      <c r="C4395" s="10">
        <v>4399259</v>
      </c>
      <c r="D4395" s="11"/>
      <c r="E4395" s="12" t="s">
        <v>15</v>
      </c>
      <c r="F4395" s="12" t="s">
        <v>16988</v>
      </c>
      <c r="G4395" s="12" t="s">
        <v>16989</v>
      </c>
      <c r="H4395" s="10">
        <v>948691</v>
      </c>
      <c r="I4395" s="12" t="s">
        <v>18</v>
      </c>
      <c r="J4395" s="11"/>
      <c r="K4395" s="12" t="s">
        <v>16990</v>
      </c>
      <c r="L4395" s="10">
        <v>615</v>
      </c>
      <c r="M4395" s="12" t="s">
        <v>16991</v>
      </c>
    </row>
    <row r="4396" spans="1:13" ht="20.149999999999999" customHeight="1">
      <c r="A4396" s="8" t="s">
        <v>14</v>
      </c>
      <c r="B4396" s="9">
        <v>4399252</v>
      </c>
      <c r="C4396" s="10">
        <v>4400202</v>
      </c>
      <c r="D4396" s="11"/>
      <c r="E4396" s="12" t="s">
        <v>15</v>
      </c>
      <c r="F4396" s="12" t="s">
        <v>16992</v>
      </c>
      <c r="G4396" s="12" t="s">
        <v>16993</v>
      </c>
      <c r="H4396" s="10">
        <v>948690</v>
      </c>
      <c r="I4396" s="12" t="s">
        <v>18</v>
      </c>
      <c r="J4396" s="11"/>
      <c r="K4396" s="12" t="s">
        <v>16994</v>
      </c>
      <c r="L4396" s="10">
        <v>316</v>
      </c>
      <c r="M4396" s="12" t="s">
        <v>16995</v>
      </c>
    </row>
    <row r="4397" spans="1:13" ht="20.149999999999999" customHeight="1">
      <c r="A4397" s="8" t="s">
        <v>14</v>
      </c>
      <c r="B4397" s="9">
        <v>4400288</v>
      </c>
      <c r="C4397" s="10">
        <v>4400596</v>
      </c>
      <c r="D4397" s="11"/>
      <c r="E4397" s="12" t="s">
        <v>15</v>
      </c>
      <c r="F4397" s="12" t="s">
        <v>16996</v>
      </c>
      <c r="G4397" s="12" t="s">
        <v>16997</v>
      </c>
      <c r="H4397" s="10">
        <v>948689</v>
      </c>
      <c r="I4397" s="12" t="s">
        <v>18</v>
      </c>
      <c r="J4397" s="11"/>
      <c r="K4397" s="12" t="s">
        <v>16998</v>
      </c>
      <c r="L4397" s="10">
        <v>102</v>
      </c>
      <c r="M4397" s="12" t="s">
        <v>16999</v>
      </c>
    </row>
    <row r="4398" spans="1:13" ht="20.149999999999999" customHeight="1">
      <c r="A4398" s="8" t="s">
        <v>14</v>
      </c>
      <c r="B4398" s="9">
        <v>4400672</v>
      </c>
      <c r="C4398" s="10">
        <v>4401952</v>
      </c>
      <c r="D4398" s="11"/>
      <c r="E4398" s="12" t="s">
        <v>15</v>
      </c>
      <c r="F4398" s="12" t="s">
        <v>17000</v>
      </c>
      <c r="G4398" s="12" t="s">
        <v>17001</v>
      </c>
      <c r="H4398" s="10">
        <v>948688</v>
      </c>
      <c r="I4398" s="12" t="s">
        <v>18</v>
      </c>
      <c r="J4398" s="11"/>
      <c r="K4398" s="12" t="s">
        <v>17002</v>
      </c>
      <c r="L4398" s="10">
        <v>426</v>
      </c>
      <c r="M4398" s="12" t="s">
        <v>17003</v>
      </c>
    </row>
    <row r="4399" spans="1:13" ht="20.149999999999999" customHeight="1">
      <c r="A4399" s="8" t="s">
        <v>14</v>
      </c>
      <c r="B4399" s="9">
        <v>4402038</v>
      </c>
      <c r="C4399" s="10">
        <v>4403297</v>
      </c>
      <c r="D4399" s="11"/>
      <c r="E4399" s="12" t="s">
        <v>15</v>
      </c>
      <c r="F4399" s="12" t="s">
        <v>17004</v>
      </c>
      <c r="G4399" s="12" t="s">
        <v>17005</v>
      </c>
      <c r="H4399" s="10">
        <v>948698</v>
      </c>
      <c r="I4399" s="12" t="s">
        <v>18</v>
      </c>
      <c r="J4399" s="11"/>
      <c r="K4399" s="12" t="s">
        <v>17006</v>
      </c>
      <c r="L4399" s="10">
        <v>419</v>
      </c>
      <c r="M4399" s="12" t="s">
        <v>17007</v>
      </c>
    </row>
    <row r="4400" spans="1:13" ht="20.149999999999999" customHeight="1">
      <c r="A4400" s="8" t="s">
        <v>14</v>
      </c>
      <c r="B4400" s="9">
        <v>4403300</v>
      </c>
      <c r="C4400" s="10">
        <v>4404304</v>
      </c>
      <c r="D4400" s="11"/>
      <c r="E4400" s="12" t="s">
        <v>15</v>
      </c>
      <c r="F4400" s="12" t="s">
        <v>17004</v>
      </c>
      <c r="G4400" s="12" t="s">
        <v>17008</v>
      </c>
      <c r="H4400" s="10">
        <v>948697</v>
      </c>
      <c r="I4400" s="12" t="s">
        <v>18</v>
      </c>
      <c r="J4400" s="11"/>
      <c r="K4400" s="12" t="s">
        <v>17009</v>
      </c>
      <c r="L4400" s="10">
        <v>334</v>
      </c>
      <c r="M4400" s="12" t="s">
        <v>17010</v>
      </c>
    </row>
    <row r="4401" spans="1:13" ht="20.149999999999999" customHeight="1">
      <c r="A4401" s="8" t="s">
        <v>14</v>
      </c>
      <c r="B4401" s="9">
        <v>4404386</v>
      </c>
      <c r="C4401" s="10">
        <v>4404583</v>
      </c>
      <c r="D4401" s="11"/>
      <c r="E4401" s="12" t="s">
        <v>15</v>
      </c>
      <c r="F4401" s="12" t="s">
        <v>17011</v>
      </c>
      <c r="G4401" s="12" t="s">
        <v>17012</v>
      </c>
      <c r="H4401" s="10">
        <v>948696</v>
      </c>
      <c r="I4401" s="12" t="s">
        <v>18</v>
      </c>
      <c r="J4401" s="11"/>
      <c r="K4401" s="12" t="s">
        <v>17013</v>
      </c>
      <c r="L4401" s="10">
        <v>65</v>
      </c>
      <c r="M4401" s="12" t="s">
        <v>17014</v>
      </c>
    </row>
    <row r="4402" spans="1:13" ht="20.149999999999999" customHeight="1">
      <c r="A4402" s="8" t="s">
        <v>14</v>
      </c>
      <c r="B4402" s="9">
        <v>4404687</v>
      </c>
      <c r="C4402" s="10">
        <v>4405985</v>
      </c>
      <c r="D4402" s="11"/>
      <c r="E4402" s="12" t="s">
        <v>15</v>
      </c>
      <c r="F4402" s="12" t="s">
        <v>17015</v>
      </c>
      <c r="G4402" s="12" t="s">
        <v>17016</v>
      </c>
      <c r="H4402" s="10">
        <v>948695</v>
      </c>
      <c r="I4402" s="12" t="s">
        <v>18</v>
      </c>
      <c r="J4402" s="11"/>
      <c r="K4402" s="12" t="s">
        <v>17017</v>
      </c>
      <c r="L4402" s="10">
        <v>432</v>
      </c>
      <c r="M4402" s="12" t="s">
        <v>17018</v>
      </c>
    </row>
    <row r="4403" spans="1:13" ht="20.149999999999999" customHeight="1">
      <c r="A4403" s="8" t="s">
        <v>14</v>
      </c>
      <c r="B4403" s="9">
        <v>4406190</v>
      </c>
      <c r="C4403" s="10">
        <v>4406615</v>
      </c>
      <c r="D4403" s="11"/>
      <c r="E4403" s="12" t="s">
        <v>15</v>
      </c>
      <c r="F4403" s="12" t="s">
        <v>17019</v>
      </c>
      <c r="G4403" s="12" t="s">
        <v>17020</v>
      </c>
      <c r="H4403" s="10">
        <v>948693</v>
      </c>
      <c r="I4403" s="12" t="s">
        <v>18</v>
      </c>
      <c r="J4403" s="11"/>
      <c r="K4403" s="12" t="s">
        <v>17021</v>
      </c>
      <c r="L4403" s="10">
        <v>141</v>
      </c>
      <c r="M4403" s="12" t="s">
        <v>17022</v>
      </c>
    </row>
    <row r="4404" spans="1:13" ht="20.149999999999999" customHeight="1">
      <c r="A4404" s="8" t="s">
        <v>14</v>
      </c>
      <c r="B4404" s="9">
        <v>4406654</v>
      </c>
      <c r="C4404" s="10">
        <v>4409095</v>
      </c>
      <c r="D4404" s="11"/>
      <c r="E4404" s="12" t="s">
        <v>15</v>
      </c>
      <c r="F4404" s="12" t="s">
        <v>17023</v>
      </c>
      <c r="G4404" s="12" t="s">
        <v>17024</v>
      </c>
      <c r="H4404" s="10">
        <v>948692</v>
      </c>
      <c r="I4404" s="12" t="s">
        <v>18</v>
      </c>
      <c r="J4404" s="11"/>
      <c r="K4404" s="12" t="s">
        <v>17025</v>
      </c>
      <c r="L4404" s="10">
        <v>813</v>
      </c>
      <c r="M4404" s="12" t="s">
        <v>17026</v>
      </c>
    </row>
    <row r="4405" spans="1:13" ht="20.149999999999999" customHeight="1">
      <c r="A4405" s="8" t="s">
        <v>14</v>
      </c>
      <c r="B4405" s="9">
        <v>4409275</v>
      </c>
      <c r="C4405" s="10">
        <v>4410006</v>
      </c>
      <c r="D4405" s="11"/>
      <c r="E4405" s="12" t="s">
        <v>15</v>
      </c>
      <c r="F4405" s="12" t="s">
        <v>17027</v>
      </c>
      <c r="G4405" s="12" t="s">
        <v>17028</v>
      </c>
      <c r="H4405" s="10">
        <v>948694</v>
      </c>
      <c r="I4405" s="12" t="s">
        <v>18</v>
      </c>
      <c r="J4405" s="11"/>
      <c r="K4405" s="12" t="s">
        <v>17029</v>
      </c>
      <c r="L4405" s="10">
        <v>243</v>
      </c>
      <c r="M4405" s="12" t="s">
        <v>17030</v>
      </c>
    </row>
    <row r="4406" spans="1:13" ht="20.149999999999999" customHeight="1">
      <c r="A4406" s="8" t="s">
        <v>14</v>
      </c>
      <c r="B4406" s="9">
        <v>4410133</v>
      </c>
      <c r="C4406" s="10">
        <v>4410534</v>
      </c>
      <c r="D4406" s="11"/>
      <c r="E4406" s="12" t="s">
        <v>15</v>
      </c>
      <c r="F4406" s="12" t="s">
        <v>17031</v>
      </c>
      <c r="G4406" s="12" t="s">
        <v>17032</v>
      </c>
      <c r="H4406" s="10">
        <v>948704</v>
      </c>
      <c r="I4406" s="12" t="s">
        <v>18</v>
      </c>
      <c r="J4406" s="11"/>
      <c r="K4406" s="12" t="s">
        <v>17033</v>
      </c>
      <c r="L4406" s="10">
        <v>133</v>
      </c>
      <c r="M4406" s="12" t="s">
        <v>17034</v>
      </c>
    </row>
    <row r="4407" spans="1:13" ht="20.149999999999999" customHeight="1">
      <c r="A4407" s="8" t="s">
        <v>14</v>
      </c>
      <c r="B4407" s="9">
        <v>4410553</v>
      </c>
      <c r="C4407" s="10">
        <v>4411251</v>
      </c>
      <c r="D4407" s="11"/>
      <c r="E4407" s="12" t="s">
        <v>15</v>
      </c>
      <c r="F4407" s="12" t="s">
        <v>17035</v>
      </c>
      <c r="G4407" s="12" t="s">
        <v>17036</v>
      </c>
      <c r="H4407" s="10">
        <v>948703</v>
      </c>
      <c r="I4407" s="12" t="s">
        <v>18</v>
      </c>
      <c r="J4407" s="11"/>
      <c r="K4407" s="12" t="s">
        <v>17037</v>
      </c>
      <c r="L4407" s="10">
        <v>232</v>
      </c>
      <c r="M4407" s="12" t="s">
        <v>17038</v>
      </c>
    </row>
    <row r="4408" spans="1:13" ht="20.149999999999999" customHeight="1">
      <c r="A4408" s="8" t="s">
        <v>14</v>
      </c>
      <c r="B4408" s="9">
        <v>4411302</v>
      </c>
      <c r="C4408" s="10">
        <v>4411961</v>
      </c>
      <c r="D4408" s="11"/>
      <c r="E4408" s="12" t="s">
        <v>15</v>
      </c>
      <c r="F4408" s="12" t="s">
        <v>17039</v>
      </c>
      <c r="G4408" s="12" t="s">
        <v>17040</v>
      </c>
      <c r="H4408" s="10">
        <v>948702</v>
      </c>
      <c r="I4408" s="12" t="s">
        <v>18</v>
      </c>
      <c r="J4408" s="11"/>
      <c r="K4408" s="12" t="s">
        <v>17041</v>
      </c>
      <c r="L4408" s="10">
        <v>219</v>
      </c>
      <c r="M4408" s="12" t="s">
        <v>17042</v>
      </c>
    </row>
    <row r="4409" spans="1:13" ht="20.149999999999999" customHeight="1">
      <c r="A4409" s="8" t="s">
        <v>14</v>
      </c>
      <c r="B4409" s="9">
        <v>4411979</v>
      </c>
      <c r="C4409" s="10">
        <v>4412377</v>
      </c>
      <c r="D4409" s="11"/>
      <c r="E4409" s="12" t="s">
        <v>15</v>
      </c>
      <c r="F4409" s="12" t="s">
        <v>17043</v>
      </c>
      <c r="G4409" s="12" t="s">
        <v>17044</v>
      </c>
      <c r="H4409" s="10">
        <v>948701</v>
      </c>
      <c r="I4409" s="12" t="s">
        <v>18</v>
      </c>
      <c r="J4409" s="11"/>
      <c r="K4409" s="12" t="s">
        <v>17045</v>
      </c>
      <c r="L4409" s="10">
        <v>132</v>
      </c>
      <c r="M4409" s="12" t="s">
        <v>17046</v>
      </c>
    </row>
    <row r="4410" spans="1:13" ht="20.149999999999999" customHeight="1">
      <c r="A4410" s="8" t="s">
        <v>14</v>
      </c>
      <c r="B4410" s="9">
        <v>4412387</v>
      </c>
      <c r="C4410" s="10">
        <v>4413025</v>
      </c>
      <c r="D4410" s="11"/>
      <c r="E4410" s="12" t="s">
        <v>15</v>
      </c>
      <c r="F4410" s="12" t="s">
        <v>17047</v>
      </c>
      <c r="G4410" s="12" t="s">
        <v>17048</v>
      </c>
      <c r="H4410" s="10">
        <v>948700</v>
      </c>
      <c r="I4410" s="12" t="s">
        <v>18</v>
      </c>
      <c r="J4410" s="11"/>
      <c r="K4410" s="12" t="s">
        <v>17049</v>
      </c>
      <c r="L4410" s="10">
        <v>212</v>
      </c>
      <c r="M4410" s="12" t="s">
        <v>17050</v>
      </c>
    </row>
    <row r="4411" spans="1:13" ht="20.149999999999999" customHeight="1">
      <c r="A4411" s="8" t="s">
        <v>14</v>
      </c>
      <c r="B4411" s="9">
        <v>4413028</v>
      </c>
      <c r="C4411" s="10">
        <v>4414191</v>
      </c>
      <c r="D4411" s="11"/>
      <c r="E4411" s="12" t="s">
        <v>15</v>
      </c>
      <c r="F4411" s="12" t="s">
        <v>17051</v>
      </c>
      <c r="G4411" s="12" t="s">
        <v>17052</v>
      </c>
      <c r="H4411" s="10">
        <v>948699</v>
      </c>
      <c r="I4411" s="12" t="s">
        <v>18</v>
      </c>
      <c r="J4411" s="11"/>
      <c r="K4411" s="12" t="s">
        <v>17053</v>
      </c>
      <c r="L4411" s="10">
        <v>387</v>
      </c>
      <c r="M4411" s="12" t="s">
        <v>17054</v>
      </c>
    </row>
    <row r="4412" spans="1:13" ht="20.149999999999999" customHeight="1">
      <c r="A4412" s="8" t="s">
        <v>14</v>
      </c>
      <c r="B4412" s="9">
        <v>4414275</v>
      </c>
      <c r="C4412" s="10">
        <v>4415900</v>
      </c>
      <c r="D4412" s="11"/>
      <c r="E4412" s="12" t="s">
        <v>15</v>
      </c>
      <c r="F4412" s="12" t="s">
        <v>17055</v>
      </c>
      <c r="G4412" s="12" t="s">
        <v>17056</v>
      </c>
      <c r="H4412" s="10">
        <v>948710</v>
      </c>
      <c r="I4412" s="12" t="s">
        <v>18</v>
      </c>
      <c r="J4412" s="11"/>
      <c r="K4412" s="12" t="s">
        <v>17057</v>
      </c>
      <c r="L4412" s="10">
        <v>541</v>
      </c>
      <c r="M4412" s="12" t="s">
        <v>17058</v>
      </c>
    </row>
    <row r="4413" spans="1:13" ht="20.149999999999999" customHeight="1">
      <c r="A4413" s="8" t="s">
        <v>14</v>
      </c>
      <c r="B4413" s="9">
        <v>4416017</v>
      </c>
      <c r="C4413" s="10">
        <v>4416292</v>
      </c>
      <c r="D4413" s="11"/>
      <c r="E4413" s="12" t="s">
        <v>37</v>
      </c>
      <c r="F4413" s="12" t="s">
        <v>17059</v>
      </c>
      <c r="G4413" s="12" t="s">
        <v>17060</v>
      </c>
      <c r="H4413" s="10">
        <v>948709</v>
      </c>
      <c r="I4413" s="12" t="s">
        <v>18</v>
      </c>
      <c r="J4413" s="11"/>
      <c r="K4413" s="12" t="s">
        <v>17061</v>
      </c>
      <c r="L4413" s="10">
        <v>91</v>
      </c>
      <c r="M4413" s="12" t="s">
        <v>17062</v>
      </c>
    </row>
    <row r="4414" spans="1:13" ht="20.149999999999999" customHeight="1">
      <c r="A4414" s="8" t="s">
        <v>14</v>
      </c>
      <c r="B4414" s="9">
        <v>4416441</v>
      </c>
      <c r="C4414" s="10">
        <v>4416770</v>
      </c>
      <c r="D4414" s="11"/>
      <c r="E4414" s="12" t="s">
        <v>37</v>
      </c>
      <c r="F4414" s="12" t="s">
        <v>17063</v>
      </c>
      <c r="G4414" s="12" t="s">
        <v>17064</v>
      </c>
      <c r="H4414" s="10">
        <v>948708</v>
      </c>
      <c r="I4414" s="12" t="s">
        <v>18</v>
      </c>
      <c r="J4414" s="11"/>
      <c r="K4414" s="12" t="s">
        <v>17065</v>
      </c>
      <c r="L4414" s="10">
        <v>109</v>
      </c>
      <c r="M4414" s="12" t="s">
        <v>17066</v>
      </c>
    </row>
    <row r="4415" spans="1:13" ht="20.149999999999999" customHeight="1">
      <c r="A4415" s="8" t="s">
        <v>14</v>
      </c>
      <c r="B4415" s="9">
        <v>4416952</v>
      </c>
      <c r="C4415" s="10">
        <v>4417701</v>
      </c>
      <c r="D4415" s="11"/>
      <c r="E4415" s="12" t="s">
        <v>15</v>
      </c>
      <c r="F4415" s="12" t="s">
        <v>17067</v>
      </c>
      <c r="G4415" s="12" t="s">
        <v>17068</v>
      </c>
      <c r="H4415" s="10">
        <v>948707</v>
      </c>
      <c r="I4415" s="12" t="s">
        <v>18</v>
      </c>
      <c r="J4415" s="11"/>
      <c r="K4415" s="12" t="s">
        <v>17069</v>
      </c>
      <c r="L4415" s="10">
        <v>249</v>
      </c>
      <c r="M4415" s="12" t="s">
        <v>17070</v>
      </c>
    </row>
    <row r="4416" spans="1:13" ht="20.149999999999999" customHeight="1">
      <c r="A4416" s="8" t="s">
        <v>14</v>
      </c>
      <c r="B4416" s="9">
        <v>4417698</v>
      </c>
      <c r="C4416" s="10">
        <v>4418453</v>
      </c>
      <c r="D4416" s="11"/>
      <c r="E4416" s="12" t="s">
        <v>37</v>
      </c>
      <c r="F4416" s="12" t="s">
        <v>17071</v>
      </c>
      <c r="G4416" s="12" t="s">
        <v>17072</v>
      </c>
      <c r="H4416" s="10">
        <v>948706</v>
      </c>
      <c r="I4416" s="12" t="s">
        <v>18</v>
      </c>
      <c r="J4416" s="11"/>
      <c r="K4416" s="12" t="s">
        <v>17073</v>
      </c>
      <c r="L4416" s="10">
        <v>251</v>
      </c>
      <c r="M4416" s="12" t="s">
        <v>17074</v>
      </c>
    </row>
    <row r="4417" spans="1:13" ht="20.149999999999999" customHeight="1">
      <c r="A4417" s="8" t="s">
        <v>14</v>
      </c>
      <c r="B4417" s="9">
        <v>4418561</v>
      </c>
      <c r="C4417" s="10">
        <v>4419625</v>
      </c>
      <c r="D4417" s="11"/>
      <c r="E4417" s="12" t="s">
        <v>37</v>
      </c>
      <c r="F4417" s="12" t="s">
        <v>17075</v>
      </c>
      <c r="G4417" s="12" t="s">
        <v>17076</v>
      </c>
      <c r="H4417" s="10">
        <v>948705</v>
      </c>
      <c r="I4417" s="12" t="s">
        <v>18</v>
      </c>
      <c r="J4417" s="11"/>
      <c r="K4417" s="12" t="s">
        <v>17077</v>
      </c>
      <c r="L4417" s="10">
        <v>354</v>
      </c>
      <c r="M4417" s="12" t="s">
        <v>17078</v>
      </c>
    </row>
    <row r="4418" spans="1:13" ht="20.149999999999999" customHeight="1">
      <c r="A4418" s="8" t="s">
        <v>14</v>
      </c>
      <c r="B4418" s="9">
        <v>4419980</v>
      </c>
      <c r="C4418" s="10">
        <v>4421377</v>
      </c>
      <c r="D4418" s="11"/>
      <c r="E4418" s="12" t="s">
        <v>15</v>
      </c>
      <c r="F4418" s="12" t="s">
        <v>17079</v>
      </c>
      <c r="G4418" s="12" t="s">
        <v>17080</v>
      </c>
      <c r="H4418" s="10">
        <v>948717</v>
      </c>
      <c r="I4418" s="12" t="s">
        <v>18</v>
      </c>
      <c r="J4418" s="11"/>
      <c r="K4418" s="12" t="s">
        <v>17081</v>
      </c>
      <c r="L4418" s="10">
        <v>465</v>
      </c>
      <c r="M4418" s="12" t="s">
        <v>17082</v>
      </c>
    </row>
    <row r="4419" spans="1:13" ht="20.149999999999999" customHeight="1">
      <c r="A4419" s="8" t="s">
        <v>14</v>
      </c>
      <c r="B4419" s="9">
        <v>4421393</v>
      </c>
      <c r="C4419" s="10">
        <v>4421698</v>
      </c>
      <c r="D4419" s="11"/>
      <c r="E4419" s="12" t="s">
        <v>15</v>
      </c>
      <c r="F4419" s="12" t="s">
        <v>17083</v>
      </c>
      <c r="G4419" s="12" t="s">
        <v>17084</v>
      </c>
      <c r="H4419" s="10">
        <v>948716</v>
      </c>
      <c r="I4419" s="12" t="s">
        <v>18</v>
      </c>
      <c r="J4419" s="11"/>
      <c r="K4419" s="12" t="s">
        <v>17085</v>
      </c>
      <c r="L4419" s="10">
        <v>101</v>
      </c>
      <c r="M4419" s="12" t="s">
        <v>17086</v>
      </c>
    </row>
    <row r="4420" spans="1:13" ht="20.149999999999999" customHeight="1">
      <c r="A4420" s="8" t="s">
        <v>14</v>
      </c>
      <c r="B4420" s="9">
        <v>4421708</v>
      </c>
      <c r="C4420" s="10">
        <v>4422172</v>
      </c>
      <c r="D4420" s="11"/>
      <c r="E4420" s="12" t="s">
        <v>15</v>
      </c>
      <c r="F4420" s="12" t="s">
        <v>17087</v>
      </c>
      <c r="G4420" s="12" t="s">
        <v>17088</v>
      </c>
      <c r="H4420" s="10">
        <v>948715</v>
      </c>
      <c r="I4420" s="12" t="s">
        <v>18</v>
      </c>
      <c r="J4420" s="11"/>
      <c r="K4420" s="12" t="s">
        <v>17089</v>
      </c>
      <c r="L4420" s="10">
        <v>154</v>
      </c>
      <c r="M4420" s="12" t="s">
        <v>17090</v>
      </c>
    </row>
    <row r="4421" spans="1:13" ht="20.149999999999999" customHeight="1">
      <c r="A4421" s="8" t="s">
        <v>14</v>
      </c>
      <c r="B4421" s="9">
        <v>4422186</v>
      </c>
      <c r="C4421" s="10">
        <v>4422836</v>
      </c>
      <c r="D4421" s="11"/>
      <c r="E4421" s="12" t="s">
        <v>15</v>
      </c>
      <c r="F4421" s="12" t="s">
        <v>17091</v>
      </c>
      <c r="G4421" s="12" t="s">
        <v>17092</v>
      </c>
      <c r="H4421" s="10">
        <v>948714</v>
      </c>
      <c r="I4421" s="12" t="s">
        <v>18</v>
      </c>
      <c r="J4421" s="11"/>
      <c r="K4421" s="12" t="s">
        <v>17093</v>
      </c>
      <c r="L4421" s="10">
        <v>216</v>
      </c>
      <c r="M4421" s="12" t="s">
        <v>17094</v>
      </c>
    </row>
    <row r="4422" spans="1:13" ht="20.149999999999999" customHeight="1">
      <c r="A4422" s="8" t="s">
        <v>14</v>
      </c>
      <c r="B4422" s="9">
        <v>4422846</v>
      </c>
      <c r="C4422" s="10">
        <v>4423700</v>
      </c>
      <c r="D4422" s="11"/>
      <c r="E4422" s="12" t="s">
        <v>15</v>
      </c>
      <c r="F4422" s="12" t="s">
        <v>17095</v>
      </c>
      <c r="G4422" s="12" t="s">
        <v>17096</v>
      </c>
      <c r="H4422" s="10">
        <v>948712</v>
      </c>
      <c r="I4422" s="12" t="s">
        <v>18</v>
      </c>
      <c r="J4422" s="11"/>
      <c r="K4422" s="12" t="s">
        <v>17097</v>
      </c>
      <c r="L4422" s="10">
        <v>284</v>
      </c>
      <c r="M4422" s="12" t="s">
        <v>17098</v>
      </c>
    </row>
    <row r="4423" spans="1:13" ht="20.149999999999999" customHeight="1">
      <c r="A4423" s="8" t="s">
        <v>14</v>
      </c>
      <c r="B4423" s="9">
        <v>4423700</v>
      </c>
      <c r="C4423" s="10">
        <v>4424386</v>
      </c>
      <c r="D4423" s="11"/>
      <c r="E4423" s="12" t="s">
        <v>15</v>
      </c>
      <c r="F4423" s="12" t="s">
        <v>17099</v>
      </c>
      <c r="G4423" s="12" t="s">
        <v>17100</v>
      </c>
      <c r="H4423" s="10">
        <v>948711</v>
      </c>
      <c r="I4423" s="12" t="s">
        <v>18</v>
      </c>
      <c r="J4423" s="11"/>
      <c r="K4423" s="12" t="s">
        <v>17101</v>
      </c>
      <c r="L4423" s="10">
        <v>228</v>
      </c>
      <c r="M4423" s="12" t="s">
        <v>17102</v>
      </c>
    </row>
    <row r="4424" spans="1:13" ht="20.149999999999999" customHeight="1">
      <c r="A4424" s="8" t="s">
        <v>14</v>
      </c>
      <c r="B4424" s="9">
        <v>4424516</v>
      </c>
      <c r="C4424" s="10">
        <v>4424791</v>
      </c>
      <c r="D4424" s="11"/>
      <c r="E4424" s="12" t="s">
        <v>37</v>
      </c>
      <c r="F4424" s="12" t="s">
        <v>17103</v>
      </c>
      <c r="G4424" s="12" t="s">
        <v>17104</v>
      </c>
      <c r="H4424" s="10">
        <v>948713</v>
      </c>
      <c r="I4424" s="12" t="s">
        <v>18</v>
      </c>
      <c r="J4424" s="11"/>
      <c r="K4424" s="12" t="s">
        <v>17105</v>
      </c>
      <c r="L4424" s="10">
        <v>91</v>
      </c>
      <c r="M4424" s="12" t="s">
        <v>17106</v>
      </c>
    </row>
    <row r="4425" spans="1:13" ht="20.149999999999999" customHeight="1">
      <c r="A4425" s="8" t="s">
        <v>14</v>
      </c>
      <c r="B4425" s="9">
        <v>4425118</v>
      </c>
      <c r="C4425" s="10">
        <v>4425513</v>
      </c>
      <c r="D4425" s="11"/>
      <c r="E4425" s="12" t="s">
        <v>15</v>
      </c>
      <c r="F4425" s="12" t="s">
        <v>17107</v>
      </c>
      <c r="G4425" s="12" t="s">
        <v>17108</v>
      </c>
      <c r="H4425" s="10">
        <v>948723</v>
      </c>
      <c r="I4425" s="12" t="s">
        <v>18</v>
      </c>
      <c r="J4425" s="11"/>
      <c r="K4425" s="12" t="s">
        <v>17109</v>
      </c>
      <c r="L4425" s="10">
        <v>131</v>
      </c>
      <c r="M4425" s="12" t="s">
        <v>17110</v>
      </c>
    </row>
    <row r="4426" spans="1:13" ht="20.149999999999999" customHeight="1">
      <c r="A4426" s="8" t="s">
        <v>14</v>
      </c>
      <c r="B4426" s="9">
        <v>4425520</v>
      </c>
      <c r="C4426" s="10">
        <v>4425834</v>
      </c>
      <c r="D4426" s="11"/>
      <c r="E4426" s="12" t="s">
        <v>15</v>
      </c>
      <c r="F4426" s="12" t="s">
        <v>17111</v>
      </c>
      <c r="G4426" s="12" t="s">
        <v>17112</v>
      </c>
      <c r="H4426" s="10">
        <v>948722</v>
      </c>
      <c r="I4426" s="12" t="s">
        <v>18</v>
      </c>
      <c r="J4426" s="11"/>
      <c r="K4426" s="12" t="s">
        <v>17113</v>
      </c>
      <c r="L4426" s="10">
        <v>104</v>
      </c>
      <c r="M4426" s="12" t="s">
        <v>17114</v>
      </c>
    </row>
    <row r="4427" spans="1:13" ht="20.149999999999999" customHeight="1">
      <c r="A4427" s="8" t="s">
        <v>14</v>
      </c>
      <c r="B4427" s="9">
        <v>4425839</v>
      </c>
      <c r="C4427" s="10">
        <v>4426066</v>
      </c>
      <c r="D4427" s="11"/>
      <c r="E4427" s="12" t="s">
        <v>15</v>
      </c>
      <c r="F4427" s="12" t="s">
        <v>17115</v>
      </c>
      <c r="G4427" s="12" t="s">
        <v>17116</v>
      </c>
      <c r="H4427" s="10">
        <v>948721</v>
      </c>
      <c r="I4427" s="12" t="s">
        <v>18</v>
      </c>
      <c r="J4427" s="11"/>
      <c r="K4427" s="12" t="s">
        <v>17117</v>
      </c>
      <c r="L4427" s="10">
        <v>75</v>
      </c>
      <c r="M4427" s="12" t="s">
        <v>17118</v>
      </c>
    </row>
    <row r="4428" spans="1:13" ht="20.149999999999999" customHeight="1">
      <c r="A4428" s="8" t="s">
        <v>14</v>
      </c>
      <c r="B4428" s="9">
        <v>4426108</v>
      </c>
      <c r="C4428" s="10">
        <v>4426557</v>
      </c>
      <c r="D4428" s="11"/>
      <c r="E4428" s="12" t="s">
        <v>15</v>
      </c>
      <c r="F4428" s="12" t="s">
        <v>17119</v>
      </c>
      <c r="G4428" s="12" t="s">
        <v>17120</v>
      </c>
      <c r="H4428" s="10">
        <v>948720</v>
      </c>
      <c r="I4428" s="12" t="s">
        <v>18</v>
      </c>
      <c r="J4428" s="11"/>
      <c r="K4428" s="12" t="s">
        <v>17121</v>
      </c>
      <c r="L4428" s="10">
        <v>149</v>
      </c>
      <c r="M4428" s="12" t="s">
        <v>17122</v>
      </c>
    </row>
    <row r="4429" spans="1:13" ht="20.149999999999999" customHeight="1">
      <c r="A4429" s="8" t="s">
        <v>14</v>
      </c>
      <c r="B4429" s="9">
        <v>4426628</v>
      </c>
      <c r="C4429" s="10">
        <v>4427422</v>
      </c>
      <c r="D4429" s="11"/>
      <c r="E4429" s="12" t="s">
        <v>37</v>
      </c>
      <c r="F4429" s="12" t="s">
        <v>17123</v>
      </c>
      <c r="G4429" s="12" t="s">
        <v>17124</v>
      </c>
      <c r="H4429" s="10">
        <v>948719</v>
      </c>
      <c r="I4429" s="12" t="s">
        <v>18</v>
      </c>
      <c r="J4429" s="11"/>
      <c r="K4429" s="12" t="s">
        <v>17125</v>
      </c>
      <c r="L4429" s="10">
        <v>264</v>
      </c>
      <c r="M4429" s="12" t="s">
        <v>17126</v>
      </c>
    </row>
    <row r="4430" spans="1:13" ht="20.149999999999999" customHeight="1">
      <c r="A4430" s="8" t="s">
        <v>14</v>
      </c>
      <c r="B4430" s="9">
        <v>4427694</v>
      </c>
      <c r="C4430" s="10">
        <v>4428095</v>
      </c>
      <c r="D4430" s="11"/>
      <c r="E4430" s="12" t="s">
        <v>15</v>
      </c>
      <c r="F4430" s="12" t="s">
        <v>915</v>
      </c>
      <c r="G4430" s="12" t="s">
        <v>17127</v>
      </c>
      <c r="H4430" s="10">
        <v>948718</v>
      </c>
      <c r="I4430" s="12" t="s">
        <v>917</v>
      </c>
      <c r="J4430" s="11"/>
      <c r="K4430" s="11"/>
      <c r="L4430" s="11"/>
      <c r="M4430" s="12" t="s">
        <v>17128</v>
      </c>
    </row>
    <row r="4431" spans="1:13" ht="20.149999999999999" customHeight="1">
      <c r="A4431" s="8" t="s">
        <v>14</v>
      </c>
      <c r="B4431" s="9">
        <v>4428079</v>
      </c>
      <c r="C4431" s="10">
        <v>4428717</v>
      </c>
      <c r="D4431" s="11"/>
      <c r="E4431" s="12" t="s">
        <v>37</v>
      </c>
      <c r="F4431" s="12" t="s">
        <v>17129</v>
      </c>
      <c r="G4431" s="12" t="s">
        <v>17130</v>
      </c>
      <c r="H4431" s="10">
        <v>948727</v>
      </c>
      <c r="I4431" s="12" t="s">
        <v>18</v>
      </c>
      <c r="J4431" s="11"/>
      <c r="K4431" s="12" t="s">
        <v>17131</v>
      </c>
      <c r="L4431" s="10">
        <v>212</v>
      </c>
      <c r="M4431" s="12" t="s">
        <v>17132</v>
      </c>
    </row>
    <row r="4432" spans="1:13" ht="20.149999999999999" customHeight="1">
      <c r="A4432" s="8" t="s">
        <v>14</v>
      </c>
      <c r="B4432" s="9">
        <v>4428935</v>
      </c>
      <c r="C4432" s="10">
        <v>4429555</v>
      </c>
      <c r="D4432" s="11"/>
      <c r="E4432" s="12" t="s">
        <v>15</v>
      </c>
      <c r="F4432" s="12" t="s">
        <v>17133</v>
      </c>
      <c r="G4432" s="12" t="s">
        <v>17134</v>
      </c>
      <c r="H4432" s="10">
        <v>948726</v>
      </c>
      <c r="I4432" s="12" t="s">
        <v>18</v>
      </c>
      <c r="J4432" s="11"/>
      <c r="K4432" s="12" t="s">
        <v>17135</v>
      </c>
      <c r="L4432" s="10">
        <v>206</v>
      </c>
      <c r="M4432" s="12" t="s">
        <v>17136</v>
      </c>
    </row>
    <row r="4433" spans="1:13" ht="20.149999999999999" customHeight="1">
      <c r="A4433" s="8" t="s">
        <v>14</v>
      </c>
      <c r="B4433" s="9">
        <v>4429864</v>
      </c>
      <c r="C4433" s="10">
        <v>4431276</v>
      </c>
      <c r="D4433" s="11"/>
      <c r="E4433" s="12" t="s">
        <v>15</v>
      </c>
      <c r="F4433" s="12" t="s">
        <v>17137</v>
      </c>
      <c r="G4433" s="12" t="s">
        <v>17138</v>
      </c>
      <c r="H4433" s="10">
        <v>948725</v>
      </c>
      <c r="I4433" s="12" t="s">
        <v>18</v>
      </c>
      <c r="J4433" s="11"/>
      <c r="K4433" s="12" t="s">
        <v>17139</v>
      </c>
      <c r="L4433" s="10">
        <v>470</v>
      </c>
      <c r="M4433" s="12" t="s">
        <v>17140</v>
      </c>
    </row>
    <row r="4434" spans="1:13" ht="20.149999999999999" customHeight="1">
      <c r="A4434" s="8" t="s">
        <v>14</v>
      </c>
      <c r="B4434" s="9">
        <v>4431321</v>
      </c>
      <c r="C4434" s="10">
        <v>4431983</v>
      </c>
      <c r="D4434" s="11"/>
      <c r="E4434" s="12" t="s">
        <v>37</v>
      </c>
      <c r="F4434" s="12" t="s">
        <v>17141</v>
      </c>
      <c r="G4434" s="12" t="s">
        <v>17142</v>
      </c>
      <c r="H4434" s="10">
        <v>948724</v>
      </c>
      <c r="I4434" s="12" t="s">
        <v>18</v>
      </c>
      <c r="J4434" s="11"/>
      <c r="K4434" s="12" t="s">
        <v>17143</v>
      </c>
      <c r="L4434" s="10">
        <v>220</v>
      </c>
      <c r="M4434" s="12" t="s">
        <v>17144</v>
      </c>
    </row>
    <row r="4435" spans="1:13" ht="20.149999999999999" customHeight="1">
      <c r="A4435" s="8" t="s">
        <v>14</v>
      </c>
      <c r="B4435" s="9">
        <v>4432091</v>
      </c>
      <c r="C4435" s="10">
        <v>4433056</v>
      </c>
      <c r="D4435" s="11"/>
      <c r="E4435" s="12" t="s">
        <v>37</v>
      </c>
      <c r="F4435" s="12" t="s">
        <v>17145</v>
      </c>
      <c r="G4435" s="12" t="s">
        <v>17146</v>
      </c>
      <c r="H4435" s="10">
        <v>948732</v>
      </c>
      <c r="I4435" s="12" t="s">
        <v>18</v>
      </c>
      <c r="J4435" s="11"/>
      <c r="K4435" s="12" t="s">
        <v>17147</v>
      </c>
      <c r="L4435" s="10">
        <v>321</v>
      </c>
      <c r="M4435" s="12" t="s">
        <v>17148</v>
      </c>
    </row>
    <row r="4436" spans="1:13" ht="20.149999999999999" customHeight="1">
      <c r="A4436" s="8" t="s">
        <v>14</v>
      </c>
      <c r="B4436" s="9">
        <v>4433164</v>
      </c>
      <c r="C4436" s="10">
        <v>4434024</v>
      </c>
      <c r="D4436" s="11"/>
      <c r="E4436" s="12" t="s">
        <v>37</v>
      </c>
      <c r="F4436" s="12" t="s">
        <v>4086</v>
      </c>
      <c r="G4436" s="12" t="s">
        <v>17149</v>
      </c>
      <c r="H4436" s="10">
        <v>948731</v>
      </c>
      <c r="I4436" s="12" t="s">
        <v>18</v>
      </c>
      <c r="J4436" s="11"/>
      <c r="K4436" s="12" t="s">
        <v>17150</v>
      </c>
      <c r="L4436" s="10">
        <v>286</v>
      </c>
      <c r="M4436" s="12" t="s">
        <v>17151</v>
      </c>
    </row>
    <row r="4437" spans="1:13" ht="20.149999999999999" customHeight="1">
      <c r="A4437" s="8" t="s">
        <v>14</v>
      </c>
      <c r="B4437" s="9">
        <v>4434113</v>
      </c>
      <c r="C4437" s="10">
        <v>4434493</v>
      </c>
      <c r="D4437" s="11"/>
      <c r="E4437" s="12" t="s">
        <v>15</v>
      </c>
      <c r="F4437" s="12" t="s">
        <v>17152</v>
      </c>
      <c r="G4437" s="12" t="s">
        <v>17153</v>
      </c>
      <c r="H4437" s="10">
        <v>948730</v>
      </c>
      <c r="I4437" s="12" t="s">
        <v>18</v>
      </c>
      <c r="J4437" s="11"/>
      <c r="K4437" s="12" t="s">
        <v>17154</v>
      </c>
      <c r="L4437" s="10">
        <v>126</v>
      </c>
      <c r="M4437" s="12" t="s">
        <v>17155</v>
      </c>
    </row>
    <row r="4438" spans="1:13" ht="20.149999999999999" customHeight="1">
      <c r="A4438" s="8" t="s">
        <v>14</v>
      </c>
      <c r="B4438" s="9">
        <v>4434622</v>
      </c>
      <c r="C4438" s="10">
        <v>4436565</v>
      </c>
      <c r="D4438" s="11"/>
      <c r="E4438" s="12" t="s">
        <v>37</v>
      </c>
      <c r="F4438" s="12" t="s">
        <v>17156</v>
      </c>
      <c r="G4438" s="12" t="s">
        <v>17157</v>
      </c>
      <c r="H4438" s="10">
        <v>948729</v>
      </c>
      <c r="I4438" s="12" t="s">
        <v>18</v>
      </c>
      <c r="J4438" s="11"/>
      <c r="K4438" s="12" t="s">
        <v>17158</v>
      </c>
      <c r="L4438" s="10">
        <v>647</v>
      </c>
      <c r="M4438" s="12" t="s">
        <v>17159</v>
      </c>
    </row>
    <row r="4439" spans="1:13" ht="20.149999999999999" customHeight="1">
      <c r="A4439" s="8" t="s">
        <v>14</v>
      </c>
      <c r="B4439" s="9">
        <v>4436755</v>
      </c>
      <c r="C4439" s="10">
        <v>4437495</v>
      </c>
      <c r="D4439" s="11"/>
      <c r="E4439" s="12" t="s">
        <v>15</v>
      </c>
      <c r="F4439" s="12" t="s">
        <v>17160</v>
      </c>
      <c r="G4439" s="12" t="s">
        <v>17161</v>
      </c>
      <c r="H4439" s="10">
        <v>948728</v>
      </c>
      <c r="I4439" s="12" t="s">
        <v>18</v>
      </c>
      <c r="J4439" s="11"/>
      <c r="K4439" s="12" t="s">
        <v>17162</v>
      </c>
      <c r="L4439" s="10">
        <v>246</v>
      </c>
      <c r="M4439" s="12" t="s">
        <v>17163</v>
      </c>
    </row>
    <row r="4440" spans="1:13" ht="20.149999999999999" customHeight="1">
      <c r="A4440" s="8" t="s">
        <v>14</v>
      </c>
      <c r="B4440" s="9">
        <v>4437707</v>
      </c>
      <c r="C4440" s="10">
        <v>4438645</v>
      </c>
      <c r="D4440" s="11"/>
      <c r="E4440" s="12" t="s">
        <v>15</v>
      </c>
      <c r="F4440" s="12" t="s">
        <v>17164</v>
      </c>
      <c r="G4440" s="12" t="s">
        <v>17165</v>
      </c>
      <c r="H4440" s="10">
        <v>948738</v>
      </c>
      <c r="I4440" s="12" t="s">
        <v>18</v>
      </c>
      <c r="J4440" s="11"/>
      <c r="K4440" s="12" t="s">
        <v>17166</v>
      </c>
      <c r="L4440" s="10">
        <v>312</v>
      </c>
      <c r="M4440" s="12" t="s">
        <v>17167</v>
      </c>
    </row>
    <row r="4441" spans="1:13" ht="20.149999999999999" customHeight="1">
      <c r="A4441" s="8" t="s">
        <v>14</v>
      </c>
      <c r="B4441" s="9">
        <v>4438708</v>
      </c>
      <c r="C4441" s="10">
        <v>4439262</v>
      </c>
      <c r="D4441" s="11"/>
      <c r="E4441" s="12" t="s">
        <v>37</v>
      </c>
      <c r="F4441" s="12" t="s">
        <v>17168</v>
      </c>
      <c r="G4441" s="12" t="s">
        <v>17169</v>
      </c>
      <c r="H4441" s="10">
        <v>948737</v>
      </c>
      <c r="I4441" s="12" t="s">
        <v>18</v>
      </c>
      <c r="J4441" s="11"/>
      <c r="K4441" s="12" t="s">
        <v>17170</v>
      </c>
      <c r="L4441" s="10">
        <v>184</v>
      </c>
      <c r="M4441" s="12" t="s">
        <v>17171</v>
      </c>
    </row>
    <row r="4442" spans="1:13" ht="20.149999999999999" customHeight="1">
      <c r="A4442" s="8" t="s">
        <v>14</v>
      </c>
      <c r="B4442" s="9">
        <v>4439587</v>
      </c>
      <c r="C4442" s="10">
        <v>4439793</v>
      </c>
      <c r="D4442" s="11"/>
      <c r="E4442" s="12" t="s">
        <v>15</v>
      </c>
      <c r="F4442" s="12" t="s">
        <v>17172</v>
      </c>
      <c r="G4442" s="12" t="s">
        <v>17173</v>
      </c>
      <c r="H4442" s="10">
        <v>948736</v>
      </c>
      <c r="I4442" s="12" t="s">
        <v>18</v>
      </c>
      <c r="J4442" s="11"/>
      <c r="K4442" s="12" t="s">
        <v>17174</v>
      </c>
      <c r="L4442" s="10">
        <v>68</v>
      </c>
      <c r="M4442" s="12" t="s">
        <v>17175</v>
      </c>
    </row>
    <row r="4443" spans="1:13" ht="20.149999999999999" customHeight="1">
      <c r="A4443" s="8" t="s">
        <v>14</v>
      </c>
      <c r="B4443" s="9">
        <v>4439872</v>
      </c>
      <c r="C4443" s="10">
        <v>4441215</v>
      </c>
      <c r="D4443" s="11"/>
      <c r="E4443" s="12" t="s">
        <v>37</v>
      </c>
      <c r="F4443" s="12" t="s">
        <v>17176</v>
      </c>
      <c r="G4443" s="12" t="s">
        <v>17177</v>
      </c>
      <c r="H4443" s="10">
        <v>948735</v>
      </c>
      <c r="I4443" s="12" t="s">
        <v>18</v>
      </c>
      <c r="J4443" s="11"/>
      <c r="K4443" s="12" t="s">
        <v>17178</v>
      </c>
      <c r="L4443" s="10">
        <v>447</v>
      </c>
      <c r="M4443" s="12" t="s">
        <v>17179</v>
      </c>
    </row>
    <row r="4444" spans="1:13" ht="20.149999999999999" customHeight="1">
      <c r="A4444" s="8" t="s">
        <v>14</v>
      </c>
      <c r="B4444" s="9">
        <v>4441538</v>
      </c>
      <c r="C4444" s="10">
        <v>4442176</v>
      </c>
      <c r="D4444" s="11"/>
      <c r="E4444" s="12" t="s">
        <v>37</v>
      </c>
      <c r="F4444" s="12" t="s">
        <v>17180</v>
      </c>
      <c r="G4444" s="12" t="s">
        <v>17181</v>
      </c>
      <c r="H4444" s="10">
        <v>948734</v>
      </c>
      <c r="I4444" s="12" t="s">
        <v>18</v>
      </c>
      <c r="J4444" s="11"/>
      <c r="K4444" s="12" t="s">
        <v>17182</v>
      </c>
      <c r="L4444" s="10">
        <v>212</v>
      </c>
      <c r="M4444" s="12" t="s">
        <v>17183</v>
      </c>
    </row>
    <row r="4445" spans="1:13" ht="20.149999999999999" customHeight="1">
      <c r="A4445" s="8" t="s">
        <v>14</v>
      </c>
      <c r="B4445" s="9">
        <v>4442382</v>
      </c>
      <c r="C4445" s="10">
        <v>4444115</v>
      </c>
      <c r="D4445" s="11"/>
      <c r="E4445" s="12" t="s">
        <v>15</v>
      </c>
      <c r="F4445" s="12" t="s">
        <v>17184</v>
      </c>
      <c r="G4445" s="12" t="s">
        <v>17185</v>
      </c>
      <c r="H4445" s="10">
        <v>948733</v>
      </c>
      <c r="I4445" s="12" t="s">
        <v>18</v>
      </c>
      <c r="J4445" s="11"/>
      <c r="K4445" s="12" t="s">
        <v>17186</v>
      </c>
      <c r="L4445" s="10">
        <v>577</v>
      </c>
      <c r="M4445" s="12" t="s">
        <v>17187</v>
      </c>
    </row>
    <row r="4446" spans="1:13" ht="20.149999999999999" customHeight="1">
      <c r="A4446" s="8" t="s">
        <v>14</v>
      </c>
      <c r="B4446" s="9">
        <v>4444112</v>
      </c>
      <c r="C4446" s="10">
        <v>4447891</v>
      </c>
      <c r="D4446" s="11"/>
      <c r="E4446" s="12" t="s">
        <v>15</v>
      </c>
      <c r="F4446" s="12" t="s">
        <v>17188</v>
      </c>
      <c r="G4446" s="12" t="s">
        <v>17189</v>
      </c>
      <c r="H4446" s="10">
        <v>948742</v>
      </c>
      <c r="I4446" s="12" t="s">
        <v>18</v>
      </c>
      <c r="J4446" s="11"/>
      <c r="K4446" s="12" t="s">
        <v>17190</v>
      </c>
      <c r="L4446" s="10">
        <v>1259</v>
      </c>
      <c r="M4446" s="12" t="s">
        <v>17191</v>
      </c>
    </row>
    <row r="4447" spans="1:13" ht="20.149999999999999" customHeight="1">
      <c r="A4447" s="8" t="s">
        <v>14</v>
      </c>
      <c r="B4447" s="9">
        <v>4447894</v>
      </c>
      <c r="C4447" s="10">
        <v>4448235</v>
      </c>
      <c r="D4447" s="11"/>
      <c r="E4447" s="12" t="s">
        <v>15</v>
      </c>
      <c r="F4447" s="12" t="s">
        <v>17192</v>
      </c>
      <c r="G4447" s="12" t="s">
        <v>17193</v>
      </c>
      <c r="H4447" s="10">
        <v>948741</v>
      </c>
      <c r="I4447" s="12" t="s">
        <v>18</v>
      </c>
      <c r="J4447" s="11"/>
      <c r="K4447" s="12" t="s">
        <v>17194</v>
      </c>
      <c r="L4447" s="10">
        <v>113</v>
      </c>
      <c r="M4447" s="12" t="s">
        <v>17195</v>
      </c>
    </row>
    <row r="4448" spans="1:13" ht="20.149999999999999" customHeight="1">
      <c r="A4448" s="8" t="s">
        <v>14</v>
      </c>
      <c r="B4448" s="9">
        <v>4448447</v>
      </c>
      <c r="C4448" s="10">
        <v>4448698</v>
      </c>
      <c r="D4448" s="11"/>
      <c r="E4448" s="12" t="s">
        <v>15</v>
      </c>
      <c r="F4448" s="12" t="s">
        <v>17196</v>
      </c>
      <c r="G4448" s="12" t="s">
        <v>17197</v>
      </c>
      <c r="H4448" s="10">
        <v>948739</v>
      </c>
      <c r="I4448" s="12" t="s">
        <v>18</v>
      </c>
      <c r="J4448" s="11"/>
      <c r="K4448" s="12" t="s">
        <v>17198</v>
      </c>
      <c r="L4448" s="10">
        <v>83</v>
      </c>
      <c r="M4448" s="12" t="s">
        <v>17199</v>
      </c>
    </row>
    <row r="4449" spans="1:13" ht="20.149999999999999" customHeight="1">
      <c r="A4449" s="8" t="s">
        <v>14</v>
      </c>
      <c r="B4449" s="9">
        <v>4448692</v>
      </c>
      <c r="C4449" s="10">
        <v>4449042</v>
      </c>
      <c r="D4449" s="11"/>
      <c r="E4449" s="12" t="s">
        <v>15</v>
      </c>
      <c r="F4449" s="12" t="s">
        <v>17200</v>
      </c>
      <c r="G4449" s="12" t="s">
        <v>17201</v>
      </c>
      <c r="H4449" s="10">
        <v>948747</v>
      </c>
      <c r="I4449" s="12" t="s">
        <v>18</v>
      </c>
      <c r="J4449" s="11"/>
      <c r="K4449" s="12" t="s">
        <v>17202</v>
      </c>
      <c r="L4449" s="10">
        <v>116</v>
      </c>
      <c r="M4449" s="12" t="s">
        <v>17203</v>
      </c>
    </row>
    <row r="4450" spans="1:13" ht="20.149999999999999" customHeight="1">
      <c r="A4450" s="8" t="s">
        <v>14</v>
      </c>
      <c r="B4450" s="9">
        <v>4449122</v>
      </c>
      <c r="C4450" s="10">
        <v>4449652</v>
      </c>
      <c r="D4450" s="11"/>
      <c r="E4450" s="12" t="s">
        <v>37</v>
      </c>
      <c r="F4450" s="12" t="s">
        <v>17204</v>
      </c>
      <c r="G4450" s="12" t="s">
        <v>17205</v>
      </c>
      <c r="H4450" s="10">
        <v>948748</v>
      </c>
      <c r="I4450" s="12" t="s">
        <v>18</v>
      </c>
      <c r="J4450" s="11"/>
      <c r="K4450" s="12" t="s">
        <v>17206</v>
      </c>
      <c r="L4450" s="10">
        <v>176</v>
      </c>
      <c r="M4450" s="12" t="s">
        <v>17207</v>
      </c>
    </row>
    <row r="4451" spans="1:13" ht="20.149999999999999" customHeight="1">
      <c r="A4451" s="8" t="s">
        <v>14</v>
      </c>
      <c r="B4451" s="9">
        <v>4449962</v>
      </c>
      <c r="C4451" s="10">
        <v>4450918</v>
      </c>
      <c r="D4451" s="11"/>
      <c r="E4451" s="12" t="s">
        <v>15</v>
      </c>
      <c r="F4451" s="12" t="s">
        <v>17208</v>
      </c>
      <c r="G4451" s="12" t="s">
        <v>17209</v>
      </c>
      <c r="H4451" s="10">
        <v>948746</v>
      </c>
      <c r="I4451" s="12" t="s">
        <v>18</v>
      </c>
      <c r="J4451" s="11"/>
      <c r="K4451" s="12" t="s">
        <v>17210</v>
      </c>
      <c r="L4451" s="10">
        <v>318</v>
      </c>
      <c r="M4451" s="12" t="s">
        <v>17211</v>
      </c>
    </row>
    <row r="4452" spans="1:13" ht="20.149999999999999" customHeight="1">
      <c r="A4452" s="8" t="s">
        <v>14</v>
      </c>
      <c r="B4452" s="9">
        <v>4451058</v>
      </c>
      <c r="C4452" s="10">
        <v>4452560</v>
      </c>
      <c r="D4452" s="11"/>
      <c r="E4452" s="12" t="s">
        <v>15</v>
      </c>
      <c r="F4452" s="12" t="s">
        <v>17212</v>
      </c>
      <c r="G4452" s="12" t="s">
        <v>17213</v>
      </c>
      <c r="H4452" s="10">
        <v>2847725</v>
      </c>
      <c r="I4452" s="12" t="s">
        <v>18</v>
      </c>
      <c r="J4452" s="11"/>
      <c r="K4452" s="12" t="s">
        <v>17214</v>
      </c>
      <c r="L4452" s="10">
        <v>500</v>
      </c>
      <c r="M4452" s="12" t="s">
        <v>17215</v>
      </c>
    </row>
    <row r="4453" spans="1:13" ht="20.149999999999999" customHeight="1">
      <c r="A4453" s="8" t="s">
        <v>14</v>
      </c>
      <c r="B4453" s="9">
        <v>4452571</v>
      </c>
      <c r="C4453" s="10">
        <v>4453596</v>
      </c>
      <c r="D4453" s="11"/>
      <c r="E4453" s="12" t="s">
        <v>15</v>
      </c>
      <c r="F4453" s="12" t="s">
        <v>17216</v>
      </c>
      <c r="G4453" s="12" t="s">
        <v>17217</v>
      </c>
      <c r="H4453" s="10">
        <v>948743</v>
      </c>
      <c r="I4453" s="12" t="s">
        <v>18</v>
      </c>
      <c r="J4453" s="11"/>
      <c r="K4453" s="12" t="s">
        <v>17218</v>
      </c>
      <c r="L4453" s="10">
        <v>341</v>
      </c>
      <c r="M4453" s="12" t="s">
        <v>17219</v>
      </c>
    </row>
    <row r="4454" spans="1:13" ht="20.149999999999999" customHeight="1">
      <c r="A4454" s="8" t="s">
        <v>14</v>
      </c>
      <c r="B4454" s="9">
        <v>4453583</v>
      </c>
      <c r="C4454" s="10">
        <v>4454578</v>
      </c>
      <c r="D4454" s="11"/>
      <c r="E4454" s="12" t="s">
        <v>15</v>
      </c>
      <c r="F4454" s="12" t="s">
        <v>17220</v>
      </c>
      <c r="G4454" s="12" t="s">
        <v>17221</v>
      </c>
      <c r="H4454" s="10">
        <v>948754</v>
      </c>
      <c r="I4454" s="12" t="s">
        <v>18</v>
      </c>
      <c r="J4454" s="11"/>
      <c r="K4454" s="12" t="s">
        <v>17222</v>
      </c>
      <c r="L4454" s="10">
        <v>331</v>
      </c>
      <c r="M4454" s="12" t="s">
        <v>17223</v>
      </c>
    </row>
    <row r="4455" spans="1:13" ht="20.149999999999999" customHeight="1">
      <c r="A4455" s="8" t="s">
        <v>14</v>
      </c>
      <c r="B4455" s="9">
        <v>4454611</v>
      </c>
      <c r="C4455" s="10">
        <v>4455609</v>
      </c>
      <c r="D4455" s="11"/>
      <c r="E4455" s="12" t="s">
        <v>37</v>
      </c>
      <c r="F4455" s="12" t="s">
        <v>17224</v>
      </c>
      <c r="G4455" s="12" t="s">
        <v>17225</v>
      </c>
      <c r="H4455" s="10">
        <v>948753</v>
      </c>
      <c r="I4455" s="12" t="s">
        <v>18</v>
      </c>
      <c r="J4455" s="11"/>
      <c r="K4455" s="12" t="s">
        <v>17226</v>
      </c>
      <c r="L4455" s="10">
        <v>332</v>
      </c>
      <c r="M4455" s="12" t="s">
        <v>17227</v>
      </c>
    </row>
    <row r="4456" spans="1:13" ht="20.149999999999999" customHeight="1">
      <c r="A4456" s="8" t="s">
        <v>14</v>
      </c>
      <c r="B4456" s="9">
        <v>4455785</v>
      </c>
      <c r="C4456" s="10">
        <v>4457158</v>
      </c>
      <c r="D4456" s="11"/>
      <c r="E4456" s="12" t="s">
        <v>15</v>
      </c>
      <c r="F4456" s="12" t="s">
        <v>17228</v>
      </c>
      <c r="G4456" s="12" t="s">
        <v>17229</v>
      </c>
      <c r="H4456" s="10">
        <v>948752</v>
      </c>
      <c r="I4456" s="12" t="s">
        <v>18</v>
      </c>
      <c r="J4456" s="11"/>
      <c r="K4456" s="12" t="s">
        <v>17230</v>
      </c>
      <c r="L4456" s="10">
        <v>457</v>
      </c>
      <c r="M4456" s="12" t="s">
        <v>17231</v>
      </c>
    </row>
    <row r="4457" spans="1:13" ht="20.149999999999999" customHeight="1">
      <c r="A4457" s="8" t="s">
        <v>14</v>
      </c>
      <c r="B4457" s="9">
        <v>4457314</v>
      </c>
      <c r="C4457" s="10">
        <v>4457865</v>
      </c>
      <c r="D4457" s="11"/>
      <c r="E4457" s="12" t="s">
        <v>37</v>
      </c>
      <c r="F4457" s="12" t="s">
        <v>17232</v>
      </c>
      <c r="G4457" s="12" t="s">
        <v>17233</v>
      </c>
      <c r="H4457" s="10">
        <v>948751</v>
      </c>
      <c r="I4457" s="12" t="s">
        <v>18</v>
      </c>
      <c r="J4457" s="11"/>
      <c r="K4457" s="12" t="s">
        <v>17234</v>
      </c>
      <c r="L4457" s="10">
        <v>183</v>
      </c>
      <c r="M4457" s="12" t="s">
        <v>17235</v>
      </c>
    </row>
    <row r="4458" spans="1:13" ht="20.149999999999999" customHeight="1">
      <c r="A4458" s="8" t="s">
        <v>14</v>
      </c>
      <c r="B4458" s="9">
        <v>4457959</v>
      </c>
      <c r="C4458" s="10">
        <v>4459311</v>
      </c>
      <c r="D4458" s="11"/>
      <c r="E4458" s="12" t="s">
        <v>15</v>
      </c>
      <c r="F4458" s="12" t="s">
        <v>17236</v>
      </c>
      <c r="G4458" s="12" t="s">
        <v>17237</v>
      </c>
      <c r="H4458" s="10">
        <v>948750</v>
      </c>
      <c r="I4458" s="12" t="s">
        <v>18</v>
      </c>
      <c r="J4458" s="11"/>
      <c r="K4458" s="12" t="s">
        <v>17238</v>
      </c>
      <c r="L4458" s="10">
        <v>450</v>
      </c>
      <c r="M4458" s="12" t="s">
        <v>17239</v>
      </c>
    </row>
    <row r="4459" spans="1:13" ht="20.149999999999999" customHeight="1">
      <c r="A4459" s="8" t="s">
        <v>14</v>
      </c>
      <c r="B4459" s="9">
        <v>4459488</v>
      </c>
      <c r="C4459" s="10">
        <v>4459855</v>
      </c>
      <c r="D4459" s="11"/>
      <c r="E4459" s="12" t="s">
        <v>15</v>
      </c>
      <c r="F4459" s="12" t="s">
        <v>915</v>
      </c>
      <c r="G4459" s="12" t="s">
        <v>17240</v>
      </c>
      <c r="H4459" s="10">
        <v>948758</v>
      </c>
      <c r="I4459" s="12" t="s">
        <v>917</v>
      </c>
      <c r="J4459" s="11"/>
      <c r="K4459" s="11"/>
      <c r="L4459" s="11"/>
      <c r="M4459" s="12" t="s">
        <v>17241</v>
      </c>
    </row>
    <row r="4460" spans="1:13" ht="20.149999999999999" customHeight="1">
      <c r="A4460" s="8" t="s">
        <v>14</v>
      </c>
      <c r="B4460" s="9">
        <v>4459900</v>
      </c>
      <c r="C4460" s="10">
        <v>4460364</v>
      </c>
      <c r="D4460" s="11"/>
      <c r="E4460" s="12" t="s">
        <v>37</v>
      </c>
      <c r="F4460" s="12" t="s">
        <v>17242</v>
      </c>
      <c r="G4460" s="12" t="s">
        <v>17243</v>
      </c>
      <c r="H4460" s="10">
        <v>948757</v>
      </c>
      <c r="I4460" s="12" t="s">
        <v>18</v>
      </c>
      <c r="J4460" s="11"/>
      <c r="K4460" s="12" t="s">
        <v>17244</v>
      </c>
      <c r="L4460" s="10">
        <v>154</v>
      </c>
      <c r="M4460" s="12" t="s">
        <v>17245</v>
      </c>
    </row>
    <row r="4461" spans="1:13" ht="20.149999999999999" customHeight="1">
      <c r="A4461" s="8" t="s">
        <v>14</v>
      </c>
      <c r="B4461" s="9">
        <v>4460522</v>
      </c>
      <c r="C4461" s="10">
        <v>4462660</v>
      </c>
      <c r="D4461" s="11"/>
      <c r="E4461" s="12" t="s">
        <v>37</v>
      </c>
      <c r="F4461" s="12" t="s">
        <v>17246</v>
      </c>
      <c r="G4461" s="12" t="s">
        <v>17247</v>
      </c>
      <c r="H4461" s="10">
        <v>948755</v>
      </c>
      <c r="I4461" s="12" t="s">
        <v>18</v>
      </c>
      <c r="J4461" s="11"/>
      <c r="K4461" s="12" t="s">
        <v>17248</v>
      </c>
      <c r="L4461" s="10">
        <v>712</v>
      </c>
      <c r="M4461" s="12" t="s">
        <v>17249</v>
      </c>
    </row>
    <row r="4462" spans="1:13" ht="20.149999999999999" customHeight="1">
      <c r="A4462" s="8" t="s">
        <v>14</v>
      </c>
      <c r="B4462" s="9">
        <v>4463054</v>
      </c>
      <c r="C4462" s="10">
        <v>4464709</v>
      </c>
      <c r="D4462" s="11"/>
      <c r="E4462" s="12" t="s">
        <v>37</v>
      </c>
      <c r="F4462" s="12" t="s">
        <v>17250</v>
      </c>
      <c r="G4462" s="12" t="s">
        <v>17251</v>
      </c>
      <c r="H4462" s="10">
        <v>948762</v>
      </c>
      <c r="I4462" s="12" t="s">
        <v>18</v>
      </c>
      <c r="J4462" s="11"/>
      <c r="K4462" s="12" t="s">
        <v>17252</v>
      </c>
      <c r="L4462" s="10">
        <v>551</v>
      </c>
      <c r="M4462" s="12" t="s">
        <v>17253</v>
      </c>
    </row>
    <row r="4463" spans="1:13" ht="20.149999999999999" customHeight="1">
      <c r="A4463" s="8" t="s">
        <v>14</v>
      </c>
      <c r="B4463" s="9">
        <v>4464759</v>
      </c>
      <c r="C4463" s="10">
        <v>4466180</v>
      </c>
      <c r="D4463" s="11"/>
      <c r="E4463" s="12" t="s">
        <v>37</v>
      </c>
      <c r="F4463" s="12" t="s">
        <v>17254</v>
      </c>
      <c r="G4463" s="12" t="s">
        <v>17255</v>
      </c>
      <c r="H4463" s="10">
        <v>948761</v>
      </c>
      <c r="I4463" s="12" t="s">
        <v>18</v>
      </c>
      <c r="J4463" s="11"/>
      <c r="K4463" s="12" t="s">
        <v>17256</v>
      </c>
      <c r="L4463" s="10">
        <v>473</v>
      </c>
      <c r="M4463" s="12" t="s">
        <v>17257</v>
      </c>
    </row>
    <row r="4464" spans="1:13" ht="20.149999999999999" customHeight="1">
      <c r="A4464" s="8" t="s">
        <v>14</v>
      </c>
      <c r="B4464" s="9">
        <v>4466299</v>
      </c>
      <c r="C4464" s="10">
        <v>4467246</v>
      </c>
      <c r="D4464" s="11"/>
      <c r="E4464" s="12" t="s">
        <v>37</v>
      </c>
      <c r="F4464" s="12" t="s">
        <v>17258</v>
      </c>
      <c r="G4464" s="12" t="s">
        <v>17259</v>
      </c>
      <c r="H4464" s="10">
        <v>948760</v>
      </c>
      <c r="I4464" s="12" t="s">
        <v>18</v>
      </c>
      <c r="J4464" s="11"/>
      <c r="K4464" s="12" t="s">
        <v>17260</v>
      </c>
      <c r="L4464" s="10">
        <v>315</v>
      </c>
      <c r="M4464" s="12" t="s">
        <v>17261</v>
      </c>
    </row>
    <row r="4465" spans="1:13" ht="20.149999999999999" customHeight="1">
      <c r="A4465" s="8" t="s">
        <v>14</v>
      </c>
      <c r="B4465" s="9">
        <v>4467431</v>
      </c>
      <c r="C4465" s="10">
        <v>4467484</v>
      </c>
      <c r="D4465" s="11"/>
      <c r="E4465" s="12" t="s">
        <v>15</v>
      </c>
      <c r="F4465" s="12" t="s">
        <v>17262</v>
      </c>
      <c r="G4465" s="12" t="s">
        <v>17263</v>
      </c>
      <c r="H4465" s="10">
        <v>9797237</v>
      </c>
      <c r="I4465" s="12" t="s">
        <v>18</v>
      </c>
      <c r="J4465" s="11"/>
      <c r="K4465" s="12" t="s">
        <v>17264</v>
      </c>
      <c r="L4465" s="10">
        <v>17</v>
      </c>
      <c r="M4465" s="12" t="s">
        <v>17265</v>
      </c>
    </row>
    <row r="4466" spans="1:13" ht="20.149999999999999" customHeight="1">
      <c r="A4466" s="8" t="s">
        <v>14</v>
      </c>
      <c r="B4466" s="9">
        <v>4467625</v>
      </c>
      <c r="C4466" s="10">
        <v>4470321</v>
      </c>
      <c r="D4466" s="11"/>
      <c r="E4466" s="12" t="s">
        <v>15</v>
      </c>
      <c r="F4466" s="12" t="s">
        <v>17266</v>
      </c>
      <c r="G4466" s="12" t="s">
        <v>17267</v>
      </c>
      <c r="H4466" s="10">
        <v>948778</v>
      </c>
      <c r="I4466" s="12" t="s">
        <v>18</v>
      </c>
      <c r="J4466" s="11"/>
      <c r="K4466" s="12" t="s">
        <v>17268</v>
      </c>
      <c r="L4466" s="10">
        <v>898</v>
      </c>
      <c r="M4466" s="12" t="s">
        <v>17269</v>
      </c>
    </row>
    <row r="4467" spans="1:13" ht="20.149999999999999" customHeight="1">
      <c r="A4467" s="8" t="s">
        <v>14</v>
      </c>
      <c r="B4467" s="9">
        <v>4470527</v>
      </c>
      <c r="C4467" s="10">
        <v>4470913</v>
      </c>
      <c r="D4467" s="11"/>
      <c r="E4467" s="12" t="s">
        <v>37</v>
      </c>
      <c r="F4467" s="12" t="s">
        <v>17270</v>
      </c>
      <c r="G4467" s="12" t="s">
        <v>17271</v>
      </c>
      <c r="H4467" s="10">
        <v>948771</v>
      </c>
      <c r="I4467" s="12" t="s">
        <v>18</v>
      </c>
      <c r="J4467" s="11"/>
      <c r="K4467" s="12" t="s">
        <v>17272</v>
      </c>
      <c r="L4467" s="10">
        <v>128</v>
      </c>
      <c r="M4467" s="12" t="s">
        <v>17273</v>
      </c>
    </row>
    <row r="4468" spans="1:13" ht="20.149999999999999" customHeight="1">
      <c r="A4468" s="8" t="s">
        <v>14</v>
      </c>
      <c r="B4468" s="9">
        <v>4470986</v>
      </c>
      <c r="C4468" s="10">
        <v>4471447</v>
      </c>
      <c r="D4468" s="11"/>
      <c r="E4468" s="12" t="s">
        <v>37</v>
      </c>
      <c r="F4468" s="12" t="s">
        <v>17274</v>
      </c>
      <c r="G4468" s="12" t="s">
        <v>17275</v>
      </c>
      <c r="H4468" s="10">
        <v>948763</v>
      </c>
      <c r="I4468" s="12" t="s">
        <v>18</v>
      </c>
      <c r="J4468" s="11"/>
      <c r="K4468" s="12" t="s">
        <v>17276</v>
      </c>
      <c r="L4468" s="10">
        <v>153</v>
      </c>
      <c r="M4468" s="12" t="s">
        <v>17277</v>
      </c>
    </row>
    <row r="4469" spans="1:13" ht="20.149999999999999" customHeight="1">
      <c r="A4469" s="8" t="s">
        <v>14</v>
      </c>
      <c r="B4469" s="9">
        <v>4471460</v>
      </c>
      <c r="C4469" s="10">
        <v>4472395</v>
      </c>
      <c r="D4469" s="11"/>
      <c r="E4469" s="12" t="s">
        <v>37</v>
      </c>
      <c r="F4469" s="12" t="s">
        <v>17278</v>
      </c>
      <c r="G4469" s="12" t="s">
        <v>17279</v>
      </c>
      <c r="H4469" s="10">
        <v>948767</v>
      </c>
      <c r="I4469" s="12" t="s">
        <v>18</v>
      </c>
      <c r="J4469" s="11"/>
      <c r="K4469" s="12" t="s">
        <v>17280</v>
      </c>
      <c r="L4469" s="10">
        <v>311</v>
      </c>
      <c r="M4469" s="12" t="s">
        <v>17281</v>
      </c>
    </row>
    <row r="4470" spans="1:13" ht="20.149999999999999" customHeight="1">
      <c r="A4470" s="8" t="s">
        <v>14</v>
      </c>
      <c r="B4470" s="9">
        <v>4472399</v>
      </c>
      <c r="C4470" s="10">
        <v>4472533</v>
      </c>
      <c r="D4470" s="11"/>
      <c r="E4470" s="12" t="s">
        <v>37</v>
      </c>
      <c r="F4470" s="12" t="s">
        <v>17282</v>
      </c>
      <c r="G4470" s="12" t="s">
        <v>17283</v>
      </c>
      <c r="H4470" s="10">
        <v>948768</v>
      </c>
      <c r="I4470" s="12" t="s">
        <v>18</v>
      </c>
      <c r="J4470" s="11"/>
      <c r="K4470" s="12" t="s">
        <v>17284</v>
      </c>
      <c r="L4470" s="10">
        <v>44</v>
      </c>
      <c r="M4470" s="12" t="s">
        <v>17285</v>
      </c>
    </row>
    <row r="4471" spans="1:13" ht="20.149999999999999" customHeight="1">
      <c r="A4471" s="8" t="s">
        <v>14</v>
      </c>
      <c r="B4471" s="9">
        <v>4472814</v>
      </c>
      <c r="C4471" s="10">
        <v>4473209</v>
      </c>
      <c r="D4471" s="11"/>
      <c r="E4471" s="12" t="s">
        <v>37</v>
      </c>
      <c r="F4471" s="12" t="s">
        <v>17286</v>
      </c>
      <c r="G4471" s="12" t="s">
        <v>17287</v>
      </c>
      <c r="H4471" s="10">
        <v>948769</v>
      </c>
      <c r="I4471" s="12" t="s">
        <v>18</v>
      </c>
      <c r="J4471" s="11"/>
      <c r="K4471" s="12" t="s">
        <v>17288</v>
      </c>
      <c r="L4471" s="10">
        <v>131</v>
      </c>
      <c r="M4471" s="12" t="s">
        <v>17289</v>
      </c>
    </row>
    <row r="4472" spans="1:13" ht="20.149999999999999" customHeight="1">
      <c r="A4472" s="8" t="s">
        <v>14</v>
      </c>
      <c r="B4472" s="9">
        <v>4473340</v>
      </c>
      <c r="C4472" s="10">
        <v>4474053</v>
      </c>
      <c r="D4472" s="11"/>
      <c r="E4472" s="12" t="s">
        <v>37</v>
      </c>
      <c r="F4472" s="12" t="s">
        <v>17290</v>
      </c>
      <c r="G4472" s="12" t="s">
        <v>17291</v>
      </c>
      <c r="H4472" s="10">
        <v>948765</v>
      </c>
      <c r="I4472" s="12" t="s">
        <v>18</v>
      </c>
      <c r="J4472" s="11"/>
      <c r="K4472" s="12" t="s">
        <v>17292</v>
      </c>
      <c r="L4472" s="10">
        <v>237</v>
      </c>
      <c r="M4472" s="12" t="s">
        <v>17293</v>
      </c>
    </row>
    <row r="4473" spans="1:13" ht="20.149999999999999" customHeight="1">
      <c r="A4473" s="8" t="s">
        <v>14</v>
      </c>
      <c r="B4473" s="9">
        <v>4474124</v>
      </c>
      <c r="C4473" s="10">
        <v>4474717</v>
      </c>
      <c r="D4473" s="11"/>
      <c r="E4473" s="12" t="s">
        <v>15</v>
      </c>
      <c r="F4473" s="12" t="s">
        <v>17294</v>
      </c>
      <c r="G4473" s="12" t="s">
        <v>17295</v>
      </c>
      <c r="H4473" s="10">
        <v>948775</v>
      </c>
      <c r="I4473" s="12" t="s">
        <v>18</v>
      </c>
      <c r="J4473" s="11"/>
      <c r="K4473" s="12" t="s">
        <v>17296</v>
      </c>
      <c r="L4473" s="10">
        <v>197</v>
      </c>
      <c r="M4473" s="12" t="s">
        <v>17297</v>
      </c>
    </row>
    <row r="4474" spans="1:13" ht="20.149999999999999" customHeight="1">
      <c r="A4474" s="8" t="s">
        <v>14</v>
      </c>
      <c r="B4474" s="9">
        <v>4474862</v>
      </c>
      <c r="C4474" s="10">
        <v>4475314</v>
      </c>
      <c r="D4474" s="11"/>
      <c r="E4474" s="12" t="s">
        <v>15</v>
      </c>
      <c r="F4474" s="12" t="s">
        <v>17298</v>
      </c>
      <c r="G4474" s="12" t="s">
        <v>17299</v>
      </c>
      <c r="H4474" s="10">
        <v>948777</v>
      </c>
      <c r="I4474" s="12" t="s">
        <v>18</v>
      </c>
      <c r="J4474" s="11"/>
      <c r="K4474" s="12" t="s">
        <v>17300</v>
      </c>
      <c r="L4474" s="10">
        <v>150</v>
      </c>
      <c r="M4474" s="12" t="s">
        <v>17301</v>
      </c>
    </row>
    <row r="4475" spans="1:13" ht="20.149999999999999" customHeight="1">
      <c r="A4475" s="8" t="s">
        <v>14</v>
      </c>
      <c r="B4475" s="9">
        <v>4475437</v>
      </c>
      <c r="C4475" s="10">
        <v>4477251</v>
      </c>
      <c r="D4475" s="11"/>
      <c r="E4475" s="12" t="s">
        <v>15</v>
      </c>
      <c r="F4475" s="12" t="s">
        <v>17302</v>
      </c>
      <c r="G4475" s="12" t="s">
        <v>17303</v>
      </c>
      <c r="H4475" s="10">
        <v>948776</v>
      </c>
      <c r="I4475" s="12" t="s">
        <v>18</v>
      </c>
      <c r="J4475" s="11"/>
      <c r="K4475" s="12" t="s">
        <v>17304</v>
      </c>
      <c r="L4475" s="10">
        <v>604</v>
      </c>
      <c r="M4475" s="12" t="s">
        <v>17305</v>
      </c>
    </row>
    <row r="4476" spans="1:13" ht="20.149999999999999" customHeight="1">
      <c r="A4476" s="8" t="s">
        <v>14</v>
      </c>
      <c r="B4476" s="9">
        <v>4477307</v>
      </c>
      <c r="C4476" s="10">
        <v>4478311</v>
      </c>
      <c r="D4476" s="11"/>
      <c r="E4476" s="12" t="s">
        <v>37</v>
      </c>
      <c r="F4476" s="12" t="s">
        <v>17306</v>
      </c>
      <c r="G4476" s="12" t="s">
        <v>17307</v>
      </c>
      <c r="H4476" s="10">
        <v>948774</v>
      </c>
      <c r="I4476" s="12" t="s">
        <v>18</v>
      </c>
      <c r="J4476" s="11"/>
      <c r="K4476" s="12" t="s">
        <v>17308</v>
      </c>
      <c r="L4476" s="10">
        <v>334</v>
      </c>
      <c r="M4476" s="12" t="s">
        <v>17309</v>
      </c>
    </row>
    <row r="4477" spans="1:13" ht="20.149999999999999" customHeight="1">
      <c r="A4477" s="8" t="s">
        <v>14</v>
      </c>
      <c r="B4477" s="9">
        <v>4478473</v>
      </c>
      <c r="C4477" s="10">
        <v>4478889</v>
      </c>
      <c r="D4477" s="11"/>
      <c r="E4477" s="12" t="s">
        <v>15</v>
      </c>
      <c r="F4477" s="12" t="s">
        <v>17310</v>
      </c>
      <c r="G4477" s="12" t="s">
        <v>17311</v>
      </c>
      <c r="H4477" s="10">
        <v>948773</v>
      </c>
      <c r="I4477" s="12" t="s">
        <v>18</v>
      </c>
      <c r="J4477" s="11"/>
      <c r="K4477" s="12" t="s">
        <v>17312</v>
      </c>
      <c r="L4477" s="10">
        <v>138</v>
      </c>
      <c r="M4477" s="12" t="s">
        <v>17313</v>
      </c>
    </row>
    <row r="4478" spans="1:13" ht="20.149999999999999" customHeight="1">
      <c r="A4478" s="8" t="s">
        <v>14</v>
      </c>
      <c r="B4478" s="9">
        <v>4479034</v>
      </c>
      <c r="C4478" s="10">
        <v>4479537</v>
      </c>
      <c r="D4478" s="11"/>
      <c r="E4478" s="12" t="s">
        <v>37</v>
      </c>
      <c r="F4478" s="12" t="s">
        <v>17314</v>
      </c>
      <c r="G4478" s="12" t="s">
        <v>17315</v>
      </c>
      <c r="H4478" s="10">
        <v>948772</v>
      </c>
      <c r="I4478" s="12" t="s">
        <v>18</v>
      </c>
      <c r="J4478" s="11"/>
      <c r="K4478" s="12" t="s">
        <v>17316</v>
      </c>
      <c r="L4478" s="10">
        <v>167</v>
      </c>
      <c r="M4478" s="12" t="s">
        <v>17317</v>
      </c>
    </row>
    <row r="4479" spans="1:13" ht="20.149999999999999" customHeight="1">
      <c r="A4479" s="8" t="s">
        <v>14</v>
      </c>
      <c r="B4479" s="9">
        <v>4479730</v>
      </c>
      <c r="C4479" s="10">
        <v>4480926</v>
      </c>
      <c r="D4479" s="11"/>
      <c r="E4479" s="12" t="s">
        <v>15</v>
      </c>
      <c r="F4479" s="12" t="s">
        <v>17318</v>
      </c>
      <c r="G4479" s="12" t="s">
        <v>17319</v>
      </c>
      <c r="H4479" s="10">
        <v>948784</v>
      </c>
      <c r="I4479" s="12" t="s">
        <v>18</v>
      </c>
      <c r="J4479" s="11"/>
      <c r="K4479" s="12" t="s">
        <v>17320</v>
      </c>
      <c r="L4479" s="10">
        <v>398</v>
      </c>
      <c r="M4479" s="12" t="s">
        <v>17321</v>
      </c>
    </row>
    <row r="4480" spans="1:13" ht="20.149999999999999" customHeight="1">
      <c r="A4480" s="8" t="s">
        <v>14</v>
      </c>
      <c r="B4480" s="9">
        <v>4480982</v>
      </c>
      <c r="C4480" s="10">
        <v>4483837</v>
      </c>
      <c r="D4480" s="11"/>
      <c r="E4480" s="12" t="s">
        <v>37</v>
      </c>
      <c r="F4480" s="12" t="s">
        <v>17322</v>
      </c>
      <c r="G4480" s="12" t="s">
        <v>17323</v>
      </c>
      <c r="H4480" s="10">
        <v>948785</v>
      </c>
      <c r="I4480" s="12" t="s">
        <v>18</v>
      </c>
      <c r="J4480" s="11"/>
      <c r="K4480" s="12" t="s">
        <v>17324</v>
      </c>
      <c r="L4480" s="10">
        <v>951</v>
      </c>
      <c r="M4480" s="12" t="s">
        <v>17325</v>
      </c>
    </row>
    <row r="4481" spans="1:13" ht="20.149999999999999" customHeight="1">
      <c r="A4481" s="8" t="s">
        <v>14</v>
      </c>
      <c r="B4481" s="9">
        <v>4483837</v>
      </c>
      <c r="C4481" s="10">
        <v>4484280</v>
      </c>
      <c r="D4481" s="11"/>
      <c r="E4481" s="12" t="s">
        <v>37</v>
      </c>
      <c r="F4481" s="12" t="s">
        <v>17326</v>
      </c>
      <c r="G4481" s="12" t="s">
        <v>17327</v>
      </c>
      <c r="H4481" s="10">
        <v>948787</v>
      </c>
      <c r="I4481" s="12" t="s">
        <v>18</v>
      </c>
      <c r="J4481" s="11"/>
      <c r="K4481" s="12" t="s">
        <v>17328</v>
      </c>
      <c r="L4481" s="10">
        <v>147</v>
      </c>
      <c r="M4481" s="12" t="s">
        <v>17329</v>
      </c>
    </row>
    <row r="4482" spans="1:13" ht="20.149999999999999" customHeight="1">
      <c r="A4482" s="8" t="s">
        <v>14</v>
      </c>
      <c r="B4482" s="9">
        <v>4484440</v>
      </c>
      <c r="C4482" s="10">
        <v>4485951</v>
      </c>
      <c r="D4482" s="11"/>
      <c r="E4482" s="12" t="s">
        <v>37</v>
      </c>
      <c r="F4482" s="12" t="s">
        <v>17330</v>
      </c>
      <c r="G4482" s="12" t="s">
        <v>17331</v>
      </c>
      <c r="H4482" s="10">
        <v>948791</v>
      </c>
      <c r="I4482" s="12" t="s">
        <v>18</v>
      </c>
      <c r="J4482" s="11"/>
      <c r="K4482" s="12" t="s">
        <v>17332</v>
      </c>
      <c r="L4482" s="10">
        <v>503</v>
      </c>
      <c r="M4482" s="12" t="s">
        <v>17333</v>
      </c>
    </row>
    <row r="4483" spans="1:13" ht="20.149999999999999" customHeight="1">
      <c r="A4483" s="8" t="s">
        <v>14</v>
      </c>
      <c r="B4483" s="9">
        <v>4486043</v>
      </c>
      <c r="C4483" s="10">
        <v>4486099</v>
      </c>
      <c r="D4483" s="11"/>
      <c r="E4483" s="12" t="s">
        <v>15</v>
      </c>
      <c r="F4483" s="12" t="s">
        <v>17334</v>
      </c>
      <c r="G4483" s="12" t="s">
        <v>17335</v>
      </c>
      <c r="H4483" s="10">
        <v>71004580</v>
      </c>
      <c r="I4483" s="12" t="s">
        <v>18</v>
      </c>
      <c r="J4483" s="11"/>
      <c r="K4483" s="12" t="s">
        <v>17336</v>
      </c>
      <c r="L4483" s="10">
        <v>18</v>
      </c>
      <c r="M4483" s="12" t="s">
        <v>17337</v>
      </c>
    </row>
    <row r="4484" spans="1:13" ht="20.149999999999999" customHeight="1">
      <c r="A4484" s="8" t="s">
        <v>14</v>
      </c>
      <c r="B4484" s="9">
        <v>4486105</v>
      </c>
      <c r="C4484" s="10">
        <v>4486155</v>
      </c>
      <c r="D4484" s="11"/>
      <c r="E4484" s="12" t="s">
        <v>15</v>
      </c>
      <c r="F4484" s="12" t="s">
        <v>17338</v>
      </c>
      <c r="G4484" s="12" t="s">
        <v>17339</v>
      </c>
      <c r="H4484" s="10">
        <v>63925665</v>
      </c>
      <c r="I4484" s="12" t="s">
        <v>18</v>
      </c>
      <c r="J4484" s="11"/>
      <c r="K4484" s="12" t="s">
        <v>17340</v>
      </c>
      <c r="L4484" s="10">
        <v>16</v>
      </c>
      <c r="M4484" s="12" t="s">
        <v>17341</v>
      </c>
    </row>
    <row r="4485" spans="1:13" ht="20.149999999999999" customHeight="1">
      <c r="A4485" s="8" t="s">
        <v>14</v>
      </c>
      <c r="B4485" s="9">
        <v>4486218</v>
      </c>
      <c r="C4485" s="10">
        <v>4487318</v>
      </c>
      <c r="D4485" s="11"/>
      <c r="E4485" s="12" t="s">
        <v>15</v>
      </c>
      <c r="F4485" s="12" t="s">
        <v>17342</v>
      </c>
      <c r="G4485" s="12" t="s">
        <v>17343</v>
      </c>
      <c r="H4485" s="10">
        <v>948795</v>
      </c>
      <c r="I4485" s="12" t="s">
        <v>18</v>
      </c>
      <c r="J4485" s="11"/>
      <c r="K4485" s="12" t="s">
        <v>17344</v>
      </c>
      <c r="L4485" s="10">
        <v>366</v>
      </c>
      <c r="M4485" s="12" t="s">
        <v>17345</v>
      </c>
    </row>
    <row r="4486" spans="1:13" ht="20.149999999999999" customHeight="1">
      <c r="A4486" s="8" t="s">
        <v>14</v>
      </c>
      <c r="B4486" s="9">
        <v>4487318</v>
      </c>
      <c r="C4486" s="10">
        <v>4488400</v>
      </c>
      <c r="D4486" s="11"/>
      <c r="E4486" s="12" t="s">
        <v>15</v>
      </c>
      <c r="F4486" s="12" t="s">
        <v>17346</v>
      </c>
      <c r="G4486" s="12" t="s">
        <v>17347</v>
      </c>
      <c r="H4486" s="10">
        <v>945324</v>
      </c>
      <c r="I4486" s="12" t="s">
        <v>18</v>
      </c>
      <c r="J4486" s="11"/>
      <c r="K4486" s="12" t="s">
        <v>17348</v>
      </c>
      <c r="L4486" s="10">
        <v>360</v>
      </c>
      <c r="M4486" s="12" t="s">
        <v>17349</v>
      </c>
    </row>
    <row r="4487" spans="1:13" ht="20.149999999999999" customHeight="1">
      <c r="A4487" s="8" t="s">
        <v>14</v>
      </c>
      <c r="B4487" s="9">
        <v>4488561</v>
      </c>
      <c r="C4487" s="10">
        <v>4490063</v>
      </c>
      <c r="D4487" s="11"/>
      <c r="E4487" s="12" t="s">
        <v>37</v>
      </c>
      <c r="F4487" s="12" t="s">
        <v>17350</v>
      </c>
      <c r="G4487" s="12" t="s">
        <v>17351</v>
      </c>
      <c r="H4487" s="10">
        <v>948978</v>
      </c>
      <c r="I4487" s="12" t="s">
        <v>18</v>
      </c>
      <c r="J4487" s="11"/>
      <c r="K4487" s="12" t="s">
        <v>17352</v>
      </c>
      <c r="L4487" s="10">
        <v>500</v>
      </c>
      <c r="M4487" s="12" t="s">
        <v>17353</v>
      </c>
    </row>
    <row r="4488" spans="1:13" ht="20.149999999999999" customHeight="1">
      <c r="A4488" s="8" t="s">
        <v>14</v>
      </c>
      <c r="B4488" s="9">
        <v>4490141</v>
      </c>
      <c r="C4488" s="10">
        <v>4491139</v>
      </c>
      <c r="D4488" s="11"/>
      <c r="E4488" s="12" t="s">
        <v>37</v>
      </c>
      <c r="F4488" s="12" t="s">
        <v>17354</v>
      </c>
      <c r="G4488" s="12" t="s">
        <v>17355</v>
      </c>
      <c r="H4488" s="10">
        <v>949058</v>
      </c>
      <c r="I4488" s="12" t="s">
        <v>18</v>
      </c>
      <c r="J4488" s="11"/>
      <c r="K4488" s="12" t="s">
        <v>17356</v>
      </c>
      <c r="L4488" s="10">
        <v>332</v>
      </c>
      <c r="M4488" s="12" t="s">
        <v>17357</v>
      </c>
    </row>
    <row r="4489" spans="1:13" ht="20.149999999999999" customHeight="1">
      <c r="A4489" s="8" t="s">
        <v>14</v>
      </c>
      <c r="B4489" s="9">
        <v>4491206</v>
      </c>
      <c r="C4489" s="10">
        <v>4492525</v>
      </c>
      <c r="D4489" s="11"/>
      <c r="E4489" s="12" t="s">
        <v>37</v>
      </c>
      <c r="F4489" s="12" t="s">
        <v>17358</v>
      </c>
      <c r="G4489" s="12" t="s">
        <v>17359</v>
      </c>
      <c r="H4489" s="10">
        <v>948798</v>
      </c>
      <c r="I4489" s="12" t="s">
        <v>18</v>
      </c>
      <c r="J4489" s="11"/>
      <c r="K4489" s="12" t="s">
        <v>17360</v>
      </c>
      <c r="L4489" s="10">
        <v>439</v>
      </c>
      <c r="M4489" s="12" t="s">
        <v>17361</v>
      </c>
    </row>
    <row r="4490" spans="1:13" ht="20.149999999999999" customHeight="1">
      <c r="A4490" s="8" t="s">
        <v>14</v>
      </c>
      <c r="B4490" s="9">
        <v>4492587</v>
      </c>
      <c r="C4490" s="10">
        <v>4493351</v>
      </c>
      <c r="D4490" s="11"/>
      <c r="E4490" s="12" t="s">
        <v>37</v>
      </c>
      <c r="F4490" s="12" t="s">
        <v>17362</v>
      </c>
      <c r="G4490" s="12" t="s">
        <v>17363</v>
      </c>
      <c r="H4490" s="10">
        <v>947109</v>
      </c>
      <c r="I4490" s="12" t="s">
        <v>18</v>
      </c>
      <c r="J4490" s="11"/>
      <c r="K4490" s="12" t="s">
        <v>17364</v>
      </c>
      <c r="L4490" s="10">
        <v>254</v>
      </c>
      <c r="M4490" s="12" t="s">
        <v>17365</v>
      </c>
    </row>
    <row r="4491" spans="1:13" ht="20.149999999999999" customHeight="1">
      <c r="A4491" s="8" t="s">
        <v>14</v>
      </c>
      <c r="B4491" s="9">
        <v>4493375</v>
      </c>
      <c r="C4491" s="10">
        <v>4494406</v>
      </c>
      <c r="D4491" s="11"/>
      <c r="E4491" s="12" t="s">
        <v>37</v>
      </c>
      <c r="F4491" s="12" t="s">
        <v>17366</v>
      </c>
      <c r="G4491" s="12" t="s">
        <v>17367</v>
      </c>
      <c r="H4491" s="10">
        <v>944769</v>
      </c>
      <c r="I4491" s="12" t="s">
        <v>18</v>
      </c>
      <c r="J4491" s="11"/>
      <c r="K4491" s="12" t="s">
        <v>17368</v>
      </c>
      <c r="L4491" s="10">
        <v>343</v>
      </c>
      <c r="M4491" s="12" t="s">
        <v>17369</v>
      </c>
    </row>
    <row r="4492" spans="1:13" ht="20.149999999999999" customHeight="1">
      <c r="A4492" s="8" t="s">
        <v>14</v>
      </c>
      <c r="B4492" s="9">
        <v>4494623</v>
      </c>
      <c r="C4492" s="10">
        <v>4495186</v>
      </c>
      <c r="D4492" s="11"/>
      <c r="E4492" s="12" t="s">
        <v>15</v>
      </c>
      <c r="F4492" s="12" t="s">
        <v>17370</v>
      </c>
      <c r="G4492" s="12" t="s">
        <v>17371</v>
      </c>
      <c r="H4492" s="10">
        <v>946066</v>
      </c>
      <c r="I4492" s="12" t="s">
        <v>18</v>
      </c>
      <c r="J4492" s="11"/>
      <c r="K4492" s="12" t="s">
        <v>17372</v>
      </c>
      <c r="L4492" s="10">
        <v>187</v>
      </c>
      <c r="M4492" s="12" t="s">
        <v>17373</v>
      </c>
    </row>
    <row r="4493" spans="1:13" ht="20.149999999999999" customHeight="1">
      <c r="A4493" s="8" t="s">
        <v>14</v>
      </c>
      <c r="B4493" s="9">
        <v>4495190</v>
      </c>
      <c r="C4493" s="10">
        <v>4496209</v>
      </c>
      <c r="D4493" s="11"/>
      <c r="E4493" s="12" t="s">
        <v>37</v>
      </c>
      <c r="F4493" s="12" t="s">
        <v>17374</v>
      </c>
      <c r="G4493" s="12" t="s">
        <v>17375</v>
      </c>
      <c r="H4493" s="10">
        <v>948802</v>
      </c>
      <c r="I4493" s="12" t="s">
        <v>18</v>
      </c>
      <c r="J4493" s="11"/>
      <c r="K4493" s="12" t="s">
        <v>17376</v>
      </c>
      <c r="L4493" s="10">
        <v>339</v>
      </c>
      <c r="M4493" s="12" t="s">
        <v>17377</v>
      </c>
    </row>
    <row r="4494" spans="1:13" ht="20.149999999999999" customHeight="1">
      <c r="A4494" s="8" t="s">
        <v>14</v>
      </c>
      <c r="B4494" s="9">
        <v>4496405</v>
      </c>
      <c r="C4494" s="10">
        <v>4496489</v>
      </c>
      <c r="D4494" s="11"/>
      <c r="E4494" s="12" t="s">
        <v>15</v>
      </c>
      <c r="F4494" s="12" t="s">
        <v>2725</v>
      </c>
      <c r="G4494" s="12" t="s">
        <v>17378</v>
      </c>
      <c r="H4494" s="10">
        <v>948803</v>
      </c>
      <c r="I4494" s="12" t="s">
        <v>851</v>
      </c>
      <c r="J4494" s="11"/>
      <c r="K4494" s="11"/>
      <c r="L4494" s="11"/>
      <c r="M4494" s="12" t="s">
        <v>17379</v>
      </c>
    </row>
    <row r="4495" spans="1:13" ht="20.149999999999999" customHeight="1">
      <c r="A4495" s="8" t="s">
        <v>14</v>
      </c>
      <c r="B4495" s="9">
        <v>4496750</v>
      </c>
      <c r="C4495" s="10">
        <v>4497940</v>
      </c>
      <c r="D4495" s="11"/>
      <c r="E4495" s="12" t="s">
        <v>15</v>
      </c>
      <c r="F4495" s="12" t="s">
        <v>915</v>
      </c>
      <c r="G4495" s="12" t="s">
        <v>17380</v>
      </c>
      <c r="H4495" s="10">
        <v>948782</v>
      </c>
      <c r="I4495" s="12" t="s">
        <v>917</v>
      </c>
      <c r="J4495" s="11"/>
      <c r="K4495" s="11"/>
      <c r="L4495" s="11"/>
      <c r="M4495" s="12" t="s">
        <v>17381</v>
      </c>
    </row>
    <row r="4496" spans="1:13" ht="20.149999999999999" customHeight="1">
      <c r="A4496" s="8" t="s">
        <v>14</v>
      </c>
      <c r="B4496" s="9">
        <v>4498272</v>
      </c>
      <c r="C4496" s="10">
        <v>4498637</v>
      </c>
      <c r="D4496" s="11"/>
      <c r="E4496" s="12" t="s">
        <v>15</v>
      </c>
      <c r="F4496" s="12" t="s">
        <v>5781</v>
      </c>
      <c r="G4496" s="12" t="s">
        <v>17382</v>
      </c>
      <c r="H4496" s="10">
        <v>948781</v>
      </c>
      <c r="I4496" s="12" t="s">
        <v>18</v>
      </c>
      <c r="J4496" s="11"/>
      <c r="K4496" s="12" t="s">
        <v>17383</v>
      </c>
      <c r="L4496" s="10">
        <v>121</v>
      </c>
      <c r="M4496" s="12" t="s">
        <v>17384</v>
      </c>
    </row>
    <row r="4497" spans="1:13" ht="20.149999999999999" customHeight="1">
      <c r="A4497" s="8" t="s">
        <v>14</v>
      </c>
      <c r="B4497" s="9">
        <v>4498595</v>
      </c>
      <c r="C4497" s="10">
        <v>4499500</v>
      </c>
      <c r="D4497" s="11"/>
      <c r="E4497" s="12" t="s">
        <v>15</v>
      </c>
      <c r="F4497" s="12" t="s">
        <v>5777</v>
      </c>
      <c r="G4497" s="12" t="s">
        <v>17385</v>
      </c>
      <c r="H4497" s="10">
        <v>948779</v>
      </c>
      <c r="I4497" s="12" t="s">
        <v>18</v>
      </c>
      <c r="J4497" s="11"/>
      <c r="K4497" s="12" t="s">
        <v>17386</v>
      </c>
      <c r="L4497" s="10">
        <v>301</v>
      </c>
      <c r="M4497" s="12" t="s">
        <v>17387</v>
      </c>
    </row>
    <row r="4498" spans="1:13" ht="20.149999999999999" customHeight="1">
      <c r="A4498" s="8" t="s">
        <v>14</v>
      </c>
      <c r="B4498" s="9">
        <v>4499593</v>
      </c>
      <c r="C4498" s="10">
        <v>4500791</v>
      </c>
      <c r="D4498" s="11"/>
      <c r="E4498" s="12" t="s">
        <v>37</v>
      </c>
      <c r="F4498" s="12" t="s">
        <v>915</v>
      </c>
      <c r="G4498" s="12" t="s">
        <v>17388</v>
      </c>
      <c r="H4498" s="10">
        <v>4056033</v>
      </c>
      <c r="I4498" s="12" t="s">
        <v>917</v>
      </c>
      <c r="J4498" s="11"/>
      <c r="K4498" s="11"/>
      <c r="L4498" s="11"/>
      <c r="M4498" s="12" t="s">
        <v>17389</v>
      </c>
    </row>
    <row r="4499" spans="1:13" ht="20.149999999999999" customHeight="1">
      <c r="A4499" s="8" t="s">
        <v>14</v>
      </c>
      <c r="B4499" s="9">
        <v>4501260</v>
      </c>
      <c r="C4499" s="10">
        <v>4501589</v>
      </c>
      <c r="D4499" s="11"/>
      <c r="E4499" s="12" t="s">
        <v>15</v>
      </c>
      <c r="F4499" s="12" t="s">
        <v>17390</v>
      </c>
      <c r="G4499" s="12" t="s">
        <v>17391</v>
      </c>
      <c r="H4499" s="10">
        <v>948804</v>
      </c>
      <c r="I4499" s="12" t="s">
        <v>18</v>
      </c>
      <c r="J4499" s="11"/>
      <c r="K4499" s="12" t="s">
        <v>17392</v>
      </c>
      <c r="L4499" s="10">
        <v>109</v>
      </c>
      <c r="M4499" s="12" t="s">
        <v>17393</v>
      </c>
    </row>
    <row r="4500" spans="1:13" ht="20.149999999999999" customHeight="1">
      <c r="A4500" s="8" t="s">
        <v>14</v>
      </c>
      <c r="B4500" s="9">
        <v>4502103</v>
      </c>
      <c r="C4500" s="10">
        <v>4503431</v>
      </c>
      <c r="D4500" s="11"/>
      <c r="E4500" s="12" t="s">
        <v>37</v>
      </c>
      <c r="F4500" s="12" t="s">
        <v>17394</v>
      </c>
      <c r="G4500" s="12" t="s">
        <v>17395</v>
      </c>
      <c r="H4500" s="10">
        <v>948805</v>
      </c>
      <c r="I4500" s="12" t="s">
        <v>18</v>
      </c>
      <c r="J4500" s="11"/>
      <c r="K4500" s="12" t="s">
        <v>17396</v>
      </c>
      <c r="L4500" s="10">
        <v>442</v>
      </c>
      <c r="M4500" s="12" t="s">
        <v>17397</v>
      </c>
    </row>
    <row r="4501" spans="1:13" ht="20.149999999999999" customHeight="1">
      <c r="A4501" s="8" t="s">
        <v>14</v>
      </c>
      <c r="B4501" s="9">
        <v>4504058</v>
      </c>
      <c r="C4501" s="10">
        <v>4505275</v>
      </c>
      <c r="D4501" s="11"/>
      <c r="E4501" s="12" t="s">
        <v>15</v>
      </c>
      <c r="F4501" s="12" t="s">
        <v>17398</v>
      </c>
      <c r="G4501" s="12" t="s">
        <v>17399</v>
      </c>
      <c r="H4501" s="10">
        <v>948807</v>
      </c>
      <c r="I4501" s="12" t="s">
        <v>18</v>
      </c>
      <c r="J4501" s="11"/>
      <c r="K4501" s="12" t="s">
        <v>17400</v>
      </c>
      <c r="L4501" s="10">
        <v>405</v>
      </c>
      <c r="M4501" s="12" t="s">
        <v>17401</v>
      </c>
    </row>
    <row r="4502" spans="1:13" ht="20.149999999999999" customHeight="1">
      <c r="A4502" s="8" t="s">
        <v>14</v>
      </c>
      <c r="B4502" s="9">
        <v>4505287</v>
      </c>
      <c r="C4502" s="10">
        <v>4506405</v>
      </c>
      <c r="D4502" s="11"/>
      <c r="E4502" s="12" t="s">
        <v>15</v>
      </c>
      <c r="F4502" s="12" t="s">
        <v>17402</v>
      </c>
      <c r="G4502" s="12" t="s">
        <v>17403</v>
      </c>
      <c r="H4502" s="10">
        <v>948808</v>
      </c>
      <c r="I4502" s="12" t="s">
        <v>18</v>
      </c>
      <c r="J4502" s="11"/>
      <c r="K4502" s="12" t="s">
        <v>17404</v>
      </c>
      <c r="L4502" s="10">
        <v>372</v>
      </c>
      <c r="M4502" s="12" t="s">
        <v>17405</v>
      </c>
    </row>
    <row r="4503" spans="1:13" ht="20.149999999999999" customHeight="1">
      <c r="A4503" s="8" t="s">
        <v>14</v>
      </c>
      <c r="B4503" s="9">
        <v>4506448</v>
      </c>
      <c r="C4503" s="10">
        <v>4506573</v>
      </c>
      <c r="D4503" s="11"/>
      <c r="E4503" s="12" t="s">
        <v>15</v>
      </c>
      <c r="F4503" s="12" t="s">
        <v>17406</v>
      </c>
      <c r="G4503" s="12" t="s">
        <v>17407</v>
      </c>
      <c r="H4503" s="10">
        <v>5625581</v>
      </c>
      <c r="I4503" s="12" t="s">
        <v>18</v>
      </c>
      <c r="J4503" s="11"/>
      <c r="K4503" s="12" t="s">
        <v>17408</v>
      </c>
      <c r="L4503" s="10">
        <v>41</v>
      </c>
      <c r="M4503" s="12" t="s">
        <v>17409</v>
      </c>
    </row>
    <row r="4504" spans="1:13" ht="20.149999999999999" customHeight="1">
      <c r="A4504" s="8" t="s">
        <v>14</v>
      </c>
      <c r="B4504" s="9">
        <v>4506626</v>
      </c>
      <c r="C4504" s="10">
        <v>4506856</v>
      </c>
      <c r="D4504" s="11"/>
      <c r="E4504" s="12" t="s">
        <v>37</v>
      </c>
      <c r="F4504" s="12" t="s">
        <v>915</v>
      </c>
      <c r="G4504" s="12" t="s">
        <v>17410</v>
      </c>
      <c r="H4504" s="10">
        <v>948809</v>
      </c>
      <c r="I4504" s="12" t="s">
        <v>917</v>
      </c>
      <c r="J4504" s="11"/>
      <c r="K4504" s="11"/>
      <c r="L4504" s="11"/>
      <c r="M4504" s="12" t="s">
        <v>17411</v>
      </c>
    </row>
    <row r="4505" spans="1:13" ht="20.149999999999999" customHeight="1">
      <c r="A4505" s="8" t="s">
        <v>14</v>
      </c>
      <c r="B4505" s="9">
        <v>4506861</v>
      </c>
      <c r="C4505" s="10">
        <v>4507109</v>
      </c>
      <c r="D4505" s="11"/>
      <c r="E4505" s="12" t="s">
        <v>15</v>
      </c>
      <c r="F4505" s="12" t="s">
        <v>915</v>
      </c>
      <c r="G4505" s="12" t="s">
        <v>17412</v>
      </c>
      <c r="H4505" s="10">
        <v>948810</v>
      </c>
      <c r="I4505" s="12" t="s">
        <v>917</v>
      </c>
      <c r="J4505" s="11"/>
      <c r="K4505" s="11"/>
      <c r="L4505" s="11"/>
      <c r="M4505" s="12" t="s">
        <v>17413</v>
      </c>
    </row>
    <row r="4506" spans="1:13" ht="20.149999999999999" customHeight="1">
      <c r="A4506" s="8" t="s">
        <v>14</v>
      </c>
      <c r="B4506" s="9">
        <v>4507197</v>
      </c>
      <c r="C4506" s="10">
        <v>4509793</v>
      </c>
      <c r="D4506" s="11"/>
      <c r="E4506" s="12" t="s">
        <v>15</v>
      </c>
      <c r="F4506" s="12" t="s">
        <v>915</v>
      </c>
      <c r="G4506" s="12" t="s">
        <v>17414</v>
      </c>
      <c r="H4506" s="10">
        <v>5061531</v>
      </c>
      <c r="I4506" s="12" t="s">
        <v>917</v>
      </c>
      <c r="J4506" s="11"/>
      <c r="K4506" s="11"/>
      <c r="L4506" s="11"/>
      <c r="M4506" s="12" t="s">
        <v>17415</v>
      </c>
    </row>
    <row r="4507" spans="1:13" ht="20.149999999999999" customHeight="1">
      <c r="A4507" s="8" t="s">
        <v>14</v>
      </c>
      <c r="B4507" s="9">
        <v>4507466</v>
      </c>
      <c r="C4507" s="10">
        <v>4508617</v>
      </c>
      <c r="D4507" s="11"/>
      <c r="E4507" s="12" t="s">
        <v>37</v>
      </c>
      <c r="F4507" s="12" t="s">
        <v>1074</v>
      </c>
      <c r="G4507" s="12" t="s">
        <v>17416</v>
      </c>
      <c r="H4507" s="10">
        <v>948815</v>
      </c>
      <c r="I4507" s="12" t="s">
        <v>18</v>
      </c>
      <c r="J4507" s="11"/>
      <c r="K4507" s="12" t="s">
        <v>17417</v>
      </c>
      <c r="L4507" s="10">
        <v>383</v>
      </c>
      <c r="M4507" s="12" t="s">
        <v>17418</v>
      </c>
    </row>
    <row r="4508" spans="1:13" ht="20.149999999999999" customHeight="1">
      <c r="A4508" s="8" t="s">
        <v>14</v>
      </c>
      <c r="B4508" s="9">
        <v>4508684</v>
      </c>
      <c r="C4508" s="10">
        <v>4508942</v>
      </c>
      <c r="D4508" s="11"/>
      <c r="E4508" s="12" t="s">
        <v>37</v>
      </c>
      <c r="F4508" s="12" t="s">
        <v>915</v>
      </c>
      <c r="G4508" s="12" t="s">
        <v>17419</v>
      </c>
      <c r="H4508" s="10">
        <v>1450310</v>
      </c>
      <c r="I4508" s="12" t="s">
        <v>917</v>
      </c>
      <c r="J4508" s="11"/>
      <c r="K4508" s="11"/>
      <c r="L4508" s="11"/>
      <c r="M4508" s="12" t="s">
        <v>17420</v>
      </c>
    </row>
    <row r="4509" spans="1:13" ht="20.149999999999999" customHeight="1">
      <c r="A4509" s="8" t="s">
        <v>14</v>
      </c>
      <c r="B4509" s="9">
        <v>4509804</v>
      </c>
      <c r="C4509" s="10">
        <v>4510133</v>
      </c>
      <c r="D4509" s="11"/>
      <c r="E4509" s="12" t="s">
        <v>15</v>
      </c>
      <c r="F4509" s="12" t="s">
        <v>915</v>
      </c>
      <c r="G4509" s="12" t="s">
        <v>17421</v>
      </c>
      <c r="H4509" s="10">
        <v>948818</v>
      </c>
      <c r="I4509" s="12" t="s">
        <v>917</v>
      </c>
      <c r="J4509" s="11"/>
      <c r="K4509" s="11"/>
      <c r="L4509" s="11"/>
      <c r="M4509" s="12" t="s">
        <v>17422</v>
      </c>
    </row>
    <row r="4510" spans="1:13" ht="20.149999999999999" customHeight="1">
      <c r="A4510" s="8" t="s">
        <v>14</v>
      </c>
      <c r="B4510" s="9">
        <v>4510690</v>
      </c>
      <c r="C4510" s="10">
        <v>4511457</v>
      </c>
      <c r="D4510" s="11"/>
      <c r="E4510" s="12" t="s">
        <v>37</v>
      </c>
      <c r="F4510" s="12" t="s">
        <v>17423</v>
      </c>
      <c r="G4510" s="12" t="s">
        <v>17424</v>
      </c>
      <c r="H4510" s="10">
        <v>948819</v>
      </c>
      <c r="I4510" s="12" t="s">
        <v>18</v>
      </c>
      <c r="J4510" s="11"/>
      <c r="K4510" s="12" t="s">
        <v>17425</v>
      </c>
      <c r="L4510" s="10">
        <v>255</v>
      </c>
      <c r="M4510" s="12" t="s">
        <v>17426</v>
      </c>
    </row>
    <row r="4511" spans="1:13" ht="20.149999999999999" customHeight="1">
      <c r="A4511" s="8" t="s">
        <v>14</v>
      </c>
      <c r="B4511" s="9">
        <v>4511458</v>
      </c>
      <c r="C4511" s="10">
        <v>4512414</v>
      </c>
      <c r="D4511" s="11"/>
      <c r="E4511" s="12" t="s">
        <v>37</v>
      </c>
      <c r="F4511" s="12" t="s">
        <v>17427</v>
      </c>
      <c r="G4511" s="12" t="s">
        <v>17428</v>
      </c>
      <c r="H4511" s="10">
        <v>946816</v>
      </c>
      <c r="I4511" s="12" t="s">
        <v>18</v>
      </c>
      <c r="J4511" s="11"/>
      <c r="K4511" s="12" t="s">
        <v>17429</v>
      </c>
      <c r="L4511" s="10">
        <v>318</v>
      </c>
      <c r="M4511" s="12" t="s">
        <v>17430</v>
      </c>
    </row>
    <row r="4512" spans="1:13" ht="20.149999999999999" customHeight="1">
      <c r="A4512" s="8" t="s">
        <v>14</v>
      </c>
      <c r="B4512" s="9">
        <v>4512411</v>
      </c>
      <c r="C4512" s="10">
        <v>4513409</v>
      </c>
      <c r="D4512" s="11"/>
      <c r="E4512" s="12" t="s">
        <v>37</v>
      </c>
      <c r="F4512" s="12" t="s">
        <v>17431</v>
      </c>
      <c r="G4512" s="12" t="s">
        <v>17432</v>
      </c>
      <c r="H4512" s="10">
        <v>948826</v>
      </c>
      <c r="I4512" s="12" t="s">
        <v>18</v>
      </c>
      <c r="J4512" s="11"/>
      <c r="K4512" s="12" t="s">
        <v>17433</v>
      </c>
      <c r="L4512" s="10">
        <v>332</v>
      </c>
      <c r="M4512" s="12" t="s">
        <v>17434</v>
      </c>
    </row>
    <row r="4513" spans="1:13" ht="20.149999999999999" customHeight="1">
      <c r="A4513" s="8" t="s">
        <v>14</v>
      </c>
      <c r="B4513" s="9">
        <v>4513406</v>
      </c>
      <c r="C4513" s="10">
        <v>4514308</v>
      </c>
      <c r="D4513" s="11"/>
      <c r="E4513" s="12" t="s">
        <v>37</v>
      </c>
      <c r="F4513" s="12" t="s">
        <v>17435</v>
      </c>
      <c r="G4513" s="12" t="s">
        <v>17436</v>
      </c>
      <c r="H4513" s="10">
        <v>946838</v>
      </c>
      <c r="I4513" s="12" t="s">
        <v>18</v>
      </c>
      <c r="J4513" s="11"/>
      <c r="K4513" s="12" t="s">
        <v>17437</v>
      </c>
      <c r="L4513" s="10">
        <v>300</v>
      </c>
      <c r="M4513" s="12" t="s">
        <v>17438</v>
      </c>
    </row>
    <row r="4514" spans="1:13" ht="20.149999999999999" customHeight="1">
      <c r="A4514" s="8" t="s">
        <v>14</v>
      </c>
      <c r="B4514" s="9">
        <v>4514353</v>
      </c>
      <c r="C4514" s="10">
        <v>4516677</v>
      </c>
      <c r="D4514" s="11"/>
      <c r="E4514" s="12" t="s">
        <v>37</v>
      </c>
      <c r="F4514" s="12" t="s">
        <v>17439</v>
      </c>
      <c r="G4514" s="12" t="s">
        <v>17440</v>
      </c>
      <c r="H4514" s="10">
        <v>946427</v>
      </c>
      <c r="I4514" s="12" t="s">
        <v>18</v>
      </c>
      <c r="J4514" s="11"/>
      <c r="K4514" s="12" t="s">
        <v>17441</v>
      </c>
      <c r="L4514" s="10">
        <v>774</v>
      </c>
      <c r="M4514" s="12" t="s">
        <v>17442</v>
      </c>
    </row>
    <row r="4515" spans="1:13" ht="20.149999999999999" customHeight="1">
      <c r="A4515" s="8" t="s">
        <v>14</v>
      </c>
      <c r="B4515" s="9">
        <v>4516764</v>
      </c>
      <c r="C4515" s="10">
        <v>4517717</v>
      </c>
      <c r="D4515" s="11"/>
      <c r="E4515" s="12" t="s">
        <v>37</v>
      </c>
      <c r="F4515" s="12" t="s">
        <v>17443</v>
      </c>
      <c r="G4515" s="12" t="s">
        <v>17444</v>
      </c>
      <c r="H4515" s="10">
        <v>949104</v>
      </c>
      <c r="I4515" s="12" t="s">
        <v>18</v>
      </c>
      <c r="J4515" s="11"/>
      <c r="K4515" s="12" t="s">
        <v>17445</v>
      </c>
      <c r="L4515" s="10">
        <v>317</v>
      </c>
      <c r="M4515" s="12" t="s">
        <v>17446</v>
      </c>
    </row>
    <row r="4516" spans="1:13" ht="20.149999999999999" customHeight="1">
      <c r="A4516" s="8" t="s">
        <v>14</v>
      </c>
      <c r="B4516" s="9">
        <v>4517714</v>
      </c>
      <c r="C4516" s="10">
        <v>4518235</v>
      </c>
      <c r="D4516" s="11"/>
      <c r="E4516" s="12" t="s">
        <v>37</v>
      </c>
      <c r="F4516" s="12" t="s">
        <v>17447</v>
      </c>
      <c r="G4516" s="12" t="s">
        <v>17448</v>
      </c>
      <c r="H4516" s="10">
        <v>946839</v>
      </c>
      <c r="I4516" s="12" t="s">
        <v>18</v>
      </c>
      <c r="J4516" s="11"/>
      <c r="K4516" s="12" t="s">
        <v>17449</v>
      </c>
      <c r="L4516" s="10">
        <v>173</v>
      </c>
      <c r="M4516" s="12" t="s">
        <v>17450</v>
      </c>
    </row>
    <row r="4517" spans="1:13" ht="20.149999999999999" customHeight="1">
      <c r="A4517" s="8" t="s">
        <v>14</v>
      </c>
      <c r="B4517" s="9">
        <v>4518372</v>
      </c>
      <c r="C4517" s="10">
        <v>4518440</v>
      </c>
      <c r="D4517" s="11"/>
      <c r="E4517" s="12" t="s">
        <v>15</v>
      </c>
      <c r="F4517" s="12" t="s">
        <v>17451</v>
      </c>
      <c r="G4517" s="12" t="s">
        <v>17452</v>
      </c>
      <c r="H4517" s="10">
        <v>63925666</v>
      </c>
      <c r="I4517" s="12" t="s">
        <v>18</v>
      </c>
      <c r="J4517" s="11"/>
      <c r="K4517" s="12" t="s">
        <v>17453</v>
      </c>
      <c r="L4517" s="10">
        <v>22</v>
      </c>
      <c r="M4517" s="12" t="s">
        <v>17454</v>
      </c>
    </row>
    <row r="4518" spans="1:13" ht="20.149999999999999" customHeight="1">
      <c r="A4518" s="8" t="s">
        <v>14</v>
      </c>
      <c r="B4518" s="9">
        <v>4518527</v>
      </c>
      <c r="C4518" s="10">
        <v>4518802</v>
      </c>
      <c r="D4518" s="11"/>
      <c r="E4518" s="12" t="s">
        <v>15</v>
      </c>
      <c r="F4518" s="12" t="s">
        <v>17455</v>
      </c>
      <c r="G4518" s="12" t="s">
        <v>17456</v>
      </c>
      <c r="H4518" s="10">
        <v>948830</v>
      </c>
      <c r="I4518" s="12" t="s">
        <v>18</v>
      </c>
      <c r="J4518" s="11"/>
      <c r="K4518" s="12" t="s">
        <v>17457</v>
      </c>
      <c r="L4518" s="10">
        <v>91</v>
      </c>
      <c r="M4518" s="12" t="s">
        <v>17458</v>
      </c>
    </row>
    <row r="4519" spans="1:13" ht="20.149999999999999" customHeight="1">
      <c r="A4519" s="8" t="s">
        <v>14</v>
      </c>
      <c r="B4519" s="9">
        <v>4518721</v>
      </c>
      <c r="C4519" s="10">
        <v>4519224</v>
      </c>
      <c r="D4519" s="11"/>
      <c r="E4519" s="12" t="s">
        <v>15</v>
      </c>
      <c r="F4519" s="12" t="s">
        <v>915</v>
      </c>
      <c r="G4519" s="12" t="s">
        <v>17459</v>
      </c>
      <c r="H4519" s="10">
        <v>4056034</v>
      </c>
      <c r="I4519" s="12" t="s">
        <v>917</v>
      </c>
      <c r="J4519" s="11"/>
      <c r="K4519" s="11"/>
      <c r="L4519" s="11"/>
      <c r="M4519" s="12" t="s">
        <v>17460</v>
      </c>
    </row>
    <row r="4520" spans="1:13" ht="20.149999999999999" customHeight="1">
      <c r="A4520" s="8" t="s">
        <v>14</v>
      </c>
      <c r="B4520" s="9">
        <v>4519338</v>
      </c>
      <c r="C4520" s="10">
        <v>4520324</v>
      </c>
      <c r="D4520" s="11"/>
      <c r="E4520" s="12" t="s">
        <v>37</v>
      </c>
      <c r="F4520" s="12" t="s">
        <v>17461</v>
      </c>
      <c r="G4520" s="12" t="s">
        <v>17462</v>
      </c>
      <c r="H4520" s="10">
        <v>948827</v>
      </c>
      <c r="I4520" s="12" t="s">
        <v>18</v>
      </c>
      <c r="J4520" s="11"/>
      <c r="K4520" s="12" t="s">
        <v>17463</v>
      </c>
      <c r="L4520" s="10">
        <v>328</v>
      </c>
      <c r="M4520" s="12" t="s">
        <v>17464</v>
      </c>
    </row>
    <row r="4521" spans="1:13" ht="20.149999999999999" customHeight="1">
      <c r="A4521" s="8" t="s">
        <v>14</v>
      </c>
      <c r="B4521" s="9">
        <v>4520671</v>
      </c>
      <c r="C4521" s="10">
        <v>4522020</v>
      </c>
      <c r="D4521" s="11"/>
      <c r="E4521" s="12" t="s">
        <v>37</v>
      </c>
      <c r="F4521" s="12" t="s">
        <v>17465</v>
      </c>
      <c r="G4521" s="12" t="s">
        <v>17466</v>
      </c>
      <c r="H4521" s="10">
        <v>949102</v>
      </c>
      <c r="I4521" s="12" t="s">
        <v>18</v>
      </c>
      <c r="J4521" s="11"/>
      <c r="K4521" s="12" t="s">
        <v>17467</v>
      </c>
      <c r="L4521" s="10">
        <v>449</v>
      </c>
      <c r="M4521" s="12" t="s">
        <v>17468</v>
      </c>
    </row>
    <row r="4522" spans="1:13" ht="20.149999999999999" customHeight="1">
      <c r="A4522" s="8" t="s">
        <v>14</v>
      </c>
      <c r="B4522" s="9">
        <v>4522127</v>
      </c>
      <c r="C4522" s="10">
        <v>4524094</v>
      </c>
      <c r="D4522" s="11"/>
      <c r="E4522" s="12" t="s">
        <v>37</v>
      </c>
      <c r="F4522" s="12" t="s">
        <v>1125</v>
      </c>
      <c r="G4522" s="12" t="s">
        <v>17469</v>
      </c>
      <c r="H4522" s="10">
        <v>946829</v>
      </c>
      <c r="I4522" s="12" t="s">
        <v>18</v>
      </c>
      <c r="J4522" s="11"/>
      <c r="K4522" s="12" t="s">
        <v>17470</v>
      </c>
      <c r="L4522" s="10">
        <v>655</v>
      </c>
      <c r="M4522" s="12" t="s">
        <v>17471</v>
      </c>
    </row>
    <row r="4523" spans="1:13" ht="20.149999999999999" customHeight="1">
      <c r="A4523" s="8" t="s">
        <v>14</v>
      </c>
      <c r="B4523" s="9">
        <v>4524105</v>
      </c>
      <c r="C4523" s="10">
        <v>4525010</v>
      </c>
      <c r="D4523" s="11"/>
      <c r="E4523" s="12" t="s">
        <v>37</v>
      </c>
      <c r="F4523" s="12" t="s">
        <v>17472</v>
      </c>
      <c r="G4523" s="12" t="s">
        <v>17473</v>
      </c>
      <c r="H4523" s="10">
        <v>948825</v>
      </c>
      <c r="I4523" s="12" t="s">
        <v>18</v>
      </c>
      <c r="J4523" s="11"/>
      <c r="K4523" s="12" t="s">
        <v>17474</v>
      </c>
      <c r="L4523" s="10">
        <v>301</v>
      </c>
      <c r="M4523" s="12" t="s">
        <v>17475</v>
      </c>
    </row>
    <row r="4524" spans="1:13" ht="20.149999999999999" customHeight="1">
      <c r="A4524" s="8" t="s">
        <v>14</v>
      </c>
      <c r="B4524" s="9">
        <v>4525015</v>
      </c>
      <c r="C4524" s="10">
        <v>4525803</v>
      </c>
      <c r="D4524" s="11"/>
      <c r="E4524" s="12" t="s">
        <v>37</v>
      </c>
      <c r="F4524" s="12" t="s">
        <v>17476</v>
      </c>
      <c r="G4524" s="12" t="s">
        <v>17477</v>
      </c>
      <c r="H4524" s="10">
        <v>949100</v>
      </c>
      <c r="I4524" s="12" t="s">
        <v>18</v>
      </c>
      <c r="J4524" s="11"/>
      <c r="K4524" s="12" t="s">
        <v>17478</v>
      </c>
      <c r="L4524" s="10">
        <v>262</v>
      </c>
      <c r="M4524" s="12" t="s">
        <v>17479</v>
      </c>
    </row>
    <row r="4525" spans="1:13" ht="20.149999999999999" customHeight="1">
      <c r="A4525" s="8" t="s">
        <v>14</v>
      </c>
      <c r="B4525" s="9">
        <v>4526106</v>
      </c>
      <c r="C4525" s="10">
        <v>4526888</v>
      </c>
      <c r="D4525" s="11"/>
      <c r="E4525" s="12" t="s">
        <v>37</v>
      </c>
      <c r="F4525" s="12" t="s">
        <v>17480</v>
      </c>
      <c r="G4525" s="12" t="s">
        <v>17481</v>
      </c>
      <c r="H4525" s="10">
        <v>946830</v>
      </c>
      <c r="I4525" s="12" t="s">
        <v>18</v>
      </c>
      <c r="J4525" s="11"/>
      <c r="K4525" s="12" t="s">
        <v>17482</v>
      </c>
      <c r="L4525" s="10">
        <v>260</v>
      </c>
      <c r="M4525" s="12" t="s">
        <v>17483</v>
      </c>
    </row>
    <row r="4526" spans="1:13" ht="20.149999999999999" customHeight="1">
      <c r="A4526" s="8" t="s">
        <v>14</v>
      </c>
      <c r="B4526" s="9">
        <v>4526905</v>
      </c>
      <c r="C4526" s="10">
        <v>4527537</v>
      </c>
      <c r="D4526" s="11"/>
      <c r="E4526" s="12" t="s">
        <v>37</v>
      </c>
      <c r="F4526" s="12" t="s">
        <v>17484</v>
      </c>
      <c r="G4526" s="12" t="s">
        <v>17485</v>
      </c>
      <c r="H4526" s="10">
        <v>948829</v>
      </c>
      <c r="I4526" s="12" t="s">
        <v>18</v>
      </c>
      <c r="J4526" s="11"/>
      <c r="K4526" s="12" t="s">
        <v>17486</v>
      </c>
      <c r="L4526" s="10">
        <v>210</v>
      </c>
      <c r="M4526" s="12" t="s">
        <v>17487</v>
      </c>
    </row>
    <row r="4527" spans="1:13" ht="20.149999999999999" customHeight="1">
      <c r="A4527" s="8" t="s">
        <v>14</v>
      </c>
      <c r="B4527" s="9">
        <v>4527549</v>
      </c>
      <c r="C4527" s="10">
        <v>4527980</v>
      </c>
      <c r="D4527" s="11"/>
      <c r="E4527" s="12" t="s">
        <v>37</v>
      </c>
      <c r="F4527" s="12" t="s">
        <v>17488</v>
      </c>
      <c r="G4527" s="12" t="s">
        <v>17489</v>
      </c>
      <c r="H4527" s="10">
        <v>948831</v>
      </c>
      <c r="I4527" s="12" t="s">
        <v>18</v>
      </c>
      <c r="J4527" s="11"/>
      <c r="K4527" s="12" t="s">
        <v>17490</v>
      </c>
      <c r="L4527" s="10">
        <v>143</v>
      </c>
      <c r="M4527" s="12" t="s">
        <v>17491</v>
      </c>
    </row>
    <row r="4528" spans="1:13" ht="20.149999999999999" customHeight="1">
      <c r="A4528" s="8" t="s">
        <v>14</v>
      </c>
      <c r="B4528" s="9">
        <v>4527977</v>
      </c>
      <c r="C4528" s="10">
        <v>4528066</v>
      </c>
      <c r="D4528" s="11"/>
      <c r="E4528" s="12" t="s">
        <v>15</v>
      </c>
      <c r="F4528" s="12" t="s">
        <v>17492</v>
      </c>
      <c r="G4528" s="12" t="s">
        <v>17493</v>
      </c>
      <c r="H4528" s="10">
        <v>5061532</v>
      </c>
      <c r="I4528" s="12" t="s">
        <v>92</v>
      </c>
      <c r="J4528" s="11"/>
      <c r="K4528" s="11"/>
      <c r="L4528" s="11"/>
      <c r="M4528" s="12" t="s">
        <v>17494</v>
      </c>
    </row>
    <row r="4529" spans="1:13" ht="20.149999999999999" customHeight="1">
      <c r="A4529" s="8" t="s">
        <v>14</v>
      </c>
      <c r="B4529" s="9">
        <v>4528111</v>
      </c>
      <c r="C4529" s="10">
        <v>4528917</v>
      </c>
      <c r="D4529" s="11"/>
      <c r="E4529" s="12" t="s">
        <v>37</v>
      </c>
      <c r="F4529" s="12" t="s">
        <v>17495</v>
      </c>
      <c r="G4529" s="12" t="s">
        <v>17496</v>
      </c>
      <c r="H4529" s="10">
        <v>948834</v>
      </c>
      <c r="I4529" s="12" t="s">
        <v>18</v>
      </c>
      <c r="J4529" s="11"/>
      <c r="K4529" s="12" t="s">
        <v>17497</v>
      </c>
      <c r="L4529" s="10">
        <v>268</v>
      </c>
      <c r="M4529" s="12" t="s">
        <v>17498</v>
      </c>
    </row>
    <row r="4530" spans="1:13" ht="20.149999999999999" customHeight="1">
      <c r="A4530" s="8" t="s">
        <v>14</v>
      </c>
      <c r="B4530" s="9">
        <v>4528930</v>
      </c>
      <c r="C4530" s="10">
        <v>4530243</v>
      </c>
      <c r="D4530" s="11"/>
      <c r="E4530" s="12" t="s">
        <v>37</v>
      </c>
      <c r="F4530" s="12" t="s">
        <v>17499</v>
      </c>
      <c r="G4530" s="12" t="s">
        <v>17500</v>
      </c>
      <c r="H4530" s="10">
        <v>946849</v>
      </c>
      <c r="I4530" s="12" t="s">
        <v>18</v>
      </c>
      <c r="J4530" s="11"/>
      <c r="K4530" s="12" t="s">
        <v>17501</v>
      </c>
      <c r="L4530" s="10">
        <v>437</v>
      </c>
      <c r="M4530" s="12" t="s">
        <v>17502</v>
      </c>
    </row>
    <row r="4531" spans="1:13" ht="20.149999999999999" customHeight="1">
      <c r="A4531" s="8" t="s">
        <v>14</v>
      </c>
      <c r="B4531" s="9">
        <v>4530255</v>
      </c>
      <c r="C4531" s="10">
        <v>4530533</v>
      </c>
      <c r="D4531" s="11"/>
      <c r="E4531" s="12" t="s">
        <v>37</v>
      </c>
      <c r="F4531" s="12" t="s">
        <v>17503</v>
      </c>
      <c r="G4531" s="12" t="s">
        <v>17504</v>
      </c>
      <c r="H4531" s="10">
        <v>1450295</v>
      </c>
      <c r="I4531" s="12" t="s">
        <v>18</v>
      </c>
      <c r="J4531" s="11"/>
      <c r="K4531" s="12" t="s">
        <v>17505</v>
      </c>
      <c r="L4531" s="10">
        <v>92</v>
      </c>
      <c r="M4531" s="12" t="s">
        <v>17506</v>
      </c>
    </row>
    <row r="4532" spans="1:13" ht="20.149999999999999" customHeight="1">
      <c r="A4532" s="8" t="s">
        <v>14</v>
      </c>
      <c r="B4532" s="9">
        <v>4530530</v>
      </c>
      <c r="C4532" s="10">
        <v>4531651</v>
      </c>
      <c r="D4532" s="11"/>
      <c r="E4532" s="12" t="s">
        <v>37</v>
      </c>
      <c r="F4532" s="12" t="s">
        <v>17507</v>
      </c>
      <c r="G4532" s="12" t="s">
        <v>17508</v>
      </c>
      <c r="H4532" s="10">
        <v>948840</v>
      </c>
      <c r="I4532" s="12" t="s">
        <v>18</v>
      </c>
      <c r="J4532" s="11"/>
      <c r="K4532" s="12" t="s">
        <v>17509</v>
      </c>
      <c r="L4532" s="10">
        <v>373</v>
      </c>
      <c r="M4532" s="12" t="s">
        <v>17510</v>
      </c>
    </row>
    <row r="4533" spans="1:13" ht="20.149999999999999" customHeight="1">
      <c r="A4533" s="8" t="s">
        <v>14</v>
      </c>
      <c r="B4533" s="9">
        <v>4532050</v>
      </c>
      <c r="C4533" s="10">
        <v>4532310</v>
      </c>
      <c r="D4533" s="11"/>
      <c r="E4533" s="12" t="s">
        <v>37</v>
      </c>
      <c r="F4533" s="12" t="s">
        <v>915</v>
      </c>
      <c r="G4533" s="12" t="s">
        <v>17511</v>
      </c>
      <c r="H4533" s="10">
        <v>5625582</v>
      </c>
      <c r="I4533" s="12" t="s">
        <v>917</v>
      </c>
      <c r="J4533" s="11"/>
      <c r="K4533" s="11"/>
      <c r="L4533" s="11"/>
      <c r="M4533" s="12" t="s">
        <v>17512</v>
      </c>
    </row>
    <row r="4534" spans="1:13" ht="20.149999999999999" customHeight="1">
      <c r="A4534" s="8" t="s">
        <v>14</v>
      </c>
      <c r="B4534" s="9">
        <v>4532437</v>
      </c>
      <c r="C4534" s="10">
        <v>4533183</v>
      </c>
      <c r="D4534" s="11"/>
      <c r="E4534" s="12" t="s">
        <v>37</v>
      </c>
      <c r="F4534" s="12" t="s">
        <v>17513</v>
      </c>
      <c r="G4534" s="12" t="s">
        <v>17514</v>
      </c>
      <c r="H4534" s="10">
        <v>946851</v>
      </c>
      <c r="I4534" s="12" t="s">
        <v>18</v>
      </c>
      <c r="J4534" s="11"/>
      <c r="K4534" s="12" t="s">
        <v>17515</v>
      </c>
      <c r="L4534" s="10">
        <v>248</v>
      </c>
      <c r="M4534" s="12" t="s">
        <v>17516</v>
      </c>
    </row>
    <row r="4535" spans="1:13" ht="20.149999999999999" customHeight="1">
      <c r="A4535" s="8" t="s">
        <v>14</v>
      </c>
      <c r="B4535" s="9">
        <v>4533239</v>
      </c>
      <c r="C4535" s="10">
        <v>4533784</v>
      </c>
      <c r="D4535" s="11"/>
      <c r="E4535" s="12" t="s">
        <v>37</v>
      </c>
      <c r="F4535" s="12" t="s">
        <v>17517</v>
      </c>
      <c r="G4535" s="12" t="s">
        <v>17518</v>
      </c>
      <c r="H4535" s="10">
        <v>949059</v>
      </c>
      <c r="I4535" s="12" t="s">
        <v>18</v>
      </c>
      <c r="J4535" s="11"/>
      <c r="K4535" s="12" t="s">
        <v>17519</v>
      </c>
      <c r="L4535" s="10">
        <v>181</v>
      </c>
      <c r="M4535" s="12" t="s">
        <v>17520</v>
      </c>
    </row>
    <row r="4536" spans="1:13" ht="20.149999999999999" customHeight="1">
      <c r="A4536" s="8" t="s">
        <v>14</v>
      </c>
      <c r="B4536" s="9">
        <v>4533796</v>
      </c>
      <c r="C4536" s="10">
        <v>4534053</v>
      </c>
      <c r="D4536" s="11"/>
      <c r="E4536" s="12" t="s">
        <v>37</v>
      </c>
      <c r="F4536" s="12" t="s">
        <v>17521</v>
      </c>
      <c r="G4536" s="12" t="s">
        <v>17522</v>
      </c>
      <c r="H4536" s="10">
        <v>1450297</v>
      </c>
      <c r="I4536" s="12" t="s">
        <v>18</v>
      </c>
      <c r="J4536" s="11"/>
      <c r="K4536" s="12" t="s">
        <v>17523</v>
      </c>
      <c r="L4536" s="10">
        <v>85</v>
      </c>
      <c r="M4536" s="12" t="s">
        <v>17524</v>
      </c>
    </row>
    <row r="4537" spans="1:13" ht="20.149999999999999" customHeight="1">
      <c r="A4537" s="8" t="s">
        <v>14</v>
      </c>
      <c r="B4537" s="9">
        <v>4534430</v>
      </c>
      <c r="C4537" s="10">
        <v>4534675</v>
      </c>
      <c r="D4537" s="11"/>
      <c r="E4537" s="12" t="s">
        <v>37</v>
      </c>
      <c r="F4537" s="12" t="s">
        <v>915</v>
      </c>
      <c r="G4537" s="12" t="s">
        <v>17525</v>
      </c>
      <c r="H4537" s="10">
        <v>5625583</v>
      </c>
      <c r="I4537" s="12" t="s">
        <v>917</v>
      </c>
      <c r="J4537" s="11"/>
      <c r="K4537" s="11"/>
      <c r="L4537" s="11"/>
      <c r="M4537" s="12" t="s">
        <v>17526</v>
      </c>
    </row>
    <row r="4538" spans="1:13" ht="20.149999999999999" customHeight="1">
      <c r="A4538" s="8" t="s">
        <v>14</v>
      </c>
      <c r="B4538" s="9">
        <v>4535015</v>
      </c>
      <c r="C4538" s="10">
        <v>4536031</v>
      </c>
      <c r="D4538" s="11"/>
      <c r="E4538" s="12" t="s">
        <v>15</v>
      </c>
      <c r="F4538" s="12" t="s">
        <v>915</v>
      </c>
      <c r="G4538" s="12" t="s">
        <v>17527</v>
      </c>
      <c r="H4538" s="10">
        <v>944740</v>
      </c>
      <c r="I4538" s="12" t="s">
        <v>917</v>
      </c>
      <c r="J4538" s="11"/>
      <c r="K4538" s="11"/>
      <c r="L4538" s="11"/>
      <c r="M4538" s="12" t="s">
        <v>17528</v>
      </c>
    </row>
    <row r="4539" spans="1:13" ht="20.149999999999999" customHeight="1">
      <c r="A4539" s="8" t="s">
        <v>14</v>
      </c>
      <c r="B4539" s="9">
        <v>4536597</v>
      </c>
      <c r="C4539" s="10">
        <v>4536695</v>
      </c>
      <c r="D4539" s="11"/>
      <c r="E4539" s="12" t="s">
        <v>15</v>
      </c>
      <c r="F4539" s="12" t="s">
        <v>17529</v>
      </c>
      <c r="G4539" s="12" t="s">
        <v>17530</v>
      </c>
      <c r="H4539" s="10">
        <v>63925667</v>
      </c>
      <c r="I4539" s="12" t="s">
        <v>18</v>
      </c>
      <c r="J4539" s="11"/>
      <c r="K4539" s="12" t="s">
        <v>17531</v>
      </c>
      <c r="L4539" s="10">
        <v>32</v>
      </c>
      <c r="M4539" s="12" t="s">
        <v>17532</v>
      </c>
    </row>
    <row r="4540" spans="1:13" ht="20.149999999999999" customHeight="1">
      <c r="A4540" s="8" t="s">
        <v>14</v>
      </c>
      <c r="B4540" s="9">
        <v>4536614</v>
      </c>
      <c r="C4540" s="10">
        <v>4537594</v>
      </c>
      <c r="D4540" s="11"/>
      <c r="E4540" s="12" t="s">
        <v>37</v>
      </c>
      <c r="F4540" s="12" t="s">
        <v>17533</v>
      </c>
      <c r="G4540" s="12" t="s">
        <v>17534</v>
      </c>
      <c r="H4540" s="10">
        <v>948835</v>
      </c>
      <c r="I4540" s="12" t="s">
        <v>18</v>
      </c>
      <c r="J4540" s="11"/>
      <c r="K4540" s="12" t="s">
        <v>17535</v>
      </c>
      <c r="L4540" s="10">
        <v>326</v>
      </c>
      <c r="M4540" s="12" t="s">
        <v>17536</v>
      </c>
    </row>
    <row r="4541" spans="1:13" ht="20.149999999999999" customHeight="1">
      <c r="A4541" s="8" t="s">
        <v>14</v>
      </c>
      <c r="B4541" s="9">
        <v>4537659</v>
      </c>
      <c r="C4541" s="10">
        <v>4538765</v>
      </c>
      <c r="D4541" s="11"/>
      <c r="E4541" s="12" t="s">
        <v>37</v>
      </c>
      <c r="F4541" s="12" t="s">
        <v>17537</v>
      </c>
      <c r="G4541" s="12" t="s">
        <v>17538</v>
      </c>
      <c r="H4541" s="10">
        <v>949106</v>
      </c>
      <c r="I4541" s="12" t="s">
        <v>18</v>
      </c>
      <c r="J4541" s="11"/>
      <c r="K4541" s="12" t="s">
        <v>17539</v>
      </c>
      <c r="L4541" s="10">
        <v>368</v>
      </c>
      <c r="M4541" s="12" t="s">
        <v>17540</v>
      </c>
    </row>
    <row r="4542" spans="1:13" ht="20.149999999999999" customHeight="1">
      <c r="A4542" s="8" t="s">
        <v>14</v>
      </c>
      <c r="B4542" s="9">
        <v>4538785</v>
      </c>
      <c r="C4542" s="10">
        <v>4539501</v>
      </c>
      <c r="D4542" s="11"/>
      <c r="E4542" s="12" t="s">
        <v>37</v>
      </c>
      <c r="F4542" s="12" t="s">
        <v>17541</v>
      </c>
      <c r="G4542" s="12" t="s">
        <v>17542</v>
      </c>
      <c r="H4542" s="10">
        <v>946843</v>
      </c>
      <c r="I4542" s="12" t="s">
        <v>18</v>
      </c>
      <c r="J4542" s="11"/>
      <c r="K4542" s="12" t="s">
        <v>17543</v>
      </c>
      <c r="L4542" s="10">
        <v>238</v>
      </c>
      <c r="M4542" s="12" t="s">
        <v>17544</v>
      </c>
    </row>
    <row r="4543" spans="1:13" ht="20.149999999999999" customHeight="1">
      <c r="A4543" s="8" t="s">
        <v>14</v>
      </c>
      <c r="B4543" s="9">
        <v>4540957</v>
      </c>
      <c r="C4543" s="10">
        <v>4541559</v>
      </c>
      <c r="D4543" s="11"/>
      <c r="E4543" s="12" t="s">
        <v>15</v>
      </c>
      <c r="F4543" s="12" t="s">
        <v>17545</v>
      </c>
      <c r="G4543" s="12" t="s">
        <v>17546</v>
      </c>
      <c r="H4543" s="10">
        <v>948832</v>
      </c>
      <c r="I4543" s="12" t="s">
        <v>18</v>
      </c>
      <c r="J4543" s="11"/>
      <c r="K4543" s="12" t="s">
        <v>17547</v>
      </c>
      <c r="L4543" s="10">
        <v>200</v>
      </c>
      <c r="M4543" s="12" t="s">
        <v>17548</v>
      </c>
    </row>
    <row r="4544" spans="1:13" ht="20.149999999999999" customHeight="1">
      <c r="A4544" s="8" t="s">
        <v>14</v>
      </c>
      <c r="B4544" s="9">
        <v>4542037</v>
      </c>
      <c r="C4544" s="10">
        <v>4542633</v>
      </c>
      <c r="D4544" s="11"/>
      <c r="E4544" s="12" t="s">
        <v>15</v>
      </c>
      <c r="F4544" s="12" t="s">
        <v>17549</v>
      </c>
      <c r="G4544" s="12" t="s">
        <v>17550</v>
      </c>
      <c r="H4544" s="10">
        <v>948836</v>
      </c>
      <c r="I4544" s="12" t="s">
        <v>18</v>
      </c>
      <c r="J4544" s="11"/>
      <c r="K4544" s="12" t="s">
        <v>17551</v>
      </c>
      <c r="L4544" s="10">
        <v>198</v>
      </c>
      <c r="M4544" s="12" t="s">
        <v>17552</v>
      </c>
    </row>
    <row r="4545" spans="1:13" ht="20.149999999999999" customHeight="1">
      <c r="A4545" s="8" t="s">
        <v>14</v>
      </c>
      <c r="B4545" s="9">
        <v>4543115</v>
      </c>
      <c r="C4545" s="10">
        <v>4543663</v>
      </c>
      <c r="D4545" s="11"/>
      <c r="E4545" s="12" t="s">
        <v>15</v>
      </c>
      <c r="F4545" s="12" t="s">
        <v>17553</v>
      </c>
      <c r="G4545" s="12" t="s">
        <v>17554</v>
      </c>
      <c r="H4545" s="10">
        <v>948838</v>
      </c>
      <c r="I4545" s="12" t="s">
        <v>18</v>
      </c>
      <c r="J4545" s="11"/>
      <c r="K4545" s="12" t="s">
        <v>17555</v>
      </c>
      <c r="L4545" s="10">
        <v>182</v>
      </c>
      <c r="M4545" s="12" t="s">
        <v>17556</v>
      </c>
    </row>
    <row r="4546" spans="1:13" ht="20.149999999999999" customHeight="1">
      <c r="A4546" s="8" t="s">
        <v>14</v>
      </c>
      <c r="B4546" s="9">
        <v>4543728</v>
      </c>
      <c r="C4546" s="10">
        <v>4544267</v>
      </c>
      <c r="D4546" s="11"/>
      <c r="E4546" s="12" t="s">
        <v>15</v>
      </c>
      <c r="F4546" s="12" t="s">
        <v>17557</v>
      </c>
      <c r="G4546" s="12" t="s">
        <v>17558</v>
      </c>
      <c r="H4546" s="10">
        <v>948841</v>
      </c>
      <c r="I4546" s="12" t="s">
        <v>18</v>
      </c>
      <c r="J4546" s="11"/>
      <c r="K4546" s="12" t="s">
        <v>17559</v>
      </c>
      <c r="L4546" s="10">
        <v>179</v>
      </c>
      <c r="M4546" s="12" t="s">
        <v>17560</v>
      </c>
    </row>
    <row r="4547" spans="1:13" ht="20.149999999999999" customHeight="1">
      <c r="A4547" s="8" t="s">
        <v>14</v>
      </c>
      <c r="B4547" s="9">
        <v>4544304</v>
      </c>
      <c r="C4547" s="10">
        <v>4545029</v>
      </c>
      <c r="D4547" s="11"/>
      <c r="E4547" s="12" t="s">
        <v>15</v>
      </c>
      <c r="F4547" s="12" t="s">
        <v>17561</v>
      </c>
      <c r="G4547" s="12" t="s">
        <v>17562</v>
      </c>
      <c r="H4547" s="10">
        <v>948843</v>
      </c>
      <c r="I4547" s="12" t="s">
        <v>18</v>
      </c>
      <c r="J4547" s="11"/>
      <c r="K4547" s="12" t="s">
        <v>17563</v>
      </c>
      <c r="L4547" s="10">
        <v>241</v>
      </c>
      <c r="M4547" s="12" t="s">
        <v>17564</v>
      </c>
    </row>
    <row r="4548" spans="1:13" ht="20.149999999999999" customHeight="1">
      <c r="A4548" s="8" t="s">
        <v>14</v>
      </c>
      <c r="B4548" s="9">
        <v>4545096</v>
      </c>
      <c r="C4548" s="10">
        <v>4547732</v>
      </c>
      <c r="D4548" s="11"/>
      <c r="E4548" s="12" t="s">
        <v>15</v>
      </c>
      <c r="F4548" s="12" t="s">
        <v>17565</v>
      </c>
      <c r="G4548" s="12" t="s">
        <v>17566</v>
      </c>
      <c r="H4548" s="10">
        <v>948844</v>
      </c>
      <c r="I4548" s="12" t="s">
        <v>18</v>
      </c>
      <c r="J4548" s="11"/>
      <c r="K4548" s="12" t="s">
        <v>17567</v>
      </c>
      <c r="L4548" s="10">
        <v>878</v>
      </c>
      <c r="M4548" s="12" t="s">
        <v>17568</v>
      </c>
    </row>
    <row r="4549" spans="1:13" ht="20.149999999999999" customHeight="1">
      <c r="A4549" s="8" t="s">
        <v>14</v>
      </c>
      <c r="B4549" s="9">
        <v>4547742</v>
      </c>
      <c r="C4549" s="10">
        <v>4548272</v>
      </c>
      <c r="D4549" s="11"/>
      <c r="E4549" s="12" t="s">
        <v>15</v>
      </c>
      <c r="F4549" s="12" t="s">
        <v>17569</v>
      </c>
      <c r="G4549" s="12" t="s">
        <v>17570</v>
      </c>
      <c r="H4549" s="10">
        <v>948845</v>
      </c>
      <c r="I4549" s="12" t="s">
        <v>18</v>
      </c>
      <c r="J4549" s="11"/>
      <c r="K4549" s="12" t="s">
        <v>17571</v>
      </c>
      <c r="L4549" s="10">
        <v>176</v>
      </c>
      <c r="M4549" s="12" t="s">
        <v>17572</v>
      </c>
    </row>
    <row r="4550" spans="1:13" ht="20.149999999999999" customHeight="1">
      <c r="A4550" s="8" t="s">
        <v>14</v>
      </c>
      <c r="B4550" s="9">
        <v>4548285</v>
      </c>
      <c r="C4550" s="10">
        <v>4548788</v>
      </c>
      <c r="D4550" s="11"/>
      <c r="E4550" s="12" t="s">
        <v>15</v>
      </c>
      <c r="F4550" s="12" t="s">
        <v>17573</v>
      </c>
      <c r="G4550" s="12" t="s">
        <v>17574</v>
      </c>
      <c r="H4550" s="10">
        <v>948846</v>
      </c>
      <c r="I4550" s="12" t="s">
        <v>18</v>
      </c>
      <c r="J4550" s="11"/>
      <c r="K4550" s="12" t="s">
        <v>17575</v>
      </c>
      <c r="L4550" s="10">
        <v>167</v>
      </c>
      <c r="M4550" s="12" t="s">
        <v>17576</v>
      </c>
    </row>
    <row r="4551" spans="1:13" ht="20.149999999999999" customHeight="1">
      <c r="A4551" s="8" t="s">
        <v>14</v>
      </c>
      <c r="B4551" s="9">
        <v>4548808</v>
      </c>
      <c r="C4551" s="10">
        <v>4549710</v>
      </c>
      <c r="D4551" s="11"/>
      <c r="E4551" s="12" t="s">
        <v>15</v>
      </c>
      <c r="F4551" s="12" t="s">
        <v>17577</v>
      </c>
      <c r="G4551" s="12" t="s">
        <v>17578</v>
      </c>
      <c r="H4551" s="10">
        <v>948847</v>
      </c>
      <c r="I4551" s="12" t="s">
        <v>18</v>
      </c>
      <c r="J4551" s="11"/>
      <c r="K4551" s="12" t="s">
        <v>17579</v>
      </c>
      <c r="L4551" s="10">
        <v>300</v>
      </c>
      <c r="M4551" s="12" t="s">
        <v>17580</v>
      </c>
    </row>
    <row r="4552" spans="1:13" ht="20.149999999999999" customHeight="1">
      <c r="A4552" s="8" t="s">
        <v>14</v>
      </c>
      <c r="B4552" s="9">
        <v>4549953</v>
      </c>
      <c r="C4552" s="10">
        <v>4551296</v>
      </c>
      <c r="D4552" s="11"/>
      <c r="E4552" s="12" t="s">
        <v>37</v>
      </c>
      <c r="F4552" s="12" t="s">
        <v>17581</v>
      </c>
      <c r="G4552" s="12" t="s">
        <v>17582</v>
      </c>
      <c r="H4552" s="10">
        <v>948848</v>
      </c>
      <c r="I4552" s="12" t="s">
        <v>18</v>
      </c>
      <c r="J4552" s="11"/>
      <c r="K4552" s="12" t="s">
        <v>17583</v>
      </c>
      <c r="L4552" s="10">
        <v>447</v>
      </c>
      <c r="M4552" s="12" t="s">
        <v>17584</v>
      </c>
    </row>
    <row r="4553" spans="1:13" ht="20.149999999999999" customHeight="1">
      <c r="A4553" s="8" t="s">
        <v>14</v>
      </c>
      <c r="B4553" s="9">
        <v>4551636</v>
      </c>
      <c r="C4553" s="10">
        <v>4552820</v>
      </c>
      <c r="D4553" s="11"/>
      <c r="E4553" s="12" t="s">
        <v>15</v>
      </c>
      <c r="F4553" s="12" t="s">
        <v>17585</v>
      </c>
      <c r="G4553" s="12" t="s">
        <v>17586</v>
      </c>
      <c r="H4553" s="10">
        <v>947082</v>
      </c>
      <c r="I4553" s="12" t="s">
        <v>18</v>
      </c>
      <c r="J4553" s="11"/>
      <c r="K4553" s="12" t="s">
        <v>17587</v>
      </c>
      <c r="L4553" s="10">
        <v>394</v>
      </c>
      <c r="M4553" s="12" t="s">
        <v>17588</v>
      </c>
    </row>
    <row r="4554" spans="1:13" ht="20.149999999999999" customHeight="1">
      <c r="A4554" s="8" t="s">
        <v>14</v>
      </c>
      <c r="B4554" s="9">
        <v>4552901</v>
      </c>
      <c r="C4554" s="10">
        <v>4554361</v>
      </c>
      <c r="D4554" s="11"/>
      <c r="E4554" s="12" t="s">
        <v>15</v>
      </c>
      <c r="F4554" s="12" t="s">
        <v>17589</v>
      </c>
      <c r="G4554" s="12" t="s">
        <v>17590</v>
      </c>
      <c r="H4554" s="10">
        <v>946795</v>
      </c>
      <c r="I4554" s="12" t="s">
        <v>18</v>
      </c>
      <c r="J4554" s="11"/>
      <c r="K4554" s="12" t="s">
        <v>17591</v>
      </c>
      <c r="L4554" s="10">
        <v>486</v>
      </c>
      <c r="M4554" s="12" t="s">
        <v>17592</v>
      </c>
    </row>
    <row r="4555" spans="1:13" ht="20.149999999999999" customHeight="1">
      <c r="A4555" s="8" t="s">
        <v>14</v>
      </c>
      <c r="B4555" s="9">
        <v>4554576</v>
      </c>
      <c r="C4555" s="10">
        <v>4555349</v>
      </c>
      <c r="D4555" s="11"/>
      <c r="E4555" s="12" t="s">
        <v>15</v>
      </c>
      <c r="F4555" s="12" t="s">
        <v>17593</v>
      </c>
      <c r="G4555" s="12" t="s">
        <v>17594</v>
      </c>
      <c r="H4555" s="10">
        <v>948849</v>
      </c>
      <c r="I4555" s="12" t="s">
        <v>18</v>
      </c>
      <c r="J4555" s="11"/>
      <c r="K4555" s="12" t="s">
        <v>17595</v>
      </c>
      <c r="L4555" s="10">
        <v>257</v>
      </c>
      <c r="M4555" s="12" t="s">
        <v>17596</v>
      </c>
    </row>
    <row r="4556" spans="1:13" ht="20.149999999999999" customHeight="1">
      <c r="A4556" s="8" t="s">
        <v>14</v>
      </c>
      <c r="B4556" s="9">
        <v>4555490</v>
      </c>
      <c r="C4556" s="10">
        <v>4556320</v>
      </c>
      <c r="D4556" s="11"/>
      <c r="E4556" s="12" t="s">
        <v>37</v>
      </c>
      <c r="F4556" s="12" t="s">
        <v>17597</v>
      </c>
      <c r="G4556" s="12" t="s">
        <v>17598</v>
      </c>
      <c r="H4556" s="10">
        <v>948850</v>
      </c>
      <c r="I4556" s="12" t="s">
        <v>18</v>
      </c>
      <c r="J4556" s="11"/>
      <c r="K4556" s="12" t="s">
        <v>17599</v>
      </c>
      <c r="L4556" s="10">
        <v>276</v>
      </c>
      <c r="M4556" s="12" t="s">
        <v>17600</v>
      </c>
    </row>
    <row r="4557" spans="1:13" ht="20.149999999999999" customHeight="1">
      <c r="A4557" s="8" t="s">
        <v>14</v>
      </c>
      <c r="B4557" s="9">
        <v>4556574</v>
      </c>
      <c r="C4557" s="10">
        <v>4556675</v>
      </c>
      <c r="D4557" s="11"/>
      <c r="E4557" s="12" t="s">
        <v>15</v>
      </c>
      <c r="F4557" s="12" t="s">
        <v>17601</v>
      </c>
      <c r="G4557" s="12" t="s">
        <v>17602</v>
      </c>
      <c r="H4557" s="10">
        <v>38094978</v>
      </c>
      <c r="I4557" s="12" t="s">
        <v>18</v>
      </c>
      <c r="J4557" s="11"/>
      <c r="K4557" s="12" t="s">
        <v>17603</v>
      </c>
      <c r="L4557" s="10">
        <v>33</v>
      </c>
      <c r="M4557" s="12" t="s">
        <v>17604</v>
      </c>
    </row>
    <row r="4558" spans="1:13" ht="20.149999999999999" customHeight="1">
      <c r="A4558" s="8" t="s">
        <v>14</v>
      </c>
      <c r="B4558" s="9">
        <v>4556654</v>
      </c>
      <c r="C4558" s="10">
        <v>4556797</v>
      </c>
      <c r="D4558" s="11"/>
      <c r="E4558" s="12" t="s">
        <v>15</v>
      </c>
      <c r="F4558" s="12" t="s">
        <v>17605</v>
      </c>
      <c r="G4558" s="12" t="s">
        <v>17606</v>
      </c>
      <c r="H4558" s="10">
        <v>38094979</v>
      </c>
      <c r="I4558" s="12" t="s">
        <v>18</v>
      </c>
      <c r="J4558" s="11"/>
      <c r="K4558" s="12" t="s">
        <v>17607</v>
      </c>
      <c r="L4558" s="10">
        <v>47</v>
      </c>
      <c r="M4558" s="12" t="s">
        <v>17608</v>
      </c>
    </row>
    <row r="4559" spans="1:13" ht="20.149999999999999" customHeight="1">
      <c r="A4559" s="8" t="s">
        <v>14</v>
      </c>
      <c r="B4559" s="9">
        <v>4556913</v>
      </c>
      <c r="C4559" s="10">
        <v>4556996</v>
      </c>
      <c r="D4559" s="11"/>
      <c r="E4559" s="12" t="s">
        <v>15</v>
      </c>
      <c r="F4559" s="12" t="s">
        <v>17609</v>
      </c>
      <c r="G4559" s="12" t="s">
        <v>17610</v>
      </c>
      <c r="H4559" s="10">
        <v>38094980</v>
      </c>
      <c r="I4559" s="12" t="s">
        <v>18</v>
      </c>
      <c r="J4559" s="11"/>
      <c r="K4559" s="12" t="s">
        <v>17611</v>
      </c>
      <c r="L4559" s="10">
        <v>27</v>
      </c>
      <c r="M4559" s="12" t="s">
        <v>17612</v>
      </c>
    </row>
    <row r="4560" spans="1:13" ht="20.149999999999999" customHeight="1">
      <c r="A4560" s="8" t="s">
        <v>14</v>
      </c>
      <c r="B4560" s="9">
        <v>4556993</v>
      </c>
      <c r="C4560" s="10">
        <v>4557385</v>
      </c>
      <c r="D4560" s="11"/>
      <c r="E4560" s="12" t="s">
        <v>15</v>
      </c>
      <c r="F4560" s="12" t="s">
        <v>17613</v>
      </c>
      <c r="G4560" s="12" t="s">
        <v>17614</v>
      </c>
      <c r="H4560" s="10">
        <v>948851</v>
      </c>
      <c r="I4560" s="12" t="s">
        <v>18</v>
      </c>
      <c r="J4560" s="11"/>
      <c r="K4560" s="12" t="s">
        <v>17615</v>
      </c>
      <c r="L4560" s="10">
        <v>130</v>
      </c>
      <c r="M4560" s="12" t="s">
        <v>17616</v>
      </c>
    </row>
    <row r="4561" spans="1:13" ht="20.149999999999999" customHeight="1">
      <c r="A4561" s="8" t="s">
        <v>14</v>
      </c>
      <c r="B4561" s="9">
        <v>4557378</v>
      </c>
      <c r="C4561" s="10">
        <v>4558289</v>
      </c>
      <c r="D4561" s="11"/>
      <c r="E4561" s="12" t="s">
        <v>37</v>
      </c>
      <c r="F4561" s="12" t="s">
        <v>17617</v>
      </c>
      <c r="G4561" s="12" t="s">
        <v>17618</v>
      </c>
      <c r="H4561" s="10">
        <v>948852</v>
      </c>
      <c r="I4561" s="12" t="s">
        <v>18</v>
      </c>
      <c r="J4561" s="11"/>
      <c r="K4561" s="12" t="s">
        <v>17619</v>
      </c>
      <c r="L4561" s="10">
        <v>303</v>
      </c>
      <c r="M4561" s="12" t="s">
        <v>17620</v>
      </c>
    </row>
    <row r="4562" spans="1:13" ht="20.149999999999999" customHeight="1">
      <c r="A4562" s="8" t="s">
        <v>14</v>
      </c>
      <c r="B4562" s="9">
        <v>4558354</v>
      </c>
      <c r="C4562" s="10">
        <v>4559526</v>
      </c>
      <c r="D4562" s="11"/>
      <c r="E4562" s="12" t="s">
        <v>37</v>
      </c>
      <c r="F4562" s="12" t="s">
        <v>17621</v>
      </c>
      <c r="G4562" s="12" t="s">
        <v>17622</v>
      </c>
      <c r="H4562" s="10">
        <v>948853</v>
      </c>
      <c r="I4562" s="12" t="s">
        <v>18</v>
      </c>
      <c r="J4562" s="11"/>
      <c r="K4562" s="12" t="s">
        <v>17623</v>
      </c>
      <c r="L4562" s="10">
        <v>390</v>
      </c>
      <c r="M4562" s="12" t="s">
        <v>17624</v>
      </c>
    </row>
    <row r="4563" spans="1:13" ht="20.149999999999999" customHeight="1">
      <c r="A4563" s="8" t="s">
        <v>14</v>
      </c>
      <c r="B4563" s="9">
        <v>4559539</v>
      </c>
      <c r="C4563" s="10">
        <v>4560000</v>
      </c>
      <c r="D4563" s="11"/>
      <c r="E4563" s="12" t="s">
        <v>37</v>
      </c>
      <c r="F4563" s="12" t="s">
        <v>17625</v>
      </c>
      <c r="G4563" s="12" t="s">
        <v>17626</v>
      </c>
      <c r="H4563" s="10">
        <v>948854</v>
      </c>
      <c r="I4563" s="12" t="s">
        <v>18</v>
      </c>
      <c r="J4563" s="11"/>
      <c r="K4563" s="12" t="s">
        <v>17627</v>
      </c>
      <c r="L4563" s="10">
        <v>153</v>
      </c>
      <c r="M4563" s="12" t="s">
        <v>17628</v>
      </c>
    </row>
    <row r="4564" spans="1:13" ht="20.149999999999999" customHeight="1">
      <c r="A4564" s="8" t="s">
        <v>14</v>
      </c>
      <c r="B4564" s="9">
        <v>4559997</v>
      </c>
      <c r="C4564" s="10">
        <v>4560680</v>
      </c>
      <c r="D4564" s="11"/>
      <c r="E4564" s="12" t="s">
        <v>37</v>
      </c>
      <c r="F4564" s="12" t="s">
        <v>17629</v>
      </c>
      <c r="G4564" s="12" t="s">
        <v>17630</v>
      </c>
      <c r="H4564" s="10">
        <v>948856</v>
      </c>
      <c r="I4564" s="12" t="s">
        <v>18</v>
      </c>
      <c r="J4564" s="11"/>
      <c r="K4564" s="12" t="s">
        <v>17631</v>
      </c>
      <c r="L4564" s="10">
        <v>227</v>
      </c>
      <c r="M4564" s="12" t="s">
        <v>17632</v>
      </c>
    </row>
    <row r="4565" spans="1:13" ht="20.149999999999999" customHeight="1">
      <c r="A4565" s="8" t="s">
        <v>14</v>
      </c>
      <c r="B4565" s="9">
        <v>4560930</v>
      </c>
      <c r="C4565" s="10">
        <v>4561484</v>
      </c>
      <c r="D4565" s="11"/>
      <c r="E4565" s="12" t="s">
        <v>15</v>
      </c>
      <c r="F4565" s="12" t="s">
        <v>17633</v>
      </c>
      <c r="G4565" s="12" t="s">
        <v>17634</v>
      </c>
      <c r="H4565" s="10">
        <v>948858</v>
      </c>
      <c r="I4565" s="12" t="s">
        <v>18</v>
      </c>
      <c r="J4565" s="11"/>
      <c r="K4565" s="12" t="s">
        <v>17635</v>
      </c>
      <c r="L4565" s="10">
        <v>184</v>
      </c>
      <c r="M4565" s="12" t="s">
        <v>17636</v>
      </c>
    </row>
    <row r="4566" spans="1:13" ht="20.149999999999999" customHeight="1">
      <c r="A4566" s="8" t="s">
        <v>14</v>
      </c>
      <c r="B4566" s="9">
        <v>4561497</v>
      </c>
      <c r="C4566" s="10">
        <v>4562675</v>
      </c>
      <c r="D4566" s="11"/>
      <c r="E4566" s="12" t="s">
        <v>37</v>
      </c>
      <c r="F4566" s="12" t="s">
        <v>17637</v>
      </c>
      <c r="G4566" s="12" t="s">
        <v>17638</v>
      </c>
      <c r="H4566" s="10">
        <v>948859</v>
      </c>
      <c r="I4566" s="12" t="s">
        <v>18</v>
      </c>
      <c r="J4566" s="11"/>
      <c r="K4566" s="12" t="s">
        <v>17639</v>
      </c>
      <c r="L4566" s="10">
        <v>392</v>
      </c>
      <c r="M4566" s="12" t="s">
        <v>17640</v>
      </c>
    </row>
    <row r="4567" spans="1:13" ht="20.149999999999999" customHeight="1">
      <c r="A4567" s="8" t="s">
        <v>14</v>
      </c>
      <c r="B4567" s="9">
        <v>4562743</v>
      </c>
      <c r="C4567" s="10">
        <v>4563603</v>
      </c>
      <c r="D4567" s="11"/>
      <c r="E4567" s="12" t="s">
        <v>37</v>
      </c>
      <c r="F4567" s="12" t="s">
        <v>17641</v>
      </c>
      <c r="G4567" s="12" t="s">
        <v>17642</v>
      </c>
      <c r="H4567" s="10">
        <v>948957</v>
      </c>
      <c r="I4567" s="12" t="s">
        <v>18</v>
      </c>
      <c r="J4567" s="11"/>
      <c r="K4567" s="12" t="s">
        <v>17643</v>
      </c>
      <c r="L4567" s="10">
        <v>286</v>
      </c>
      <c r="M4567" s="12" t="s">
        <v>17644</v>
      </c>
    </row>
    <row r="4568" spans="1:13" ht="20.149999999999999" customHeight="1">
      <c r="A4568" s="8" t="s">
        <v>14</v>
      </c>
      <c r="B4568" s="9">
        <v>4563668</v>
      </c>
      <c r="C4568" s="10">
        <v>4563925</v>
      </c>
      <c r="D4568" s="11"/>
      <c r="E4568" s="12" t="s">
        <v>37</v>
      </c>
      <c r="F4568" s="12" t="s">
        <v>17645</v>
      </c>
      <c r="G4568" s="12" t="s">
        <v>17646</v>
      </c>
      <c r="H4568" s="10">
        <v>38094981</v>
      </c>
      <c r="I4568" s="12" t="s">
        <v>18</v>
      </c>
      <c r="J4568" s="11"/>
      <c r="K4568" s="12" t="s">
        <v>17647</v>
      </c>
      <c r="L4568" s="10">
        <v>85</v>
      </c>
      <c r="M4568" s="12" t="s">
        <v>17648</v>
      </c>
    </row>
    <row r="4569" spans="1:13" ht="20.149999999999999" customHeight="1">
      <c r="A4569" s="8" t="s">
        <v>14</v>
      </c>
      <c r="B4569" s="9">
        <v>4563922</v>
      </c>
      <c r="C4569" s="10">
        <v>4564689</v>
      </c>
      <c r="D4569" s="11"/>
      <c r="E4569" s="12" t="s">
        <v>37</v>
      </c>
      <c r="F4569" s="12" t="s">
        <v>17649</v>
      </c>
      <c r="G4569" s="12" t="s">
        <v>17650</v>
      </c>
      <c r="H4569" s="10">
        <v>948837</v>
      </c>
      <c r="I4569" s="12" t="s">
        <v>18</v>
      </c>
      <c r="J4569" s="11"/>
      <c r="K4569" s="12" t="s">
        <v>17651</v>
      </c>
      <c r="L4569" s="10">
        <v>255</v>
      </c>
      <c r="M4569" s="12" t="s">
        <v>17652</v>
      </c>
    </row>
    <row r="4570" spans="1:13" ht="20.149999999999999" customHeight="1">
      <c r="A4570" s="8" t="s">
        <v>14</v>
      </c>
      <c r="B4570" s="9">
        <v>4564699</v>
      </c>
      <c r="C4570" s="10">
        <v>4565850</v>
      </c>
      <c r="D4570" s="11"/>
      <c r="E4570" s="12" t="s">
        <v>37</v>
      </c>
      <c r="F4570" s="12" t="s">
        <v>17653</v>
      </c>
      <c r="G4570" s="12" t="s">
        <v>17654</v>
      </c>
      <c r="H4570" s="10">
        <v>945789</v>
      </c>
      <c r="I4570" s="12" t="s">
        <v>18</v>
      </c>
      <c r="J4570" s="11"/>
      <c r="K4570" s="12" t="s">
        <v>17655</v>
      </c>
      <c r="L4570" s="10">
        <v>383</v>
      </c>
      <c r="M4570" s="12" t="s">
        <v>17656</v>
      </c>
    </row>
    <row r="4571" spans="1:13" ht="20.149999999999999" customHeight="1">
      <c r="A4571" s="8" t="s">
        <v>14</v>
      </c>
      <c r="B4571" s="9">
        <v>4565966</v>
      </c>
      <c r="C4571" s="10">
        <v>4567246</v>
      </c>
      <c r="D4571" s="11"/>
      <c r="E4571" s="12" t="s">
        <v>37</v>
      </c>
      <c r="F4571" s="12" t="s">
        <v>17657</v>
      </c>
      <c r="G4571" s="12" t="s">
        <v>17658</v>
      </c>
      <c r="H4571" s="10">
        <v>948860</v>
      </c>
      <c r="I4571" s="12" t="s">
        <v>18</v>
      </c>
      <c r="J4571" s="11"/>
      <c r="K4571" s="12" t="s">
        <v>17659</v>
      </c>
      <c r="L4571" s="10">
        <v>426</v>
      </c>
      <c r="M4571" s="12" t="s">
        <v>17660</v>
      </c>
    </row>
    <row r="4572" spans="1:13" ht="20.149999999999999" customHeight="1">
      <c r="A4572" s="8" t="s">
        <v>14</v>
      </c>
      <c r="B4572" s="9">
        <v>4567287</v>
      </c>
      <c r="C4572" s="10">
        <v>4568519</v>
      </c>
      <c r="D4572" s="11"/>
      <c r="E4572" s="12" t="s">
        <v>37</v>
      </c>
      <c r="F4572" s="12" t="s">
        <v>17661</v>
      </c>
      <c r="G4572" s="12" t="s">
        <v>17662</v>
      </c>
      <c r="H4572" s="10">
        <v>948861</v>
      </c>
      <c r="I4572" s="12" t="s">
        <v>18</v>
      </c>
      <c r="J4572" s="11"/>
      <c r="K4572" s="12" t="s">
        <v>17663</v>
      </c>
      <c r="L4572" s="10">
        <v>410</v>
      </c>
      <c r="M4572" s="12" t="s">
        <v>17664</v>
      </c>
    </row>
    <row r="4573" spans="1:13" ht="20.149999999999999" customHeight="1">
      <c r="A4573" s="8" t="s">
        <v>14</v>
      </c>
      <c r="B4573" s="9">
        <v>4568692</v>
      </c>
      <c r="C4573" s="10">
        <v>4568727</v>
      </c>
      <c r="D4573" s="11"/>
      <c r="E4573" s="12" t="s">
        <v>37</v>
      </c>
      <c r="F4573" s="12" t="s">
        <v>17665</v>
      </c>
      <c r="G4573" s="12" t="s">
        <v>17666</v>
      </c>
      <c r="H4573" s="10">
        <v>71004581</v>
      </c>
      <c r="I4573" s="12" t="s">
        <v>18</v>
      </c>
      <c r="J4573" s="11"/>
      <c r="K4573" s="12" t="s">
        <v>17667</v>
      </c>
      <c r="L4573" s="10">
        <v>11</v>
      </c>
      <c r="M4573" s="12" t="s">
        <v>17668</v>
      </c>
    </row>
    <row r="4574" spans="1:13" ht="20.149999999999999" customHeight="1">
      <c r="A4574" s="8" t="s">
        <v>14</v>
      </c>
      <c r="B4574" s="9">
        <v>4568998</v>
      </c>
      <c r="C4574" s="10">
        <v>4569918</v>
      </c>
      <c r="D4574" s="11"/>
      <c r="E4574" s="12" t="s">
        <v>15</v>
      </c>
      <c r="F4574" s="12" t="s">
        <v>915</v>
      </c>
      <c r="G4574" s="12" t="s">
        <v>17669</v>
      </c>
      <c r="H4574" s="10">
        <v>38094982</v>
      </c>
      <c r="I4574" s="12" t="s">
        <v>917</v>
      </c>
      <c r="J4574" s="11"/>
      <c r="K4574" s="11"/>
      <c r="L4574" s="11"/>
      <c r="M4574" s="12" t="s">
        <v>17670</v>
      </c>
    </row>
    <row r="4575" spans="1:13" ht="20.149999999999999" customHeight="1">
      <c r="A4575" s="8" t="s">
        <v>14</v>
      </c>
      <c r="B4575" s="9">
        <v>4570162</v>
      </c>
      <c r="C4575" s="10">
        <v>4571574</v>
      </c>
      <c r="D4575" s="11"/>
      <c r="E4575" s="12" t="s">
        <v>37</v>
      </c>
      <c r="F4575" s="12" t="s">
        <v>17671</v>
      </c>
      <c r="G4575" s="12" t="s">
        <v>17672</v>
      </c>
      <c r="H4575" s="10">
        <v>949089</v>
      </c>
      <c r="I4575" s="12" t="s">
        <v>18</v>
      </c>
      <c r="J4575" s="11"/>
      <c r="K4575" s="12" t="s">
        <v>17673</v>
      </c>
      <c r="L4575" s="10">
        <v>470</v>
      </c>
      <c r="M4575" s="12" t="s">
        <v>17674</v>
      </c>
    </row>
    <row r="4576" spans="1:13" ht="20.149999999999999" customHeight="1">
      <c r="A4576" s="8" t="s">
        <v>14</v>
      </c>
      <c r="B4576" s="9">
        <v>4571751</v>
      </c>
      <c r="C4576" s="10">
        <v>4571915</v>
      </c>
      <c r="D4576" s="11"/>
      <c r="E4576" s="12" t="s">
        <v>15</v>
      </c>
      <c r="F4576" s="12" t="s">
        <v>17675</v>
      </c>
      <c r="G4576" s="12" t="s">
        <v>17676</v>
      </c>
      <c r="H4576" s="10">
        <v>948903</v>
      </c>
      <c r="I4576" s="12" t="s">
        <v>18</v>
      </c>
      <c r="J4576" s="11"/>
      <c r="K4576" s="12" t="s">
        <v>17677</v>
      </c>
      <c r="L4576" s="10">
        <v>54</v>
      </c>
      <c r="M4576" s="12" t="s">
        <v>17678</v>
      </c>
    </row>
    <row r="4577" spans="1:13" ht="20.149999999999999" customHeight="1">
      <c r="A4577" s="8" t="s">
        <v>14</v>
      </c>
      <c r="B4577" s="9">
        <v>4572414</v>
      </c>
      <c r="C4577" s="10">
        <v>4573931</v>
      </c>
      <c r="D4577" s="11"/>
      <c r="E4577" s="12" t="s">
        <v>15</v>
      </c>
      <c r="F4577" s="12" t="s">
        <v>17679</v>
      </c>
      <c r="G4577" s="12" t="s">
        <v>17680</v>
      </c>
      <c r="H4577" s="10">
        <v>945056</v>
      </c>
      <c r="I4577" s="12" t="s">
        <v>18</v>
      </c>
      <c r="J4577" s="11"/>
      <c r="K4577" s="12" t="s">
        <v>17681</v>
      </c>
      <c r="L4577" s="10">
        <v>505</v>
      </c>
      <c r="M4577" s="12" t="s">
        <v>17682</v>
      </c>
    </row>
    <row r="4578" spans="1:13" ht="20.149999999999999" customHeight="1">
      <c r="A4578" s="8" t="s">
        <v>14</v>
      </c>
      <c r="B4578" s="9">
        <v>4574135</v>
      </c>
      <c r="C4578" s="10">
        <v>4576855</v>
      </c>
      <c r="D4578" s="11"/>
      <c r="E4578" s="12" t="s">
        <v>15</v>
      </c>
      <c r="F4578" s="12" t="s">
        <v>915</v>
      </c>
      <c r="G4578" s="12" t="s">
        <v>17683</v>
      </c>
      <c r="H4578" s="10">
        <v>2847669</v>
      </c>
      <c r="I4578" s="12" t="s">
        <v>917</v>
      </c>
      <c r="J4578" s="11"/>
      <c r="K4578" s="11"/>
      <c r="L4578" s="11"/>
      <c r="M4578" s="12" t="s">
        <v>17684</v>
      </c>
    </row>
    <row r="4579" spans="1:13" ht="20.149999999999999" customHeight="1">
      <c r="A4579" s="8" t="s">
        <v>14</v>
      </c>
      <c r="B4579" s="9">
        <v>4576912</v>
      </c>
      <c r="C4579" s="10">
        <v>4577958</v>
      </c>
      <c r="D4579" s="11"/>
      <c r="E4579" s="12" t="s">
        <v>37</v>
      </c>
      <c r="F4579" s="12" t="s">
        <v>17685</v>
      </c>
      <c r="G4579" s="12" t="s">
        <v>17686</v>
      </c>
      <c r="H4579" s="10">
        <v>948880</v>
      </c>
      <c r="I4579" s="12" t="s">
        <v>18</v>
      </c>
      <c r="J4579" s="11"/>
      <c r="K4579" s="12" t="s">
        <v>17687</v>
      </c>
      <c r="L4579" s="10">
        <v>348</v>
      </c>
      <c r="M4579" s="12" t="s">
        <v>17688</v>
      </c>
    </row>
    <row r="4580" spans="1:13" ht="20.149999999999999" customHeight="1">
      <c r="A4580" s="8" t="s">
        <v>14</v>
      </c>
      <c r="B4580" s="9">
        <v>4577958</v>
      </c>
      <c r="C4580" s="10">
        <v>4579337</v>
      </c>
      <c r="D4580" s="11"/>
      <c r="E4580" s="12" t="s">
        <v>37</v>
      </c>
      <c r="F4580" s="12" t="s">
        <v>17689</v>
      </c>
      <c r="G4580" s="12" t="s">
        <v>17690</v>
      </c>
      <c r="H4580" s="10">
        <v>949122</v>
      </c>
      <c r="I4580" s="12" t="s">
        <v>18</v>
      </c>
      <c r="J4580" s="11"/>
      <c r="K4580" s="12" t="s">
        <v>17691</v>
      </c>
      <c r="L4580" s="10">
        <v>459</v>
      </c>
      <c r="M4580" s="12" t="s">
        <v>17692</v>
      </c>
    </row>
    <row r="4581" spans="1:13" ht="20.149999999999999" customHeight="1">
      <c r="A4581" s="8" t="s">
        <v>14</v>
      </c>
      <c r="B4581" s="9">
        <v>4579499</v>
      </c>
      <c r="C4581" s="10">
        <v>4579840</v>
      </c>
      <c r="D4581" s="11"/>
      <c r="E4581" s="12" t="s">
        <v>37</v>
      </c>
      <c r="F4581" s="12" t="s">
        <v>17693</v>
      </c>
      <c r="G4581" s="12" t="s">
        <v>17694</v>
      </c>
      <c r="H4581" s="10">
        <v>949088</v>
      </c>
      <c r="I4581" s="12" t="s">
        <v>18</v>
      </c>
      <c r="J4581" s="11"/>
      <c r="K4581" s="12" t="s">
        <v>17695</v>
      </c>
      <c r="L4581" s="10">
        <v>113</v>
      </c>
      <c r="M4581" s="12" t="s">
        <v>17696</v>
      </c>
    </row>
    <row r="4582" spans="1:13" ht="20.149999999999999" customHeight="1">
      <c r="A4582" s="8" t="s">
        <v>14</v>
      </c>
      <c r="B4582" s="9">
        <v>4579835</v>
      </c>
      <c r="C4582" s="10">
        <v>4579911</v>
      </c>
      <c r="D4582" s="11"/>
      <c r="E4582" s="12" t="s">
        <v>15</v>
      </c>
      <c r="F4582" s="12" t="s">
        <v>17697</v>
      </c>
      <c r="G4582" s="12" t="s">
        <v>17698</v>
      </c>
      <c r="H4582" s="10">
        <v>5061533</v>
      </c>
      <c r="I4582" s="12" t="s">
        <v>92</v>
      </c>
      <c r="J4582" s="11"/>
      <c r="K4582" s="11"/>
      <c r="L4582" s="11"/>
      <c r="M4582" s="12" t="s">
        <v>17699</v>
      </c>
    </row>
    <row r="4583" spans="1:13" ht="20.149999999999999" customHeight="1">
      <c r="A4583" s="8" t="s">
        <v>14</v>
      </c>
      <c r="B4583" s="9">
        <v>4580068</v>
      </c>
      <c r="C4583" s="10">
        <v>4581462</v>
      </c>
      <c r="D4583" s="11"/>
      <c r="E4583" s="12" t="s">
        <v>37</v>
      </c>
      <c r="F4583" s="12" t="s">
        <v>17700</v>
      </c>
      <c r="G4583" s="12" t="s">
        <v>17701</v>
      </c>
      <c r="H4583" s="10">
        <v>948867</v>
      </c>
      <c r="I4583" s="12" t="s">
        <v>18</v>
      </c>
      <c r="J4583" s="11"/>
      <c r="K4583" s="12" t="s">
        <v>17702</v>
      </c>
      <c r="L4583" s="10">
        <v>464</v>
      </c>
      <c r="M4583" s="12" t="s">
        <v>17703</v>
      </c>
    </row>
    <row r="4584" spans="1:13" ht="20.149999999999999" customHeight="1">
      <c r="A4584" s="8" t="s">
        <v>14</v>
      </c>
      <c r="B4584" s="9">
        <v>4581459</v>
      </c>
      <c r="C4584" s="10">
        <v>4583048</v>
      </c>
      <c r="D4584" s="11"/>
      <c r="E4584" s="12" t="s">
        <v>37</v>
      </c>
      <c r="F4584" s="12" t="s">
        <v>17704</v>
      </c>
      <c r="G4584" s="12" t="s">
        <v>17705</v>
      </c>
      <c r="H4584" s="10">
        <v>948872</v>
      </c>
      <c r="I4584" s="12" t="s">
        <v>18</v>
      </c>
      <c r="J4584" s="11"/>
      <c r="K4584" s="12" t="s">
        <v>17706</v>
      </c>
      <c r="L4584" s="10">
        <v>529</v>
      </c>
      <c r="M4584" s="12" t="s">
        <v>17707</v>
      </c>
    </row>
    <row r="4585" spans="1:13" ht="20.149999999999999" customHeight="1">
      <c r="A4585" s="8" t="s">
        <v>14</v>
      </c>
      <c r="B4585" s="9">
        <v>4583249</v>
      </c>
      <c r="C4585" s="10">
        <v>4586761</v>
      </c>
      <c r="D4585" s="11"/>
      <c r="E4585" s="12" t="s">
        <v>37</v>
      </c>
      <c r="F4585" s="12" t="s">
        <v>17708</v>
      </c>
      <c r="G4585" s="12" t="s">
        <v>17709</v>
      </c>
      <c r="H4585" s="10">
        <v>948878</v>
      </c>
      <c r="I4585" s="12" t="s">
        <v>18</v>
      </c>
      <c r="J4585" s="11"/>
      <c r="K4585" s="12" t="s">
        <v>17710</v>
      </c>
      <c r="L4585" s="10">
        <v>1170</v>
      </c>
      <c r="M4585" s="12" t="s">
        <v>17711</v>
      </c>
    </row>
    <row r="4586" spans="1:13" ht="20.149999999999999" customHeight="1">
      <c r="A4586" s="8" t="s">
        <v>14</v>
      </c>
      <c r="B4586" s="9">
        <v>4586949</v>
      </c>
      <c r="C4586" s="10">
        <v>4587863</v>
      </c>
      <c r="D4586" s="11"/>
      <c r="E4586" s="12" t="s">
        <v>15</v>
      </c>
      <c r="F4586" s="12" t="s">
        <v>17712</v>
      </c>
      <c r="G4586" s="12" t="s">
        <v>17713</v>
      </c>
      <c r="H4586" s="10">
        <v>948898</v>
      </c>
      <c r="I4586" s="12" t="s">
        <v>18</v>
      </c>
      <c r="J4586" s="11"/>
      <c r="K4586" s="12" t="s">
        <v>17714</v>
      </c>
      <c r="L4586" s="10">
        <v>304</v>
      </c>
      <c r="M4586" s="12" t="s">
        <v>17715</v>
      </c>
    </row>
    <row r="4587" spans="1:13" ht="20.149999999999999" customHeight="1">
      <c r="A4587" s="8" t="s">
        <v>14</v>
      </c>
      <c r="B4587" s="9">
        <v>4587909</v>
      </c>
      <c r="C4587" s="10">
        <v>4588865</v>
      </c>
      <c r="D4587" s="11"/>
      <c r="E4587" s="12" t="s">
        <v>37</v>
      </c>
      <c r="F4587" s="12" t="s">
        <v>17716</v>
      </c>
      <c r="G4587" s="12" t="s">
        <v>17717</v>
      </c>
      <c r="H4587" s="10">
        <v>948882</v>
      </c>
      <c r="I4587" s="12" t="s">
        <v>18</v>
      </c>
      <c r="J4587" s="11"/>
      <c r="K4587" s="12" t="s">
        <v>17718</v>
      </c>
      <c r="L4587" s="10">
        <v>318</v>
      </c>
      <c r="M4587" s="12" t="s">
        <v>17719</v>
      </c>
    </row>
    <row r="4588" spans="1:13" ht="20.149999999999999" customHeight="1">
      <c r="A4588" s="8" t="s">
        <v>14</v>
      </c>
      <c r="B4588" s="9">
        <v>4588876</v>
      </c>
      <c r="C4588" s="10">
        <v>4589079</v>
      </c>
      <c r="D4588" s="11"/>
      <c r="E4588" s="12" t="s">
        <v>37</v>
      </c>
      <c r="F4588" s="12" t="s">
        <v>17720</v>
      </c>
      <c r="G4588" s="12" t="s">
        <v>17721</v>
      </c>
      <c r="H4588" s="10">
        <v>949090</v>
      </c>
      <c r="I4588" s="12" t="s">
        <v>18</v>
      </c>
      <c r="J4588" s="11"/>
      <c r="K4588" s="12" t="s">
        <v>17722</v>
      </c>
      <c r="L4588" s="10">
        <v>67</v>
      </c>
      <c r="M4588" s="12" t="s">
        <v>17723</v>
      </c>
    </row>
    <row r="4589" spans="1:13" ht="20.149999999999999" customHeight="1">
      <c r="A4589" s="8" t="s">
        <v>14</v>
      </c>
      <c r="B4589" s="9">
        <v>4589129</v>
      </c>
      <c r="C4589" s="10">
        <v>4591279</v>
      </c>
      <c r="D4589" s="11"/>
      <c r="E4589" s="12" t="s">
        <v>37</v>
      </c>
      <c r="F4589" s="12" t="s">
        <v>17724</v>
      </c>
      <c r="G4589" s="12" t="s">
        <v>17725</v>
      </c>
      <c r="H4589" s="10">
        <v>948914</v>
      </c>
      <c r="I4589" s="12" t="s">
        <v>18</v>
      </c>
      <c r="J4589" s="11"/>
      <c r="K4589" s="12" t="s">
        <v>17726</v>
      </c>
      <c r="L4589" s="10">
        <v>716</v>
      </c>
      <c r="M4589" s="12" t="s">
        <v>17727</v>
      </c>
    </row>
    <row r="4590" spans="1:13" ht="20.149999999999999" customHeight="1">
      <c r="A4590" s="8" t="s">
        <v>14</v>
      </c>
      <c r="B4590" s="9">
        <v>4591657</v>
      </c>
      <c r="C4590" s="10">
        <v>4593312</v>
      </c>
      <c r="D4590" s="11"/>
      <c r="E4590" s="12" t="s">
        <v>15</v>
      </c>
      <c r="F4590" s="12" t="s">
        <v>17728</v>
      </c>
      <c r="G4590" s="12" t="s">
        <v>17729</v>
      </c>
      <c r="H4590" s="10">
        <v>948884</v>
      </c>
      <c r="I4590" s="12" t="s">
        <v>18</v>
      </c>
      <c r="J4590" s="11"/>
      <c r="K4590" s="12" t="s">
        <v>17730</v>
      </c>
      <c r="L4590" s="10">
        <v>551</v>
      </c>
      <c r="M4590" s="12" t="s">
        <v>17731</v>
      </c>
    </row>
    <row r="4591" spans="1:13" ht="20.149999999999999" customHeight="1">
      <c r="A4591" s="8" t="s">
        <v>14</v>
      </c>
      <c r="B4591" s="9">
        <v>4593361</v>
      </c>
      <c r="C4591" s="10">
        <v>4594722</v>
      </c>
      <c r="D4591" s="11"/>
      <c r="E4591" s="12" t="s">
        <v>37</v>
      </c>
      <c r="F4591" s="12" t="s">
        <v>17732</v>
      </c>
      <c r="G4591" s="12" t="s">
        <v>17733</v>
      </c>
      <c r="H4591" s="10">
        <v>948879</v>
      </c>
      <c r="I4591" s="12" t="s">
        <v>18</v>
      </c>
      <c r="J4591" s="11"/>
      <c r="K4591" s="12" t="s">
        <v>17734</v>
      </c>
      <c r="L4591" s="10">
        <v>453</v>
      </c>
      <c r="M4591" s="12" t="s">
        <v>17735</v>
      </c>
    </row>
    <row r="4592" spans="1:13" ht="20.149999999999999" customHeight="1">
      <c r="A4592" s="8" t="s">
        <v>14</v>
      </c>
      <c r="B4592" s="9">
        <v>4594937</v>
      </c>
      <c r="C4592" s="10">
        <v>4595851</v>
      </c>
      <c r="D4592" s="11"/>
      <c r="E4592" s="12" t="s">
        <v>37</v>
      </c>
      <c r="F4592" s="12" t="s">
        <v>17736</v>
      </c>
      <c r="G4592" s="12" t="s">
        <v>17737</v>
      </c>
      <c r="H4592" s="10">
        <v>948881</v>
      </c>
      <c r="I4592" s="12" t="s">
        <v>18</v>
      </c>
      <c r="J4592" s="11"/>
      <c r="K4592" s="12" t="s">
        <v>17738</v>
      </c>
      <c r="L4592" s="10">
        <v>304</v>
      </c>
      <c r="M4592" s="12" t="s">
        <v>17739</v>
      </c>
    </row>
    <row r="4593" spans="1:13" ht="20.149999999999999" customHeight="1">
      <c r="A4593" s="8" t="s">
        <v>14</v>
      </c>
      <c r="B4593" s="9">
        <v>4595990</v>
      </c>
      <c r="C4593" s="10">
        <v>4597012</v>
      </c>
      <c r="D4593" s="11"/>
      <c r="E4593" s="12" t="s">
        <v>15</v>
      </c>
      <c r="F4593" s="12" t="s">
        <v>17740</v>
      </c>
      <c r="G4593" s="12" t="s">
        <v>17741</v>
      </c>
      <c r="H4593" s="10">
        <v>948883</v>
      </c>
      <c r="I4593" s="12" t="s">
        <v>18</v>
      </c>
      <c r="J4593" s="11"/>
      <c r="K4593" s="12" t="s">
        <v>17742</v>
      </c>
      <c r="L4593" s="10">
        <v>340</v>
      </c>
      <c r="M4593" s="12" t="s">
        <v>17743</v>
      </c>
    </row>
    <row r="4594" spans="1:13" ht="20.149999999999999" customHeight="1">
      <c r="A4594" s="8" t="s">
        <v>14</v>
      </c>
      <c r="B4594" s="9">
        <v>4597150</v>
      </c>
      <c r="C4594" s="10">
        <v>4599441</v>
      </c>
      <c r="D4594" s="11"/>
      <c r="E4594" s="12" t="s">
        <v>37</v>
      </c>
      <c r="F4594" s="12" t="s">
        <v>17744</v>
      </c>
      <c r="G4594" s="12" t="s">
        <v>17745</v>
      </c>
      <c r="H4594" s="10">
        <v>948888</v>
      </c>
      <c r="I4594" s="12" t="s">
        <v>18</v>
      </c>
      <c r="J4594" s="11"/>
      <c r="K4594" s="12" t="s">
        <v>17746</v>
      </c>
      <c r="L4594" s="10">
        <v>763</v>
      </c>
      <c r="M4594" s="12" t="s">
        <v>17747</v>
      </c>
    </row>
    <row r="4595" spans="1:13" ht="20.149999999999999" customHeight="1">
      <c r="A4595" s="8" t="s">
        <v>14</v>
      </c>
      <c r="B4595" s="9">
        <v>4599695</v>
      </c>
      <c r="C4595" s="10">
        <v>4600189</v>
      </c>
      <c r="D4595" s="11"/>
      <c r="E4595" s="12" t="s">
        <v>37</v>
      </c>
      <c r="F4595" s="12" t="s">
        <v>17748</v>
      </c>
      <c r="G4595" s="12" t="s">
        <v>17749</v>
      </c>
      <c r="H4595" s="10">
        <v>948887</v>
      </c>
      <c r="I4595" s="12" t="s">
        <v>18</v>
      </c>
      <c r="J4595" s="11"/>
      <c r="K4595" s="12" t="s">
        <v>17750</v>
      </c>
      <c r="L4595" s="10">
        <v>164</v>
      </c>
      <c r="M4595" s="12" t="s">
        <v>17751</v>
      </c>
    </row>
    <row r="4596" spans="1:13" ht="20.149999999999999" customHeight="1">
      <c r="A4596" s="8" t="s">
        <v>14</v>
      </c>
      <c r="B4596" s="9">
        <v>4600238</v>
      </c>
      <c r="C4596" s="10">
        <v>4600975</v>
      </c>
      <c r="D4596" s="11"/>
      <c r="E4596" s="12" t="s">
        <v>37</v>
      </c>
      <c r="F4596" s="12" t="s">
        <v>17752</v>
      </c>
      <c r="G4596" s="12" t="s">
        <v>17753</v>
      </c>
      <c r="H4596" s="10">
        <v>948864</v>
      </c>
      <c r="I4596" s="12" t="s">
        <v>18</v>
      </c>
      <c r="J4596" s="11"/>
      <c r="K4596" s="12" t="s">
        <v>17754</v>
      </c>
      <c r="L4596" s="10">
        <v>245</v>
      </c>
      <c r="M4596" s="12" t="s">
        <v>17755</v>
      </c>
    </row>
    <row r="4597" spans="1:13" ht="20.149999999999999" customHeight="1">
      <c r="A4597" s="8" t="s">
        <v>14</v>
      </c>
      <c r="B4597" s="9">
        <v>4600978</v>
      </c>
      <c r="C4597" s="10">
        <v>4601517</v>
      </c>
      <c r="D4597" s="11"/>
      <c r="E4597" s="12" t="s">
        <v>37</v>
      </c>
      <c r="F4597" s="12" t="s">
        <v>17756</v>
      </c>
      <c r="G4597" s="12" t="s">
        <v>17757</v>
      </c>
      <c r="H4597" s="10">
        <v>948813</v>
      </c>
      <c r="I4597" s="12" t="s">
        <v>18</v>
      </c>
      <c r="J4597" s="11"/>
      <c r="K4597" s="12" t="s">
        <v>17758</v>
      </c>
      <c r="L4597" s="10">
        <v>179</v>
      </c>
      <c r="M4597" s="12" t="s">
        <v>17759</v>
      </c>
    </row>
    <row r="4598" spans="1:13" ht="20.149999999999999" customHeight="1">
      <c r="A4598" s="8" t="s">
        <v>14</v>
      </c>
      <c r="B4598" s="9">
        <v>4601624</v>
      </c>
      <c r="C4598" s="10">
        <v>4602097</v>
      </c>
      <c r="D4598" s="11"/>
      <c r="E4598" s="12" t="s">
        <v>37</v>
      </c>
      <c r="F4598" s="12" t="s">
        <v>17760</v>
      </c>
      <c r="G4598" s="12" t="s">
        <v>17761</v>
      </c>
      <c r="H4598" s="10">
        <v>948811</v>
      </c>
      <c r="I4598" s="12" t="s">
        <v>18</v>
      </c>
      <c r="J4598" s="11"/>
      <c r="K4598" s="12" t="s">
        <v>17762</v>
      </c>
      <c r="L4598" s="10">
        <v>157</v>
      </c>
      <c r="M4598" s="12" t="s">
        <v>17763</v>
      </c>
    </row>
    <row r="4599" spans="1:13" ht="20.149999999999999" customHeight="1">
      <c r="A4599" s="8" t="s">
        <v>14</v>
      </c>
      <c r="B4599" s="9">
        <v>4602088</v>
      </c>
      <c r="C4599" s="10">
        <v>4602858</v>
      </c>
      <c r="D4599" s="11"/>
      <c r="E4599" s="12" t="s">
        <v>37</v>
      </c>
      <c r="F4599" s="12" t="s">
        <v>17764</v>
      </c>
      <c r="G4599" s="12" t="s">
        <v>17765</v>
      </c>
      <c r="H4599" s="10">
        <v>948812</v>
      </c>
      <c r="I4599" s="12" t="s">
        <v>18</v>
      </c>
      <c r="J4599" s="11"/>
      <c r="K4599" s="12" t="s">
        <v>17766</v>
      </c>
      <c r="L4599" s="10">
        <v>256</v>
      </c>
      <c r="M4599" s="12" t="s">
        <v>17767</v>
      </c>
    </row>
    <row r="4600" spans="1:13" ht="20.149999999999999" customHeight="1">
      <c r="A4600" s="8" t="s">
        <v>14</v>
      </c>
      <c r="B4600" s="9">
        <v>4603477</v>
      </c>
      <c r="C4600" s="10">
        <v>4604202</v>
      </c>
      <c r="D4600" s="11"/>
      <c r="E4600" s="12" t="s">
        <v>15</v>
      </c>
      <c r="F4600" s="12" t="s">
        <v>17768</v>
      </c>
      <c r="G4600" s="12" t="s">
        <v>17769</v>
      </c>
      <c r="H4600" s="10">
        <v>948896</v>
      </c>
      <c r="I4600" s="12" t="s">
        <v>18</v>
      </c>
      <c r="J4600" s="11"/>
      <c r="K4600" s="12" t="s">
        <v>17770</v>
      </c>
      <c r="L4600" s="10">
        <v>241</v>
      </c>
      <c r="M4600" s="12" t="s">
        <v>17771</v>
      </c>
    </row>
    <row r="4601" spans="1:13" ht="20.149999999999999" customHeight="1">
      <c r="A4601" s="8" t="s">
        <v>14</v>
      </c>
      <c r="B4601" s="9">
        <v>4604160</v>
      </c>
      <c r="C4601" s="10">
        <v>4604837</v>
      </c>
      <c r="D4601" s="11"/>
      <c r="E4601" s="12" t="s">
        <v>15</v>
      </c>
      <c r="F4601" s="12" t="s">
        <v>17772</v>
      </c>
      <c r="G4601" s="12" t="s">
        <v>17773</v>
      </c>
      <c r="H4601" s="10">
        <v>948889</v>
      </c>
      <c r="I4601" s="12" t="s">
        <v>18</v>
      </c>
      <c r="J4601" s="11"/>
      <c r="K4601" s="12" t="s">
        <v>17774</v>
      </c>
      <c r="L4601" s="10">
        <v>225</v>
      </c>
      <c r="M4601" s="12" t="s">
        <v>17775</v>
      </c>
    </row>
    <row r="4602" spans="1:13" ht="20.149999999999999" customHeight="1">
      <c r="A4602" s="8" t="s">
        <v>14</v>
      </c>
      <c r="B4602" s="9">
        <v>4604875</v>
      </c>
      <c r="C4602" s="10">
        <v>4605663</v>
      </c>
      <c r="D4602" s="11"/>
      <c r="E4602" s="12" t="s">
        <v>37</v>
      </c>
      <c r="F4602" s="12" t="s">
        <v>17776</v>
      </c>
      <c r="G4602" s="12" t="s">
        <v>17777</v>
      </c>
      <c r="H4602" s="10">
        <v>948891</v>
      </c>
      <c r="I4602" s="12" t="s">
        <v>18</v>
      </c>
      <c r="J4602" s="11"/>
      <c r="K4602" s="12" t="s">
        <v>17778</v>
      </c>
      <c r="L4602" s="10">
        <v>262</v>
      </c>
      <c r="M4602" s="12" t="s">
        <v>17779</v>
      </c>
    </row>
    <row r="4603" spans="1:13" ht="20.149999999999999" customHeight="1">
      <c r="A4603" s="8" t="s">
        <v>14</v>
      </c>
      <c r="B4603" s="9">
        <v>4605804</v>
      </c>
      <c r="C4603" s="10">
        <v>4606040</v>
      </c>
      <c r="D4603" s="11"/>
      <c r="E4603" s="12" t="s">
        <v>15</v>
      </c>
      <c r="F4603" s="12" t="s">
        <v>17780</v>
      </c>
      <c r="G4603" s="12" t="s">
        <v>17781</v>
      </c>
      <c r="H4603" s="10">
        <v>1450313</v>
      </c>
      <c r="I4603" s="12" t="s">
        <v>18</v>
      </c>
      <c r="J4603" s="11"/>
      <c r="K4603" s="12" t="s">
        <v>17782</v>
      </c>
      <c r="L4603" s="10">
        <v>78</v>
      </c>
      <c r="M4603" s="12" t="s">
        <v>17783</v>
      </c>
    </row>
    <row r="4604" spans="1:13" ht="20.149999999999999" customHeight="1">
      <c r="A4604" s="8" t="s">
        <v>14</v>
      </c>
      <c r="B4604" s="9">
        <v>4606079</v>
      </c>
      <c r="C4604" s="10">
        <v>4606165</v>
      </c>
      <c r="D4604" s="11"/>
      <c r="E4604" s="12" t="s">
        <v>37</v>
      </c>
      <c r="F4604" s="12" t="s">
        <v>2725</v>
      </c>
      <c r="G4604" s="12" t="s">
        <v>17784</v>
      </c>
      <c r="H4604" s="10">
        <v>948873</v>
      </c>
      <c r="I4604" s="12" t="s">
        <v>851</v>
      </c>
      <c r="J4604" s="11"/>
      <c r="K4604" s="11"/>
      <c r="L4604" s="11"/>
      <c r="M4604" s="12" t="s">
        <v>17785</v>
      </c>
    </row>
    <row r="4605" spans="1:13" ht="20.149999999999999" customHeight="1">
      <c r="A4605" s="8" t="s">
        <v>14</v>
      </c>
      <c r="B4605" s="9">
        <v>4606200</v>
      </c>
      <c r="C4605" s="10">
        <v>4606286</v>
      </c>
      <c r="D4605" s="11"/>
      <c r="E4605" s="12" t="s">
        <v>37</v>
      </c>
      <c r="F4605" s="12" t="s">
        <v>2725</v>
      </c>
      <c r="G4605" s="12" t="s">
        <v>17786</v>
      </c>
      <c r="H4605" s="10">
        <v>948875</v>
      </c>
      <c r="I4605" s="12" t="s">
        <v>851</v>
      </c>
      <c r="J4605" s="11"/>
      <c r="K4605" s="11"/>
      <c r="L4605" s="11"/>
      <c r="M4605" s="12" t="s">
        <v>17787</v>
      </c>
    </row>
    <row r="4606" spans="1:13" ht="20.149999999999999" customHeight="1">
      <c r="A4606" s="8" t="s">
        <v>14</v>
      </c>
      <c r="B4606" s="9">
        <v>4606315</v>
      </c>
      <c r="C4606" s="10">
        <v>4606401</v>
      </c>
      <c r="D4606" s="11"/>
      <c r="E4606" s="12" t="s">
        <v>37</v>
      </c>
      <c r="F4606" s="12" t="s">
        <v>2725</v>
      </c>
      <c r="G4606" s="12" t="s">
        <v>17788</v>
      </c>
      <c r="H4606" s="10">
        <v>948893</v>
      </c>
      <c r="I4606" s="12" t="s">
        <v>851</v>
      </c>
      <c r="J4606" s="11"/>
      <c r="K4606" s="11"/>
      <c r="L4606" s="11"/>
      <c r="M4606" s="12" t="s">
        <v>17789</v>
      </c>
    </row>
    <row r="4607" spans="1:13" ht="20.149999999999999" customHeight="1">
      <c r="A4607" s="8" t="s">
        <v>14</v>
      </c>
      <c r="B4607" s="9">
        <v>4606669</v>
      </c>
      <c r="C4607" s="10">
        <v>4607700</v>
      </c>
      <c r="D4607" s="11"/>
      <c r="E4607" s="12" t="s">
        <v>37</v>
      </c>
      <c r="F4607" s="12" t="s">
        <v>17790</v>
      </c>
      <c r="G4607" s="12" t="s">
        <v>17791</v>
      </c>
      <c r="H4607" s="10">
        <v>948892</v>
      </c>
      <c r="I4607" s="12" t="s">
        <v>18</v>
      </c>
      <c r="J4607" s="11"/>
      <c r="K4607" s="12" t="s">
        <v>17792</v>
      </c>
      <c r="L4607" s="10">
        <v>343</v>
      </c>
      <c r="M4607" s="12" t="s">
        <v>17793</v>
      </c>
    </row>
    <row r="4608" spans="1:13" ht="20.149999999999999" customHeight="1">
      <c r="A4608" s="8" t="s">
        <v>14</v>
      </c>
      <c r="B4608" s="9">
        <v>4607803</v>
      </c>
      <c r="C4608" s="10">
        <v>4608216</v>
      </c>
      <c r="D4608" s="11"/>
      <c r="E4608" s="12" t="s">
        <v>15</v>
      </c>
      <c r="F4608" s="12" t="s">
        <v>17794</v>
      </c>
      <c r="G4608" s="12" t="s">
        <v>17795</v>
      </c>
      <c r="H4608" s="10">
        <v>948890</v>
      </c>
      <c r="I4608" s="12" t="s">
        <v>18</v>
      </c>
      <c r="J4608" s="11"/>
      <c r="K4608" s="12" t="s">
        <v>17796</v>
      </c>
      <c r="L4608" s="10">
        <v>137</v>
      </c>
      <c r="M4608" s="12" t="s">
        <v>17797</v>
      </c>
    </row>
    <row r="4609" spans="1:13" ht="20.149999999999999" customHeight="1">
      <c r="A4609" s="8" t="s">
        <v>14</v>
      </c>
      <c r="B4609" s="9">
        <v>4608185</v>
      </c>
      <c r="C4609" s="10">
        <v>4608631</v>
      </c>
      <c r="D4609" s="11"/>
      <c r="E4609" s="12" t="s">
        <v>15</v>
      </c>
      <c r="F4609" s="12" t="s">
        <v>17798</v>
      </c>
      <c r="G4609" s="12" t="s">
        <v>17799</v>
      </c>
      <c r="H4609" s="10">
        <v>948894</v>
      </c>
      <c r="I4609" s="12" t="s">
        <v>18</v>
      </c>
      <c r="J4609" s="11"/>
      <c r="K4609" s="12" t="s">
        <v>17800</v>
      </c>
      <c r="L4609" s="10">
        <v>148</v>
      </c>
      <c r="M4609" s="12" t="s">
        <v>17801</v>
      </c>
    </row>
    <row r="4610" spans="1:13" ht="20.149999999999999" customHeight="1">
      <c r="A4610" s="8" t="s">
        <v>14</v>
      </c>
      <c r="B4610" s="9">
        <v>4608646</v>
      </c>
      <c r="C4610" s="10">
        <v>4609323</v>
      </c>
      <c r="D4610" s="11"/>
      <c r="E4610" s="12" t="s">
        <v>15</v>
      </c>
      <c r="F4610" s="12" t="s">
        <v>17802</v>
      </c>
      <c r="G4610" s="12" t="s">
        <v>17803</v>
      </c>
      <c r="H4610" s="10">
        <v>948899</v>
      </c>
      <c r="I4610" s="12" t="s">
        <v>18</v>
      </c>
      <c r="J4610" s="11"/>
      <c r="K4610" s="12" t="s">
        <v>17804</v>
      </c>
      <c r="L4610" s="10">
        <v>225</v>
      </c>
      <c r="M4610" s="12" t="s">
        <v>17805</v>
      </c>
    </row>
    <row r="4611" spans="1:13" ht="20.149999999999999" customHeight="1">
      <c r="A4611" s="8" t="s">
        <v>14</v>
      </c>
      <c r="B4611" s="9">
        <v>4609414</v>
      </c>
      <c r="C4611" s="10">
        <v>4611003</v>
      </c>
      <c r="D4611" s="11"/>
      <c r="E4611" s="12" t="s">
        <v>15</v>
      </c>
      <c r="F4611" s="12" t="s">
        <v>17806</v>
      </c>
      <c r="G4611" s="12" t="s">
        <v>17807</v>
      </c>
      <c r="H4611" s="10">
        <v>948897</v>
      </c>
      <c r="I4611" s="12" t="s">
        <v>18</v>
      </c>
      <c r="J4611" s="11"/>
      <c r="K4611" s="12" t="s">
        <v>17808</v>
      </c>
      <c r="L4611" s="10">
        <v>529</v>
      </c>
      <c r="M4611" s="12" t="s">
        <v>17809</v>
      </c>
    </row>
    <row r="4612" spans="1:13" ht="20.149999999999999" customHeight="1">
      <c r="A4612" s="8" t="s">
        <v>14</v>
      </c>
      <c r="B4612" s="9">
        <v>4611396</v>
      </c>
      <c r="C4612" s="10">
        <v>4612001</v>
      </c>
      <c r="D4612" s="11"/>
      <c r="E4612" s="12" t="s">
        <v>15</v>
      </c>
      <c r="F4612" s="12" t="s">
        <v>17810</v>
      </c>
      <c r="G4612" s="12" t="s">
        <v>17811</v>
      </c>
      <c r="H4612" s="10">
        <v>948895</v>
      </c>
      <c r="I4612" s="12" t="s">
        <v>18</v>
      </c>
      <c r="J4612" s="11"/>
      <c r="K4612" s="12" t="s">
        <v>17812</v>
      </c>
      <c r="L4612" s="10">
        <v>201</v>
      </c>
      <c r="M4612" s="12" t="s">
        <v>17813</v>
      </c>
    </row>
    <row r="4613" spans="1:13" ht="20.149999999999999" customHeight="1">
      <c r="A4613" s="8" t="s">
        <v>14</v>
      </c>
      <c r="B4613" s="9">
        <v>4612128</v>
      </c>
      <c r="C4613" s="10">
        <v>4612289</v>
      </c>
      <c r="D4613" s="11"/>
      <c r="E4613" s="12" t="s">
        <v>15</v>
      </c>
      <c r="F4613" s="12" t="s">
        <v>17814</v>
      </c>
      <c r="G4613" s="12" t="s">
        <v>17815</v>
      </c>
      <c r="H4613" s="10">
        <v>1450298</v>
      </c>
      <c r="I4613" s="12" t="s">
        <v>18</v>
      </c>
      <c r="J4613" s="11"/>
      <c r="K4613" s="12" t="s">
        <v>17816</v>
      </c>
      <c r="L4613" s="10">
        <v>53</v>
      </c>
      <c r="M4613" s="12" t="s">
        <v>17817</v>
      </c>
    </row>
    <row r="4614" spans="1:13" ht="20.149999999999999" customHeight="1">
      <c r="A4614" s="8" t="s">
        <v>14</v>
      </c>
      <c r="B4614" s="9">
        <v>4612411</v>
      </c>
      <c r="C4614" s="10">
        <v>4613484</v>
      </c>
      <c r="D4614" s="11"/>
      <c r="E4614" s="12" t="s">
        <v>15</v>
      </c>
      <c r="F4614" s="12" t="s">
        <v>17818</v>
      </c>
      <c r="G4614" s="12" t="s">
        <v>17819</v>
      </c>
      <c r="H4614" s="10">
        <v>948906</v>
      </c>
      <c r="I4614" s="12" t="s">
        <v>18</v>
      </c>
      <c r="J4614" s="11"/>
      <c r="K4614" s="12" t="s">
        <v>17820</v>
      </c>
      <c r="L4614" s="10">
        <v>357</v>
      </c>
      <c r="M4614" s="12" t="s">
        <v>17821</v>
      </c>
    </row>
    <row r="4615" spans="1:13" ht="20.149999999999999" customHeight="1">
      <c r="A4615" s="8" t="s">
        <v>14</v>
      </c>
      <c r="B4615" s="9">
        <v>4613481</v>
      </c>
      <c r="C4615" s="10">
        <v>4614260</v>
      </c>
      <c r="D4615" s="11"/>
      <c r="E4615" s="12" t="s">
        <v>15</v>
      </c>
      <c r="F4615" s="12" t="s">
        <v>17822</v>
      </c>
      <c r="G4615" s="12" t="s">
        <v>17823</v>
      </c>
      <c r="H4615" s="10">
        <v>2847741</v>
      </c>
      <c r="I4615" s="12" t="s">
        <v>18</v>
      </c>
      <c r="J4615" s="11"/>
      <c r="K4615" s="12" t="s">
        <v>17824</v>
      </c>
      <c r="L4615" s="10">
        <v>259</v>
      </c>
      <c r="M4615" s="12" t="s">
        <v>17825</v>
      </c>
    </row>
    <row r="4616" spans="1:13" ht="20.149999999999999" customHeight="1">
      <c r="A4616" s="8" t="s">
        <v>14</v>
      </c>
      <c r="B4616" s="9">
        <v>4614680</v>
      </c>
      <c r="C4616" s="10">
        <v>4615543</v>
      </c>
      <c r="D4616" s="11"/>
      <c r="E4616" s="12" t="s">
        <v>37</v>
      </c>
      <c r="F4616" s="12" t="s">
        <v>17826</v>
      </c>
      <c r="G4616" s="12" t="s">
        <v>17827</v>
      </c>
      <c r="H4616" s="10">
        <v>948905</v>
      </c>
      <c r="I4616" s="12" t="s">
        <v>18</v>
      </c>
      <c r="J4616" s="11"/>
      <c r="K4616" s="12" t="s">
        <v>17828</v>
      </c>
      <c r="L4616" s="10">
        <v>287</v>
      </c>
      <c r="M4616" s="12" t="s">
        <v>17829</v>
      </c>
    </row>
    <row r="4617" spans="1:13" ht="20.149999999999999" customHeight="1">
      <c r="A4617" s="8" t="s">
        <v>14</v>
      </c>
      <c r="B4617" s="9">
        <v>4615515</v>
      </c>
      <c r="C4617" s="10">
        <v>4617065</v>
      </c>
      <c r="D4617" s="11"/>
      <c r="E4617" s="12" t="s">
        <v>37</v>
      </c>
      <c r="F4617" s="12" t="s">
        <v>17830</v>
      </c>
      <c r="G4617" s="12" t="s">
        <v>17831</v>
      </c>
      <c r="H4617" s="10">
        <v>948904</v>
      </c>
      <c r="I4617" s="12" t="s">
        <v>18</v>
      </c>
      <c r="J4617" s="11"/>
      <c r="K4617" s="12" t="s">
        <v>17832</v>
      </c>
      <c r="L4617" s="10">
        <v>516</v>
      </c>
      <c r="M4617" s="12" t="s">
        <v>17833</v>
      </c>
    </row>
    <row r="4618" spans="1:13" ht="20.149999999999999" customHeight="1">
      <c r="A4618" s="8" t="s">
        <v>14</v>
      </c>
      <c r="B4618" s="9">
        <v>4617323</v>
      </c>
      <c r="C4618" s="10">
        <v>4618102</v>
      </c>
      <c r="D4618" s="11"/>
      <c r="E4618" s="12" t="s">
        <v>15</v>
      </c>
      <c r="F4618" s="12" t="s">
        <v>17834</v>
      </c>
      <c r="G4618" s="12" t="s">
        <v>17835</v>
      </c>
      <c r="H4618" s="10">
        <v>948902</v>
      </c>
      <c r="I4618" s="12" t="s">
        <v>18</v>
      </c>
      <c r="J4618" s="11"/>
      <c r="K4618" s="12" t="s">
        <v>17836</v>
      </c>
      <c r="L4618" s="10">
        <v>259</v>
      </c>
      <c r="M4618" s="12" t="s">
        <v>17837</v>
      </c>
    </row>
    <row r="4619" spans="1:13" ht="20.149999999999999" customHeight="1">
      <c r="A4619" s="8" t="s">
        <v>14</v>
      </c>
      <c r="B4619" s="9">
        <v>4618229</v>
      </c>
      <c r="C4619" s="10">
        <v>4619551</v>
      </c>
      <c r="D4619" s="11"/>
      <c r="E4619" s="12" t="s">
        <v>15</v>
      </c>
      <c r="F4619" s="12" t="s">
        <v>17838</v>
      </c>
      <c r="G4619" s="12" t="s">
        <v>17839</v>
      </c>
      <c r="H4619" s="10">
        <v>948901</v>
      </c>
      <c r="I4619" s="12" t="s">
        <v>18</v>
      </c>
      <c r="J4619" s="11"/>
      <c r="K4619" s="12" t="s">
        <v>17840</v>
      </c>
      <c r="L4619" s="10">
        <v>440</v>
      </c>
      <c r="M4619" s="12" t="s">
        <v>17841</v>
      </c>
    </row>
    <row r="4620" spans="1:13" ht="20.149999999999999" customHeight="1">
      <c r="A4620" s="8" t="s">
        <v>14</v>
      </c>
      <c r="B4620" s="9">
        <v>4619603</v>
      </c>
      <c r="C4620" s="10">
        <v>4620826</v>
      </c>
      <c r="D4620" s="11"/>
      <c r="E4620" s="12" t="s">
        <v>15</v>
      </c>
      <c r="F4620" s="12" t="s">
        <v>17842</v>
      </c>
      <c r="G4620" s="12" t="s">
        <v>17843</v>
      </c>
      <c r="H4620" s="10">
        <v>948910</v>
      </c>
      <c r="I4620" s="12" t="s">
        <v>18</v>
      </c>
      <c r="J4620" s="11"/>
      <c r="K4620" s="12" t="s">
        <v>17844</v>
      </c>
      <c r="L4620" s="10">
        <v>407</v>
      </c>
      <c r="M4620" s="12" t="s">
        <v>17845</v>
      </c>
    </row>
    <row r="4621" spans="1:13" ht="20.149999999999999" customHeight="1">
      <c r="A4621" s="8" t="s">
        <v>14</v>
      </c>
      <c r="B4621" s="9">
        <v>4620883</v>
      </c>
      <c r="C4621" s="10">
        <v>4621602</v>
      </c>
      <c r="D4621" s="11"/>
      <c r="E4621" s="12" t="s">
        <v>15</v>
      </c>
      <c r="F4621" s="12" t="s">
        <v>17846</v>
      </c>
      <c r="G4621" s="12" t="s">
        <v>17847</v>
      </c>
      <c r="H4621" s="10">
        <v>945654</v>
      </c>
      <c r="I4621" s="12" t="s">
        <v>18</v>
      </c>
      <c r="J4621" s="11"/>
      <c r="K4621" s="12" t="s">
        <v>17848</v>
      </c>
      <c r="L4621" s="10">
        <v>239</v>
      </c>
      <c r="M4621" s="12" t="s">
        <v>17849</v>
      </c>
    </row>
    <row r="4622" spans="1:13" ht="20.149999999999999" customHeight="1">
      <c r="A4622" s="8" t="s">
        <v>14</v>
      </c>
      <c r="B4622" s="9">
        <v>4621769</v>
      </c>
      <c r="C4622" s="10">
        <v>4623100</v>
      </c>
      <c r="D4622" s="11"/>
      <c r="E4622" s="12" t="s">
        <v>15</v>
      </c>
      <c r="F4622" s="12" t="s">
        <v>17850</v>
      </c>
      <c r="G4622" s="12" t="s">
        <v>17851</v>
      </c>
      <c r="H4622" s="10">
        <v>944883</v>
      </c>
      <c r="I4622" s="12" t="s">
        <v>18</v>
      </c>
      <c r="J4622" s="11"/>
      <c r="K4622" s="12" t="s">
        <v>17852</v>
      </c>
      <c r="L4622" s="10">
        <v>443</v>
      </c>
      <c r="M4622" s="12" t="s">
        <v>17853</v>
      </c>
    </row>
    <row r="4623" spans="1:13" ht="20.149999999999999" customHeight="1">
      <c r="A4623" s="8" t="s">
        <v>14</v>
      </c>
      <c r="B4623" s="9">
        <v>4623101</v>
      </c>
      <c r="C4623" s="10">
        <v>4624117</v>
      </c>
      <c r="D4623" s="11"/>
      <c r="E4623" s="12" t="s">
        <v>37</v>
      </c>
      <c r="F4623" s="12" t="s">
        <v>17854</v>
      </c>
      <c r="G4623" s="12" t="s">
        <v>17855</v>
      </c>
      <c r="H4623" s="10">
        <v>944865</v>
      </c>
      <c r="I4623" s="12" t="s">
        <v>18</v>
      </c>
      <c r="J4623" s="11"/>
      <c r="K4623" s="12" t="s">
        <v>17856</v>
      </c>
      <c r="L4623" s="10">
        <v>338</v>
      </c>
      <c r="M4623" s="12" t="s">
        <v>17857</v>
      </c>
    </row>
    <row r="4624" spans="1:13" ht="20.149999999999999" customHeight="1">
      <c r="A4624" s="8" t="s">
        <v>14</v>
      </c>
      <c r="B4624" s="9">
        <v>4624145</v>
      </c>
      <c r="C4624" s="10">
        <v>4624789</v>
      </c>
      <c r="D4624" s="11"/>
      <c r="E4624" s="12" t="s">
        <v>37</v>
      </c>
      <c r="F4624" s="12" t="s">
        <v>17858</v>
      </c>
      <c r="G4624" s="12" t="s">
        <v>17859</v>
      </c>
      <c r="H4624" s="10">
        <v>946089</v>
      </c>
      <c r="I4624" s="12" t="s">
        <v>18</v>
      </c>
      <c r="J4624" s="11"/>
      <c r="K4624" s="12" t="s">
        <v>17860</v>
      </c>
      <c r="L4624" s="10">
        <v>214</v>
      </c>
      <c r="M4624" s="12" t="s">
        <v>17861</v>
      </c>
    </row>
    <row r="4625" spans="1:13" ht="20.149999999999999" customHeight="1">
      <c r="A4625" s="8" t="s">
        <v>14</v>
      </c>
      <c r="B4625" s="9">
        <v>4624895</v>
      </c>
      <c r="C4625" s="10">
        <v>4625863</v>
      </c>
      <c r="D4625" s="11"/>
      <c r="E4625" s="12" t="s">
        <v>15</v>
      </c>
      <c r="F4625" s="12" t="s">
        <v>17862</v>
      </c>
      <c r="G4625" s="12" t="s">
        <v>17863</v>
      </c>
      <c r="H4625" s="10">
        <v>948913</v>
      </c>
      <c r="I4625" s="12" t="s">
        <v>18</v>
      </c>
      <c r="J4625" s="11"/>
      <c r="K4625" s="12" t="s">
        <v>17864</v>
      </c>
      <c r="L4625" s="10">
        <v>322</v>
      </c>
      <c r="M4625" s="12" t="s">
        <v>17865</v>
      </c>
    </row>
    <row r="4626" spans="1:13" ht="20.149999999999999" customHeight="1">
      <c r="A4626" s="8" t="s">
        <v>14</v>
      </c>
      <c r="B4626" s="9">
        <v>4625912</v>
      </c>
      <c r="C4626" s="10">
        <v>4627294</v>
      </c>
      <c r="D4626" s="11"/>
      <c r="E4626" s="12" t="s">
        <v>15</v>
      </c>
      <c r="F4626" s="12" t="s">
        <v>17866</v>
      </c>
      <c r="G4626" s="12" t="s">
        <v>17867</v>
      </c>
      <c r="H4626" s="10">
        <v>948912</v>
      </c>
      <c r="I4626" s="12" t="s">
        <v>18</v>
      </c>
      <c r="J4626" s="11"/>
      <c r="K4626" s="12" t="s">
        <v>17868</v>
      </c>
      <c r="L4626" s="10">
        <v>460</v>
      </c>
      <c r="M4626" s="12" t="s">
        <v>17869</v>
      </c>
    </row>
    <row r="4627" spans="1:13" ht="20.149999999999999" customHeight="1">
      <c r="A4627" s="8" t="s">
        <v>14</v>
      </c>
      <c r="B4627" s="9">
        <v>4627315</v>
      </c>
      <c r="C4627" s="10">
        <v>4628547</v>
      </c>
      <c r="D4627" s="11"/>
      <c r="E4627" s="12" t="s">
        <v>15</v>
      </c>
      <c r="F4627" s="12" t="s">
        <v>17870</v>
      </c>
      <c r="G4627" s="12" t="s">
        <v>17871</v>
      </c>
      <c r="H4627" s="10">
        <v>948911</v>
      </c>
      <c r="I4627" s="12" t="s">
        <v>18</v>
      </c>
      <c r="J4627" s="11"/>
      <c r="K4627" s="12" t="s">
        <v>17872</v>
      </c>
      <c r="L4627" s="10">
        <v>410</v>
      </c>
      <c r="M4627" s="12" t="s">
        <v>17873</v>
      </c>
    </row>
    <row r="4628" spans="1:13" ht="20.149999999999999" customHeight="1">
      <c r="A4628" s="8" t="s">
        <v>14</v>
      </c>
      <c r="B4628" s="9">
        <v>4628855</v>
      </c>
      <c r="C4628" s="10">
        <v>4630522</v>
      </c>
      <c r="D4628" s="11"/>
      <c r="E4628" s="12" t="s">
        <v>37</v>
      </c>
      <c r="F4628" s="12" t="s">
        <v>17874</v>
      </c>
      <c r="G4628" s="12" t="s">
        <v>17875</v>
      </c>
      <c r="H4628" s="10">
        <v>948909</v>
      </c>
      <c r="I4628" s="12" t="s">
        <v>18</v>
      </c>
      <c r="J4628" s="11"/>
      <c r="K4628" s="12" t="s">
        <v>17876</v>
      </c>
      <c r="L4628" s="10">
        <v>555</v>
      </c>
      <c r="M4628" s="12" t="s">
        <v>17877</v>
      </c>
    </row>
    <row r="4629" spans="1:13" ht="20.149999999999999" customHeight="1">
      <c r="A4629" s="8" t="s">
        <v>14</v>
      </c>
      <c r="B4629" s="9">
        <v>4630733</v>
      </c>
      <c r="C4629" s="10">
        <v>4632670</v>
      </c>
      <c r="D4629" s="11"/>
      <c r="E4629" s="12" t="s">
        <v>15</v>
      </c>
      <c r="F4629" s="12" t="s">
        <v>17878</v>
      </c>
      <c r="G4629" s="12" t="s">
        <v>17879</v>
      </c>
      <c r="H4629" s="10">
        <v>948908</v>
      </c>
      <c r="I4629" s="12" t="s">
        <v>18</v>
      </c>
      <c r="J4629" s="11"/>
      <c r="K4629" s="12" t="s">
        <v>17880</v>
      </c>
      <c r="L4629" s="10">
        <v>645</v>
      </c>
      <c r="M4629" s="12" t="s">
        <v>17881</v>
      </c>
    </row>
    <row r="4630" spans="1:13" ht="20.149999999999999" customHeight="1">
      <c r="A4630" s="8" t="s">
        <v>14</v>
      </c>
      <c r="B4630" s="9">
        <v>4632760</v>
      </c>
      <c r="C4630" s="10">
        <v>4633086</v>
      </c>
      <c r="D4630" s="11"/>
      <c r="E4630" s="12" t="s">
        <v>15</v>
      </c>
      <c r="F4630" s="12" t="s">
        <v>17882</v>
      </c>
      <c r="G4630" s="12" t="s">
        <v>17883</v>
      </c>
      <c r="H4630" s="10">
        <v>948917</v>
      </c>
      <c r="I4630" s="12" t="s">
        <v>18</v>
      </c>
      <c r="J4630" s="11"/>
      <c r="K4630" s="12" t="s">
        <v>17884</v>
      </c>
      <c r="L4630" s="10">
        <v>108</v>
      </c>
      <c r="M4630" s="12" t="s">
        <v>17885</v>
      </c>
    </row>
    <row r="4631" spans="1:13" ht="20.149999999999999" customHeight="1">
      <c r="A4631" s="8" t="s">
        <v>14</v>
      </c>
      <c r="B4631" s="9">
        <v>4633233</v>
      </c>
      <c r="C4631" s="10">
        <v>4633745</v>
      </c>
      <c r="D4631" s="11"/>
      <c r="E4631" s="12" t="s">
        <v>37</v>
      </c>
      <c r="F4631" s="12" t="s">
        <v>17886</v>
      </c>
      <c r="G4631" s="12" t="s">
        <v>17887</v>
      </c>
      <c r="H4631" s="10">
        <v>948919</v>
      </c>
      <c r="I4631" s="12" t="s">
        <v>18</v>
      </c>
      <c r="J4631" s="11"/>
      <c r="K4631" s="12" t="s">
        <v>17888</v>
      </c>
      <c r="L4631" s="10">
        <v>170</v>
      </c>
      <c r="M4631" s="12" t="s">
        <v>17889</v>
      </c>
    </row>
    <row r="4632" spans="1:13" ht="20.149999999999999" customHeight="1">
      <c r="A4632" s="8" t="s">
        <v>14</v>
      </c>
      <c r="B4632" s="9">
        <v>4633797</v>
      </c>
      <c r="C4632" s="10">
        <v>4634444</v>
      </c>
      <c r="D4632" s="11"/>
      <c r="E4632" s="12" t="s">
        <v>15</v>
      </c>
      <c r="F4632" s="12" t="s">
        <v>17890</v>
      </c>
      <c r="G4632" s="12" t="s">
        <v>17891</v>
      </c>
      <c r="H4632" s="10">
        <v>948918</v>
      </c>
      <c r="I4632" s="12" t="s">
        <v>18</v>
      </c>
      <c r="J4632" s="11"/>
      <c r="K4632" s="12" t="s">
        <v>17892</v>
      </c>
      <c r="L4632" s="10">
        <v>215</v>
      </c>
      <c r="M4632" s="12" t="s">
        <v>17893</v>
      </c>
    </row>
    <row r="4633" spans="1:13" ht="20.149999999999999" customHeight="1">
      <c r="A4633" s="8" t="s">
        <v>14</v>
      </c>
      <c r="B4633" s="9">
        <v>4634441</v>
      </c>
      <c r="C4633" s="10">
        <v>4635310</v>
      </c>
      <c r="D4633" s="11"/>
      <c r="E4633" s="12" t="s">
        <v>37</v>
      </c>
      <c r="F4633" s="12" t="s">
        <v>17894</v>
      </c>
      <c r="G4633" s="12" t="s">
        <v>17895</v>
      </c>
      <c r="H4633" s="10">
        <v>948916</v>
      </c>
      <c r="I4633" s="12" t="s">
        <v>18</v>
      </c>
      <c r="J4633" s="11"/>
      <c r="K4633" s="12" t="s">
        <v>17896</v>
      </c>
      <c r="L4633" s="10">
        <v>289</v>
      </c>
      <c r="M4633" s="12" t="s">
        <v>17897</v>
      </c>
    </row>
    <row r="4634" spans="1:13" ht="20.149999999999999" customHeight="1">
      <c r="A4634" s="8" t="s">
        <v>14</v>
      </c>
      <c r="B4634" s="9">
        <v>4635521</v>
      </c>
      <c r="C4634" s="10">
        <v>4635994</v>
      </c>
      <c r="D4634" s="11"/>
      <c r="E4634" s="12" t="s">
        <v>15</v>
      </c>
      <c r="F4634" s="12" t="s">
        <v>17898</v>
      </c>
      <c r="G4634" s="12" t="s">
        <v>17899</v>
      </c>
      <c r="H4634" s="10">
        <v>948920</v>
      </c>
      <c r="I4634" s="12" t="s">
        <v>18</v>
      </c>
      <c r="J4634" s="11"/>
      <c r="K4634" s="12" t="s">
        <v>17900</v>
      </c>
      <c r="L4634" s="10">
        <v>157</v>
      </c>
      <c r="M4634" s="12" t="s">
        <v>17901</v>
      </c>
    </row>
    <row r="4635" spans="1:13" ht="20.149999999999999" customHeight="1">
      <c r="A4635" s="8" t="s">
        <v>14</v>
      </c>
      <c r="B4635" s="9">
        <v>4636007</v>
      </c>
      <c r="C4635" s="10">
        <v>4636696</v>
      </c>
      <c r="D4635" s="11"/>
      <c r="E4635" s="12" t="s">
        <v>15</v>
      </c>
      <c r="F4635" s="12" t="s">
        <v>17902</v>
      </c>
      <c r="G4635" s="12" t="s">
        <v>17903</v>
      </c>
      <c r="H4635" s="10">
        <v>948922</v>
      </c>
      <c r="I4635" s="12" t="s">
        <v>18</v>
      </c>
      <c r="J4635" s="11"/>
      <c r="K4635" s="12" t="s">
        <v>17904</v>
      </c>
      <c r="L4635" s="10">
        <v>229</v>
      </c>
      <c r="M4635" s="12" t="s">
        <v>17905</v>
      </c>
    </row>
    <row r="4636" spans="1:13" ht="20.149999999999999" customHeight="1">
      <c r="A4636" s="8" t="s">
        <v>14</v>
      </c>
      <c r="B4636" s="9">
        <v>4636696</v>
      </c>
      <c r="C4636" s="10">
        <v>4638120</v>
      </c>
      <c r="D4636" s="11"/>
      <c r="E4636" s="12" t="s">
        <v>15</v>
      </c>
      <c r="F4636" s="12" t="s">
        <v>17906</v>
      </c>
      <c r="G4636" s="12" t="s">
        <v>17907</v>
      </c>
      <c r="H4636" s="10">
        <v>948609</v>
      </c>
      <c r="I4636" s="12" t="s">
        <v>18</v>
      </c>
      <c r="J4636" s="11"/>
      <c r="K4636" s="12" t="s">
        <v>17908</v>
      </c>
      <c r="L4636" s="10">
        <v>474</v>
      </c>
      <c r="M4636" s="12" t="s">
        <v>17909</v>
      </c>
    </row>
    <row r="4637" spans="1:13" ht="20.149999999999999" customHeight="1">
      <c r="A4637" s="8" t="s">
        <v>14</v>
      </c>
      <c r="B4637" s="9">
        <v>4638178</v>
      </c>
      <c r="C4637" s="10">
        <v>4639530</v>
      </c>
      <c r="D4637" s="11"/>
      <c r="E4637" s="12" t="s">
        <v>15</v>
      </c>
      <c r="F4637" s="12" t="s">
        <v>17910</v>
      </c>
      <c r="G4637" s="12" t="s">
        <v>17911</v>
      </c>
      <c r="H4637" s="10">
        <v>948868</v>
      </c>
      <c r="I4637" s="12" t="s">
        <v>18</v>
      </c>
      <c r="J4637" s="11"/>
      <c r="K4637" s="12" t="s">
        <v>17912</v>
      </c>
      <c r="L4637" s="10">
        <v>450</v>
      </c>
      <c r="M4637" s="12" t="s">
        <v>17913</v>
      </c>
    </row>
    <row r="4638" spans="1:13" ht="20.149999999999999" customHeight="1">
      <c r="A4638" s="8" t="s">
        <v>14</v>
      </c>
      <c r="B4638" s="9">
        <v>4639590</v>
      </c>
      <c r="C4638" s="10">
        <v>4640306</v>
      </c>
      <c r="D4638" s="11"/>
      <c r="E4638" s="12" t="s">
        <v>37</v>
      </c>
      <c r="F4638" s="12" t="s">
        <v>17914</v>
      </c>
      <c r="G4638" s="12" t="s">
        <v>17915</v>
      </c>
      <c r="H4638" s="10">
        <v>948874</v>
      </c>
      <c r="I4638" s="12" t="s">
        <v>18</v>
      </c>
      <c r="J4638" s="11"/>
      <c r="K4638" s="12" t="s">
        <v>17916</v>
      </c>
      <c r="L4638" s="10">
        <v>238</v>
      </c>
      <c r="M4638" s="12" t="s">
        <v>17917</v>
      </c>
    </row>
    <row r="4639" spans="1:13" ht="20.149999999999999" customHeight="1">
      <c r="A4639" s="8" t="s">
        <v>14</v>
      </c>
      <c r="B4639" s="9">
        <v>4640402</v>
      </c>
      <c r="C4639" s="10">
        <v>4640542</v>
      </c>
      <c r="D4639" s="11"/>
      <c r="E4639" s="12" t="s">
        <v>15</v>
      </c>
      <c r="F4639" s="12" t="s">
        <v>17918</v>
      </c>
      <c r="G4639" s="12" t="s">
        <v>17919</v>
      </c>
      <c r="H4639" s="10">
        <v>948925</v>
      </c>
      <c r="I4639" s="12" t="s">
        <v>18</v>
      </c>
      <c r="J4639" s="11"/>
      <c r="K4639" s="12" t="s">
        <v>17920</v>
      </c>
      <c r="L4639" s="10">
        <v>46</v>
      </c>
      <c r="M4639" s="12" t="s">
        <v>17921</v>
      </c>
    </row>
    <row r="4640" spans="1:13" ht="20.149999999999999" customHeight="1">
      <c r="A4640" s="8" t="s">
        <v>14</v>
      </c>
      <c r="B4640" s="9">
        <v>4640718</v>
      </c>
      <c r="C4640" s="10">
        <v>4640771</v>
      </c>
      <c r="D4640" s="11"/>
      <c r="E4640" s="12" t="s">
        <v>15</v>
      </c>
      <c r="F4640" s="12" t="s">
        <v>17922</v>
      </c>
      <c r="G4640" s="12" t="s">
        <v>17923</v>
      </c>
      <c r="H4640" s="10">
        <v>71004582</v>
      </c>
      <c r="I4640" s="12" t="s">
        <v>18</v>
      </c>
      <c r="J4640" s="11"/>
      <c r="K4640" s="12" t="s">
        <v>17924</v>
      </c>
      <c r="L4640" s="10">
        <v>17</v>
      </c>
      <c r="M4640" s="12" t="s">
        <v>17925</v>
      </c>
    </row>
    <row r="4641" spans="1:13" ht="20.149999999999999" customHeight="1">
      <c r="A4641" s="8" t="s">
        <v>14</v>
      </c>
      <c r="B4641" s="9">
        <v>4640942</v>
      </c>
      <c r="C4641" s="10">
        <v>4641628</v>
      </c>
      <c r="D4641" s="11"/>
      <c r="E4641" s="12" t="s">
        <v>15</v>
      </c>
      <c r="F4641" s="12" t="s">
        <v>17926</v>
      </c>
      <c r="G4641" s="12" t="s">
        <v>17927</v>
      </c>
      <c r="H4641" s="10">
        <v>948924</v>
      </c>
      <c r="I4641" s="12" t="s">
        <v>18</v>
      </c>
      <c r="J4641" s="11"/>
      <c r="K4641" s="12" t="s">
        <v>17928</v>
      </c>
      <c r="L4641" s="10">
        <v>228</v>
      </c>
      <c r="M4641" s="12" t="s">
        <v>17929</v>
      </c>
    </row>
  </sheetData>
  <mergeCells count="1">
    <mergeCell ref="A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28CE-CBC0-FE40-918D-30C2F94850E2}">
  <dimension ref="A1:Y6893"/>
  <sheetViews>
    <sheetView topLeftCell="F538" zoomScale="117" zoomScaleNormal="210" workbookViewId="0">
      <selection activeCell="G559" sqref="G559"/>
    </sheetView>
  </sheetViews>
  <sheetFormatPr defaultColWidth="10.81640625" defaultRowHeight="13" customHeight="1"/>
  <cols>
    <col min="1" max="1" width="15.7265625" style="1" customWidth="1"/>
    <col min="2" max="2" width="9.26953125" style="1" customWidth="1"/>
    <col min="3" max="3" width="10" style="1" bestFit="1" customWidth="1"/>
    <col min="4" max="4" width="14" style="1" bestFit="1" customWidth="1"/>
    <col min="5" max="5" width="34.1796875" bestFit="1" customWidth="1"/>
    <col min="6" max="6" width="30.81640625" bestFit="1" customWidth="1"/>
    <col min="7" max="7" width="38.1796875" style="37" bestFit="1" customWidth="1"/>
    <col min="8" max="8" width="53.7265625" customWidth="1"/>
    <col min="9" max="9" width="30.26953125" style="37" bestFit="1" customWidth="1"/>
  </cols>
  <sheetData>
    <row r="1" spans="1:9" ht="13" customHeight="1">
      <c r="A1" s="45" t="s">
        <v>11</v>
      </c>
      <c r="B1" s="45" t="s">
        <v>13</v>
      </c>
      <c r="C1" s="28" t="s">
        <v>17988</v>
      </c>
      <c r="D1" s="28" t="s">
        <v>17989</v>
      </c>
      <c r="E1" s="28" t="s">
        <v>17990</v>
      </c>
      <c r="F1" s="28" t="s">
        <v>17991</v>
      </c>
      <c r="G1" s="33" t="s">
        <v>17992</v>
      </c>
      <c r="H1" s="34" t="s">
        <v>17993</v>
      </c>
      <c r="I1" s="33"/>
    </row>
    <row r="2" spans="1:9" ht="13" customHeight="1">
      <c r="A2" s="12" t="s">
        <v>5065</v>
      </c>
      <c r="B2" s="12" t="s">
        <v>5066</v>
      </c>
      <c r="C2" s="30" t="s">
        <v>17994</v>
      </c>
      <c r="D2" s="29"/>
      <c r="E2" s="36" t="s">
        <v>17995</v>
      </c>
      <c r="F2" t="s">
        <v>17996</v>
      </c>
      <c r="G2" s="37" t="s">
        <v>17997</v>
      </c>
      <c r="H2" s="13" t="s">
        <v>17998</v>
      </c>
    </row>
    <row r="3" spans="1:9" ht="13" customHeight="1">
      <c r="A3" s="12" t="s">
        <v>5065</v>
      </c>
      <c r="B3" s="12" t="s">
        <v>5066</v>
      </c>
      <c r="C3" s="30" t="s">
        <v>17994</v>
      </c>
      <c r="D3" s="29"/>
      <c r="E3" s="36" t="s">
        <v>17995</v>
      </c>
      <c r="F3" t="s">
        <v>17999</v>
      </c>
      <c r="G3" s="37" t="s">
        <v>18000</v>
      </c>
      <c r="H3" s="13" t="s">
        <v>18001</v>
      </c>
    </row>
    <row r="4" spans="1:9" ht="13" customHeight="1">
      <c r="A4" s="12" t="s">
        <v>5065</v>
      </c>
      <c r="B4" s="12" t="s">
        <v>5066</v>
      </c>
      <c r="C4" s="30" t="s">
        <v>17994</v>
      </c>
      <c r="D4" s="29"/>
      <c r="E4" s="36" t="s">
        <v>17995</v>
      </c>
      <c r="F4" s="36" t="s">
        <v>18002</v>
      </c>
      <c r="G4" s="37" t="s">
        <v>18003</v>
      </c>
      <c r="H4" s="13" t="s">
        <v>18004</v>
      </c>
    </row>
    <row r="5" spans="1:9" ht="13" customHeight="1">
      <c r="A5" s="12" t="s">
        <v>5065</v>
      </c>
      <c r="B5" s="12" t="s">
        <v>5066</v>
      </c>
      <c r="C5" s="30" t="s">
        <v>17994</v>
      </c>
      <c r="D5" s="29"/>
      <c r="E5" s="36" t="s">
        <v>17995</v>
      </c>
      <c r="F5" t="s">
        <v>18005</v>
      </c>
      <c r="G5" s="37" t="s">
        <v>18006</v>
      </c>
      <c r="H5" s="13" t="s">
        <v>18007</v>
      </c>
    </row>
    <row r="6" spans="1:9" ht="13" customHeight="1">
      <c r="A6" s="12" t="s">
        <v>5065</v>
      </c>
      <c r="B6" s="12" t="s">
        <v>5066</v>
      </c>
      <c r="C6" s="30" t="s">
        <v>17994</v>
      </c>
      <c r="D6" s="29"/>
      <c r="E6" s="36" t="s">
        <v>17995</v>
      </c>
      <c r="F6" s="36" t="s">
        <v>18008</v>
      </c>
      <c r="G6" s="37" t="s">
        <v>18009</v>
      </c>
      <c r="H6" s="13" t="s">
        <v>18010</v>
      </c>
    </row>
    <row r="7" spans="1:9" ht="13" customHeight="1">
      <c r="A7" s="12" t="s">
        <v>5065</v>
      </c>
      <c r="B7" s="12" t="s">
        <v>5066</v>
      </c>
      <c r="C7" s="30" t="s">
        <v>17994</v>
      </c>
      <c r="D7" s="29"/>
      <c r="E7" s="36" t="s">
        <v>17995</v>
      </c>
      <c r="F7" s="36" t="s">
        <v>18011</v>
      </c>
      <c r="G7" s="37" t="s">
        <v>18012</v>
      </c>
      <c r="H7" s="13" t="s">
        <v>18013</v>
      </c>
    </row>
    <row r="8" spans="1:9" ht="13" customHeight="1">
      <c r="A8" s="12" t="s">
        <v>5065</v>
      </c>
      <c r="B8" s="12" t="s">
        <v>5066</v>
      </c>
      <c r="C8" s="30" t="s">
        <v>17994</v>
      </c>
      <c r="D8" s="29"/>
      <c r="E8" s="36" t="s">
        <v>17995</v>
      </c>
      <c r="F8" t="s">
        <v>18014</v>
      </c>
      <c r="G8" s="37" t="s">
        <v>18015</v>
      </c>
      <c r="H8" s="13" t="s">
        <v>18016</v>
      </c>
    </row>
    <row r="9" spans="1:9" ht="13" customHeight="1">
      <c r="A9" s="12" t="s">
        <v>5065</v>
      </c>
      <c r="B9" s="12" t="s">
        <v>5066</v>
      </c>
      <c r="C9" s="30" t="s">
        <v>17994</v>
      </c>
      <c r="D9" s="29"/>
      <c r="E9" s="36" t="s">
        <v>17995</v>
      </c>
      <c r="F9" s="36" t="s">
        <v>18017</v>
      </c>
      <c r="G9" s="37" t="s">
        <v>18018</v>
      </c>
      <c r="H9" s="13" t="s">
        <v>18019</v>
      </c>
    </row>
    <row r="10" spans="1:9" ht="13" customHeight="1">
      <c r="A10" s="12" t="s">
        <v>5065</v>
      </c>
      <c r="B10" s="12" t="s">
        <v>5066</v>
      </c>
      <c r="C10" s="30" t="s">
        <v>17994</v>
      </c>
      <c r="D10" s="29"/>
      <c r="E10" s="36" t="s">
        <v>17995</v>
      </c>
      <c r="F10" t="s">
        <v>18020</v>
      </c>
      <c r="G10" s="37" t="s">
        <v>18021</v>
      </c>
      <c r="H10" s="13" t="s">
        <v>18022</v>
      </c>
    </row>
    <row r="11" spans="1:9" ht="13" customHeight="1">
      <c r="A11" s="12" t="s">
        <v>5065</v>
      </c>
      <c r="B11" s="12" t="s">
        <v>5066</v>
      </c>
      <c r="C11" s="30" t="s">
        <v>17994</v>
      </c>
      <c r="D11" s="29"/>
      <c r="E11" s="36" t="s">
        <v>17995</v>
      </c>
      <c r="F11" s="36" t="s">
        <v>18023</v>
      </c>
      <c r="G11" s="37" t="s">
        <v>18024</v>
      </c>
      <c r="H11" s="13" t="s">
        <v>18025</v>
      </c>
    </row>
    <row r="12" spans="1:9" ht="13" customHeight="1">
      <c r="A12" s="12" t="s">
        <v>5065</v>
      </c>
      <c r="B12" s="12" t="s">
        <v>5066</v>
      </c>
      <c r="C12" s="30" t="s">
        <v>17994</v>
      </c>
      <c r="D12" s="29"/>
      <c r="E12" s="36" t="s">
        <v>17995</v>
      </c>
      <c r="F12" s="36" t="s">
        <v>18026</v>
      </c>
      <c r="G12" s="37" t="s">
        <v>18027</v>
      </c>
      <c r="H12" s="13" t="s">
        <v>18028</v>
      </c>
    </row>
    <row r="13" spans="1:9" ht="13" customHeight="1">
      <c r="A13" s="12" t="s">
        <v>5065</v>
      </c>
      <c r="B13" s="12" t="s">
        <v>5066</v>
      </c>
      <c r="C13" s="30" t="s">
        <v>17994</v>
      </c>
      <c r="D13" s="29"/>
      <c r="E13" s="36" t="s">
        <v>17995</v>
      </c>
      <c r="F13" s="36" t="s">
        <v>18029</v>
      </c>
      <c r="G13" s="37" t="s">
        <v>18030</v>
      </c>
      <c r="H13" s="13" t="s">
        <v>18031</v>
      </c>
    </row>
    <row r="14" spans="1:9" ht="13" customHeight="1">
      <c r="A14" s="12" t="s">
        <v>5065</v>
      </c>
      <c r="B14" s="12" t="s">
        <v>5066</v>
      </c>
      <c r="C14" s="30" t="s">
        <v>17994</v>
      </c>
      <c r="D14" s="29"/>
      <c r="E14" s="36" t="s">
        <v>17995</v>
      </c>
      <c r="F14" s="36" t="s">
        <v>18032</v>
      </c>
      <c r="G14" s="37" t="s">
        <v>18033</v>
      </c>
      <c r="H14" s="13" t="s">
        <v>18034</v>
      </c>
    </row>
    <row r="15" spans="1:9" ht="13" customHeight="1">
      <c r="A15" s="12" t="s">
        <v>5065</v>
      </c>
      <c r="B15" s="12" t="s">
        <v>5066</v>
      </c>
      <c r="C15" s="30" t="s">
        <v>17994</v>
      </c>
      <c r="D15" s="29"/>
      <c r="E15" s="36" t="s">
        <v>17995</v>
      </c>
      <c r="F15" s="36" t="s">
        <v>18035</v>
      </c>
      <c r="G15" s="37" t="s">
        <v>18036</v>
      </c>
      <c r="H15" s="13" t="s">
        <v>18037</v>
      </c>
    </row>
    <row r="16" spans="1:9" ht="13" customHeight="1">
      <c r="A16" s="32" t="s">
        <v>5065</v>
      </c>
      <c r="B16" s="12" t="s">
        <v>5066</v>
      </c>
      <c r="C16" s="30" t="s">
        <v>17994</v>
      </c>
      <c r="D16" s="29"/>
      <c r="E16" s="36" t="s">
        <v>17995</v>
      </c>
      <c r="F16" s="36" t="s">
        <v>18038</v>
      </c>
      <c r="G16" s="37" t="s">
        <v>18039</v>
      </c>
      <c r="H16" s="13" t="s">
        <v>18040</v>
      </c>
    </row>
    <row r="17" spans="1:8" ht="13" customHeight="1">
      <c r="A17" s="12" t="s">
        <v>5065</v>
      </c>
      <c r="B17" s="12" t="s">
        <v>5066</v>
      </c>
      <c r="C17" s="30" t="s">
        <v>17994</v>
      </c>
      <c r="D17" s="29"/>
      <c r="E17" s="36" t="s">
        <v>17995</v>
      </c>
      <c r="F17" s="36" t="s">
        <v>18041</v>
      </c>
      <c r="G17" s="37" t="s">
        <v>18042</v>
      </c>
      <c r="H17" s="13" t="s">
        <v>18043</v>
      </c>
    </row>
    <row r="18" spans="1:8" ht="13" customHeight="1">
      <c r="A18" s="12" t="s">
        <v>5065</v>
      </c>
      <c r="B18" s="12" t="s">
        <v>5066</v>
      </c>
      <c r="C18" s="30" t="s">
        <v>17994</v>
      </c>
      <c r="D18" s="29"/>
      <c r="E18" s="36" t="s">
        <v>17995</v>
      </c>
      <c r="F18" s="36" t="s">
        <v>18044</v>
      </c>
      <c r="G18" s="37" t="s">
        <v>18045</v>
      </c>
      <c r="H18" s="13" t="s">
        <v>18046</v>
      </c>
    </row>
    <row r="19" spans="1:8" ht="13" customHeight="1">
      <c r="A19" s="12" t="s">
        <v>5065</v>
      </c>
      <c r="B19" s="12" t="s">
        <v>5066</v>
      </c>
      <c r="C19" s="30" t="s">
        <v>17994</v>
      </c>
      <c r="D19" s="29"/>
      <c r="E19" s="36" t="s">
        <v>17995</v>
      </c>
      <c r="F19" s="36" t="s">
        <v>18047</v>
      </c>
      <c r="G19" s="37" t="s">
        <v>18048</v>
      </c>
      <c r="H19" s="13" t="s">
        <v>18049</v>
      </c>
    </row>
    <row r="20" spans="1:8" ht="13" customHeight="1">
      <c r="A20" s="12" t="s">
        <v>5065</v>
      </c>
      <c r="B20" s="12" t="s">
        <v>5066</v>
      </c>
      <c r="C20" s="30" t="s">
        <v>17994</v>
      </c>
      <c r="D20" s="29"/>
      <c r="E20" s="36" t="s">
        <v>17995</v>
      </c>
      <c r="F20" s="36" t="s">
        <v>18050</v>
      </c>
      <c r="G20" s="37" t="s">
        <v>18051</v>
      </c>
      <c r="H20" s="13" t="s">
        <v>18052</v>
      </c>
    </row>
    <row r="21" spans="1:8" ht="13" customHeight="1">
      <c r="A21" s="44" t="s">
        <v>6081</v>
      </c>
      <c r="B21" s="44" t="s">
        <v>6082</v>
      </c>
      <c r="C21" s="30" t="s">
        <v>17994</v>
      </c>
      <c r="D21" s="29"/>
      <c r="E21" s="36" t="s">
        <v>17995</v>
      </c>
      <c r="F21" t="s">
        <v>17996</v>
      </c>
      <c r="G21" s="37" t="s">
        <v>17997</v>
      </c>
      <c r="H21" s="13" t="s">
        <v>17998</v>
      </c>
    </row>
    <row r="22" spans="1:8" ht="13" customHeight="1">
      <c r="A22" s="44" t="s">
        <v>6081</v>
      </c>
      <c r="B22" s="44" t="s">
        <v>6082</v>
      </c>
      <c r="C22" s="30" t="s">
        <v>17994</v>
      </c>
      <c r="D22" s="29"/>
      <c r="E22" s="36" t="s">
        <v>17995</v>
      </c>
      <c r="F22" t="s">
        <v>17999</v>
      </c>
      <c r="G22" s="37" t="s">
        <v>18000</v>
      </c>
      <c r="H22" s="13" t="s">
        <v>18001</v>
      </c>
    </row>
    <row r="23" spans="1:8" ht="13" customHeight="1">
      <c r="A23" s="44" t="s">
        <v>6081</v>
      </c>
      <c r="B23" s="44" t="s">
        <v>6082</v>
      </c>
      <c r="C23" s="30" t="s">
        <v>17994</v>
      </c>
      <c r="D23" s="29"/>
      <c r="E23" s="36" t="s">
        <v>17995</v>
      </c>
      <c r="F23" s="36" t="s">
        <v>18002</v>
      </c>
      <c r="G23" s="37" t="s">
        <v>18003</v>
      </c>
      <c r="H23" s="13" t="s">
        <v>18004</v>
      </c>
    </row>
    <row r="24" spans="1:8" ht="13" customHeight="1">
      <c r="A24" s="44" t="s">
        <v>6081</v>
      </c>
      <c r="B24" s="44" t="s">
        <v>6082</v>
      </c>
      <c r="C24" s="30" t="s">
        <v>17994</v>
      </c>
      <c r="D24" s="29"/>
      <c r="E24" s="36" t="s">
        <v>17995</v>
      </c>
      <c r="F24" t="s">
        <v>18005</v>
      </c>
      <c r="G24" s="37" t="s">
        <v>18006</v>
      </c>
      <c r="H24" s="13" t="s">
        <v>18007</v>
      </c>
    </row>
    <row r="25" spans="1:8" ht="13" customHeight="1">
      <c r="A25" s="47" t="s">
        <v>6081</v>
      </c>
      <c r="B25" s="44" t="s">
        <v>6082</v>
      </c>
      <c r="C25" s="30" t="s">
        <v>17994</v>
      </c>
      <c r="D25" s="29"/>
      <c r="E25" s="36" t="s">
        <v>17995</v>
      </c>
      <c r="F25" s="36" t="s">
        <v>18008</v>
      </c>
      <c r="G25" s="37" t="s">
        <v>18009</v>
      </c>
      <c r="H25" s="13" t="s">
        <v>18010</v>
      </c>
    </row>
    <row r="26" spans="1:8" ht="13" customHeight="1">
      <c r="A26" s="44" t="s">
        <v>6081</v>
      </c>
      <c r="B26" s="44" t="s">
        <v>6082</v>
      </c>
      <c r="C26" s="30" t="s">
        <v>17994</v>
      </c>
      <c r="D26" s="29"/>
      <c r="E26" s="36" t="s">
        <v>17995</v>
      </c>
      <c r="F26" s="36" t="s">
        <v>18011</v>
      </c>
      <c r="G26" s="37" t="s">
        <v>18012</v>
      </c>
      <c r="H26" s="13" t="s">
        <v>18013</v>
      </c>
    </row>
    <row r="27" spans="1:8" ht="13" customHeight="1">
      <c r="A27" s="44" t="s">
        <v>6081</v>
      </c>
      <c r="B27" s="44" t="s">
        <v>6082</v>
      </c>
      <c r="C27" s="30" t="s">
        <v>17994</v>
      </c>
      <c r="D27" s="29"/>
      <c r="E27" s="36" t="s">
        <v>17995</v>
      </c>
      <c r="F27" t="s">
        <v>18014</v>
      </c>
      <c r="G27" s="37" t="s">
        <v>18015</v>
      </c>
      <c r="H27" s="13" t="s">
        <v>18016</v>
      </c>
    </row>
    <row r="28" spans="1:8" ht="13" customHeight="1">
      <c r="A28" s="44" t="s">
        <v>6081</v>
      </c>
      <c r="B28" s="44" t="s">
        <v>6082</v>
      </c>
      <c r="C28" s="30" t="s">
        <v>17994</v>
      </c>
      <c r="D28" s="29"/>
      <c r="E28" s="36" t="s">
        <v>17995</v>
      </c>
      <c r="F28" s="36" t="s">
        <v>18017</v>
      </c>
      <c r="G28" s="37" t="s">
        <v>18018</v>
      </c>
      <c r="H28" s="13" t="s">
        <v>18019</v>
      </c>
    </row>
    <row r="29" spans="1:8" ht="13" customHeight="1">
      <c r="A29" s="44" t="s">
        <v>6081</v>
      </c>
      <c r="B29" s="44" t="s">
        <v>6082</v>
      </c>
      <c r="C29" s="30" t="s">
        <v>17994</v>
      </c>
      <c r="D29" s="29"/>
      <c r="E29" s="36" t="s">
        <v>17995</v>
      </c>
      <c r="F29" t="s">
        <v>18020</v>
      </c>
      <c r="G29" s="37" t="s">
        <v>18021</v>
      </c>
      <c r="H29" s="13" t="s">
        <v>18022</v>
      </c>
    </row>
    <row r="30" spans="1:8" ht="13" customHeight="1">
      <c r="A30" s="47" t="s">
        <v>6081</v>
      </c>
      <c r="B30" s="44" t="s">
        <v>6082</v>
      </c>
      <c r="C30" s="30" t="s">
        <v>17994</v>
      </c>
      <c r="D30" s="29"/>
      <c r="E30" s="36" t="s">
        <v>17995</v>
      </c>
      <c r="F30" s="36" t="s">
        <v>18023</v>
      </c>
      <c r="G30" s="37" t="s">
        <v>18024</v>
      </c>
      <c r="H30" s="13" t="s">
        <v>18025</v>
      </c>
    </row>
    <row r="31" spans="1:8" ht="13" customHeight="1">
      <c r="A31" s="44" t="s">
        <v>6081</v>
      </c>
      <c r="B31" s="44" t="s">
        <v>6082</v>
      </c>
      <c r="C31" s="30" t="s">
        <v>17994</v>
      </c>
      <c r="D31" s="29"/>
      <c r="E31" s="36" t="s">
        <v>17995</v>
      </c>
      <c r="F31" s="36" t="s">
        <v>18026</v>
      </c>
      <c r="G31" s="37" t="s">
        <v>18027</v>
      </c>
      <c r="H31" s="13" t="s">
        <v>18028</v>
      </c>
    </row>
    <row r="32" spans="1:8" ht="13" customHeight="1">
      <c r="A32" s="44" t="s">
        <v>6081</v>
      </c>
      <c r="B32" s="44" t="s">
        <v>6082</v>
      </c>
      <c r="C32" s="30" t="s">
        <v>17994</v>
      </c>
      <c r="D32" s="29"/>
      <c r="E32" s="36" t="s">
        <v>17995</v>
      </c>
      <c r="F32" s="36" t="s">
        <v>18029</v>
      </c>
      <c r="G32" s="37" t="s">
        <v>18030</v>
      </c>
      <c r="H32" s="13" t="s">
        <v>18031</v>
      </c>
    </row>
    <row r="33" spans="1:8" ht="13" customHeight="1">
      <c r="A33" s="44" t="s">
        <v>6081</v>
      </c>
      <c r="B33" s="44" t="s">
        <v>6082</v>
      </c>
      <c r="C33" s="30" t="s">
        <v>17994</v>
      </c>
      <c r="D33" s="29"/>
      <c r="E33" s="36" t="s">
        <v>17995</v>
      </c>
      <c r="F33" s="36" t="s">
        <v>18032</v>
      </c>
      <c r="G33" s="37" t="s">
        <v>18033</v>
      </c>
      <c r="H33" s="13" t="s">
        <v>18034</v>
      </c>
    </row>
    <row r="34" spans="1:8" ht="13" customHeight="1">
      <c r="A34" s="44" t="s">
        <v>6081</v>
      </c>
      <c r="B34" s="44" t="s">
        <v>6082</v>
      </c>
      <c r="C34" s="30" t="s">
        <v>17994</v>
      </c>
      <c r="D34" s="29"/>
      <c r="E34" s="36" t="s">
        <v>17995</v>
      </c>
      <c r="F34" s="36" t="s">
        <v>18035</v>
      </c>
      <c r="G34" s="37" t="s">
        <v>18036</v>
      </c>
      <c r="H34" s="13" t="s">
        <v>18037</v>
      </c>
    </row>
    <row r="35" spans="1:8" ht="13" customHeight="1">
      <c r="A35" s="47" t="s">
        <v>6081</v>
      </c>
      <c r="B35" s="44" t="s">
        <v>6082</v>
      </c>
      <c r="C35" s="30" t="s">
        <v>17994</v>
      </c>
      <c r="D35" s="29"/>
      <c r="E35" s="36" t="s">
        <v>17995</v>
      </c>
      <c r="F35" s="36" t="s">
        <v>18038</v>
      </c>
      <c r="G35" s="37" t="s">
        <v>18039</v>
      </c>
      <c r="H35" s="13" t="s">
        <v>18040</v>
      </c>
    </row>
    <row r="36" spans="1:8" ht="13" customHeight="1">
      <c r="A36" s="44" t="s">
        <v>6081</v>
      </c>
      <c r="B36" s="44" t="s">
        <v>6082</v>
      </c>
      <c r="C36" s="30" t="s">
        <v>17994</v>
      </c>
      <c r="D36" s="29"/>
      <c r="E36" s="36" t="s">
        <v>17995</v>
      </c>
      <c r="F36" s="36" t="s">
        <v>18041</v>
      </c>
      <c r="G36" s="37" t="s">
        <v>18042</v>
      </c>
      <c r="H36" s="13" t="s">
        <v>18043</v>
      </c>
    </row>
    <row r="37" spans="1:8" ht="13" customHeight="1">
      <c r="A37" s="44" t="s">
        <v>6081</v>
      </c>
      <c r="B37" s="44" t="s">
        <v>6082</v>
      </c>
      <c r="C37" s="30" t="s">
        <v>17994</v>
      </c>
      <c r="D37" s="29"/>
      <c r="E37" s="36" t="s">
        <v>17995</v>
      </c>
      <c r="F37" s="36" t="s">
        <v>18044</v>
      </c>
      <c r="G37" s="37" t="s">
        <v>18045</v>
      </c>
      <c r="H37" s="13" t="s">
        <v>18046</v>
      </c>
    </row>
    <row r="38" spans="1:8" ht="13" customHeight="1">
      <c r="A38" s="44" t="s">
        <v>6081</v>
      </c>
      <c r="B38" s="44" t="s">
        <v>6082</v>
      </c>
      <c r="C38" s="30" t="s">
        <v>17994</v>
      </c>
      <c r="D38" s="29"/>
      <c r="E38" s="36" t="s">
        <v>17995</v>
      </c>
      <c r="F38" s="36" t="s">
        <v>18047</v>
      </c>
      <c r="G38" s="37" t="s">
        <v>18048</v>
      </c>
      <c r="H38" s="13" t="s">
        <v>18049</v>
      </c>
    </row>
    <row r="39" spans="1:8" ht="13" customHeight="1">
      <c r="A39" s="47" t="s">
        <v>6081</v>
      </c>
      <c r="B39" s="44" t="s">
        <v>6082</v>
      </c>
      <c r="C39" s="30" t="s">
        <v>17994</v>
      </c>
      <c r="D39" s="29"/>
      <c r="E39" s="36" t="s">
        <v>17995</v>
      </c>
      <c r="F39" s="36" t="s">
        <v>18050</v>
      </c>
      <c r="G39" s="37" t="s">
        <v>18051</v>
      </c>
      <c r="H39" s="13" t="s">
        <v>18052</v>
      </c>
    </row>
    <row r="40" spans="1:8" ht="13" customHeight="1">
      <c r="A40" s="47" t="s">
        <v>4429</v>
      </c>
      <c r="B40" s="44" t="s">
        <v>4430</v>
      </c>
      <c r="C40" s="30" t="s">
        <v>18053</v>
      </c>
      <c r="D40" s="30"/>
      <c r="E40" s="13" t="s">
        <v>18054</v>
      </c>
      <c r="F40" t="s">
        <v>18055</v>
      </c>
      <c r="G40" s="37" t="s">
        <v>18056</v>
      </c>
      <c r="H40" s="13" t="s">
        <v>18057</v>
      </c>
    </row>
    <row r="41" spans="1:8" ht="13" customHeight="1">
      <c r="A41" s="47" t="s">
        <v>4429</v>
      </c>
      <c r="B41" s="44" t="s">
        <v>4430</v>
      </c>
      <c r="C41" s="30" t="s">
        <v>18053</v>
      </c>
      <c r="D41" s="30"/>
      <c r="E41" s="13" t="s">
        <v>18054</v>
      </c>
      <c r="F41" s="36" t="s">
        <v>18058</v>
      </c>
      <c r="G41" s="37" t="s">
        <v>18059</v>
      </c>
      <c r="H41" s="13" t="s">
        <v>18060</v>
      </c>
    </row>
    <row r="42" spans="1:8" ht="13" customHeight="1">
      <c r="A42" s="47" t="s">
        <v>4429</v>
      </c>
      <c r="B42" s="44" t="s">
        <v>4430</v>
      </c>
      <c r="C42" s="30" t="s">
        <v>18053</v>
      </c>
      <c r="D42" s="30"/>
      <c r="E42" s="13" t="s">
        <v>18054</v>
      </c>
      <c r="F42" s="36" t="s">
        <v>18061</v>
      </c>
      <c r="G42" s="37" t="s">
        <v>18062</v>
      </c>
      <c r="H42" s="13" t="s">
        <v>18063</v>
      </c>
    </row>
    <row r="43" spans="1:8" ht="13" customHeight="1">
      <c r="A43" s="47" t="s">
        <v>4429</v>
      </c>
      <c r="B43" s="44" t="s">
        <v>4430</v>
      </c>
      <c r="C43" s="30" t="s">
        <v>18053</v>
      </c>
      <c r="D43" s="30"/>
      <c r="E43" s="13" t="s">
        <v>18054</v>
      </c>
      <c r="F43" s="36" t="s">
        <v>18064</v>
      </c>
      <c r="G43" s="37" t="s">
        <v>18065</v>
      </c>
      <c r="H43" s="13" t="s">
        <v>18066</v>
      </c>
    </row>
    <row r="44" spans="1:8" ht="13" customHeight="1">
      <c r="A44" s="47" t="s">
        <v>4429</v>
      </c>
      <c r="B44" s="44" t="s">
        <v>4430</v>
      </c>
      <c r="C44" s="30" t="s">
        <v>18053</v>
      </c>
      <c r="D44" s="30"/>
      <c r="E44" s="13" t="s">
        <v>18054</v>
      </c>
      <c r="F44" t="s">
        <v>18067</v>
      </c>
      <c r="G44" s="37" t="s">
        <v>18068</v>
      </c>
      <c r="H44" s="13" t="s">
        <v>18069</v>
      </c>
    </row>
    <row r="45" spans="1:8" ht="13" customHeight="1">
      <c r="A45" s="47" t="s">
        <v>4429</v>
      </c>
      <c r="B45" s="44" t="s">
        <v>4430</v>
      </c>
      <c r="C45" s="30" t="s">
        <v>18053</v>
      </c>
      <c r="D45" s="30"/>
      <c r="E45" s="13" t="s">
        <v>18054</v>
      </c>
      <c r="F45" t="s">
        <v>18070</v>
      </c>
      <c r="G45" s="37" t="s">
        <v>18071</v>
      </c>
      <c r="H45" s="13" t="s">
        <v>18072</v>
      </c>
    </row>
    <row r="46" spans="1:8" ht="13" customHeight="1">
      <c r="A46" s="47" t="s">
        <v>4429</v>
      </c>
      <c r="B46" s="44" t="s">
        <v>4430</v>
      </c>
      <c r="C46" s="30" t="s">
        <v>18053</v>
      </c>
      <c r="D46" s="30"/>
      <c r="E46" s="13" t="s">
        <v>18054</v>
      </c>
      <c r="F46" s="36" t="s">
        <v>18073</v>
      </c>
      <c r="G46" s="37" t="s">
        <v>18074</v>
      </c>
      <c r="H46" s="13" t="s">
        <v>18075</v>
      </c>
    </row>
    <row r="47" spans="1:8" ht="13" customHeight="1">
      <c r="A47" s="47" t="s">
        <v>4429</v>
      </c>
      <c r="B47" s="44" t="s">
        <v>4430</v>
      </c>
      <c r="C47" s="30" t="s">
        <v>18053</v>
      </c>
      <c r="D47" s="30"/>
      <c r="E47" s="13" t="s">
        <v>18054</v>
      </c>
      <c r="F47" s="36" t="s">
        <v>18076</v>
      </c>
      <c r="G47" s="37" t="s">
        <v>18077</v>
      </c>
      <c r="H47" s="13" t="s">
        <v>18078</v>
      </c>
    </row>
    <row r="48" spans="1:8" ht="13" customHeight="1">
      <c r="A48" s="47" t="s">
        <v>4429</v>
      </c>
      <c r="B48" s="44" t="s">
        <v>4430</v>
      </c>
      <c r="C48" s="30" t="s">
        <v>18053</v>
      </c>
      <c r="D48" s="30"/>
      <c r="E48" s="13" t="s">
        <v>18054</v>
      </c>
      <c r="F48" s="36" t="s">
        <v>18079</v>
      </c>
      <c r="G48" s="37" t="s">
        <v>18080</v>
      </c>
      <c r="H48" s="13" t="s">
        <v>18081</v>
      </c>
    </row>
    <row r="49" spans="1:8" ht="13" customHeight="1">
      <c r="A49" s="47" t="s">
        <v>4429</v>
      </c>
      <c r="B49" s="44" t="s">
        <v>4430</v>
      </c>
      <c r="C49" s="30" t="s">
        <v>18053</v>
      </c>
      <c r="D49" s="30"/>
      <c r="E49" s="13" t="s">
        <v>18054</v>
      </c>
      <c r="F49" s="36" t="s">
        <v>18082</v>
      </c>
      <c r="G49" s="37" t="s">
        <v>18083</v>
      </c>
      <c r="H49" s="13" t="s">
        <v>18084</v>
      </c>
    </row>
    <row r="50" spans="1:8" ht="13" customHeight="1">
      <c r="A50" s="48" t="s">
        <v>4429</v>
      </c>
      <c r="B50" s="7" t="s">
        <v>4430</v>
      </c>
      <c r="C50" s="30" t="s">
        <v>18053</v>
      </c>
      <c r="D50" s="30"/>
      <c r="E50" s="13" t="s">
        <v>18054</v>
      </c>
      <c r="F50" t="s">
        <v>18085</v>
      </c>
      <c r="G50" s="37" t="s">
        <v>18086</v>
      </c>
      <c r="H50" s="13" t="s">
        <v>18087</v>
      </c>
    </row>
    <row r="51" spans="1:8" ht="13" customHeight="1">
      <c r="A51" s="12" t="s">
        <v>14628</v>
      </c>
      <c r="B51" s="12" t="s">
        <v>14629</v>
      </c>
      <c r="C51" s="30" t="s">
        <v>18088</v>
      </c>
      <c r="D51" s="29"/>
      <c r="E51" s="36" t="s">
        <v>18089</v>
      </c>
      <c r="F51" s="36" t="s">
        <v>18090</v>
      </c>
      <c r="G51" s="37" t="s">
        <v>18091</v>
      </c>
      <c r="H51" s="13" t="s">
        <v>18092</v>
      </c>
    </row>
    <row r="52" spans="1:8" ht="13" customHeight="1">
      <c r="A52" s="12" t="s">
        <v>14748</v>
      </c>
      <c r="B52" s="12" t="s">
        <v>14749</v>
      </c>
      <c r="C52" s="30" t="s">
        <v>18088</v>
      </c>
      <c r="D52" s="29"/>
      <c r="E52" t="s">
        <v>18089</v>
      </c>
      <c r="F52" t="s">
        <v>18090</v>
      </c>
      <c r="G52" s="37" t="s">
        <v>18091</v>
      </c>
      <c r="H52" s="13" t="s">
        <v>18092</v>
      </c>
    </row>
    <row r="53" spans="1:8" ht="13" customHeight="1">
      <c r="A53" s="12" t="s">
        <v>11625</v>
      </c>
      <c r="B53" s="12" t="s">
        <v>11626</v>
      </c>
      <c r="C53" s="30" t="s">
        <v>18093</v>
      </c>
      <c r="D53" s="29"/>
      <c r="E53" t="s">
        <v>18094</v>
      </c>
      <c r="F53" s="36" t="s">
        <v>18095</v>
      </c>
      <c r="G53" s="37" t="s">
        <v>18096</v>
      </c>
      <c r="H53" s="13" t="s">
        <v>18097</v>
      </c>
    </row>
    <row r="54" spans="1:8" ht="13" customHeight="1">
      <c r="A54" s="12" t="s">
        <v>14569</v>
      </c>
      <c r="B54" s="12" t="s">
        <v>14570</v>
      </c>
      <c r="C54" s="30" t="s">
        <v>18098</v>
      </c>
      <c r="D54" s="29"/>
      <c r="E54" s="36" t="s">
        <v>18099</v>
      </c>
      <c r="F54" s="36" t="s">
        <v>18100</v>
      </c>
      <c r="G54" s="37" t="s">
        <v>18101</v>
      </c>
      <c r="H54" s="13" t="s">
        <v>18102</v>
      </c>
    </row>
    <row r="55" spans="1:8" ht="13" customHeight="1">
      <c r="A55" s="12" t="s">
        <v>14569</v>
      </c>
      <c r="B55" s="12" t="s">
        <v>14570</v>
      </c>
      <c r="C55" s="30" t="s">
        <v>18098</v>
      </c>
      <c r="D55" s="29"/>
      <c r="E55" t="s">
        <v>18099</v>
      </c>
      <c r="F55" s="36" t="s">
        <v>18103</v>
      </c>
      <c r="G55" s="37" t="s">
        <v>18104</v>
      </c>
      <c r="H55" s="13" t="s">
        <v>18105</v>
      </c>
    </row>
    <row r="56" spans="1:8" ht="13" customHeight="1">
      <c r="A56" s="32" t="s">
        <v>8405</v>
      </c>
      <c r="B56" s="12" t="s">
        <v>8406</v>
      </c>
      <c r="C56" s="30" t="s">
        <v>18106</v>
      </c>
      <c r="D56" s="29"/>
      <c r="E56" s="36" t="s">
        <v>18107</v>
      </c>
      <c r="F56" t="s">
        <v>18108</v>
      </c>
      <c r="G56" s="37" t="s">
        <v>18109</v>
      </c>
      <c r="H56" s="13" t="s">
        <v>18110</v>
      </c>
    </row>
    <row r="57" spans="1:8" ht="13" customHeight="1">
      <c r="A57" s="12" t="s">
        <v>11065</v>
      </c>
      <c r="B57" s="12" t="s">
        <v>11066</v>
      </c>
      <c r="C57" s="30" t="s">
        <v>18111</v>
      </c>
      <c r="D57" s="29"/>
      <c r="E57" s="36" t="s">
        <v>18112</v>
      </c>
      <c r="F57" s="36" t="s">
        <v>18113</v>
      </c>
      <c r="G57" s="37" t="s">
        <v>18114</v>
      </c>
      <c r="H57" s="13" t="s">
        <v>18115</v>
      </c>
    </row>
    <row r="58" spans="1:8" ht="13" customHeight="1">
      <c r="A58" s="12" t="s">
        <v>11065</v>
      </c>
      <c r="B58" s="12" t="s">
        <v>11066</v>
      </c>
      <c r="C58" s="30" t="s">
        <v>18111</v>
      </c>
      <c r="D58" s="29"/>
      <c r="E58" t="s">
        <v>18112</v>
      </c>
      <c r="F58" s="36" t="s">
        <v>18116</v>
      </c>
      <c r="G58" s="37" t="s">
        <v>18114</v>
      </c>
      <c r="H58" s="13" t="s">
        <v>18117</v>
      </c>
    </row>
    <row r="59" spans="1:8" ht="13" customHeight="1">
      <c r="A59" s="12" t="s">
        <v>6689</v>
      </c>
      <c r="B59" s="12" t="s">
        <v>6690</v>
      </c>
      <c r="C59" s="30" t="s">
        <v>18118</v>
      </c>
      <c r="D59" s="29"/>
      <c r="E59" s="13" t="s">
        <v>18119</v>
      </c>
      <c r="F59" s="36" t="s">
        <v>18120</v>
      </c>
      <c r="G59" s="37" t="s">
        <v>18121</v>
      </c>
      <c r="H59" s="13" t="s">
        <v>18122</v>
      </c>
    </row>
    <row r="60" spans="1:8" ht="13" customHeight="1">
      <c r="A60" s="12" t="s">
        <v>1749</v>
      </c>
      <c r="B60" s="12" t="s">
        <v>1750</v>
      </c>
      <c r="C60" s="30" t="s">
        <v>18123</v>
      </c>
      <c r="D60" s="30"/>
      <c r="E60" s="36" t="s">
        <v>18124</v>
      </c>
      <c r="F60" t="s">
        <v>18125</v>
      </c>
      <c r="G60" s="37" t="s">
        <v>18126</v>
      </c>
      <c r="H60" s="13" t="s">
        <v>18127</v>
      </c>
    </row>
    <row r="61" spans="1:8" ht="13" customHeight="1">
      <c r="A61" s="12" t="s">
        <v>15405</v>
      </c>
      <c r="B61" s="12" t="s">
        <v>15406</v>
      </c>
      <c r="C61" s="30" t="s">
        <v>18123</v>
      </c>
      <c r="D61" s="29"/>
      <c r="E61" t="s">
        <v>18124</v>
      </c>
      <c r="F61" t="s">
        <v>18125</v>
      </c>
      <c r="G61" s="37" t="s">
        <v>18126</v>
      </c>
      <c r="H61" s="13" t="s">
        <v>18127</v>
      </c>
    </row>
    <row r="62" spans="1:8" ht="13" customHeight="1">
      <c r="A62" s="12" t="s">
        <v>14680</v>
      </c>
      <c r="B62" s="12" t="s">
        <v>14681</v>
      </c>
      <c r="C62" s="30" t="s">
        <v>18128</v>
      </c>
      <c r="D62" s="29"/>
      <c r="E62" s="36" t="s">
        <v>18129</v>
      </c>
      <c r="F62" t="s">
        <v>18130</v>
      </c>
      <c r="G62" s="37" t="s">
        <v>18131</v>
      </c>
      <c r="H62" s="13" t="s">
        <v>18115</v>
      </c>
    </row>
    <row r="63" spans="1:8" ht="13" customHeight="1">
      <c r="A63" s="12" t="s">
        <v>14680</v>
      </c>
      <c r="B63" s="12" t="s">
        <v>14681</v>
      </c>
      <c r="C63" s="30" t="s">
        <v>18128</v>
      </c>
      <c r="D63" s="29"/>
      <c r="E63" t="s">
        <v>18129</v>
      </c>
      <c r="F63" s="36" t="s">
        <v>18132</v>
      </c>
      <c r="G63" s="37" t="s">
        <v>18131</v>
      </c>
      <c r="H63" s="13" t="s">
        <v>18117</v>
      </c>
    </row>
    <row r="64" spans="1:8" ht="13" customHeight="1">
      <c r="A64" s="12" t="s">
        <v>1705</v>
      </c>
      <c r="B64" s="12" t="s">
        <v>1706</v>
      </c>
      <c r="C64" s="30" t="s">
        <v>18133</v>
      </c>
      <c r="D64" s="30"/>
      <c r="E64" s="36" t="s">
        <v>18134</v>
      </c>
      <c r="F64" s="24" t="s">
        <v>18135</v>
      </c>
      <c r="G64" s="37" t="s">
        <v>18136</v>
      </c>
      <c r="H64" s="13" t="s">
        <v>18137</v>
      </c>
    </row>
    <row r="65" spans="1:8" ht="13" customHeight="1">
      <c r="A65" s="12" t="s">
        <v>1365</v>
      </c>
      <c r="B65" s="12" t="s">
        <v>1366</v>
      </c>
      <c r="C65" s="30" t="s">
        <v>18138</v>
      </c>
      <c r="D65" s="30"/>
      <c r="E65" s="13" t="s">
        <v>18139</v>
      </c>
      <c r="F65" s="36" t="s">
        <v>18140</v>
      </c>
      <c r="G65" s="37" t="s">
        <v>18141</v>
      </c>
      <c r="H65" s="14" t="s">
        <v>18142</v>
      </c>
    </row>
    <row r="66" spans="1:8" ht="13" customHeight="1">
      <c r="A66" s="12" t="s">
        <v>1365</v>
      </c>
      <c r="B66" s="12" t="s">
        <v>1366</v>
      </c>
      <c r="C66" s="30" t="s">
        <v>18138</v>
      </c>
      <c r="D66" s="30"/>
      <c r="E66" s="13" t="s">
        <v>18139</v>
      </c>
      <c r="F66" s="36" t="s">
        <v>18143</v>
      </c>
      <c r="G66" s="37" t="s">
        <v>18144</v>
      </c>
      <c r="H66" s="14" t="s">
        <v>18142</v>
      </c>
    </row>
    <row r="67" spans="1:8" ht="13" customHeight="1">
      <c r="A67" s="12" t="s">
        <v>1365</v>
      </c>
      <c r="B67" s="12" t="s">
        <v>1366</v>
      </c>
      <c r="C67" s="30" t="s">
        <v>18138</v>
      </c>
      <c r="D67" s="30"/>
      <c r="E67" s="13" t="s">
        <v>18139</v>
      </c>
      <c r="F67" s="36" t="s">
        <v>18145</v>
      </c>
      <c r="G67" s="37" t="s">
        <v>18146</v>
      </c>
      <c r="H67" s="14" t="s">
        <v>18147</v>
      </c>
    </row>
    <row r="68" spans="1:8" ht="13" customHeight="1">
      <c r="A68" s="12" t="s">
        <v>1365</v>
      </c>
      <c r="B68" s="12" t="s">
        <v>1366</v>
      </c>
      <c r="C68" s="30" t="s">
        <v>18138</v>
      </c>
      <c r="D68" s="30"/>
      <c r="E68" s="13" t="s">
        <v>18139</v>
      </c>
      <c r="F68" s="36" t="s">
        <v>18148</v>
      </c>
      <c r="G68" s="37" t="s">
        <v>18149</v>
      </c>
      <c r="H68" s="14" t="s">
        <v>18150</v>
      </c>
    </row>
    <row r="69" spans="1:8" ht="13" customHeight="1">
      <c r="A69" s="12" t="s">
        <v>1365</v>
      </c>
      <c r="B69" s="12" t="s">
        <v>1366</v>
      </c>
      <c r="C69" s="30" t="s">
        <v>18138</v>
      </c>
      <c r="D69" s="30"/>
      <c r="E69" s="13" t="s">
        <v>18139</v>
      </c>
      <c r="F69" s="36" t="s">
        <v>18151</v>
      </c>
      <c r="G69" s="37" t="s">
        <v>18152</v>
      </c>
      <c r="H69" s="14" t="s">
        <v>18153</v>
      </c>
    </row>
    <row r="70" spans="1:8" ht="13" customHeight="1">
      <c r="A70" s="12" t="s">
        <v>1365</v>
      </c>
      <c r="B70" s="12" t="s">
        <v>1366</v>
      </c>
      <c r="C70" s="30" t="s">
        <v>18138</v>
      </c>
      <c r="D70" s="30"/>
      <c r="E70" s="13" t="s">
        <v>18139</v>
      </c>
      <c r="F70" s="36" t="s">
        <v>18154</v>
      </c>
      <c r="G70" s="37" t="s">
        <v>18155</v>
      </c>
      <c r="H70" s="14" t="s">
        <v>18156</v>
      </c>
    </row>
    <row r="71" spans="1:8" ht="13" customHeight="1">
      <c r="A71" s="12" t="s">
        <v>1365</v>
      </c>
      <c r="B71" s="12" t="s">
        <v>1366</v>
      </c>
      <c r="C71" s="30" t="s">
        <v>18138</v>
      </c>
      <c r="D71" s="30"/>
      <c r="E71" s="13" t="s">
        <v>18139</v>
      </c>
      <c r="F71" s="36" t="s">
        <v>18157</v>
      </c>
      <c r="G71" s="37" t="s">
        <v>18158</v>
      </c>
      <c r="H71" s="14" t="s">
        <v>18159</v>
      </c>
    </row>
    <row r="72" spans="1:8" ht="13" customHeight="1">
      <c r="A72" s="12" t="s">
        <v>2023</v>
      </c>
      <c r="B72" s="12" t="s">
        <v>2024</v>
      </c>
      <c r="C72" s="30" t="s">
        <v>18138</v>
      </c>
      <c r="D72" s="30"/>
      <c r="E72" s="13" t="s">
        <v>18139</v>
      </c>
      <c r="F72" s="36" t="s">
        <v>18140</v>
      </c>
      <c r="G72" s="37" t="s">
        <v>18141</v>
      </c>
      <c r="H72" s="14" t="s">
        <v>18142</v>
      </c>
    </row>
    <row r="73" spans="1:8" ht="13" customHeight="1">
      <c r="A73" s="12" t="s">
        <v>2023</v>
      </c>
      <c r="B73" s="12" t="s">
        <v>2024</v>
      </c>
      <c r="C73" s="30" t="s">
        <v>18138</v>
      </c>
      <c r="D73" s="30"/>
      <c r="E73" s="13" t="s">
        <v>18139</v>
      </c>
      <c r="F73" s="36" t="s">
        <v>18143</v>
      </c>
      <c r="G73" s="37" t="s">
        <v>18144</v>
      </c>
      <c r="H73" s="14" t="s">
        <v>18142</v>
      </c>
    </row>
    <row r="74" spans="1:8" ht="13" customHeight="1">
      <c r="A74" s="12" t="s">
        <v>2023</v>
      </c>
      <c r="B74" s="12" t="s">
        <v>2024</v>
      </c>
      <c r="C74" s="30" t="s">
        <v>18138</v>
      </c>
      <c r="D74" s="30"/>
      <c r="E74" s="13" t="s">
        <v>18139</v>
      </c>
      <c r="F74" s="36" t="s">
        <v>18145</v>
      </c>
      <c r="G74" s="37" t="s">
        <v>18146</v>
      </c>
      <c r="H74" s="14" t="s">
        <v>18147</v>
      </c>
    </row>
    <row r="75" spans="1:8" ht="13" customHeight="1">
      <c r="A75" s="12" t="s">
        <v>2023</v>
      </c>
      <c r="B75" s="12" t="s">
        <v>2024</v>
      </c>
      <c r="C75" s="30" t="s">
        <v>18138</v>
      </c>
      <c r="D75" s="30"/>
      <c r="E75" s="13" t="s">
        <v>18139</v>
      </c>
      <c r="F75" s="36" t="s">
        <v>18148</v>
      </c>
      <c r="G75" s="37" t="s">
        <v>18149</v>
      </c>
      <c r="H75" s="14" t="s">
        <v>18150</v>
      </c>
    </row>
    <row r="76" spans="1:8" ht="13" customHeight="1">
      <c r="A76" s="12" t="s">
        <v>2023</v>
      </c>
      <c r="B76" s="12" t="s">
        <v>2024</v>
      </c>
      <c r="C76" s="30" t="s">
        <v>18138</v>
      </c>
      <c r="D76" s="30"/>
      <c r="E76" s="13" t="s">
        <v>18139</v>
      </c>
      <c r="F76" s="36" t="s">
        <v>18151</v>
      </c>
      <c r="G76" s="37" t="s">
        <v>18152</v>
      </c>
      <c r="H76" s="14" t="s">
        <v>18153</v>
      </c>
    </row>
    <row r="77" spans="1:8" ht="13" customHeight="1">
      <c r="A77" s="12" t="s">
        <v>2023</v>
      </c>
      <c r="B77" s="12" t="s">
        <v>2024</v>
      </c>
      <c r="C77" s="30" t="s">
        <v>18138</v>
      </c>
      <c r="D77" s="30"/>
      <c r="E77" s="13" t="s">
        <v>18139</v>
      </c>
      <c r="F77" s="36" t="s">
        <v>18154</v>
      </c>
      <c r="G77" s="37" t="s">
        <v>18155</v>
      </c>
      <c r="H77" s="14" t="s">
        <v>18156</v>
      </c>
    </row>
    <row r="78" spans="1:8" ht="13" customHeight="1">
      <c r="A78" s="12" t="s">
        <v>2023</v>
      </c>
      <c r="B78" s="12" t="s">
        <v>2024</v>
      </c>
      <c r="C78" s="30" t="s">
        <v>18138</v>
      </c>
      <c r="D78" s="30"/>
      <c r="E78" s="13" t="s">
        <v>18139</v>
      </c>
      <c r="F78" s="36" t="s">
        <v>18157</v>
      </c>
      <c r="G78" s="37" t="s">
        <v>18158</v>
      </c>
      <c r="H78" s="14" t="s">
        <v>18159</v>
      </c>
    </row>
    <row r="79" spans="1:8" ht="13" customHeight="1">
      <c r="A79" s="12" t="s">
        <v>12290</v>
      </c>
      <c r="B79" s="12" t="s">
        <v>12291</v>
      </c>
      <c r="C79" s="30" t="s">
        <v>18138</v>
      </c>
      <c r="D79" s="29"/>
      <c r="E79" s="13" t="s">
        <v>18139</v>
      </c>
      <c r="F79" s="36" t="s">
        <v>18140</v>
      </c>
      <c r="G79" s="37" t="s">
        <v>18141</v>
      </c>
      <c r="H79" s="14" t="s">
        <v>18142</v>
      </c>
    </row>
    <row r="80" spans="1:8" ht="13" customHeight="1">
      <c r="A80" s="12" t="s">
        <v>12290</v>
      </c>
      <c r="B80" s="12" t="s">
        <v>12291</v>
      </c>
      <c r="C80" s="30" t="s">
        <v>18138</v>
      </c>
      <c r="D80" s="29"/>
      <c r="E80" s="13" t="s">
        <v>18139</v>
      </c>
      <c r="F80" s="36" t="s">
        <v>18143</v>
      </c>
      <c r="G80" s="37" t="s">
        <v>18144</v>
      </c>
      <c r="H80" s="14" t="s">
        <v>18142</v>
      </c>
    </row>
    <row r="81" spans="1:8" ht="13" customHeight="1">
      <c r="A81" s="12" t="s">
        <v>12290</v>
      </c>
      <c r="B81" s="12" t="s">
        <v>12291</v>
      </c>
      <c r="C81" s="30" t="s">
        <v>18138</v>
      </c>
      <c r="D81" s="29"/>
      <c r="E81" s="13" t="s">
        <v>18139</v>
      </c>
      <c r="F81" s="36" t="s">
        <v>18145</v>
      </c>
      <c r="G81" s="37" t="s">
        <v>18146</v>
      </c>
      <c r="H81" s="14" t="s">
        <v>18147</v>
      </c>
    </row>
    <row r="82" spans="1:8" ht="13" customHeight="1">
      <c r="A82" s="12" t="s">
        <v>12290</v>
      </c>
      <c r="B82" s="12" t="s">
        <v>12291</v>
      </c>
      <c r="C82" s="30" t="s">
        <v>18138</v>
      </c>
      <c r="D82" s="29"/>
      <c r="E82" s="13" t="s">
        <v>18139</v>
      </c>
      <c r="F82" s="36" t="s">
        <v>18148</v>
      </c>
      <c r="G82" s="37" t="s">
        <v>18149</v>
      </c>
      <c r="H82" s="14" t="s">
        <v>18150</v>
      </c>
    </row>
    <row r="83" spans="1:8" ht="13" customHeight="1">
      <c r="A83" s="12" t="s">
        <v>12290</v>
      </c>
      <c r="B83" s="12" t="s">
        <v>12291</v>
      </c>
      <c r="C83" s="30" t="s">
        <v>18138</v>
      </c>
      <c r="D83" s="29"/>
      <c r="E83" s="13" t="s">
        <v>18139</v>
      </c>
      <c r="F83" s="36" t="s">
        <v>18151</v>
      </c>
      <c r="G83" s="37" t="s">
        <v>18152</v>
      </c>
      <c r="H83" s="14" t="s">
        <v>18153</v>
      </c>
    </row>
    <row r="84" spans="1:8" ht="13" customHeight="1">
      <c r="A84" s="12" t="s">
        <v>12290</v>
      </c>
      <c r="B84" s="12" t="s">
        <v>12291</v>
      </c>
      <c r="C84" s="30" t="s">
        <v>18138</v>
      </c>
      <c r="D84" s="29"/>
      <c r="E84" s="13" t="s">
        <v>18139</v>
      </c>
      <c r="F84" s="36" t="s">
        <v>18154</v>
      </c>
      <c r="G84" s="37" t="s">
        <v>18155</v>
      </c>
      <c r="H84" s="14" t="s">
        <v>18156</v>
      </c>
    </row>
    <row r="85" spans="1:8" ht="13" customHeight="1">
      <c r="A85" s="12" t="s">
        <v>12290</v>
      </c>
      <c r="B85" s="12" t="s">
        <v>12291</v>
      </c>
      <c r="C85" s="30" t="s">
        <v>18138</v>
      </c>
      <c r="D85" s="29"/>
      <c r="E85" s="13" t="s">
        <v>18139</v>
      </c>
      <c r="F85" s="36" t="s">
        <v>18157</v>
      </c>
      <c r="G85" s="37" t="s">
        <v>18158</v>
      </c>
      <c r="H85" s="14" t="s">
        <v>18159</v>
      </c>
    </row>
    <row r="86" spans="1:8" ht="13" customHeight="1">
      <c r="A86" s="12" t="s">
        <v>17376</v>
      </c>
      <c r="B86" s="12" t="s">
        <v>17377</v>
      </c>
      <c r="C86" s="30" t="s">
        <v>18138</v>
      </c>
      <c r="D86" s="29"/>
      <c r="E86" s="13" t="s">
        <v>18139</v>
      </c>
      <c r="F86" s="36" t="s">
        <v>18140</v>
      </c>
      <c r="G86" s="37" t="s">
        <v>18141</v>
      </c>
      <c r="H86" s="14" t="s">
        <v>18142</v>
      </c>
    </row>
    <row r="87" spans="1:8" ht="13" customHeight="1">
      <c r="A87" s="12" t="s">
        <v>17376</v>
      </c>
      <c r="B87" s="12" t="s">
        <v>17377</v>
      </c>
      <c r="C87" s="30" t="s">
        <v>18138</v>
      </c>
      <c r="D87" s="29"/>
      <c r="E87" s="13" t="s">
        <v>18139</v>
      </c>
      <c r="F87" s="36" t="s">
        <v>18143</v>
      </c>
      <c r="G87" s="37" t="s">
        <v>18144</v>
      </c>
      <c r="H87" s="14" t="s">
        <v>18142</v>
      </c>
    </row>
    <row r="88" spans="1:8" ht="13" customHeight="1">
      <c r="A88" s="12" t="s">
        <v>17376</v>
      </c>
      <c r="B88" s="12" t="s">
        <v>17377</v>
      </c>
      <c r="C88" s="30" t="s">
        <v>18138</v>
      </c>
      <c r="D88" s="29"/>
      <c r="E88" s="13" t="s">
        <v>18139</v>
      </c>
      <c r="F88" s="36" t="s">
        <v>18145</v>
      </c>
      <c r="G88" s="37" t="s">
        <v>18146</v>
      </c>
      <c r="H88" s="14" t="s">
        <v>18147</v>
      </c>
    </row>
    <row r="89" spans="1:8" ht="13" customHeight="1">
      <c r="A89" s="12" t="s">
        <v>17376</v>
      </c>
      <c r="B89" s="12" t="s">
        <v>17377</v>
      </c>
      <c r="C89" s="30" t="s">
        <v>18138</v>
      </c>
      <c r="D89" s="29"/>
      <c r="E89" s="13" t="s">
        <v>18139</v>
      </c>
      <c r="F89" s="36" t="s">
        <v>18148</v>
      </c>
      <c r="G89" s="37" t="s">
        <v>18149</v>
      </c>
      <c r="H89" s="14" t="s">
        <v>18150</v>
      </c>
    </row>
    <row r="90" spans="1:8" ht="13" customHeight="1">
      <c r="A90" s="12" t="s">
        <v>17376</v>
      </c>
      <c r="B90" s="12" t="s">
        <v>17377</v>
      </c>
      <c r="C90" s="30" t="s">
        <v>18138</v>
      </c>
      <c r="D90" s="29"/>
      <c r="E90" s="13" t="s">
        <v>18139</v>
      </c>
      <c r="F90" s="36" t="s">
        <v>18151</v>
      </c>
      <c r="G90" s="37" t="s">
        <v>18152</v>
      </c>
      <c r="H90" s="14" t="s">
        <v>18153</v>
      </c>
    </row>
    <row r="91" spans="1:8" ht="13" customHeight="1">
      <c r="A91" s="12" t="s">
        <v>17376</v>
      </c>
      <c r="B91" s="12" t="s">
        <v>17377</v>
      </c>
      <c r="C91" s="30" t="s">
        <v>18138</v>
      </c>
      <c r="D91" s="29"/>
      <c r="E91" s="13" t="s">
        <v>18139</v>
      </c>
      <c r="F91" s="36" t="s">
        <v>18154</v>
      </c>
      <c r="G91" s="37" t="s">
        <v>18155</v>
      </c>
      <c r="H91" s="14" t="s">
        <v>18156</v>
      </c>
    </row>
    <row r="92" spans="1:8" ht="13" customHeight="1">
      <c r="A92" s="12" t="s">
        <v>17376</v>
      </c>
      <c r="B92" s="12" t="s">
        <v>17377</v>
      </c>
      <c r="C92" s="30" t="s">
        <v>18138</v>
      </c>
      <c r="D92" s="29"/>
      <c r="E92" s="13" t="s">
        <v>18139</v>
      </c>
      <c r="F92" s="36" t="s">
        <v>18157</v>
      </c>
      <c r="G92" s="37" t="s">
        <v>18158</v>
      </c>
      <c r="H92" s="14" t="s">
        <v>18159</v>
      </c>
    </row>
    <row r="93" spans="1:8" ht="13" customHeight="1">
      <c r="A93" s="12" t="s">
        <v>10294</v>
      </c>
      <c r="B93" s="12" t="s">
        <v>10295</v>
      </c>
      <c r="C93" s="30" t="s">
        <v>18160</v>
      </c>
      <c r="D93" s="29"/>
      <c r="E93" s="36" t="s">
        <v>18161</v>
      </c>
      <c r="F93" s="36" t="s">
        <v>18162</v>
      </c>
      <c r="G93" s="37" t="s">
        <v>18163</v>
      </c>
      <c r="H93" s="14" t="s">
        <v>18164</v>
      </c>
    </row>
    <row r="94" spans="1:8" ht="13" customHeight="1">
      <c r="A94" s="12" t="s">
        <v>10294</v>
      </c>
      <c r="B94" s="12" t="s">
        <v>10295</v>
      </c>
      <c r="C94" s="30" t="s">
        <v>18160</v>
      </c>
      <c r="D94" s="29"/>
      <c r="E94" s="36" t="s">
        <v>18161</v>
      </c>
      <c r="F94" s="36" t="s">
        <v>18165</v>
      </c>
      <c r="G94" s="37" t="s">
        <v>18166</v>
      </c>
      <c r="H94" s="14" t="s">
        <v>18167</v>
      </c>
    </row>
    <row r="95" spans="1:8" ht="13" customHeight="1">
      <c r="A95" s="12" t="s">
        <v>867</v>
      </c>
      <c r="B95" s="12" t="s">
        <v>868</v>
      </c>
      <c r="C95" s="30" t="s">
        <v>18168</v>
      </c>
      <c r="D95" s="30"/>
      <c r="E95" s="36" t="s">
        <v>18169</v>
      </c>
      <c r="F95" t="s">
        <v>18170</v>
      </c>
      <c r="G95" s="37" t="s">
        <v>18171</v>
      </c>
      <c r="H95" s="25" t="s">
        <v>18172</v>
      </c>
    </row>
    <row r="96" spans="1:8" ht="13" customHeight="1">
      <c r="A96" s="12" t="s">
        <v>867</v>
      </c>
      <c r="B96" s="12" t="s">
        <v>868</v>
      </c>
      <c r="C96" s="30" t="s">
        <v>18168</v>
      </c>
      <c r="D96" s="30"/>
      <c r="E96" s="36" t="s">
        <v>18169</v>
      </c>
      <c r="F96" s="36" t="s">
        <v>18173</v>
      </c>
      <c r="G96" s="37" t="s">
        <v>18174</v>
      </c>
      <c r="H96" s="25" t="s">
        <v>18175</v>
      </c>
    </row>
    <row r="97" spans="1:8" ht="13" customHeight="1">
      <c r="A97" s="12" t="s">
        <v>867</v>
      </c>
      <c r="B97" s="12" t="s">
        <v>868</v>
      </c>
      <c r="C97" s="30" t="s">
        <v>18168</v>
      </c>
      <c r="D97" s="30"/>
      <c r="E97" s="36" t="s">
        <v>18169</v>
      </c>
      <c r="F97" s="36" t="s">
        <v>18176</v>
      </c>
      <c r="G97" s="37" t="s">
        <v>18177</v>
      </c>
      <c r="H97" s="25" t="s">
        <v>18178</v>
      </c>
    </row>
    <row r="98" spans="1:8" ht="13" customHeight="1">
      <c r="A98" s="12" t="s">
        <v>867</v>
      </c>
      <c r="B98" s="12" t="s">
        <v>868</v>
      </c>
      <c r="C98" s="30" t="s">
        <v>18168</v>
      </c>
      <c r="D98" s="30"/>
      <c r="E98" s="36" t="s">
        <v>18169</v>
      </c>
      <c r="F98" s="36" t="s">
        <v>18179</v>
      </c>
      <c r="G98" s="37" t="s">
        <v>18180</v>
      </c>
      <c r="H98" s="25" t="s">
        <v>18181</v>
      </c>
    </row>
    <row r="99" spans="1:8" ht="13" customHeight="1">
      <c r="A99" s="12" t="s">
        <v>867</v>
      </c>
      <c r="B99" s="12" t="s">
        <v>868</v>
      </c>
      <c r="C99" s="30" t="s">
        <v>18168</v>
      </c>
      <c r="D99" s="30"/>
      <c r="E99" s="36" t="s">
        <v>18169</v>
      </c>
      <c r="F99" s="36" t="s">
        <v>18182</v>
      </c>
      <c r="G99" s="37" t="s">
        <v>18183</v>
      </c>
      <c r="H99" s="25" t="s">
        <v>18184</v>
      </c>
    </row>
    <row r="100" spans="1:8" ht="13" customHeight="1">
      <c r="A100" s="12" t="s">
        <v>867</v>
      </c>
      <c r="B100" s="12" t="s">
        <v>868</v>
      </c>
      <c r="C100" s="30" t="s">
        <v>18168</v>
      </c>
      <c r="D100" s="30"/>
      <c r="E100" s="36" t="s">
        <v>18169</v>
      </c>
      <c r="F100" s="36" t="s">
        <v>18148</v>
      </c>
      <c r="G100" s="37" t="s">
        <v>18149</v>
      </c>
      <c r="H100" s="25" t="s">
        <v>18150</v>
      </c>
    </row>
    <row r="101" spans="1:8" ht="13" customHeight="1">
      <c r="A101" s="12" t="s">
        <v>867</v>
      </c>
      <c r="B101" s="12" t="s">
        <v>868</v>
      </c>
      <c r="C101" s="30" t="s">
        <v>18168</v>
      </c>
      <c r="D101" s="30"/>
      <c r="E101" s="36" t="s">
        <v>18169</v>
      </c>
      <c r="F101" s="36" t="s">
        <v>18185</v>
      </c>
      <c r="G101" s="37" t="s">
        <v>18186</v>
      </c>
      <c r="H101" s="25" t="s">
        <v>18187</v>
      </c>
    </row>
    <row r="102" spans="1:8" ht="13" customHeight="1">
      <c r="A102" s="12" t="s">
        <v>867</v>
      </c>
      <c r="B102" s="12" t="s">
        <v>868</v>
      </c>
      <c r="C102" s="30" t="s">
        <v>18168</v>
      </c>
      <c r="D102" s="30"/>
      <c r="E102" s="36" t="s">
        <v>18169</v>
      </c>
      <c r="F102" s="36" t="s">
        <v>18188</v>
      </c>
      <c r="G102" s="37" t="s">
        <v>18189</v>
      </c>
      <c r="H102" s="25" t="s">
        <v>18190</v>
      </c>
    </row>
    <row r="103" spans="1:8" ht="13" customHeight="1">
      <c r="A103" s="12" t="s">
        <v>867</v>
      </c>
      <c r="B103" s="12" t="s">
        <v>868</v>
      </c>
      <c r="C103" s="30" t="s">
        <v>18168</v>
      </c>
      <c r="D103" s="30"/>
      <c r="E103" s="36" t="s">
        <v>18169</v>
      </c>
      <c r="F103" s="36" t="s">
        <v>18191</v>
      </c>
      <c r="G103" s="37" t="s">
        <v>18192</v>
      </c>
      <c r="H103" s="25" t="s">
        <v>18193</v>
      </c>
    </row>
    <row r="104" spans="1:8" ht="13" customHeight="1">
      <c r="A104" s="12" t="s">
        <v>867</v>
      </c>
      <c r="B104" s="12" t="s">
        <v>868</v>
      </c>
      <c r="C104" s="30" t="s">
        <v>18168</v>
      </c>
      <c r="D104" s="30"/>
      <c r="E104" s="36" t="s">
        <v>18169</v>
      </c>
      <c r="F104" s="36" t="s">
        <v>18194</v>
      </c>
      <c r="G104" s="37" t="s">
        <v>18195</v>
      </c>
      <c r="H104" s="25" t="s">
        <v>18196</v>
      </c>
    </row>
    <row r="105" spans="1:8" ht="13" customHeight="1">
      <c r="A105" s="12" t="s">
        <v>867</v>
      </c>
      <c r="B105" s="12" t="s">
        <v>868</v>
      </c>
      <c r="C105" s="30" t="s">
        <v>18168</v>
      </c>
      <c r="D105" s="30"/>
      <c r="E105" s="36" t="s">
        <v>18169</v>
      </c>
      <c r="F105" s="36" t="s">
        <v>18197</v>
      </c>
      <c r="G105" s="37" t="s">
        <v>18198</v>
      </c>
      <c r="H105" s="25" t="s">
        <v>18199</v>
      </c>
    </row>
    <row r="106" spans="1:8" ht="13" customHeight="1">
      <c r="A106" s="12" t="s">
        <v>867</v>
      </c>
      <c r="B106" s="12" t="s">
        <v>868</v>
      </c>
      <c r="C106" s="30" t="s">
        <v>18168</v>
      </c>
      <c r="D106" s="30"/>
      <c r="E106" s="36" t="s">
        <v>18169</v>
      </c>
      <c r="F106" t="s">
        <v>18200</v>
      </c>
      <c r="G106" s="37" t="s">
        <v>18201</v>
      </c>
      <c r="H106" s="25" t="s">
        <v>18202</v>
      </c>
    </row>
    <row r="107" spans="1:8" ht="13" customHeight="1">
      <c r="A107" s="12" t="s">
        <v>867</v>
      </c>
      <c r="B107" s="12" t="s">
        <v>868</v>
      </c>
      <c r="C107" s="30" t="s">
        <v>18168</v>
      </c>
      <c r="D107" s="30"/>
      <c r="E107" s="36" t="s">
        <v>18169</v>
      </c>
      <c r="F107" s="36" t="s">
        <v>18203</v>
      </c>
      <c r="G107" s="37" t="s">
        <v>18204</v>
      </c>
      <c r="H107" s="25" t="s">
        <v>18205</v>
      </c>
    </row>
    <row r="108" spans="1:8" ht="13" customHeight="1">
      <c r="A108" s="12" t="s">
        <v>867</v>
      </c>
      <c r="B108" s="12" t="s">
        <v>868</v>
      </c>
      <c r="C108" s="30" t="s">
        <v>18168</v>
      </c>
      <c r="D108" s="30"/>
      <c r="E108" s="36" t="s">
        <v>18169</v>
      </c>
      <c r="F108" s="36" t="s">
        <v>18206</v>
      </c>
      <c r="G108" s="37" t="s">
        <v>18207</v>
      </c>
      <c r="H108" s="25" t="s">
        <v>18208</v>
      </c>
    </row>
    <row r="109" spans="1:8" ht="13" customHeight="1">
      <c r="A109" s="12" t="s">
        <v>7349</v>
      </c>
      <c r="B109" s="12" t="s">
        <v>7350</v>
      </c>
      <c r="C109" s="30" t="s">
        <v>18168</v>
      </c>
      <c r="D109" s="29"/>
      <c r="E109" s="36" t="s">
        <v>18169</v>
      </c>
      <c r="F109" t="s">
        <v>18170</v>
      </c>
      <c r="G109" s="37" t="s">
        <v>18171</v>
      </c>
      <c r="H109" s="25" t="s">
        <v>18172</v>
      </c>
    </row>
    <row r="110" spans="1:8" ht="13" customHeight="1">
      <c r="A110" s="12" t="s">
        <v>7349</v>
      </c>
      <c r="B110" s="12" t="s">
        <v>7350</v>
      </c>
      <c r="C110" s="30" t="s">
        <v>18168</v>
      </c>
      <c r="D110" s="29"/>
      <c r="E110" s="36" t="s">
        <v>18169</v>
      </c>
      <c r="F110" s="36" t="s">
        <v>18173</v>
      </c>
      <c r="G110" s="37" t="s">
        <v>18174</v>
      </c>
      <c r="H110" s="25" t="s">
        <v>18175</v>
      </c>
    </row>
    <row r="111" spans="1:8" ht="13" customHeight="1">
      <c r="A111" s="12" t="s">
        <v>7349</v>
      </c>
      <c r="B111" s="12" t="s">
        <v>7350</v>
      </c>
      <c r="C111" s="30" t="s">
        <v>18168</v>
      </c>
      <c r="D111" s="29"/>
      <c r="E111" s="36" t="s">
        <v>18169</v>
      </c>
      <c r="F111" s="36" t="s">
        <v>18176</v>
      </c>
      <c r="G111" s="37" t="s">
        <v>18177</v>
      </c>
      <c r="H111" s="25" t="s">
        <v>18178</v>
      </c>
    </row>
    <row r="112" spans="1:8" ht="13" customHeight="1">
      <c r="A112" s="12" t="s">
        <v>7349</v>
      </c>
      <c r="B112" s="12" t="s">
        <v>7350</v>
      </c>
      <c r="C112" s="30" t="s">
        <v>18168</v>
      </c>
      <c r="D112" s="29"/>
      <c r="E112" s="36" t="s">
        <v>18169</v>
      </c>
      <c r="F112" s="36" t="s">
        <v>18179</v>
      </c>
      <c r="G112" s="37" t="s">
        <v>18180</v>
      </c>
      <c r="H112" s="25" t="s">
        <v>18181</v>
      </c>
    </row>
    <row r="113" spans="1:8" ht="13" customHeight="1">
      <c r="A113" s="12" t="s">
        <v>7349</v>
      </c>
      <c r="B113" s="12" t="s">
        <v>7350</v>
      </c>
      <c r="C113" s="30" t="s">
        <v>18168</v>
      </c>
      <c r="D113" s="29"/>
      <c r="E113" s="36" t="s">
        <v>18169</v>
      </c>
      <c r="F113" s="36" t="s">
        <v>18182</v>
      </c>
      <c r="G113" s="37" t="s">
        <v>18183</v>
      </c>
      <c r="H113" s="25" t="s">
        <v>18184</v>
      </c>
    </row>
    <row r="114" spans="1:8" ht="13" customHeight="1">
      <c r="A114" s="12" t="s">
        <v>7349</v>
      </c>
      <c r="B114" s="12" t="s">
        <v>7350</v>
      </c>
      <c r="C114" s="30" t="s">
        <v>18168</v>
      </c>
      <c r="D114" s="29"/>
      <c r="E114" s="36" t="s">
        <v>18169</v>
      </c>
      <c r="F114" s="36" t="s">
        <v>18148</v>
      </c>
      <c r="G114" s="37" t="s">
        <v>18149</v>
      </c>
      <c r="H114" s="25" t="s">
        <v>18150</v>
      </c>
    </row>
    <row r="115" spans="1:8" ht="13" customHeight="1">
      <c r="A115" s="12" t="s">
        <v>7349</v>
      </c>
      <c r="B115" s="12" t="s">
        <v>7350</v>
      </c>
      <c r="C115" s="30" t="s">
        <v>18168</v>
      </c>
      <c r="D115" s="29"/>
      <c r="E115" s="36" t="s">
        <v>18169</v>
      </c>
      <c r="F115" s="36" t="s">
        <v>18185</v>
      </c>
      <c r="G115" s="37" t="s">
        <v>18186</v>
      </c>
      <c r="H115" s="25" t="s">
        <v>18187</v>
      </c>
    </row>
    <row r="116" spans="1:8" ht="13" customHeight="1">
      <c r="A116" s="12" t="s">
        <v>7349</v>
      </c>
      <c r="B116" s="12" t="s">
        <v>7350</v>
      </c>
      <c r="C116" s="30" t="s">
        <v>18168</v>
      </c>
      <c r="D116" s="29"/>
      <c r="E116" s="36" t="s">
        <v>18169</v>
      </c>
      <c r="F116" s="36" t="s">
        <v>18188</v>
      </c>
      <c r="G116" s="37" t="s">
        <v>18189</v>
      </c>
      <c r="H116" s="25" t="s">
        <v>18190</v>
      </c>
    </row>
    <row r="117" spans="1:8" ht="13" customHeight="1">
      <c r="A117" s="12" t="s">
        <v>7349</v>
      </c>
      <c r="B117" s="12" t="s">
        <v>7350</v>
      </c>
      <c r="C117" s="30" t="s">
        <v>18168</v>
      </c>
      <c r="D117" s="29"/>
      <c r="E117" s="36" t="s">
        <v>18169</v>
      </c>
      <c r="F117" s="36" t="s">
        <v>18191</v>
      </c>
      <c r="G117" s="37" t="s">
        <v>18192</v>
      </c>
      <c r="H117" s="25" t="s">
        <v>18193</v>
      </c>
    </row>
    <row r="118" spans="1:8" ht="13" customHeight="1">
      <c r="A118" s="12" t="s">
        <v>7349</v>
      </c>
      <c r="B118" s="12" t="s">
        <v>7350</v>
      </c>
      <c r="C118" s="30" t="s">
        <v>18168</v>
      </c>
      <c r="D118" s="29"/>
      <c r="E118" s="36" t="s">
        <v>18169</v>
      </c>
      <c r="F118" s="36" t="s">
        <v>18194</v>
      </c>
      <c r="G118" s="37" t="s">
        <v>18195</v>
      </c>
      <c r="H118" s="25" t="s">
        <v>18196</v>
      </c>
    </row>
    <row r="119" spans="1:8" ht="13" customHeight="1">
      <c r="A119" s="12" t="s">
        <v>7349</v>
      </c>
      <c r="B119" s="12" t="s">
        <v>7350</v>
      </c>
      <c r="C119" s="30" t="s">
        <v>18168</v>
      </c>
      <c r="D119" s="29"/>
      <c r="E119" s="36" t="s">
        <v>18169</v>
      </c>
      <c r="F119" s="36" t="s">
        <v>18197</v>
      </c>
      <c r="G119" s="37" t="s">
        <v>18198</v>
      </c>
      <c r="H119" s="25" t="s">
        <v>18199</v>
      </c>
    </row>
    <row r="120" spans="1:8" ht="13" customHeight="1">
      <c r="A120" s="12" t="s">
        <v>7349</v>
      </c>
      <c r="B120" s="12" t="s">
        <v>7350</v>
      </c>
      <c r="C120" s="30" t="s">
        <v>18168</v>
      </c>
      <c r="D120" s="29"/>
      <c r="E120" s="36" t="s">
        <v>18169</v>
      </c>
      <c r="F120" t="s">
        <v>18200</v>
      </c>
      <c r="G120" s="37" t="s">
        <v>18201</v>
      </c>
      <c r="H120" s="25" t="s">
        <v>18202</v>
      </c>
    </row>
    <row r="121" spans="1:8" ht="13" customHeight="1">
      <c r="A121" s="12" t="s">
        <v>7349</v>
      </c>
      <c r="B121" s="12" t="s">
        <v>7350</v>
      </c>
      <c r="C121" s="30" t="s">
        <v>18168</v>
      </c>
      <c r="D121" s="29"/>
      <c r="E121" s="36" t="s">
        <v>18169</v>
      </c>
      <c r="F121" s="36" t="s">
        <v>18203</v>
      </c>
      <c r="G121" s="37" t="s">
        <v>18204</v>
      </c>
      <c r="H121" s="25" t="s">
        <v>18205</v>
      </c>
    </row>
    <row r="122" spans="1:8" ht="13" customHeight="1">
      <c r="A122" s="12" t="s">
        <v>7349</v>
      </c>
      <c r="B122" s="12" t="s">
        <v>7350</v>
      </c>
      <c r="C122" s="30" t="s">
        <v>18168</v>
      </c>
      <c r="D122" s="29"/>
      <c r="E122" s="36" t="s">
        <v>18169</v>
      </c>
      <c r="F122" s="36" t="s">
        <v>18206</v>
      </c>
      <c r="G122" s="37" t="s">
        <v>18207</v>
      </c>
      <c r="H122" s="25" t="s">
        <v>18208</v>
      </c>
    </row>
    <row r="123" spans="1:8" ht="13" customHeight="1">
      <c r="A123" s="12" t="s">
        <v>12258</v>
      </c>
      <c r="B123" s="12" t="s">
        <v>12259</v>
      </c>
      <c r="C123" s="30" t="s">
        <v>18168</v>
      </c>
      <c r="D123" s="29"/>
      <c r="E123" s="36" t="s">
        <v>18169</v>
      </c>
      <c r="F123" t="s">
        <v>18170</v>
      </c>
      <c r="G123" s="37" t="s">
        <v>18171</v>
      </c>
      <c r="H123" s="25" t="s">
        <v>18172</v>
      </c>
    </row>
    <row r="124" spans="1:8" ht="13" customHeight="1">
      <c r="A124" s="12" t="s">
        <v>12258</v>
      </c>
      <c r="B124" s="12" t="s">
        <v>12259</v>
      </c>
      <c r="C124" s="30" t="s">
        <v>18168</v>
      </c>
      <c r="D124" s="29"/>
      <c r="E124" s="36" t="s">
        <v>18169</v>
      </c>
      <c r="F124" s="36" t="s">
        <v>18173</v>
      </c>
      <c r="G124" s="37" t="s">
        <v>18174</v>
      </c>
      <c r="H124" s="25" t="s">
        <v>18175</v>
      </c>
    </row>
    <row r="125" spans="1:8" ht="13" customHeight="1">
      <c r="A125" s="12" t="s">
        <v>12258</v>
      </c>
      <c r="B125" s="12" t="s">
        <v>12259</v>
      </c>
      <c r="C125" s="30" t="s">
        <v>18168</v>
      </c>
      <c r="D125" s="29"/>
      <c r="E125" s="36" t="s">
        <v>18169</v>
      </c>
      <c r="F125" s="36" t="s">
        <v>18176</v>
      </c>
      <c r="G125" s="37" t="s">
        <v>18177</v>
      </c>
      <c r="H125" s="25" t="s">
        <v>18178</v>
      </c>
    </row>
    <row r="126" spans="1:8" ht="13" customHeight="1">
      <c r="A126" s="12" t="s">
        <v>12258</v>
      </c>
      <c r="B126" s="12" t="s">
        <v>12259</v>
      </c>
      <c r="C126" s="30" t="s">
        <v>18168</v>
      </c>
      <c r="D126" s="29"/>
      <c r="E126" s="36" t="s">
        <v>18169</v>
      </c>
      <c r="F126" s="36" t="s">
        <v>18179</v>
      </c>
      <c r="G126" s="37" t="s">
        <v>18180</v>
      </c>
      <c r="H126" s="25" t="s">
        <v>18181</v>
      </c>
    </row>
    <row r="127" spans="1:8" ht="13" customHeight="1">
      <c r="A127" s="12" t="s">
        <v>12258</v>
      </c>
      <c r="B127" s="12" t="s">
        <v>12259</v>
      </c>
      <c r="C127" s="30" t="s">
        <v>18168</v>
      </c>
      <c r="D127" s="29"/>
      <c r="E127" s="36" t="s">
        <v>18169</v>
      </c>
      <c r="F127" s="36" t="s">
        <v>18182</v>
      </c>
      <c r="G127" s="37" t="s">
        <v>18183</v>
      </c>
      <c r="H127" s="25" t="s">
        <v>18184</v>
      </c>
    </row>
    <row r="128" spans="1:8" ht="13" customHeight="1">
      <c r="A128" s="12" t="s">
        <v>12258</v>
      </c>
      <c r="B128" s="12" t="s">
        <v>12259</v>
      </c>
      <c r="C128" s="30" t="s">
        <v>18168</v>
      </c>
      <c r="D128" s="29"/>
      <c r="E128" s="36" t="s">
        <v>18169</v>
      </c>
      <c r="F128" s="36" t="s">
        <v>18148</v>
      </c>
      <c r="G128" s="37" t="s">
        <v>18149</v>
      </c>
      <c r="H128" s="25" t="s">
        <v>18150</v>
      </c>
    </row>
    <row r="129" spans="1:8" ht="13" customHeight="1">
      <c r="A129" s="12" t="s">
        <v>12258</v>
      </c>
      <c r="B129" s="12" t="s">
        <v>12259</v>
      </c>
      <c r="C129" s="30" t="s">
        <v>18168</v>
      </c>
      <c r="D129" s="29"/>
      <c r="E129" s="36" t="s">
        <v>18169</v>
      </c>
      <c r="F129" s="36" t="s">
        <v>18185</v>
      </c>
      <c r="G129" s="37" t="s">
        <v>18186</v>
      </c>
      <c r="H129" s="25" t="s">
        <v>18187</v>
      </c>
    </row>
    <row r="130" spans="1:8" ht="13" customHeight="1">
      <c r="A130" s="12" t="s">
        <v>12258</v>
      </c>
      <c r="B130" s="12" t="s">
        <v>12259</v>
      </c>
      <c r="C130" s="30" t="s">
        <v>18168</v>
      </c>
      <c r="D130" s="29"/>
      <c r="E130" s="36" t="s">
        <v>18169</v>
      </c>
      <c r="F130" s="36" t="s">
        <v>18188</v>
      </c>
      <c r="G130" s="37" t="s">
        <v>18189</v>
      </c>
      <c r="H130" s="25" t="s">
        <v>18190</v>
      </c>
    </row>
    <row r="131" spans="1:8" ht="13" customHeight="1">
      <c r="A131" s="12" t="s">
        <v>12258</v>
      </c>
      <c r="B131" s="12" t="s">
        <v>12259</v>
      </c>
      <c r="C131" s="30" t="s">
        <v>18168</v>
      </c>
      <c r="D131" s="29"/>
      <c r="E131" s="36" t="s">
        <v>18169</v>
      </c>
      <c r="F131" s="36" t="s">
        <v>18191</v>
      </c>
      <c r="G131" s="37" t="s">
        <v>18192</v>
      </c>
      <c r="H131" s="25" t="s">
        <v>18193</v>
      </c>
    </row>
    <row r="132" spans="1:8" ht="13" customHeight="1">
      <c r="A132" s="12" t="s">
        <v>12258</v>
      </c>
      <c r="B132" s="12" t="s">
        <v>12259</v>
      </c>
      <c r="C132" s="30" t="s">
        <v>18168</v>
      </c>
      <c r="D132" s="29"/>
      <c r="E132" s="36" t="s">
        <v>18169</v>
      </c>
      <c r="F132" s="36" t="s">
        <v>18194</v>
      </c>
      <c r="G132" s="37" t="s">
        <v>18195</v>
      </c>
      <c r="H132" s="25" t="s">
        <v>18196</v>
      </c>
    </row>
    <row r="133" spans="1:8" ht="13" customHeight="1">
      <c r="A133" s="12" t="s">
        <v>12258</v>
      </c>
      <c r="B133" s="12" t="s">
        <v>12259</v>
      </c>
      <c r="C133" s="30" t="s">
        <v>18168</v>
      </c>
      <c r="D133" s="29"/>
      <c r="E133" s="36" t="s">
        <v>18169</v>
      </c>
      <c r="F133" s="36" t="s">
        <v>18197</v>
      </c>
      <c r="G133" s="37" t="s">
        <v>18198</v>
      </c>
      <c r="H133" s="25" t="s">
        <v>18199</v>
      </c>
    </row>
    <row r="134" spans="1:8" ht="13" customHeight="1">
      <c r="A134" s="12" t="s">
        <v>12258</v>
      </c>
      <c r="B134" s="12" t="s">
        <v>12259</v>
      </c>
      <c r="C134" s="30" t="s">
        <v>18168</v>
      </c>
      <c r="D134" s="29"/>
      <c r="E134" s="36" t="s">
        <v>18169</v>
      </c>
      <c r="F134" t="s">
        <v>18200</v>
      </c>
      <c r="G134" s="37" t="s">
        <v>18201</v>
      </c>
      <c r="H134" s="25" t="s">
        <v>18202</v>
      </c>
    </row>
    <row r="135" spans="1:8" ht="13" customHeight="1">
      <c r="A135" s="12" t="s">
        <v>12258</v>
      </c>
      <c r="B135" s="12" t="s">
        <v>12259</v>
      </c>
      <c r="C135" s="30" t="s">
        <v>18168</v>
      </c>
      <c r="D135" s="29"/>
      <c r="E135" s="36" t="s">
        <v>18169</v>
      </c>
      <c r="F135" s="36" t="s">
        <v>18203</v>
      </c>
      <c r="G135" s="37" t="s">
        <v>18204</v>
      </c>
      <c r="H135" s="25" t="s">
        <v>18205</v>
      </c>
    </row>
    <row r="136" spans="1:8" ht="13" customHeight="1">
      <c r="A136" s="12" t="s">
        <v>12258</v>
      </c>
      <c r="B136" s="12" t="s">
        <v>12259</v>
      </c>
      <c r="C136" s="30" t="s">
        <v>18168</v>
      </c>
      <c r="D136" s="29"/>
      <c r="E136" s="36" t="s">
        <v>18169</v>
      </c>
      <c r="F136" s="36" t="s">
        <v>18206</v>
      </c>
      <c r="G136" s="37" t="s">
        <v>18207</v>
      </c>
      <c r="H136" s="25" t="s">
        <v>18208</v>
      </c>
    </row>
    <row r="137" spans="1:8" ht="13" customHeight="1">
      <c r="A137" s="12" t="s">
        <v>12290</v>
      </c>
      <c r="B137" s="12" t="s">
        <v>12291</v>
      </c>
      <c r="C137" s="30" t="s">
        <v>18168</v>
      </c>
      <c r="D137" s="29"/>
      <c r="E137" s="36" t="s">
        <v>18169</v>
      </c>
      <c r="F137" t="s">
        <v>18170</v>
      </c>
      <c r="G137" s="37" t="s">
        <v>18171</v>
      </c>
      <c r="H137" s="25" t="s">
        <v>18172</v>
      </c>
    </row>
    <row r="138" spans="1:8" ht="13" customHeight="1">
      <c r="A138" s="12" t="s">
        <v>12290</v>
      </c>
      <c r="B138" s="12" t="s">
        <v>12291</v>
      </c>
      <c r="C138" s="30" t="s">
        <v>18168</v>
      </c>
      <c r="D138" s="29"/>
      <c r="E138" s="36" t="s">
        <v>18169</v>
      </c>
      <c r="F138" s="36" t="s">
        <v>18173</v>
      </c>
      <c r="G138" s="37" t="s">
        <v>18174</v>
      </c>
      <c r="H138" s="25" t="s">
        <v>18175</v>
      </c>
    </row>
    <row r="139" spans="1:8" ht="13" customHeight="1">
      <c r="A139" s="12" t="s">
        <v>12290</v>
      </c>
      <c r="B139" s="12" t="s">
        <v>12291</v>
      </c>
      <c r="C139" s="30" t="s">
        <v>18168</v>
      </c>
      <c r="D139" s="29"/>
      <c r="E139" s="36" t="s">
        <v>18169</v>
      </c>
      <c r="F139" s="36" t="s">
        <v>18176</v>
      </c>
      <c r="G139" s="37" t="s">
        <v>18177</v>
      </c>
      <c r="H139" s="25" t="s">
        <v>18178</v>
      </c>
    </row>
    <row r="140" spans="1:8" ht="13" customHeight="1">
      <c r="A140" s="12" t="s">
        <v>12290</v>
      </c>
      <c r="B140" s="12" t="s">
        <v>12291</v>
      </c>
      <c r="C140" s="30" t="s">
        <v>18168</v>
      </c>
      <c r="D140" s="29"/>
      <c r="E140" s="36" t="s">
        <v>18169</v>
      </c>
      <c r="F140" s="36" t="s">
        <v>18179</v>
      </c>
      <c r="G140" s="37" t="s">
        <v>18180</v>
      </c>
      <c r="H140" s="25" t="s">
        <v>18181</v>
      </c>
    </row>
    <row r="141" spans="1:8" ht="13" customHeight="1">
      <c r="A141" s="12" t="s">
        <v>12290</v>
      </c>
      <c r="B141" s="12" t="s">
        <v>12291</v>
      </c>
      <c r="C141" s="30" t="s">
        <v>18168</v>
      </c>
      <c r="D141" s="29"/>
      <c r="E141" s="36" t="s">
        <v>18169</v>
      </c>
      <c r="F141" s="36" t="s">
        <v>18182</v>
      </c>
      <c r="G141" s="37" t="s">
        <v>18183</v>
      </c>
      <c r="H141" s="25" t="s">
        <v>18184</v>
      </c>
    </row>
    <row r="142" spans="1:8" ht="13" customHeight="1">
      <c r="A142" s="12" t="s">
        <v>12290</v>
      </c>
      <c r="B142" s="12" t="s">
        <v>12291</v>
      </c>
      <c r="C142" s="30" t="s">
        <v>18168</v>
      </c>
      <c r="D142" s="29"/>
      <c r="E142" s="36" t="s">
        <v>18169</v>
      </c>
      <c r="F142" s="36" t="s">
        <v>18148</v>
      </c>
      <c r="G142" s="37" t="s">
        <v>18149</v>
      </c>
      <c r="H142" s="25" t="s">
        <v>18150</v>
      </c>
    </row>
    <row r="143" spans="1:8" ht="13" customHeight="1">
      <c r="A143" s="12" t="s">
        <v>12290</v>
      </c>
      <c r="B143" s="12" t="s">
        <v>12291</v>
      </c>
      <c r="C143" s="30" t="s">
        <v>18168</v>
      </c>
      <c r="D143" s="29"/>
      <c r="E143" s="36" t="s">
        <v>18169</v>
      </c>
      <c r="F143" s="36" t="s">
        <v>18185</v>
      </c>
      <c r="G143" s="37" t="s">
        <v>18186</v>
      </c>
      <c r="H143" s="25" t="s">
        <v>18187</v>
      </c>
    </row>
    <row r="144" spans="1:8" ht="13" customHeight="1">
      <c r="A144" s="12" t="s">
        <v>12290</v>
      </c>
      <c r="B144" s="12" t="s">
        <v>12291</v>
      </c>
      <c r="C144" s="30" t="s">
        <v>18168</v>
      </c>
      <c r="D144" s="29"/>
      <c r="E144" s="36" t="s">
        <v>18169</v>
      </c>
      <c r="F144" s="36" t="s">
        <v>18188</v>
      </c>
      <c r="G144" s="37" t="s">
        <v>18189</v>
      </c>
      <c r="H144" s="25" t="s">
        <v>18190</v>
      </c>
    </row>
    <row r="145" spans="1:8" ht="13" customHeight="1">
      <c r="A145" s="12" t="s">
        <v>12290</v>
      </c>
      <c r="B145" s="12" t="s">
        <v>12291</v>
      </c>
      <c r="C145" s="30" t="s">
        <v>18168</v>
      </c>
      <c r="D145" s="29"/>
      <c r="E145" s="36" t="s">
        <v>18169</v>
      </c>
      <c r="F145" s="36" t="s">
        <v>18191</v>
      </c>
      <c r="G145" s="37" t="s">
        <v>18192</v>
      </c>
      <c r="H145" s="25" t="s">
        <v>18193</v>
      </c>
    </row>
    <row r="146" spans="1:8" ht="13" customHeight="1">
      <c r="A146" s="12" t="s">
        <v>12290</v>
      </c>
      <c r="B146" s="12" t="s">
        <v>12291</v>
      </c>
      <c r="C146" s="30" t="s">
        <v>18168</v>
      </c>
      <c r="D146" s="29"/>
      <c r="E146" s="36" t="s">
        <v>18169</v>
      </c>
      <c r="F146" s="36" t="s">
        <v>18194</v>
      </c>
      <c r="G146" s="37" t="s">
        <v>18195</v>
      </c>
      <c r="H146" s="25" t="s">
        <v>18196</v>
      </c>
    </row>
    <row r="147" spans="1:8" ht="13" customHeight="1">
      <c r="A147" s="12" t="s">
        <v>12290</v>
      </c>
      <c r="B147" s="12" t="s">
        <v>12291</v>
      </c>
      <c r="C147" s="30" t="s">
        <v>18168</v>
      </c>
      <c r="D147" s="29"/>
      <c r="E147" s="36" t="s">
        <v>18169</v>
      </c>
      <c r="F147" s="36" t="s">
        <v>18197</v>
      </c>
      <c r="G147" s="37" t="s">
        <v>18198</v>
      </c>
      <c r="H147" s="25" t="s">
        <v>18199</v>
      </c>
    </row>
    <row r="148" spans="1:8" ht="13" customHeight="1">
      <c r="A148" s="12" t="s">
        <v>12290</v>
      </c>
      <c r="B148" s="12" t="s">
        <v>12291</v>
      </c>
      <c r="C148" s="30" t="s">
        <v>18168</v>
      </c>
      <c r="D148" s="29"/>
      <c r="E148" s="36" t="s">
        <v>18169</v>
      </c>
      <c r="F148" t="s">
        <v>18200</v>
      </c>
      <c r="G148" s="37" t="s">
        <v>18201</v>
      </c>
      <c r="H148" s="25" t="s">
        <v>18202</v>
      </c>
    </row>
    <row r="149" spans="1:8" ht="13" customHeight="1">
      <c r="A149" s="12" t="s">
        <v>12290</v>
      </c>
      <c r="B149" s="12" t="s">
        <v>12291</v>
      </c>
      <c r="C149" s="30" t="s">
        <v>18168</v>
      </c>
      <c r="D149" s="29"/>
      <c r="E149" s="36" t="s">
        <v>18169</v>
      </c>
      <c r="F149" s="36" t="s">
        <v>18203</v>
      </c>
      <c r="G149" s="37" t="s">
        <v>18204</v>
      </c>
      <c r="H149" s="25" t="s">
        <v>18205</v>
      </c>
    </row>
    <row r="150" spans="1:8" ht="13" customHeight="1">
      <c r="A150" s="12" t="s">
        <v>12290</v>
      </c>
      <c r="B150" s="12" t="s">
        <v>12291</v>
      </c>
      <c r="C150" s="30" t="s">
        <v>18168</v>
      </c>
      <c r="D150" s="29"/>
      <c r="E150" s="36" t="s">
        <v>18169</v>
      </c>
      <c r="F150" s="36" t="s">
        <v>18206</v>
      </c>
      <c r="G150" s="37" t="s">
        <v>18207</v>
      </c>
      <c r="H150" s="25" t="s">
        <v>18208</v>
      </c>
    </row>
    <row r="151" spans="1:8" ht="13" customHeight="1">
      <c r="A151" s="12" t="s">
        <v>12294</v>
      </c>
      <c r="B151" s="12" t="s">
        <v>12295</v>
      </c>
      <c r="C151" s="30" t="s">
        <v>18168</v>
      </c>
      <c r="D151" s="29"/>
      <c r="E151" s="36" t="s">
        <v>18169</v>
      </c>
      <c r="F151" t="s">
        <v>18170</v>
      </c>
      <c r="G151" s="37" t="s">
        <v>18171</v>
      </c>
      <c r="H151" s="25" t="s">
        <v>18172</v>
      </c>
    </row>
    <row r="152" spans="1:8" ht="13" customHeight="1">
      <c r="A152" s="12" t="s">
        <v>12294</v>
      </c>
      <c r="B152" s="12" t="s">
        <v>12295</v>
      </c>
      <c r="C152" s="30" t="s">
        <v>18168</v>
      </c>
      <c r="D152" s="29"/>
      <c r="E152" s="36" t="s">
        <v>18169</v>
      </c>
      <c r="F152" s="36" t="s">
        <v>18173</v>
      </c>
      <c r="G152" s="37" t="s">
        <v>18174</v>
      </c>
      <c r="H152" s="25" t="s">
        <v>18175</v>
      </c>
    </row>
    <row r="153" spans="1:8" ht="13" customHeight="1">
      <c r="A153" s="12" t="s">
        <v>12294</v>
      </c>
      <c r="B153" s="12" t="s">
        <v>12295</v>
      </c>
      <c r="C153" s="30" t="s">
        <v>18168</v>
      </c>
      <c r="D153" s="29"/>
      <c r="E153" s="36" t="s">
        <v>18169</v>
      </c>
      <c r="F153" s="36" t="s">
        <v>18176</v>
      </c>
      <c r="G153" s="37" t="s">
        <v>18177</v>
      </c>
      <c r="H153" s="25" t="s">
        <v>18178</v>
      </c>
    </row>
    <row r="154" spans="1:8" ht="13" customHeight="1">
      <c r="A154" s="12" t="s">
        <v>12294</v>
      </c>
      <c r="B154" s="12" t="s">
        <v>12295</v>
      </c>
      <c r="C154" s="30" t="s">
        <v>18168</v>
      </c>
      <c r="D154" s="29"/>
      <c r="E154" s="36" t="s">
        <v>18169</v>
      </c>
      <c r="F154" s="36" t="s">
        <v>18179</v>
      </c>
      <c r="G154" s="37" t="s">
        <v>18180</v>
      </c>
      <c r="H154" s="25" t="s">
        <v>18181</v>
      </c>
    </row>
    <row r="155" spans="1:8" ht="13" customHeight="1">
      <c r="A155" s="12" t="s">
        <v>12294</v>
      </c>
      <c r="B155" s="12" t="s">
        <v>12295</v>
      </c>
      <c r="C155" s="30" t="s">
        <v>18168</v>
      </c>
      <c r="D155" s="29"/>
      <c r="E155" s="36" t="s">
        <v>18169</v>
      </c>
      <c r="F155" s="36" t="s">
        <v>18182</v>
      </c>
      <c r="G155" s="37" t="s">
        <v>18183</v>
      </c>
      <c r="H155" s="25" t="s">
        <v>18184</v>
      </c>
    </row>
    <row r="156" spans="1:8" ht="13" customHeight="1">
      <c r="A156" s="12" t="s">
        <v>12294</v>
      </c>
      <c r="B156" s="12" t="s">
        <v>12295</v>
      </c>
      <c r="C156" s="30" t="s">
        <v>18168</v>
      </c>
      <c r="D156" s="29"/>
      <c r="E156" s="36" t="s">
        <v>18169</v>
      </c>
      <c r="F156" s="36" t="s">
        <v>18148</v>
      </c>
      <c r="G156" s="37" t="s">
        <v>18149</v>
      </c>
      <c r="H156" s="25" t="s">
        <v>18150</v>
      </c>
    </row>
    <row r="157" spans="1:8" ht="13" customHeight="1">
      <c r="A157" s="12" t="s">
        <v>12294</v>
      </c>
      <c r="B157" s="12" t="s">
        <v>12295</v>
      </c>
      <c r="C157" s="30" t="s">
        <v>18168</v>
      </c>
      <c r="D157" s="29"/>
      <c r="E157" s="36" t="s">
        <v>18169</v>
      </c>
      <c r="F157" s="36" t="s">
        <v>18185</v>
      </c>
      <c r="G157" s="37" t="s">
        <v>18186</v>
      </c>
      <c r="H157" s="25" t="s">
        <v>18187</v>
      </c>
    </row>
    <row r="158" spans="1:8" ht="13" customHeight="1">
      <c r="A158" s="12" t="s">
        <v>12294</v>
      </c>
      <c r="B158" s="12" t="s">
        <v>12295</v>
      </c>
      <c r="C158" s="30" t="s">
        <v>18168</v>
      </c>
      <c r="D158" s="29"/>
      <c r="E158" s="36" t="s">
        <v>18169</v>
      </c>
      <c r="F158" s="36" t="s">
        <v>18188</v>
      </c>
      <c r="G158" s="37" t="s">
        <v>18189</v>
      </c>
      <c r="H158" s="25" t="s">
        <v>18190</v>
      </c>
    </row>
    <row r="159" spans="1:8" ht="13" customHeight="1">
      <c r="A159" s="12" t="s">
        <v>12294</v>
      </c>
      <c r="B159" s="12" t="s">
        <v>12295</v>
      </c>
      <c r="C159" s="30" t="s">
        <v>18168</v>
      </c>
      <c r="D159" s="29"/>
      <c r="E159" s="36" t="s">
        <v>18169</v>
      </c>
      <c r="F159" s="36" t="s">
        <v>18191</v>
      </c>
      <c r="G159" s="37" t="s">
        <v>18192</v>
      </c>
      <c r="H159" s="25" t="s">
        <v>18193</v>
      </c>
    </row>
    <row r="160" spans="1:8" ht="13" customHeight="1">
      <c r="A160" s="12" t="s">
        <v>12294</v>
      </c>
      <c r="B160" s="12" t="s">
        <v>12295</v>
      </c>
      <c r="C160" s="30" t="s">
        <v>18168</v>
      </c>
      <c r="D160" s="29"/>
      <c r="E160" s="36" t="s">
        <v>18169</v>
      </c>
      <c r="F160" s="36" t="s">
        <v>18194</v>
      </c>
      <c r="G160" s="37" t="s">
        <v>18195</v>
      </c>
      <c r="H160" s="25" t="s">
        <v>18196</v>
      </c>
    </row>
    <row r="161" spans="1:8" ht="13" customHeight="1">
      <c r="A161" s="12" t="s">
        <v>12294</v>
      </c>
      <c r="B161" s="12" t="s">
        <v>12295</v>
      </c>
      <c r="C161" s="30" t="s">
        <v>18168</v>
      </c>
      <c r="D161" s="29"/>
      <c r="E161" s="36" t="s">
        <v>18169</v>
      </c>
      <c r="F161" s="36" t="s">
        <v>18197</v>
      </c>
      <c r="G161" s="37" t="s">
        <v>18198</v>
      </c>
      <c r="H161" s="25" t="s">
        <v>18199</v>
      </c>
    </row>
    <row r="162" spans="1:8" ht="13" customHeight="1">
      <c r="A162" s="12" t="s">
        <v>12294</v>
      </c>
      <c r="B162" s="12" t="s">
        <v>12295</v>
      </c>
      <c r="C162" s="30" t="s">
        <v>18168</v>
      </c>
      <c r="D162" s="29"/>
      <c r="E162" s="36" t="s">
        <v>18169</v>
      </c>
      <c r="F162" t="s">
        <v>18200</v>
      </c>
      <c r="G162" s="37" t="s">
        <v>18201</v>
      </c>
      <c r="H162" s="25" t="s">
        <v>18202</v>
      </c>
    </row>
    <row r="163" spans="1:8" ht="13" customHeight="1">
      <c r="A163" s="12" t="s">
        <v>12294</v>
      </c>
      <c r="B163" s="12" t="s">
        <v>12295</v>
      </c>
      <c r="C163" s="30" t="s">
        <v>18168</v>
      </c>
      <c r="D163" s="29"/>
      <c r="E163" s="36" t="s">
        <v>18169</v>
      </c>
      <c r="F163" s="36" t="s">
        <v>18203</v>
      </c>
      <c r="G163" s="37" t="s">
        <v>18204</v>
      </c>
      <c r="H163" s="25" t="s">
        <v>18205</v>
      </c>
    </row>
    <row r="164" spans="1:8" ht="13" customHeight="1">
      <c r="A164" s="12" t="s">
        <v>12294</v>
      </c>
      <c r="B164" s="12" t="s">
        <v>12295</v>
      </c>
      <c r="C164" s="30" t="s">
        <v>18168</v>
      </c>
      <c r="D164" s="29"/>
      <c r="E164" s="36" t="s">
        <v>18169</v>
      </c>
      <c r="F164" s="36" t="s">
        <v>18206</v>
      </c>
      <c r="G164" s="37" t="s">
        <v>18207</v>
      </c>
      <c r="H164" s="25" t="s">
        <v>18208</v>
      </c>
    </row>
    <row r="165" spans="1:8" ht="13" customHeight="1">
      <c r="A165" s="12" t="s">
        <v>14459</v>
      </c>
      <c r="B165" s="12" t="s">
        <v>14460</v>
      </c>
      <c r="C165" s="30" t="s">
        <v>18209</v>
      </c>
      <c r="D165" s="29"/>
      <c r="E165" s="36" t="s">
        <v>18210</v>
      </c>
      <c r="F165" s="36" t="s">
        <v>18211</v>
      </c>
      <c r="G165" s="37" t="s">
        <v>18212</v>
      </c>
      <c r="H165" s="25" t="s">
        <v>18213</v>
      </c>
    </row>
    <row r="166" spans="1:8" ht="13" customHeight="1">
      <c r="A166" s="12" t="s">
        <v>14459</v>
      </c>
      <c r="B166" s="12" t="s">
        <v>14460</v>
      </c>
      <c r="C166" s="30" t="s">
        <v>18209</v>
      </c>
      <c r="D166" s="29"/>
      <c r="E166" t="s">
        <v>18210</v>
      </c>
      <c r="F166" s="36" t="s">
        <v>18214</v>
      </c>
      <c r="G166" s="37" t="s">
        <v>18215</v>
      </c>
      <c r="H166" s="25" t="s">
        <v>18216</v>
      </c>
    </row>
    <row r="167" spans="1:8" ht="13" customHeight="1">
      <c r="A167" s="12" t="s">
        <v>14459</v>
      </c>
      <c r="B167" s="12" t="s">
        <v>14460</v>
      </c>
      <c r="C167" s="30" t="s">
        <v>18209</v>
      </c>
      <c r="D167" s="29"/>
      <c r="E167" t="s">
        <v>18210</v>
      </c>
      <c r="F167" t="s">
        <v>18217</v>
      </c>
      <c r="G167" s="37" t="s">
        <v>18218</v>
      </c>
      <c r="H167" s="25" t="s">
        <v>18219</v>
      </c>
    </row>
    <row r="168" spans="1:8" ht="13" customHeight="1">
      <c r="A168" s="12" t="s">
        <v>8360</v>
      </c>
      <c r="B168" s="12" t="s">
        <v>8361</v>
      </c>
      <c r="C168" s="30" t="s">
        <v>18220</v>
      </c>
      <c r="D168" s="29"/>
      <c r="E168" s="36" t="s">
        <v>18221</v>
      </c>
      <c r="F168" t="s">
        <v>18222</v>
      </c>
      <c r="G168" s="37" t="s">
        <v>18223</v>
      </c>
      <c r="H168" s="25" t="s">
        <v>18224</v>
      </c>
    </row>
    <row r="169" spans="1:8" ht="13" customHeight="1">
      <c r="A169" s="12" t="s">
        <v>8328</v>
      </c>
      <c r="B169" s="12" t="s">
        <v>8329</v>
      </c>
      <c r="C169" s="30" t="s">
        <v>18225</v>
      </c>
      <c r="D169" s="29"/>
      <c r="E169" s="36" t="s">
        <v>18226</v>
      </c>
      <c r="F169" s="36" t="s">
        <v>18227</v>
      </c>
      <c r="G169" s="37" t="s">
        <v>18228</v>
      </c>
      <c r="H169" s="25" t="s">
        <v>18229</v>
      </c>
    </row>
    <row r="170" spans="1:8" ht="13" customHeight="1">
      <c r="A170" s="12" t="s">
        <v>8328</v>
      </c>
      <c r="B170" s="12" t="s">
        <v>8329</v>
      </c>
      <c r="C170" s="30" t="s">
        <v>18225</v>
      </c>
      <c r="D170" s="29"/>
      <c r="E170" s="36" t="s">
        <v>18226</v>
      </c>
      <c r="F170" s="36" t="s">
        <v>18230</v>
      </c>
      <c r="G170" s="37" t="s">
        <v>18231</v>
      </c>
      <c r="H170" s="25" t="s">
        <v>18229</v>
      </c>
    </row>
    <row r="171" spans="1:8" ht="13" customHeight="1">
      <c r="A171" s="12" t="s">
        <v>8328</v>
      </c>
      <c r="B171" s="12" t="s">
        <v>8329</v>
      </c>
      <c r="C171" s="30" t="s">
        <v>18225</v>
      </c>
      <c r="D171" s="29"/>
      <c r="E171" s="36" t="s">
        <v>18226</v>
      </c>
      <c r="F171" s="36" t="s">
        <v>18232</v>
      </c>
      <c r="G171" s="37" t="s">
        <v>18233</v>
      </c>
      <c r="H171" s="25" t="s">
        <v>18234</v>
      </c>
    </row>
    <row r="172" spans="1:8" ht="13" customHeight="1">
      <c r="A172" s="12" t="s">
        <v>3246</v>
      </c>
      <c r="B172" s="12" t="s">
        <v>3247</v>
      </c>
      <c r="C172" s="30" t="s">
        <v>18235</v>
      </c>
      <c r="D172" s="30"/>
      <c r="E172" s="36" t="s">
        <v>18236</v>
      </c>
      <c r="F172" s="36" t="s">
        <v>18237</v>
      </c>
      <c r="G172" s="37" t="s">
        <v>18238</v>
      </c>
      <c r="H172" s="25" t="s">
        <v>18239</v>
      </c>
    </row>
    <row r="173" spans="1:8" ht="13" customHeight="1">
      <c r="A173" s="12" t="s">
        <v>3246</v>
      </c>
      <c r="B173" s="12" t="s">
        <v>3247</v>
      </c>
      <c r="C173" s="30" t="s">
        <v>18235</v>
      </c>
      <c r="D173" s="30"/>
      <c r="E173" s="36" t="s">
        <v>18236</v>
      </c>
      <c r="F173" s="36" t="s">
        <v>18240</v>
      </c>
      <c r="G173" s="37" t="s">
        <v>18241</v>
      </c>
      <c r="H173" s="25" t="s">
        <v>18242</v>
      </c>
    </row>
    <row r="174" spans="1:8" ht="13" customHeight="1">
      <c r="A174" s="12" t="s">
        <v>3246</v>
      </c>
      <c r="B174" s="12" t="s">
        <v>3247</v>
      </c>
      <c r="C174" s="30" t="s">
        <v>18235</v>
      </c>
      <c r="D174" s="30"/>
      <c r="E174" s="36" t="s">
        <v>18236</v>
      </c>
      <c r="F174" s="36" t="s">
        <v>18243</v>
      </c>
      <c r="G174" s="37" t="s">
        <v>18244</v>
      </c>
      <c r="H174" s="25" t="s">
        <v>18245</v>
      </c>
    </row>
    <row r="175" spans="1:8" ht="13" customHeight="1">
      <c r="A175" s="12" t="s">
        <v>3246</v>
      </c>
      <c r="B175" s="12" t="s">
        <v>3247</v>
      </c>
      <c r="C175" s="30" t="s">
        <v>18235</v>
      </c>
      <c r="D175" s="30"/>
      <c r="E175" s="36" t="s">
        <v>18236</v>
      </c>
      <c r="F175" s="36" t="s">
        <v>18246</v>
      </c>
      <c r="G175" s="37" t="s">
        <v>18247</v>
      </c>
      <c r="H175" s="25" t="s">
        <v>18248</v>
      </c>
    </row>
    <row r="176" spans="1:8" ht="13" customHeight="1">
      <c r="A176" s="12" t="s">
        <v>3246</v>
      </c>
      <c r="B176" s="12" t="s">
        <v>3247</v>
      </c>
      <c r="C176" s="30" t="s">
        <v>18235</v>
      </c>
      <c r="D176" s="30"/>
      <c r="E176" s="36" t="s">
        <v>18236</v>
      </c>
      <c r="F176" s="36" t="s">
        <v>18249</v>
      </c>
      <c r="G176" s="37" t="s">
        <v>18250</v>
      </c>
      <c r="H176" s="25" t="s">
        <v>18251</v>
      </c>
    </row>
    <row r="177" spans="1:9" ht="13" customHeight="1">
      <c r="A177" s="12" t="s">
        <v>3246</v>
      </c>
      <c r="B177" s="12" t="s">
        <v>3247</v>
      </c>
      <c r="C177" s="30" t="s">
        <v>18235</v>
      </c>
      <c r="D177" s="30"/>
      <c r="E177" s="36" t="s">
        <v>18236</v>
      </c>
      <c r="F177" s="36" t="s">
        <v>18252</v>
      </c>
      <c r="G177" s="37" t="s">
        <v>18253</v>
      </c>
      <c r="H177" s="25" t="s">
        <v>18254</v>
      </c>
    </row>
    <row r="178" spans="1:9" ht="13" customHeight="1">
      <c r="A178" s="12" t="s">
        <v>13340</v>
      </c>
      <c r="B178" s="12" t="s">
        <v>13341</v>
      </c>
      <c r="C178" s="30" t="s">
        <v>18255</v>
      </c>
      <c r="D178" s="29"/>
      <c r="E178" s="36" t="s">
        <v>18256</v>
      </c>
      <c r="F178" s="36" t="s">
        <v>18257</v>
      </c>
      <c r="G178" s="37" t="s">
        <v>18258</v>
      </c>
      <c r="H178" s="25" t="s">
        <v>18259</v>
      </c>
    </row>
    <row r="179" spans="1:9" ht="13" customHeight="1">
      <c r="A179" s="12" t="s">
        <v>13340</v>
      </c>
      <c r="B179" s="12" t="s">
        <v>13341</v>
      </c>
      <c r="C179" s="30" t="s">
        <v>18255</v>
      </c>
      <c r="D179" s="29"/>
      <c r="E179" t="s">
        <v>18256</v>
      </c>
      <c r="F179" t="s">
        <v>18260</v>
      </c>
      <c r="G179" s="37" t="s">
        <v>18261</v>
      </c>
      <c r="H179" s="25" t="s">
        <v>18262</v>
      </c>
    </row>
    <row r="180" spans="1:9" ht="13" customHeight="1">
      <c r="A180" s="12" t="s">
        <v>8612</v>
      </c>
      <c r="B180" s="12" t="s">
        <v>8613</v>
      </c>
      <c r="C180" s="30" t="s">
        <v>18263</v>
      </c>
      <c r="D180" s="29"/>
      <c r="E180" s="36" t="s">
        <v>18264</v>
      </c>
      <c r="F180" t="s">
        <v>18265</v>
      </c>
      <c r="G180" s="37" t="s">
        <v>18266</v>
      </c>
      <c r="H180" s="25" t="s">
        <v>18267</v>
      </c>
    </row>
    <row r="181" spans="1:9" ht="13" customHeight="1">
      <c r="A181" s="12" t="s">
        <v>228</v>
      </c>
      <c r="B181" s="12" t="s">
        <v>229</v>
      </c>
      <c r="C181" s="30" t="s">
        <v>18268</v>
      </c>
      <c r="D181" s="30"/>
      <c r="E181" s="36" t="s">
        <v>18269</v>
      </c>
      <c r="F181" s="24" t="s">
        <v>18270</v>
      </c>
      <c r="G181" s="37" t="s">
        <v>18271</v>
      </c>
      <c r="H181" s="13" t="s">
        <v>18272</v>
      </c>
    </row>
    <row r="182" spans="1:9" ht="13" customHeight="1">
      <c r="A182" s="12" t="s">
        <v>228</v>
      </c>
      <c r="B182" s="12" t="s">
        <v>229</v>
      </c>
      <c r="C182" s="30" t="s">
        <v>18268</v>
      </c>
      <c r="D182" s="30"/>
      <c r="E182" s="36" t="s">
        <v>18269</v>
      </c>
      <c r="F182" s="24" t="s">
        <v>18273</v>
      </c>
      <c r="G182" s="37" t="s">
        <v>18271</v>
      </c>
      <c r="H182" s="13" t="s">
        <v>18274</v>
      </c>
    </row>
    <row r="183" spans="1:9" ht="13" customHeight="1">
      <c r="A183" s="12" t="s">
        <v>228</v>
      </c>
      <c r="B183" s="12" t="s">
        <v>229</v>
      </c>
      <c r="C183" s="30" t="s">
        <v>18268</v>
      </c>
      <c r="D183" s="30"/>
      <c r="E183" s="36" t="s">
        <v>18269</v>
      </c>
      <c r="F183" s="24" t="s">
        <v>18275</v>
      </c>
      <c r="G183" s="37" t="s">
        <v>18276</v>
      </c>
      <c r="H183" s="13" t="s">
        <v>18277</v>
      </c>
    </row>
    <row r="184" spans="1:9" ht="13" customHeight="1">
      <c r="A184" s="12" t="s">
        <v>17368</v>
      </c>
      <c r="B184" s="12" t="s">
        <v>17369</v>
      </c>
      <c r="C184" s="30" t="s">
        <v>18278</v>
      </c>
      <c r="D184" s="29"/>
      <c r="E184" t="s">
        <v>18279</v>
      </c>
      <c r="F184" s="36" t="s">
        <v>18280</v>
      </c>
      <c r="G184" s="37" t="s">
        <v>18281</v>
      </c>
      <c r="H184" s="13" t="s">
        <v>18282</v>
      </c>
    </row>
    <row r="185" spans="1:9" ht="13" customHeight="1">
      <c r="A185" s="12" t="s">
        <v>17368</v>
      </c>
      <c r="B185" s="12" t="s">
        <v>17369</v>
      </c>
      <c r="C185" s="30" t="s">
        <v>18278</v>
      </c>
      <c r="D185" s="29"/>
      <c r="E185" t="s">
        <v>18279</v>
      </c>
      <c r="F185" t="s">
        <v>18283</v>
      </c>
      <c r="G185" s="37" t="s">
        <v>18218</v>
      </c>
      <c r="H185" s="13" t="s">
        <v>18284</v>
      </c>
    </row>
    <row r="186" spans="1:9" ht="13" customHeight="1">
      <c r="A186" s="12" t="s">
        <v>728</v>
      </c>
      <c r="B186" s="12" t="s">
        <v>729</v>
      </c>
      <c r="C186" s="30" t="s">
        <v>18285</v>
      </c>
      <c r="D186" s="30"/>
      <c r="E186" s="36" t="s">
        <v>18286</v>
      </c>
      <c r="F186" s="36" t="s">
        <v>18287</v>
      </c>
      <c r="G186" s="25" t="s">
        <v>18288</v>
      </c>
      <c r="H186" s="13" t="s">
        <v>18289</v>
      </c>
      <c r="I186" s="25"/>
    </row>
    <row r="187" spans="1:9" ht="13" customHeight="1">
      <c r="A187" s="12" t="s">
        <v>8453</v>
      </c>
      <c r="B187" s="12" t="s">
        <v>8454</v>
      </c>
      <c r="C187" s="30" t="s">
        <v>18290</v>
      </c>
      <c r="D187" s="29"/>
      <c r="E187" s="36" t="s">
        <v>18291</v>
      </c>
      <c r="F187" s="36" t="s">
        <v>18292</v>
      </c>
      <c r="G187" s="37" t="s">
        <v>18293</v>
      </c>
      <c r="H187" s="13" t="s">
        <v>18294</v>
      </c>
    </row>
    <row r="188" spans="1:9" ht="13" customHeight="1">
      <c r="A188" s="12" t="s">
        <v>8453</v>
      </c>
      <c r="B188" s="12" t="s">
        <v>8454</v>
      </c>
      <c r="C188" s="30" t="s">
        <v>18290</v>
      </c>
      <c r="D188" s="29"/>
      <c r="E188" s="36" t="s">
        <v>18291</v>
      </c>
      <c r="F188" s="36" t="s">
        <v>18295</v>
      </c>
      <c r="G188" s="37" t="s">
        <v>18296</v>
      </c>
      <c r="H188" s="13" t="s">
        <v>18297</v>
      </c>
    </row>
    <row r="189" spans="1:9" ht="13" customHeight="1">
      <c r="A189" s="12" t="s">
        <v>8453</v>
      </c>
      <c r="B189" s="12" t="s">
        <v>8454</v>
      </c>
      <c r="C189" s="30" t="s">
        <v>18290</v>
      </c>
      <c r="D189" s="29"/>
      <c r="E189" s="36" t="s">
        <v>18291</v>
      </c>
      <c r="F189" s="36" t="s">
        <v>18298</v>
      </c>
      <c r="G189" s="37" t="s">
        <v>18299</v>
      </c>
      <c r="H189" s="13" t="s">
        <v>18293</v>
      </c>
    </row>
    <row r="190" spans="1:9" ht="13" customHeight="1">
      <c r="A190" s="12" t="s">
        <v>5689</v>
      </c>
      <c r="B190" s="12" t="s">
        <v>5690</v>
      </c>
      <c r="C190" s="30" t="s">
        <v>18300</v>
      </c>
      <c r="D190" s="29"/>
      <c r="E190" s="36" t="s">
        <v>18301</v>
      </c>
      <c r="F190" t="s">
        <v>18302</v>
      </c>
      <c r="G190" s="37" t="s">
        <v>18303</v>
      </c>
      <c r="H190" s="13" t="s">
        <v>18304</v>
      </c>
    </row>
    <row r="191" spans="1:9" ht="13" customHeight="1">
      <c r="A191" s="12" t="s">
        <v>6995</v>
      </c>
      <c r="B191" s="12" t="s">
        <v>6996</v>
      </c>
      <c r="C191" s="30" t="s">
        <v>18305</v>
      </c>
      <c r="D191" s="29"/>
      <c r="E191" s="36" t="s">
        <v>18306</v>
      </c>
      <c r="F191" s="36" t="s">
        <v>18307</v>
      </c>
      <c r="G191" s="37" t="s">
        <v>18308</v>
      </c>
      <c r="H191" s="13" t="s">
        <v>18309</v>
      </c>
    </row>
    <row r="192" spans="1:9" ht="13" customHeight="1">
      <c r="A192" s="12" t="s">
        <v>6995</v>
      </c>
      <c r="B192" s="12" t="s">
        <v>6996</v>
      </c>
      <c r="C192" s="30" t="s">
        <v>18305</v>
      </c>
      <c r="D192" s="29"/>
      <c r="E192" s="36" t="s">
        <v>18306</v>
      </c>
      <c r="F192" t="s">
        <v>18257</v>
      </c>
      <c r="G192" s="37" t="s">
        <v>18258</v>
      </c>
      <c r="H192" s="13" t="s">
        <v>18259</v>
      </c>
    </row>
    <row r="193" spans="1:9" ht="13" customHeight="1">
      <c r="A193" s="12" t="s">
        <v>6995</v>
      </c>
      <c r="B193" s="12" t="s">
        <v>6996</v>
      </c>
      <c r="C193" s="30" t="s">
        <v>18305</v>
      </c>
      <c r="D193" s="29"/>
      <c r="E193" s="36" t="s">
        <v>18306</v>
      </c>
      <c r="F193" s="36" t="s">
        <v>18310</v>
      </c>
      <c r="G193" s="37" t="s">
        <v>18311</v>
      </c>
      <c r="H193" s="13" t="s">
        <v>18312</v>
      </c>
    </row>
    <row r="194" spans="1:9" ht="13" customHeight="1">
      <c r="A194" s="12" t="s">
        <v>6995</v>
      </c>
      <c r="B194" s="12" t="s">
        <v>6996</v>
      </c>
      <c r="C194" s="30" t="s">
        <v>18305</v>
      </c>
      <c r="D194" s="29"/>
      <c r="E194" s="36" t="s">
        <v>18306</v>
      </c>
      <c r="F194" t="s">
        <v>18313</v>
      </c>
      <c r="G194" s="37" t="s">
        <v>18314</v>
      </c>
      <c r="H194" s="13" t="s">
        <v>18315</v>
      </c>
    </row>
    <row r="195" spans="1:9" ht="13" customHeight="1">
      <c r="A195" s="12" t="s">
        <v>1485</v>
      </c>
      <c r="B195" s="12" t="s">
        <v>1486</v>
      </c>
      <c r="C195" s="30" t="s">
        <v>18316</v>
      </c>
      <c r="D195" s="30"/>
      <c r="E195" s="36" t="s">
        <v>18317</v>
      </c>
      <c r="F195" s="36" t="s">
        <v>18318</v>
      </c>
      <c r="G195" s="37" t="s">
        <v>18319</v>
      </c>
      <c r="H195" s="14" t="s">
        <v>18320</v>
      </c>
    </row>
    <row r="196" spans="1:9" ht="13" customHeight="1">
      <c r="A196" s="12" t="s">
        <v>1485</v>
      </c>
      <c r="B196" s="12" t="s">
        <v>1486</v>
      </c>
      <c r="C196" s="30" t="s">
        <v>18316</v>
      </c>
      <c r="D196" s="30"/>
      <c r="E196" s="36" t="s">
        <v>18317</v>
      </c>
      <c r="F196" s="36" t="s">
        <v>18321</v>
      </c>
      <c r="G196" s="37" t="s">
        <v>18322</v>
      </c>
      <c r="H196" s="14" t="s">
        <v>18323</v>
      </c>
    </row>
    <row r="197" spans="1:9" ht="13" customHeight="1">
      <c r="A197" s="12" t="s">
        <v>9534</v>
      </c>
      <c r="B197" s="12" t="s">
        <v>9535</v>
      </c>
      <c r="C197" s="30" t="s">
        <v>18324</v>
      </c>
      <c r="D197" s="29"/>
      <c r="E197" s="36" t="s">
        <v>18325</v>
      </c>
      <c r="F197" s="36" t="s">
        <v>18326</v>
      </c>
      <c r="G197" s="37" t="s">
        <v>18327</v>
      </c>
      <c r="H197" s="14" t="s">
        <v>18328</v>
      </c>
    </row>
    <row r="198" spans="1:9" ht="13" customHeight="1">
      <c r="A198" s="12" t="s">
        <v>4104</v>
      </c>
      <c r="B198" s="12" t="s">
        <v>4105</v>
      </c>
      <c r="C198" s="30" t="s">
        <v>18329</v>
      </c>
      <c r="D198" s="30"/>
      <c r="E198" s="36" t="s">
        <v>18330</v>
      </c>
      <c r="F198" t="s">
        <v>18331</v>
      </c>
      <c r="G198" s="37" t="s">
        <v>18332</v>
      </c>
      <c r="H198" s="14" t="s">
        <v>18333</v>
      </c>
    </row>
    <row r="199" spans="1:9" ht="13" customHeight="1">
      <c r="A199" s="12" t="s">
        <v>6336</v>
      </c>
      <c r="B199" s="12" t="s">
        <v>6337</v>
      </c>
      <c r="C199" s="30" t="s">
        <v>18329</v>
      </c>
      <c r="D199" s="29"/>
      <c r="E199" s="13" t="s">
        <v>18330</v>
      </c>
      <c r="F199" t="s">
        <v>18331</v>
      </c>
      <c r="G199" s="37" t="s">
        <v>18332</v>
      </c>
      <c r="H199" s="14" t="s">
        <v>18333</v>
      </c>
    </row>
    <row r="200" spans="1:9" ht="13" customHeight="1">
      <c r="A200" s="12" t="s">
        <v>23</v>
      </c>
      <c r="B200" s="12" t="s">
        <v>24</v>
      </c>
      <c r="C200" s="30" t="s">
        <v>18334</v>
      </c>
      <c r="D200" s="30"/>
      <c r="E200" s="36" t="s">
        <v>18335</v>
      </c>
      <c r="F200" s="23" t="s">
        <v>18336</v>
      </c>
      <c r="G200" s="38" t="s">
        <v>18337</v>
      </c>
      <c r="H200" s="35" t="s">
        <v>18338</v>
      </c>
      <c r="I200" s="38"/>
    </row>
    <row r="201" spans="1:9" ht="13" customHeight="1">
      <c r="A201" s="12" t="s">
        <v>23</v>
      </c>
      <c r="B201" s="12" t="s">
        <v>24</v>
      </c>
      <c r="C201" s="30" t="s">
        <v>18334</v>
      </c>
      <c r="D201" s="30"/>
      <c r="E201" s="36" t="s">
        <v>18335</v>
      </c>
      <c r="F201" s="23" t="s">
        <v>18339</v>
      </c>
      <c r="G201" s="38" t="s">
        <v>18340</v>
      </c>
      <c r="H201" s="35" t="s">
        <v>18341</v>
      </c>
      <c r="I201" s="38"/>
    </row>
    <row r="202" spans="1:9" ht="13" customHeight="1">
      <c r="A202" s="12" t="s">
        <v>16055</v>
      </c>
      <c r="B202" s="12" t="s">
        <v>16056</v>
      </c>
      <c r="C202" s="30" t="s">
        <v>18334</v>
      </c>
      <c r="D202" s="29"/>
      <c r="E202" s="36" t="s">
        <v>18335</v>
      </c>
      <c r="F202" s="23" t="s">
        <v>18336</v>
      </c>
      <c r="G202" s="38" t="s">
        <v>18337</v>
      </c>
      <c r="H202" s="35" t="s">
        <v>18338</v>
      </c>
      <c r="I202" s="38"/>
    </row>
    <row r="203" spans="1:9" ht="13" customHeight="1">
      <c r="A203" s="12" t="s">
        <v>16055</v>
      </c>
      <c r="B203" s="12" t="s">
        <v>16056</v>
      </c>
      <c r="C203" s="30" t="s">
        <v>18334</v>
      </c>
      <c r="D203" s="29"/>
      <c r="E203" s="36" t="s">
        <v>18335</v>
      </c>
      <c r="F203" s="23" t="s">
        <v>18339</v>
      </c>
      <c r="G203" s="38" t="s">
        <v>18340</v>
      </c>
      <c r="H203" s="35" t="s">
        <v>18341</v>
      </c>
      <c r="I203" s="38"/>
    </row>
    <row r="204" spans="1:9" ht="13" customHeight="1">
      <c r="A204" s="12" t="s">
        <v>9960</v>
      </c>
      <c r="B204" s="12" t="s">
        <v>9961</v>
      </c>
      <c r="C204" s="30" t="s">
        <v>18342</v>
      </c>
      <c r="D204" s="29"/>
      <c r="E204" s="36" t="s">
        <v>18343</v>
      </c>
      <c r="F204" t="s">
        <v>18344</v>
      </c>
      <c r="G204" s="37" t="s">
        <v>18345</v>
      </c>
      <c r="H204" s="35" t="s">
        <v>18346</v>
      </c>
    </row>
    <row r="205" spans="1:9" ht="13" customHeight="1">
      <c r="A205" s="12" t="s">
        <v>9270</v>
      </c>
      <c r="B205" s="12" t="s">
        <v>9271</v>
      </c>
      <c r="C205" s="30" t="s">
        <v>18347</v>
      </c>
      <c r="D205" s="29"/>
      <c r="E205" s="36" t="s">
        <v>18348</v>
      </c>
      <c r="F205" t="s">
        <v>18349</v>
      </c>
      <c r="G205" s="37" t="s">
        <v>18350</v>
      </c>
      <c r="H205" s="35" t="s">
        <v>18351</v>
      </c>
    </row>
    <row r="206" spans="1:9" ht="13" customHeight="1">
      <c r="A206" s="12" t="s">
        <v>15451</v>
      </c>
      <c r="B206" s="12" t="s">
        <v>15452</v>
      </c>
      <c r="C206" s="30" t="s">
        <v>18352</v>
      </c>
      <c r="D206" s="29"/>
      <c r="E206" t="s">
        <v>18353</v>
      </c>
      <c r="F206" s="24" t="s">
        <v>18354</v>
      </c>
      <c r="G206" s="37" t="s">
        <v>18355</v>
      </c>
      <c r="H206" s="35" t="s">
        <v>18356</v>
      </c>
    </row>
    <row r="207" spans="1:9" ht="13" customHeight="1">
      <c r="A207" s="12" t="s">
        <v>867</v>
      </c>
      <c r="B207" s="12" t="s">
        <v>868</v>
      </c>
      <c r="C207" s="30" t="s">
        <v>18357</v>
      </c>
      <c r="D207" s="30"/>
      <c r="E207" s="36" t="s">
        <v>18358</v>
      </c>
      <c r="F207" s="36" t="s">
        <v>18359</v>
      </c>
      <c r="G207" s="37" t="s">
        <v>18360</v>
      </c>
      <c r="H207" s="25" t="s">
        <v>18216</v>
      </c>
    </row>
    <row r="208" spans="1:9" ht="13" customHeight="1">
      <c r="A208" s="12" t="s">
        <v>12294</v>
      </c>
      <c r="B208" s="12" t="s">
        <v>12295</v>
      </c>
      <c r="C208" s="30" t="s">
        <v>18357</v>
      </c>
      <c r="D208" s="29"/>
      <c r="E208" s="42" t="s">
        <v>18358</v>
      </c>
      <c r="F208" s="42" t="s">
        <v>18359</v>
      </c>
      <c r="G208" s="23" t="s">
        <v>18360</v>
      </c>
      <c r="H208" s="23" t="s">
        <v>18216</v>
      </c>
      <c r="I208" s="23"/>
    </row>
    <row r="209" spans="1:8" ht="13" customHeight="1">
      <c r="A209" s="12" t="s">
        <v>9612</v>
      </c>
      <c r="B209" s="12" t="s">
        <v>9613</v>
      </c>
      <c r="C209" s="30" t="s">
        <v>18361</v>
      </c>
      <c r="D209" s="29"/>
      <c r="E209" s="36" t="s">
        <v>18362</v>
      </c>
      <c r="F209" s="36" t="s">
        <v>18363</v>
      </c>
      <c r="G209" s="37" t="s">
        <v>18364</v>
      </c>
      <c r="H209" s="35" t="s">
        <v>18365</v>
      </c>
    </row>
    <row r="210" spans="1:8" ht="13" customHeight="1">
      <c r="A210" s="12" t="s">
        <v>9612</v>
      </c>
      <c r="B210" s="12" t="s">
        <v>9613</v>
      </c>
      <c r="C210" s="30" t="s">
        <v>18361</v>
      </c>
      <c r="D210" s="29"/>
      <c r="E210" s="36" t="s">
        <v>18362</v>
      </c>
      <c r="F210" s="36" t="s">
        <v>18366</v>
      </c>
      <c r="G210" s="37" t="s">
        <v>18367</v>
      </c>
      <c r="H210" s="35" t="s">
        <v>18368</v>
      </c>
    </row>
    <row r="211" spans="1:8" ht="13" customHeight="1">
      <c r="A211" s="12" t="s">
        <v>9612</v>
      </c>
      <c r="B211" s="12" t="s">
        <v>9613</v>
      </c>
      <c r="C211" s="30" t="s">
        <v>18361</v>
      </c>
      <c r="D211" s="29"/>
      <c r="E211" s="36" t="s">
        <v>18362</v>
      </c>
      <c r="F211" s="36" t="s">
        <v>18369</v>
      </c>
      <c r="G211" s="37" t="s">
        <v>18370</v>
      </c>
      <c r="H211" s="35" t="s">
        <v>18371</v>
      </c>
    </row>
    <row r="212" spans="1:8" ht="13" customHeight="1">
      <c r="A212" s="12" t="s">
        <v>9612</v>
      </c>
      <c r="B212" s="12" t="s">
        <v>9613</v>
      </c>
      <c r="C212" s="30" t="s">
        <v>18361</v>
      </c>
      <c r="D212" s="29"/>
      <c r="E212" s="36" t="s">
        <v>18362</v>
      </c>
      <c r="F212" s="36" t="s">
        <v>18372</v>
      </c>
      <c r="G212" s="37" t="s">
        <v>18373</v>
      </c>
      <c r="H212" s="35" t="s">
        <v>18374</v>
      </c>
    </row>
    <row r="213" spans="1:8" ht="13" customHeight="1">
      <c r="A213" s="12" t="s">
        <v>9612</v>
      </c>
      <c r="B213" s="12" t="s">
        <v>9613</v>
      </c>
      <c r="C213" s="30" t="s">
        <v>18361</v>
      </c>
      <c r="D213" s="29"/>
      <c r="E213" s="36" t="s">
        <v>18362</v>
      </c>
      <c r="F213" t="s">
        <v>18375</v>
      </c>
      <c r="G213" s="37" t="s">
        <v>18376</v>
      </c>
      <c r="H213" s="35" t="s">
        <v>18377</v>
      </c>
    </row>
    <row r="214" spans="1:8" ht="13" customHeight="1">
      <c r="A214" s="12" t="s">
        <v>9612</v>
      </c>
      <c r="B214" s="12" t="s">
        <v>9613</v>
      </c>
      <c r="C214" s="30" t="s">
        <v>18361</v>
      </c>
      <c r="D214" s="29"/>
      <c r="E214" s="36" t="s">
        <v>18362</v>
      </c>
      <c r="F214" s="36" t="s">
        <v>18378</v>
      </c>
      <c r="G214" s="37" t="s">
        <v>18379</v>
      </c>
      <c r="H214" s="35" t="s">
        <v>18380</v>
      </c>
    </row>
    <row r="215" spans="1:8" ht="13" customHeight="1">
      <c r="A215" s="12" t="s">
        <v>9612</v>
      </c>
      <c r="B215" s="12" t="s">
        <v>9613</v>
      </c>
      <c r="C215" s="30" t="s">
        <v>18361</v>
      </c>
      <c r="D215" s="29"/>
      <c r="E215" s="36" t="s">
        <v>18362</v>
      </c>
      <c r="F215" s="36" t="s">
        <v>18381</v>
      </c>
      <c r="G215" s="37" t="s">
        <v>18382</v>
      </c>
      <c r="H215" s="35" t="s">
        <v>18383</v>
      </c>
    </row>
    <row r="216" spans="1:8" ht="13" customHeight="1">
      <c r="A216" s="12" t="s">
        <v>9612</v>
      </c>
      <c r="B216" s="12" t="s">
        <v>9613</v>
      </c>
      <c r="C216" s="30" t="s">
        <v>18361</v>
      </c>
      <c r="D216" s="29"/>
      <c r="E216" s="36" t="s">
        <v>18362</v>
      </c>
      <c r="F216" s="36" t="s">
        <v>18384</v>
      </c>
      <c r="G216" s="37" t="s">
        <v>18385</v>
      </c>
      <c r="H216" s="35" t="s">
        <v>18386</v>
      </c>
    </row>
    <row r="217" spans="1:8" ht="13" customHeight="1">
      <c r="A217" s="12" t="s">
        <v>9612</v>
      </c>
      <c r="B217" s="12" t="s">
        <v>9613</v>
      </c>
      <c r="C217" s="30" t="s">
        <v>18361</v>
      </c>
      <c r="D217" s="29"/>
      <c r="E217" s="36" t="s">
        <v>18362</v>
      </c>
      <c r="F217" s="36" t="s">
        <v>18387</v>
      </c>
      <c r="G217" s="37" t="s">
        <v>18388</v>
      </c>
      <c r="H217" s="35" t="s">
        <v>18389</v>
      </c>
    </row>
    <row r="218" spans="1:8" ht="13" customHeight="1">
      <c r="A218" s="12" t="s">
        <v>9612</v>
      </c>
      <c r="B218" s="12" t="s">
        <v>9613</v>
      </c>
      <c r="C218" s="30" t="s">
        <v>18361</v>
      </c>
      <c r="D218" s="29"/>
      <c r="E218" s="36" t="s">
        <v>18362</v>
      </c>
      <c r="F218" t="s">
        <v>18390</v>
      </c>
      <c r="G218" s="37" t="s">
        <v>18391</v>
      </c>
      <c r="H218" s="35" t="s">
        <v>18392</v>
      </c>
    </row>
    <row r="219" spans="1:8" ht="13" customHeight="1">
      <c r="A219" s="12" t="s">
        <v>9612</v>
      </c>
      <c r="B219" s="12" t="s">
        <v>9613</v>
      </c>
      <c r="C219" s="30" t="s">
        <v>18361</v>
      </c>
      <c r="D219" s="29"/>
      <c r="E219" s="36" t="s">
        <v>18362</v>
      </c>
      <c r="F219" s="36" t="s">
        <v>18393</v>
      </c>
      <c r="G219" s="37" t="s">
        <v>18394</v>
      </c>
      <c r="H219" s="35" t="s">
        <v>18395</v>
      </c>
    </row>
    <row r="220" spans="1:8" ht="13" customHeight="1">
      <c r="A220" s="12" t="s">
        <v>9612</v>
      </c>
      <c r="B220" s="12" t="s">
        <v>9613</v>
      </c>
      <c r="C220" s="30" t="s">
        <v>18361</v>
      </c>
      <c r="D220" s="29"/>
      <c r="E220" s="36" t="s">
        <v>18362</v>
      </c>
      <c r="F220" s="36" t="s">
        <v>18396</v>
      </c>
      <c r="G220" s="37" t="s">
        <v>18397</v>
      </c>
      <c r="H220" s="35" t="s">
        <v>18398</v>
      </c>
    </row>
    <row r="221" spans="1:8" ht="13" customHeight="1">
      <c r="A221" s="12" t="s">
        <v>9612</v>
      </c>
      <c r="B221" s="12" t="s">
        <v>9613</v>
      </c>
      <c r="C221" s="30" t="s">
        <v>18361</v>
      </c>
      <c r="D221" s="29"/>
      <c r="E221" s="36" t="s">
        <v>18362</v>
      </c>
      <c r="F221" s="36" t="s">
        <v>18399</v>
      </c>
      <c r="G221" s="37" t="s">
        <v>18400</v>
      </c>
      <c r="H221" s="35" t="s">
        <v>18401</v>
      </c>
    </row>
    <row r="222" spans="1:8" ht="13" customHeight="1">
      <c r="A222" s="12" t="s">
        <v>9612</v>
      </c>
      <c r="B222" s="12" t="s">
        <v>9613</v>
      </c>
      <c r="C222" s="30" t="s">
        <v>18361</v>
      </c>
      <c r="D222" s="29"/>
      <c r="E222" s="36" t="s">
        <v>18362</v>
      </c>
      <c r="F222" s="36" t="s">
        <v>18402</v>
      </c>
      <c r="G222" s="37" t="s">
        <v>18403</v>
      </c>
      <c r="H222" s="35" t="s">
        <v>18404</v>
      </c>
    </row>
    <row r="223" spans="1:8" ht="13" customHeight="1">
      <c r="A223" s="12" t="s">
        <v>9612</v>
      </c>
      <c r="B223" s="12" t="s">
        <v>9613</v>
      </c>
      <c r="C223" s="30" t="s">
        <v>18361</v>
      </c>
      <c r="D223" s="29"/>
      <c r="E223" s="36" t="s">
        <v>18362</v>
      </c>
      <c r="F223" s="36" t="s">
        <v>18405</v>
      </c>
      <c r="G223" s="37" t="s">
        <v>18406</v>
      </c>
      <c r="H223" s="35" t="s">
        <v>18407</v>
      </c>
    </row>
    <row r="224" spans="1:8" ht="13" customHeight="1">
      <c r="A224" s="32" t="s">
        <v>15684</v>
      </c>
      <c r="B224" s="12" t="s">
        <v>15685</v>
      </c>
      <c r="C224" s="30" t="s">
        <v>18361</v>
      </c>
      <c r="D224" s="29"/>
      <c r="E224" s="36" t="s">
        <v>18362</v>
      </c>
      <c r="F224" s="36" t="s">
        <v>18363</v>
      </c>
      <c r="G224" s="37" t="s">
        <v>18364</v>
      </c>
      <c r="H224" s="35" t="s">
        <v>18365</v>
      </c>
    </row>
    <row r="225" spans="1:8" ht="13" customHeight="1">
      <c r="A225" s="12" t="s">
        <v>15684</v>
      </c>
      <c r="B225" s="12" t="s">
        <v>15685</v>
      </c>
      <c r="C225" s="30" t="s">
        <v>18361</v>
      </c>
      <c r="D225" s="29"/>
      <c r="E225" s="36" t="s">
        <v>18362</v>
      </c>
      <c r="F225" s="36" t="s">
        <v>18366</v>
      </c>
      <c r="G225" s="37" t="s">
        <v>18367</v>
      </c>
      <c r="H225" s="35" t="s">
        <v>18368</v>
      </c>
    </row>
    <row r="226" spans="1:8" ht="13" customHeight="1">
      <c r="A226" s="12" t="s">
        <v>15684</v>
      </c>
      <c r="B226" s="12" t="s">
        <v>15685</v>
      </c>
      <c r="C226" s="30" t="s">
        <v>18361</v>
      </c>
      <c r="D226" s="29"/>
      <c r="E226" s="36" t="s">
        <v>18362</v>
      </c>
      <c r="F226" s="36" t="s">
        <v>18369</v>
      </c>
      <c r="G226" s="37" t="s">
        <v>18370</v>
      </c>
      <c r="H226" s="35" t="s">
        <v>18371</v>
      </c>
    </row>
    <row r="227" spans="1:8" ht="13" customHeight="1">
      <c r="A227" s="12" t="s">
        <v>15684</v>
      </c>
      <c r="B227" s="12" t="s">
        <v>15685</v>
      </c>
      <c r="C227" s="30" t="s">
        <v>18361</v>
      </c>
      <c r="D227" s="29"/>
      <c r="E227" s="36" t="s">
        <v>18362</v>
      </c>
      <c r="F227" s="36" t="s">
        <v>18372</v>
      </c>
      <c r="G227" s="37" t="s">
        <v>18373</v>
      </c>
      <c r="H227" s="35" t="s">
        <v>18374</v>
      </c>
    </row>
    <row r="228" spans="1:8" ht="13" customHeight="1">
      <c r="A228" s="12" t="s">
        <v>15684</v>
      </c>
      <c r="B228" s="12" t="s">
        <v>15685</v>
      </c>
      <c r="C228" s="30" t="s">
        <v>18361</v>
      </c>
      <c r="D228" s="29"/>
      <c r="E228" s="36" t="s">
        <v>18362</v>
      </c>
      <c r="F228" t="s">
        <v>18375</v>
      </c>
      <c r="G228" s="37" t="s">
        <v>18376</v>
      </c>
      <c r="H228" s="35" t="s">
        <v>18377</v>
      </c>
    </row>
    <row r="229" spans="1:8" ht="13" customHeight="1">
      <c r="A229" s="32" t="s">
        <v>15684</v>
      </c>
      <c r="B229" s="12" t="s">
        <v>15685</v>
      </c>
      <c r="C229" s="30" t="s">
        <v>18361</v>
      </c>
      <c r="D229" s="29"/>
      <c r="E229" s="36" t="s">
        <v>18362</v>
      </c>
      <c r="F229" s="36" t="s">
        <v>18378</v>
      </c>
      <c r="G229" s="37" t="s">
        <v>18379</v>
      </c>
      <c r="H229" s="35" t="s">
        <v>18380</v>
      </c>
    </row>
    <row r="230" spans="1:8" ht="13" customHeight="1">
      <c r="A230" s="12" t="s">
        <v>15684</v>
      </c>
      <c r="B230" s="12" t="s">
        <v>15685</v>
      </c>
      <c r="C230" s="30" t="s">
        <v>18361</v>
      </c>
      <c r="D230" s="29"/>
      <c r="E230" s="36" t="s">
        <v>18362</v>
      </c>
      <c r="F230" s="36" t="s">
        <v>18381</v>
      </c>
      <c r="G230" s="37" t="s">
        <v>18382</v>
      </c>
      <c r="H230" s="35" t="s">
        <v>18383</v>
      </c>
    </row>
    <row r="231" spans="1:8" ht="13" customHeight="1">
      <c r="A231" s="12" t="s">
        <v>15684</v>
      </c>
      <c r="B231" s="12" t="s">
        <v>15685</v>
      </c>
      <c r="C231" s="30" t="s">
        <v>18361</v>
      </c>
      <c r="D231" s="29"/>
      <c r="E231" s="36" t="s">
        <v>18362</v>
      </c>
      <c r="F231" s="36" t="s">
        <v>18384</v>
      </c>
      <c r="G231" s="37" t="s">
        <v>18385</v>
      </c>
      <c r="H231" s="35" t="s">
        <v>18386</v>
      </c>
    </row>
    <row r="232" spans="1:8" ht="13" customHeight="1">
      <c r="A232" s="12" t="s">
        <v>15684</v>
      </c>
      <c r="B232" s="12" t="s">
        <v>15685</v>
      </c>
      <c r="C232" s="30" t="s">
        <v>18361</v>
      </c>
      <c r="D232" s="29"/>
      <c r="E232" s="36" t="s">
        <v>18362</v>
      </c>
      <c r="F232" s="36" t="s">
        <v>18387</v>
      </c>
      <c r="G232" s="37" t="s">
        <v>18388</v>
      </c>
      <c r="H232" s="35" t="s">
        <v>18389</v>
      </c>
    </row>
    <row r="233" spans="1:8" ht="13" customHeight="1">
      <c r="A233" s="12" t="s">
        <v>15684</v>
      </c>
      <c r="B233" s="12" t="s">
        <v>15685</v>
      </c>
      <c r="C233" s="30" t="s">
        <v>18361</v>
      </c>
      <c r="D233" s="29"/>
      <c r="E233" s="36" t="s">
        <v>18362</v>
      </c>
      <c r="F233" t="s">
        <v>18390</v>
      </c>
      <c r="G233" s="37" t="s">
        <v>18391</v>
      </c>
      <c r="H233" s="35" t="s">
        <v>18392</v>
      </c>
    </row>
    <row r="234" spans="1:8" ht="13" customHeight="1">
      <c r="A234" s="32" t="s">
        <v>15684</v>
      </c>
      <c r="B234" s="12" t="s">
        <v>15685</v>
      </c>
      <c r="C234" s="30" t="s">
        <v>18361</v>
      </c>
      <c r="D234" s="29"/>
      <c r="E234" s="36" t="s">
        <v>18362</v>
      </c>
      <c r="F234" s="36" t="s">
        <v>18393</v>
      </c>
      <c r="G234" s="37" t="s">
        <v>18394</v>
      </c>
      <c r="H234" s="35" t="s">
        <v>18395</v>
      </c>
    </row>
    <row r="235" spans="1:8" ht="13" customHeight="1">
      <c r="A235" s="12" t="s">
        <v>15684</v>
      </c>
      <c r="B235" s="12" t="s">
        <v>15685</v>
      </c>
      <c r="C235" s="30" t="s">
        <v>18361</v>
      </c>
      <c r="D235" s="29"/>
      <c r="E235" s="36" t="s">
        <v>18362</v>
      </c>
      <c r="F235" s="36" t="s">
        <v>18396</v>
      </c>
      <c r="G235" s="37" t="s">
        <v>18397</v>
      </c>
      <c r="H235" s="35" t="s">
        <v>18398</v>
      </c>
    </row>
    <row r="236" spans="1:8" ht="13" customHeight="1">
      <c r="A236" s="12" t="s">
        <v>15684</v>
      </c>
      <c r="B236" s="12" t="s">
        <v>15685</v>
      </c>
      <c r="C236" s="30" t="s">
        <v>18361</v>
      </c>
      <c r="D236" s="29"/>
      <c r="E236" s="36" t="s">
        <v>18362</v>
      </c>
      <c r="F236" s="36" t="s">
        <v>18399</v>
      </c>
      <c r="G236" s="37" t="s">
        <v>18400</v>
      </c>
      <c r="H236" s="35" t="s">
        <v>18401</v>
      </c>
    </row>
    <row r="237" spans="1:8" ht="13" customHeight="1">
      <c r="A237" s="12" t="s">
        <v>15684</v>
      </c>
      <c r="B237" s="12" t="s">
        <v>15685</v>
      </c>
      <c r="C237" s="30" t="s">
        <v>18361</v>
      </c>
      <c r="D237" s="29"/>
      <c r="E237" s="36" t="s">
        <v>18362</v>
      </c>
      <c r="F237" s="36" t="s">
        <v>18402</v>
      </c>
      <c r="G237" s="37" t="s">
        <v>18403</v>
      </c>
      <c r="H237" s="35" t="s">
        <v>18404</v>
      </c>
    </row>
    <row r="238" spans="1:8" ht="13" customHeight="1">
      <c r="A238" s="12" t="s">
        <v>15684</v>
      </c>
      <c r="B238" s="12" t="s">
        <v>15685</v>
      </c>
      <c r="C238" s="30" t="s">
        <v>18361</v>
      </c>
      <c r="D238" s="29"/>
      <c r="E238" s="36" t="s">
        <v>18362</v>
      </c>
      <c r="F238" s="36" t="s">
        <v>18405</v>
      </c>
      <c r="G238" s="37" t="s">
        <v>18406</v>
      </c>
      <c r="H238" s="35" t="s">
        <v>18407</v>
      </c>
    </row>
    <row r="239" spans="1:8" ht="13" customHeight="1">
      <c r="A239" s="12" t="s">
        <v>2112</v>
      </c>
      <c r="B239" s="12" t="s">
        <v>2113</v>
      </c>
      <c r="C239" s="30" t="s">
        <v>18408</v>
      </c>
      <c r="D239" s="30"/>
      <c r="E239" s="36" t="s">
        <v>18409</v>
      </c>
      <c r="F239" s="36" t="s">
        <v>18410</v>
      </c>
      <c r="G239" s="37" t="s">
        <v>18411</v>
      </c>
      <c r="H239" s="35" t="s">
        <v>18412</v>
      </c>
    </row>
    <row r="240" spans="1:8" ht="13" customHeight="1">
      <c r="A240" s="12" t="s">
        <v>13180</v>
      </c>
      <c r="B240" s="12" t="s">
        <v>13181</v>
      </c>
      <c r="C240" s="30" t="s">
        <v>18413</v>
      </c>
      <c r="D240" s="29"/>
      <c r="E240" s="36" t="s">
        <v>18414</v>
      </c>
      <c r="F240" t="s">
        <v>18415</v>
      </c>
      <c r="G240" s="37" t="s">
        <v>18416</v>
      </c>
      <c r="H240" s="35" t="s">
        <v>18417</v>
      </c>
    </row>
    <row r="241" spans="1:8" ht="13" customHeight="1">
      <c r="A241" s="12" t="s">
        <v>13180</v>
      </c>
      <c r="B241" s="12" t="s">
        <v>13181</v>
      </c>
      <c r="C241" s="30" t="s">
        <v>18413</v>
      </c>
      <c r="D241" s="29"/>
      <c r="E241" s="36" t="s">
        <v>18414</v>
      </c>
      <c r="F241" s="36" t="s">
        <v>18418</v>
      </c>
      <c r="G241" s="37" t="s">
        <v>18419</v>
      </c>
      <c r="H241" s="35" t="s">
        <v>18420</v>
      </c>
    </row>
    <row r="242" spans="1:8" ht="13" customHeight="1">
      <c r="A242" s="12" t="s">
        <v>15824</v>
      </c>
      <c r="B242" s="12" t="s">
        <v>15825</v>
      </c>
      <c r="C242" s="30" t="s">
        <v>18421</v>
      </c>
      <c r="D242" s="29"/>
      <c r="E242" s="36" t="s">
        <v>18422</v>
      </c>
      <c r="F242" t="s">
        <v>18423</v>
      </c>
      <c r="G242" s="37" t="s">
        <v>18424</v>
      </c>
      <c r="H242" s="35" t="s">
        <v>18425</v>
      </c>
    </row>
    <row r="243" spans="1:8" ht="13" customHeight="1">
      <c r="A243" s="12" t="s">
        <v>6085</v>
      </c>
      <c r="B243" s="12" t="s">
        <v>6086</v>
      </c>
      <c r="C243" s="30" t="s">
        <v>18426</v>
      </c>
      <c r="D243" s="29"/>
      <c r="E243" s="36" t="s">
        <v>18427</v>
      </c>
      <c r="F243" s="36" t="s">
        <v>18428</v>
      </c>
      <c r="G243" s="37" t="s">
        <v>18416</v>
      </c>
      <c r="H243" s="35" t="s">
        <v>18429</v>
      </c>
    </row>
    <row r="244" spans="1:8" ht="13" customHeight="1">
      <c r="A244" s="12" t="s">
        <v>6085</v>
      </c>
      <c r="B244" s="12" t="s">
        <v>6086</v>
      </c>
      <c r="C244" s="30" t="s">
        <v>18426</v>
      </c>
      <c r="D244" s="29"/>
      <c r="E244" s="36" t="s">
        <v>18427</v>
      </c>
      <c r="F244" s="36" t="s">
        <v>18430</v>
      </c>
      <c r="G244" s="37" t="s">
        <v>18431</v>
      </c>
      <c r="H244" s="35" t="s">
        <v>18432</v>
      </c>
    </row>
    <row r="245" spans="1:8" ht="13" customHeight="1">
      <c r="A245" s="12" t="s">
        <v>11904</v>
      </c>
      <c r="B245" s="12" t="s">
        <v>11905</v>
      </c>
      <c r="C245" s="30" t="s">
        <v>18433</v>
      </c>
      <c r="D245" s="29"/>
      <c r="E245" s="36" t="s">
        <v>18434</v>
      </c>
      <c r="F245" s="36" t="s">
        <v>18435</v>
      </c>
      <c r="G245" s="37" t="s">
        <v>18436</v>
      </c>
      <c r="H245" s="35" t="s">
        <v>18437</v>
      </c>
    </row>
    <row r="246" spans="1:8" ht="13" customHeight="1">
      <c r="A246" s="12" t="s">
        <v>10106</v>
      </c>
      <c r="B246" s="12" t="s">
        <v>10107</v>
      </c>
      <c r="C246" s="30" t="s">
        <v>18438</v>
      </c>
      <c r="D246" s="29"/>
      <c r="E246" s="36" t="s">
        <v>18439</v>
      </c>
      <c r="F246" s="36" t="s">
        <v>18440</v>
      </c>
      <c r="G246" s="37" t="s">
        <v>18441</v>
      </c>
      <c r="H246" s="35" t="s">
        <v>18442</v>
      </c>
    </row>
    <row r="247" spans="1:8" ht="13" customHeight="1">
      <c r="A247" s="12" t="s">
        <v>10106</v>
      </c>
      <c r="B247" s="12" t="s">
        <v>10107</v>
      </c>
      <c r="C247" s="30" t="s">
        <v>18438</v>
      </c>
      <c r="D247" s="29"/>
      <c r="E247" s="36" t="s">
        <v>18439</v>
      </c>
      <c r="F247" s="36" t="s">
        <v>18430</v>
      </c>
      <c r="G247" s="37" t="s">
        <v>18431</v>
      </c>
      <c r="H247" s="35" t="s">
        <v>18432</v>
      </c>
    </row>
    <row r="248" spans="1:8" ht="13" customHeight="1">
      <c r="A248" s="12" t="s">
        <v>17742</v>
      </c>
      <c r="B248" s="12" t="s">
        <v>17743</v>
      </c>
      <c r="C248" s="30" t="s">
        <v>18443</v>
      </c>
      <c r="D248" s="29"/>
      <c r="E248" s="36" t="s">
        <v>18444</v>
      </c>
      <c r="F248" t="s">
        <v>18445</v>
      </c>
      <c r="G248" s="37" t="s">
        <v>18446</v>
      </c>
      <c r="H248" s="35" t="s">
        <v>18447</v>
      </c>
    </row>
    <row r="249" spans="1:8" ht="13" customHeight="1">
      <c r="A249" s="12" t="s">
        <v>4603</v>
      </c>
      <c r="B249" s="12" t="s">
        <v>4604</v>
      </c>
      <c r="C249" s="30" t="s">
        <v>18448</v>
      </c>
      <c r="D249" s="30"/>
      <c r="E249" s="36" t="s">
        <v>18449</v>
      </c>
      <c r="F249" s="36" t="s">
        <v>18450</v>
      </c>
      <c r="G249" s="37" t="s">
        <v>18451</v>
      </c>
      <c r="H249" s="35" t="s">
        <v>18452</v>
      </c>
    </row>
    <row r="250" spans="1:8" ht="13" customHeight="1">
      <c r="A250" s="12" t="s">
        <v>4603</v>
      </c>
      <c r="B250" s="12" t="s">
        <v>4604</v>
      </c>
      <c r="C250" s="30" t="s">
        <v>18448</v>
      </c>
      <c r="D250" s="30"/>
      <c r="E250" s="36" t="s">
        <v>18449</v>
      </c>
      <c r="F250" s="36" t="s">
        <v>18453</v>
      </c>
      <c r="G250" s="37" t="s">
        <v>18454</v>
      </c>
      <c r="H250" s="35" t="s">
        <v>18455</v>
      </c>
    </row>
    <row r="251" spans="1:8" ht="13" customHeight="1">
      <c r="A251" s="12" t="s">
        <v>4603</v>
      </c>
      <c r="B251" s="12" t="s">
        <v>4604</v>
      </c>
      <c r="C251" s="30" t="s">
        <v>18448</v>
      </c>
      <c r="D251" s="30"/>
      <c r="E251" s="36" t="s">
        <v>18449</v>
      </c>
      <c r="F251" t="s">
        <v>18456</v>
      </c>
      <c r="G251" s="37" t="s">
        <v>18457</v>
      </c>
      <c r="H251" s="35" t="s">
        <v>18458</v>
      </c>
    </row>
    <row r="252" spans="1:8" ht="13" customHeight="1">
      <c r="A252" s="12" t="s">
        <v>8364</v>
      </c>
      <c r="B252" s="12" t="s">
        <v>8365</v>
      </c>
      <c r="C252" s="30" t="s">
        <v>18459</v>
      </c>
      <c r="D252" s="29"/>
      <c r="E252" s="36" t="s">
        <v>18460</v>
      </c>
      <c r="F252" s="36" t="s">
        <v>18461</v>
      </c>
      <c r="G252" s="37" t="s">
        <v>18462</v>
      </c>
      <c r="H252" s="35" t="s">
        <v>18463</v>
      </c>
    </row>
    <row r="253" spans="1:8" ht="13" customHeight="1">
      <c r="A253" s="12" t="s">
        <v>7655</v>
      </c>
      <c r="B253" s="12" t="s">
        <v>7656</v>
      </c>
      <c r="C253" s="30" t="s">
        <v>18464</v>
      </c>
      <c r="D253" s="29"/>
      <c r="E253" t="s">
        <v>18465</v>
      </c>
      <c r="F253" s="36" t="s">
        <v>18466</v>
      </c>
      <c r="G253" s="37" t="s">
        <v>18467</v>
      </c>
      <c r="H253" s="35" t="s">
        <v>18468</v>
      </c>
    </row>
    <row r="254" spans="1:8" ht="13" customHeight="1">
      <c r="A254" s="12" t="s">
        <v>7655</v>
      </c>
      <c r="B254" s="12" t="s">
        <v>7656</v>
      </c>
      <c r="C254" s="30" t="s">
        <v>18464</v>
      </c>
      <c r="D254" s="29"/>
      <c r="E254" t="s">
        <v>18465</v>
      </c>
      <c r="F254" s="36" t="s">
        <v>18469</v>
      </c>
      <c r="G254" s="37" t="s">
        <v>18470</v>
      </c>
      <c r="H254" s="35" t="s">
        <v>18468</v>
      </c>
    </row>
    <row r="255" spans="1:8" ht="13" customHeight="1">
      <c r="A255" s="12" t="s">
        <v>1365</v>
      </c>
      <c r="B255" s="12" t="s">
        <v>1366</v>
      </c>
      <c r="C255" s="30" t="s">
        <v>18471</v>
      </c>
      <c r="D255" s="30"/>
      <c r="E255" s="36" t="s">
        <v>18472</v>
      </c>
      <c r="F255" t="s">
        <v>18473</v>
      </c>
      <c r="G255" s="37" t="s">
        <v>18201</v>
      </c>
      <c r="H255" s="35" t="s">
        <v>18474</v>
      </c>
    </row>
    <row r="256" spans="1:8" ht="13" customHeight="1">
      <c r="A256" s="12" t="s">
        <v>17591</v>
      </c>
      <c r="B256" s="12" t="s">
        <v>17592</v>
      </c>
      <c r="C256" s="30" t="s">
        <v>18475</v>
      </c>
      <c r="D256" s="29"/>
      <c r="E256" s="36" t="s">
        <v>18476</v>
      </c>
      <c r="F256" t="s">
        <v>18477</v>
      </c>
      <c r="G256" s="37" t="s">
        <v>18478</v>
      </c>
      <c r="H256" s="35" t="s">
        <v>18479</v>
      </c>
    </row>
    <row r="257" spans="1:8" ht="13" customHeight="1">
      <c r="A257" s="12" t="s">
        <v>6253</v>
      </c>
      <c r="B257" s="12" t="s">
        <v>6254</v>
      </c>
      <c r="C257" s="30" t="s">
        <v>18480</v>
      </c>
      <c r="D257" s="29"/>
      <c r="E257" s="23" t="s">
        <v>18481</v>
      </c>
      <c r="F257" s="36" t="s">
        <v>18482</v>
      </c>
      <c r="G257" s="37" t="s">
        <v>18483</v>
      </c>
      <c r="H257" s="35" t="s">
        <v>18447</v>
      </c>
    </row>
    <row r="258" spans="1:8" ht="13" customHeight="1">
      <c r="A258" s="12" t="s">
        <v>16075</v>
      </c>
      <c r="B258" s="12" t="s">
        <v>16076</v>
      </c>
      <c r="C258" s="30" t="s">
        <v>18484</v>
      </c>
      <c r="D258" s="29"/>
      <c r="E258" s="36" t="s">
        <v>18485</v>
      </c>
      <c r="F258" s="36" t="s">
        <v>18486</v>
      </c>
      <c r="G258" s="37" t="s">
        <v>18174</v>
      </c>
      <c r="H258" s="35" t="s">
        <v>18487</v>
      </c>
    </row>
    <row r="259" spans="1:8" ht="13" customHeight="1">
      <c r="A259" s="12" t="s">
        <v>16075</v>
      </c>
      <c r="B259" s="12" t="s">
        <v>16076</v>
      </c>
      <c r="C259" s="30" t="s">
        <v>18484</v>
      </c>
      <c r="D259" s="29"/>
      <c r="E259" s="36" t="s">
        <v>18485</v>
      </c>
      <c r="F259" s="36" t="s">
        <v>18488</v>
      </c>
      <c r="G259" s="37" t="s">
        <v>18489</v>
      </c>
      <c r="H259" s="35" t="s">
        <v>18199</v>
      </c>
    </row>
    <row r="260" spans="1:8" ht="13" customHeight="1">
      <c r="A260" s="12" t="s">
        <v>16075</v>
      </c>
      <c r="B260" s="12" t="s">
        <v>16076</v>
      </c>
      <c r="C260" s="30" t="s">
        <v>18484</v>
      </c>
      <c r="D260" s="29"/>
      <c r="E260" s="36" t="s">
        <v>18485</v>
      </c>
      <c r="F260" t="s">
        <v>18490</v>
      </c>
      <c r="G260" s="37" t="s">
        <v>18491</v>
      </c>
      <c r="H260" s="35" t="s">
        <v>18492</v>
      </c>
    </row>
    <row r="261" spans="1:8" ht="13" customHeight="1">
      <c r="A261" s="12" t="s">
        <v>12737</v>
      </c>
      <c r="B261" s="12" t="s">
        <v>12738</v>
      </c>
      <c r="C261" s="30" t="s">
        <v>18493</v>
      </c>
      <c r="D261" s="29"/>
      <c r="E261" s="36" t="s">
        <v>18494</v>
      </c>
      <c r="F261" s="36" t="s">
        <v>18495</v>
      </c>
      <c r="G261" s="37" t="s">
        <v>18496</v>
      </c>
      <c r="H261" s="35" t="s">
        <v>18497</v>
      </c>
    </row>
    <row r="262" spans="1:8" ht="13" customHeight="1">
      <c r="A262" s="12" t="s">
        <v>12737</v>
      </c>
      <c r="B262" s="12" t="s">
        <v>12738</v>
      </c>
      <c r="C262" s="30" t="s">
        <v>18493</v>
      </c>
      <c r="D262" s="29"/>
      <c r="E262" s="36" t="s">
        <v>18494</v>
      </c>
      <c r="F262" s="36" t="s">
        <v>18498</v>
      </c>
      <c r="G262" s="37" t="s">
        <v>18499</v>
      </c>
      <c r="H262" s="35" t="s">
        <v>18500</v>
      </c>
    </row>
    <row r="263" spans="1:8" ht="13" customHeight="1">
      <c r="A263" s="12" t="s">
        <v>15824</v>
      </c>
      <c r="B263" s="12" t="s">
        <v>15825</v>
      </c>
      <c r="C263" s="30" t="s">
        <v>18501</v>
      </c>
      <c r="D263" s="29"/>
      <c r="E263" s="36" t="s">
        <v>18502</v>
      </c>
      <c r="F263" s="36" t="s">
        <v>18503</v>
      </c>
      <c r="G263" s="37" t="s">
        <v>18504</v>
      </c>
      <c r="H263" s="35" t="s">
        <v>18505</v>
      </c>
    </row>
    <row r="264" spans="1:8" ht="13" customHeight="1">
      <c r="A264" s="12" t="s">
        <v>5789</v>
      </c>
      <c r="B264" s="12" t="s">
        <v>5790</v>
      </c>
      <c r="C264" s="30" t="s">
        <v>18506</v>
      </c>
      <c r="D264" s="29"/>
      <c r="E264" s="13" t="s">
        <v>18507</v>
      </c>
      <c r="F264" s="36" t="s">
        <v>18508</v>
      </c>
      <c r="G264" s="37" t="s">
        <v>18509</v>
      </c>
      <c r="H264" s="35" t="s">
        <v>18510</v>
      </c>
    </row>
    <row r="265" spans="1:8" ht="13" customHeight="1">
      <c r="A265" s="12" t="s">
        <v>17364</v>
      </c>
      <c r="B265" s="12" t="s">
        <v>17365</v>
      </c>
      <c r="C265" s="30" t="s">
        <v>18511</v>
      </c>
      <c r="D265" s="29"/>
      <c r="E265" t="s">
        <v>18512</v>
      </c>
      <c r="F265" s="36" t="s">
        <v>18513</v>
      </c>
      <c r="G265" s="37" t="s">
        <v>18514</v>
      </c>
      <c r="H265" s="35" t="s">
        <v>18282</v>
      </c>
    </row>
    <row r="266" spans="1:8" ht="13" customHeight="1">
      <c r="A266" s="12" t="s">
        <v>17364</v>
      </c>
      <c r="B266" s="12" t="s">
        <v>17365</v>
      </c>
      <c r="C266" s="30" t="s">
        <v>18511</v>
      </c>
      <c r="D266" s="29"/>
      <c r="E266" t="s">
        <v>18512</v>
      </c>
      <c r="F266" s="36" t="s">
        <v>18515</v>
      </c>
      <c r="G266" s="37" t="s">
        <v>18212</v>
      </c>
      <c r="H266" s="35" t="s">
        <v>18284</v>
      </c>
    </row>
    <row r="267" spans="1:8" ht="13" customHeight="1">
      <c r="A267" s="12" t="s">
        <v>16075</v>
      </c>
      <c r="B267" s="12" t="s">
        <v>16076</v>
      </c>
      <c r="C267" s="30" t="s">
        <v>18516</v>
      </c>
      <c r="D267" s="29"/>
      <c r="E267" s="36" t="s">
        <v>18517</v>
      </c>
      <c r="F267" t="s">
        <v>18518</v>
      </c>
      <c r="G267" s="37" t="s">
        <v>18519</v>
      </c>
      <c r="H267" s="35" t="s">
        <v>18520</v>
      </c>
    </row>
    <row r="268" spans="1:8" ht="13" customHeight="1">
      <c r="A268" s="12" t="s">
        <v>11446</v>
      </c>
      <c r="B268" s="12" t="s">
        <v>11447</v>
      </c>
      <c r="C268" s="30" t="s">
        <v>18521</v>
      </c>
      <c r="D268" s="29"/>
      <c r="E268" t="s">
        <v>18522</v>
      </c>
      <c r="F268" s="36" t="s">
        <v>18523</v>
      </c>
      <c r="G268" s="37" t="s">
        <v>18524</v>
      </c>
      <c r="H268" s="35" t="s">
        <v>18525</v>
      </c>
    </row>
    <row r="269" spans="1:8" ht="13" customHeight="1">
      <c r="A269" s="12" t="s">
        <v>11446</v>
      </c>
      <c r="B269" s="12" t="s">
        <v>11447</v>
      </c>
      <c r="C269" s="30" t="s">
        <v>18521</v>
      </c>
      <c r="D269" s="29"/>
      <c r="E269" t="s">
        <v>18522</v>
      </c>
      <c r="F269" s="36" t="s">
        <v>18526</v>
      </c>
      <c r="G269" s="37" t="s">
        <v>18527</v>
      </c>
      <c r="H269" s="35" t="s">
        <v>18528</v>
      </c>
    </row>
    <row r="270" spans="1:8" ht="13" customHeight="1">
      <c r="A270" s="12" t="s">
        <v>11446</v>
      </c>
      <c r="B270" s="12" t="s">
        <v>11447</v>
      </c>
      <c r="C270" s="30" t="s">
        <v>18521</v>
      </c>
      <c r="D270" s="29"/>
      <c r="E270" t="s">
        <v>18522</v>
      </c>
      <c r="F270" s="36" t="s">
        <v>18529</v>
      </c>
      <c r="G270" s="37" t="s">
        <v>18530</v>
      </c>
      <c r="H270" s="35" t="s">
        <v>18531</v>
      </c>
    </row>
    <row r="271" spans="1:8" ht="13" customHeight="1">
      <c r="A271" s="12" t="s">
        <v>11446</v>
      </c>
      <c r="B271" s="12" t="s">
        <v>11447</v>
      </c>
      <c r="C271" s="30" t="s">
        <v>18521</v>
      </c>
      <c r="D271" s="29"/>
      <c r="E271" t="s">
        <v>18522</v>
      </c>
      <c r="F271" s="36" t="s">
        <v>18532</v>
      </c>
      <c r="G271" s="37" t="s">
        <v>18491</v>
      </c>
      <c r="H271" s="35" t="s">
        <v>18525</v>
      </c>
    </row>
    <row r="272" spans="1:8" ht="13" customHeight="1">
      <c r="A272" s="12" t="s">
        <v>4188</v>
      </c>
      <c r="B272" s="12" t="s">
        <v>4189</v>
      </c>
      <c r="C272" s="30" t="s">
        <v>18533</v>
      </c>
      <c r="D272" s="30"/>
      <c r="E272" s="36" t="s">
        <v>18534</v>
      </c>
      <c r="F272" s="36" t="s">
        <v>18535</v>
      </c>
      <c r="G272" s="37" t="s">
        <v>18536</v>
      </c>
      <c r="H272" s="35" t="s">
        <v>18537</v>
      </c>
    </row>
    <row r="273" spans="1:9" ht="13" customHeight="1">
      <c r="A273" s="12" t="s">
        <v>4188</v>
      </c>
      <c r="B273" s="12" t="s">
        <v>4189</v>
      </c>
      <c r="C273" s="30" t="s">
        <v>18533</v>
      </c>
      <c r="D273" s="30"/>
      <c r="E273" s="36" t="s">
        <v>18534</v>
      </c>
      <c r="F273" t="s">
        <v>18538</v>
      </c>
      <c r="G273" s="37" t="s">
        <v>18499</v>
      </c>
      <c r="H273" s="35" t="s">
        <v>18539</v>
      </c>
    </row>
    <row r="274" spans="1:9" ht="13" customHeight="1">
      <c r="A274" s="12" t="s">
        <v>4188</v>
      </c>
      <c r="B274" s="12" t="s">
        <v>4189</v>
      </c>
      <c r="C274" s="30" t="s">
        <v>18533</v>
      </c>
      <c r="D274" s="30"/>
      <c r="E274" s="36" t="s">
        <v>18534</v>
      </c>
      <c r="F274" t="s">
        <v>18540</v>
      </c>
      <c r="G274" s="37" t="s">
        <v>18541</v>
      </c>
      <c r="H274" s="35" t="s">
        <v>18199</v>
      </c>
    </row>
    <row r="275" spans="1:9" ht="13" customHeight="1">
      <c r="A275" s="12" t="s">
        <v>14459</v>
      </c>
      <c r="B275" s="12" t="s">
        <v>14460</v>
      </c>
      <c r="C275" s="30" t="s">
        <v>18533</v>
      </c>
      <c r="D275" s="29"/>
      <c r="E275" s="36" t="s">
        <v>18534</v>
      </c>
      <c r="F275" s="36" t="s">
        <v>18535</v>
      </c>
      <c r="G275" s="37" t="s">
        <v>18536</v>
      </c>
      <c r="H275" s="35" t="s">
        <v>18537</v>
      </c>
    </row>
    <row r="276" spans="1:9" ht="13" customHeight="1">
      <c r="A276" s="12" t="s">
        <v>14459</v>
      </c>
      <c r="B276" s="12" t="s">
        <v>14460</v>
      </c>
      <c r="C276" s="30" t="s">
        <v>18533</v>
      </c>
      <c r="D276" s="29"/>
      <c r="E276" s="36" t="s">
        <v>18534</v>
      </c>
      <c r="F276" t="s">
        <v>18538</v>
      </c>
      <c r="G276" s="37" t="s">
        <v>18499</v>
      </c>
      <c r="H276" s="35" t="s">
        <v>18539</v>
      </c>
    </row>
    <row r="277" spans="1:9" ht="13" customHeight="1">
      <c r="A277" s="12" t="s">
        <v>14459</v>
      </c>
      <c r="B277" s="12" t="s">
        <v>14460</v>
      </c>
      <c r="C277" s="30" t="s">
        <v>18533</v>
      </c>
      <c r="D277" s="29"/>
      <c r="E277" s="36" t="s">
        <v>18534</v>
      </c>
      <c r="F277" t="s">
        <v>18540</v>
      </c>
      <c r="G277" s="37" t="s">
        <v>18541</v>
      </c>
      <c r="H277" s="35" t="s">
        <v>18199</v>
      </c>
    </row>
    <row r="278" spans="1:9" ht="13" customHeight="1">
      <c r="A278" s="12" t="s">
        <v>7433</v>
      </c>
      <c r="B278" s="12" t="s">
        <v>7434</v>
      </c>
      <c r="C278" s="30" t="s">
        <v>18542</v>
      </c>
      <c r="D278" s="29"/>
      <c r="E278" t="s">
        <v>18543</v>
      </c>
      <c r="F278" s="36" t="s">
        <v>18544</v>
      </c>
      <c r="G278" s="37" t="s">
        <v>18545</v>
      </c>
      <c r="H278" s="35" t="s">
        <v>18429</v>
      </c>
    </row>
    <row r="279" spans="1:9" ht="13" customHeight="1">
      <c r="A279" s="12" t="s">
        <v>322</v>
      </c>
      <c r="B279" s="12" t="s">
        <v>323</v>
      </c>
      <c r="C279" s="30" t="s">
        <v>18546</v>
      </c>
      <c r="D279" s="30"/>
      <c r="E279" s="13" t="s">
        <v>18547</v>
      </c>
      <c r="F279" s="24" t="s">
        <v>18548</v>
      </c>
      <c r="G279" s="25" t="s">
        <v>18549</v>
      </c>
      <c r="H279" s="13" t="s">
        <v>18550</v>
      </c>
      <c r="I279" s="25"/>
    </row>
    <row r="280" spans="1:9" ht="13" customHeight="1">
      <c r="A280" s="12" t="s">
        <v>322</v>
      </c>
      <c r="B280" s="12" t="s">
        <v>323</v>
      </c>
      <c r="C280" s="30" t="s">
        <v>18546</v>
      </c>
      <c r="D280" s="30"/>
      <c r="E280" s="13" t="s">
        <v>18547</v>
      </c>
      <c r="F280" s="24" t="s">
        <v>18551</v>
      </c>
      <c r="G280" s="25" t="s">
        <v>18552</v>
      </c>
      <c r="H280" s="13" t="s">
        <v>18553</v>
      </c>
      <c r="I280" s="25"/>
    </row>
    <row r="281" spans="1:9" ht="13" customHeight="1">
      <c r="A281" s="12" t="s">
        <v>322</v>
      </c>
      <c r="B281" s="12" t="s">
        <v>323</v>
      </c>
      <c r="C281" s="30" t="s">
        <v>18546</v>
      </c>
      <c r="D281" s="30"/>
      <c r="E281" s="13" t="s">
        <v>18547</v>
      </c>
      <c r="F281" s="24" t="s">
        <v>18554</v>
      </c>
      <c r="G281" s="25" t="s">
        <v>18555</v>
      </c>
      <c r="H281" s="13" t="s">
        <v>18556</v>
      </c>
      <c r="I281" s="25"/>
    </row>
    <row r="282" spans="1:9" ht="13" customHeight="1">
      <c r="A282" s="12" t="s">
        <v>322</v>
      </c>
      <c r="B282" s="12" t="s">
        <v>323</v>
      </c>
      <c r="C282" s="30" t="s">
        <v>18546</v>
      </c>
      <c r="D282" s="30"/>
      <c r="E282" s="13" t="s">
        <v>18547</v>
      </c>
      <c r="F282" s="24" t="s">
        <v>18557</v>
      </c>
      <c r="G282" s="25" t="s">
        <v>18558</v>
      </c>
      <c r="H282" s="13" t="s">
        <v>18559</v>
      </c>
      <c r="I282" s="25"/>
    </row>
    <row r="283" spans="1:9" ht="13" customHeight="1">
      <c r="A283" s="12" t="s">
        <v>7433</v>
      </c>
      <c r="B283" s="12" t="s">
        <v>7434</v>
      </c>
      <c r="C283" s="30" t="s">
        <v>18546</v>
      </c>
      <c r="D283" s="29"/>
      <c r="E283" s="13" t="s">
        <v>18547</v>
      </c>
      <c r="F283" s="24" t="s">
        <v>18548</v>
      </c>
      <c r="G283" s="25" t="s">
        <v>18549</v>
      </c>
      <c r="H283" s="13" t="s">
        <v>18550</v>
      </c>
      <c r="I283" s="25"/>
    </row>
    <row r="284" spans="1:9" ht="13" customHeight="1">
      <c r="A284" s="12" t="s">
        <v>7433</v>
      </c>
      <c r="B284" s="12" t="s">
        <v>7434</v>
      </c>
      <c r="C284" s="30" t="s">
        <v>18546</v>
      </c>
      <c r="D284" s="29"/>
      <c r="E284" s="13" t="s">
        <v>18547</v>
      </c>
      <c r="F284" s="24" t="s">
        <v>18551</v>
      </c>
      <c r="G284" s="25" t="s">
        <v>18552</v>
      </c>
      <c r="H284" s="13" t="s">
        <v>18553</v>
      </c>
      <c r="I284" s="25"/>
    </row>
    <row r="285" spans="1:9" ht="13" customHeight="1">
      <c r="A285" s="12" t="s">
        <v>7433</v>
      </c>
      <c r="B285" s="12" t="s">
        <v>7434</v>
      </c>
      <c r="C285" s="30" t="s">
        <v>18546</v>
      </c>
      <c r="D285" s="29"/>
      <c r="E285" s="13" t="s">
        <v>18547</v>
      </c>
      <c r="F285" s="24" t="s">
        <v>18554</v>
      </c>
      <c r="G285" s="25" t="s">
        <v>18555</v>
      </c>
      <c r="H285" s="13" t="s">
        <v>18556</v>
      </c>
      <c r="I285" s="25"/>
    </row>
    <row r="286" spans="1:9" ht="13" customHeight="1">
      <c r="A286" s="12" t="s">
        <v>7433</v>
      </c>
      <c r="B286" s="12" t="s">
        <v>7434</v>
      </c>
      <c r="C286" s="30" t="s">
        <v>18546</v>
      </c>
      <c r="D286" s="29"/>
      <c r="E286" s="13" t="s">
        <v>18547</v>
      </c>
      <c r="F286" s="24" t="s">
        <v>18557</v>
      </c>
      <c r="G286" s="25" t="s">
        <v>18558</v>
      </c>
      <c r="H286" s="13" t="s">
        <v>18559</v>
      </c>
      <c r="I286" s="25"/>
    </row>
    <row r="287" spans="1:9" ht="13" customHeight="1">
      <c r="A287" s="12" t="s">
        <v>15405</v>
      </c>
      <c r="B287" s="12" t="s">
        <v>15406</v>
      </c>
      <c r="C287" s="30" t="s">
        <v>18560</v>
      </c>
      <c r="D287" s="29"/>
      <c r="E287" s="36" t="s">
        <v>18561</v>
      </c>
      <c r="F287" s="24" t="s">
        <v>18562</v>
      </c>
      <c r="G287" s="37" t="s">
        <v>18563</v>
      </c>
      <c r="H287" s="13" t="s">
        <v>18564</v>
      </c>
    </row>
    <row r="288" spans="1:9" ht="13" customHeight="1">
      <c r="A288" s="12" t="s">
        <v>15405</v>
      </c>
      <c r="B288" s="12" t="s">
        <v>15406</v>
      </c>
      <c r="C288" s="30" t="s">
        <v>18560</v>
      </c>
      <c r="D288" s="29"/>
      <c r="E288" s="36" t="s">
        <v>18561</v>
      </c>
      <c r="F288" s="36" t="s">
        <v>18565</v>
      </c>
      <c r="G288" s="37" t="s">
        <v>18566</v>
      </c>
      <c r="H288" s="13" t="s">
        <v>18567</v>
      </c>
    </row>
    <row r="289" spans="1:9" ht="13" customHeight="1">
      <c r="A289" s="12" t="s">
        <v>15405</v>
      </c>
      <c r="B289" s="12" t="s">
        <v>15406</v>
      </c>
      <c r="C289" s="30" t="s">
        <v>18560</v>
      </c>
      <c r="D289" s="29"/>
      <c r="E289" s="36" t="s">
        <v>18561</v>
      </c>
      <c r="F289" s="36" t="s">
        <v>18568</v>
      </c>
      <c r="G289" s="37" t="s">
        <v>18563</v>
      </c>
      <c r="H289" s="13" t="s">
        <v>18569</v>
      </c>
    </row>
    <row r="290" spans="1:9" ht="13" customHeight="1">
      <c r="A290" s="12" t="s">
        <v>15405</v>
      </c>
      <c r="B290" s="12" t="s">
        <v>15406</v>
      </c>
      <c r="C290" s="30" t="s">
        <v>18560</v>
      </c>
      <c r="D290" s="29"/>
      <c r="E290" s="36" t="s">
        <v>18561</v>
      </c>
      <c r="F290" s="36" t="s">
        <v>18570</v>
      </c>
      <c r="G290" s="37" t="s">
        <v>18571</v>
      </c>
      <c r="H290" s="13" t="s">
        <v>18572</v>
      </c>
    </row>
    <row r="291" spans="1:9" ht="13" customHeight="1">
      <c r="A291" s="12" t="s">
        <v>15405</v>
      </c>
      <c r="B291" s="12" t="s">
        <v>15406</v>
      </c>
      <c r="C291" s="30" t="s">
        <v>18560</v>
      </c>
      <c r="D291" s="29"/>
      <c r="E291" s="36" t="s">
        <v>18561</v>
      </c>
      <c r="F291" t="s">
        <v>18573</v>
      </c>
      <c r="G291" s="37" t="s">
        <v>18574</v>
      </c>
      <c r="H291" s="13" t="s">
        <v>18575</v>
      </c>
    </row>
    <row r="292" spans="1:9" ht="13" customHeight="1">
      <c r="A292" s="12" t="s">
        <v>15405</v>
      </c>
      <c r="B292" s="12" t="s">
        <v>15406</v>
      </c>
      <c r="C292" s="30" t="s">
        <v>18560</v>
      </c>
      <c r="D292" s="29"/>
      <c r="E292" s="36" t="s">
        <v>18561</v>
      </c>
      <c r="F292" s="36" t="s">
        <v>18576</v>
      </c>
      <c r="G292" s="37" t="s">
        <v>18577</v>
      </c>
      <c r="H292" s="13" t="s">
        <v>18578</v>
      </c>
    </row>
    <row r="293" spans="1:9" ht="13" customHeight="1">
      <c r="A293" s="12" t="s">
        <v>867</v>
      </c>
      <c r="B293" s="12" t="s">
        <v>868</v>
      </c>
      <c r="C293" s="30" t="s">
        <v>18579</v>
      </c>
      <c r="D293" s="30"/>
      <c r="E293" s="36" t="s">
        <v>18580</v>
      </c>
      <c r="F293" s="36" t="s">
        <v>18581</v>
      </c>
      <c r="G293" s="37" t="s">
        <v>18582</v>
      </c>
      <c r="H293" s="25" t="s">
        <v>18583</v>
      </c>
    </row>
    <row r="294" spans="1:9" ht="13" customHeight="1">
      <c r="A294" s="12" t="s">
        <v>7433</v>
      </c>
      <c r="B294" s="12" t="s">
        <v>7434</v>
      </c>
      <c r="C294" s="30" t="s">
        <v>18584</v>
      </c>
      <c r="D294" s="29"/>
      <c r="E294" s="49" t="s">
        <v>18585</v>
      </c>
      <c r="F294" s="36" t="s">
        <v>18586</v>
      </c>
      <c r="G294" s="37" t="s">
        <v>18587</v>
      </c>
      <c r="H294" s="13" t="s">
        <v>18588</v>
      </c>
    </row>
    <row r="295" spans="1:9" ht="13" customHeight="1">
      <c r="A295" s="12" t="s">
        <v>7433</v>
      </c>
      <c r="B295" s="12" t="s">
        <v>7434</v>
      </c>
      <c r="C295" s="30" t="s">
        <v>18584</v>
      </c>
      <c r="D295" s="29"/>
      <c r="E295" s="49" t="s">
        <v>18585</v>
      </c>
      <c r="F295" s="36" t="s">
        <v>18589</v>
      </c>
      <c r="G295" s="37" t="s">
        <v>18590</v>
      </c>
      <c r="H295" s="13" t="s">
        <v>18588</v>
      </c>
    </row>
    <row r="296" spans="1:9" ht="13" customHeight="1">
      <c r="A296" s="12" t="s">
        <v>14716</v>
      </c>
      <c r="B296" s="12" t="s">
        <v>14717</v>
      </c>
      <c r="C296" s="30" t="s">
        <v>18591</v>
      </c>
      <c r="D296" s="29"/>
      <c r="E296" s="36" t="s">
        <v>18592</v>
      </c>
      <c r="F296" s="36" t="s">
        <v>18593</v>
      </c>
      <c r="G296" s="37" t="s">
        <v>18594</v>
      </c>
      <c r="H296" s="13" t="s">
        <v>18595</v>
      </c>
    </row>
    <row r="297" spans="1:9" ht="13" customHeight="1">
      <c r="A297" s="12" t="s">
        <v>14716</v>
      </c>
      <c r="B297" s="12" t="s">
        <v>14717</v>
      </c>
      <c r="C297" s="30" t="s">
        <v>18591</v>
      </c>
      <c r="D297" s="29"/>
      <c r="E297" s="36" t="s">
        <v>18592</v>
      </c>
      <c r="F297" s="36" t="s">
        <v>18596</v>
      </c>
      <c r="G297" s="37" t="s">
        <v>18467</v>
      </c>
      <c r="H297" s="13" t="s">
        <v>18597</v>
      </c>
    </row>
    <row r="298" spans="1:9" ht="13" customHeight="1">
      <c r="A298" s="12" t="s">
        <v>11904</v>
      </c>
      <c r="B298" s="12" t="s">
        <v>11905</v>
      </c>
      <c r="C298" s="30" t="s">
        <v>18598</v>
      </c>
      <c r="D298" s="29"/>
      <c r="E298" s="36" t="s">
        <v>18599</v>
      </c>
      <c r="F298" s="36" t="s">
        <v>18600</v>
      </c>
      <c r="G298" s="37" t="s">
        <v>18601</v>
      </c>
      <c r="H298" s="13" t="s">
        <v>18602</v>
      </c>
    </row>
    <row r="299" spans="1:9" ht="13" customHeight="1">
      <c r="A299" s="12" t="s">
        <v>11904</v>
      </c>
      <c r="B299" s="12" t="s">
        <v>11905</v>
      </c>
      <c r="C299" s="30" t="s">
        <v>18598</v>
      </c>
      <c r="D299" s="29"/>
      <c r="E299" s="36" t="s">
        <v>18599</v>
      </c>
      <c r="F299" s="36" t="s">
        <v>18603</v>
      </c>
      <c r="G299" s="37" t="s">
        <v>18604</v>
      </c>
      <c r="H299" s="13" t="s">
        <v>18437</v>
      </c>
    </row>
    <row r="300" spans="1:9" ht="13" customHeight="1">
      <c r="A300" s="12" t="s">
        <v>8780</v>
      </c>
      <c r="B300" s="12" t="s">
        <v>8781</v>
      </c>
      <c r="C300" s="30" t="s">
        <v>18605</v>
      </c>
      <c r="D300" s="29"/>
      <c r="E300" s="36" t="s">
        <v>18606</v>
      </c>
      <c r="F300" s="36" t="s">
        <v>18607</v>
      </c>
      <c r="G300" s="37" t="s">
        <v>18608</v>
      </c>
      <c r="H300" s="13" t="s">
        <v>18609</v>
      </c>
    </row>
    <row r="301" spans="1:9" ht="13" customHeight="1">
      <c r="A301" s="12" t="s">
        <v>10898</v>
      </c>
      <c r="B301" s="12" t="s">
        <v>10899</v>
      </c>
      <c r="C301" s="30" t="s">
        <v>18610</v>
      </c>
      <c r="D301" s="29"/>
      <c r="E301" t="s">
        <v>18611</v>
      </c>
      <c r="F301" t="s">
        <v>18612</v>
      </c>
      <c r="G301" s="37" t="s">
        <v>18613</v>
      </c>
      <c r="H301" s="13" t="s">
        <v>18614</v>
      </c>
    </row>
    <row r="302" spans="1:9" ht="13" customHeight="1">
      <c r="A302" s="12" t="s">
        <v>525</v>
      </c>
      <c r="B302" s="12" t="s">
        <v>526</v>
      </c>
      <c r="C302" s="30" t="s">
        <v>18615</v>
      </c>
      <c r="D302" s="30"/>
      <c r="E302" s="36" t="s">
        <v>18616</v>
      </c>
      <c r="F302" s="24" t="s">
        <v>18617</v>
      </c>
      <c r="G302" s="25" t="s">
        <v>18618</v>
      </c>
      <c r="H302" s="13" t="s">
        <v>18619</v>
      </c>
      <c r="I302" s="25"/>
    </row>
    <row r="303" spans="1:9" ht="13" customHeight="1">
      <c r="A303" s="12" t="s">
        <v>9212</v>
      </c>
      <c r="B303" s="12" t="s">
        <v>9213</v>
      </c>
      <c r="C303" s="30" t="s">
        <v>18620</v>
      </c>
      <c r="D303" s="29"/>
      <c r="E303" s="36" t="s">
        <v>18621</v>
      </c>
      <c r="F303" s="36" t="s">
        <v>18622</v>
      </c>
      <c r="G303" s="37" t="s">
        <v>18623</v>
      </c>
      <c r="H303" s="13" t="s">
        <v>18624</v>
      </c>
    </row>
    <row r="304" spans="1:9" ht="13" customHeight="1">
      <c r="A304" s="12" t="s">
        <v>9212</v>
      </c>
      <c r="B304" s="12" t="s">
        <v>9213</v>
      </c>
      <c r="C304" s="30" t="s">
        <v>18620</v>
      </c>
      <c r="D304" s="29"/>
      <c r="E304" s="36" t="s">
        <v>18621</v>
      </c>
      <c r="F304" s="36" t="s">
        <v>18625</v>
      </c>
      <c r="G304" s="37" t="s">
        <v>18626</v>
      </c>
      <c r="H304" s="13" t="s">
        <v>18627</v>
      </c>
    </row>
    <row r="305" spans="1:8" ht="13" customHeight="1">
      <c r="A305" s="12" t="s">
        <v>9212</v>
      </c>
      <c r="B305" s="12" t="s">
        <v>9213</v>
      </c>
      <c r="C305" s="30" t="s">
        <v>18620</v>
      </c>
      <c r="D305" s="29"/>
      <c r="E305" s="36" t="s">
        <v>18621</v>
      </c>
      <c r="F305" t="s">
        <v>18628</v>
      </c>
      <c r="G305" s="37" t="s">
        <v>18629</v>
      </c>
      <c r="H305" s="13" t="s">
        <v>18630</v>
      </c>
    </row>
    <row r="306" spans="1:8" ht="13" customHeight="1">
      <c r="A306" s="12" t="s">
        <v>9216</v>
      </c>
      <c r="B306" s="12" t="s">
        <v>9217</v>
      </c>
      <c r="C306" s="30" t="s">
        <v>18620</v>
      </c>
      <c r="D306" s="29"/>
      <c r="E306" s="36" t="s">
        <v>18621</v>
      </c>
      <c r="F306" s="36" t="s">
        <v>18622</v>
      </c>
      <c r="G306" s="37" t="s">
        <v>18623</v>
      </c>
      <c r="H306" s="13" t="s">
        <v>18624</v>
      </c>
    </row>
    <row r="307" spans="1:8" ht="13" customHeight="1">
      <c r="A307" s="12" t="s">
        <v>9216</v>
      </c>
      <c r="B307" s="12" t="s">
        <v>9217</v>
      </c>
      <c r="C307" s="30" t="s">
        <v>18620</v>
      </c>
      <c r="D307" s="29"/>
      <c r="E307" s="36" t="s">
        <v>18621</v>
      </c>
      <c r="F307" s="36" t="s">
        <v>18625</v>
      </c>
      <c r="G307" s="37" t="s">
        <v>18626</v>
      </c>
      <c r="H307" s="13" t="s">
        <v>18627</v>
      </c>
    </row>
    <row r="308" spans="1:8" ht="13" customHeight="1">
      <c r="A308" s="12" t="s">
        <v>9216</v>
      </c>
      <c r="B308" s="12" t="s">
        <v>9217</v>
      </c>
      <c r="C308" s="30" t="s">
        <v>18620</v>
      </c>
      <c r="D308" s="29"/>
      <c r="E308" s="36" t="s">
        <v>18621</v>
      </c>
      <c r="F308" t="s">
        <v>18628</v>
      </c>
      <c r="G308" s="37" t="s">
        <v>18629</v>
      </c>
      <c r="H308" s="13" t="s">
        <v>18630</v>
      </c>
    </row>
    <row r="309" spans="1:8" ht="13" customHeight="1">
      <c r="A309" s="12" t="s">
        <v>9220</v>
      </c>
      <c r="B309" s="12" t="s">
        <v>9221</v>
      </c>
      <c r="C309" s="30" t="s">
        <v>18620</v>
      </c>
      <c r="D309" s="29"/>
      <c r="E309" s="36" t="s">
        <v>18621</v>
      </c>
      <c r="F309" s="36" t="s">
        <v>18622</v>
      </c>
      <c r="G309" s="37" t="s">
        <v>18623</v>
      </c>
      <c r="H309" s="13" t="s">
        <v>18624</v>
      </c>
    </row>
    <row r="310" spans="1:8" ht="13" customHeight="1">
      <c r="A310" s="12" t="s">
        <v>9220</v>
      </c>
      <c r="B310" s="12" t="s">
        <v>9221</v>
      </c>
      <c r="C310" s="30" t="s">
        <v>18620</v>
      </c>
      <c r="D310" s="29"/>
      <c r="E310" s="36" t="s">
        <v>18621</v>
      </c>
      <c r="F310" s="36" t="s">
        <v>18625</v>
      </c>
      <c r="G310" s="37" t="s">
        <v>18626</v>
      </c>
      <c r="H310" s="13" t="s">
        <v>18627</v>
      </c>
    </row>
    <row r="311" spans="1:8" ht="13" customHeight="1">
      <c r="A311" s="12" t="s">
        <v>9220</v>
      </c>
      <c r="B311" s="12" t="s">
        <v>9221</v>
      </c>
      <c r="C311" s="30" t="s">
        <v>18620</v>
      </c>
      <c r="D311" s="29"/>
      <c r="E311" s="36" t="s">
        <v>18621</v>
      </c>
      <c r="F311" t="s">
        <v>18628</v>
      </c>
      <c r="G311" s="37" t="s">
        <v>18629</v>
      </c>
      <c r="H311" s="13" t="s">
        <v>18630</v>
      </c>
    </row>
    <row r="312" spans="1:8" ht="13" customHeight="1">
      <c r="A312" s="12" t="s">
        <v>13917</v>
      </c>
      <c r="B312" s="12" t="s">
        <v>13918</v>
      </c>
      <c r="C312" s="30" t="s">
        <v>18620</v>
      </c>
      <c r="D312" s="29"/>
      <c r="E312" s="36" t="s">
        <v>18621</v>
      </c>
      <c r="F312" s="36" t="s">
        <v>18622</v>
      </c>
      <c r="G312" s="37" t="s">
        <v>18623</v>
      </c>
      <c r="H312" s="13" t="s">
        <v>18624</v>
      </c>
    </row>
    <row r="313" spans="1:8" ht="13" customHeight="1">
      <c r="A313" s="12" t="s">
        <v>13917</v>
      </c>
      <c r="B313" s="12" t="s">
        <v>13918</v>
      </c>
      <c r="C313" s="30" t="s">
        <v>18620</v>
      </c>
      <c r="D313" s="29"/>
      <c r="E313" s="36" t="s">
        <v>18621</v>
      </c>
      <c r="F313" s="36" t="s">
        <v>18625</v>
      </c>
      <c r="G313" s="37" t="s">
        <v>18626</v>
      </c>
      <c r="H313" s="13" t="s">
        <v>18627</v>
      </c>
    </row>
    <row r="314" spans="1:8" ht="13" customHeight="1">
      <c r="A314" s="12" t="s">
        <v>13917</v>
      </c>
      <c r="B314" s="12" t="s">
        <v>13918</v>
      </c>
      <c r="C314" s="30" t="s">
        <v>18620</v>
      </c>
      <c r="D314" s="29"/>
      <c r="E314" s="36" t="s">
        <v>18621</v>
      </c>
      <c r="F314" t="s">
        <v>18628</v>
      </c>
      <c r="G314" s="37" t="s">
        <v>18629</v>
      </c>
      <c r="H314" s="13" t="s">
        <v>18630</v>
      </c>
    </row>
    <row r="315" spans="1:8" ht="13" customHeight="1">
      <c r="A315" s="12" t="s">
        <v>9085</v>
      </c>
      <c r="B315" s="12" t="s">
        <v>9086</v>
      </c>
      <c r="C315" s="30" t="s">
        <v>18631</v>
      </c>
      <c r="D315" s="29"/>
      <c r="E315" s="36" t="s">
        <v>18632</v>
      </c>
      <c r="F315" s="36" t="s">
        <v>18633</v>
      </c>
      <c r="G315" s="37" t="s">
        <v>18634</v>
      </c>
      <c r="H315" s="13" t="s">
        <v>18635</v>
      </c>
    </row>
    <row r="316" spans="1:8" ht="13" customHeight="1">
      <c r="A316" s="12" t="s">
        <v>9085</v>
      </c>
      <c r="B316" s="12" t="s">
        <v>9086</v>
      </c>
      <c r="C316" s="30" t="s">
        <v>18631</v>
      </c>
      <c r="D316" s="29"/>
      <c r="E316" s="36" t="s">
        <v>18632</v>
      </c>
      <c r="F316" s="36" t="s">
        <v>18636</v>
      </c>
      <c r="G316" s="37" t="s">
        <v>18637</v>
      </c>
      <c r="H316" s="13" t="s">
        <v>18638</v>
      </c>
    </row>
    <row r="317" spans="1:8" ht="13" customHeight="1">
      <c r="A317" s="12" t="s">
        <v>9085</v>
      </c>
      <c r="B317" s="12" t="s">
        <v>9086</v>
      </c>
      <c r="C317" s="30" t="s">
        <v>18631</v>
      </c>
      <c r="D317" s="29"/>
      <c r="E317" s="36" t="s">
        <v>18632</v>
      </c>
      <c r="F317" s="36" t="s">
        <v>18639</v>
      </c>
      <c r="G317" s="37" t="s">
        <v>18640</v>
      </c>
      <c r="H317" s="13" t="s">
        <v>18641</v>
      </c>
    </row>
    <row r="318" spans="1:8" ht="13" customHeight="1">
      <c r="A318" s="12" t="s">
        <v>17248</v>
      </c>
      <c r="B318" s="12" t="s">
        <v>17249</v>
      </c>
      <c r="C318" s="30" t="s">
        <v>18642</v>
      </c>
      <c r="D318" s="29"/>
      <c r="E318" s="36" t="s">
        <v>18643</v>
      </c>
      <c r="F318" s="36" t="s">
        <v>18644</v>
      </c>
      <c r="G318" s="37" t="s">
        <v>18645</v>
      </c>
      <c r="H318" s="13" t="s">
        <v>18646</v>
      </c>
    </row>
    <row r="319" spans="1:8" ht="13" customHeight="1">
      <c r="A319" s="12" t="s">
        <v>17248</v>
      </c>
      <c r="B319" s="12" t="s">
        <v>17249</v>
      </c>
      <c r="C319" s="30" t="s">
        <v>18642</v>
      </c>
      <c r="D319" s="29"/>
      <c r="E319" s="36" t="s">
        <v>18643</v>
      </c>
      <c r="F319" s="36" t="s">
        <v>18647</v>
      </c>
      <c r="G319" s="37" t="s">
        <v>18648</v>
      </c>
      <c r="H319" s="13" t="s">
        <v>18649</v>
      </c>
    </row>
    <row r="320" spans="1:8" ht="13" customHeight="1">
      <c r="A320" s="12" t="s">
        <v>17248</v>
      </c>
      <c r="B320" s="12" t="s">
        <v>17249</v>
      </c>
      <c r="C320" s="30" t="s">
        <v>18642</v>
      </c>
      <c r="D320" s="29"/>
      <c r="E320" s="36" t="s">
        <v>18643</v>
      </c>
      <c r="F320" s="36" t="s">
        <v>18650</v>
      </c>
      <c r="G320" s="37" t="s">
        <v>18651</v>
      </c>
      <c r="H320" s="13" t="s">
        <v>18652</v>
      </c>
    </row>
    <row r="321" spans="1:8" ht="13" customHeight="1">
      <c r="A321" s="12" t="s">
        <v>17248</v>
      </c>
      <c r="B321" s="12" t="s">
        <v>17249</v>
      </c>
      <c r="C321" s="30" t="s">
        <v>18642</v>
      </c>
      <c r="D321" s="29"/>
      <c r="E321" s="36" t="s">
        <v>18643</v>
      </c>
      <c r="F321" s="36" t="s">
        <v>18653</v>
      </c>
      <c r="G321" s="37" t="s">
        <v>18654</v>
      </c>
      <c r="H321" s="13" t="s">
        <v>18655</v>
      </c>
    </row>
    <row r="322" spans="1:8" ht="13" customHeight="1">
      <c r="A322" s="12" t="s">
        <v>17248</v>
      </c>
      <c r="B322" s="12" t="s">
        <v>17249</v>
      </c>
      <c r="C322" s="30" t="s">
        <v>18642</v>
      </c>
      <c r="D322" s="29"/>
      <c r="E322" s="36" t="s">
        <v>18643</v>
      </c>
      <c r="F322" s="36" t="s">
        <v>18656</v>
      </c>
      <c r="G322" s="37" t="s">
        <v>18657</v>
      </c>
      <c r="H322" s="13" t="s">
        <v>18658</v>
      </c>
    </row>
    <row r="323" spans="1:8" ht="13" customHeight="1">
      <c r="A323" s="12" t="s">
        <v>1305</v>
      </c>
      <c r="B323" s="12" t="s">
        <v>1306</v>
      </c>
      <c r="C323" s="30" t="s">
        <v>18659</v>
      </c>
      <c r="D323" s="30"/>
      <c r="E323" s="36" t="s">
        <v>18660</v>
      </c>
      <c r="F323" s="24" t="s">
        <v>18661</v>
      </c>
      <c r="G323" s="37" t="s">
        <v>18662</v>
      </c>
      <c r="H323" s="27" t="s">
        <v>18663</v>
      </c>
    </row>
    <row r="324" spans="1:8" ht="13" customHeight="1">
      <c r="A324" s="12" t="s">
        <v>12173</v>
      </c>
      <c r="B324" s="12" t="s">
        <v>12174</v>
      </c>
      <c r="C324" s="30" t="s">
        <v>18664</v>
      </c>
      <c r="D324" s="29"/>
      <c r="E324" t="s">
        <v>18665</v>
      </c>
      <c r="F324" t="s">
        <v>18666</v>
      </c>
      <c r="G324" s="37" t="s">
        <v>18667</v>
      </c>
      <c r="H324" s="13" t="s">
        <v>18668</v>
      </c>
    </row>
    <row r="325" spans="1:8" ht="13" customHeight="1">
      <c r="A325" s="12" t="s">
        <v>12165</v>
      </c>
      <c r="B325" s="12" t="s">
        <v>12166</v>
      </c>
      <c r="C325" s="30" t="s">
        <v>18664</v>
      </c>
      <c r="D325" s="29"/>
      <c r="E325" t="s">
        <v>18665</v>
      </c>
      <c r="F325" t="s">
        <v>18666</v>
      </c>
      <c r="G325" s="37" t="s">
        <v>18667</v>
      </c>
      <c r="H325" s="13" t="s">
        <v>18668</v>
      </c>
    </row>
    <row r="326" spans="1:8" ht="13" customHeight="1">
      <c r="A326" s="12" t="s">
        <v>12169</v>
      </c>
      <c r="B326" s="12" t="s">
        <v>12170</v>
      </c>
      <c r="C326" s="30" t="s">
        <v>18664</v>
      </c>
      <c r="D326" s="29"/>
      <c r="E326" t="s">
        <v>18665</v>
      </c>
      <c r="F326" t="s">
        <v>18666</v>
      </c>
      <c r="G326" s="37" t="s">
        <v>18667</v>
      </c>
      <c r="H326" s="13" t="s">
        <v>18668</v>
      </c>
    </row>
    <row r="327" spans="1:8" ht="13" customHeight="1">
      <c r="A327" s="12" t="s">
        <v>5831</v>
      </c>
      <c r="B327" s="12" t="s">
        <v>5832</v>
      </c>
      <c r="C327" s="30" t="s">
        <v>18669</v>
      </c>
      <c r="D327" s="29"/>
      <c r="E327" s="36" t="s">
        <v>18670</v>
      </c>
      <c r="F327" s="36" t="s">
        <v>18671</v>
      </c>
      <c r="G327" s="37" t="s">
        <v>18672</v>
      </c>
      <c r="H327" s="13" t="s">
        <v>18673</v>
      </c>
    </row>
    <row r="328" spans="1:8" ht="13" customHeight="1">
      <c r="A328" s="12" t="s">
        <v>521</v>
      </c>
      <c r="B328" s="12" t="s">
        <v>522</v>
      </c>
      <c r="C328" s="30" t="s">
        <v>18674</v>
      </c>
      <c r="D328" s="30"/>
      <c r="E328" s="36" t="s">
        <v>18675</v>
      </c>
      <c r="F328" s="24" t="s">
        <v>18676</v>
      </c>
      <c r="G328" s="37" t="s">
        <v>18677</v>
      </c>
      <c r="H328" s="13" t="s">
        <v>18678</v>
      </c>
    </row>
    <row r="329" spans="1:8" ht="13" customHeight="1">
      <c r="A329" s="12" t="s">
        <v>10668</v>
      </c>
      <c r="B329" s="12" t="s">
        <v>10669</v>
      </c>
      <c r="C329" s="30" t="s">
        <v>18674</v>
      </c>
      <c r="D329" s="29"/>
      <c r="E329" s="36" t="s">
        <v>18675</v>
      </c>
      <c r="F329" s="24" t="s">
        <v>18676</v>
      </c>
      <c r="G329" s="37" t="s">
        <v>18677</v>
      </c>
      <c r="H329" s="13" t="s">
        <v>18678</v>
      </c>
    </row>
    <row r="330" spans="1:8" ht="13" customHeight="1">
      <c r="A330" s="12" t="s">
        <v>9980</v>
      </c>
      <c r="B330" s="12" t="s">
        <v>9981</v>
      </c>
      <c r="C330" s="30" t="s">
        <v>18679</v>
      </c>
      <c r="D330" s="29"/>
      <c r="E330" s="36" t="s">
        <v>18680</v>
      </c>
      <c r="F330" t="s">
        <v>18681</v>
      </c>
      <c r="G330" s="37" t="s">
        <v>18682</v>
      </c>
      <c r="H330" s="13" t="s">
        <v>18683</v>
      </c>
    </row>
    <row r="331" spans="1:8" ht="13" customHeight="1">
      <c r="A331" s="32" t="s">
        <v>16063</v>
      </c>
      <c r="B331" s="12" t="s">
        <v>16064</v>
      </c>
      <c r="C331" s="30" t="s">
        <v>18684</v>
      </c>
      <c r="D331" s="29"/>
      <c r="E331" s="36" t="s">
        <v>18685</v>
      </c>
      <c r="F331" s="36" t="s">
        <v>18686</v>
      </c>
      <c r="G331" s="37" t="s">
        <v>18687</v>
      </c>
      <c r="H331" s="13" t="s">
        <v>18688</v>
      </c>
    </row>
    <row r="332" spans="1:8" ht="13" customHeight="1">
      <c r="A332" s="12" t="s">
        <v>16063</v>
      </c>
      <c r="B332" s="12" t="s">
        <v>16064</v>
      </c>
      <c r="C332" s="30" t="s">
        <v>18684</v>
      </c>
      <c r="D332" s="29"/>
      <c r="E332" s="36" t="s">
        <v>18685</v>
      </c>
      <c r="F332" s="36" t="s">
        <v>18689</v>
      </c>
      <c r="G332" s="37" t="s">
        <v>18690</v>
      </c>
      <c r="H332" s="13" t="s">
        <v>18691</v>
      </c>
    </row>
    <row r="333" spans="1:8" ht="13" customHeight="1">
      <c r="A333" s="12" t="s">
        <v>16063</v>
      </c>
      <c r="B333" s="12" t="s">
        <v>16064</v>
      </c>
      <c r="C333" s="30" t="s">
        <v>18684</v>
      </c>
      <c r="D333" s="29"/>
      <c r="E333" s="36" t="s">
        <v>18685</v>
      </c>
      <c r="F333" s="36" t="s">
        <v>18692</v>
      </c>
      <c r="G333" s="37" t="s">
        <v>18693</v>
      </c>
      <c r="H333" s="13" t="s">
        <v>18694</v>
      </c>
    </row>
    <row r="334" spans="1:8" ht="13" customHeight="1">
      <c r="A334" s="32" t="s">
        <v>16063</v>
      </c>
      <c r="B334" s="12" t="s">
        <v>16064</v>
      </c>
      <c r="C334" s="30" t="s">
        <v>18684</v>
      </c>
      <c r="D334" s="29"/>
      <c r="E334" s="36" t="s">
        <v>18685</v>
      </c>
      <c r="F334" s="36" t="s">
        <v>18695</v>
      </c>
      <c r="G334" s="37" t="s">
        <v>18696</v>
      </c>
      <c r="H334" s="13" t="s">
        <v>18697</v>
      </c>
    </row>
    <row r="335" spans="1:8" ht="13" customHeight="1">
      <c r="A335" s="12" t="s">
        <v>16063</v>
      </c>
      <c r="B335" s="12" t="s">
        <v>16064</v>
      </c>
      <c r="C335" s="30" t="s">
        <v>18684</v>
      </c>
      <c r="D335" s="29"/>
      <c r="E335" s="36" t="s">
        <v>18685</v>
      </c>
      <c r="F335" s="36" t="s">
        <v>18698</v>
      </c>
      <c r="G335" s="37" t="s">
        <v>18699</v>
      </c>
      <c r="H335" s="13" t="s">
        <v>18700</v>
      </c>
    </row>
    <row r="336" spans="1:8" ht="13" customHeight="1">
      <c r="A336" s="12" t="s">
        <v>16063</v>
      </c>
      <c r="B336" s="12" t="s">
        <v>16064</v>
      </c>
      <c r="C336" s="30" t="s">
        <v>18684</v>
      </c>
      <c r="D336" s="29"/>
      <c r="E336" s="36" t="s">
        <v>18685</v>
      </c>
      <c r="F336" s="36" t="s">
        <v>18701</v>
      </c>
      <c r="G336" s="37" t="s">
        <v>18702</v>
      </c>
      <c r="H336" s="13" t="s">
        <v>18703</v>
      </c>
    </row>
    <row r="337" spans="1:8" ht="13" customHeight="1">
      <c r="A337" s="32" t="s">
        <v>16063</v>
      </c>
      <c r="B337" s="12" t="s">
        <v>16064</v>
      </c>
      <c r="C337" s="30" t="s">
        <v>18684</v>
      </c>
      <c r="D337" s="29"/>
      <c r="E337" s="36" t="s">
        <v>18685</v>
      </c>
      <c r="F337" s="36" t="s">
        <v>18704</v>
      </c>
      <c r="G337" s="37" t="s">
        <v>18705</v>
      </c>
      <c r="H337" s="13" t="s">
        <v>18706</v>
      </c>
    </row>
    <row r="338" spans="1:8" ht="13" customHeight="1">
      <c r="A338" s="12" t="s">
        <v>16063</v>
      </c>
      <c r="B338" s="12" t="s">
        <v>16064</v>
      </c>
      <c r="C338" s="30" t="s">
        <v>18684</v>
      </c>
      <c r="D338" s="29"/>
      <c r="E338" s="36" t="s">
        <v>18685</v>
      </c>
      <c r="F338" t="s">
        <v>18707</v>
      </c>
      <c r="G338" s="37" t="s">
        <v>18708</v>
      </c>
      <c r="H338" s="13" t="s">
        <v>18709</v>
      </c>
    </row>
    <row r="339" spans="1:8" ht="13" customHeight="1">
      <c r="A339" s="12" t="s">
        <v>16063</v>
      </c>
      <c r="B339" s="12" t="s">
        <v>16064</v>
      </c>
      <c r="C339" s="30" t="s">
        <v>18684</v>
      </c>
      <c r="D339" s="29"/>
      <c r="E339" s="36" t="s">
        <v>18685</v>
      </c>
      <c r="F339" t="s">
        <v>18710</v>
      </c>
      <c r="G339" s="37" t="s">
        <v>18711</v>
      </c>
      <c r="H339" s="13" t="s">
        <v>18712</v>
      </c>
    </row>
    <row r="340" spans="1:8" ht="13" customHeight="1">
      <c r="A340" s="32" t="s">
        <v>16063</v>
      </c>
      <c r="B340" s="12" t="s">
        <v>16064</v>
      </c>
      <c r="C340" s="30" t="s">
        <v>18684</v>
      </c>
      <c r="D340" s="29"/>
      <c r="E340" s="36" t="s">
        <v>18685</v>
      </c>
      <c r="F340" s="36" t="s">
        <v>18713</v>
      </c>
      <c r="G340" s="37" t="s">
        <v>18714</v>
      </c>
      <c r="H340" s="13" t="s">
        <v>18715</v>
      </c>
    </row>
    <row r="341" spans="1:8" ht="13" customHeight="1">
      <c r="A341" s="12" t="s">
        <v>5435</v>
      </c>
      <c r="B341" s="12" t="s">
        <v>5436</v>
      </c>
      <c r="C341" s="30" t="s">
        <v>18716</v>
      </c>
      <c r="D341" s="29"/>
      <c r="E341" s="36" t="s">
        <v>18717</v>
      </c>
      <c r="F341" s="36" t="s">
        <v>18718</v>
      </c>
      <c r="G341" s="37" t="s">
        <v>18719</v>
      </c>
      <c r="H341" s="13" t="s">
        <v>18720</v>
      </c>
    </row>
    <row r="342" spans="1:8" ht="13" customHeight="1">
      <c r="A342" s="12" t="s">
        <v>6097</v>
      </c>
      <c r="B342" s="12" t="s">
        <v>6098</v>
      </c>
      <c r="C342" s="30" t="s">
        <v>18716</v>
      </c>
      <c r="D342" s="29"/>
      <c r="E342" s="13" t="s">
        <v>18717</v>
      </c>
      <c r="F342" t="s">
        <v>18718</v>
      </c>
      <c r="G342" s="37" t="s">
        <v>18719</v>
      </c>
      <c r="H342" s="13" t="s">
        <v>18720</v>
      </c>
    </row>
    <row r="343" spans="1:8" ht="13" customHeight="1">
      <c r="A343" s="12" t="s">
        <v>10182</v>
      </c>
      <c r="B343" s="12" t="s">
        <v>10183</v>
      </c>
      <c r="C343" s="30" t="s">
        <v>18716</v>
      </c>
      <c r="D343" s="29"/>
      <c r="E343" t="s">
        <v>18717</v>
      </c>
      <c r="F343" t="s">
        <v>18718</v>
      </c>
      <c r="G343" s="37" t="s">
        <v>18719</v>
      </c>
      <c r="H343" s="13" t="s">
        <v>18720</v>
      </c>
    </row>
    <row r="344" spans="1:8" ht="13" customHeight="1">
      <c r="A344" s="12" t="s">
        <v>2487</v>
      </c>
      <c r="B344" s="12" t="s">
        <v>2488</v>
      </c>
      <c r="C344" s="30" t="s">
        <v>18721</v>
      </c>
      <c r="D344" s="30"/>
      <c r="E344" s="36" t="s">
        <v>18722</v>
      </c>
      <c r="F344" t="s">
        <v>18723</v>
      </c>
      <c r="G344" s="37" t="s">
        <v>18724</v>
      </c>
      <c r="H344" s="13" t="s">
        <v>18725</v>
      </c>
    </row>
    <row r="345" spans="1:8" ht="13" customHeight="1">
      <c r="A345" s="12" t="s">
        <v>2491</v>
      </c>
      <c r="B345" s="12" t="s">
        <v>2492</v>
      </c>
      <c r="C345" s="30" t="s">
        <v>18721</v>
      </c>
      <c r="D345" s="30"/>
      <c r="E345" s="13" t="s">
        <v>18722</v>
      </c>
      <c r="F345" t="s">
        <v>18723</v>
      </c>
      <c r="G345" s="37" t="s">
        <v>18724</v>
      </c>
      <c r="H345" s="13" t="s">
        <v>18725</v>
      </c>
    </row>
    <row r="346" spans="1:8" ht="13" customHeight="1">
      <c r="A346" s="12" t="s">
        <v>7153</v>
      </c>
      <c r="B346" s="12" t="s">
        <v>7154</v>
      </c>
      <c r="C346" s="30" t="s">
        <v>18726</v>
      </c>
      <c r="D346" s="29"/>
      <c r="E346" s="36" t="s">
        <v>18727</v>
      </c>
      <c r="F346" s="36" t="s">
        <v>18686</v>
      </c>
      <c r="G346" s="37" t="s">
        <v>18687</v>
      </c>
      <c r="H346" s="13" t="s">
        <v>18688</v>
      </c>
    </row>
    <row r="347" spans="1:8" ht="13" customHeight="1">
      <c r="A347" s="12" t="s">
        <v>7153</v>
      </c>
      <c r="B347" s="12" t="s">
        <v>7154</v>
      </c>
      <c r="C347" s="30" t="s">
        <v>18726</v>
      </c>
      <c r="D347" s="29"/>
      <c r="E347" s="36" t="s">
        <v>18727</v>
      </c>
      <c r="F347" s="36" t="s">
        <v>18692</v>
      </c>
      <c r="G347" s="37" t="s">
        <v>18693</v>
      </c>
      <c r="H347" s="13" t="s">
        <v>18694</v>
      </c>
    </row>
    <row r="348" spans="1:8" ht="13" customHeight="1">
      <c r="A348" s="12" t="s">
        <v>7153</v>
      </c>
      <c r="B348" s="12" t="s">
        <v>7154</v>
      </c>
      <c r="C348" s="30" t="s">
        <v>18726</v>
      </c>
      <c r="D348" s="29"/>
      <c r="E348" s="36" t="s">
        <v>18727</v>
      </c>
      <c r="F348" s="36" t="s">
        <v>18701</v>
      </c>
      <c r="G348" s="37" t="s">
        <v>18702</v>
      </c>
      <c r="H348" s="13" t="s">
        <v>18703</v>
      </c>
    </row>
    <row r="349" spans="1:8" ht="13" customHeight="1">
      <c r="A349" s="12" t="s">
        <v>14964</v>
      </c>
      <c r="B349" s="12" t="s">
        <v>14965</v>
      </c>
      <c r="C349" s="30" t="s">
        <v>18726</v>
      </c>
      <c r="D349" s="29"/>
      <c r="E349" s="36" t="s">
        <v>18727</v>
      </c>
      <c r="F349" s="36" t="s">
        <v>18686</v>
      </c>
      <c r="G349" s="37" t="s">
        <v>18687</v>
      </c>
      <c r="H349" s="13" t="s">
        <v>18688</v>
      </c>
    </row>
    <row r="350" spans="1:8" ht="13" customHeight="1">
      <c r="A350" s="12" t="s">
        <v>14964</v>
      </c>
      <c r="B350" s="12" t="s">
        <v>14965</v>
      </c>
      <c r="C350" s="30" t="s">
        <v>18726</v>
      </c>
      <c r="D350" s="29"/>
      <c r="E350" s="36" t="s">
        <v>18727</v>
      </c>
      <c r="F350" s="36" t="s">
        <v>18692</v>
      </c>
      <c r="G350" s="37" t="s">
        <v>18693</v>
      </c>
      <c r="H350" s="13" t="s">
        <v>18694</v>
      </c>
    </row>
    <row r="351" spans="1:8" ht="13" customHeight="1">
      <c r="A351" s="12" t="s">
        <v>14964</v>
      </c>
      <c r="B351" s="12" t="s">
        <v>14965</v>
      </c>
      <c r="C351" s="30" t="s">
        <v>18726</v>
      </c>
      <c r="D351" s="29"/>
      <c r="E351" s="36" t="s">
        <v>18727</v>
      </c>
      <c r="F351" s="36" t="s">
        <v>18701</v>
      </c>
      <c r="G351" s="37" t="s">
        <v>18702</v>
      </c>
      <c r="H351" s="13" t="s">
        <v>18703</v>
      </c>
    </row>
    <row r="352" spans="1:8" ht="13" customHeight="1">
      <c r="A352" s="12" t="s">
        <v>7067</v>
      </c>
      <c r="B352" s="12" t="s">
        <v>7068</v>
      </c>
      <c r="C352" s="30" t="s">
        <v>18728</v>
      </c>
      <c r="D352" s="29"/>
      <c r="E352" s="36" t="s">
        <v>18729</v>
      </c>
      <c r="F352" s="36" t="s">
        <v>18730</v>
      </c>
      <c r="G352" s="37" t="s">
        <v>18731</v>
      </c>
      <c r="H352" s="13" t="s">
        <v>18732</v>
      </c>
    </row>
    <row r="353" spans="1:25" ht="13" customHeight="1">
      <c r="A353" s="12" t="s">
        <v>3946</v>
      </c>
      <c r="B353" s="12" t="s">
        <v>3947</v>
      </c>
      <c r="C353" s="30" t="s">
        <v>18733</v>
      </c>
      <c r="D353" s="30"/>
      <c r="E353" s="36" t="s">
        <v>18734</v>
      </c>
      <c r="F353" t="s">
        <v>18735</v>
      </c>
      <c r="G353" s="37" t="s">
        <v>18736</v>
      </c>
      <c r="H353" s="13" t="s">
        <v>18737</v>
      </c>
    </row>
    <row r="354" spans="1:25" ht="13" customHeight="1">
      <c r="A354" s="12" t="s">
        <v>3950</v>
      </c>
      <c r="B354" s="12" t="s">
        <v>3951</v>
      </c>
      <c r="C354" s="30" t="s">
        <v>18733</v>
      </c>
      <c r="D354" s="30"/>
      <c r="E354" s="13" t="s">
        <v>18734</v>
      </c>
      <c r="F354" t="s">
        <v>18735</v>
      </c>
      <c r="G354" s="37" t="s">
        <v>18736</v>
      </c>
      <c r="H354" s="13" t="s">
        <v>18737</v>
      </c>
    </row>
    <row r="355" spans="1:25" ht="13" customHeight="1">
      <c r="A355" s="12" t="s">
        <v>3954</v>
      </c>
      <c r="B355" s="12" t="s">
        <v>3955</v>
      </c>
      <c r="C355" s="30" t="s">
        <v>18733</v>
      </c>
      <c r="D355" s="30"/>
      <c r="E355" s="13" t="s">
        <v>18734</v>
      </c>
      <c r="F355" t="s">
        <v>18735</v>
      </c>
      <c r="G355" s="37" t="s">
        <v>18736</v>
      </c>
      <c r="H355" s="13" t="s">
        <v>18737</v>
      </c>
    </row>
    <row r="356" spans="1:25" ht="13" customHeight="1">
      <c r="A356" s="12" t="s">
        <v>12232</v>
      </c>
      <c r="B356" s="12" t="s">
        <v>12233</v>
      </c>
      <c r="C356" s="30" t="s">
        <v>18733</v>
      </c>
      <c r="D356" s="29"/>
      <c r="E356" t="s">
        <v>18734</v>
      </c>
      <c r="F356" t="s">
        <v>18735</v>
      </c>
      <c r="G356" s="37" t="s">
        <v>18736</v>
      </c>
      <c r="H356" s="13" t="s">
        <v>18737</v>
      </c>
    </row>
    <row r="357" spans="1:25" ht="13" customHeight="1">
      <c r="A357" s="12" t="s">
        <v>12236</v>
      </c>
      <c r="B357" s="12" t="s">
        <v>12237</v>
      </c>
      <c r="C357" s="30" t="s">
        <v>18733</v>
      </c>
      <c r="D357" s="29"/>
      <c r="E357" t="s">
        <v>18734</v>
      </c>
      <c r="F357" t="s">
        <v>18735</v>
      </c>
      <c r="G357" s="37" t="s">
        <v>18736</v>
      </c>
      <c r="H357" s="13" t="s">
        <v>18737</v>
      </c>
    </row>
    <row r="358" spans="1:25" ht="13" customHeight="1">
      <c r="A358" s="12" t="s">
        <v>12240</v>
      </c>
      <c r="B358" s="12" t="s">
        <v>12241</v>
      </c>
      <c r="C358" s="30" t="s">
        <v>18733</v>
      </c>
      <c r="D358" s="29"/>
      <c r="E358" t="s">
        <v>18734</v>
      </c>
      <c r="F358" t="s">
        <v>18735</v>
      </c>
      <c r="G358" s="37" t="s">
        <v>18736</v>
      </c>
      <c r="H358" s="13" t="s">
        <v>18737</v>
      </c>
    </row>
    <row r="359" spans="1:25" ht="13" customHeight="1">
      <c r="A359" s="12" t="s">
        <v>12244</v>
      </c>
      <c r="B359" s="12" t="s">
        <v>12245</v>
      </c>
      <c r="C359" s="30" t="s">
        <v>18733</v>
      </c>
      <c r="D359" s="29"/>
      <c r="E359" t="s">
        <v>18734</v>
      </c>
      <c r="F359" t="s">
        <v>18735</v>
      </c>
      <c r="G359" s="37" t="s">
        <v>18736</v>
      </c>
      <c r="H359" s="13" t="s">
        <v>18737</v>
      </c>
    </row>
    <row r="360" spans="1:25" ht="13" customHeight="1">
      <c r="A360" s="12" t="s">
        <v>11121</v>
      </c>
      <c r="B360" s="12" t="s">
        <v>11122</v>
      </c>
      <c r="C360" s="30" t="s">
        <v>18738</v>
      </c>
      <c r="D360" s="29"/>
      <c r="E360" s="36" t="s">
        <v>18739</v>
      </c>
      <c r="F360" t="s">
        <v>18740</v>
      </c>
      <c r="G360" s="37" t="s">
        <v>18741</v>
      </c>
      <c r="H360" s="13" t="s">
        <v>18742</v>
      </c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</row>
    <row r="361" spans="1:25" ht="13" customHeight="1">
      <c r="A361" s="12" t="s">
        <v>11125</v>
      </c>
      <c r="B361" s="12" t="s">
        <v>11126</v>
      </c>
      <c r="C361" s="30" t="s">
        <v>18738</v>
      </c>
      <c r="D361" s="29"/>
      <c r="E361" t="s">
        <v>18739</v>
      </c>
      <c r="F361" t="s">
        <v>18740</v>
      </c>
      <c r="G361" s="37" t="s">
        <v>18741</v>
      </c>
      <c r="H361" s="13" t="s">
        <v>18742</v>
      </c>
    </row>
    <row r="362" spans="1:25" ht="13" customHeight="1">
      <c r="A362" s="12" t="s">
        <v>11129</v>
      </c>
      <c r="B362" s="12" t="s">
        <v>11130</v>
      </c>
      <c r="C362" s="30" t="s">
        <v>18738</v>
      </c>
      <c r="D362" s="29"/>
      <c r="E362" t="s">
        <v>18739</v>
      </c>
      <c r="F362" t="s">
        <v>18740</v>
      </c>
      <c r="G362" s="37" t="s">
        <v>18741</v>
      </c>
      <c r="H362" s="13" t="s">
        <v>18742</v>
      </c>
    </row>
    <row r="363" spans="1:25" ht="13" customHeight="1">
      <c r="A363" s="12" t="s">
        <v>11133</v>
      </c>
      <c r="B363" s="12" t="s">
        <v>11134</v>
      </c>
      <c r="C363" s="30" t="s">
        <v>18738</v>
      </c>
      <c r="D363" s="29"/>
      <c r="E363" t="s">
        <v>18739</v>
      </c>
      <c r="F363" t="s">
        <v>18740</v>
      </c>
      <c r="G363" s="37" t="s">
        <v>18741</v>
      </c>
      <c r="H363" s="13" t="s">
        <v>18742</v>
      </c>
    </row>
    <row r="364" spans="1:25" ht="13" customHeight="1">
      <c r="A364" s="12" t="s">
        <v>11137</v>
      </c>
      <c r="B364" s="12" t="s">
        <v>11138</v>
      </c>
      <c r="C364" s="30" t="s">
        <v>18738</v>
      </c>
      <c r="D364" s="29"/>
      <c r="E364" t="s">
        <v>18739</v>
      </c>
      <c r="F364" t="s">
        <v>18740</v>
      </c>
      <c r="G364" s="37" t="s">
        <v>18741</v>
      </c>
      <c r="H364" s="13" t="s">
        <v>18742</v>
      </c>
    </row>
    <row r="365" spans="1:25" ht="13" customHeight="1">
      <c r="A365" s="12" t="s">
        <v>11141</v>
      </c>
      <c r="B365" s="12" t="s">
        <v>11142</v>
      </c>
      <c r="C365" s="30" t="s">
        <v>18738</v>
      </c>
      <c r="D365" s="29"/>
      <c r="E365" t="s">
        <v>18739</v>
      </c>
      <c r="F365" t="s">
        <v>18740</v>
      </c>
      <c r="G365" s="37" t="s">
        <v>18741</v>
      </c>
      <c r="H365" s="13" t="s">
        <v>18742</v>
      </c>
    </row>
    <row r="366" spans="1:25" ht="13" customHeight="1">
      <c r="A366" s="12" t="s">
        <v>1453</v>
      </c>
      <c r="B366" s="12" t="s">
        <v>1454</v>
      </c>
      <c r="C366" s="30" t="s">
        <v>18743</v>
      </c>
      <c r="D366" s="30"/>
      <c r="E366" s="36" t="s">
        <v>18744</v>
      </c>
      <c r="F366" s="36" t="s">
        <v>18745</v>
      </c>
      <c r="G366" s="25" t="s">
        <v>18746</v>
      </c>
      <c r="H366" s="14" t="s">
        <v>18747</v>
      </c>
      <c r="I366" s="25"/>
    </row>
    <row r="367" spans="1:25" ht="13" customHeight="1">
      <c r="A367" s="12" t="s">
        <v>1453</v>
      </c>
      <c r="B367" s="12" t="s">
        <v>1454</v>
      </c>
      <c r="C367" s="30" t="s">
        <v>18743</v>
      </c>
      <c r="D367" s="30"/>
      <c r="E367" s="36" t="s">
        <v>18744</v>
      </c>
      <c r="F367" t="s">
        <v>18748</v>
      </c>
      <c r="G367" s="25" t="s">
        <v>18749</v>
      </c>
      <c r="H367" s="14" t="s">
        <v>18750</v>
      </c>
      <c r="I367" s="25"/>
    </row>
    <row r="368" spans="1:25" ht="13" customHeight="1">
      <c r="A368" s="12" t="s">
        <v>13973</v>
      </c>
      <c r="B368" s="12" t="s">
        <v>13974</v>
      </c>
      <c r="C368" s="30" t="s">
        <v>18751</v>
      </c>
      <c r="D368" s="29"/>
      <c r="E368" s="36" t="s">
        <v>18752</v>
      </c>
      <c r="F368" t="s">
        <v>18753</v>
      </c>
      <c r="G368" s="37" t="s">
        <v>18754</v>
      </c>
      <c r="H368" s="14" t="s">
        <v>18755</v>
      </c>
    </row>
    <row r="369" spans="1:9" ht="13" customHeight="1">
      <c r="A369" s="12" t="s">
        <v>12394</v>
      </c>
      <c r="B369" s="12" t="s">
        <v>12395</v>
      </c>
      <c r="C369" s="30" t="s">
        <v>18756</v>
      </c>
      <c r="D369" s="29"/>
      <c r="E369" s="36" t="s">
        <v>18757</v>
      </c>
      <c r="F369" s="36" t="s">
        <v>18758</v>
      </c>
      <c r="G369" s="37" t="s">
        <v>18759</v>
      </c>
      <c r="H369" s="14" t="s">
        <v>18760</v>
      </c>
    </row>
    <row r="370" spans="1:9" ht="13" customHeight="1">
      <c r="A370" s="12" t="s">
        <v>12394</v>
      </c>
      <c r="B370" s="12" t="s">
        <v>12395</v>
      </c>
      <c r="C370" s="30" t="s">
        <v>18756</v>
      </c>
      <c r="D370" s="29"/>
      <c r="E370" s="36" t="s">
        <v>18757</v>
      </c>
      <c r="F370" t="s">
        <v>18761</v>
      </c>
      <c r="G370" s="37" t="s">
        <v>18762</v>
      </c>
      <c r="H370" s="14" t="s">
        <v>18763</v>
      </c>
    </row>
    <row r="371" spans="1:9" ht="13" customHeight="1">
      <c r="A371" s="12" t="s">
        <v>12394</v>
      </c>
      <c r="B371" s="12" t="s">
        <v>12395</v>
      </c>
      <c r="C371" s="30" t="s">
        <v>18756</v>
      </c>
      <c r="D371" s="29"/>
      <c r="E371" s="36" t="s">
        <v>18757</v>
      </c>
      <c r="F371" t="s">
        <v>18764</v>
      </c>
      <c r="G371" s="37" t="s">
        <v>18765</v>
      </c>
      <c r="H371" s="14" t="s">
        <v>18766</v>
      </c>
    </row>
    <row r="372" spans="1:9" ht="13" customHeight="1">
      <c r="A372" s="12" t="s">
        <v>1531</v>
      </c>
      <c r="B372" s="12" t="s">
        <v>1532</v>
      </c>
      <c r="C372" s="30" t="s">
        <v>18767</v>
      </c>
      <c r="D372" s="30"/>
      <c r="E372" s="36" t="s">
        <v>18768</v>
      </c>
      <c r="F372" s="24" t="s">
        <v>18769</v>
      </c>
      <c r="G372" s="25" t="s">
        <v>18770</v>
      </c>
      <c r="H372" s="14" t="s">
        <v>18771</v>
      </c>
      <c r="I372" s="25"/>
    </row>
    <row r="373" spans="1:9" ht="13" customHeight="1">
      <c r="A373" s="12" t="s">
        <v>4571</v>
      </c>
      <c r="B373" s="12" t="s">
        <v>4572</v>
      </c>
      <c r="C373" s="30" t="s">
        <v>18772</v>
      </c>
      <c r="D373" s="30"/>
      <c r="E373" s="36" t="s">
        <v>18773</v>
      </c>
      <c r="F373" s="24"/>
      <c r="G373" s="25"/>
      <c r="H373" s="13"/>
      <c r="I373" s="25"/>
    </row>
    <row r="374" spans="1:9" ht="13" customHeight="1">
      <c r="A374" s="12" t="s">
        <v>9093</v>
      </c>
      <c r="B374" s="12" t="s">
        <v>9094</v>
      </c>
      <c r="C374" s="30" t="s">
        <v>18774</v>
      </c>
      <c r="D374" s="29"/>
      <c r="E374" s="36" t="s">
        <v>18775</v>
      </c>
    </row>
    <row r="375" spans="1:9" ht="13" customHeight="1">
      <c r="A375" s="12" t="s">
        <v>10894</v>
      </c>
      <c r="B375" s="12" t="s">
        <v>10895</v>
      </c>
      <c r="C375" s="30" t="s">
        <v>18776</v>
      </c>
      <c r="D375" s="29"/>
      <c r="E375" s="36" t="s">
        <v>18777</v>
      </c>
      <c r="F375" t="s">
        <v>18778</v>
      </c>
      <c r="G375" s="37" t="s">
        <v>18779</v>
      </c>
      <c r="H375" s="13" t="s">
        <v>18780</v>
      </c>
    </row>
    <row r="376" spans="1:9" ht="13" customHeight="1">
      <c r="A376" s="12" t="s">
        <v>10486</v>
      </c>
      <c r="B376" s="12" t="s">
        <v>10487</v>
      </c>
      <c r="C376" s="30" t="s">
        <v>18781</v>
      </c>
      <c r="D376" s="29"/>
      <c r="E376" s="36" t="s">
        <v>18782</v>
      </c>
      <c r="F376" s="36" t="s">
        <v>18783</v>
      </c>
      <c r="G376" s="37" t="s">
        <v>18784</v>
      </c>
      <c r="H376" s="13" t="s">
        <v>18785</v>
      </c>
    </row>
    <row r="377" spans="1:9" ht="13" customHeight="1">
      <c r="A377" s="12" t="s">
        <v>10486</v>
      </c>
      <c r="B377" s="12" t="s">
        <v>10487</v>
      </c>
      <c r="C377" s="30" t="s">
        <v>18781</v>
      </c>
      <c r="D377" s="29"/>
      <c r="E377" s="36" t="s">
        <v>18782</v>
      </c>
      <c r="F377" t="s">
        <v>18786</v>
      </c>
      <c r="G377" s="37" t="s">
        <v>18787</v>
      </c>
      <c r="H377" s="13" t="s">
        <v>18788</v>
      </c>
    </row>
    <row r="378" spans="1:9" ht="13" customHeight="1">
      <c r="A378" s="12" t="s">
        <v>10431</v>
      </c>
      <c r="B378" s="12" t="s">
        <v>10432</v>
      </c>
      <c r="C378" s="30" t="s">
        <v>18789</v>
      </c>
      <c r="D378" s="29"/>
      <c r="E378" s="36" t="s">
        <v>18790</v>
      </c>
      <c r="F378" s="36" t="s">
        <v>18791</v>
      </c>
      <c r="G378" s="37" t="s">
        <v>18792</v>
      </c>
      <c r="H378" s="13" t="s">
        <v>18793</v>
      </c>
    </row>
    <row r="379" spans="1:9" ht="13" customHeight="1">
      <c r="A379" s="12" t="s">
        <v>10431</v>
      </c>
      <c r="B379" s="12" t="s">
        <v>10432</v>
      </c>
      <c r="C379" s="30" t="s">
        <v>18789</v>
      </c>
      <c r="D379" s="29"/>
      <c r="E379" s="36" t="s">
        <v>18790</v>
      </c>
      <c r="F379" t="s">
        <v>18794</v>
      </c>
      <c r="G379" s="37" t="s">
        <v>18795</v>
      </c>
      <c r="H379" s="13" t="s">
        <v>18796</v>
      </c>
    </row>
    <row r="380" spans="1:9" ht="13" customHeight="1">
      <c r="A380" s="12" t="s">
        <v>10435</v>
      </c>
      <c r="B380" s="12" t="s">
        <v>10436</v>
      </c>
      <c r="C380" s="30" t="s">
        <v>18789</v>
      </c>
      <c r="D380" s="29"/>
      <c r="E380" s="36" t="s">
        <v>18790</v>
      </c>
      <c r="F380" s="36" t="s">
        <v>18791</v>
      </c>
      <c r="G380" s="37" t="s">
        <v>18792</v>
      </c>
      <c r="H380" s="13" t="s">
        <v>18793</v>
      </c>
    </row>
    <row r="381" spans="1:9" ht="13" customHeight="1">
      <c r="A381" s="12" t="s">
        <v>10435</v>
      </c>
      <c r="B381" s="12" t="s">
        <v>10436</v>
      </c>
      <c r="C381" s="30" t="s">
        <v>18789</v>
      </c>
      <c r="D381" s="29"/>
      <c r="E381" s="36" t="s">
        <v>18790</v>
      </c>
      <c r="F381" t="s">
        <v>18794</v>
      </c>
      <c r="G381" s="37" t="s">
        <v>18795</v>
      </c>
      <c r="H381" s="13" t="s">
        <v>18796</v>
      </c>
    </row>
    <row r="382" spans="1:9" ht="13" customHeight="1">
      <c r="A382" s="12" t="s">
        <v>10439</v>
      </c>
      <c r="B382" s="12" t="s">
        <v>10440</v>
      </c>
      <c r="C382" s="30" t="s">
        <v>18789</v>
      </c>
      <c r="D382" s="29"/>
      <c r="E382" s="36" t="s">
        <v>18790</v>
      </c>
      <c r="F382" s="36" t="s">
        <v>18791</v>
      </c>
      <c r="G382" s="37" t="s">
        <v>18792</v>
      </c>
      <c r="H382" s="13" t="s">
        <v>18793</v>
      </c>
    </row>
    <row r="383" spans="1:9" ht="13" customHeight="1">
      <c r="A383" s="12" t="s">
        <v>10439</v>
      </c>
      <c r="B383" s="12" t="s">
        <v>10440</v>
      </c>
      <c r="C383" s="30" t="s">
        <v>18789</v>
      </c>
      <c r="D383" s="29"/>
      <c r="E383" s="36" t="s">
        <v>18790</v>
      </c>
      <c r="F383" t="s">
        <v>18794</v>
      </c>
      <c r="G383" s="37" t="s">
        <v>18795</v>
      </c>
      <c r="H383" s="13" t="s">
        <v>18796</v>
      </c>
    </row>
    <row r="384" spans="1:9" ht="13" customHeight="1">
      <c r="A384" s="12" t="s">
        <v>10447</v>
      </c>
      <c r="B384" s="12" t="s">
        <v>10448</v>
      </c>
      <c r="C384" s="30" t="s">
        <v>18789</v>
      </c>
      <c r="D384" s="29"/>
      <c r="E384" s="36" t="s">
        <v>18790</v>
      </c>
      <c r="F384" s="36" t="s">
        <v>18791</v>
      </c>
      <c r="G384" s="37" t="s">
        <v>18792</v>
      </c>
      <c r="H384" s="13" t="s">
        <v>18793</v>
      </c>
    </row>
    <row r="385" spans="1:8" ht="13" customHeight="1">
      <c r="A385" s="12" t="s">
        <v>10447</v>
      </c>
      <c r="B385" s="12" t="s">
        <v>10448</v>
      </c>
      <c r="C385" s="30" t="s">
        <v>18789</v>
      </c>
      <c r="D385" s="29"/>
      <c r="E385" s="36" t="s">
        <v>18790</v>
      </c>
      <c r="F385" t="s">
        <v>18794</v>
      </c>
      <c r="G385" s="37" t="s">
        <v>18795</v>
      </c>
      <c r="H385" s="13" t="s">
        <v>18796</v>
      </c>
    </row>
    <row r="386" spans="1:8" ht="13" customHeight="1">
      <c r="A386" s="12" t="s">
        <v>1449</v>
      </c>
      <c r="B386" s="12" t="s">
        <v>1450</v>
      </c>
      <c r="C386" s="30" t="s">
        <v>18797</v>
      </c>
      <c r="D386" s="30"/>
      <c r="E386" s="13" t="s">
        <v>18798</v>
      </c>
      <c r="F386" s="36" t="s">
        <v>18799</v>
      </c>
      <c r="G386" s="37" t="s">
        <v>18800</v>
      </c>
      <c r="H386" s="27" t="s">
        <v>18801</v>
      </c>
    </row>
    <row r="387" spans="1:8" ht="13" customHeight="1">
      <c r="A387" s="12" t="s">
        <v>1449</v>
      </c>
      <c r="B387" s="12" t="s">
        <v>1450</v>
      </c>
      <c r="C387" s="30" t="s">
        <v>18797</v>
      </c>
      <c r="D387" s="30"/>
      <c r="E387" s="13" t="s">
        <v>18798</v>
      </c>
      <c r="F387" t="s">
        <v>18802</v>
      </c>
      <c r="G387" s="37" t="s">
        <v>18803</v>
      </c>
      <c r="H387" s="27" t="s">
        <v>18804</v>
      </c>
    </row>
    <row r="388" spans="1:8" ht="13" customHeight="1">
      <c r="A388" s="12" t="s">
        <v>5721</v>
      </c>
      <c r="B388" s="12" t="s">
        <v>5722</v>
      </c>
      <c r="C388" s="30" t="s">
        <v>18805</v>
      </c>
      <c r="D388" s="29"/>
      <c r="E388" s="13" t="s">
        <v>18806</v>
      </c>
      <c r="F388" s="36" t="s">
        <v>18807</v>
      </c>
      <c r="G388" s="37" t="s">
        <v>18808</v>
      </c>
      <c r="H388" s="13" t="s">
        <v>18809</v>
      </c>
    </row>
    <row r="389" spans="1:8" ht="13" customHeight="1">
      <c r="A389" s="12" t="s">
        <v>5725</v>
      </c>
      <c r="B389" s="12" t="s">
        <v>5726</v>
      </c>
      <c r="C389" s="30" t="s">
        <v>18805</v>
      </c>
      <c r="D389" s="29"/>
      <c r="E389" s="13" t="s">
        <v>18806</v>
      </c>
      <c r="F389" t="s">
        <v>18807</v>
      </c>
      <c r="G389" s="37" t="s">
        <v>18808</v>
      </c>
      <c r="H389" s="13" t="s">
        <v>18809</v>
      </c>
    </row>
    <row r="390" spans="1:8" ht="13" customHeight="1">
      <c r="A390" s="12" t="s">
        <v>5729</v>
      </c>
      <c r="B390" s="12" t="s">
        <v>5730</v>
      </c>
      <c r="C390" s="30" t="s">
        <v>18805</v>
      </c>
      <c r="D390" s="29"/>
      <c r="E390" s="13" t="s">
        <v>18806</v>
      </c>
      <c r="F390" s="13" t="s">
        <v>18807</v>
      </c>
      <c r="G390" s="37" t="s">
        <v>18808</v>
      </c>
      <c r="H390" s="13" t="s">
        <v>18809</v>
      </c>
    </row>
    <row r="391" spans="1:8" ht="13" customHeight="1">
      <c r="A391" s="12" t="s">
        <v>5737</v>
      </c>
      <c r="B391" s="12" t="s">
        <v>5738</v>
      </c>
      <c r="C391" s="30" t="s">
        <v>18805</v>
      </c>
      <c r="D391" s="29"/>
      <c r="E391" s="13" t="s">
        <v>18806</v>
      </c>
      <c r="F391" t="s">
        <v>18807</v>
      </c>
      <c r="G391" s="37" t="s">
        <v>18808</v>
      </c>
      <c r="H391" s="13" t="s">
        <v>18809</v>
      </c>
    </row>
    <row r="392" spans="1:8" ht="13" customHeight="1">
      <c r="A392" s="12" t="s">
        <v>7441</v>
      </c>
      <c r="B392" s="12" t="s">
        <v>7442</v>
      </c>
      <c r="C392" s="30" t="s">
        <v>18810</v>
      </c>
      <c r="D392" s="29"/>
      <c r="E392" t="s">
        <v>18811</v>
      </c>
      <c r="F392" s="36" t="s">
        <v>18812</v>
      </c>
      <c r="G392" s="37" t="s">
        <v>18813</v>
      </c>
      <c r="H392" s="13" t="s">
        <v>18814</v>
      </c>
    </row>
    <row r="393" spans="1:8" ht="13" customHeight="1">
      <c r="A393" s="12" t="s">
        <v>7441</v>
      </c>
      <c r="B393" s="12" t="s">
        <v>7442</v>
      </c>
      <c r="C393" s="30" t="s">
        <v>18810</v>
      </c>
      <c r="D393" s="29"/>
      <c r="E393" t="s">
        <v>18811</v>
      </c>
      <c r="F393" s="36" t="s">
        <v>18815</v>
      </c>
      <c r="G393" s="37" t="s">
        <v>18816</v>
      </c>
      <c r="H393" s="13" t="s">
        <v>18817</v>
      </c>
    </row>
    <row r="394" spans="1:8" ht="13" customHeight="1">
      <c r="A394" s="12" t="s">
        <v>7445</v>
      </c>
      <c r="B394" s="12" t="s">
        <v>7446</v>
      </c>
      <c r="C394" s="30" t="s">
        <v>18810</v>
      </c>
      <c r="D394" s="29"/>
      <c r="E394" t="s">
        <v>18811</v>
      </c>
      <c r="F394" s="36" t="s">
        <v>18812</v>
      </c>
      <c r="G394" s="37" t="s">
        <v>18813</v>
      </c>
      <c r="H394" s="13" t="s">
        <v>18814</v>
      </c>
    </row>
    <row r="395" spans="1:8" ht="13" customHeight="1">
      <c r="A395" s="12" t="s">
        <v>7445</v>
      </c>
      <c r="B395" s="12" t="s">
        <v>7446</v>
      </c>
      <c r="C395" s="30" t="s">
        <v>18810</v>
      </c>
      <c r="D395" s="29"/>
      <c r="E395" t="s">
        <v>18811</v>
      </c>
      <c r="F395" s="36" t="s">
        <v>18815</v>
      </c>
      <c r="G395" s="37" t="s">
        <v>18816</v>
      </c>
      <c r="H395" s="13" t="s">
        <v>18817</v>
      </c>
    </row>
    <row r="396" spans="1:8" ht="13" customHeight="1">
      <c r="A396" s="12" t="s">
        <v>11870</v>
      </c>
      <c r="B396" s="12" t="s">
        <v>11871</v>
      </c>
      <c r="C396" s="30" t="s">
        <v>18818</v>
      </c>
      <c r="D396" s="29"/>
      <c r="E396" s="36" t="s">
        <v>18819</v>
      </c>
      <c r="F396" s="36" t="s">
        <v>18820</v>
      </c>
      <c r="G396" s="37" t="s">
        <v>18821</v>
      </c>
      <c r="H396" s="13" t="s">
        <v>18822</v>
      </c>
    </row>
    <row r="397" spans="1:8" ht="13" customHeight="1">
      <c r="A397" s="12" t="s">
        <v>11870</v>
      </c>
      <c r="B397" s="12" t="s">
        <v>11871</v>
      </c>
      <c r="C397" s="30" t="s">
        <v>18818</v>
      </c>
      <c r="D397" s="29"/>
      <c r="E397" s="36" t="s">
        <v>18819</v>
      </c>
      <c r="F397" s="36" t="s">
        <v>18823</v>
      </c>
      <c r="G397" s="37" t="s">
        <v>18824</v>
      </c>
      <c r="H397" s="13" t="s">
        <v>18825</v>
      </c>
    </row>
    <row r="398" spans="1:8" ht="13" customHeight="1">
      <c r="A398" s="12" t="s">
        <v>3800</v>
      </c>
      <c r="B398" s="12" t="s">
        <v>3801</v>
      </c>
      <c r="C398" s="30" t="s">
        <v>18826</v>
      </c>
      <c r="D398" s="30"/>
      <c r="E398" s="36" t="s">
        <v>18827</v>
      </c>
      <c r="F398" s="36" t="s">
        <v>18828</v>
      </c>
      <c r="G398" s="37" t="s">
        <v>18829</v>
      </c>
      <c r="H398" s="13" t="s">
        <v>18830</v>
      </c>
    </row>
    <row r="399" spans="1:8" ht="13" customHeight="1">
      <c r="A399" s="12" t="s">
        <v>3800</v>
      </c>
      <c r="B399" s="12" t="s">
        <v>3801</v>
      </c>
      <c r="C399" s="30" t="s">
        <v>18826</v>
      </c>
      <c r="D399" s="30"/>
      <c r="E399" s="36" t="s">
        <v>18827</v>
      </c>
      <c r="F399" s="36" t="s">
        <v>18831</v>
      </c>
      <c r="G399" s="37" t="s">
        <v>18832</v>
      </c>
      <c r="H399" s="13" t="s">
        <v>18833</v>
      </c>
    </row>
    <row r="400" spans="1:8" ht="13" customHeight="1">
      <c r="A400" s="12" t="s">
        <v>4120</v>
      </c>
      <c r="B400" s="12" t="s">
        <v>4121</v>
      </c>
      <c r="C400" s="30" t="s">
        <v>18834</v>
      </c>
      <c r="D400" s="30"/>
      <c r="E400" s="36" t="s">
        <v>18835</v>
      </c>
      <c r="F400" s="36" t="s">
        <v>18836</v>
      </c>
      <c r="G400" s="37" t="s">
        <v>18837</v>
      </c>
      <c r="H400" s="13" t="s">
        <v>18838</v>
      </c>
    </row>
    <row r="401" spans="1:8" ht="13" customHeight="1">
      <c r="A401" s="12" t="s">
        <v>4120</v>
      </c>
      <c r="B401" s="12" t="s">
        <v>4121</v>
      </c>
      <c r="C401" s="30" t="s">
        <v>18834</v>
      </c>
      <c r="D401" s="30"/>
      <c r="E401" s="36" t="s">
        <v>18835</v>
      </c>
      <c r="F401" s="36" t="s">
        <v>18839</v>
      </c>
      <c r="G401" s="37" t="s">
        <v>18840</v>
      </c>
      <c r="H401" s="13" t="s">
        <v>18841</v>
      </c>
    </row>
    <row r="402" spans="1:8" ht="13" customHeight="1">
      <c r="A402" s="12" t="s">
        <v>4120</v>
      </c>
      <c r="B402" s="12" t="s">
        <v>4121</v>
      </c>
      <c r="C402" s="30" t="s">
        <v>18834</v>
      </c>
      <c r="D402" s="30"/>
      <c r="E402" s="36" t="s">
        <v>18835</v>
      </c>
      <c r="F402" s="36" t="s">
        <v>18842</v>
      </c>
      <c r="G402" s="37" t="s">
        <v>18843</v>
      </c>
      <c r="H402" s="13" t="s">
        <v>18844</v>
      </c>
    </row>
    <row r="403" spans="1:8" ht="13" customHeight="1">
      <c r="A403" s="12" t="s">
        <v>4120</v>
      </c>
      <c r="B403" s="12" t="s">
        <v>4121</v>
      </c>
      <c r="C403" s="30" t="s">
        <v>18834</v>
      </c>
      <c r="D403" s="30"/>
      <c r="E403" s="36" t="s">
        <v>18835</v>
      </c>
      <c r="F403" s="36" t="s">
        <v>18845</v>
      </c>
      <c r="G403" s="37" t="s">
        <v>18846</v>
      </c>
      <c r="H403" s="13" t="s">
        <v>18847</v>
      </c>
    </row>
    <row r="404" spans="1:8" ht="13" customHeight="1">
      <c r="A404" s="12" t="s">
        <v>4120</v>
      </c>
      <c r="B404" s="12" t="s">
        <v>4121</v>
      </c>
      <c r="C404" s="30" t="s">
        <v>18834</v>
      </c>
      <c r="D404" s="30"/>
      <c r="E404" s="36" t="s">
        <v>18835</v>
      </c>
      <c r="F404" s="36" t="s">
        <v>18848</v>
      </c>
      <c r="G404" s="37" t="s">
        <v>18849</v>
      </c>
      <c r="H404" s="13" t="s">
        <v>18850</v>
      </c>
    </row>
    <row r="405" spans="1:8" ht="13" customHeight="1">
      <c r="A405" s="12" t="s">
        <v>4120</v>
      </c>
      <c r="B405" s="12" t="s">
        <v>4121</v>
      </c>
      <c r="C405" s="30" t="s">
        <v>18834</v>
      </c>
      <c r="D405" s="30"/>
      <c r="E405" s="36" t="s">
        <v>18835</v>
      </c>
      <c r="F405" s="13" t="s">
        <v>18851</v>
      </c>
      <c r="G405" s="37" t="s">
        <v>18852</v>
      </c>
      <c r="H405" s="13" t="s">
        <v>18853</v>
      </c>
    </row>
    <row r="406" spans="1:8" ht="13" customHeight="1">
      <c r="A406" s="12" t="s">
        <v>4120</v>
      </c>
      <c r="B406" s="12" t="s">
        <v>4121</v>
      </c>
      <c r="C406" s="30" t="s">
        <v>18834</v>
      </c>
      <c r="D406" s="30"/>
      <c r="E406" s="36" t="s">
        <v>18835</v>
      </c>
      <c r="F406" s="36" t="s">
        <v>18854</v>
      </c>
      <c r="G406" s="37" t="s">
        <v>18855</v>
      </c>
      <c r="H406" s="13" t="s">
        <v>18856</v>
      </c>
    </row>
    <row r="407" spans="1:8" ht="13" customHeight="1">
      <c r="A407" s="12" t="s">
        <v>4120</v>
      </c>
      <c r="B407" s="12" t="s">
        <v>4121</v>
      </c>
      <c r="C407" s="30" t="s">
        <v>18834</v>
      </c>
      <c r="D407" s="30"/>
      <c r="E407" s="36" t="s">
        <v>18835</v>
      </c>
      <c r="F407" s="36" t="s">
        <v>18857</v>
      </c>
      <c r="G407" s="37" t="s">
        <v>18858</v>
      </c>
      <c r="H407" s="13" t="s">
        <v>18859</v>
      </c>
    </row>
    <row r="408" spans="1:8" ht="13" customHeight="1">
      <c r="A408" s="12" t="s">
        <v>2711</v>
      </c>
      <c r="B408" s="12" t="s">
        <v>2712</v>
      </c>
      <c r="C408" s="30" t="s">
        <v>18860</v>
      </c>
      <c r="D408" s="30"/>
      <c r="E408" s="36" t="s">
        <v>18861</v>
      </c>
      <c r="F408" s="36" t="s">
        <v>18862</v>
      </c>
      <c r="G408" s="37" t="s">
        <v>18863</v>
      </c>
      <c r="H408" s="13" t="s">
        <v>18864</v>
      </c>
    </row>
    <row r="409" spans="1:8" ht="13" customHeight="1">
      <c r="A409" s="12" t="s">
        <v>6801</v>
      </c>
      <c r="B409" s="12" t="s">
        <v>6802</v>
      </c>
      <c r="C409" s="30" t="s">
        <v>18865</v>
      </c>
      <c r="D409" s="29"/>
      <c r="E409" s="13" t="s">
        <v>18866</v>
      </c>
      <c r="F409" t="s">
        <v>18867</v>
      </c>
      <c r="G409" s="37" t="s">
        <v>18868</v>
      </c>
      <c r="H409" s="13" t="s">
        <v>18869</v>
      </c>
    </row>
    <row r="410" spans="1:8" ht="13" customHeight="1">
      <c r="A410" s="12" t="s">
        <v>6841</v>
      </c>
      <c r="B410" s="12" t="s">
        <v>6842</v>
      </c>
      <c r="C410" s="30" t="s">
        <v>18865</v>
      </c>
      <c r="D410" s="29"/>
      <c r="E410" s="13" t="s">
        <v>18866</v>
      </c>
      <c r="F410" t="s">
        <v>18867</v>
      </c>
      <c r="G410" s="37" t="s">
        <v>18868</v>
      </c>
      <c r="H410" s="13" t="s">
        <v>18869</v>
      </c>
    </row>
    <row r="411" spans="1:8" ht="13" customHeight="1">
      <c r="A411" s="12" t="s">
        <v>15928</v>
      </c>
      <c r="B411" s="12" t="s">
        <v>15929</v>
      </c>
      <c r="C411" s="30" t="s">
        <v>18865</v>
      </c>
      <c r="D411" s="29"/>
      <c r="E411" t="s">
        <v>18866</v>
      </c>
      <c r="F411" t="s">
        <v>18867</v>
      </c>
      <c r="G411" s="37" t="s">
        <v>18868</v>
      </c>
      <c r="H411" s="13" t="s">
        <v>18869</v>
      </c>
    </row>
    <row r="412" spans="1:8" ht="13" customHeight="1">
      <c r="A412" s="12" t="s">
        <v>12529</v>
      </c>
      <c r="B412" s="12" t="s">
        <v>12530</v>
      </c>
      <c r="C412" s="30" t="s">
        <v>18870</v>
      </c>
      <c r="D412" s="29"/>
      <c r="E412" s="36" t="s">
        <v>18871</v>
      </c>
      <c r="F412" t="s">
        <v>18872</v>
      </c>
      <c r="G412" s="37" t="s">
        <v>18873</v>
      </c>
      <c r="H412" s="13" t="s">
        <v>18874</v>
      </c>
    </row>
    <row r="413" spans="1:8" ht="13" customHeight="1">
      <c r="A413" s="12" t="s">
        <v>521</v>
      </c>
      <c r="B413" s="12" t="s">
        <v>522</v>
      </c>
      <c r="C413" s="30" t="s">
        <v>18875</v>
      </c>
      <c r="D413" s="30"/>
      <c r="E413" s="36" t="s">
        <v>18876</v>
      </c>
      <c r="F413" s="24" t="s">
        <v>18877</v>
      </c>
      <c r="G413" s="37" t="s">
        <v>18878</v>
      </c>
      <c r="H413" s="13" t="s">
        <v>18879</v>
      </c>
    </row>
    <row r="414" spans="1:8" ht="13" customHeight="1">
      <c r="A414" s="12" t="s">
        <v>13560</v>
      </c>
      <c r="B414" s="12" t="s">
        <v>13561</v>
      </c>
      <c r="C414" s="30" t="s">
        <v>18875</v>
      </c>
      <c r="D414" s="29"/>
      <c r="E414" s="36" t="s">
        <v>18876</v>
      </c>
      <c r="F414" s="24" t="s">
        <v>18877</v>
      </c>
      <c r="G414" s="37" t="s">
        <v>18878</v>
      </c>
      <c r="H414" s="13" t="s">
        <v>18879</v>
      </c>
    </row>
    <row r="415" spans="1:8" ht="13" customHeight="1">
      <c r="A415" s="12" t="s">
        <v>7879</v>
      </c>
      <c r="B415" s="12" t="s">
        <v>7880</v>
      </c>
      <c r="C415" s="30" t="s">
        <v>18880</v>
      </c>
      <c r="D415" s="29"/>
      <c r="E415" t="s">
        <v>18881</v>
      </c>
      <c r="F415" s="36" t="s">
        <v>18882</v>
      </c>
      <c r="G415" s="37" t="s">
        <v>18883</v>
      </c>
      <c r="H415" s="13" t="s">
        <v>18884</v>
      </c>
    </row>
    <row r="416" spans="1:8" ht="13" customHeight="1">
      <c r="A416" s="12" t="s">
        <v>7879</v>
      </c>
      <c r="B416" s="12" t="s">
        <v>7880</v>
      </c>
      <c r="C416" s="30" t="s">
        <v>18880</v>
      </c>
      <c r="D416" s="29"/>
      <c r="E416" t="s">
        <v>18881</v>
      </c>
      <c r="F416" s="36" t="s">
        <v>18885</v>
      </c>
      <c r="G416" s="37" t="s">
        <v>18883</v>
      </c>
      <c r="H416" s="13" t="s">
        <v>18886</v>
      </c>
    </row>
    <row r="417" spans="1:8" ht="13" customHeight="1">
      <c r="A417" s="12" t="s">
        <v>7879</v>
      </c>
      <c r="B417" s="12" t="s">
        <v>7880</v>
      </c>
      <c r="C417" s="30" t="s">
        <v>18880</v>
      </c>
      <c r="D417" s="29"/>
      <c r="E417" t="s">
        <v>18881</v>
      </c>
      <c r="F417" s="36" t="s">
        <v>18887</v>
      </c>
      <c r="G417" s="37" t="s">
        <v>18888</v>
      </c>
      <c r="H417" s="13" t="s">
        <v>18884</v>
      </c>
    </row>
    <row r="418" spans="1:8" ht="13" customHeight="1">
      <c r="A418" s="12" t="s">
        <v>11703</v>
      </c>
      <c r="B418" s="12" t="s">
        <v>11704</v>
      </c>
      <c r="C418" s="30" t="s">
        <v>18889</v>
      </c>
      <c r="D418" s="29"/>
      <c r="E418" s="36" t="s">
        <v>18890</v>
      </c>
      <c r="F418" s="36" t="s">
        <v>18891</v>
      </c>
      <c r="G418" s="37" t="s">
        <v>18892</v>
      </c>
      <c r="H418" s="13" t="s">
        <v>18893</v>
      </c>
    </row>
    <row r="419" spans="1:8" ht="13" customHeight="1">
      <c r="A419" s="12" t="s">
        <v>11703</v>
      </c>
      <c r="B419" s="12" t="s">
        <v>11704</v>
      </c>
      <c r="C419" s="30" t="s">
        <v>18889</v>
      </c>
      <c r="D419" s="29"/>
      <c r="E419" s="36" t="s">
        <v>18890</v>
      </c>
      <c r="F419" s="36" t="s">
        <v>18894</v>
      </c>
      <c r="G419" s="37" t="s">
        <v>18895</v>
      </c>
      <c r="H419" s="13" t="s">
        <v>18896</v>
      </c>
    </row>
    <row r="420" spans="1:8" ht="13" customHeight="1">
      <c r="A420" s="12" t="s">
        <v>11703</v>
      </c>
      <c r="B420" s="12" t="s">
        <v>11704</v>
      </c>
      <c r="C420" s="30" t="s">
        <v>18889</v>
      </c>
      <c r="D420" s="29"/>
      <c r="E420" s="36" t="s">
        <v>18890</v>
      </c>
      <c r="F420" t="s">
        <v>18897</v>
      </c>
      <c r="G420" s="37" t="s">
        <v>18898</v>
      </c>
      <c r="H420" s="13" t="s">
        <v>18899</v>
      </c>
    </row>
    <row r="421" spans="1:8" ht="13" customHeight="1">
      <c r="A421" s="12" t="s">
        <v>11703</v>
      </c>
      <c r="B421" s="12" t="s">
        <v>11704</v>
      </c>
      <c r="C421" s="30" t="s">
        <v>18889</v>
      </c>
      <c r="D421" s="29"/>
      <c r="E421" s="36" t="s">
        <v>18890</v>
      </c>
      <c r="F421" s="36" t="s">
        <v>18900</v>
      </c>
      <c r="G421" s="37" t="s">
        <v>18901</v>
      </c>
      <c r="H421" s="13" t="s">
        <v>18902</v>
      </c>
    </row>
    <row r="422" spans="1:8" ht="13" customHeight="1">
      <c r="A422" s="12" t="s">
        <v>11707</v>
      </c>
      <c r="B422" s="12" t="s">
        <v>11708</v>
      </c>
      <c r="C422" s="30" t="s">
        <v>18889</v>
      </c>
      <c r="D422" s="29"/>
      <c r="E422" s="36" t="s">
        <v>18890</v>
      </c>
      <c r="F422" s="36" t="s">
        <v>18891</v>
      </c>
      <c r="G422" s="37" t="s">
        <v>18892</v>
      </c>
      <c r="H422" s="13" t="s">
        <v>18893</v>
      </c>
    </row>
    <row r="423" spans="1:8" ht="13" customHeight="1">
      <c r="A423" s="12" t="s">
        <v>11707</v>
      </c>
      <c r="B423" s="12" t="s">
        <v>11708</v>
      </c>
      <c r="C423" s="30" t="s">
        <v>18889</v>
      </c>
      <c r="D423" s="29"/>
      <c r="E423" s="36" t="s">
        <v>18890</v>
      </c>
      <c r="F423" s="36" t="s">
        <v>18894</v>
      </c>
      <c r="G423" s="37" t="s">
        <v>18895</v>
      </c>
      <c r="H423" s="13" t="s">
        <v>18896</v>
      </c>
    </row>
    <row r="424" spans="1:8" ht="13" customHeight="1">
      <c r="A424" s="12" t="s">
        <v>11707</v>
      </c>
      <c r="B424" s="12" t="s">
        <v>11708</v>
      </c>
      <c r="C424" s="30" t="s">
        <v>18889</v>
      </c>
      <c r="D424" s="29"/>
      <c r="E424" s="36" t="s">
        <v>18890</v>
      </c>
      <c r="F424" t="s">
        <v>18897</v>
      </c>
      <c r="G424" s="37" t="s">
        <v>18898</v>
      </c>
      <c r="H424" s="13" t="s">
        <v>18899</v>
      </c>
    </row>
    <row r="425" spans="1:8" ht="13" customHeight="1">
      <c r="A425" s="12" t="s">
        <v>11707</v>
      </c>
      <c r="B425" s="12" t="s">
        <v>11708</v>
      </c>
      <c r="C425" s="30" t="s">
        <v>18889</v>
      </c>
      <c r="D425" s="29"/>
      <c r="E425" s="36" t="s">
        <v>18890</v>
      </c>
      <c r="F425" s="36" t="s">
        <v>18900</v>
      </c>
      <c r="G425" s="37" t="s">
        <v>18901</v>
      </c>
      <c r="H425" s="13" t="s">
        <v>18902</v>
      </c>
    </row>
    <row r="426" spans="1:8" ht="13" customHeight="1">
      <c r="A426" s="12" t="s">
        <v>11711</v>
      </c>
      <c r="B426" s="12" t="s">
        <v>11712</v>
      </c>
      <c r="C426" s="30" t="s">
        <v>18889</v>
      </c>
      <c r="D426" s="29"/>
      <c r="E426" s="36" t="s">
        <v>18890</v>
      </c>
      <c r="F426" s="36" t="s">
        <v>18891</v>
      </c>
      <c r="G426" s="37" t="s">
        <v>18892</v>
      </c>
      <c r="H426" s="13" t="s">
        <v>18893</v>
      </c>
    </row>
    <row r="427" spans="1:8" ht="13" customHeight="1">
      <c r="A427" s="12" t="s">
        <v>11711</v>
      </c>
      <c r="B427" s="12" t="s">
        <v>11712</v>
      </c>
      <c r="C427" s="30" t="s">
        <v>18889</v>
      </c>
      <c r="D427" s="29"/>
      <c r="E427" s="36" t="s">
        <v>18890</v>
      </c>
      <c r="F427" s="36" t="s">
        <v>18894</v>
      </c>
      <c r="G427" s="37" t="s">
        <v>18895</v>
      </c>
      <c r="H427" s="13" t="s">
        <v>18896</v>
      </c>
    </row>
    <row r="428" spans="1:8" ht="13" customHeight="1">
      <c r="A428" s="12" t="s">
        <v>11711</v>
      </c>
      <c r="B428" s="12" t="s">
        <v>11712</v>
      </c>
      <c r="C428" s="30" t="s">
        <v>18889</v>
      </c>
      <c r="D428" s="29"/>
      <c r="E428" s="36" t="s">
        <v>18890</v>
      </c>
      <c r="F428" t="s">
        <v>18897</v>
      </c>
      <c r="G428" s="37" t="s">
        <v>18898</v>
      </c>
      <c r="H428" s="13" t="s">
        <v>18899</v>
      </c>
    </row>
    <row r="429" spans="1:8" ht="13" customHeight="1">
      <c r="A429" s="12" t="s">
        <v>11711</v>
      </c>
      <c r="B429" s="12" t="s">
        <v>11712</v>
      </c>
      <c r="C429" s="30" t="s">
        <v>18889</v>
      </c>
      <c r="D429" s="29"/>
      <c r="E429" s="36" t="s">
        <v>18890</v>
      </c>
      <c r="F429" s="36" t="s">
        <v>18900</v>
      </c>
      <c r="G429" s="37" t="s">
        <v>18901</v>
      </c>
      <c r="H429" s="13" t="s">
        <v>18902</v>
      </c>
    </row>
    <row r="430" spans="1:8" ht="13" customHeight="1">
      <c r="A430" s="12" t="s">
        <v>144</v>
      </c>
      <c r="B430" s="12" t="s">
        <v>145</v>
      </c>
      <c r="C430" s="30" t="s">
        <v>18903</v>
      </c>
      <c r="D430" s="30"/>
      <c r="E430" s="36" t="s">
        <v>18904</v>
      </c>
      <c r="F430" s="24" t="s">
        <v>18905</v>
      </c>
      <c r="G430" s="37" t="s">
        <v>18906</v>
      </c>
      <c r="H430" s="13" t="s">
        <v>18907</v>
      </c>
    </row>
    <row r="431" spans="1:8" ht="13" customHeight="1">
      <c r="A431" s="12" t="s">
        <v>144</v>
      </c>
      <c r="B431" s="12" t="s">
        <v>145</v>
      </c>
      <c r="C431" s="30" t="s">
        <v>18903</v>
      </c>
      <c r="D431" s="30"/>
      <c r="E431" s="36" t="s">
        <v>18904</v>
      </c>
      <c r="F431" s="24" t="s">
        <v>18908</v>
      </c>
      <c r="G431" s="37" t="s">
        <v>18909</v>
      </c>
      <c r="H431" s="13" t="s">
        <v>18910</v>
      </c>
    </row>
    <row r="432" spans="1:8" ht="13" customHeight="1">
      <c r="A432" s="12" t="s">
        <v>9182</v>
      </c>
      <c r="B432" s="12" t="s">
        <v>9183</v>
      </c>
      <c r="C432" s="30" t="s">
        <v>18911</v>
      </c>
      <c r="D432" s="29"/>
      <c r="E432" s="36" t="s">
        <v>18912</v>
      </c>
      <c r="F432" s="36" t="s">
        <v>18913</v>
      </c>
      <c r="G432" s="37" t="s">
        <v>18914</v>
      </c>
      <c r="H432" s="13" t="s">
        <v>18915</v>
      </c>
    </row>
    <row r="433" spans="1:8" ht="13" customHeight="1">
      <c r="A433" s="12" t="s">
        <v>9182</v>
      </c>
      <c r="B433" s="12" t="s">
        <v>9183</v>
      </c>
      <c r="C433" s="30" t="s">
        <v>18911</v>
      </c>
      <c r="D433" s="29"/>
      <c r="E433" s="36" t="s">
        <v>18912</v>
      </c>
      <c r="F433" s="36" t="s">
        <v>18916</v>
      </c>
      <c r="G433" s="37" t="s">
        <v>18917</v>
      </c>
      <c r="H433" s="13" t="s">
        <v>18918</v>
      </c>
    </row>
    <row r="434" spans="1:8" ht="13" customHeight="1">
      <c r="A434" s="12" t="s">
        <v>9182</v>
      </c>
      <c r="B434" s="12" t="s">
        <v>9183</v>
      </c>
      <c r="C434" s="30" t="s">
        <v>18911</v>
      </c>
      <c r="D434" s="29"/>
      <c r="E434" s="36" t="s">
        <v>18912</v>
      </c>
      <c r="F434" s="36" t="s">
        <v>18919</v>
      </c>
      <c r="G434" s="37" t="s">
        <v>18920</v>
      </c>
      <c r="H434" s="13" t="s">
        <v>18921</v>
      </c>
    </row>
    <row r="435" spans="1:8" ht="13" customHeight="1">
      <c r="A435" s="12" t="s">
        <v>9182</v>
      </c>
      <c r="B435" s="12" t="s">
        <v>9183</v>
      </c>
      <c r="C435" s="30" t="s">
        <v>18911</v>
      </c>
      <c r="D435" s="29"/>
      <c r="E435" s="36" t="s">
        <v>18912</v>
      </c>
      <c r="F435" s="36" t="s">
        <v>18922</v>
      </c>
      <c r="G435" s="37" t="s">
        <v>18923</v>
      </c>
      <c r="H435" s="13" t="s">
        <v>18924</v>
      </c>
    </row>
    <row r="436" spans="1:8" ht="13" customHeight="1">
      <c r="A436" s="12" t="s">
        <v>9182</v>
      </c>
      <c r="B436" s="12" t="s">
        <v>9183</v>
      </c>
      <c r="C436" s="30" t="s">
        <v>18911</v>
      </c>
      <c r="D436" s="29"/>
      <c r="E436" s="36" t="s">
        <v>18912</v>
      </c>
      <c r="F436" t="s">
        <v>18925</v>
      </c>
      <c r="G436" s="37" t="s">
        <v>18926</v>
      </c>
      <c r="H436" s="13" t="s">
        <v>18927</v>
      </c>
    </row>
    <row r="437" spans="1:8" ht="13" customHeight="1">
      <c r="A437" s="12" t="s">
        <v>9182</v>
      </c>
      <c r="B437" s="12" t="s">
        <v>9183</v>
      </c>
      <c r="C437" s="30" t="s">
        <v>18911</v>
      </c>
      <c r="D437" s="29"/>
      <c r="E437" s="36" t="s">
        <v>18912</v>
      </c>
      <c r="F437" t="s">
        <v>18928</v>
      </c>
      <c r="G437" s="37" t="s">
        <v>18929</v>
      </c>
      <c r="H437" s="13" t="s">
        <v>18930</v>
      </c>
    </row>
    <row r="438" spans="1:8" ht="13" customHeight="1">
      <c r="A438" s="12" t="s">
        <v>9182</v>
      </c>
      <c r="B438" s="12" t="s">
        <v>9183</v>
      </c>
      <c r="C438" s="30" t="s">
        <v>18911</v>
      </c>
      <c r="D438" s="29"/>
      <c r="E438" s="36" t="s">
        <v>18912</v>
      </c>
      <c r="F438" s="36" t="s">
        <v>18931</v>
      </c>
      <c r="G438" s="37" t="s">
        <v>18932</v>
      </c>
      <c r="H438" s="13" t="s">
        <v>18933</v>
      </c>
    </row>
    <row r="439" spans="1:8" ht="13" customHeight="1">
      <c r="A439" s="12" t="s">
        <v>9182</v>
      </c>
      <c r="B439" s="12" t="s">
        <v>9183</v>
      </c>
      <c r="C439" s="30" t="s">
        <v>18911</v>
      </c>
      <c r="D439" s="29"/>
      <c r="E439" s="36" t="s">
        <v>18912</v>
      </c>
      <c r="F439" s="36" t="s">
        <v>18934</v>
      </c>
      <c r="G439" s="37" t="s">
        <v>18935</v>
      </c>
      <c r="H439" s="13" t="s">
        <v>18936</v>
      </c>
    </row>
    <row r="440" spans="1:8" ht="13" customHeight="1">
      <c r="A440" s="12" t="s">
        <v>9190</v>
      </c>
      <c r="B440" s="12" t="s">
        <v>9191</v>
      </c>
      <c r="C440" s="30" t="s">
        <v>18911</v>
      </c>
      <c r="D440" s="29"/>
      <c r="E440" s="36" t="s">
        <v>18912</v>
      </c>
      <c r="F440" s="36" t="s">
        <v>18913</v>
      </c>
      <c r="G440" s="37" t="s">
        <v>18914</v>
      </c>
      <c r="H440" s="13" t="s">
        <v>18915</v>
      </c>
    </row>
    <row r="441" spans="1:8" ht="13" customHeight="1">
      <c r="A441" s="12" t="s">
        <v>9190</v>
      </c>
      <c r="B441" s="12" t="s">
        <v>9191</v>
      </c>
      <c r="C441" s="30" t="s">
        <v>18911</v>
      </c>
      <c r="D441" s="29"/>
      <c r="E441" s="36" t="s">
        <v>18912</v>
      </c>
      <c r="F441" s="36" t="s">
        <v>18916</v>
      </c>
      <c r="G441" s="37" t="s">
        <v>18917</v>
      </c>
      <c r="H441" s="13" t="s">
        <v>18918</v>
      </c>
    </row>
    <row r="442" spans="1:8" ht="13" customHeight="1">
      <c r="A442" s="12" t="s">
        <v>9190</v>
      </c>
      <c r="B442" s="12" t="s">
        <v>9191</v>
      </c>
      <c r="C442" s="30" t="s">
        <v>18911</v>
      </c>
      <c r="D442" s="29"/>
      <c r="E442" s="36" t="s">
        <v>18912</v>
      </c>
      <c r="F442" s="36" t="s">
        <v>18919</v>
      </c>
      <c r="G442" s="37" t="s">
        <v>18920</v>
      </c>
      <c r="H442" s="13" t="s">
        <v>18921</v>
      </c>
    </row>
    <row r="443" spans="1:8" ht="13" customHeight="1">
      <c r="A443" s="12" t="s">
        <v>9190</v>
      </c>
      <c r="B443" s="12" t="s">
        <v>9191</v>
      </c>
      <c r="C443" s="30" t="s">
        <v>18911</v>
      </c>
      <c r="D443" s="29"/>
      <c r="E443" s="36" t="s">
        <v>18912</v>
      </c>
      <c r="F443" s="36" t="s">
        <v>18922</v>
      </c>
      <c r="G443" s="37" t="s">
        <v>18923</v>
      </c>
      <c r="H443" s="13" t="s">
        <v>18924</v>
      </c>
    </row>
    <row r="444" spans="1:8" ht="13" customHeight="1">
      <c r="A444" s="12" t="s">
        <v>9190</v>
      </c>
      <c r="B444" s="12" t="s">
        <v>9191</v>
      </c>
      <c r="C444" s="30" t="s">
        <v>18911</v>
      </c>
      <c r="D444" s="29"/>
      <c r="E444" s="36" t="s">
        <v>18912</v>
      </c>
      <c r="F444" t="s">
        <v>18925</v>
      </c>
      <c r="G444" s="37" t="s">
        <v>18926</v>
      </c>
      <c r="H444" s="13" t="s">
        <v>18927</v>
      </c>
    </row>
    <row r="445" spans="1:8" ht="13" customHeight="1">
      <c r="A445" s="12" t="s">
        <v>9190</v>
      </c>
      <c r="B445" s="12" t="s">
        <v>9191</v>
      </c>
      <c r="C445" s="30" t="s">
        <v>18911</v>
      </c>
      <c r="D445" s="29"/>
      <c r="E445" s="36" t="s">
        <v>18912</v>
      </c>
      <c r="F445" t="s">
        <v>18928</v>
      </c>
      <c r="G445" s="37" t="s">
        <v>18929</v>
      </c>
      <c r="H445" s="13" t="s">
        <v>18930</v>
      </c>
    </row>
    <row r="446" spans="1:8" ht="13" customHeight="1">
      <c r="A446" s="12" t="s">
        <v>9190</v>
      </c>
      <c r="B446" s="12" t="s">
        <v>9191</v>
      </c>
      <c r="C446" s="30" t="s">
        <v>18911</v>
      </c>
      <c r="D446" s="29"/>
      <c r="E446" s="36" t="s">
        <v>18912</v>
      </c>
      <c r="F446" s="36" t="s">
        <v>18931</v>
      </c>
      <c r="G446" s="37" t="s">
        <v>18932</v>
      </c>
      <c r="H446" s="13" t="s">
        <v>18933</v>
      </c>
    </row>
    <row r="447" spans="1:8" ht="13" customHeight="1">
      <c r="A447" s="12" t="s">
        <v>9190</v>
      </c>
      <c r="B447" s="12" t="s">
        <v>9191</v>
      </c>
      <c r="C447" s="30" t="s">
        <v>18911</v>
      </c>
      <c r="D447" s="29"/>
      <c r="E447" s="36" t="s">
        <v>18912</v>
      </c>
      <c r="F447" s="36" t="s">
        <v>18934</v>
      </c>
      <c r="G447" s="37" t="s">
        <v>18935</v>
      </c>
      <c r="H447" s="13" t="s">
        <v>18936</v>
      </c>
    </row>
    <row r="448" spans="1:8" ht="13" customHeight="1">
      <c r="A448" s="12" t="s">
        <v>10958</v>
      </c>
      <c r="B448" s="12" t="s">
        <v>10959</v>
      </c>
      <c r="C448" s="30" t="s">
        <v>18911</v>
      </c>
      <c r="D448" s="29"/>
      <c r="E448" s="36" t="s">
        <v>18912</v>
      </c>
      <c r="F448" s="36" t="s">
        <v>18913</v>
      </c>
      <c r="G448" s="37" t="s">
        <v>18914</v>
      </c>
      <c r="H448" s="13" t="s">
        <v>18915</v>
      </c>
    </row>
    <row r="449" spans="1:8" ht="13" customHeight="1">
      <c r="A449" s="12" t="s">
        <v>10958</v>
      </c>
      <c r="B449" s="12" t="s">
        <v>10959</v>
      </c>
      <c r="C449" s="30" t="s">
        <v>18911</v>
      </c>
      <c r="D449" s="29"/>
      <c r="E449" s="36" t="s">
        <v>18912</v>
      </c>
      <c r="F449" s="36" t="s">
        <v>18916</v>
      </c>
      <c r="G449" s="37" t="s">
        <v>18917</v>
      </c>
      <c r="H449" s="13" t="s">
        <v>18918</v>
      </c>
    </row>
    <row r="450" spans="1:8" ht="13" customHeight="1">
      <c r="A450" s="12" t="s">
        <v>10958</v>
      </c>
      <c r="B450" s="12" t="s">
        <v>10959</v>
      </c>
      <c r="C450" s="30" t="s">
        <v>18911</v>
      </c>
      <c r="D450" s="29"/>
      <c r="E450" s="36" t="s">
        <v>18912</v>
      </c>
      <c r="F450" s="36" t="s">
        <v>18919</v>
      </c>
      <c r="G450" s="37" t="s">
        <v>18920</v>
      </c>
      <c r="H450" s="13" t="s">
        <v>18921</v>
      </c>
    </row>
    <row r="451" spans="1:8" ht="13" customHeight="1">
      <c r="A451" s="12" t="s">
        <v>10958</v>
      </c>
      <c r="B451" s="12" t="s">
        <v>10959</v>
      </c>
      <c r="C451" s="30" t="s">
        <v>18911</v>
      </c>
      <c r="D451" s="29"/>
      <c r="E451" s="36" t="s">
        <v>18912</v>
      </c>
      <c r="F451" s="36" t="s">
        <v>18922</v>
      </c>
      <c r="G451" s="37" t="s">
        <v>18923</v>
      </c>
      <c r="H451" s="13" t="s">
        <v>18924</v>
      </c>
    </row>
    <row r="452" spans="1:8" ht="13" customHeight="1">
      <c r="A452" s="12" t="s">
        <v>10958</v>
      </c>
      <c r="B452" s="12" t="s">
        <v>10959</v>
      </c>
      <c r="C452" s="30" t="s">
        <v>18911</v>
      </c>
      <c r="D452" s="29"/>
      <c r="E452" s="36" t="s">
        <v>18912</v>
      </c>
      <c r="F452" t="s">
        <v>18925</v>
      </c>
      <c r="G452" s="37" t="s">
        <v>18926</v>
      </c>
      <c r="H452" s="13" t="s">
        <v>18927</v>
      </c>
    </row>
    <row r="453" spans="1:8" ht="13" customHeight="1">
      <c r="A453" s="12" t="s">
        <v>10958</v>
      </c>
      <c r="B453" s="12" t="s">
        <v>10959</v>
      </c>
      <c r="C453" s="30" t="s">
        <v>18911</v>
      </c>
      <c r="D453" s="29"/>
      <c r="E453" s="36" t="s">
        <v>18912</v>
      </c>
      <c r="F453" t="s">
        <v>18928</v>
      </c>
      <c r="G453" s="37" t="s">
        <v>18929</v>
      </c>
      <c r="H453" s="13" t="s">
        <v>18930</v>
      </c>
    </row>
    <row r="454" spans="1:8" ht="13" customHeight="1">
      <c r="A454" s="12" t="s">
        <v>10958</v>
      </c>
      <c r="B454" s="12" t="s">
        <v>10959</v>
      </c>
      <c r="C454" s="30" t="s">
        <v>18911</v>
      </c>
      <c r="D454" s="29"/>
      <c r="E454" s="36" t="s">
        <v>18912</v>
      </c>
      <c r="F454" s="36" t="s">
        <v>18931</v>
      </c>
      <c r="G454" s="37" t="s">
        <v>18932</v>
      </c>
      <c r="H454" s="13" t="s">
        <v>18933</v>
      </c>
    </row>
    <row r="455" spans="1:8" ht="13" customHeight="1">
      <c r="A455" s="12" t="s">
        <v>10958</v>
      </c>
      <c r="B455" s="12" t="s">
        <v>10959</v>
      </c>
      <c r="C455" s="30" t="s">
        <v>18911</v>
      </c>
      <c r="D455" s="29"/>
      <c r="E455" s="36" t="s">
        <v>18912</v>
      </c>
      <c r="F455" s="36" t="s">
        <v>18934</v>
      </c>
      <c r="G455" s="37" t="s">
        <v>18935</v>
      </c>
      <c r="H455" s="13" t="s">
        <v>18936</v>
      </c>
    </row>
    <row r="456" spans="1:8" ht="13" customHeight="1">
      <c r="A456" s="12" t="s">
        <v>10962</v>
      </c>
      <c r="B456" s="12" t="s">
        <v>10963</v>
      </c>
      <c r="C456" s="30" t="s">
        <v>18911</v>
      </c>
      <c r="D456" s="29"/>
      <c r="E456" s="36" t="s">
        <v>18912</v>
      </c>
      <c r="F456" s="36" t="s">
        <v>18913</v>
      </c>
      <c r="G456" s="37" t="s">
        <v>18914</v>
      </c>
      <c r="H456" s="13" t="s">
        <v>18915</v>
      </c>
    </row>
    <row r="457" spans="1:8" ht="13" customHeight="1">
      <c r="A457" s="12" t="s">
        <v>10962</v>
      </c>
      <c r="B457" s="12" t="s">
        <v>10963</v>
      </c>
      <c r="C457" s="30" t="s">
        <v>18911</v>
      </c>
      <c r="D457" s="29"/>
      <c r="E457" s="36" t="s">
        <v>18912</v>
      </c>
      <c r="F457" s="36" t="s">
        <v>18916</v>
      </c>
      <c r="G457" s="37" t="s">
        <v>18917</v>
      </c>
      <c r="H457" s="13" t="s">
        <v>18918</v>
      </c>
    </row>
    <row r="458" spans="1:8" ht="13" customHeight="1">
      <c r="A458" s="12" t="s">
        <v>10962</v>
      </c>
      <c r="B458" s="12" t="s">
        <v>10963</v>
      </c>
      <c r="C458" s="30" t="s">
        <v>18911</v>
      </c>
      <c r="D458" s="29"/>
      <c r="E458" s="36" t="s">
        <v>18912</v>
      </c>
      <c r="F458" s="36" t="s">
        <v>18919</v>
      </c>
      <c r="G458" s="37" t="s">
        <v>18920</v>
      </c>
      <c r="H458" s="13" t="s">
        <v>18921</v>
      </c>
    </row>
    <row r="459" spans="1:8" ht="13" customHeight="1">
      <c r="A459" s="12" t="s">
        <v>10962</v>
      </c>
      <c r="B459" s="12" t="s">
        <v>10963</v>
      </c>
      <c r="C459" s="30" t="s">
        <v>18911</v>
      </c>
      <c r="D459" s="29"/>
      <c r="E459" s="36" t="s">
        <v>18912</v>
      </c>
      <c r="F459" s="36" t="s">
        <v>18922</v>
      </c>
      <c r="G459" s="37" t="s">
        <v>18923</v>
      </c>
      <c r="H459" s="13" t="s">
        <v>18924</v>
      </c>
    </row>
    <row r="460" spans="1:8" ht="13" customHeight="1">
      <c r="A460" s="12" t="s">
        <v>10962</v>
      </c>
      <c r="B460" s="12" t="s">
        <v>10963</v>
      </c>
      <c r="C460" s="30" t="s">
        <v>18911</v>
      </c>
      <c r="D460" s="29"/>
      <c r="E460" s="36" t="s">
        <v>18912</v>
      </c>
      <c r="F460" t="s">
        <v>18925</v>
      </c>
      <c r="G460" s="37" t="s">
        <v>18926</v>
      </c>
      <c r="H460" s="13" t="s">
        <v>18927</v>
      </c>
    </row>
    <row r="461" spans="1:8" ht="13" customHeight="1">
      <c r="A461" s="12" t="s">
        <v>10962</v>
      </c>
      <c r="B461" s="12" t="s">
        <v>10963</v>
      </c>
      <c r="C461" s="30" t="s">
        <v>18911</v>
      </c>
      <c r="D461" s="29"/>
      <c r="E461" s="36" t="s">
        <v>18912</v>
      </c>
      <c r="F461" t="s">
        <v>18928</v>
      </c>
      <c r="G461" s="37" t="s">
        <v>18929</v>
      </c>
      <c r="H461" s="13" t="s">
        <v>18930</v>
      </c>
    </row>
    <row r="462" spans="1:8" ht="13" customHeight="1">
      <c r="A462" s="12" t="s">
        <v>10962</v>
      </c>
      <c r="B462" s="12" t="s">
        <v>10963</v>
      </c>
      <c r="C462" s="30" t="s">
        <v>18911</v>
      </c>
      <c r="D462" s="29"/>
      <c r="E462" s="36" t="s">
        <v>18912</v>
      </c>
      <c r="F462" s="36" t="s">
        <v>18931</v>
      </c>
      <c r="G462" s="37" t="s">
        <v>18932</v>
      </c>
      <c r="H462" s="13" t="s">
        <v>18933</v>
      </c>
    </row>
    <row r="463" spans="1:8" ht="13" customHeight="1">
      <c r="A463" s="12" t="s">
        <v>10962</v>
      </c>
      <c r="B463" s="12" t="s">
        <v>10963</v>
      </c>
      <c r="C463" s="30" t="s">
        <v>18911</v>
      </c>
      <c r="D463" s="29"/>
      <c r="E463" s="36" t="s">
        <v>18912</v>
      </c>
      <c r="F463" s="36" t="s">
        <v>18934</v>
      </c>
      <c r="G463" s="37" t="s">
        <v>18935</v>
      </c>
      <c r="H463" s="13" t="s">
        <v>18936</v>
      </c>
    </row>
    <row r="464" spans="1:8" ht="13" customHeight="1">
      <c r="A464" s="12" t="s">
        <v>6065</v>
      </c>
      <c r="B464" s="12" t="s">
        <v>6066</v>
      </c>
      <c r="C464" s="30" t="s">
        <v>18937</v>
      </c>
      <c r="D464" s="29"/>
      <c r="E464" s="36" t="s">
        <v>18938</v>
      </c>
      <c r="F464" t="s">
        <v>18939</v>
      </c>
      <c r="G464" s="37" t="s">
        <v>18940</v>
      </c>
      <c r="H464" s="13" t="s">
        <v>18941</v>
      </c>
    </row>
    <row r="465" spans="1:8" ht="13" customHeight="1">
      <c r="A465" s="12" t="s">
        <v>6069</v>
      </c>
      <c r="B465" s="12" t="s">
        <v>6070</v>
      </c>
      <c r="C465" s="30" t="s">
        <v>18937</v>
      </c>
      <c r="D465" s="29"/>
      <c r="E465" s="13" t="s">
        <v>18938</v>
      </c>
      <c r="F465" t="s">
        <v>18939</v>
      </c>
      <c r="G465" s="37" t="s">
        <v>18940</v>
      </c>
      <c r="H465" s="13" t="s">
        <v>18941</v>
      </c>
    </row>
    <row r="466" spans="1:8" ht="13" customHeight="1">
      <c r="A466" s="12" t="s">
        <v>6073</v>
      </c>
      <c r="B466" s="12" t="s">
        <v>6074</v>
      </c>
      <c r="C466" s="30" t="s">
        <v>18937</v>
      </c>
      <c r="D466" s="29"/>
      <c r="E466" s="13" t="s">
        <v>18938</v>
      </c>
      <c r="F466" t="s">
        <v>18939</v>
      </c>
      <c r="G466" s="37" t="s">
        <v>18940</v>
      </c>
      <c r="H466" s="13" t="s">
        <v>18941</v>
      </c>
    </row>
    <row r="467" spans="1:8" ht="13" customHeight="1">
      <c r="A467" s="12" t="s">
        <v>15864</v>
      </c>
      <c r="B467" s="12" t="s">
        <v>15865</v>
      </c>
      <c r="C467" s="30" t="s">
        <v>18937</v>
      </c>
      <c r="D467" s="29"/>
      <c r="E467" t="s">
        <v>18938</v>
      </c>
      <c r="F467" t="s">
        <v>18939</v>
      </c>
      <c r="G467" s="37" t="s">
        <v>18940</v>
      </c>
      <c r="H467" s="13" t="s">
        <v>18941</v>
      </c>
    </row>
    <row r="468" spans="1:8" ht="13" customHeight="1">
      <c r="A468" s="12" t="s">
        <v>15868</v>
      </c>
      <c r="B468" s="12" t="s">
        <v>15869</v>
      </c>
      <c r="C468" s="30" t="s">
        <v>18937</v>
      </c>
      <c r="D468" s="29"/>
      <c r="E468" t="s">
        <v>18938</v>
      </c>
      <c r="F468" t="s">
        <v>18939</v>
      </c>
      <c r="G468" s="37" t="s">
        <v>18940</v>
      </c>
      <c r="H468" s="13" t="s">
        <v>18941</v>
      </c>
    </row>
    <row r="469" spans="1:8" ht="13" customHeight="1">
      <c r="A469" s="12" t="s">
        <v>15872</v>
      </c>
      <c r="B469" s="12" t="s">
        <v>15873</v>
      </c>
      <c r="C469" s="30" t="s">
        <v>18937</v>
      </c>
      <c r="D469" s="29"/>
      <c r="E469" t="s">
        <v>18938</v>
      </c>
      <c r="F469" t="s">
        <v>18939</v>
      </c>
      <c r="G469" s="37" t="s">
        <v>18940</v>
      </c>
      <c r="H469" s="13" t="s">
        <v>18941</v>
      </c>
    </row>
    <row r="470" spans="1:8" ht="13" customHeight="1">
      <c r="A470" s="12" t="s">
        <v>10325</v>
      </c>
      <c r="B470" s="12" t="s">
        <v>10326</v>
      </c>
      <c r="C470" s="30" t="s">
        <v>18942</v>
      </c>
      <c r="D470" s="29"/>
      <c r="E470" t="s">
        <v>18938</v>
      </c>
      <c r="F470" t="s">
        <v>18939</v>
      </c>
      <c r="G470" s="37" t="s">
        <v>18940</v>
      </c>
      <c r="H470" s="13" t="s">
        <v>18941</v>
      </c>
    </row>
    <row r="471" spans="1:8" ht="13" customHeight="1">
      <c r="A471" s="12" t="s">
        <v>136</v>
      </c>
      <c r="B471" s="12" t="s">
        <v>137</v>
      </c>
      <c r="C471" s="30" t="s">
        <v>18943</v>
      </c>
      <c r="D471" s="30"/>
      <c r="E471" s="13" t="s">
        <v>18944</v>
      </c>
      <c r="F471" s="36" t="s">
        <v>18945</v>
      </c>
      <c r="G471" s="37" t="s">
        <v>18946</v>
      </c>
      <c r="H471" s="13" t="s">
        <v>18947</v>
      </c>
    </row>
    <row r="472" spans="1:8" ht="13" customHeight="1">
      <c r="A472" s="12" t="s">
        <v>136</v>
      </c>
      <c r="B472" s="12" t="s">
        <v>137</v>
      </c>
      <c r="C472" s="30" t="s">
        <v>18943</v>
      </c>
      <c r="D472" s="30"/>
      <c r="E472" s="13" t="s">
        <v>18944</v>
      </c>
      <c r="F472" t="s">
        <v>18948</v>
      </c>
      <c r="G472" s="37" t="s">
        <v>18949</v>
      </c>
      <c r="H472" s="13" t="s">
        <v>18946</v>
      </c>
    </row>
    <row r="473" spans="1:8" ht="13" customHeight="1">
      <c r="A473" s="12" t="s">
        <v>16974</v>
      </c>
      <c r="B473" s="12" t="s">
        <v>16975</v>
      </c>
      <c r="C473" s="30" t="s">
        <v>18950</v>
      </c>
      <c r="D473" s="29"/>
      <c r="E473" s="36" t="s">
        <v>18951</v>
      </c>
      <c r="F473" s="36" t="s">
        <v>18952</v>
      </c>
      <c r="G473" s="37" t="s">
        <v>18953</v>
      </c>
      <c r="H473" s="13" t="s">
        <v>18954</v>
      </c>
    </row>
    <row r="474" spans="1:8" ht="13" customHeight="1">
      <c r="A474" s="12" t="s">
        <v>11089</v>
      </c>
      <c r="B474" s="12" t="s">
        <v>11090</v>
      </c>
      <c r="C474" s="30" t="s">
        <v>18955</v>
      </c>
      <c r="D474" s="29"/>
      <c r="E474" s="36" t="s">
        <v>18956</v>
      </c>
      <c r="F474" t="s">
        <v>18957</v>
      </c>
      <c r="G474" s="37" t="s">
        <v>18958</v>
      </c>
      <c r="H474" s="13" t="s">
        <v>18959</v>
      </c>
    </row>
    <row r="475" spans="1:8" ht="13" customHeight="1">
      <c r="A475" s="12" t="s">
        <v>15991</v>
      </c>
      <c r="B475" s="12" t="s">
        <v>15992</v>
      </c>
      <c r="C475" s="30" t="s">
        <v>18960</v>
      </c>
      <c r="D475" s="29"/>
      <c r="E475" s="36" t="s">
        <v>18961</v>
      </c>
      <c r="F475" s="36" t="s">
        <v>18962</v>
      </c>
      <c r="G475" s="37" t="s">
        <v>18963</v>
      </c>
      <c r="H475" s="13" t="s">
        <v>18964</v>
      </c>
    </row>
    <row r="476" spans="1:8" ht="13" customHeight="1">
      <c r="A476" s="12" t="s">
        <v>15991</v>
      </c>
      <c r="B476" s="12" t="s">
        <v>15992</v>
      </c>
      <c r="C476" s="30" t="s">
        <v>18960</v>
      </c>
      <c r="D476" s="29"/>
      <c r="E476" s="36" t="s">
        <v>18961</v>
      </c>
      <c r="F476" s="36" t="s">
        <v>18965</v>
      </c>
      <c r="G476" s="37" t="s">
        <v>18966</v>
      </c>
      <c r="H476" s="13" t="s">
        <v>18967</v>
      </c>
    </row>
    <row r="477" spans="1:8" ht="13" customHeight="1">
      <c r="A477" s="12" t="s">
        <v>15991</v>
      </c>
      <c r="B477" s="12" t="s">
        <v>15992</v>
      </c>
      <c r="C477" s="30" t="s">
        <v>18968</v>
      </c>
      <c r="D477" s="29"/>
      <c r="E477" s="36" t="s">
        <v>18969</v>
      </c>
      <c r="F477" s="36" t="s">
        <v>18970</v>
      </c>
      <c r="G477" s="37" t="s">
        <v>18971</v>
      </c>
      <c r="H477" s="13" t="s">
        <v>18972</v>
      </c>
    </row>
    <row r="478" spans="1:8" ht="13" customHeight="1">
      <c r="A478" s="12" t="s">
        <v>1465</v>
      </c>
      <c r="B478" s="12" t="s">
        <v>1466</v>
      </c>
      <c r="C478" s="30" t="s">
        <v>18973</v>
      </c>
      <c r="D478" s="30"/>
      <c r="E478" s="36" t="s">
        <v>18974</v>
      </c>
      <c r="F478" s="36" t="s">
        <v>18975</v>
      </c>
      <c r="G478" s="37" t="s">
        <v>18976</v>
      </c>
      <c r="H478" s="27" t="s">
        <v>18977</v>
      </c>
    </row>
    <row r="479" spans="1:8" ht="13" customHeight="1">
      <c r="A479" s="12" t="s">
        <v>1465</v>
      </c>
      <c r="B479" s="12" t="s">
        <v>1466</v>
      </c>
      <c r="C479" s="30" t="s">
        <v>18973</v>
      </c>
      <c r="D479" s="30"/>
      <c r="E479" s="36" t="s">
        <v>18974</v>
      </c>
      <c r="F479" s="36" t="s">
        <v>18978</v>
      </c>
      <c r="G479" s="37" t="s">
        <v>18979</v>
      </c>
      <c r="H479" s="27" t="s">
        <v>18980</v>
      </c>
    </row>
    <row r="480" spans="1:8" ht="13" customHeight="1">
      <c r="A480" s="12" t="s">
        <v>5065</v>
      </c>
      <c r="B480" s="12" t="s">
        <v>5066</v>
      </c>
      <c r="C480" s="30" t="s">
        <v>18973</v>
      </c>
      <c r="D480" s="29"/>
      <c r="E480" s="36" t="s">
        <v>18974</v>
      </c>
      <c r="F480" s="36" t="s">
        <v>18975</v>
      </c>
      <c r="G480" s="37" t="s">
        <v>18976</v>
      </c>
      <c r="H480" s="27" t="s">
        <v>18977</v>
      </c>
    </row>
    <row r="481" spans="1:9" ht="13" customHeight="1">
      <c r="A481" s="12" t="s">
        <v>5065</v>
      </c>
      <c r="B481" s="12" t="s">
        <v>5066</v>
      </c>
      <c r="C481" s="30" t="s">
        <v>18973</v>
      </c>
      <c r="D481" s="29"/>
      <c r="E481" s="36" t="s">
        <v>18974</v>
      </c>
      <c r="F481" s="36" t="s">
        <v>18978</v>
      </c>
      <c r="G481" s="37" t="s">
        <v>18979</v>
      </c>
      <c r="H481" s="27" t="s">
        <v>18980</v>
      </c>
    </row>
    <row r="482" spans="1:9" ht="13" customHeight="1">
      <c r="A482" s="12" t="s">
        <v>10074</v>
      </c>
      <c r="B482" s="12" t="s">
        <v>10075</v>
      </c>
      <c r="C482" s="30" t="s">
        <v>18973</v>
      </c>
      <c r="D482" s="29"/>
      <c r="E482" s="36" t="s">
        <v>18974</v>
      </c>
      <c r="F482" s="36" t="s">
        <v>18975</v>
      </c>
      <c r="G482" s="37" t="s">
        <v>18976</v>
      </c>
      <c r="H482" s="27" t="s">
        <v>18977</v>
      </c>
    </row>
    <row r="483" spans="1:9" ht="13" customHeight="1">
      <c r="A483" s="12" t="s">
        <v>10074</v>
      </c>
      <c r="B483" s="12" t="s">
        <v>10075</v>
      </c>
      <c r="C483" s="30" t="s">
        <v>18973</v>
      </c>
      <c r="D483" s="29"/>
      <c r="E483" s="36" t="s">
        <v>18974</v>
      </c>
      <c r="F483" s="36" t="s">
        <v>18978</v>
      </c>
      <c r="G483" s="37" t="s">
        <v>18979</v>
      </c>
      <c r="H483" s="27" t="s">
        <v>18980</v>
      </c>
    </row>
    <row r="484" spans="1:9" ht="13" customHeight="1">
      <c r="A484" s="12" t="s">
        <v>485</v>
      </c>
      <c r="B484" s="12" t="s">
        <v>486</v>
      </c>
      <c r="C484" s="30" t="s">
        <v>18981</v>
      </c>
      <c r="D484" s="30"/>
      <c r="E484" s="13" t="s">
        <v>18982</v>
      </c>
      <c r="F484" s="24" t="s">
        <v>18983</v>
      </c>
      <c r="G484" s="25" t="s">
        <v>18984</v>
      </c>
      <c r="H484" s="13" t="s">
        <v>18985</v>
      </c>
      <c r="I484" s="25"/>
    </row>
    <row r="485" spans="1:9" ht="13" customHeight="1">
      <c r="A485" s="12" t="s">
        <v>489</v>
      </c>
      <c r="B485" s="12" t="s">
        <v>490</v>
      </c>
      <c r="C485" s="30" t="s">
        <v>18981</v>
      </c>
      <c r="D485" s="30"/>
      <c r="E485" s="13" t="s">
        <v>18982</v>
      </c>
      <c r="F485" s="24" t="s">
        <v>18983</v>
      </c>
      <c r="G485" s="25" t="s">
        <v>18984</v>
      </c>
      <c r="H485" s="13" t="s">
        <v>18985</v>
      </c>
      <c r="I485" s="25"/>
    </row>
    <row r="486" spans="1:9" ht="13" customHeight="1">
      <c r="A486" s="12" t="s">
        <v>493</v>
      </c>
      <c r="B486" s="12" t="s">
        <v>494</v>
      </c>
      <c r="C486" s="30" t="s">
        <v>18981</v>
      </c>
      <c r="D486" s="30"/>
      <c r="E486" s="13" t="s">
        <v>18982</v>
      </c>
      <c r="F486" s="24" t="s">
        <v>18983</v>
      </c>
      <c r="G486" s="25" t="s">
        <v>18984</v>
      </c>
      <c r="H486" s="13" t="s">
        <v>18985</v>
      </c>
      <c r="I486" s="25"/>
    </row>
    <row r="487" spans="1:9" ht="13" customHeight="1">
      <c r="A487" s="12" t="s">
        <v>493</v>
      </c>
      <c r="B487" s="12" t="s">
        <v>494</v>
      </c>
      <c r="C487" s="30" t="s">
        <v>18986</v>
      </c>
      <c r="D487" s="30"/>
      <c r="E487" s="36" t="s">
        <v>18987</v>
      </c>
      <c r="F487" s="24" t="s">
        <v>18988</v>
      </c>
      <c r="G487" s="25" t="s">
        <v>18989</v>
      </c>
      <c r="H487" s="13" t="s">
        <v>18990</v>
      </c>
      <c r="I487" s="25"/>
    </row>
    <row r="488" spans="1:9" ht="13" customHeight="1">
      <c r="A488" s="12" t="s">
        <v>2951</v>
      </c>
      <c r="B488" s="12" t="s">
        <v>2952</v>
      </c>
      <c r="C488" s="30" t="s">
        <v>18986</v>
      </c>
      <c r="D488" s="30"/>
      <c r="E488" s="36" t="s">
        <v>18987</v>
      </c>
      <c r="F488" s="24" t="s">
        <v>18988</v>
      </c>
      <c r="G488" s="25" t="s">
        <v>18989</v>
      </c>
      <c r="H488" s="13" t="s">
        <v>18990</v>
      </c>
      <c r="I488" s="25"/>
    </row>
    <row r="489" spans="1:9" ht="13" customHeight="1">
      <c r="A489" s="12" t="s">
        <v>2955</v>
      </c>
      <c r="B489" s="12" t="s">
        <v>2956</v>
      </c>
      <c r="C489" s="30" t="s">
        <v>18986</v>
      </c>
      <c r="D489" s="30"/>
      <c r="E489" s="36" t="s">
        <v>18987</v>
      </c>
      <c r="F489" s="24" t="s">
        <v>18988</v>
      </c>
      <c r="G489" s="25" t="s">
        <v>18989</v>
      </c>
      <c r="H489" s="13" t="s">
        <v>18990</v>
      </c>
      <c r="I489" s="25"/>
    </row>
    <row r="490" spans="1:9" ht="13" customHeight="1">
      <c r="A490" s="12" t="s">
        <v>13953</v>
      </c>
      <c r="B490" s="12" t="s">
        <v>13954</v>
      </c>
      <c r="C490" s="30" t="s">
        <v>18991</v>
      </c>
      <c r="D490" s="29"/>
      <c r="E490" s="36" t="s">
        <v>18992</v>
      </c>
      <c r="F490" s="24" t="s">
        <v>18993</v>
      </c>
      <c r="G490" s="37" t="s">
        <v>18994</v>
      </c>
      <c r="H490" s="13" t="s">
        <v>18995</v>
      </c>
    </row>
    <row r="491" spans="1:9" ht="13" customHeight="1">
      <c r="A491" s="12" t="s">
        <v>7341</v>
      </c>
      <c r="B491" s="12" t="s">
        <v>7342</v>
      </c>
      <c r="C491" s="30" t="s">
        <v>18996</v>
      </c>
      <c r="D491" s="29"/>
      <c r="E491" s="36" t="s">
        <v>18997</v>
      </c>
      <c r="F491" s="26" t="s">
        <v>18998</v>
      </c>
      <c r="G491" s="37" t="s">
        <v>18999</v>
      </c>
      <c r="H491" s="13" t="s">
        <v>19000</v>
      </c>
    </row>
    <row r="492" spans="1:9" ht="13" customHeight="1">
      <c r="A492" s="12" t="s">
        <v>5339</v>
      </c>
      <c r="B492" s="12" t="s">
        <v>5340</v>
      </c>
      <c r="C492" s="30" t="s">
        <v>19001</v>
      </c>
      <c r="D492" s="29"/>
      <c r="E492" s="36" t="s">
        <v>19002</v>
      </c>
      <c r="F492" s="26" t="s">
        <v>19003</v>
      </c>
      <c r="G492" s="37" t="s">
        <v>19004</v>
      </c>
      <c r="H492" s="13" t="s">
        <v>19005</v>
      </c>
    </row>
    <row r="493" spans="1:9" ht="13" customHeight="1">
      <c r="A493" s="12" t="s">
        <v>5339</v>
      </c>
      <c r="B493" s="12" t="s">
        <v>5340</v>
      </c>
      <c r="C493" s="30" t="s">
        <v>19001</v>
      </c>
      <c r="D493" s="29"/>
      <c r="E493" s="36" t="s">
        <v>19002</v>
      </c>
      <c r="F493" s="36" t="s">
        <v>19006</v>
      </c>
      <c r="G493" s="37" t="s">
        <v>19007</v>
      </c>
      <c r="H493" s="13" t="s">
        <v>19008</v>
      </c>
    </row>
    <row r="494" spans="1:9" ht="13" customHeight="1">
      <c r="A494" s="12" t="s">
        <v>5339</v>
      </c>
      <c r="B494" s="12" t="s">
        <v>5340</v>
      </c>
      <c r="C494" s="30" t="s">
        <v>19001</v>
      </c>
      <c r="D494" s="29"/>
      <c r="E494" s="36" t="s">
        <v>19002</v>
      </c>
      <c r="F494" s="36" t="s">
        <v>19009</v>
      </c>
      <c r="G494" s="37" t="s">
        <v>19010</v>
      </c>
      <c r="H494" s="13" t="s">
        <v>19011</v>
      </c>
    </row>
    <row r="495" spans="1:9" ht="13" customHeight="1">
      <c r="A495" s="12" t="s">
        <v>5947</v>
      </c>
      <c r="B495" s="12" t="s">
        <v>5948</v>
      </c>
      <c r="C495" s="30" t="s">
        <v>19001</v>
      </c>
      <c r="D495" s="29"/>
      <c r="E495" s="36" t="s">
        <v>19002</v>
      </c>
      <c r="F495" s="26" t="s">
        <v>19003</v>
      </c>
      <c r="G495" s="37" t="s">
        <v>19004</v>
      </c>
      <c r="H495" s="13" t="s">
        <v>19005</v>
      </c>
    </row>
    <row r="496" spans="1:9" ht="13" customHeight="1">
      <c r="A496" s="12" t="s">
        <v>5947</v>
      </c>
      <c r="B496" s="12" t="s">
        <v>5948</v>
      </c>
      <c r="C496" s="30" t="s">
        <v>19001</v>
      </c>
      <c r="D496" s="29"/>
      <c r="E496" s="36" t="s">
        <v>19002</v>
      </c>
      <c r="F496" s="36" t="s">
        <v>19006</v>
      </c>
      <c r="G496" s="37" t="s">
        <v>19007</v>
      </c>
      <c r="H496" s="13" t="s">
        <v>19008</v>
      </c>
    </row>
    <row r="497" spans="1:8" ht="13" customHeight="1">
      <c r="A497" s="12" t="s">
        <v>5947</v>
      </c>
      <c r="B497" s="12" t="s">
        <v>5948</v>
      </c>
      <c r="C497" s="30" t="s">
        <v>19001</v>
      </c>
      <c r="D497" s="29"/>
      <c r="E497" s="36" t="s">
        <v>19002</v>
      </c>
      <c r="F497" s="36" t="s">
        <v>19009</v>
      </c>
      <c r="G497" s="37" t="s">
        <v>19010</v>
      </c>
      <c r="H497" s="13" t="s">
        <v>19011</v>
      </c>
    </row>
    <row r="498" spans="1:8" ht="13" customHeight="1">
      <c r="A498" s="12" t="s">
        <v>6269</v>
      </c>
      <c r="B498" s="12" t="s">
        <v>6270</v>
      </c>
      <c r="C498" s="30" t="s">
        <v>19012</v>
      </c>
      <c r="D498" s="29"/>
      <c r="E498" s="24" t="s">
        <v>19013</v>
      </c>
      <c r="F498" t="s">
        <v>19014</v>
      </c>
      <c r="G498" s="37" t="s">
        <v>19015</v>
      </c>
      <c r="H498" s="13" t="s">
        <v>19016</v>
      </c>
    </row>
    <row r="499" spans="1:8" ht="13" customHeight="1">
      <c r="A499" s="12" t="s">
        <v>10902</v>
      </c>
      <c r="B499" s="12" t="s">
        <v>10903</v>
      </c>
      <c r="C499" s="30" t="s">
        <v>19012</v>
      </c>
      <c r="D499" s="29"/>
      <c r="E499" t="s">
        <v>19013</v>
      </c>
      <c r="F499" t="s">
        <v>19014</v>
      </c>
      <c r="G499" s="37" t="s">
        <v>19015</v>
      </c>
      <c r="H499" s="13" t="s">
        <v>19016</v>
      </c>
    </row>
    <row r="500" spans="1:8" ht="13" customHeight="1">
      <c r="A500" s="12" t="s">
        <v>5825</v>
      </c>
      <c r="B500" s="12" t="s">
        <v>5826</v>
      </c>
      <c r="C500" s="30" t="s">
        <v>19017</v>
      </c>
      <c r="D500" s="29"/>
      <c r="E500" s="36" t="s">
        <v>19018</v>
      </c>
      <c r="F500" t="s">
        <v>19019</v>
      </c>
      <c r="G500" s="37" t="s">
        <v>19020</v>
      </c>
      <c r="H500" s="13" t="s">
        <v>19021</v>
      </c>
    </row>
    <row r="501" spans="1:8" ht="13" customHeight="1">
      <c r="A501" s="12" t="s">
        <v>5825</v>
      </c>
      <c r="B501" s="12" t="s">
        <v>5826</v>
      </c>
      <c r="C501" s="30" t="s">
        <v>19022</v>
      </c>
      <c r="D501" s="29"/>
      <c r="E501" s="13" t="s">
        <v>19023</v>
      </c>
      <c r="F501" s="36" t="s">
        <v>19024</v>
      </c>
      <c r="G501" s="37" t="s">
        <v>19025</v>
      </c>
      <c r="H501" s="13" t="s">
        <v>19026</v>
      </c>
    </row>
    <row r="502" spans="1:8" ht="13" customHeight="1">
      <c r="A502" s="12" t="s">
        <v>5825</v>
      </c>
      <c r="B502" s="12" t="s">
        <v>5826</v>
      </c>
      <c r="C502" s="30" t="s">
        <v>19022</v>
      </c>
      <c r="D502" s="29"/>
      <c r="E502" s="13" t="s">
        <v>19023</v>
      </c>
      <c r="F502" s="36" t="s">
        <v>19027</v>
      </c>
      <c r="G502" s="37" t="s">
        <v>19028</v>
      </c>
      <c r="H502" s="13" t="s">
        <v>18304</v>
      </c>
    </row>
    <row r="503" spans="1:8" ht="13" customHeight="1">
      <c r="A503" s="12" t="s">
        <v>5339</v>
      </c>
      <c r="B503" s="12" t="s">
        <v>5340</v>
      </c>
      <c r="C503" s="30" t="s">
        <v>19029</v>
      </c>
      <c r="D503" s="29"/>
      <c r="E503" s="36" t="s">
        <v>19030</v>
      </c>
      <c r="F503" s="36" t="s">
        <v>19031</v>
      </c>
      <c r="G503" s="37" t="s">
        <v>19032</v>
      </c>
      <c r="H503" s="13" t="s">
        <v>19033</v>
      </c>
    </row>
    <row r="504" spans="1:8" ht="13" customHeight="1">
      <c r="A504" s="12" t="s">
        <v>6269</v>
      </c>
      <c r="B504" s="12" t="s">
        <v>6270</v>
      </c>
      <c r="C504" s="30" t="s">
        <v>19029</v>
      </c>
      <c r="D504" s="29"/>
      <c r="E504" s="23" t="s">
        <v>19030</v>
      </c>
      <c r="F504" t="s">
        <v>19031</v>
      </c>
      <c r="G504" s="37" t="s">
        <v>19032</v>
      </c>
      <c r="H504" s="13" t="s">
        <v>19033</v>
      </c>
    </row>
    <row r="505" spans="1:8" ht="13" customHeight="1">
      <c r="A505" s="12" t="s">
        <v>16123</v>
      </c>
      <c r="B505" s="12" t="s">
        <v>16124</v>
      </c>
      <c r="C505" s="30" t="s">
        <v>19034</v>
      </c>
      <c r="D505" s="29"/>
      <c r="E505" t="s">
        <v>19035</v>
      </c>
      <c r="F505" s="36" t="s">
        <v>19036</v>
      </c>
      <c r="G505" s="37" t="s">
        <v>19037</v>
      </c>
      <c r="H505" s="13" t="s">
        <v>19038</v>
      </c>
    </row>
    <row r="506" spans="1:8" ht="13" customHeight="1">
      <c r="A506" s="12" t="s">
        <v>5709</v>
      </c>
      <c r="B506" s="12" t="s">
        <v>5710</v>
      </c>
      <c r="C506" s="30" t="s">
        <v>19039</v>
      </c>
      <c r="D506" s="29"/>
      <c r="E506" s="36" t="s">
        <v>19040</v>
      </c>
      <c r="F506" s="36" t="s">
        <v>19041</v>
      </c>
      <c r="G506" s="37" t="s">
        <v>19042</v>
      </c>
      <c r="H506" s="13" t="s">
        <v>19043</v>
      </c>
    </row>
    <row r="507" spans="1:8" ht="13" customHeight="1">
      <c r="A507" s="12" t="s">
        <v>5709</v>
      </c>
      <c r="B507" s="12" t="s">
        <v>5710</v>
      </c>
      <c r="C507" s="30" t="s">
        <v>19039</v>
      </c>
      <c r="D507" s="29"/>
      <c r="E507" s="36" t="s">
        <v>19040</v>
      </c>
      <c r="F507" s="36" t="s">
        <v>19044</v>
      </c>
      <c r="G507" s="37" t="s">
        <v>19045</v>
      </c>
      <c r="H507" s="13" t="s">
        <v>19046</v>
      </c>
    </row>
    <row r="508" spans="1:8" ht="13" customHeight="1">
      <c r="A508" s="12" t="s">
        <v>5709</v>
      </c>
      <c r="B508" s="12" t="s">
        <v>5710</v>
      </c>
      <c r="C508" s="30" t="s">
        <v>19039</v>
      </c>
      <c r="D508" s="29"/>
      <c r="E508" s="36" t="s">
        <v>19040</v>
      </c>
      <c r="F508" s="36" t="s">
        <v>19047</v>
      </c>
      <c r="G508" s="37" t="s">
        <v>19048</v>
      </c>
      <c r="H508" s="13" t="s">
        <v>19049</v>
      </c>
    </row>
    <row r="509" spans="1:8" ht="13" customHeight="1">
      <c r="A509" s="12" t="s">
        <v>1017</v>
      </c>
      <c r="B509" s="12" t="s">
        <v>1018</v>
      </c>
      <c r="C509" s="30" t="s">
        <v>19050</v>
      </c>
      <c r="D509" s="30"/>
      <c r="E509" s="36" t="s">
        <v>19051</v>
      </c>
      <c r="F509" s="36" t="s">
        <v>19052</v>
      </c>
      <c r="G509" s="37" t="s">
        <v>19053</v>
      </c>
      <c r="H509" s="14" t="s">
        <v>19054</v>
      </c>
    </row>
    <row r="510" spans="1:8" ht="13" customHeight="1">
      <c r="A510" s="12" t="s">
        <v>4923</v>
      </c>
      <c r="B510" s="12" t="s">
        <v>4924</v>
      </c>
      <c r="C510" s="30" t="s">
        <v>19055</v>
      </c>
      <c r="D510" s="30"/>
      <c r="E510" s="49" t="s">
        <v>19056</v>
      </c>
      <c r="F510" s="36" t="s">
        <v>19057</v>
      </c>
      <c r="G510" s="37" t="s">
        <v>19058</v>
      </c>
      <c r="H510" s="14" t="s">
        <v>19059</v>
      </c>
    </row>
    <row r="511" spans="1:8" ht="13" customHeight="1">
      <c r="A511" s="12" t="s">
        <v>7209</v>
      </c>
      <c r="B511" s="12" t="s">
        <v>7210</v>
      </c>
      <c r="C511" s="30" t="s">
        <v>19060</v>
      </c>
      <c r="D511" s="29"/>
      <c r="E511" s="36" t="s">
        <v>19061</v>
      </c>
      <c r="F511" s="36" t="s">
        <v>19062</v>
      </c>
      <c r="G511" s="37" t="s">
        <v>19063</v>
      </c>
      <c r="H511" s="14" t="s">
        <v>19064</v>
      </c>
    </row>
    <row r="512" spans="1:8" ht="13" customHeight="1">
      <c r="A512" s="12" t="s">
        <v>11958</v>
      </c>
      <c r="B512" s="12" t="s">
        <v>11959</v>
      </c>
      <c r="C512" s="30" t="s">
        <v>19065</v>
      </c>
      <c r="D512" s="29"/>
      <c r="E512" s="36" t="s">
        <v>19066</v>
      </c>
      <c r="F512" s="36" t="s">
        <v>19067</v>
      </c>
      <c r="G512" s="37" t="s">
        <v>19068</v>
      </c>
      <c r="H512" s="14" t="s">
        <v>19069</v>
      </c>
    </row>
    <row r="513" spans="1:25" ht="13" customHeight="1">
      <c r="A513" s="12" t="s">
        <v>10902</v>
      </c>
      <c r="B513" s="12" t="s">
        <v>10903</v>
      </c>
      <c r="C513" s="30" t="s">
        <v>19070</v>
      </c>
      <c r="D513" s="29"/>
      <c r="E513" s="36" t="s">
        <v>19071</v>
      </c>
      <c r="F513" s="36" t="s">
        <v>19072</v>
      </c>
      <c r="G513" s="37" t="s">
        <v>19073</v>
      </c>
      <c r="H513" s="14" t="s">
        <v>19074</v>
      </c>
    </row>
    <row r="514" spans="1:25" ht="13" customHeight="1">
      <c r="A514" s="12" t="s">
        <v>1309</v>
      </c>
      <c r="B514" s="12" t="s">
        <v>1310</v>
      </c>
      <c r="C514" s="30" t="s">
        <v>19075</v>
      </c>
      <c r="D514" s="30"/>
      <c r="E514" s="13" t="s">
        <v>19076</v>
      </c>
      <c r="F514" s="24" t="s">
        <v>19077</v>
      </c>
      <c r="G514" s="37" t="s">
        <v>19078</v>
      </c>
      <c r="H514" s="14" t="s">
        <v>19079</v>
      </c>
    </row>
    <row r="515" spans="1:25" ht="13" customHeight="1">
      <c r="A515" s="12" t="s">
        <v>1309</v>
      </c>
      <c r="B515" s="12" t="s">
        <v>1310</v>
      </c>
      <c r="C515" s="30" t="s">
        <v>19075</v>
      </c>
      <c r="D515" s="30"/>
      <c r="E515" s="13" t="s">
        <v>19076</v>
      </c>
      <c r="F515" s="24" t="s">
        <v>19080</v>
      </c>
      <c r="G515" s="37" t="s">
        <v>19081</v>
      </c>
      <c r="H515" s="14" t="s">
        <v>19082</v>
      </c>
    </row>
    <row r="516" spans="1:25" ht="13" customHeight="1">
      <c r="A516" s="12" t="s">
        <v>4128</v>
      </c>
      <c r="B516" s="12" t="s">
        <v>4129</v>
      </c>
      <c r="C516" s="30" t="s">
        <v>19083</v>
      </c>
      <c r="D516" s="30"/>
      <c r="E516" s="36" t="s">
        <v>19084</v>
      </c>
      <c r="F516" s="36" t="s">
        <v>19085</v>
      </c>
      <c r="G516" s="37" t="s">
        <v>19086</v>
      </c>
      <c r="H516" s="14" t="s">
        <v>19087</v>
      </c>
    </row>
    <row r="517" spans="1:25" ht="13" customHeight="1">
      <c r="A517" s="12" t="s">
        <v>4128</v>
      </c>
      <c r="B517" s="12" t="s">
        <v>4129</v>
      </c>
      <c r="C517" s="30" t="s">
        <v>19083</v>
      </c>
      <c r="D517" s="30"/>
      <c r="E517" s="36" t="s">
        <v>19084</v>
      </c>
      <c r="F517" s="36" t="s">
        <v>19088</v>
      </c>
      <c r="G517" s="37" t="s">
        <v>19089</v>
      </c>
      <c r="H517" s="14" t="s">
        <v>19087</v>
      </c>
    </row>
    <row r="518" spans="1:25" ht="13" customHeight="1">
      <c r="A518" s="12" t="s">
        <v>4128</v>
      </c>
      <c r="B518" s="12" t="s">
        <v>4129</v>
      </c>
      <c r="C518" s="30" t="s">
        <v>19083</v>
      </c>
      <c r="D518" s="30"/>
      <c r="E518" s="36" t="s">
        <v>19084</v>
      </c>
      <c r="F518" s="36" t="s">
        <v>19090</v>
      </c>
      <c r="G518" s="37" t="s">
        <v>19091</v>
      </c>
      <c r="H518" s="14" t="s">
        <v>19092</v>
      </c>
    </row>
    <row r="519" spans="1:25" ht="13" customHeight="1">
      <c r="A519" s="12" t="s">
        <v>4128</v>
      </c>
      <c r="B519" s="12" t="s">
        <v>4129</v>
      </c>
      <c r="C519" s="30" t="s">
        <v>19083</v>
      </c>
      <c r="D519" s="30"/>
      <c r="E519" s="36" t="s">
        <v>19084</v>
      </c>
      <c r="F519" s="36" t="s">
        <v>19093</v>
      </c>
      <c r="G519" s="37" t="s">
        <v>19094</v>
      </c>
      <c r="H519" s="14" t="s">
        <v>19095</v>
      </c>
    </row>
    <row r="520" spans="1:25" ht="13" customHeight="1">
      <c r="A520" s="12" t="s">
        <v>4128</v>
      </c>
      <c r="B520" s="12" t="s">
        <v>4129</v>
      </c>
      <c r="C520" s="30" t="s">
        <v>19083</v>
      </c>
      <c r="D520" s="30"/>
      <c r="E520" s="36" t="s">
        <v>19084</v>
      </c>
      <c r="F520" s="36" t="s">
        <v>19096</v>
      </c>
      <c r="G520" s="37" t="s">
        <v>19097</v>
      </c>
      <c r="H520" s="14" t="s">
        <v>19098</v>
      </c>
    </row>
    <row r="521" spans="1:25" ht="13" customHeight="1">
      <c r="A521" s="12" t="s">
        <v>4128</v>
      </c>
      <c r="B521" s="12" t="s">
        <v>4129</v>
      </c>
      <c r="C521" s="30" t="s">
        <v>19083</v>
      </c>
      <c r="D521" s="30"/>
      <c r="E521" s="36" t="s">
        <v>19084</v>
      </c>
      <c r="F521" s="36" t="s">
        <v>19099</v>
      </c>
      <c r="G521" s="37" t="s">
        <v>19095</v>
      </c>
      <c r="H521" s="14" t="s">
        <v>19100</v>
      </c>
    </row>
    <row r="522" spans="1:25" ht="13" customHeight="1">
      <c r="A522" s="12" t="s">
        <v>4128</v>
      </c>
      <c r="B522" s="12" t="s">
        <v>4129</v>
      </c>
      <c r="C522" s="30" t="s">
        <v>19083</v>
      </c>
      <c r="D522" s="30"/>
      <c r="E522" s="36" t="s">
        <v>19084</v>
      </c>
      <c r="F522" s="36" t="s">
        <v>19101</v>
      </c>
      <c r="G522" s="37" t="s">
        <v>19102</v>
      </c>
      <c r="H522" s="14" t="s">
        <v>19092</v>
      </c>
    </row>
    <row r="523" spans="1:25" ht="13" customHeight="1">
      <c r="A523" s="39" t="s">
        <v>5717</v>
      </c>
      <c r="B523" s="40" t="s">
        <v>5718</v>
      </c>
      <c r="C523" s="30" t="s">
        <v>19103</v>
      </c>
      <c r="D523" s="29"/>
      <c r="E523" s="13" t="s">
        <v>19104</v>
      </c>
      <c r="F523" s="36" t="s">
        <v>19105</v>
      </c>
      <c r="G523" s="37" t="s">
        <v>19106</v>
      </c>
      <c r="H523" s="14" t="s">
        <v>19107</v>
      </c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</row>
    <row r="524" spans="1:25" ht="13" customHeight="1">
      <c r="A524" s="39" t="s">
        <v>5339</v>
      </c>
      <c r="B524" s="40" t="s">
        <v>5340</v>
      </c>
      <c r="C524" s="30" t="s">
        <v>19108</v>
      </c>
      <c r="D524" s="29"/>
      <c r="E524" s="13" t="s">
        <v>19109</v>
      </c>
      <c r="F524" s="36" t="s">
        <v>19110</v>
      </c>
      <c r="G524" s="37" t="s">
        <v>19111</v>
      </c>
      <c r="H524" s="14" t="s">
        <v>19112</v>
      </c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</row>
    <row r="525" spans="1:25" ht="13" customHeight="1">
      <c r="A525" s="39" t="s">
        <v>5339</v>
      </c>
      <c r="B525" s="40" t="s">
        <v>5340</v>
      </c>
      <c r="C525" s="30" t="s">
        <v>19108</v>
      </c>
      <c r="D525" s="29"/>
      <c r="E525" s="13" t="s">
        <v>19109</v>
      </c>
      <c r="F525" s="36" t="s">
        <v>19113</v>
      </c>
      <c r="G525" s="37" t="s">
        <v>19114</v>
      </c>
      <c r="H525" s="14" t="s">
        <v>19115</v>
      </c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</row>
    <row r="526" spans="1:25" ht="13" customHeight="1">
      <c r="A526" s="39" t="s">
        <v>485</v>
      </c>
      <c r="B526" s="40" t="s">
        <v>486</v>
      </c>
      <c r="C526" s="30" t="s">
        <v>19116</v>
      </c>
      <c r="D526" s="30"/>
      <c r="E526" s="13" t="s">
        <v>19117</v>
      </c>
      <c r="F526" s="24" t="s">
        <v>19118</v>
      </c>
      <c r="G526" s="25" t="s">
        <v>19119</v>
      </c>
      <c r="H526" s="13" t="s">
        <v>19120</v>
      </c>
      <c r="I526" s="25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</row>
    <row r="527" spans="1:25" ht="13" customHeight="1">
      <c r="A527" s="12" t="s">
        <v>485</v>
      </c>
      <c r="B527" s="12" t="s">
        <v>486</v>
      </c>
      <c r="C527" s="30" t="s">
        <v>19116</v>
      </c>
      <c r="D527" s="30"/>
      <c r="E527" s="13" t="s">
        <v>19117</v>
      </c>
      <c r="F527" s="24" t="s">
        <v>19121</v>
      </c>
      <c r="G527" s="25" t="s">
        <v>19122</v>
      </c>
      <c r="H527" s="13" t="s">
        <v>19123</v>
      </c>
      <c r="I527" s="25"/>
    </row>
    <row r="528" spans="1:25" ht="13" customHeight="1">
      <c r="A528" s="12" t="s">
        <v>485</v>
      </c>
      <c r="B528" s="12" t="s">
        <v>486</v>
      </c>
      <c r="C528" s="30" t="s">
        <v>19116</v>
      </c>
      <c r="D528" s="30"/>
      <c r="E528" s="13" t="s">
        <v>19117</v>
      </c>
      <c r="F528" s="24" t="s">
        <v>19124</v>
      </c>
      <c r="G528" s="25" t="s">
        <v>19125</v>
      </c>
      <c r="H528" s="13" t="s">
        <v>19126</v>
      </c>
      <c r="I528" s="25"/>
    </row>
    <row r="529" spans="1:8" ht="13" customHeight="1">
      <c r="A529" s="12" t="s">
        <v>2951</v>
      </c>
      <c r="B529" s="12" t="s">
        <v>2952</v>
      </c>
      <c r="C529" s="30" t="s">
        <v>19127</v>
      </c>
      <c r="D529" s="30"/>
      <c r="E529" s="36" t="s">
        <v>19128</v>
      </c>
      <c r="F529" s="35" t="s">
        <v>19129</v>
      </c>
      <c r="G529" s="37" t="s">
        <v>19130</v>
      </c>
      <c r="H529" s="35" t="s">
        <v>19131</v>
      </c>
    </row>
    <row r="530" spans="1:8" ht="13" customHeight="1">
      <c r="A530" s="12" t="s">
        <v>2951</v>
      </c>
      <c r="B530" s="12" t="s">
        <v>2952</v>
      </c>
      <c r="C530" s="30" t="s">
        <v>19127</v>
      </c>
      <c r="D530" s="30"/>
      <c r="E530" s="36" t="s">
        <v>19128</v>
      </c>
      <c r="F530" t="s">
        <v>19132</v>
      </c>
      <c r="G530" s="37" t="s">
        <v>19133</v>
      </c>
      <c r="H530" s="13" t="s">
        <v>19134</v>
      </c>
    </row>
    <row r="531" spans="1:8" ht="13" customHeight="1">
      <c r="A531" s="12" t="s">
        <v>2951</v>
      </c>
      <c r="B531" s="12" t="s">
        <v>2952</v>
      </c>
      <c r="C531" s="30" t="s">
        <v>19127</v>
      </c>
      <c r="D531" s="30"/>
      <c r="E531" s="36" t="s">
        <v>19128</v>
      </c>
      <c r="F531" s="36" t="s">
        <v>19135</v>
      </c>
      <c r="G531" s="37" t="s">
        <v>19136</v>
      </c>
      <c r="H531" s="13" t="s">
        <v>19137</v>
      </c>
    </row>
    <row r="532" spans="1:8" ht="13" customHeight="1">
      <c r="A532" s="12" t="s">
        <v>3541</v>
      </c>
      <c r="B532" s="12" t="s">
        <v>3542</v>
      </c>
      <c r="C532" s="30" t="s">
        <v>19138</v>
      </c>
      <c r="D532" s="30"/>
      <c r="E532" s="36" t="s">
        <v>19139</v>
      </c>
      <c r="F532" t="s">
        <v>19140</v>
      </c>
      <c r="G532" s="37" t="s">
        <v>19141</v>
      </c>
      <c r="H532" s="13" t="s">
        <v>19142</v>
      </c>
    </row>
    <row r="533" spans="1:8" ht="13" customHeight="1">
      <c r="A533" s="12" t="s">
        <v>1197</v>
      </c>
      <c r="B533" s="12" t="s">
        <v>1198</v>
      </c>
      <c r="C533" s="30" t="s">
        <v>19143</v>
      </c>
      <c r="D533" s="30"/>
      <c r="E533" s="36" t="s">
        <v>19144</v>
      </c>
      <c r="F533" s="24" t="s">
        <v>19145</v>
      </c>
      <c r="G533" s="37" t="s">
        <v>19146</v>
      </c>
      <c r="H533" s="14" t="s">
        <v>19147</v>
      </c>
    </row>
    <row r="534" spans="1:8" ht="13" customHeight="1">
      <c r="A534" s="12" t="s">
        <v>1197</v>
      </c>
      <c r="B534" s="12" t="s">
        <v>1198</v>
      </c>
      <c r="C534" s="30" t="s">
        <v>19143</v>
      </c>
      <c r="D534" s="30"/>
      <c r="E534" s="36" t="s">
        <v>19144</v>
      </c>
      <c r="F534" s="24" t="s">
        <v>19148</v>
      </c>
      <c r="G534" s="37" t="s">
        <v>19149</v>
      </c>
      <c r="H534" s="14" t="s">
        <v>19150</v>
      </c>
    </row>
    <row r="535" spans="1:8" ht="13" customHeight="1">
      <c r="A535" s="12" t="s">
        <v>1197</v>
      </c>
      <c r="B535" s="12" t="s">
        <v>1198</v>
      </c>
      <c r="C535" s="30" t="s">
        <v>19143</v>
      </c>
      <c r="D535" s="30"/>
      <c r="E535" s="36" t="s">
        <v>19144</v>
      </c>
      <c r="F535" s="24" t="s">
        <v>19151</v>
      </c>
      <c r="G535" s="37" t="s">
        <v>19146</v>
      </c>
      <c r="H535" s="14" t="s">
        <v>19152</v>
      </c>
    </row>
    <row r="536" spans="1:8" ht="13" customHeight="1">
      <c r="A536" s="12" t="s">
        <v>1201</v>
      </c>
      <c r="B536" s="12" t="s">
        <v>1202</v>
      </c>
      <c r="C536" s="30" t="s">
        <v>19143</v>
      </c>
      <c r="D536" s="30"/>
      <c r="E536" s="36" t="s">
        <v>19144</v>
      </c>
      <c r="F536" s="24" t="s">
        <v>19145</v>
      </c>
      <c r="G536" s="37" t="s">
        <v>19146</v>
      </c>
      <c r="H536" s="14" t="s">
        <v>19147</v>
      </c>
    </row>
    <row r="537" spans="1:8" ht="13" customHeight="1">
      <c r="A537" s="12" t="s">
        <v>1201</v>
      </c>
      <c r="B537" s="12" t="s">
        <v>1202</v>
      </c>
      <c r="C537" s="30" t="s">
        <v>19143</v>
      </c>
      <c r="D537" s="30"/>
      <c r="E537" s="36" t="s">
        <v>19144</v>
      </c>
      <c r="F537" s="24" t="s">
        <v>19148</v>
      </c>
      <c r="G537" s="37" t="s">
        <v>19149</v>
      </c>
      <c r="H537" s="14" t="s">
        <v>19150</v>
      </c>
    </row>
    <row r="538" spans="1:8" ht="13" customHeight="1">
      <c r="A538" s="12" t="s">
        <v>1201</v>
      </c>
      <c r="B538" s="12" t="s">
        <v>1202</v>
      </c>
      <c r="C538" s="30" t="s">
        <v>19143</v>
      </c>
      <c r="D538" s="30"/>
      <c r="E538" s="36" t="s">
        <v>19144</v>
      </c>
      <c r="F538" s="24" t="s">
        <v>19151</v>
      </c>
      <c r="G538" s="37" t="s">
        <v>19146</v>
      </c>
      <c r="H538" s="14" t="s">
        <v>19152</v>
      </c>
    </row>
    <row r="539" spans="1:8" ht="13" customHeight="1">
      <c r="A539" s="12" t="s">
        <v>1205</v>
      </c>
      <c r="B539" s="12" t="s">
        <v>1206</v>
      </c>
      <c r="C539" s="30" t="s">
        <v>19143</v>
      </c>
      <c r="D539" s="30"/>
      <c r="E539" s="36" t="s">
        <v>19144</v>
      </c>
      <c r="F539" s="24" t="s">
        <v>19145</v>
      </c>
      <c r="G539" s="37" t="s">
        <v>19146</v>
      </c>
      <c r="H539" s="14" t="s">
        <v>19147</v>
      </c>
    </row>
    <row r="540" spans="1:8" ht="13" customHeight="1">
      <c r="A540" s="12" t="s">
        <v>1205</v>
      </c>
      <c r="B540" s="12" t="s">
        <v>1206</v>
      </c>
      <c r="C540" s="30" t="s">
        <v>19143</v>
      </c>
      <c r="D540" s="30"/>
      <c r="E540" s="36" t="s">
        <v>19144</v>
      </c>
      <c r="F540" s="24" t="s">
        <v>19148</v>
      </c>
      <c r="G540" s="37" t="s">
        <v>19149</v>
      </c>
      <c r="H540" s="14" t="s">
        <v>19150</v>
      </c>
    </row>
    <row r="541" spans="1:8" ht="13" customHeight="1">
      <c r="A541" s="12" t="s">
        <v>1205</v>
      </c>
      <c r="B541" s="12" t="s">
        <v>1206</v>
      </c>
      <c r="C541" s="30" t="s">
        <v>19143</v>
      </c>
      <c r="D541" s="30"/>
      <c r="E541" s="36" t="s">
        <v>19144</v>
      </c>
      <c r="F541" s="24" t="s">
        <v>19151</v>
      </c>
      <c r="G541" s="37" t="s">
        <v>19146</v>
      </c>
      <c r="H541" s="14" t="s">
        <v>19152</v>
      </c>
    </row>
    <row r="542" spans="1:8" ht="13" customHeight="1">
      <c r="A542" s="12" t="s">
        <v>14250</v>
      </c>
      <c r="B542" s="12" t="s">
        <v>14251</v>
      </c>
      <c r="C542" s="30" t="s">
        <v>19153</v>
      </c>
      <c r="D542" s="29"/>
      <c r="E542" s="36" t="s">
        <v>19154</v>
      </c>
      <c r="F542" s="36" t="s">
        <v>19155</v>
      </c>
      <c r="G542" s="37" t="s">
        <v>19156</v>
      </c>
      <c r="H542" s="14" t="s">
        <v>19157</v>
      </c>
    </row>
    <row r="543" spans="1:8" ht="13" customHeight="1">
      <c r="A543" s="12" t="s">
        <v>8829</v>
      </c>
      <c r="B543" s="12" t="s">
        <v>8830</v>
      </c>
      <c r="C543" s="30" t="s">
        <v>19158</v>
      </c>
      <c r="D543" s="29"/>
      <c r="E543" s="36" t="s">
        <v>19159</v>
      </c>
      <c r="F543" s="36" t="s">
        <v>19160</v>
      </c>
      <c r="G543" s="37" t="s">
        <v>19161</v>
      </c>
      <c r="H543" s="14" t="s">
        <v>19162</v>
      </c>
    </row>
    <row r="544" spans="1:8" ht="13" customHeight="1">
      <c r="A544" s="12" t="s">
        <v>8829</v>
      </c>
      <c r="B544" s="12" t="s">
        <v>8830</v>
      </c>
      <c r="C544" s="30" t="s">
        <v>19158</v>
      </c>
      <c r="D544" s="29"/>
      <c r="E544" s="36" t="s">
        <v>19159</v>
      </c>
      <c r="F544" s="36" t="s">
        <v>19163</v>
      </c>
      <c r="G544" s="37" t="s">
        <v>19164</v>
      </c>
      <c r="H544" s="14" t="s">
        <v>19162</v>
      </c>
    </row>
    <row r="545" spans="1:8" ht="13" customHeight="1">
      <c r="A545" s="12" t="s">
        <v>8829</v>
      </c>
      <c r="B545" s="12" t="s">
        <v>8830</v>
      </c>
      <c r="C545" s="30" t="s">
        <v>19158</v>
      </c>
      <c r="D545" s="29"/>
      <c r="E545" s="36" t="s">
        <v>19159</v>
      </c>
      <c r="F545" t="s">
        <v>19165</v>
      </c>
      <c r="G545" s="37" t="s">
        <v>19166</v>
      </c>
      <c r="H545" s="14" t="s">
        <v>19167</v>
      </c>
    </row>
    <row r="546" spans="1:8" ht="13" customHeight="1">
      <c r="A546" s="12" t="s">
        <v>8833</v>
      </c>
      <c r="B546" s="12" t="s">
        <v>8834</v>
      </c>
      <c r="C546" s="30" t="s">
        <v>19158</v>
      </c>
      <c r="D546" s="29"/>
      <c r="E546" s="36" t="s">
        <v>19159</v>
      </c>
      <c r="F546" s="36" t="s">
        <v>19160</v>
      </c>
      <c r="G546" s="37" t="s">
        <v>19161</v>
      </c>
      <c r="H546" s="14" t="s">
        <v>19162</v>
      </c>
    </row>
    <row r="547" spans="1:8" ht="13" customHeight="1">
      <c r="A547" s="12" t="s">
        <v>8833</v>
      </c>
      <c r="B547" s="12" t="s">
        <v>8834</v>
      </c>
      <c r="C547" s="30" t="s">
        <v>19158</v>
      </c>
      <c r="D547" s="29"/>
      <c r="E547" s="36" t="s">
        <v>19159</v>
      </c>
      <c r="F547" s="36" t="s">
        <v>19163</v>
      </c>
      <c r="G547" s="37" t="s">
        <v>19164</v>
      </c>
      <c r="H547" s="14" t="s">
        <v>19162</v>
      </c>
    </row>
    <row r="548" spans="1:8" ht="13" customHeight="1">
      <c r="A548" s="12" t="s">
        <v>8833</v>
      </c>
      <c r="B548" s="12" t="s">
        <v>8834</v>
      </c>
      <c r="C548" s="30" t="s">
        <v>19158</v>
      </c>
      <c r="D548" s="29"/>
      <c r="E548" s="36" t="s">
        <v>19159</v>
      </c>
      <c r="F548" t="s">
        <v>19165</v>
      </c>
      <c r="G548" s="37" t="s">
        <v>19166</v>
      </c>
      <c r="H548" s="14" t="s">
        <v>19167</v>
      </c>
    </row>
    <row r="549" spans="1:8" ht="13" customHeight="1">
      <c r="A549" s="12" t="s">
        <v>5287</v>
      </c>
      <c r="B549" s="12" t="s">
        <v>5288</v>
      </c>
      <c r="C549" s="30" t="s">
        <v>19168</v>
      </c>
      <c r="D549" s="29"/>
      <c r="E549" s="36" t="s">
        <v>19169</v>
      </c>
      <c r="F549" s="36" t="s">
        <v>19170</v>
      </c>
      <c r="G549" s="37" t="s">
        <v>19171</v>
      </c>
      <c r="H549" s="14" t="s">
        <v>19172</v>
      </c>
    </row>
    <row r="550" spans="1:8" ht="13" customHeight="1">
      <c r="A550" s="12" t="s">
        <v>5287</v>
      </c>
      <c r="B550" s="12" t="s">
        <v>5288</v>
      </c>
      <c r="C550" s="30" t="s">
        <v>19168</v>
      </c>
      <c r="D550" s="29"/>
      <c r="E550" s="36" t="s">
        <v>19169</v>
      </c>
      <c r="F550" t="s">
        <v>19173</v>
      </c>
      <c r="G550" s="37" t="s">
        <v>19174</v>
      </c>
      <c r="H550" s="14" t="s">
        <v>19175</v>
      </c>
    </row>
    <row r="551" spans="1:8" ht="13" customHeight="1">
      <c r="A551" s="12" t="s">
        <v>5287</v>
      </c>
      <c r="B551" s="12" t="s">
        <v>5288</v>
      </c>
      <c r="C551" s="30" t="s">
        <v>19168</v>
      </c>
      <c r="D551" s="29"/>
      <c r="E551" s="36" t="s">
        <v>19169</v>
      </c>
      <c r="F551" t="s">
        <v>19176</v>
      </c>
      <c r="G551" s="37" t="s">
        <v>19177</v>
      </c>
      <c r="H551" s="14" t="s">
        <v>19178</v>
      </c>
    </row>
    <row r="552" spans="1:8" ht="13" customHeight="1">
      <c r="A552" s="12" t="s">
        <v>5287</v>
      </c>
      <c r="B552" s="12" t="s">
        <v>5288</v>
      </c>
      <c r="C552" s="30" t="s">
        <v>19168</v>
      </c>
      <c r="D552" s="29"/>
      <c r="E552" s="36" t="s">
        <v>19169</v>
      </c>
      <c r="F552" t="s">
        <v>19179</v>
      </c>
      <c r="G552" s="37" t="s">
        <v>19180</v>
      </c>
      <c r="H552" s="14" t="s">
        <v>19181</v>
      </c>
    </row>
    <row r="553" spans="1:8" ht="13" customHeight="1">
      <c r="A553" s="12" t="s">
        <v>5287</v>
      </c>
      <c r="B553" s="12" t="s">
        <v>5288</v>
      </c>
      <c r="C553" s="30" t="s">
        <v>19168</v>
      </c>
      <c r="D553" s="29"/>
      <c r="E553" s="36" t="s">
        <v>19169</v>
      </c>
      <c r="F553" t="s">
        <v>19182</v>
      </c>
      <c r="G553" s="37" t="s">
        <v>19183</v>
      </c>
      <c r="H553" s="14" t="s">
        <v>19184</v>
      </c>
    </row>
    <row r="554" spans="1:8" ht="13" customHeight="1">
      <c r="A554" s="12" t="s">
        <v>5287</v>
      </c>
      <c r="B554" s="12" t="s">
        <v>5288</v>
      </c>
      <c r="C554" s="30" t="s">
        <v>19168</v>
      </c>
      <c r="D554" s="29"/>
      <c r="E554" s="36" t="s">
        <v>19169</v>
      </c>
      <c r="F554" s="36" t="s">
        <v>19185</v>
      </c>
      <c r="G554" s="37" t="s">
        <v>19186</v>
      </c>
      <c r="H554" s="14" t="s">
        <v>19187</v>
      </c>
    </row>
    <row r="555" spans="1:8" ht="13" customHeight="1">
      <c r="A555" s="12" t="s">
        <v>5287</v>
      </c>
      <c r="B555" s="12" t="s">
        <v>5288</v>
      </c>
      <c r="C555" s="30" t="s">
        <v>19168</v>
      </c>
      <c r="D555" s="29"/>
      <c r="E555" s="36" t="s">
        <v>19169</v>
      </c>
      <c r="F555" s="36" t="s">
        <v>19188</v>
      </c>
      <c r="G555" s="37" t="s">
        <v>19189</v>
      </c>
      <c r="H555" s="14" t="s">
        <v>19190</v>
      </c>
    </row>
    <row r="556" spans="1:8" ht="13" customHeight="1">
      <c r="A556" s="12" t="s">
        <v>5287</v>
      </c>
      <c r="B556" s="12" t="s">
        <v>5288</v>
      </c>
      <c r="C556" s="30" t="s">
        <v>19168</v>
      </c>
      <c r="D556" s="29"/>
      <c r="E556" s="36" t="s">
        <v>19169</v>
      </c>
      <c r="F556" s="36" t="s">
        <v>19191</v>
      </c>
      <c r="G556" s="37" t="s">
        <v>19192</v>
      </c>
      <c r="H556" s="14" t="s">
        <v>19193</v>
      </c>
    </row>
    <row r="557" spans="1:8" ht="13" customHeight="1">
      <c r="A557" s="12" t="s">
        <v>2447</v>
      </c>
      <c r="B557" s="12" t="s">
        <v>2448</v>
      </c>
      <c r="C557" s="30" t="s">
        <v>19194</v>
      </c>
      <c r="D557" s="30"/>
      <c r="E557" s="36" t="s">
        <v>19195</v>
      </c>
      <c r="F557" s="36" t="s">
        <v>19196</v>
      </c>
      <c r="G557" s="37" t="s">
        <v>19197</v>
      </c>
      <c r="H557" s="14" t="s">
        <v>19198</v>
      </c>
    </row>
    <row r="558" spans="1:8" ht="13" customHeight="1">
      <c r="A558" s="12" t="s">
        <v>12573</v>
      </c>
      <c r="B558" s="12" t="s">
        <v>12574</v>
      </c>
      <c r="C558" s="30" t="s">
        <v>19199</v>
      </c>
      <c r="D558" s="29"/>
      <c r="E558" s="36" t="s">
        <v>19200</v>
      </c>
      <c r="F558" s="36" t="s">
        <v>19201</v>
      </c>
      <c r="G558" s="37" t="s">
        <v>19202</v>
      </c>
      <c r="H558" s="14" t="s">
        <v>19203</v>
      </c>
    </row>
    <row r="559" spans="1:8" ht="13" customHeight="1">
      <c r="A559" s="12" t="s">
        <v>12573</v>
      </c>
      <c r="B559" s="12" t="s">
        <v>12574</v>
      </c>
      <c r="C559" s="30" t="s">
        <v>19199</v>
      </c>
      <c r="D559" s="29"/>
      <c r="E559" s="36" t="s">
        <v>19200</v>
      </c>
      <c r="F559" s="36" t="s">
        <v>19204</v>
      </c>
      <c r="G559" s="37" t="s">
        <v>19205</v>
      </c>
      <c r="H559" s="14" t="s">
        <v>19206</v>
      </c>
    </row>
    <row r="560" spans="1:8" ht="13" customHeight="1">
      <c r="A560" s="12" t="s">
        <v>13696</v>
      </c>
      <c r="B560" s="12" t="s">
        <v>13697</v>
      </c>
      <c r="C560" s="30" t="s">
        <v>19207</v>
      </c>
      <c r="D560" s="29"/>
      <c r="E560" s="36" t="s">
        <v>19208</v>
      </c>
      <c r="F560" s="36" t="s">
        <v>19209</v>
      </c>
      <c r="G560" s="37" t="s">
        <v>19210</v>
      </c>
      <c r="H560" s="14" t="s">
        <v>19211</v>
      </c>
    </row>
    <row r="561" spans="1:8" ht="13" customHeight="1">
      <c r="A561" s="12" t="s">
        <v>13244</v>
      </c>
      <c r="B561" s="12" t="s">
        <v>13245</v>
      </c>
      <c r="C561" s="30" t="s">
        <v>19212</v>
      </c>
      <c r="D561" s="29"/>
      <c r="E561" s="36" t="s">
        <v>19213</v>
      </c>
      <c r="F561" s="36" t="s">
        <v>19214</v>
      </c>
      <c r="G561" s="37" t="s">
        <v>19215</v>
      </c>
      <c r="H561" s="14" t="s">
        <v>19216</v>
      </c>
    </row>
    <row r="562" spans="1:8" ht="13" customHeight="1">
      <c r="A562" s="12" t="s">
        <v>10443</v>
      </c>
      <c r="B562" s="12" t="s">
        <v>10444</v>
      </c>
      <c r="C562" s="30" t="s">
        <v>19217</v>
      </c>
      <c r="D562" s="29"/>
      <c r="E562" s="36" t="s">
        <v>19218</v>
      </c>
      <c r="F562" s="36" t="s">
        <v>19219</v>
      </c>
      <c r="G562" s="37" t="s">
        <v>19220</v>
      </c>
      <c r="H562" s="14" t="s">
        <v>19221</v>
      </c>
    </row>
    <row r="563" spans="1:8" ht="13" customHeight="1">
      <c r="A563" s="12" t="s">
        <v>10443</v>
      </c>
      <c r="B563" s="12" t="s">
        <v>10444</v>
      </c>
      <c r="C563" s="30" t="s">
        <v>19217</v>
      </c>
      <c r="D563" s="29"/>
      <c r="E563" s="36" t="s">
        <v>19218</v>
      </c>
      <c r="F563" t="s">
        <v>19222</v>
      </c>
      <c r="G563" s="37" t="s">
        <v>18796</v>
      </c>
      <c r="H563" s="14" t="s">
        <v>19223</v>
      </c>
    </row>
    <row r="564" spans="1:8" ht="13" customHeight="1">
      <c r="A564" s="12" t="s">
        <v>5287</v>
      </c>
      <c r="B564" s="12" t="s">
        <v>5288</v>
      </c>
      <c r="C564" s="30" t="s">
        <v>19224</v>
      </c>
      <c r="D564" s="29"/>
      <c r="E564" s="36" t="s">
        <v>19225</v>
      </c>
      <c r="F564" s="36" t="s">
        <v>19226</v>
      </c>
      <c r="G564" s="37" t="s">
        <v>19227</v>
      </c>
      <c r="H564" s="14" t="s">
        <v>19228</v>
      </c>
    </row>
    <row r="565" spans="1:8" ht="13" customHeight="1">
      <c r="A565" s="12" t="s">
        <v>5287</v>
      </c>
      <c r="B565" s="12" t="s">
        <v>5288</v>
      </c>
      <c r="C565" s="30" t="s">
        <v>19224</v>
      </c>
      <c r="D565" s="29"/>
      <c r="E565" s="36" t="s">
        <v>19225</v>
      </c>
      <c r="F565" s="36" t="s">
        <v>19229</v>
      </c>
      <c r="G565" s="37" t="s">
        <v>19230</v>
      </c>
      <c r="H565" s="14" t="s">
        <v>19231</v>
      </c>
    </row>
    <row r="566" spans="1:8" ht="13" customHeight="1">
      <c r="A566" s="12" t="s">
        <v>5287</v>
      </c>
      <c r="B566" s="12" t="s">
        <v>5288</v>
      </c>
      <c r="C566" s="30" t="s">
        <v>19224</v>
      </c>
      <c r="D566" s="29"/>
      <c r="E566" s="36" t="s">
        <v>19225</v>
      </c>
      <c r="F566" t="s">
        <v>19232</v>
      </c>
      <c r="G566" s="37" t="s">
        <v>19233</v>
      </c>
      <c r="H566" s="14" t="s">
        <v>19234</v>
      </c>
    </row>
    <row r="567" spans="1:8" ht="13" customHeight="1">
      <c r="A567" s="12" t="s">
        <v>5287</v>
      </c>
      <c r="B567" s="12" t="s">
        <v>5288</v>
      </c>
      <c r="C567" s="30" t="s">
        <v>19224</v>
      </c>
      <c r="D567" s="29"/>
      <c r="E567" s="36" t="s">
        <v>19225</v>
      </c>
      <c r="F567" s="36" t="s">
        <v>19235</v>
      </c>
      <c r="G567" s="37" t="s">
        <v>19236</v>
      </c>
      <c r="H567" s="14" t="s">
        <v>19237</v>
      </c>
    </row>
    <row r="568" spans="1:8" ht="13" customHeight="1">
      <c r="A568" s="12" t="s">
        <v>5287</v>
      </c>
      <c r="B568" s="12" t="s">
        <v>5288</v>
      </c>
      <c r="C568" s="30" t="s">
        <v>19224</v>
      </c>
      <c r="D568" s="29"/>
      <c r="E568" s="36" t="s">
        <v>19225</v>
      </c>
      <c r="F568" s="36" t="s">
        <v>19238</v>
      </c>
      <c r="G568" s="37" t="s">
        <v>19239</v>
      </c>
      <c r="H568" s="14" t="s">
        <v>19240</v>
      </c>
    </row>
    <row r="569" spans="1:8" ht="13" customHeight="1">
      <c r="A569" s="12" t="s">
        <v>5287</v>
      </c>
      <c r="B569" s="12" t="s">
        <v>5288</v>
      </c>
      <c r="C569" s="30" t="s">
        <v>19224</v>
      </c>
      <c r="D569" s="29"/>
      <c r="E569" s="36" t="s">
        <v>19225</v>
      </c>
      <c r="F569" s="36" t="s">
        <v>19241</v>
      </c>
      <c r="G569" s="37" t="s">
        <v>19242</v>
      </c>
      <c r="H569" s="14" t="s">
        <v>19243</v>
      </c>
    </row>
    <row r="570" spans="1:8" ht="13" customHeight="1">
      <c r="A570" s="12" t="s">
        <v>5287</v>
      </c>
      <c r="B570" s="12" t="s">
        <v>5288</v>
      </c>
      <c r="C570" s="30" t="s">
        <v>19224</v>
      </c>
      <c r="D570" s="29"/>
      <c r="E570" s="36" t="s">
        <v>19225</v>
      </c>
      <c r="F570" s="36" t="s">
        <v>19244</v>
      </c>
      <c r="G570" s="37" t="s">
        <v>19245</v>
      </c>
      <c r="H570" s="14" t="s">
        <v>19246</v>
      </c>
    </row>
    <row r="571" spans="1:8" ht="13" customHeight="1">
      <c r="A571" s="12" t="s">
        <v>5287</v>
      </c>
      <c r="B571" s="12" t="s">
        <v>5288</v>
      </c>
      <c r="C571" s="30" t="s">
        <v>19224</v>
      </c>
      <c r="D571" s="29"/>
      <c r="E571" s="36" t="s">
        <v>19225</v>
      </c>
      <c r="F571" s="36" t="s">
        <v>19247</v>
      </c>
      <c r="G571" s="37" t="s">
        <v>19248</v>
      </c>
      <c r="H571" s="14" t="s">
        <v>19249</v>
      </c>
    </row>
    <row r="572" spans="1:8" ht="13" customHeight="1">
      <c r="A572" s="12" t="s">
        <v>5287</v>
      </c>
      <c r="B572" s="12" t="s">
        <v>5288</v>
      </c>
      <c r="C572" s="30" t="s">
        <v>19224</v>
      </c>
      <c r="D572" s="29"/>
      <c r="E572" s="36" t="s">
        <v>19225</v>
      </c>
      <c r="F572" s="36" t="s">
        <v>19250</v>
      </c>
      <c r="G572" s="37" t="s">
        <v>19251</v>
      </c>
      <c r="H572" s="14" t="s">
        <v>19252</v>
      </c>
    </row>
    <row r="573" spans="1:8" ht="13" customHeight="1">
      <c r="A573" s="12" t="s">
        <v>16174</v>
      </c>
      <c r="B573" s="12" t="s">
        <v>16175</v>
      </c>
      <c r="C573" s="30" t="s">
        <v>19253</v>
      </c>
      <c r="D573" s="29"/>
      <c r="E573" t="s">
        <v>19254</v>
      </c>
      <c r="F573" s="36" t="s">
        <v>19255</v>
      </c>
      <c r="G573" s="37" t="s">
        <v>19256</v>
      </c>
      <c r="H573" s="14" t="s">
        <v>19257</v>
      </c>
    </row>
    <row r="574" spans="1:8" ht="13" customHeight="1">
      <c r="A574" s="12" t="s">
        <v>16174</v>
      </c>
      <c r="B574" s="12" t="s">
        <v>16175</v>
      </c>
      <c r="C574" s="30" t="s">
        <v>19253</v>
      </c>
      <c r="D574" s="29"/>
      <c r="E574" t="s">
        <v>19254</v>
      </c>
      <c r="F574" s="36" t="s">
        <v>19258</v>
      </c>
      <c r="G574" s="37" t="s">
        <v>19259</v>
      </c>
      <c r="H574" s="14" t="s">
        <v>19260</v>
      </c>
    </row>
    <row r="575" spans="1:8" ht="13" customHeight="1">
      <c r="A575" s="12" t="s">
        <v>9999</v>
      </c>
      <c r="B575" s="12" t="s">
        <v>10000</v>
      </c>
      <c r="C575" s="30" t="s">
        <v>19261</v>
      </c>
      <c r="D575" s="29"/>
      <c r="E575" s="36" t="s">
        <v>19262</v>
      </c>
      <c r="F575" s="36" t="s">
        <v>19263</v>
      </c>
      <c r="G575" s="37" t="s">
        <v>19264</v>
      </c>
      <c r="H575" s="14" t="s">
        <v>19265</v>
      </c>
    </row>
    <row r="576" spans="1:8" ht="13" customHeight="1">
      <c r="A576" s="12" t="s">
        <v>2935</v>
      </c>
      <c r="B576" s="12" t="s">
        <v>2936</v>
      </c>
      <c r="C576" s="30" t="s">
        <v>19266</v>
      </c>
      <c r="D576" s="30"/>
      <c r="E576" s="13" t="s">
        <v>19267</v>
      </c>
      <c r="F576" s="36" t="s">
        <v>19268</v>
      </c>
      <c r="G576" s="37" t="s">
        <v>19269</v>
      </c>
      <c r="H576" s="14" t="s">
        <v>19270</v>
      </c>
    </row>
    <row r="577" spans="1:8" ht="13" customHeight="1">
      <c r="A577" s="12" t="s">
        <v>2935</v>
      </c>
      <c r="B577" s="12" t="s">
        <v>2936</v>
      </c>
      <c r="C577" s="30" t="s">
        <v>19266</v>
      </c>
      <c r="D577" s="30"/>
      <c r="E577" s="13" t="s">
        <v>19267</v>
      </c>
      <c r="F577" s="36" t="s">
        <v>19271</v>
      </c>
      <c r="G577" s="37" t="s">
        <v>19272</v>
      </c>
      <c r="H577" s="14" t="s">
        <v>19273</v>
      </c>
    </row>
    <row r="578" spans="1:8" ht="13" customHeight="1">
      <c r="A578" s="12" t="s">
        <v>2939</v>
      </c>
      <c r="B578" s="12" t="s">
        <v>2940</v>
      </c>
      <c r="C578" s="30" t="s">
        <v>19266</v>
      </c>
      <c r="D578" s="30"/>
      <c r="E578" s="13" t="s">
        <v>19267</v>
      </c>
      <c r="F578" s="36" t="s">
        <v>19268</v>
      </c>
      <c r="G578" s="37" t="s">
        <v>19269</v>
      </c>
      <c r="H578" s="14" t="s">
        <v>19270</v>
      </c>
    </row>
    <row r="579" spans="1:8" ht="13" customHeight="1">
      <c r="A579" s="12" t="s">
        <v>2939</v>
      </c>
      <c r="B579" s="12" t="s">
        <v>2940</v>
      </c>
      <c r="C579" s="30" t="s">
        <v>19266</v>
      </c>
      <c r="D579" s="30"/>
      <c r="E579" s="13" t="s">
        <v>19267</v>
      </c>
      <c r="F579" s="36" t="s">
        <v>19271</v>
      </c>
      <c r="G579" s="37" t="s">
        <v>19272</v>
      </c>
      <c r="H579" s="14" t="s">
        <v>19273</v>
      </c>
    </row>
    <row r="580" spans="1:8" ht="13" customHeight="1">
      <c r="A580" s="12" t="s">
        <v>2943</v>
      </c>
      <c r="B580" s="12" t="s">
        <v>2944</v>
      </c>
      <c r="C580" s="30" t="s">
        <v>19266</v>
      </c>
      <c r="D580" s="30"/>
      <c r="E580" s="13" t="s">
        <v>19267</v>
      </c>
      <c r="F580" s="36" t="s">
        <v>19268</v>
      </c>
      <c r="G580" s="37" t="s">
        <v>19269</v>
      </c>
      <c r="H580" s="14" t="s">
        <v>19270</v>
      </c>
    </row>
    <row r="581" spans="1:8" ht="13" customHeight="1">
      <c r="A581" s="12" t="s">
        <v>2943</v>
      </c>
      <c r="B581" s="12" t="s">
        <v>2944</v>
      </c>
      <c r="C581" s="30" t="s">
        <v>19266</v>
      </c>
      <c r="D581" s="30"/>
      <c r="E581" s="13" t="s">
        <v>19267</v>
      </c>
      <c r="F581" s="36" t="s">
        <v>19271</v>
      </c>
      <c r="G581" s="37" t="s">
        <v>19272</v>
      </c>
      <c r="H581" s="14" t="s">
        <v>19273</v>
      </c>
    </row>
    <row r="582" spans="1:8" ht="13" customHeight="1">
      <c r="A582" s="12" t="s">
        <v>2947</v>
      </c>
      <c r="B582" s="12" t="s">
        <v>2948</v>
      </c>
      <c r="C582" s="30" t="s">
        <v>19266</v>
      </c>
      <c r="D582" s="30"/>
      <c r="E582" s="13" t="s">
        <v>19267</v>
      </c>
      <c r="F582" s="36" t="s">
        <v>19268</v>
      </c>
      <c r="G582" s="37" t="s">
        <v>19269</v>
      </c>
      <c r="H582" s="14" t="s">
        <v>19270</v>
      </c>
    </row>
    <row r="583" spans="1:8" ht="13" customHeight="1">
      <c r="A583" s="12" t="s">
        <v>2947</v>
      </c>
      <c r="B583" s="12" t="s">
        <v>2948</v>
      </c>
      <c r="C583" s="30" t="s">
        <v>19266</v>
      </c>
      <c r="D583" s="30"/>
      <c r="E583" s="13" t="s">
        <v>19267</v>
      </c>
      <c r="F583" s="36" t="s">
        <v>19271</v>
      </c>
      <c r="G583" s="37" t="s">
        <v>19272</v>
      </c>
      <c r="H583" s="14" t="s">
        <v>19273</v>
      </c>
    </row>
    <row r="584" spans="1:8" ht="13" customHeight="1">
      <c r="A584" s="12" t="s">
        <v>16916</v>
      </c>
      <c r="B584" s="12" t="s">
        <v>16917</v>
      </c>
      <c r="C584" s="30" t="s">
        <v>19266</v>
      </c>
      <c r="D584" s="29"/>
      <c r="E584" s="13" t="s">
        <v>19267</v>
      </c>
      <c r="F584" s="36" t="s">
        <v>19268</v>
      </c>
      <c r="G584" s="37" t="s">
        <v>19269</v>
      </c>
      <c r="H584" s="14" t="s">
        <v>19270</v>
      </c>
    </row>
    <row r="585" spans="1:8" ht="13" customHeight="1">
      <c r="A585" s="12" t="s">
        <v>16916</v>
      </c>
      <c r="B585" s="12" t="s">
        <v>16917</v>
      </c>
      <c r="C585" s="30" t="s">
        <v>19266</v>
      </c>
      <c r="D585" s="29"/>
      <c r="E585" s="13" t="s">
        <v>19267</v>
      </c>
      <c r="F585" s="36" t="s">
        <v>19271</v>
      </c>
      <c r="G585" s="37" t="s">
        <v>19272</v>
      </c>
      <c r="H585" s="14" t="s">
        <v>19273</v>
      </c>
    </row>
    <row r="586" spans="1:8" ht="13" customHeight="1">
      <c r="A586" s="12" t="s">
        <v>16920</v>
      </c>
      <c r="B586" s="12" t="s">
        <v>16921</v>
      </c>
      <c r="C586" s="30" t="s">
        <v>19266</v>
      </c>
      <c r="D586" s="29"/>
      <c r="E586" s="13" t="s">
        <v>19267</v>
      </c>
      <c r="F586" s="36" t="s">
        <v>19268</v>
      </c>
      <c r="G586" s="37" t="s">
        <v>19269</v>
      </c>
      <c r="H586" s="14" t="s">
        <v>19270</v>
      </c>
    </row>
    <row r="587" spans="1:8" ht="13" customHeight="1">
      <c r="A587" s="12" t="s">
        <v>16920</v>
      </c>
      <c r="B587" s="12" t="s">
        <v>16921</v>
      </c>
      <c r="C587" s="30" t="s">
        <v>19266</v>
      </c>
      <c r="D587" s="29"/>
      <c r="E587" s="13" t="s">
        <v>19267</v>
      </c>
      <c r="F587" s="36" t="s">
        <v>19271</v>
      </c>
      <c r="G587" s="37" t="s">
        <v>19272</v>
      </c>
      <c r="H587" s="14" t="s">
        <v>19273</v>
      </c>
    </row>
    <row r="588" spans="1:8" ht="13" customHeight="1">
      <c r="A588" s="12" t="s">
        <v>16924</v>
      </c>
      <c r="B588" s="12" t="s">
        <v>16925</v>
      </c>
      <c r="C588" s="30" t="s">
        <v>19266</v>
      </c>
      <c r="D588" s="29"/>
      <c r="E588" s="13" t="s">
        <v>19267</v>
      </c>
      <c r="F588" s="36" t="s">
        <v>19268</v>
      </c>
      <c r="G588" s="37" t="s">
        <v>19269</v>
      </c>
      <c r="H588" s="14" t="s">
        <v>19270</v>
      </c>
    </row>
    <row r="589" spans="1:8" ht="13" customHeight="1">
      <c r="A589" s="12" t="s">
        <v>16924</v>
      </c>
      <c r="B589" s="12" t="s">
        <v>16925</v>
      </c>
      <c r="C589" s="30" t="s">
        <v>19266</v>
      </c>
      <c r="D589" s="29"/>
      <c r="E589" s="13" t="s">
        <v>19267</v>
      </c>
      <c r="F589" s="36" t="s">
        <v>19271</v>
      </c>
      <c r="G589" s="37" t="s">
        <v>19272</v>
      </c>
      <c r="H589" s="14" t="s">
        <v>19273</v>
      </c>
    </row>
    <row r="590" spans="1:8" ht="13" customHeight="1">
      <c r="A590" s="12" t="s">
        <v>16928</v>
      </c>
      <c r="B590" s="12" t="s">
        <v>16929</v>
      </c>
      <c r="C590" s="30" t="s">
        <v>19266</v>
      </c>
      <c r="D590" s="29"/>
      <c r="E590" s="13" t="s">
        <v>19267</v>
      </c>
      <c r="F590" s="36" t="s">
        <v>19268</v>
      </c>
      <c r="G590" s="37" t="s">
        <v>19269</v>
      </c>
      <c r="H590" s="14" t="s">
        <v>19270</v>
      </c>
    </row>
    <row r="591" spans="1:8" ht="13" customHeight="1">
      <c r="A591" s="12" t="s">
        <v>16928</v>
      </c>
      <c r="B591" s="12" t="s">
        <v>16929</v>
      </c>
      <c r="C591" s="30" t="s">
        <v>19266</v>
      </c>
      <c r="D591" s="29"/>
      <c r="E591" s="13" t="s">
        <v>19267</v>
      </c>
      <c r="F591" s="36" t="s">
        <v>19271</v>
      </c>
      <c r="G591" s="37" t="s">
        <v>19272</v>
      </c>
      <c r="H591" s="14" t="s">
        <v>19273</v>
      </c>
    </row>
    <row r="592" spans="1:8" ht="13" customHeight="1">
      <c r="A592" s="12" t="s">
        <v>3840</v>
      </c>
      <c r="B592" s="12" t="s">
        <v>3841</v>
      </c>
      <c r="C592" s="30" t="s">
        <v>19274</v>
      </c>
      <c r="D592" s="30"/>
      <c r="E592" s="36" t="s">
        <v>19275</v>
      </c>
      <c r="F592" s="24" t="s">
        <v>19276</v>
      </c>
      <c r="G592" s="37" t="s">
        <v>19277</v>
      </c>
      <c r="H592" s="14" t="s">
        <v>19278</v>
      </c>
    </row>
    <row r="593" spans="1:9" ht="13" customHeight="1">
      <c r="A593" s="12" t="s">
        <v>15700</v>
      </c>
      <c r="B593" s="12" t="s">
        <v>15701</v>
      </c>
      <c r="C593" s="30" t="s">
        <v>19279</v>
      </c>
      <c r="D593" s="29"/>
      <c r="E593" t="s">
        <v>19280</v>
      </c>
      <c r="F593" t="s">
        <v>19281</v>
      </c>
      <c r="G593" s="37" t="s">
        <v>19282</v>
      </c>
      <c r="H593" s="14" t="s">
        <v>19283</v>
      </c>
    </row>
    <row r="594" spans="1:9" ht="13" customHeight="1">
      <c r="A594" s="12" t="s">
        <v>176</v>
      </c>
      <c r="B594" s="12" t="s">
        <v>177</v>
      </c>
      <c r="C594" s="30" t="s">
        <v>19284</v>
      </c>
      <c r="D594" s="30"/>
      <c r="E594" s="13" t="s">
        <v>19285</v>
      </c>
      <c r="F594" s="36" t="s">
        <v>19286</v>
      </c>
      <c r="G594" s="25" t="s">
        <v>19287</v>
      </c>
      <c r="H594" s="13" t="s">
        <v>19288</v>
      </c>
      <c r="I594" s="25"/>
    </row>
    <row r="595" spans="1:9" ht="13" customHeight="1">
      <c r="A595" s="12" t="s">
        <v>17057</v>
      </c>
      <c r="B595" s="12" t="s">
        <v>17058</v>
      </c>
      <c r="C595" s="30" t="s">
        <v>19289</v>
      </c>
      <c r="D595" s="29"/>
      <c r="E595" s="36" t="s">
        <v>19290</v>
      </c>
      <c r="F595" s="36" t="s">
        <v>19291</v>
      </c>
      <c r="G595" s="37" t="s">
        <v>19292</v>
      </c>
      <c r="H595" s="13" t="s">
        <v>19293</v>
      </c>
    </row>
    <row r="596" spans="1:9" ht="13" customHeight="1">
      <c r="A596" s="12" t="s">
        <v>17057</v>
      </c>
      <c r="B596" s="12" t="s">
        <v>17058</v>
      </c>
      <c r="C596" s="30" t="s">
        <v>19289</v>
      </c>
      <c r="D596" s="29"/>
      <c r="E596" s="36" t="s">
        <v>19290</v>
      </c>
      <c r="F596" s="36" t="s">
        <v>19294</v>
      </c>
      <c r="G596" s="37" t="s">
        <v>19295</v>
      </c>
      <c r="H596" s="13" t="s">
        <v>19296</v>
      </c>
    </row>
    <row r="597" spans="1:9" ht="13" customHeight="1">
      <c r="A597" s="12" t="s">
        <v>931</v>
      </c>
      <c r="B597" s="12" t="s">
        <v>932</v>
      </c>
      <c r="C597" s="30" t="s">
        <v>19297</v>
      </c>
      <c r="D597" s="30"/>
      <c r="E597" s="36" t="s">
        <v>19298</v>
      </c>
      <c r="F597" s="36" t="s">
        <v>19299</v>
      </c>
      <c r="G597" s="25" t="s">
        <v>19300</v>
      </c>
      <c r="H597" s="13" t="s">
        <v>19301</v>
      </c>
      <c r="I597" s="25"/>
    </row>
    <row r="598" spans="1:9" ht="13" customHeight="1">
      <c r="A598" s="12" t="s">
        <v>931</v>
      </c>
      <c r="B598" s="12" t="s">
        <v>932</v>
      </c>
      <c r="C598" s="30" t="s">
        <v>19297</v>
      </c>
      <c r="D598" s="30"/>
      <c r="E598" s="36" t="s">
        <v>19298</v>
      </c>
      <c r="F598" s="36" t="s">
        <v>19302</v>
      </c>
      <c r="G598" s="25" t="s">
        <v>19303</v>
      </c>
      <c r="H598" s="13" t="s">
        <v>19304</v>
      </c>
      <c r="I598" s="25"/>
    </row>
    <row r="599" spans="1:9" ht="13" customHeight="1">
      <c r="A599" s="12" t="s">
        <v>931</v>
      </c>
      <c r="B599" s="12" t="s">
        <v>932</v>
      </c>
      <c r="C599" s="30" t="s">
        <v>19297</v>
      </c>
      <c r="D599" s="30"/>
      <c r="E599" s="36" t="s">
        <v>19298</v>
      </c>
      <c r="F599" t="s">
        <v>19305</v>
      </c>
      <c r="G599" s="25" t="s">
        <v>19306</v>
      </c>
      <c r="H599" s="13" t="s">
        <v>19307</v>
      </c>
      <c r="I599" s="25"/>
    </row>
    <row r="600" spans="1:9" ht="13" customHeight="1">
      <c r="A600" s="12" t="s">
        <v>931</v>
      </c>
      <c r="B600" s="12" t="s">
        <v>932</v>
      </c>
      <c r="C600" s="30" t="s">
        <v>19297</v>
      </c>
      <c r="D600" s="30"/>
      <c r="E600" s="36" t="s">
        <v>19298</v>
      </c>
      <c r="F600" t="s">
        <v>19308</v>
      </c>
      <c r="G600" s="25" t="s">
        <v>19309</v>
      </c>
      <c r="H600" s="13" t="s">
        <v>19310</v>
      </c>
      <c r="I600" s="25"/>
    </row>
    <row r="601" spans="1:9" ht="13" customHeight="1">
      <c r="A601" s="12" t="s">
        <v>931</v>
      </c>
      <c r="B601" s="12" t="s">
        <v>932</v>
      </c>
      <c r="C601" s="30" t="s">
        <v>19297</v>
      </c>
      <c r="D601" s="30"/>
      <c r="E601" s="36" t="s">
        <v>19298</v>
      </c>
      <c r="F601" s="36" t="s">
        <v>19311</v>
      </c>
      <c r="G601" s="25" t="s">
        <v>19312</v>
      </c>
      <c r="H601" s="13" t="s">
        <v>19313</v>
      </c>
      <c r="I601" s="25"/>
    </row>
    <row r="602" spans="1:9" ht="13" customHeight="1">
      <c r="A602" s="12" t="s">
        <v>931</v>
      </c>
      <c r="B602" s="12" t="s">
        <v>932</v>
      </c>
      <c r="C602" s="30" t="s">
        <v>19297</v>
      </c>
      <c r="D602" s="30"/>
      <c r="E602" s="36" t="s">
        <v>19298</v>
      </c>
      <c r="F602" s="36" t="s">
        <v>19314</v>
      </c>
      <c r="G602" s="25" t="s">
        <v>19315</v>
      </c>
      <c r="H602" s="13" t="s">
        <v>19316</v>
      </c>
      <c r="I602" s="25"/>
    </row>
    <row r="603" spans="1:9" ht="13" customHeight="1">
      <c r="A603" s="12" t="s">
        <v>931</v>
      </c>
      <c r="B603" s="12" t="s">
        <v>932</v>
      </c>
      <c r="C603" s="30" t="s">
        <v>19297</v>
      </c>
      <c r="D603" s="30"/>
      <c r="E603" s="36" t="s">
        <v>19298</v>
      </c>
      <c r="F603" s="36" t="s">
        <v>19294</v>
      </c>
      <c r="G603" s="25" t="s">
        <v>19295</v>
      </c>
      <c r="H603" s="13" t="s">
        <v>19296</v>
      </c>
      <c r="I603" s="25"/>
    </row>
    <row r="604" spans="1:9" ht="13" customHeight="1">
      <c r="A604" s="12" t="s">
        <v>931</v>
      </c>
      <c r="B604" s="12" t="s">
        <v>932</v>
      </c>
      <c r="C604" s="30" t="s">
        <v>19297</v>
      </c>
      <c r="D604" s="30"/>
      <c r="E604" s="36" t="s">
        <v>19298</v>
      </c>
      <c r="F604" t="s">
        <v>19317</v>
      </c>
      <c r="G604" s="25" t="s">
        <v>19318</v>
      </c>
      <c r="H604" s="13" t="s">
        <v>19319</v>
      </c>
      <c r="I604" s="25"/>
    </row>
    <row r="605" spans="1:9" ht="13" customHeight="1">
      <c r="A605" s="12" t="s">
        <v>931</v>
      </c>
      <c r="B605" s="12" t="s">
        <v>932</v>
      </c>
      <c r="C605" s="30" t="s">
        <v>19297</v>
      </c>
      <c r="D605" s="30"/>
      <c r="E605" s="36" t="s">
        <v>19298</v>
      </c>
      <c r="F605" s="36" t="s">
        <v>19320</v>
      </c>
      <c r="G605" s="25" t="s">
        <v>19321</v>
      </c>
      <c r="H605" s="13" t="s">
        <v>19322</v>
      </c>
      <c r="I605" s="25"/>
    </row>
    <row r="606" spans="1:9" ht="13" customHeight="1">
      <c r="A606" s="12" t="s">
        <v>931</v>
      </c>
      <c r="B606" s="12" t="s">
        <v>932</v>
      </c>
      <c r="C606" s="30" t="s">
        <v>19297</v>
      </c>
      <c r="D606" s="30"/>
      <c r="E606" s="36" t="s">
        <v>19298</v>
      </c>
      <c r="F606" s="36" t="s">
        <v>19323</v>
      </c>
      <c r="G606" s="25" t="s">
        <v>19324</v>
      </c>
      <c r="H606" s="13" t="s">
        <v>19325</v>
      </c>
      <c r="I606" s="25"/>
    </row>
    <row r="607" spans="1:9" ht="13" customHeight="1">
      <c r="A607" s="12" t="s">
        <v>931</v>
      </c>
      <c r="B607" s="12" t="s">
        <v>932</v>
      </c>
      <c r="C607" s="30" t="s">
        <v>19297</v>
      </c>
      <c r="D607" s="30"/>
      <c r="E607" s="36" t="s">
        <v>19298</v>
      </c>
      <c r="F607" s="36" t="s">
        <v>19326</v>
      </c>
      <c r="G607" s="25" t="s">
        <v>19327</v>
      </c>
      <c r="H607" s="13" t="s">
        <v>19328</v>
      </c>
      <c r="I607" s="25"/>
    </row>
    <row r="608" spans="1:9" ht="13" customHeight="1">
      <c r="A608" s="12" t="s">
        <v>931</v>
      </c>
      <c r="B608" s="12" t="s">
        <v>932</v>
      </c>
      <c r="C608" s="30" t="s">
        <v>19329</v>
      </c>
      <c r="D608" s="30"/>
      <c r="E608" s="36" t="s">
        <v>19330</v>
      </c>
      <c r="F608" s="36" t="s">
        <v>19299</v>
      </c>
      <c r="G608" s="25" t="s">
        <v>19300</v>
      </c>
      <c r="H608" s="13" t="s">
        <v>19301</v>
      </c>
      <c r="I608" s="25"/>
    </row>
    <row r="609" spans="1:9" ht="13" customHeight="1">
      <c r="A609" s="12" t="s">
        <v>931</v>
      </c>
      <c r="B609" s="12" t="s">
        <v>932</v>
      </c>
      <c r="C609" s="30" t="s">
        <v>19329</v>
      </c>
      <c r="D609" s="30"/>
      <c r="E609" s="36" t="s">
        <v>19330</v>
      </c>
      <c r="F609" s="36" t="s">
        <v>19305</v>
      </c>
      <c r="G609" s="25" t="s">
        <v>19306</v>
      </c>
      <c r="H609" s="13" t="s">
        <v>19307</v>
      </c>
      <c r="I609" s="25"/>
    </row>
    <row r="610" spans="1:9" ht="13" customHeight="1">
      <c r="A610" s="12" t="s">
        <v>931</v>
      </c>
      <c r="B610" s="12" t="s">
        <v>932</v>
      </c>
      <c r="C610" s="30" t="s">
        <v>19329</v>
      </c>
      <c r="D610" s="30"/>
      <c r="E610" s="36" t="s">
        <v>19330</v>
      </c>
      <c r="F610" s="36" t="s">
        <v>19308</v>
      </c>
      <c r="G610" s="25" t="s">
        <v>19309</v>
      </c>
      <c r="H610" s="13" t="s">
        <v>19310</v>
      </c>
      <c r="I610" s="25"/>
    </row>
    <row r="611" spans="1:9" ht="13" customHeight="1">
      <c r="A611" s="12" t="s">
        <v>931</v>
      </c>
      <c r="B611" s="12" t="s">
        <v>932</v>
      </c>
      <c r="C611" s="30" t="s">
        <v>19329</v>
      </c>
      <c r="D611" s="30"/>
      <c r="E611" s="36" t="s">
        <v>19330</v>
      </c>
      <c r="F611" t="s">
        <v>19311</v>
      </c>
      <c r="G611" s="25" t="s">
        <v>19312</v>
      </c>
      <c r="H611" s="13" t="s">
        <v>19313</v>
      </c>
      <c r="I611" s="25"/>
    </row>
    <row r="612" spans="1:9" ht="13" customHeight="1">
      <c r="A612" s="12" t="s">
        <v>931</v>
      </c>
      <c r="B612" s="12" t="s">
        <v>932</v>
      </c>
      <c r="C612" s="30" t="s">
        <v>19329</v>
      </c>
      <c r="D612" s="30"/>
      <c r="E612" s="36" t="s">
        <v>19330</v>
      </c>
      <c r="F612" s="36" t="s">
        <v>19314</v>
      </c>
      <c r="G612" s="25" t="s">
        <v>19315</v>
      </c>
      <c r="H612" s="13" t="s">
        <v>19316</v>
      </c>
      <c r="I612" s="25"/>
    </row>
    <row r="613" spans="1:9" ht="13" customHeight="1">
      <c r="A613" s="12" t="s">
        <v>931</v>
      </c>
      <c r="B613" s="12" t="s">
        <v>932</v>
      </c>
      <c r="C613" s="30" t="s">
        <v>19329</v>
      </c>
      <c r="D613" s="30"/>
      <c r="E613" s="36" t="s">
        <v>19330</v>
      </c>
      <c r="F613" t="s">
        <v>19317</v>
      </c>
      <c r="G613" s="25" t="s">
        <v>19318</v>
      </c>
      <c r="H613" s="13" t="s">
        <v>19319</v>
      </c>
      <c r="I613" s="25"/>
    </row>
    <row r="614" spans="1:9" ht="13" customHeight="1">
      <c r="A614" s="12" t="s">
        <v>931</v>
      </c>
      <c r="B614" s="12" t="s">
        <v>932</v>
      </c>
      <c r="C614" s="30" t="s">
        <v>19329</v>
      </c>
      <c r="D614" s="30"/>
      <c r="E614" s="36" t="s">
        <v>19330</v>
      </c>
      <c r="F614" s="36" t="s">
        <v>19320</v>
      </c>
      <c r="G614" s="25" t="s">
        <v>19321</v>
      </c>
      <c r="H614" s="13" t="s">
        <v>19322</v>
      </c>
      <c r="I614" s="25"/>
    </row>
    <row r="615" spans="1:9" ht="13" customHeight="1">
      <c r="A615" s="12" t="s">
        <v>15760</v>
      </c>
      <c r="B615" s="12" t="s">
        <v>15761</v>
      </c>
      <c r="C615" s="30" t="s">
        <v>19331</v>
      </c>
      <c r="D615" s="29"/>
      <c r="E615" s="36" t="s">
        <v>19332</v>
      </c>
      <c r="F615" s="36" t="s">
        <v>19333</v>
      </c>
      <c r="G615" s="37" t="s">
        <v>19334</v>
      </c>
      <c r="H615" s="13" t="s">
        <v>19335</v>
      </c>
    </row>
    <row r="616" spans="1:9" ht="13" customHeight="1">
      <c r="A616" s="12" t="s">
        <v>13087</v>
      </c>
      <c r="B616" s="12" t="s">
        <v>13088</v>
      </c>
      <c r="C616" s="30" t="s">
        <v>19336</v>
      </c>
      <c r="D616" s="29"/>
      <c r="E616" s="36" t="s">
        <v>19337</v>
      </c>
      <c r="F616" s="36" t="s">
        <v>19338</v>
      </c>
      <c r="G616" s="37" t="s">
        <v>19339</v>
      </c>
      <c r="H616" s="13" t="s">
        <v>19340</v>
      </c>
    </row>
    <row r="617" spans="1:9" ht="13" customHeight="1">
      <c r="A617" s="12" t="s">
        <v>13087</v>
      </c>
      <c r="B617" s="12" t="s">
        <v>13088</v>
      </c>
      <c r="C617" s="30" t="s">
        <v>19336</v>
      </c>
      <c r="D617" s="29"/>
      <c r="E617" s="36" t="s">
        <v>19337</v>
      </c>
      <c r="F617" s="36" t="s">
        <v>19341</v>
      </c>
      <c r="G617" s="37" t="s">
        <v>19342</v>
      </c>
      <c r="H617" s="13" t="s">
        <v>19343</v>
      </c>
    </row>
    <row r="618" spans="1:9" ht="13" customHeight="1">
      <c r="A618" s="12" t="s">
        <v>13087</v>
      </c>
      <c r="B618" s="12" t="s">
        <v>13088</v>
      </c>
      <c r="C618" s="30" t="s">
        <v>19336</v>
      </c>
      <c r="D618" s="29"/>
      <c r="E618" s="36" t="s">
        <v>19337</v>
      </c>
      <c r="F618" s="36" t="s">
        <v>19344</v>
      </c>
      <c r="G618" s="37" t="s">
        <v>19345</v>
      </c>
      <c r="H618" s="13" t="s">
        <v>19346</v>
      </c>
    </row>
    <row r="619" spans="1:9" ht="13" customHeight="1">
      <c r="A619" s="12" t="s">
        <v>13091</v>
      </c>
      <c r="B619" s="12" t="s">
        <v>13092</v>
      </c>
      <c r="C619" s="30" t="s">
        <v>19336</v>
      </c>
      <c r="D619" s="29"/>
      <c r="E619" s="36" t="s">
        <v>19337</v>
      </c>
      <c r="F619" s="36" t="s">
        <v>19338</v>
      </c>
      <c r="G619" s="37" t="s">
        <v>19339</v>
      </c>
      <c r="H619" s="13" t="s">
        <v>19340</v>
      </c>
    </row>
    <row r="620" spans="1:9" ht="13" customHeight="1">
      <c r="A620" s="12" t="s">
        <v>13091</v>
      </c>
      <c r="B620" s="12" t="s">
        <v>13092</v>
      </c>
      <c r="C620" s="30" t="s">
        <v>19336</v>
      </c>
      <c r="D620" s="29"/>
      <c r="E620" s="36" t="s">
        <v>19337</v>
      </c>
      <c r="F620" s="36" t="s">
        <v>19341</v>
      </c>
      <c r="G620" s="37" t="s">
        <v>19342</v>
      </c>
      <c r="H620" s="13" t="s">
        <v>19343</v>
      </c>
    </row>
    <row r="621" spans="1:9" ht="13" customHeight="1">
      <c r="A621" s="12" t="s">
        <v>13091</v>
      </c>
      <c r="B621" s="12" t="s">
        <v>13092</v>
      </c>
      <c r="C621" s="30" t="s">
        <v>19336</v>
      </c>
      <c r="D621" s="29"/>
      <c r="E621" s="36" t="s">
        <v>19337</v>
      </c>
      <c r="F621" s="36" t="s">
        <v>19344</v>
      </c>
      <c r="G621" s="37" t="s">
        <v>19345</v>
      </c>
      <c r="H621" s="13" t="s">
        <v>19346</v>
      </c>
    </row>
    <row r="622" spans="1:9" ht="13" customHeight="1">
      <c r="A622" s="12" t="s">
        <v>493</v>
      </c>
      <c r="B622" s="12" t="s">
        <v>494</v>
      </c>
      <c r="C622" s="30" t="s">
        <v>19347</v>
      </c>
      <c r="D622" s="30"/>
      <c r="E622" s="36" t="s">
        <v>19348</v>
      </c>
      <c r="F622" s="24" t="s">
        <v>19349</v>
      </c>
      <c r="G622" s="25" t="s">
        <v>19350</v>
      </c>
      <c r="H622" s="13" t="s">
        <v>19351</v>
      </c>
      <c r="I622" s="25"/>
    </row>
    <row r="623" spans="1:9" ht="13" customHeight="1">
      <c r="A623" s="12" t="s">
        <v>11854</v>
      </c>
      <c r="B623" s="12" t="s">
        <v>11855</v>
      </c>
      <c r="C623" s="30" t="s">
        <v>19347</v>
      </c>
      <c r="D623" s="29"/>
      <c r="E623" s="36" t="s">
        <v>19348</v>
      </c>
      <c r="F623" s="24" t="s">
        <v>19349</v>
      </c>
      <c r="G623" s="25" t="s">
        <v>19350</v>
      </c>
      <c r="H623" s="13" t="s">
        <v>19351</v>
      </c>
      <c r="I623" s="25"/>
    </row>
    <row r="624" spans="1:9" ht="13" customHeight="1">
      <c r="A624" s="12" t="s">
        <v>11858</v>
      </c>
      <c r="B624" s="12" t="s">
        <v>11859</v>
      </c>
      <c r="C624" s="30" t="s">
        <v>19347</v>
      </c>
      <c r="D624" s="29"/>
      <c r="E624" s="36" t="s">
        <v>19348</v>
      </c>
      <c r="F624" s="24" t="s">
        <v>19349</v>
      </c>
      <c r="G624" s="25" t="s">
        <v>19350</v>
      </c>
      <c r="H624" s="13" t="s">
        <v>19351</v>
      </c>
      <c r="I624" s="25"/>
    </row>
    <row r="625" spans="1:9" ht="13" customHeight="1">
      <c r="A625" s="12" t="s">
        <v>11862</v>
      </c>
      <c r="B625" s="12" t="s">
        <v>11863</v>
      </c>
      <c r="C625" s="30" t="s">
        <v>19347</v>
      </c>
      <c r="D625" s="29"/>
      <c r="E625" s="36" t="s">
        <v>19348</v>
      </c>
      <c r="F625" s="24" t="s">
        <v>19349</v>
      </c>
      <c r="G625" s="25" t="s">
        <v>19350</v>
      </c>
      <c r="H625" s="13" t="s">
        <v>19351</v>
      </c>
      <c r="I625" s="25"/>
    </row>
    <row r="626" spans="1:9" ht="13" customHeight="1">
      <c r="A626" s="12" t="s">
        <v>7269</v>
      </c>
      <c r="B626" s="12" t="s">
        <v>7270</v>
      </c>
      <c r="C626" s="30" t="s">
        <v>19352</v>
      </c>
      <c r="D626" s="29"/>
      <c r="E626" s="36" t="s">
        <v>19353</v>
      </c>
      <c r="F626" s="36" t="s">
        <v>19341</v>
      </c>
      <c r="G626" s="37" t="s">
        <v>19342</v>
      </c>
      <c r="H626" s="13" t="s">
        <v>19343</v>
      </c>
    </row>
    <row r="627" spans="1:9" ht="13" customHeight="1">
      <c r="A627" s="12" t="s">
        <v>7269</v>
      </c>
      <c r="B627" s="12" t="s">
        <v>7270</v>
      </c>
      <c r="C627" s="30" t="s">
        <v>19352</v>
      </c>
      <c r="D627" s="29"/>
      <c r="E627" s="36" t="s">
        <v>19353</v>
      </c>
      <c r="F627" s="36" t="s">
        <v>19354</v>
      </c>
      <c r="G627" s="37" t="s">
        <v>19355</v>
      </c>
      <c r="H627" s="13" t="s">
        <v>19356</v>
      </c>
    </row>
    <row r="628" spans="1:9" ht="13" customHeight="1">
      <c r="A628" s="12" t="s">
        <v>7269</v>
      </c>
      <c r="B628" s="12" t="s">
        <v>7270</v>
      </c>
      <c r="C628" s="30" t="s">
        <v>19352</v>
      </c>
      <c r="D628" s="29"/>
      <c r="E628" s="36" t="s">
        <v>19353</v>
      </c>
      <c r="F628" s="36" t="s">
        <v>19357</v>
      </c>
      <c r="G628" s="37" t="s">
        <v>19358</v>
      </c>
      <c r="H628" s="13" t="s">
        <v>19359</v>
      </c>
    </row>
    <row r="629" spans="1:9" ht="13" customHeight="1">
      <c r="A629" s="12" t="s">
        <v>13087</v>
      </c>
      <c r="B629" s="12" t="s">
        <v>13088</v>
      </c>
      <c r="C629" s="30" t="s">
        <v>19352</v>
      </c>
      <c r="D629" s="29"/>
      <c r="E629" s="36" t="s">
        <v>19353</v>
      </c>
      <c r="F629" s="36" t="s">
        <v>19341</v>
      </c>
      <c r="G629" s="37" t="s">
        <v>19342</v>
      </c>
      <c r="H629" s="13" t="s">
        <v>19343</v>
      </c>
    </row>
    <row r="630" spans="1:9" ht="13" customHeight="1">
      <c r="A630" s="12" t="s">
        <v>13087</v>
      </c>
      <c r="B630" s="12" t="s">
        <v>13088</v>
      </c>
      <c r="C630" s="30" t="s">
        <v>19352</v>
      </c>
      <c r="D630" s="29"/>
      <c r="E630" s="36" t="s">
        <v>19353</v>
      </c>
      <c r="F630" s="36" t="s">
        <v>19354</v>
      </c>
      <c r="G630" s="37" t="s">
        <v>19355</v>
      </c>
      <c r="H630" s="13" t="s">
        <v>19356</v>
      </c>
    </row>
    <row r="631" spans="1:9" ht="13" customHeight="1">
      <c r="A631" s="12" t="s">
        <v>13087</v>
      </c>
      <c r="B631" s="12" t="s">
        <v>13088</v>
      </c>
      <c r="C631" s="30" t="s">
        <v>19352</v>
      </c>
      <c r="D631" s="29"/>
      <c r="E631" s="36" t="s">
        <v>19353</v>
      </c>
      <c r="F631" s="36" t="s">
        <v>19357</v>
      </c>
      <c r="G631" s="37" t="s">
        <v>19358</v>
      </c>
      <c r="H631" s="13" t="s">
        <v>19359</v>
      </c>
    </row>
    <row r="632" spans="1:9" ht="13" customHeight="1">
      <c r="A632" s="12" t="s">
        <v>13091</v>
      </c>
      <c r="B632" s="12" t="s">
        <v>13092</v>
      </c>
      <c r="C632" s="30" t="s">
        <v>19352</v>
      </c>
      <c r="D632" s="29"/>
      <c r="E632" s="36" t="s">
        <v>19353</v>
      </c>
      <c r="F632" s="36" t="s">
        <v>19341</v>
      </c>
      <c r="G632" s="37" t="s">
        <v>19342</v>
      </c>
      <c r="H632" s="13" t="s">
        <v>19343</v>
      </c>
    </row>
    <row r="633" spans="1:9" ht="13" customHeight="1">
      <c r="A633" s="12" t="s">
        <v>13091</v>
      </c>
      <c r="B633" s="12" t="s">
        <v>13092</v>
      </c>
      <c r="C633" s="30" t="s">
        <v>19352</v>
      </c>
      <c r="D633" s="29"/>
      <c r="E633" s="36" t="s">
        <v>19353</v>
      </c>
      <c r="F633" s="36" t="s">
        <v>19354</v>
      </c>
      <c r="G633" s="37" t="s">
        <v>19355</v>
      </c>
      <c r="H633" s="13" t="s">
        <v>19356</v>
      </c>
    </row>
    <row r="634" spans="1:9" ht="13" customHeight="1">
      <c r="A634" s="12" t="s">
        <v>13091</v>
      </c>
      <c r="B634" s="12" t="s">
        <v>13092</v>
      </c>
      <c r="C634" s="30" t="s">
        <v>19352</v>
      </c>
      <c r="D634" s="29"/>
      <c r="E634" s="36" t="s">
        <v>19353</v>
      </c>
      <c r="F634" s="36" t="s">
        <v>19357</v>
      </c>
      <c r="G634" s="37" t="s">
        <v>19358</v>
      </c>
      <c r="H634" s="13" t="s">
        <v>19359</v>
      </c>
    </row>
    <row r="635" spans="1:9" ht="13" customHeight="1">
      <c r="A635" s="12" t="s">
        <v>10588</v>
      </c>
      <c r="B635" s="12" t="s">
        <v>10589</v>
      </c>
      <c r="C635" s="30" t="s">
        <v>19360</v>
      </c>
      <c r="D635" s="29"/>
      <c r="E635" s="36" t="s">
        <v>19361</v>
      </c>
      <c r="F635" s="36" t="s">
        <v>19362</v>
      </c>
      <c r="G635" s="37" t="s">
        <v>19363</v>
      </c>
      <c r="H635" s="13" t="s">
        <v>19364</v>
      </c>
    </row>
    <row r="636" spans="1:9" ht="13" customHeight="1">
      <c r="A636" s="12" t="s">
        <v>10588</v>
      </c>
      <c r="B636" s="12" t="s">
        <v>10589</v>
      </c>
      <c r="C636" s="30" t="s">
        <v>19360</v>
      </c>
      <c r="D636" s="29"/>
      <c r="E636" s="36" t="s">
        <v>19361</v>
      </c>
      <c r="F636" t="s">
        <v>19365</v>
      </c>
      <c r="G636" s="37" t="s">
        <v>19366</v>
      </c>
      <c r="H636" s="13" t="s">
        <v>19367</v>
      </c>
    </row>
    <row r="637" spans="1:9" ht="13" customHeight="1">
      <c r="A637" s="12" t="s">
        <v>5713</v>
      </c>
      <c r="B637" s="12" t="s">
        <v>5714</v>
      </c>
      <c r="C637" s="30" t="s">
        <v>19368</v>
      </c>
      <c r="D637" s="29"/>
      <c r="E637" s="13" t="s">
        <v>19369</v>
      </c>
      <c r="F637" s="36" t="s">
        <v>19370</v>
      </c>
      <c r="G637" s="37" t="s">
        <v>19371</v>
      </c>
      <c r="H637" s="13" t="s">
        <v>19372</v>
      </c>
    </row>
    <row r="638" spans="1:9" ht="13" customHeight="1">
      <c r="A638" s="12" t="s">
        <v>5713</v>
      </c>
      <c r="B638" s="12" t="s">
        <v>5714</v>
      </c>
      <c r="C638" s="30" t="s">
        <v>19368</v>
      </c>
      <c r="D638" s="29"/>
      <c r="E638" s="13" t="s">
        <v>19369</v>
      </c>
      <c r="F638" s="36" t="s">
        <v>19373</v>
      </c>
      <c r="G638" s="37" t="s">
        <v>19374</v>
      </c>
      <c r="H638" s="13" t="s">
        <v>19375</v>
      </c>
    </row>
    <row r="639" spans="1:9" ht="13" customHeight="1">
      <c r="A639" s="12" t="s">
        <v>5713</v>
      </c>
      <c r="B639" s="12" t="s">
        <v>5714</v>
      </c>
      <c r="C639" s="30" t="s">
        <v>19368</v>
      </c>
      <c r="D639" s="29"/>
      <c r="E639" s="13" t="s">
        <v>19369</v>
      </c>
      <c r="F639" s="36" t="s">
        <v>19376</v>
      </c>
      <c r="G639" s="37" t="s">
        <v>19377</v>
      </c>
      <c r="H639" s="13" t="s">
        <v>19378</v>
      </c>
    </row>
    <row r="640" spans="1:9" ht="13" customHeight="1">
      <c r="A640" s="12" t="s">
        <v>5713</v>
      </c>
      <c r="B640" s="12" t="s">
        <v>5714</v>
      </c>
      <c r="C640" s="30" t="s">
        <v>19368</v>
      </c>
      <c r="D640" s="29"/>
      <c r="E640" s="13" t="s">
        <v>19369</v>
      </c>
      <c r="F640" s="13" t="s">
        <v>19379</v>
      </c>
      <c r="G640" s="37" t="s">
        <v>19380</v>
      </c>
      <c r="H640" s="13" t="s">
        <v>19381</v>
      </c>
    </row>
    <row r="641" spans="1:8" ht="13" customHeight="1">
      <c r="A641" s="12" t="s">
        <v>5713</v>
      </c>
      <c r="B641" s="12" t="s">
        <v>5714</v>
      </c>
      <c r="C641" s="30" t="s">
        <v>19368</v>
      </c>
      <c r="D641" s="29"/>
      <c r="E641" s="13" t="s">
        <v>19369</v>
      </c>
      <c r="F641" s="36" t="s">
        <v>19382</v>
      </c>
      <c r="G641" s="37" t="s">
        <v>19383</v>
      </c>
      <c r="H641" s="13" t="s">
        <v>19384</v>
      </c>
    </row>
    <row r="642" spans="1:8" ht="13" customHeight="1">
      <c r="A642" s="12" t="s">
        <v>5713</v>
      </c>
      <c r="B642" s="12" t="s">
        <v>5714</v>
      </c>
      <c r="C642" s="30" t="s">
        <v>19368</v>
      </c>
      <c r="D642" s="29"/>
      <c r="E642" s="13" t="s">
        <v>19369</v>
      </c>
      <c r="F642" s="36" t="s">
        <v>19385</v>
      </c>
      <c r="G642" s="37" t="s">
        <v>19386</v>
      </c>
      <c r="H642" s="13" t="s">
        <v>19387</v>
      </c>
    </row>
    <row r="643" spans="1:8" ht="13" customHeight="1">
      <c r="A643" s="12" t="s">
        <v>5713</v>
      </c>
      <c r="B643" s="12" t="s">
        <v>5714</v>
      </c>
      <c r="C643" s="30" t="s">
        <v>19368</v>
      </c>
      <c r="D643" s="29"/>
      <c r="E643" s="13" t="s">
        <v>19369</v>
      </c>
      <c r="F643" s="36" t="s">
        <v>19388</v>
      </c>
      <c r="G643" s="37" t="s">
        <v>19389</v>
      </c>
      <c r="H643" s="13" t="s">
        <v>19390</v>
      </c>
    </row>
    <row r="644" spans="1:8" ht="13" customHeight="1">
      <c r="A644" s="12" t="s">
        <v>5713</v>
      </c>
      <c r="B644" s="12" t="s">
        <v>5714</v>
      </c>
      <c r="C644" s="30" t="s">
        <v>19368</v>
      </c>
      <c r="D644" s="29"/>
      <c r="E644" s="13" t="s">
        <v>19369</v>
      </c>
      <c r="F644" s="36" t="s">
        <v>19391</v>
      </c>
      <c r="G644" s="37" t="s">
        <v>19392</v>
      </c>
      <c r="H644" s="13" t="s">
        <v>19393</v>
      </c>
    </row>
    <row r="645" spans="1:8" ht="13" customHeight="1">
      <c r="A645" s="12" t="s">
        <v>5713</v>
      </c>
      <c r="B645" s="12" t="s">
        <v>5714</v>
      </c>
      <c r="C645" s="30" t="s">
        <v>19368</v>
      </c>
      <c r="D645" s="29"/>
      <c r="E645" s="13" t="s">
        <v>19369</v>
      </c>
      <c r="F645" s="13" t="s">
        <v>19394</v>
      </c>
      <c r="G645" s="37" t="s">
        <v>19395</v>
      </c>
      <c r="H645" s="13" t="s">
        <v>19396</v>
      </c>
    </row>
    <row r="646" spans="1:8" ht="13" customHeight="1">
      <c r="A646" s="12" t="s">
        <v>6769</v>
      </c>
      <c r="B646" s="12" t="s">
        <v>6770</v>
      </c>
      <c r="C646" s="30" t="s">
        <v>19397</v>
      </c>
      <c r="D646" s="29"/>
      <c r="E646" s="36" t="s">
        <v>19398</v>
      </c>
      <c r="F646" s="36" t="s">
        <v>19399</v>
      </c>
      <c r="G646" s="37" t="s">
        <v>19400</v>
      </c>
      <c r="H646" s="13" t="s">
        <v>19401</v>
      </c>
    </row>
    <row r="647" spans="1:8" ht="13" customHeight="1">
      <c r="A647" s="12" t="s">
        <v>6769</v>
      </c>
      <c r="B647" s="12" t="s">
        <v>6770</v>
      </c>
      <c r="C647" s="30" t="s">
        <v>19397</v>
      </c>
      <c r="D647" s="29"/>
      <c r="E647" s="36" t="s">
        <v>19398</v>
      </c>
      <c r="F647" s="36" t="s">
        <v>19402</v>
      </c>
      <c r="G647" s="37" t="s">
        <v>19403</v>
      </c>
      <c r="H647" s="13" t="s">
        <v>19404</v>
      </c>
    </row>
    <row r="648" spans="1:8" ht="13" customHeight="1">
      <c r="A648" s="12" t="s">
        <v>6769</v>
      </c>
      <c r="B648" s="12" t="s">
        <v>6770</v>
      </c>
      <c r="C648" s="30" t="s">
        <v>19397</v>
      </c>
      <c r="D648" s="29"/>
      <c r="E648" s="36" t="s">
        <v>19398</v>
      </c>
      <c r="F648" s="36" t="s">
        <v>19405</v>
      </c>
      <c r="G648" s="37" t="s">
        <v>19406</v>
      </c>
      <c r="H648" s="13" t="s">
        <v>19407</v>
      </c>
    </row>
    <row r="649" spans="1:8" ht="13" customHeight="1">
      <c r="A649" s="12" t="s">
        <v>6769</v>
      </c>
      <c r="B649" s="12" t="s">
        <v>6770</v>
      </c>
      <c r="C649" s="30" t="s">
        <v>19397</v>
      </c>
      <c r="D649" s="29"/>
      <c r="E649" s="36" t="s">
        <v>19398</v>
      </c>
      <c r="F649" s="36" t="s">
        <v>19408</v>
      </c>
      <c r="G649" s="37" t="s">
        <v>19409</v>
      </c>
      <c r="H649" s="13" t="s">
        <v>19410</v>
      </c>
    </row>
    <row r="650" spans="1:8" ht="13" customHeight="1">
      <c r="A650" s="12" t="s">
        <v>11854</v>
      </c>
      <c r="B650" s="12" t="s">
        <v>11855</v>
      </c>
      <c r="C650" s="30" t="s">
        <v>19411</v>
      </c>
      <c r="D650" s="29"/>
      <c r="E650" s="36" t="s">
        <v>19412</v>
      </c>
      <c r="F650" s="36" t="s">
        <v>19413</v>
      </c>
      <c r="G650" s="37" t="s">
        <v>19414</v>
      </c>
      <c r="H650" s="13" t="s">
        <v>19415</v>
      </c>
    </row>
    <row r="651" spans="1:8" ht="13" customHeight="1">
      <c r="A651" s="12" t="s">
        <v>4835</v>
      </c>
      <c r="B651" s="12" t="s">
        <v>4836</v>
      </c>
      <c r="C651" s="30" t="s">
        <v>19416</v>
      </c>
      <c r="D651" s="30"/>
      <c r="E651" s="36" t="s">
        <v>19417</v>
      </c>
      <c r="F651" s="36" t="s">
        <v>19418</v>
      </c>
      <c r="G651" s="37" t="s">
        <v>19419</v>
      </c>
      <c r="H651" s="13" t="s">
        <v>19420</v>
      </c>
    </row>
    <row r="652" spans="1:8" ht="13" customHeight="1">
      <c r="A652" s="12" t="s">
        <v>4835</v>
      </c>
      <c r="B652" s="12" t="s">
        <v>4836</v>
      </c>
      <c r="C652" s="30" t="s">
        <v>19416</v>
      </c>
      <c r="D652" s="30"/>
      <c r="E652" s="36" t="s">
        <v>19417</v>
      </c>
      <c r="F652" s="36" t="s">
        <v>19421</v>
      </c>
      <c r="G652" s="37" t="s">
        <v>19422</v>
      </c>
      <c r="H652" s="13" t="s">
        <v>19423</v>
      </c>
    </row>
    <row r="653" spans="1:8" ht="13" customHeight="1">
      <c r="A653" s="12" t="s">
        <v>1595</v>
      </c>
      <c r="B653" s="12" t="s">
        <v>1596</v>
      </c>
      <c r="C653" s="30" t="s">
        <v>19424</v>
      </c>
      <c r="D653" s="30"/>
      <c r="E653" s="36" t="s">
        <v>19425</v>
      </c>
      <c r="F653" s="24" t="s">
        <v>19426</v>
      </c>
      <c r="G653" s="37" t="s">
        <v>19427</v>
      </c>
      <c r="H653" s="14" t="s">
        <v>19428</v>
      </c>
    </row>
    <row r="654" spans="1:8" ht="13" customHeight="1">
      <c r="A654" s="12" t="s">
        <v>1595</v>
      </c>
      <c r="B654" s="12" t="s">
        <v>1596</v>
      </c>
      <c r="C654" s="30" t="s">
        <v>19424</v>
      </c>
      <c r="D654" s="30"/>
      <c r="E654" s="36" t="s">
        <v>19425</v>
      </c>
      <c r="F654" s="24" t="s">
        <v>19429</v>
      </c>
      <c r="G654" s="37" t="s">
        <v>19430</v>
      </c>
      <c r="H654" s="14" t="s">
        <v>19431</v>
      </c>
    </row>
    <row r="655" spans="1:8" ht="13" customHeight="1">
      <c r="A655" s="12" t="s">
        <v>1595</v>
      </c>
      <c r="B655" s="12" t="s">
        <v>1596</v>
      </c>
      <c r="C655" s="30" t="s">
        <v>19424</v>
      </c>
      <c r="D655" s="30"/>
      <c r="E655" s="36" t="s">
        <v>19425</v>
      </c>
      <c r="F655" s="24" t="s">
        <v>19432</v>
      </c>
      <c r="G655" s="37" t="s">
        <v>19433</v>
      </c>
      <c r="H655" s="14" t="s">
        <v>19434</v>
      </c>
    </row>
    <row r="656" spans="1:8" ht="13" customHeight="1">
      <c r="A656" s="12" t="s">
        <v>1595</v>
      </c>
      <c r="B656" s="12" t="s">
        <v>1596</v>
      </c>
      <c r="C656" s="30" t="s">
        <v>19424</v>
      </c>
      <c r="D656" s="30"/>
      <c r="E656" s="36" t="s">
        <v>19425</v>
      </c>
      <c r="F656" s="24" t="s">
        <v>19435</v>
      </c>
      <c r="G656" s="37" t="s">
        <v>19436</v>
      </c>
      <c r="H656" s="14" t="s">
        <v>19437</v>
      </c>
    </row>
    <row r="657" spans="1:9" ht="13" customHeight="1">
      <c r="A657" s="12" t="s">
        <v>212</v>
      </c>
      <c r="B657" s="12" t="s">
        <v>213</v>
      </c>
      <c r="C657" s="30" t="s">
        <v>19438</v>
      </c>
      <c r="D657" s="30"/>
      <c r="E657" s="36" t="s">
        <v>19439</v>
      </c>
      <c r="F657" s="36" t="s">
        <v>19440</v>
      </c>
      <c r="G657" s="25" t="s">
        <v>19441</v>
      </c>
      <c r="H657" s="13" t="s">
        <v>19442</v>
      </c>
      <c r="I657" s="25"/>
    </row>
    <row r="658" spans="1:9" ht="13" customHeight="1">
      <c r="A658" s="12" t="s">
        <v>212</v>
      </c>
      <c r="B658" s="12" t="s">
        <v>213</v>
      </c>
      <c r="C658" s="30" t="s">
        <v>19438</v>
      </c>
      <c r="D658" s="30"/>
      <c r="E658" s="36" t="s">
        <v>19439</v>
      </c>
      <c r="F658" t="s">
        <v>19443</v>
      </c>
      <c r="G658" s="25" t="s">
        <v>19444</v>
      </c>
      <c r="H658" s="13" t="s">
        <v>19445</v>
      </c>
      <c r="I658" s="25"/>
    </row>
    <row r="659" spans="1:9" ht="13" customHeight="1">
      <c r="A659" s="12" t="s">
        <v>212</v>
      </c>
      <c r="B659" s="12" t="s">
        <v>213</v>
      </c>
      <c r="C659" s="30" t="s">
        <v>19438</v>
      </c>
      <c r="D659" s="30"/>
      <c r="E659" s="36" t="s">
        <v>19439</v>
      </c>
      <c r="F659" t="s">
        <v>19446</v>
      </c>
      <c r="G659" s="25" t="s">
        <v>19444</v>
      </c>
      <c r="H659" s="13" t="s">
        <v>19447</v>
      </c>
      <c r="I659" s="25"/>
    </row>
    <row r="660" spans="1:9" ht="13" customHeight="1">
      <c r="A660" s="12" t="s">
        <v>212</v>
      </c>
      <c r="B660" s="12" t="s">
        <v>213</v>
      </c>
      <c r="C660" s="30" t="s">
        <v>19438</v>
      </c>
      <c r="D660" s="30"/>
      <c r="E660" s="36" t="s">
        <v>19439</v>
      </c>
      <c r="F660" s="36" t="s">
        <v>19448</v>
      </c>
      <c r="G660" s="25" t="s">
        <v>19449</v>
      </c>
      <c r="H660" s="13" t="s">
        <v>19450</v>
      </c>
      <c r="I660" s="25"/>
    </row>
    <row r="661" spans="1:9" ht="13" customHeight="1">
      <c r="A661" s="12" t="s">
        <v>212</v>
      </c>
      <c r="B661" s="12" t="s">
        <v>213</v>
      </c>
      <c r="C661" s="30" t="s">
        <v>19438</v>
      </c>
      <c r="D661" s="30"/>
      <c r="E661" s="36" t="s">
        <v>19439</v>
      </c>
      <c r="F661" s="36" t="s">
        <v>19451</v>
      </c>
      <c r="G661" s="25" t="s">
        <v>19452</v>
      </c>
      <c r="H661" s="13" t="s">
        <v>19447</v>
      </c>
      <c r="I661" s="25"/>
    </row>
    <row r="662" spans="1:9" ht="13" customHeight="1">
      <c r="A662" s="12" t="s">
        <v>212</v>
      </c>
      <c r="B662" s="12" t="s">
        <v>213</v>
      </c>
      <c r="C662" s="30" t="s">
        <v>19438</v>
      </c>
      <c r="D662" s="30"/>
      <c r="E662" s="36" t="s">
        <v>19439</v>
      </c>
      <c r="F662" t="s">
        <v>19453</v>
      </c>
      <c r="G662" s="25" t="s">
        <v>19454</v>
      </c>
      <c r="H662" s="13" t="s">
        <v>19450</v>
      </c>
      <c r="I662" s="25"/>
    </row>
    <row r="663" spans="1:9" ht="13" customHeight="1">
      <c r="A663" s="12" t="s">
        <v>212</v>
      </c>
      <c r="B663" s="12" t="s">
        <v>213</v>
      </c>
      <c r="C663" s="30" t="s">
        <v>19438</v>
      </c>
      <c r="D663" s="30"/>
      <c r="E663" s="36" t="s">
        <v>19439</v>
      </c>
      <c r="F663" s="36" t="s">
        <v>19455</v>
      </c>
      <c r="G663" s="25" t="s">
        <v>19456</v>
      </c>
      <c r="H663" s="13" t="s">
        <v>19457</v>
      </c>
      <c r="I663" s="25"/>
    </row>
    <row r="664" spans="1:9" ht="13" customHeight="1">
      <c r="A664" s="12" t="s">
        <v>6637</v>
      </c>
      <c r="B664" s="12" t="s">
        <v>6638</v>
      </c>
      <c r="C664" s="30" t="s">
        <v>19438</v>
      </c>
      <c r="D664" s="29"/>
      <c r="E664" s="36" t="s">
        <v>19439</v>
      </c>
      <c r="F664" s="36" t="s">
        <v>19440</v>
      </c>
      <c r="G664" s="25" t="s">
        <v>19441</v>
      </c>
      <c r="H664" s="13" t="s">
        <v>19442</v>
      </c>
      <c r="I664" s="25"/>
    </row>
    <row r="665" spans="1:9" ht="13" customHeight="1">
      <c r="A665" s="12" t="s">
        <v>6637</v>
      </c>
      <c r="B665" s="12" t="s">
        <v>6638</v>
      </c>
      <c r="C665" s="30" t="s">
        <v>19438</v>
      </c>
      <c r="D665" s="29"/>
      <c r="E665" s="36" t="s">
        <v>19439</v>
      </c>
      <c r="F665" t="s">
        <v>19443</v>
      </c>
      <c r="G665" s="25" t="s">
        <v>19444</v>
      </c>
      <c r="H665" s="13" t="s">
        <v>19445</v>
      </c>
      <c r="I665" s="25"/>
    </row>
    <row r="666" spans="1:9" ht="13" customHeight="1">
      <c r="A666" s="12" t="s">
        <v>6637</v>
      </c>
      <c r="B666" s="12" t="s">
        <v>6638</v>
      </c>
      <c r="C666" s="30" t="s">
        <v>19438</v>
      </c>
      <c r="D666" s="29"/>
      <c r="E666" s="36" t="s">
        <v>19439</v>
      </c>
      <c r="F666" t="s">
        <v>19446</v>
      </c>
      <c r="G666" s="25" t="s">
        <v>19444</v>
      </c>
      <c r="H666" s="13" t="s">
        <v>19447</v>
      </c>
      <c r="I666" s="25"/>
    </row>
    <row r="667" spans="1:9" ht="13" customHeight="1">
      <c r="A667" s="12" t="s">
        <v>6637</v>
      </c>
      <c r="B667" s="12" t="s">
        <v>6638</v>
      </c>
      <c r="C667" s="30" t="s">
        <v>19438</v>
      </c>
      <c r="D667" s="29"/>
      <c r="E667" s="36" t="s">
        <v>19439</v>
      </c>
      <c r="F667" s="36" t="s">
        <v>19448</v>
      </c>
      <c r="G667" s="25" t="s">
        <v>19449</v>
      </c>
      <c r="H667" s="13" t="s">
        <v>19450</v>
      </c>
      <c r="I667" s="25"/>
    </row>
    <row r="668" spans="1:9" ht="13" customHeight="1">
      <c r="A668" s="12" t="s">
        <v>6637</v>
      </c>
      <c r="B668" s="12" t="s">
        <v>6638</v>
      </c>
      <c r="C668" s="30" t="s">
        <v>19438</v>
      </c>
      <c r="D668" s="29"/>
      <c r="E668" s="36" t="s">
        <v>19439</v>
      </c>
      <c r="F668" s="36" t="s">
        <v>19451</v>
      </c>
      <c r="G668" s="25" t="s">
        <v>19452</v>
      </c>
      <c r="H668" s="13" t="s">
        <v>19447</v>
      </c>
      <c r="I668" s="25"/>
    </row>
    <row r="669" spans="1:9" ht="13" customHeight="1">
      <c r="A669" s="12" t="s">
        <v>6637</v>
      </c>
      <c r="B669" s="12" t="s">
        <v>6638</v>
      </c>
      <c r="C669" s="30" t="s">
        <v>19438</v>
      </c>
      <c r="D669" s="29"/>
      <c r="E669" s="36" t="s">
        <v>19439</v>
      </c>
      <c r="F669" t="s">
        <v>19453</v>
      </c>
      <c r="G669" s="25" t="s">
        <v>19454</v>
      </c>
      <c r="H669" s="13" t="s">
        <v>19450</v>
      </c>
      <c r="I669" s="25"/>
    </row>
    <row r="670" spans="1:9" ht="13" customHeight="1">
      <c r="A670" s="12" t="s">
        <v>6637</v>
      </c>
      <c r="B670" s="12" t="s">
        <v>6638</v>
      </c>
      <c r="C670" s="30" t="s">
        <v>19438</v>
      </c>
      <c r="D670" s="29"/>
      <c r="E670" s="36" t="s">
        <v>19439</v>
      </c>
      <c r="F670" s="36" t="s">
        <v>19455</v>
      </c>
      <c r="G670" s="25" t="s">
        <v>19456</v>
      </c>
      <c r="H670" s="13" t="s">
        <v>19457</v>
      </c>
      <c r="I670" s="25"/>
    </row>
    <row r="671" spans="1:9" ht="13" customHeight="1">
      <c r="A671" s="12" t="s">
        <v>11304</v>
      </c>
      <c r="B671" s="12" t="s">
        <v>11305</v>
      </c>
      <c r="C671" s="30" t="s">
        <v>19458</v>
      </c>
      <c r="D671" s="29"/>
      <c r="E671" s="36" t="s">
        <v>19459</v>
      </c>
      <c r="F671" s="36" t="s">
        <v>19460</v>
      </c>
      <c r="G671" s="37" t="s">
        <v>19461</v>
      </c>
      <c r="H671" s="13" t="s">
        <v>19462</v>
      </c>
    </row>
    <row r="672" spans="1:9" ht="13" customHeight="1">
      <c r="A672" s="12" t="s">
        <v>11304</v>
      </c>
      <c r="B672" s="12" t="s">
        <v>11305</v>
      </c>
      <c r="C672" s="30" t="s">
        <v>19458</v>
      </c>
      <c r="D672" s="29"/>
      <c r="E672" s="36" t="s">
        <v>19459</v>
      </c>
      <c r="F672" s="36" t="s">
        <v>19463</v>
      </c>
      <c r="G672" s="37" t="s">
        <v>19464</v>
      </c>
      <c r="H672" s="13" t="s">
        <v>19465</v>
      </c>
    </row>
    <row r="673" spans="1:8" ht="13" customHeight="1">
      <c r="A673" s="12" t="s">
        <v>15676</v>
      </c>
      <c r="B673" s="12" t="s">
        <v>15677</v>
      </c>
      <c r="C673" s="30" t="s">
        <v>19458</v>
      </c>
      <c r="D673" s="29"/>
      <c r="E673" s="36" t="s">
        <v>19459</v>
      </c>
      <c r="F673" s="36" t="s">
        <v>19460</v>
      </c>
      <c r="G673" s="37" t="s">
        <v>19461</v>
      </c>
      <c r="H673" s="13" t="s">
        <v>19462</v>
      </c>
    </row>
    <row r="674" spans="1:8" ht="13" customHeight="1">
      <c r="A674" s="12" t="s">
        <v>15676</v>
      </c>
      <c r="B674" s="12" t="s">
        <v>15677</v>
      </c>
      <c r="C674" s="30" t="s">
        <v>19458</v>
      </c>
      <c r="D674" s="29"/>
      <c r="E674" s="36" t="s">
        <v>19459</v>
      </c>
      <c r="F674" s="36" t="s">
        <v>19463</v>
      </c>
      <c r="G674" s="37" t="s">
        <v>19464</v>
      </c>
      <c r="H674" s="13" t="s">
        <v>19465</v>
      </c>
    </row>
    <row r="675" spans="1:8" ht="13" customHeight="1">
      <c r="A675" s="12" t="s">
        <v>2365</v>
      </c>
      <c r="B675" s="12" t="s">
        <v>2366</v>
      </c>
      <c r="C675" s="30" t="s">
        <v>19466</v>
      </c>
      <c r="D675" s="30"/>
      <c r="E675" s="13" t="s">
        <v>19467</v>
      </c>
      <c r="F675" s="36" t="s">
        <v>19468</v>
      </c>
      <c r="G675" s="37" t="s">
        <v>19469</v>
      </c>
      <c r="H675" s="13" t="s">
        <v>19470</v>
      </c>
    </row>
    <row r="676" spans="1:8" ht="13" customHeight="1">
      <c r="A676" s="12" t="s">
        <v>2365</v>
      </c>
      <c r="B676" s="12" t="s">
        <v>2366</v>
      </c>
      <c r="C676" s="30" t="s">
        <v>19466</v>
      </c>
      <c r="D676" s="30"/>
      <c r="E676" s="13" t="s">
        <v>19467</v>
      </c>
      <c r="F676" s="36" t="s">
        <v>19471</v>
      </c>
      <c r="G676" s="37" t="s">
        <v>19472</v>
      </c>
      <c r="H676" s="13" t="s">
        <v>19473</v>
      </c>
    </row>
    <row r="677" spans="1:8" ht="13" customHeight="1">
      <c r="A677" s="12" t="s">
        <v>2365</v>
      </c>
      <c r="B677" s="12" t="s">
        <v>2366</v>
      </c>
      <c r="C677" s="30" t="s">
        <v>19466</v>
      </c>
      <c r="D677" s="30"/>
      <c r="E677" s="13" t="s">
        <v>19467</v>
      </c>
      <c r="F677" s="36" t="s">
        <v>19474</v>
      </c>
      <c r="G677" s="37" t="s">
        <v>19475</v>
      </c>
      <c r="H677" s="13" t="s">
        <v>19476</v>
      </c>
    </row>
    <row r="678" spans="1:8" ht="13" customHeight="1">
      <c r="A678" s="12" t="s">
        <v>2365</v>
      </c>
      <c r="B678" s="12" t="s">
        <v>2366</v>
      </c>
      <c r="C678" s="30" t="s">
        <v>19466</v>
      </c>
      <c r="D678" s="30"/>
      <c r="E678" s="13" t="s">
        <v>19467</v>
      </c>
      <c r="F678" s="36" t="s">
        <v>19477</v>
      </c>
      <c r="G678" s="37" t="s">
        <v>19478</v>
      </c>
      <c r="H678" s="13" t="s">
        <v>18207</v>
      </c>
    </row>
    <row r="679" spans="1:8" ht="13" customHeight="1">
      <c r="A679" s="12" t="s">
        <v>10486</v>
      </c>
      <c r="B679" s="12" t="s">
        <v>10487</v>
      </c>
      <c r="C679" s="30" t="s">
        <v>19466</v>
      </c>
      <c r="D679" s="29"/>
      <c r="E679" s="13" t="s">
        <v>19467</v>
      </c>
      <c r="F679" s="36" t="s">
        <v>19468</v>
      </c>
      <c r="G679" s="37" t="s">
        <v>19469</v>
      </c>
      <c r="H679" s="13" t="s">
        <v>19470</v>
      </c>
    </row>
    <row r="680" spans="1:8" ht="13" customHeight="1">
      <c r="A680" s="12" t="s">
        <v>10486</v>
      </c>
      <c r="B680" s="12" t="s">
        <v>10487</v>
      </c>
      <c r="C680" s="30" t="s">
        <v>19466</v>
      </c>
      <c r="D680" s="29"/>
      <c r="E680" s="13" t="s">
        <v>19467</v>
      </c>
      <c r="F680" s="36" t="s">
        <v>19471</v>
      </c>
      <c r="G680" s="37" t="s">
        <v>19472</v>
      </c>
      <c r="H680" s="13" t="s">
        <v>19473</v>
      </c>
    </row>
    <row r="681" spans="1:8" ht="13" customHeight="1">
      <c r="A681" s="12" t="s">
        <v>10486</v>
      </c>
      <c r="B681" s="12" t="s">
        <v>10487</v>
      </c>
      <c r="C681" s="30" t="s">
        <v>19466</v>
      </c>
      <c r="D681" s="29"/>
      <c r="E681" s="13" t="s">
        <v>19467</v>
      </c>
      <c r="F681" s="36" t="s">
        <v>19474</v>
      </c>
      <c r="G681" s="37" t="s">
        <v>19475</v>
      </c>
      <c r="H681" s="13" t="s">
        <v>19476</v>
      </c>
    </row>
    <row r="682" spans="1:8" ht="13" customHeight="1">
      <c r="A682" s="12" t="s">
        <v>10486</v>
      </c>
      <c r="B682" s="12" t="s">
        <v>10487</v>
      </c>
      <c r="C682" s="30" t="s">
        <v>19466</v>
      </c>
      <c r="D682" s="29"/>
      <c r="E682" s="13" t="s">
        <v>19467</v>
      </c>
      <c r="F682" s="36" t="s">
        <v>19477</v>
      </c>
      <c r="G682" s="37" t="s">
        <v>19478</v>
      </c>
      <c r="H682" s="13" t="s">
        <v>18207</v>
      </c>
    </row>
    <row r="683" spans="1:8" ht="13" customHeight="1">
      <c r="A683" s="12" t="s">
        <v>15676</v>
      </c>
      <c r="B683" s="12" t="s">
        <v>15677</v>
      </c>
      <c r="C683" s="30" t="s">
        <v>19479</v>
      </c>
      <c r="D683" s="29"/>
      <c r="E683" s="36" t="s">
        <v>19480</v>
      </c>
      <c r="F683" s="36" t="s">
        <v>19481</v>
      </c>
      <c r="G683" s="37" t="s">
        <v>19482</v>
      </c>
      <c r="H683" s="13" t="s">
        <v>19483</v>
      </c>
    </row>
    <row r="684" spans="1:8" ht="13" customHeight="1">
      <c r="A684" s="12" t="s">
        <v>3808</v>
      </c>
      <c r="B684" s="12" t="s">
        <v>3809</v>
      </c>
      <c r="C684" s="30" t="s">
        <v>19484</v>
      </c>
      <c r="D684" s="30"/>
      <c r="E684" s="36" t="s">
        <v>19485</v>
      </c>
      <c r="F684" s="36" t="s">
        <v>19486</v>
      </c>
      <c r="G684" s="37" t="s">
        <v>19487</v>
      </c>
      <c r="H684" s="13" t="s">
        <v>19488</v>
      </c>
    </row>
    <row r="685" spans="1:8" ht="13" customHeight="1">
      <c r="A685" s="12" t="s">
        <v>15676</v>
      </c>
      <c r="B685" s="12" t="s">
        <v>15677</v>
      </c>
      <c r="C685" s="30" t="s">
        <v>19489</v>
      </c>
      <c r="D685" s="29"/>
      <c r="E685" s="36" t="s">
        <v>19490</v>
      </c>
      <c r="F685" s="36" t="s">
        <v>19491</v>
      </c>
      <c r="G685" s="37" t="s">
        <v>19492</v>
      </c>
      <c r="H685" s="13" t="s">
        <v>19493</v>
      </c>
    </row>
    <row r="686" spans="1:8" ht="13" customHeight="1">
      <c r="A686" s="12" t="s">
        <v>15676</v>
      </c>
      <c r="B686" s="12" t="s">
        <v>15677</v>
      </c>
      <c r="C686" s="30" t="s">
        <v>19489</v>
      </c>
      <c r="D686" s="29"/>
      <c r="E686" s="36" t="s">
        <v>19490</v>
      </c>
      <c r="F686" t="s">
        <v>19486</v>
      </c>
      <c r="G686" s="37" t="s">
        <v>19487</v>
      </c>
      <c r="H686" s="13" t="s">
        <v>19488</v>
      </c>
    </row>
    <row r="687" spans="1:8" ht="13" customHeight="1">
      <c r="A687" s="12" t="s">
        <v>15676</v>
      </c>
      <c r="B687" s="12" t="s">
        <v>15677</v>
      </c>
      <c r="C687" s="30" t="s">
        <v>19494</v>
      </c>
      <c r="D687" s="29"/>
      <c r="E687" s="36" t="s">
        <v>19495</v>
      </c>
      <c r="F687" s="36" t="s">
        <v>19460</v>
      </c>
      <c r="G687" s="37" t="s">
        <v>19461</v>
      </c>
      <c r="H687" s="13" t="s">
        <v>19462</v>
      </c>
    </row>
    <row r="688" spans="1:8" ht="13" customHeight="1">
      <c r="A688" s="12" t="s">
        <v>15676</v>
      </c>
      <c r="B688" s="12" t="s">
        <v>15677</v>
      </c>
      <c r="C688" s="30" t="s">
        <v>19494</v>
      </c>
      <c r="D688" s="29"/>
      <c r="E688" s="36" t="s">
        <v>19495</v>
      </c>
      <c r="F688" s="36" t="s">
        <v>19496</v>
      </c>
      <c r="G688" s="37" t="s">
        <v>19497</v>
      </c>
      <c r="H688" s="13" t="s">
        <v>19498</v>
      </c>
    </row>
    <row r="689" spans="1:8" ht="13" customHeight="1">
      <c r="A689" s="12" t="s">
        <v>15676</v>
      </c>
      <c r="B689" s="12" t="s">
        <v>15677</v>
      </c>
      <c r="C689" s="30" t="s">
        <v>19494</v>
      </c>
      <c r="D689" s="29"/>
      <c r="E689" s="36" t="s">
        <v>19495</v>
      </c>
      <c r="F689" s="36" t="s">
        <v>19491</v>
      </c>
      <c r="G689" s="37" t="s">
        <v>19492</v>
      </c>
      <c r="H689" s="13" t="s">
        <v>19493</v>
      </c>
    </row>
    <row r="690" spans="1:8" ht="13" customHeight="1">
      <c r="A690" s="12" t="s">
        <v>4100</v>
      </c>
      <c r="B690" s="12" t="s">
        <v>4101</v>
      </c>
      <c r="C690" s="30" t="s">
        <v>19499</v>
      </c>
      <c r="D690" s="30"/>
      <c r="E690" s="36" t="s">
        <v>19500</v>
      </c>
      <c r="F690" t="s">
        <v>19491</v>
      </c>
      <c r="G690" s="37" t="s">
        <v>19492</v>
      </c>
      <c r="H690" s="13" t="s">
        <v>19493</v>
      </c>
    </row>
    <row r="691" spans="1:8" ht="13" customHeight="1">
      <c r="A691" s="12" t="s">
        <v>2160</v>
      </c>
      <c r="B691" s="12" t="s">
        <v>2161</v>
      </c>
      <c r="C691" s="30" t="s">
        <v>19501</v>
      </c>
      <c r="D691" s="30"/>
      <c r="E691" s="36" t="s">
        <v>19502</v>
      </c>
      <c r="F691" s="36" t="s">
        <v>19503</v>
      </c>
      <c r="G691" s="37" t="s">
        <v>19504</v>
      </c>
      <c r="H691" s="13" t="s">
        <v>19505</v>
      </c>
    </row>
    <row r="692" spans="1:8" ht="13" customHeight="1">
      <c r="A692" s="12" t="s">
        <v>6637</v>
      </c>
      <c r="B692" s="12" t="s">
        <v>6638</v>
      </c>
      <c r="C692" s="30" t="s">
        <v>19506</v>
      </c>
      <c r="D692" s="29"/>
      <c r="E692" s="13" t="s">
        <v>19507</v>
      </c>
      <c r="F692" t="s">
        <v>19508</v>
      </c>
      <c r="G692" s="37" t="s">
        <v>19509</v>
      </c>
      <c r="H692" s="13" t="s">
        <v>19510</v>
      </c>
    </row>
    <row r="693" spans="1:8" ht="13" customHeight="1">
      <c r="A693" s="12" t="s">
        <v>16059</v>
      </c>
      <c r="B693" s="12" t="s">
        <v>16060</v>
      </c>
      <c r="C693" s="30" t="s">
        <v>19511</v>
      </c>
      <c r="D693" s="29"/>
      <c r="E693" t="s">
        <v>19512</v>
      </c>
      <c r="F693" t="s">
        <v>19513</v>
      </c>
      <c r="G693" s="37" t="s">
        <v>19514</v>
      </c>
      <c r="H693" s="13" t="s">
        <v>19515</v>
      </c>
    </row>
    <row r="694" spans="1:8" ht="13" customHeight="1">
      <c r="A694" s="12" t="s">
        <v>4288</v>
      </c>
      <c r="B694" s="12" t="s">
        <v>4289</v>
      </c>
      <c r="C694" s="30" t="s">
        <v>19516</v>
      </c>
      <c r="D694" s="30"/>
      <c r="E694" s="13" t="s">
        <v>19517</v>
      </c>
      <c r="F694" t="s">
        <v>19518</v>
      </c>
      <c r="G694" s="37" t="s">
        <v>19519</v>
      </c>
      <c r="H694" s="13" t="s">
        <v>19520</v>
      </c>
    </row>
    <row r="695" spans="1:8" ht="13" customHeight="1">
      <c r="A695" s="12" t="s">
        <v>4128</v>
      </c>
      <c r="B695" s="12" t="s">
        <v>4129</v>
      </c>
      <c r="C695" s="30" t="s">
        <v>19521</v>
      </c>
      <c r="D695" s="30"/>
      <c r="E695" s="13" t="s">
        <v>19517</v>
      </c>
      <c r="F695" t="s">
        <v>19518</v>
      </c>
      <c r="G695" s="37" t="s">
        <v>19519</v>
      </c>
      <c r="H695" s="13" t="s">
        <v>19520</v>
      </c>
    </row>
    <row r="696" spans="1:8" ht="13" customHeight="1">
      <c r="A696" s="12" t="s">
        <v>16142</v>
      </c>
      <c r="B696" s="12" t="s">
        <v>16143</v>
      </c>
      <c r="C696" s="30" t="s">
        <v>19522</v>
      </c>
      <c r="D696" s="29"/>
      <c r="E696" s="36" t="s">
        <v>19523</v>
      </c>
      <c r="F696" s="36" t="s">
        <v>19524</v>
      </c>
      <c r="G696" s="37" t="s">
        <v>19525</v>
      </c>
      <c r="H696" s="13" t="s">
        <v>19526</v>
      </c>
    </row>
    <row r="697" spans="1:8" ht="13" customHeight="1">
      <c r="A697" s="12" t="s">
        <v>3462</v>
      </c>
      <c r="B697" s="12" t="s">
        <v>3463</v>
      </c>
      <c r="C697" s="30" t="s">
        <v>19527</v>
      </c>
      <c r="D697" s="30"/>
      <c r="E697" s="36" t="s">
        <v>19528</v>
      </c>
      <c r="F697" s="36" t="s">
        <v>19529</v>
      </c>
      <c r="G697" s="37" t="s">
        <v>19530</v>
      </c>
      <c r="H697" s="13" t="s">
        <v>19531</v>
      </c>
    </row>
    <row r="698" spans="1:8" ht="13" customHeight="1">
      <c r="A698" s="12" t="s">
        <v>2365</v>
      </c>
      <c r="B698" s="12" t="s">
        <v>2366</v>
      </c>
      <c r="C698" s="30" t="s">
        <v>19532</v>
      </c>
      <c r="D698" s="30"/>
      <c r="E698" s="13" t="s">
        <v>19533</v>
      </c>
      <c r="F698" s="36" t="s">
        <v>19534</v>
      </c>
      <c r="G698" s="37" t="s">
        <v>19535</v>
      </c>
      <c r="H698" s="13" t="s">
        <v>19536</v>
      </c>
    </row>
    <row r="699" spans="1:8" ht="13" customHeight="1">
      <c r="A699" s="12" t="s">
        <v>2365</v>
      </c>
      <c r="B699" s="12" t="s">
        <v>2366</v>
      </c>
      <c r="C699" s="30" t="s">
        <v>19532</v>
      </c>
      <c r="D699" s="30"/>
      <c r="E699" s="13" t="s">
        <v>19533</v>
      </c>
      <c r="F699" t="s">
        <v>19537</v>
      </c>
      <c r="G699" s="37" t="s">
        <v>19538</v>
      </c>
      <c r="H699" s="13" t="s">
        <v>19539</v>
      </c>
    </row>
    <row r="700" spans="1:8" ht="13" customHeight="1">
      <c r="A700" s="12" t="s">
        <v>2365</v>
      </c>
      <c r="B700" s="12" t="s">
        <v>2366</v>
      </c>
      <c r="C700" s="30" t="s">
        <v>19532</v>
      </c>
      <c r="D700" s="30"/>
      <c r="E700" s="13" t="s">
        <v>19533</v>
      </c>
      <c r="F700" s="36" t="s">
        <v>19540</v>
      </c>
      <c r="G700" s="37" t="s">
        <v>19541</v>
      </c>
      <c r="H700" s="13" t="s">
        <v>19542</v>
      </c>
    </row>
    <row r="701" spans="1:8" ht="13" customHeight="1">
      <c r="A701" s="12" t="s">
        <v>2365</v>
      </c>
      <c r="B701" s="12" t="s">
        <v>2366</v>
      </c>
      <c r="C701" s="30" t="s">
        <v>19532</v>
      </c>
      <c r="D701" s="30"/>
      <c r="E701" s="13" t="s">
        <v>19533</v>
      </c>
      <c r="F701" t="s">
        <v>19543</v>
      </c>
      <c r="G701" s="37" t="s">
        <v>19544</v>
      </c>
      <c r="H701" s="13" t="s">
        <v>19545</v>
      </c>
    </row>
    <row r="702" spans="1:8" ht="13" customHeight="1">
      <c r="A702" s="12" t="s">
        <v>2365</v>
      </c>
      <c r="B702" s="12" t="s">
        <v>2366</v>
      </c>
      <c r="C702" s="30" t="s">
        <v>19532</v>
      </c>
      <c r="D702" s="30"/>
      <c r="E702" s="13" t="s">
        <v>19533</v>
      </c>
      <c r="F702" s="36" t="s">
        <v>19529</v>
      </c>
      <c r="G702" s="37" t="s">
        <v>19530</v>
      </c>
      <c r="H702" s="13" t="s">
        <v>19531</v>
      </c>
    </row>
    <row r="703" spans="1:8" ht="13" customHeight="1">
      <c r="A703" s="12" t="s">
        <v>16488</v>
      </c>
      <c r="B703" s="12" t="s">
        <v>16489</v>
      </c>
      <c r="C703" s="30" t="s">
        <v>19546</v>
      </c>
      <c r="D703" s="29"/>
      <c r="E703" s="36" t="s">
        <v>19547</v>
      </c>
      <c r="F703" t="s">
        <v>19548</v>
      </c>
      <c r="G703" s="37" t="s">
        <v>19549</v>
      </c>
      <c r="H703" s="13" t="s">
        <v>19550</v>
      </c>
    </row>
    <row r="704" spans="1:8" ht="13" customHeight="1">
      <c r="A704" s="12" t="s">
        <v>4493</v>
      </c>
      <c r="B704" s="12" t="s">
        <v>4494</v>
      </c>
      <c r="C704" s="30" t="s">
        <v>19551</v>
      </c>
      <c r="D704" s="30"/>
      <c r="E704" s="36" t="s">
        <v>19552</v>
      </c>
      <c r="F704" s="36" t="s">
        <v>19534</v>
      </c>
      <c r="G704" s="37" t="s">
        <v>19535</v>
      </c>
      <c r="H704" s="13" t="s">
        <v>19536</v>
      </c>
    </row>
    <row r="705" spans="1:9" ht="13" customHeight="1">
      <c r="A705" s="12" t="s">
        <v>4493</v>
      </c>
      <c r="B705" s="12" t="s">
        <v>4494</v>
      </c>
      <c r="C705" s="30" t="s">
        <v>19551</v>
      </c>
      <c r="D705" s="30"/>
      <c r="E705" s="36" t="s">
        <v>19552</v>
      </c>
      <c r="F705" s="36" t="s">
        <v>19553</v>
      </c>
      <c r="G705" s="37" t="s">
        <v>19554</v>
      </c>
      <c r="H705" s="13" t="s">
        <v>19555</v>
      </c>
    </row>
    <row r="706" spans="1:9" ht="13" customHeight="1">
      <c r="A706" s="12" t="s">
        <v>11426</v>
      </c>
      <c r="B706" s="12" t="s">
        <v>11427</v>
      </c>
      <c r="C706" s="30" t="s">
        <v>19556</v>
      </c>
      <c r="D706" s="29"/>
      <c r="E706" t="s">
        <v>19557</v>
      </c>
      <c r="F706" t="s">
        <v>19558</v>
      </c>
      <c r="G706" s="37" t="s">
        <v>19559</v>
      </c>
      <c r="H706" s="13" t="s">
        <v>19560</v>
      </c>
    </row>
    <row r="707" spans="1:9" ht="13" customHeight="1">
      <c r="A707" s="12" t="s">
        <v>13684</v>
      </c>
      <c r="B707" s="12" t="s">
        <v>13685</v>
      </c>
      <c r="C707" s="30" t="s">
        <v>19561</v>
      </c>
      <c r="D707" s="29"/>
      <c r="E707" s="36" t="s">
        <v>19562</v>
      </c>
      <c r="F707" t="s">
        <v>19563</v>
      </c>
      <c r="G707" s="37" t="s">
        <v>19564</v>
      </c>
      <c r="H707" s="13" t="s">
        <v>19565</v>
      </c>
    </row>
    <row r="708" spans="1:9" ht="13" customHeight="1">
      <c r="A708" s="12" t="s">
        <v>13688</v>
      </c>
      <c r="B708" s="12" t="s">
        <v>13689</v>
      </c>
      <c r="C708" s="30" t="s">
        <v>19561</v>
      </c>
      <c r="D708" s="29"/>
      <c r="E708" t="s">
        <v>19562</v>
      </c>
      <c r="F708" t="s">
        <v>19563</v>
      </c>
      <c r="G708" s="37" t="s">
        <v>19564</v>
      </c>
      <c r="H708" s="13" t="s">
        <v>19565</v>
      </c>
    </row>
    <row r="709" spans="1:9" ht="13" customHeight="1">
      <c r="A709" s="12" t="s">
        <v>5813</v>
      </c>
      <c r="B709" s="12" t="s">
        <v>5814</v>
      </c>
      <c r="C709" s="30" t="s">
        <v>19566</v>
      </c>
      <c r="D709" s="29"/>
      <c r="E709" t="s">
        <v>19567</v>
      </c>
      <c r="F709" t="s">
        <v>19568</v>
      </c>
      <c r="G709" s="37" t="s">
        <v>19569</v>
      </c>
      <c r="H709" s="13" t="s">
        <v>19570</v>
      </c>
    </row>
    <row r="710" spans="1:9" ht="13" customHeight="1">
      <c r="A710" s="12" t="s">
        <v>445</v>
      </c>
      <c r="B710" s="12" t="s">
        <v>446</v>
      </c>
      <c r="C710" s="30" t="s">
        <v>19571</v>
      </c>
      <c r="D710" s="30"/>
      <c r="E710" s="36" t="s">
        <v>19572</v>
      </c>
      <c r="F710" s="24" t="s">
        <v>19573</v>
      </c>
      <c r="G710" s="25" t="s">
        <v>19574</v>
      </c>
      <c r="H710" s="13" t="s">
        <v>19575</v>
      </c>
      <c r="I710" s="25"/>
    </row>
    <row r="711" spans="1:9" ht="13" customHeight="1">
      <c r="A711" s="12" t="s">
        <v>5003</v>
      </c>
      <c r="B711" s="12" t="s">
        <v>5004</v>
      </c>
      <c r="C711" s="30" t="s">
        <v>19576</v>
      </c>
      <c r="D711" s="30"/>
      <c r="E711" s="13" t="s">
        <v>19577</v>
      </c>
      <c r="F711" t="s">
        <v>19578</v>
      </c>
      <c r="G711" s="37" t="s">
        <v>19579</v>
      </c>
      <c r="H711" s="13" t="s">
        <v>19580</v>
      </c>
    </row>
    <row r="712" spans="1:9" ht="13" customHeight="1">
      <c r="A712" s="12" t="s">
        <v>5007</v>
      </c>
      <c r="B712" s="12" t="s">
        <v>5008</v>
      </c>
      <c r="C712" s="30" t="s">
        <v>19576</v>
      </c>
      <c r="D712" s="30"/>
      <c r="E712" s="13" t="s">
        <v>19577</v>
      </c>
      <c r="F712" t="s">
        <v>19578</v>
      </c>
      <c r="G712" s="37" t="s">
        <v>19579</v>
      </c>
      <c r="H712" s="13" t="s">
        <v>19580</v>
      </c>
    </row>
    <row r="713" spans="1:9" ht="13" customHeight="1">
      <c r="A713" s="12" t="s">
        <v>5015</v>
      </c>
      <c r="B713" s="12" t="s">
        <v>5016</v>
      </c>
      <c r="C713" s="30" t="s">
        <v>19576</v>
      </c>
      <c r="D713" s="30"/>
      <c r="E713" s="13" t="s">
        <v>19577</v>
      </c>
      <c r="F713" t="s">
        <v>19578</v>
      </c>
      <c r="G713" s="37" t="s">
        <v>19579</v>
      </c>
      <c r="H713" s="13" t="s">
        <v>19580</v>
      </c>
    </row>
    <row r="714" spans="1:9" ht="13" customHeight="1">
      <c r="A714" s="12" t="s">
        <v>6031</v>
      </c>
      <c r="B714" s="12" t="s">
        <v>6032</v>
      </c>
      <c r="C714" s="30" t="s">
        <v>19576</v>
      </c>
      <c r="D714" s="29"/>
      <c r="E714" s="13" t="s">
        <v>19577</v>
      </c>
      <c r="F714" t="s">
        <v>19578</v>
      </c>
      <c r="G714" s="37" t="s">
        <v>19579</v>
      </c>
      <c r="H714" s="13" t="s">
        <v>19580</v>
      </c>
    </row>
    <row r="715" spans="1:9" ht="13" customHeight="1">
      <c r="A715" s="12" t="s">
        <v>6039</v>
      </c>
      <c r="B715" s="12" t="s">
        <v>6040</v>
      </c>
      <c r="C715" s="30" t="s">
        <v>19576</v>
      </c>
      <c r="D715" s="29"/>
      <c r="E715" s="13" t="s">
        <v>19577</v>
      </c>
      <c r="F715" s="13" t="s">
        <v>19578</v>
      </c>
      <c r="G715" s="37" t="s">
        <v>19579</v>
      </c>
      <c r="H715" s="13" t="s">
        <v>19580</v>
      </c>
    </row>
    <row r="716" spans="1:9" ht="13" customHeight="1">
      <c r="A716" s="12" t="s">
        <v>6043</v>
      </c>
      <c r="B716" s="12" t="s">
        <v>6044</v>
      </c>
      <c r="C716" s="30" t="s">
        <v>19576</v>
      </c>
      <c r="D716" s="29"/>
      <c r="E716" s="13" t="s">
        <v>19577</v>
      </c>
      <c r="F716" s="36" t="s">
        <v>19578</v>
      </c>
      <c r="G716" s="37" t="s">
        <v>19579</v>
      </c>
      <c r="H716" s="13" t="s">
        <v>19580</v>
      </c>
    </row>
    <row r="717" spans="1:9" ht="13" customHeight="1">
      <c r="A717" s="12" t="s">
        <v>3549</v>
      </c>
      <c r="B717" s="12" t="s">
        <v>3550</v>
      </c>
      <c r="C717" s="30" t="s">
        <v>19581</v>
      </c>
      <c r="D717" s="30"/>
      <c r="E717" s="36" t="s">
        <v>19582</v>
      </c>
      <c r="F717" s="36" t="s">
        <v>19583</v>
      </c>
      <c r="G717" s="37" t="s">
        <v>19584</v>
      </c>
      <c r="H717" s="13" t="s">
        <v>19585</v>
      </c>
    </row>
    <row r="718" spans="1:9" ht="13" customHeight="1">
      <c r="A718" s="12" t="s">
        <v>3549</v>
      </c>
      <c r="B718" s="12" t="s">
        <v>3550</v>
      </c>
      <c r="C718" s="30" t="s">
        <v>19581</v>
      </c>
      <c r="D718" s="30"/>
      <c r="E718" s="36" t="s">
        <v>19582</v>
      </c>
      <c r="F718" t="s">
        <v>19586</v>
      </c>
      <c r="G718" s="37" t="s">
        <v>19564</v>
      </c>
      <c r="H718" s="13" t="s">
        <v>19587</v>
      </c>
    </row>
    <row r="719" spans="1:9" ht="13" customHeight="1">
      <c r="A719" s="12" t="s">
        <v>11300</v>
      </c>
      <c r="B719" s="12" t="s">
        <v>11301</v>
      </c>
      <c r="C719" s="30" t="s">
        <v>19588</v>
      </c>
      <c r="D719" s="29"/>
      <c r="E719" s="36" t="s">
        <v>19589</v>
      </c>
      <c r="F719" s="36" t="s">
        <v>19590</v>
      </c>
      <c r="G719" s="37" t="s">
        <v>19591</v>
      </c>
      <c r="H719" s="13" t="s">
        <v>19592</v>
      </c>
    </row>
    <row r="720" spans="1:9" ht="13" customHeight="1">
      <c r="A720" s="12" t="s">
        <v>11304</v>
      </c>
      <c r="B720" s="12" t="s">
        <v>11305</v>
      </c>
      <c r="C720" s="30" t="s">
        <v>19588</v>
      </c>
      <c r="D720" s="29"/>
      <c r="E720" s="36" t="s">
        <v>19589</v>
      </c>
      <c r="F720" s="36" t="s">
        <v>19590</v>
      </c>
      <c r="G720" s="37" t="s">
        <v>19591</v>
      </c>
      <c r="H720" s="13" t="s">
        <v>19592</v>
      </c>
    </row>
    <row r="721" spans="1:9" ht="13" customHeight="1">
      <c r="A721" s="12" t="s">
        <v>493</v>
      </c>
      <c r="B721" s="12" t="s">
        <v>494</v>
      </c>
      <c r="C721" s="30" t="s">
        <v>19593</v>
      </c>
      <c r="D721" s="30"/>
      <c r="E721" s="36" t="s">
        <v>19594</v>
      </c>
      <c r="F721" s="24" t="s">
        <v>19595</v>
      </c>
      <c r="G721" s="25" t="s">
        <v>19596</v>
      </c>
      <c r="H721" s="13" t="s">
        <v>19597</v>
      </c>
      <c r="I721" s="25"/>
    </row>
    <row r="722" spans="1:9" ht="13" customHeight="1">
      <c r="A722" s="12" t="s">
        <v>493</v>
      </c>
      <c r="B722" s="12" t="s">
        <v>494</v>
      </c>
      <c r="C722" s="30" t="s">
        <v>19593</v>
      </c>
      <c r="D722" s="30"/>
      <c r="E722" s="36" t="s">
        <v>19594</v>
      </c>
      <c r="F722" s="24" t="s">
        <v>19598</v>
      </c>
      <c r="G722" s="25" t="s">
        <v>19599</v>
      </c>
      <c r="H722" s="13" t="s">
        <v>19600</v>
      </c>
      <c r="I722" s="25"/>
    </row>
    <row r="723" spans="1:9" ht="13" customHeight="1">
      <c r="A723" s="12" t="s">
        <v>493</v>
      </c>
      <c r="B723" s="12" t="s">
        <v>494</v>
      </c>
      <c r="C723" s="30" t="s">
        <v>19593</v>
      </c>
      <c r="D723" s="30"/>
      <c r="E723" s="36" t="s">
        <v>19594</v>
      </c>
      <c r="F723" s="24" t="s">
        <v>19601</v>
      </c>
      <c r="G723" s="25" t="s">
        <v>19602</v>
      </c>
      <c r="H723" s="13" t="s">
        <v>19603</v>
      </c>
      <c r="I723" s="25"/>
    </row>
    <row r="724" spans="1:9" ht="13" customHeight="1">
      <c r="A724" s="12" t="s">
        <v>493</v>
      </c>
      <c r="B724" s="12" t="s">
        <v>494</v>
      </c>
      <c r="C724" s="30" t="s">
        <v>19593</v>
      </c>
      <c r="D724" s="30"/>
      <c r="E724" s="36" t="s">
        <v>19594</v>
      </c>
      <c r="F724" s="24" t="s">
        <v>19604</v>
      </c>
      <c r="G724" s="25" t="s">
        <v>19605</v>
      </c>
      <c r="H724" s="13" t="s">
        <v>19606</v>
      </c>
      <c r="I724" s="25"/>
    </row>
    <row r="725" spans="1:9" ht="13" customHeight="1">
      <c r="A725" s="12" t="s">
        <v>14228</v>
      </c>
      <c r="B725" s="12" t="s">
        <v>14229</v>
      </c>
      <c r="C725" s="30" t="s">
        <v>19607</v>
      </c>
      <c r="D725" s="29"/>
      <c r="E725" s="36" t="s">
        <v>19608</v>
      </c>
      <c r="F725" s="36" t="s">
        <v>19609</v>
      </c>
      <c r="G725" s="37" t="s">
        <v>19610</v>
      </c>
      <c r="H725" s="13" t="s">
        <v>19611</v>
      </c>
    </row>
    <row r="726" spans="1:9" ht="13" customHeight="1">
      <c r="A726" s="12" t="s">
        <v>14228</v>
      </c>
      <c r="B726" s="12" t="s">
        <v>14229</v>
      </c>
      <c r="C726" s="30" t="s">
        <v>19607</v>
      </c>
      <c r="D726" s="29"/>
      <c r="E726" s="36" t="s">
        <v>19608</v>
      </c>
      <c r="F726" t="s">
        <v>19612</v>
      </c>
      <c r="G726" s="37" t="s">
        <v>19613</v>
      </c>
      <c r="H726" s="13" t="s">
        <v>19614</v>
      </c>
    </row>
    <row r="727" spans="1:9" ht="14.15" customHeight="1">
      <c r="A727" s="12" t="s">
        <v>3612</v>
      </c>
      <c r="B727" s="12" t="s">
        <v>3613</v>
      </c>
      <c r="C727" s="30" t="s">
        <v>19615</v>
      </c>
      <c r="D727" s="30"/>
      <c r="E727" s="13" t="s">
        <v>19616</v>
      </c>
      <c r="F727" s="36" t="s">
        <v>19617</v>
      </c>
      <c r="G727" s="37" t="s">
        <v>19618</v>
      </c>
      <c r="H727" s="13" t="s">
        <v>19619</v>
      </c>
    </row>
    <row r="728" spans="1:9" ht="14.15" customHeight="1">
      <c r="A728" s="12" t="s">
        <v>3612</v>
      </c>
      <c r="B728" s="12" t="s">
        <v>3613</v>
      </c>
      <c r="C728" s="30" t="s">
        <v>19615</v>
      </c>
      <c r="D728" s="30"/>
      <c r="E728" s="13" t="s">
        <v>19616</v>
      </c>
      <c r="F728" t="s">
        <v>19620</v>
      </c>
      <c r="G728" s="37" t="s">
        <v>19621</v>
      </c>
      <c r="H728" s="13" t="s">
        <v>19622</v>
      </c>
    </row>
    <row r="729" spans="1:9" ht="14.15" customHeight="1">
      <c r="A729" s="12" t="s">
        <v>3612</v>
      </c>
      <c r="B729" s="12" t="s">
        <v>3613</v>
      </c>
      <c r="C729" s="30" t="s">
        <v>19615</v>
      </c>
      <c r="D729" s="30"/>
      <c r="E729" s="13" t="s">
        <v>19616</v>
      </c>
      <c r="F729" s="36" t="s">
        <v>19623</v>
      </c>
      <c r="G729" s="37" t="s">
        <v>19624</v>
      </c>
      <c r="H729" s="13" t="s">
        <v>19625</v>
      </c>
    </row>
    <row r="730" spans="1:9" ht="14.15" customHeight="1">
      <c r="A730" s="12" t="s">
        <v>3612</v>
      </c>
      <c r="B730" s="12" t="s">
        <v>3613</v>
      </c>
      <c r="C730" s="30" t="s">
        <v>19615</v>
      </c>
      <c r="D730" s="30"/>
      <c r="E730" s="13" t="s">
        <v>19616</v>
      </c>
      <c r="F730" t="s">
        <v>19626</v>
      </c>
      <c r="G730" s="37" t="s">
        <v>19627</v>
      </c>
      <c r="H730" s="13" t="s">
        <v>19628</v>
      </c>
    </row>
    <row r="731" spans="1:9" ht="13" customHeight="1">
      <c r="A731" s="12" t="s">
        <v>17182</v>
      </c>
      <c r="B731" s="12" t="s">
        <v>17183</v>
      </c>
      <c r="C731" s="30" t="s">
        <v>19629</v>
      </c>
      <c r="D731" s="29"/>
      <c r="E731" s="36" t="s">
        <v>19630</v>
      </c>
      <c r="F731" t="s">
        <v>19631</v>
      </c>
      <c r="G731" s="37" t="s">
        <v>19632</v>
      </c>
      <c r="H731" s="13" t="s">
        <v>19633</v>
      </c>
    </row>
    <row r="732" spans="1:9" ht="13" customHeight="1">
      <c r="A732" s="12" t="s">
        <v>17182</v>
      </c>
      <c r="B732" s="12" t="s">
        <v>17183</v>
      </c>
      <c r="C732" s="30" t="s">
        <v>19629</v>
      </c>
      <c r="D732" s="29"/>
      <c r="E732" s="36" t="s">
        <v>19630</v>
      </c>
      <c r="F732" t="s">
        <v>19634</v>
      </c>
      <c r="G732" s="37" t="s">
        <v>19635</v>
      </c>
      <c r="H732" s="13" t="s">
        <v>19636</v>
      </c>
    </row>
    <row r="733" spans="1:9" ht="13" customHeight="1">
      <c r="A733" s="12" t="s">
        <v>7337</v>
      </c>
      <c r="B733" s="12" t="s">
        <v>7338</v>
      </c>
      <c r="C733" s="30" t="s">
        <v>19637</v>
      </c>
      <c r="D733" s="29"/>
      <c r="E733" s="36" t="s">
        <v>19638</v>
      </c>
      <c r="F733" t="s">
        <v>19639</v>
      </c>
      <c r="G733" s="37" t="s">
        <v>19632</v>
      </c>
      <c r="H733" s="13" t="s">
        <v>19640</v>
      </c>
    </row>
    <row r="734" spans="1:9" ht="13" customHeight="1">
      <c r="A734" s="12" t="s">
        <v>14451</v>
      </c>
      <c r="B734" s="12" t="s">
        <v>14452</v>
      </c>
      <c r="C734" s="30" t="s">
        <v>19641</v>
      </c>
      <c r="D734" s="29"/>
      <c r="E734" s="36" t="s">
        <v>19642</v>
      </c>
      <c r="F734" s="36" t="s">
        <v>19634</v>
      </c>
      <c r="G734" s="37" t="s">
        <v>19635</v>
      </c>
      <c r="H734" s="13" t="s">
        <v>19636</v>
      </c>
    </row>
    <row r="735" spans="1:9" ht="13" customHeight="1">
      <c r="A735" s="12" t="s">
        <v>14451</v>
      </c>
      <c r="B735" s="12" t="s">
        <v>14452</v>
      </c>
      <c r="C735" s="30" t="s">
        <v>19641</v>
      </c>
      <c r="D735" s="29"/>
      <c r="E735" s="36" t="s">
        <v>19642</v>
      </c>
      <c r="F735" t="s">
        <v>19643</v>
      </c>
      <c r="G735" s="37" t="s">
        <v>19635</v>
      </c>
      <c r="H735" s="13" t="s">
        <v>19644</v>
      </c>
    </row>
    <row r="736" spans="1:9" ht="13" customHeight="1">
      <c r="A736" s="12" t="s">
        <v>17182</v>
      </c>
      <c r="B736" s="12" t="s">
        <v>17183</v>
      </c>
      <c r="C736" s="30" t="s">
        <v>19641</v>
      </c>
      <c r="D736" s="29"/>
      <c r="E736" s="36" t="s">
        <v>19642</v>
      </c>
      <c r="F736" s="36" t="s">
        <v>19634</v>
      </c>
      <c r="G736" s="37" t="s">
        <v>19635</v>
      </c>
      <c r="H736" s="13" t="s">
        <v>19636</v>
      </c>
    </row>
    <row r="737" spans="1:8" ht="13" customHeight="1">
      <c r="A737" s="12" t="s">
        <v>17182</v>
      </c>
      <c r="B737" s="12" t="s">
        <v>17183</v>
      </c>
      <c r="C737" s="30" t="s">
        <v>19641</v>
      </c>
      <c r="D737" s="29"/>
      <c r="E737" s="36" t="s">
        <v>19642</v>
      </c>
      <c r="F737" t="s">
        <v>19643</v>
      </c>
      <c r="G737" s="37" t="s">
        <v>19635</v>
      </c>
      <c r="H737" s="13" t="s">
        <v>19644</v>
      </c>
    </row>
    <row r="738" spans="1:8" ht="13" customHeight="1">
      <c r="A738" s="12" t="s">
        <v>7337</v>
      </c>
      <c r="B738" s="12" t="s">
        <v>7338</v>
      </c>
      <c r="C738" s="30" t="s">
        <v>19645</v>
      </c>
      <c r="D738" s="29"/>
      <c r="E738" s="36" t="s">
        <v>19646</v>
      </c>
      <c r="F738" s="36" t="s">
        <v>19647</v>
      </c>
      <c r="G738" s="37" t="s">
        <v>19635</v>
      </c>
      <c r="H738" s="13" t="s">
        <v>19648</v>
      </c>
    </row>
    <row r="739" spans="1:8" ht="13" customHeight="1">
      <c r="A739" s="12" t="s">
        <v>7337</v>
      </c>
      <c r="B739" s="12" t="s">
        <v>7338</v>
      </c>
      <c r="C739" s="30" t="s">
        <v>19645</v>
      </c>
      <c r="D739" s="29"/>
      <c r="E739" s="36" t="s">
        <v>19646</v>
      </c>
      <c r="F739" s="36" t="s">
        <v>19643</v>
      </c>
      <c r="G739" s="37" t="s">
        <v>19635</v>
      </c>
      <c r="H739" s="13" t="s">
        <v>19644</v>
      </c>
    </row>
    <row r="740" spans="1:8" ht="13" customHeight="1">
      <c r="A740" s="12" t="s">
        <v>7569</v>
      </c>
      <c r="B740" s="12" t="s">
        <v>7570</v>
      </c>
      <c r="C740" s="30" t="s">
        <v>19645</v>
      </c>
      <c r="D740" s="29"/>
      <c r="E740" s="36" t="s">
        <v>19646</v>
      </c>
      <c r="F740" s="36" t="s">
        <v>19647</v>
      </c>
      <c r="G740" s="37" t="s">
        <v>19635</v>
      </c>
      <c r="H740" s="13" t="s">
        <v>19648</v>
      </c>
    </row>
    <row r="741" spans="1:8" ht="13" customHeight="1">
      <c r="A741" s="12" t="s">
        <v>7569</v>
      </c>
      <c r="B741" s="12" t="s">
        <v>7570</v>
      </c>
      <c r="C741" s="30" t="s">
        <v>19645</v>
      </c>
      <c r="D741" s="29"/>
      <c r="E741" s="36" t="s">
        <v>19646</v>
      </c>
      <c r="F741" s="36" t="s">
        <v>19643</v>
      </c>
      <c r="G741" s="37" t="s">
        <v>19635</v>
      </c>
      <c r="H741" s="13" t="s">
        <v>19644</v>
      </c>
    </row>
    <row r="742" spans="1:8" ht="13" customHeight="1">
      <c r="A742" s="12" t="s">
        <v>15730</v>
      </c>
      <c r="B742" s="12" t="s">
        <v>15731</v>
      </c>
      <c r="C742" s="30" t="s">
        <v>19649</v>
      </c>
      <c r="D742" s="29"/>
      <c r="E742" t="s">
        <v>19650</v>
      </c>
    </row>
    <row r="743" spans="1:8" ht="13" customHeight="1">
      <c r="A743" s="12" t="s">
        <v>3454</v>
      </c>
      <c r="B743" s="12" t="s">
        <v>3455</v>
      </c>
      <c r="C743" s="30" t="s">
        <v>19651</v>
      </c>
      <c r="D743" s="30"/>
      <c r="E743" s="13" t="s">
        <v>19652</v>
      </c>
      <c r="F743" s="36" t="s">
        <v>19653</v>
      </c>
      <c r="G743" s="37" t="s">
        <v>19654</v>
      </c>
      <c r="H743" s="13" t="s">
        <v>19655</v>
      </c>
    </row>
    <row r="744" spans="1:8" ht="13" customHeight="1">
      <c r="A744" s="12" t="s">
        <v>3454</v>
      </c>
      <c r="B744" s="12" t="s">
        <v>3455</v>
      </c>
      <c r="C744" s="30" t="s">
        <v>19651</v>
      </c>
      <c r="D744" s="30"/>
      <c r="E744" s="13" t="s">
        <v>19652</v>
      </c>
      <c r="F744" s="36" t="s">
        <v>19656</v>
      </c>
      <c r="G744" s="37" t="s">
        <v>19657</v>
      </c>
      <c r="H744" s="13" t="s">
        <v>19658</v>
      </c>
    </row>
    <row r="745" spans="1:8" ht="13" customHeight="1">
      <c r="A745" s="12" t="s">
        <v>4307</v>
      </c>
      <c r="B745" s="12" t="s">
        <v>4308</v>
      </c>
      <c r="C745" s="30" t="s">
        <v>19651</v>
      </c>
      <c r="D745" s="30"/>
      <c r="E745" s="13" t="s">
        <v>19652</v>
      </c>
      <c r="F745" s="36" t="s">
        <v>19653</v>
      </c>
      <c r="G745" s="37" t="s">
        <v>19654</v>
      </c>
      <c r="H745" s="13" t="s">
        <v>19655</v>
      </c>
    </row>
    <row r="746" spans="1:8" ht="13" customHeight="1">
      <c r="A746" s="12" t="s">
        <v>4307</v>
      </c>
      <c r="B746" s="12" t="s">
        <v>4308</v>
      </c>
      <c r="C746" s="30" t="s">
        <v>19651</v>
      </c>
      <c r="D746" s="30"/>
      <c r="E746" s="13" t="s">
        <v>19652</v>
      </c>
      <c r="F746" s="36" t="s">
        <v>19656</v>
      </c>
      <c r="G746" s="37" t="s">
        <v>19657</v>
      </c>
      <c r="H746" s="13" t="s">
        <v>19658</v>
      </c>
    </row>
    <row r="747" spans="1:8" ht="13" customHeight="1">
      <c r="A747" s="12" t="s">
        <v>14724</v>
      </c>
      <c r="B747" s="12" t="s">
        <v>14725</v>
      </c>
      <c r="C747" s="30" t="s">
        <v>19651</v>
      </c>
      <c r="D747" s="29"/>
      <c r="E747" s="13" t="s">
        <v>19652</v>
      </c>
      <c r="F747" s="36" t="s">
        <v>19653</v>
      </c>
      <c r="G747" s="37" t="s">
        <v>19654</v>
      </c>
      <c r="H747" s="13" t="s">
        <v>19655</v>
      </c>
    </row>
    <row r="748" spans="1:8" ht="13" customHeight="1">
      <c r="A748" s="12" t="s">
        <v>14724</v>
      </c>
      <c r="B748" s="12" t="s">
        <v>14725</v>
      </c>
      <c r="C748" s="30" t="s">
        <v>19651</v>
      </c>
      <c r="D748" s="29"/>
      <c r="E748" s="13" t="s">
        <v>19652</v>
      </c>
      <c r="F748" s="36" t="s">
        <v>19656</v>
      </c>
      <c r="G748" s="37" t="s">
        <v>19657</v>
      </c>
      <c r="H748" s="13" t="s">
        <v>19658</v>
      </c>
    </row>
    <row r="749" spans="1:8" ht="13" customHeight="1">
      <c r="A749" s="12" t="s">
        <v>11296</v>
      </c>
      <c r="B749" s="12" t="s">
        <v>11297</v>
      </c>
      <c r="C749" s="30" t="s">
        <v>19659</v>
      </c>
      <c r="D749" s="29"/>
      <c r="E749" s="36" t="s">
        <v>19660</v>
      </c>
      <c r="F749" t="s">
        <v>19661</v>
      </c>
      <c r="G749" s="37" t="s">
        <v>19662</v>
      </c>
      <c r="H749" s="13" t="s">
        <v>19663</v>
      </c>
    </row>
    <row r="750" spans="1:8" ht="13" customHeight="1">
      <c r="A750" s="12" t="s">
        <v>3636</v>
      </c>
      <c r="B750" s="12" t="s">
        <v>3637</v>
      </c>
      <c r="C750" s="30" t="s">
        <v>19664</v>
      </c>
      <c r="D750" s="30"/>
      <c r="E750" s="13" t="s">
        <v>19665</v>
      </c>
      <c r="F750" t="s">
        <v>19666</v>
      </c>
      <c r="G750" s="37" t="s">
        <v>19667</v>
      </c>
      <c r="H750" s="13" t="s">
        <v>19668</v>
      </c>
    </row>
    <row r="751" spans="1:8" ht="13" customHeight="1">
      <c r="A751" s="12" t="s">
        <v>3640</v>
      </c>
      <c r="B751" s="12" t="s">
        <v>3641</v>
      </c>
      <c r="C751" s="30" t="s">
        <v>19664</v>
      </c>
      <c r="D751" s="30"/>
      <c r="E751" s="13" t="s">
        <v>19665</v>
      </c>
      <c r="F751" t="s">
        <v>19666</v>
      </c>
      <c r="G751" s="37" t="s">
        <v>19667</v>
      </c>
      <c r="H751" s="13" t="s">
        <v>19668</v>
      </c>
    </row>
    <row r="752" spans="1:8" ht="13" customHeight="1">
      <c r="A752" s="12" t="s">
        <v>3644</v>
      </c>
      <c r="B752" s="12" t="s">
        <v>3645</v>
      </c>
      <c r="C752" s="30" t="s">
        <v>19664</v>
      </c>
      <c r="D752" s="30"/>
      <c r="E752" s="13" t="s">
        <v>19665</v>
      </c>
      <c r="F752" t="s">
        <v>19666</v>
      </c>
      <c r="G752" s="37" t="s">
        <v>19667</v>
      </c>
      <c r="H752" s="13" t="s">
        <v>19668</v>
      </c>
    </row>
    <row r="753" spans="1:9" ht="13" customHeight="1">
      <c r="A753" s="12" t="s">
        <v>12660</v>
      </c>
      <c r="B753" s="12" t="s">
        <v>12661</v>
      </c>
      <c r="C753" s="30" t="s">
        <v>19669</v>
      </c>
      <c r="D753" s="29"/>
      <c r="E753" s="36" t="s">
        <v>19670</v>
      </c>
      <c r="F753" s="36" t="s">
        <v>19671</v>
      </c>
      <c r="G753" s="37" t="s">
        <v>19672</v>
      </c>
      <c r="H753" s="13" t="s">
        <v>19673</v>
      </c>
    </row>
    <row r="754" spans="1:9" ht="13" customHeight="1">
      <c r="A754" s="12" t="s">
        <v>4819</v>
      </c>
      <c r="B754" s="12" t="s">
        <v>4820</v>
      </c>
      <c r="C754" s="30" t="s">
        <v>19674</v>
      </c>
      <c r="D754" s="30"/>
      <c r="E754" s="36" t="s">
        <v>19675</v>
      </c>
    </row>
    <row r="755" spans="1:9" ht="13" customHeight="1">
      <c r="A755" s="12" t="s">
        <v>9053</v>
      </c>
      <c r="B755" s="12" t="s">
        <v>9054</v>
      </c>
      <c r="C755" s="30" t="s">
        <v>19676</v>
      </c>
      <c r="D755" s="29"/>
      <c r="E755" s="36" t="s">
        <v>19677</v>
      </c>
      <c r="F755" s="36" t="s">
        <v>19678</v>
      </c>
      <c r="G755" s="37" t="s">
        <v>19679</v>
      </c>
      <c r="H755" s="13" t="s">
        <v>19680</v>
      </c>
    </row>
    <row r="756" spans="1:9" ht="13" customHeight="1">
      <c r="A756" s="12" t="s">
        <v>9053</v>
      </c>
      <c r="B756" s="12" t="s">
        <v>9054</v>
      </c>
      <c r="C756" s="30" t="s">
        <v>19676</v>
      </c>
      <c r="D756" s="29"/>
      <c r="E756" s="36" t="s">
        <v>19677</v>
      </c>
      <c r="F756" s="36" t="s">
        <v>19681</v>
      </c>
      <c r="G756" s="37" t="s">
        <v>19682</v>
      </c>
      <c r="H756" s="13" t="s">
        <v>19683</v>
      </c>
    </row>
    <row r="757" spans="1:9" ht="13" customHeight="1">
      <c r="A757" s="12" t="s">
        <v>9065</v>
      </c>
      <c r="B757" s="12" t="s">
        <v>9066</v>
      </c>
      <c r="C757" s="30" t="s">
        <v>19676</v>
      </c>
      <c r="D757" s="29"/>
      <c r="E757" s="36" t="s">
        <v>19677</v>
      </c>
      <c r="F757" s="36" t="s">
        <v>19678</v>
      </c>
      <c r="G757" s="37" t="s">
        <v>19679</v>
      </c>
      <c r="H757" s="13" t="s">
        <v>19680</v>
      </c>
    </row>
    <row r="758" spans="1:9" ht="13" customHeight="1">
      <c r="A758" s="12" t="s">
        <v>9065</v>
      </c>
      <c r="B758" s="12" t="s">
        <v>9066</v>
      </c>
      <c r="C758" s="30" t="s">
        <v>19676</v>
      </c>
      <c r="D758" s="29"/>
      <c r="E758" s="36" t="s">
        <v>19677</v>
      </c>
      <c r="F758" s="36" t="s">
        <v>19681</v>
      </c>
      <c r="G758" s="37" t="s">
        <v>19682</v>
      </c>
      <c r="H758" s="13" t="s">
        <v>19683</v>
      </c>
    </row>
    <row r="759" spans="1:9" ht="13" customHeight="1">
      <c r="A759" s="12" t="s">
        <v>3668</v>
      </c>
      <c r="B759" s="12" t="s">
        <v>3669</v>
      </c>
      <c r="C759" s="30" t="s">
        <v>19684</v>
      </c>
      <c r="D759" s="30"/>
      <c r="E759" s="36" t="s">
        <v>19685</v>
      </c>
      <c r="F759" s="36" t="s">
        <v>19686</v>
      </c>
      <c r="G759" s="37" t="s">
        <v>19687</v>
      </c>
      <c r="H759" s="13" t="s">
        <v>19688</v>
      </c>
    </row>
    <row r="760" spans="1:9" ht="13" customHeight="1">
      <c r="A760" s="12" t="s">
        <v>6553</v>
      </c>
      <c r="B760" s="12" t="s">
        <v>6554</v>
      </c>
      <c r="C760" s="30" t="s">
        <v>19689</v>
      </c>
      <c r="D760" s="29"/>
      <c r="E760" s="36" t="s">
        <v>19690</v>
      </c>
      <c r="F760" t="s">
        <v>19691</v>
      </c>
      <c r="G760" s="37" t="s">
        <v>19692</v>
      </c>
      <c r="H760" s="13" t="s">
        <v>19693</v>
      </c>
    </row>
    <row r="761" spans="1:9" ht="13" customHeight="1">
      <c r="A761" s="12" t="s">
        <v>6557</v>
      </c>
      <c r="B761" s="12" t="s">
        <v>6558</v>
      </c>
      <c r="C761" s="30" t="s">
        <v>19689</v>
      </c>
      <c r="D761" s="29"/>
      <c r="E761" s="13" t="s">
        <v>19690</v>
      </c>
      <c r="F761" t="s">
        <v>19691</v>
      </c>
      <c r="G761" s="37" t="s">
        <v>19692</v>
      </c>
      <c r="H761" s="13" t="s">
        <v>19693</v>
      </c>
    </row>
    <row r="762" spans="1:9" ht="13" customHeight="1">
      <c r="A762" s="12" t="s">
        <v>6561</v>
      </c>
      <c r="B762" s="12" t="s">
        <v>6562</v>
      </c>
      <c r="C762" s="30" t="s">
        <v>19689</v>
      </c>
      <c r="D762" s="29"/>
      <c r="E762" s="13" t="s">
        <v>19690</v>
      </c>
      <c r="F762" t="s">
        <v>19691</v>
      </c>
      <c r="G762" s="37" t="s">
        <v>19692</v>
      </c>
      <c r="H762" s="13" t="s">
        <v>19693</v>
      </c>
    </row>
    <row r="763" spans="1:9" ht="13" customHeight="1">
      <c r="A763" s="12" t="s">
        <v>6565</v>
      </c>
      <c r="B763" s="12" t="s">
        <v>6566</v>
      </c>
      <c r="C763" s="30" t="s">
        <v>19689</v>
      </c>
      <c r="D763" s="29"/>
      <c r="E763" s="13" t="s">
        <v>19690</v>
      </c>
      <c r="F763" t="s">
        <v>19691</v>
      </c>
      <c r="G763" s="37" t="s">
        <v>19692</v>
      </c>
      <c r="H763" s="13" t="s">
        <v>19693</v>
      </c>
    </row>
    <row r="764" spans="1:9" ht="13" customHeight="1">
      <c r="A764" s="12" t="s">
        <v>1095</v>
      </c>
      <c r="B764" s="12" t="s">
        <v>1096</v>
      </c>
      <c r="C764" s="30" t="s">
        <v>19694</v>
      </c>
      <c r="D764" s="30"/>
      <c r="E764" s="13" t="s">
        <v>19695</v>
      </c>
      <c r="F764" s="36" t="s">
        <v>19696</v>
      </c>
      <c r="G764" s="25" t="s">
        <v>19697</v>
      </c>
      <c r="H764" s="14" t="s">
        <v>19698</v>
      </c>
      <c r="I764" s="25"/>
    </row>
    <row r="765" spans="1:9" ht="13" customHeight="1">
      <c r="A765" s="12" t="s">
        <v>1095</v>
      </c>
      <c r="B765" s="12" t="s">
        <v>1096</v>
      </c>
      <c r="C765" s="30" t="s">
        <v>19694</v>
      </c>
      <c r="D765" s="30"/>
      <c r="E765" s="13" t="s">
        <v>19695</v>
      </c>
      <c r="F765" s="36" t="s">
        <v>19699</v>
      </c>
      <c r="G765" s="25" t="s">
        <v>19700</v>
      </c>
      <c r="H765" s="14" t="s">
        <v>19701</v>
      </c>
      <c r="I765" s="25"/>
    </row>
    <row r="766" spans="1:9" ht="13" customHeight="1">
      <c r="A766" s="12" t="s">
        <v>13696</v>
      </c>
      <c r="B766" s="12" t="s">
        <v>13697</v>
      </c>
      <c r="C766" s="30" t="s">
        <v>19702</v>
      </c>
      <c r="D766" s="29"/>
      <c r="E766" t="s">
        <v>19703</v>
      </c>
      <c r="F766" s="36" t="s">
        <v>19704</v>
      </c>
      <c r="G766" s="37" t="s">
        <v>19705</v>
      </c>
      <c r="H766" s="14" t="s">
        <v>19706</v>
      </c>
    </row>
    <row r="767" spans="1:9" ht="13" customHeight="1">
      <c r="A767" s="12" t="s">
        <v>13696</v>
      </c>
      <c r="B767" s="12" t="s">
        <v>13697</v>
      </c>
      <c r="C767" s="30" t="s">
        <v>19702</v>
      </c>
      <c r="D767" s="29"/>
      <c r="E767" t="s">
        <v>19703</v>
      </c>
      <c r="F767" s="36" t="s">
        <v>19707</v>
      </c>
      <c r="G767" s="37" t="s">
        <v>19705</v>
      </c>
      <c r="H767" s="14" t="s">
        <v>19708</v>
      </c>
    </row>
    <row r="768" spans="1:9" ht="13" customHeight="1">
      <c r="A768" s="12" t="s">
        <v>13696</v>
      </c>
      <c r="B768" s="12" t="s">
        <v>13697</v>
      </c>
      <c r="C768" s="30" t="s">
        <v>19702</v>
      </c>
      <c r="D768" s="29"/>
      <c r="E768" t="s">
        <v>19703</v>
      </c>
      <c r="F768" t="s">
        <v>19709</v>
      </c>
      <c r="G768" s="37" t="s">
        <v>19710</v>
      </c>
      <c r="H768" s="14" t="s">
        <v>19706</v>
      </c>
    </row>
    <row r="769" spans="1:8" ht="13" customHeight="1">
      <c r="A769" s="12" t="s">
        <v>13696</v>
      </c>
      <c r="B769" s="12" t="s">
        <v>13697</v>
      </c>
      <c r="C769" s="30" t="s">
        <v>19702</v>
      </c>
      <c r="D769" s="29"/>
      <c r="E769" t="s">
        <v>19703</v>
      </c>
      <c r="F769" s="36" t="s">
        <v>19711</v>
      </c>
      <c r="G769" s="37" t="s">
        <v>19712</v>
      </c>
      <c r="H769" s="14" t="s">
        <v>19713</v>
      </c>
    </row>
    <row r="770" spans="1:8" ht="13" customHeight="1">
      <c r="A770" s="12" t="s">
        <v>16352</v>
      </c>
      <c r="B770" s="12" t="s">
        <v>16353</v>
      </c>
      <c r="C770" s="30" t="s">
        <v>19714</v>
      </c>
      <c r="D770" s="29"/>
      <c r="E770" t="s">
        <v>19715</v>
      </c>
      <c r="F770" s="36" t="s">
        <v>19716</v>
      </c>
      <c r="G770" s="37" t="s">
        <v>19717</v>
      </c>
      <c r="H770" s="14" t="s">
        <v>19718</v>
      </c>
    </row>
    <row r="771" spans="1:8" ht="13" customHeight="1">
      <c r="A771" s="12" t="s">
        <v>16352</v>
      </c>
      <c r="B771" s="12" t="s">
        <v>16353</v>
      </c>
      <c r="C771" s="30" t="s">
        <v>19714</v>
      </c>
      <c r="D771" s="29"/>
      <c r="E771" t="s">
        <v>19715</v>
      </c>
      <c r="F771" s="36" t="s">
        <v>19719</v>
      </c>
      <c r="G771" s="37" t="s">
        <v>19720</v>
      </c>
      <c r="H771" s="14" t="s">
        <v>19721</v>
      </c>
    </row>
    <row r="772" spans="1:8" ht="13" customHeight="1">
      <c r="A772" s="12" t="s">
        <v>15621</v>
      </c>
      <c r="B772" s="12" t="s">
        <v>15622</v>
      </c>
      <c r="C772" s="30" t="s">
        <v>19722</v>
      </c>
      <c r="D772" s="29"/>
      <c r="E772" s="36" t="s">
        <v>19723</v>
      </c>
      <c r="F772" s="36" t="s">
        <v>19724</v>
      </c>
      <c r="G772" s="37" t="s">
        <v>19725</v>
      </c>
      <c r="H772" s="14" t="s">
        <v>19726</v>
      </c>
    </row>
    <row r="773" spans="1:8" ht="13" customHeight="1">
      <c r="A773" s="12" t="s">
        <v>15621</v>
      </c>
      <c r="B773" s="12" t="s">
        <v>15622</v>
      </c>
      <c r="C773" s="30" t="s">
        <v>19722</v>
      </c>
      <c r="D773" s="29"/>
      <c r="E773" s="36" t="s">
        <v>19723</v>
      </c>
      <c r="F773" s="36" t="s">
        <v>19719</v>
      </c>
      <c r="G773" s="37" t="s">
        <v>19720</v>
      </c>
      <c r="H773" s="14" t="s">
        <v>19721</v>
      </c>
    </row>
    <row r="774" spans="1:8" ht="13" customHeight="1">
      <c r="A774" s="12" t="s">
        <v>6245</v>
      </c>
      <c r="B774" s="12" t="s">
        <v>6246</v>
      </c>
      <c r="C774" s="30" t="s">
        <v>19727</v>
      </c>
      <c r="D774" s="29"/>
      <c r="E774" s="36" t="s">
        <v>19728</v>
      </c>
      <c r="F774" t="s">
        <v>19729</v>
      </c>
      <c r="G774" s="37" t="s">
        <v>19730</v>
      </c>
      <c r="H774" s="14" t="s">
        <v>19731</v>
      </c>
    </row>
    <row r="775" spans="1:8" ht="13" customHeight="1">
      <c r="A775" s="12" t="s">
        <v>15637</v>
      </c>
      <c r="B775" s="12" t="s">
        <v>15638</v>
      </c>
      <c r="C775" s="30" t="s">
        <v>19732</v>
      </c>
      <c r="D775" s="29"/>
      <c r="E775" s="36" t="s">
        <v>19733</v>
      </c>
      <c r="F775" s="36" t="s">
        <v>19734</v>
      </c>
      <c r="G775" s="37" t="s">
        <v>19735</v>
      </c>
      <c r="H775" s="14" t="s">
        <v>19736</v>
      </c>
    </row>
    <row r="776" spans="1:8" ht="13" customHeight="1">
      <c r="A776" s="12" t="s">
        <v>12952</v>
      </c>
      <c r="B776" s="12" t="s">
        <v>12953</v>
      </c>
      <c r="C776" s="30" t="s">
        <v>19737</v>
      </c>
      <c r="D776" s="29"/>
      <c r="E776" t="s">
        <v>19738</v>
      </c>
    </row>
    <row r="777" spans="1:8" ht="13" customHeight="1">
      <c r="A777" s="12" t="s">
        <v>15283</v>
      </c>
      <c r="B777" s="12" t="s">
        <v>15284</v>
      </c>
      <c r="C777" s="30" t="s">
        <v>19739</v>
      </c>
      <c r="D777" s="29"/>
      <c r="E777" s="36" t="s">
        <v>19740</v>
      </c>
    </row>
    <row r="778" spans="1:8" ht="13" customHeight="1">
      <c r="A778" s="12" t="s">
        <v>14080</v>
      </c>
      <c r="B778" s="12" t="s">
        <v>14081</v>
      </c>
      <c r="C778" s="30" t="s">
        <v>19741</v>
      </c>
      <c r="D778" s="29"/>
      <c r="E778" s="36" t="s">
        <v>19742</v>
      </c>
      <c r="F778" t="s">
        <v>19743</v>
      </c>
      <c r="G778" s="37" t="s">
        <v>19744</v>
      </c>
      <c r="H778" s="13" t="s">
        <v>19745</v>
      </c>
    </row>
    <row r="779" spans="1:8" ht="13" customHeight="1">
      <c r="A779" s="12" t="s">
        <v>17792</v>
      </c>
      <c r="B779" s="12" t="s">
        <v>17793</v>
      </c>
      <c r="C779" s="30" t="s">
        <v>19746</v>
      </c>
      <c r="D779" s="29"/>
      <c r="E779" t="s">
        <v>19747</v>
      </c>
      <c r="F779" t="s">
        <v>19743</v>
      </c>
      <c r="G779" s="37" t="s">
        <v>19744</v>
      </c>
      <c r="H779" s="13" t="s">
        <v>19745</v>
      </c>
    </row>
    <row r="780" spans="1:8" ht="13" customHeight="1">
      <c r="A780" s="12" t="s">
        <v>3852</v>
      </c>
      <c r="B780" s="12" t="s">
        <v>3853</v>
      </c>
      <c r="C780" s="30" t="s">
        <v>19748</v>
      </c>
      <c r="D780" s="30"/>
      <c r="E780" s="36" t="s">
        <v>19749</v>
      </c>
      <c r="F780" s="36" t="s">
        <v>19743</v>
      </c>
      <c r="G780" s="37" t="s">
        <v>19744</v>
      </c>
      <c r="H780" s="13" t="s">
        <v>19745</v>
      </c>
    </row>
    <row r="781" spans="1:8" ht="13" customHeight="1">
      <c r="A781" s="12" t="s">
        <v>12585</v>
      </c>
      <c r="B781" s="12" t="s">
        <v>12586</v>
      </c>
      <c r="C781" s="30" t="s">
        <v>19750</v>
      </c>
      <c r="D781" s="29"/>
      <c r="E781" t="s">
        <v>19751</v>
      </c>
      <c r="F781" t="s">
        <v>19743</v>
      </c>
      <c r="G781" s="37" t="s">
        <v>19744</v>
      </c>
      <c r="H781" s="13" t="s">
        <v>19745</v>
      </c>
    </row>
    <row r="782" spans="1:8" ht="13" customHeight="1">
      <c r="A782" s="12" t="s">
        <v>13368</v>
      </c>
      <c r="B782" s="12" t="s">
        <v>13369</v>
      </c>
      <c r="C782" s="30" t="s">
        <v>19752</v>
      </c>
      <c r="D782" s="29"/>
      <c r="E782" t="s">
        <v>19753</v>
      </c>
    </row>
    <row r="783" spans="1:8" ht="13" customHeight="1">
      <c r="A783" s="12" t="s">
        <v>2605</v>
      </c>
      <c r="B783" s="12" t="s">
        <v>2606</v>
      </c>
      <c r="C783" s="30" t="s">
        <v>19754</v>
      </c>
      <c r="D783" s="30"/>
      <c r="E783" s="36" t="s">
        <v>19755</v>
      </c>
    </row>
    <row r="784" spans="1:8" ht="13" customHeight="1">
      <c r="A784" s="12" t="s">
        <v>7581</v>
      </c>
      <c r="B784" s="12" t="s">
        <v>7582</v>
      </c>
      <c r="C784" s="30" t="s">
        <v>19756</v>
      </c>
      <c r="D784" s="29"/>
      <c r="E784" s="36" t="s">
        <v>19757</v>
      </c>
    </row>
    <row r="785" spans="1:8" ht="13" customHeight="1">
      <c r="A785" s="12" t="s">
        <v>3277</v>
      </c>
      <c r="B785" s="12" t="s">
        <v>3278</v>
      </c>
      <c r="C785" s="30" t="s">
        <v>19758</v>
      </c>
      <c r="D785" s="30"/>
      <c r="E785" s="13" t="s">
        <v>19759</v>
      </c>
      <c r="F785" s="13" t="s">
        <v>19760</v>
      </c>
      <c r="G785" s="37" t="s">
        <v>19761</v>
      </c>
      <c r="H785" s="13" t="s">
        <v>19762</v>
      </c>
    </row>
    <row r="786" spans="1:8" ht="13" customHeight="1">
      <c r="A786" s="12" t="s">
        <v>224</v>
      </c>
      <c r="B786" s="12" t="s">
        <v>225</v>
      </c>
      <c r="C786" s="30" t="s">
        <v>19763</v>
      </c>
      <c r="D786" s="30"/>
      <c r="E786" s="36" t="s">
        <v>19764</v>
      </c>
      <c r="F786" s="24" t="s">
        <v>19765</v>
      </c>
      <c r="G786" s="37" t="s">
        <v>19761</v>
      </c>
      <c r="H786" s="13" t="s">
        <v>19766</v>
      </c>
    </row>
    <row r="787" spans="1:8" ht="13" customHeight="1">
      <c r="A787" s="12" t="s">
        <v>17029</v>
      </c>
      <c r="B787" s="12" t="s">
        <v>17030</v>
      </c>
      <c r="C787" s="30" t="s">
        <v>19767</v>
      </c>
      <c r="D787" s="29"/>
      <c r="E787" t="s">
        <v>19768</v>
      </c>
    </row>
    <row r="788" spans="1:8" ht="13" customHeight="1">
      <c r="A788" s="12" t="s">
        <v>11474</v>
      </c>
      <c r="B788" s="12" t="s">
        <v>11475</v>
      </c>
      <c r="C788" s="30" t="s">
        <v>19769</v>
      </c>
      <c r="D788" s="29"/>
      <c r="E788" s="36" t="s">
        <v>19770</v>
      </c>
    </row>
    <row r="789" spans="1:8" ht="13" customHeight="1">
      <c r="A789" s="12" t="s">
        <v>7525</v>
      </c>
      <c r="B789" s="12" t="s">
        <v>7526</v>
      </c>
      <c r="C789" s="30" t="s">
        <v>19771</v>
      </c>
      <c r="D789" s="29"/>
      <c r="E789" t="s">
        <v>19772</v>
      </c>
      <c r="F789" t="s">
        <v>19773</v>
      </c>
      <c r="G789" s="37" t="s">
        <v>19744</v>
      </c>
      <c r="H789" s="13" t="s">
        <v>19774</v>
      </c>
    </row>
    <row r="790" spans="1:8" ht="13" customHeight="1">
      <c r="A790" s="12" t="s">
        <v>3493</v>
      </c>
      <c r="B790" s="12" t="s">
        <v>3494</v>
      </c>
      <c r="C790" s="30" t="s">
        <v>19775</v>
      </c>
      <c r="D790" s="30"/>
      <c r="E790" s="36" t="s">
        <v>19776</v>
      </c>
    </row>
    <row r="791" spans="1:8" ht="13" customHeight="1">
      <c r="A791" s="12" t="s">
        <v>11387</v>
      </c>
      <c r="B791" s="12" t="s">
        <v>11388</v>
      </c>
      <c r="C791" s="30" t="s">
        <v>19777</v>
      </c>
      <c r="D791" s="29"/>
      <c r="E791" s="36" t="s">
        <v>19778</v>
      </c>
    </row>
    <row r="792" spans="1:8" ht="13" customHeight="1">
      <c r="A792" s="12" t="s">
        <v>3928</v>
      </c>
      <c r="B792" s="12" t="s">
        <v>3929</v>
      </c>
      <c r="C792" s="30" t="s">
        <v>19779</v>
      </c>
      <c r="D792" s="30"/>
      <c r="E792" s="13" t="s">
        <v>19780</v>
      </c>
    </row>
    <row r="793" spans="1:8" ht="13" customHeight="1">
      <c r="A793" s="12" t="s">
        <v>10333</v>
      </c>
      <c r="B793" s="12" t="s">
        <v>10334</v>
      </c>
      <c r="C793" s="30" t="s">
        <v>19781</v>
      </c>
      <c r="D793" s="29"/>
      <c r="E793" s="36" t="s">
        <v>19782</v>
      </c>
    </row>
    <row r="794" spans="1:8" ht="13" customHeight="1">
      <c r="A794" s="12" t="s">
        <v>12034</v>
      </c>
      <c r="B794" s="12" t="s">
        <v>12035</v>
      </c>
      <c r="C794" s="30" t="s">
        <v>19783</v>
      </c>
      <c r="D794" s="29"/>
      <c r="E794" s="36" t="s">
        <v>19784</v>
      </c>
    </row>
    <row r="795" spans="1:8" ht="13" customHeight="1">
      <c r="A795" s="12" t="s">
        <v>3150</v>
      </c>
      <c r="B795" s="12" t="s">
        <v>3151</v>
      </c>
      <c r="C795" s="30" t="s">
        <v>19785</v>
      </c>
      <c r="D795" s="30"/>
      <c r="E795" s="36" t="s">
        <v>19786</v>
      </c>
      <c r="F795" t="s">
        <v>19787</v>
      </c>
      <c r="G795" s="37" t="s">
        <v>19788</v>
      </c>
      <c r="H795" s="13" t="s">
        <v>19789</v>
      </c>
    </row>
    <row r="796" spans="1:8" ht="13" customHeight="1">
      <c r="A796" s="12" t="s">
        <v>12817</v>
      </c>
      <c r="B796" s="12" t="s">
        <v>12818</v>
      </c>
      <c r="C796" s="30" t="s">
        <v>19790</v>
      </c>
      <c r="D796" s="29"/>
      <c r="E796" s="36" t="s">
        <v>19791</v>
      </c>
    </row>
    <row r="797" spans="1:8" ht="13" customHeight="1">
      <c r="A797" s="12" t="s">
        <v>358</v>
      </c>
      <c r="B797" s="12" t="s">
        <v>359</v>
      </c>
      <c r="C797" s="30" t="s">
        <v>19792</v>
      </c>
      <c r="D797" s="30"/>
      <c r="E797" s="36" t="s">
        <v>19793</v>
      </c>
      <c r="F797" s="24"/>
      <c r="H797" s="13"/>
    </row>
    <row r="798" spans="1:8" ht="13" customHeight="1">
      <c r="A798" s="12" t="s">
        <v>10403</v>
      </c>
      <c r="B798" s="12" t="s">
        <v>10404</v>
      </c>
      <c r="C798" s="30" t="s">
        <v>19794</v>
      </c>
      <c r="D798" s="29"/>
      <c r="E798" s="36" t="s">
        <v>19795</v>
      </c>
    </row>
    <row r="799" spans="1:8" ht="13" customHeight="1">
      <c r="A799" s="12" t="s">
        <v>15637</v>
      </c>
      <c r="B799" s="12" t="s">
        <v>15638</v>
      </c>
      <c r="C799" s="30" t="s">
        <v>19796</v>
      </c>
      <c r="D799" s="29"/>
      <c r="E799" t="s">
        <v>19797</v>
      </c>
      <c r="F799" t="s">
        <v>19798</v>
      </c>
      <c r="G799" s="37" t="s">
        <v>19799</v>
      </c>
      <c r="H799" s="13" t="s">
        <v>19800</v>
      </c>
    </row>
    <row r="800" spans="1:8" ht="13" customHeight="1">
      <c r="A800" s="12" t="s">
        <v>14708</v>
      </c>
      <c r="B800" s="12" t="s">
        <v>14709</v>
      </c>
      <c r="C800" s="30" t="s">
        <v>19801</v>
      </c>
      <c r="D800" s="29"/>
      <c r="E800" s="36" t="s">
        <v>19802</v>
      </c>
    </row>
    <row r="801" spans="1:8" ht="13" customHeight="1">
      <c r="A801" s="12" t="s">
        <v>9170</v>
      </c>
      <c r="B801" s="12" t="s">
        <v>9171</v>
      </c>
      <c r="C801" s="30" t="s">
        <v>19803</v>
      </c>
      <c r="D801" s="29"/>
      <c r="E801" s="36" t="s">
        <v>19804</v>
      </c>
      <c r="F801" s="36" t="s">
        <v>19805</v>
      </c>
      <c r="G801" s="37" t="s">
        <v>19806</v>
      </c>
      <c r="H801" s="13" t="s">
        <v>19807</v>
      </c>
    </row>
    <row r="802" spans="1:8" ht="13" customHeight="1">
      <c r="A802" s="12" t="s">
        <v>9170</v>
      </c>
      <c r="B802" s="12" t="s">
        <v>9171</v>
      </c>
      <c r="C802" s="30" t="s">
        <v>19803</v>
      </c>
      <c r="D802" s="29"/>
      <c r="E802" s="36" t="s">
        <v>19804</v>
      </c>
      <c r="F802" s="36" t="s">
        <v>19808</v>
      </c>
      <c r="G802" s="37" t="s">
        <v>19809</v>
      </c>
      <c r="H802" s="13" t="s">
        <v>19810</v>
      </c>
    </row>
    <row r="803" spans="1:8" ht="13" customHeight="1">
      <c r="A803" s="12" t="s">
        <v>10592</v>
      </c>
      <c r="B803" s="12" t="s">
        <v>10593</v>
      </c>
      <c r="C803" s="30" t="s">
        <v>19811</v>
      </c>
      <c r="D803" s="29"/>
      <c r="E803" s="36" t="s">
        <v>19812</v>
      </c>
    </row>
    <row r="804" spans="1:8" ht="13" customHeight="1">
      <c r="A804" s="12" t="s">
        <v>10723</v>
      </c>
      <c r="B804" s="12" t="s">
        <v>10724</v>
      </c>
      <c r="C804" s="30" t="s">
        <v>19813</v>
      </c>
      <c r="D804" s="29"/>
      <c r="E804" s="36" t="s">
        <v>19814</v>
      </c>
      <c r="F804" s="36" t="s">
        <v>19815</v>
      </c>
      <c r="G804" s="37" t="s">
        <v>19816</v>
      </c>
      <c r="H804" s="13" t="s">
        <v>19817</v>
      </c>
    </row>
    <row r="805" spans="1:8" ht="13" customHeight="1">
      <c r="A805" s="12" t="s">
        <v>14216</v>
      </c>
      <c r="B805" s="12" t="s">
        <v>14217</v>
      </c>
      <c r="C805" s="30" t="s">
        <v>19818</v>
      </c>
      <c r="D805" s="29"/>
      <c r="E805" s="36" t="s">
        <v>19819</v>
      </c>
    </row>
    <row r="806" spans="1:8" ht="13" customHeight="1">
      <c r="A806" s="12" t="s">
        <v>3852</v>
      </c>
      <c r="B806" s="12" t="s">
        <v>3853</v>
      </c>
      <c r="C806" s="30" t="s">
        <v>19820</v>
      </c>
      <c r="D806" s="30"/>
      <c r="E806" s="13" t="s">
        <v>19821</v>
      </c>
    </row>
    <row r="807" spans="1:8" ht="13" customHeight="1">
      <c r="A807" s="12" t="s">
        <v>5889</v>
      </c>
      <c r="B807" s="12" t="s">
        <v>5890</v>
      </c>
      <c r="C807" s="30" t="s">
        <v>19822</v>
      </c>
      <c r="D807" s="29"/>
      <c r="E807" s="36" t="s">
        <v>19823</v>
      </c>
    </row>
    <row r="808" spans="1:8" ht="13" customHeight="1">
      <c r="A808" s="12" t="s">
        <v>14224</v>
      </c>
      <c r="B808" s="12" t="s">
        <v>14225</v>
      </c>
      <c r="C808" s="30" t="s">
        <v>19824</v>
      </c>
      <c r="D808" s="29"/>
      <c r="E808" s="36" t="s">
        <v>19825</v>
      </c>
    </row>
    <row r="809" spans="1:8" ht="13" customHeight="1">
      <c r="A809" s="12" t="s">
        <v>4931</v>
      </c>
      <c r="B809" s="12" t="s">
        <v>4932</v>
      </c>
      <c r="C809" s="30" t="s">
        <v>19826</v>
      </c>
      <c r="D809" s="30"/>
      <c r="E809" s="13" t="s">
        <v>19827</v>
      </c>
      <c r="F809" t="s">
        <v>19828</v>
      </c>
      <c r="G809" s="37" t="s">
        <v>19829</v>
      </c>
      <c r="H809" s="13" t="s">
        <v>19830</v>
      </c>
    </row>
    <row r="810" spans="1:8" ht="13" customHeight="1">
      <c r="A810" s="12" t="s">
        <v>9574</v>
      </c>
      <c r="B810" s="12" t="s">
        <v>9575</v>
      </c>
      <c r="C810" s="30" t="s">
        <v>19831</v>
      </c>
      <c r="D810" s="29"/>
      <c r="E810" s="36" t="s">
        <v>19832</v>
      </c>
      <c r="F810" t="s">
        <v>19828</v>
      </c>
      <c r="G810" s="37" t="s">
        <v>19833</v>
      </c>
      <c r="H810" s="13" t="s">
        <v>19830</v>
      </c>
    </row>
    <row r="811" spans="1:8" ht="13" customHeight="1">
      <c r="A811" s="12" t="s">
        <v>12090</v>
      </c>
      <c r="B811" s="12" t="s">
        <v>12091</v>
      </c>
      <c r="C811" s="30" t="s">
        <v>19834</v>
      </c>
      <c r="D811" s="29"/>
      <c r="E811" t="s">
        <v>19835</v>
      </c>
      <c r="F811" t="s">
        <v>19836</v>
      </c>
      <c r="G811" s="37" t="s">
        <v>19816</v>
      </c>
      <c r="H811" s="13" t="s">
        <v>19837</v>
      </c>
    </row>
    <row r="812" spans="1:8" ht="13" customHeight="1">
      <c r="A812" s="12" t="s">
        <v>14899</v>
      </c>
      <c r="B812" s="12" t="s">
        <v>14900</v>
      </c>
      <c r="C812" s="30" t="s">
        <v>19838</v>
      </c>
      <c r="D812" s="29"/>
      <c r="E812" s="36" t="s">
        <v>19839</v>
      </c>
      <c r="F812" t="s">
        <v>19840</v>
      </c>
      <c r="G812" s="37" t="s">
        <v>19816</v>
      </c>
      <c r="H812" s="13" t="s">
        <v>19841</v>
      </c>
    </row>
    <row r="813" spans="1:8" ht="13" customHeight="1">
      <c r="A813" s="12" t="s">
        <v>16154</v>
      </c>
      <c r="B813" s="12" t="s">
        <v>16155</v>
      </c>
      <c r="C813" s="30" t="s">
        <v>19842</v>
      </c>
      <c r="D813" s="29"/>
      <c r="E813" t="s">
        <v>19843</v>
      </c>
      <c r="F813" s="36" t="s">
        <v>19844</v>
      </c>
      <c r="G813" s="37" t="s">
        <v>19845</v>
      </c>
      <c r="H813" s="13" t="s">
        <v>19846</v>
      </c>
    </row>
    <row r="814" spans="1:8" ht="13" customHeight="1">
      <c r="A814" s="12" t="s">
        <v>8098</v>
      </c>
      <c r="B814" s="12" t="s">
        <v>8099</v>
      </c>
      <c r="C814" s="30" t="s">
        <v>19847</v>
      </c>
      <c r="D814" s="29"/>
      <c r="E814" s="36" t="s">
        <v>19848</v>
      </c>
      <c r="F814" s="36" t="s">
        <v>19849</v>
      </c>
      <c r="G814" s="37" t="s">
        <v>19850</v>
      </c>
      <c r="H814" s="13" t="s">
        <v>19851</v>
      </c>
    </row>
    <row r="815" spans="1:8" ht="13" customHeight="1">
      <c r="A815" s="12" t="s">
        <v>8098</v>
      </c>
      <c r="B815" s="12" t="s">
        <v>8099</v>
      </c>
      <c r="C815" s="30" t="s">
        <v>19847</v>
      </c>
      <c r="D815" s="29"/>
      <c r="E815" s="36" t="s">
        <v>19848</v>
      </c>
      <c r="F815" s="36" t="s">
        <v>19852</v>
      </c>
      <c r="G815" s="37" t="s">
        <v>19853</v>
      </c>
      <c r="H815" s="13" t="s">
        <v>19851</v>
      </c>
    </row>
    <row r="816" spans="1:8" ht="13" customHeight="1">
      <c r="A816" s="12" t="s">
        <v>11555</v>
      </c>
      <c r="B816" s="12" t="s">
        <v>11556</v>
      </c>
      <c r="C816" s="30" t="s">
        <v>19854</v>
      </c>
      <c r="D816" s="29"/>
      <c r="E816" s="36" t="s">
        <v>19855</v>
      </c>
      <c r="F816" s="36" t="s">
        <v>19856</v>
      </c>
      <c r="G816" s="37" t="s">
        <v>19857</v>
      </c>
      <c r="H816" s="13" t="s">
        <v>19858</v>
      </c>
    </row>
    <row r="817" spans="1:9" ht="13" customHeight="1">
      <c r="A817" s="12" t="s">
        <v>9550</v>
      </c>
      <c r="B817" s="12" t="s">
        <v>9551</v>
      </c>
      <c r="C817" s="30" t="s">
        <v>19859</v>
      </c>
      <c r="D817" s="29"/>
      <c r="E817" s="36" t="s">
        <v>19860</v>
      </c>
      <c r="F817" s="36" t="s">
        <v>19861</v>
      </c>
      <c r="G817" s="37" t="s">
        <v>19862</v>
      </c>
      <c r="H817" s="13" t="s">
        <v>19863</v>
      </c>
    </row>
    <row r="818" spans="1:9" ht="13" customHeight="1">
      <c r="A818" s="12" t="s">
        <v>5486</v>
      </c>
      <c r="B818" s="12" t="s">
        <v>5487</v>
      </c>
      <c r="C818" s="30" t="s">
        <v>19864</v>
      </c>
      <c r="D818" s="29"/>
      <c r="E818" s="36" t="s">
        <v>19865</v>
      </c>
      <c r="F818" s="36" t="s">
        <v>19866</v>
      </c>
      <c r="G818" s="37" t="s">
        <v>19867</v>
      </c>
      <c r="H818" s="13" t="s">
        <v>19868</v>
      </c>
    </row>
    <row r="819" spans="1:9" ht="13" customHeight="1">
      <c r="A819" s="12" t="s">
        <v>9097</v>
      </c>
      <c r="B819" s="12" t="s">
        <v>9098</v>
      </c>
      <c r="C819" s="30" t="s">
        <v>19864</v>
      </c>
      <c r="D819" s="29"/>
      <c r="E819" t="s">
        <v>19865</v>
      </c>
      <c r="F819" t="s">
        <v>19866</v>
      </c>
      <c r="G819" s="37" t="s">
        <v>19867</v>
      </c>
      <c r="H819" s="13" t="s">
        <v>19868</v>
      </c>
    </row>
    <row r="820" spans="1:9" ht="13" customHeight="1">
      <c r="A820" s="12" t="s">
        <v>9170</v>
      </c>
      <c r="B820" s="12" t="s">
        <v>9171</v>
      </c>
      <c r="C820" s="30" t="s">
        <v>19869</v>
      </c>
      <c r="D820" s="29"/>
      <c r="E820" s="36" t="s">
        <v>19870</v>
      </c>
      <c r="F820" t="s">
        <v>19871</v>
      </c>
      <c r="G820" s="37" t="s">
        <v>19872</v>
      </c>
      <c r="H820" s="13" t="s">
        <v>19873</v>
      </c>
    </row>
    <row r="821" spans="1:9" ht="13" customHeight="1">
      <c r="A821" s="12" t="s">
        <v>13280</v>
      </c>
      <c r="B821" s="12" t="s">
        <v>13281</v>
      </c>
      <c r="C821" s="30" t="s">
        <v>19874</v>
      </c>
      <c r="D821" s="29"/>
      <c r="E821" t="s">
        <v>19875</v>
      </c>
      <c r="F821" t="s">
        <v>19876</v>
      </c>
      <c r="G821" s="37" t="s">
        <v>19877</v>
      </c>
      <c r="H821" s="13" t="s">
        <v>19878</v>
      </c>
    </row>
    <row r="822" spans="1:9" ht="13" customHeight="1">
      <c r="A822" s="12" t="s">
        <v>13767</v>
      </c>
      <c r="B822" s="12" t="s">
        <v>13768</v>
      </c>
      <c r="C822" s="30" t="s">
        <v>19874</v>
      </c>
      <c r="D822" s="29"/>
      <c r="E822" t="s">
        <v>19875</v>
      </c>
      <c r="F822" t="s">
        <v>19876</v>
      </c>
      <c r="G822" s="37" t="s">
        <v>19877</v>
      </c>
      <c r="H822" s="13" t="s">
        <v>19878</v>
      </c>
    </row>
    <row r="823" spans="1:9" ht="13" customHeight="1">
      <c r="A823" s="12" t="s">
        <v>11217</v>
      </c>
      <c r="B823" s="12" t="s">
        <v>11218</v>
      </c>
      <c r="C823" s="30" t="s">
        <v>19879</v>
      </c>
      <c r="D823" s="29"/>
      <c r="E823" s="36" t="s">
        <v>19880</v>
      </c>
      <c r="F823" t="s">
        <v>19881</v>
      </c>
      <c r="G823" s="37" t="s">
        <v>19882</v>
      </c>
      <c r="H823" s="13" t="s">
        <v>19883</v>
      </c>
    </row>
    <row r="824" spans="1:9" ht="13" customHeight="1">
      <c r="A824" s="12" t="s">
        <v>6865</v>
      </c>
      <c r="B824" s="12" t="s">
        <v>6866</v>
      </c>
      <c r="C824" s="30" t="s">
        <v>19884</v>
      </c>
      <c r="D824" s="29"/>
      <c r="E824" s="13" t="s">
        <v>19885</v>
      </c>
      <c r="F824" s="36" t="s">
        <v>19886</v>
      </c>
      <c r="G824" s="37" t="s">
        <v>19887</v>
      </c>
      <c r="H824" s="13" t="s">
        <v>19888</v>
      </c>
    </row>
    <row r="825" spans="1:9" ht="13" customHeight="1">
      <c r="A825" s="12" t="s">
        <v>7794</v>
      </c>
      <c r="B825" s="12" t="s">
        <v>7795</v>
      </c>
      <c r="C825" s="30" t="s">
        <v>19889</v>
      </c>
      <c r="D825" s="29"/>
      <c r="E825" s="36" t="s">
        <v>19890</v>
      </c>
      <c r="F825" t="s">
        <v>19891</v>
      </c>
      <c r="G825" s="37" t="s">
        <v>19892</v>
      </c>
      <c r="H825" s="13" t="s">
        <v>19893</v>
      </c>
    </row>
    <row r="826" spans="1:9" ht="13" customHeight="1">
      <c r="A826" s="12" t="s">
        <v>10482</v>
      </c>
      <c r="B826" s="12" t="s">
        <v>10483</v>
      </c>
      <c r="C826" s="30" t="s">
        <v>19894</v>
      </c>
      <c r="D826" s="29"/>
      <c r="E826" t="s">
        <v>19895</v>
      </c>
      <c r="F826" s="36" t="s">
        <v>19896</v>
      </c>
      <c r="G826" s="37" t="s">
        <v>19897</v>
      </c>
      <c r="H826" s="13" t="s">
        <v>19898</v>
      </c>
    </row>
    <row r="827" spans="1:9" ht="13" customHeight="1">
      <c r="A827" s="12" t="s">
        <v>10482</v>
      </c>
      <c r="B827" s="12" t="s">
        <v>10483</v>
      </c>
      <c r="C827" s="30" t="s">
        <v>19894</v>
      </c>
      <c r="D827" s="29"/>
      <c r="E827" t="s">
        <v>19895</v>
      </c>
      <c r="F827" t="s">
        <v>19899</v>
      </c>
      <c r="G827" s="37" t="s">
        <v>19900</v>
      </c>
      <c r="H827" s="13" t="s">
        <v>19901</v>
      </c>
    </row>
    <row r="828" spans="1:9" ht="13" customHeight="1">
      <c r="A828" s="12" t="s">
        <v>11862</v>
      </c>
      <c r="B828" s="12" t="s">
        <v>11863</v>
      </c>
      <c r="C828" s="30" t="s">
        <v>19902</v>
      </c>
      <c r="D828" s="29"/>
      <c r="E828" t="s">
        <v>19903</v>
      </c>
      <c r="F828" s="36" t="s">
        <v>19904</v>
      </c>
      <c r="G828" s="37" t="s">
        <v>19905</v>
      </c>
      <c r="H828" s="13" t="s">
        <v>19906</v>
      </c>
    </row>
    <row r="829" spans="1:9" ht="13" customHeight="1">
      <c r="A829" s="12" t="s">
        <v>11862</v>
      </c>
      <c r="B829" s="12" t="s">
        <v>11863</v>
      </c>
      <c r="C829" s="30" t="s">
        <v>19902</v>
      </c>
      <c r="D829" s="29"/>
      <c r="E829" t="s">
        <v>19903</v>
      </c>
      <c r="F829" s="36" t="s">
        <v>19907</v>
      </c>
      <c r="G829" s="37" t="s">
        <v>19908</v>
      </c>
      <c r="H829" s="13" t="s">
        <v>19909</v>
      </c>
    </row>
    <row r="830" spans="1:9" ht="13" customHeight="1">
      <c r="A830" s="12" t="s">
        <v>565</v>
      </c>
      <c r="B830" s="12" t="s">
        <v>566</v>
      </c>
      <c r="C830" s="30" t="s">
        <v>19910</v>
      </c>
      <c r="D830" s="30"/>
      <c r="E830" s="36" t="s">
        <v>19911</v>
      </c>
      <c r="F830" s="24" t="s">
        <v>19912</v>
      </c>
      <c r="G830" s="25" t="s">
        <v>19913</v>
      </c>
      <c r="H830" s="13" t="s">
        <v>19914</v>
      </c>
      <c r="I830" s="25"/>
    </row>
    <row r="831" spans="1:9" ht="13" customHeight="1">
      <c r="A831" s="12" t="s">
        <v>565</v>
      </c>
      <c r="B831" s="12" t="s">
        <v>566</v>
      </c>
      <c r="C831" s="30" t="s">
        <v>19910</v>
      </c>
      <c r="D831" s="30"/>
      <c r="E831" s="36" t="s">
        <v>19911</v>
      </c>
      <c r="F831" s="24" t="s">
        <v>19915</v>
      </c>
      <c r="G831" s="25" t="s">
        <v>19916</v>
      </c>
      <c r="H831" s="13" t="s">
        <v>19917</v>
      </c>
      <c r="I831" s="25"/>
    </row>
    <row r="832" spans="1:9" ht="13" customHeight="1">
      <c r="A832" s="12" t="s">
        <v>9270</v>
      </c>
      <c r="B832" s="12" t="s">
        <v>9271</v>
      </c>
      <c r="C832" s="30" t="s">
        <v>19918</v>
      </c>
      <c r="D832" s="29"/>
      <c r="E832" s="36" t="s">
        <v>19919</v>
      </c>
      <c r="F832" s="36" t="s">
        <v>19920</v>
      </c>
      <c r="G832" s="37" t="s">
        <v>19921</v>
      </c>
      <c r="H832" s="13" t="s">
        <v>19922</v>
      </c>
    </row>
    <row r="833" spans="1:9" ht="13" customHeight="1">
      <c r="A833" s="12" t="s">
        <v>10262</v>
      </c>
      <c r="B833" s="12" t="s">
        <v>10263</v>
      </c>
      <c r="C833" s="30" t="s">
        <v>19923</v>
      </c>
      <c r="D833" s="29"/>
      <c r="E833" t="s">
        <v>19924</v>
      </c>
      <c r="F833" s="36" t="s">
        <v>19925</v>
      </c>
      <c r="G833" s="37" t="s">
        <v>19926</v>
      </c>
      <c r="H833" s="13" t="s">
        <v>19927</v>
      </c>
    </row>
    <row r="834" spans="1:9" ht="13" customHeight="1">
      <c r="A834" s="12" t="s">
        <v>10262</v>
      </c>
      <c r="B834" s="12" t="s">
        <v>10263</v>
      </c>
      <c r="C834" s="30" t="s">
        <v>19923</v>
      </c>
      <c r="D834" s="29"/>
      <c r="E834" t="s">
        <v>19924</v>
      </c>
      <c r="F834" s="36" t="s">
        <v>19928</v>
      </c>
      <c r="G834" s="37" t="s">
        <v>19929</v>
      </c>
      <c r="H834" s="13" t="s">
        <v>19930</v>
      </c>
    </row>
    <row r="835" spans="1:9" ht="13" customHeight="1">
      <c r="A835" s="12" t="s">
        <v>16305</v>
      </c>
      <c r="B835" s="12" t="s">
        <v>16306</v>
      </c>
      <c r="C835" s="30" t="s">
        <v>19931</v>
      </c>
      <c r="D835" s="29"/>
      <c r="E835" s="36" t="s">
        <v>19932</v>
      </c>
      <c r="F835" t="s">
        <v>19933</v>
      </c>
      <c r="G835" s="37" t="s">
        <v>19934</v>
      </c>
      <c r="H835" s="13" t="s">
        <v>19935</v>
      </c>
    </row>
    <row r="836" spans="1:9" ht="13" customHeight="1">
      <c r="A836" s="12" t="s">
        <v>13364</v>
      </c>
      <c r="B836" s="12" t="s">
        <v>13365</v>
      </c>
      <c r="C836" s="30" t="s">
        <v>19936</v>
      </c>
      <c r="D836" s="29"/>
      <c r="E836" s="36" t="s">
        <v>19937</v>
      </c>
      <c r="F836" s="36" t="s">
        <v>19938</v>
      </c>
      <c r="G836" s="37" t="s">
        <v>19939</v>
      </c>
      <c r="H836" s="13" t="s">
        <v>19940</v>
      </c>
    </row>
    <row r="837" spans="1:9" ht="13" customHeight="1">
      <c r="A837" s="12" t="s">
        <v>779</v>
      </c>
      <c r="B837" s="12" t="s">
        <v>780</v>
      </c>
      <c r="C837" s="30" t="s">
        <v>19941</v>
      </c>
      <c r="D837" s="30"/>
      <c r="E837" s="36" t="s">
        <v>19942</v>
      </c>
      <c r="F837" s="36" t="s">
        <v>19943</v>
      </c>
      <c r="G837" s="37" t="s">
        <v>19944</v>
      </c>
      <c r="H837" s="13" t="s">
        <v>19945</v>
      </c>
    </row>
    <row r="838" spans="1:9" ht="13" customHeight="1">
      <c r="A838" s="12" t="s">
        <v>9518</v>
      </c>
      <c r="B838" s="12" t="s">
        <v>9519</v>
      </c>
      <c r="C838" s="30" t="s">
        <v>19941</v>
      </c>
      <c r="D838" s="29"/>
      <c r="E838" s="36" t="s">
        <v>19942</v>
      </c>
      <c r="F838" s="36" t="s">
        <v>19943</v>
      </c>
      <c r="G838" s="37" t="s">
        <v>19944</v>
      </c>
      <c r="H838" s="13" t="s">
        <v>19945</v>
      </c>
    </row>
    <row r="839" spans="1:9" ht="13" customHeight="1">
      <c r="A839" s="12" t="s">
        <v>17276</v>
      </c>
      <c r="B839" s="12" t="s">
        <v>17277</v>
      </c>
      <c r="C839" s="30" t="s">
        <v>19946</v>
      </c>
      <c r="D839" s="29"/>
      <c r="E839" t="s">
        <v>19947</v>
      </c>
      <c r="F839" t="s">
        <v>19948</v>
      </c>
      <c r="G839" s="37" t="s">
        <v>19949</v>
      </c>
      <c r="H839" s="13" t="s">
        <v>19950</v>
      </c>
    </row>
    <row r="840" spans="1:9" ht="13" customHeight="1">
      <c r="A840" s="12" t="s">
        <v>17280</v>
      </c>
      <c r="B840" s="12" t="s">
        <v>17281</v>
      </c>
      <c r="C840" s="30" t="s">
        <v>19946</v>
      </c>
      <c r="D840" s="29"/>
      <c r="E840" t="s">
        <v>19947</v>
      </c>
      <c r="F840" t="s">
        <v>19948</v>
      </c>
      <c r="G840" s="37" t="s">
        <v>19949</v>
      </c>
      <c r="H840" s="13" t="s">
        <v>19950</v>
      </c>
    </row>
    <row r="841" spans="1:9" ht="13" customHeight="1">
      <c r="A841" s="12" t="s">
        <v>1143</v>
      </c>
      <c r="B841" s="12" t="s">
        <v>1144</v>
      </c>
      <c r="C841" s="30" t="s">
        <v>19951</v>
      </c>
      <c r="D841" s="30"/>
      <c r="E841" s="13" t="s">
        <v>19952</v>
      </c>
      <c r="F841" s="13" t="s">
        <v>19953</v>
      </c>
      <c r="G841" s="27" t="s">
        <v>19954</v>
      </c>
      <c r="H841" s="14" t="s">
        <v>19955</v>
      </c>
      <c r="I841" s="27"/>
    </row>
    <row r="842" spans="1:9" ht="13" customHeight="1">
      <c r="A842" s="12" t="s">
        <v>17308</v>
      </c>
      <c r="B842" s="12" t="s">
        <v>17309</v>
      </c>
      <c r="C842" s="30" t="s">
        <v>19951</v>
      </c>
      <c r="D842" s="29"/>
      <c r="E842" t="s">
        <v>19952</v>
      </c>
      <c r="F842" t="s">
        <v>19953</v>
      </c>
      <c r="G842" s="27" t="s">
        <v>19954</v>
      </c>
      <c r="H842" s="14" t="s">
        <v>19955</v>
      </c>
      <c r="I842" s="27"/>
    </row>
    <row r="843" spans="1:9" ht="13" customHeight="1">
      <c r="A843" s="12" t="s">
        <v>2116</v>
      </c>
      <c r="B843" s="12" t="s">
        <v>2117</v>
      </c>
      <c r="C843" s="30" t="s">
        <v>19956</v>
      </c>
      <c r="D843" s="30"/>
      <c r="E843" s="36" t="s">
        <v>19957</v>
      </c>
      <c r="F843" s="13" t="s">
        <v>19958</v>
      </c>
      <c r="G843" s="37" t="s">
        <v>19959</v>
      </c>
      <c r="H843" s="14" t="s">
        <v>19960</v>
      </c>
    </row>
    <row r="844" spans="1:9" ht="13" customHeight="1">
      <c r="A844" s="12" t="s">
        <v>3364</v>
      </c>
      <c r="B844" s="12" t="s">
        <v>3365</v>
      </c>
      <c r="C844" s="30" t="s">
        <v>19961</v>
      </c>
      <c r="D844" s="30"/>
      <c r="E844" s="36" t="s">
        <v>19962</v>
      </c>
      <c r="F844" s="36" t="s">
        <v>19963</v>
      </c>
      <c r="G844" s="37" t="s">
        <v>19964</v>
      </c>
      <c r="H844" s="14" t="s">
        <v>19965</v>
      </c>
    </row>
    <row r="845" spans="1:9" ht="13" customHeight="1">
      <c r="A845" s="12" t="s">
        <v>11986</v>
      </c>
      <c r="B845" s="12" t="s">
        <v>11987</v>
      </c>
      <c r="C845" s="30" t="s">
        <v>19966</v>
      </c>
      <c r="D845" s="29"/>
      <c r="E845" s="36" t="s">
        <v>19967</v>
      </c>
      <c r="F845" s="36" t="s">
        <v>19968</v>
      </c>
      <c r="G845" s="37" t="s">
        <v>19969</v>
      </c>
      <c r="H845" s="14" t="s">
        <v>19970</v>
      </c>
    </row>
    <row r="846" spans="1:9" ht="13" customHeight="1">
      <c r="A846" s="12" t="s">
        <v>11986</v>
      </c>
      <c r="B846" s="12" t="s">
        <v>11987</v>
      </c>
      <c r="C846" s="30" t="s">
        <v>19966</v>
      </c>
      <c r="D846" s="29"/>
      <c r="E846" s="36" t="s">
        <v>19967</v>
      </c>
      <c r="F846" s="36" t="s">
        <v>19971</v>
      </c>
      <c r="G846" s="37" t="s">
        <v>19972</v>
      </c>
      <c r="H846" s="14" t="s">
        <v>19973</v>
      </c>
    </row>
    <row r="847" spans="1:9" ht="13" customHeight="1">
      <c r="A847" s="12" t="s">
        <v>11986</v>
      </c>
      <c r="B847" s="12" t="s">
        <v>11987</v>
      </c>
      <c r="C847" s="30" t="s">
        <v>19966</v>
      </c>
      <c r="D847" s="29"/>
      <c r="E847" s="36" t="s">
        <v>19967</v>
      </c>
      <c r="F847" s="36" t="s">
        <v>19974</v>
      </c>
      <c r="G847" s="37" t="s">
        <v>19975</v>
      </c>
      <c r="H847" s="14" t="s">
        <v>19973</v>
      </c>
    </row>
    <row r="848" spans="1:9" ht="13" customHeight="1">
      <c r="A848" s="12" t="s">
        <v>11986</v>
      </c>
      <c r="B848" s="12" t="s">
        <v>11987</v>
      </c>
      <c r="C848" s="30" t="s">
        <v>19966</v>
      </c>
      <c r="D848" s="29"/>
      <c r="E848" s="36" t="s">
        <v>19967</v>
      </c>
      <c r="F848" t="s">
        <v>19976</v>
      </c>
      <c r="G848" s="37" t="s">
        <v>19977</v>
      </c>
      <c r="H848" s="14" t="s">
        <v>19978</v>
      </c>
    </row>
    <row r="849" spans="1:8" ht="13" customHeight="1">
      <c r="A849" s="12" t="s">
        <v>11986</v>
      </c>
      <c r="B849" s="12" t="s">
        <v>11987</v>
      </c>
      <c r="C849" s="30" t="s">
        <v>19966</v>
      </c>
      <c r="D849" s="29"/>
      <c r="E849" s="36" t="s">
        <v>19967</v>
      </c>
      <c r="F849" s="36" t="s">
        <v>19979</v>
      </c>
      <c r="G849" s="37" t="s">
        <v>19980</v>
      </c>
      <c r="H849" s="14" t="s">
        <v>19981</v>
      </c>
    </row>
    <row r="850" spans="1:8" ht="13" customHeight="1">
      <c r="A850" s="12" t="s">
        <v>11986</v>
      </c>
      <c r="B850" s="12" t="s">
        <v>11987</v>
      </c>
      <c r="C850" s="30" t="s">
        <v>19966</v>
      </c>
      <c r="D850" s="29"/>
      <c r="E850" s="36" t="s">
        <v>19967</v>
      </c>
      <c r="F850" s="36" t="s">
        <v>19982</v>
      </c>
      <c r="G850" s="37" t="s">
        <v>19983</v>
      </c>
      <c r="H850" s="14" t="s">
        <v>19984</v>
      </c>
    </row>
    <row r="851" spans="1:8" ht="13" customHeight="1">
      <c r="A851" s="12" t="s">
        <v>35</v>
      </c>
      <c r="B851" s="12" t="s">
        <v>36</v>
      </c>
      <c r="C851" s="30" t="s">
        <v>19985</v>
      </c>
      <c r="D851" s="30"/>
      <c r="E851" s="36" t="s">
        <v>19986</v>
      </c>
      <c r="F851" s="24" t="s">
        <v>19987</v>
      </c>
      <c r="G851" s="37" t="s">
        <v>19969</v>
      </c>
      <c r="H851" s="35" t="s">
        <v>19988</v>
      </c>
    </row>
    <row r="852" spans="1:8" ht="13" customHeight="1">
      <c r="A852" s="12" t="s">
        <v>35</v>
      </c>
      <c r="B852" s="12" t="s">
        <v>36</v>
      </c>
      <c r="C852" s="30" t="s">
        <v>19985</v>
      </c>
      <c r="D852" s="30"/>
      <c r="E852" s="36" t="s">
        <v>19986</v>
      </c>
      <c r="F852" s="23" t="s">
        <v>19989</v>
      </c>
      <c r="G852" s="37" t="s">
        <v>19969</v>
      </c>
      <c r="H852" s="35" t="s">
        <v>19990</v>
      </c>
    </row>
    <row r="853" spans="1:8" ht="13" customHeight="1">
      <c r="A853" s="12" t="s">
        <v>48</v>
      </c>
      <c r="B853" s="12" t="s">
        <v>49</v>
      </c>
      <c r="C853" s="30" t="s">
        <v>19985</v>
      </c>
      <c r="D853" s="30"/>
      <c r="E853" s="36" t="s">
        <v>19986</v>
      </c>
      <c r="F853" s="24" t="s">
        <v>19987</v>
      </c>
      <c r="G853" s="37" t="s">
        <v>19969</v>
      </c>
      <c r="H853" s="35" t="s">
        <v>19988</v>
      </c>
    </row>
    <row r="854" spans="1:8" ht="13" customHeight="1">
      <c r="A854" s="12" t="s">
        <v>48</v>
      </c>
      <c r="B854" s="12" t="s">
        <v>49</v>
      </c>
      <c r="C854" s="30" t="s">
        <v>19985</v>
      </c>
      <c r="D854" s="30"/>
      <c r="E854" s="36" t="s">
        <v>19986</v>
      </c>
      <c r="F854" s="23" t="s">
        <v>19989</v>
      </c>
      <c r="G854" s="37" t="s">
        <v>19969</v>
      </c>
      <c r="H854" s="35" t="s">
        <v>19990</v>
      </c>
    </row>
    <row r="855" spans="1:8" ht="13" customHeight="1">
      <c r="A855" s="12" t="s">
        <v>10110</v>
      </c>
      <c r="B855" s="12" t="s">
        <v>10111</v>
      </c>
      <c r="C855" s="30" t="s">
        <v>19985</v>
      </c>
      <c r="D855" s="29"/>
      <c r="E855" s="36" t="s">
        <v>19986</v>
      </c>
      <c r="F855" s="24" t="s">
        <v>19987</v>
      </c>
      <c r="G855" s="37" t="s">
        <v>19969</v>
      </c>
      <c r="H855" s="35" t="s">
        <v>19988</v>
      </c>
    </row>
    <row r="856" spans="1:8" ht="13" customHeight="1">
      <c r="A856" s="12" t="s">
        <v>10110</v>
      </c>
      <c r="B856" s="12" t="s">
        <v>10111</v>
      </c>
      <c r="C856" s="30" t="s">
        <v>19985</v>
      </c>
      <c r="D856" s="29"/>
      <c r="E856" s="36" t="s">
        <v>19986</v>
      </c>
      <c r="F856" s="23" t="s">
        <v>19989</v>
      </c>
      <c r="G856" s="37" t="s">
        <v>19969</v>
      </c>
      <c r="H856" s="35" t="s">
        <v>19990</v>
      </c>
    </row>
    <row r="857" spans="1:8" ht="13" customHeight="1">
      <c r="A857" s="12" t="s">
        <v>10114</v>
      </c>
      <c r="B857" s="12" t="s">
        <v>10115</v>
      </c>
      <c r="C857" s="30" t="s">
        <v>19985</v>
      </c>
      <c r="D857" s="29"/>
      <c r="E857" s="36" t="s">
        <v>19986</v>
      </c>
      <c r="F857" s="24" t="s">
        <v>19987</v>
      </c>
      <c r="G857" s="37" t="s">
        <v>19969</v>
      </c>
      <c r="H857" s="35" t="s">
        <v>19988</v>
      </c>
    </row>
    <row r="858" spans="1:8" ht="13" customHeight="1">
      <c r="A858" s="12" t="s">
        <v>10114</v>
      </c>
      <c r="B858" s="12" t="s">
        <v>10115</v>
      </c>
      <c r="C858" s="30" t="s">
        <v>19985</v>
      </c>
      <c r="D858" s="29"/>
      <c r="E858" s="36" t="s">
        <v>19986</v>
      </c>
      <c r="F858" s="23" t="s">
        <v>19989</v>
      </c>
      <c r="G858" s="37" t="s">
        <v>19969</v>
      </c>
      <c r="H858" s="35" t="s">
        <v>19990</v>
      </c>
    </row>
    <row r="859" spans="1:8" ht="13" customHeight="1">
      <c r="A859" s="12" t="s">
        <v>342</v>
      </c>
      <c r="B859" s="12" t="s">
        <v>343</v>
      </c>
      <c r="C859" s="30" t="s">
        <v>19991</v>
      </c>
      <c r="D859" s="30"/>
      <c r="E859" s="36" t="s">
        <v>19992</v>
      </c>
      <c r="F859" s="24" t="s">
        <v>19993</v>
      </c>
      <c r="G859" s="37" t="s">
        <v>19994</v>
      </c>
      <c r="H859" s="13" t="s">
        <v>19995</v>
      </c>
    </row>
    <row r="860" spans="1:8" ht="13" customHeight="1">
      <c r="A860" s="12" t="s">
        <v>342</v>
      </c>
      <c r="B860" s="12" t="s">
        <v>343</v>
      </c>
      <c r="C860" s="30" t="s">
        <v>19991</v>
      </c>
      <c r="D860" s="30"/>
      <c r="E860" s="36" t="s">
        <v>19992</v>
      </c>
      <c r="F860" s="24" t="s">
        <v>19996</v>
      </c>
      <c r="G860" s="37" t="s">
        <v>19997</v>
      </c>
      <c r="H860" s="13" t="s">
        <v>19995</v>
      </c>
    </row>
    <row r="861" spans="1:8" ht="13" customHeight="1">
      <c r="A861" s="12" t="s">
        <v>342</v>
      </c>
      <c r="B861" s="12" t="s">
        <v>343</v>
      </c>
      <c r="C861" s="30" t="s">
        <v>19991</v>
      </c>
      <c r="D861" s="30"/>
      <c r="E861" s="36" t="s">
        <v>19992</v>
      </c>
      <c r="F861" s="24" t="s">
        <v>19121</v>
      </c>
      <c r="G861" s="37" t="s">
        <v>19122</v>
      </c>
      <c r="H861" s="13" t="s">
        <v>19123</v>
      </c>
    </row>
    <row r="862" spans="1:8" ht="13" customHeight="1">
      <c r="A862" s="12" t="s">
        <v>342</v>
      </c>
      <c r="B862" s="12" t="s">
        <v>343</v>
      </c>
      <c r="C862" s="30" t="s">
        <v>19991</v>
      </c>
      <c r="D862" s="30"/>
      <c r="E862" s="36" t="s">
        <v>19992</v>
      </c>
      <c r="F862" s="24" t="s">
        <v>19998</v>
      </c>
      <c r="G862" s="37" t="s">
        <v>19999</v>
      </c>
      <c r="H862" s="13" t="s">
        <v>20000</v>
      </c>
    </row>
    <row r="863" spans="1:8" ht="13" customHeight="1">
      <c r="A863" s="12" t="s">
        <v>342</v>
      </c>
      <c r="B863" s="12" t="s">
        <v>343</v>
      </c>
      <c r="C863" s="30" t="s">
        <v>19991</v>
      </c>
      <c r="D863" s="30"/>
      <c r="E863" s="36" t="s">
        <v>19992</v>
      </c>
      <c r="F863" s="24" t="s">
        <v>20001</v>
      </c>
      <c r="G863" s="37" t="s">
        <v>20002</v>
      </c>
      <c r="H863" s="13" t="s">
        <v>20000</v>
      </c>
    </row>
    <row r="864" spans="1:8" ht="13" customHeight="1">
      <c r="A864" s="12" t="s">
        <v>342</v>
      </c>
      <c r="B864" s="12" t="s">
        <v>343</v>
      </c>
      <c r="C864" s="30" t="s">
        <v>19991</v>
      </c>
      <c r="D864" s="30"/>
      <c r="E864" s="36" t="s">
        <v>19992</v>
      </c>
      <c r="F864" s="24" t="s">
        <v>20003</v>
      </c>
      <c r="G864" s="37" t="s">
        <v>20004</v>
      </c>
      <c r="H864" s="13" t="s">
        <v>20005</v>
      </c>
    </row>
    <row r="865" spans="1:8" ht="13" customHeight="1">
      <c r="A865" s="12" t="s">
        <v>342</v>
      </c>
      <c r="B865" s="12" t="s">
        <v>343</v>
      </c>
      <c r="C865" s="30" t="s">
        <v>19991</v>
      </c>
      <c r="D865" s="30"/>
      <c r="E865" s="36" t="s">
        <v>19992</v>
      </c>
      <c r="F865" s="24" t="s">
        <v>20006</v>
      </c>
      <c r="G865" s="37" t="s">
        <v>20007</v>
      </c>
      <c r="H865" s="13" t="s">
        <v>20008</v>
      </c>
    </row>
    <row r="866" spans="1:8" ht="13" customHeight="1">
      <c r="A866" s="12" t="s">
        <v>346</v>
      </c>
      <c r="B866" s="12" t="s">
        <v>347</v>
      </c>
      <c r="C866" s="30" t="s">
        <v>19991</v>
      </c>
      <c r="D866" s="30"/>
      <c r="E866" s="36" t="s">
        <v>19992</v>
      </c>
      <c r="F866" s="24" t="s">
        <v>19993</v>
      </c>
      <c r="G866" s="37" t="s">
        <v>19994</v>
      </c>
      <c r="H866" s="13" t="s">
        <v>19995</v>
      </c>
    </row>
    <row r="867" spans="1:8" ht="13" customHeight="1">
      <c r="A867" s="12" t="s">
        <v>346</v>
      </c>
      <c r="B867" s="12" t="s">
        <v>347</v>
      </c>
      <c r="C867" s="30" t="s">
        <v>19991</v>
      </c>
      <c r="D867" s="30"/>
      <c r="E867" s="36" t="s">
        <v>19992</v>
      </c>
      <c r="F867" s="24" t="s">
        <v>19996</v>
      </c>
      <c r="G867" s="37" t="s">
        <v>19997</v>
      </c>
      <c r="H867" s="13" t="s">
        <v>19995</v>
      </c>
    </row>
    <row r="868" spans="1:8" ht="13" customHeight="1">
      <c r="A868" s="12" t="s">
        <v>346</v>
      </c>
      <c r="B868" s="12" t="s">
        <v>347</v>
      </c>
      <c r="C868" s="30" t="s">
        <v>19991</v>
      </c>
      <c r="D868" s="30"/>
      <c r="E868" s="36" t="s">
        <v>19992</v>
      </c>
      <c r="F868" s="24" t="s">
        <v>19121</v>
      </c>
      <c r="G868" s="37" t="s">
        <v>19122</v>
      </c>
      <c r="H868" s="13" t="s">
        <v>19123</v>
      </c>
    </row>
    <row r="869" spans="1:8" ht="13" customHeight="1">
      <c r="A869" s="12" t="s">
        <v>346</v>
      </c>
      <c r="B869" s="12" t="s">
        <v>347</v>
      </c>
      <c r="C869" s="30" t="s">
        <v>19991</v>
      </c>
      <c r="D869" s="30"/>
      <c r="E869" s="36" t="s">
        <v>19992</v>
      </c>
      <c r="F869" s="24" t="s">
        <v>19998</v>
      </c>
      <c r="G869" s="37" t="s">
        <v>19999</v>
      </c>
      <c r="H869" s="13" t="s">
        <v>20000</v>
      </c>
    </row>
    <row r="870" spans="1:8" ht="13" customHeight="1">
      <c r="A870" s="12" t="s">
        <v>346</v>
      </c>
      <c r="B870" s="12" t="s">
        <v>347</v>
      </c>
      <c r="C870" s="30" t="s">
        <v>19991</v>
      </c>
      <c r="D870" s="30"/>
      <c r="E870" s="36" t="s">
        <v>19992</v>
      </c>
      <c r="F870" s="24" t="s">
        <v>20001</v>
      </c>
      <c r="G870" s="37" t="s">
        <v>20002</v>
      </c>
      <c r="H870" s="13" t="s">
        <v>20000</v>
      </c>
    </row>
    <row r="871" spans="1:8" ht="13" customHeight="1">
      <c r="A871" s="12" t="s">
        <v>346</v>
      </c>
      <c r="B871" s="12" t="s">
        <v>347</v>
      </c>
      <c r="C871" s="30" t="s">
        <v>19991</v>
      </c>
      <c r="D871" s="30"/>
      <c r="E871" s="36" t="s">
        <v>19992</v>
      </c>
      <c r="F871" s="24" t="s">
        <v>20003</v>
      </c>
      <c r="G871" s="37" t="s">
        <v>20004</v>
      </c>
      <c r="H871" s="13" t="s">
        <v>20005</v>
      </c>
    </row>
    <row r="872" spans="1:8" ht="13" customHeight="1">
      <c r="A872" s="12" t="s">
        <v>346</v>
      </c>
      <c r="B872" s="12" t="s">
        <v>347</v>
      </c>
      <c r="C872" s="30" t="s">
        <v>19991</v>
      </c>
      <c r="D872" s="30"/>
      <c r="E872" s="36" t="s">
        <v>19992</v>
      </c>
      <c r="F872" s="24" t="s">
        <v>20006</v>
      </c>
      <c r="G872" s="37" t="s">
        <v>20007</v>
      </c>
      <c r="H872" s="13" t="s">
        <v>20008</v>
      </c>
    </row>
    <row r="873" spans="1:8" ht="13" customHeight="1">
      <c r="A873" s="12" t="s">
        <v>14987</v>
      </c>
      <c r="B873" s="12" t="s">
        <v>14988</v>
      </c>
      <c r="C873" s="30" t="s">
        <v>19991</v>
      </c>
      <c r="D873" s="29"/>
      <c r="E873" s="36" t="s">
        <v>19992</v>
      </c>
      <c r="F873" s="24" t="s">
        <v>19993</v>
      </c>
      <c r="G873" s="37" t="s">
        <v>19994</v>
      </c>
      <c r="H873" s="13" t="s">
        <v>19995</v>
      </c>
    </row>
    <row r="874" spans="1:8" ht="13" customHeight="1">
      <c r="A874" s="12" t="s">
        <v>14987</v>
      </c>
      <c r="B874" s="12" t="s">
        <v>14988</v>
      </c>
      <c r="C874" s="30" t="s">
        <v>19991</v>
      </c>
      <c r="D874" s="29"/>
      <c r="E874" s="36" t="s">
        <v>19992</v>
      </c>
      <c r="F874" s="24" t="s">
        <v>19996</v>
      </c>
      <c r="G874" s="37" t="s">
        <v>19997</v>
      </c>
      <c r="H874" s="13" t="s">
        <v>19995</v>
      </c>
    </row>
    <row r="875" spans="1:8" ht="13" customHeight="1">
      <c r="A875" s="12" t="s">
        <v>14987</v>
      </c>
      <c r="B875" s="12" t="s">
        <v>14988</v>
      </c>
      <c r="C875" s="30" t="s">
        <v>19991</v>
      </c>
      <c r="D875" s="29"/>
      <c r="E875" s="36" t="s">
        <v>19992</v>
      </c>
      <c r="F875" s="24" t="s">
        <v>19121</v>
      </c>
      <c r="G875" s="37" t="s">
        <v>19122</v>
      </c>
      <c r="H875" s="13" t="s">
        <v>19123</v>
      </c>
    </row>
    <row r="876" spans="1:8" ht="13" customHeight="1">
      <c r="A876" s="12" t="s">
        <v>14987</v>
      </c>
      <c r="B876" s="12" t="s">
        <v>14988</v>
      </c>
      <c r="C876" s="30" t="s">
        <v>19991</v>
      </c>
      <c r="D876" s="29"/>
      <c r="E876" s="36" t="s">
        <v>19992</v>
      </c>
      <c r="F876" s="24" t="s">
        <v>19998</v>
      </c>
      <c r="G876" s="37" t="s">
        <v>19999</v>
      </c>
      <c r="H876" s="13" t="s">
        <v>20000</v>
      </c>
    </row>
    <row r="877" spans="1:8" ht="13" customHeight="1">
      <c r="A877" s="12" t="s">
        <v>14987</v>
      </c>
      <c r="B877" s="12" t="s">
        <v>14988</v>
      </c>
      <c r="C877" s="30" t="s">
        <v>19991</v>
      </c>
      <c r="D877" s="29"/>
      <c r="E877" s="36" t="s">
        <v>19992</v>
      </c>
      <c r="F877" s="24" t="s">
        <v>20001</v>
      </c>
      <c r="G877" s="37" t="s">
        <v>20002</v>
      </c>
      <c r="H877" s="13" t="s">
        <v>20000</v>
      </c>
    </row>
    <row r="878" spans="1:8" ht="13" customHeight="1">
      <c r="A878" s="12" t="s">
        <v>14987</v>
      </c>
      <c r="B878" s="12" t="s">
        <v>14988</v>
      </c>
      <c r="C878" s="30" t="s">
        <v>19991</v>
      </c>
      <c r="D878" s="29"/>
      <c r="E878" s="36" t="s">
        <v>19992</v>
      </c>
      <c r="F878" s="24" t="s">
        <v>20003</v>
      </c>
      <c r="G878" s="37" t="s">
        <v>20004</v>
      </c>
      <c r="H878" s="13" t="s">
        <v>20005</v>
      </c>
    </row>
    <row r="879" spans="1:8" ht="13" customHeight="1">
      <c r="A879" s="12" t="s">
        <v>14987</v>
      </c>
      <c r="B879" s="12" t="s">
        <v>14988</v>
      </c>
      <c r="C879" s="30" t="s">
        <v>19991</v>
      </c>
      <c r="D879" s="29"/>
      <c r="E879" s="36" t="s">
        <v>19992</v>
      </c>
      <c r="F879" s="24" t="s">
        <v>20006</v>
      </c>
      <c r="G879" s="37" t="s">
        <v>20007</v>
      </c>
      <c r="H879" s="13" t="s">
        <v>20008</v>
      </c>
    </row>
    <row r="880" spans="1:8" ht="13" customHeight="1">
      <c r="A880" s="12" t="s">
        <v>14991</v>
      </c>
      <c r="B880" s="12" t="s">
        <v>14992</v>
      </c>
      <c r="C880" s="30" t="s">
        <v>19991</v>
      </c>
      <c r="D880" s="29"/>
      <c r="E880" s="36" t="s">
        <v>19992</v>
      </c>
      <c r="F880" s="24" t="s">
        <v>19993</v>
      </c>
      <c r="G880" s="37" t="s">
        <v>19994</v>
      </c>
      <c r="H880" s="13" t="s">
        <v>19995</v>
      </c>
    </row>
    <row r="881" spans="1:8" ht="13" customHeight="1">
      <c r="A881" s="12" t="s">
        <v>14991</v>
      </c>
      <c r="B881" s="12" t="s">
        <v>14992</v>
      </c>
      <c r="C881" s="30" t="s">
        <v>19991</v>
      </c>
      <c r="D881" s="29"/>
      <c r="E881" s="36" t="s">
        <v>19992</v>
      </c>
      <c r="F881" s="24" t="s">
        <v>19996</v>
      </c>
      <c r="G881" s="37" t="s">
        <v>19997</v>
      </c>
      <c r="H881" s="13" t="s">
        <v>19995</v>
      </c>
    </row>
    <row r="882" spans="1:8" ht="13" customHeight="1">
      <c r="A882" s="12" t="s">
        <v>14991</v>
      </c>
      <c r="B882" s="12" t="s">
        <v>14992</v>
      </c>
      <c r="C882" s="30" t="s">
        <v>19991</v>
      </c>
      <c r="D882" s="29"/>
      <c r="E882" s="36" t="s">
        <v>19992</v>
      </c>
      <c r="F882" s="24" t="s">
        <v>19121</v>
      </c>
      <c r="G882" s="37" t="s">
        <v>19122</v>
      </c>
      <c r="H882" s="13" t="s">
        <v>19123</v>
      </c>
    </row>
    <row r="883" spans="1:8" ht="13" customHeight="1">
      <c r="A883" s="12" t="s">
        <v>14991</v>
      </c>
      <c r="B883" s="12" t="s">
        <v>14992</v>
      </c>
      <c r="C883" s="30" t="s">
        <v>19991</v>
      </c>
      <c r="D883" s="29"/>
      <c r="E883" s="36" t="s">
        <v>19992</v>
      </c>
      <c r="F883" s="24" t="s">
        <v>19998</v>
      </c>
      <c r="G883" s="37" t="s">
        <v>19999</v>
      </c>
      <c r="H883" s="13" t="s">
        <v>20000</v>
      </c>
    </row>
    <row r="884" spans="1:8" ht="13" customHeight="1">
      <c r="A884" s="12" t="s">
        <v>14991</v>
      </c>
      <c r="B884" s="12" t="s">
        <v>14992</v>
      </c>
      <c r="C884" s="30" t="s">
        <v>19991</v>
      </c>
      <c r="D884" s="29"/>
      <c r="E884" s="36" t="s">
        <v>19992</v>
      </c>
      <c r="F884" s="24" t="s">
        <v>20001</v>
      </c>
      <c r="G884" s="37" t="s">
        <v>20002</v>
      </c>
      <c r="H884" s="13" t="s">
        <v>20000</v>
      </c>
    </row>
    <row r="885" spans="1:8" ht="13" customHeight="1">
      <c r="A885" s="12" t="s">
        <v>14991</v>
      </c>
      <c r="B885" s="12" t="s">
        <v>14992</v>
      </c>
      <c r="C885" s="30" t="s">
        <v>19991</v>
      </c>
      <c r="D885" s="29"/>
      <c r="E885" s="36" t="s">
        <v>19992</v>
      </c>
      <c r="F885" s="24" t="s">
        <v>20003</v>
      </c>
      <c r="G885" s="37" t="s">
        <v>20004</v>
      </c>
      <c r="H885" s="13" t="s">
        <v>20005</v>
      </c>
    </row>
    <row r="886" spans="1:8" ht="13" customHeight="1">
      <c r="A886" s="12" t="s">
        <v>14991</v>
      </c>
      <c r="B886" s="12" t="s">
        <v>14992</v>
      </c>
      <c r="C886" s="30" t="s">
        <v>19991</v>
      </c>
      <c r="D886" s="29"/>
      <c r="E886" s="36" t="s">
        <v>19992</v>
      </c>
      <c r="F886" s="24" t="s">
        <v>20006</v>
      </c>
      <c r="G886" s="37" t="s">
        <v>20007</v>
      </c>
      <c r="H886" s="13" t="s">
        <v>20008</v>
      </c>
    </row>
    <row r="887" spans="1:8" ht="13" customHeight="1">
      <c r="A887" s="12" t="s">
        <v>15385</v>
      </c>
      <c r="B887" s="12" t="s">
        <v>15386</v>
      </c>
      <c r="C887" s="30" t="s">
        <v>19991</v>
      </c>
      <c r="D887" s="29"/>
      <c r="E887" s="36" t="s">
        <v>19992</v>
      </c>
      <c r="F887" s="24" t="s">
        <v>19993</v>
      </c>
      <c r="G887" s="37" t="s">
        <v>19994</v>
      </c>
      <c r="H887" s="13" t="s">
        <v>19995</v>
      </c>
    </row>
    <row r="888" spans="1:8" ht="13" customHeight="1">
      <c r="A888" s="12" t="s">
        <v>15385</v>
      </c>
      <c r="B888" s="12" t="s">
        <v>15386</v>
      </c>
      <c r="C888" s="30" t="s">
        <v>19991</v>
      </c>
      <c r="D888" s="29"/>
      <c r="E888" s="36" t="s">
        <v>19992</v>
      </c>
      <c r="F888" s="24" t="s">
        <v>19996</v>
      </c>
      <c r="G888" s="37" t="s">
        <v>19997</v>
      </c>
      <c r="H888" s="13" t="s">
        <v>19995</v>
      </c>
    </row>
    <row r="889" spans="1:8" ht="13" customHeight="1">
      <c r="A889" s="12" t="s">
        <v>15385</v>
      </c>
      <c r="B889" s="12" t="s">
        <v>15386</v>
      </c>
      <c r="C889" s="30" t="s">
        <v>19991</v>
      </c>
      <c r="D889" s="29"/>
      <c r="E889" s="36" t="s">
        <v>19992</v>
      </c>
      <c r="F889" s="24" t="s">
        <v>19121</v>
      </c>
      <c r="G889" s="37" t="s">
        <v>19122</v>
      </c>
      <c r="H889" s="13" t="s">
        <v>19123</v>
      </c>
    </row>
    <row r="890" spans="1:8" ht="13" customHeight="1">
      <c r="A890" s="12" t="s">
        <v>15385</v>
      </c>
      <c r="B890" s="12" t="s">
        <v>15386</v>
      </c>
      <c r="C890" s="30" t="s">
        <v>19991</v>
      </c>
      <c r="D890" s="29"/>
      <c r="E890" s="36" t="s">
        <v>19992</v>
      </c>
      <c r="F890" s="24" t="s">
        <v>19998</v>
      </c>
      <c r="G890" s="37" t="s">
        <v>19999</v>
      </c>
      <c r="H890" s="13" t="s">
        <v>20000</v>
      </c>
    </row>
    <row r="891" spans="1:8" ht="13" customHeight="1">
      <c r="A891" s="12" t="s">
        <v>15385</v>
      </c>
      <c r="B891" s="12" t="s">
        <v>15386</v>
      </c>
      <c r="C891" s="30" t="s">
        <v>19991</v>
      </c>
      <c r="D891" s="29"/>
      <c r="E891" s="36" t="s">
        <v>19992</v>
      </c>
      <c r="F891" s="24" t="s">
        <v>20001</v>
      </c>
      <c r="G891" s="37" t="s">
        <v>20002</v>
      </c>
      <c r="H891" s="13" t="s">
        <v>20000</v>
      </c>
    </row>
    <row r="892" spans="1:8" ht="13" customHeight="1">
      <c r="A892" s="12" t="s">
        <v>15385</v>
      </c>
      <c r="B892" s="12" t="s">
        <v>15386</v>
      </c>
      <c r="C892" s="30" t="s">
        <v>19991</v>
      </c>
      <c r="D892" s="29"/>
      <c r="E892" s="36" t="s">
        <v>19992</v>
      </c>
      <c r="F892" s="24" t="s">
        <v>20003</v>
      </c>
      <c r="G892" s="37" t="s">
        <v>20004</v>
      </c>
      <c r="H892" s="13" t="s">
        <v>20005</v>
      </c>
    </row>
    <row r="893" spans="1:8" ht="13" customHeight="1">
      <c r="A893" s="12" t="s">
        <v>15385</v>
      </c>
      <c r="B893" s="12" t="s">
        <v>15386</v>
      </c>
      <c r="C893" s="30" t="s">
        <v>19991</v>
      </c>
      <c r="D893" s="29"/>
      <c r="E893" s="36" t="s">
        <v>19992</v>
      </c>
      <c r="F893" s="24" t="s">
        <v>20006</v>
      </c>
      <c r="G893" s="37" t="s">
        <v>20007</v>
      </c>
      <c r="H893" s="13" t="s">
        <v>20008</v>
      </c>
    </row>
    <row r="894" spans="1:8" ht="13" customHeight="1">
      <c r="A894" s="12" t="s">
        <v>1729</v>
      </c>
      <c r="B894" s="12" t="s">
        <v>1730</v>
      </c>
      <c r="C894" s="30" t="s">
        <v>20009</v>
      </c>
      <c r="D894" s="30"/>
      <c r="E894" s="36" t="s">
        <v>20010</v>
      </c>
      <c r="F894" s="36" t="s">
        <v>20011</v>
      </c>
      <c r="G894" s="37" t="s">
        <v>20012</v>
      </c>
      <c r="H894" s="13" t="s">
        <v>20013</v>
      </c>
    </row>
    <row r="895" spans="1:8" ht="13" customHeight="1">
      <c r="A895" s="12" t="s">
        <v>9310</v>
      </c>
      <c r="B895" s="12" t="s">
        <v>9311</v>
      </c>
      <c r="C895" s="30" t="s">
        <v>20014</v>
      </c>
      <c r="D895" s="29"/>
      <c r="E895" s="36" t="s">
        <v>20015</v>
      </c>
      <c r="F895" t="s">
        <v>20016</v>
      </c>
      <c r="G895" s="37" t="s">
        <v>20017</v>
      </c>
      <c r="H895" s="13" t="s">
        <v>20018</v>
      </c>
    </row>
    <row r="896" spans="1:8" ht="13" customHeight="1">
      <c r="A896" s="12" t="s">
        <v>11519</v>
      </c>
      <c r="B896" s="12" t="s">
        <v>11520</v>
      </c>
      <c r="C896" s="30" t="s">
        <v>20019</v>
      </c>
      <c r="D896" s="29"/>
      <c r="E896" s="36" t="s">
        <v>20020</v>
      </c>
      <c r="F896" s="36" t="s">
        <v>20021</v>
      </c>
      <c r="G896" s="37" t="s">
        <v>20022</v>
      </c>
      <c r="H896" s="13" t="s">
        <v>20023</v>
      </c>
    </row>
    <row r="897" spans="1:9" ht="13" customHeight="1">
      <c r="A897" s="12" t="s">
        <v>7213</v>
      </c>
      <c r="B897" s="12" t="s">
        <v>7214</v>
      </c>
      <c r="C897" s="30" t="s">
        <v>20024</v>
      </c>
      <c r="D897" s="29"/>
      <c r="E897" s="36" t="s">
        <v>20025</v>
      </c>
      <c r="F897" t="s">
        <v>20026</v>
      </c>
      <c r="G897" s="37" t="s">
        <v>20027</v>
      </c>
      <c r="H897" s="13" t="s">
        <v>20028</v>
      </c>
    </row>
    <row r="898" spans="1:9" ht="13" customHeight="1">
      <c r="A898" s="12" t="s">
        <v>697</v>
      </c>
      <c r="B898" s="12" t="s">
        <v>698</v>
      </c>
      <c r="C898" s="30" t="s">
        <v>20029</v>
      </c>
      <c r="D898" s="30"/>
      <c r="E898" s="36" t="s">
        <v>20030</v>
      </c>
      <c r="F898" s="24" t="s">
        <v>20031</v>
      </c>
      <c r="G898" s="37" t="s">
        <v>20032</v>
      </c>
      <c r="H898" s="13" t="s">
        <v>20033</v>
      </c>
    </row>
    <row r="899" spans="1:9" ht="13" customHeight="1">
      <c r="A899" s="12" t="s">
        <v>6023</v>
      </c>
      <c r="B899" s="12" t="s">
        <v>6024</v>
      </c>
      <c r="C899" s="30" t="s">
        <v>20034</v>
      </c>
      <c r="D899" s="29"/>
      <c r="E899" s="36" t="s">
        <v>20035</v>
      </c>
      <c r="F899" s="36" t="s">
        <v>20036</v>
      </c>
      <c r="G899" s="37" t="s">
        <v>20037</v>
      </c>
      <c r="H899" s="13" t="s">
        <v>20038</v>
      </c>
    </row>
    <row r="900" spans="1:9" ht="13" customHeight="1">
      <c r="A900" s="12" t="s">
        <v>6023</v>
      </c>
      <c r="B900" s="12" t="s">
        <v>6024</v>
      </c>
      <c r="C900" s="30" t="s">
        <v>20034</v>
      </c>
      <c r="D900" s="29"/>
      <c r="E900" s="36" t="s">
        <v>20035</v>
      </c>
      <c r="F900" s="36" t="s">
        <v>20039</v>
      </c>
      <c r="G900" s="37" t="s">
        <v>20040</v>
      </c>
      <c r="H900" s="13" t="s">
        <v>20041</v>
      </c>
    </row>
    <row r="901" spans="1:9" ht="13" customHeight="1">
      <c r="A901" s="12" t="s">
        <v>489</v>
      </c>
      <c r="B901" s="12" t="s">
        <v>490</v>
      </c>
      <c r="C901" s="30" t="s">
        <v>20042</v>
      </c>
      <c r="D901" s="30"/>
      <c r="E901" s="36" t="s">
        <v>20043</v>
      </c>
      <c r="F901" s="24" t="s">
        <v>20044</v>
      </c>
      <c r="G901" s="25" t="s">
        <v>20045</v>
      </c>
      <c r="H901" s="13" t="s">
        <v>20046</v>
      </c>
      <c r="I901" s="25"/>
    </row>
    <row r="902" spans="1:9" ht="13" customHeight="1">
      <c r="A902" s="12" t="s">
        <v>763</v>
      </c>
      <c r="B902" s="12" t="s">
        <v>764</v>
      </c>
      <c r="C902" s="30" t="s">
        <v>20047</v>
      </c>
      <c r="D902" s="30"/>
      <c r="E902" s="36" t="s">
        <v>20048</v>
      </c>
      <c r="F902" s="36" t="s">
        <v>20049</v>
      </c>
      <c r="G902" s="25" t="s">
        <v>20050</v>
      </c>
      <c r="H902" s="13" t="s">
        <v>20051</v>
      </c>
      <c r="I902" s="25"/>
    </row>
    <row r="903" spans="1:9" ht="13" customHeight="1">
      <c r="A903" s="12" t="s">
        <v>763</v>
      </c>
      <c r="B903" s="12" t="s">
        <v>764</v>
      </c>
      <c r="C903" s="30" t="s">
        <v>20047</v>
      </c>
      <c r="D903" s="30"/>
      <c r="E903" s="36" t="s">
        <v>20048</v>
      </c>
      <c r="F903" s="36" t="s">
        <v>20052</v>
      </c>
      <c r="G903" s="25" t="s">
        <v>20053</v>
      </c>
      <c r="H903" s="13" t="s">
        <v>20054</v>
      </c>
      <c r="I903" s="25"/>
    </row>
    <row r="904" spans="1:9" ht="13" customHeight="1">
      <c r="A904" s="12" t="s">
        <v>16445</v>
      </c>
      <c r="B904" s="12" t="s">
        <v>16446</v>
      </c>
      <c r="C904" s="30" t="s">
        <v>20055</v>
      </c>
      <c r="D904" s="29"/>
      <c r="E904" t="s">
        <v>20056</v>
      </c>
      <c r="F904" s="36" t="s">
        <v>20057</v>
      </c>
      <c r="G904" s="37" t="s">
        <v>20058</v>
      </c>
      <c r="H904" s="13" t="s">
        <v>20059</v>
      </c>
    </row>
    <row r="905" spans="1:9" ht="13" customHeight="1">
      <c r="A905" s="12" t="s">
        <v>16445</v>
      </c>
      <c r="B905" s="12" t="s">
        <v>16446</v>
      </c>
      <c r="C905" s="30" t="s">
        <v>20055</v>
      </c>
      <c r="D905" s="29"/>
      <c r="E905" t="s">
        <v>20056</v>
      </c>
      <c r="F905" s="36" t="s">
        <v>20060</v>
      </c>
      <c r="G905" s="37" t="s">
        <v>20061</v>
      </c>
      <c r="H905" s="13" t="s">
        <v>20062</v>
      </c>
    </row>
    <row r="906" spans="1:9" ht="13" customHeight="1">
      <c r="A906" s="12" t="s">
        <v>16445</v>
      </c>
      <c r="B906" s="12" t="s">
        <v>16446</v>
      </c>
      <c r="C906" s="30" t="s">
        <v>20055</v>
      </c>
      <c r="D906" s="29"/>
      <c r="E906" t="s">
        <v>20056</v>
      </c>
      <c r="F906" s="36" t="s">
        <v>20063</v>
      </c>
      <c r="G906" s="37" t="s">
        <v>20064</v>
      </c>
      <c r="H906" s="13" t="s">
        <v>20065</v>
      </c>
    </row>
    <row r="907" spans="1:9" ht="13" customHeight="1">
      <c r="A907" s="12" t="s">
        <v>15243</v>
      </c>
      <c r="B907" s="12" t="s">
        <v>15244</v>
      </c>
      <c r="C907" s="30" t="s">
        <v>20066</v>
      </c>
      <c r="D907" s="29"/>
      <c r="E907" s="36" t="s">
        <v>20067</v>
      </c>
      <c r="F907" s="36" t="s">
        <v>20068</v>
      </c>
      <c r="G907" s="37" t="s">
        <v>20069</v>
      </c>
      <c r="H907" s="13" t="s">
        <v>20070</v>
      </c>
    </row>
    <row r="908" spans="1:9" ht="13" customHeight="1">
      <c r="A908" s="12" t="s">
        <v>9144</v>
      </c>
      <c r="B908" s="12" t="s">
        <v>9145</v>
      </c>
      <c r="C908" s="30" t="s">
        <v>20071</v>
      </c>
      <c r="D908" s="29"/>
      <c r="E908" t="s">
        <v>20072</v>
      </c>
      <c r="F908" s="36" t="s">
        <v>20073</v>
      </c>
      <c r="G908" s="37" t="s">
        <v>20074</v>
      </c>
      <c r="H908" s="13" t="s">
        <v>20075</v>
      </c>
    </row>
    <row r="909" spans="1:9" ht="13" customHeight="1">
      <c r="A909" s="12" t="s">
        <v>9144</v>
      </c>
      <c r="B909" s="12" t="s">
        <v>9145</v>
      </c>
      <c r="C909" s="30" t="s">
        <v>20071</v>
      </c>
      <c r="D909" s="29"/>
      <c r="E909" t="s">
        <v>20072</v>
      </c>
      <c r="F909" s="36" t="s">
        <v>20076</v>
      </c>
      <c r="G909" s="37" t="s">
        <v>20077</v>
      </c>
      <c r="H909" s="13" t="s">
        <v>20078</v>
      </c>
    </row>
    <row r="910" spans="1:9" ht="13" customHeight="1">
      <c r="A910" s="12" t="s">
        <v>9144</v>
      </c>
      <c r="B910" s="12" t="s">
        <v>9145</v>
      </c>
      <c r="C910" s="30" t="s">
        <v>20071</v>
      </c>
      <c r="D910" s="29"/>
      <c r="E910" t="s">
        <v>20072</v>
      </c>
      <c r="F910" s="36" t="s">
        <v>20079</v>
      </c>
      <c r="G910" s="37" t="s">
        <v>20080</v>
      </c>
      <c r="H910" s="13" t="s">
        <v>20081</v>
      </c>
    </row>
    <row r="911" spans="1:9" ht="13" customHeight="1">
      <c r="A911" s="12" t="s">
        <v>9144</v>
      </c>
      <c r="B911" s="12" t="s">
        <v>9145</v>
      </c>
      <c r="C911" s="30" t="s">
        <v>20071</v>
      </c>
      <c r="D911" s="29"/>
      <c r="E911" t="s">
        <v>20072</v>
      </c>
      <c r="F911" s="36" t="s">
        <v>20082</v>
      </c>
      <c r="G911" s="37" t="s">
        <v>20083</v>
      </c>
      <c r="H911" s="13" t="s">
        <v>20084</v>
      </c>
    </row>
    <row r="912" spans="1:9" ht="13" customHeight="1">
      <c r="A912" s="12" t="s">
        <v>9144</v>
      </c>
      <c r="B912" s="12" t="s">
        <v>9145</v>
      </c>
      <c r="C912" s="30" t="s">
        <v>20071</v>
      </c>
      <c r="D912" s="29"/>
      <c r="E912" t="s">
        <v>20072</v>
      </c>
      <c r="F912" s="36" t="s">
        <v>20085</v>
      </c>
      <c r="G912" s="37" t="s">
        <v>20086</v>
      </c>
      <c r="H912" s="13" t="s">
        <v>20087</v>
      </c>
    </row>
    <row r="913" spans="1:8" ht="13" customHeight="1">
      <c r="A913" s="12" t="s">
        <v>9144</v>
      </c>
      <c r="B913" s="12" t="s">
        <v>9145</v>
      </c>
      <c r="C913" s="30" t="s">
        <v>20071</v>
      </c>
      <c r="D913" s="29"/>
      <c r="E913" t="s">
        <v>20072</v>
      </c>
      <c r="F913" t="s">
        <v>20088</v>
      </c>
      <c r="G913" s="37" t="s">
        <v>20089</v>
      </c>
      <c r="H913" s="13" t="s">
        <v>20090</v>
      </c>
    </row>
    <row r="914" spans="1:8" ht="13" customHeight="1">
      <c r="A914" s="12" t="s">
        <v>9144</v>
      </c>
      <c r="B914" s="12" t="s">
        <v>9145</v>
      </c>
      <c r="C914" s="30" t="s">
        <v>20071</v>
      </c>
      <c r="D914" s="29"/>
      <c r="E914" t="s">
        <v>20072</v>
      </c>
      <c r="F914" s="36" t="s">
        <v>20091</v>
      </c>
      <c r="G914" s="37" t="s">
        <v>20092</v>
      </c>
      <c r="H914" s="13" t="s">
        <v>20093</v>
      </c>
    </row>
    <row r="915" spans="1:8" ht="13" customHeight="1">
      <c r="A915" s="12" t="s">
        <v>9144</v>
      </c>
      <c r="B915" s="12" t="s">
        <v>9145</v>
      </c>
      <c r="C915" s="30" t="s">
        <v>20071</v>
      </c>
      <c r="D915" s="29"/>
      <c r="E915" t="s">
        <v>20072</v>
      </c>
      <c r="F915" t="s">
        <v>20094</v>
      </c>
      <c r="G915" s="37" t="s">
        <v>20095</v>
      </c>
      <c r="H915" s="13" t="s">
        <v>20096</v>
      </c>
    </row>
    <row r="916" spans="1:8" ht="13" customHeight="1">
      <c r="A916" s="12" t="s">
        <v>9144</v>
      </c>
      <c r="B916" s="12" t="s">
        <v>9145</v>
      </c>
      <c r="C916" s="30" t="s">
        <v>20071</v>
      </c>
      <c r="D916" s="29"/>
      <c r="E916" t="s">
        <v>20072</v>
      </c>
      <c r="F916" s="36" t="s">
        <v>20097</v>
      </c>
      <c r="G916" s="37" t="s">
        <v>20098</v>
      </c>
      <c r="H916" s="13" t="s">
        <v>20099</v>
      </c>
    </row>
    <row r="917" spans="1:8" ht="13" customHeight="1">
      <c r="A917" s="12" t="s">
        <v>9144</v>
      </c>
      <c r="B917" s="12" t="s">
        <v>9145</v>
      </c>
      <c r="C917" s="30" t="s">
        <v>20071</v>
      </c>
      <c r="D917" s="29"/>
      <c r="E917" t="s">
        <v>20072</v>
      </c>
      <c r="F917" s="36" t="s">
        <v>20100</v>
      </c>
      <c r="G917" s="37" t="s">
        <v>20101</v>
      </c>
      <c r="H917" s="13" t="s">
        <v>20102</v>
      </c>
    </row>
    <row r="918" spans="1:8" ht="13" customHeight="1">
      <c r="A918" s="12" t="s">
        <v>9144</v>
      </c>
      <c r="B918" s="12" t="s">
        <v>9145</v>
      </c>
      <c r="C918" s="30" t="s">
        <v>20071</v>
      </c>
      <c r="D918" s="29"/>
      <c r="E918" t="s">
        <v>20072</v>
      </c>
      <c r="F918" t="s">
        <v>20103</v>
      </c>
      <c r="G918" s="37" t="s">
        <v>20104</v>
      </c>
      <c r="H918" s="13" t="s">
        <v>20105</v>
      </c>
    </row>
    <row r="919" spans="1:8" ht="13" customHeight="1">
      <c r="A919" s="12" t="s">
        <v>9144</v>
      </c>
      <c r="B919" s="12" t="s">
        <v>9145</v>
      </c>
      <c r="C919" s="30" t="s">
        <v>20071</v>
      </c>
      <c r="D919" s="29"/>
      <c r="E919" t="s">
        <v>20072</v>
      </c>
      <c r="F919" s="36" t="s">
        <v>20106</v>
      </c>
      <c r="G919" s="37" t="s">
        <v>20107</v>
      </c>
      <c r="H919" s="13" t="s">
        <v>20108</v>
      </c>
    </row>
    <row r="920" spans="1:8" ht="13" customHeight="1">
      <c r="A920" s="12" t="s">
        <v>9144</v>
      </c>
      <c r="B920" s="12" t="s">
        <v>9145</v>
      </c>
      <c r="C920" s="30" t="s">
        <v>20071</v>
      </c>
      <c r="D920" s="29"/>
      <c r="E920" t="s">
        <v>20072</v>
      </c>
      <c r="F920" s="36" t="s">
        <v>20109</v>
      </c>
      <c r="G920" s="37" t="s">
        <v>20110</v>
      </c>
      <c r="H920" s="13" t="s">
        <v>20111</v>
      </c>
    </row>
    <row r="921" spans="1:8" ht="13" customHeight="1">
      <c r="A921" s="12" t="s">
        <v>9144</v>
      </c>
      <c r="B921" s="12" t="s">
        <v>9145</v>
      </c>
      <c r="C921" s="30" t="s">
        <v>20071</v>
      </c>
      <c r="D921" s="29"/>
      <c r="E921" t="s">
        <v>20072</v>
      </c>
      <c r="F921" t="s">
        <v>20112</v>
      </c>
      <c r="G921" s="37" t="s">
        <v>20113</v>
      </c>
      <c r="H921" s="13" t="s">
        <v>20114</v>
      </c>
    </row>
    <row r="922" spans="1:8" ht="13" customHeight="1">
      <c r="A922" s="12" t="s">
        <v>9144</v>
      </c>
      <c r="B922" s="12" t="s">
        <v>9145</v>
      </c>
      <c r="C922" s="30" t="s">
        <v>20071</v>
      </c>
      <c r="D922" s="29"/>
      <c r="E922" t="s">
        <v>20072</v>
      </c>
      <c r="F922" s="36" t="s">
        <v>20115</v>
      </c>
      <c r="G922" s="37" t="s">
        <v>20116</v>
      </c>
      <c r="H922" s="13" t="s">
        <v>20117</v>
      </c>
    </row>
    <row r="923" spans="1:8" ht="13" customHeight="1">
      <c r="A923" s="12" t="s">
        <v>9144</v>
      </c>
      <c r="B923" s="12" t="s">
        <v>9145</v>
      </c>
      <c r="C923" s="30" t="s">
        <v>20071</v>
      </c>
      <c r="D923" s="29"/>
      <c r="E923" t="s">
        <v>20072</v>
      </c>
      <c r="F923" t="s">
        <v>20118</v>
      </c>
      <c r="G923" s="37" t="s">
        <v>20119</v>
      </c>
      <c r="H923" s="13" t="s">
        <v>20120</v>
      </c>
    </row>
    <row r="924" spans="1:8" ht="13" customHeight="1">
      <c r="A924" s="12" t="s">
        <v>9144</v>
      </c>
      <c r="B924" s="12" t="s">
        <v>9145</v>
      </c>
      <c r="C924" s="30" t="s">
        <v>20071</v>
      </c>
      <c r="D924" s="29"/>
      <c r="E924" t="s">
        <v>20072</v>
      </c>
      <c r="F924" s="36" t="s">
        <v>20121</v>
      </c>
      <c r="G924" s="37" t="s">
        <v>20122</v>
      </c>
      <c r="H924" s="13" t="s">
        <v>20123</v>
      </c>
    </row>
    <row r="925" spans="1:8" ht="13" customHeight="1">
      <c r="A925" s="12" t="s">
        <v>9144</v>
      </c>
      <c r="B925" s="12" t="s">
        <v>9145</v>
      </c>
      <c r="C925" s="30" t="s">
        <v>20071</v>
      </c>
      <c r="D925" s="29"/>
      <c r="E925" t="s">
        <v>20072</v>
      </c>
      <c r="F925" s="36" t="s">
        <v>20124</v>
      </c>
      <c r="G925" s="37" t="s">
        <v>20125</v>
      </c>
      <c r="H925" s="13" t="s">
        <v>20126</v>
      </c>
    </row>
    <row r="926" spans="1:8" ht="13" customHeight="1">
      <c r="A926" s="12" t="s">
        <v>9144</v>
      </c>
      <c r="B926" s="12" t="s">
        <v>9145</v>
      </c>
      <c r="C926" s="30" t="s">
        <v>20071</v>
      </c>
      <c r="D926" s="29"/>
      <c r="E926" t="s">
        <v>20072</v>
      </c>
      <c r="F926" s="36" t="s">
        <v>20127</v>
      </c>
      <c r="G926" s="37" t="s">
        <v>20128</v>
      </c>
      <c r="H926" s="13" t="s">
        <v>20129</v>
      </c>
    </row>
    <row r="927" spans="1:8" ht="13" customHeight="1">
      <c r="A927" s="12" t="s">
        <v>9616</v>
      </c>
      <c r="B927" s="12" t="s">
        <v>9617</v>
      </c>
      <c r="C927" s="30" t="s">
        <v>20071</v>
      </c>
      <c r="D927" s="29"/>
      <c r="E927" t="s">
        <v>20072</v>
      </c>
      <c r="F927" s="36" t="s">
        <v>20073</v>
      </c>
      <c r="G927" s="37" t="s">
        <v>20074</v>
      </c>
      <c r="H927" s="13" t="s">
        <v>20075</v>
      </c>
    </row>
    <row r="928" spans="1:8" ht="13" customHeight="1">
      <c r="A928" s="12" t="s">
        <v>9616</v>
      </c>
      <c r="B928" s="12" t="s">
        <v>9617</v>
      </c>
      <c r="C928" s="30" t="s">
        <v>20071</v>
      </c>
      <c r="D928" s="29"/>
      <c r="E928" t="s">
        <v>20072</v>
      </c>
      <c r="F928" s="36" t="s">
        <v>20076</v>
      </c>
      <c r="G928" s="37" t="s">
        <v>20077</v>
      </c>
      <c r="H928" s="13" t="s">
        <v>20078</v>
      </c>
    </row>
    <row r="929" spans="1:8" ht="13" customHeight="1">
      <c r="A929" s="12" t="s">
        <v>9616</v>
      </c>
      <c r="B929" s="12" t="s">
        <v>9617</v>
      </c>
      <c r="C929" s="30" t="s">
        <v>20071</v>
      </c>
      <c r="D929" s="29"/>
      <c r="E929" t="s">
        <v>20072</v>
      </c>
      <c r="F929" s="36" t="s">
        <v>20079</v>
      </c>
      <c r="G929" s="37" t="s">
        <v>20080</v>
      </c>
      <c r="H929" s="13" t="s">
        <v>20081</v>
      </c>
    </row>
    <row r="930" spans="1:8" ht="13" customHeight="1">
      <c r="A930" s="12" t="s">
        <v>9616</v>
      </c>
      <c r="B930" s="12" t="s">
        <v>9617</v>
      </c>
      <c r="C930" s="30" t="s">
        <v>20071</v>
      </c>
      <c r="D930" s="29"/>
      <c r="E930" t="s">
        <v>20072</v>
      </c>
      <c r="F930" s="36" t="s">
        <v>20082</v>
      </c>
      <c r="G930" s="37" t="s">
        <v>20083</v>
      </c>
      <c r="H930" s="13" t="s">
        <v>20084</v>
      </c>
    </row>
    <row r="931" spans="1:8" ht="13" customHeight="1">
      <c r="A931" s="12" t="s">
        <v>9616</v>
      </c>
      <c r="B931" s="12" t="s">
        <v>9617</v>
      </c>
      <c r="C931" s="30" t="s">
        <v>20071</v>
      </c>
      <c r="D931" s="29"/>
      <c r="E931" t="s">
        <v>20072</v>
      </c>
      <c r="F931" s="36" t="s">
        <v>20085</v>
      </c>
      <c r="G931" s="37" t="s">
        <v>20086</v>
      </c>
      <c r="H931" s="13" t="s">
        <v>20087</v>
      </c>
    </row>
    <row r="932" spans="1:8" ht="13" customHeight="1">
      <c r="A932" s="12" t="s">
        <v>9616</v>
      </c>
      <c r="B932" s="12" t="s">
        <v>9617</v>
      </c>
      <c r="C932" s="30" t="s">
        <v>20071</v>
      </c>
      <c r="D932" s="29"/>
      <c r="E932" t="s">
        <v>20072</v>
      </c>
      <c r="F932" t="s">
        <v>20088</v>
      </c>
      <c r="G932" s="37" t="s">
        <v>20089</v>
      </c>
      <c r="H932" s="13" t="s">
        <v>20090</v>
      </c>
    </row>
    <row r="933" spans="1:8" ht="13" customHeight="1">
      <c r="A933" s="12" t="s">
        <v>9616</v>
      </c>
      <c r="B933" s="12" t="s">
        <v>9617</v>
      </c>
      <c r="C933" s="30" t="s">
        <v>20071</v>
      </c>
      <c r="D933" s="29"/>
      <c r="E933" t="s">
        <v>20072</v>
      </c>
      <c r="F933" s="36" t="s">
        <v>20091</v>
      </c>
      <c r="G933" s="37" t="s">
        <v>20092</v>
      </c>
      <c r="H933" s="13" t="s">
        <v>20093</v>
      </c>
    </row>
    <row r="934" spans="1:8" ht="13" customHeight="1">
      <c r="A934" s="12" t="s">
        <v>9616</v>
      </c>
      <c r="B934" s="12" t="s">
        <v>9617</v>
      </c>
      <c r="C934" s="30" t="s">
        <v>20071</v>
      </c>
      <c r="D934" s="29"/>
      <c r="E934" t="s">
        <v>20072</v>
      </c>
      <c r="F934" t="s">
        <v>20094</v>
      </c>
      <c r="G934" s="37" t="s">
        <v>20095</v>
      </c>
      <c r="H934" s="13" t="s">
        <v>20096</v>
      </c>
    </row>
    <row r="935" spans="1:8" ht="13" customHeight="1">
      <c r="A935" s="12" t="s">
        <v>9616</v>
      </c>
      <c r="B935" s="12" t="s">
        <v>9617</v>
      </c>
      <c r="C935" s="30" t="s">
        <v>20071</v>
      </c>
      <c r="D935" s="29"/>
      <c r="E935" t="s">
        <v>20072</v>
      </c>
      <c r="F935" s="36" t="s">
        <v>20097</v>
      </c>
      <c r="G935" s="37" t="s">
        <v>20098</v>
      </c>
      <c r="H935" s="13" t="s">
        <v>20099</v>
      </c>
    </row>
    <row r="936" spans="1:8" ht="13" customHeight="1">
      <c r="A936" s="12" t="s">
        <v>9616</v>
      </c>
      <c r="B936" s="12" t="s">
        <v>9617</v>
      </c>
      <c r="C936" s="30" t="s">
        <v>20071</v>
      </c>
      <c r="D936" s="29"/>
      <c r="E936" t="s">
        <v>20072</v>
      </c>
      <c r="F936" s="36" t="s">
        <v>20100</v>
      </c>
      <c r="G936" s="37" t="s">
        <v>20101</v>
      </c>
      <c r="H936" s="13" t="s">
        <v>20102</v>
      </c>
    </row>
    <row r="937" spans="1:8" ht="13" customHeight="1">
      <c r="A937" s="12" t="s">
        <v>9616</v>
      </c>
      <c r="B937" s="12" t="s">
        <v>9617</v>
      </c>
      <c r="C937" s="30" t="s">
        <v>20071</v>
      </c>
      <c r="D937" s="29"/>
      <c r="E937" t="s">
        <v>20072</v>
      </c>
      <c r="F937" t="s">
        <v>20103</v>
      </c>
      <c r="G937" s="37" t="s">
        <v>20104</v>
      </c>
      <c r="H937" s="13" t="s">
        <v>20105</v>
      </c>
    </row>
    <row r="938" spans="1:8" ht="13" customHeight="1">
      <c r="A938" s="12" t="s">
        <v>9616</v>
      </c>
      <c r="B938" s="12" t="s">
        <v>9617</v>
      </c>
      <c r="C938" s="30" t="s">
        <v>20071</v>
      </c>
      <c r="D938" s="29"/>
      <c r="E938" t="s">
        <v>20072</v>
      </c>
      <c r="F938" s="36" t="s">
        <v>20106</v>
      </c>
      <c r="G938" s="37" t="s">
        <v>20107</v>
      </c>
      <c r="H938" s="13" t="s">
        <v>20108</v>
      </c>
    </row>
    <row r="939" spans="1:8" ht="13" customHeight="1">
      <c r="A939" s="12" t="s">
        <v>9616</v>
      </c>
      <c r="B939" s="12" t="s">
        <v>9617</v>
      </c>
      <c r="C939" s="30" t="s">
        <v>20071</v>
      </c>
      <c r="D939" s="29"/>
      <c r="E939" t="s">
        <v>20072</v>
      </c>
      <c r="F939" s="36" t="s">
        <v>20109</v>
      </c>
      <c r="G939" s="37" t="s">
        <v>20110</v>
      </c>
      <c r="H939" s="13" t="s">
        <v>20111</v>
      </c>
    </row>
    <row r="940" spans="1:8" ht="13" customHeight="1">
      <c r="A940" s="12" t="s">
        <v>9616</v>
      </c>
      <c r="B940" s="12" t="s">
        <v>9617</v>
      </c>
      <c r="C940" s="30" t="s">
        <v>20071</v>
      </c>
      <c r="D940" s="29"/>
      <c r="E940" t="s">
        <v>20072</v>
      </c>
      <c r="F940" t="s">
        <v>20112</v>
      </c>
      <c r="G940" s="37" t="s">
        <v>20113</v>
      </c>
      <c r="H940" s="13" t="s">
        <v>20114</v>
      </c>
    </row>
    <row r="941" spans="1:8" ht="13" customHeight="1">
      <c r="A941" s="12" t="s">
        <v>9616</v>
      </c>
      <c r="B941" s="12" t="s">
        <v>9617</v>
      </c>
      <c r="C941" s="30" t="s">
        <v>20071</v>
      </c>
      <c r="D941" s="29"/>
      <c r="E941" t="s">
        <v>20072</v>
      </c>
      <c r="F941" s="36" t="s">
        <v>20115</v>
      </c>
      <c r="G941" s="37" t="s">
        <v>20116</v>
      </c>
      <c r="H941" s="13" t="s">
        <v>20117</v>
      </c>
    </row>
    <row r="942" spans="1:8" ht="13" customHeight="1">
      <c r="A942" s="12" t="s">
        <v>9616</v>
      </c>
      <c r="B942" s="12" t="s">
        <v>9617</v>
      </c>
      <c r="C942" s="30" t="s">
        <v>20071</v>
      </c>
      <c r="D942" s="29"/>
      <c r="E942" t="s">
        <v>20072</v>
      </c>
      <c r="F942" t="s">
        <v>20118</v>
      </c>
      <c r="G942" s="37" t="s">
        <v>20119</v>
      </c>
      <c r="H942" s="13" t="s">
        <v>20120</v>
      </c>
    </row>
    <row r="943" spans="1:8" ht="13" customHeight="1">
      <c r="A943" s="12" t="s">
        <v>9616</v>
      </c>
      <c r="B943" s="12" t="s">
        <v>9617</v>
      </c>
      <c r="C943" s="30" t="s">
        <v>20071</v>
      </c>
      <c r="D943" s="29"/>
      <c r="E943" t="s">
        <v>20072</v>
      </c>
      <c r="F943" s="36" t="s">
        <v>20121</v>
      </c>
      <c r="G943" s="37" t="s">
        <v>20122</v>
      </c>
      <c r="H943" s="13" t="s">
        <v>20123</v>
      </c>
    </row>
    <row r="944" spans="1:8" ht="13" customHeight="1">
      <c r="A944" s="12" t="s">
        <v>9616</v>
      </c>
      <c r="B944" s="12" t="s">
        <v>9617</v>
      </c>
      <c r="C944" s="30" t="s">
        <v>20071</v>
      </c>
      <c r="D944" s="29"/>
      <c r="E944" t="s">
        <v>20072</v>
      </c>
      <c r="F944" s="36" t="s">
        <v>20124</v>
      </c>
      <c r="G944" s="37" t="s">
        <v>20125</v>
      </c>
      <c r="H944" s="13" t="s">
        <v>20126</v>
      </c>
    </row>
    <row r="945" spans="1:8" ht="13" customHeight="1">
      <c r="A945" s="12" t="s">
        <v>9616</v>
      </c>
      <c r="B945" s="12" t="s">
        <v>9617</v>
      </c>
      <c r="C945" s="30" t="s">
        <v>20071</v>
      </c>
      <c r="D945" s="29"/>
      <c r="E945" t="s">
        <v>20072</v>
      </c>
      <c r="F945" s="36" t="s">
        <v>20127</v>
      </c>
      <c r="G945" s="37" t="s">
        <v>20128</v>
      </c>
      <c r="H945" s="13" t="s">
        <v>20129</v>
      </c>
    </row>
    <row r="946" spans="1:8" ht="13" customHeight="1">
      <c r="A946" s="12" t="s">
        <v>15680</v>
      </c>
      <c r="B946" s="12" t="s">
        <v>15681</v>
      </c>
      <c r="C946" s="30" t="s">
        <v>20071</v>
      </c>
      <c r="D946" s="29"/>
      <c r="E946" t="s">
        <v>20072</v>
      </c>
      <c r="F946" s="36" t="s">
        <v>20073</v>
      </c>
      <c r="G946" s="37" t="s">
        <v>20074</v>
      </c>
      <c r="H946" s="13" t="s">
        <v>20075</v>
      </c>
    </row>
    <row r="947" spans="1:8" ht="13" customHeight="1">
      <c r="A947" s="12" t="s">
        <v>15680</v>
      </c>
      <c r="B947" s="12" t="s">
        <v>15681</v>
      </c>
      <c r="C947" s="30" t="s">
        <v>20071</v>
      </c>
      <c r="D947" s="29"/>
      <c r="E947" t="s">
        <v>20072</v>
      </c>
      <c r="F947" s="36" t="s">
        <v>20076</v>
      </c>
      <c r="G947" s="37" t="s">
        <v>20077</v>
      </c>
      <c r="H947" s="13" t="s">
        <v>20078</v>
      </c>
    </row>
    <row r="948" spans="1:8" ht="13" customHeight="1">
      <c r="A948" s="12" t="s">
        <v>15680</v>
      </c>
      <c r="B948" s="12" t="s">
        <v>15681</v>
      </c>
      <c r="C948" s="30" t="s">
        <v>20071</v>
      </c>
      <c r="D948" s="29"/>
      <c r="E948" t="s">
        <v>20072</v>
      </c>
      <c r="F948" s="36" t="s">
        <v>20079</v>
      </c>
      <c r="G948" s="37" t="s">
        <v>20080</v>
      </c>
      <c r="H948" s="13" t="s">
        <v>20081</v>
      </c>
    </row>
    <row r="949" spans="1:8" ht="13" customHeight="1">
      <c r="A949" s="12" t="s">
        <v>15680</v>
      </c>
      <c r="B949" s="12" t="s">
        <v>15681</v>
      </c>
      <c r="C949" s="30" t="s">
        <v>20071</v>
      </c>
      <c r="D949" s="29"/>
      <c r="E949" t="s">
        <v>20072</v>
      </c>
      <c r="F949" s="36" t="s">
        <v>20082</v>
      </c>
      <c r="G949" s="37" t="s">
        <v>20083</v>
      </c>
      <c r="H949" s="13" t="s">
        <v>20084</v>
      </c>
    </row>
    <row r="950" spans="1:8" ht="13" customHeight="1">
      <c r="A950" s="12" t="s">
        <v>15680</v>
      </c>
      <c r="B950" s="12" t="s">
        <v>15681</v>
      </c>
      <c r="C950" s="30" t="s">
        <v>20071</v>
      </c>
      <c r="D950" s="29"/>
      <c r="E950" t="s">
        <v>20072</v>
      </c>
      <c r="F950" s="36" t="s">
        <v>20085</v>
      </c>
      <c r="G950" s="37" t="s">
        <v>20086</v>
      </c>
      <c r="H950" s="13" t="s">
        <v>20087</v>
      </c>
    </row>
    <row r="951" spans="1:8" ht="13" customHeight="1">
      <c r="A951" s="12" t="s">
        <v>15680</v>
      </c>
      <c r="B951" s="12" t="s">
        <v>15681</v>
      </c>
      <c r="C951" s="30" t="s">
        <v>20071</v>
      </c>
      <c r="D951" s="29"/>
      <c r="E951" t="s">
        <v>20072</v>
      </c>
      <c r="F951" t="s">
        <v>20088</v>
      </c>
      <c r="G951" s="37" t="s">
        <v>20089</v>
      </c>
      <c r="H951" s="13" t="s">
        <v>20090</v>
      </c>
    </row>
    <row r="952" spans="1:8" ht="13" customHeight="1">
      <c r="A952" s="12" t="s">
        <v>15680</v>
      </c>
      <c r="B952" s="12" t="s">
        <v>15681</v>
      </c>
      <c r="C952" s="30" t="s">
        <v>20071</v>
      </c>
      <c r="D952" s="29"/>
      <c r="E952" t="s">
        <v>20072</v>
      </c>
      <c r="F952" s="36" t="s">
        <v>20091</v>
      </c>
      <c r="G952" s="37" t="s">
        <v>20092</v>
      </c>
      <c r="H952" s="13" t="s">
        <v>20093</v>
      </c>
    </row>
    <row r="953" spans="1:8" ht="13" customHeight="1">
      <c r="A953" s="12" t="s">
        <v>15680</v>
      </c>
      <c r="B953" s="12" t="s">
        <v>15681</v>
      </c>
      <c r="C953" s="30" t="s">
        <v>20071</v>
      </c>
      <c r="D953" s="29"/>
      <c r="E953" t="s">
        <v>20072</v>
      </c>
      <c r="F953" t="s">
        <v>20094</v>
      </c>
      <c r="G953" s="37" t="s">
        <v>20095</v>
      </c>
      <c r="H953" s="13" t="s">
        <v>20096</v>
      </c>
    </row>
    <row r="954" spans="1:8" ht="13" customHeight="1">
      <c r="A954" s="12" t="s">
        <v>15680</v>
      </c>
      <c r="B954" s="12" t="s">
        <v>15681</v>
      </c>
      <c r="C954" s="30" t="s">
        <v>20071</v>
      </c>
      <c r="D954" s="29"/>
      <c r="E954" t="s">
        <v>20072</v>
      </c>
      <c r="F954" s="36" t="s">
        <v>20097</v>
      </c>
      <c r="G954" s="37" t="s">
        <v>20098</v>
      </c>
      <c r="H954" s="13" t="s">
        <v>20099</v>
      </c>
    </row>
    <row r="955" spans="1:8" ht="13" customHeight="1">
      <c r="A955" s="12" t="s">
        <v>15680</v>
      </c>
      <c r="B955" s="12" t="s">
        <v>15681</v>
      </c>
      <c r="C955" s="30" t="s">
        <v>20071</v>
      </c>
      <c r="D955" s="29"/>
      <c r="E955" t="s">
        <v>20072</v>
      </c>
      <c r="F955" s="36" t="s">
        <v>20100</v>
      </c>
      <c r="G955" s="37" t="s">
        <v>20101</v>
      </c>
      <c r="H955" s="13" t="s">
        <v>20102</v>
      </c>
    </row>
    <row r="956" spans="1:8" ht="13" customHeight="1">
      <c r="A956" s="12" t="s">
        <v>15680</v>
      </c>
      <c r="B956" s="12" t="s">
        <v>15681</v>
      </c>
      <c r="C956" s="30" t="s">
        <v>20071</v>
      </c>
      <c r="D956" s="29"/>
      <c r="E956" t="s">
        <v>20072</v>
      </c>
      <c r="F956" t="s">
        <v>20103</v>
      </c>
      <c r="G956" s="37" t="s">
        <v>20104</v>
      </c>
      <c r="H956" s="13" t="s">
        <v>20105</v>
      </c>
    </row>
    <row r="957" spans="1:8" ht="13" customHeight="1">
      <c r="A957" s="12" t="s">
        <v>15680</v>
      </c>
      <c r="B957" s="12" t="s">
        <v>15681</v>
      </c>
      <c r="C957" s="30" t="s">
        <v>20071</v>
      </c>
      <c r="D957" s="29"/>
      <c r="E957" t="s">
        <v>20072</v>
      </c>
      <c r="F957" s="36" t="s">
        <v>20106</v>
      </c>
      <c r="G957" s="37" t="s">
        <v>20107</v>
      </c>
      <c r="H957" s="13" t="s">
        <v>20108</v>
      </c>
    </row>
    <row r="958" spans="1:8" ht="13" customHeight="1">
      <c r="A958" s="12" t="s">
        <v>15680</v>
      </c>
      <c r="B958" s="12" t="s">
        <v>15681</v>
      </c>
      <c r="C958" s="30" t="s">
        <v>20071</v>
      </c>
      <c r="D958" s="29"/>
      <c r="E958" t="s">
        <v>20072</v>
      </c>
      <c r="F958" s="36" t="s">
        <v>20109</v>
      </c>
      <c r="G958" s="37" t="s">
        <v>20110</v>
      </c>
      <c r="H958" s="13" t="s">
        <v>20111</v>
      </c>
    </row>
    <row r="959" spans="1:8" ht="13" customHeight="1">
      <c r="A959" s="12" t="s">
        <v>15680</v>
      </c>
      <c r="B959" s="12" t="s">
        <v>15681</v>
      </c>
      <c r="C959" s="30" t="s">
        <v>20071</v>
      </c>
      <c r="D959" s="29"/>
      <c r="E959" t="s">
        <v>20072</v>
      </c>
      <c r="F959" t="s">
        <v>20112</v>
      </c>
      <c r="G959" s="37" t="s">
        <v>20113</v>
      </c>
      <c r="H959" s="13" t="s">
        <v>20114</v>
      </c>
    </row>
    <row r="960" spans="1:8" ht="13" customHeight="1">
      <c r="A960" s="12" t="s">
        <v>15680</v>
      </c>
      <c r="B960" s="12" t="s">
        <v>15681</v>
      </c>
      <c r="C960" s="30" t="s">
        <v>20071</v>
      </c>
      <c r="D960" s="29"/>
      <c r="E960" t="s">
        <v>20072</v>
      </c>
      <c r="F960" s="36" t="s">
        <v>20115</v>
      </c>
      <c r="G960" s="37" t="s">
        <v>20116</v>
      </c>
      <c r="H960" s="13" t="s">
        <v>20117</v>
      </c>
    </row>
    <row r="961" spans="1:8" ht="13" customHeight="1">
      <c r="A961" s="12" t="s">
        <v>15680</v>
      </c>
      <c r="B961" s="12" t="s">
        <v>15681</v>
      </c>
      <c r="C961" s="30" t="s">
        <v>20071</v>
      </c>
      <c r="D961" s="29"/>
      <c r="E961" t="s">
        <v>20072</v>
      </c>
      <c r="F961" t="s">
        <v>20118</v>
      </c>
      <c r="G961" s="37" t="s">
        <v>20119</v>
      </c>
      <c r="H961" s="13" t="s">
        <v>20120</v>
      </c>
    </row>
    <row r="962" spans="1:8" ht="13" customHeight="1">
      <c r="A962" s="12" t="s">
        <v>15680</v>
      </c>
      <c r="B962" s="12" t="s">
        <v>15681</v>
      </c>
      <c r="C962" s="30" t="s">
        <v>20071</v>
      </c>
      <c r="D962" s="29"/>
      <c r="E962" t="s">
        <v>20072</v>
      </c>
      <c r="F962" s="36" t="s">
        <v>20121</v>
      </c>
      <c r="G962" s="37" t="s">
        <v>20122</v>
      </c>
      <c r="H962" s="13" t="s">
        <v>20123</v>
      </c>
    </row>
    <row r="963" spans="1:8" ht="13" customHeight="1">
      <c r="A963" s="12" t="s">
        <v>15680</v>
      </c>
      <c r="B963" s="12" t="s">
        <v>15681</v>
      </c>
      <c r="C963" s="30" t="s">
        <v>20071</v>
      </c>
      <c r="D963" s="29"/>
      <c r="E963" t="s">
        <v>20072</v>
      </c>
      <c r="F963" s="36" t="s">
        <v>20124</v>
      </c>
      <c r="G963" s="37" t="s">
        <v>20125</v>
      </c>
      <c r="H963" s="13" t="s">
        <v>20126</v>
      </c>
    </row>
    <row r="964" spans="1:8" ht="13" customHeight="1">
      <c r="A964" s="12" t="s">
        <v>15680</v>
      </c>
      <c r="B964" s="12" t="s">
        <v>15681</v>
      </c>
      <c r="C964" s="30" t="s">
        <v>20071</v>
      </c>
      <c r="D964" s="29"/>
      <c r="E964" t="s">
        <v>20072</v>
      </c>
      <c r="F964" s="36" t="s">
        <v>20127</v>
      </c>
      <c r="G964" s="37" t="s">
        <v>20128</v>
      </c>
      <c r="H964" s="13" t="s">
        <v>20129</v>
      </c>
    </row>
    <row r="965" spans="1:8" ht="13" customHeight="1">
      <c r="A965" s="12" t="s">
        <v>5757</v>
      </c>
      <c r="B965" s="12" t="s">
        <v>5758</v>
      </c>
      <c r="C965" s="30" t="s">
        <v>20130</v>
      </c>
      <c r="D965" s="29"/>
      <c r="E965" s="36" t="s">
        <v>20131</v>
      </c>
      <c r="F965" s="36" t="s">
        <v>20079</v>
      </c>
      <c r="G965" s="37" t="s">
        <v>20080</v>
      </c>
      <c r="H965" s="13" t="s">
        <v>20081</v>
      </c>
    </row>
    <row r="966" spans="1:8" ht="13" customHeight="1">
      <c r="A966" s="12" t="s">
        <v>4437</v>
      </c>
      <c r="B966" s="12" t="s">
        <v>4438</v>
      </c>
      <c r="C966" s="30" t="s">
        <v>20132</v>
      </c>
      <c r="D966" s="30"/>
      <c r="E966" s="36" t="s">
        <v>20133</v>
      </c>
      <c r="F966" s="36" t="s">
        <v>20134</v>
      </c>
      <c r="G966" s="37" t="s">
        <v>20135</v>
      </c>
      <c r="H966" s="13" t="s">
        <v>20136</v>
      </c>
    </row>
    <row r="967" spans="1:8" ht="13" customHeight="1">
      <c r="A967" s="12" t="s">
        <v>4437</v>
      </c>
      <c r="B967" s="12" t="s">
        <v>4438</v>
      </c>
      <c r="C967" s="30" t="s">
        <v>20132</v>
      </c>
      <c r="D967" s="30"/>
      <c r="E967" s="36" t="s">
        <v>20133</v>
      </c>
      <c r="F967" s="36" t="s">
        <v>20137</v>
      </c>
      <c r="G967" s="37" t="s">
        <v>20138</v>
      </c>
      <c r="H967" s="13" t="s">
        <v>20139</v>
      </c>
    </row>
    <row r="968" spans="1:8" ht="13" customHeight="1">
      <c r="A968" s="12" t="s">
        <v>4437</v>
      </c>
      <c r="B968" s="12" t="s">
        <v>4438</v>
      </c>
      <c r="C968" s="30" t="s">
        <v>20132</v>
      </c>
      <c r="D968" s="30"/>
      <c r="E968" s="36" t="s">
        <v>20133</v>
      </c>
      <c r="F968" s="36" t="s">
        <v>20140</v>
      </c>
      <c r="G968" s="37" t="s">
        <v>20141</v>
      </c>
      <c r="H968" s="13" t="s">
        <v>20142</v>
      </c>
    </row>
    <row r="969" spans="1:8" ht="13" customHeight="1">
      <c r="A969" s="12" t="s">
        <v>4437</v>
      </c>
      <c r="B969" s="12" t="s">
        <v>4438</v>
      </c>
      <c r="C969" s="30" t="s">
        <v>20132</v>
      </c>
      <c r="D969" s="30"/>
      <c r="E969" s="36" t="s">
        <v>20133</v>
      </c>
      <c r="F969" s="36" t="s">
        <v>20143</v>
      </c>
      <c r="G969" s="37" t="s">
        <v>20144</v>
      </c>
      <c r="H969" s="13" t="s">
        <v>20145</v>
      </c>
    </row>
    <row r="970" spans="1:8" ht="13" customHeight="1">
      <c r="A970" s="12" t="s">
        <v>4437</v>
      </c>
      <c r="B970" s="12" t="s">
        <v>4438</v>
      </c>
      <c r="C970" s="30" t="s">
        <v>20132</v>
      </c>
      <c r="D970" s="30"/>
      <c r="E970" s="36" t="s">
        <v>20133</v>
      </c>
      <c r="F970" s="36" t="s">
        <v>20146</v>
      </c>
      <c r="G970" s="37" t="s">
        <v>20147</v>
      </c>
      <c r="H970" s="13" t="s">
        <v>20148</v>
      </c>
    </row>
    <row r="971" spans="1:8" ht="13" customHeight="1">
      <c r="A971" s="12" t="s">
        <v>4437</v>
      </c>
      <c r="B971" s="12" t="s">
        <v>4438</v>
      </c>
      <c r="C971" s="30" t="s">
        <v>20132</v>
      </c>
      <c r="D971" s="30"/>
      <c r="E971" s="36" t="s">
        <v>20133</v>
      </c>
      <c r="F971" s="36" t="s">
        <v>20149</v>
      </c>
      <c r="G971" s="37" t="s">
        <v>20150</v>
      </c>
      <c r="H971" s="13" t="s">
        <v>20151</v>
      </c>
    </row>
    <row r="972" spans="1:8" ht="13" customHeight="1">
      <c r="A972" s="12" t="s">
        <v>4437</v>
      </c>
      <c r="B972" s="12" t="s">
        <v>4438</v>
      </c>
      <c r="C972" s="30" t="s">
        <v>20132</v>
      </c>
      <c r="D972" s="30"/>
      <c r="E972" s="36" t="s">
        <v>20133</v>
      </c>
      <c r="F972" t="s">
        <v>20152</v>
      </c>
      <c r="G972" s="37" t="s">
        <v>20153</v>
      </c>
      <c r="H972" s="13" t="s">
        <v>20154</v>
      </c>
    </row>
    <row r="973" spans="1:8" ht="13" customHeight="1">
      <c r="A973" s="12" t="s">
        <v>4437</v>
      </c>
      <c r="B973" s="12" t="s">
        <v>4438</v>
      </c>
      <c r="C973" s="30" t="s">
        <v>20132</v>
      </c>
      <c r="D973" s="30"/>
      <c r="E973" s="36" t="s">
        <v>20133</v>
      </c>
      <c r="F973" s="36" t="s">
        <v>20155</v>
      </c>
      <c r="G973" s="37" t="s">
        <v>20156</v>
      </c>
      <c r="H973" s="13" t="s">
        <v>20157</v>
      </c>
    </row>
    <row r="974" spans="1:8" ht="13" customHeight="1">
      <c r="A974" s="12" t="s">
        <v>4437</v>
      </c>
      <c r="B974" s="12" t="s">
        <v>4438</v>
      </c>
      <c r="C974" s="30" t="s">
        <v>20132</v>
      </c>
      <c r="D974" s="30"/>
      <c r="E974" s="36" t="s">
        <v>20133</v>
      </c>
      <c r="F974" t="s">
        <v>20158</v>
      </c>
      <c r="G974" s="37" t="s">
        <v>20159</v>
      </c>
      <c r="H974" s="13" t="s">
        <v>20160</v>
      </c>
    </row>
    <row r="975" spans="1:8" ht="13" customHeight="1">
      <c r="A975" s="12" t="s">
        <v>4437</v>
      </c>
      <c r="B975" s="12" t="s">
        <v>4438</v>
      </c>
      <c r="C975" s="30" t="s">
        <v>20132</v>
      </c>
      <c r="D975" s="30"/>
      <c r="E975" s="36" t="s">
        <v>20133</v>
      </c>
      <c r="F975" s="36" t="s">
        <v>20161</v>
      </c>
      <c r="G975" s="37" t="s">
        <v>20162</v>
      </c>
      <c r="H975" s="13" t="s">
        <v>20163</v>
      </c>
    </row>
    <row r="976" spans="1:8" ht="13" customHeight="1">
      <c r="A976" s="12" t="s">
        <v>4437</v>
      </c>
      <c r="B976" s="12" t="s">
        <v>4438</v>
      </c>
      <c r="C976" s="30" t="s">
        <v>20132</v>
      </c>
      <c r="D976" s="30"/>
      <c r="E976" s="36" t="s">
        <v>20133</v>
      </c>
      <c r="F976" s="36" t="s">
        <v>20164</v>
      </c>
      <c r="G976" s="37" t="s">
        <v>20165</v>
      </c>
      <c r="H976" s="13" t="s">
        <v>20166</v>
      </c>
    </row>
    <row r="977" spans="1:8" ht="13" customHeight="1">
      <c r="A977" s="12" t="s">
        <v>1429</v>
      </c>
      <c r="B977" s="12" t="s">
        <v>1430</v>
      </c>
      <c r="C977" s="30" t="s">
        <v>20167</v>
      </c>
      <c r="D977" s="30"/>
      <c r="E977" s="36" t="s">
        <v>20168</v>
      </c>
      <c r="F977" s="36" t="s">
        <v>20169</v>
      </c>
      <c r="G977" s="37" t="s">
        <v>20170</v>
      </c>
      <c r="H977" s="14" t="s">
        <v>20171</v>
      </c>
    </row>
    <row r="978" spans="1:8" ht="13" customHeight="1">
      <c r="A978" s="32" t="s">
        <v>4421</v>
      </c>
      <c r="B978" s="12" t="s">
        <v>4422</v>
      </c>
      <c r="C978" s="30" t="s">
        <v>20172</v>
      </c>
      <c r="D978" s="30"/>
      <c r="E978" s="13" t="s">
        <v>20173</v>
      </c>
      <c r="F978" t="s">
        <v>20174</v>
      </c>
      <c r="G978" s="37" t="s">
        <v>20175</v>
      </c>
      <c r="H978" s="14" t="s">
        <v>20176</v>
      </c>
    </row>
    <row r="979" spans="1:8" ht="13" customHeight="1">
      <c r="A979" s="12" t="s">
        <v>2581</v>
      </c>
      <c r="B979" s="12" t="s">
        <v>2582</v>
      </c>
      <c r="C979" s="30" t="s">
        <v>20177</v>
      </c>
      <c r="D979" s="30"/>
      <c r="E979" s="36" t="s">
        <v>20178</v>
      </c>
      <c r="F979" s="36" t="s">
        <v>20179</v>
      </c>
      <c r="G979" s="37" t="s">
        <v>20180</v>
      </c>
      <c r="H979" s="14" t="s">
        <v>20181</v>
      </c>
    </row>
    <row r="980" spans="1:8" ht="13" customHeight="1">
      <c r="A980" s="12" t="s">
        <v>2581</v>
      </c>
      <c r="B980" s="12" t="s">
        <v>2582</v>
      </c>
      <c r="C980" s="30" t="s">
        <v>20177</v>
      </c>
      <c r="D980" s="30"/>
      <c r="E980" s="36" t="s">
        <v>20178</v>
      </c>
      <c r="F980" s="36" t="s">
        <v>20182</v>
      </c>
      <c r="G980" s="37" t="s">
        <v>20183</v>
      </c>
      <c r="H980" s="14" t="s">
        <v>20184</v>
      </c>
    </row>
    <row r="981" spans="1:8" ht="13" customHeight="1">
      <c r="A981" s="12" t="s">
        <v>2581</v>
      </c>
      <c r="B981" s="12" t="s">
        <v>2582</v>
      </c>
      <c r="C981" s="30" t="s">
        <v>20177</v>
      </c>
      <c r="D981" s="30"/>
      <c r="E981" s="36" t="s">
        <v>20178</v>
      </c>
      <c r="F981" s="36" t="s">
        <v>20185</v>
      </c>
      <c r="G981" s="37" t="s">
        <v>20186</v>
      </c>
      <c r="H981" s="14" t="s">
        <v>20187</v>
      </c>
    </row>
    <row r="982" spans="1:8" ht="13" customHeight="1">
      <c r="A982" s="12" t="s">
        <v>2581</v>
      </c>
      <c r="B982" s="12" t="s">
        <v>2582</v>
      </c>
      <c r="C982" s="30" t="s">
        <v>20177</v>
      </c>
      <c r="D982" s="30"/>
      <c r="E982" s="36" t="s">
        <v>20178</v>
      </c>
      <c r="F982" s="36" t="s">
        <v>20188</v>
      </c>
      <c r="G982" s="37" t="s">
        <v>20189</v>
      </c>
      <c r="H982" s="14" t="s">
        <v>20190</v>
      </c>
    </row>
    <row r="983" spans="1:8" ht="13" customHeight="1">
      <c r="A983" s="12" t="s">
        <v>755</v>
      </c>
      <c r="B983" s="12" t="s">
        <v>756</v>
      </c>
      <c r="C983" s="30" t="s">
        <v>20191</v>
      </c>
      <c r="D983" s="30"/>
      <c r="E983" s="36" t="s">
        <v>20192</v>
      </c>
      <c r="F983" s="36" t="s">
        <v>20193</v>
      </c>
      <c r="G983" s="37" t="s">
        <v>20194</v>
      </c>
      <c r="H983" s="13" t="s">
        <v>20195</v>
      </c>
    </row>
    <row r="984" spans="1:8" ht="13" customHeight="1">
      <c r="A984" s="12" t="s">
        <v>755</v>
      </c>
      <c r="B984" s="12" t="s">
        <v>756</v>
      </c>
      <c r="C984" s="30" t="s">
        <v>20191</v>
      </c>
      <c r="D984" s="30"/>
      <c r="E984" s="36" t="s">
        <v>20192</v>
      </c>
      <c r="F984" s="36" t="s">
        <v>20196</v>
      </c>
      <c r="G984" s="37" t="s">
        <v>20197</v>
      </c>
      <c r="H984" s="13" t="s">
        <v>20198</v>
      </c>
    </row>
    <row r="985" spans="1:8" ht="13" customHeight="1">
      <c r="A985" s="12" t="s">
        <v>10158</v>
      </c>
      <c r="B985" s="12" t="s">
        <v>10159</v>
      </c>
      <c r="C985" s="30" t="s">
        <v>20199</v>
      </c>
      <c r="D985" s="29"/>
      <c r="E985" s="36" t="s">
        <v>20200</v>
      </c>
    </row>
    <row r="986" spans="1:8" ht="13" customHeight="1">
      <c r="A986" s="12" t="s">
        <v>15463</v>
      </c>
      <c r="B986" s="12" t="s">
        <v>15464</v>
      </c>
      <c r="C986" s="30" t="s">
        <v>20201</v>
      </c>
      <c r="D986" s="29"/>
      <c r="E986" s="36" t="s">
        <v>20202</v>
      </c>
      <c r="F986" s="36" t="s">
        <v>20203</v>
      </c>
      <c r="G986" s="37" t="s">
        <v>20204</v>
      </c>
      <c r="H986" s="13" t="s">
        <v>20205</v>
      </c>
    </row>
    <row r="987" spans="1:8" ht="13" customHeight="1">
      <c r="A987" s="12" t="s">
        <v>9442</v>
      </c>
      <c r="B987" s="12" t="s">
        <v>9443</v>
      </c>
      <c r="C987" s="30" t="s">
        <v>20206</v>
      </c>
      <c r="D987" s="29"/>
      <c r="E987" s="36" t="s">
        <v>20207</v>
      </c>
      <c r="F987" s="36" t="s">
        <v>20208</v>
      </c>
      <c r="G987" s="37" t="s">
        <v>20209</v>
      </c>
      <c r="H987" s="13" t="s">
        <v>20210</v>
      </c>
    </row>
    <row r="988" spans="1:8" ht="13" customHeight="1">
      <c r="A988" s="12" t="s">
        <v>5757</v>
      </c>
      <c r="B988" s="12" t="s">
        <v>5758</v>
      </c>
      <c r="C988" s="30" t="s">
        <v>20211</v>
      </c>
      <c r="D988" s="29"/>
      <c r="E988" s="36" t="s">
        <v>20212</v>
      </c>
      <c r="F988" s="36" t="s">
        <v>20213</v>
      </c>
      <c r="G988" s="37" t="s">
        <v>20214</v>
      </c>
      <c r="H988" s="13" t="s">
        <v>20215</v>
      </c>
    </row>
    <row r="989" spans="1:8" ht="13" customHeight="1">
      <c r="A989" s="12" t="s">
        <v>7461</v>
      </c>
      <c r="B989" s="12" t="s">
        <v>7462</v>
      </c>
      <c r="C989" s="30" t="s">
        <v>20216</v>
      </c>
      <c r="D989" s="29"/>
      <c r="E989" s="36" t="s">
        <v>20217</v>
      </c>
      <c r="F989" s="36" t="s">
        <v>20218</v>
      </c>
      <c r="G989" s="37" t="s">
        <v>20219</v>
      </c>
      <c r="H989" s="13" t="s">
        <v>20220</v>
      </c>
    </row>
    <row r="990" spans="1:8" ht="13" customHeight="1">
      <c r="A990" s="12" t="s">
        <v>12507</v>
      </c>
      <c r="B990" s="12" t="s">
        <v>12508</v>
      </c>
      <c r="C990" s="30" t="s">
        <v>20216</v>
      </c>
      <c r="D990" s="29"/>
      <c r="E990" s="36" t="s">
        <v>20217</v>
      </c>
      <c r="F990" s="36" t="s">
        <v>20218</v>
      </c>
      <c r="G990" s="37" t="s">
        <v>20219</v>
      </c>
      <c r="H990" s="13" t="s">
        <v>20220</v>
      </c>
    </row>
    <row r="991" spans="1:8" ht="13" customHeight="1">
      <c r="A991" s="12" t="s">
        <v>16982</v>
      </c>
      <c r="B991" s="12" t="s">
        <v>16983</v>
      </c>
      <c r="C991" s="30" t="s">
        <v>20216</v>
      </c>
      <c r="D991" s="29"/>
      <c r="E991" s="36" t="s">
        <v>20217</v>
      </c>
      <c r="F991" s="36" t="s">
        <v>20218</v>
      </c>
      <c r="G991" s="37" t="s">
        <v>20219</v>
      </c>
      <c r="H991" s="13" t="s">
        <v>20220</v>
      </c>
    </row>
    <row r="992" spans="1:8" ht="13" customHeight="1">
      <c r="A992" s="12" t="s">
        <v>4268</v>
      </c>
      <c r="B992" s="12" t="s">
        <v>4269</v>
      </c>
      <c r="C992" s="30" t="s">
        <v>20221</v>
      </c>
      <c r="D992" s="30"/>
      <c r="E992" s="36" t="s">
        <v>20222</v>
      </c>
      <c r="F992" t="s">
        <v>20223</v>
      </c>
      <c r="G992" s="37" t="s">
        <v>20224</v>
      </c>
      <c r="H992" s="13" t="s">
        <v>20225</v>
      </c>
    </row>
    <row r="993" spans="1:8" ht="13" customHeight="1">
      <c r="A993" s="12" t="s">
        <v>9772</v>
      </c>
      <c r="B993" s="12" t="s">
        <v>9773</v>
      </c>
      <c r="C993" s="30" t="s">
        <v>20226</v>
      </c>
      <c r="D993" s="29"/>
      <c r="E993" s="36" t="s">
        <v>20227</v>
      </c>
      <c r="F993" s="36" t="s">
        <v>20228</v>
      </c>
      <c r="G993" s="37" t="s">
        <v>20229</v>
      </c>
      <c r="H993" s="13" t="s">
        <v>20230</v>
      </c>
    </row>
    <row r="994" spans="1:8" ht="13" customHeight="1">
      <c r="A994" s="12" t="s">
        <v>7667</v>
      </c>
      <c r="B994" s="12" t="s">
        <v>7668</v>
      </c>
      <c r="C994" s="30" t="s">
        <v>20231</v>
      </c>
      <c r="D994" s="29"/>
      <c r="E994" t="s">
        <v>20232</v>
      </c>
      <c r="F994" s="36" t="s">
        <v>20233</v>
      </c>
      <c r="G994" s="37" t="s">
        <v>20234</v>
      </c>
      <c r="H994" s="13" t="s">
        <v>20235</v>
      </c>
    </row>
    <row r="995" spans="1:8" ht="13" customHeight="1">
      <c r="A995" s="12" t="s">
        <v>7667</v>
      </c>
      <c r="B995" s="12" t="s">
        <v>7668</v>
      </c>
      <c r="C995" s="30" t="s">
        <v>20231</v>
      </c>
      <c r="D995" s="29"/>
      <c r="E995" t="s">
        <v>20232</v>
      </c>
      <c r="F995" s="36" t="s">
        <v>20236</v>
      </c>
      <c r="G995" s="37" t="s">
        <v>20237</v>
      </c>
      <c r="H995" s="13" t="s">
        <v>20238</v>
      </c>
    </row>
    <row r="996" spans="1:8" ht="13" customHeight="1">
      <c r="A996" s="12" t="s">
        <v>6237</v>
      </c>
      <c r="B996" s="12" t="s">
        <v>6238</v>
      </c>
      <c r="C996" s="30" t="s">
        <v>20239</v>
      </c>
      <c r="D996" s="29"/>
      <c r="E996" s="36" t="s">
        <v>20240</v>
      </c>
      <c r="F996" s="36" t="s">
        <v>20241</v>
      </c>
      <c r="G996" s="37" t="s">
        <v>20242</v>
      </c>
      <c r="H996" s="13" t="s">
        <v>20243</v>
      </c>
    </row>
    <row r="997" spans="1:8" ht="13" customHeight="1">
      <c r="A997" s="12" t="s">
        <v>17800</v>
      </c>
      <c r="B997" s="12" t="s">
        <v>17801</v>
      </c>
      <c r="C997" s="30" t="s">
        <v>20244</v>
      </c>
      <c r="D997" s="29"/>
      <c r="E997" s="36" t="s">
        <v>20245</v>
      </c>
      <c r="F997" s="36" t="s">
        <v>20246</v>
      </c>
      <c r="G997" s="37" t="s">
        <v>20247</v>
      </c>
      <c r="H997" s="13" t="s">
        <v>20248</v>
      </c>
    </row>
    <row r="998" spans="1:8" ht="13" customHeight="1">
      <c r="A998" s="12" t="s">
        <v>4315</v>
      </c>
      <c r="B998" s="12" t="s">
        <v>4316</v>
      </c>
      <c r="C998" s="30" t="s">
        <v>20249</v>
      </c>
      <c r="D998" s="30"/>
      <c r="E998" s="36" t="s">
        <v>20250</v>
      </c>
      <c r="F998" s="36" t="s">
        <v>20246</v>
      </c>
      <c r="G998" s="37" t="s">
        <v>20247</v>
      </c>
      <c r="H998" s="13" t="s">
        <v>20248</v>
      </c>
    </row>
    <row r="999" spans="1:8" ht="13" customHeight="1">
      <c r="A999" s="12" t="s">
        <v>2691</v>
      </c>
      <c r="B999" s="12" t="s">
        <v>2692</v>
      </c>
      <c r="C999" s="30" t="s">
        <v>20251</v>
      </c>
      <c r="D999" s="30"/>
      <c r="E999" s="36" t="s">
        <v>20252</v>
      </c>
      <c r="F999" s="13"/>
    </row>
    <row r="1000" spans="1:8" ht="13" customHeight="1">
      <c r="A1000" s="12" t="s">
        <v>4417</v>
      </c>
      <c r="B1000" s="12" t="s">
        <v>4418</v>
      </c>
      <c r="C1000" s="30" t="s">
        <v>20253</v>
      </c>
      <c r="D1000" s="30"/>
      <c r="E1000" s="36" t="s">
        <v>20254</v>
      </c>
      <c r="F1000" t="s">
        <v>20255</v>
      </c>
      <c r="G1000" s="37" t="s">
        <v>20256</v>
      </c>
      <c r="H1000" s="13" t="s">
        <v>20257</v>
      </c>
    </row>
    <row r="1001" spans="1:8" ht="13" customHeight="1">
      <c r="A1001" s="12" t="s">
        <v>16671</v>
      </c>
      <c r="B1001" s="12" t="s">
        <v>16672</v>
      </c>
      <c r="C1001" s="30" t="s">
        <v>20258</v>
      </c>
      <c r="D1001" s="29"/>
      <c r="E1001" s="36" t="s">
        <v>20259</v>
      </c>
      <c r="F1001" s="36" t="s">
        <v>20260</v>
      </c>
      <c r="G1001" s="37" t="s">
        <v>20261</v>
      </c>
      <c r="H1001" s="13" t="s">
        <v>20262</v>
      </c>
    </row>
    <row r="1002" spans="1:8" ht="13" customHeight="1">
      <c r="A1002" s="12" t="s">
        <v>14752</v>
      </c>
      <c r="B1002" s="12" t="s">
        <v>14753</v>
      </c>
      <c r="C1002" s="30" t="s">
        <v>20263</v>
      </c>
      <c r="D1002" s="29"/>
      <c r="E1002" s="36" t="s">
        <v>20264</v>
      </c>
      <c r="F1002" t="s">
        <v>20265</v>
      </c>
      <c r="G1002" s="37" t="s">
        <v>20266</v>
      </c>
      <c r="H1002" s="13" t="s">
        <v>20267</v>
      </c>
    </row>
    <row r="1003" spans="1:8" ht="13" customHeight="1">
      <c r="A1003" s="12" t="s">
        <v>14712</v>
      </c>
      <c r="B1003" s="12" t="s">
        <v>14713</v>
      </c>
      <c r="C1003" s="30" t="s">
        <v>20268</v>
      </c>
      <c r="D1003" s="29"/>
      <c r="E1003" t="s">
        <v>20269</v>
      </c>
      <c r="F1003" s="36" t="s">
        <v>20270</v>
      </c>
      <c r="G1003" s="37" t="s">
        <v>20271</v>
      </c>
      <c r="H1003" s="13" t="s">
        <v>20272</v>
      </c>
    </row>
    <row r="1004" spans="1:8" ht="13" customHeight="1">
      <c r="A1004" s="32" t="s">
        <v>4421</v>
      </c>
      <c r="B1004" s="12" t="s">
        <v>4422</v>
      </c>
      <c r="C1004" s="30" t="s">
        <v>20273</v>
      </c>
      <c r="D1004" s="30"/>
      <c r="E1004" s="36" t="s">
        <v>20274</v>
      </c>
      <c r="F1004" s="36" t="s">
        <v>20275</v>
      </c>
      <c r="G1004" s="37" t="s">
        <v>20276</v>
      </c>
      <c r="H1004" s="13" t="s">
        <v>20277</v>
      </c>
    </row>
    <row r="1005" spans="1:8" ht="13" customHeight="1">
      <c r="A1005" s="12" t="s">
        <v>4425</v>
      </c>
      <c r="B1005" s="12" t="s">
        <v>4426</v>
      </c>
      <c r="C1005" s="30" t="s">
        <v>20278</v>
      </c>
      <c r="D1005" s="30"/>
      <c r="E1005" s="36" t="s">
        <v>20279</v>
      </c>
      <c r="F1005" t="s">
        <v>20280</v>
      </c>
      <c r="G1005" s="37" t="s">
        <v>20281</v>
      </c>
      <c r="H1005" s="13" t="s">
        <v>20282</v>
      </c>
    </row>
    <row r="1006" spans="1:8" ht="13" customHeight="1">
      <c r="A1006" s="12" t="s">
        <v>11595</v>
      </c>
      <c r="B1006" s="12" t="s">
        <v>11596</v>
      </c>
      <c r="C1006" s="30" t="s">
        <v>20283</v>
      </c>
      <c r="D1006" s="29"/>
      <c r="E1006" s="36" t="s">
        <v>20284</v>
      </c>
      <c r="F1006" s="36" t="s">
        <v>20285</v>
      </c>
      <c r="G1006" s="37" t="s">
        <v>20286</v>
      </c>
      <c r="H1006" s="13" t="s">
        <v>20287</v>
      </c>
    </row>
    <row r="1007" spans="1:8" ht="13" customHeight="1">
      <c r="A1007" s="12" t="s">
        <v>9546</v>
      </c>
      <c r="B1007" s="12" t="s">
        <v>9547</v>
      </c>
      <c r="C1007" s="30" t="s">
        <v>20288</v>
      </c>
      <c r="D1007" s="29"/>
      <c r="E1007" s="36" t="s">
        <v>20289</v>
      </c>
      <c r="F1007" s="36" t="s">
        <v>20134</v>
      </c>
      <c r="G1007" s="37" t="s">
        <v>20135</v>
      </c>
      <c r="H1007" s="13" t="s">
        <v>20136</v>
      </c>
    </row>
    <row r="1008" spans="1:8" ht="13" customHeight="1">
      <c r="A1008" s="12" t="s">
        <v>9546</v>
      </c>
      <c r="B1008" s="12" t="s">
        <v>9547</v>
      </c>
      <c r="C1008" s="30" t="s">
        <v>20288</v>
      </c>
      <c r="D1008" s="29"/>
      <c r="E1008" s="36" t="s">
        <v>20289</v>
      </c>
      <c r="F1008" s="36" t="s">
        <v>20137</v>
      </c>
      <c r="G1008" s="37" t="s">
        <v>20138</v>
      </c>
      <c r="H1008" s="13" t="s">
        <v>20139</v>
      </c>
    </row>
    <row r="1009" spans="1:8" ht="13" customHeight="1">
      <c r="A1009" s="12" t="s">
        <v>9546</v>
      </c>
      <c r="B1009" s="12" t="s">
        <v>9547</v>
      </c>
      <c r="C1009" s="30" t="s">
        <v>20288</v>
      </c>
      <c r="D1009" s="29"/>
      <c r="E1009" s="36" t="s">
        <v>20289</v>
      </c>
      <c r="F1009" s="36" t="s">
        <v>20140</v>
      </c>
      <c r="G1009" s="37" t="s">
        <v>20141</v>
      </c>
      <c r="H1009" s="13" t="s">
        <v>20142</v>
      </c>
    </row>
    <row r="1010" spans="1:8" ht="13" customHeight="1">
      <c r="A1010" s="12" t="s">
        <v>9546</v>
      </c>
      <c r="B1010" s="12" t="s">
        <v>9547</v>
      </c>
      <c r="C1010" s="30" t="s">
        <v>20288</v>
      </c>
      <c r="D1010" s="29"/>
      <c r="E1010" s="36" t="s">
        <v>20289</v>
      </c>
      <c r="F1010" s="36" t="s">
        <v>20143</v>
      </c>
      <c r="G1010" s="37" t="s">
        <v>20144</v>
      </c>
      <c r="H1010" s="13" t="s">
        <v>20145</v>
      </c>
    </row>
    <row r="1011" spans="1:8" ht="13" customHeight="1">
      <c r="A1011" s="12" t="s">
        <v>9546</v>
      </c>
      <c r="B1011" s="12" t="s">
        <v>9547</v>
      </c>
      <c r="C1011" s="30" t="s">
        <v>20288</v>
      </c>
      <c r="D1011" s="29"/>
      <c r="E1011" s="36" t="s">
        <v>20289</v>
      </c>
      <c r="F1011" t="s">
        <v>20146</v>
      </c>
      <c r="G1011" s="37" t="s">
        <v>20147</v>
      </c>
      <c r="H1011" s="13" t="s">
        <v>20148</v>
      </c>
    </row>
    <row r="1012" spans="1:8" ht="13" customHeight="1">
      <c r="A1012" s="12" t="s">
        <v>9546</v>
      </c>
      <c r="B1012" s="12" t="s">
        <v>9547</v>
      </c>
      <c r="C1012" s="30" t="s">
        <v>20288</v>
      </c>
      <c r="D1012" s="29"/>
      <c r="E1012" s="36" t="s">
        <v>20289</v>
      </c>
      <c r="F1012" s="36" t="s">
        <v>20149</v>
      </c>
      <c r="G1012" s="37" t="s">
        <v>20150</v>
      </c>
      <c r="H1012" s="13" t="s">
        <v>20151</v>
      </c>
    </row>
    <row r="1013" spans="1:8" ht="13" customHeight="1">
      <c r="A1013" s="12" t="s">
        <v>9546</v>
      </c>
      <c r="B1013" s="12" t="s">
        <v>9547</v>
      </c>
      <c r="C1013" s="30" t="s">
        <v>20288</v>
      </c>
      <c r="D1013" s="29"/>
      <c r="E1013" s="36" t="s">
        <v>20289</v>
      </c>
      <c r="F1013" s="36" t="s">
        <v>20152</v>
      </c>
      <c r="G1013" s="37" t="s">
        <v>20153</v>
      </c>
      <c r="H1013" s="13" t="s">
        <v>20154</v>
      </c>
    </row>
    <row r="1014" spans="1:8" ht="13" customHeight="1">
      <c r="A1014" s="12" t="s">
        <v>9546</v>
      </c>
      <c r="B1014" s="12" t="s">
        <v>9547</v>
      </c>
      <c r="C1014" s="30" t="s">
        <v>20288</v>
      </c>
      <c r="D1014" s="29"/>
      <c r="E1014" s="36" t="s">
        <v>20289</v>
      </c>
      <c r="F1014" s="36" t="s">
        <v>20155</v>
      </c>
      <c r="G1014" s="37" t="s">
        <v>20156</v>
      </c>
      <c r="H1014" s="13" t="s">
        <v>20157</v>
      </c>
    </row>
    <row r="1015" spans="1:8" ht="13" customHeight="1">
      <c r="A1015" s="12" t="s">
        <v>9546</v>
      </c>
      <c r="B1015" s="12" t="s">
        <v>9547</v>
      </c>
      <c r="C1015" s="30" t="s">
        <v>20288</v>
      </c>
      <c r="D1015" s="29"/>
      <c r="E1015" s="36" t="s">
        <v>20289</v>
      </c>
      <c r="F1015" s="36" t="s">
        <v>20158</v>
      </c>
      <c r="G1015" s="37" t="s">
        <v>20159</v>
      </c>
      <c r="H1015" s="13" t="s">
        <v>20160</v>
      </c>
    </row>
    <row r="1016" spans="1:8" ht="13" customHeight="1">
      <c r="A1016" s="12" t="s">
        <v>9546</v>
      </c>
      <c r="B1016" s="12" t="s">
        <v>9547</v>
      </c>
      <c r="C1016" s="30" t="s">
        <v>20288</v>
      </c>
      <c r="D1016" s="29"/>
      <c r="E1016" s="36" t="s">
        <v>20289</v>
      </c>
      <c r="F1016" t="s">
        <v>20161</v>
      </c>
      <c r="G1016" s="37" t="s">
        <v>20162</v>
      </c>
      <c r="H1016" s="13" t="s">
        <v>20163</v>
      </c>
    </row>
    <row r="1017" spans="1:8" ht="13" customHeight="1">
      <c r="A1017" s="12" t="s">
        <v>9546</v>
      </c>
      <c r="B1017" s="12" t="s">
        <v>9547</v>
      </c>
      <c r="C1017" s="30" t="s">
        <v>20288</v>
      </c>
      <c r="D1017" s="29"/>
      <c r="E1017" s="36" t="s">
        <v>20289</v>
      </c>
      <c r="F1017" s="36" t="s">
        <v>20164</v>
      </c>
      <c r="G1017" s="37" t="s">
        <v>20165</v>
      </c>
      <c r="H1017" s="13" t="s">
        <v>20166</v>
      </c>
    </row>
    <row r="1018" spans="1:8" ht="13" customHeight="1">
      <c r="A1018" s="12" t="s">
        <v>16325</v>
      </c>
      <c r="B1018" s="12" t="s">
        <v>16326</v>
      </c>
      <c r="C1018" s="30" t="s">
        <v>20290</v>
      </c>
      <c r="D1018" s="29"/>
      <c r="E1018" t="s">
        <v>20291</v>
      </c>
      <c r="F1018" t="s">
        <v>20292</v>
      </c>
      <c r="G1018" s="37" t="s">
        <v>20293</v>
      </c>
      <c r="H1018" s="13" t="s">
        <v>20294</v>
      </c>
    </row>
    <row r="1019" spans="1:8" ht="13" customHeight="1">
      <c r="A1019" s="12" t="s">
        <v>3146</v>
      </c>
      <c r="B1019" s="12" t="s">
        <v>3147</v>
      </c>
      <c r="C1019" s="30" t="s">
        <v>20295</v>
      </c>
      <c r="D1019" s="30"/>
      <c r="E1019" s="36" t="s">
        <v>20296</v>
      </c>
      <c r="F1019" s="36" t="s">
        <v>20297</v>
      </c>
      <c r="G1019" s="37" t="s">
        <v>20298</v>
      </c>
      <c r="H1019" s="13" t="s">
        <v>20299</v>
      </c>
    </row>
    <row r="1020" spans="1:8" ht="13" customHeight="1">
      <c r="A1020" s="12" t="s">
        <v>3146</v>
      </c>
      <c r="B1020" s="12" t="s">
        <v>3147</v>
      </c>
      <c r="C1020" s="30" t="s">
        <v>20295</v>
      </c>
      <c r="D1020" s="30"/>
      <c r="E1020" s="36" t="s">
        <v>20296</v>
      </c>
      <c r="F1020" s="36" t="s">
        <v>20300</v>
      </c>
      <c r="G1020" s="37" t="s">
        <v>20301</v>
      </c>
      <c r="H1020" s="13" t="s">
        <v>20302</v>
      </c>
    </row>
    <row r="1021" spans="1:8" ht="13" customHeight="1">
      <c r="A1021" s="12" t="s">
        <v>6023</v>
      </c>
      <c r="B1021" s="12" t="s">
        <v>6024</v>
      </c>
      <c r="C1021" s="30" t="s">
        <v>20303</v>
      </c>
      <c r="D1021" s="29"/>
      <c r="E1021" s="36" t="s">
        <v>20304</v>
      </c>
      <c r="F1021" t="s">
        <v>20305</v>
      </c>
      <c r="G1021" s="37" t="s">
        <v>20306</v>
      </c>
      <c r="H1021" s="13" t="s">
        <v>20307</v>
      </c>
    </row>
    <row r="1022" spans="1:8" ht="13" customHeight="1">
      <c r="A1022" s="12" t="s">
        <v>6023</v>
      </c>
      <c r="B1022" s="12" t="s">
        <v>6024</v>
      </c>
      <c r="C1022" s="30" t="s">
        <v>20303</v>
      </c>
      <c r="D1022" s="29"/>
      <c r="E1022" s="36" t="s">
        <v>20304</v>
      </c>
      <c r="F1022" s="36" t="s">
        <v>20308</v>
      </c>
      <c r="G1022" s="37" t="s">
        <v>20309</v>
      </c>
      <c r="H1022" s="13" t="s">
        <v>20310</v>
      </c>
    </row>
    <row r="1023" spans="1:8" ht="13" customHeight="1">
      <c r="A1023" s="12" t="s">
        <v>6023</v>
      </c>
      <c r="B1023" s="12" t="s">
        <v>6024</v>
      </c>
      <c r="C1023" s="30" t="s">
        <v>20303</v>
      </c>
      <c r="D1023" s="29"/>
      <c r="E1023" s="36" t="s">
        <v>20304</v>
      </c>
      <c r="F1023" s="36" t="s">
        <v>20311</v>
      </c>
      <c r="G1023" s="37" t="s">
        <v>20312</v>
      </c>
      <c r="H1023" s="13" t="s">
        <v>20313</v>
      </c>
    </row>
    <row r="1024" spans="1:8" ht="13" customHeight="1">
      <c r="A1024" s="12" t="s">
        <v>6023</v>
      </c>
      <c r="B1024" s="12" t="s">
        <v>6024</v>
      </c>
      <c r="C1024" s="30" t="s">
        <v>20303</v>
      </c>
      <c r="D1024" s="29"/>
      <c r="E1024" s="36" t="s">
        <v>20304</v>
      </c>
      <c r="F1024" s="36" t="s">
        <v>20314</v>
      </c>
      <c r="G1024" s="37" t="s">
        <v>20315</v>
      </c>
      <c r="H1024" s="13" t="s">
        <v>20316</v>
      </c>
    </row>
    <row r="1025" spans="1:8" ht="13" customHeight="1">
      <c r="A1025" s="12" t="s">
        <v>6023</v>
      </c>
      <c r="B1025" s="12" t="s">
        <v>6024</v>
      </c>
      <c r="C1025" s="30" t="s">
        <v>20303</v>
      </c>
      <c r="D1025" s="29"/>
      <c r="E1025" s="36" t="s">
        <v>20304</v>
      </c>
      <c r="F1025" s="36" t="s">
        <v>20317</v>
      </c>
      <c r="G1025" s="37" t="s">
        <v>20318</v>
      </c>
      <c r="H1025" s="13" t="s">
        <v>20319</v>
      </c>
    </row>
    <row r="1026" spans="1:8" ht="13" customHeight="1">
      <c r="A1026" s="12" t="s">
        <v>6023</v>
      </c>
      <c r="B1026" s="12" t="s">
        <v>6024</v>
      </c>
      <c r="C1026" s="30" t="s">
        <v>20303</v>
      </c>
      <c r="D1026" s="29"/>
      <c r="E1026" s="36" t="s">
        <v>20304</v>
      </c>
      <c r="F1026" s="36" t="s">
        <v>20320</v>
      </c>
      <c r="G1026" s="37" t="s">
        <v>20321</v>
      </c>
      <c r="H1026" s="13" t="s">
        <v>20322</v>
      </c>
    </row>
    <row r="1027" spans="1:8" ht="13" customHeight="1">
      <c r="A1027" s="12" t="s">
        <v>12314</v>
      </c>
      <c r="B1027" s="12" t="s">
        <v>12315</v>
      </c>
      <c r="C1027" s="30" t="s">
        <v>20323</v>
      </c>
      <c r="D1027" s="29"/>
      <c r="E1027" s="36" t="s">
        <v>20324</v>
      </c>
      <c r="F1027" s="36" t="s">
        <v>20325</v>
      </c>
      <c r="G1027" s="37" t="s">
        <v>20326</v>
      </c>
      <c r="H1027" s="13" t="s">
        <v>20327</v>
      </c>
    </row>
    <row r="1028" spans="1:8" ht="13" customHeight="1">
      <c r="A1028" s="12" t="s">
        <v>12314</v>
      </c>
      <c r="B1028" s="12" t="s">
        <v>12315</v>
      </c>
      <c r="C1028" s="30" t="s">
        <v>20323</v>
      </c>
      <c r="D1028" s="29"/>
      <c r="E1028" s="36" t="s">
        <v>20324</v>
      </c>
      <c r="F1028" s="36" t="s">
        <v>20328</v>
      </c>
      <c r="G1028" s="37" t="s">
        <v>20329</v>
      </c>
      <c r="H1028" s="13" t="s">
        <v>20330</v>
      </c>
    </row>
    <row r="1029" spans="1:8" ht="13" customHeight="1">
      <c r="A1029" s="12" t="s">
        <v>12314</v>
      </c>
      <c r="B1029" s="12" t="s">
        <v>12315</v>
      </c>
      <c r="C1029" s="30" t="s">
        <v>20323</v>
      </c>
      <c r="D1029" s="29"/>
      <c r="E1029" s="36" t="s">
        <v>20324</v>
      </c>
      <c r="F1029" s="36" t="s">
        <v>20331</v>
      </c>
      <c r="G1029" s="37" t="s">
        <v>20332</v>
      </c>
      <c r="H1029" s="13" t="s">
        <v>20333</v>
      </c>
    </row>
    <row r="1030" spans="1:8" ht="13" customHeight="1">
      <c r="A1030" s="12" t="s">
        <v>3672</v>
      </c>
      <c r="B1030" s="12" t="s">
        <v>3673</v>
      </c>
      <c r="C1030" s="30" t="s">
        <v>20334</v>
      </c>
      <c r="D1030" s="30"/>
      <c r="E1030" s="36" t="s">
        <v>20335</v>
      </c>
      <c r="F1030" s="36" t="s">
        <v>20336</v>
      </c>
      <c r="G1030" s="37" t="s">
        <v>20337</v>
      </c>
      <c r="H1030" s="13" t="s">
        <v>20338</v>
      </c>
    </row>
    <row r="1031" spans="1:8" ht="13" customHeight="1">
      <c r="A1031" s="12" t="s">
        <v>3672</v>
      </c>
      <c r="B1031" s="12" t="s">
        <v>3673</v>
      </c>
      <c r="C1031" s="30" t="s">
        <v>20334</v>
      </c>
      <c r="D1031" s="30"/>
      <c r="E1031" s="36" t="s">
        <v>20335</v>
      </c>
      <c r="F1031" s="36" t="s">
        <v>20339</v>
      </c>
      <c r="G1031" s="37" t="s">
        <v>20340</v>
      </c>
      <c r="H1031" s="13" t="s">
        <v>20341</v>
      </c>
    </row>
    <row r="1032" spans="1:8" ht="13" customHeight="1">
      <c r="A1032" s="12" t="s">
        <v>12698</v>
      </c>
      <c r="B1032" s="12" t="s">
        <v>12699</v>
      </c>
      <c r="C1032" s="30" t="s">
        <v>20334</v>
      </c>
      <c r="D1032" s="29"/>
      <c r="E1032" s="36" t="s">
        <v>20335</v>
      </c>
      <c r="F1032" s="36" t="s">
        <v>20336</v>
      </c>
      <c r="G1032" s="37" t="s">
        <v>20337</v>
      </c>
      <c r="H1032" s="13" t="s">
        <v>20338</v>
      </c>
    </row>
    <row r="1033" spans="1:8" ht="13" customHeight="1">
      <c r="A1033" s="12" t="s">
        <v>12698</v>
      </c>
      <c r="B1033" s="12" t="s">
        <v>12699</v>
      </c>
      <c r="C1033" s="30" t="s">
        <v>20334</v>
      </c>
      <c r="D1033" s="29"/>
      <c r="E1033" s="36" t="s">
        <v>20335</v>
      </c>
      <c r="F1033" s="36" t="s">
        <v>20339</v>
      </c>
      <c r="G1033" s="37" t="s">
        <v>20340</v>
      </c>
      <c r="H1033" s="13" t="s">
        <v>20341</v>
      </c>
    </row>
    <row r="1034" spans="1:8" ht="13" customHeight="1">
      <c r="A1034" s="12" t="s">
        <v>6541</v>
      </c>
      <c r="B1034" s="12" t="s">
        <v>6542</v>
      </c>
      <c r="C1034" s="30" t="s">
        <v>20342</v>
      </c>
      <c r="D1034" s="29"/>
      <c r="E1034" s="36" t="s">
        <v>20343</v>
      </c>
      <c r="F1034" s="36" t="s">
        <v>20344</v>
      </c>
      <c r="G1034" s="37" t="s">
        <v>20345</v>
      </c>
      <c r="H1034" s="13" t="s">
        <v>20346</v>
      </c>
    </row>
    <row r="1035" spans="1:8" ht="13" customHeight="1">
      <c r="A1035" s="12" t="s">
        <v>6541</v>
      </c>
      <c r="B1035" s="12" t="s">
        <v>6542</v>
      </c>
      <c r="C1035" s="30" t="s">
        <v>20342</v>
      </c>
      <c r="D1035" s="29"/>
      <c r="E1035" s="36" t="s">
        <v>20343</v>
      </c>
      <c r="F1035" t="s">
        <v>20347</v>
      </c>
      <c r="G1035" s="37" t="s">
        <v>20348</v>
      </c>
      <c r="H1035" s="13" t="s">
        <v>20349</v>
      </c>
    </row>
    <row r="1036" spans="1:8" ht="13" customHeight="1">
      <c r="A1036" s="12" t="s">
        <v>2955</v>
      </c>
      <c r="B1036" s="12" t="s">
        <v>2956</v>
      </c>
      <c r="C1036" s="30" t="s">
        <v>20350</v>
      </c>
      <c r="D1036" s="30"/>
      <c r="E1036" s="13" t="s">
        <v>20351</v>
      </c>
      <c r="F1036" s="36" t="s">
        <v>20352</v>
      </c>
      <c r="G1036" s="37" t="s">
        <v>20353</v>
      </c>
      <c r="H1036" s="13" t="s">
        <v>20354</v>
      </c>
    </row>
    <row r="1037" spans="1:8" ht="13" customHeight="1">
      <c r="A1037" s="12" t="s">
        <v>2955</v>
      </c>
      <c r="B1037" s="12" t="s">
        <v>2956</v>
      </c>
      <c r="C1037" s="30" t="s">
        <v>20350</v>
      </c>
      <c r="D1037" s="30"/>
      <c r="E1037" s="13" t="s">
        <v>20351</v>
      </c>
      <c r="F1037" s="36" t="s">
        <v>20355</v>
      </c>
      <c r="G1037" s="37" t="s">
        <v>20356</v>
      </c>
      <c r="H1037" s="13" t="s">
        <v>20357</v>
      </c>
    </row>
    <row r="1038" spans="1:8" ht="13" customHeight="1">
      <c r="A1038" s="12" t="s">
        <v>1884</v>
      </c>
      <c r="B1038" s="12" t="s">
        <v>1885</v>
      </c>
      <c r="C1038" s="30" t="s">
        <v>20358</v>
      </c>
      <c r="D1038" s="30"/>
      <c r="E1038" s="36" t="s">
        <v>20359</v>
      </c>
      <c r="F1038" s="36" t="s">
        <v>20360</v>
      </c>
      <c r="G1038" s="37" t="s">
        <v>20361</v>
      </c>
      <c r="H1038" s="13" t="s">
        <v>20362</v>
      </c>
    </row>
    <row r="1039" spans="1:8" ht="13" customHeight="1">
      <c r="A1039" s="12" t="s">
        <v>1884</v>
      </c>
      <c r="B1039" s="12" t="s">
        <v>1885</v>
      </c>
      <c r="C1039" s="30" t="s">
        <v>20358</v>
      </c>
      <c r="D1039" s="30"/>
      <c r="E1039" s="36" t="s">
        <v>20359</v>
      </c>
      <c r="F1039" t="s">
        <v>20363</v>
      </c>
      <c r="G1039" s="37" t="s">
        <v>20364</v>
      </c>
      <c r="H1039" s="13" t="s">
        <v>20365</v>
      </c>
    </row>
    <row r="1040" spans="1:8" ht="14.15" customHeight="1">
      <c r="A1040" s="12" t="s">
        <v>9442</v>
      </c>
      <c r="B1040" s="12" t="s">
        <v>9443</v>
      </c>
      <c r="C1040" s="30" t="s">
        <v>20366</v>
      </c>
      <c r="D1040" s="29"/>
      <c r="E1040" s="36" t="s">
        <v>20367</v>
      </c>
      <c r="F1040" s="36" t="s">
        <v>20368</v>
      </c>
      <c r="G1040" s="37" t="s">
        <v>20369</v>
      </c>
      <c r="H1040" s="13" t="s">
        <v>20370</v>
      </c>
    </row>
    <row r="1041" spans="1:8" ht="14.15" customHeight="1">
      <c r="A1041" s="12" t="s">
        <v>9442</v>
      </c>
      <c r="B1041" s="12" t="s">
        <v>9443</v>
      </c>
      <c r="C1041" s="30" t="s">
        <v>20366</v>
      </c>
      <c r="D1041" s="29"/>
      <c r="E1041" s="36" t="s">
        <v>20367</v>
      </c>
      <c r="F1041" s="36" t="s">
        <v>20208</v>
      </c>
      <c r="G1041" s="37" t="s">
        <v>20209</v>
      </c>
      <c r="H1041" s="13" t="s">
        <v>20210</v>
      </c>
    </row>
    <row r="1042" spans="1:8" ht="13" customHeight="1">
      <c r="A1042" s="12" t="s">
        <v>10086</v>
      </c>
      <c r="B1042" s="12" t="s">
        <v>10087</v>
      </c>
      <c r="C1042" s="30" t="s">
        <v>20366</v>
      </c>
      <c r="D1042" s="29"/>
      <c r="E1042" s="36" t="s">
        <v>20367</v>
      </c>
      <c r="F1042" s="36" t="s">
        <v>20368</v>
      </c>
      <c r="G1042" s="37" t="s">
        <v>20369</v>
      </c>
      <c r="H1042" s="13" t="s">
        <v>20370</v>
      </c>
    </row>
    <row r="1043" spans="1:8" ht="13" customHeight="1">
      <c r="A1043" s="12" t="s">
        <v>10086</v>
      </c>
      <c r="B1043" s="12" t="s">
        <v>10087</v>
      </c>
      <c r="C1043" s="30" t="s">
        <v>20366</v>
      </c>
      <c r="D1043" s="29"/>
      <c r="E1043" s="36" t="s">
        <v>20367</v>
      </c>
      <c r="F1043" s="36" t="s">
        <v>20208</v>
      </c>
      <c r="G1043" s="37" t="s">
        <v>20209</v>
      </c>
      <c r="H1043" s="13" t="s">
        <v>20210</v>
      </c>
    </row>
    <row r="1044" spans="1:8" ht="13" customHeight="1">
      <c r="A1044" s="12" t="s">
        <v>14008</v>
      </c>
      <c r="B1044" s="12" t="s">
        <v>14009</v>
      </c>
      <c r="C1044" s="30" t="s">
        <v>20371</v>
      </c>
      <c r="D1044" s="29"/>
      <c r="E1044" s="36" t="s">
        <v>20372</v>
      </c>
      <c r="F1044" s="36" t="s">
        <v>20373</v>
      </c>
      <c r="G1044" s="37" t="s">
        <v>20374</v>
      </c>
      <c r="H1044" s="13" t="s">
        <v>20375</v>
      </c>
    </row>
    <row r="1045" spans="1:8" ht="13" customHeight="1">
      <c r="A1045" s="12" t="s">
        <v>14008</v>
      </c>
      <c r="B1045" s="12" t="s">
        <v>14009</v>
      </c>
      <c r="C1045" s="30" t="s">
        <v>20371</v>
      </c>
      <c r="D1045" s="29"/>
      <c r="E1045" s="36" t="s">
        <v>20372</v>
      </c>
      <c r="F1045" s="36" t="s">
        <v>20376</v>
      </c>
      <c r="G1045" s="37" t="s">
        <v>20377</v>
      </c>
      <c r="H1045" s="13" t="s">
        <v>20378</v>
      </c>
    </row>
    <row r="1046" spans="1:8" ht="13" customHeight="1">
      <c r="A1046" s="12" t="s">
        <v>14008</v>
      </c>
      <c r="B1046" s="12" t="s">
        <v>14009</v>
      </c>
      <c r="C1046" s="30" t="s">
        <v>20371</v>
      </c>
      <c r="D1046" s="29"/>
      <c r="E1046" s="36" t="s">
        <v>20372</v>
      </c>
      <c r="F1046" s="36" t="s">
        <v>20379</v>
      </c>
      <c r="G1046" s="37" t="s">
        <v>20380</v>
      </c>
      <c r="H1046" s="13" t="s">
        <v>20381</v>
      </c>
    </row>
    <row r="1047" spans="1:8" ht="13" customHeight="1">
      <c r="A1047" s="12" t="s">
        <v>14008</v>
      </c>
      <c r="B1047" s="12" t="s">
        <v>14009</v>
      </c>
      <c r="C1047" s="30" t="s">
        <v>20371</v>
      </c>
      <c r="D1047" s="29"/>
      <c r="E1047" s="36" t="s">
        <v>20372</v>
      </c>
      <c r="F1047" t="s">
        <v>20382</v>
      </c>
      <c r="G1047" s="37" t="s">
        <v>20383</v>
      </c>
      <c r="H1047" s="13" t="s">
        <v>20384</v>
      </c>
    </row>
    <row r="1048" spans="1:8" ht="13" customHeight="1">
      <c r="A1048" s="12" t="s">
        <v>14008</v>
      </c>
      <c r="B1048" s="12" t="s">
        <v>14009</v>
      </c>
      <c r="C1048" s="30" t="s">
        <v>20371</v>
      </c>
      <c r="D1048" s="29"/>
      <c r="E1048" s="36" t="s">
        <v>20372</v>
      </c>
      <c r="F1048" s="36" t="s">
        <v>20385</v>
      </c>
      <c r="G1048" s="37" t="s">
        <v>20386</v>
      </c>
      <c r="H1048" s="13" t="s">
        <v>20387</v>
      </c>
    </row>
    <row r="1049" spans="1:8" ht="13" customHeight="1">
      <c r="A1049" s="12" t="s">
        <v>14008</v>
      </c>
      <c r="B1049" s="12" t="s">
        <v>14009</v>
      </c>
      <c r="C1049" s="30" t="s">
        <v>20371</v>
      </c>
      <c r="D1049" s="29"/>
      <c r="E1049" s="36" t="s">
        <v>20372</v>
      </c>
      <c r="F1049" t="s">
        <v>20388</v>
      </c>
      <c r="G1049" s="37" t="s">
        <v>20389</v>
      </c>
      <c r="H1049" s="13" t="s">
        <v>20390</v>
      </c>
    </row>
    <row r="1050" spans="1:8" ht="13" customHeight="1">
      <c r="A1050" s="12" t="s">
        <v>14008</v>
      </c>
      <c r="B1050" s="12" t="s">
        <v>14009</v>
      </c>
      <c r="C1050" s="30" t="s">
        <v>20371</v>
      </c>
      <c r="D1050" s="29"/>
      <c r="E1050" s="36" t="s">
        <v>20372</v>
      </c>
      <c r="F1050" t="s">
        <v>20391</v>
      </c>
      <c r="G1050" s="37" t="s">
        <v>20392</v>
      </c>
      <c r="H1050" s="13" t="s">
        <v>20393</v>
      </c>
    </row>
    <row r="1051" spans="1:8" ht="13" customHeight="1">
      <c r="A1051" s="12" t="s">
        <v>14008</v>
      </c>
      <c r="B1051" s="12" t="s">
        <v>14009</v>
      </c>
      <c r="C1051" s="30" t="s">
        <v>20371</v>
      </c>
      <c r="D1051" s="29"/>
      <c r="E1051" s="36" t="s">
        <v>20372</v>
      </c>
      <c r="F1051" s="36" t="s">
        <v>20394</v>
      </c>
      <c r="G1051" s="37" t="s">
        <v>20395</v>
      </c>
      <c r="H1051" s="13" t="s">
        <v>20396</v>
      </c>
    </row>
    <row r="1052" spans="1:8" ht="13" customHeight="1">
      <c r="A1052" s="12" t="s">
        <v>3600</v>
      </c>
      <c r="B1052" s="12" t="s">
        <v>3601</v>
      </c>
      <c r="C1052" s="30" t="s">
        <v>20397</v>
      </c>
      <c r="D1052" s="30"/>
      <c r="E1052" s="36" t="s">
        <v>20398</v>
      </c>
      <c r="F1052" s="36" t="s">
        <v>20399</v>
      </c>
      <c r="G1052" s="37" t="s">
        <v>20400</v>
      </c>
      <c r="H1052" s="13" t="s">
        <v>20401</v>
      </c>
    </row>
    <row r="1053" spans="1:8" ht="13" customHeight="1">
      <c r="A1053" s="12" t="s">
        <v>3600</v>
      </c>
      <c r="B1053" s="12" t="s">
        <v>3601</v>
      </c>
      <c r="C1053" s="30" t="s">
        <v>20397</v>
      </c>
      <c r="D1053" s="30"/>
      <c r="E1053" s="36" t="s">
        <v>20398</v>
      </c>
      <c r="F1053" s="36" t="s">
        <v>20402</v>
      </c>
      <c r="G1053" s="37" t="s">
        <v>20403</v>
      </c>
      <c r="H1053" s="13" t="s">
        <v>20404</v>
      </c>
    </row>
    <row r="1054" spans="1:8" ht="13" customHeight="1">
      <c r="A1054" s="12" t="s">
        <v>3600</v>
      </c>
      <c r="B1054" s="12" t="s">
        <v>3601</v>
      </c>
      <c r="C1054" s="30" t="s">
        <v>20397</v>
      </c>
      <c r="D1054" s="30"/>
      <c r="E1054" s="36" t="s">
        <v>20398</v>
      </c>
      <c r="F1054" t="s">
        <v>20405</v>
      </c>
      <c r="G1054" s="37" t="s">
        <v>20406</v>
      </c>
      <c r="H1054" s="13" t="s">
        <v>20407</v>
      </c>
    </row>
    <row r="1055" spans="1:8" ht="13" customHeight="1">
      <c r="A1055" s="12" t="s">
        <v>326</v>
      </c>
      <c r="B1055" s="12" t="s">
        <v>327</v>
      </c>
      <c r="C1055" s="30" t="s">
        <v>20408</v>
      </c>
      <c r="D1055" s="30"/>
      <c r="E1055" s="36" t="s">
        <v>20409</v>
      </c>
      <c r="F1055" s="24" t="s">
        <v>20410</v>
      </c>
      <c r="G1055" s="37" t="s">
        <v>20411</v>
      </c>
      <c r="H1055" s="13" t="s">
        <v>20412</v>
      </c>
    </row>
    <row r="1056" spans="1:8" ht="13" customHeight="1">
      <c r="A1056" s="12" t="s">
        <v>2923</v>
      </c>
      <c r="B1056" s="12" t="s">
        <v>2924</v>
      </c>
      <c r="C1056" s="30" t="s">
        <v>20413</v>
      </c>
      <c r="D1056" s="30"/>
      <c r="E1056" s="36" t="s">
        <v>20414</v>
      </c>
      <c r="F1056" s="13" t="s">
        <v>20415</v>
      </c>
      <c r="G1056" s="37" t="s">
        <v>20416</v>
      </c>
      <c r="H1056" s="13" t="s">
        <v>20417</v>
      </c>
    </row>
    <row r="1057" spans="1:8" ht="13" customHeight="1">
      <c r="A1057" s="12" t="s">
        <v>1393</v>
      </c>
      <c r="B1057" s="12" t="s">
        <v>1394</v>
      </c>
      <c r="C1057" s="30" t="s">
        <v>20418</v>
      </c>
      <c r="D1057" s="30"/>
      <c r="E1057" s="13" t="s">
        <v>20419</v>
      </c>
      <c r="F1057" s="36" t="s">
        <v>20420</v>
      </c>
      <c r="G1057" s="37" t="s">
        <v>20421</v>
      </c>
      <c r="H1057" s="27" t="s">
        <v>20422</v>
      </c>
    </row>
    <row r="1058" spans="1:8" ht="13" customHeight="1">
      <c r="A1058" s="12" t="s">
        <v>1393</v>
      </c>
      <c r="B1058" s="12" t="s">
        <v>1394</v>
      </c>
      <c r="C1058" s="30" t="s">
        <v>20418</v>
      </c>
      <c r="D1058" s="30"/>
      <c r="E1058" s="13" t="s">
        <v>20419</v>
      </c>
      <c r="F1058" s="36" t="s">
        <v>20415</v>
      </c>
      <c r="G1058" s="37" t="s">
        <v>20416</v>
      </c>
      <c r="H1058" s="27" t="s">
        <v>20417</v>
      </c>
    </row>
    <row r="1059" spans="1:8" ht="13" customHeight="1">
      <c r="A1059" s="12" t="s">
        <v>12157</v>
      </c>
      <c r="B1059" s="12" t="s">
        <v>12158</v>
      </c>
      <c r="C1059" s="30" t="s">
        <v>20423</v>
      </c>
      <c r="D1059" s="29"/>
      <c r="E1059" t="s">
        <v>20424</v>
      </c>
      <c r="F1059" t="s">
        <v>20425</v>
      </c>
      <c r="G1059" s="37" t="s">
        <v>20426</v>
      </c>
      <c r="H1059" s="13" t="s">
        <v>20427</v>
      </c>
    </row>
    <row r="1060" spans="1:8" ht="13" customHeight="1">
      <c r="A1060" s="12" t="s">
        <v>16329</v>
      </c>
      <c r="B1060" s="12" t="s">
        <v>16330</v>
      </c>
      <c r="C1060" s="30" t="s">
        <v>20423</v>
      </c>
      <c r="D1060" s="29"/>
      <c r="E1060" t="s">
        <v>20424</v>
      </c>
      <c r="F1060" t="s">
        <v>20425</v>
      </c>
      <c r="G1060" s="37" t="s">
        <v>20426</v>
      </c>
      <c r="H1060" s="13" t="s">
        <v>20427</v>
      </c>
    </row>
    <row r="1061" spans="1:8" ht="13" customHeight="1">
      <c r="A1061" s="12" t="s">
        <v>14372</v>
      </c>
      <c r="B1061" s="12" t="s">
        <v>14373</v>
      </c>
      <c r="C1061" s="30" t="s">
        <v>20428</v>
      </c>
      <c r="D1061" s="29"/>
      <c r="E1061" s="36" t="s">
        <v>20429</v>
      </c>
      <c r="F1061" s="36" t="s">
        <v>20430</v>
      </c>
      <c r="G1061" s="37" t="s">
        <v>20431</v>
      </c>
      <c r="H1061" s="13" t="s">
        <v>20432</v>
      </c>
    </row>
    <row r="1062" spans="1:8" ht="13" customHeight="1">
      <c r="A1062" s="12" t="s">
        <v>14372</v>
      </c>
      <c r="B1062" s="12" t="s">
        <v>14373</v>
      </c>
      <c r="C1062" s="30" t="s">
        <v>20428</v>
      </c>
      <c r="D1062" s="29"/>
      <c r="E1062" s="36" t="s">
        <v>20429</v>
      </c>
      <c r="F1062" s="36" t="s">
        <v>20433</v>
      </c>
      <c r="G1062" s="37" t="s">
        <v>20434</v>
      </c>
      <c r="H1062" s="13" t="s">
        <v>20435</v>
      </c>
    </row>
    <row r="1063" spans="1:8" ht="12.5">
      <c r="A1063" s="12" t="s">
        <v>14376</v>
      </c>
      <c r="B1063" s="12" t="s">
        <v>14377</v>
      </c>
      <c r="C1063" s="30" t="s">
        <v>20428</v>
      </c>
      <c r="D1063" s="29"/>
      <c r="E1063" s="36" t="s">
        <v>20429</v>
      </c>
      <c r="F1063" s="36" t="s">
        <v>20430</v>
      </c>
      <c r="G1063" s="37" t="s">
        <v>20431</v>
      </c>
      <c r="H1063" s="13" t="s">
        <v>20432</v>
      </c>
    </row>
    <row r="1064" spans="1:8" ht="13" customHeight="1">
      <c r="A1064" s="12" t="s">
        <v>14376</v>
      </c>
      <c r="B1064" s="12" t="s">
        <v>14377</v>
      </c>
      <c r="C1064" s="30" t="s">
        <v>20428</v>
      </c>
      <c r="D1064" s="29"/>
      <c r="E1064" s="36" t="s">
        <v>20429</v>
      </c>
      <c r="F1064" s="36" t="s">
        <v>20433</v>
      </c>
      <c r="G1064" s="37" t="s">
        <v>20434</v>
      </c>
      <c r="H1064" s="13" t="s">
        <v>20435</v>
      </c>
    </row>
    <row r="1065" spans="1:8" ht="12" customHeight="1">
      <c r="A1065" s="12" t="s">
        <v>7843</v>
      </c>
      <c r="B1065" s="12" t="s">
        <v>7844</v>
      </c>
      <c r="C1065" s="30" t="s">
        <v>20436</v>
      </c>
      <c r="D1065" s="29"/>
      <c r="E1065" t="s">
        <v>20437</v>
      </c>
      <c r="F1065" s="36" t="s">
        <v>20438</v>
      </c>
      <c r="G1065" s="37" t="s">
        <v>20439</v>
      </c>
      <c r="H1065" s="13" t="s">
        <v>20440</v>
      </c>
    </row>
    <row r="1066" spans="1:8" ht="12" customHeight="1">
      <c r="A1066" s="12" t="s">
        <v>7843</v>
      </c>
      <c r="B1066" s="12" t="s">
        <v>7844</v>
      </c>
      <c r="C1066" s="30" t="s">
        <v>20436</v>
      </c>
      <c r="D1066" s="29"/>
      <c r="E1066" t="s">
        <v>20437</v>
      </c>
      <c r="F1066" t="s">
        <v>20441</v>
      </c>
      <c r="G1066" s="37" t="s">
        <v>20442</v>
      </c>
      <c r="H1066" s="13" t="s">
        <v>20443</v>
      </c>
    </row>
    <row r="1067" spans="1:8" ht="12" customHeight="1">
      <c r="A1067" s="12" t="s">
        <v>7843</v>
      </c>
      <c r="B1067" s="12" t="s">
        <v>7844</v>
      </c>
      <c r="C1067" s="30" t="s">
        <v>20436</v>
      </c>
      <c r="D1067" s="29"/>
      <c r="E1067" t="s">
        <v>20437</v>
      </c>
      <c r="F1067" t="s">
        <v>20444</v>
      </c>
      <c r="G1067" s="37" t="s">
        <v>20445</v>
      </c>
      <c r="H1067" s="13" t="s">
        <v>20440</v>
      </c>
    </row>
    <row r="1068" spans="1:8" ht="12" customHeight="1">
      <c r="A1068" s="12" t="s">
        <v>7843</v>
      </c>
      <c r="B1068" s="12" t="s">
        <v>7844</v>
      </c>
      <c r="C1068" s="30" t="s">
        <v>20436</v>
      </c>
      <c r="D1068" s="29"/>
      <c r="E1068" t="s">
        <v>20437</v>
      </c>
      <c r="F1068" t="s">
        <v>20446</v>
      </c>
      <c r="G1068" s="37" t="s">
        <v>20447</v>
      </c>
      <c r="H1068" s="13" t="s">
        <v>20443</v>
      </c>
    </row>
    <row r="1069" spans="1:8" ht="13" customHeight="1">
      <c r="A1069" s="12" t="s">
        <v>14744</v>
      </c>
      <c r="B1069" s="12" t="s">
        <v>14745</v>
      </c>
      <c r="C1069" s="30" t="s">
        <v>20448</v>
      </c>
      <c r="D1069" s="29"/>
      <c r="E1069" s="36" t="s">
        <v>20449</v>
      </c>
      <c r="F1069" s="36" t="s">
        <v>20450</v>
      </c>
      <c r="G1069" s="37" t="s">
        <v>20451</v>
      </c>
      <c r="H1069" s="13" t="s">
        <v>20452</v>
      </c>
    </row>
    <row r="1070" spans="1:8" ht="13" customHeight="1">
      <c r="A1070" s="12" t="s">
        <v>14744</v>
      </c>
      <c r="B1070" s="12" t="s">
        <v>14745</v>
      </c>
      <c r="C1070" s="30" t="s">
        <v>20448</v>
      </c>
      <c r="D1070" s="29"/>
      <c r="E1070" s="36" t="s">
        <v>20449</v>
      </c>
      <c r="F1070" s="36" t="s">
        <v>20453</v>
      </c>
      <c r="G1070" s="37" t="s">
        <v>20454</v>
      </c>
      <c r="H1070" s="13" t="s">
        <v>20455</v>
      </c>
    </row>
    <row r="1071" spans="1:8" ht="13" customHeight="1">
      <c r="A1071" s="12" t="s">
        <v>14744</v>
      </c>
      <c r="B1071" s="12" t="s">
        <v>14745</v>
      </c>
      <c r="C1071" s="30" t="s">
        <v>20448</v>
      </c>
      <c r="D1071" s="29"/>
      <c r="E1071" s="36" t="s">
        <v>20449</v>
      </c>
      <c r="F1071" t="s">
        <v>20456</v>
      </c>
      <c r="G1071" s="37" t="s">
        <v>20457</v>
      </c>
      <c r="H1071" s="13" t="s">
        <v>20458</v>
      </c>
    </row>
    <row r="1072" spans="1:8" ht="13" customHeight="1">
      <c r="A1072" s="12" t="s">
        <v>14744</v>
      </c>
      <c r="B1072" s="12" t="s">
        <v>14745</v>
      </c>
      <c r="C1072" s="30" t="s">
        <v>20448</v>
      </c>
      <c r="D1072" s="29"/>
      <c r="E1072" s="36" t="s">
        <v>20449</v>
      </c>
      <c r="F1072" t="s">
        <v>20459</v>
      </c>
      <c r="G1072" s="37" t="s">
        <v>20460</v>
      </c>
      <c r="H1072" s="13" t="s">
        <v>20461</v>
      </c>
    </row>
    <row r="1073" spans="1:8" ht="13" customHeight="1">
      <c r="A1073" s="12" t="s">
        <v>14744</v>
      </c>
      <c r="B1073" s="12" t="s">
        <v>14745</v>
      </c>
      <c r="C1073" s="30" t="s">
        <v>20448</v>
      </c>
      <c r="D1073" s="29"/>
      <c r="E1073" s="36" t="s">
        <v>20449</v>
      </c>
      <c r="F1073" t="s">
        <v>20462</v>
      </c>
      <c r="G1073" s="37" t="s">
        <v>20463</v>
      </c>
      <c r="H1073" s="13" t="s">
        <v>20464</v>
      </c>
    </row>
    <row r="1074" spans="1:8" ht="13" customHeight="1">
      <c r="A1074" s="12" t="s">
        <v>14744</v>
      </c>
      <c r="B1074" s="12" t="s">
        <v>14745</v>
      </c>
      <c r="C1074" s="30" t="s">
        <v>20448</v>
      </c>
      <c r="D1074" s="29"/>
      <c r="E1074" s="36" t="s">
        <v>20449</v>
      </c>
      <c r="F1074" t="s">
        <v>20465</v>
      </c>
      <c r="G1074" s="37" t="s">
        <v>20466</v>
      </c>
      <c r="H1074" s="13" t="s">
        <v>20467</v>
      </c>
    </row>
    <row r="1075" spans="1:8" ht="13" customHeight="1">
      <c r="A1075" s="12" t="s">
        <v>14744</v>
      </c>
      <c r="B1075" s="12" t="s">
        <v>14745</v>
      </c>
      <c r="C1075" s="30" t="s">
        <v>20448</v>
      </c>
      <c r="D1075" s="29"/>
      <c r="E1075" s="36" t="s">
        <v>20449</v>
      </c>
      <c r="F1075" t="s">
        <v>20468</v>
      </c>
      <c r="G1075" s="37" t="s">
        <v>20469</v>
      </c>
      <c r="H1075" s="13" t="s">
        <v>20470</v>
      </c>
    </row>
    <row r="1076" spans="1:8" ht="13" customHeight="1">
      <c r="A1076" s="12" t="s">
        <v>14744</v>
      </c>
      <c r="B1076" s="12" t="s">
        <v>14745</v>
      </c>
      <c r="C1076" s="30" t="s">
        <v>20448</v>
      </c>
      <c r="D1076" s="29"/>
      <c r="E1076" s="36" t="s">
        <v>20449</v>
      </c>
      <c r="F1076" t="s">
        <v>20471</v>
      </c>
      <c r="G1076" s="37" t="s">
        <v>20472</v>
      </c>
      <c r="H1076" s="13" t="s">
        <v>20473</v>
      </c>
    </row>
    <row r="1077" spans="1:8" ht="13" customHeight="1">
      <c r="A1077" s="12" t="s">
        <v>14744</v>
      </c>
      <c r="B1077" s="12" t="s">
        <v>14745</v>
      </c>
      <c r="C1077" s="30" t="s">
        <v>20448</v>
      </c>
      <c r="D1077" s="29"/>
      <c r="E1077" s="36" t="s">
        <v>20449</v>
      </c>
      <c r="F1077" t="s">
        <v>20474</v>
      </c>
      <c r="G1077" s="37" t="s">
        <v>20475</v>
      </c>
      <c r="H1077" s="13" t="s">
        <v>20476</v>
      </c>
    </row>
    <row r="1078" spans="1:8" ht="13" customHeight="1">
      <c r="A1078" s="12" t="s">
        <v>14744</v>
      </c>
      <c r="B1078" s="12" t="s">
        <v>14745</v>
      </c>
      <c r="C1078" s="30" t="s">
        <v>20448</v>
      </c>
      <c r="D1078" s="29"/>
      <c r="E1078" s="36" t="s">
        <v>20449</v>
      </c>
      <c r="F1078" t="s">
        <v>20477</v>
      </c>
      <c r="G1078" s="37" t="s">
        <v>20478</v>
      </c>
      <c r="H1078" s="13" t="s">
        <v>20479</v>
      </c>
    </row>
    <row r="1079" spans="1:8" ht="13" customHeight="1">
      <c r="A1079" s="12" t="s">
        <v>14744</v>
      </c>
      <c r="B1079" s="12" t="s">
        <v>14745</v>
      </c>
      <c r="C1079" s="30" t="s">
        <v>20448</v>
      </c>
      <c r="D1079" s="29"/>
      <c r="E1079" s="36" t="s">
        <v>20449</v>
      </c>
      <c r="F1079" t="s">
        <v>20480</v>
      </c>
      <c r="G1079" s="37" t="s">
        <v>20481</v>
      </c>
      <c r="H1079" s="13" t="s">
        <v>20482</v>
      </c>
    </row>
    <row r="1080" spans="1:8" ht="13" customHeight="1">
      <c r="A1080" s="12" t="s">
        <v>14744</v>
      </c>
      <c r="B1080" s="12" t="s">
        <v>14745</v>
      </c>
      <c r="C1080" s="30" t="s">
        <v>20448</v>
      </c>
      <c r="D1080" s="29"/>
      <c r="E1080" s="36" t="s">
        <v>20449</v>
      </c>
      <c r="F1080" t="s">
        <v>20483</v>
      </c>
      <c r="G1080" s="37" t="s">
        <v>20484</v>
      </c>
      <c r="H1080" s="13" t="s">
        <v>20485</v>
      </c>
    </row>
    <row r="1081" spans="1:8" ht="13" customHeight="1">
      <c r="A1081" s="12" t="s">
        <v>14744</v>
      </c>
      <c r="B1081" s="12" t="s">
        <v>14745</v>
      </c>
      <c r="C1081" s="30" t="s">
        <v>20448</v>
      </c>
      <c r="D1081" s="29"/>
      <c r="E1081" s="36" t="s">
        <v>20449</v>
      </c>
      <c r="F1081" s="36" t="s">
        <v>20486</v>
      </c>
      <c r="G1081" s="37" t="s">
        <v>20487</v>
      </c>
      <c r="H1081" s="13" t="s">
        <v>20488</v>
      </c>
    </row>
    <row r="1082" spans="1:8" ht="13" customHeight="1">
      <c r="A1082" s="12" t="s">
        <v>14744</v>
      </c>
      <c r="B1082" s="12" t="s">
        <v>14745</v>
      </c>
      <c r="C1082" s="30" t="s">
        <v>20448</v>
      </c>
      <c r="D1082" s="29"/>
      <c r="E1082" s="36" t="s">
        <v>20449</v>
      </c>
      <c r="F1082" t="s">
        <v>20489</v>
      </c>
      <c r="G1082" s="37" t="s">
        <v>20490</v>
      </c>
      <c r="H1082" s="13" t="s">
        <v>20491</v>
      </c>
    </row>
    <row r="1083" spans="1:8" ht="13" customHeight="1">
      <c r="A1083" s="12" t="s">
        <v>14744</v>
      </c>
      <c r="B1083" s="12" t="s">
        <v>14745</v>
      </c>
      <c r="C1083" s="30" t="s">
        <v>20448</v>
      </c>
      <c r="D1083" s="29"/>
      <c r="E1083" s="36" t="s">
        <v>20449</v>
      </c>
      <c r="F1083" t="s">
        <v>20492</v>
      </c>
      <c r="G1083" s="37" t="s">
        <v>20493</v>
      </c>
      <c r="H1083" s="13" t="s">
        <v>20494</v>
      </c>
    </row>
    <row r="1084" spans="1:8" ht="13" customHeight="1">
      <c r="A1084" s="12" t="s">
        <v>14744</v>
      </c>
      <c r="B1084" s="12" t="s">
        <v>14745</v>
      </c>
      <c r="C1084" s="30" t="s">
        <v>20448</v>
      </c>
      <c r="D1084" s="29"/>
      <c r="E1084" s="36" t="s">
        <v>20449</v>
      </c>
      <c r="F1084" t="s">
        <v>20495</v>
      </c>
      <c r="G1084" s="37" t="s">
        <v>20496</v>
      </c>
      <c r="H1084" s="13" t="s">
        <v>20497</v>
      </c>
    </row>
    <row r="1085" spans="1:8" ht="13" customHeight="1">
      <c r="A1085" s="12" t="s">
        <v>14744</v>
      </c>
      <c r="B1085" s="12" t="s">
        <v>14745</v>
      </c>
      <c r="C1085" s="30" t="s">
        <v>20448</v>
      </c>
      <c r="D1085" s="29"/>
      <c r="E1085" s="36" t="s">
        <v>20449</v>
      </c>
      <c r="F1085" t="s">
        <v>20498</v>
      </c>
      <c r="G1085" s="37" t="s">
        <v>20496</v>
      </c>
      <c r="H1085" s="13" t="s">
        <v>20499</v>
      </c>
    </row>
    <row r="1086" spans="1:8" ht="13" customHeight="1">
      <c r="A1086" s="12" t="s">
        <v>14744</v>
      </c>
      <c r="B1086" s="12" t="s">
        <v>14745</v>
      </c>
      <c r="C1086" s="30" t="s">
        <v>20448</v>
      </c>
      <c r="D1086" s="29"/>
      <c r="E1086" s="36" t="s">
        <v>20449</v>
      </c>
      <c r="F1086" s="36" t="s">
        <v>20500</v>
      </c>
      <c r="G1086" s="37" t="s">
        <v>20501</v>
      </c>
      <c r="H1086" s="13" t="s">
        <v>20502</v>
      </c>
    </row>
    <row r="1087" spans="1:8" ht="13" customHeight="1">
      <c r="A1087" s="12" t="s">
        <v>14744</v>
      </c>
      <c r="B1087" s="12" t="s">
        <v>14745</v>
      </c>
      <c r="C1087" s="30" t="s">
        <v>20448</v>
      </c>
      <c r="D1087" s="29"/>
      <c r="E1087" s="36" t="s">
        <v>20449</v>
      </c>
      <c r="F1087" t="s">
        <v>20503</v>
      </c>
      <c r="G1087" s="37" t="s">
        <v>20504</v>
      </c>
      <c r="H1087" s="13" t="s">
        <v>20505</v>
      </c>
    </row>
    <row r="1088" spans="1:8" ht="13" customHeight="1">
      <c r="A1088" s="12" t="s">
        <v>14744</v>
      </c>
      <c r="B1088" s="12" t="s">
        <v>14745</v>
      </c>
      <c r="C1088" s="30" t="s">
        <v>20448</v>
      </c>
      <c r="D1088" s="29"/>
      <c r="E1088" s="36" t="s">
        <v>20449</v>
      </c>
      <c r="F1088" t="s">
        <v>20506</v>
      </c>
      <c r="G1088" s="37" t="s">
        <v>20504</v>
      </c>
      <c r="H1088" s="13" t="s">
        <v>20507</v>
      </c>
    </row>
    <row r="1089" spans="1:9" ht="13" customHeight="1">
      <c r="A1089" s="12" t="s">
        <v>13941</v>
      </c>
      <c r="B1089" s="12" t="s">
        <v>13942</v>
      </c>
      <c r="C1089" s="30" t="s">
        <v>20508</v>
      </c>
      <c r="D1089" s="29"/>
      <c r="E1089" t="s">
        <v>20509</v>
      </c>
      <c r="F1089" s="36" t="s">
        <v>20510</v>
      </c>
      <c r="G1089" s="37" t="s">
        <v>20511</v>
      </c>
      <c r="H1089" s="13" t="s">
        <v>20512</v>
      </c>
    </row>
    <row r="1090" spans="1:9" ht="13" customHeight="1">
      <c r="A1090" s="12" t="s">
        <v>13941</v>
      </c>
      <c r="B1090" s="12" t="s">
        <v>13942</v>
      </c>
      <c r="C1090" s="30" t="s">
        <v>20508</v>
      </c>
      <c r="D1090" s="29"/>
      <c r="E1090" t="s">
        <v>20509</v>
      </c>
      <c r="F1090" t="s">
        <v>20513</v>
      </c>
      <c r="G1090" s="37" t="s">
        <v>20514</v>
      </c>
      <c r="H1090" s="13" t="s">
        <v>20515</v>
      </c>
    </row>
    <row r="1091" spans="1:9" ht="13" customHeight="1">
      <c r="A1091" s="12" t="s">
        <v>15483</v>
      </c>
      <c r="B1091" s="12" t="s">
        <v>15484</v>
      </c>
      <c r="C1091" s="30" t="s">
        <v>20516</v>
      </c>
      <c r="D1091" s="29"/>
      <c r="E1091" s="36" t="s">
        <v>20517</v>
      </c>
      <c r="F1091" t="s">
        <v>20518</v>
      </c>
      <c r="G1091" s="37" t="s">
        <v>20519</v>
      </c>
      <c r="H1091" s="13" t="s">
        <v>20520</v>
      </c>
    </row>
    <row r="1092" spans="1:9" ht="13" customHeight="1">
      <c r="A1092" s="12" t="s">
        <v>767</v>
      </c>
      <c r="B1092" s="12" t="s">
        <v>768</v>
      </c>
      <c r="C1092" s="30" t="s">
        <v>20521</v>
      </c>
      <c r="D1092" s="30"/>
      <c r="E1092" s="36" t="s">
        <v>20522</v>
      </c>
      <c r="F1092" s="36" t="s">
        <v>20523</v>
      </c>
      <c r="G1092" s="37" t="s">
        <v>20524</v>
      </c>
      <c r="H1092" s="13" t="s">
        <v>20525</v>
      </c>
    </row>
    <row r="1093" spans="1:9" ht="13" customHeight="1">
      <c r="A1093" s="12" t="s">
        <v>13929</v>
      </c>
      <c r="B1093" s="12" t="s">
        <v>13930</v>
      </c>
      <c r="C1093" s="30" t="s">
        <v>20526</v>
      </c>
      <c r="D1093" s="29"/>
      <c r="E1093" s="36" t="s">
        <v>20527</v>
      </c>
      <c r="F1093" s="36" t="s">
        <v>20528</v>
      </c>
      <c r="G1093" s="37" t="s">
        <v>20529</v>
      </c>
      <c r="H1093" s="13" t="s">
        <v>20530</v>
      </c>
    </row>
    <row r="1094" spans="1:9" ht="13" customHeight="1">
      <c r="A1094" s="12" t="s">
        <v>13929</v>
      </c>
      <c r="B1094" s="12" t="s">
        <v>13930</v>
      </c>
      <c r="C1094" s="30" t="s">
        <v>20526</v>
      </c>
      <c r="D1094" s="29"/>
      <c r="E1094" s="36" t="s">
        <v>20527</v>
      </c>
      <c r="F1094" s="36" t="s">
        <v>20531</v>
      </c>
      <c r="G1094" s="37" t="s">
        <v>20532</v>
      </c>
      <c r="H1094" s="13" t="s">
        <v>20533</v>
      </c>
    </row>
    <row r="1095" spans="1:9" ht="13" customHeight="1">
      <c r="A1095" s="12" t="s">
        <v>393</v>
      </c>
      <c r="B1095" s="12" t="s">
        <v>394</v>
      </c>
      <c r="C1095" s="30" t="s">
        <v>20534</v>
      </c>
      <c r="D1095" s="30"/>
      <c r="E1095" s="36" t="s">
        <v>20535</v>
      </c>
      <c r="F1095" s="24" t="s">
        <v>20536</v>
      </c>
      <c r="G1095" s="25" t="s">
        <v>20537</v>
      </c>
      <c r="H1095" s="13" t="s">
        <v>20538</v>
      </c>
      <c r="I1095" s="25"/>
    </row>
    <row r="1096" spans="1:9" ht="13" customHeight="1">
      <c r="A1096" s="12" t="s">
        <v>393</v>
      </c>
      <c r="B1096" s="12" t="s">
        <v>394</v>
      </c>
      <c r="C1096" s="30" t="s">
        <v>20534</v>
      </c>
      <c r="D1096" s="30"/>
      <c r="E1096" s="36" t="s">
        <v>20535</v>
      </c>
      <c r="F1096" s="24" t="s">
        <v>20539</v>
      </c>
      <c r="G1096" s="25" t="s">
        <v>20540</v>
      </c>
      <c r="H1096" s="13" t="s">
        <v>20541</v>
      </c>
      <c r="I1096" s="25"/>
    </row>
    <row r="1097" spans="1:9" ht="13" customHeight="1">
      <c r="A1097" s="12" t="s">
        <v>393</v>
      </c>
      <c r="B1097" s="12" t="s">
        <v>394</v>
      </c>
      <c r="C1097" s="30" t="s">
        <v>20534</v>
      </c>
      <c r="D1097" s="30"/>
      <c r="E1097" s="36" t="s">
        <v>20535</v>
      </c>
      <c r="F1097" s="24" t="s">
        <v>20542</v>
      </c>
      <c r="G1097" s="25" t="s">
        <v>20543</v>
      </c>
      <c r="H1097" s="13" t="s">
        <v>20544</v>
      </c>
      <c r="I1097" s="25"/>
    </row>
    <row r="1098" spans="1:9" ht="13" customHeight="1">
      <c r="A1098" s="12" t="s">
        <v>393</v>
      </c>
      <c r="B1098" s="12" t="s">
        <v>394</v>
      </c>
      <c r="C1098" s="30" t="s">
        <v>20534</v>
      </c>
      <c r="D1098" s="30"/>
      <c r="E1098" s="36" t="s">
        <v>20535</v>
      </c>
      <c r="F1098" s="24" t="s">
        <v>20545</v>
      </c>
      <c r="G1098" s="25" t="s">
        <v>20546</v>
      </c>
      <c r="H1098" s="13" t="s">
        <v>20547</v>
      </c>
      <c r="I1098" s="25"/>
    </row>
    <row r="1099" spans="1:9" ht="13" customHeight="1">
      <c r="A1099" s="12" t="s">
        <v>393</v>
      </c>
      <c r="B1099" s="12" t="s">
        <v>394</v>
      </c>
      <c r="C1099" s="30" t="s">
        <v>20534</v>
      </c>
      <c r="D1099" s="30"/>
      <c r="E1099" s="36" t="s">
        <v>20535</v>
      </c>
      <c r="F1099" s="24" t="s">
        <v>20548</v>
      </c>
      <c r="G1099" s="25" t="s">
        <v>20549</v>
      </c>
      <c r="H1099" s="13" t="s">
        <v>20550</v>
      </c>
      <c r="I1099" s="25"/>
    </row>
    <row r="1100" spans="1:9" ht="13" customHeight="1">
      <c r="A1100" s="12" t="s">
        <v>5403</v>
      </c>
      <c r="B1100" s="12" t="s">
        <v>5404</v>
      </c>
      <c r="C1100" s="30" t="s">
        <v>20551</v>
      </c>
      <c r="D1100" s="29"/>
      <c r="E1100" s="36" t="s">
        <v>20552</v>
      </c>
      <c r="F1100" s="36" t="s">
        <v>20553</v>
      </c>
      <c r="G1100" s="37" t="s">
        <v>20554</v>
      </c>
      <c r="H1100" s="13" t="s">
        <v>20555</v>
      </c>
    </row>
    <row r="1101" spans="1:9" ht="13" customHeight="1">
      <c r="A1101" s="12" t="s">
        <v>13883</v>
      </c>
      <c r="B1101" s="12" t="s">
        <v>13884</v>
      </c>
      <c r="C1101" s="30" t="s">
        <v>20556</v>
      </c>
      <c r="D1101" s="29"/>
      <c r="E1101" t="s">
        <v>20557</v>
      </c>
      <c r="F1101" s="36" t="s">
        <v>20558</v>
      </c>
      <c r="G1101" s="37" t="s">
        <v>20559</v>
      </c>
      <c r="H1101" s="13" t="s">
        <v>20560</v>
      </c>
    </row>
    <row r="1102" spans="1:9" ht="13" customHeight="1">
      <c r="A1102" s="12" t="s">
        <v>13883</v>
      </c>
      <c r="B1102" s="12" t="s">
        <v>13884</v>
      </c>
      <c r="C1102" s="30" t="s">
        <v>20556</v>
      </c>
      <c r="D1102" s="29"/>
      <c r="E1102" t="s">
        <v>20557</v>
      </c>
      <c r="F1102" s="36" t="s">
        <v>20561</v>
      </c>
      <c r="G1102" s="37" t="s">
        <v>20562</v>
      </c>
      <c r="H1102" s="13" t="s">
        <v>20563</v>
      </c>
    </row>
    <row r="1103" spans="1:9" ht="13" customHeight="1">
      <c r="A1103" s="12" t="s">
        <v>15475</v>
      </c>
      <c r="B1103" s="12" t="s">
        <v>15476</v>
      </c>
      <c r="C1103" s="30" t="s">
        <v>20564</v>
      </c>
      <c r="D1103" s="29"/>
      <c r="E1103" s="36" t="s">
        <v>20565</v>
      </c>
      <c r="F1103" t="s">
        <v>20566</v>
      </c>
      <c r="G1103" s="37" t="s">
        <v>20567</v>
      </c>
      <c r="H1103" s="13" t="s">
        <v>20568</v>
      </c>
    </row>
    <row r="1104" spans="1:9" ht="13" customHeight="1">
      <c r="A1104" s="12" t="s">
        <v>5375</v>
      </c>
      <c r="B1104" s="12" t="s">
        <v>5376</v>
      </c>
      <c r="C1104" s="30" t="s">
        <v>20569</v>
      </c>
      <c r="D1104" s="29"/>
      <c r="E1104" s="36" t="s">
        <v>20570</v>
      </c>
      <c r="F1104" s="36" t="s">
        <v>20571</v>
      </c>
      <c r="G1104" s="37" t="s">
        <v>20572</v>
      </c>
      <c r="H1104" s="13" t="s">
        <v>20573</v>
      </c>
    </row>
    <row r="1105" spans="1:8" ht="13" customHeight="1">
      <c r="A1105" s="12" t="s">
        <v>14796</v>
      </c>
      <c r="B1105" s="12" t="s">
        <v>14797</v>
      </c>
      <c r="C1105" s="30" t="s">
        <v>20574</v>
      </c>
      <c r="D1105" s="29"/>
      <c r="E1105" t="s">
        <v>20575</v>
      </c>
      <c r="F1105" s="36" t="s">
        <v>20576</v>
      </c>
      <c r="G1105" s="37" t="s">
        <v>20577</v>
      </c>
      <c r="H1105" s="13" t="s">
        <v>20578</v>
      </c>
    </row>
    <row r="1106" spans="1:8" ht="13" customHeight="1">
      <c r="A1106" s="12" t="s">
        <v>14800</v>
      </c>
      <c r="B1106" s="12" t="s">
        <v>14801</v>
      </c>
      <c r="C1106" s="30" t="s">
        <v>20579</v>
      </c>
      <c r="D1106" s="29"/>
      <c r="E1106" s="36" t="s">
        <v>20580</v>
      </c>
      <c r="F1106" s="36" t="s">
        <v>20581</v>
      </c>
      <c r="G1106" s="37" t="s">
        <v>20577</v>
      </c>
      <c r="H1106" s="13" t="s">
        <v>20582</v>
      </c>
    </row>
    <row r="1107" spans="1:8" ht="13" customHeight="1">
      <c r="A1107" s="12" t="s">
        <v>9650</v>
      </c>
      <c r="B1107" s="12" t="s">
        <v>9651</v>
      </c>
      <c r="C1107" s="30" t="s">
        <v>20583</v>
      </c>
      <c r="D1107" s="29"/>
      <c r="E1107" s="36" t="s">
        <v>20584</v>
      </c>
      <c r="F1107" t="s">
        <v>20585</v>
      </c>
      <c r="G1107" s="37" t="s">
        <v>20586</v>
      </c>
      <c r="H1107" s="13" t="s">
        <v>20587</v>
      </c>
    </row>
    <row r="1108" spans="1:8" ht="13" customHeight="1">
      <c r="A1108" s="12" t="s">
        <v>17848</v>
      </c>
      <c r="B1108" s="12" t="s">
        <v>17849</v>
      </c>
      <c r="C1108" s="30" t="s">
        <v>20588</v>
      </c>
      <c r="D1108" s="29"/>
      <c r="E1108" s="36" t="s">
        <v>20589</v>
      </c>
      <c r="F1108" s="36" t="s">
        <v>20590</v>
      </c>
      <c r="G1108" s="37" t="s">
        <v>20591</v>
      </c>
      <c r="H1108" s="13" t="s">
        <v>20592</v>
      </c>
    </row>
    <row r="1109" spans="1:8" ht="13" customHeight="1">
      <c r="A1109" s="12" t="s">
        <v>17848</v>
      </c>
      <c r="B1109" s="12" t="s">
        <v>17849</v>
      </c>
      <c r="C1109" s="30" t="s">
        <v>20588</v>
      </c>
      <c r="D1109" s="29"/>
      <c r="E1109" s="36" t="s">
        <v>20589</v>
      </c>
      <c r="F1109" t="s">
        <v>20593</v>
      </c>
      <c r="G1109" s="37" t="s">
        <v>20594</v>
      </c>
      <c r="H1109" s="13" t="s">
        <v>20595</v>
      </c>
    </row>
    <row r="1110" spans="1:8" ht="13" customHeight="1">
      <c r="A1110" s="12" t="s">
        <v>17848</v>
      </c>
      <c r="B1110" s="12" t="s">
        <v>17849</v>
      </c>
      <c r="C1110" s="30" t="s">
        <v>20588</v>
      </c>
      <c r="D1110" s="29"/>
      <c r="E1110" s="36" t="s">
        <v>20589</v>
      </c>
      <c r="F1110" t="s">
        <v>20596</v>
      </c>
      <c r="G1110" s="37" t="s">
        <v>20597</v>
      </c>
      <c r="H1110" s="13" t="s">
        <v>20598</v>
      </c>
    </row>
    <row r="1111" spans="1:8" ht="13" customHeight="1">
      <c r="A1111" s="12" t="s">
        <v>17848</v>
      </c>
      <c r="B1111" s="12" t="s">
        <v>17849</v>
      </c>
      <c r="C1111" s="30" t="s">
        <v>20588</v>
      </c>
      <c r="D1111" s="29"/>
      <c r="E1111" s="36" t="s">
        <v>20589</v>
      </c>
      <c r="F1111" s="36" t="s">
        <v>20599</v>
      </c>
      <c r="G1111" s="37" t="s">
        <v>20600</v>
      </c>
      <c r="H1111" s="13" t="s">
        <v>20601</v>
      </c>
    </row>
    <row r="1112" spans="1:8" ht="13" customHeight="1">
      <c r="A1112" s="12" t="s">
        <v>17848</v>
      </c>
      <c r="B1112" s="12" t="s">
        <v>17849</v>
      </c>
      <c r="C1112" s="30" t="s">
        <v>20588</v>
      </c>
      <c r="D1112" s="29"/>
      <c r="E1112" s="36" t="s">
        <v>20589</v>
      </c>
      <c r="F1112" s="36" t="s">
        <v>20602</v>
      </c>
      <c r="G1112" s="37" t="s">
        <v>20603</v>
      </c>
      <c r="H1112" s="13" t="s">
        <v>20604</v>
      </c>
    </row>
    <row r="1113" spans="1:8" ht="13" customHeight="1">
      <c r="A1113" s="12" t="s">
        <v>17848</v>
      </c>
      <c r="B1113" s="12" t="s">
        <v>17849</v>
      </c>
      <c r="C1113" s="30" t="s">
        <v>20588</v>
      </c>
      <c r="D1113" s="29"/>
      <c r="E1113" s="36" t="s">
        <v>20589</v>
      </c>
      <c r="F1113" t="s">
        <v>20605</v>
      </c>
      <c r="G1113" s="37" t="s">
        <v>20606</v>
      </c>
      <c r="H1113" s="13" t="s">
        <v>20607</v>
      </c>
    </row>
    <row r="1114" spans="1:8" ht="13" customHeight="1">
      <c r="A1114" s="12" t="s">
        <v>17848</v>
      </c>
      <c r="B1114" s="12" t="s">
        <v>17849</v>
      </c>
      <c r="C1114" s="30" t="s">
        <v>20588</v>
      </c>
      <c r="D1114" s="29"/>
      <c r="E1114" s="36" t="s">
        <v>20589</v>
      </c>
      <c r="F1114" s="36" t="s">
        <v>20608</v>
      </c>
      <c r="G1114" s="37" t="s">
        <v>20609</v>
      </c>
      <c r="H1114" s="13" t="s">
        <v>20610</v>
      </c>
    </row>
    <row r="1115" spans="1:8" ht="13" customHeight="1">
      <c r="A1115" s="12" t="s">
        <v>17848</v>
      </c>
      <c r="B1115" s="12" t="s">
        <v>17849</v>
      </c>
      <c r="C1115" s="30" t="s">
        <v>20588</v>
      </c>
      <c r="D1115" s="29"/>
      <c r="E1115" s="36" t="s">
        <v>20589</v>
      </c>
      <c r="F1115" t="s">
        <v>20611</v>
      </c>
      <c r="G1115" s="37" t="s">
        <v>20612</v>
      </c>
      <c r="H1115" s="13" t="s">
        <v>20613</v>
      </c>
    </row>
    <row r="1116" spans="1:8" ht="13" customHeight="1">
      <c r="A1116" s="12" t="s">
        <v>17848</v>
      </c>
      <c r="B1116" s="12" t="s">
        <v>17849</v>
      </c>
      <c r="C1116" s="30" t="s">
        <v>20588</v>
      </c>
      <c r="D1116" s="29"/>
      <c r="E1116" s="36" t="s">
        <v>20589</v>
      </c>
      <c r="F1116" t="s">
        <v>20614</v>
      </c>
      <c r="G1116" s="37" t="s">
        <v>20615</v>
      </c>
      <c r="H1116" s="13" t="s">
        <v>20616</v>
      </c>
    </row>
    <row r="1117" spans="1:8" ht="13" customHeight="1">
      <c r="A1117" s="12" t="s">
        <v>17848</v>
      </c>
      <c r="B1117" s="12" t="s">
        <v>17849</v>
      </c>
      <c r="C1117" s="30" t="s">
        <v>20588</v>
      </c>
      <c r="D1117" s="29"/>
      <c r="E1117" s="36" t="s">
        <v>20589</v>
      </c>
      <c r="F1117" s="36" t="s">
        <v>20617</v>
      </c>
      <c r="G1117" s="37" t="s">
        <v>20618</v>
      </c>
      <c r="H1117" s="13" t="s">
        <v>20619</v>
      </c>
    </row>
    <row r="1118" spans="1:8" ht="13" customHeight="1">
      <c r="A1118" s="12" t="s">
        <v>17848</v>
      </c>
      <c r="B1118" s="12" t="s">
        <v>17849</v>
      </c>
      <c r="C1118" s="30" t="s">
        <v>20588</v>
      </c>
      <c r="D1118" s="29"/>
      <c r="E1118" s="36" t="s">
        <v>20589</v>
      </c>
      <c r="F1118" t="s">
        <v>20620</v>
      </c>
      <c r="G1118" s="37" t="s">
        <v>20621</v>
      </c>
      <c r="H1118" s="13" t="s">
        <v>20622</v>
      </c>
    </row>
    <row r="1119" spans="1:8" ht="13" customHeight="1">
      <c r="A1119" s="12" t="s">
        <v>14863</v>
      </c>
      <c r="B1119" s="12" t="s">
        <v>14864</v>
      </c>
      <c r="C1119" s="30" t="s">
        <v>20623</v>
      </c>
      <c r="D1119" s="29"/>
      <c r="E1119" t="s">
        <v>20624</v>
      </c>
      <c r="F1119" s="36" t="s">
        <v>20625</v>
      </c>
      <c r="G1119" s="37" t="s">
        <v>20626</v>
      </c>
      <c r="H1119" s="13" t="s">
        <v>20627</v>
      </c>
    </row>
    <row r="1120" spans="1:8" ht="13" customHeight="1">
      <c r="A1120" s="12" t="s">
        <v>14863</v>
      </c>
      <c r="B1120" s="12" t="s">
        <v>14864</v>
      </c>
      <c r="C1120" s="30" t="s">
        <v>20623</v>
      </c>
      <c r="D1120" s="29"/>
      <c r="E1120" t="s">
        <v>20624</v>
      </c>
      <c r="F1120" t="s">
        <v>20628</v>
      </c>
      <c r="G1120" s="37" t="s">
        <v>20629</v>
      </c>
      <c r="H1120" s="13" t="s">
        <v>20630</v>
      </c>
    </row>
    <row r="1121" spans="1:9" ht="13" customHeight="1">
      <c r="A1121" s="12" t="s">
        <v>9502</v>
      </c>
      <c r="B1121" s="12" t="s">
        <v>9503</v>
      </c>
      <c r="C1121" s="30" t="s">
        <v>20631</v>
      </c>
      <c r="D1121" s="29"/>
      <c r="E1121" s="36" t="s">
        <v>20632</v>
      </c>
      <c r="F1121" t="s">
        <v>20633</v>
      </c>
      <c r="G1121" s="37" t="s">
        <v>20634</v>
      </c>
      <c r="H1121" s="13" t="s">
        <v>20635</v>
      </c>
    </row>
    <row r="1122" spans="1:9" ht="13" customHeight="1">
      <c r="A1122" s="12" t="s">
        <v>1615</v>
      </c>
      <c r="B1122" s="12" t="s">
        <v>1616</v>
      </c>
      <c r="C1122" s="30" t="s">
        <v>20636</v>
      </c>
      <c r="D1122" s="30"/>
      <c r="E1122" s="36" t="s">
        <v>20637</v>
      </c>
      <c r="F1122" s="36" t="s">
        <v>20599</v>
      </c>
      <c r="G1122" s="37" t="s">
        <v>20638</v>
      </c>
      <c r="H1122" s="14" t="s">
        <v>20601</v>
      </c>
    </row>
    <row r="1123" spans="1:9" ht="13" customHeight="1">
      <c r="A1123" s="12" t="s">
        <v>9880</v>
      </c>
      <c r="B1123" s="12" t="s">
        <v>9881</v>
      </c>
      <c r="C1123" s="30" t="s">
        <v>20636</v>
      </c>
      <c r="D1123" s="29"/>
      <c r="E1123" s="36" t="s">
        <v>20637</v>
      </c>
      <c r="F1123" s="36" t="s">
        <v>20599</v>
      </c>
      <c r="G1123" s="37" t="s">
        <v>20638</v>
      </c>
      <c r="H1123" s="14" t="s">
        <v>20601</v>
      </c>
    </row>
    <row r="1124" spans="1:9" ht="13" customHeight="1">
      <c r="A1124" s="12" t="s">
        <v>8324</v>
      </c>
      <c r="B1124" s="12" t="s">
        <v>8325</v>
      </c>
      <c r="C1124" s="30" t="s">
        <v>20639</v>
      </c>
      <c r="D1124" s="29"/>
      <c r="E1124" s="30" t="s">
        <v>20640</v>
      </c>
      <c r="F1124" t="s">
        <v>20641</v>
      </c>
      <c r="G1124" s="37" t="s">
        <v>20642</v>
      </c>
      <c r="H1124" s="35" t="s">
        <v>20643</v>
      </c>
    </row>
    <row r="1125" spans="1:9" ht="13" customHeight="1">
      <c r="A1125" s="12" t="s">
        <v>5163</v>
      </c>
      <c r="B1125" s="12" t="s">
        <v>5164</v>
      </c>
      <c r="C1125" s="30" t="s">
        <v>20644</v>
      </c>
      <c r="D1125" s="29"/>
      <c r="E1125" s="13" t="s">
        <v>20645</v>
      </c>
      <c r="F1125" t="s">
        <v>20646</v>
      </c>
      <c r="G1125" s="37" t="s">
        <v>20647</v>
      </c>
      <c r="H1125" s="14" t="s">
        <v>20648</v>
      </c>
    </row>
    <row r="1126" spans="1:9" ht="13" customHeight="1">
      <c r="A1126" s="12" t="s">
        <v>465</v>
      </c>
      <c r="B1126" s="12" t="s">
        <v>466</v>
      </c>
      <c r="C1126" s="30" t="s">
        <v>20649</v>
      </c>
      <c r="D1126" s="30"/>
      <c r="E1126" s="13" t="s">
        <v>20650</v>
      </c>
      <c r="F1126" s="24" t="s">
        <v>20651</v>
      </c>
      <c r="G1126" s="25" t="s">
        <v>20652</v>
      </c>
      <c r="H1126" s="13" t="s">
        <v>20653</v>
      </c>
      <c r="I1126" s="25"/>
    </row>
    <row r="1127" spans="1:9" ht="13" customHeight="1">
      <c r="A1127" s="12" t="s">
        <v>8196</v>
      </c>
      <c r="B1127" s="12" t="s">
        <v>8197</v>
      </c>
      <c r="C1127" s="30" t="s">
        <v>20654</v>
      </c>
      <c r="D1127" s="29"/>
      <c r="E1127" t="s">
        <v>20655</v>
      </c>
      <c r="F1127" t="s">
        <v>20656</v>
      </c>
      <c r="G1127" s="37" t="s">
        <v>20657</v>
      </c>
      <c r="H1127" s="13" t="s">
        <v>20658</v>
      </c>
    </row>
    <row r="1128" spans="1:9" ht="13" customHeight="1">
      <c r="A1128" s="12" t="s">
        <v>991</v>
      </c>
      <c r="B1128" s="12" t="s">
        <v>992</v>
      </c>
      <c r="C1128" s="30" t="s">
        <v>20659</v>
      </c>
      <c r="D1128" s="30"/>
      <c r="E1128" s="36" t="s">
        <v>20660</v>
      </c>
      <c r="F1128" s="13" t="s">
        <v>20661</v>
      </c>
      <c r="G1128" s="37" t="s">
        <v>20662</v>
      </c>
      <c r="H1128" s="27" t="s">
        <v>20663</v>
      </c>
    </row>
    <row r="1129" spans="1:9" ht="13" customHeight="1">
      <c r="A1129" s="12" t="s">
        <v>991</v>
      </c>
      <c r="B1129" s="12" t="s">
        <v>992</v>
      </c>
      <c r="C1129" s="30" t="s">
        <v>20659</v>
      </c>
      <c r="D1129" s="30"/>
      <c r="E1129" s="36" t="s">
        <v>20660</v>
      </c>
      <c r="F1129" s="13" t="s">
        <v>20664</v>
      </c>
      <c r="G1129" s="37" t="s">
        <v>20665</v>
      </c>
      <c r="H1129" s="27" t="s">
        <v>20666</v>
      </c>
    </row>
    <row r="1130" spans="1:9" ht="13" customHeight="1">
      <c r="A1130" s="12" t="s">
        <v>10668</v>
      </c>
      <c r="B1130" s="12" t="s">
        <v>10669</v>
      </c>
      <c r="C1130" s="30" t="s">
        <v>20667</v>
      </c>
      <c r="D1130" s="29"/>
      <c r="E1130" t="s">
        <v>20668</v>
      </c>
      <c r="F1130" t="s">
        <v>20669</v>
      </c>
      <c r="G1130" s="37" t="s">
        <v>20670</v>
      </c>
      <c r="H1130" s="13" t="s">
        <v>20671</v>
      </c>
    </row>
    <row r="1131" spans="1:9" ht="13" customHeight="1">
      <c r="A1131" s="12" t="s">
        <v>1673</v>
      </c>
      <c r="B1131" s="12" t="s">
        <v>1674</v>
      </c>
      <c r="C1131" s="30" t="s">
        <v>20672</v>
      </c>
      <c r="D1131" s="30"/>
      <c r="E1131" s="36" t="s">
        <v>20673</v>
      </c>
      <c r="F1131" s="24" t="s">
        <v>20674</v>
      </c>
      <c r="G1131" s="25" t="s">
        <v>20675</v>
      </c>
      <c r="H1131" s="14" t="s">
        <v>20676</v>
      </c>
      <c r="I1131" s="25"/>
    </row>
    <row r="1132" spans="1:9" ht="13" customHeight="1">
      <c r="A1132" s="12" t="s">
        <v>1615</v>
      </c>
      <c r="B1132" s="12" t="s">
        <v>1616</v>
      </c>
      <c r="C1132" s="30" t="s">
        <v>20677</v>
      </c>
      <c r="D1132" s="30"/>
      <c r="E1132" s="13" t="s">
        <v>20678</v>
      </c>
      <c r="F1132" s="36" t="s">
        <v>20679</v>
      </c>
      <c r="G1132" s="37" t="s">
        <v>20680</v>
      </c>
      <c r="H1132" s="14" t="s">
        <v>20681</v>
      </c>
    </row>
    <row r="1133" spans="1:9" ht="13" customHeight="1">
      <c r="A1133" s="12" t="s">
        <v>1615</v>
      </c>
      <c r="B1133" s="12" t="s">
        <v>1616</v>
      </c>
      <c r="C1133" s="30" t="s">
        <v>20677</v>
      </c>
      <c r="D1133" s="30"/>
      <c r="E1133" s="13" t="s">
        <v>20678</v>
      </c>
      <c r="F1133" t="s">
        <v>20682</v>
      </c>
      <c r="G1133" s="37" t="s">
        <v>20683</v>
      </c>
      <c r="H1133" s="14" t="s">
        <v>20684</v>
      </c>
    </row>
    <row r="1134" spans="1:9" ht="13" customHeight="1">
      <c r="A1134" s="12" t="s">
        <v>1615</v>
      </c>
      <c r="B1134" s="12" t="s">
        <v>1616</v>
      </c>
      <c r="C1134" s="30" t="s">
        <v>20677</v>
      </c>
      <c r="D1134" s="30"/>
      <c r="E1134" s="13" t="s">
        <v>20678</v>
      </c>
      <c r="F1134" s="36" t="s">
        <v>20685</v>
      </c>
      <c r="G1134" s="37" t="s">
        <v>20686</v>
      </c>
      <c r="H1134" s="14" t="s">
        <v>20687</v>
      </c>
    </row>
    <row r="1135" spans="1:9" ht="13" customHeight="1">
      <c r="A1135" s="12" t="s">
        <v>15629</v>
      </c>
      <c r="B1135" s="12" t="s">
        <v>15630</v>
      </c>
      <c r="C1135" s="30" t="s">
        <v>20677</v>
      </c>
      <c r="D1135" s="29"/>
      <c r="E1135" s="13" t="s">
        <v>20678</v>
      </c>
      <c r="F1135" s="36" t="s">
        <v>20679</v>
      </c>
      <c r="G1135" s="37" t="s">
        <v>20680</v>
      </c>
      <c r="H1135" s="14" t="s">
        <v>20681</v>
      </c>
    </row>
    <row r="1136" spans="1:9" ht="13" customHeight="1">
      <c r="A1136" s="12" t="s">
        <v>15629</v>
      </c>
      <c r="B1136" s="12" t="s">
        <v>15630</v>
      </c>
      <c r="C1136" s="30" t="s">
        <v>20677</v>
      </c>
      <c r="D1136" s="29"/>
      <c r="E1136" s="13" t="s">
        <v>20678</v>
      </c>
      <c r="F1136" t="s">
        <v>20682</v>
      </c>
      <c r="G1136" s="37" t="s">
        <v>20683</v>
      </c>
      <c r="H1136" s="14" t="s">
        <v>20684</v>
      </c>
    </row>
    <row r="1137" spans="1:8" ht="13" customHeight="1">
      <c r="A1137" s="12" t="s">
        <v>15629</v>
      </c>
      <c r="B1137" s="12" t="s">
        <v>15630</v>
      </c>
      <c r="C1137" s="30" t="s">
        <v>20677</v>
      </c>
      <c r="D1137" s="29"/>
      <c r="E1137" s="13" t="s">
        <v>20678</v>
      </c>
      <c r="F1137" s="36" t="s">
        <v>20685</v>
      </c>
      <c r="G1137" s="37" t="s">
        <v>20686</v>
      </c>
      <c r="H1137" s="14" t="s">
        <v>20687</v>
      </c>
    </row>
    <row r="1138" spans="1:8" ht="13" customHeight="1">
      <c r="A1138" s="12" t="s">
        <v>1615</v>
      </c>
      <c r="B1138" s="12" t="s">
        <v>1616</v>
      </c>
      <c r="C1138" s="30" t="s">
        <v>20688</v>
      </c>
      <c r="D1138" s="30"/>
      <c r="E1138" s="36" t="s">
        <v>20689</v>
      </c>
      <c r="F1138" s="36" t="s">
        <v>20690</v>
      </c>
      <c r="G1138" s="37" t="s">
        <v>20691</v>
      </c>
      <c r="H1138" s="14" t="s">
        <v>20692</v>
      </c>
    </row>
    <row r="1139" spans="1:8" ht="13" customHeight="1">
      <c r="A1139" s="12" t="s">
        <v>1615</v>
      </c>
      <c r="B1139" s="12" t="s">
        <v>1616</v>
      </c>
      <c r="C1139" s="30" t="s">
        <v>20688</v>
      </c>
      <c r="D1139" s="30"/>
      <c r="E1139" s="36" t="s">
        <v>20689</v>
      </c>
      <c r="F1139" s="36" t="s">
        <v>20608</v>
      </c>
      <c r="G1139" s="37" t="s">
        <v>20609</v>
      </c>
      <c r="H1139" s="14" t="s">
        <v>20610</v>
      </c>
    </row>
    <row r="1140" spans="1:8" ht="13" customHeight="1">
      <c r="A1140" s="12" t="s">
        <v>1615</v>
      </c>
      <c r="B1140" s="12" t="s">
        <v>1616</v>
      </c>
      <c r="C1140" s="30" t="s">
        <v>20688</v>
      </c>
      <c r="D1140" s="30"/>
      <c r="E1140" s="36" t="s">
        <v>20689</v>
      </c>
      <c r="F1140" s="36" t="s">
        <v>20682</v>
      </c>
      <c r="G1140" s="37" t="s">
        <v>20683</v>
      </c>
      <c r="H1140" s="14" t="s">
        <v>20684</v>
      </c>
    </row>
    <row r="1141" spans="1:8" ht="13" customHeight="1">
      <c r="A1141" s="12" t="s">
        <v>1615</v>
      </c>
      <c r="B1141" s="12" t="s">
        <v>1616</v>
      </c>
      <c r="C1141" s="30" t="s">
        <v>20688</v>
      </c>
      <c r="D1141" s="30"/>
      <c r="E1141" s="36" t="s">
        <v>20689</v>
      </c>
      <c r="F1141" s="36" t="s">
        <v>20614</v>
      </c>
      <c r="G1141" s="37" t="s">
        <v>20615</v>
      </c>
      <c r="H1141" s="14" t="s">
        <v>20616</v>
      </c>
    </row>
    <row r="1142" spans="1:8" ht="13" customHeight="1">
      <c r="A1142" s="12" t="s">
        <v>1615</v>
      </c>
      <c r="B1142" s="12" t="s">
        <v>1616</v>
      </c>
      <c r="C1142" s="30" t="s">
        <v>20688</v>
      </c>
      <c r="D1142" s="30"/>
      <c r="E1142" s="36" t="s">
        <v>20689</v>
      </c>
      <c r="F1142" s="36" t="s">
        <v>20693</v>
      </c>
      <c r="G1142" s="37" t="s">
        <v>20694</v>
      </c>
      <c r="H1142" s="14" t="s">
        <v>20695</v>
      </c>
    </row>
    <row r="1143" spans="1:8" ht="13" customHeight="1">
      <c r="A1143" s="12" t="s">
        <v>1615</v>
      </c>
      <c r="B1143" s="12" t="s">
        <v>1616</v>
      </c>
      <c r="C1143" s="30" t="s">
        <v>20688</v>
      </c>
      <c r="D1143" s="30"/>
      <c r="E1143" s="36" t="s">
        <v>20689</v>
      </c>
      <c r="F1143" s="36" t="s">
        <v>20696</v>
      </c>
      <c r="G1143" s="37" t="s">
        <v>20697</v>
      </c>
      <c r="H1143" s="14" t="s">
        <v>20698</v>
      </c>
    </row>
    <row r="1144" spans="1:8" ht="13" customHeight="1">
      <c r="A1144" s="12" t="s">
        <v>17840</v>
      </c>
      <c r="B1144" s="12" t="s">
        <v>17841</v>
      </c>
      <c r="C1144" s="30" t="s">
        <v>20688</v>
      </c>
      <c r="D1144" s="29"/>
      <c r="E1144" s="36" t="s">
        <v>20689</v>
      </c>
      <c r="F1144" s="36" t="s">
        <v>20690</v>
      </c>
      <c r="G1144" s="37" t="s">
        <v>20691</v>
      </c>
      <c r="H1144" s="14" t="s">
        <v>20692</v>
      </c>
    </row>
    <row r="1145" spans="1:8" ht="13" customHeight="1">
      <c r="A1145" s="12" t="s">
        <v>17840</v>
      </c>
      <c r="B1145" s="12" t="s">
        <v>17841</v>
      </c>
      <c r="C1145" s="30" t="s">
        <v>20688</v>
      </c>
      <c r="D1145" s="29"/>
      <c r="E1145" s="36" t="s">
        <v>20689</v>
      </c>
      <c r="F1145" s="36" t="s">
        <v>20608</v>
      </c>
      <c r="G1145" s="37" t="s">
        <v>20609</v>
      </c>
      <c r="H1145" s="14" t="s">
        <v>20610</v>
      </c>
    </row>
    <row r="1146" spans="1:8" ht="13" customHeight="1">
      <c r="A1146" s="12" t="s">
        <v>17840</v>
      </c>
      <c r="B1146" s="12" t="s">
        <v>17841</v>
      </c>
      <c r="C1146" s="30" t="s">
        <v>20688</v>
      </c>
      <c r="D1146" s="29"/>
      <c r="E1146" s="36" t="s">
        <v>20689</v>
      </c>
      <c r="F1146" s="36" t="s">
        <v>20682</v>
      </c>
      <c r="G1146" s="37" t="s">
        <v>20683</v>
      </c>
      <c r="H1146" s="14" t="s">
        <v>20684</v>
      </c>
    </row>
    <row r="1147" spans="1:8" ht="13" customHeight="1">
      <c r="A1147" s="12" t="s">
        <v>17840</v>
      </c>
      <c r="B1147" s="12" t="s">
        <v>17841</v>
      </c>
      <c r="C1147" s="30" t="s">
        <v>20688</v>
      </c>
      <c r="D1147" s="29"/>
      <c r="E1147" s="36" t="s">
        <v>20689</v>
      </c>
      <c r="F1147" s="36" t="s">
        <v>20614</v>
      </c>
      <c r="G1147" s="37" t="s">
        <v>20615</v>
      </c>
      <c r="H1147" s="14" t="s">
        <v>20616</v>
      </c>
    </row>
    <row r="1148" spans="1:8" ht="13" customHeight="1">
      <c r="A1148" s="12" t="s">
        <v>17840</v>
      </c>
      <c r="B1148" s="12" t="s">
        <v>17841</v>
      </c>
      <c r="C1148" s="30" t="s">
        <v>20688</v>
      </c>
      <c r="D1148" s="29"/>
      <c r="E1148" s="36" t="s">
        <v>20689</v>
      </c>
      <c r="F1148" s="36" t="s">
        <v>20693</v>
      </c>
      <c r="G1148" s="37" t="s">
        <v>20694</v>
      </c>
      <c r="H1148" s="14" t="s">
        <v>20695</v>
      </c>
    </row>
    <row r="1149" spans="1:8" ht="13" customHeight="1">
      <c r="A1149" s="12" t="s">
        <v>17840</v>
      </c>
      <c r="B1149" s="12" t="s">
        <v>17841</v>
      </c>
      <c r="C1149" s="30" t="s">
        <v>20688</v>
      </c>
      <c r="D1149" s="29"/>
      <c r="E1149" s="36" t="s">
        <v>20689</v>
      </c>
      <c r="F1149" s="36" t="s">
        <v>20696</v>
      </c>
      <c r="G1149" s="37" t="s">
        <v>20697</v>
      </c>
      <c r="H1149" s="14" t="s">
        <v>20698</v>
      </c>
    </row>
    <row r="1150" spans="1:8" ht="13" customHeight="1">
      <c r="A1150" s="12" t="s">
        <v>9278</v>
      </c>
      <c r="B1150" s="12" t="s">
        <v>9279</v>
      </c>
      <c r="C1150" s="30" t="s">
        <v>20699</v>
      </c>
      <c r="D1150" s="29"/>
      <c r="E1150" s="36" t="s">
        <v>20700</v>
      </c>
      <c r="F1150" s="36" t="s">
        <v>20701</v>
      </c>
      <c r="G1150" s="37" t="s">
        <v>20702</v>
      </c>
      <c r="H1150" s="14" t="s">
        <v>20703</v>
      </c>
    </row>
    <row r="1151" spans="1:8" ht="13" customHeight="1">
      <c r="A1151" s="12" t="s">
        <v>9278</v>
      </c>
      <c r="B1151" s="12" t="s">
        <v>9279</v>
      </c>
      <c r="C1151" s="30" t="s">
        <v>20699</v>
      </c>
      <c r="D1151" s="29"/>
      <c r="E1151" s="36" t="s">
        <v>20700</v>
      </c>
      <c r="F1151" s="36" t="s">
        <v>20704</v>
      </c>
      <c r="G1151" s="37" t="s">
        <v>20705</v>
      </c>
      <c r="H1151" s="14" t="s">
        <v>20706</v>
      </c>
    </row>
    <row r="1152" spans="1:8" ht="13" customHeight="1">
      <c r="A1152" s="12" t="s">
        <v>9278</v>
      </c>
      <c r="B1152" s="12" t="s">
        <v>9279</v>
      </c>
      <c r="C1152" s="30" t="s">
        <v>20699</v>
      </c>
      <c r="D1152" s="29"/>
      <c r="E1152" s="36" t="s">
        <v>20700</v>
      </c>
      <c r="F1152" s="36" t="s">
        <v>20707</v>
      </c>
      <c r="G1152" s="37" t="s">
        <v>20708</v>
      </c>
      <c r="H1152" s="14" t="s">
        <v>20709</v>
      </c>
    </row>
    <row r="1153" spans="1:9" ht="13" customHeight="1">
      <c r="A1153" s="12" t="s">
        <v>9278</v>
      </c>
      <c r="B1153" s="12" t="s">
        <v>9279</v>
      </c>
      <c r="C1153" s="30" t="s">
        <v>20699</v>
      </c>
      <c r="D1153" s="29"/>
      <c r="E1153" s="36" t="s">
        <v>20700</v>
      </c>
      <c r="F1153" t="s">
        <v>20710</v>
      </c>
      <c r="G1153" s="37" t="s">
        <v>20711</v>
      </c>
      <c r="H1153" s="14" t="s">
        <v>20712</v>
      </c>
    </row>
    <row r="1154" spans="1:9" ht="13" customHeight="1">
      <c r="A1154" s="12" t="s">
        <v>2519</v>
      </c>
      <c r="B1154" s="12" t="s">
        <v>2520</v>
      </c>
      <c r="C1154" s="30" t="s">
        <v>20713</v>
      </c>
      <c r="D1154" s="30"/>
      <c r="E1154" s="13" t="s">
        <v>20714</v>
      </c>
      <c r="F1154" t="s">
        <v>20715</v>
      </c>
      <c r="G1154" s="37" t="s">
        <v>20716</v>
      </c>
      <c r="H1154" s="14" t="s">
        <v>20717</v>
      </c>
    </row>
    <row r="1155" spans="1:9" ht="13" customHeight="1">
      <c r="A1155" s="12" t="s">
        <v>9266</v>
      </c>
      <c r="B1155" s="12" t="s">
        <v>9267</v>
      </c>
      <c r="C1155" s="30" t="s">
        <v>20718</v>
      </c>
      <c r="D1155" s="29"/>
      <c r="E1155" s="36" t="s">
        <v>20719</v>
      </c>
      <c r="F1155" t="s">
        <v>20720</v>
      </c>
      <c r="G1155" s="37" t="s">
        <v>20721</v>
      </c>
      <c r="H1155" s="14" t="s">
        <v>20722</v>
      </c>
    </row>
    <row r="1156" spans="1:9" ht="13" customHeight="1">
      <c r="A1156" s="12" t="s">
        <v>1924</v>
      </c>
      <c r="B1156" s="12" t="s">
        <v>1925</v>
      </c>
      <c r="C1156" s="30" t="s">
        <v>20723</v>
      </c>
      <c r="D1156" s="30"/>
      <c r="E1156" s="36" t="s">
        <v>20724</v>
      </c>
      <c r="F1156" s="36" t="s">
        <v>20725</v>
      </c>
      <c r="G1156" s="37" t="s">
        <v>20726</v>
      </c>
      <c r="H1156" s="14" t="s">
        <v>20727</v>
      </c>
    </row>
    <row r="1157" spans="1:9" ht="13" customHeight="1">
      <c r="A1157" s="12" t="s">
        <v>1924</v>
      </c>
      <c r="B1157" s="12" t="s">
        <v>1925</v>
      </c>
      <c r="C1157" s="30" t="s">
        <v>20723</v>
      </c>
      <c r="D1157" s="30"/>
      <c r="E1157" s="36" t="s">
        <v>20724</v>
      </c>
      <c r="F1157" s="13" t="s">
        <v>20728</v>
      </c>
      <c r="G1157" s="37" t="s">
        <v>20729</v>
      </c>
      <c r="H1157" s="14" t="s">
        <v>20730</v>
      </c>
    </row>
    <row r="1158" spans="1:9" ht="13" customHeight="1">
      <c r="A1158" s="12" t="s">
        <v>529</v>
      </c>
      <c r="B1158" s="12" t="s">
        <v>530</v>
      </c>
      <c r="C1158" s="30" t="s">
        <v>20731</v>
      </c>
      <c r="D1158" s="30"/>
      <c r="E1158" s="36" t="s">
        <v>20732</v>
      </c>
      <c r="F1158" s="24" t="s">
        <v>20733</v>
      </c>
      <c r="G1158" s="25" t="s">
        <v>20734</v>
      </c>
      <c r="H1158" s="13" t="s">
        <v>20735</v>
      </c>
      <c r="I1158" s="25"/>
    </row>
    <row r="1159" spans="1:9" ht="13" customHeight="1">
      <c r="A1159" s="12" t="s">
        <v>529</v>
      </c>
      <c r="B1159" s="12" t="s">
        <v>530</v>
      </c>
      <c r="C1159" s="30" t="s">
        <v>20731</v>
      </c>
      <c r="D1159" s="30"/>
      <c r="E1159" s="36" t="s">
        <v>20732</v>
      </c>
      <c r="F1159" s="24" t="s">
        <v>20664</v>
      </c>
      <c r="G1159" s="25" t="s">
        <v>20665</v>
      </c>
      <c r="H1159" s="13" t="s">
        <v>20666</v>
      </c>
      <c r="I1159" s="25"/>
    </row>
    <row r="1160" spans="1:9" ht="13" customHeight="1">
      <c r="A1160" s="12" t="s">
        <v>529</v>
      </c>
      <c r="B1160" s="12" t="s">
        <v>530</v>
      </c>
      <c r="C1160" s="30" t="s">
        <v>20731</v>
      </c>
      <c r="D1160" s="30"/>
      <c r="E1160" s="36" t="s">
        <v>20732</v>
      </c>
      <c r="F1160" s="24" t="s">
        <v>20661</v>
      </c>
      <c r="G1160" s="25" t="s">
        <v>20662</v>
      </c>
      <c r="H1160" s="13" t="s">
        <v>20663</v>
      </c>
      <c r="I1160" s="25"/>
    </row>
    <row r="1161" spans="1:9" ht="13" customHeight="1">
      <c r="A1161" s="46" t="s">
        <v>529</v>
      </c>
      <c r="B1161" s="46" t="s">
        <v>530</v>
      </c>
      <c r="C1161" s="41" t="s">
        <v>20731</v>
      </c>
      <c r="D1161" s="41"/>
      <c r="E1161" s="42" t="s">
        <v>20732</v>
      </c>
      <c r="F1161" s="24" t="s">
        <v>20736</v>
      </c>
      <c r="G1161" s="23" t="s">
        <v>20737</v>
      </c>
      <c r="H1161" s="23" t="s">
        <v>20738</v>
      </c>
      <c r="I1161" s="23"/>
    </row>
    <row r="1162" spans="1:9" ht="13" customHeight="1">
      <c r="A1162" s="46" t="s">
        <v>529</v>
      </c>
      <c r="B1162" s="46" t="s">
        <v>530</v>
      </c>
      <c r="C1162" s="41" t="s">
        <v>20731</v>
      </c>
      <c r="D1162" s="41"/>
      <c r="E1162" s="42" t="s">
        <v>20732</v>
      </c>
      <c r="F1162" s="43" t="s">
        <v>20739</v>
      </c>
      <c r="G1162" s="23" t="s">
        <v>20740</v>
      </c>
      <c r="H1162" s="23" t="s">
        <v>20741</v>
      </c>
      <c r="I1162" s="23"/>
    </row>
    <row r="1163" spans="1:9" ht="13" customHeight="1">
      <c r="A1163" s="46" t="s">
        <v>529</v>
      </c>
      <c r="B1163" s="46" t="s">
        <v>530</v>
      </c>
      <c r="C1163" s="41" t="s">
        <v>20731</v>
      </c>
      <c r="D1163" s="41"/>
      <c r="E1163" s="42" t="s">
        <v>20732</v>
      </c>
      <c r="F1163" s="24" t="s">
        <v>20742</v>
      </c>
      <c r="G1163" s="23" t="s">
        <v>20743</v>
      </c>
      <c r="H1163" s="23" t="s">
        <v>20744</v>
      </c>
      <c r="I1163" s="23"/>
    </row>
    <row r="1164" spans="1:9" ht="13" customHeight="1">
      <c r="A1164" s="12" t="s">
        <v>991</v>
      </c>
      <c r="B1164" s="12" t="s">
        <v>992</v>
      </c>
      <c r="C1164" s="30" t="s">
        <v>20731</v>
      </c>
      <c r="D1164" s="30"/>
      <c r="E1164" s="36" t="s">
        <v>20732</v>
      </c>
      <c r="F1164" s="24" t="s">
        <v>20733</v>
      </c>
      <c r="G1164" s="25" t="s">
        <v>20734</v>
      </c>
      <c r="H1164" s="13" t="s">
        <v>20735</v>
      </c>
    </row>
    <row r="1165" spans="1:9" ht="13" customHeight="1">
      <c r="A1165" s="12" t="s">
        <v>991</v>
      </c>
      <c r="B1165" s="12" t="s">
        <v>992</v>
      </c>
      <c r="C1165" s="30" t="s">
        <v>20731</v>
      </c>
      <c r="D1165" s="30"/>
      <c r="E1165" s="36" t="s">
        <v>20732</v>
      </c>
      <c r="F1165" s="24" t="s">
        <v>20664</v>
      </c>
      <c r="G1165" s="25" t="s">
        <v>20665</v>
      </c>
      <c r="H1165" s="13" t="s">
        <v>20666</v>
      </c>
    </row>
    <row r="1166" spans="1:9" ht="13" customHeight="1">
      <c r="A1166" s="12" t="s">
        <v>991</v>
      </c>
      <c r="B1166" s="12" t="s">
        <v>992</v>
      </c>
      <c r="C1166" s="30" t="s">
        <v>20731</v>
      </c>
      <c r="D1166" s="30"/>
      <c r="E1166" s="36" t="s">
        <v>20732</v>
      </c>
      <c r="F1166" s="24" t="s">
        <v>20661</v>
      </c>
      <c r="G1166" s="25" t="s">
        <v>20662</v>
      </c>
      <c r="H1166" s="13" t="s">
        <v>20663</v>
      </c>
    </row>
    <row r="1167" spans="1:9" ht="13" customHeight="1">
      <c r="A1167" s="12" t="s">
        <v>991</v>
      </c>
      <c r="B1167" s="12" t="s">
        <v>992</v>
      </c>
      <c r="C1167" s="41" t="s">
        <v>20731</v>
      </c>
      <c r="D1167" s="41"/>
      <c r="E1167" s="42" t="s">
        <v>20732</v>
      </c>
      <c r="F1167" s="24" t="s">
        <v>20736</v>
      </c>
      <c r="G1167" s="23" t="s">
        <v>20737</v>
      </c>
      <c r="H1167" s="23" t="s">
        <v>20738</v>
      </c>
    </row>
    <row r="1168" spans="1:9" ht="13" customHeight="1">
      <c r="A1168" s="12" t="s">
        <v>991</v>
      </c>
      <c r="B1168" s="12" t="s">
        <v>992</v>
      </c>
      <c r="C1168" s="41" t="s">
        <v>20731</v>
      </c>
      <c r="D1168" s="41"/>
      <c r="E1168" s="42" t="s">
        <v>20732</v>
      </c>
      <c r="F1168" s="43" t="s">
        <v>20739</v>
      </c>
      <c r="G1168" s="23" t="s">
        <v>20740</v>
      </c>
      <c r="H1168" s="23" t="s">
        <v>20741</v>
      </c>
    </row>
    <row r="1169" spans="1:9" ht="13" customHeight="1">
      <c r="A1169" s="12" t="s">
        <v>991</v>
      </c>
      <c r="B1169" s="12" t="s">
        <v>992</v>
      </c>
      <c r="C1169" s="41" t="s">
        <v>20731</v>
      </c>
      <c r="D1169" s="41"/>
      <c r="E1169" s="42" t="s">
        <v>20732</v>
      </c>
      <c r="F1169" s="24" t="s">
        <v>20742</v>
      </c>
      <c r="G1169" s="23" t="s">
        <v>20743</v>
      </c>
      <c r="H1169" s="23" t="s">
        <v>20744</v>
      </c>
    </row>
    <row r="1170" spans="1:9" ht="13" customHeight="1">
      <c r="A1170" s="12" t="s">
        <v>10254</v>
      </c>
      <c r="B1170" s="12" t="s">
        <v>10255</v>
      </c>
      <c r="C1170" s="30" t="s">
        <v>20745</v>
      </c>
      <c r="D1170" s="29"/>
      <c r="E1170" s="36" t="s">
        <v>20746</v>
      </c>
      <c r="F1170" s="36" t="s">
        <v>20747</v>
      </c>
      <c r="G1170" s="37" t="s">
        <v>20748</v>
      </c>
      <c r="H1170" s="23" t="s">
        <v>20749</v>
      </c>
    </row>
    <row r="1171" spans="1:9" ht="13" customHeight="1">
      <c r="A1171" s="12" t="s">
        <v>14827</v>
      </c>
      <c r="B1171" s="12" t="s">
        <v>14828</v>
      </c>
      <c r="C1171" s="30" t="s">
        <v>20750</v>
      </c>
      <c r="D1171" s="29"/>
      <c r="E1171" t="s">
        <v>20751</v>
      </c>
      <c r="F1171" s="36" t="s">
        <v>20752</v>
      </c>
      <c r="G1171" s="37" t="s">
        <v>20753</v>
      </c>
      <c r="H1171" s="23" t="s">
        <v>20754</v>
      </c>
    </row>
    <row r="1172" spans="1:9" ht="13" customHeight="1">
      <c r="A1172" s="12" t="s">
        <v>14827</v>
      </c>
      <c r="B1172" s="12" t="s">
        <v>14828</v>
      </c>
      <c r="C1172" s="30" t="s">
        <v>20755</v>
      </c>
      <c r="D1172" s="29"/>
      <c r="E1172" s="36" t="s">
        <v>20756</v>
      </c>
      <c r="F1172" s="36" t="s">
        <v>20757</v>
      </c>
      <c r="G1172" s="37" t="s">
        <v>20758</v>
      </c>
      <c r="H1172" s="23" t="s">
        <v>20759</v>
      </c>
    </row>
    <row r="1173" spans="1:9" ht="13" customHeight="1">
      <c r="A1173" s="12" t="s">
        <v>14827</v>
      </c>
      <c r="B1173" s="12" t="s">
        <v>14828</v>
      </c>
      <c r="C1173" s="30" t="s">
        <v>20755</v>
      </c>
      <c r="D1173" s="29"/>
      <c r="E1173" s="36" t="s">
        <v>20756</v>
      </c>
      <c r="F1173" t="s">
        <v>20760</v>
      </c>
      <c r="G1173" s="37" t="s">
        <v>20761</v>
      </c>
      <c r="H1173" s="23" t="s">
        <v>20762</v>
      </c>
    </row>
    <row r="1174" spans="1:9" ht="13" customHeight="1">
      <c r="A1174" s="12" t="s">
        <v>14788</v>
      </c>
      <c r="B1174" s="12" t="s">
        <v>14789</v>
      </c>
      <c r="C1174" s="30" t="s">
        <v>20763</v>
      </c>
      <c r="D1174" s="29"/>
      <c r="E1174" s="36" t="s">
        <v>20764</v>
      </c>
      <c r="F1174" s="36" t="s">
        <v>20765</v>
      </c>
      <c r="G1174" s="37" t="s">
        <v>20766</v>
      </c>
      <c r="H1174" s="23" t="s">
        <v>20767</v>
      </c>
    </row>
    <row r="1175" spans="1:9" ht="13" customHeight="1">
      <c r="A1175" s="12" t="s">
        <v>14788</v>
      </c>
      <c r="B1175" s="12" t="s">
        <v>14789</v>
      </c>
      <c r="C1175" s="30" t="s">
        <v>20763</v>
      </c>
      <c r="D1175" s="29"/>
      <c r="E1175" s="36" t="s">
        <v>20764</v>
      </c>
      <c r="F1175" s="36" t="s">
        <v>20768</v>
      </c>
      <c r="G1175" s="37" t="s">
        <v>20769</v>
      </c>
      <c r="H1175" s="23" t="s">
        <v>20770</v>
      </c>
    </row>
    <row r="1176" spans="1:9" ht="13" customHeight="1">
      <c r="A1176" s="12" t="s">
        <v>1669</v>
      </c>
      <c r="B1176" s="12" t="s">
        <v>1670</v>
      </c>
      <c r="C1176" s="30" t="s">
        <v>20771</v>
      </c>
      <c r="D1176" s="30"/>
      <c r="E1176" s="36" t="s">
        <v>20772</v>
      </c>
      <c r="F1176" t="s">
        <v>20773</v>
      </c>
      <c r="G1176" s="25" t="s">
        <v>20774</v>
      </c>
      <c r="H1176" s="53" t="s">
        <v>20775</v>
      </c>
      <c r="I1176" s="25"/>
    </row>
    <row r="1177" spans="1:9" ht="13" customHeight="1">
      <c r="A1177" s="12" t="s">
        <v>1733</v>
      </c>
      <c r="B1177" s="12" t="s">
        <v>1734</v>
      </c>
      <c r="C1177" s="30" t="s">
        <v>20776</v>
      </c>
      <c r="D1177" s="30"/>
      <c r="E1177" s="36" t="s">
        <v>20777</v>
      </c>
      <c r="F1177" s="36" t="s">
        <v>20778</v>
      </c>
      <c r="G1177" s="37" t="s">
        <v>20779</v>
      </c>
      <c r="H1177" s="53" t="s">
        <v>20780</v>
      </c>
    </row>
    <row r="1178" spans="1:9" ht="13" customHeight="1">
      <c r="A1178" s="12" t="s">
        <v>1733</v>
      </c>
      <c r="B1178" s="12" t="s">
        <v>1734</v>
      </c>
      <c r="C1178" s="30" t="s">
        <v>20781</v>
      </c>
      <c r="D1178" s="30"/>
      <c r="E1178" s="36" t="s">
        <v>20782</v>
      </c>
      <c r="F1178" t="s">
        <v>20783</v>
      </c>
      <c r="G1178" s="37" t="s">
        <v>20784</v>
      </c>
      <c r="H1178" s="53" t="s">
        <v>20785</v>
      </c>
    </row>
    <row r="1179" spans="1:9" ht="13" customHeight="1">
      <c r="A1179" s="12" t="s">
        <v>9498</v>
      </c>
      <c r="B1179" s="12" t="s">
        <v>9499</v>
      </c>
      <c r="C1179" s="30" t="s">
        <v>20786</v>
      </c>
      <c r="D1179" s="29"/>
      <c r="E1179" s="36" t="s">
        <v>20787</v>
      </c>
      <c r="F1179" t="s">
        <v>20788</v>
      </c>
      <c r="G1179" s="37" t="s">
        <v>20789</v>
      </c>
      <c r="H1179" s="53" t="s">
        <v>20790</v>
      </c>
    </row>
    <row r="1180" spans="1:9" ht="13" customHeight="1">
      <c r="A1180" s="12" t="s">
        <v>1761</v>
      </c>
      <c r="B1180" s="12" t="s">
        <v>1762</v>
      </c>
      <c r="C1180" s="30" t="s">
        <v>20791</v>
      </c>
      <c r="D1180" s="30"/>
      <c r="E1180" s="36" t="s">
        <v>20792</v>
      </c>
      <c r="F1180" t="s">
        <v>20793</v>
      </c>
      <c r="G1180" s="37" t="s">
        <v>20794</v>
      </c>
      <c r="H1180" s="53" t="s">
        <v>20795</v>
      </c>
    </row>
    <row r="1181" spans="1:9" ht="13" customHeight="1">
      <c r="A1181" s="12" t="s">
        <v>9940</v>
      </c>
      <c r="B1181" s="12" t="s">
        <v>9941</v>
      </c>
      <c r="C1181" s="30" t="s">
        <v>20796</v>
      </c>
      <c r="D1181" s="29"/>
      <c r="E1181" t="s">
        <v>20797</v>
      </c>
      <c r="F1181" t="s">
        <v>20798</v>
      </c>
      <c r="G1181" s="37" t="s">
        <v>20799</v>
      </c>
      <c r="H1181" s="53" t="s">
        <v>20800</v>
      </c>
    </row>
    <row r="1182" spans="1:9" ht="13" customHeight="1">
      <c r="A1182" s="12" t="s">
        <v>11559</v>
      </c>
      <c r="B1182" s="12" t="s">
        <v>11560</v>
      </c>
      <c r="C1182" s="30" t="s">
        <v>20801</v>
      </c>
      <c r="D1182" s="29"/>
      <c r="E1182" s="36" t="s">
        <v>20802</v>
      </c>
    </row>
    <row r="1183" spans="1:9" ht="13" customHeight="1">
      <c r="A1183" s="12" t="s">
        <v>12944</v>
      </c>
      <c r="B1183" s="12" t="s">
        <v>12945</v>
      </c>
      <c r="C1183" s="30" t="s">
        <v>20803</v>
      </c>
      <c r="D1183" s="29"/>
      <c r="E1183" s="36" t="s">
        <v>20804</v>
      </c>
      <c r="F1183" s="36" t="s">
        <v>20805</v>
      </c>
      <c r="G1183" s="37" t="s">
        <v>20806</v>
      </c>
      <c r="H1183" s="53" t="s">
        <v>20807</v>
      </c>
    </row>
    <row r="1184" spans="1:9" ht="13" customHeight="1">
      <c r="A1184" s="12" t="s">
        <v>12944</v>
      </c>
      <c r="B1184" s="12" t="s">
        <v>12945</v>
      </c>
      <c r="C1184" s="30" t="s">
        <v>20803</v>
      </c>
      <c r="D1184" s="29"/>
      <c r="E1184" s="36" t="s">
        <v>20804</v>
      </c>
      <c r="F1184" s="36" t="s">
        <v>20808</v>
      </c>
      <c r="G1184" s="37" t="s">
        <v>20809</v>
      </c>
      <c r="H1184" s="53" t="s">
        <v>20810</v>
      </c>
    </row>
    <row r="1185" spans="1:8" ht="13" customHeight="1">
      <c r="A1185" s="12" t="s">
        <v>513</v>
      </c>
      <c r="B1185" s="12" t="s">
        <v>514</v>
      </c>
      <c r="C1185" s="30" t="s">
        <v>20811</v>
      </c>
      <c r="D1185" s="30"/>
      <c r="E1185" s="13" t="s">
        <v>20812</v>
      </c>
      <c r="F1185" s="24" t="s">
        <v>20813</v>
      </c>
      <c r="G1185" s="37" t="s">
        <v>20814</v>
      </c>
      <c r="H1185" s="13" t="s">
        <v>20815</v>
      </c>
    </row>
    <row r="1186" spans="1:8" ht="13" customHeight="1">
      <c r="A1186" s="12" t="s">
        <v>513</v>
      </c>
      <c r="B1186" s="12" t="s">
        <v>514</v>
      </c>
      <c r="C1186" s="30" t="s">
        <v>20811</v>
      </c>
      <c r="D1186" s="30"/>
      <c r="E1186" s="13" t="s">
        <v>20812</v>
      </c>
      <c r="F1186" s="24" t="s">
        <v>20816</v>
      </c>
      <c r="G1186" s="37" t="s">
        <v>20817</v>
      </c>
      <c r="H1186" s="13" t="s">
        <v>20818</v>
      </c>
    </row>
    <row r="1187" spans="1:8" ht="13" customHeight="1">
      <c r="A1187" s="12" t="s">
        <v>5191</v>
      </c>
      <c r="B1187" s="12" t="s">
        <v>5192</v>
      </c>
      <c r="C1187" s="30" t="s">
        <v>20819</v>
      </c>
      <c r="D1187" s="29"/>
      <c r="E1187" s="36" t="s">
        <v>20820</v>
      </c>
      <c r="F1187" s="36" t="s">
        <v>20821</v>
      </c>
      <c r="G1187" s="37" t="s">
        <v>20822</v>
      </c>
      <c r="H1187" s="13" t="s">
        <v>20823</v>
      </c>
    </row>
    <row r="1188" spans="1:8" ht="13" customHeight="1">
      <c r="A1188" s="12" t="s">
        <v>5191</v>
      </c>
      <c r="B1188" s="12" t="s">
        <v>5192</v>
      </c>
      <c r="C1188" s="30" t="s">
        <v>20819</v>
      </c>
      <c r="D1188" s="29"/>
      <c r="E1188" s="36" t="s">
        <v>20820</v>
      </c>
      <c r="F1188" s="13" t="s">
        <v>20824</v>
      </c>
      <c r="G1188" s="37" t="s">
        <v>20825</v>
      </c>
      <c r="H1188" s="13" t="s">
        <v>20826</v>
      </c>
    </row>
    <row r="1189" spans="1:8" ht="13" customHeight="1">
      <c r="A1189" s="12" t="s">
        <v>5191</v>
      </c>
      <c r="B1189" s="12" t="s">
        <v>5192</v>
      </c>
      <c r="C1189" s="30" t="s">
        <v>20819</v>
      </c>
      <c r="D1189" s="29"/>
      <c r="E1189" s="36" t="s">
        <v>20820</v>
      </c>
      <c r="F1189" s="13" t="s">
        <v>20827</v>
      </c>
      <c r="G1189" s="37" t="s">
        <v>20828</v>
      </c>
      <c r="H1189" s="13" t="s">
        <v>20829</v>
      </c>
    </row>
    <row r="1190" spans="1:8" ht="13" customHeight="1">
      <c r="A1190" s="12" t="s">
        <v>5191</v>
      </c>
      <c r="B1190" s="12" t="s">
        <v>5192</v>
      </c>
      <c r="C1190" s="30" t="s">
        <v>20819</v>
      </c>
      <c r="D1190" s="29"/>
      <c r="E1190" s="36" t="s">
        <v>20820</v>
      </c>
      <c r="F1190" s="13" t="s">
        <v>20830</v>
      </c>
      <c r="G1190" s="37" t="s">
        <v>20831</v>
      </c>
      <c r="H1190" s="13" t="s">
        <v>20832</v>
      </c>
    </row>
    <row r="1191" spans="1:8" ht="13" customHeight="1">
      <c r="A1191" s="12" t="s">
        <v>5191</v>
      </c>
      <c r="B1191" s="12" t="s">
        <v>5192</v>
      </c>
      <c r="C1191" s="30" t="s">
        <v>20819</v>
      </c>
      <c r="D1191" s="29"/>
      <c r="E1191" s="36" t="s">
        <v>20820</v>
      </c>
      <c r="F1191" s="13" t="s">
        <v>20833</v>
      </c>
      <c r="G1191" s="37" t="s">
        <v>20834</v>
      </c>
      <c r="H1191" s="13" t="s">
        <v>20835</v>
      </c>
    </row>
    <row r="1192" spans="1:8" ht="13" customHeight="1">
      <c r="A1192" s="12" t="s">
        <v>6757</v>
      </c>
      <c r="B1192" s="12" t="s">
        <v>6758</v>
      </c>
      <c r="C1192" s="30" t="s">
        <v>20836</v>
      </c>
      <c r="D1192" s="29"/>
      <c r="E1192" s="13" t="s">
        <v>20837</v>
      </c>
      <c r="F1192" s="36" t="s">
        <v>20838</v>
      </c>
      <c r="G1192" s="37" t="s">
        <v>20839</v>
      </c>
      <c r="H1192" s="13" t="s">
        <v>20840</v>
      </c>
    </row>
    <row r="1193" spans="1:8" ht="13" customHeight="1">
      <c r="A1193" s="12" t="s">
        <v>6757</v>
      </c>
      <c r="B1193" s="12" t="s">
        <v>6758</v>
      </c>
      <c r="C1193" s="30" t="s">
        <v>20836</v>
      </c>
      <c r="D1193" s="29"/>
      <c r="E1193" s="13" t="s">
        <v>20837</v>
      </c>
      <c r="F1193" t="s">
        <v>20841</v>
      </c>
      <c r="G1193" s="37" t="s">
        <v>20842</v>
      </c>
      <c r="H1193" s="13" t="s">
        <v>20843</v>
      </c>
    </row>
    <row r="1194" spans="1:8" ht="13" customHeight="1">
      <c r="A1194" s="12" t="s">
        <v>6757</v>
      </c>
      <c r="B1194" s="12" t="s">
        <v>6758</v>
      </c>
      <c r="C1194" s="30" t="s">
        <v>20836</v>
      </c>
      <c r="D1194" s="29"/>
      <c r="E1194" s="13" t="s">
        <v>20837</v>
      </c>
      <c r="F1194" t="s">
        <v>20844</v>
      </c>
      <c r="G1194" s="37" t="s">
        <v>20845</v>
      </c>
      <c r="H1194" s="13" t="s">
        <v>20846</v>
      </c>
    </row>
    <row r="1195" spans="1:8" ht="13" customHeight="1">
      <c r="A1195" s="12" t="s">
        <v>6757</v>
      </c>
      <c r="B1195" s="12" t="s">
        <v>6758</v>
      </c>
      <c r="C1195" s="30" t="s">
        <v>20836</v>
      </c>
      <c r="D1195" s="29"/>
      <c r="E1195" s="13" t="s">
        <v>20837</v>
      </c>
      <c r="F1195" s="36" t="s">
        <v>20847</v>
      </c>
      <c r="G1195" s="37" t="s">
        <v>20848</v>
      </c>
      <c r="H1195" s="13" t="s">
        <v>20849</v>
      </c>
    </row>
    <row r="1196" spans="1:8" ht="13" customHeight="1">
      <c r="A1196" s="12" t="s">
        <v>6757</v>
      </c>
      <c r="B1196" s="12" t="s">
        <v>6758</v>
      </c>
      <c r="C1196" s="30" t="s">
        <v>20836</v>
      </c>
      <c r="D1196" s="29"/>
      <c r="E1196" s="13" t="s">
        <v>20837</v>
      </c>
      <c r="F1196" t="s">
        <v>20850</v>
      </c>
      <c r="G1196" s="37" t="s">
        <v>20851</v>
      </c>
      <c r="H1196" s="13" t="s">
        <v>20852</v>
      </c>
    </row>
    <row r="1197" spans="1:8" ht="13" customHeight="1">
      <c r="A1197" s="12" t="s">
        <v>6757</v>
      </c>
      <c r="B1197" s="12" t="s">
        <v>6758</v>
      </c>
      <c r="C1197" s="30" t="s">
        <v>20836</v>
      </c>
      <c r="D1197" s="29"/>
      <c r="E1197" s="13" t="s">
        <v>20837</v>
      </c>
      <c r="F1197" s="36" t="s">
        <v>20853</v>
      </c>
      <c r="G1197" s="37" t="s">
        <v>20854</v>
      </c>
      <c r="H1197" s="13" t="s">
        <v>20855</v>
      </c>
    </row>
    <row r="1198" spans="1:8" ht="13" customHeight="1">
      <c r="A1198" s="12" t="s">
        <v>6757</v>
      </c>
      <c r="B1198" s="12" t="s">
        <v>6758</v>
      </c>
      <c r="C1198" s="30" t="s">
        <v>20836</v>
      </c>
      <c r="D1198" s="29"/>
      <c r="E1198" s="13" t="s">
        <v>20837</v>
      </c>
      <c r="F1198" t="s">
        <v>20856</v>
      </c>
      <c r="G1198" s="37" t="s">
        <v>20857</v>
      </c>
      <c r="H1198" s="13" t="s">
        <v>20858</v>
      </c>
    </row>
    <row r="1199" spans="1:8" ht="13" customHeight="1">
      <c r="A1199" s="12" t="s">
        <v>6757</v>
      </c>
      <c r="B1199" s="12" t="s">
        <v>6758</v>
      </c>
      <c r="C1199" s="30" t="s">
        <v>20836</v>
      </c>
      <c r="D1199" s="29"/>
      <c r="E1199" s="13" t="s">
        <v>20837</v>
      </c>
      <c r="F1199" t="s">
        <v>20859</v>
      </c>
      <c r="G1199" s="37" t="s">
        <v>20860</v>
      </c>
      <c r="H1199" s="13" t="s">
        <v>20861</v>
      </c>
    </row>
    <row r="1200" spans="1:8" ht="13" customHeight="1">
      <c r="A1200" s="12" t="s">
        <v>6757</v>
      </c>
      <c r="B1200" s="12" t="s">
        <v>6758</v>
      </c>
      <c r="C1200" s="30" t="s">
        <v>20836</v>
      </c>
      <c r="D1200" s="29"/>
      <c r="E1200" s="13" t="s">
        <v>20837</v>
      </c>
      <c r="F1200" t="s">
        <v>20862</v>
      </c>
      <c r="G1200" s="37" t="s">
        <v>20863</v>
      </c>
      <c r="H1200" s="13" t="s">
        <v>20864</v>
      </c>
    </row>
    <row r="1201" spans="1:8" ht="13" customHeight="1">
      <c r="A1201" s="12" t="s">
        <v>6757</v>
      </c>
      <c r="B1201" s="12" t="s">
        <v>6758</v>
      </c>
      <c r="C1201" s="30" t="s">
        <v>20836</v>
      </c>
      <c r="D1201" s="29"/>
      <c r="E1201" s="13" t="s">
        <v>20837</v>
      </c>
      <c r="F1201" t="s">
        <v>20865</v>
      </c>
      <c r="G1201" s="37" t="s">
        <v>20866</v>
      </c>
      <c r="H1201" s="13" t="s">
        <v>20867</v>
      </c>
    </row>
    <row r="1202" spans="1:8" ht="13" customHeight="1">
      <c r="A1202" s="12" t="s">
        <v>6757</v>
      </c>
      <c r="B1202" s="12" t="s">
        <v>6758</v>
      </c>
      <c r="C1202" s="30" t="s">
        <v>20836</v>
      </c>
      <c r="D1202" s="29"/>
      <c r="E1202" s="13" t="s">
        <v>20837</v>
      </c>
      <c r="F1202" t="s">
        <v>20868</v>
      </c>
      <c r="G1202" s="37" t="s">
        <v>20866</v>
      </c>
      <c r="H1202" s="13" t="s">
        <v>20869</v>
      </c>
    </row>
    <row r="1203" spans="1:8" ht="13" customHeight="1">
      <c r="A1203" s="12" t="s">
        <v>6757</v>
      </c>
      <c r="B1203" s="12" t="s">
        <v>6758</v>
      </c>
      <c r="C1203" s="30" t="s">
        <v>20836</v>
      </c>
      <c r="D1203" s="29"/>
      <c r="E1203" s="13" t="s">
        <v>20837</v>
      </c>
      <c r="F1203" t="s">
        <v>20870</v>
      </c>
      <c r="G1203" s="37" t="s">
        <v>20871</v>
      </c>
      <c r="H1203" s="13" t="s">
        <v>20872</v>
      </c>
    </row>
    <row r="1204" spans="1:8" ht="13" customHeight="1">
      <c r="A1204" s="12" t="s">
        <v>6757</v>
      </c>
      <c r="B1204" s="12" t="s">
        <v>6758</v>
      </c>
      <c r="C1204" s="30" t="s">
        <v>20836</v>
      </c>
      <c r="D1204" s="29"/>
      <c r="E1204" s="13" t="s">
        <v>20837</v>
      </c>
      <c r="F1204" t="s">
        <v>20873</v>
      </c>
      <c r="G1204" s="37" t="s">
        <v>20871</v>
      </c>
      <c r="H1204" s="13" t="s">
        <v>20874</v>
      </c>
    </row>
    <row r="1205" spans="1:8" ht="13" customHeight="1">
      <c r="A1205" s="12" t="s">
        <v>6757</v>
      </c>
      <c r="B1205" s="12" t="s">
        <v>6758</v>
      </c>
      <c r="C1205" s="30" t="s">
        <v>20836</v>
      </c>
      <c r="D1205" s="29"/>
      <c r="E1205" s="13" t="s">
        <v>20837</v>
      </c>
      <c r="F1205" t="s">
        <v>20875</v>
      </c>
      <c r="G1205" s="37" t="s">
        <v>20876</v>
      </c>
      <c r="H1205" s="13" t="s">
        <v>20877</v>
      </c>
    </row>
    <row r="1206" spans="1:8" ht="13" customHeight="1">
      <c r="A1206" s="12" t="s">
        <v>6757</v>
      </c>
      <c r="B1206" s="12" t="s">
        <v>6758</v>
      </c>
      <c r="C1206" s="30" t="s">
        <v>20836</v>
      </c>
      <c r="D1206" s="29"/>
      <c r="E1206" s="13" t="s">
        <v>20837</v>
      </c>
      <c r="F1206" t="s">
        <v>20878</v>
      </c>
      <c r="G1206" s="37" t="s">
        <v>20876</v>
      </c>
      <c r="H1206" s="13" t="s">
        <v>20879</v>
      </c>
    </row>
    <row r="1207" spans="1:8" ht="13" customHeight="1">
      <c r="A1207" s="12" t="s">
        <v>6757</v>
      </c>
      <c r="B1207" s="12" t="s">
        <v>6758</v>
      </c>
      <c r="C1207" s="30" t="s">
        <v>20836</v>
      </c>
      <c r="D1207" s="29"/>
      <c r="E1207" s="13" t="s">
        <v>20837</v>
      </c>
      <c r="F1207" t="s">
        <v>20880</v>
      </c>
      <c r="G1207" s="37" t="s">
        <v>20881</v>
      </c>
      <c r="H1207" s="13" t="s">
        <v>20882</v>
      </c>
    </row>
    <row r="1208" spans="1:8" ht="13" customHeight="1">
      <c r="A1208" s="12" t="s">
        <v>6757</v>
      </c>
      <c r="B1208" s="12" t="s">
        <v>6758</v>
      </c>
      <c r="C1208" s="30" t="s">
        <v>20836</v>
      </c>
      <c r="D1208" s="29"/>
      <c r="E1208" s="13" t="s">
        <v>20837</v>
      </c>
      <c r="F1208" t="s">
        <v>20883</v>
      </c>
      <c r="G1208" s="37" t="s">
        <v>20884</v>
      </c>
      <c r="H1208" s="13" t="s">
        <v>20885</v>
      </c>
    </row>
    <row r="1209" spans="1:8" ht="13" customHeight="1">
      <c r="A1209" s="12" t="s">
        <v>6757</v>
      </c>
      <c r="B1209" s="12" t="s">
        <v>6758</v>
      </c>
      <c r="C1209" s="30" t="s">
        <v>20836</v>
      </c>
      <c r="D1209" s="29"/>
      <c r="E1209" s="13" t="s">
        <v>20837</v>
      </c>
      <c r="F1209" t="s">
        <v>20886</v>
      </c>
      <c r="G1209" s="37" t="s">
        <v>20887</v>
      </c>
      <c r="H1209" s="13" t="s">
        <v>20888</v>
      </c>
    </row>
    <row r="1210" spans="1:8" ht="13" customHeight="1">
      <c r="A1210" s="12" t="s">
        <v>6757</v>
      </c>
      <c r="B1210" s="12" t="s">
        <v>6758</v>
      </c>
      <c r="C1210" s="30" t="s">
        <v>20836</v>
      </c>
      <c r="D1210" s="29"/>
      <c r="E1210" s="13" t="s">
        <v>20837</v>
      </c>
      <c r="F1210" t="s">
        <v>20889</v>
      </c>
      <c r="G1210" s="37" t="s">
        <v>20890</v>
      </c>
      <c r="H1210" s="13" t="s">
        <v>20891</v>
      </c>
    </row>
    <row r="1211" spans="1:8" ht="13" customHeight="1">
      <c r="A1211" s="12" t="s">
        <v>6757</v>
      </c>
      <c r="B1211" s="12" t="s">
        <v>6758</v>
      </c>
      <c r="C1211" s="30" t="s">
        <v>20836</v>
      </c>
      <c r="D1211" s="29"/>
      <c r="E1211" s="13" t="s">
        <v>20837</v>
      </c>
      <c r="F1211" t="s">
        <v>20892</v>
      </c>
      <c r="G1211" s="37" t="s">
        <v>20893</v>
      </c>
      <c r="H1211" s="13" t="s">
        <v>20894</v>
      </c>
    </row>
    <row r="1212" spans="1:8" ht="13" customHeight="1">
      <c r="A1212" s="12" t="s">
        <v>6757</v>
      </c>
      <c r="B1212" s="12" t="s">
        <v>6758</v>
      </c>
      <c r="C1212" s="30" t="s">
        <v>20836</v>
      </c>
      <c r="D1212" s="29"/>
      <c r="E1212" s="13" t="s">
        <v>20837</v>
      </c>
      <c r="F1212" t="s">
        <v>20895</v>
      </c>
      <c r="G1212" s="37" t="s">
        <v>20896</v>
      </c>
      <c r="H1212" s="13" t="s">
        <v>20897</v>
      </c>
    </row>
    <row r="1213" spans="1:8" ht="13" customHeight="1">
      <c r="A1213" s="12" t="s">
        <v>6757</v>
      </c>
      <c r="B1213" s="12" t="s">
        <v>6758</v>
      </c>
      <c r="C1213" s="30" t="s">
        <v>20836</v>
      </c>
      <c r="D1213" s="29"/>
      <c r="E1213" s="13" t="s">
        <v>20837</v>
      </c>
      <c r="F1213" t="s">
        <v>20898</v>
      </c>
      <c r="G1213" s="37" t="s">
        <v>20899</v>
      </c>
      <c r="H1213" s="13" t="s">
        <v>20900</v>
      </c>
    </row>
    <row r="1214" spans="1:8" ht="13" customHeight="1">
      <c r="A1214" s="12" t="s">
        <v>6757</v>
      </c>
      <c r="B1214" s="12" t="s">
        <v>6758</v>
      </c>
      <c r="C1214" s="30" t="s">
        <v>20836</v>
      </c>
      <c r="D1214" s="29"/>
      <c r="E1214" s="13" t="s">
        <v>20837</v>
      </c>
      <c r="F1214" t="s">
        <v>20901</v>
      </c>
      <c r="G1214" s="37" t="s">
        <v>20902</v>
      </c>
      <c r="H1214" s="13" t="s">
        <v>20903</v>
      </c>
    </row>
    <row r="1215" spans="1:8" ht="13" customHeight="1">
      <c r="A1215" s="12" t="s">
        <v>6757</v>
      </c>
      <c r="B1215" s="12" t="s">
        <v>6758</v>
      </c>
      <c r="C1215" s="30" t="s">
        <v>20836</v>
      </c>
      <c r="D1215" s="29"/>
      <c r="E1215" s="13" t="s">
        <v>20837</v>
      </c>
      <c r="F1215" t="s">
        <v>20904</v>
      </c>
      <c r="G1215" s="37" t="s">
        <v>20905</v>
      </c>
      <c r="H1215" s="13" t="s">
        <v>20906</v>
      </c>
    </row>
    <row r="1216" spans="1:8" ht="13" customHeight="1">
      <c r="A1216" s="12" t="s">
        <v>9458</v>
      </c>
      <c r="B1216" s="12" t="s">
        <v>9459</v>
      </c>
      <c r="C1216" s="30" t="s">
        <v>20836</v>
      </c>
      <c r="D1216" s="29"/>
      <c r="E1216" s="13" t="s">
        <v>20837</v>
      </c>
      <c r="F1216" s="36" t="s">
        <v>20838</v>
      </c>
      <c r="G1216" s="37" t="s">
        <v>20839</v>
      </c>
      <c r="H1216" s="13" t="s">
        <v>20840</v>
      </c>
    </row>
    <row r="1217" spans="1:8" ht="13" customHeight="1">
      <c r="A1217" s="12" t="s">
        <v>9458</v>
      </c>
      <c r="B1217" s="12" t="s">
        <v>9459</v>
      </c>
      <c r="C1217" s="30" t="s">
        <v>20836</v>
      </c>
      <c r="D1217" s="29"/>
      <c r="E1217" s="13" t="s">
        <v>20837</v>
      </c>
      <c r="F1217" t="s">
        <v>20841</v>
      </c>
      <c r="G1217" s="37" t="s">
        <v>20842</v>
      </c>
      <c r="H1217" s="13" t="s">
        <v>20843</v>
      </c>
    </row>
    <row r="1218" spans="1:8" ht="13" customHeight="1">
      <c r="A1218" s="12" t="s">
        <v>9458</v>
      </c>
      <c r="B1218" s="12" t="s">
        <v>9459</v>
      </c>
      <c r="C1218" s="30" t="s">
        <v>20836</v>
      </c>
      <c r="D1218" s="29"/>
      <c r="E1218" s="13" t="s">
        <v>20837</v>
      </c>
      <c r="F1218" t="s">
        <v>20844</v>
      </c>
      <c r="G1218" s="37" t="s">
        <v>20845</v>
      </c>
      <c r="H1218" s="13" t="s">
        <v>20846</v>
      </c>
    </row>
    <row r="1219" spans="1:8" ht="13" customHeight="1">
      <c r="A1219" s="12" t="s">
        <v>9458</v>
      </c>
      <c r="B1219" s="12" t="s">
        <v>9459</v>
      </c>
      <c r="C1219" s="30" t="s">
        <v>20836</v>
      </c>
      <c r="D1219" s="29"/>
      <c r="E1219" s="13" t="s">
        <v>20837</v>
      </c>
      <c r="F1219" s="36" t="s">
        <v>20847</v>
      </c>
      <c r="G1219" s="37" t="s">
        <v>20848</v>
      </c>
      <c r="H1219" s="13" t="s">
        <v>20849</v>
      </c>
    </row>
    <row r="1220" spans="1:8" ht="13" customHeight="1">
      <c r="A1220" s="12" t="s">
        <v>9458</v>
      </c>
      <c r="B1220" s="12" t="s">
        <v>9459</v>
      </c>
      <c r="C1220" s="30" t="s">
        <v>20836</v>
      </c>
      <c r="D1220" s="29"/>
      <c r="E1220" s="13" t="s">
        <v>20837</v>
      </c>
      <c r="F1220" t="s">
        <v>20850</v>
      </c>
      <c r="G1220" s="37" t="s">
        <v>20851</v>
      </c>
      <c r="H1220" s="13" t="s">
        <v>20852</v>
      </c>
    </row>
    <row r="1221" spans="1:8" ht="13" customHeight="1">
      <c r="A1221" s="12" t="s">
        <v>9458</v>
      </c>
      <c r="B1221" s="12" t="s">
        <v>9459</v>
      </c>
      <c r="C1221" s="30" t="s">
        <v>20836</v>
      </c>
      <c r="D1221" s="29"/>
      <c r="E1221" s="13" t="s">
        <v>20837</v>
      </c>
      <c r="F1221" s="36" t="s">
        <v>20853</v>
      </c>
      <c r="G1221" s="37" t="s">
        <v>20854</v>
      </c>
      <c r="H1221" s="13" t="s">
        <v>20855</v>
      </c>
    </row>
    <row r="1222" spans="1:8" ht="13" customHeight="1">
      <c r="A1222" s="12" t="s">
        <v>9458</v>
      </c>
      <c r="B1222" s="12" t="s">
        <v>9459</v>
      </c>
      <c r="C1222" s="30" t="s">
        <v>20836</v>
      </c>
      <c r="D1222" s="29"/>
      <c r="E1222" s="13" t="s">
        <v>20837</v>
      </c>
      <c r="F1222" t="s">
        <v>20856</v>
      </c>
      <c r="G1222" s="37" t="s">
        <v>20857</v>
      </c>
      <c r="H1222" s="13" t="s">
        <v>20858</v>
      </c>
    </row>
    <row r="1223" spans="1:8" ht="13" customHeight="1">
      <c r="A1223" s="12" t="s">
        <v>9458</v>
      </c>
      <c r="B1223" s="12" t="s">
        <v>9459</v>
      </c>
      <c r="C1223" s="30" t="s">
        <v>20836</v>
      </c>
      <c r="D1223" s="29"/>
      <c r="E1223" s="13" t="s">
        <v>20837</v>
      </c>
      <c r="F1223" t="s">
        <v>20859</v>
      </c>
      <c r="G1223" s="37" t="s">
        <v>20860</v>
      </c>
      <c r="H1223" s="13" t="s">
        <v>20861</v>
      </c>
    </row>
    <row r="1224" spans="1:8" ht="13" customHeight="1">
      <c r="A1224" s="12" t="s">
        <v>9458</v>
      </c>
      <c r="B1224" s="12" t="s">
        <v>9459</v>
      </c>
      <c r="C1224" s="30" t="s">
        <v>20836</v>
      </c>
      <c r="D1224" s="29"/>
      <c r="E1224" s="13" t="s">
        <v>20837</v>
      </c>
      <c r="F1224" t="s">
        <v>20862</v>
      </c>
      <c r="G1224" s="37" t="s">
        <v>20863</v>
      </c>
      <c r="H1224" s="13" t="s">
        <v>20864</v>
      </c>
    </row>
    <row r="1225" spans="1:8" ht="13" customHeight="1">
      <c r="A1225" s="12" t="s">
        <v>9458</v>
      </c>
      <c r="B1225" s="12" t="s">
        <v>9459</v>
      </c>
      <c r="C1225" s="30" t="s">
        <v>20836</v>
      </c>
      <c r="D1225" s="29"/>
      <c r="E1225" s="13" t="s">
        <v>20837</v>
      </c>
      <c r="F1225" t="s">
        <v>20865</v>
      </c>
      <c r="G1225" s="37" t="s">
        <v>20866</v>
      </c>
      <c r="H1225" s="13" t="s">
        <v>20867</v>
      </c>
    </row>
    <row r="1226" spans="1:8" ht="13" customHeight="1">
      <c r="A1226" s="12" t="s">
        <v>9458</v>
      </c>
      <c r="B1226" s="12" t="s">
        <v>9459</v>
      </c>
      <c r="C1226" s="30" t="s">
        <v>20836</v>
      </c>
      <c r="D1226" s="29"/>
      <c r="E1226" s="13" t="s">
        <v>20837</v>
      </c>
      <c r="F1226" t="s">
        <v>20868</v>
      </c>
      <c r="G1226" s="37" t="s">
        <v>20866</v>
      </c>
      <c r="H1226" s="13" t="s">
        <v>20869</v>
      </c>
    </row>
    <row r="1227" spans="1:8" ht="13" customHeight="1">
      <c r="A1227" s="12" t="s">
        <v>9458</v>
      </c>
      <c r="B1227" s="12" t="s">
        <v>9459</v>
      </c>
      <c r="C1227" s="30" t="s">
        <v>20836</v>
      </c>
      <c r="D1227" s="29"/>
      <c r="E1227" s="13" t="s">
        <v>20837</v>
      </c>
      <c r="F1227" t="s">
        <v>20870</v>
      </c>
      <c r="G1227" s="37" t="s">
        <v>20871</v>
      </c>
      <c r="H1227" s="13" t="s">
        <v>20872</v>
      </c>
    </row>
    <row r="1228" spans="1:8" ht="13" customHeight="1">
      <c r="A1228" s="12" t="s">
        <v>9458</v>
      </c>
      <c r="B1228" s="12" t="s">
        <v>9459</v>
      </c>
      <c r="C1228" s="30" t="s">
        <v>20836</v>
      </c>
      <c r="D1228" s="29"/>
      <c r="E1228" s="13" t="s">
        <v>20837</v>
      </c>
      <c r="F1228" t="s">
        <v>20873</v>
      </c>
      <c r="G1228" s="37" t="s">
        <v>20871</v>
      </c>
      <c r="H1228" s="13" t="s">
        <v>20874</v>
      </c>
    </row>
    <row r="1229" spans="1:8" ht="13" customHeight="1">
      <c r="A1229" s="12" t="s">
        <v>9458</v>
      </c>
      <c r="B1229" s="12" t="s">
        <v>9459</v>
      </c>
      <c r="C1229" s="30" t="s">
        <v>20836</v>
      </c>
      <c r="D1229" s="29"/>
      <c r="E1229" s="13" t="s">
        <v>20837</v>
      </c>
      <c r="F1229" t="s">
        <v>20875</v>
      </c>
      <c r="G1229" s="37" t="s">
        <v>20876</v>
      </c>
      <c r="H1229" s="13" t="s">
        <v>20877</v>
      </c>
    </row>
    <row r="1230" spans="1:8" ht="13" customHeight="1">
      <c r="A1230" s="12" t="s">
        <v>9458</v>
      </c>
      <c r="B1230" s="12" t="s">
        <v>9459</v>
      </c>
      <c r="C1230" s="30" t="s">
        <v>20836</v>
      </c>
      <c r="D1230" s="29"/>
      <c r="E1230" s="13" t="s">
        <v>20837</v>
      </c>
      <c r="F1230" t="s">
        <v>20878</v>
      </c>
      <c r="G1230" s="37" t="s">
        <v>20876</v>
      </c>
      <c r="H1230" s="13" t="s">
        <v>20879</v>
      </c>
    </row>
    <row r="1231" spans="1:8" ht="13" customHeight="1">
      <c r="A1231" s="12" t="s">
        <v>9458</v>
      </c>
      <c r="B1231" s="12" t="s">
        <v>9459</v>
      </c>
      <c r="C1231" s="30" t="s">
        <v>20836</v>
      </c>
      <c r="D1231" s="29"/>
      <c r="E1231" s="13" t="s">
        <v>20837</v>
      </c>
      <c r="F1231" t="s">
        <v>20880</v>
      </c>
      <c r="G1231" s="37" t="s">
        <v>20881</v>
      </c>
      <c r="H1231" s="13" t="s">
        <v>20882</v>
      </c>
    </row>
    <row r="1232" spans="1:8" ht="13" customHeight="1">
      <c r="A1232" s="12" t="s">
        <v>9458</v>
      </c>
      <c r="B1232" s="12" t="s">
        <v>9459</v>
      </c>
      <c r="C1232" s="30" t="s">
        <v>20836</v>
      </c>
      <c r="D1232" s="29"/>
      <c r="E1232" s="13" t="s">
        <v>20837</v>
      </c>
      <c r="F1232" t="s">
        <v>20883</v>
      </c>
      <c r="G1232" s="37" t="s">
        <v>20884</v>
      </c>
      <c r="H1232" s="13" t="s">
        <v>20885</v>
      </c>
    </row>
    <row r="1233" spans="1:9" ht="13" customHeight="1">
      <c r="A1233" s="12" t="s">
        <v>9458</v>
      </c>
      <c r="B1233" s="12" t="s">
        <v>9459</v>
      </c>
      <c r="C1233" s="30" t="s">
        <v>20836</v>
      </c>
      <c r="D1233" s="29"/>
      <c r="E1233" s="13" t="s">
        <v>20837</v>
      </c>
      <c r="F1233" t="s">
        <v>20886</v>
      </c>
      <c r="G1233" s="37" t="s">
        <v>20887</v>
      </c>
      <c r="H1233" s="13" t="s">
        <v>20888</v>
      </c>
    </row>
    <row r="1234" spans="1:9" ht="13" customHeight="1">
      <c r="A1234" s="12" t="s">
        <v>9458</v>
      </c>
      <c r="B1234" s="12" t="s">
        <v>9459</v>
      </c>
      <c r="C1234" s="30" t="s">
        <v>20836</v>
      </c>
      <c r="D1234" s="29"/>
      <c r="E1234" s="13" t="s">
        <v>20837</v>
      </c>
      <c r="F1234" t="s">
        <v>20889</v>
      </c>
      <c r="G1234" s="37" t="s">
        <v>20890</v>
      </c>
      <c r="H1234" s="13" t="s">
        <v>20891</v>
      </c>
    </row>
    <row r="1235" spans="1:9" ht="13" customHeight="1">
      <c r="A1235" s="12" t="s">
        <v>9458</v>
      </c>
      <c r="B1235" s="12" t="s">
        <v>9459</v>
      </c>
      <c r="C1235" s="30" t="s">
        <v>20836</v>
      </c>
      <c r="D1235" s="29"/>
      <c r="E1235" s="13" t="s">
        <v>20837</v>
      </c>
      <c r="F1235" t="s">
        <v>20892</v>
      </c>
      <c r="G1235" s="37" t="s">
        <v>20893</v>
      </c>
      <c r="H1235" s="13" t="s">
        <v>20894</v>
      </c>
    </row>
    <row r="1236" spans="1:9" ht="13" customHeight="1">
      <c r="A1236" s="12" t="s">
        <v>9458</v>
      </c>
      <c r="B1236" s="12" t="s">
        <v>9459</v>
      </c>
      <c r="C1236" s="30" t="s">
        <v>20836</v>
      </c>
      <c r="D1236" s="29"/>
      <c r="E1236" s="13" t="s">
        <v>20837</v>
      </c>
      <c r="F1236" t="s">
        <v>20895</v>
      </c>
      <c r="G1236" s="37" t="s">
        <v>20896</v>
      </c>
      <c r="H1236" s="13" t="s">
        <v>20897</v>
      </c>
    </row>
    <row r="1237" spans="1:9" ht="13" customHeight="1">
      <c r="A1237" s="12" t="s">
        <v>9458</v>
      </c>
      <c r="B1237" s="12" t="s">
        <v>9459</v>
      </c>
      <c r="C1237" s="30" t="s">
        <v>20836</v>
      </c>
      <c r="D1237" s="29"/>
      <c r="E1237" s="13" t="s">
        <v>20837</v>
      </c>
      <c r="F1237" t="s">
        <v>20898</v>
      </c>
      <c r="G1237" s="37" t="s">
        <v>20899</v>
      </c>
      <c r="H1237" s="13" t="s">
        <v>20900</v>
      </c>
    </row>
    <row r="1238" spans="1:9" ht="13" customHeight="1">
      <c r="A1238" s="12" t="s">
        <v>9458</v>
      </c>
      <c r="B1238" s="12" t="s">
        <v>9459</v>
      </c>
      <c r="C1238" s="30" t="s">
        <v>20836</v>
      </c>
      <c r="D1238" s="29"/>
      <c r="E1238" s="13" t="s">
        <v>20837</v>
      </c>
      <c r="F1238" t="s">
        <v>20901</v>
      </c>
      <c r="G1238" s="37" t="s">
        <v>20902</v>
      </c>
      <c r="H1238" s="13" t="s">
        <v>20903</v>
      </c>
    </row>
    <row r="1239" spans="1:9" ht="13" customHeight="1">
      <c r="A1239" s="12" t="s">
        <v>9458</v>
      </c>
      <c r="B1239" s="12" t="s">
        <v>9459</v>
      </c>
      <c r="C1239" s="30" t="s">
        <v>20836</v>
      </c>
      <c r="D1239" s="29"/>
      <c r="E1239" s="13" t="s">
        <v>20837</v>
      </c>
      <c r="F1239" t="s">
        <v>20904</v>
      </c>
      <c r="G1239" s="37" t="s">
        <v>20905</v>
      </c>
      <c r="H1239" s="13" t="s">
        <v>20906</v>
      </c>
    </row>
    <row r="1240" spans="1:9" ht="13" customHeight="1">
      <c r="A1240" s="12" t="s">
        <v>3692</v>
      </c>
      <c r="B1240" s="12" t="s">
        <v>3693</v>
      </c>
      <c r="C1240" s="30" t="s">
        <v>20907</v>
      </c>
      <c r="D1240" s="30"/>
      <c r="E1240" s="13" t="s">
        <v>20908</v>
      </c>
      <c r="F1240" t="s">
        <v>20909</v>
      </c>
      <c r="G1240" s="37" t="s">
        <v>20910</v>
      </c>
      <c r="H1240" s="13" t="s">
        <v>20911</v>
      </c>
    </row>
    <row r="1241" spans="1:9" ht="13" customHeight="1">
      <c r="A1241" s="12" t="s">
        <v>10624</v>
      </c>
      <c r="B1241" s="12" t="s">
        <v>10625</v>
      </c>
      <c r="C1241" s="30" t="s">
        <v>20912</v>
      </c>
      <c r="D1241" s="29"/>
      <c r="E1241" t="s">
        <v>20913</v>
      </c>
      <c r="F1241" t="s">
        <v>20914</v>
      </c>
      <c r="G1241" s="37" t="s">
        <v>20915</v>
      </c>
      <c r="H1241" s="13" t="s">
        <v>20916</v>
      </c>
    </row>
    <row r="1242" spans="1:9" ht="13" customHeight="1">
      <c r="A1242" s="12" t="s">
        <v>16253</v>
      </c>
      <c r="B1242" s="12" t="s">
        <v>16254</v>
      </c>
      <c r="C1242" s="30" t="s">
        <v>20917</v>
      </c>
      <c r="D1242" s="29"/>
      <c r="E1242" t="s">
        <v>20918</v>
      </c>
      <c r="F1242" s="36" t="s">
        <v>20919</v>
      </c>
      <c r="G1242" s="37" t="s">
        <v>20920</v>
      </c>
      <c r="H1242" s="13" t="s">
        <v>20921</v>
      </c>
    </row>
    <row r="1243" spans="1:9" ht="13" customHeight="1">
      <c r="A1243" s="12" t="s">
        <v>16253</v>
      </c>
      <c r="B1243" s="12" t="s">
        <v>16254</v>
      </c>
      <c r="C1243" s="30" t="s">
        <v>20917</v>
      </c>
      <c r="D1243" s="29"/>
      <c r="E1243" t="s">
        <v>20918</v>
      </c>
      <c r="F1243" t="s">
        <v>20922</v>
      </c>
      <c r="G1243" s="37" t="s">
        <v>20923</v>
      </c>
      <c r="H1243" s="13" t="s">
        <v>20924</v>
      </c>
    </row>
    <row r="1244" spans="1:9" ht="13" customHeight="1">
      <c r="A1244" s="12" t="s">
        <v>16253</v>
      </c>
      <c r="B1244" s="12" t="s">
        <v>16254</v>
      </c>
      <c r="C1244" s="30" t="s">
        <v>20917</v>
      </c>
      <c r="D1244" s="29"/>
      <c r="E1244" t="s">
        <v>20918</v>
      </c>
      <c r="F1244" t="s">
        <v>20925</v>
      </c>
      <c r="G1244" s="37" t="s">
        <v>20926</v>
      </c>
      <c r="H1244" s="13" t="s">
        <v>20927</v>
      </c>
    </row>
    <row r="1245" spans="1:9" ht="13" customHeight="1">
      <c r="A1245" s="12" t="s">
        <v>735</v>
      </c>
      <c r="B1245" s="12" t="s">
        <v>736</v>
      </c>
      <c r="C1245" s="30" t="s">
        <v>20928</v>
      </c>
      <c r="D1245" s="30"/>
      <c r="E1245" s="13" t="s">
        <v>20929</v>
      </c>
      <c r="F1245" s="36" t="s">
        <v>20930</v>
      </c>
      <c r="G1245" s="25" t="s">
        <v>20931</v>
      </c>
      <c r="H1245" s="13" t="s">
        <v>20932</v>
      </c>
      <c r="I1245" s="25"/>
    </row>
    <row r="1246" spans="1:9" ht="13" customHeight="1">
      <c r="A1246" s="12" t="s">
        <v>16441</v>
      </c>
      <c r="B1246" s="12" t="s">
        <v>16442</v>
      </c>
      <c r="C1246" s="30" t="s">
        <v>20933</v>
      </c>
      <c r="D1246" s="29"/>
      <c r="E1246" t="s">
        <v>20934</v>
      </c>
      <c r="F1246" s="36" t="s">
        <v>20935</v>
      </c>
      <c r="G1246" s="37" t="s">
        <v>20936</v>
      </c>
      <c r="H1246" s="13" t="s">
        <v>20937</v>
      </c>
    </row>
    <row r="1247" spans="1:9" ht="13" customHeight="1">
      <c r="A1247" s="12" t="s">
        <v>16441</v>
      </c>
      <c r="B1247" s="12" t="s">
        <v>16442</v>
      </c>
      <c r="C1247" s="30" t="s">
        <v>20933</v>
      </c>
      <c r="D1247" s="29"/>
      <c r="E1247" t="s">
        <v>20934</v>
      </c>
      <c r="F1247" t="s">
        <v>20938</v>
      </c>
      <c r="G1247" s="37" t="s">
        <v>20939</v>
      </c>
      <c r="H1247" s="13" t="s">
        <v>20940</v>
      </c>
    </row>
    <row r="1248" spans="1:9" ht="13" customHeight="1">
      <c r="A1248" s="12" t="s">
        <v>16441</v>
      </c>
      <c r="B1248" s="12" t="s">
        <v>16442</v>
      </c>
      <c r="C1248" s="30" t="s">
        <v>20933</v>
      </c>
      <c r="D1248" s="29"/>
      <c r="E1248" t="s">
        <v>20934</v>
      </c>
      <c r="F1248" t="s">
        <v>20941</v>
      </c>
      <c r="G1248" s="37" t="s">
        <v>20942</v>
      </c>
      <c r="H1248" s="13" t="s">
        <v>20943</v>
      </c>
    </row>
    <row r="1249" spans="1:8" ht="13" customHeight="1">
      <c r="A1249" s="12" t="s">
        <v>16441</v>
      </c>
      <c r="B1249" s="12" t="s">
        <v>16442</v>
      </c>
      <c r="C1249" s="30" t="s">
        <v>20933</v>
      </c>
      <c r="D1249" s="29"/>
      <c r="E1249" t="s">
        <v>20934</v>
      </c>
      <c r="F1249" t="s">
        <v>20944</v>
      </c>
      <c r="G1249" s="37" t="s">
        <v>20945</v>
      </c>
      <c r="H1249" s="13" t="s">
        <v>20946</v>
      </c>
    </row>
    <row r="1250" spans="1:8" ht="14.15" customHeight="1">
      <c r="A1250" s="12" t="s">
        <v>9912</v>
      </c>
      <c r="B1250" s="12" t="s">
        <v>9913</v>
      </c>
      <c r="C1250" s="30" t="s">
        <v>20947</v>
      </c>
      <c r="D1250" s="29"/>
      <c r="E1250" t="s">
        <v>20948</v>
      </c>
      <c r="F1250" t="s">
        <v>20949</v>
      </c>
      <c r="G1250" s="37" t="s">
        <v>20950</v>
      </c>
      <c r="H1250" s="13" t="s">
        <v>20951</v>
      </c>
    </row>
    <row r="1251" spans="1:8" ht="14.15" customHeight="1">
      <c r="A1251" s="12" t="s">
        <v>9912</v>
      </c>
      <c r="B1251" s="12" t="s">
        <v>9913</v>
      </c>
      <c r="C1251" s="30" t="s">
        <v>20947</v>
      </c>
      <c r="D1251" s="29"/>
      <c r="E1251" t="s">
        <v>20948</v>
      </c>
      <c r="F1251" t="s">
        <v>20952</v>
      </c>
      <c r="G1251" s="37" t="s">
        <v>20953</v>
      </c>
      <c r="H1251" s="13" t="s">
        <v>20954</v>
      </c>
    </row>
    <row r="1252" spans="1:8" ht="14.15" customHeight="1">
      <c r="A1252" s="12" t="s">
        <v>9912</v>
      </c>
      <c r="B1252" s="12" t="s">
        <v>9913</v>
      </c>
      <c r="C1252" s="30" t="s">
        <v>20947</v>
      </c>
      <c r="D1252" s="29"/>
      <c r="E1252" t="s">
        <v>20948</v>
      </c>
      <c r="F1252" t="s">
        <v>20955</v>
      </c>
      <c r="G1252" s="37" t="s">
        <v>20956</v>
      </c>
      <c r="H1252" s="13" t="s">
        <v>20957</v>
      </c>
    </row>
    <row r="1253" spans="1:8" ht="14.15" customHeight="1">
      <c r="A1253" s="12" t="s">
        <v>9912</v>
      </c>
      <c r="B1253" s="12" t="s">
        <v>9913</v>
      </c>
      <c r="C1253" s="30" t="s">
        <v>20947</v>
      </c>
      <c r="D1253" s="29"/>
      <c r="E1253" t="s">
        <v>20948</v>
      </c>
      <c r="F1253" t="s">
        <v>20958</v>
      </c>
      <c r="G1253" s="37" t="s">
        <v>20959</v>
      </c>
      <c r="H1253" s="13" t="s">
        <v>20960</v>
      </c>
    </row>
    <row r="1254" spans="1:8" ht="14.15" customHeight="1">
      <c r="A1254" s="12" t="s">
        <v>9940</v>
      </c>
      <c r="B1254" s="12" t="s">
        <v>9941</v>
      </c>
      <c r="C1254" s="30" t="s">
        <v>20947</v>
      </c>
      <c r="D1254" s="29"/>
      <c r="E1254" t="s">
        <v>20948</v>
      </c>
      <c r="F1254" t="s">
        <v>20949</v>
      </c>
      <c r="G1254" s="37" t="s">
        <v>20950</v>
      </c>
      <c r="H1254" s="13" t="s">
        <v>20951</v>
      </c>
    </row>
    <row r="1255" spans="1:8" ht="14.15" customHeight="1">
      <c r="A1255" s="12" t="s">
        <v>9940</v>
      </c>
      <c r="B1255" s="12" t="s">
        <v>9941</v>
      </c>
      <c r="C1255" s="30" t="s">
        <v>20947</v>
      </c>
      <c r="D1255" s="29"/>
      <c r="E1255" t="s">
        <v>20948</v>
      </c>
      <c r="F1255" t="s">
        <v>20952</v>
      </c>
      <c r="G1255" s="37" t="s">
        <v>20953</v>
      </c>
      <c r="H1255" s="13" t="s">
        <v>20954</v>
      </c>
    </row>
    <row r="1256" spans="1:8" ht="14.15" customHeight="1">
      <c r="A1256" s="12" t="s">
        <v>9940</v>
      </c>
      <c r="B1256" s="12" t="s">
        <v>9941</v>
      </c>
      <c r="C1256" s="30" t="s">
        <v>20947</v>
      </c>
      <c r="D1256" s="29"/>
      <c r="E1256" t="s">
        <v>20948</v>
      </c>
      <c r="F1256" t="s">
        <v>20955</v>
      </c>
      <c r="G1256" s="37" t="s">
        <v>20956</v>
      </c>
      <c r="H1256" s="13" t="s">
        <v>20957</v>
      </c>
    </row>
    <row r="1257" spans="1:8" ht="14.15" customHeight="1">
      <c r="A1257" s="12" t="s">
        <v>9940</v>
      </c>
      <c r="B1257" s="12" t="s">
        <v>9941</v>
      </c>
      <c r="C1257" s="30" t="s">
        <v>20947</v>
      </c>
      <c r="D1257" s="29"/>
      <c r="E1257" t="s">
        <v>20948</v>
      </c>
      <c r="F1257" t="s">
        <v>20958</v>
      </c>
      <c r="G1257" s="37" t="s">
        <v>20959</v>
      </c>
      <c r="H1257" s="13" t="s">
        <v>20960</v>
      </c>
    </row>
    <row r="1258" spans="1:8" ht="14.15" customHeight="1">
      <c r="A1258" s="12" t="s">
        <v>16051</v>
      </c>
      <c r="B1258" s="12" t="s">
        <v>16052</v>
      </c>
      <c r="C1258" s="30" t="s">
        <v>20961</v>
      </c>
      <c r="D1258" s="29"/>
      <c r="E1258" s="36" t="s">
        <v>20962</v>
      </c>
      <c r="F1258" s="36" t="s">
        <v>20963</v>
      </c>
      <c r="G1258" s="37" t="s">
        <v>20964</v>
      </c>
      <c r="H1258" s="13" t="s">
        <v>20965</v>
      </c>
    </row>
    <row r="1259" spans="1:8" ht="14.15" customHeight="1">
      <c r="A1259" s="12" t="s">
        <v>16051</v>
      </c>
      <c r="B1259" s="12" t="s">
        <v>16052</v>
      </c>
      <c r="C1259" s="30" t="s">
        <v>20961</v>
      </c>
      <c r="D1259" s="29"/>
      <c r="E1259" s="36" t="s">
        <v>20962</v>
      </c>
      <c r="F1259" t="s">
        <v>20966</v>
      </c>
      <c r="G1259" s="37" t="s">
        <v>20967</v>
      </c>
      <c r="H1259" s="13" t="s">
        <v>20968</v>
      </c>
    </row>
    <row r="1260" spans="1:8" ht="14.15" customHeight="1">
      <c r="A1260" s="12" t="s">
        <v>16051</v>
      </c>
      <c r="B1260" s="12" t="s">
        <v>16052</v>
      </c>
      <c r="C1260" s="30" t="s">
        <v>20961</v>
      </c>
      <c r="D1260" s="29"/>
      <c r="E1260" s="36" t="s">
        <v>20962</v>
      </c>
      <c r="F1260" t="s">
        <v>20969</v>
      </c>
      <c r="G1260" s="37" t="s">
        <v>20970</v>
      </c>
      <c r="H1260" s="13" t="s">
        <v>20971</v>
      </c>
    </row>
    <row r="1261" spans="1:8" ht="14.15" customHeight="1">
      <c r="A1261" s="12" t="s">
        <v>16051</v>
      </c>
      <c r="B1261" s="12" t="s">
        <v>16052</v>
      </c>
      <c r="C1261" s="30" t="s">
        <v>20961</v>
      </c>
      <c r="D1261" s="29"/>
      <c r="E1261" s="36" t="s">
        <v>20962</v>
      </c>
      <c r="F1261" t="s">
        <v>20972</v>
      </c>
      <c r="G1261" s="37" t="s">
        <v>20973</v>
      </c>
      <c r="H1261" s="13" t="s">
        <v>20964</v>
      </c>
    </row>
    <row r="1262" spans="1:8" ht="14.15" customHeight="1">
      <c r="A1262" s="12" t="s">
        <v>16051</v>
      </c>
      <c r="B1262" s="12" t="s">
        <v>16052</v>
      </c>
      <c r="C1262" s="30" t="s">
        <v>20961</v>
      </c>
      <c r="D1262" s="29"/>
      <c r="E1262" s="36" t="s">
        <v>20962</v>
      </c>
      <c r="F1262" t="s">
        <v>20974</v>
      </c>
      <c r="G1262" s="37" t="s">
        <v>20975</v>
      </c>
      <c r="H1262" s="13" t="s">
        <v>20976</v>
      </c>
    </row>
    <row r="1263" spans="1:8" ht="14.15" customHeight="1">
      <c r="A1263" s="12" t="s">
        <v>16051</v>
      </c>
      <c r="B1263" s="12" t="s">
        <v>16052</v>
      </c>
      <c r="C1263" s="30" t="s">
        <v>20961</v>
      </c>
      <c r="D1263" s="29"/>
      <c r="E1263" s="36" t="s">
        <v>20962</v>
      </c>
      <c r="F1263" t="s">
        <v>20977</v>
      </c>
      <c r="G1263" s="37" t="s">
        <v>20978</v>
      </c>
      <c r="H1263" s="13" t="s">
        <v>20979</v>
      </c>
    </row>
    <row r="1264" spans="1:8" ht="14.15" customHeight="1">
      <c r="A1264" s="12" t="s">
        <v>16051</v>
      </c>
      <c r="B1264" s="12" t="s">
        <v>16052</v>
      </c>
      <c r="C1264" s="30" t="s">
        <v>20961</v>
      </c>
      <c r="D1264" s="29"/>
      <c r="E1264" s="36" t="s">
        <v>20962</v>
      </c>
      <c r="F1264" t="s">
        <v>20980</v>
      </c>
      <c r="G1264" s="37" t="s">
        <v>20981</v>
      </c>
      <c r="H1264" s="13" t="s">
        <v>20982</v>
      </c>
    </row>
    <row r="1265" spans="1:8" ht="14.15" customHeight="1">
      <c r="A1265" s="12" t="s">
        <v>16051</v>
      </c>
      <c r="B1265" s="12" t="s">
        <v>16052</v>
      </c>
      <c r="C1265" s="30" t="s">
        <v>20961</v>
      </c>
      <c r="D1265" s="29"/>
      <c r="E1265" s="36" t="s">
        <v>20962</v>
      </c>
      <c r="F1265" t="s">
        <v>20983</v>
      </c>
      <c r="G1265" s="37" t="s">
        <v>20984</v>
      </c>
      <c r="H1265" s="13" t="s">
        <v>20985</v>
      </c>
    </row>
    <row r="1266" spans="1:8" ht="13" customHeight="1">
      <c r="A1266" s="12" t="s">
        <v>3058</v>
      </c>
      <c r="B1266" s="12" t="s">
        <v>3059</v>
      </c>
      <c r="C1266" s="30" t="s">
        <v>20986</v>
      </c>
      <c r="D1266" s="30"/>
      <c r="E1266" s="13" t="s">
        <v>20987</v>
      </c>
      <c r="F1266" t="s">
        <v>20988</v>
      </c>
      <c r="G1266" s="37" t="s">
        <v>20989</v>
      </c>
      <c r="H1266" s="13" t="s">
        <v>20990</v>
      </c>
    </row>
    <row r="1267" spans="1:8" ht="13" customHeight="1">
      <c r="A1267" s="12" t="s">
        <v>7043</v>
      </c>
      <c r="B1267" s="12" t="s">
        <v>7044</v>
      </c>
      <c r="C1267" s="30" t="s">
        <v>20986</v>
      </c>
      <c r="D1267" s="29"/>
      <c r="E1267" s="13" t="s">
        <v>20987</v>
      </c>
      <c r="F1267" t="s">
        <v>20988</v>
      </c>
      <c r="G1267" s="37" t="s">
        <v>20989</v>
      </c>
      <c r="H1267" s="13" t="s">
        <v>20990</v>
      </c>
    </row>
    <row r="1268" spans="1:8" ht="13" customHeight="1">
      <c r="A1268" s="12" t="s">
        <v>10699</v>
      </c>
      <c r="B1268" s="12" t="s">
        <v>10700</v>
      </c>
      <c r="C1268" s="30" t="s">
        <v>20986</v>
      </c>
      <c r="D1268" s="29"/>
      <c r="E1268" s="13" t="s">
        <v>20987</v>
      </c>
      <c r="F1268" t="s">
        <v>20988</v>
      </c>
      <c r="G1268" s="37" t="s">
        <v>20989</v>
      </c>
      <c r="H1268" s="13" t="s">
        <v>20990</v>
      </c>
    </row>
    <row r="1269" spans="1:8" ht="13" customHeight="1">
      <c r="A1269" s="12" t="s">
        <v>4943</v>
      </c>
      <c r="B1269" s="12" t="s">
        <v>4944</v>
      </c>
      <c r="C1269" s="30" t="s">
        <v>20991</v>
      </c>
      <c r="D1269" s="30"/>
      <c r="E1269" s="13" t="s">
        <v>20992</v>
      </c>
      <c r="F1269" s="13" t="s">
        <v>20993</v>
      </c>
      <c r="G1269" s="37" t="s">
        <v>20994</v>
      </c>
      <c r="H1269" s="13" t="s">
        <v>20995</v>
      </c>
    </row>
    <row r="1270" spans="1:8" ht="13" customHeight="1">
      <c r="A1270" s="12" t="s">
        <v>12018</v>
      </c>
      <c r="B1270" s="12" t="s">
        <v>12019</v>
      </c>
      <c r="C1270" s="30" t="s">
        <v>20996</v>
      </c>
      <c r="D1270" s="29"/>
      <c r="E1270" t="s">
        <v>20997</v>
      </c>
      <c r="F1270" s="36" t="s">
        <v>20998</v>
      </c>
      <c r="G1270" s="37" t="s">
        <v>20999</v>
      </c>
      <c r="H1270" s="13" t="s">
        <v>21000</v>
      </c>
    </row>
    <row r="1271" spans="1:8" ht="13" customHeight="1">
      <c r="A1271" s="12" t="s">
        <v>12018</v>
      </c>
      <c r="B1271" s="12" t="s">
        <v>12019</v>
      </c>
      <c r="C1271" s="30" t="s">
        <v>20996</v>
      </c>
      <c r="D1271" s="29"/>
      <c r="E1271" t="s">
        <v>20997</v>
      </c>
      <c r="F1271" t="s">
        <v>21001</v>
      </c>
      <c r="G1271" s="37" t="s">
        <v>21002</v>
      </c>
      <c r="H1271" s="13" t="s">
        <v>21003</v>
      </c>
    </row>
    <row r="1272" spans="1:8" ht="13" customHeight="1">
      <c r="A1272" s="12" t="s">
        <v>15523</v>
      </c>
      <c r="B1272" s="12" t="s">
        <v>15524</v>
      </c>
      <c r="C1272" s="30" t="s">
        <v>21004</v>
      </c>
      <c r="D1272" s="29"/>
      <c r="E1272" s="36" t="s">
        <v>21005</v>
      </c>
      <c r="F1272" t="s">
        <v>21006</v>
      </c>
      <c r="G1272" s="37" t="s">
        <v>21007</v>
      </c>
      <c r="H1272" s="13" t="s">
        <v>21008</v>
      </c>
    </row>
    <row r="1273" spans="1:8" ht="13" customHeight="1">
      <c r="A1273" s="12" t="s">
        <v>12992</v>
      </c>
      <c r="B1273" s="12" t="s">
        <v>12993</v>
      </c>
      <c r="C1273" s="30" t="s">
        <v>21009</v>
      </c>
      <c r="D1273" s="29"/>
      <c r="E1273" t="s">
        <v>21010</v>
      </c>
      <c r="F1273" t="s">
        <v>21011</v>
      </c>
      <c r="G1273" s="37" t="s">
        <v>21012</v>
      </c>
      <c r="H1273" s="13" t="s">
        <v>21013</v>
      </c>
    </row>
    <row r="1274" spans="1:8" ht="13" customHeight="1">
      <c r="A1274" s="12" t="s">
        <v>3042</v>
      </c>
      <c r="B1274" s="12" t="s">
        <v>3043</v>
      </c>
      <c r="C1274" s="30" t="s">
        <v>21014</v>
      </c>
      <c r="D1274" s="30"/>
      <c r="E1274" s="13" t="s">
        <v>21015</v>
      </c>
      <c r="F1274" t="s">
        <v>21016</v>
      </c>
      <c r="G1274" s="37" t="s">
        <v>21017</v>
      </c>
      <c r="H1274" s="13" t="s">
        <v>21018</v>
      </c>
    </row>
    <row r="1275" spans="1:8" ht="13" customHeight="1">
      <c r="A1275" s="12" t="s">
        <v>16015</v>
      </c>
      <c r="B1275" s="12" t="s">
        <v>16016</v>
      </c>
      <c r="C1275" s="30" t="s">
        <v>21019</v>
      </c>
      <c r="D1275" s="29"/>
      <c r="E1275" s="36" t="s">
        <v>21020</v>
      </c>
      <c r="F1275" t="s">
        <v>21021</v>
      </c>
      <c r="G1275" s="37" t="s">
        <v>21022</v>
      </c>
      <c r="H1275" s="13" t="s">
        <v>21023</v>
      </c>
    </row>
    <row r="1276" spans="1:8" ht="13" customHeight="1">
      <c r="A1276" s="12" t="s">
        <v>16994</v>
      </c>
      <c r="B1276" s="12" t="s">
        <v>16995</v>
      </c>
      <c r="C1276" s="30" t="s">
        <v>21024</v>
      </c>
      <c r="D1276" s="29"/>
      <c r="E1276" s="36" t="s">
        <v>21025</v>
      </c>
      <c r="F1276" t="s">
        <v>21026</v>
      </c>
      <c r="G1276" s="37" t="s">
        <v>21027</v>
      </c>
      <c r="H1276" s="13" t="s">
        <v>21028</v>
      </c>
    </row>
    <row r="1277" spans="1:8" ht="13" customHeight="1">
      <c r="A1277" s="12" t="s">
        <v>1709</v>
      </c>
      <c r="B1277" s="12" t="s">
        <v>1710</v>
      </c>
      <c r="C1277" s="30" t="s">
        <v>21029</v>
      </c>
      <c r="D1277" s="30"/>
      <c r="E1277" s="36" t="s">
        <v>21030</v>
      </c>
      <c r="F1277" s="24" t="s">
        <v>21031</v>
      </c>
      <c r="G1277" s="37" t="s">
        <v>21032</v>
      </c>
      <c r="H1277" s="13" t="s">
        <v>21033</v>
      </c>
    </row>
    <row r="1278" spans="1:8" ht="13" customHeight="1">
      <c r="A1278" s="12" t="s">
        <v>6869</v>
      </c>
      <c r="B1278" s="12" t="s">
        <v>6870</v>
      </c>
      <c r="C1278" s="30" t="s">
        <v>21034</v>
      </c>
      <c r="D1278" s="29"/>
      <c r="E1278" s="36" t="s">
        <v>21035</v>
      </c>
      <c r="F1278" s="36" t="s">
        <v>21036</v>
      </c>
      <c r="G1278" s="37" t="s">
        <v>21037</v>
      </c>
      <c r="H1278" s="13" t="s">
        <v>21038</v>
      </c>
    </row>
    <row r="1279" spans="1:8" ht="13" customHeight="1">
      <c r="A1279" s="12" t="s">
        <v>12984</v>
      </c>
      <c r="B1279" s="12" t="s">
        <v>12985</v>
      </c>
      <c r="C1279" s="30" t="s">
        <v>21039</v>
      </c>
      <c r="D1279" s="29"/>
      <c r="E1279" s="36" t="s">
        <v>21040</v>
      </c>
      <c r="F1279" t="s">
        <v>21041</v>
      </c>
      <c r="G1279" s="37" t="s">
        <v>20931</v>
      </c>
      <c r="H1279" s="13" t="s">
        <v>21042</v>
      </c>
    </row>
    <row r="1280" spans="1:8" ht="13" customHeight="1">
      <c r="A1280" s="12" t="s">
        <v>3772</v>
      </c>
      <c r="B1280" s="12" t="s">
        <v>3773</v>
      </c>
      <c r="C1280" s="30" t="s">
        <v>21043</v>
      </c>
      <c r="D1280" s="30"/>
      <c r="E1280" s="36" t="s">
        <v>21044</v>
      </c>
      <c r="F1280" s="36" t="s">
        <v>21045</v>
      </c>
      <c r="G1280" s="37" t="s">
        <v>21046</v>
      </c>
      <c r="H1280" s="13" t="s">
        <v>21047</v>
      </c>
    </row>
    <row r="1281" spans="1:8" ht="13" customHeight="1">
      <c r="A1281" s="12" t="s">
        <v>3772</v>
      </c>
      <c r="B1281" s="12" t="s">
        <v>3773</v>
      </c>
      <c r="C1281" s="30" t="s">
        <v>21043</v>
      </c>
      <c r="D1281" s="30"/>
      <c r="E1281" s="36" t="s">
        <v>21044</v>
      </c>
      <c r="F1281" s="36" t="s">
        <v>21048</v>
      </c>
      <c r="G1281" s="37" t="s">
        <v>21049</v>
      </c>
      <c r="H1281" s="13" t="s">
        <v>21050</v>
      </c>
    </row>
    <row r="1282" spans="1:8" ht="13" customHeight="1">
      <c r="A1282" s="12" t="s">
        <v>3772</v>
      </c>
      <c r="B1282" s="12" t="s">
        <v>3773</v>
      </c>
      <c r="C1282" s="30" t="s">
        <v>21043</v>
      </c>
      <c r="D1282" s="30"/>
      <c r="E1282" s="36" t="s">
        <v>21044</v>
      </c>
      <c r="F1282" s="36" t="s">
        <v>21051</v>
      </c>
      <c r="G1282" s="37" t="s">
        <v>21052</v>
      </c>
      <c r="H1282" s="13" t="s">
        <v>21053</v>
      </c>
    </row>
    <row r="1283" spans="1:8" ht="13" customHeight="1">
      <c r="A1283" s="12" t="s">
        <v>3772</v>
      </c>
      <c r="B1283" s="12" t="s">
        <v>3773</v>
      </c>
      <c r="C1283" s="30" t="s">
        <v>21043</v>
      </c>
      <c r="D1283" s="30"/>
      <c r="E1283" s="36" t="s">
        <v>21044</v>
      </c>
      <c r="F1283" s="36" t="s">
        <v>21054</v>
      </c>
      <c r="G1283" s="37" t="s">
        <v>21055</v>
      </c>
      <c r="H1283" s="13" t="s">
        <v>21056</v>
      </c>
    </row>
    <row r="1284" spans="1:8" ht="13" customHeight="1">
      <c r="A1284" s="12" t="s">
        <v>3772</v>
      </c>
      <c r="B1284" s="12" t="s">
        <v>3773</v>
      </c>
      <c r="C1284" s="30" t="s">
        <v>21043</v>
      </c>
      <c r="D1284" s="30"/>
      <c r="E1284" s="36" t="s">
        <v>21044</v>
      </c>
      <c r="F1284" s="36" t="s">
        <v>21057</v>
      </c>
      <c r="G1284" s="37" t="s">
        <v>21055</v>
      </c>
      <c r="H1284" s="13" t="s">
        <v>21058</v>
      </c>
    </row>
    <row r="1285" spans="1:8" ht="13" customHeight="1">
      <c r="A1285" s="12" t="s">
        <v>3772</v>
      </c>
      <c r="B1285" s="12" t="s">
        <v>3773</v>
      </c>
      <c r="C1285" s="30" t="s">
        <v>21043</v>
      </c>
      <c r="D1285" s="30"/>
      <c r="E1285" s="36" t="s">
        <v>21044</v>
      </c>
      <c r="F1285" s="36" t="s">
        <v>21059</v>
      </c>
      <c r="G1285" s="37" t="s">
        <v>21060</v>
      </c>
      <c r="H1285" s="13" t="s">
        <v>21061</v>
      </c>
    </row>
    <row r="1286" spans="1:8" ht="13" customHeight="1">
      <c r="A1286" s="12" t="s">
        <v>3772</v>
      </c>
      <c r="B1286" s="12" t="s">
        <v>3773</v>
      </c>
      <c r="C1286" s="30" t="s">
        <v>21043</v>
      </c>
      <c r="D1286" s="30"/>
      <c r="E1286" s="36" t="s">
        <v>21044</v>
      </c>
      <c r="F1286" s="36" t="s">
        <v>21062</v>
      </c>
      <c r="G1286" s="37" t="s">
        <v>21063</v>
      </c>
      <c r="H1286" s="13" t="s">
        <v>21064</v>
      </c>
    </row>
    <row r="1287" spans="1:8" ht="13" customHeight="1">
      <c r="A1287" s="12" t="s">
        <v>3772</v>
      </c>
      <c r="B1287" s="12" t="s">
        <v>3773</v>
      </c>
      <c r="C1287" s="30" t="s">
        <v>21043</v>
      </c>
      <c r="D1287" s="30"/>
      <c r="E1287" s="36" t="s">
        <v>21044</v>
      </c>
      <c r="F1287" s="36" t="s">
        <v>21065</v>
      </c>
      <c r="G1287" s="37" t="s">
        <v>21066</v>
      </c>
      <c r="H1287" s="13" t="s">
        <v>21067</v>
      </c>
    </row>
    <row r="1288" spans="1:8" ht="13" customHeight="1">
      <c r="A1288" s="12" t="s">
        <v>7217</v>
      </c>
      <c r="B1288" s="12" t="s">
        <v>7218</v>
      </c>
      <c r="C1288" s="30" t="s">
        <v>21068</v>
      </c>
      <c r="D1288" s="29"/>
      <c r="E1288" t="s">
        <v>21069</v>
      </c>
      <c r="F1288" t="s">
        <v>21070</v>
      </c>
      <c r="G1288" s="37" t="s">
        <v>21071</v>
      </c>
      <c r="H1288" s="13" t="s">
        <v>21072</v>
      </c>
    </row>
    <row r="1289" spans="1:8" ht="13" customHeight="1">
      <c r="A1289" s="12" t="s">
        <v>10906</v>
      </c>
      <c r="B1289" s="12" t="s">
        <v>10907</v>
      </c>
      <c r="C1289" s="30" t="s">
        <v>21068</v>
      </c>
      <c r="D1289" s="29"/>
      <c r="E1289" t="s">
        <v>21069</v>
      </c>
      <c r="F1289" t="s">
        <v>21070</v>
      </c>
      <c r="G1289" s="37" t="s">
        <v>21071</v>
      </c>
      <c r="H1289" s="13" t="s">
        <v>21072</v>
      </c>
    </row>
    <row r="1290" spans="1:8" ht="13" customHeight="1">
      <c r="A1290" s="12" t="s">
        <v>13656</v>
      </c>
      <c r="B1290" s="12" t="s">
        <v>13657</v>
      </c>
      <c r="C1290" s="30" t="s">
        <v>21068</v>
      </c>
      <c r="D1290" s="29"/>
      <c r="E1290" t="s">
        <v>21069</v>
      </c>
      <c r="F1290" t="s">
        <v>21070</v>
      </c>
      <c r="G1290" s="37" t="s">
        <v>21071</v>
      </c>
      <c r="H1290" s="13" t="s">
        <v>21072</v>
      </c>
    </row>
    <row r="1291" spans="1:8" ht="13" customHeight="1">
      <c r="A1291" s="12" t="s">
        <v>15239</v>
      </c>
      <c r="B1291" s="12" t="s">
        <v>15240</v>
      </c>
      <c r="C1291" s="30" t="s">
        <v>21073</v>
      </c>
      <c r="D1291" s="29"/>
      <c r="E1291" s="36" t="s">
        <v>21074</v>
      </c>
      <c r="F1291" s="36" t="s">
        <v>21075</v>
      </c>
      <c r="G1291" s="37" t="s">
        <v>21076</v>
      </c>
      <c r="H1291" s="13" t="s">
        <v>21077</v>
      </c>
    </row>
    <row r="1292" spans="1:8" ht="13" customHeight="1">
      <c r="A1292" s="12" t="s">
        <v>3688</v>
      </c>
      <c r="B1292" s="12" t="s">
        <v>3689</v>
      </c>
      <c r="C1292" s="30" t="s">
        <v>21078</v>
      </c>
      <c r="D1292" s="30"/>
      <c r="E1292" s="13" t="s">
        <v>21079</v>
      </c>
      <c r="F1292" t="s">
        <v>21080</v>
      </c>
      <c r="G1292" s="37" t="s">
        <v>21081</v>
      </c>
      <c r="H1292" s="13" t="s">
        <v>21082</v>
      </c>
    </row>
    <row r="1293" spans="1:8" ht="13" customHeight="1">
      <c r="A1293" s="12" t="s">
        <v>13656</v>
      </c>
      <c r="B1293" s="12" t="s">
        <v>13657</v>
      </c>
      <c r="C1293" s="30" t="s">
        <v>21078</v>
      </c>
      <c r="D1293" s="29"/>
      <c r="E1293" t="s">
        <v>21079</v>
      </c>
      <c r="F1293" t="s">
        <v>21080</v>
      </c>
      <c r="G1293" s="37" t="s">
        <v>21081</v>
      </c>
      <c r="H1293" s="13" t="s">
        <v>21082</v>
      </c>
    </row>
    <row r="1294" spans="1:8" ht="13" customHeight="1">
      <c r="A1294" s="12" t="s">
        <v>5347</v>
      </c>
      <c r="B1294" s="12" t="s">
        <v>5348</v>
      </c>
      <c r="C1294" s="30" t="s">
        <v>21083</v>
      </c>
      <c r="D1294" s="29"/>
      <c r="E1294" s="36" t="s">
        <v>21084</v>
      </c>
      <c r="F1294" s="36" t="s">
        <v>21085</v>
      </c>
      <c r="G1294" s="37" t="s">
        <v>21086</v>
      </c>
      <c r="H1294" s="13" t="s">
        <v>21087</v>
      </c>
    </row>
    <row r="1295" spans="1:8" ht="13" customHeight="1">
      <c r="A1295" s="12" t="s">
        <v>5347</v>
      </c>
      <c r="B1295" s="12" t="s">
        <v>5348</v>
      </c>
      <c r="C1295" s="30" t="s">
        <v>21083</v>
      </c>
      <c r="D1295" s="29"/>
      <c r="E1295" s="36" t="s">
        <v>21084</v>
      </c>
      <c r="F1295" s="36" t="s">
        <v>21088</v>
      </c>
      <c r="G1295" s="37" t="s">
        <v>21089</v>
      </c>
      <c r="H1295" s="13" t="s">
        <v>21090</v>
      </c>
    </row>
    <row r="1296" spans="1:8" ht="13" customHeight="1">
      <c r="A1296" s="12" t="s">
        <v>10906</v>
      </c>
      <c r="B1296" s="12" t="s">
        <v>10907</v>
      </c>
      <c r="C1296" s="30" t="s">
        <v>21083</v>
      </c>
      <c r="D1296" s="29"/>
      <c r="E1296" s="36" t="s">
        <v>21084</v>
      </c>
      <c r="F1296" s="36" t="s">
        <v>21085</v>
      </c>
      <c r="G1296" s="37" t="s">
        <v>21086</v>
      </c>
      <c r="H1296" s="13" t="s">
        <v>21087</v>
      </c>
    </row>
    <row r="1297" spans="1:8" ht="13" customHeight="1">
      <c r="A1297" s="12" t="s">
        <v>10906</v>
      </c>
      <c r="B1297" s="12" t="s">
        <v>10907</v>
      </c>
      <c r="C1297" s="30" t="s">
        <v>21083</v>
      </c>
      <c r="D1297" s="29"/>
      <c r="E1297" s="36" t="s">
        <v>21084</v>
      </c>
      <c r="F1297" s="36" t="s">
        <v>21088</v>
      </c>
      <c r="G1297" s="37" t="s">
        <v>21089</v>
      </c>
      <c r="H1297" s="13" t="s">
        <v>21090</v>
      </c>
    </row>
    <row r="1298" spans="1:8" ht="13" customHeight="1">
      <c r="A1298" s="12" t="s">
        <v>9414</v>
      </c>
      <c r="B1298" s="12" t="s">
        <v>9415</v>
      </c>
      <c r="C1298" s="30" t="s">
        <v>21091</v>
      </c>
      <c r="D1298" s="29"/>
      <c r="E1298" t="s">
        <v>21092</v>
      </c>
      <c r="F1298" t="s">
        <v>21093</v>
      </c>
      <c r="G1298" s="37" t="s">
        <v>21094</v>
      </c>
      <c r="H1298" s="13" t="s">
        <v>21095</v>
      </c>
    </row>
    <row r="1299" spans="1:8" ht="13" customHeight="1">
      <c r="A1299" s="12" t="s">
        <v>9780</v>
      </c>
      <c r="B1299" s="12" t="s">
        <v>9781</v>
      </c>
      <c r="C1299" s="30" t="s">
        <v>21091</v>
      </c>
      <c r="D1299" s="29"/>
      <c r="E1299" t="s">
        <v>21092</v>
      </c>
      <c r="F1299" t="s">
        <v>21093</v>
      </c>
      <c r="G1299" s="37" t="s">
        <v>21094</v>
      </c>
      <c r="H1299" s="13" t="s">
        <v>21095</v>
      </c>
    </row>
    <row r="1300" spans="1:8" ht="13" customHeight="1">
      <c r="A1300" s="12" t="s">
        <v>15389</v>
      </c>
      <c r="B1300" s="12" t="s">
        <v>15390</v>
      </c>
      <c r="C1300" s="30" t="s">
        <v>21096</v>
      </c>
      <c r="D1300" s="29"/>
      <c r="E1300" s="36" t="s">
        <v>21097</v>
      </c>
      <c r="F1300" s="36" t="s">
        <v>21098</v>
      </c>
      <c r="G1300" s="37" t="s">
        <v>21099</v>
      </c>
      <c r="H1300" s="13" t="s">
        <v>21100</v>
      </c>
    </row>
    <row r="1301" spans="1:8" ht="13" customHeight="1">
      <c r="A1301" s="12" t="s">
        <v>15389</v>
      </c>
      <c r="B1301" s="12" t="s">
        <v>15390</v>
      </c>
      <c r="C1301" s="30" t="s">
        <v>21096</v>
      </c>
      <c r="D1301" s="29"/>
      <c r="E1301" s="36" t="s">
        <v>21097</v>
      </c>
      <c r="F1301" s="36" t="s">
        <v>21101</v>
      </c>
      <c r="G1301" s="37" t="s">
        <v>21102</v>
      </c>
      <c r="H1301" s="13" t="s">
        <v>21103</v>
      </c>
    </row>
    <row r="1302" spans="1:8" ht="13" customHeight="1">
      <c r="A1302" s="12" t="s">
        <v>12541</v>
      </c>
      <c r="B1302" s="12" t="s">
        <v>12542</v>
      </c>
      <c r="C1302" s="30" t="s">
        <v>21104</v>
      </c>
      <c r="D1302" s="29"/>
      <c r="E1302" s="36" t="s">
        <v>21105</v>
      </c>
      <c r="F1302" s="36" t="s">
        <v>21106</v>
      </c>
      <c r="G1302" s="37" t="s">
        <v>21107</v>
      </c>
      <c r="H1302" s="13" t="s">
        <v>21108</v>
      </c>
    </row>
    <row r="1303" spans="1:8" ht="13" customHeight="1">
      <c r="A1303" s="12" t="s">
        <v>12541</v>
      </c>
      <c r="B1303" s="12" t="s">
        <v>12542</v>
      </c>
      <c r="C1303" s="30" t="s">
        <v>21104</v>
      </c>
      <c r="D1303" s="29"/>
      <c r="E1303" s="36" t="s">
        <v>21105</v>
      </c>
      <c r="F1303" t="s">
        <v>21109</v>
      </c>
      <c r="G1303" s="37" t="s">
        <v>21110</v>
      </c>
      <c r="H1303" s="13" t="s">
        <v>21111</v>
      </c>
    </row>
    <row r="1304" spans="1:8" ht="13" customHeight="1">
      <c r="A1304" s="12" t="s">
        <v>3772</v>
      </c>
      <c r="B1304" s="12" t="s">
        <v>3773</v>
      </c>
      <c r="C1304" s="30" t="s">
        <v>21112</v>
      </c>
      <c r="D1304" s="30"/>
      <c r="E1304" s="36" t="s">
        <v>21113</v>
      </c>
      <c r="F1304" s="36" t="s">
        <v>21054</v>
      </c>
      <c r="G1304" s="37" t="s">
        <v>21055</v>
      </c>
      <c r="H1304" s="13" t="s">
        <v>21056</v>
      </c>
    </row>
    <row r="1305" spans="1:8" ht="13" customHeight="1">
      <c r="A1305" s="12" t="s">
        <v>15389</v>
      </c>
      <c r="B1305" s="12" t="s">
        <v>15390</v>
      </c>
      <c r="C1305" s="30" t="s">
        <v>21114</v>
      </c>
      <c r="D1305" s="29"/>
      <c r="E1305" s="36" t="s">
        <v>21115</v>
      </c>
      <c r="F1305" s="36" t="s">
        <v>21116</v>
      </c>
      <c r="G1305" s="37" t="s">
        <v>21117</v>
      </c>
      <c r="H1305" s="13" t="s">
        <v>21118</v>
      </c>
    </row>
    <row r="1306" spans="1:8" ht="13" customHeight="1">
      <c r="A1306" s="12" t="s">
        <v>15389</v>
      </c>
      <c r="B1306" s="12" t="s">
        <v>15390</v>
      </c>
      <c r="C1306" s="30" t="s">
        <v>21114</v>
      </c>
      <c r="D1306" s="29"/>
      <c r="E1306" s="36" t="s">
        <v>21115</v>
      </c>
      <c r="F1306" t="s">
        <v>21119</v>
      </c>
      <c r="G1306" s="37" t="s">
        <v>21120</v>
      </c>
      <c r="H1306" s="13" t="s">
        <v>21121</v>
      </c>
    </row>
    <row r="1307" spans="1:8" ht="13" customHeight="1">
      <c r="A1307" s="12" t="s">
        <v>15389</v>
      </c>
      <c r="B1307" s="12" t="s">
        <v>15390</v>
      </c>
      <c r="C1307" s="30" t="s">
        <v>21114</v>
      </c>
      <c r="D1307" s="29"/>
      <c r="E1307" s="36" t="s">
        <v>21115</v>
      </c>
      <c r="F1307" s="36" t="s">
        <v>21122</v>
      </c>
      <c r="G1307" s="37" t="s">
        <v>21123</v>
      </c>
      <c r="H1307" s="13" t="s">
        <v>21124</v>
      </c>
    </row>
    <row r="1308" spans="1:8" ht="13" customHeight="1">
      <c r="A1308" s="12" t="s">
        <v>15389</v>
      </c>
      <c r="B1308" s="12" t="s">
        <v>15390</v>
      </c>
      <c r="C1308" s="30" t="s">
        <v>21114</v>
      </c>
      <c r="D1308" s="29"/>
      <c r="E1308" s="36" t="s">
        <v>21115</v>
      </c>
      <c r="F1308" s="36" t="s">
        <v>21125</v>
      </c>
      <c r="G1308" s="37" t="s">
        <v>21126</v>
      </c>
      <c r="H1308" s="13" t="s">
        <v>21127</v>
      </c>
    </row>
    <row r="1309" spans="1:8" ht="13" customHeight="1">
      <c r="A1309" s="12" t="s">
        <v>5347</v>
      </c>
      <c r="B1309" s="12" t="s">
        <v>5348</v>
      </c>
      <c r="C1309" s="30" t="s">
        <v>21128</v>
      </c>
      <c r="D1309" s="29"/>
      <c r="E1309" s="13" t="s">
        <v>21129</v>
      </c>
      <c r="F1309" t="s">
        <v>21130</v>
      </c>
      <c r="G1309" s="37" t="s">
        <v>21131</v>
      </c>
      <c r="H1309" s="13" t="s">
        <v>21132</v>
      </c>
    </row>
    <row r="1310" spans="1:8" ht="13" customHeight="1">
      <c r="A1310" s="12" t="s">
        <v>10906</v>
      </c>
      <c r="B1310" s="12" t="s">
        <v>10907</v>
      </c>
      <c r="C1310" s="30" t="s">
        <v>21128</v>
      </c>
      <c r="D1310" s="29"/>
      <c r="E1310" t="s">
        <v>21129</v>
      </c>
      <c r="F1310" t="s">
        <v>21130</v>
      </c>
      <c r="G1310" s="37" t="s">
        <v>21131</v>
      </c>
      <c r="H1310" s="13" t="s">
        <v>21132</v>
      </c>
    </row>
    <row r="1311" spans="1:8" ht="13" customHeight="1">
      <c r="A1311" s="12" t="s">
        <v>3772</v>
      </c>
      <c r="B1311" s="12" t="s">
        <v>3773</v>
      </c>
      <c r="C1311" s="30" t="s">
        <v>21133</v>
      </c>
      <c r="D1311" s="30"/>
      <c r="E1311" s="13" t="s">
        <v>21134</v>
      </c>
      <c r="F1311" s="36" t="s">
        <v>21051</v>
      </c>
      <c r="G1311" s="37" t="s">
        <v>21052</v>
      </c>
      <c r="H1311" s="13" t="s">
        <v>21053</v>
      </c>
    </row>
    <row r="1312" spans="1:8" ht="13" customHeight="1">
      <c r="A1312" s="12" t="s">
        <v>3772</v>
      </c>
      <c r="B1312" s="12" t="s">
        <v>3773</v>
      </c>
      <c r="C1312" s="30" t="s">
        <v>21133</v>
      </c>
      <c r="D1312" s="30"/>
      <c r="E1312" s="13" t="s">
        <v>21134</v>
      </c>
      <c r="F1312" s="36" t="s">
        <v>21048</v>
      </c>
      <c r="G1312" s="37" t="s">
        <v>21049</v>
      </c>
      <c r="H1312" s="13" t="s">
        <v>21050</v>
      </c>
    </row>
    <row r="1313" spans="1:8" ht="13" customHeight="1">
      <c r="A1313" s="12" t="s">
        <v>3772</v>
      </c>
      <c r="B1313" s="12" t="s">
        <v>3773</v>
      </c>
      <c r="C1313" s="30" t="s">
        <v>21133</v>
      </c>
      <c r="D1313" s="30"/>
      <c r="E1313" s="13" t="s">
        <v>21134</v>
      </c>
      <c r="F1313" t="s">
        <v>21135</v>
      </c>
      <c r="G1313" s="37" t="s">
        <v>21136</v>
      </c>
      <c r="H1313" s="13" t="s">
        <v>21137</v>
      </c>
    </row>
    <row r="1314" spans="1:8" ht="12.5">
      <c r="A1314" s="12" t="s">
        <v>3688</v>
      </c>
      <c r="B1314" s="12" t="s">
        <v>3689</v>
      </c>
      <c r="C1314" s="30" t="s">
        <v>21138</v>
      </c>
      <c r="D1314" s="30"/>
      <c r="E1314" s="36" t="s">
        <v>21139</v>
      </c>
      <c r="F1314" s="36" t="s">
        <v>21140</v>
      </c>
      <c r="G1314" s="37" t="s">
        <v>21141</v>
      </c>
      <c r="H1314" s="13" t="s">
        <v>21142</v>
      </c>
    </row>
    <row r="1315" spans="1:8" ht="13" customHeight="1">
      <c r="A1315" s="12" t="s">
        <v>3688</v>
      </c>
      <c r="B1315" s="12" t="s">
        <v>3689</v>
      </c>
      <c r="C1315" s="30" t="s">
        <v>21138</v>
      </c>
      <c r="D1315" s="30"/>
      <c r="E1315" s="36" t="s">
        <v>21139</v>
      </c>
      <c r="F1315" t="s">
        <v>21143</v>
      </c>
      <c r="G1315" s="37" t="s">
        <v>21144</v>
      </c>
      <c r="H1315" s="13" t="s">
        <v>21145</v>
      </c>
    </row>
    <row r="1316" spans="1:8" ht="13" customHeight="1">
      <c r="A1316" s="12" t="s">
        <v>16500</v>
      </c>
      <c r="B1316" s="12" t="s">
        <v>16501</v>
      </c>
      <c r="C1316" s="30" t="s">
        <v>21146</v>
      </c>
      <c r="D1316" s="29"/>
      <c r="E1316" t="s">
        <v>21147</v>
      </c>
      <c r="F1316" s="36" t="s">
        <v>21148</v>
      </c>
      <c r="G1316" s="37" t="s">
        <v>21149</v>
      </c>
      <c r="H1316" s="13" t="s">
        <v>21150</v>
      </c>
    </row>
    <row r="1317" spans="1:8" ht="13" customHeight="1">
      <c r="A1317" s="12" t="s">
        <v>16500</v>
      </c>
      <c r="B1317" s="12" t="s">
        <v>16501</v>
      </c>
      <c r="C1317" s="30" t="s">
        <v>21146</v>
      </c>
      <c r="D1317" s="29"/>
      <c r="E1317" t="s">
        <v>21147</v>
      </c>
      <c r="F1317" t="s">
        <v>21048</v>
      </c>
      <c r="G1317" s="37" t="s">
        <v>21049</v>
      </c>
      <c r="H1317" s="13" t="s">
        <v>21050</v>
      </c>
    </row>
    <row r="1318" spans="1:8" ht="13" customHeight="1">
      <c r="A1318" s="12" t="s">
        <v>16500</v>
      </c>
      <c r="B1318" s="12" t="s">
        <v>16501</v>
      </c>
      <c r="C1318" s="30" t="s">
        <v>21146</v>
      </c>
      <c r="D1318" s="29"/>
      <c r="E1318" t="s">
        <v>21147</v>
      </c>
      <c r="F1318" s="36" t="s">
        <v>21051</v>
      </c>
      <c r="G1318" s="37" t="s">
        <v>21052</v>
      </c>
      <c r="H1318" s="13" t="s">
        <v>21053</v>
      </c>
    </row>
    <row r="1319" spans="1:8" ht="13" customHeight="1">
      <c r="A1319" s="12" t="s">
        <v>16500</v>
      </c>
      <c r="B1319" s="12" t="s">
        <v>16501</v>
      </c>
      <c r="C1319" s="30" t="s">
        <v>21146</v>
      </c>
      <c r="D1319" s="29"/>
      <c r="E1319" t="s">
        <v>21147</v>
      </c>
      <c r="F1319" s="36" t="s">
        <v>21151</v>
      </c>
      <c r="G1319" s="37" t="s">
        <v>21152</v>
      </c>
      <c r="H1319" s="13" t="s">
        <v>21153</v>
      </c>
    </row>
    <row r="1320" spans="1:8" ht="13" customHeight="1">
      <c r="A1320" s="12" t="s">
        <v>16500</v>
      </c>
      <c r="B1320" s="12" t="s">
        <v>16501</v>
      </c>
      <c r="C1320" s="30" t="s">
        <v>21146</v>
      </c>
      <c r="D1320" s="29"/>
      <c r="E1320" t="s">
        <v>21147</v>
      </c>
      <c r="F1320" t="s">
        <v>21154</v>
      </c>
      <c r="G1320" s="37" t="s">
        <v>21155</v>
      </c>
      <c r="H1320" s="13" t="s">
        <v>21156</v>
      </c>
    </row>
    <row r="1321" spans="1:8" ht="13" customHeight="1">
      <c r="A1321" s="12" t="s">
        <v>16500</v>
      </c>
      <c r="B1321" s="12" t="s">
        <v>16501</v>
      </c>
      <c r="C1321" s="30" t="s">
        <v>21146</v>
      </c>
      <c r="D1321" s="29"/>
      <c r="E1321" t="s">
        <v>21147</v>
      </c>
      <c r="F1321" s="36" t="s">
        <v>21135</v>
      </c>
      <c r="G1321" s="37" t="s">
        <v>21136</v>
      </c>
      <c r="H1321" s="13" t="s">
        <v>21137</v>
      </c>
    </row>
    <row r="1322" spans="1:8" ht="13" customHeight="1">
      <c r="A1322" s="12" t="s">
        <v>15467</v>
      </c>
      <c r="B1322" s="12" t="s">
        <v>15468</v>
      </c>
      <c r="C1322" s="30" t="s">
        <v>21157</v>
      </c>
      <c r="D1322" s="29"/>
      <c r="E1322" s="36" t="s">
        <v>21158</v>
      </c>
      <c r="F1322" s="36" t="s">
        <v>21159</v>
      </c>
      <c r="G1322" s="37" t="s">
        <v>21160</v>
      </c>
      <c r="H1322" s="13" t="s">
        <v>21161</v>
      </c>
    </row>
    <row r="1323" spans="1:8" ht="13" customHeight="1">
      <c r="A1323" s="12" t="s">
        <v>16500</v>
      </c>
      <c r="B1323" s="12" t="s">
        <v>16501</v>
      </c>
      <c r="C1323" s="30" t="s">
        <v>21162</v>
      </c>
      <c r="D1323" s="29"/>
      <c r="E1323" t="s">
        <v>21163</v>
      </c>
      <c r="F1323" t="s">
        <v>21116</v>
      </c>
      <c r="G1323" s="37" t="s">
        <v>21117</v>
      </c>
      <c r="H1323" s="13" t="s">
        <v>21118</v>
      </c>
    </row>
    <row r="1324" spans="1:8" ht="13" customHeight="1">
      <c r="A1324" s="12" t="s">
        <v>16500</v>
      </c>
      <c r="B1324" s="12" t="s">
        <v>16501</v>
      </c>
      <c r="C1324" s="30" t="s">
        <v>21162</v>
      </c>
      <c r="D1324" s="29"/>
      <c r="E1324" t="s">
        <v>21163</v>
      </c>
      <c r="F1324" t="s">
        <v>21119</v>
      </c>
      <c r="G1324" s="37" t="s">
        <v>21120</v>
      </c>
      <c r="H1324" s="13" t="s">
        <v>21121</v>
      </c>
    </row>
    <row r="1325" spans="1:8" ht="13" customHeight="1">
      <c r="A1325" s="12" t="s">
        <v>3138</v>
      </c>
      <c r="B1325" s="12" t="s">
        <v>3139</v>
      </c>
      <c r="C1325" s="30" t="s">
        <v>21164</v>
      </c>
      <c r="D1325" s="30"/>
      <c r="E1325" s="30" t="s">
        <v>21165</v>
      </c>
      <c r="F1325" s="13" t="s">
        <v>21166</v>
      </c>
      <c r="G1325" s="37" t="s">
        <v>21167</v>
      </c>
      <c r="H1325" s="35" t="s">
        <v>21168</v>
      </c>
    </row>
    <row r="1326" spans="1:8" ht="13" customHeight="1">
      <c r="A1326" s="12" t="s">
        <v>14557</v>
      </c>
      <c r="B1326" s="12" t="s">
        <v>14558</v>
      </c>
      <c r="C1326" s="30" t="s">
        <v>21169</v>
      </c>
      <c r="D1326" s="29"/>
      <c r="E1326" s="36" t="s">
        <v>21170</v>
      </c>
      <c r="F1326" t="s">
        <v>21171</v>
      </c>
      <c r="G1326" s="37" t="s">
        <v>21172</v>
      </c>
      <c r="H1326" s="13" t="s">
        <v>21173</v>
      </c>
    </row>
    <row r="1327" spans="1:8" ht="13" customHeight="1">
      <c r="A1327" s="12" t="s">
        <v>3772</v>
      </c>
      <c r="B1327" s="12" t="s">
        <v>3773</v>
      </c>
      <c r="C1327" s="30" t="s">
        <v>21174</v>
      </c>
      <c r="D1327" s="30"/>
      <c r="E1327" s="13" t="s">
        <v>21175</v>
      </c>
      <c r="F1327" s="36" t="s">
        <v>21176</v>
      </c>
      <c r="G1327" s="37" t="s">
        <v>21177</v>
      </c>
      <c r="H1327" s="13" t="s">
        <v>21178</v>
      </c>
    </row>
    <row r="1328" spans="1:8" ht="13" customHeight="1">
      <c r="A1328" s="12" t="s">
        <v>3772</v>
      </c>
      <c r="B1328" s="12" t="s">
        <v>3773</v>
      </c>
      <c r="C1328" s="30" t="s">
        <v>21174</v>
      </c>
      <c r="D1328" s="30"/>
      <c r="E1328" s="13" t="s">
        <v>21175</v>
      </c>
      <c r="F1328" t="s">
        <v>21179</v>
      </c>
      <c r="G1328" s="37" t="s">
        <v>21180</v>
      </c>
      <c r="H1328" s="13" t="s">
        <v>21181</v>
      </c>
    </row>
    <row r="1329" spans="1:8" ht="13" customHeight="1">
      <c r="A1329" s="12" t="s">
        <v>3772</v>
      </c>
      <c r="B1329" s="12" t="s">
        <v>3773</v>
      </c>
      <c r="C1329" s="30" t="s">
        <v>21174</v>
      </c>
      <c r="D1329" s="30"/>
      <c r="E1329" s="13" t="s">
        <v>21175</v>
      </c>
      <c r="F1329" s="36" t="s">
        <v>21182</v>
      </c>
      <c r="G1329" s="37" t="s">
        <v>21177</v>
      </c>
      <c r="H1329" s="13" t="s">
        <v>21183</v>
      </c>
    </row>
    <row r="1330" spans="1:8" ht="13" customHeight="1">
      <c r="A1330" s="12" t="s">
        <v>3772</v>
      </c>
      <c r="B1330" s="12" t="s">
        <v>3773</v>
      </c>
      <c r="C1330" s="30" t="s">
        <v>21174</v>
      </c>
      <c r="D1330" s="30"/>
      <c r="E1330" s="13" t="s">
        <v>21175</v>
      </c>
      <c r="F1330" t="s">
        <v>21184</v>
      </c>
      <c r="G1330" s="37" t="s">
        <v>21185</v>
      </c>
      <c r="H1330" s="13" t="s">
        <v>21186</v>
      </c>
    </row>
    <row r="1331" spans="1:8" ht="13" customHeight="1">
      <c r="A1331" s="12" t="s">
        <v>3772</v>
      </c>
      <c r="B1331" s="12" t="s">
        <v>3773</v>
      </c>
      <c r="C1331" s="30" t="s">
        <v>21174</v>
      </c>
      <c r="D1331" s="30"/>
      <c r="E1331" s="13" t="s">
        <v>21175</v>
      </c>
      <c r="F1331" t="s">
        <v>21187</v>
      </c>
      <c r="G1331" s="37" t="s">
        <v>21188</v>
      </c>
      <c r="H1331" s="13" t="s">
        <v>21189</v>
      </c>
    </row>
    <row r="1332" spans="1:8" ht="13" customHeight="1">
      <c r="A1332" s="12" t="s">
        <v>7217</v>
      </c>
      <c r="B1332" s="12" t="s">
        <v>7218</v>
      </c>
      <c r="C1332" s="30" t="s">
        <v>21190</v>
      </c>
      <c r="D1332" s="29"/>
      <c r="E1332" s="36" t="s">
        <v>21191</v>
      </c>
      <c r="F1332" s="36" t="s">
        <v>21192</v>
      </c>
      <c r="G1332" s="37" t="s">
        <v>21193</v>
      </c>
      <c r="H1332" s="13" t="s">
        <v>21194</v>
      </c>
    </row>
    <row r="1333" spans="1:8" ht="13" customHeight="1">
      <c r="A1333" s="12" t="s">
        <v>7481</v>
      </c>
      <c r="B1333" s="12" t="s">
        <v>7482</v>
      </c>
      <c r="C1333" s="30" t="s">
        <v>21195</v>
      </c>
      <c r="D1333" s="29"/>
      <c r="E1333" s="52" t="s">
        <v>21196</v>
      </c>
      <c r="F1333" s="36" t="s">
        <v>19344</v>
      </c>
      <c r="G1333" s="37" t="s">
        <v>19345</v>
      </c>
      <c r="H1333" s="52" t="s">
        <v>19346</v>
      </c>
    </row>
    <row r="1334" spans="1:8" ht="13" customHeight="1">
      <c r="A1334" s="12" t="s">
        <v>7481</v>
      </c>
      <c r="B1334" s="12" t="s">
        <v>7482</v>
      </c>
      <c r="C1334" s="30" t="s">
        <v>21195</v>
      </c>
      <c r="D1334" s="29"/>
      <c r="E1334" s="52" t="s">
        <v>21196</v>
      </c>
      <c r="F1334" s="36" t="s">
        <v>21197</v>
      </c>
      <c r="G1334" s="37" t="s">
        <v>21198</v>
      </c>
      <c r="H1334" s="52" t="s">
        <v>21199</v>
      </c>
    </row>
    <row r="1335" spans="1:8" ht="13" customHeight="1">
      <c r="A1335" s="12" t="s">
        <v>7481</v>
      </c>
      <c r="B1335" s="12" t="s">
        <v>7482</v>
      </c>
      <c r="C1335" s="30" t="s">
        <v>21195</v>
      </c>
      <c r="D1335" s="29"/>
      <c r="E1335" s="52" t="s">
        <v>21196</v>
      </c>
      <c r="F1335" t="s">
        <v>20805</v>
      </c>
      <c r="G1335" s="37" t="s">
        <v>21200</v>
      </c>
      <c r="H1335" s="52" t="s">
        <v>21201</v>
      </c>
    </row>
    <row r="1336" spans="1:8" ht="12" customHeight="1">
      <c r="A1336" s="12" t="s">
        <v>13664</v>
      </c>
      <c r="B1336" s="12" t="s">
        <v>13665</v>
      </c>
      <c r="C1336" s="30" t="s">
        <v>21195</v>
      </c>
      <c r="D1336" s="29"/>
      <c r="E1336" s="52" t="s">
        <v>21196</v>
      </c>
      <c r="F1336" s="36" t="s">
        <v>19344</v>
      </c>
      <c r="G1336" s="37" t="s">
        <v>19345</v>
      </c>
      <c r="H1336" s="52" t="s">
        <v>19346</v>
      </c>
    </row>
    <row r="1337" spans="1:8" ht="12" customHeight="1">
      <c r="A1337" s="12" t="s">
        <v>13664</v>
      </c>
      <c r="B1337" s="12" t="s">
        <v>13665</v>
      </c>
      <c r="C1337" s="30" t="s">
        <v>21195</v>
      </c>
      <c r="D1337" s="29"/>
      <c r="E1337" s="52" t="s">
        <v>21196</v>
      </c>
      <c r="F1337" s="36" t="s">
        <v>21197</v>
      </c>
      <c r="G1337" s="37" t="s">
        <v>21198</v>
      </c>
      <c r="H1337" s="52" t="s">
        <v>21199</v>
      </c>
    </row>
    <row r="1338" spans="1:8" ht="12" customHeight="1">
      <c r="A1338" s="12" t="s">
        <v>13664</v>
      </c>
      <c r="B1338" s="12" t="s">
        <v>13665</v>
      </c>
      <c r="C1338" s="30" t="s">
        <v>21195</v>
      </c>
      <c r="D1338" s="29"/>
      <c r="E1338" s="52" t="s">
        <v>21196</v>
      </c>
      <c r="F1338" t="s">
        <v>20805</v>
      </c>
      <c r="G1338" s="37" t="s">
        <v>21200</v>
      </c>
      <c r="H1338" s="52" t="s">
        <v>21201</v>
      </c>
    </row>
    <row r="1339" spans="1:8" ht="13" customHeight="1">
      <c r="A1339" s="12" t="s">
        <v>9262</v>
      </c>
      <c r="B1339" s="12" t="s">
        <v>9263</v>
      </c>
      <c r="C1339" s="30" t="s">
        <v>21202</v>
      </c>
      <c r="D1339" s="29"/>
      <c r="E1339" t="s">
        <v>21203</v>
      </c>
      <c r="F1339" t="s">
        <v>21204</v>
      </c>
      <c r="G1339" s="37" t="s">
        <v>21205</v>
      </c>
      <c r="H1339" s="52" t="s">
        <v>21206</v>
      </c>
    </row>
    <row r="1340" spans="1:8" ht="13" customHeight="1">
      <c r="A1340" s="12" t="s">
        <v>2467</v>
      </c>
      <c r="B1340" s="12" t="s">
        <v>2468</v>
      </c>
      <c r="C1340" s="30" t="s">
        <v>21207</v>
      </c>
      <c r="D1340" s="30"/>
      <c r="E1340" s="13" t="s">
        <v>21208</v>
      </c>
      <c r="F1340" t="s">
        <v>21209</v>
      </c>
      <c r="G1340" s="37" t="s">
        <v>21210</v>
      </c>
      <c r="H1340" s="52" t="s">
        <v>21211</v>
      </c>
    </row>
    <row r="1341" spans="1:8" ht="13" customHeight="1">
      <c r="A1341" s="12" t="s">
        <v>8332</v>
      </c>
      <c r="B1341" s="12" t="s">
        <v>8333</v>
      </c>
      <c r="C1341" s="30" t="s">
        <v>21212</v>
      </c>
      <c r="D1341" s="29"/>
      <c r="E1341" s="36" t="s">
        <v>21213</v>
      </c>
      <c r="F1341" s="36" t="s">
        <v>21214</v>
      </c>
      <c r="G1341" s="37" t="s">
        <v>21215</v>
      </c>
      <c r="H1341" s="52" t="s">
        <v>21216</v>
      </c>
    </row>
    <row r="1342" spans="1:8" ht="13" customHeight="1">
      <c r="A1342" s="12" t="s">
        <v>8332</v>
      </c>
      <c r="B1342" s="12" t="s">
        <v>8333</v>
      </c>
      <c r="C1342" s="30" t="s">
        <v>21212</v>
      </c>
      <c r="D1342" s="29"/>
      <c r="E1342" s="36" t="s">
        <v>21213</v>
      </c>
      <c r="F1342" t="s">
        <v>21048</v>
      </c>
      <c r="G1342" s="37" t="s">
        <v>21049</v>
      </c>
      <c r="H1342" s="52" t="s">
        <v>21050</v>
      </c>
    </row>
    <row r="1343" spans="1:8" ht="13" customHeight="1">
      <c r="A1343" s="12" t="s">
        <v>8332</v>
      </c>
      <c r="B1343" s="12" t="s">
        <v>8333</v>
      </c>
      <c r="C1343" s="30" t="s">
        <v>21212</v>
      </c>
      <c r="D1343" s="29"/>
      <c r="E1343" s="36" t="s">
        <v>21213</v>
      </c>
      <c r="F1343" t="s">
        <v>21051</v>
      </c>
      <c r="G1343" s="37" t="s">
        <v>21052</v>
      </c>
      <c r="H1343" s="52" t="s">
        <v>21053</v>
      </c>
    </row>
    <row r="1344" spans="1:8" ht="13" customHeight="1">
      <c r="A1344" s="12" t="s">
        <v>10544</v>
      </c>
      <c r="B1344" s="12" t="s">
        <v>10545</v>
      </c>
      <c r="C1344" s="30" t="s">
        <v>21217</v>
      </c>
      <c r="D1344" s="29"/>
      <c r="E1344" t="s">
        <v>21218</v>
      </c>
      <c r="F1344" t="s">
        <v>21219</v>
      </c>
      <c r="G1344" s="37" t="s">
        <v>21220</v>
      </c>
      <c r="H1344" s="52" t="s">
        <v>21221</v>
      </c>
    </row>
    <row r="1345" spans="1:8" ht="13" customHeight="1">
      <c r="A1345" s="12" t="s">
        <v>16449</v>
      </c>
      <c r="B1345" s="12" t="s">
        <v>16450</v>
      </c>
      <c r="C1345" s="30" t="s">
        <v>21222</v>
      </c>
      <c r="D1345" s="29"/>
      <c r="E1345" t="s">
        <v>21223</v>
      </c>
      <c r="F1345" t="s">
        <v>21224</v>
      </c>
      <c r="G1345" s="37" t="s">
        <v>21225</v>
      </c>
      <c r="H1345" s="52" t="s">
        <v>21226</v>
      </c>
    </row>
    <row r="1346" spans="1:8" ht="13" customHeight="1">
      <c r="A1346" s="12" t="s">
        <v>7117</v>
      </c>
      <c r="B1346" s="12" t="s">
        <v>7118</v>
      </c>
      <c r="C1346" s="30" t="s">
        <v>21227</v>
      </c>
      <c r="D1346" s="29"/>
      <c r="E1346" t="s">
        <v>21228</v>
      </c>
      <c r="F1346" s="36" t="s">
        <v>21229</v>
      </c>
      <c r="G1346" s="37" t="s">
        <v>21230</v>
      </c>
      <c r="H1346" s="52" t="s">
        <v>21231</v>
      </c>
    </row>
    <row r="1347" spans="1:8" ht="13" customHeight="1">
      <c r="A1347" s="12" t="s">
        <v>7117</v>
      </c>
      <c r="B1347" s="12" t="s">
        <v>7118</v>
      </c>
      <c r="C1347" s="30" t="s">
        <v>21227</v>
      </c>
      <c r="D1347" s="29"/>
      <c r="E1347" t="s">
        <v>21228</v>
      </c>
      <c r="F1347" s="36" t="s">
        <v>21232</v>
      </c>
      <c r="G1347" s="37" t="s">
        <v>21233</v>
      </c>
      <c r="H1347" s="52" t="s">
        <v>21234</v>
      </c>
    </row>
    <row r="1348" spans="1:8" ht="13" customHeight="1">
      <c r="A1348" s="12" t="s">
        <v>7117</v>
      </c>
      <c r="B1348" s="12" t="s">
        <v>7118</v>
      </c>
      <c r="C1348" s="30" t="s">
        <v>21227</v>
      </c>
      <c r="D1348" s="29"/>
      <c r="E1348" t="s">
        <v>21228</v>
      </c>
      <c r="F1348" s="36" t="s">
        <v>21235</v>
      </c>
      <c r="G1348" s="37" t="s">
        <v>21236</v>
      </c>
      <c r="H1348" s="52" t="s">
        <v>21237</v>
      </c>
    </row>
    <row r="1349" spans="1:8" ht="13" customHeight="1">
      <c r="A1349" s="12" t="s">
        <v>7117</v>
      </c>
      <c r="B1349" s="12" t="s">
        <v>7118</v>
      </c>
      <c r="C1349" s="30" t="s">
        <v>21227</v>
      </c>
      <c r="D1349" s="29"/>
      <c r="E1349" t="s">
        <v>21228</v>
      </c>
      <c r="F1349" t="s">
        <v>21238</v>
      </c>
      <c r="G1349" s="37" t="s">
        <v>21239</v>
      </c>
      <c r="H1349" s="35" t="s">
        <v>21240</v>
      </c>
    </row>
    <row r="1350" spans="1:8" ht="13" customHeight="1">
      <c r="A1350" s="12" t="s">
        <v>7117</v>
      </c>
      <c r="B1350" s="12" t="s">
        <v>7118</v>
      </c>
      <c r="C1350" s="30" t="s">
        <v>21227</v>
      </c>
      <c r="D1350" s="29"/>
      <c r="E1350" t="s">
        <v>21228</v>
      </c>
      <c r="F1350" t="s">
        <v>21241</v>
      </c>
      <c r="G1350" s="37" t="s">
        <v>21242</v>
      </c>
      <c r="H1350" s="35" t="s">
        <v>21243</v>
      </c>
    </row>
    <row r="1351" spans="1:8" ht="13" customHeight="1">
      <c r="A1351" s="12" t="s">
        <v>7117</v>
      </c>
      <c r="B1351" s="12" t="s">
        <v>7118</v>
      </c>
      <c r="C1351" s="30" t="s">
        <v>21227</v>
      </c>
      <c r="D1351" s="29"/>
      <c r="E1351" t="s">
        <v>21228</v>
      </c>
      <c r="F1351" t="s">
        <v>21244</v>
      </c>
      <c r="G1351" s="37" t="s">
        <v>21245</v>
      </c>
      <c r="H1351" s="35" t="s">
        <v>21246</v>
      </c>
    </row>
    <row r="1352" spans="1:8" ht="13" customHeight="1">
      <c r="A1352" s="12" t="s">
        <v>7117</v>
      </c>
      <c r="B1352" s="12" t="s">
        <v>7118</v>
      </c>
      <c r="C1352" s="30" t="s">
        <v>21227</v>
      </c>
      <c r="D1352" s="29"/>
      <c r="E1352" t="s">
        <v>21228</v>
      </c>
      <c r="F1352" t="s">
        <v>21247</v>
      </c>
      <c r="G1352" s="37" t="s">
        <v>21248</v>
      </c>
      <c r="H1352" s="35" t="s">
        <v>21249</v>
      </c>
    </row>
    <row r="1353" spans="1:8" ht="13" customHeight="1">
      <c r="A1353" s="12" t="s">
        <v>7117</v>
      </c>
      <c r="B1353" s="12" t="s">
        <v>7118</v>
      </c>
      <c r="C1353" s="30" t="s">
        <v>21227</v>
      </c>
      <c r="D1353" s="29"/>
      <c r="E1353" t="s">
        <v>21228</v>
      </c>
      <c r="F1353" t="s">
        <v>21250</v>
      </c>
      <c r="G1353" s="37" t="s">
        <v>21251</v>
      </c>
      <c r="H1353" s="35" t="s">
        <v>21252</v>
      </c>
    </row>
    <row r="1354" spans="1:8" ht="13" customHeight="1">
      <c r="A1354" s="12" t="s">
        <v>7117</v>
      </c>
      <c r="B1354" s="12" t="s">
        <v>7118</v>
      </c>
      <c r="C1354" s="30" t="s">
        <v>21227</v>
      </c>
      <c r="D1354" s="29"/>
      <c r="E1354" t="s">
        <v>21228</v>
      </c>
      <c r="F1354" t="s">
        <v>21253</v>
      </c>
      <c r="G1354" s="37" t="s">
        <v>21254</v>
      </c>
      <c r="H1354" s="35" t="s">
        <v>21255</v>
      </c>
    </row>
    <row r="1355" spans="1:8" ht="13" customHeight="1">
      <c r="A1355" s="12" t="s">
        <v>7117</v>
      </c>
      <c r="B1355" s="12" t="s">
        <v>7118</v>
      </c>
      <c r="C1355" s="30" t="s">
        <v>21227</v>
      </c>
      <c r="D1355" s="29"/>
      <c r="E1355" t="s">
        <v>21228</v>
      </c>
      <c r="F1355" s="36" t="s">
        <v>21256</v>
      </c>
      <c r="G1355" s="37" t="s">
        <v>21257</v>
      </c>
      <c r="H1355" s="35" t="s">
        <v>21258</v>
      </c>
    </row>
    <row r="1356" spans="1:8" ht="13" customHeight="1">
      <c r="A1356" s="12" t="s">
        <v>15959</v>
      </c>
      <c r="B1356" s="12" t="s">
        <v>15960</v>
      </c>
      <c r="C1356" s="30" t="s">
        <v>21227</v>
      </c>
      <c r="D1356" s="29"/>
      <c r="E1356" t="s">
        <v>21228</v>
      </c>
      <c r="F1356" s="36" t="s">
        <v>21229</v>
      </c>
      <c r="G1356" s="37" t="s">
        <v>21230</v>
      </c>
      <c r="H1356" s="52" t="s">
        <v>21231</v>
      </c>
    </row>
    <row r="1357" spans="1:8" ht="13" customHeight="1">
      <c r="A1357" s="12" t="s">
        <v>15959</v>
      </c>
      <c r="B1357" s="12" t="s">
        <v>15960</v>
      </c>
      <c r="C1357" s="30" t="s">
        <v>21227</v>
      </c>
      <c r="D1357" s="29"/>
      <c r="E1357" t="s">
        <v>21228</v>
      </c>
      <c r="F1357" s="36" t="s">
        <v>21232</v>
      </c>
      <c r="G1357" s="37" t="s">
        <v>21233</v>
      </c>
      <c r="H1357" s="52" t="s">
        <v>21234</v>
      </c>
    </row>
    <row r="1358" spans="1:8" ht="13" customHeight="1">
      <c r="A1358" s="12" t="s">
        <v>15959</v>
      </c>
      <c r="B1358" s="12" t="s">
        <v>15960</v>
      </c>
      <c r="C1358" s="30" t="s">
        <v>21227</v>
      </c>
      <c r="D1358" s="29"/>
      <c r="E1358" t="s">
        <v>21228</v>
      </c>
      <c r="F1358" s="36" t="s">
        <v>21235</v>
      </c>
      <c r="G1358" s="37" t="s">
        <v>21236</v>
      </c>
      <c r="H1358" s="52" t="s">
        <v>21237</v>
      </c>
    </row>
    <row r="1359" spans="1:8" ht="13" customHeight="1">
      <c r="A1359" s="12" t="s">
        <v>15959</v>
      </c>
      <c r="B1359" s="12" t="s">
        <v>15960</v>
      </c>
      <c r="C1359" s="30" t="s">
        <v>21227</v>
      </c>
      <c r="D1359" s="29"/>
      <c r="E1359" t="s">
        <v>21228</v>
      </c>
      <c r="F1359" t="s">
        <v>21238</v>
      </c>
      <c r="G1359" s="37" t="s">
        <v>21239</v>
      </c>
      <c r="H1359" s="35" t="s">
        <v>21240</v>
      </c>
    </row>
    <row r="1360" spans="1:8" ht="13" customHeight="1">
      <c r="A1360" s="12" t="s">
        <v>15959</v>
      </c>
      <c r="B1360" s="12" t="s">
        <v>15960</v>
      </c>
      <c r="C1360" s="30" t="s">
        <v>21227</v>
      </c>
      <c r="D1360" s="29"/>
      <c r="E1360" t="s">
        <v>21228</v>
      </c>
      <c r="F1360" t="s">
        <v>21241</v>
      </c>
      <c r="G1360" s="37" t="s">
        <v>21242</v>
      </c>
      <c r="H1360" s="35" t="s">
        <v>21243</v>
      </c>
    </row>
    <row r="1361" spans="1:9" ht="13" customHeight="1">
      <c r="A1361" s="12" t="s">
        <v>15959</v>
      </c>
      <c r="B1361" s="12" t="s">
        <v>15960</v>
      </c>
      <c r="C1361" s="30" t="s">
        <v>21227</v>
      </c>
      <c r="D1361" s="29"/>
      <c r="E1361" t="s">
        <v>21228</v>
      </c>
      <c r="F1361" t="s">
        <v>21244</v>
      </c>
      <c r="G1361" s="37" t="s">
        <v>21245</v>
      </c>
      <c r="H1361" s="35" t="s">
        <v>21246</v>
      </c>
    </row>
    <row r="1362" spans="1:9" ht="13" customHeight="1">
      <c r="A1362" s="12" t="s">
        <v>15959</v>
      </c>
      <c r="B1362" s="12" t="s">
        <v>15960</v>
      </c>
      <c r="C1362" s="30" t="s">
        <v>21227</v>
      </c>
      <c r="D1362" s="29"/>
      <c r="E1362" t="s">
        <v>21228</v>
      </c>
      <c r="F1362" t="s">
        <v>21247</v>
      </c>
      <c r="G1362" s="37" t="s">
        <v>21248</v>
      </c>
      <c r="H1362" s="35" t="s">
        <v>21249</v>
      </c>
    </row>
    <row r="1363" spans="1:9" ht="13" customHeight="1">
      <c r="A1363" s="12" t="s">
        <v>15959</v>
      </c>
      <c r="B1363" s="12" t="s">
        <v>15960</v>
      </c>
      <c r="C1363" s="30" t="s">
        <v>21227</v>
      </c>
      <c r="D1363" s="29"/>
      <c r="E1363" t="s">
        <v>21228</v>
      </c>
      <c r="F1363" t="s">
        <v>21250</v>
      </c>
      <c r="G1363" s="37" t="s">
        <v>21251</v>
      </c>
      <c r="H1363" s="35" t="s">
        <v>21252</v>
      </c>
    </row>
    <row r="1364" spans="1:9" ht="13" customHeight="1">
      <c r="A1364" s="12" t="s">
        <v>15959</v>
      </c>
      <c r="B1364" s="12" t="s">
        <v>15960</v>
      </c>
      <c r="C1364" s="30" t="s">
        <v>21227</v>
      </c>
      <c r="D1364" s="29"/>
      <c r="E1364" t="s">
        <v>21228</v>
      </c>
      <c r="F1364" t="s">
        <v>21253</v>
      </c>
      <c r="G1364" s="37" t="s">
        <v>21254</v>
      </c>
      <c r="H1364" s="35" t="s">
        <v>21255</v>
      </c>
    </row>
    <row r="1365" spans="1:9" ht="13" customHeight="1">
      <c r="A1365" s="12" t="s">
        <v>15959</v>
      </c>
      <c r="B1365" s="12" t="s">
        <v>15960</v>
      </c>
      <c r="C1365" s="30" t="s">
        <v>21227</v>
      </c>
      <c r="D1365" s="29"/>
      <c r="E1365" t="s">
        <v>21228</v>
      </c>
      <c r="F1365" s="36" t="s">
        <v>21256</v>
      </c>
      <c r="G1365" s="37" t="s">
        <v>21257</v>
      </c>
      <c r="H1365" s="35" t="s">
        <v>21258</v>
      </c>
    </row>
    <row r="1366" spans="1:9" ht="13" customHeight="1">
      <c r="A1366" s="12" t="s">
        <v>13965</v>
      </c>
      <c r="B1366" s="12" t="s">
        <v>13966</v>
      </c>
      <c r="C1366" s="30" t="s">
        <v>21259</v>
      </c>
      <c r="D1366" s="29"/>
      <c r="E1366" t="s">
        <v>21260</v>
      </c>
      <c r="F1366" t="s">
        <v>21261</v>
      </c>
      <c r="G1366" s="37" t="s">
        <v>21262</v>
      </c>
      <c r="H1366" s="35" t="s">
        <v>21263</v>
      </c>
    </row>
    <row r="1367" spans="1:9" ht="13" customHeight="1">
      <c r="A1367" s="12" t="s">
        <v>17372</v>
      </c>
      <c r="B1367" s="12" t="s">
        <v>17373</v>
      </c>
      <c r="C1367" s="30" t="s">
        <v>21259</v>
      </c>
      <c r="D1367" s="29"/>
      <c r="E1367" t="s">
        <v>21260</v>
      </c>
      <c r="F1367" t="s">
        <v>21261</v>
      </c>
      <c r="G1367" s="37" t="s">
        <v>21262</v>
      </c>
      <c r="H1367" s="35" t="s">
        <v>21263</v>
      </c>
    </row>
    <row r="1368" spans="1:9" ht="13" customHeight="1">
      <c r="A1368" s="12" t="s">
        <v>4875</v>
      </c>
      <c r="B1368" s="12" t="s">
        <v>4876</v>
      </c>
      <c r="C1368" s="30" t="s">
        <v>21264</v>
      </c>
      <c r="D1368" s="30"/>
      <c r="E1368" s="13" t="s">
        <v>21265</v>
      </c>
      <c r="F1368" t="s">
        <v>21266</v>
      </c>
      <c r="G1368" s="37" t="s">
        <v>21267</v>
      </c>
      <c r="H1368" s="35" t="s">
        <v>21268</v>
      </c>
    </row>
    <row r="1369" spans="1:9" ht="13" customHeight="1">
      <c r="A1369" s="12" t="s">
        <v>4879</v>
      </c>
      <c r="B1369" s="12" t="s">
        <v>4880</v>
      </c>
      <c r="C1369" s="30" t="s">
        <v>21264</v>
      </c>
      <c r="D1369" s="30"/>
      <c r="E1369" s="13" t="s">
        <v>21265</v>
      </c>
      <c r="F1369" t="s">
        <v>21266</v>
      </c>
      <c r="G1369" s="37" t="s">
        <v>21267</v>
      </c>
      <c r="H1369" s="35" t="s">
        <v>21268</v>
      </c>
    </row>
    <row r="1370" spans="1:9" ht="13" customHeight="1">
      <c r="A1370" s="12" t="s">
        <v>4883</v>
      </c>
      <c r="B1370" s="12" t="s">
        <v>4884</v>
      </c>
      <c r="C1370" s="30" t="s">
        <v>21264</v>
      </c>
      <c r="D1370" s="30"/>
      <c r="E1370" s="13" t="s">
        <v>21265</v>
      </c>
      <c r="F1370" t="s">
        <v>21266</v>
      </c>
      <c r="G1370" s="37" t="s">
        <v>21267</v>
      </c>
      <c r="H1370" s="35" t="s">
        <v>21268</v>
      </c>
    </row>
    <row r="1371" spans="1:9" ht="13" customHeight="1">
      <c r="A1371" s="12" t="s">
        <v>3720</v>
      </c>
      <c r="B1371" s="12" t="s">
        <v>3721</v>
      </c>
      <c r="C1371" s="30" t="s">
        <v>21269</v>
      </c>
      <c r="D1371" s="30"/>
      <c r="E1371" s="13" t="s">
        <v>21270</v>
      </c>
      <c r="F1371" s="24" t="s">
        <v>21271</v>
      </c>
      <c r="G1371" s="25" t="s">
        <v>21272</v>
      </c>
      <c r="H1371" s="35" t="s">
        <v>21273</v>
      </c>
      <c r="I1371" s="25"/>
    </row>
    <row r="1372" spans="1:9" ht="13" customHeight="1">
      <c r="A1372" s="12" t="s">
        <v>7117</v>
      </c>
      <c r="B1372" s="12" t="s">
        <v>7118</v>
      </c>
      <c r="C1372" s="30" t="s">
        <v>21274</v>
      </c>
      <c r="D1372" s="29"/>
      <c r="E1372" s="36" t="s">
        <v>21275</v>
      </c>
      <c r="F1372" t="s">
        <v>21247</v>
      </c>
      <c r="G1372" s="37" t="s">
        <v>21248</v>
      </c>
      <c r="H1372" s="35" t="s">
        <v>21249</v>
      </c>
    </row>
    <row r="1373" spans="1:9" ht="13" customHeight="1">
      <c r="A1373" s="12" t="s">
        <v>4915</v>
      </c>
      <c r="B1373" s="12" t="s">
        <v>4916</v>
      </c>
      <c r="C1373" s="30" t="s">
        <v>21276</v>
      </c>
      <c r="D1373" s="30"/>
      <c r="E1373" s="36" t="s">
        <v>21277</v>
      </c>
      <c r="F1373" s="36" t="s">
        <v>21278</v>
      </c>
      <c r="G1373" s="37" t="s">
        <v>21279</v>
      </c>
      <c r="H1373" s="35" t="s">
        <v>21280</v>
      </c>
    </row>
    <row r="1374" spans="1:9" ht="13" customHeight="1">
      <c r="A1374" s="29" t="s">
        <v>15334</v>
      </c>
      <c r="B1374" s="29" t="s">
        <v>15335</v>
      </c>
      <c r="C1374" s="30" t="s">
        <v>21281</v>
      </c>
      <c r="D1374" s="29"/>
      <c r="E1374" s="36" t="s">
        <v>21282</v>
      </c>
      <c r="F1374" s="36" t="s">
        <v>21283</v>
      </c>
      <c r="G1374" s="37" t="s">
        <v>21284</v>
      </c>
      <c r="H1374" s="35" t="s">
        <v>21285</v>
      </c>
    </row>
    <row r="1375" spans="1:9" ht="13" customHeight="1">
      <c r="A1375" s="29" t="s">
        <v>15334</v>
      </c>
      <c r="B1375" s="29" t="s">
        <v>15335</v>
      </c>
      <c r="C1375" s="30" t="s">
        <v>21281</v>
      </c>
      <c r="D1375" s="29"/>
      <c r="E1375" s="36" t="s">
        <v>21282</v>
      </c>
      <c r="F1375" t="s">
        <v>21286</v>
      </c>
      <c r="G1375" s="37" t="s">
        <v>21287</v>
      </c>
      <c r="H1375" s="35" t="s">
        <v>21288</v>
      </c>
    </row>
    <row r="1376" spans="1:9" ht="13" customHeight="1">
      <c r="A1376" s="12" t="s">
        <v>8204</v>
      </c>
      <c r="B1376" s="12" t="s">
        <v>8205</v>
      </c>
      <c r="C1376" s="30" t="s">
        <v>21289</v>
      </c>
      <c r="D1376" s="29"/>
      <c r="E1376" s="36" t="s">
        <v>21290</v>
      </c>
      <c r="F1376" s="36" t="s">
        <v>21291</v>
      </c>
      <c r="G1376" s="37" t="s">
        <v>21292</v>
      </c>
      <c r="H1376" s="35" t="s">
        <v>21293</v>
      </c>
    </row>
    <row r="1377" spans="1:8" ht="13" customHeight="1">
      <c r="A1377" s="12" t="s">
        <v>8204</v>
      </c>
      <c r="B1377" s="12" t="s">
        <v>8205</v>
      </c>
      <c r="C1377" s="30" t="s">
        <v>21289</v>
      </c>
      <c r="D1377" s="29"/>
      <c r="E1377" s="36" t="s">
        <v>21290</v>
      </c>
      <c r="F1377" t="s">
        <v>21294</v>
      </c>
      <c r="G1377" s="37" t="s">
        <v>21295</v>
      </c>
      <c r="H1377" s="35" t="s">
        <v>21296</v>
      </c>
    </row>
    <row r="1378" spans="1:8" ht="13" customHeight="1">
      <c r="A1378" s="12" t="s">
        <v>272</v>
      </c>
      <c r="B1378" s="12" t="s">
        <v>273</v>
      </c>
      <c r="C1378" s="30" t="s">
        <v>21297</v>
      </c>
      <c r="D1378" s="30"/>
      <c r="E1378" s="13" t="s">
        <v>21298</v>
      </c>
      <c r="F1378" s="36" t="s">
        <v>21299</v>
      </c>
      <c r="G1378" s="37" t="s">
        <v>21300</v>
      </c>
      <c r="H1378" s="35" t="s">
        <v>21301</v>
      </c>
    </row>
    <row r="1379" spans="1:8" ht="13" customHeight="1">
      <c r="A1379" s="12" t="s">
        <v>272</v>
      </c>
      <c r="B1379" s="12" t="s">
        <v>273</v>
      </c>
      <c r="C1379" s="30" t="s">
        <v>21297</v>
      </c>
      <c r="D1379" s="30"/>
      <c r="E1379" s="13" t="s">
        <v>21298</v>
      </c>
      <c r="F1379" s="36" t="s">
        <v>21302</v>
      </c>
      <c r="G1379" s="37" t="s">
        <v>21303</v>
      </c>
      <c r="H1379" s="35" t="s">
        <v>21304</v>
      </c>
    </row>
    <row r="1380" spans="1:8" ht="13" customHeight="1">
      <c r="A1380" s="12" t="s">
        <v>2100</v>
      </c>
      <c r="B1380" s="12" t="s">
        <v>2101</v>
      </c>
      <c r="C1380" s="30" t="s">
        <v>21305</v>
      </c>
      <c r="D1380" s="30"/>
      <c r="E1380" s="13" t="s">
        <v>21306</v>
      </c>
      <c r="F1380" s="13" t="s">
        <v>21307</v>
      </c>
      <c r="G1380" s="37" t="s">
        <v>21308</v>
      </c>
      <c r="H1380" s="35" t="s">
        <v>21309</v>
      </c>
    </row>
    <row r="1381" spans="1:8" ht="13" customHeight="1">
      <c r="A1381" s="12" t="s">
        <v>12733</v>
      </c>
      <c r="B1381" s="12" t="s">
        <v>12734</v>
      </c>
      <c r="C1381" s="30" t="s">
        <v>21305</v>
      </c>
      <c r="D1381" s="29"/>
      <c r="E1381" t="s">
        <v>21306</v>
      </c>
      <c r="F1381" t="s">
        <v>21307</v>
      </c>
      <c r="G1381" s="37" t="s">
        <v>21308</v>
      </c>
      <c r="H1381" s="35" t="s">
        <v>21309</v>
      </c>
    </row>
    <row r="1382" spans="1:8" ht="13" customHeight="1">
      <c r="A1382" s="12" t="s">
        <v>12460</v>
      </c>
      <c r="B1382" s="12" t="s">
        <v>12461</v>
      </c>
      <c r="C1382" s="30" t="s">
        <v>21310</v>
      </c>
      <c r="D1382" s="29"/>
      <c r="E1382" t="s">
        <v>21311</v>
      </c>
      <c r="F1382" t="s">
        <v>21312</v>
      </c>
      <c r="G1382" s="37" t="s">
        <v>21313</v>
      </c>
      <c r="H1382" s="35" t="s">
        <v>21314</v>
      </c>
    </row>
    <row r="1383" spans="1:8" ht="13" customHeight="1">
      <c r="A1383" s="12" t="s">
        <v>14519</v>
      </c>
      <c r="B1383" s="12" t="s">
        <v>14520</v>
      </c>
      <c r="C1383" s="30" t="s">
        <v>21315</v>
      </c>
      <c r="D1383" s="29"/>
      <c r="E1383" s="30" t="s">
        <v>21316</v>
      </c>
      <c r="F1383" t="s">
        <v>21317</v>
      </c>
      <c r="G1383" s="37" t="s">
        <v>21318</v>
      </c>
      <c r="H1383" s="35" t="s">
        <v>21319</v>
      </c>
    </row>
    <row r="1384" spans="1:8" ht="13" customHeight="1">
      <c r="A1384" s="12" t="s">
        <v>6777</v>
      </c>
      <c r="B1384" s="12" t="s">
        <v>6778</v>
      </c>
      <c r="C1384" s="30" t="s">
        <v>21320</v>
      </c>
      <c r="D1384" s="29"/>
      <c r="E1384" s="13" t="s">
        <v>21321</v>
      </c>
      <c r="F1384" s="36" t="s">
        <v>21322</v>
      </c>
      <c r="G1384" s="37" t="s">
        <v>21323</v>
      </c>
      <c r="H1384" s="35" t="s">
        <v>21324</v>
      </c>
    </row>
    <row r="1385" spans="1:8" ht="13" customHeight="1">
      <c r="A1385" s="12" t="s">
        <v>6777</v>
      </c>
      <c r="B1385" s="12" t="s">
        <v>6778</v>
      </c>
      <c r="C1385" s="30" t="s">
        <v>21320</v>
      </c>
      <c r="D1385" s="29"/>
      <c r="E1385" s="13" t="s">
        <v>21321</v>
      </c>
      <c r="F1385" t="s">
        <v>21325</v>
      </c>
      <c r="G1385" s="37" t="s">
        <v>21323</v>
      </c>
      <c r="H1385" s="35" t="s">
        <v>21326</v>
      </c>
    </row>
    <row r="1386" spans="1:8" ht="13" customHeight="1">
      <c r="A1386" s="12" t="s">
        <v>9101</v>
      </c>
      <c r="B1386" s="12" t="s">
        <v>9102</v>
      </c>
      <c r="C1386" s="30" t="s">
        <v>21327</v>
      </c>
      <c r="D1386" s="29"/>
      <c r="E1386" s="36" t="s">
        <v>21328</v>
      </c>
      <c r="F1386" t="s">
        <v>21329</v>
      </c>
      <c r="G1386" s="37" t="s">
        <v>21330</v>
      </c>
      <c r="H1386" s="35" t="s">
        <v>21331</v>
      </c>
    </row>
    <row r="1387" spans="1:8" ht="13" customHeight="1">
      <c r="A1387" s="12" t="s">
        <v>15828</v>
      </c>
      <c r="B1387" s="12" t="s">
        <v>15829</v>
      </c>
      <c r="C1387" s="30" t="s">
        <v>21332</v>
      </c>
      <c r="D1387" s="29"/>
      <c r="E1387" s="36" t="s">
        <v>21333</v>
      </c>
      <c r="F1387" t="s">
        <v>21334</v>
      </c>
      <c r="G1387" s="37" t="s">
        <v>21335</v>
      </c>
      <c r="H1387" s="35" t="s">
        <v>21336</v>
      </c>
    </row>
    <row r="1388" spans="1:8" ht="13" customHeight="1">
      <c r="A1388" s="12" t="s">
        <v>6213</v>
      </c>
      <c r="B1388" s="12" t="s">
        <v>6214</v>
      </c>
      <c r="C1388" s="30" t="s">
        <v>21337</v>
      </c>
      <c r="D1388" s="29"/>
      <c r="E1388" s="36" t="s">
        <v>21338</v>
      </c>
      <c r="F1388" s="36" t="s">
        <v>21339</v>
      </c>
      <c r="G1388" s="37" t="s">
        <v>21340</v>
      </c>
      <c r="H1388" s="35" t="s">
        <v>21341</v>
      </c>
    </row>
    <row r="1389" spans="1:8" ht="13" customHeight="1">
      <c r="A1389" s="12" t="s">
        <v>2752</v>
      </c>
      <c r="B1389" s="12" t="s">
        <v>2753</v>
      </c>
      <c r="C1389" s="30" t="s">
        <v>21342</v>
      </c>
      <c r="D1389" s="30"/>
      <c r="E1389" s="13" t="s">
        <v>21343</v>
      </c>
      <c r="F1389" t="s">
        <v>21344</v>
      </c>
      <c r="G1389" s="37" t="s">
        <v>21345</v>
      </c>
      <c r="H1389" s="35" t="s">
        <v>21346</v>
      </c>
    </row>
    <row r="1390" spans="1:8" ht="13" customHeight="1">
      <c r="A1390" s="12" t="s">
        <v>7505</v>
      </c>
      <c r="B1390" s="12" t="s">
        <v>7506</v>
      </c>
      <c r="C1390" s="30" t="s">
        <v>21342</v>
      </c>
      <c r="D1390" s="29"/>
      <c r="E1390" t="s">
        <v>21343</v>
      </c>
      <c r="F1390" t="s">
        <v>21344</v>
      </c>
      <c r="G1390" s="37" t="s">
        <v>21345</v>
      </c>
      <c r="H1390" s="35" t="s">
        <v>21346</v>
      </c>
    </row>
    <row r="1391" spans="1:8" ht="13" customHeight="1">
      <c r="A1391" s="12" t="s">
        <v>7509</v>
      </c>
      <c r="B1391" s="12" t="s">
        <v>7510</v>
      </c>
      <c r="C1391" s="30" t="s">
        <v>21342</v>
      </c>
      <c r="D1391" s="29"/>
      <c r="E1391" t="s">
        <v>21343</v>
      </c>
      <c r="F1391" t="s">
        <v>21344</v>
      </c>
      <c r="G1391" s="37" t="s">
        <v>21345</v>
      </c>
      <c r="H1391" s="35" t="s">
        <v>21346</v>
      </c>
    </row>
    <row r="1392" spans="1:8" ht="13" customHeight="1">
      <c r="A1392" s="12" t="s">
        <v>7513</v>
      </c>
      <c r="B1392" s="12" t="s">
        <v>7514</v>
      </c>
      <c r="C1392" s="30" t="s">
        <v>21342</v>
      </c>
      <c r="D1392" s="29"/>
      <c r="E1392" t="s">
        <v>21343</v>
      </c>
      <c r="F1392" t="s">
        <v>21344</v>
      </c>
      <c r="G1392" s="37" t="s">
        <v>21345</v>
      </c>
      <c r="H1392" s="35" t="s">
        <v>21346</v>
      </c>
    </row>
    <row r="1393" spans="1:8" ht="13" customHeight="1">
      <c r="A1393" s="12" t="s">
        <v>9924</v>
      </c>
      <c r="B1393" s="12" t="s">
        <v>9925</v>
      </c>
      <c r="C1393" s="30" t="s">
        <v>21347</v>
      </c>
      <c r="D1393" s="29"/>
      <c r="E1393" t="s">
        <v>21348</v>
      </c>
      <c r="F1393" t="s">
        <v>21349</v>
      </c>
      <c r="G1393" s="37" t="s">
        <v>21350</v>
      </c>
      <c r="H1393" s="35" t="s">
        <v>21351</v>
      </c>
    </row>
    <row r="1394" spans="1:8" ht="13" customHeight="1">
      <c r="A1394" s="12" t="s">
        <v>9972</v>
      </c>
      <c r="B1394" s="12" t="s">
        <v>9973</v>
      </c>
      <c r="C1394" s="30" t="s">
        <v>21347</v>
      </c>
      <c r="D1394" s="29"/>
      <c r="E1394" t="s">
        <v>21348</v>
      </c>
      <c r="F1394" t="s">
        <v>21349</v>
      </c>
      <c r="G1394" s="37" t="s">
        <v>21350</v>
      </c>
      <c r="H1394" s="35" t="s">
        <v>21351</v>
      </c>
    </row>
    <row r="1395" spans="1:8" ht="13" customHeight="1">
      <c r="A1395" s="12" t="s">
        <v>2752</v>
      </c>
      <c r="B1395" s="12" t="s">
        <v>2753</v>
      </c>
      <c r="C1395" s="30" t="s">
        <v>21352</v>
      </c>
      <c r="D1395" s="30"/>
      <c r="E1395" s="13" t="s">
        <v>21353</v>
      </c>
      <c r="F1395" t="s">
        <v>21354</v>
      </c>
      <c r="G1395" s="37" t="s">
        <v>21355</v>
      </c>
      <c r="H1395" s="35" t="s">
        <v>21356</v>
      </c>
    </row>
    <row r="1396" spans="1:8" ht="13" customHeight="1">
      <c r="A1396" s="12" t="s">
        <v>7505</v>
      </c>
      <c r="B1396" s="12" t="s">
        <v>7506</v>
      </c>
      <c r="C1396" s="30" t="s">
        <v>21352</v>
      </c>
      <c r="D1396" s="29"/>
      <c r="E1396" t="s">
        <v>21353</v>
      </c>
      <c r="F1396" t="s">
        <v>21354</v>
      </c>
      <c r="G1396" s="37" t="s">
        <v>21355</v>
      </c>
      <c r="H1396" s="35" t="s">
        <v>21356</v>
      </c>
    </row>
    <row r="1397" spans="1:8" ht="13" customHeight="1">
      <c r="A1397" s="12" t="s">
        <v>7509</v>
      </c>
      <c r="B1397" s="12" t="s">
        <v>7510</v>
      </c>
      <c r="C1397" s="30" t="s">
        <v>21352</v>
      </c>
      <c r="D1397" s="29"/>
      <c r="E1397" t="s">
        <v>21353</v>
      </c>
      <c r="F1397" t="s">
        <v>21354</v>
      </c>
      <c r="G1397" s="37" t="s">
        <v>21355</v>
      </c>
      <c r="H1397" s="35" t="s">
        <v>21356</v>
      </c>
    </row>
    <row r="1398" spans="1:8" ht="13" customHeight="1">
      <c r="A1398" s="12" t="s">
        <v>7513</v>
      </c>
      <c r="B1398" s="12" t="s">
        <v>7514</v>
      </c>
      <c r="C1398" s="30" t="s">
        <v>21352</v>
      </c>
      <c r="D1398" s="29"/>
      <c r="E1398" t="s">
        <v>21353</v>
      </c>
      <c r="F1398" t="s">
        <v>21354</v>
      </c>
      <c r="G1398" s="37" t="s">
        <v>21355</v>
      </c>
      <c r="H1398" s="35" t="s">
        <v>21356</v>
      </c>
    </row>
    <row r="1399" spans="1:8" ht="13" customHeight="1">
      <c r="A1399" s="12" t="s">
        <v>17081</v>
      </c>
      <c r="B1399" s="12" t="s">
        <v>17082</v>
      </c>
      <c r="C1399" s="30" t="s">
        <v>21357</v>
      </c>
      <c r="D1399" s="29"/>
      <c r="E1399" t="s">
        <v>21358</v>
      </c>
      <c r="F1399" t="s">
        <v>21359</v>
      </c>
      <c r="G1399" s="37" t="s">
        <v>21360</v>
      </c>
      <c r="H1399" s="35" t="s">
        <v>21361</v>
      </c>
    </row>
    <row r="1400" spans="1:8" ht="13" customHeight="1">
      <c r="A1400" s="12" t="s">
        <v>17085</v>
      </c>
      <c r="B1400" s="12" t="s">
        <v>17086</v>
      </c>
      <c r="C1400" s="30" t="s">
        <v>21357</v>
      </c>
      <c r="D1400" s="29"/>
      <c r="E1400" t="s">
        <v>21358</v>
      </c>
      <c r="F1400" t="s">
        <v>21359</v>
      </c>
      <c r="G1400" s="37" t="s">
        <v>21360</v>
      </c>
      <c r="H1400" s="35" t="s">
        <v>21361</v>
      </c>
    </row>
    <row r="1401" spans="1:8" ht="13" customHeight="1">
      <c r="A1401" s="12" t="s">
        <v>17089</v>
      </c>
      <c r="B1401" s="12" t="s">
        <v>17090</v>
      </c>
      <c r="C1401" s="30" t="s">
        <v>21357</v>
      </c>
      <c r="D1401" s="29"/>
      <c r="E1401" t="s">
        <v>21358</v>
      </c>
      <c r="F1401" t="s">
        <v>21359</v>
      </c>
      <c r="G1401" s="37" t="s">
        <v>21360</v>
      </c>
      <c r="H1401" s="35" t="s">
        <v>21361</v>
      </c>
    </row>
    <row r="1402" spans="1:8" ht="13" customHeight="1">
      <c r="A1402" s="12" t="s">
        <v>2974</v>
      </c>
      <c r="B1402" s="12" t="s">
        <v>2975</v>
      </c>
      <c r="C1402" s="30" t="s">
        <v>21362</v>
      </c>
      <c r="D1402" s="30"/>
      <c r="E1402" s="13" t="s">
        <v>21363</v>
      </c>
      <c r="F1402" s="13" t="s">
        <v>21364</v>
      </c>
      <c r="G1402" s="37" t="s">
        <v>21365</v>
      </c>
      <c r="H1402" s="35" t="s">
        <v>21366</v>
      </c>
    </row>
    <row r="1403" spans="1:8" ht="13" customHeight="1">
      <c r="A1403" s="12" t="s">
        <v>7169</v>
      </c>
      <c r="B1403" s="12" t="s">
        <v>7170</v>
      </c>
      <c r="C1403" s="30" t="s">
        <v>21367</v>
      </c>
      <c r="D1403" s="29"/>
      <c r="E1403" t="s">
        <v>21368</v>
      </c>
      <c r="F1403" t="s">
        <v>21369</v>
      </c>
      <c r="G1403" s="37" t="s">
        <v>21370</v>
      </c>
      <c r="H1403" s="35" t="s">
        <v>21371</v>
      </c>
    </row>
    <row r="1404" spans="1:8" ht="13" customHeight="1">
      <c r="A1404" s="12" t="s">
        <v>7173</v>
      </c>
      <c r="B1404" s="12" t="s">
        <v>7174</v>
      </c>
      <c r="C1404" s="30" t="s">
        <v>21367</v>
      </c>
      <c r="D1404" s="29"/>
      <c r="E1404" t="s">
        <v>21368</v>
      </c>
      <c r="F1404" t="s">
        <v>21369</v>
      </c>
      <c r="G1404" s="37" t="s">
        <v>21370</v>
      </c>
      <c r="H1404" s="35" t="s">
        <v>21371</v>
      </c>
    </row>
    <row r="1405" spans="1:8" ht="13" customHeight="1">
      <c r="A1405" s="12" t="s">
        <v>7177</v>
      </c>
      <c r="B1405" s="12" t="s">
        <v>7178</v>
      </c>
      <c r="C1405" s="30" t="s">
        <v>21367</v>
      </c>
      <c r="D1405" s="29"/>
      <c r="E1405" t="s">
        <v>21368</v>
      </c>
      <c r="F1405" t="s">
        <v>21369</v>
      </c>
      <c r="G1405" s="37" t="s">
        <v>21370</v>
      </c>
      <c r="H1405" s="35" t="s">
        <v>21371</v>
      </c>
    </row>
    <row r="1406" spans="1:8" ht="13" customHeight="1">
      <c r="A1406" s="12" t="s">
        <v>11053</v>
      </c>
      <c r="B1406" s="12" t="s">
        <v>11054</v>
      </c>
      <c r="C1406" s="30" t="s">
        <v>21372</v>
      </c>
      <c r="D1406" s="29"/>
      <c r="E1406" t="s">
        <v>21373</v>
      </c>
      <c r="F1406" t="s">
        <v>21374</v>
      </c>
      <c r="G1406" s="37" t="s">
        <v>21375</v>
      </c>
      <c r="H1406" s="35" t="s">
        <v>21376</v>
      </c>
    </row>
    <row r="1407" spans="1:8" ht="13" customHeight="1">
      <c r="A1407" s="12" t="s">
        <v>11057</v>
      </c>
      <c r="B1407" s="12" t="s">
        <v>11058</v>
      </c>
      <c r="C1407" s="30" t="s">
        <v>21372</v>
      </c>
      <c r="D1407" s="29"/>
      <c r="E1407" t="s">
        <v>21373</v>
      </c>
      <c r="F1407" t="s">
        <v>21374</v>
      </c>
      <c r="G1407" s="37" t="s">
        <v>21375</v>
      </c>
      <c r="H1407" s="35" t="s">
        <v>21376</v>
      </c>
    </row>
    <row r="1408" spans="1:8" ht="13" customHeight="1">
      <c r="A1408" s="12" t="s">
        <v>11061</v>
      </c>
      <c r="B1408" s="12" t="s">
        <v>11062</v>
      </c>
      <c r="C1408" s="30" t="s">
        <v>21372</v>
      </c>
      <c r="D1408" s="29"/>
      <c r="E1408" t="s">
        <v>21373</v>
      </c>
      <c r="F1408" t="s">
        <v>21374</v>
      </c>
      <c r="G1408" s="37" t="s">
        <v>21375</v>
      </c>
      <c r="H1408" s="35" t="s">
        <v>21376</v>
      </c>
    </row>
    <row r="1409" spans="1:8" ht="13" customHeight="1">
      <c r="A1409" s="12" t="s">
        <v>11978</v>
      </c>
      <c r="B1409" s="12" t="s">
        <v>11979</v>
      </c>
      <c r="C1409" s="30" t="s">
        <v>21372</v>
      </c>
      <c r="D1409" s="29"/>
      <c r="E1409" t="s">
        <v>21373</v>
      </c>
      <c r="F1409" t="s">
        <v>21374</v>
      </c>
      <c r="G1409" s="37" t="s">
        <v>21375</v>
      </c>
      <c r="H1409" s="35" t="s">
        <v>21376</v>
      </c>
    </row>
    <row r="1410" spans="1:8" ht="13" customHeight="1">
      <c r="A1410" s="12" t="s">
        <v>11982</v>
      </c>
      <c r="B1410" s="12" t="s">
        <v>11983</v>
      </c>
      <c r="C1410" s="30" t="s">
        <v>21372</v>
      </c>
      <c r="D1410" s="29"/>
      <c r="E1410" t="s">
        <v>21373</v>
      </c>
      <c r="F1410" t="s">
        <v>21374</v>
      </c>
      <c r="G1410" s="37" t="s">
        <v>21375</v>
      </c>
      <c r="H1410" s="35" t="s">
        <v>21376</v>
      </c>
    </row>
    <row r="1411" spans="1:8" ht="13" customHeight="1">
      <c r="A1411" s="12" t="s">
        <v>14676</v>
      </c>
      <c r="B1411" s="12" t="s">
        <v>14677</v>
      </c>
      <c r="C1411" s="30" t="s">
        <v>21372</v>
      </c>
      <c r="D1411" s="29"/>
      <c r="E1411" t="s">
        <v>21373</v>
      </c>
      <c r="F1411" t="s">
        <v>21374</v>
      </c>
      <c r="G1411" s="37" t="s">
        <v>21375</v>
      </c>
      <c r="H1411" s="35" t="s">
        <v>21376</v>
      </c>
    </row>
    <row r="1412" spans="1:8" ht="13" customHeight="1">
      <c r="A1412" s="12" t="s">
        <v>8618</v>
      </c>
      <c r="B1412" s="12" t="s">
        <v>8619</v>
      </c>
      <c r="C1412" s="30" t="s">
        <v>21377</v>
      </c>
      <c r="D1412" s="29"/>
      <c r="E1412" t="s">
        <v>21378</v>
      </c>
      <c r="F1412" t="s">
        <v>21379</v>
      </c>
      <c r="G1412" s="37" t="s">
        <v>21380</v>
      </c>
      <c r="H1412" s="35" t="s">
        <v>21381</v>
      </c>
    </row>
    <row r="1413" spans="1:8" ht="13" customHeight="1">
      <c r="A1413" s="12" t="s">
        <v>8622</v>
      </c>
      <c r="B1413" s="12" t="s">
        <v>8623</v>
      </c>
      <c r="C1413" s="30" t="s">
        <v>21377</v>
      </c>
      <c r="D1413" s="29"/>
      <c r="E1413" t="s">
        <v>21378</v>
      </c>
      <c r="F1413" t="s">
        <v>21379</v>
      </c>
      <c r="G1413" s="37" t="s">
        <v>21380</v>
      </c>
      <c r="H1413" s="35" t="s">
        <v>21381</v>
      </c>
    </row>
    <row r="1414" spans="1:8" ht="13" customHeight="1">
      <c r="A1414" s="12" t="s">
        <v>11053</v>
      </c>
      <c r="B1414" s="12" t="s">
        <v>11054</v>
      </c>
      <c r="C1414" s="30" t="s">
        <v>21377</v>
      </c>
      <c r="D1414" s="29"/>
      <c r="E1414" t="s">
        <v>21378</v>
      </c>
      <c r="F1414" t="s">
        <v>21379</v>
      </c>
      <c r="G1414" s="37" t="s">
        <v>21380</v>
      </c>
      <c r="H1414" s="35" t="s">
        <v>21381</v>
      </c>
    </row>
    <row r="1415" spans="1:8" ht="13" customHeight="1">
      <c r="A1415" s="12" t="s">
        <v>11057</v>
      </c>
      <c r="B1415" s="12" t="s">
        <v>11058</v>
      </c>
      <c r="C1415" s="30" t="s">
        <v>21377</v>
      </c>
      <c r="D1415" s="29"/>
      <c r="E1415" t="s">
        <v>21378</v>
      </c>
      <c r="F1415" t="s">
        <v>21379</v>
      </c>
      <c r="G1415" s="37" t="s">
        <v>21380</v>
      </c>
      <c r="H1415" s="35" t="s">
        <v>21381</v>
      </c>
    </row>
    <row r="1416" spans="1:8" ht="13" customHeight="1">
      <c r="A1416" s="12" t="s">
        <v>11061</v>
      </c>
      <c r="B1416" s="12" t="s">
        <v>11062</v>
      </c>
      <c r="C1416" s="30" t="s">
        <v>21377</v>
      </c>
      <c r="D1416" s="29"/>
      <c r="E1416" t="s">
        <v>21378</v>
      </c>
      <c r="F1416" t="s">
        <v>21379</v>
      </c>
      <c r="G1416" s="37" t="s">
        <v>21380</v>
      </c>
      <c r="H1416" s="35" t="s">
        <v>21381</v>
      </c>
    </row>
    <row r="1417" spans="1:8" ht="13" customHeight="1">
      <c r="A1417" s="12" t="s">
        <v>14676</v>
      </c>
      <c r="B1417" s="12" t="s">
        <v>14677</v>
      </c>
      <c r="C1417" s="30" t="s">
        <v>21377</v>
      </c>
      <c r="D1417" s="29"/>
      <c r="E1417" t="s">
        <v>21378</v>
      </c>
      <c r="F1417" t="s">
        <v>21379</v>
      </c>
      <c r="G1417" s="37" t="s">
        <v>21380</v>
      </c>
      <c r="H1417" s="35" t="s">
        <v>21381</v>
      </c>
    </row>
    <row r="1418" spans="1:8" ht="13" customHeight="1">
      <c r="A1418" s="12" t="s">
        <v>4461</v>
      </c>
      <c r="B1418" s="12" t="s">
        <v>4462</v>
      </c>
      <c r="C1418" s="30" t="s">
        <v>21382</v>
      </c>
      <c r="D1418" s="30"/>
      <c r="E1418" s="13" t="s">
        <v>21383</v>
      </c>
      <c r="F1418" t="s">
        <v>21384</v>
      </c>
      <c r="G1418" s="37" t="s">
        <v>21385</v>
      </c>
      <c r="H1418" s="35" t="s">
        <v>21386</v>
      </c>
    </row>
    <row r="1419" spans="1:8" ht="13" customHeight="1">
      <c r="A1419" s="12" t="s">
        <v>7505</v>
      </c>
      <c r="B1419" s="12" t="s">
        <v>7506</v>
      </c>
      <c r="C1419" s="30" t="s">
        <v>21382</v>
      </c>
      <c r="D1419" s="29"/>
      <c r="E1419" t="s">
        <v>21383</v>
      </c>
      <c r="F1419" t="s">
        <v>21384</v>
      </c>
      <c r="G1419" s="37" t="s">
        <v>21385</v>
      </c>
      <c r="H1419" s="35" t="s">
        <v>21386</v>
      </c>
    </row>
    <row r="1420" spans="1:8" ht="13" customHeight="1">
      <c r="A1420" s="12" t="s">
        <v>7509</v>
      </c>
      <c r="B1420" s="12" t="s">
        <v>7510</v>
      </c>
      <c r="C1420" s="30" t="s">
        <v>21382</v>
      </c>
      <c r="D1420" s="29"/>
      <c r="E1420" t="s">
        <v>21383</v>
      </c>
      <c r="F1420" t="s">
        <v>21384</v>
      </c>
      <c r="G1420" s="37" t="s">
        <v>21385</v>
      </c>
      <c r="H1420" s="35" t="s">
        <v>21386</v>
      </c>
    </row>
    <row r="1421" spans="1:8" ht="13" customHeight="1">
      <c r="A1421" s="12" t="s">
        <v>7513</v>
      </c>
      <c r="B1421" s="12" t="s">
        <v>7514</v>
      </c>
      <c r="C1421" s="30" t="s">
        <v>21382</v>
      </c>
      <c r="D1421" s="29"/>
      <c r="E1421" t="s">
        <v>21383</v>
      </c>
      <c r="F1421" t="s">
        <v>21384</v>
      </c>
      <c r="G1421" s="37" t="s">
        <v>21385</v>
      </c>
      <c r="H1421" s="35" t="s">
        <v>21386</v>
      </c>
    </row>
    <row r="1422" spans="1:8" ht="13" customHeight="1">
      <c r="A1422" s="12" t="s">
        <v>9924</v>
      </c>
      <c r="B1422" s="12" t="s">
        <v>9925</v>
      </c>
      <c r="C1422" s="30" t="s">
        <v>21382</v>
      </c>
      <c r="D1422" s="29"/>
      <c r="E1422" t="s">
        <v>21383</v>
      </c>
      <c r="F1422" t="s">
        <v>21384</v>
      </c>
      <c r="G1422" s="37" t="s">
        <v>21385</v>
      </c>
      <c r="H1422" s="35" t="s">
        <v>21386</v>
      </c>
    </row>
    <row r="1423" spans="1:8" ht="13" customHeight="1">
      <c r="A1423" s="12" t="s">
        <v>11105</v>
      </c>
      <c r="B1423" s="12" t="s">
        <v>11106</v>
      </c>
      <c r="C1423" s="30" t="s">
        <v>21382</v>
      </c>
      <c r="D1423" s="29"/>
      <c r="E1423" t="s">
        <v>21383</v>
      </c>
      <c r="F1423" t="s">
        <v>21384</v>
      </c>
      <c r="G1423" s="37" t="s">
        <v>21385</v>
      </c>
      <c r="H1423" s="35" t="s">
        <v>21386</v>
      </c>
    </row>
    <row r="1424" spans="1:8" ht="13" customHeight="1">
      <c r="A1424" s="12" t="s">
        <v>15211</v>
      </c>
      <c r="B1424" s="12" t="s">
        <v>15212</v>
      </c>
      <c r="C1424" s="30" t="s">
        <v>21382</v>
      </c>
      <c r="D1424" s="29"/>
      <c r="E1424" t="s">
        <v>21383</v>
      </c>
      <c r="F1424" t="s">
        <v>21384</v>
      </c>
      <c r="G1424" s="37" t="s">
        <v>21385</v>
      </c>
      <c r="H1424" s="35" t="s">
        <v>21386</v>
      </c>
    </row>
    <row r="1425" spans="1:9" ht="13" customHeight="1">
      <c r="A1425" s="12" t="s">
        <v>9816</v>
      </c>
      <c r="B1425" s="12" t="s">
        <v>9817</v>
      </c>
      <c r="C1425" s="30" t="s">
        <v>21387</v>
      </c>
      <c r="D1425" s="29"/>
      <c r="E1425" t="s">
        <v>21388</v>
      </c>
      <c r="F1425" s="36" t="s">
        <v>21389</v>
      </c>
      <c r="G1425" s="37" t="s">
        <v>21390</v>
      </c>
      <c r="H1425" s="35" t="s">
        <v>21391</v>
      </c>
    </row>
    <row r="1426" spans="1:9" ht="13" customHeight="1">
      <c r="A1426" s="12" t="s">
        <v>9816</v>
      </c>
      <c r="B1426" s="12" t="s">
        <v>9817</v>
      </c>
      <c r="C1426" s="30" t="s">
        <v>21387</v>
      </c>
      <c r="D1426" s="29"/>
      <c r="E1426" t="s">
        <v>21388</v>
      </c>
      <c r="F1426" s="36" t="s">
        <v>21392</v>
      </c>
      <c r="G1426" s="37" t="s">
        <v>21393</v>
      </c>
      <c r="H1426" s="35" t="s">
        <v>21394</v>
      </c>
    </row>
    <row r="1427" spans="1:9" ht="13" customHeight="1">
      <c r="A1427" s="12" t="s">
        <v>9816</v>
      </c>
      <c r="B1427" s="12" t="s">
        <v>9817</v>
      </c>
      <c r="C1427" s="30" t="s">
        <v>21387</v>
      </c>
      <c r="D1427" s="29"/>
      <c r="E1427" t="s">
        <v>21388</v>
      </c>
      <c r="F1427" t="s">
        <v>21395</v>
      </c>
      <c r="G1427" s="37" t="s">
        <v>21396</v>
      </c>
      <c r="H1427" s="35" t="s">
        <v>21397</v>
      </c>
    </row>
    <row r="1428" spans="1:9" ht="13" customHeight="1">
      <c r="A1428" s="12" t="s">
        <v>8618</v>
      </c>
      <c r="B1428" s="12" t="s">
        <v>8619</v>
      </c>
      <c r="C1428" s="30" t="s">
        <v>21398</v>
      </c>
      <c r="D1428" s="29"/>
      <c r="E1428" t="s">
        <v>21399</v>
      </c>
      <c r="F1428" t="s">
        <v>21400</v>
      </c>
      <c r="G1428" s="37" t="s">
        <v>21401</v>
      </c>
      <c r="H1428" s="35" t="s">
        <v>21402</v>
      </c>
    </row>
    <row r="1429" spans="1:9" ht="13" customHeight="1">
      <c r="A1429" s="12" t="s">
        <v>8622</v>
      </c>
      <c r="B1429" s="12" t="s">
        <v>8623</v>
      </c>
      <c r="C1429" s="30" t="s">
        <v>21398</v>
      </c>
      <c r="D1429" s="29"/>
      <c r="E1429" t="s">
        <v>21399</v>
      </c>
      <c r="F1429" t="s">
        <v>21400</v>
      </c>
      <c r="G1429" s="37" t="s">
        <v>21401</v>
      </c>
      <c r="H1429" s="35" t="s">
        <v>21402</v>
      </c>
    </row>
    <row r="1430" spans="1:9" ht="13" customHeight="1">
      <c r="A1430" s="12" t="s">
        <v>9924</v>
      </c>
      <c r="B1430" s="12" t="s">
        <v>9925</v>
      </c>
      <c r="C1430" s="30" t="s">
        <v>21403</v>
      </c>
      <c r="D1430" s="29"/>
      <c r="E1430" t="s">
        <v>21404</v>
      </c>
      <c r="F1430" s="36" t="s">
        <v>21405</v>
      </c>
      <c r="G1430" s="37" t="s">
        <v>21406</v>
      </c>
      <c r="H1430" s="35" t="s">
        <v>21407</v>
      </c>
    </row>
    <row r="1431" spans="1:9" ht="13" customHeight="1">
      <c r="A1431" s="12" t="s">
        <v>9924</v>
      </c>
      <c r="B1431" s="12" t="s">
        <v>9925</v>
      </c>
      <c r="C1431" s="30" t="s">
        <v>21403</v>
      </c>
      <c r="D1431" s="29"/>
      <c r="E1431" t="s">
        <v>21404</v>
      </c>
      <c r="F1431" t="s">
        <v>21408</v>
      </c>
      <c r="G1431" s="37" t="s">
        <v>21409</v>
      </c>
      <c r="H1431" s="35" t="s">
        <v>21410</v>
      </c>
    </row>
    <row r="1432" spans="1:9" ht="12" customHeight="1">
      <c r="A1432" s="12" t="s">
        <v>17256</v>
      </c>
      <c r="B1432" s="12" t="s">
        <v>17257</v>
      </c>
      <c r="C1432" s="30" t="s">
        <v>21403</v>
      </c>
      <c r="D1432" s="29"/>
      <c r="E1432" t="s">
        <v>21404</v>
      </c>
      <c r="F1432" s="36" t="s">
        <v>21405</v>
      </c>
      <c r="G1432" s="37" t="s">
        <v>21406</v>
      </c>
      <c r="H1432" s="35" t="s">
        <v>21407</v>
      </c>
    </row>
    <row r="1433" spans="1:9" ht="12" customHeight="1">
      <c r="A1433" s="12" t="s">
        <v>17256</v>
      </c>
      <c r="B1433" s="12" t="s">
        <v>17257</v>
      </c>
      <c r="C1433" s="30" t="s">
        <v>21403</v>
      </c>
      <c r="D1433" s="29"/>
      <c r="E1433" t="s">
        <v>21404</v>
      </c>
      <c r="F1433" t="s">
        <v>21408</v>
      </c>
      <c r="G1433" s="37" t="s">
        <v>21409</v>
      </c>
      <c r="H1433" s="35" t="s">
        <v>21410</v>
      </c>
    </row>
    <row r="1434" spans="1:9" ht="13" customHeight="1">
      <c r="A1434" s="12" t="s">
        <v>5059</v>
      </c>
      <c r="B1434" s="12" t="s">
        <v>5060</v>
      </c>
      <c r="C1434" s="30" t="s">
        <v>21411</v>
      </c>
      <c r="D1434" s="30"/>
      <c r="E1434" s="36" t="s">
        <v>21412</v>
      </c>
      <c r="F1434" s="36" t="s">
        <v>21413</v>
      </c>
      <c r="G1434" s="37" t="s">
        <v>21414</v>
      </c>
      <c r="H1434" s="35" t="s">
        <v>21415</v>
      </c>
    </row>
    <row r="1435" spans="1:9" ht="13" customHeight="1">
      <c r="A1435" s="12" t="s">
        <v>5059</v>
      </c>
      <c r="B1435" s="12" t="s">
        <v>5060</v>
      </c>
      <c r="C1435" s="30" t="s">
        <v>21411</v>
      </c>
      <c r="D1435" s="30"/>
      <c r="E1435" s="36" t="s">
        <v>21412</v>
      </c>
      <c r="F1435" t="s">
        <v>21416</v>
      </c>
      <c r="G1435" s="37" t="s">
        <v>21417</v>
      </c>
      <c r="H1435" s="35" t="s">
        <v>21418</v>
      </c>
    </row>
    <row r="1436" spans="1:9" ht="13" customHeight="1">
      <c r="A1436" s="12" t="s">
        <v>5059</v>
      </c>
      <c r="B1436" s="12" t="s">
        <v>5060</v>
      </c>
      <c r="C1436" s="30" t="s">
        <v>21411</v>
      </c>
      <c r="D1436" s="30"/>
      <c r="E1436" s="36" t="s">
        <v>21412</v>
      </c>
      <c r="F1436" t="s">
        <v>21419</v>
      </c>
      <c r="G1436" s="37" t="s">
        <v>21420</v>
      </c>
      <c r="H1436" s="35" t="s">
        <v>21421</v>
      </c>
    </row>
    <row r="1437" spans="1:9" ht="13" customHeight="1">
      <c r="A1437" s="12" t="s">
        <v>13716</v>
      </c>
      <c r="B1437" s="12" t="s">
        <v>13717</v>
      </c>
      <c r="C1437" s="30" t="s">
        <v>21422</v>
      </c>
      <c r="D1437" s="29"/>
      <c r="E1437" s="36" t="s">
        <v>21423</v>
      </c>
      <c r="F1437" s="36" t="s">
        <v>21424</v>
      </c>
      <c r="G1437" s="37" t="s">
        <v>21425</v>
      </c>
      <c r="H1437" s="35" t="s">
        <v>21426</v>
      </c>
    </row>
    <row r="1438" spans="1:9" ht="13" customHeight="1">
      <c r="A1438" s="12" t="s">
        <v>17872</v>
      </c>
      <c r="B1438" s="12" t="s">
        <v>17873</v>
      </c>
      <c r="C1438" s="30" t="s">
        <v>21427</v>
      </c>
      <c r="D1438" s="29"/>
      <c r="E1438" s="36" t="s">
        <v>21428</v>
      </c>
      <c r="F1438" t="s">
        <v>21429</v>
      </c>
      <c r="G1438" s="37" t="s">
        <v>21430</v>
      </c>
      <c r="H1438" s="35" t="s">
        <v>21431</v>
      </c>
    </row>
    <row r="1439" spans="1:9" ht="13" customHeight="1">
      <c r="A1439" s="12" t="s">
        <v>10751</v>
      </c>
      <c r="B1439" s="12" t="s">
        <v>10752</v>
      </c>
      <c r="C1439" s="30" t="s">
        <v>21432</v>
      </c>
      <c r="D1439" s="29"/>
      <c r="E1439" s="36" t="s">
        <v>21433</v>
      </c>
      <c r="F1439" s="36" t="s">
        <v>21434</v>
      </c>
      <c r="G1439" s="37" t="s">
        <v>21435</v>
      </c>
      <c r="H1439" s="35" t="s">
        <v>21436</v>
      </c>
    </row>
    <row r="1440" spans="1:9" ht="13" customHeight="1">
      <c r="A1440" s="12" t="s">
        <v>441</v>
      </c>
      <c r="B1440" s="12" t="s">
        <v>442</v>
      </c>
      <c r="C1440" s="30" t="s">
        <v>21437</v>
      </c>
      <c r="D1440" s="30"/>
      <c r="E1440" s="36" t="s">
        <v>21438</v>
      </c>
      <c r="F1440" s="24" t="s">
        <v>21439</v>
      </c>
      <c r="G1440" s="25" t="s">
        <v>20716</v>
      </c>
      <c r="H1440" s="13" t="s">
        <v>21440</v>
      </c>
      <c r="I1440" s="25"/>
    </row>
    <row r="1441" spans="1:9" ht="13" customHeight="1">
      <c r="A1441" s="12" t="s">
        <v>11245</v>
      </c>
      <c r="B1441" s="12" t="s">
        <v>11246</v>
      </c>
      <c r="C1441" s="30" t="s">
        <v>21441</v>
      </c>
      <c r="D1441" s="29"/>
      <c r="E1441" t="s">
        <v>21442</v>
      </c>
      <c r="F1441" s="36" t="s">
        <v>21443</v>
      </c>
      <c r="G1441" s="37" t="s">
        <v>21444</v>
      </c>
      <c r="H1441" s="35" t="s">
        <v>21445</v>
      </c>
    </row>
    <row r="1442" spans="1:9" ht="13" customHeight="1">
      <c r="A1442" s="12" t="s">
        <v>11245</v>
      </c>
      <c r="B1442" s="12" t="s">
        <v>11246</v>
      </c>
      <c r="C1442" s="30" t="s">
        <v>21441</v>
      </c>
      <c r="D1442" s="29"/>
      <c r="E1442" t="s">
        <v>21442</v>
      </c>
      <c r="F1442" s="36" t="s">
        <v>21446</v>
      </c>
      <c r="G1442" s="37" t="s">
        <v>21447</v>
      </c>
      <c r="H1442" s="35" t="s">
        <v>21448</v>
      </c>
    </row>
    <row r="1443" spans="1:9" ht="13" customHeight="1">
      <c r="A1443" s="12" t="s">
        <v>120</v>
      </c>
      <c r="B1443" s="12" t="s">
        <v>121</v>
      </c>
      <c r="C1443" s="30" t="s">
        <v>21449</v>
      </c>
      <c r="D1443" s="30"/>
      <c r="E1443" s="36" t="s">
        <v>21450</v>
      </c>
      <c r="F1443" s="24" t="s">
        <v>21451</v>
      </c>
      <c r="G1443" s="37" t="s">
        <v>21452</v>
      </c>
      <c r="H1443" s="13" t="s">
        <v>21453</v>
      </c>
    </row>
    <row r="1444" spans="1:9" ht="13" customHeight="1">
      <c r="A1444" s="12" t="s">
        <v>15999</v>
      </c>
      <c r="B1444" s="12" t="s">
        <v>16000</v>
      </c>
      <c r="C1444" s="30" t="s">
        <v>21454</v>
      </c>
      <c r="D1444" s="29"/>
      <c r="E1444" s="36" t="s">
        <v>21455</v>
      </c>
      <c r="F1444" s="36" t="s">
        <v>21456</v>
      </c>
      <c r="G1444" s="37" t="s">
        <v>21457</v>
      </c>
      <c r="H1444" s="35" t="s">
        <v>21458</v>
      </c>
    </row>
    <row r="1445" spans="1:9" ht="13" customHeight="1">
      <c r="A1445" s="12" t="s">
        <v>16182</v>
      </c>
      <c r="B1445" s="12" t="s">
        <v>16183</v>
      </c>
      <c r="C1445" s="30" t="s">
        <v>21459</v>
      </c>
      <c r="D1445" s="29"/>
      <c r="E1445" t="s">
        <v>21460</v>
      </c>
      <c r="F1445" s="36" t="s">
        <v>21461</v>
      </c>
      <c r="G1445" s="37" t="s">
        <v>21462</v>
      </c>
      <c r="H1445" s="35" t="s">
        <v>21463</v>
      </c>
    </row>
    <row r="1446" spans="1:9" ht="13" customHeight="1">
      <c r="A1446" s="12" t="s">
        <v>16182</v>
      </c>
      <c r="B1446" s="12" t="s">
        <v>16183</v>
      </c>
      <c r="C1446" s="30" t="s">
        <v>21459</v>
      </c>
      <c r="D1446" s="29"/>
      <c r="E1446" t="s">
        <v>21460</v>
      </c>
      <c r="F1446" s="36" t="s">
        <v>21464</v>
      </c>
      <c r="G1446" s="37" t="s">
        <v>21465</v>
      </c>
      <c r="H1446" s="35" t="s">
        <v>21466</v>
      </c>
    </row>
    <row r="1447" spans="1:9" ht="13" customHeight="1">
      <c r="A1447" s="12" t="s">
        <v>16182</v>
      </c>
      <c r="B1447" s="12" t="s">
        <v>16183</v>
      </c>
      <c r="C1447" s="30" t="s">
        <v>21459</v>
      </c>
      <c r="D1447" s="29"/>
      <c r="E1447" t="s">
        <v>21460</v>
      </c>
      <c r="F1447" s="36" t="s">
        <v>21467</v>
      </c>
      <c r="G1447" s="37" t="s">
        <v>21468</v>
      </c>
      <c r="H1447" s="35" t="s">
        <v>21469</v>
      </c>
    </row>
    <row r="1448" spans="1:9" ht="13" customHeight="1">
      <c r="A1448" s="12" t="s">
        <v>16182</v>
      </c>
      <c r="B1448" s="12" t="s">
        <v>16183</v>
      </c>
      <c r="C1448" s="30" t="s">
        <v>21470</v>
      </c>
      <c r="D1448" s="29"/>
      <c r="E1448" s="36" t="s">
        <v>21471</v>
      </c>
      <c r="F1448" s="36" t="s">
        <v>21464</v>
      </c>
      <c r="G1448" s="37" t="s">
        <v>21465</v>
      </c>
      <c r="H1448" s="35" t="s">
        <v>21466</v>
      </c>
    </row>
    <row r="1449" spans="1:9" ht="13" customHeight="1">
      <c r="A1449" s="12" t="s">
        <v>6761</v>
      </c>
      <c r="B1449" s="12" t="s">
        <v>6762</v>
      </c>
      <c r="C1449" s="30" t="s">
        <v>21472</v>
      </c>
      <c r="D1449" s="29"/>
      <c r="E1449" s="36" t="s">
        <v>21473</v>
      </c>
      <c r="F1449" s="36" t="s">
        <v>21474</v>
      </c>
      <c r="G1449" s="37" t="s">
        <v>21475</v>
      </c>
      <c r="H1449" s="35" t="s">
        <v>21476</v>
      </c>
    </row>
    <row r="1450" spans="1:9" ht="13" customHeight="1">
      <c r="A1450" s="12" t="s">
        <v>6761</v>
      </c>
      <c r="B1450" s="12" t="s">
        <v>6762</v>
      </c>
      <c r="C1450" s="30" t="s">
        <v>21472</v>
      </c>
      <c r="D1450" s="29"/>
      <c r="E1450" s="36" t="s">
        <v>21473</v>
      </c>
      <c r="F1450" s="36" t="s">
        <v>21477</v>
      </c>
      <c r="G1450" s="37" t="s">
        <v>21478</v>
      </c>
      <c r="H1450" s="35" t="s">
        <v>21479</v>
      </c>
    </row>
    <row r="1451" spans="1:9" ht="13" customHeight="1">
      <c r="A1451" s="12" t="s">
        <v>6761</v>
      </c>
      <c r="B1451" s="12" t="s">
        <v>6762</v>
      </c>
      <c r="C1451" s="30" t="s">
        <v>21472</v>
      </c>
      <c r="D1451" s="29"/>
      <c r="E1451" s="36" t="s">
        <v>21473</v>
      </c>
      <c r="F1451" s="36" t="s">
        <v>21480</v>
      </c>
      <c r="G1451" s="37" t="s">
        <v>21481</v>
      </c>
      <c r="H1451" s="35" t="s">
        <v>21482</v>
      </c>
    </row>
    <row r="1452" spans="1:9" ht="13" customHeight="1">
      <c r="A1452" s="12" t="s">
        <v>9928</v>
      </c>
      <c r="B1452" s="12" t="s">
        <v>9929</v>
      </c>
      <c r="C1452" s="30" t="s">
        <v>21472</v>
      </c>
      <c r="D1452" s="29"/>
      <c r="E1452" s="36" t="s">
        <v>21473</v>
      </c>
      <c r="F1452" s="36" t="s">
        <v>21474</v>
      </c>
      <c r="G1452" s="37" t="s">
        <v>21475</v>
      </c>
      <c r="H1452" s="35" t="s">
        <v>21476</v>
      </c>
    </row>
    <row r="1453" spans="1:9" ht="13" customHeight="1">
      <c r="A1453" s="12" t="s">
        <v>9928</v>
      </c>
      <c r="B1453" s="12" t="s">
        <v>9929</v>
      </c>
      <c r="C1453" s="30" t="s">
        <v>21472</v>
      </c>
      <c r="D1453" s="29"/>
      <c r="E1453" s="36" t="s">
        <v>21473</v>
      </c>
      <c r="F1453" s="36" t="s">
        <v>21477</v>
      </c>
      <c r="G1453" s="37" t="s">
        <v>21478</v>
      </c>
      <c r="H1453" s="35" t="s">
        <v>21479</v>
      </c>
    </row>
    <row r="1454" spans="1:9" ht="13" customHeight="1">
      <c r="A1454" s="12" t="s">
        <v>9928</v>
      </c>
      <c r="B1454" s="12" t="s">
        <v>9929</v>
      </c>
      <c r="C1454" s="30" t="s">
        <v>21472</v>
      </c>
      <c r="D1454" s="29"/>
      <c r="E1454" s="36" t="s">
        <v>21473</v>
      </c>
      <c r="F1454" s="36" t="s">
        <v>21480</v>
      </c>
      <c r="G1454" s="37" t="s">
        <v>21481</v>
      </c>
      <c r="H1454" s="35" t="s">
        <v>21482</v>
      </c>
    </row>
    <row r="1455" spans="1:9" ht="13" customHeight="1">
      <c r="A1455" s="12" t="s">
        <v>27</v>
      </c>
      <c r="B1455" s="12" t="s">
        <v>28</v>
      </c>
      <c r="C1455" s="30" t="s">
        <v>21483</v>
      </c>
      <c r="D1455" s="30"/>
      <c r="E1455" s="13" t="s">
        <v>21484</v>
      </c>
      <c r="F1455" t="s">
        <v>21485</v>
      </c>
      <c r="G1455" s="25" t="s">
        <v>21486</v>
      </c>
      <c r="H1455" s="35" t="s">
        <v>21487</v>
      </c>
      <c r="I1455" s="25"/>
    </row>
    <row r="1456" spans="1:9" ht="13" customHeight="1">
      <c r="A1456" s="12" t="s">
        <v>1629</v>
      </c>
      <c r="B1456" s="12" t="s">
        <v>1630</v>
      </c>
      <c r="C1456" s="30" t="s">
        <v>21488</v>
      </c>
      <c r="D1456" s="30"/>
      <c r="E1456" s="13" t="s">
        <v>21489</v>
      </c>
      <c r="F1456" s="36" t="s">
        <v>21490</v>
      </c>
      <c r="G1456" s="37" t="s">
        <v>21491</v>
      </c>
      <c r="H1456" s="35" t="s">
        <v>21492</v>
      </c>
    </row>
    <row r="1457" spans="1:8" ht="13" customHeight="1">
      <c r="A1457" s="12" t="s">
        <v>1629</v>
      </c>
      <c r="B1457" s="12" t="s">
        <v>1630</v>
      </c>
      <c r="C1457" s="30" t="s">
        <v>21488</v>
      </c>
      <c r="D1457" s="30"/>
      <c r="E1457" s="13" t="s">
        <v>21489</v>
      </c>
      <c r="F1457" s="36" t="s">
        <v>21493</v>
      </c>
      <c r="G1457" s="37" t="s">
        <v>21491</v>
      </c>
      <c r="H1457" s="35" t="s">
        <v>21494</v>
      </c>
    </row>
    <row r="1458" spans="1:8" ht="13" customHeight="1">
      <c r="A1458" s="12" t="s">
        <v>1629</v>
      </c>
      <c r="B1458" s="12" t="s">
        <v>1630</v>
      </c>
      <c r="C1458" s="30" t="s">
        <v>21488</v>
      </c>
      <c r="D1458" s="30"/>
      <c r="E1458" s="13" t="s">
        <v>21489</v>
      </c>
      <c r="F1458" s="36" t="s">
        <v>21495</v>
      </c>
      <c r="G1458" s="37" t="s">
        <v>21496</v>
      </c>
      <c r="H1458" s="35" t="s">
        <v>21494</v>
      </c>
    </row>
    <row r="1459" spans="1:8" ht="13" customHeight="1">
      <c r="A1459" s="12" t="s">
        <v>6925</v>
      </c>
      <c r="B1459" s="12" t="s">
        <v>6926</v>
      </c>
      <c r="C1459" s="30" t="s">
        <v>21497</v>
      </c>
      <c r="D1459" s="29"/>
      <c r="E1459" s="13" t="s">
        <v>21498</v>
      </c>
      <c r="F1459" s="36" t="s">
        <v>21499</v>
      </c>
      <c r="G1459" s="37" t="s">
        <v>21500</v>
      </c>
      <c r="H1459" s="35" t="s">
        <v>21501</v>
      </c>
    </row>
    <row r="1460" spans="1:8" ht="13" customHeight="1">
      <c r="A1460" s="12" t="s">
        <v>6925</v>
      </c>
      <c r="B1460" s="12" t="s">
        <v>6926</v>
      </c>
      <c r="C1460" s="30" t="s">
        <v>21497</v>
      </c>
      <c r="D1460" s="29"/>
      <c r="E1460" s="13" t="s">
        <v>21498</v>
      </c>
      <c r="F1460" s="36" t="s">
        <v>21502</v>
      </c>
      <c r="G1460" s="37" t="s">
        <v>21503</v>
      </c>
      <c r="H1460" s="35" t="s">
        <v>21504</v>
      </c>
    </row>
    <row r="1461" spans="1:8" ht="13" customHeight="1">
      <c r="A1461" s="12" t="s">
        <v>6925</v>
      </c>
      <c r="B1461" s="12" t="s">
        <v>6926</v>
      </c>
      <c r="C1461" s="30" t="s">
        <v>21497</v>
      </c>
      <c r="D1461" s="29"/>
      <c r="E1461" s="13" t="s">
        <v>21498</v>
      </c>
      <c r="F1461" t="s">
        <v>21505</v>
      </c>
      <c r="G1461" s="37" t="s">
        <v>21506</v>
      </c>
      <c r="H1461" s="35" t="s">
        <v>21507</v>
      </c>
    </row>
    <row r="1462" spans="1:8" ht="13" customHeight="1">
      <c r="A1462" s="12" t="s">
        <v>6925</v>
      </c>
      <c r="B1462" s="12" t="s">
        <v>6926</v>
      </c>
      <c r="C1462" s="30" t="s">
        <v>21497</v>
      </c>
      <c r="D1462" s="29"/>
      <c r="E1462" s="13" t="s">
        <v>21498</v>
      </c>
      <c r="F1462" s="36" t="s">
        <v>21508</v>
      </c>
      <c r="G1462" s="37" t="s">
        <v>21509</v>
      </c>
      <c r="H1462" s="35" t="s">
        <v>21510</v>
      </c>
    </row>
    <row r="1463" spans="1:8" ht="13" customHeight="1">
      <c r="A1463" s="12" t="s">
        <v>6925</v>
      </c>
      <c r="B1463" s="12" t="s">
        <v>6926</v>
      </c>
      <c r="C1463" s="30" t="s">
        <v>21497</v>
      </c>
      <c r="D1463" s="29"/>
      <c r="E1463" s="13" t="s">
        <v>21498</v>
      </c>
      <c r="F1463" s="36" t="s">
        <v>21511</v>
      </c>
      <c r="G1463" s="37" t="s">
        <v>21512</v>
      </c>
      <c r="H1463" s="35" t="s">
        <v>21513</v>
      </c>
    </row>
    <row r="1464" spans="1:8" ht="13" customHeight="1">
      <c r="A1464" s="12" t="s">
        <v>6925</v>
      </c>
      <c r="B1464" s="12" t="s">
        <v>6926</v>
      </c>
      <c r="C1464" s="30" t="s">
        <v>21497</v>
      </c>
      <c r="D1464" s="29"/>
      <c r="E1464" s="13" t="s">
        <v>21498</v>
      </c>
      <c r="F1464" t="s">
        <v>21514</v>
      </c>
      <c r="G1464" s="37" t="s">
        <v>21515</v>
      </c>
      <c r="H1464" s="35" t="s">
        <v>21516</v>
      </c>
    </row>
    <row r="1465" spans="1:8" ht="13" customHeight="1">
      <c r="A1465" s="12" t="s">
        <v>6925</v>
      </c>
      <c r="B1465" s="12" t="s">
        <v>6926</v>
      </c>
      <c r="C1465" s="30" t="s">
        <v>21497</v>
      </c>
      <c r="D1465" s="29"/>
      <c r="E1465" s="13" t="s">
        <v>21498</v>
      </c>
      <c r="F1465" t="s">
        <v>21517</v>
      </c>
      <c r="G1465" s="37" t="s">
        <v>21518</v>
      </c>
      <c r="H1465" s="35" t="s">
        <v>21519</v>
      </c>
    </row>
    <row r="1466" spans="1:8" ht="13" customHeight="1">
      <c r="A1466" s="12" t="s">
        <v>6925</v>
      </c>
      <c r="B1466" s="12" t="s">
        <v>6926</v>
      </c>
      <c r="C1466" s="30" t="s">
        <v>21497</v>
      </c>
      <c r="D1466" s="29"/>
      <c r="E1466" s="13" t="s">
        <v>21498</v>
      </c>
      <c r="F1466" s="36" t="s">
        <v>21520</v>
      </c>
      <c r="G1466" s="37" t="s">
        <v>21521</v>
      </c>
      <c r="H1466" s="35" t="s">
        <v>21522</v>
      </c>
    </row>
    <row r="1467" spans="1:8" ht="13" customHeight="1">
      <c r="A1467" s="12" t="s">
        <v>7663</v>
      </c>
      <c r="B1467" s="12" t="s">
        <v>7664</v>
      </c>
      <c r="C1467" s="30" t="s">
        <v>21497</v>
      </c>
      <c r="D1467" s="29"/>
      <c r="E1467" s="13" t="s">
        <v>21498</v>
      </c>
      <c r="F1467" s="36" t="s">
        <v>21499</v>
      </c>
      <c r="G1467" s="37" t="s">
        <v>21500</v>
      </c>
      <c r="H1467" s="35" t="s">
        <v>21501</v>
      </c>
    </row>
    <row r="1468" spans="1:8" ht="13" customHeight="1">
      <c r="A1468" s="12" t="s">
        <v>7663</v>
      </c>
      <c r="B1468" s="12" t="s">
        <v>7664</v>
      </c>
      <c r="C1468" s="30" t="s">
        <v>21497</v>
      </c>
      <c r="D1468" s="29"/>
      <c r="E1468" s="13" t="s">
        <v>21498</v>
      </c>
      <c r="F1468" s="36" t="s">
        <v>21502</v>
      </c>
      <c r="G1468" s="37" t="s">
        <v>21503</v>
      </c>
      <c r="H1468" s="35" t="s">
        <v>21504</v>
      </c>
    </row>
    <row r="1469" spans="1:8" ht="13" customHeight="1">
      <c r="A1469" s="12" t="s">
        <v>7663</v>
      </c>
      <c r="B1469" s="12" t="s">
        <v>7664</v>
      </c>
      <c r="C1469" s="30" t="s">
        <v>21497</v>
      </c>
      <c r="D1469" s="29"/>
      <c r="E1469" s="13" t="s">
        <v>21498</v>
      </c>
      <c r="F1469" t="s">
        <v>21505</v>
      </c>
      <c r="G1469" s="37" t="s">
        <v>21506</v>
      </c>
      <c r="H1469" s="35" t="s">
        <v>21507</v>
      </c>
    </row>
    <row r="1470" spans="1:8" ht="13" customHeight="1">
      <c r="A1470" s="12" t="s">
        <v>7663</v>
      </c>
      <c r="B1470" s="12" t="s">
        <v>7664</v>
      </c>
      <c r="C1470" s="30" t="s">
        <v>21497</v>
      </c>
      <c r="D1470" s="29"/>
      <c r="E1470" s="13" t="s">
        <v>21498</v>
      </c>
      <c r="F1470" s="36" t="s">
        <v>21508</v>
      </c>
      <c r="G1470" s="37" t="s">
        <v>21509</v>
      </c>
      <c r="H1470" s="35" t="s">
        <v>21510</v>
      </c>
    </row>
    <row r="1471" spans="1:8" ht="13" customHeight="1">
      <c r="A1471" s="12" t="s">
        <v>7663</v>
      </c>
      <c r="B1471" s="12" t="s">
        <v>7664</v>
      </c>
      <c r="C1471" s="30" t="s">
        <v>21497</v>
      </c>
      <c r="D1471" s="29"/>
      <c r="E1471" s="13" t="s">
        <v>21498</v>
      </c>
      <c r="F1471" s="36" t="s">
        <v>21511</v>
      </c>
      <c r="G1471" s="37" t="s">
        <v>21512</v>
      </c>
      <c r="H1471" s="35" t="s">
        <v>21513</v>
      </c>
    </row>
    <row r="1472" spans="1:8" ht="13" customHeight="1">
      <c r="A1472" s="12" t="s">
        <v>7663</v>
      </c>
      <c r="B1472" s="12" t="s">
        <v>7664</v>
      </c>
      <c r="C1472" s="30" t="s">
        <v>21497</v>
      </c>
      <c r="D1472" s="29"/>
      <c r="E1472" s="13" t="s">
        <v>21498</v>
      </c>
      <c r="F1472" t="s">
        <v>21514</v>
      </c>
      <c r="G1472" s="37" t="s">
        <v>21515</v>
      </c>
      <c r="H1472" s="35" t="s">
        <v>21516</v>
      </c>
    </row>
    <row r="1473" spans="1:8" ht="13" customHeight="1">
      <c r="A1473" s="12" t="s">
        <v>7663</v>
      </c>
      <c r="B1473" s="12" t="s">
        <v>7664</v>
      </c>
      <c r="C1473" s="30" t="s">
        <v>21497</v>
      </c>
      <c r="D1473" s="29"/>
      <c r="E1473" s="13" t="s">
        <v>21498</v>
      </c>
      <c r="F1473" t="s">
        <v>21517</v>
      </c>
      <c r="G1473" s="37" t="s">
        <v>21518</v>
      </c>
      <c r="H1473" s="35" t="s">
        <v>21519</v>
      </c>
    </row>
    <row r="1474" spans="1:8" ht="13" customHeight="1">
      <c r="A1474" s="12" t="s">
        <v>7663</v>
      </c>
      <c r="B1474" s="12" t="s">
        <v>7664</v>
      </c>
      <c r="C1474" s="30" t="s">
        <v>21497</v>
      </c>
      <c r="D1474" s="29"/>
      <c r="E1474" s="13" t="s">
        <v>21498</v>
      </c>
      <c r="F1474" s="36" t="s">
        <v>21520</v>
      </c>
      <c r="G1474" s="37" t="s">
        <v>21521</v>
      </c>
      <c r="H1474" s="35" t="s">
        <v>21522</v>
      </c>
    </row>
    <row r="1475" spans="1:8" ht="13" customHeight="1">
      <c r="A1475" s="12" t="s">
        <v>14348</v>
      </c>
      <c r="B1475" s="12" t="s">
        <v>14349</v>
      </c>
      <c r="C1475" s="30" t="s">
        <v>21523</v>
      </c>
      <c r="D1475" s="29"/>
      <c r="E1475" t="s">
        <v>21524</v>
      </c>
      <c r="F1475" t="s">
        <v>21525</v>
      </c>
      <c r="G1475" s="37" t="s">
        <v>21526</v>
      </c>
      <c r="H1475" s="35" t="s">
        <v>21527</v>
      </c>
    </row>
    <row r="1476" spans="1:8" ht="13" customHeight="1">
      <c r="A1476" s="12" t="s">
        <v>8509</v>
      </c>
      <c r="B1476" s="12" t="s">
        <v>8510</v>
      </c>
      <c r="C1476" s="30" t="s">
        <v>21528</v>
      </c>
      <c r="D1476" s="29"/>
      <c r="E1476" s="36" t="s">
        <v>21529</v>
      </c>
      <c r="F1476" s="36" t="s">
        <v>21530</v>
      </c>
      <c r="G1476" s="37" t="s">
        <v>21531</v>
      </c>
      <c r="H1476" s="35" t="s">
        <v>21532</v>
      </c>
    </row>
    <row r="1477" spans="1:8" ht="13" customHeight="1">
      <c r="A1477" s="12" t="s">
        <v>8509</v>
      </c>
      <c r="B1477" s="12" t="s">
        <v>8510</v>
      </c>
      <c r="C1477" s="30" t="s">
        <v>21528</v>
      </c>
      <c r="D1477" s="29"/>
      <c r="E1477" s="36" t="s">
        <v>21529</v>
      </c>
      <c r="F1477" t="s">
        <v>21533</v>
      </c>
      <c r="G1477" s="37" t="s">
        <v>21534</v>
      </c>
      <c r="H1477" s="35" t="s">
        <v>21535</v>
      </c>
    </row>
    <row r="1478" spans="1:8" ht="13" customHeight="1">
      <c r="A1478" s="12" t="s">
        <v>8509</v>
      </c>
      <c r="B1478" s="12" t="s">
        <v>8510</v>
      </c>
      <c r="C1478" s="30" t="s">
        <v>21528</v>
      </c>
      <c r="D1478" s="29"/>
      <c r="E1478" s="36" t="s">
        <v>21529</v>
      </c>
      <c r="F1478" t="s">
        <v>21536</v>
      </c>
      <c r="G1478" s="37" t="s">
        <v>21537</v>
      </c>
      <c r="H1478" s="35" t="s">
        <v>21538</v>
      </c>
    </row>
    <row r="1479" spans="1:8" ht="13" customHeight="1">
      <c r="A1479" s="12" t="s">
        <v>8509</v>
      </c>
      <c r="B1479" s="12" t="s">
        <v>8510</v>
      </c>
      <c r="C1479" s="30" t="s">
        <v>21528</v>
      </c>
      <c r="D1479" s="29"/>
      <c r="E1479" s="36" t="s">
        <v>21529</v>
      </c>
      <c r="F1479" s="36" t="s">
        <v>21539</v>
      </c>
      <c r="G1479" s="37" t="s">
        <v>21540</v>
      </c>
      <c r="H1479" s="35" t="s">
        <v>21541</v>
      </c>
    </row>
    <row r="1480" spans="1:8" ht="13" customHeight="1">
      <c r="A1480" s="12" t="s">
        <v>8509</v>
      </c>
      <c r="B1480" s="12" t="s">
        <v>8510</v>
      </c>
      <c r="C1480" s="30" t="s">
        <v>21528</v>
      </c>
      <c r="D1480" s="29"/>
      <c r="E1480" s="36" t="s">
        <v>21529</v>
      </c>
      <c r="F1480" s="36" t="s">
        <v>21542</v>
      </c>
      <c r="G1480" s="37" t="s">
        <v>21543</v>
      </c>
      <c r="H1480" s="35" t="s">
        <v>21544</v>
      </c>
    </row>
    <row r="1481" spans="1:8" ht="13" customHeight="1">
      <c r="A1481" s="12" t="s">
        <v>8658</v>
      </c>
      <c r="B1481" s="12" t="s">
        <v>8659</v>
      </c>
      <c r="C1481" s="30" t="s">
        <v>21545</v>
      </c>
      <c r="D1481" s="29"/>
      <c r="E1481" t="s">
        <v>21546</v>
      </c>
      <c r="F1481" t="s">
        <v>21547</v>
      </c>
      <c r="G1481" s="37" t="s">
        <v>21548</v>
      </c>
      <c r="H1481" s="35" t="s">
        <v>21549</v>
      </c>
    </row>
    <row r="1482" spans="1:8" ht="13" customHeight="1">
      <c r="A1482" s="12" t="s">
        <v>9928</v>
      </c>
      <c r="B1482" s="12" t="s">
        <v>9929</v>
      </c>
      <c r="C1482" s="30" t="s">
        <v>21545</v>
      </c>
      <c r="D1482" s="29"/>
      <c r="E1482" t="s">
        <v>21546</v>
      </c>
      <c r="F1482" t="s">
        <v>21547</v>
      </c>
      <c r="G1482" s="37" t="s">
        <v>21548</v>
      </c>
      <c r="H1482" s="35" t="s">
        <v>21549</v>
      </c>
    </row>
    <row r="1483" spans="1:8" ht="13" customHeight="1">
      <c r="A1483" s="12" t="s">
        <v>15912</v>
      </c>
      <c r="B1483" s="12" t="s">
        <v>15913</v>
      </c>
      <c r="C1483" s="30" t="s">
        <v>21550</v>
      </c>
      <c r="D1483" s="29"/>
      <c r="E1483" s="36" t="s">
        <v>21551</v>
      </c>
      <c r="F1483" s="36" t="s">
        <v>21552</v>
      </c>
      <c r="G1483" s="37" t="s">
        <v>21553</v>
      </c>
      <c r="H1483" s="35" t="s">
        <v>21554</v>
      </c>
    </row>
    <row r="1484" spans="1:8" ht="13" customHeight="1">
      <c r="A1484" s="12" t="s">
        <v>15912</v>
      </c>
      <c r="B1484" s="12" t="s">
        <v>15913</v>
      </c>
      <c r="C1484" s="30" t="s">
        <v>21550</v>
      </c>
      <c r="D1484" s="29"/>
      <c r="E1484" s="36" t="s">
        <v>21551</v>
      </c>
      <c r="F1484" t="s">
        <v>21555</v>
      </c>
      <c r="G1484" s="37" t="s">
        <v>21556</v>
      </c>
      <c r="H1484" s="35" t="s">
        <v>21557</v>
      </c>
    </row>
    <row r="1485" spans="1:8" ht="13" customHeight="1">
      <c r="A1485" s="12" t="s">
        <v>8662</v>
      </c>
      <c r="B1485" s="12" t="s">
        <v>8663</v>
      </c>
      <c r="C1485" s="30" t="s">
        <v>21558</v>
      </c>
      <c r="D1485" s="29"/>
      <c r="E1485" s="30" t="s">
        <v>21559</v>
      </c>
      <c r="F1485" s="36" t="s">
        <v>21560</v>
      </c>
      <c r="G1485" s="37" t="s">
        <v>21561</v>
      </c>
      <c r="H1485" s="35" t="s">
        <v>21562</v>
      </c>
    </row>
    <row r="1486" spans="1:8" ht="13" customHeight="1">
      <c r="A1486" s="12" t="s">
        <v>11462</v>
      </c>
      <c r="B1486" s="12" t="s">
        <v>11463</v>
      </c>
      <c r="C1486" s="30" t="s">
        <v>21563</v>
      </c>
      <c r="D1486" s="29"/>
      <c r="E1486" s="36" t="s">
        <v>21564</v>
      </c>
      <c r="F1486" s="36" t="s">
        <v>21565</v>
      </c>
      <c r="G1486" s="37" t="s">
        <v>21566</v>
      </c>
      <c r="H1486" s="35" t="s">
        <v>21567</v>
      </c>
    </row>
    <row r="1487" spans="1:8" ht="13" customHeight="1">
      <c r="A1487" s="12" t="s">
        <v>11462</v>
      </c>
      <c r="B1487" s="12" t="s">
        <v>11463</v>
      </c>
      <c r="C1487" s="30" t="s">
        <v>21563</v>
      </c>
      <c r="D1487" s="29"/>
      <c r="E1487" s="36" t="s">
        <v>21564</v>
      </c>
      <c r="F1487" s="36" t="s">
        <v>21568</v>
      </c>
      <c r="G1487" s="37" t="s">
        <v>21300</v>
      </c>
      <c r="H1487" s="35" t="s">
        <v>21569</v>
      </c>
    </row>
    <row r="1488" spans="1:8" ht="13" customHeight="1">
      <c r="A1488" s="12" t="s">
        <v>14588</v>
      </c>
      <c r="B1488" s="12" t="s">
        <v>14589</v>
      </c>
      <c r="C1488" s="30" t="s">
        <v>21570</v>
      </c>
      <c r="D1488" s="29"/>
      <c r="E1488" s="24" t="s">
        <v>21571</v>
      </c>
      <c r="F1488" t="s">
        <v>21572</v>
      </c>
      <c r="G1488" s="37" t="s">
        <v>21556</v>
      </c>
      <c r="H1488" s="35" t="s">
        <v>21573</v>
      </c>
    </row>
    <row r="1489" spans="1:8" ht="13" customHeight="1">
      <c r="A1489" s="12" t="s">
        <v>14588</v>
      </c>
      <c r="B1489" s="12" t="s">
        <v>14589</v>
      </c>
      <c r="C1489" s="30" t="s">
        <v>21570</v>
      </c>
      <c r="D1489" s="29"/>
      <c r="E1489" s="24" t="s">
        <v>21571</v>
      </c>
      <c r="F1489" t="s">
        <v>21574</v>
      </c>
      <c r="G1489" s="37" t="s">
        <v>21575</v>
      </c>
      <c r="H1489" s="35" t="s">
        <v>21576</v>
      </c>
    </row>
    <row r="1490" spans="1:8" ht="13" customHeight="1">
      <c r="A1490" s="12" t="s">
        <v>16635</v>
      </c>
      <c r="B1490" s="12" t="s">
        <v>16636</v>
      </c>
      <c r="C1490" s="30" t="s">
        <v>21577</v>
      </c>
      <c r="D1490" s="29"/>
      <c r="E1490" s="36" t="s">
        <v>21578</v>
      </c>
      <c r="F1490" t="s">
        <v>21579</v>
      </c>
      <c r="G1490" s="37" t="s">
        <v>21580</v>
      </c>
      <c r="H1490" s="35" t="s">
        <v>21581</v>
      </c>
    </row>
    <row r="1491" spans="1:8" ht="13" customHeight="1">
      <c r="A1491" s="12" t="s">
        <v>8917</v>
      </c>
      <c r="B1491" s="12" t="s">
        <v>8918</v>
      </c>
      <c r="C1491" s="30" t="s">
        <v>21582</v>
      </c>
      <c r="D1491" s="29"/>
      <c r="E1491" t="s">
        <v>21583</v>
      </c>
      <c r="F1491" t="s">
        <v>21584</v>
      </c>
      <c r="G1491" s="37" t="s">
        <v>21585</v>
      </c>
      <c r="H1491" s="35" t="s">
        <v>21234</v>
      </c>
    </row>
    <row r="1492" spans="1:8" ht="13" customHeight="1">
      <c r="A1492" s="12" t="s">
        <v>8917</v>
      </c>
      <c r="B1492" s="12" t="s">
        <v>8918</v>
      </c>
      <c r="C1492" s="30" t="s">
        <v>21582</v>
      </c>
      <c r="D1492" s="29"/>
      <c r="E1492" t="s">
        <v>21583</v>
      </c>
      <c r="F1492" t="s">
        <v>21586</v>
      </c>
      <c r="G1492" s="37" t="s">
        <v>21585</v>
      </c>
      <c r="H1492" s="35" t="s">
        <v>21231</v>
      </c>
    </row>
    <row r="1493" spans="1:8" ht="13" customHeight="1">
      <c r="A1493" s="12" t="s">
        <v>8917</v>
      </c>
      <c r="B1493" s="12" t="s">
        <v>8918</v>
      </c>
      <c r="C1493" s="30" t="s">
        <v>21582</v>
      </c>
      <c r="D1493" s="29"/>
      <c r="E1493" t="s">
        <v>21583</v>
      </c>
      <c r="F1493" t="s">
        <v>21247</v>
      </c>
      <c r="G1493" s="37" t="s">
        <v>21248</v>
      </c>
      <c r="H1493" s="35" t="s">
        <v>21249</v>
      </c>
    </row>
    <row r="1494" spans="1:8" ht="13" customHeight="1">
      <c r="A1494" s="12" t="s">
        <v>15092</v>
      </c>
      <c r="B1494" s="12" t="s">
        <v>15093</v>
      </c>
      <c r="C1494" s="30" t="s">
        <v>21587</v>
      </c>
      <c r="D1494" s="29"/>
      <c r="E1494" t="s">
        <v>21588</v>
      </c>
      <c r="F1494" t="s">
        <v>21589</v>
      </c>
      <c r="G1494" s="37" t="s">
        <v>21590</v>
      </c>
      <c r="H1494" s="35" t="s">
        <v>21591</v>
      </c>
    </row>
    <row r="1495" spans="1:8" ht="13" customHeight="1">
      <c r="A1495" s="12" t="s">
        <v>4535</v>
      </c>
      <c r="B1495" s="12" t="s">
        <v>4536</v>
      </c>
      <c r="C1495" s="30" t="s">
        <v>21592</v>
      </c>
      <c r="D1495" s="30"/>
      <c r="E1495" s="36" t="s">
        <v>21593</v>
      </c>
      <c r="F1495" t="s">
        <v>21594</v>
      </c>
      <c r="G1495" s="37" t="s">
        <v>21595</v>
      </c>
      <c r="H1495" s="35" t="s">
        <v>21596</v>
      </c>
    </row>
    <row r="1496" spans="1:8" ht="13" customHeight="1">
      <c r="A1496" s="12" t="s">
        <v>3070</v>
      </c>
      <c r="B1496" s="12" t="s">
        <v>3071</v>
      </c>
      <c r="C1496" s="30" t="s">
        <v>21597</v>
      </c>
      <c r="D1496" s="30"/>
      <c r="E1496" s="13" t="s">
        <v>21598</v>
      </c>
      <c r="F1496" s="36" t="s">
        <v>21599</v>
      </c>
      <c r="G1496" s="37" t="s">
        <v>21600</v>
      </c>
      <c r="H1496" s="35" t="s">
        <v>21601</v>
      </c>
    </row>
    <row r="1497" spans="1:8" ht="13" customHeight="1">
      <c r="A1497" s="12" t="s">
        <v>13124</v>
      </c>
      <c r="B1497" s="12" t="s">
        <v>13125</v>
      </c>
      <c r="C1497" s="30" t="s">
        <v>21602</v>
      </c>
      <c r="D1497" s="29"/>
      <c r="E1497" s="36" t="s">
        <v>21603</v>
      </c>
      <c r="F1497" t="s">
        <v>21604</v>
      </c>
      <c r="G1497" s="37" t="s">
        <v>21605</v>
      </c>
      <c r="H1497" s="35" t="s">
        <v>21606</v>
      </c>
    </row>
    <row r="1498" spans="1:8" ht="13" customHeight="1">
      <c r="A1498" s="12" t="s">
        <v>13124</v>
      </c>
      <c r="B1498" s="12" t="s">
        <v>13125</v>
      </c>
      <c r="C1498" s="30" t="s">
        <v>21602</v>
      </c>
      <c r="D1498" s="29"/>
      <c r="E1498" t="s">
        <v>21603</v>
      </c>
      <c r="F1498" t="s">
        <v>21607</v>
      </c>
      <c r="G1498" s="37" t="s">
        <v>21608</v>
      </c>
      <c r="H1498" s="35" t="s">
        <v>21609</v>
      </c>
    </row>
    <row r="1499" spans="1:8" ht="13" customHeight="1">
      <c r="A1499" s="12" t="s">
        <v>1629</v>
      </c>
      <c r="B1499" s="12" t="s">
        <v>1630</v>
      </c>
      <c r="C1499" s="30" t="s">
        <v>21610</v>
      </c>
      <c r="D1499" s="30"/>
      <c r="E1499" s="13" t="s">
        <v>21611</v>
      </c>
      <c r="F1499" t="s">
        <v>21612</v>
      </c>
      <c r="G1499" s="37" t="s">
        <v>21613</v>
      </c>
      <c r="H1499" s="35" t="s">
        <v>21614</v>
      </c>
    </row>
    <row r="1500" spans="1:8" ht="13" customHeight="1">
      <c r="A1500" s="12" t="s">
        <v>1603</v>
      </c>
      <c r="B1500" s="12" t="s">
        <v>1604</v>
      </c>
      <c r="C1500" s="30" t="s">
        <v>21615</v>
      </c>
      <c r="D1500" s="30"/>
      <c r="E1500" s="36" t="s">
        <v>21616</v>
      </c>
      <c r="F1500" t="s">
        <v>21617</v>
      </c>
      <c r="G1500" s="37" t="s">
        <v>21618</v>
      </c>
      <c r="H1500" s="35" t="s">
        <v>21619</v>
      </c>
    </row>
    <row r="1501" spans="1:8" ht="13" customHeight="1">
      <c r="A1501" s="12" t="s">
        <v>13779</v>
      </c>
      <c r="B1501" s="12" t="s">
        <v>13780</v>
      </c>
      <c r="C1501" s="30" t="s">
        <v>21615</v>
      </c>
      <c r="D1501" s="29"/>
      <c r="E1501" t="s">
        <v>21616</v>
      </c>
      <c r="F1501" t="s">
        <v>21617</v>
      </c>
      <c r="G1501" s="37" t="s">
        <v>21618</v>
      </c>
      <c r="H1501" s="35" t="s">
        <v>21619</v>
      </c>
    </row>
    <row r="1502" spans="1:8" ht="13" customHeight="1">
      <c r="A1502" s="12" t="s">
        <v>1956</v>
      </c>
      <c r="B1502" s="12" t="s">
        <v>1957</v>
      </c>
      <c r="C1502" s="30" t="s">
        <v>21620</v>
      </c>
      <c r="D1502" s="30"/>
      <c r="E1502" s="30" t="s">
        <v>21621</v>
      </c>
      <c r="F1502" s="13" t="s">
        <v>21622</v>
      </c>
      <c r="G1502" s="37" t="s">
        <v>21623</v>
      </c>
      <c r="H1502" s="35" t="s">
        <v>21624</v>
      </c>
    </row>
    <row r="1503" spans="1:8" ht="13" customHeight="1">
      <c r="A1503" s="12" t="s">
        <v>1956</v>
      </c>
      <c r="B1503" s="12" t="s">
        <v>1957</v>
      </c>
      <c r="C1503" s="30" t="s">
        <v>21620</v>
      </c>
      <c r="D1503" s="30"/>
      <c r="E1503" s="30" t="s">
        <v>21621</v>
      </c>
      <c r="F1503" s="13" t="s">
        <v>21625</v>
      </c>
      <c r="G1503" s="37" t="s">
        <v>21626</v>
      </c>
      <c r="H1503" s="35" t="s">
        <v>21627</v>
      </c>
    </row>
    <row r="1504" spans="1:8" ht="13" customHeight="1">
      <c r="A1504" s="12" t="s">
        <v>9816</v>
      </c>
      <c r="B1504" s="12" t="s">
        <v>9817</v>
      </c>
      <c r="C1504" s="30" t="s">
        <v>21628</v>
      </c>
      <c r="D1504" s="29"/>
      <c r="E1504" t="s">
        <v>21629</v>
      </c>
      <c r="F1504" t="s">
        <v>21630</v>
      </c>
      <c r="G1504" s="37" t="s">
        <v>21631</v>
      </c>
      <c r="H1504" s="35" t="s">
        <v>21632</v>
      </c>
    </row>
    <row r="1505" spans="1:9" ht="13" customHeight="1">
      <c r="A1505" s="12" t="s">
        <v>8909</v>
      </c>
      <c r="B1505" s="12" t="s">
        <v>8910</v>
      </c>
      <c r="C1505" s="30" t="s">
        <v>21633</v>
      </c>
      <c r="D1505" s="29"/>
      <c r="E1505" t="s">
        <v>21634</v>
      </c>
      <c r="F1505" t="s">
        <v>21635</v>
      </c>
      <c r="G1505" s="37" t="s">
        <v>21636</v>
      </c>
      <c r="H1505" s="35" t="s">
        <v>21637</v>
      </c>
    </row>
    <row r="1506" spans="1:9" ht="13" customHeight="1">
      <c r="A1506" s="12" t="s">
        <v>4481</v>
      </c>
      <c r="B1506" s="12" t="s">
        <v>4482</v>
      </c>
      <c r="C1506" s="30" t="s">
        <v>21638</v>
      </c>
      <c r="D1506" s="30"/>
      <c r="E1506" s="36" t="s">
        <v>21639</v>
      </c>
      <c r="F1506" s="36" t="s">
        <v>21640</v>
      </c>
      <c r="G1506" s="37" t="s">
        <v>21641</v>
      </c>
      <c r="H1506" s="35" t="s">
        <v>21642</v>
      </c>
    </row>
    <row r="1507" spans="1:9" ht="13" customHeight="1">
      <c r="A1507" s="12" t="s">
        <v>7357</v>
      </c>
      <c r="B1507" s="12" t="s">
        <v>7358</v>
      </c>
      <c r="C1507" s="30" t="s">
        <v>21643</v>
      </c>
      <c r="D1507" s="29"/>
      <c r="E1507" t="s">
        <v>21644</v>
      </c>
      <c r="F1507" t="s">
        <v>21645</v>
      </c>
      <c r="G1507" s="37" t="s">
        <v>21646</v>
      </c>
      <c r="H1507" s="35" t="s">
        <v>21647</v>
      </c>
    </row>
    <row r="1508" spans="1:9" ht="13" customHeight="1">
      <c r="A1508" s="12" t="s">
        <v>7357</v>
      </c>
      <c r="B1508" s="12" t="s">
        <v>7358</v>
      </c>
      <c r="C1508" s="30" t="s">
        <v>21643</v>
      </c>
      <c r="D1508" s="29"/>
      <c r="E1508" t="s">
        <v>21644</v>
      </c>
      <c r="F1508" t="s">
        <v>21648</v>
      </c>
      <c r="G1508" s="37" t="s">
        <v>21649</v>
      </c>
      <c r="H1508" s="35" t="s">
        <v>21650</v>
      </c>
    </row>
    <row r="1509" spans="1:9" ht="13" customHeight="1">
      <c r="A1509" s="12" t="s">
        <v>15726</v>
      </c>
      <c r="B1509" s="12" t="s">
        <v>15727</v>
      </c>
      <c r="C1509" s="30" t="s">
        <v>21643</v>
      </c>
      <c r="D1509" s="29"/>
      <c r="E1509" t="s">
        <v>21644</v>
      </c>
      <c r="F1509" t="s">
        <v>21645</v>
      </c>
      <c r="G1509" s="37" t="s">
        <v>21646</v>
      </c>
      <c r="H1509" s="35" t="s">
        <v>21647</v>
      </c>
    </row>
    <row r="1510" spans="1:9" ht="13" customHeight="1">
      <c r="A1510" s="12" t="s">
        <v>15726</v>
      </c>
      <c r="B1510" s="12" t="s">
        <v>15727</v>
      </c>
      <c r="C1510" s="30" t="s">
        <v>21643</v>
      </c>
      <c r="D1510" s="29"/>
      <c r="E1510" t="s">
        <v>21644</v>
      </c>
      <c r="F1510" t="s">
        <v>21648</v>
      </c>
      <c r="G1510" s="37" t="s">
        <v>21649</v>
      </c>
      <c r="H1510" s="35" t="s">
        <v>21650</v>
      </c>
    </row>
    <row r="1511" spans="1:9" ht="13" customHeight="1">
      <c r="A1511" s="12" t="s">
        <v>16337</v>
      </c>
      <c r="B1511" s="12" t="s">
        <v>16338</v>
      </c>
      <c r="C1511" s="30" t="s">
        <v>21651</v>
      </c>
      <c r="D1511" s="29"/>
      <c r="E1511" t="s">
        <v>21652</v>
      </c>
      <c r="F1511" s="36" t="s">
        <v>21653</v>
      </c>
      <c r="G1511" s="37" t="s">
        <v>21654</v>
      </c>
      <c r="H1511" s="35" t="s">
        <v>21655</v>
      </c>
    </row>
    <row r="1512" spans="1:9" ht="13" customHeight="1">
      <c r="A1512" s="12" t="s">
        <v>2333</v>
      </c>
      <c r="B1512" s="12" t="s">
        <v>2334</v>
      </c>
      <c r="C1512" s="30" t="s">
        <v>21656</v>
      </c>
      <c r="D1512" s="30"/>
      <c r="E1512" s="13" t="s">
        <v>21657</v>
      </c>
      <c r="F1512" t="s">
        <v>21658</v>
      </c>
      <c r="G1512" s="37" t="s">
        <v>21659</v>
      </c>
      <c r="H1512" s="35" t="s">
        <v>21660</v>
      </c>
    </row>
    <row r="1513" spans="1:9" ht="13" customHeight="1">
      <c r="A1513" s="12" t="s">
        <v>15940</v>
      </c>
      <c r="B1513" s="12" t="s">
        <v>15941</v>
      </c>
      <c r="C1513" s="30" t="s">
        <v>21661</v>
      </c>
      <c r="D1513" s="29"/>
      <c r="E1513" s="36" t="s">
        <v>21662</v>
      </c>
      <c r="F1513" t="s">
        <v>21663</v>
      </c>
      <c r="G1513" s="37" t="s">
        <v>21659</v>
      </c>
      <c r="H1513" s="35" t="s">
        <v>21664</v>
      </c>
    </row>
    <row r="1514" spans="1:9" ht="13" customHeight="1">
      <c r="A1514" s="12" t="s">
        <v>1649</v>
      </c>
      <c r="B1514" s="12" t="s">
        <v>1650</v>
      </c>
      <c r="C1514" s="30" t="s">
        <v>21665</v>
      </c>
      <c r="D1514" s="30"/>
      <c r="E1514" s="13" t="s">
        <v>21666</v>
      </c>
      <c r="F1514" s="24"/>
      <c r="H1514" s="14"/>
    </row>
    <row r="1515" spans="1:9" ht="13" customHeight="1">
      <c r="A1515" s="12" t="s">
        <v>2543</v>
      </c>
      <c r="B1515" s="12" t="s">
        <v>2544</v>
      </c>
      <c r="C1515" s="30" t="s">
        <v>21665</v>
      </c>
      <c r="D1515" s="30"/>
      <c r="E1515" s="13" t="s">
        <v>21666</v>
      </c>
    </row>
    <row r="1516" spans="1:9" ht="13" customHeight="1">
      <c r="A1516" s="12" t="s">
        <v>2823</v>
      </c>
      <c r="B1516" s="12" t="s">
        <v>2824</v>
      </c>
      <c r="C1516" s="30" t="s">
        <v>21665</v>
      </c>
      <c r="D1516" s="30"/>
      <c r="E1516" s="13" t="s">
        <v>21666</v>
      </c>
    </row>
    <row r="1517" spans="1:9" ht="13" customHeight="1">
      <c r="A1517" s="12" t="s">
        <v>4044</v>
      </c>
      <c r="B1517" s="12" t="s">
        <v>4045</v>
      </c>
      <c r="C1517" s="30" t="s">
        <v>21665</v>
      </c>
      <c r="D1517" s="30"/>
      <c r="E1517" s="13" t="s">
        <v>21666</v>
      </c>
      <c r="F1517" s="13"/>
    </row>
    <row r="1518" spans="1:9" ht="13" customHeight="1">
      <c r="A1518" s="12" t="s">
        <v>4575</v>
      </c>
      <c r="B1518" s="12" t="s">
        <v>4576</v>
      </c>
      <c r="C1518" s="30" t="s">
        <v>21665</v>
      </c>
      <c r="D1518" s="30"/>
      <c r="E1518" s="13" t="s">
        <v>21666</v>
      </c>
      <c r="F1518" s="24"/>
      <c r="G1518" s="25"/>
      <c r="H1518" s="13"/>
      <c r="I1518" s="25"/>
    </row>
    <row r="1519" spans="1:9" ht="13" customHeight="1">
      <c r="A1519" s="12" t="s">
        <v>4992</v>
      </c>
      <c r="B1519" s="12" t="s">
        <v>4993</v>
      </c>
      <c r="C1519" s="30" t="s">
        <v>21665</v>
      </c>
      <c r="D1519" s="30"/>
      <c r="E1519" s="13" t="s">
        <v>21666</v>
      </c>
    </row>
    <row r="1520" spans="1:9" ht="13" customHeight="1">
      <c r="A1520" s="12" t="s">
        <v>6649</v>
      </c>
      <c r="B1520" s="12" t="s">
        <v>6650</v>
      </c>
      <c r="C1520" s="30" t="s">
        <v>21665</v>
      </c>
      <c r="D1520" s="29"/>
      <c r="E1520" s="13" t="s">
        <v>21666</v>
      </c>
    </row>
    <row r="1521" spans="1:5" ht="13" customHeight="1">
      <c r="A1521" s="12" t="s">
        <v>8119</v>
      </c>
      <c r="B1521" s="12" t="s">
        <v>8120</v>
      </c>
      <c r="C1521" s="30" t="s">
        <v>21665</v>
      </c>
      <c r="D1521" s="29"/>
      <c r="E1521" s="13" t="s">
        <v>21666</v>
      </c>
    </row>
    <row r="1522" spans="1:5" ht="13" customHeight="1">
      <c r="A1522" s="12" t="s">
        <v>8571</v>
      </c>
      <c r="B1522" s="12" t="s">
        <v>8572</v>
      </c>
      <c r="C1522" s="30" t="s">
        <v>21665</v>
      </c>
      <c r="D1522" s="29"/>
      <c r="E1522" s="13" t="s">
        <v>21666</v>
      </c>
    </row>
    <row r="1523" spans="1:5" ht="13" customHeight="1">
      <c r="A1523" s="12" t="s">
        <v>8748</v>
      </c>
      <c r="B1523" s="12" t="s">
        <v>8749</v>
      </c>
      <c r="C1523" s="30" t="s">
        <v>21665</v>
      </c>
      <c r="D1523" s="29"/>
      <c r="E1523" s="13" t="s">
        <v>21666</v>
      </c>
    </row>
    <row r="1524" spans="1:5" ht="13" customHeight="1">
      <c r="A1524" s="12" t="s">
        <v>9120</v>
      </c>
      <c r="B1524" s="12" t="s">
        <v>9121</v>
      </c>
      <c r="C1524" s="30" t="s">
        <v>21665</v>
      </c>
      <c r="D1524" s="29"/>
      <c r="E1524" s="13" t="s">
        <v>21666</v>
      </c>
    </row>
    <row r="1525" spans="1:5" ht="13" customHeight="1">
      <c r="A1525" s="12" t="s">
        <v>9124</v>
      </c>
      <c r="B1525" s="12" t="s">
        <v>9125</v>
      </c>
      <c r="C1525" s="30" t="s">
        <v>21665</v>
      </c>
      <c r="D1525" s="29"/>
      <c r="E1525" s="13" t="s">
        <v>21666</v>
      </c>
    </row>
    <row r="1526" spans="1:5" ht="13" customHeight="1">
      <c r="A1526" s="12" t="s">
        <v>9740</v>
      </c>
      <c r="B1526" s="12" t="s">
        <v>9741</v>
      </c>
      <c r="C1526" s="30" t="s">
        <v>21665</v>
      </c>
      <c r="D1526" s="29"/>
      <c r="E1526" s="13" t="s">
        <v>21666</v>
      </c>
    </row>
    <row r="1527" spans="1:5" ht="13" customHeight="1">
      <c r="A1527" s="12" t="s">
        <v>9784</v>
      </c>
      <c r="B1527" s="12" t="s">
        <v>9785</v>
      </c>
      <c r="C1527" s="30" t="s">
        <v>21665</v>
      </c>
      <c r="D1527" s="29"/>
      <c r="E1527" s="13" t="s">
        <v>21666</v>
      </c>
    </row>
    <row r="1528" spans="1:5" ht="13" customHeight="1">
      <c r="A1528" s="12" t="s">
        <v>10130</v>
      </c>
      <c r="B1528" s="12" t="s">
        <v>10131</v>
      </c>
      <c r="C1528" s="30" t="s">
        <v>21665</v>
      </c>
      <c r="D1528" s="29"/>
      <c r="E1528" s="13" t="s">
        <v>21666</v>
      </c>
    </row>
    <row r="1529" spans="1:5" ht="13" customHeight="1">
      <c r="A1529" s="12" t="s">
        <v>10502</v>
      </c>
      <c r="B1529" s="12" t="s">
        <v>10503</v>
      </c>
      <c r="C1529" s="30" t="s">
        <v>21665</v>
      </c>
      <c r="D1529" s="29"/>
      <c r="E1529" s="13" t="s">
        <v>21666</v>
      </c>
    </row>
    <row r="1530" spans="1:5" ht="13" customHeight="1">
      <c r="A1530" s="12" t="s">
        <v>11391</v>
      </c>
      <c r="B1530" s="12" t="s">
        <v>11392</v>
      </c>
      <c r="C1530" s="30" t="s">
        <v>21665</v>
      </c>
      <c r="D1530" s="29"/>
      <c r="E1530" s="13" t="s">
        <v>21666</v>
      </c>
    </row>
    <row r="1531" spans="1:5" ht="13" customHeight="1">
      <c r="A1531" s="12" t="s">
        <v>12346</v>
      </c>
      <c r="B1531" s="12" t="s">
        <v>12347</v>
      </c>
      <c r="C1531" s="30" t="s">
        <v>21665</v>
      </c>
      <c r="D1531" s="29"/>
      <c r="E1531" s="13" t="s">
        <v>21666</v>
      </c>
    </row>
    <row r="1532" spans="1:5" ht="13" customHeight="1">
      <c r="A1532" s="12" t="s">
        <v>13079</v>
      </c>
      <c r="B1532" s="12" t="s">
        <v>13080</v>
      </c>
      <c r="C1532" s="30" t="s">
        <v>21665</v>
      </c>
      <c r="D1532" s="29"/>
      <c r="E1532" s="13" t="s">
        <v>21666</v>
      </c>
    </row>
    <row r="1533" spans="1:5" ht="13" customHeight="1">
      <c r="A1533" s="12" t="s">
        <v>13835</v>
      </c>
      <c r="B1533" s="12" t="s">
        <v>13836</v>
      </c>
      <c r="C1533" s="30" t="s">
        <v>21665</v>
      </c>
      <c r="D1533" s="29"/>
      <c r="E1533" s="13" t="s">
        <v>21666</v>
      </c>
    </row>
    <row r="1534" spans="1:5" ht="13" customHeight="1">
      <c r="A1534" s="12" t="s">
        <v>14979</v>
      </c>
      <c r="B1534" s="12" t="s">
        <v>14980</v>
      </c>
      <c r="C1534" s="30" t="s">
        <v>21665</v>
      </c>
      <c r="D1534" s="29"/>
      <c r="E1534" s="13" t="s">
        <v>21666</v>
      </c>
    </row>
    <row r="1535" spans="1:5" ht="13" customHeight="1">
      <c r="A1535" s="12" t="s">
        <v>15772</v>
      </c>
      <c r="B1535" s="12" t="s">
        <v>15773</v>
      </c>
      <c r="C1535" s="30" t="s">
        <v>21665</v>
      </c>
      <c r="D1535" s="29"/>
      <c r="E1535" s="13" t="s">
        <v>21666</v>
      </c>
    </row>
    <row r="1536" spans="1:5" ht="13" customHeight="1">
      <c r="A1536" s="12" t="s">
        <v>16293</v>
      </c>
      <c r="B1536" s="12" t="s">
        <v>16294</v>
      </c>
      <c r="C1536" s="30" t="s">
        <v>21665</v>
      </c>
      <c r="D1536" s="29"/>
      <c r="E1536" s="13" t="s">
        <v>21666</v>
      </c>
    </row>
    <row r="1537" spans="1:9" ht="13" customHeight="1">
      <c r="A1537" s="12" t="s">
        <v>16745</v>
      </c>
      <c r="B1537" s="12" t="s">
        <v>16746</v>
      </c>
      <c r="C1537" s="30" t="s">
        <v>21665</v>
      </c>
      <c r="D1537" s="29"/>
      <c r="E1537" s="13" t="s">
        <v>21666</v>
      </c>
    </row>
    <row r="1538" spans="1:9" ht="13" customHeight="1">
      <c r="A1538" s="12" t="s">
        <v>16797</v>
      </c>
      <c r="B1538" s="12" t="s">
        <v>16798</v>
      </c>
      <c r="C1538" s="30" t="s">
        <v>21665</v>
      </c>
      <c r="D1538" s="29"/>
      <c r="E1538" s="13" t="s">
        <v>21666</v>
      </c>
    </row>
    <row r="1539" spans="1:9" ht="13" customHeight="1">
      <c r="A1539" s="12" t="s">
        <v>17908</v>
      </c>
      <c r="B1539" s="12" t="s">
        <v>17909</v>
      </c>
      <c r="C1539" s="30" t="s">
        <v>21665</v>
      </c>
      <c r="D1539" s="29"/>
      <c r="E1539" s="13" t="s">
        <v>21666</v>
      </c>
    </row>
    <row r="1540" spans="1:9" ht="13" customHeight="1">
      <c r="A1540" s="12" t="s">
        <v>7643</v>
      </c>
      <c r="B1540" s="12" t="s">
        <v>7644</v>
      </c>
      <c r="C1540" s="30" t="s">
        <v>21667</v>
      </c>
      <c r="D1540" s="29"/>
      <c r="E1540" t="s">
        <v>21668</v>
      </c>
      <c r="F1540" t="s">
        <v>21669</v>
      </c>
      <c r="G1540" s="37" t="s">
        <v>21670</v>
      </c>
      <c r="H1540" t="s">
        <v>21671</v>
      </c>
    </row>
    <row r="1541" spans="1:9" ht="13" customHeight="1">
      <c r="A1541" s="12" t="s">
        <v>7643</v>
      </c>
      <c r="B1541" s="12" t="s">
        <v>7644</v>
      </c>
      <c r="C1541" s="30" t="s">
        <v>21667</v>
      </c>
      <c r="D1541" s="29"/>
      <c r="E1541" t="s">
        <v>21668</v>
      </c>
      <c r="F1541" t="s">
        <v>21672</v>
      </c>
      <c r="G1541" s="37" t="s">
        <v>21673</v>
      </c>
      <c r="H1541" t="s">
        <v>21674</v>
      </c>
    </row>
    <row r="1542" spans="1:9" ht="13" customHeight="1">
      <c r="A1542" s="12" t="s">
        <v>9438</v>
      </c>
      <c r="B1542" s="12" t="s">
        <v>9439</v>
      </c>
      <c r="C1542" s="30" t="s">
        <v>21667</v>
      </c>
      <c r="D1542" s="29"/>
      <c r="E1542" t="s">
        <v>21668</v>
      </c>
      <c r="F1542" t="s">
        <v>21669</v>
      </c>
      <c r="G1542" s="37" t="s">
        <v>21670</v>
      </c>
      <c r="H1542" t="s">
        <v>21671</v>
      </c>
    </row>
    <row r="1543" spans="1:9" ht="13" customHeight="1">
      <c r="A1543" s="12" t="s">
        <v>9438</v>
      </c>
      <c r="B1543" s="12" t="s">
        <v>9439</v>
      </c>
      <c r="C1543" s="30" t="s">
        <v>21667</v>
      </c>
      <c r="D1543" s="29"/>
      <c r="E1543" t="s">
        <v>21668</v>
      </c>
      <c r="F1543" t="s">
        <v>21672</v>
      </c>
      <c r="G1543" s="37" t="s">
        <v>21673</v>
      </c>
      <c r="H1543" t="s">
        <v>21674</v>
      </c>
    </row>
    <row r="1544" spans="1:9" ht="13" customHeight="1">
      <c r="A1544" s="12" t="s">
        <v>1013</v>
      </c>
      <c r="B1544" s="12" t="s">
        <v>1014</v>
      </c>
      <c r="C1544" s="30" t="s">
        <v>21675</v>
      </c>
      <c r="D1544" s="30"/>
      <c r="E1544" s="13" t="s">
        <v>21676</v>
      </c>
      <c r="F1544" s="13" t="s">
        <v>21677</v>
      </c>
      <c r="G1544" s="25" t="s">
        <v>21678</v>
      </c>
      <c r="H1544" s="27" t="s">
        <v>21679</v>
      </c>
      <c r="I1544" s="25"/>
    </row>
    <row r="1545" spans="1:9" ht="13" customHeight="1">
      <c r="A1545" s="12" t="s">
        <v>9438</v>
      </c>
      <c r="B1545" s="12" t="s">
        <v>9439</v>
      </c>
      <c r="C1545" s="30" t="s">
        <v>21680</v>
      </c>
      <c r="D1545" s="29"/>
      <c r="E1545" t="s">
        <v>21681</v>
      </c>
      <c r="F1545" t="s">
        <v>21669</v>
      </c>
      <c r="G1545" s="37" t="s">
        <v>21670</v>
      </c>
      <c r="H1545" t="s">
        <v>21671</v>
      </c>
    </row>
    <row r="1546" spans="1:9" ht="13" customHeight="1">
      <c r="A1546" s="12" t="s">
        <v>9438</v>
      </c>
      <c r="B1546" s="12" t="s">
        <v>9439</v>
      </c>
      <c r="C1546" s="30" t="s">
        <v>21680</v>
      </c>
      <c r="D1546" s="29"/>
      <c r="E1546" t="s">
        <v>21681</v>
      </c>
      <c r="F1546" t="s">
        <v>21672</v>
      </c>
      <c r="G1546" s="37" t="s">
        <v>21673</v>
      </c>
      <c r="H1546" t="s">
        <v>21674</v>
      </c>
    </row>
    <row r="1547" spans="1:9" ht="13" customHeight="1">
      <c r="A1547" s="12" t="s">
        <v>12702</v>
      </c>
      <c r="B1547" s="12" t="s">
        <v>12703</v>
      </c>
      <c r="C1547" s="30" t="s">
        <v>21680</v>
      </c>
      <c r="D1547" s="29"/>
      <c r="E1547" t="s">
        <v>21681</v>
      </c>
      <c r="F1547" t="s">
        <v>21669</v>
      </c>
      <c r="G1547" s="37" t="s">
        <v>21670</v>
      </c>
      <c r="H1547" t="s">
        <v>21671</v>
      </c>
    </row>
    <row r="1548" spans="1:9" ht="13" customHeight="1">
      <c r="A1548" s="12" t="s">
        <v>12702</v>
      </c>
      <c r="B1548" s="12" t="s">
        <v>12703</v>
      </c>
      <c r="C1548" s="30" t="s">
        <v>21680</v>
      </c>
      <c r="D1548" s="29"/>
      <c r="E1548" t="s">
        <v>21681</v>
      </c>
      <c r="F1548" t="s">
        <v>21672</v>
      </c>
      <c r="G1548" s="37" t="s">
        <v>21673</v>
      </c>
      <c r="H1548" t="s">
        <v>21674</v>
      </c>
    </row>
    <row r="1549" spans="1:9" ht="13" customHeight="1">
      <c r="A1549" s="12" t="s">
        <v>11954</v>
      </c>
      <c r="B1549" s="12" t="s">
        <v>11955</v>
      </c>
      <c r="C1549" s="30" t="s">
        <v>21682</v>
      </c>
      <c r="D1549" s="29"/>
      <c r="E1549" t="s">
        <v>21683</v>
      </c>
      <c r="F1549" t="s">
        <v>21684</v>
      </c>
      <c r="G1549" s="37" t="s">
        <v>21685</v>
      </c>
      <c r="H1549" t="s">
        <v>21686</v>
      </c>
    </row>
    <row r="1550" spans="1:9" ht="13" customHeight="1">
      <c r="A1550" s="32" t="s">
        <v>23</v>
      </c>
      <c r="B1550" s="12" t="s">
        <v>24</v>
      </c>
      <c r="C1550" s="30" t="s">
        <v>21687</v>
      </c>
      <c r="D1550" s="30"/>
      <c r="E1550" s="36" t="s">
        <v>21688</v>
      </c>
      <c r="F1550" s="24" t="s">
        <v>21689</v>
      </c>
      <c r="G1550" s="38" t="s">
        <v>21690</v>
      </c>
      <c r="H1550" s="35" t="s">
        <v>21691</v>
      </c>
      <c r="I1550" s="38"/>
    </row>
    <row r="1551" spans="1:9" ht="13" customHeight="1">
      <c r="A1551" s="12" t="s">
        <v>16055</v>
      </c>
      <c r="B1551" s="12" t="s">
        <v>16056</v>
      </c>
      <c r="C1551" s="30" t="s">
        <v>21687</v>
      </c>
      <c r="D1551" s="29"/>
      <c r="E1551" s="36" t="s">
        <v>21688</v>
      </c>
      <c r="F1551" s="24" t="s">
        <v>21689</v>
      </c>
      <c r="G1551" s="38" t="s">
        <v>21690</v>
      </c>
      <c r="H1551" s="35" t="s">
        <v>21691</v>
      </c>
    </row>
    <row r="1552" spans="1:9" ht="13" customHeight="1">
      <c r="A1552" s="12" t="s">
        <v>16372</v>
      </c>
      <c r="B1552" s="12" t="s">
        <v>16373</v>
      </c>
      <c r="C1552" s="30" t="s">
        <v>21687</v>
      </c>
      <c r="D1552" s="29"/>
      <c r="E1552" s="36" t="s">
        <v>21688</v>
      </c>
      <c r="F1552" s="24" t="s">
        <v>21689</v>
      </c>
      <c r="G1552" s="38" t="s">
        <v>21690</v>
      </c>
      <c r="H1552" s="35" t="s">
        <v>21691</v>
      </c>
    </row>
    <row r="1553" spans="1:9" ht="13" customHeight="1">
      <c r="A1553" s="12" t="s">
        <v>16127</v>
      </c>
      <c r="B1553" s="12" t="s">
        <v>16128</v>
      </c>
      <c r="C1553" s="30" t="s">
        <v>21692</v>
      </c>
      <c r="D1553" s="29"/>
      <c r="E1553" t="s">
        <v>21693</v>
      </c>
      <c r="F1553" t="s">
        <v>21694</v>
      </c>
      <c r="G1553" s="37" t="s">
        <v>21695</v>
      </c>
      <c r="H1553" s="35" t="s">
        <v>21696</v>
      </c>
    </row>
    <row r="1554" spans="1:9" ht="13" customHeight="1">
      <c r="A1554" s="12" t="s">
        <v>10266</v>
      </c>
      <c r="B1554" s="12" t="s">
        <v>10267</v>
      </c>
      <c r="C1554" s="30" t="s">
        <v>21697</v>
      </c>
      <c r="D1554" s="29"/>
      <c r="E1554" t="s">
        <v>21698</v>
      </c>
      <c r="F1554" s="36" t="s">
        <v>21699</v>
      </c>
      <c r="G1554" s="37" t="s">
        <v>21700</v>
      </c>
      <c r="H1554" s="35" t="s">
        <v>21701</v>
      </c>
    </row>
    <row r="1555" spans="1:9" ht="13" customHeight="1">
      <c r="A1555" s="12" t="s">
        <v>14887</v>
      </c>
      <c r="B1555" s="12" t="s">
        <v>14888</v>
      </c>
      <c r="C1555" s="30" t="s">
        <v>21702</v>
      </c>
      <c r="D1555" s="29"/>
      <c r="E1555" t="s">
        <v>21703</v>
      </c>
      <c r="F1555" t="s">
        <v>21704</v>
      </c>
      <c r="G1555" s="37" t="s">
        <v>21705</v>
      </c>
      <c r="H1555" s="35" t="s">
        <v>21706</v>
      </c>
    </row>
    <row r="1556" spans="1:9" ht="13" customHeight="1">
      <c r="A1556" s="12" t="s">
        <v>1717</v>
      </c>
      <c r="B1556" s="12" t="s">
        <v>1718</v>
      </c>
      <c r="C1556" s="30" t="s">
        <v>21707</v>
      </c>
      <c r="D1556" s="30"/>
      <c r="E1556" s="36" t="s">
        <v>21708</v>
      </c>
      <c r="F1556" s="24" t="s">
        <v>21709</v>
      </c>
      <c r="G1556" s="37" t="s">
        <v>21710</v>
      </c>
      <c r="H1556" s="35" t="s">
        <v>21711</v>
      </c>
    </row>
    <row r="1557" spans="1:9" ht="13" customHeight="1">
      <c r="A1557" s="12" t="s">
        <v>720</v>
      </c>
      <c r="B1557" s="12" t="s">
        <v>721</v>
      </c>
      <c r="C1557" s="30" t="s">
        <v>21712</v>
      </c>
      <c r="D1557" s="30"/>
      <c r="E1557" s="36" t="s">
        <v>21713</v>
      </c>
      <c r="F1557" s="24" t="s">
        <v>21714</v>
      </c>
      <c r="G1557" s="25" t="s">
        <v>21715</v>
      </c>
      <c r="H1557" s="13" t="s">
        <v>21716</v>
      </c>
      <c r="I1557" s="25"/>
    </row>
    <row r="1558" spans="1:9" ht="13" customHeight="1">
      <c r="A1558" s="12" t="s">
        <v>16675</v>
      </c>
      <c r="B1558" s="12" t="s">
        <v>16676</v>
      </c>
      <c r="C1558" s="30" t="s">
        <v>21717</v>
      </c>
      <c r="D1558" s="29"/>
      <c r="E1558" s="36" t="s">
        <v>21718</v>
      </c>
      <c r="F1558" t="s">
        <v>21719</v>
      </c>
      <c r="G1558" s="37" t="s">
        <v>21720</v>
      </c>
      <c r="H1558" s="35" t="s">
        <v>21721</v>
      </c>
    </row>
    <row r="1559" spans="1:9" ht="13" customHeight="1">
      <c r="A1559" s="12" t="s">
        <v>3700</v>
      </c>
      <c r="B1559" s="12" t="s">
        <v>3701</v>
      </c>
      <c r="C1559" s="30" t="s">
        <v>21722</v>
      </c>
      <c r="D1559" s="30"/>
      <c r="E1559" s="13" t="s">
        <v>21723</v>
      </c>
      <c r="F1559" s="36" t="s">
        <v>21724</v>
      </c>
      <c r="G1559" s="37" t="s">
        <v>21725</v>
      </c>
      <c r="H1559" s="35" t="s">
        <v>21726</v>
      </c>
    </row>
    <row r="1560" spans="1:9" ht="13" customHeight="1">
      <c r="A1560" s="12" t="s">
        <v>3700</v>
      </c>
      <c r="B1560" s="12" t="s">
        <v>3701</v>
      </c>
      <c r="C1560" s="30" t="s">
        <v>21722</v>
      </c>
      <c r="D1560" s="30"/>
      <c r="E1560" s="13" t="s">
        <v>21723</v>
      </c>
      <c r="F1560" t="s">
        <v>21727</v>
      </c>
      <c r="G1560" s="37" t="s">
        <v>21728</v>
      </c>
      <c r="H1560" s="35" t="s">
        <v>21729</v>
      </c>
    </row>
    <row r="1561" spans="1:9" ht="13" customHeight="1">
      <c r="A1561" s="12" t="s">
        <v>8945</v>
      </c>
      <c r="B1561" s="12" t="s">
        <v>8946</v>
      </c>
      <c r="C1561" s="30" t="s">
        <v>21730</v>
      </c>
      <c r="D1561" s="29"/>
      <c r="E1561" s="36" t="s">
        <v>21731</v>
      </c>
      <c r="F1561" t="s">
        <v>21732</v>
      </c>
      <c r="G1561" s="37" t="s">
        <v>21733</v>
      </c>
      <c r="H1561" s="35" t="s">
        <v>21734</v>
      </c>
    </row>
    <row r="1562" spans="1:9" ht="13" customHeight="1">
      <c r="A1562" s="12" t="s">
        <v>1944</v>
      </c>
      <c r="B1562" s="12" t="s">
        <v>1945</v>
      </c>
      <c r="C1562" s="30" t="s">
        <v>21735</v>
      </c>
      <c r="D1562" s="30"/>
      <c r="E1562" s="13" t="s">
        <v>21736</v>
      </c>
      <c r="F1562" t="s">
        <v>21737</v>
      </c>
      <c r="G1562" s="37" t="s">
        <v>21738</v>
      </c>
      <c r="H1562" s="35" t="s">
        <v>21739</v>
      </c>
    </row>
    <row r="1563" spans="1:9" ht="13" customHeight="1">
      <c r="A1563" s="12" t="s">
        <v>1944</v>
      </c>
      <c r="B1563" s="12" t="s">
        <v>1945</v>
      </c>
      <c r="C1563" s="30" t="s">
        <v>21735</v>
      </c>
      <c r="D1563" s="30"/>
      <c r="E1563" s="13" t="s">
        <v>21736</v>
      </c>
      <c r="F1563" t="s">
        <v>21740</v>
      </c>
      <c r="G1563" s="37" t="s">
        <v>21741</v>
      </c>
      <c r="H1563" s="35" t="s">
        <v>21742</v>
      </c>
    </row>
    <row r="1564" spans="1:9" ht="13" customHeight="1">
      <c r="A1564" s="12" t="s">
        <v>1944</v>
      </c>
      <c r="B1564" s="12" t="s">
        <v>1945</v>
      </c>
      <c r="C1564" s="30" t="s">
        <v>21735</v>
      </c>
      <c r="D1564" s="30"/>
      <c r="E1564" s="13" t="s">
        <v>21736</v>
      </c>
      <c r="F1564" t="s">
        <v>21743</v>
      </c>
      <c r="G1564" s="37" t="s">
        <v>21744</v>
      </c>
      <c r="H1564" s="35" t="s">
        <v>21745</v>
      </c>
    </row>
    <row r="1565" spans="1:9" ht="13" customHeight="1">
      <c r="A1565" s="12" t="s">
        <v>1944</v>
      </c>
      <c r="B1565" s="12" t="s">
        <v>1945</v>
      </c>
      <c r="C1565" s="30" t="s">
        <v>21746</v>
      </c>
      <c r="D1565" s="30"/>
      <c r="E1565" s="36" t="s">
        <v>21747</v>
      </c>
      <c r="F1565" t="s">
        <v>21748</v>
      </c>
      <c r="G1565" s="37" t="s">
        <v>21749</v>
      </c>
      <c r="H1565" s="35" t="s">
        <v>21750</v>
      </c>
    </row>
    <row r="1566" spans="1:9" ht="13" customHeight="1">
      <c r="A1566" s="12" t="s">
        <v>1944</v>
      </c>
      <c r="B1566" s="12" t="s">
        <v>1945</v>
      </c>
      <c r="C1566" s="30" t="s">
        <v>21746</v>
      </c>
      <c r="D1566" s="30"/>
      <c r="E1566" s="13" t="s">
        <v>21747</v>
      </c>
      <c r="F1566" t="s">
        <v>21714</v>
      </c>
      <c r="G1566" s="37" t="s">
        <v>21715</v>
      </c>
      <c r="H1566" s="35" t="s">
        <v>21716</v>
      </c>
    </row>
    <row r="1567" spans="1:9" ht="13" customHeight="1">
      <c r="A1567" s="12" t="s">
        <v>1944</v>
      </c>
      <c r="B1567" s="12" t="s">
        <v>1945</v>
      </c>
      <c r="C1567" s="30" t="s">
        <v>21746</v>
      </c>
      <c r="D1567" s="30"/>
      <c r="E1567" s="36" t="s">
        <v>21747</v>
      </c>
      <c r="F1567" t="s">
        <v>21751</v>
      </c>
      <c r="G1567" s="37" t="s">
        <v>21752</v>
      </c>
      <c r="H1567" s="35" t="s">
        <v>21753</v>
      </c>
    </row>
    <row r="1568" spans="1:9" ht="13" customHeight="1">
      <c r="A1568" s="12" t="s">
        <v>10337</v>
      </c>
      <c r="B1568" s="12" t="s">
        <v>10338</v>
      </c>
      <c r="C1568" s="30" t="s">
        <v>21754</v>
      </c>
      <c r="D1568" s="29"/>
      <c r="E1568" t="s">
        <v>21755</v>
      </c>
      <c r="F1568" s="36" t="s">
        <v>21756</v>
      </c>
      <c r="G1568" s="37" t="s">
        <v>21757</v>
      </c>
      <c r="H1568" s="35" t="s">
        <v>21758</v>
      </c>
    </row>
    <row r="1569" spans="1:8" ht="13" customHeight="1">
      <c r="A1569" s="12" t="s">
        <v>10337</v>
      </c>
      <c r="B1569" s="12" t="s">
        <v>10338</v>
      </c>
      <c r="C1569" s="30" t="s">
        <v>21754</v>
      </c>
      <c r="D1569" s="29"/>
      <c r="E1569" t="s">
        <v>21755</v>
      </c>
      <c r="F1569" s="36" t="s">
        <v>21759</v>
      </c>
      <c r="G1569" s="37" t="s">
        <v>21760</v>
      </c>
      <c r="H1569" s="35" t="s">
        <v>21761</v>
      </c>
    </row>
    <row r="1570" spans="1:8" ht="13" customHeight="1">
      <c r="A1570" s="12" t="s">
        <v>10337</v>
      </c>
      <c r="B1570" s="12" t="s">
        <v>10338</v>
      </c>
      <c r="C1570" s="30" t="s">
        <v>21754</v>
      </c>
      <c r="D1570" s="29"/>
      <c r="E1570" t="s">
        <v>21755</v>
      </c>
      <c r="F1570" s="36" t="s">
        <v>21762</v>
      </c>
      <c r="G1570" s="37" t="s">
        <v>21763</v>
      </c>
      <c r="H1570" s="35" t="s">
        <v>21764</v>
      </c>
    </row>
    <row r="1571" spans="1:8" ht="13" customHeight="1">
      <c r="A1571" s="12" t="s">
        <v>10337</v>
      </c>
      <c r="B1571" s="12" t="s">
        <v>10338</v>
      </c>
      <c r="C1571" s="30" t="s">
        <v>21754</v>
      </c>
      <c r="D1571" s="29"/>
      <c r="E1571" t="s">
        <v>21755</v>
      </c>
      <c r="F1571" s="36" t="s">
        <v>21765</v>
      </c>
      <c r="G1571" s="37" t="s">
        <v>21766</v>
      </c>
      <c r="H1571" s="35" t="s">
        <v>21767</v>
      </c>
    </row>
    <row r="1572" spans="1:8" ht="13" customHeight="1">
      <c r="A1572" s="12" t="s">
        <v>10337</v>
      </c>
      <c r="B1572" s="12" t="s">
        <v>10338</v>
      </c>
      <c r="C1572" s="30" t="s">
        <v>21754</v>
      </c>
      <c r="D1572" s="29"/>
      <c r="E1572" t="s">
        <v>21755</v>
      </c>
      <c r="F1572" t="s">
        <v>21768</v>
      </c>
      <c r="G1572" s="37" t="s">
        <v>21769</v>
      </c>
      <c r="H1572" s="35" t="s">
        <v>21770</v>
      </c>
    </row>
    <row r="1573" spans="1:8" ht="13" customHeight="1">
      <c r="A1573" s="12" t="s">
        <v>10337</v>
      </c>
      <c r="B1573" s="12" t="s">
        <v>10338</v>
      </c>
      <c r="C1573" s="30" t="s">
        <v>21754</v>
      </c>
      <c r="D1573" s="29"/>
      <c r="E1573" t="s">
        <v>21755</v>
      </c>
      <c r="F1573" s="36" t="s">
        <v>21771</v>
      </c>
      <c r="G1573" s="37" t="s">
        <v>21772</v>
      </c>
      <c r="H1573" s="35" t="s">
        <v>21773</v>
      </c>
    </row>
    <row r="1574" spans="1:8" ht="13" customHeight="1">
      <c r="A1574" s="12" t="s">
        <v>10337</v>
      </c>
      <c r="B1574" s="12" t="s">
        <v>10338</v>
      </c>
      <c r="C1574" s="30" t="s">
        <v>21754</v>
      </c>
      <c r="D1574" s="29"/>
      <c r="E1574" t="s">
        <v>21755</v>
      </c>
      <c r="F1574" s="36" t="s">
        <v>21774</v>
      </c>
      <c r="G1574" s="37" t="s">
        <v>21775</v>
      </c>
      <c r="H1574" s="35" t="s">
        <v>21776</v>
      </c>
    </row>
    <row r="1575" spans="1:8" ht="13" customHeight="1">
      <c r="A1575" s="12" t="s">
        <v>10337</v>
      </c>
      <c r="B1575" s="12" t="s">
        <v>10338</v>
      </c>
      <c r="C1575" s="30" t="s">
        <v>21754</v>
      </c>
      <c r="D1575" s="29"/>
      <c r="E1575" t="s">
        <v>21755</v>
      </c>
      <c r="F1575" s="36" t="s">
        <v>21777</v>
      </c>
      <c r="G1575" s="37" t="s">
        <v>21778</v>
      </c>
      <c r="H1575" s="35" t="s">
        <v>21779</v>
      </c>
    </row>
    <row r="1576" spans="1:8" ht="13" customHeight="1">
      <c r="A1576" s="12" t="s">
        <v>10337</v>
      </c>
      <c r="B1576" s="12" t="s">
        <v>10338</v>
      </c>
      <c r="C1576" s="30" t="s">
        <v>21754</v>
      </c>
      <c r="D1576" s="29"/>
      <c r="E1576" t="s">
        <v>21755</v>
      </c>
      <c r="F1576" s="36" t="s">
        <v>21780</v>
      </c>
      <c r="G1576" s="37" t="s">
        <v>21781</v>
      </c>
      <c r="H1576" s="35" t="s">
        <v>21782</v>
      </c>
    </row>
    <row r="1577" spans="1:8" ht="13" customHeight="1">
      <c r="A1577" s="12" t="s">
        <v>10337</v>
      </c>
      <c r="B1577" s="12" t="s">
        <v>10338</v>
      </c>
      <c r="C1577" s="30" t="s">
        <v>21754</v>
      </c>
      <c r="D1577" s="29"/>
      <c r="E1577" t="s">
        <v>21755</v>
      </c>
      <c r="F1577" s="36" t="s">
        <v>21783</v>
      </c>
      <c r="G1577" s="37" t="s">
        <v>21784</v>
      </c>
      <c r="H1577" s="35" t="s">
        <v>21785</v>
      </c>
    </row>
    <row r="1578" spans="1:8" ht="13" customHeight="1">
      <c r="A1578" s="12" t="s">
        <v>10337</v>
      </c>
      <c r="B1578" s="12" t="s">
        <v>10338</v>
      </c>
      <c r="C1578" s="30" t="s">
        <v>21754</v>
      </c>
      <c r="D1578" s="29"/>
      <c r="E1578" t="s">
        <v>21755</v>
      </c>
      <c r="F1578" s="36" t="s">
        <v>21786</v>
      </c>
      <c r="G1578" s="37" t="s">
        <v>21787</v>
      </c>
      <c r="H1578" s="35" t="s">
        <v>21788</v>
      </c>
    </row>
    <row r="1579" spans="1:8" ht="13" customHeight="1">
      <c r="A1579" s="12" t="s">
        <v>10337</v>
      </c>
      <c r="B1579" s="12" t="s">
        <v>10338</v>
      </c>
      <c r="C1579" s="30" t="s">
        <v>21754</v>
      </c>
      <c r="D1579" s="29"/>
      <c r="E1579" t="s">
        <v>21755</v>
      </c>
      <c r="F1579" s="36" t="s">
        <v>21789</v>
      </c>
      <c r="G1579" s="37" t="s">
        <v>21790</v>
      </c>
      <c r="H1579" s="35" t="s">
        <v>21791</v>
      </c>
    </row>
    <row r="1580" spans="1:8" ht="13" customHeight="1">
      <c r="A1580" s="12" t="s">
        <v>10337</v>
      </c>
      <c r="B1580" s="12" t="s">
        <v>10338</v>
      </c>
      <c r="C1580" s="30" t="s">
        <v>21754</v>
      </c>
      <c r="D1580" s="29"/>
      <c r="E1580" t="s">
        <v>21755</v>
      </c>
      <c r="F1580" s="36" t="s">
        <v>21792</v>
      </c>
      <c r="G1580" s="37" t="s">
        <v>21793</v>
      </c>
      <c r="H1580" s="35" t="s">
        <v>21794</v>
      </c>
    </row>
    <row r="1581" spans="1:8" ht="13" customHeight="1">
      <c r="A1581" s="12" t="s">
        <v>10337</v>
      </c>
      <c r="B1581" s="12" t="s">
        <v>10338</v>
      </c>
      <c r="C1581" s="30" t="s">
        <v>21754</v>
      </c>
      <c r="D1581" s="29"/>
      <c r="E1581" t="s">
        <v>21755</v>
      </c>
      <c r="F1581" s="36" t="s">
        <v>21795</v>
      </c>
      <c r="G1581" s="37" t="s">
        <v>21796</v>
      </c>
      <c r="H1581" s="35" t="s">
        <v>21797</v>
      </c>
    </row>
    <row r="1582" spans="1:8" ht="13" customHeight="1">
      <c r="A1582" s="12" t="s">
        <v>10337</v>
      </c>
      <c r="B1582" s="12" t="s">
        <v>10338</v>
      </c>
      <c r="C1582" s="30" t="s">
        <v>21754</v>
      </c>
      <c r="D1582" s="29"/>
      <c r="E1582" t="s">
        <v>21755</v>
      </c>
      <c r="F1582" s="36" t="s">
        <v>21798</v>
      </c>
      <c r="G1582" s="37" t="s">
        <v>21799</v>
      </c>
      <c r="H1582" s="35" t="s">
        <v>21800</v>
      </c>
    </row>
    <row r="1583" spans="1:8" ht="13" customHeight="1">
      <c r="A1583" s="12" t="s">
        <v>10337</v>
      </c>
      <c r="B1583" s="12" t="s">
        <v>10338</v>
      </c>
      <c r="C1583" s="30" t="s">
        <v>21754</v>
      </c>
      <c r="D1583" s="29"/>
      <c r="E1583" t="s">
        <v>21755</v>
      </c>
      <c r="F1583" s="36" t="s">
        <v>21801</v>
      </c>
      <c r="G1583" s="37" t="s">
        <v>21802</v>
      </c>
      <c r="H1583" s="35" t="s">
        <v>21803</v>
      </c>
    </row>
    <row r="1584" spans="1:8" ht="13" customHeight="1">
      <c r="A1584" s="12" t="s">
        <v>8658</v>
      </c>
      <c r="B1584" s="12" t="s">
        <v>8659</v>
      </c>
      <c r="C1584" s="30" t="s">
        <v>21804</v>
      </c>
      <c r="D1584" s="29"/>
      <c r="E1584" s="36" t="s">
        <v>21805</v>
      </c>
      <c r="F1584" s="36" t="s">
        <v>21806</v>
      </c>
      <c r="G1584" s="37" t="s">
        <v>21807</v>
      </c>
      <c r="H1584" s="35" t="s">
        <v>21808</v>
      </c>
    </row>
    <row r="1585" spans="1:9" ht="13" customHeight="1">
      <c r="A1585" s="12" t="s">
        <v>14887</v>
      </c>
      <c r="B1585" s="12" t="s">
        <v>14888</v>
      </c>
      <c r="C1585" s="30" t="s">
        <v>21809</v>
      </c>
      <c r="D1585" s="29"/>
      <c r="E1585" t="s">
        <v>21810</v>
      </c>
      <c r="F1585" s="36" t="s">
        <v>21811</v>
      </c>
      <c r="G1585" s="37" t="s">
        <v>21812</v>
      </c>
      <c r="H1585" s="35" t="s">
        <v>21813</v>
      </c>
    </row>
    <row r="1586" spans="1:9" ht="13" customHeight="1">
      <c r="A1586" s="12" t="s">
        <v>14887</v>
      </c>
      <c r="B1586" s="12" t="s">
        <v>14888</v>
      </c>
      <c r="C1586" s="30" t="s">
        <v>21809</v>
      </c>
      <c r="D1586" s="29"/>
      <c r="E1586" t="s">
        <v>21810</v>
      </c>
      <c r="F1586" s="36" t="s">
        <v>21814</v>
      </c>
      <c r="G1586" s="37" t="s">
        <v>21815</v>
      </c>
      <c r="H1586" s="35" t="s">
        <v>21816</v>
      </c>
    </row>
    <row r="1587" spans="1:9" ht="13" customHeight="1">
      <c r="A1587" s="12" t="s">
        <v>14887</v>
      </c>
      <c r="B1587" s="12" t="s">
        <v>14888</v>
      </c>
      <c r="C1587" s="30" t="s">
        <v>21809</v>
      </c>
      <c r="D1587" s="29"/>
      <c r="E1587" t="s">
        <v>21810</v>
      </c>
      <c r="F1587" t="s">
        <v>21817</v>
      </c>
      <c r="G1587" s="37" t="s">
        <v>21818</v>
      </c>
      <c r="H1587" s="35" t="s">
        <v>21819</v>
      </c>
    </row>
    <row r="1588" spans="1:9" ht="13" customHeight="1">
      <c r="A1588" s="12" t="s">
        <v>4449</v>
      </c>
      <c r="B1588" s="12" t="s">
        <v>4450</v>
      </c>
      <c r="C1588" s="30" t="s">
        <v>21820</v>
      </c>
      <c r="D1588" s="30"/>
      <c r="E1588" s="36" t="s">
        <v>21821</v>
      </c>
      <c r="F1588" t="s">
        <v>21822</v>
      </c>
      <c r="G1588" s="37" t="s">
        <v>21823</v>
      </c>
      <c r="H1588" s="35" t="s">
        <v>21824</v>
      </c>
    </row>
    <row r="1589" spans="1:9" ht="13" customHeight="1">
      <c r="A1589" s="12" t="s">
        <v>4449</v>
      </c>
      <c r="B1589" s="12" t="s">
        <v>4450</v>
      </c>
      <c r="C1589" s="30" t="s">
        <v>21820</v>
      </c>
      <c r="D1589" s="30"/>
      <c r="E1589" s="13" t="s">
        <v>21821</v>
      </c>
      <c r="F1589" t="s">
        <v>21751</v>
      </c>
      <c r="G1589" s="37" t="s">
        <v>21752</v>
      </c>
      <c r="H1589" s="35" t="s">
        <v>21753</v>
      </c>
    </row>
    <row r="1590" spans="1:9" ht="13" customHeight="1">
      <c r="A1590" s="12" t="s">
        <v>4911</v>
      </c>
      <c r="B1590" s="12" t="s">
        <v>4912</v>
      </c>
      <c r="C1590" s="30" t="s">
        <v>21825</v>
      </c>
      <c r="D1590" s="30"/>
      <c r="E1590" s="36" t="s">
        <v>21826</v>
      </c>
      <c r="F1590" s="36" t="s">
        <v>21827</v>
      </c>
      <c r="G1590" s="37" t="s">
        <v>21828</v>
      </c>
      <c r="H1590" s="35" t="s">
        <v>21829</v>
      </c>
    </row>
    <row r="1591" spans="1:9" ht="13" customHeight="1">
      <c r="A1591" s="12" t="s">
        <v>597</v>
      </c>
      <c r="B1591" s="12" t="s">
        <v>598</v>
      </c>
      <c r="C1591" s="30" t="s">
        <v>21830</v>
      </c>
      <c r="D1591" s="30"/>
      <c r="E1591" s="36" t="s">
        <v>21831</v>
      </c>
      <c r="F1591" s="24" t="s">
        <v>21832</v>
      </c>
      <c r="G1591" s="25" t="s">
        <v>21833</v>
      </c>
      <c r="H1591" s="13" t="s">
        <v>21834</v>
      </c>
      <c r="I1591" s="25"/>
    </row>
    <row r="1592" spans="1:9" ht="13" customHeight="1">
      <c r="A1592" s="12" t="s">
        <v>11383</v>
      </c>
      <c r="B1592" s="12" t="s">
        <v>11384</v>
      </c>
      <c r="C1592" s="30" t="s">
        <v>21835</v>
      </c>
      <c r="D1592" s="29"/>
      <c r="E1592" s="36" t="s">
        <v>21836</v>
      </c>
      <c r="F1592" s="36" t="s">
        <v>21837</v>
      </c>
      <c r="G1592" s="37" t="s">
        <v>21838</v>
      </c>
      <c r="H1592" s="35" t="s">
        <v>21839</v>
      </c>
    </row>
    <row r="1593" spans="1:9" ht="13" customHeight="1">
      <c r="A1593" s="12" t="s">
        <v>17872</v>
      </c>
      <c r="B1593" s="12" t="s">
        <v>17873</v>
      </c>
      <c r="C1593" s="30" t="s">
        <v>21840</v>
      </c>
      <c r="D1593" s="29"/>
      <c r="E1593" t="s">
        <v>21841</v>
      </c>
      <c r="F1593" t="s">
        <v>21842</v>
      </c>
      <c r="G1593" s="37" t="s">
        <v>21843</v>
      </c>
      <c r="H1593" s="35" t="s">
        <v>21844</v>
      </c>
    </row>
    <row r="1594" spans="1:9" ht="13" customHeight="1">
      <c r="A1594" s="12" t="s">
        <v>17872</v>
      </c>
      <c r="B1594" s="12" t="s">
        <v>17873</v>
      </c>
      <c r="C1594" s="30" t="s">
        <v>21840</v>
      </c>
      <c r="D1594" s="29"/>
      <c r="E1594" t="s">
        <v>21841</v>
      </c>
      <c r="F1594" t="s">
        <v>21845</v>
      </c>
      <c r="G1594" s="37" t="s">
        <v>21846</v>
      </c>
      <c r="H1594" s="35" t="s">
        <v>21847</v>
      </c>
    </row>
    <row r="1595" spans="1:9" ht="13" customHeight="1">
      <c r="A1595" s="12" t="s">
        <v>12515</v>
      </c>
      <c r="B1595" s="12" t="s">
        <v>12516</v>
      </c>
      <c r="C1595" s="30" t="s">
        <v>21848</v>
      </c>
      <c r="D1595" s="29"/>
      <c r="E1595" s="36" t="s">
        <v>21849</v>
      </c>
    </row>
    <row r="1596" spans="1:9" ht="13" customHeight="1">
      <c r="A1596" s="12" t="s">
        <v>3074</v>
      </c>
      <c r="B1596" s="12" t="s">
        <v>3075</v>
      </c>
      <c r="C1596" s="30" t="s">
        <v>21850</v>
      </c>
      <c r="D1596" s="30"/>
      <c r="E1596" s="13" t="s">
        <v>21851</v>
      </c>
      <c r="F1596" t="s">
        <v>21852</v>
      </c>
      <c r="G1596" s="37" t="s">
        <v>21853</v>
      </c>
      <c r="H1596" s="35" t="s">
        <v>21854</v>
      </c>
    </row>
    <row r="1597" spans="1:9" ht="13" customHeight="1">
      <c r="A1597" s="12" t="s">
        <v>8441</v>
      </c>
      <c r="B1597" s="12" t="s">
        <v>8442</v>
      </c>
      <c r="C1597" s="30" t="s">
        <v>21855</v>
      </c>
      <c r="D1597" s="29"/>
      <c r="E1597" s="36" t="s">
        <v>21856</v>
      </c>
      <c r="F1597" t="s">
        <v>21857</v>
      </c>
      <c r="G1597" s="37" t="s">
        <v>21858</v>
      </c>
      <c r="H1597" s="35" t="s">
        <v>21859</v>
      </c>
    </row>
    <row r="1598" spans="1:9" ht="13" customHeight="1">
      <c r="A1598" s="12" t="s">
        <v>2617</v>
      </c>
      <c r="B1598" s="12" t="s">
        <v>2618</v>
      </c>
      <c r="C1598" s="30" t="s">
        <v>21860</v>
      </c>
      <c r="D1598" s="30"/>
      <c r="E1598" s="13" t="s">
        <v>21861</v>
      </c>
      <c r="F1598" s="24" t="s">
        <v>21845</v>
      </c>
      <c r="G1598" s="37" t="s">
        <v>21846</v>
      </c>
      <c r="H1598" s="35" t="s">
        <v>21862</v>
      </c>
    </row>
    <row r="1599" spans="1:9" ht="13" customHeight="1">
      <c r="A1599" s="12" t="s">
        <v>2617</v>
      </c>
      <c r="B1599" s="12" t="s">
        <v>2618</v>
      </c>
      <c r="C1599" s="30" t="s">
        <v>21860</v>
      </c>
      <c r="D1599" s="30"/>
      <c r="E1599" s="13" t="s">
        <v>21861</v>
      </c>
      <c r="F1599" s="24" t="s">
        <v>21842</v>
      </c>
      <c r="G1599" s="37" t="s">
        <v>21843</v>
      </c>
      <c r="H1599" s="35" t="s">
        <v>21844</v>
      </c>
    </row>
    <row r="1600" spans="1:9" ht="13" customHeight="1">
      <c r="A1600" s="12" t="s">
        <v>601</v>
      </c>
      <c r="B1600" s="12" t="s">
        <v>602</v>
      </c>
      <c r="C1600" s="30" t="s">
        <v>21863</v>
      </c>
      <c r="D1600" s="30"/>
      <c r="E1600" s="36" t="s">
        <v>21864</v>
      </c>
      <c r="F1600" s="24" t="s">
        <v>21865</v>
      </c>
      <c r="G1600" s="37" t="s">
        <v>21866</v>
      </c>
      <c r="H1600" s="13" t="s">
        <v>21867</v>
      </c>
    </row>
    <row r="1601" spans="1:8" ht="13" customHeight="1">
      <c r="A1601" s="12" t="s">
        <v>120</v>
      </c>
      <c r="B1601" s="12" t="s">
        <v>121</v>
      </c>
      <c r="C1601" s="30" t="s">
        <v>21868</v>
      </c>
      <c r="D1601" s="30"/>
      <c r="E1601" s="13" t="s">
        <v>21869</v>
      </c>
      <c r="F1601" s="23" t="s">
        <v>21870</v>
      </c>
      <c r="G1601" s="37" t="s">
        <v>21871</v>
      </c>
      <c r="H1601" s="13" t="s">
        <v>21872</v>
      </c>
    </row>
    <row r="1602" spans="1:8" ht="13" customHeight="1">
      <c r="A1602" s="12" t="s">
        <v>15243</v>
      </c>
      <c r="B1602" s="12" t="s">
        <v>15244</v>
      </c>
      <c r="C1602" s="30" t="s">
        <v>21873</v>
      </c>
      <c r="D1602" s="29"/>
      <c r="E1602" t="s">
        <v>21874</v>
      </c>
      <c r="F1602" t="s">
        <v>21875</v>
      </c>
      <c r="G1602" s="37" t="s">
        <v>21876</v>
      </c>
      <c r="H1602" s="35" t="s">
        <v>21877</v>
      </c>
    </row>
    <row r="1603" spans="1:8" ht="13" customHeight="1">
      <c r="A1603" s="12" t="s">
        <v>8401</v>
      </c>
      <c r="B1603" s="12" t="s">
        <v>8402</v>
      </c>
      <c r="C1603" s="30" t="s">
        <v>21878</v>
      </c>
      <c r="D1603" s="29"/>
      <c r="E1603" t="s">
        <v>21879</v>
      </c>
      <c r="F1603" t="s">
        <v>21880</v>
      </c>
      <c r="G1603" s="37" t="s">
        <v>21881</v>
      </c>
      <c r="H1603" s="35" t="s">
        <v>21882</v>
      </c>
    </row>
    <row r="1604" spans="1:8" ht="13" customHeight="1">
      <c r="A1604" s="12" t="s">
        <v>15459</v>
      </c>
      <c r="B1604" s="12" t="s">
        <v>15460</v>
      </c>
      <c r="C1604" s="30" t="s">
        <v>21878</v>
      </c>
      <c r="D1604" s="29"/>
      <c r="E1604" t="s">
        <v>21879</v>
      </c>
      <c r="F1604" t="s">
        <v>21880</v>
      </c>
      <c r="G1604" s="37" t="s">
        <v>21881</v>
      </c>
      <c r="H1604" s="35" t="s">
        <v>21882</v>
      </c>
    </row>
    <row r="1605" spans="1:8" ht="13" customHeight="1">
      <c r="A1605" s="12" t="s">
        <v>13933</v>
      </c>
      <c r="B1605" s="12" t="s">
        <v>13934</v>
      </c>
      <c r="C1605" s="30" t="s">
        <v>21883</v>
      </c>
      <c r="D1605" s="29"/>
      <c r="E1605" t="s">
        <v>21884</v>
      </c>
      <c r="F1605" s="36" t="s">
        <v>21885</v>
      </c>
      <c r="G1605" s="37" t="s">
        <v>21886</v>
      </c>
      <c r="H1605" s="35" t="s">
        <v>21887</v>
      </c>
    </row>
    <row r="1606" spans="1:8" ht="13" customHeight="1">
      <c r="A1606" s="12" t="s">
        <v>14831</v>
      </c>
      <c r="B1606" s="12" t="s">
        <v>14832</v>
      </c>
      <c r="C1606" s="30" t="s">
        <v>21888</v>
      </c>
      <c r="D1606" s="29"/>
      <c r="E1606" s="36" t="s">
        <v>21889</v>
      </c>
      <c r="F1606" t="s">
        <v>21890</v>
      </c>
      <c r="G1606" s="37" t="s">
        <v>21891</v>
      </c>
      <c r="H1606" s="35" t="s">
        <v>21892</v>
      </c>
    </row>
    <row r="1607" spans="1:8" ht="13" customHeight="1">
      <c r="A1607" s="12" t="s">
        <v>3732</v>
      </c>
      <c r="B1607" s="12" t="s">
        <v>3733</v>
      </c>
      <c r="C1607" s="30" t="s">
        <v>21893</v>
      </c>
      <c r="D1607" s="30"/>
      <c r="E1607" s="13" t="s">
        <v>21894</v>
      </c>
      <c r="F1607" s="36" t="s">
        <v>21895</v>
      </c>
      <c r="G1607" s="37" t="s">
        <v>21896</v>
      </c>
      <c r="H1607" s="35" t="s">
        <v>21897</v>
      </c>
    </row>
    <row r="1608" spans="1:8" ht="13" customHeight="1">
      <c r="A1608" s="12" t="s">
        <v>11249</v>
      </c>
      <c r="B1608" s="12" t="s">
        <v>11250</v>
      </c>
      <c r="C1608" s="30" t="s">
        <v>21898</v>
      </c>
      <c r="D1608" s="29"/>
      <c r="E1608" t="s">
        <v>21899</v>
      </c>
      <c r="F1608" t="s">
        <v>21900</v>
      </c>
      <c r="G1608" s="37" t="s">
        <v>21901</v>
      </c>
      <c r="H1608" s="35" t="s">
        <v>21902</v>
      </c>
    </row>
    <row r="1609" spans="1:8" ht="13" customHeight="1">
      <c r="A1609" s="12" t="s">
        <v>11249</v>
      </c>
      <c r="B1609" s="12" t="s">
        <v>11250</v>
      </c>
      <c r="C1609" s="30" t="s">
        <v>21898</v>
      </c>
      <c r="D1609" s="29"/>
      <c r="E1609" t="s">
        <v>21899</v>
      </c>
      <c r="F1609" t="s">
        <v>21903</v>
      </c>
      <c r="G1609" s="37" t="s">
        <v>21904</v>
      </c>
      <c r="H1609" s="35" t="s">
        <v>21905</v>
      </c>
    </row>
    <row r="1610" spans="1:8" ht="13" customHeight="1">
      <c r="A1610" s="12" t="s">
        <v>11253</v>
      </c>
      <c r="B1610" s="12" t="s">
        <v>11254</v>
      </c>
      <c r="C1610" s="30" t="s">
        <v>21898</v>
      </c>
      <c r="D1610" s="29"/>
      <c r="E1610" t="s">
        <v>21899</v>
      </c>
      <c r="F1610" t="s">
        <v>21900</v>
      </c>
      <c r="G1610" s="37" t="s">
        <v>21901</v>
      </c>
      <c r="H1610" s="35" t="s">
        <v>21902</v>
      </c>
    </row>
    <row r="1611" spans="1:8" ht="13" customHeight="1">
      <c r="A1611" s="12" t="s">
        <v>11253</v>
      </c>
      <c r="B1611" s="12" t="s">
        <v>11254</v>
      </c>
      <c r="C1611" s="30" t="s">
        <v>21898</v>
      </c>
      <c r="D1611" s="29"/>
      <c r="E1611" t="s">
        <v>21899</v>
      </c>
      <c r="F1611" t="s">
        <v>21903</v>
      </c>
      <c r="G1611" s="37" t="s">
        <v>21904</v>
      </c>
      <c r="H1611" s="35" t="s">
        <v>21905</v>
      </c>
    </row>
    <row r="1612" spans="1:8" ht="13" customHeight="1">
      <c r="A1612" s="12" t="s">
        <v>739</v>
      </c>
      <c r="B1612" s="12" t="s">
        <v>740</v>
      </c>
      <c r="C1612" s="30" t="s">
        <v>21906</v>
      </c>
      <c r="D1612" s="30"/>
      <c r="E1612" s="36" t="s">
        <v>21907</v>
      </c>
      <c r="F1612" s="36" t="s">
        <v>21908</v>
      </c>
      <c r="G1612" s="37" t="s">
        <v>21909</v>
      </c>
      <c r="H1612" s="13" t="s">
        <v>21910</v>
      </c>
    </row>
    <row r="1613" spans="1:8" ht="13" customHeight="1">
      <c r="A1613" s="32" t="s">
        <v>12464</v>
      </c>
      <c r="B1613" s="12" t="s">
        <v>12465</v>
      </c>
      <c r="C1613" s="30" t="s">
        <v>21911</v>
      </c>
      <c r="D1613" s="29"/>
      <c r="E1613" s="36" t="s">
        <v>21912</v>
      </c>
      <c r="F1613" t="s">
        <v>21913</v>
      </c>
      <c r="G1613" s="37" t="s">
        <v>21914</v>
      </c>
      <c r="H1613" s="35" t="s">
        <v>21915</v>
      </c>
    </row>
    <row r="1614" spans="1:8" ht="13" customHeight="1">
      <c r="A1614" s="12" t="s">
        <v>14867</v>
      </c>
      <c r="B1614" s="12" t="s">
        <v>14868</v>
      </c>
      <c r="C1614" s="30" t="s">
        <v>21916</v>
      </c>
      <c r="D1614" s="29"/>
      <c r="E1614" s="36" t="s">
        <v>21917</v>
      </c>
      <c r="F1614" s="36" t="s">
        <v>21918</v>
      </c>
      <c r="G1614" s="37" t="s">
        <v>21919</v>
      </c>
      <c r="H1614" s="35" t="s">
        <v>21920</v>
      </c>
    </row>
    <row r="1615" spans="1:8" ht="13" customHeight="1">
      <c r="A1615" s="12" t="s">
        <v>13396</v>
      </c>
      <c r="B1615" s="12" t="s">
        <v>13397</v>
      </c>
      <c r="C1615" s="30" t="s">
        <v>21921</v>
      </c>
      <c r="D1615" s="29"/>
      <c r="E1615" s="30" t="s">
        <v>21922</v>
      </c>
      <c r="F1615" t="s">
        <v>21923</v>
      </c>
      <c r="G1615" s="37" t="s">
        <v>21924</v>
      </c>
      <c r="H1615" s="35" t="s">
        <v>21867</v>
      </c>
    </row>
    <row r="1616" spans="1:8" ht="13" customHeight="1">
      <c r="A1616" s="12" t="s">
        <v>13396</v>
      </c>
      <c r="B1616" s="12" t="s">
        <v>13397</v>
      </c>
      <c r="C1616" s="30" t="s">
        <v>21921</v>
      </c>
      <c r="D1616" s="29"/>
      <c r="E1616" t="s">
        <v>21922</v>
      </c>
      <c r="F1616" s="36" t="s">
        <v>21865</v>
      </c>
      <c r="G1616" s="37" t="s">
        <v>21866</v>
      </c>
      <c r="H1616" s="35" t="s">
        <v>21867</v>
      </c>
    </row>
    <row r="1617" spans="1:8" ht="13" customHeight="1">
      <c r="A1617" s="12" t="s">
        <v>13396</v>
      </c>
      <c r="B1617" s="12" t="s">
        <v>13397</v>
      </c>
      <c r="C1617" s="30" t="s">
        <v>21921</v>
      </c>
      <c r="D1617" s="29"/>
      <c r="E1617" t="s">
        <v>21922</v>
      </c>
      <c r="F1617" s="36" t="s">
        <v>21925</v>
      </c>
      <c r="G1617" s="37" t="s">
        <v>21926</v>
      </c>
      <c r="H1617" s="35" t="s">
        <v>21867</v>
      </c>
    </row>
    <row r="1618" spans="1:8" ht="13" customHeight="1">
      <c r="A1618" s="12" t="s">
        <v>13396</v>
      </c>
      <c r="B1618" s="12" t="s">
        <v>13397</v>
      </c>
      <c r="C1618" s="30" t="s">
        <v>21921</v>
      </c>
      <c r="D1618" s="29"/>
      <c r="E1618" t="s">
        <v>21922</v>
      </c>
      <c r="F1618" s="36" t="s">
        <v>21927</v>
      </c>
      <c r="G1618" s="37" t="s">
        <v>21928</v>
      </c>
      <c r="H1618" s="35" t="s">
        <v>21867</v>
      </c>
    </row>
    <row r="1619" spans="1:8" ht="13" customHeight="1">
      <c r="A1619" s="12" t="s">
        <v>13396</v>
      </c>
      <c r="B1619" s="12" t="s">
        <v>13397</v>
      </c>
      <c r="C1619" s="30" t="s">
        <v>21921</v>
      </c>
      <c r="D1619" s="29"/>
      <c r="E1619" t="s">
        <v>21922</v>
      </c>
      <c r="F1619" s="36" t="s">
        <v>21929</v>
      </c>
      <c r="G1619" s="37" t="s">
        <v>21930</v>
      </c>
      <c r="H1619" s="35" t="s">
        <v>21867</v>
      </c>
    </row>
    <row r="1620" spans="1:8" ht="13" customHeight="1">
      <c r="A1620" s="12" t="s">
        <v>13396</v>
      </c>
      <c r="B1620" s="12" t="s">
        <v>13397</v>
      </c>
      <c r="C1620" s="30" t="s">
        <v>21921</v>
      </c>
      <c r="D1620" s="29"/>
      <c r="E1620" t="s">
        <v>21922</v>
      </c>
      <c r="F1620" t="s">
        <v>21931</v>
      </c>
      <c r="G1620" s="37" t="s">
        <v>21932</v>
      </c>
      <c r="H1620" s="35" t="s">
        <v>21933</v>
      </c>
    </row>
    <row r="1621" spans="1:8" ht="13" customHeight="1">
      <c r="A1621" s="12" t="s">
        <v>16222</v>
      </c>
      <c r="B1621" s="12" t="s">
        <v>16223</v>
      </c>
      <c r="C1621" s="30" t="s">
        <v>21921</v>
      </c>
      <c r="D1621" s="29"/>
      <c r="E1621" s="30" t="s">
        <v>21922</v>
      </c>
      <c r="F1621" t="s">
        <v>21923</v>
      </c>
      <c r="G1621" s="37" t="s">
        <v>21924</v>
      </c>
      <c r="H1621" s="35" t="s">
        <v>21867</v>
      </c>
    </row>
    <row r="1622" spans="1:8" ht="13" customHeight="1">
      <c r="A1622" s="12" t="s">
        <v>16222</v>
      </c>
      <c r="B1622" s="12" t="s">
        <v>16223</v>
      </c>
      <c r="C1622" s="30" t="s">
        <v>21921</v>
      </c>
      <c r="D1622" s="29"/>
      <c r="E1622" t="s">
        <v>21922</v>
      </c>
      <c r="F1622" s="36" t="s">
        <v>21865</v>
      </c>
      <c r="G1622" s="37" t="s">
        <v>21866</v>
      </c>
      <c r="H1622" s="35" t="s">
        <v>21867</v>
      </c>
    </row>
    <row r="1623" spans="1:8" ht="13" customHeight="1">
      <c r="A1623" s="12" t="s">
        <v>16222</v>
      </c>
      <c r="B1623" s="12" t="s">
        <v>16223</v>
      </c>
      <c r="C1623" s="30" t="s">
        <v>21921</v>
      </c>
      <c r="D1623" s="29"/>
      <c r="E1623" t="s">
        <v>21922</v>
      </c>
      <c r="F1623" s="36" t="s">
        <v>21925</v>
      </c>
      <c r="G1623" s="37" t="s">
        <v>21926</v>
      </c>
      <c r="H1623" s="35" t="s">
        <v>21867</v>
      </c>
    </row>
    <row r="1624" spans="1:8" ht="13" customHeight="1">
      <c r="A1624" s="12" t="s">
        <v>16222</v>
      </c>
      <c r="B1624" s="12" t="s">
        <v>16223</v>
      </c>
      <c r="C1624" s="30" t="s">
        <v>21921</v>
      </c>
      <c r="D1624" s="29"/>
      <c r="E1624" t="s">
        <v>21922</v>
      </c>
      <c r="F1624" s="36" t="s">
        <v>21927</v>
      </c>
      <c r="G1624" s="37" t="s">
        <v>21928</v>
      </c>
      <c r="H1624" s="35" t="s">
        <v>21867</v>
      </c>
    </row>
    <row r="1625" spans="1:8" ht="13" customHeight="1">
      <c r="A1625" s="12" t="s">
        <v>16222</v>
      </c>
      <c r="B1625" s="12" t="s">
        <v>16223</v>
      </c>
      <c r="C1625" s="30" t="s">
        <v>21921</v>
      </c>
      <c r="D1625" s="29"/>
      <c r="E1625" t="s">
        <v>21922</v>
      </c>
      <c r="F1625" s="36" t="s">
        <v>21929</v>
      </c>
      <c r="G1625" s="37" t="s">
        <v>21930</v>
      </c>
      <c r="H1625" s="35" t="s">
        <v>21867</v>
      </c>
    </row>
    <row r="1626" spans="1:8" ht="13" customHeight="1">
      <c r="A1626" s="12" t="s">
        <v>16222</v>
      </c>
      <c r="B1626" s="12" t="s">
        <v>16223</v>
      </c>
      <c r="C1626" s="30" t="s">
        <v>21921</v>
      </c>
      <c r="D1626" s="29"/>
      <c r="E1626" t="s">
        <v>21922</v>
      </c>
      <c r="F1626" t="s">
        <v>21931</v>
      </c>
      <c r="G1626" s="37" t="s">
        <v>21932</v>
      </c>
      <c r="H1626" s="35" t="s">
        <v>21933</v>
      </c>
    </row>
    <row r="1627" spans="1:8" ht="13" customHeight="1">
      <c r="A1627" s="12" t="s">
        <v>16226</v>
      </c>
      <c r="B1627" s="12" t="s">
        <v>16227</v>
      </c>
      <c r="C1627" s="30" t="s">
        <v>21921</v>
      </c>
      <c r="D1627" s="29"/>
      <c r="E1627" s="30" t="s">
        <v>21922</v>
      </c>
      <c r="F1627" t="s">
        <v>21923</v>
      </c>
      <c r="G1627" s="37" t="s">
        <v>21924</v>
      </c>
      <c r="H1627" s="35" t="s">
        <v>21867</v>
      </c>
    </row>
    <row r="1628" spans="1:8" ht="13" customHeight="1">
      <c r="A1628" s="12" t="s">
        <v>16226</v>
      </c>
      <c r="B1628" s="12" t="s">
        <v>16227</v>
      </c>
      <c r="C1628" s="30" t="s">
        <v>21921</v>
      </c>
      <c r="D1628" s="29"/>
      <c r="E1628" t="s">
        <v>21922</v>
      </c>
      <c r="F1628" s="36" t="s">
        <v>21865</v>
      </c>
      <c r="G1628" s="37" t="s">
        <v>21866</v>
      </c>
      <c r="H1628" s="35" t="s">
        <v>21867</v>
      </c>
    </row>
    <row r="1629" spans="1:8" ht="13" customHeight="1">
      <c r="A1629" s="12" t="s">
        <v>16226</v>
      </c>
      <c r="B1629" s="12" t="s">
        <v>16227</v>
      </c>
      <c r="C1629" s="30" t="s">
        <v>21921</v>
      </c>
      <c r="D1629" s="29"/>
      <c r="E1629" t="s">
        <v>21922</v>
      </c>
      <c r="F1629" s="36" t="s">
        <v>21925</v>
      </c>
      <c r="G1629" s="37" t="s">
        <v>21926</v>
      </c>
      <c r="H1629" s="35" t="s">
        <v>21867</v>
      </c>
    </row>
    <row r="1630" spans="1:8" ht="13" customHeight="1">
      <c r="A1630" s="12" t="s">
        <v>16226</v>
      </c>
      <c r="B1630" s="12" t="s">
        <v>16227</v>
      </c>
      <c r="C1630" s="30" t="s">
        <v>21921</v>
      </c>
      <c r="D1630" s="29"/>
      <c r="E1630" t="s">
        <v>21922</v>
      </c>
      <c r="F1630" s="36" t="s">
        <v>21927</v>
      </c>
      <c r="G1630" s="37" t="s">
        <v>21928</v>
      </c>
      <c r="H1630" s="35" t="s">
        <v>21867</v>
      </c>
    </row>
    <row r="1631" spans="1:8" ht="13" customHeight="1">
      <c r="A1631" s="12" t="s">
        <v>16226</v>
      </c>
      <c r="B1631" s="12" t="s">
        <v>16227</v>
      </c>
      <c r="C1631" s="30" t="s">
        <v>21921</v>
      </c>
      <c r="D1631" s="29"/>
      <c r="E1631" t="s">
        <v>21922</v>
      </c>
      <c r="F1631" s="36" t="s">
        <v>21929</v>
      </c>
      <c r="G1631" s="37" t="s">
        <v>21930</v>
      </c>
      <c r="H1631" s="35" t="s">
        <v>21867</v>
      </c>
    </row>
    <row r="1632" spans="1:8" ht="13" customHeight="1">
      <c r="A1632" s="12" t="s">
        <v>16226</v>
      </c>
      <c r="B1632" s="12" t="s">
        <v>16227</v>
      </c>
      <c r="C1632" s="30" t="s">
        <v>21921</v>
      </c>
      <c r="D1632" s="29"/>
      <c r="E1632" t="s">
        <v>21922</v>
      </c>
      <c r="F1632" t="s">
        <v>21931</v>
      </c>
      <c r="G1632" s="37" t="s">
        <v>21932</v>
      </c>
      <c r="H1632" s="35" t="s">
        <v>21933</v>
      </c>
    </row>
    <row r="1633" spans="1:9" ht="13" customHeight="1">
      <c r="A1633" s="12" t="s">
        <v>11233</v>
      </c>
      <c r="B1633" s="12" t="s">
        <v>11234</v>
      </c>
      <c r="C1633" s="30" t="s">
        <v>21934</v>
      </c>
      <c r="D1633" s="29"/>
      <c r="E1633" t="s">
        <v>21935</v>
      </c>
      <c r="F1633" s="36" t="s">
        <v>21936</v>
      </c>
      <c r="G1633" s="37" t="s">
        <v>21937</v>
      </c>
      <c r="H1633" s="35" t="s">
        <v>21938</v>
      </c>
    </row>
    <row r="1634" spans="1:9" ht="13" customHeight="1">
      <c r="A1634" s="12" t="s">
        <v>2523</v>
      </c>
      <c r="B1634" s="12" t="s">
        <v>2524</v>
      </c>
      <c r="C1634" s="30" t="s">
        <v>21939</v>
      </c>
      <c r="D1634" s="30"/>
      <c r="E1634" s="13" t="s">
        <v>21940</v>
      </c>
      <c r="F1634" s="36" t="s">
        <v>21941</v>
      </c>
      <c r="G1634" s="37" t="s">
        <v>21942</v>
      </c>
      <c r="H1634" s="35" t="s">
        <v>21943</v>
      </c>
    </row>
    <row r="1635" spans="1:9" ht="13" customHeight="1">
      <c r="A1635" s="12" t="s">
        <v>8204</v>
      </c>
      <c r="B1635" s="12" t="s">
        <v>8205</v>
      </c>
      <c r="C1635" s="30" t="s">
        <v>21944</v>
      </c>
      <c r="D1635" s="29"/>
      <c r="E1635" s="36" t="s">
        <v>21945</v>
      </c>
      <c r="F1635" t="s">
        <v>21946</v>
      </c>
      <c r="G1635" s="37" t="s">
        <v>21947</v>
      </c>
      <c r="H1635" s="35" t="s">
        <v>21948</v>
      </c>
    </row>
    <row r="1636" spans="1:9" ht="13" customHeight="1">
      <c r="A1636" s="12" t="s">
        <v>1591</v>
      </c>
      <c r="B1636" s="12" t="s">
        <v>1592</v>
      </c>
      <c r="C1636" s="30" t="s">
        <v>21949</v>
      </c>
      <c r="D1636" s="30"/>
      <c r="E1636" s="13" t="s">
        <v>21950</v>
      </c>
      <c r="F1636" s="24" t="s">
        <v>21951</v>
      </c>
      <c r="G1636" s="25" t="s">
        <v>21952</v>
      </c>
      <c r="H1636" s="35" t="s">
        <v>21953</v>
      </c>
      <c r="I1636" s="25"/>
    </row>
    <row r="1637" spans="1:9" ht="13" customHeight="1">
      <c r="A1637" s="12" t="s">
        <v>4170</v>
      </c>
      <c r="B1637" s="12" t="s">
        <v>4171</v>
      </c>
      <c r="C1637" s="30" t="s">
        <v>21949</v>
      </c>
      <c r="D1637" s="30"/>
      <c r="E1637" s="13" t="s">
        <v>21950</v>
      </c>
      <c r="F1637" t="s">
        <v>21951</v>
      </c>
      <c r="G1637" s="25" t="s">
        <v>21952</v>
      </c>
      <c r="H1637" s="35" t="s">
        <v>21953</v>
      </c>
    </row>
    <row r="1638" spans="1:9" ht="13" customHeight="1">
      <c r="A1638" s="12" t="s">
        <v>5513</v>
      </c>
      <c r="B1638" s="12" t="s">
        <v>5514</v>
      </c>
      <c r="C1638" s="30" t="s">
        <v>21949</v>
      </c>
      <c r="D1638" s="29"/>
      <c r="E1638" s="13" t="s">
        <v>21950</v>
      </c>
      <c r="F1638" t="s">
        <v>21951</v>
      </c>
      <c r="G1638" s="25" t="s">
        <v>21952</v>
      </c>
      <c r="H1638" s="35" t="s">
        <v>21953</v>
      </c>
    </row>
    <row r="1639" spans="1:9" ht="13" customHeight="1">
      <c r="A1639" s="12" t="s">
        <v>6129</v>
      </c>
      <c r="B1639" s="12" t="s">
        <v>6130</v>
      </c>
      <c r="C1639" s="30" t="s">
        <v>21949</v>
      </c>
      <c r="D1639" s="29"/>
      <c r="E1639" s="36" t="s">
        <v>21950</v>
      </c>
      <c r="F1639" t="s">
        <v>21951</v>
      </c>
      <c r="G1639" s="25" t="s">
        <v>21952</v>
      </c>
      <c r="H1639" s="35" t="s">
        <v>21953</v>
      </c>
    </row>
    <row r="1640" spans="1:9" ht="13" customHeight="1">
      <c r="A1640" s="12" t="s">
        <v>6320</v>
      </c>
      <c r="B1640" s="12" t="s">
        <v>6321</v>
      </c>
      <c r="C1640" s="30" t="s">
        <v>21949</v>
      </c>
      <c r="D1640" s="29"/>
      <c r="E1640" s="13" t="s">
        <v>21950</v>
      </c>
      <c r="F1640" t="s">
        <v>21951</v>
      </c>
      <c r="G1640" s="25" t="s">
        <v>21952</v>
      </c>
      <c r="H1640" s="35" t="s">
        <v>21953</v>
      </c>
    </row>
    <row r="1641" spans="1:9" ht="13" customHeight="1">
      <c r="A1641" s="12" t="s">
        <v>7369</v>
      </c>
      <c r="B1641" s="12" t="s">
        <v>7370</v>
      </c>
      <c r="C1641" s="30" t="s">
        <v>21949</v>
      </c>
      <c r="D1641" s="29"/>
      <c r="E1641" t="s">
        <v>21950</v>
      </c>
      <c r="F1641" t="s">
        <v>21951</v>
      </c>
      <c r="G1641" s="25" t="s">
        <v>21952</v>
      </c>
      <c r="H1641" s="35" t="s">
        <v>21953</v>
      </c>
    </row>
    <row r="1642" spans="1:9" ht="13" customHeight="1">
      <c r="A1642" s="12" t="s">
        <v>7401</v>
      </c>
      <c r="B1642" s="12" t="s">
        <v>7402</v>
      </c>
      <c r="C1642" s="30" t="s">
        <v>21949</v>
      </c>
      <c r="D1642" s="29"/>
      <c r="E1642" t="s">
        <v>21950</v>
      </c>
      <c r="F1642" t="s">
        <v>21951</v>
      </c>
      <c r="G1642" s="25" t="s">
        <v>21952</v>
      </c>
      <c r="H1642" s="35" t="s">
        <v>21953</v>
      </c>
    </row>
    <row r="1643" spans="1:9" ht="13" customHeight="1">
      <c r="A1643" s="12" t="s">
        <v>8078</v>
      </c>
      <c r="B1643" s="12" t="s">
        <v>8079</v>
      </c>
      <c r="C1643" s="30" t="s">
        <v>21949</v>
      </c>
      <c r="D1643" s="29"/>
      <c r="E1643" t="s">
        <v>21950</v>
      </c>
      <c r="F1643" t="s">
        <v>21951</v>
      </c>
      <c r="G1643" s="25" t="s">
        <v>21952</v>
      </c>
      <c r="H1643" s="35" t="s">
        <v>21953</v>
      </c>
    </row>
    <row r="1644" spans="1:9" ht="13" customHeight="1">
      <c r="A1644" s="12" t="s">
        <v>8513</v>
      </c>
      <c r="B1644" s="12" t="s">
        <v>8514</v>
      </c>
      <c r="C1644" s="30" t="s">
        <v>21949</v>
      </c>
      <c r="D1644" s="29"/>
      <c r="E1644" t="s">
        <v>21950</v>
      </c>
      <c r="F1644" t="s">
        <v>21951</v>
      </c>
      <c r="G1644" s="25" t="s">
        <v>21952</v>
      </c>
      <c r="H1644" s="35" t="s">
        <v>21953</v>
      </c>
    </row>
    <row r="1645" spans="1:9" ht="13" customHeight="1">
      <c r="A1645" s="12" t="s">
        <v>10711</v>
      </c>
      <c r="B1645" s="12" t="s">
        <v>10712</v>
      </c>
      <c r="C1645" s="30" t="s">
        <v>21949</v>
      </c>
      <c r="D1645" s="29"/>
      <c r="E1645" t="s">
        <v>21950</v>
      </c>
      <c r="F1645" s="52" t="s">
        <v>21951</v>
      </c>
      <c r="G1645" s="25" t="s">
        <v>21952</v>
      </c>
      <c r="H1645" s="35" t="s">
        <v>21953</v>
      </c>
    </row>
    <row r="1646" spans="1:9" ht="13" customHeight="1">
      <c r="A1646" s="12" t="s">
        <v>260</v>
      </c>
      <c r="B1646" s="12" t="s">
        <v>261</v>
      </c>
      <c r="C1646" s="30" t="s">
        <v>21954</v>
      </c>
      <c r="D1646" s="30"/>
      <c r="E1646" s="35" t="s">
        <v>21955</v>
      </c>
      <c r="F1646" s="24" t="s">
        <v>21956</v>
      </c>
      <c r="G1646" s="37" t="s">
        <v>21957</v>
      </c>
      <c r="H1646" s="35" t="s">
        <v>21958</v>
      </c>
    </row>
    <row r="1647" spans="1:9" ht="13" customHeight="1">
      <c r="A1647" s="12" t="s">
        <v>260</v>
      </c>
      <c r="B1647" s="12" t="s">
        <v>261</v>
      </c>
      <c r="C1647" s="30" t="s">
        <v>21954</v>
      </c>
      <c r="D1647" s="30"/>
      <c r="E1647" s="35" t="s">
        <v>21955</v>
      </c>
      <c r="F1647" s="24" t="s">
        <v>21959</v>
      </c>
      <c r="G1647" s="25" t="s">
        <v>21960</v>
      </c>
      <c r="H1647" s="13" t="s">
        <v>21958</v>
      </c>
    </row>
    <row r="1648" spans="1:9" ht="13" customHeight="1">
      <c r="A1648" s="12" t="s">
        <v>260</v>
      </c>
      <c r="B1648" s="12" t="s">
        <v>261</v>
      </c>
      <c r="C1648" s="30" t="s">
        <v>21954</v>
      </c>
      <c r="D1648" s="30"/>
      <c r="E1648" s="35" t="s">
        <v>21955</v>
      </c>
      <c r="F1648" s="24" t="s">
        <v>21961</v>
      </c>
      <c r="G1648" s="37" t="s">
        <v>21962</v>
      </c>
      <c r="H1648" s="35" t="s">
        <v>21958</v>
      </c>
    </row>
    <row r="1649" spans="1:9" ht="13" customHeight="1">
      <c r="A1649" s="12" t="s">
        <v>260</v>
      </c>
      <c r="B1649" s="12" t="s">
        <v>261</v>
      </c>
      <c r="C1649" s="30" t="s">
        <v>21954</v>
      </c>
      <c r="D1649" s="30"/>
      <c r="E1649" s="35" t="s">
        <v>21955</v>
      </c>
      <c r="F1649" s="24" t="s">
        <v>21963</v>
      </c>
      <c r="G1649" s="25" t="s">
        <v>21964</v>
      </c>
      <c r="H1649" s="25" t="s">
        <v>21958</v>
      </c>
    </row>
    <row r="1650" spans="1:9" ht="13" customHeight="1">
      <c r="A1650" s="12" t="s">
        <v>260</v>
      </c>
      <c r="B1650" s="12" t="s">
        <v>261</v>
      </c>
      <c r="C1650" s="30" t="s">
        <v>21954</v>
      </c>
      <c r="D1650" s="30"/>
      <c r="E1650" s="35" t="s">
        <v>21955</v>
      </c>
      <c r="F1650" s="24" t="s">
        <v>21965</v>
      </c>
      <c r="G1650" s="25" t="s">
        <v>21966</v>
      </c>
      <c r="H1650" s="13" t="s">
        <v>21958</v>
      </c>
    </row>
    <row r="1651" spans="1:9" ht="13" customHeight="1">
      <c r="A1651" s="12" t="s">
        <v>260</v>
      </c>
      <c r="B1651" s="12" t="s">
        <v>261</v>
      </c>
      <c r="C1651" s="30" t="s">
        <v>21954</v>
      </c>
      <c r="D1651" s="30"/>
      <c r="E1651" s="35" t="s">
        <v>21955</v>
      </c>
      <c r="F1651" s="24" t="s">
        <v>21967</v>
      </c>
      <c r="G1651" s="37" t="s">
        <v>21968</v>
      </c>
      <c r="H1651" s="35" t="s">
        <v>21969</v>
      </c>
    </row>
    <row r="1652" spans="1:9" ht="13" customHeight="1">
      <c r="A1652" s="12" t="s">
        <v>775</v>
      </c>
      <c r="B1652" s="12" t="s">
        <v>776</v>
      </c>
      <c r="C1652" s="30" t="s">
        <v>21954</v>
      </c>
      <c r="D1652" s="30"/>
      <c r="E1652" s="36" t="s">
        <v>21955</v>
      </c>
      <c r="F1652" s="36" t="s">
        <v>21956</v>
      </c>
      <c r="G1652" s="37" t="s">
        <v>21957</v>
      </c>
      <c r="H1652" s="35" t="s">
        <v>21958</v>
      </c>
      <c r="I1652" s="25"/>
    </row>
    <row r="1653" spans="1:9" ht="13" customHeight="1">
      <c r="A1653" s="12" t="s">
        <v>775</v>
      </c>
      <c r="B1653" s="12" t="s">
        <v>776</v>
      </c>
      <c r="C1653" s="30" t="s">
        <v>21954</v>
      </c>
      <c r="D1653" s="30"/>
      <c r="E1653" s="36" t="s">
        <v>21955</v>
      </c>
      <c r="F1653" t="s">
        <v>21959</v>
      </c>
      <c r="G1653" s="25" t="s">
        <v>21960</v>
      </c>
      <c r="H1653" s="13" t="s">
        <v>21958</v>
      </c>
      <c r="I1653" s="25"/>
    </row>
    <row r="1654" spans="1:9" ht="13" customHeight="1">
      <c r="A1654" s="12" t="s">
        <v>775</v>
      </c>
      <c r="B1654" s="12" t="s">
        <v>776</v>
      </c>
      <c r="C1654" s="30" t="s">
        <v>21954</v>
      </c>
      <c r="D1654" s="30"/>
      <c r="E1654" s="36" t="s">
        <v>21955</v>
      </c>
      <c r="F1654" s="36" t="s">
        <v>21961</v>
      </c>
      <c r="G1654" s="37" t="s">
        <v>21962</v>
      </c>
      <c r="H1654" s="35" t="s">
        <v>21958</v>
      </c>
      <c r="I1654" s="25"/>
    </row>
    <row r="1655" spans="1:9" ht="13" customHeight="1">
      <c r="A1655" s="12" t="s">
        <v>775</v>
      </c>
      <c r="B1655" s="12" t="s">
        <v>776</v>
      </c>
      <c r="C1655" s="30" t="s">
        <v>21954</v>
      </c>
      <c r="D1655" s="30"/>
      <c r="E1655" s="36" t="s">
        <v>21955</v>
      </c>
      <c r="F1655" s="36" t="s">
        <v>21963</v>
      </c>
      <c r="G1655" s="25" t="s">
        <v>21964</v>
      </c>
      <c r="H1655" s="25" t="s">
        <v>21958</v>
      </c>
      <c r="I1655" s="25"/>
    </row>
    <row r="1656" spans="1:9" ht="13" customHeight="1">
      <c r="A1656" s="12" t="s">
        <v>775</v>
      </c>
      <c r="B1656" s="12" t="s">
        <v>776</v>
      </c>
      <c r="C1656" s="30" t="s">
        <v>21954</v>
      </c>
      <c r="D1656" s="30"/>
      <c r="E1656" s="36" t="s">
        <v>21955</v>
      </c>
      <c r="F1656" s="36" t="s">
        <v>21965</v>
      </c>
      <c r="G1656" s="25" t="s">
        <v>21966</v>
      </c>
      <c r="H1656" s="13" t="s">
        <v>21958</v>
      </c>
      <c r="I1656" s="25"/>
    </row>
    <row r="1657" spans="1:9" ht="13" customHeight="1">
      <c r="A1657" s="12" t="s">
        <v>775</v>
      </c>
      <c r="B1657" s="12" t="s">
        <v>776</v>
      </c>
      <c r="C1657" s="30" t="s">
        <v>21954</v>
      </c>
      <c r="D1657" s="30"/>
      <c r="E1657" s="36" t="s">
        <v>21955</v>
      </c>
      <c r="F1657" t="s">
        <v>21967</v>
      </c>
      <c r="G1657" s="37" t="s">
        <v>21968</v>
      </c>
      <c r="H1657" s="35" t="s">
        <v>21969</v>
      </c>
      <c r="I1657" s="25"/>
    </row>
    <row r="1658" spans="1:9" ht="13" customHeight="1">
      <c r="A1658" s="12" t="s">
        <v>967</v>
      </c>
      <c r="B1658" s="12" t="s">
        <v>968</v>
      </c>
      <c r="C1658" s="30" t="s">
        <v>21954</v>
      </c>
      <c r="D1658" s="30"/>
      <c r="E1658" s="35" t="s">
        <v>21955</v>
      </c>
      <c r="F1658" s="24" t="s">
        <v>21956</v>
      </c>
      <c r="G1658" s="37" t="s">
        <v>21957</v>
      </c>
      <c r="H1658" s="35" t="s">
        <v>21958</v>
      </c>
      <c r="I1658" s="25"/>
    </row>
    <row r="1659" spans="1:9" ht="13" customHeight="1">
      <c r="A1659" s="12" t="s">
        <v>967</v>
      </c>
      <c r="B1659" s="12" t="s">
        <v>968</v>
      </c>
      <c r="C1659" s="30" t="s">
        <v>21954</v>
      </c>
      <c r="D1659" s="30"/>
      <c r="E1659" s="35" t="s">
        <v>21955</v>
      </c>
      <c r="F1659" s="24" t="s">
        <v>21959</v>
      </c>
      <c r="G1659" s="25" t="s">
        <v>21960</v>
      </c>
      <c r="H1659" s="13" t="s">
        <v>21958</v>
      </c>
      <c r="I1659" s="25"/>
    </row>
    <row r="1660" spans="1:9" ht="13" customHeight="1">
      <c r="A1660" s="12" t="s">
        <v>967</v>
      </c>
      <c r="B1660" s="12" t="s">
        <v>968</v>
      </c>
      <c r="C1660" s="30" t="s">
        <v>21954</v>
      </c>
      <c r="D1660" s="30"/>
      <c r="E1660" s="35" t="s">
        <v>21955</v>
      </c>
      <c r="F1660" s="24" t="s">
        <v>21961</v>
      </c>
      <c r="G1660" s="37" t="s">
        <v>21962</v>
      </c>
      <c r="H1660" s="35" t="s">
        <v>21958</v>
      </c>
      <c r="I1660" s="25"/>
    </row>
    <row r="1661" spans="1:9" ht="13" customHeight="1">
      <c r="A1661" s="12" t="s">
        <v>967</v>
      </c>
      <c r="B1661" s="12" t="s">
        <v>968</v>
      </c>
      <c r="C1661" s="30" t="s">
        <v>21954</v>
      </c>
      <c r="D1661" s="30"/>
      <c r="E1661" s="35" t="s">
        <v>21955</v>
      </c>
      <c r="F1661" s="24" t="s">
        <v>21963</v>
      </c>
      <c r="G1661" s="25" t="s">
        <v>21964</v>
      </c>
      <c r="H1661" s="25" t="s">
        <v>21958</v>
      </c>
      <c r="I1661" s="25"/>
    </row>
    <row r="1662" spans="1:9" ht="13" customHeight="1">
      <c r="A1662" s="12" t="s">
        <v>967</v>
      </c>
      <c r="B1662" s="12" t="s">
        <v>968</v>
      </c>
      <c r="C1662" s="30" t="s">
        <v>21954</v>
      </c>
      <c r="D1662" s="30"/>
      <c r="E1662" s="35" t="s">
        <v>21955</v>
      </c>
      <c r="F1662" s="24" t="s">
        <v>21965</v>
      </c>
      <c r="G1662" s="25" t="s">
        <v>21966</v>
      </c>
      <c r="H1662" s="13" t="s">
        <v>21958</v>
      </c>
      <c r="I1662" s="25"/>
    </row>
    <row r="1663" spans="1:9" ht="13" customHeight="1">
      <c r="A1663" s="12" t="s">
        <v>967</v>
      </c>
      <c r="B1663" s="12" t="s">
        <v>968</v>
      </c>
      <c r="C1663" s="30" t="s">
        <v>21954</v>
      </c>
      <c r="D1663" s="30"/>
      <c r="E1663" s="35" t="s">
        <v>21955</v>
      </c>
      <c r="F1663" s="24" t="s">
        <v>21967</v>
      </c>
      <c r="G1663" s="37" t="s">
        <v>21968</v>
      </c>
      <c r="H1663" s="35" t="s">
        <v>21969</v>
      </c>
      <c r="I1663" s="25"/>
    </row>
    <row r="1664" spans="1:9" ht="13" customHeight="1">
      <c r="A1664" s="12" t="s">
        <v>4811</v>
      </c>
      <c r="B1664" s="12" t="s">
        <v>4812</v>
      </c>
      <c r="C1664" s="30" t="s">
        <v>21954</v>
      </c>
      <c r="D1664" s="30"/>
      <c r="E1664" s="35" t="s">
        <v>21955</v>
      </c>
      <c r="F1664" s="24" t="s">
        <v>21956</v>
      </c>
      <c r="G1664" s="37" t="s">
        <v>21957</v>
      </c>
      <c r="H1664" s="35" t="s">
        <v>21958</v>
      </c>
    </row>
    <row r="1665" spans="1:8" ht="13" customHeight="1">
      <c r="A1665" s="12" t="s">
        <v>4811</v>
      </c>
      <c r="B1665" s="12" t="s">
        <v>4812</v>
      </c>
      <c r="C1665" s="30" t="s">
        <v>21954</v>
      </c>
      <c r="D1665" s="30"/>
      <c r="E1665" s="35" t="s">
        <v>21955</v>
      </c>
      <c r="F1665" s="24" t="s">
        <v>21959</v>
      </c>
      <c r="G1665" s="25" t="s">
        <v>21960</v>
      </c>
      <c r="H1665" s="13" t="s">
        <v>21958</v>
      </c>
    </row>
    <row r="1666" spans="1:8" ht="13" customHeight="1">
      <c r="A1666" s="12" t="s">
        <v>4811</v>
      </c>
      <c r="B1666" s="12" t="s">
        <v>4812</v>
      </c>
      <c r="C1666" s="30" t="s">
        <v>21954</v>
      </c>
      <c r="D1666" s="30"/>
      <c r="E1666" s="35" t="s">
        <v>21955</v>
      </c>
      <c r="F1666" s="24" t="s">
        <v>21961</v>
      </c>
      <c r="G1666" s="37" t="s">
        <v>21962</v>
      </c>
      <c r="H1666" s="35" t="s">
        <v>21958</v>
      </c>
    </row>
    <row r="1667" spans="1:8" ht="13" customHeight="1">
      <c r="A1667" s="12" t="s">
        <v>4811</v>
      </c>
      <c r="B1667" s="12" t="s">
        <v>4812</v>
      </c>
      <c r="C1667" s="30" t="s">
        <v>21954</v>
      </c>
      <c r="D1667" s="30"/>
      <c r="E1667" s="35" t="s">
        <v>21955</v>
      </c>
      <c r="F1667" s="24" t="s">
        <v>21963</v>
      </c>
      <c r="G1667" s="25" t="s">
        <v>21964</v>
      </c>
      <c r="H1667" s="25" t="s">
        <v>21958</v>
      </c>
    </row>
    <row r="1668" spans="1:8" ht="13" customHeight="1">
      <c r="A1668" s="12" t="s">
        <v>4811</v>
      </c>
      <c r="B1668" s="12" t="s">
        <v>4812</v>
      </c>
      <c r="C1668" s="30" t="s">
        <v>21954</v>
      </c>
      <c r="D1668" s="30"/>
      <c r="E1668" s="35" t="s">
        <v>21955</v>
      </c>
      <c r="F1668" s="24" t="s">
        <v>21965</v>
      </c>
      <c r="G1668" s="25" t="s">
        <v>21966</v>
      </c>
      <c r="H1668" s="13" t="s">
        <v>21958</v>
      </c>
    </row>
    <row r="1669" spans="1:8" ht="13" customHeight="1">
      <c r="A1669" s="12" t="s">
        <v>4811</v>
      </c>
      <c r="B1669" s="12" t="s">
        <v>4812</v>
      </c>
      <c r="C1669" s="30" t="s">
        <v>21954</v>
      </c>
      <c r="D1669" s="30"/>
      <c r="E1669" s="35" t="s">
        <v>21955</v>
      </c>
      <c r="F1669" s="24" t="s">
        <v>21967</v>
      </c>
      <c r="G1669" s="37" t="s">
        <v>21968</v>
      </c>
      <c r="H1669" s="35" t="s">
        <v>21969</v>
      </c>
    </row>
    <row r="1670" spans="1:8" ht="13" customHeight="1">
      <c r="A1670" s="12" t="s">
        <v>4815</v>
      </c>
      <c r="B1670" s="12" t="s">
        <v>4816</v>
      </c>
      <c r="C1670" s="30" t="s">
        <v>21954</v>
      </c>
      <c r="D1670" s="30"/>
      <c r="E1670" s="35" t="s">
        <v>21955</v>
      </c>
      <c r="F1670" s="24" t="s">
        <v>21956</v>
      </c>
      <c r="G1670" s="37" t="s">
        <v>21957</v>
      </c>
      <c r="H1670" s="35" t="s">
        <v>21958</v>
      </c>
    </row>
    <row r="1671" spans="1:8" ht="13" customHeight="1">
      <c r="A1671" s="12" t="s">
        <v>4815</v>
      </c>
      <c r="B1671" s="12" t="s">
        <v>4816</v>
      </c>
      <c r="C1671" s="30" t="s">
        <v>21954</v>
      </c>
      <c r="D1671" s="30"/>
      <c r="E1671" s="35" t="s">
        <v>21955</v>
      </c>
      <c r="F1671" s="24" t="s">
        <v>21959</v>
      </c>
      <c r="G1671" s="25" t="s">
        <v>21960</v>
      </c>
      <c r="H1671" s="13" t="s">
        <v>21958</v>
      </c>
    </row>
    <row r="1672" spans="1:8" ht="13" customHeight="1">
      <c r="A1672" s="12" t="s">
        <v>4815</v>
      </c>
      <c r="B1672" s="12" t="s">
        <v>4816</v>
      </c>
      <c r="C1672" s="30" t="s">
        <v>21954</v>
      </c>
      <c r="D1672" s="30"/>
      <c r="E1672" s="35" t="s">
        <v>21955</v>
      </c>
      <c r="F1672" s="24" t="s">
        <v>21961</v>
      </c>
      <c r="G1672" s="37" t="s">
        <v>21962</v>
      </c>
      <c r="H1672" s="35" t="s">
        <v>21958</v>
      </c>
    </row>
    <row r="1673" spans="1:8" ht="13" customHeight="1">
      <c r="A1673" s="12" t="s">
        <v>4815</v>
      </c>
      <c r="B1673" s="12" t="s">
        <v>4816</v>
      </c>
      <c r="C1673" s="30" t="s">
        <v>21954</v>
      </c>
      <c r="D1673" s="30"/>
      <c r="E1673" s="35" t="s">
        <v>21955</v>
      </c>
      <c r="F1673" s="24" t="s">
        <v>21963</v>
      </c>
      <c r="G1673" s="25" t="s">
        <v>21964</v>
      </c>
      <c r="H1673" s="25" t="s">
        <v>21958</v>
      </c>
    </row>
    <row r="1674" spans="1:8" ht="13" customHeight="1">
      <c r="A1674" s="12" t="s">
        <v>4815</v>
      </c>
      <c r="B1674" s="12" t="s">
        <v>4816</v>
      </c>
      <c r="C1674" s="30" t="s">
        <v>21954</v>
      </c>
      <c r="D1674" s="30"/>
      <c r="E1674" s="35" t="s">
        <v>21955</v>
      </c>
      <c r="F1674" s="24" t="s">
        <v>21965</v>
      </c>
      <c r="G1674" s="25" t="s">
        <v>21966</v>
      </c>
      <c r="H1674" s="13" t="s">
        <v>21958</v>
      </c>
    </row>
    <row r="1675" spans="1:8" ht="13" customHeight="1">
      <c r="A1675" s="12" t="s">
        <v>4815</v>
      </c>
      <c r="B1675" s="12" t="s">
        <v>4816</v>
      </c>
      <c r="C1675" s="30" t="s">
        <v>21954</v>
      </c>
      <c r="D1675" s="30"/>
      <c r="E1675" s="35" t="s">
        <v>21955</v>
      </c>
      <c r="F1675" s="24" t="s">
        <v>21967</v>
      </c>
      <c r="G1675" s="37" t="s">
        <v>21968</v>
      </c>
      <c r="H1675" s="35" t="s">
        <v>21969</v>
      </c>
    </row>
    <row r="1676" spans="1:8" ht="13" customHeight="1">
      <c r="A1676" s="12" t="s">
        <v>15742</v>
      </c>
      <c r="B1676" s="12" t="s">
        <v>15743</v>
      </c>
      <c r="C1676" s="30" t="s">
        <v>21954</v>
      </c>
      <c r="D1676" s="29"/>
      <c r="E1676" s="35" t="s">
        <v>21955</v>
      </c>
      <c r="F1676" s="24" t="s">
        <v>21956</v>
      </c>
      <c r="G1676" s="37" t="s">
        <v>21957</v>
      </c>
      <c r="H1676" s="35" t="s">
        <v>21958</v>
      </c>
    </row>
    <row r="1677" spans="1:8" ht="13" customHeight="1">
      <c r="A1677" s="12" t="s">
        <v>15742</v>
      </c>
      <c r="B1677" s="12" t="s">
        <v>15743</v>
      </c>
      <c r="C1677" s="30" t="s">
        <v>21954</v>
      </c>
      <c r="D1677" s="29"/>
      <c r="E1677" s="35" t="s">
        <v>21955</v>
      </c>
      <c r="F1677" s="24" t="s">
        <v>21959</v>
      </c>
      <c r="G1677" s="25" t="s">
        <v>21960</v>
      </c>
      <c r="H1677" s="13" t="s">
        <v>21958</v>
      </c>
    </row>
    <row r="1678" spans="1:8" ht="13" customHeight="1">
      <c r="A1678" s="12" t="s">
        <v>15742</v>
      </c>
      <c r="B1678" s="12" t="s">
        <v>15743</v>
      </c>
      <c r="C1678" s="30" t="s">
        <v>21954</v>
      </c>
      <c r="D1678" s="29"/>
      <c r="E1678" s="35" t="s">
        <v>21955</v>
      </c>
      <c r="F1678" s="24" t="s">
        <v>21961</v>
      </c>
      <c r="G1678" s="37" t="s">
        <v>21962</v>
      </c>
      <c r="H1678" s="35" t="s">
        <v>21958</v>
      </c>
    </row>
    <row r="1679" spans="1:8" ht="13" customHeight="1">
      <c r="A1679" s="12" t="s">
        <v>15742</v>
      </c>
      <c r="B1679" s="12" t="s">
        <v>15743</v>
      </c>
      <c r="C1679" s="30" t="s">
        <v>21954</v>
      </c>
      <c r="D1679" s="29"/>
      <c r="E1679" s="35" t="s">
        <v>21955</v>
      </c>
      <c r="F1679" s="24" t="s">
        <v>21963</v>
      </c>
      <c r="G1679" s="25" t="s">
        <v>21964</v>
      </c>
      <c r="H1679" s="25" t="s">
        <v>21958</v>
      </c>
    </row>
    <row r="1680" spans="1:8" ht="13" customHeight="1">
      <c r="A1680" s="12" t="s">
        <v>15742</v>
      </c>
      <c r="B1680" s="12" t="s">
        <v>15743</v>
      </c>
      <c r="C1680" s="30" t="s">
        <v>21954</v>
      </c>
      <c r="D1680" s="29"/>
      <c r="E1680" s="35" t="s">
        <v>21955</v>
      </c>
      <c r="F1680" s="24" t="s">
        <v>21965</v>
      </c>
      <c r="G1680" s="25" t="s">
        <v>21966</v>
      </c>
      <c r="H1680" s="13" t="s">
        <v>21958</v>
      </c>
    </row>
    <row r="1681" spans="1:8" ht="13" customHeight="1">
      <c r="A1681" s="12" t="s">
        <v>15742</v>
      </c>
      <c r="B1681" s="12" t="s">
        <v>15743</v>
      </c>
      <c r="C1681" s="30" t="s">
        <v>21954</v>
      </c>
      <c r="D1681" s="29"/>
      <c r="E1681" s="35" t="s">
        <v>21955</v>
      </c>
      <c r="F1681" s="24" t="s">
        <v>21967</v>
      </c>
      <c r="G1681" s="37" t="s">
        <v>21968</v>
      </c>
      <c r="H1681" s="35" t="s">
        <v>21969</v>
      </c>
    </row>
    <row r="1682" spans="1:8" ht="13" customHeight="1">
      <c r="A1682" s="12" t="s">
        <v>12460</v>
      </c>
      <c r="B1682" s="12" t="s">
        <v>12461</v>
      </c>
      <c r="C1682" s="30" t="s">
        <v>21970</v>
      </c>
      <c r="D1682" s="29"/>
      <c r="E1682" t="s">
        <v>21971</v>
      </c>
      <c r="F1682" t="s">
        <v>21972</v>
      </c>
      <c r="G1682" s="37" t="s">
        <v>21973</v>
      </c>
      <c r="H1682" t="s">
        <v>21974</v>
      </c>
    </row>
    <row r="1683" spans="1:8" ht="13" customHeight="1">
      <c r="A1683" s="12" t="s">
        <v>12476</v>
      </c>
      <c r="B1683" s="12" t="s">
        <v>12477</v>
      </c>
      <c r="C1683" s="30" t="s">
        <v>21975</v>
      </c>
      <c r="D1683" s="29"/>
      <c r="E1683" t="s">
        <v>21976</v>
      </c>
      <c r="F1683" t="s">
        <v>21977</v>
      </c>
      <c r="G1683" s="37" t="s">
        <v>21978</v>
      </c>
      <c r="H1683" t="s">
        <v>21979</v>
      </c>
    </row>
    <row r="1684" spans="1:8" ht="13" customHeight="1">
      <c r="A1684" s="12" t="s">
        <v>12476</v>
      </c>
      <c r="B1684" s="12" t="s">
        <v>12477</v>
      </c>
      <c r="C1684" s="30" t="s">
        <v>21975</v>
      </c>
      <c r="D1684" s="29"/>
      <c r="E1684" t="s">
        <v>21976</v>
      </c>
      <c r="F1684" s="36" t="s">
        <v>21980</v>
      </c>
      <c r="G1684" s="37" t="s">
        <v>21981</v>
      </c>
      <c r="H1684" t="s">
        <v>21982</v>
      </c>
    </row>
    <row r="1685" spans="1:8" ht="13" customHeight="1">
      <c r="A1685" s="12" t="s">
        <v>12476</v>
      </c>
      <c r="B1685" s="12" t="s">
        <v>12477</v>
      </c>
      <c r="C1685" s="30" t="s">
        <v>21975</v>
      </c>
      <c r="D1685" s="29"/>
      <c r="E1685" t="s">
        <v>21976</v>
      </c>
      <c r="F1685" t="s">
        <v>21983</v>
      </c>
      <c r="G1685" s="37" t="s">
        <v>21984</v>
      </c>
      <c r="H1685" t="s">
        <v>21985</v>
      </c>
    </row>
    <row r="1686" spans="1:8" ht="13" customHeight="1">
      <c r="A1686" s="12" t="s">
        <v>12476</v>
      </c>
      <c r="B1686" s="12" t="s">
        <v>12477</v>
      </c>
      <c r="C1686" s="30" t="s">
        <v>21975</v>
      </c>
      <c r="D1686" s="29"/>
      <c r="E1686" t="s">
        <v>21976</v>
      </c>
      <c r="F1686" s="36" t="s">
        <v>21986</v>
      </c>
      <c r="G1686" s="37" t="s">
        <v>21987</v>
      </c>
      <c r="H1686" t="s">
        <v>21979</v>
      </c>
    </row>
    <row r="1687" spans="1:8" ht="13" customHeight="1">
      <c r="A1687" s="12" t="s">
        <v>16249</v>
      </c>
      <c r="B1687" s="12" t="s">
        <v>16250</v>
      </c>
      <c r="C1687" s="30" t="s">
        <v>21988</v>
      </c>
      <c r="D1687" s="30"/>
      <c r="E1687" s="13" t="s">
        <v>21989</v>
      </c>
      <c r="F1687" t="s">
        <v>21990</v>
      </c>
      <c r="G1687" s="37" t="s">
        <v>21991</v>
      </c>
      <c r="H1687" s="35" t="s">
        <v>21992</v>
      </c>
    </row>
    <row r="1688" spans="1:8" ht="13" customHeight="1">
      <c r="A1688" s="12" t="s">
        <v>52</v>
      </c>
      <c r="B1688" s="12" t="s">
        <v>53</v>
      </c>
      <c r="C1688" s="30" t="s">
        <v>21993</v>
      </c>
      <c r="D1688" s="29"/>
      <c r="E1688" s="36" t="s">
        <v>21989</v>
      </c>
      <c r="F1688" s="36" t="s">
        <v>21990</v>
      </c>
      <c r="G1688" s="37" t="s">
        <v>21994</v>
      </c>
      <c r="H1688" t="s">
        <v>21992</v>
      </c>
    </row>
    <row r="1689" spans="1:8" ht="13" customHeight="1">
      <c r="A1689" s="12" t="s">
        <v>11747</v>
      </c>
      <c r="B1689" s="12" t="s">
        <v>11748</v>
      </c>
      <c r="C1689" s="30" t="s">
        <v>21995</v>
      </c>
      <c r="D1689" s="29"/>
      <c r="E1689" s="36" t="s">
        <v>21996</v>
      </c>
      <c r="F1689" t="s">
        <v>21997</v>
      </c>
      <c r="G1689" s="37" t="s">
        <v>21998</v>
      </c>
      <c r="H1689" t="s">
        <v>21999</v>
      </c>
    </row>
    <row r="1690" spans="1:8" ht="13" customHeight="1">
      <c r="A1690" s="12" t="s">
        <v>15718</v>
      </c>
      <c r="B1690" s="12" t="s">
        <v>15719</v>
      </c>
      <c r="C1690" s="30" t="s">
        <v>22000</v>
      </c>
      <c r="D1690" s="29"/>
      <c r="E1690" s="36" t="s">
        <v>22001</v>
      </c>
      <c r="F1690" t="s">
        <v>22002</v>
      </c>
      <c r="G1690" s="37" t="s">
        <v>22003</v>
      </c>
      <c r="H1690" t="s">
        <v>22004</v>
      </c>
    </row>
    <row r="1691" spans="1:8" ht="13" customHeight="1">
      <c r="A1691" s="12" t="s">
        <v>12893</v>
      </c>
      <c r="B1691" s="12" t="s">
        <v>12894</v>
      </c>
      <c r="C1691" s="30" t="s">
        <v>22005</v>
      </c>
      <c r="D1691" s="30"/>
      <c r="E1691" s="13" t="s">
        <v>22006</v>
      </c>
      <c r="F1691" t="s">
        <v>22007</v>
      </c>
      <c r="G1691" s="37" t="s">
        <v>22008</v>
      </c>
      <c r="H1691" t="s">
        <v>22009</v>
      </c>
    </row>
    <row r="1692" spans="1:8" ht="13" customHeight="1">
      <c r="A1692" s="12" t="s">
        <v>12893</v>
      </c>
      <c r="B1692" s="12" t="s">
        <v>12894</v>
      </c>
      <c r="C1692" s="30" t="s">
        <v>22005</v>
      </c>
      <c r="D1692" s="30"/>
      <c r="E1692" s="13" t="s">
        <v>22006</v>
      </c>
      <c r="F1692" s="36" t="s">
        <v>22010</v>
      </c>
      <c r="G1692" s="37" t="s">
        <v>22008</v>
      </c>
      <c r="H1692" t="s">
        <v>22011</v>
      </c>
    </row>
    <row r="1693" spans="1:8" ht="13" customHeight="1">
      <c r="A1693" s="12" t="s">
        <v>12893</v>
      </c>
      <c r="B1693" s="12" t="s">
        <v>12894</v>
      </c>
      <c r="C1693" s="30" t="s">
        <v>22005</v>
      </c>
      <c r="D1693" s="30"/>
      <c r="E1693" s="13" t="s">
        <v>22006</v>
      </c>
      <c r="F1693" s="36" t="s">
        <v>22012</v>
      </c>
      <c r="G1693" s="37" t="s">
        <v>22008</v>
      </c>
      <c r="H1693" t="s">
        <v>22013</v>
      </c>
    </row>
    <row r="1694" spans="1:8" ht="13" customHeight="1">
      <c r="A1694" s="12" t="s">
        <v>12893</v>
      </c>
      <c r="B1694" s="12" t="s">
        <v>12894</v>
      </c>
      <c r="C1694" s="30" t="s">
        <v>22005</v>
      </c>
      <c r="D1694" s="30"/>
      <c r="E1694" s="13" t="s">
        <v>22006</v>
      </c>
      <c r="F1694" s="36" t="s">
        <v>22014</v>
      </c>
      <c r="G1694" s="37" t="s">
        <v>22008</v>
      </c>
      <c r="H1694" t="s">
        <v>22015</v>
      </c>
    </row>
    <row r="1695" spans="1:8" ht="13" customHeight="1">
      <c r="A1695" s="12" t="s">
        <v>12893</v>
      </c>
      <c r="B1695" s="12" t="s">
        <v>12894</v>
      </c>
      <c r="C1695" s="30" t="s">
        <v>22005</v>
      </c>
      <c r="D1695" s="30"/>
      <c r="E1695" s="13" t="s">
        <v>22006</v>
      </c>
      <c r="F1695" t="s">
        <v>22016</v>
      </c>
      <c r="G1695" s="37" t="s">
        <v>22008</v>
      </c>
      <c r="H1695" t="s">
        <v>22017</v>
      </c>
    </row>
    <row r="1696" spans="1:8" ht="13" customHeight="1">
      <c r="A1696" s="12" t="s">
        <v>3360</v>
      </c>
      <c r="B1696" s="12" t="s">
        <v>3361</v>
      </c>
      <c r="C1696" s="30" t="s">
        <v>22018</v>
      </c>
      <c r="D1696" s="29"/>
      <c r="E1696" t="s">
        <v>22019</v>
      </c>
      <c r="F1696" s="36" t="s">
        <v>22020</v>
      </c>
      <c r="G1696" s="37" t="s">
        <v>22021</v>
      </c>
      <c r="H1696" t="s">
        <v>22022</v>
      </c>
    </row>
    <row r="1697" spans="1:9" ht="13" customHeight="1">
      <c r="A1697" s="12" t="s">
        <v>13344</v>
      </c>
      <c r="B1697" s="12" t="s">
        <v>13345</v>
      </c>
      <c r="C1697" s="30" t="s">
        <v>22023</v>
      </c>
      <c r="D1697" s="29"/>
      <c r="E1697" s="36" t="s">
        <v>22024</v>
      </c>
      <c r="F1697" t="s">
        <v>22025</v>
      </c>
      <c r="G1697" s="37" t="s">
        <v>22026</v>
      </c>
      <c r="H1697" t="s">
        <v>22027</v>
      </c>
    </row>
    <row r="1698" spans="1:9" ht="13" customHeight="1">
      <c r="A1698" s="32" t="s">
        <v>12464</v>
      </c>
      <c r="B1698" s="12" t="s">
        <v>12465</v>
      </c>
      <c r="C1698" s="30" t="s">
        <v>22028</v>
      </c>
      <c r="D1698" s="30"/>
      <c r="E1698" s="13" t="s">
        <v>22029</v>
      </c>
      <c r="F1698" t="s">
        <v>22030</v>
      </c>
      <c r="G1698" s="37" t="s">
        <v>22031</v>
      </c>
      <c r="H1698" t="s">
        <v>22032</v>
      </c>
    </row>
    <row r="1699" spans="1:9" ht="13" customHeight="1">
      <c r="A1699" s="12" t="s">
        <v>5051</v>
      </c>
      <c r="B1699" s="12" t="s">
        <v>5052</v>
      </c>
      <c r="C1699" s="30" t="s">
        <v>22033</v>
      </c>
      <c r="D1699" s="30"/>
      <c r="E1699" s="36" t="s">
        <v>22034</v>
      </c>
      <c r="F1699" s="24" t="s">
        <v>22035</v>
      </c>
      <c r="G1699" s="25" t="s">
        <v>22036</v>
      </c>
      <c r="H1699" s="13" t="s">
        <v>22037</v>
      </c>
      <c r="I1699" s="25"/>
    </row>
    <row r="1700" spans="1:9" ht="13" customHeight="1">
      <c r="A1700" s="12" t="s">
        <v>381</v>
      </c>
      <c r="B1700" s="12" t="s">
        <v>382</v>
      </c>
      <c r="C1700" s="30" t="s">
        <v>22038</v>
      </c>
      <c r="D1700" s="30"/>
      <c r="E1700" s="36" t="s">
        <v>22039</v>
      </c>
      <c r="F1700" s="24" t="s">
        <v>22040</v>
      </c>
      <c r="G1700" s="25" t="s">
        <v>22041</v>
      </c>
      <c r="H1700" s="13" t="s">
        <v>22042</v>
      </c>
      <c r="I1700" s="25"/>
    </row>
    <row r="1701" spans="1:9" ht="13" customHeight="1">
      <c r="A1701" s="12" t="s">
        <v>381</v>
      </c>
      <c r="B1701" s="12" t="s">
        <v>382</v>
      </c>
      <c r="C1701" s="30" t="s">
        <v>22038</v>
      </c>
      <c r="D1701" s="29"/>
      <c r="E1701" t="s">
        <v>22039</v>
      </c>
      <c r="F1701" t="s">
        <v>22043</v>
      </c>
      <c r="G1701" s="37" t="s">
        <v>22044</v>
      </c>
      <c r="H1701" s="13" t="s">
        <v>22045</v>
      </c>
    </row>
    <row r="1702" spans="1:9" ht="13" customHeight="1">
      <c r="A1702" s="12" t="s">
        <v>17746</v>
      </c>
      <c r="B1702" s="12" t="s">
        <v>17747</v>
      </c>
      <c r="C1702" s="30" t="s">
        <v>22046</v>
      </c>
      <c r="D1702" s="29"/>
      <c r="E1702" s="36" t="s">
        <v>22047</v>
      </c>
      <c r="F1702" t="s">
        <v>22048</v>
      </c>
      <c r="G1702" s="37" t="s">
        <v>22049</v>
      </c>
      <c r="H1702" s="13" t="s">
        <v>22050</v>
      </c>
    </row>
    <row r="1703" spans="1:9" ht="13" customHeight="1">
      <c r="A1703" s="12" t="s">
        <v>17746</v>
      </c>
      <c r="B1703" s="12" t="s">
        <v>17747</v>
      </c>
      <c r="C1703" s="30" t="s">
        <v>22046</v>
      </c>
      <c r="D1703" s="29"/>
      <c r="E1703" t="s">
        <v>22047</v>
      </c>
      <c r="F1703" s="36" t="s">
        <v>22051</v>
      </c>
      <c r="G1703" s="37" t="s">
        <v>22052</v>
      </c>
      <c r="H1703" s="13" t="s">
        <v>22053</v>
      </c>
    </row>
    <row r="1704" spans="1:9" ht="13" customHeight="1">
      <c r="A1704" s="12" t="s">
        <v>17746</v>
      </c>
      <c r="B1704" s="12" t="s">
        <v>17747</v>
      </c>
      <c r="C1704" s="30" t="s">
        <v>22046</v>
      </c>
      <c r="D1704" s="29"/>
      <c r="E1704" t="s">
        <v>22047</v>
      </c>
      <c r="F1704" t="s">
        <v>22054</v>
      </c>
      <c r="G1704" s="37" t="s">
        <v>22055</v>
      </c>
      <c r="H1704" s="13" t="s">
        <v>22056</v>
      </c>
    </row>
    <row r="1705" spans="1:9" ht="13" customHeight="1">
      <c r="A1705" s="12" t="s">
        <v>17746</v>
      </c>
      <c r="B1705" s="12" t="s">
        <v>17747</v>
      </c>
      <c r="C1705" s="30" t="s">
        <v>22046</v>
      </c>
      <c r="D1705" s="29"/>
      <c r="E1705" t="s">
        <v>22047</v>
      </c>
      <c r="F1705" t="s">
        <v>22057</v>
      </c>
      <c r="G1705" s="37" t="s">
        <v>22058</v>
      </c>
      <c r="H1705" s="13" t="s">
        <v>22059</v>
      </c>
    </row>
    <row r="1706" spans="1:9" ht="13" customHeight="1">
      <c r="A1706" s="12" t="s">
        <v>17746</v>
      </c>
      <c r="B1706" s="12" t="s">
        <v>17747</v>
      </c>
      <c r="C1706" s="30" t="s">
        <v>22060</v>
      </c>
      <c r="D1706" s="29"/>
      <c r="E1706" t="s">
        <v>22061</v>
      </c>
    </row>
    <row r="1707" spans="1:9" ht="13" customHeight="1">
      <c r="A1707" s="12" t="s">
        <v>8200</v>
      </c>
      <c r="B1707" s="12" t="s">
        <v>8201</v>
      </c>
      <c r="C1707" s="30" t="s">
        <v>22062</v>
      </c>
      <c r="D1707" s="29"/>
      <c r="E1707" s="36" t="s">
        <v>22063</v>
      </c>
      <c r="F1707" t="s">
        <v>22064</v>
      </c>
      <c r="G1707" s="37" t="s">
        <v>22065</v>
      </c>
      <c r="H1707" t="s">
        <v>22066</v>
      </c>
    </row>
    <row r="1708" spans="1:9" ht="13" customHeight="1">
      <c r="A1708" s="12" t="s">
        <v>8200</v>
      </c>
      <c r="B1708" s="12" t="s">
        <v>8201</v>
      </c>
      <c r="C1708" s="30" t="s">
        <v>22062</v>
      </c>
      <c r="D1708" s="29"/>
      <c r="E1708" t="s">
        <v>22063</v>
      </c>
      <c r="F1708" s="36" t="s">
        <v>22067</v>
      </c>
      <c r="G1708" s="37" t="s">
        <v>22068</v>
      </c>
      <c r="H1708" t="s">
        <v>22069</v>
      </c>
    </row>
    <row r="1709" spans="1:9" ht="13" customHeight="1">
      <c r="A1709" s="12" t="s">
        <v>8433</v>
      </c>
      <c r="B1709" s="12" t="s">
        <v>8434</v>
      </c>
      <c r="C1709" s="30" t="s">
        <v>22070</v>
      </c>
      <c r="D1709" s="29"/>
      <c r="E1709" s="36" t="s">
        <v>22071</v>
      </c>
      <c r="F1709" t="s">
        <v>22072</v>
      </c>
      <c r="G1709" s="37" t="s">
        <v>22073</v>
      </c>
      <c r="H1709" t="s">
        <v>22074</v>
      </c>
    </row>
    <row r="1710" spans="1:9" ht="13" customHeight="1">
      <c r="A1710" s="12" t="s">
        <v>15439</v>
      </c>
      <c r="B1710" s="12" t="s">
        <v>15440</v>
      </c>
      <c r="C1710" s="30" t="s">
        <v>22075</v>
      </c>
      <c r="D1710" s="29"/>
      <c r="E1710" t="s">
        <v>22076</v>
      </c>
      <c r="F1710" s="36" t="s">
        <v>22077</v>
      </c>
      <c r="G1710" s="37" t="s">
        <v>22078</v>
      </c>
      <c r="H1710" t="s">
        <v>22079</v>
      </c>
    </row>
    <row r="1711" spans="1:9" ht="13" customHeight="1">
      <c r="A1711" s="12" t="s">
        <v>15439</v>
      </c>
      <c r="B1711" s="12" t="s">
        <v>15440</v>
      </c>
      <c r="C1711" s="30" t="s">
        <v>22075</v>
      </c>
      <c r="D1711" s="29"/>
      <c r="E1711" t="s">
        <v>22076</v>
      </c>
      <c r="F1711" t="s">
        <v>22080</v>
      </c>
      <c r="G1711" s="37" t="s">
        <v>22081</v>
      </c>
      <c r="H1711" t="s">
        <v>22082</v>
      </c>
    </row>
    <row r="1712" spans="1:9" ht="13" customHeight="1">
      <c r="A1712" s="12" t="s">
        <v>16683</v>
      </c>
      <c r="B1712" s="12" t="s">
        <v>16684</v>
      </c>
      <c r="C1712" s="30" t="s">
        <v>22083</v>
      </c>
      <c r="D1712" s="29"/>
      <c r="E1712" t="s">
        <v>22084</v>
      </c>
      <c r="F1712" t="s">
        <v>22085</v>
      </c>
      <c r="G1712" s="37" t="s">
        <v>22086</v>
      </c>
      <c r="H1712" t="s">
        <v>22087</v>
      </c>
    </row>
    <row r="1713" spans="1:8" ht="13" customHeight="1">
      <c r="A1713" s="12" t="s">
        <v>16695</v>
      </c>
      <c r="B1713" s="12" t="s">
        <v>16696</v>
      </c>
      <c r="C1713" s="30" t="s">
        <v>22083</v>
      </c>
      <c r="D1713" s="29"/>
      <c r="E1713" t="s">
        <v>22084</v>
      </c>
      <c r="F1713" t="s">
        <v>22085</v>
      </c>
      <c r="G1713" s="37" t="s">
        <v>22086</v>
      </c>
      <c r="H1713" t="s">
        <v>22087</v>
      </c>
    </row>
    <row r="1714" spans="1:8" ht="13" customHeight="1">
      <c r="A1714" s="12" t="s">
        <v>16699</v>
      </c>
      <c r="B1714" s="12" t="s">
        <v>16700</v>
      </c>
      <c r="C1714" s="30" t="s">
        <v>22083</v>
      </c>
      <c r="D1714" s="29"/>
      <c r="E1714" t="s">
        <v>22084</v>
      </c>
      <c r="F1714" t="s">
        <v>22085</v>
      </c>
      <c r="G1714" s="37" t="s">
        <v>22086</v>
      </c>
      <c r="H1714" t="s">
        <v>22087</v>
      </c>
    </row>
    <row r="1715" spans="1:8" ht="13" customHeight="1">
      <c r="A1715" s="12" t="s">
        <v>16703</v>
      </c>
      <c r="B1715" s="12" t="s">
        <v>16704</v>
      </c>
      <c r="C1715" s="30" t="s">
        <v>22083</v>
      </c>
      <c r="D1715" s="30"/>
      <c r="E1715" s="13" t="s">
        <v>22084</v>
      </c>
      <c r="F1715" t="s">
        <v>22085</v>
      </c>
      <c r="G1715" s="37" t="s">
        <v>22086</v>
      </c>
      <c r="H1715" t="s">
        <v>22087</v>
      </c>
    </row>
    <row r="1716" spans="1:8" ht="13" customHeight="1">
      <c r="A1716" s="12" t="s">
        <v>3198</v>
      </c>
      <c r="B1716" s="12" t="s">
        <v>3199</v>
      </c>
      <c r="C1716" s="30" t="s">
        <v>22088</v>
      </c>
      <c r="D1716" s="30"/>
      <c r="E1716" s="13" t="s">
        <v>22089</v>
      </c>
      <c r="F1716" t="s">
        <v>22090</v>
      </c>
      <c r="G1716" s="37" t="s">
        <v>22091</v>
      </c>
      <c r="H1716" t="s">
        <v>22092</v>
      </c>
    </row>
    <row r="1717" spans="1:8" ht="13" customHeight="1">
      <c r="A1717" s="12" t="s">
        <v>4240</v>
      </c>
      <c r="B1717" s="12" t="s">
        <v>4241</v>
      </c>
      <c r="C1717" s="30" t="s">
        <v>22088</v>
      </c>
      <c r="D1717" s="29"/>
      <c r="E1717" s="13" t="s">
        <v>22089</v>
      </c>
      <c r="F1717" t="s">
        <v>22090</v>
      </c>
      <c r="G1717" s="37" t="s">
        <v>22091</v>
      </c>
      <c r="H1717" t="s">
        <v>22092</v>
      </c>
    </row>
    <row r="1718" spans="1:8" ht="13" customHeight="1">
      <c r="A1718" s="12" t="s">
        <v>5104</v>
      </c>
      <c r="B1718" s="12" t="s">
        <v>5105</v>
      </c>
      <c r="C1718" s="30" t="s">
        <v>22088</v>
      </c>
      <c r="D1718" s="29"/>
      <c r="E1718" t="s">
        <v>22089</v>
      </c>
      <c r="F1718" t="s">
        <v>22090</v>
      </c>
      <c r="G1718" s="37" t="s">
        <v>22091</v>
      </c>
      <c r="H1718" t="s">
        <v>22092</v>
      </c>
    </row>
    <row r="1719" spans="1:8" ht="13" customHeight="1">
      <c r="A1719" s="12" t="s">
        <v>14431</v>
      </c>
      <c r="B1719" s="12" t="s">
        <v>14432</v>
      </c>
      <c r="C1719" s="30" t="s">
        <v>22093</v>
      </c>
      <c r="D1719" s="29"/>
      <c r="E1719" s="36" t="s">
        <v>22094</v>
      </c>
      <c r="F1719" s="36" t="s">
        <v>22095</v>
      </c>
      <c r="G1719" s="37" t="s">
        <v>22096</v>
      </c>
      <c r="H1719" t="s">
        <v>22097</v>
      </c>
    </row>
    <row r="1720" spans="1:8" ht="13" customHeight="1">
      <c r="A1720" s="12" t="s">
        <v>14431</v>
      </c>
      <c r="B1720" s="12" t="s">
        <v>14432</v>
      </c>
      <c r="C1720" s="30" t="s">
        <v>22093</v>
      </c>
      <c r="D1720" s="29"/>
      <c r="E1720" t="s">
        <v>22094</v>
      </c>
      <c r="F1720" s="36" t="s">
        <v>22098</v>
      </c>
      <c r="G1720" s="37" t="s">
        <v>22099</v>
      </c>
      <c r="H1720" t="s">
        <v>22100</v>
      </c>
    </row>
    <row r="1721" spans="1:8" ht="13" customHeight="1">
      <c r="A1721" s="12" t="s">
        <v>16753</v>
      </c>
      <c r="B1721" s="12" t="s">
        <v>16754</v>
      </c>
      <c r="C1721" s="30" t="s">
        <v>22101</v>
      </c>
      <c r="D1721" s="29"/>
      <c r="E1721" t="s">
        <v>22102</v>
      </c>
      <c r="F1721" s="36" t="s">
        <v>22103</v>
      </c>
      <c r="G1721" s="37" t="s">
        <v>22096</v>
      </c>
      <c r="H1721" t="s">
        <v>22104</v>
      </c>
    </row>
    <row r="1722" spans="1:8" ht="13" customHeight="1">
      <c r="A1722" s="12" t="s">
        <v>16753</v>
      </c>
      <c r="B1722" s="12" t="s">
        <v>16754</v>
      </c>
      <c r="C1722" s="30" t="s">
        <v>22101</v>
      </c>
      <c r="D1722" s="29"/>
      <c r="E1722" t="s">
        <v>22102</v>
      </c>
      <c r="F1722" s="36" t="s">
        <v>22105</v>
      </c>
      <c r="G1722" s="37" t="s">
        <v>22096</v>
      </c>
      <c r="H1722" t="s">
        <v>22106</v>
      </c>
    </row>
    <row r="1723" spans="1:8" ht="13" customHeight="1">
      <c r="A1723" s="12" t="s">
        <v>16753</v>
      </c>
      <c r="B1723" s="12" t="s">
        <v>16754</v>
      </c>
      <c r="C1723" s="30" t="s">
        <v>22101</v>
      </c>
      <c r="D1723" s="29"/>
      <c r="E1723" t="s">
        <v>22102</v>
      </c>
      <c r="F1723" s="36" t="s">
        <v>22107</v>
      </c>
      <c r="G1723" s="37" t="s">
        <v>22108</v>
      </c>
      <c r="H1723" t="s">
        <v>22109</v>
      </c>
    </row>
    <row r="1724" spans="1:8" ht="13" customHeight="1">
      <c r="A1724" s="12" t="s">
        <v>16753</v>
      </c>
      <c r="B1724" s="12" t="s">
        <v>16754</v>
      </c>
      <c r="C1724" s="30" t="s">
        <v>22101</v>
      </c>
      <c r="D1724" s="29"/>
      <c r="E1724" t="s">
        <v>22102</v>
      </c>
      <c r="F1724" t="s">
        <v>22110</v>
      </c>
      <c r="G1724" s="37" t="s">
        <v>22111</v>
      </c>
      <c r="H1724" t="s">
        <v>22112</v>
      </c>
    </row>
    <row r="1725" spans="1:8" ht="13" customHeight="1">
      <c r="A1725" s="12" t="s">
        <v>7906</v>
      </c>
      <c r="B1725" s="12" t="s">
        <v>7907</v>
      </c>
      <c r="C1725" s="30" t="s">
        <v>22113</v>
      </c>
      <c r="D1725" s="29"/>
      <c r="E1725" s="36" t="s">
        <v>22114</v>
      </c>
      <c r="F1725" t="s">
        <v>22115</v>
      </c>
      <c r="G1725" s="37" t="s">
        <v>22116</v>
      </c>
      <c r="H1725" t="s">
        <v>22117</v>
      </c>
    </row>
    <row r="1726" spans="1:8" ht="13" customHeight="1">
      <c r="A1726" s="12" t="s">
        <v>10540</v>
      </c>
      <c r="B1726" s="12" t="s">
        <v>10541</v>
      </c>
      <c r="C1726" s="30" t="s">
        <v>22118</v>
      </c>
      <c r="D1726" s="29"/>
      <c r="E1726" s="36" t="s">
        <v>22119</v>
      </c>
      <c r="F1726" t="s">
        <v>22120</v>
      </c>
      <c r="G1726" s="37" t="s">
        <v>22121</v>
      </c>
      <c r="H1726" t="s">
        <v>22122</v>
      </c>
    </row>
    <row r="1727" spans="1:8" ht="13" customHeight="1">
      <c r="A1727" s="12" t="s">
        <v>14120</v>
      </c>
      <c r="B1727" s="12" t="s">
        <v>14121</v>
      </c>
      <c r="C1727" s="30" t="s">
        <v>22118</v>
      </c>
      <c r="D1727" s="29"/>
      <c r="E1727" s="36" t="s">
        <v>22119</v>
      </c>
      <c r="F1727" t="s">
        <v>22120</v>
      </c>
      <c r="G1727" s="37" t="s">
        <v>22121</v>
      </c>
      <c r="H1727" t="s">
        <v>22122</v>
      </c>
    </row>
    <row r="1728" spans="1:8" ht="13" customHeight="1">
      <c r="A1728" s="12" t="s">
        <v>10636</v>
      </c>
      <c r="B1728" s="12" t="s">
        <v>10637</v>
      </c>
      <c r="C1728" s="30" t="s">
        <v>22123</v>
      </c>
      <c r="D1728" s="29"/>
      <c r="E1728" s="36" t="s">
        <v>22124</v>
      </c>
      <c r="F1728" s="36" t="s">
        <v>22125</v>
      </c>
      <c r="G1728" s="37" t="s">
        <v>22126</v>
      </c>
      <c r="H1728" s="13" t="s">
        <v>22127</v>
      </c>
    </row>
    <row r="1729" spans="1:8" ht="13" customHeight="1">
      <c r="A1729" s="12" t="s">
        <v>7035</v>
      </c>
      <c r="B1729" s="12" t="s">
        <v>7036</v>
      </c>
      <c r="C1729" s="30" t="s">
        <v>22128</v>
      </c>
      <c r="D1729" s="29"/>
      <c r="E1729" t="s">
        <v>22129</v>
      </c>
      <c r="F1729" t="s">
        <v>22130</v>
      </c>
      <c r="G1729" s="37" t="s">
        <v>22131</v>
      </c>
      <c r="H1729" s="13" t="s">
        <v>22132</v>
      </c>
    </row>
    <row r="1730" spans="1:8" ht="13" customHeight="1">
      <c r="A1730" s="12" t="s">
        <v>7281</v>
      </c>
      <c r="B1730" s="12" t="s">
        <v>7282</v>
      </c>
      <c r="C1730" s="30" t="s">
        <v>22133</v>
      </c>
      <c r="D1730" s="29"/>
      <c r="E1730" s="13" t="s">
        <v>22134</v>
      </c>
      <c r="F1730" s="36" t="s">
        <v>22135</v>
      </c>
      <c r="G1730" s="37" t="s">
        <v>22136</v>
      </c>
      <c r="H1730" s="13" t="s">
        <v>22137</v>
      </c>
    </row>
    <row r="1731" spans="1:8" ht="13" customHeight="1">
      <c r="A1731" s="12" t="s">
        <v>5371</v>
      </c>
      <c r="B1731" s="12" t="s">
        <v>5372</v>
      </c>
      <c r="C1731" s="30" t="s">
        <v>22138</v>
      </c>
      <c r="D1731" s="29"/>
      <c r="E1731" t="s">
        <v>22139</v>
      </c>
      <c r="F1731" t="s">
        <v>22140</v>
      </c>
      <c r="G1731" s="37" t="s">
        <v>22141</v>
      </c>
      <c r="H1731" s="13" t="s">
        <v>22142</v>
      </c>
    </row>
    <row r="1732" spans="1:8" ht="13" customHeight="1">
      <c r="A1732" s="12" t="s">
        <v>10349</v>
      </c>
      <c r="B1732" s="12" t="s">
        <v>10350</v>
      </c>
      <c r="C1732" s="30" t="s">
        <v>22138</v>
      </c>
      <c r="D1732" s="29"/>
      <c r="E1732" t="s">
        <v>22139</v>
      </c>
      <c r="F1732" t="s">
        <v>22140</v>
      </c>
      <c r="G1732" s="37" t="s">
        <v>22141</v>
      </c>
      <c r="H1732" s="13" t="s">
        <v>22142</v>
      </c>
    </row>
    <row r="1733" spans="1:8" ht="13" customHeight="1">
      <c r="A1733" s="12" t="s">
        <v>10930</v>
      </c>
      <c r="B1733" s="12" t="s">
        <v>10931</v>
      </c>
      <c r="C1733" s="30" t="s">
        <v>22138</v>
      </c>
      <c r="D1733" s="29"/>
      <c r="E1733" t="s">
        <v>22139</v>
      </c>
      <c r="F1733" t="s">
        <v>22140</v>
      </c>
      <c r="G1733" s="37" t="s">
        <v>22141</v>
      </c>
      <c r="H1733" s="13" t="s">
        <v>22142</v>
      </c>
    </row>
    <row r="1734" spans="1:8" ht="13" customHeight="1">
      <c r="A1734" s="12" t="s">
        <v>13913</v>
      </c>
      <c r="B1734" s="12" t="s">
        <v>13914</v>
      </c>
      <c r="C1734" s="30" t="s">
        <v>22138</v>
      </c>
      <c r="D1734" s="29"/>
      <c r="E1734" t="s">
        <v>22139</v>
      </c>
      <c r="F1734" t="s">
        <v>22140</v>
      </c>
      <c r="G1734" s="37" t="s">
        <v>22141</v>
      </c>
      <c r="H1734" s="13" t="s">
        <v>22142</v>
      </c>
    </row>
    <row r="1735" spans="1:8" ht="13" customHeight="1">
      <c r="A1735" s="12" t="s">
        <v>16241</v>
      </c>
      <c r="B1735" s="12" t="s">
        <v>16242</v>
      </c>
      <c r="C1735" s="30" t="s">
        <v>22143</v>
      </c>
      <c r="D1735" s="29"/>
      <c r="E1735" s="30" t="s">
        <v>22144</v>
      </c>
      <c r="F1735" s="36" t="s">
        <v>22145</v>
      </c>
      <c r="G1735" s="37" t="s">
        <v>22146</v>
      </c>
      <c r="H1735" s="35" t="s">
        <v>22147</v>
      </c>
    </row>
    <row r="1736" spans="1:8" ht="13" customHeight="1">
      <c r="A1736" s="12" t="s">
        <v>7253</v>
      </c>
      <c r="B1736" s="12" t="s">
        <v>7254</v>
      </c>
      <c r="C1736" s="30" t="s">
        <v>22148</v>
      </c>
      <c r="D1736" s="30"/>
      <c r="E1736" s="36" t="s">
        <v>22149</v>
      </c>
      <c r="F1736" s="36" t="s">
        <v>22150</v>
      </c>
      <c r="G1736" s="37" t="s">
        <v>22151</v>
      </c>
      <c r="H1736" s="13" t="s">
        <v>22152</v>
      </c>
    </row>
    <row r="1737" spans="1:8" ht="13" customHeight="1">
      <c r="A1737" s="12" t="s">
        <v>3178</v>
      </c>
      <c r="B1737" s="12" t="s">
        <v>3179</v>
      </c>
      <c r="C1737" s="30" t="s">
        <v>22153</v>
      </c>
      <c r="D1737" s="30"/>
      <c r="E1737" s="13" t="s">
        <v>22154</v>
      </c>
      <c r="F1737" s="13" t="s">
        <v>22155</v>
      </c>
      <c r="G1737" s="37" t="s">
        <v>22156</v>
      </c>
      <c r="H1737" s="13" t="s">
        <v>22157</v>
      </c>
    </row>
    <row r="1738" spans="1:8" ht="13" customHeight="1">
      <c r="A1738" s="12" t="s">
        <v>3182</v>
      </c>
      <c r="B1738" s="12" t="s">
        <v>3183</v>
      </c>
      <c r="C1738" s="30" t="s">
        <v>22153</v>
      </c>
      <c r="D1738" s="30"/>
      <c r="E1738" s="13" t="s">
        <v>22154</v>
      </c>
      <c r="F1738" s="13" t="s">
        <v>22155</v>
      </c>
      <c r="G1738" s="37" t="s">
        <v>22156</v>
      </c>
      <c r="H1738" s="13" t="s">
        <v>22157</v>
      </c>
    </row>
    <row r="1739" spans="1:8" ht="13" customHeight="1">
      <c r="A1739" s="12" t="s">
        <v>4591</v>
      </c>
      <c r="B1739" s="12" t="s">
        <v>4592</v>
      </c>
      <c r="C1739" s="30" t="s">
        <v>22158</v>
      </c>
      <c r="D1739" s="29"/>
      <c r="E1739" s="36" t="s">
        <v>22159</v>
      </c>
      <c r="F1739" s="36" t="s">
        <v>22160</v>
      </c>
      <c r="G1739" s="56" t="s">
        <v>22161</v>
      </c>
      <c r="H1739" s="13" t="s">
        <v>22162</v>
      </c>
    </row>
    <row r="1740" spans="1:8" ht="13" customHeight="1">
      <c r="A1740" s="12" t="s">
        <v>10349</v>
      </c>
      <c r="B1740" s="12" t="s">
        <v>10350</v>
      </c>
      <c r="C1740" s="30" t="s">
        <v>22163</v>
      </c>
      <c r="D1740" s="30"/>
      <c r="E1740" s="13" t="s">
        <v>22164</v>
      </c>
      <c r="F1740" s="36" t="s">
        <v>22165</v>
      </c>
      <c r="G1740" s="37" t="s">
        <v>22166</v>
      </c>
      <c r="H1740" s="56" t="s">
        <v>22167</v>
      </c>
    </row>
    <row r="1741" spans="1:8" ht="13" customHeight="1">
      <c r="A1741" s="12" t="s">
        <v>10349</v>
      </c>
      <c r="B1741" s="12" t="s">
        <v>10350</v>
      </c>
      <c r="C1741" s="30" t="s">
        <v>22163</v>
      </c>
      <c r="D1741" s="30"/>
      <c r="E1741" s="13" t="s">
        <v>22164</v>
      </c>
      <c r="F1741" s="36" t="s">
        <v>22168</v>
      </c>
      <c r="G1741" s="56" t="s">
        <v>22169</v>
      </c>
      <c r="H1741" s="13" t="s">
        <v>22170</v>
      </c>
    </row>
    <row r="1742" spans="1:8" ht="13" customHeight="1">
      <c r="A1742" s="12" t="s">
        <v>10349</v>
      </c>
      <c r="B1742" s="12" t="s">
        <v>10350</v>
      </c>
      <c r="C1742" s="30" t="s">
        <v>22163</v>
      </c>
      <c r="D1742" s="30"/>
      <c r="E1742" s="13" t="s">
        <v>22164</v>
      </c>
      <c r="F1742" s="36" t="s">
        <v>22171</v>
      </c>
      <c r="G1742" s="37" t="s">
        <v>22172</v>
      </c>
      <c r="H1742" s="13" t="s">
        <v>22173</v>
      </c>
    </row>
    <row r="1743" spans="1:8" ht="13" customHeight="1">
      <c r="A1743" s="12" t="s">
        <v>1741</v>
      </c>
      <c r="B1743" s="12" t="s">
        <v>1742</v>
      </c>
      <c r="C1743" s="30" t="s">
        <v>22174</v>
      </c>
      <c r="D1743" s="30"/>
      <c r="E1743" s="36" t="s">
        <v>22175</v>
      </c>
      <c r="F1743" s="36" t="s">
        <v>22176</v>
      </c>
      <c r="G1743" s="37" t="s">
        <v>22177</v>
      </c>
      <c r="H1743" s="13" t="s">
        <v>22178</v>
      </c>
    </row>
    <row r="1744" spans="1:8" ht="13" customHeight="1">
      <c r="A1744" s="12" t="s">
        <v>1741</v>
      </c>
      <c r="B1744" s="12" t="s">
        <v>1742</v>
      </c>
      <c r="C1744" s="30" t="s">
        <v>22174</v>
      </c>
      <c r="D1744" s="30"/>
      <c r="E1744" s="36" t="s">
        <v>22175</v>
      </c>
      <c r="F1744" s="36" t="s">
        <v>22150</v>
      </c>
      <c r="G1744" s="37" t="s">
        <v>22179</v>
      </c>
      <c r="H1744" s="13" t="s">
        <v>22152</v>
      </c>
    </row>
    <row r="1745" spans="1:8" ht="13" customHeight="1">
      <c r="A1745" s="12" t="s">
        <v>3142</v>
      </c>
      <c r="B1745" s="12" t="s">
        <v>3143</v>
      </c>
      <c r="C1745" s="30" t="s">
        <v>22180</v>
      </c>
      <c r="D1745" s="29"/>
      <c r="E1745" s="36" t="s">
        <v>22181</v>
      </c>
      <c r="F1745" s="36" t="s">
        <v>22182</v>
      </c>
      <c r="G1745" s="56" t="s">
        <v>22183</v>
      </c>
      <c r="H1745" s="56" t="s">
        <v>22184</v>
      </c>
    </row>
    <row r="1746" spans="1:8" ht="13" customHeight="1">
      <c r="A1746" s="12" t="s">
        <v>6941</v>
      </c>
      <c r="B1746" s="12" t="s">
        <v>6942</v>
      </c>
      <c r="C1746" s="30" t="s">
        <v>22185</v>
      </c>
      <c r="D1746" s="29"/>
      <c r="E1746" s="30" t="s">
        <v>22186</v>
      </c>
      <c r="F1746" s="36" t="s">
        <v>22187</v>
      </c>
      <c r="G1746" s="56" t="s">
        <v>22188</v>
      </c>
      <c r="H1746" s="56" t="s">
        <v>22189</v>
      </c>
    </row>
    <row r="1747" spans="1:8" ht="13" customHeight="1">
      <c r="A1747" s="12" t="s">
        <v>6941</v>
      </c>
      <c r="B1747" s="12" t="s">
        <v>6942</v>
      </c>
      <c r="C1747" s="30" t="s">
        <v>22185</v>
      </c>
      <c r="D1747" s="29"/>
      <c r="E1747" s="30" t="s">
        <v>22186</v>
      </c>
      <c r="F1747" s="36" t="s">
        <v>22190</v>
      </c>
      <c r="G1747" s="56" t="s">
        <v>22191</v>
      </c>
      <c r="H1747" s="56" t="s">
        <v>22192</v>
      </c>
    </row>
    <row r="1748" spans="1:8" ht="13" customHeight="1">
      <c r="A1748" s="12" t="s">
        <v>6941</v>
      </c>
      <c r="B1748" s="12" t="s">
        <v>6942</v>
      </c>
      <c r="C1748" s="30" t="s">
        <v>22185</v>
      </c>
      <c r="D1748" s="29"/>
      <c r="E1748" s="30" t="s">
        <v>22186</v>
      </c>
      <c r="F1748" t="s">
        <v>22193</v>
      </c>
      <c r="G1748" s="37" t="s">
        <v>22194</v>
      </c>
      <c r="H1748" s="56" t="s">
        <v>22195</v>
      </c>
    </row>
    <row r="1749" spans="1:8" ht="13" customHeight="1">
      <c r="A1749" s="12" t="s">
        <v>10395</v>
      </c>
      <c r="B1749" s="12" t="s">
        <v>10396</v>
      </c>
      <c r="C1749" s="30" t="s">
        <v>22185</v>
      </c>
      <c r="D1749" s="30"/>
      <c r="E1749" s="30" t="s">
        <v>22186</v>
      </c>
      <c r="F1749" s="36" t="s">
        <v>22187</v>
      </c>
      <c r="G1749" s="56" t="s">
        <v>22188</v>
      </c>
      <c r="H1749" s="56" t="s">
        <v>22189</v>
      </c>
    </row>
    <row r="1750" spans="1:8" ht="13" customHeight="1">
      <c r="A1750" s="12" t="s">
        <v>10395</v>
      </c>
      <c r="B1750" s="12" t="s">
        <v>10396</v>
      </c>
      <c r="C1750" s="30" t="s">
        <v>22185</v>
      </c>
      <c r="D1750" s="30"/>
      <c r="E1750" s="30" t="s">
        <v>22186</v>
      </c>
      <c r="F1750" s="36" t="s">
        <v>22190</v>
      </c>
      <c r="G1750" s="56" t="s">
        <v>22191</v>
      </c>
      <c r="H1750" s="56" t="s">
        <v>22192</v>
      </c>
    </row>
    <row r="1751" spans="1:8" ht="13" customHeight="1">
      <c r="A1751" s="12" t="s">
        <v>10395</v>
      </c>
      <c r="B1751" s="12" t="s">
        <v>10396</v>
      </c>
      <c r="C1751" s="30" t="s">
        <v>22185</v>
      </c>
      <c r="D1751" s="30"/>
      <c r="E1751" s="30" t="s">
        <v>22186</v>
      </c>
      <c r="F1751" t="s">
        <v>22193</v>
      </c>
      <c r="G1751" s="37" t="s">
        <v>22194</v>
      </c>
      <c r="H1751" s="56" t="s">
        <v>22195</v>
      </c>
    </row>
    <row r="1752" spans="1:8" ht="13" customHeight="1">
      <c r="A1752" s="12" t="s">
        <v>2573</v>
      </c>
      <c r="B1752" s="12" t="s">
        <v>2574</v>
      </c>
      <c r="C1752" s="30" t="s">
        <v>22196</v>
      </c>
      <c r="D1752" s="30"/>
      <c r="E1752" s="36" t="s">
        <v>22197</v>
      </c>
      <c r="F1752" s="36" t="s">
        <v>22198</v>
      </c>
      <c r="G1752" s="56" t="s">
        <v>22199</v>
      </c>
      <c r="H1752" s="56" t="s">
        <v>22200</v>
      </c>
    </row>
    <row r="1753" spans="1:8" ht="13" customHeight="1">
      <c r="A1753" s="12" t="s">
        <v>2573</v>
      </c>
      <c r="B1753" s="12" t="s">
        <v>2574</v>
      </c>
      <c r="C1753" s="30" t="s">
        <v>22196</v>
      </c>
      <c r="D1753" s="30"/>
      <c r="E1753" s="36" t="s">
        <v>22197</v>
      </c>
      <c r="F1753" t="s">
        <v>22201</v>
      </c>
      <c r="G1753" s="37" t="s">
        <v>22202</v>
      </c>
      <c r="H1753" s="56" t="s">
        <v>22203</v>
      </c>
    </row>
    <row r="1754" spans="1:8" ht="13" customHeight="1">
      <c r="A1754" s="12" t="s">
        <v>2573</v>
      </c>
      <c r="B1754" s="12" t="s">
        <v>2574</v>
      </c>
      <c r="C1754" s="30" t="s">
        <v>22196</v>
      </c>
      <c r="D1754" s="30"/>
      <c r="E1754" s="36" t="s">
        <v>22197</v>
      </c>
      <c r="F1754" t="s">
        <v>22204</v>
      </c>
      <c r="G1754" s="56" t="s">
        <v>22205</v>
      </c>
      <c r="H1754" s="56" t="s">
        <v>22206</v>
      </c>
    </row>
    <row r="1755" spans="1:8" ht="13" customHeight="1">
      <c r="A1755" s="12" t="s">
        <v>2527</v>
      </c>
      <c r="B1755" s="12" t="s">
        <v>2528</v>
      </c>
      <c r="C1755" s="30" t="s">
        <v>22207</v>
      </c>
      <c r="D1755" s="30"/>
      <c r="E1755" s="13" t="s">
        <v>22208</v>
      </c>
      <c r="F1755" t="s">
        <v>22209</v>
      </c>
      <c r="G1755" s="56" t="s">
        <v>22210</v>
      </c>
      <c r="H1755" s="56" t="s">
        <v>22211</v>
      </c>
    </row>
    <row r="1756" spans="1:8" ht="13" customHeight="1">
      <c r="A1756" s="12" t="s">
        <v>2531</v>
      </c>
      <c r="B1756" s="12" t="s">
        <v>2532</v>
      </c>
      <c r="C1756" s="30" t="s">
        <v>22207</v>
      </c>
      <c r="D1756" s="30"/>
      <c r="E1756" s="13" t="s">
        <v>22208</v>
      </c>
      <c r="F1756" t="s">
        <v>22209</v>
      </c>
      <c r="G1756" s="56" t="s">
        <v>22210</v>
      </c>
      <c r="H1756" s="56" t="s">
        <v>22211</v>
      </c>
    </row>
    <row r="1757" spans="1:8" ht="13" customHeight="1">
      <c r="A1757" s="12" t="s">
        <v>2535</v>
      </c>
      <c r="B1757" s="12" t="s">
        <v>2536</v>
      </c>
      <c r="C1757" s="30" t="s">
        <v>22207</v>
      </c>
      <c r="D1757" s="29"/>
      <c r="E1757" t="s">
        <v>22208</v>
      </c>
      <c r="F1757" t="s">
        <v>22209</v>
      </c>
      <c r="G1757" s="56" t="s">
        <v>22210</v>
      </c>
      <c r="H1757" s="56" t="s">
        <v>22211</v>
      </c>
    </row>
    <row r="1758" spans="1:8" ht="13" customHeight="1">
      <c r="A1758" s="12" t="s">
        <v>9756</v>
      </c>
      <c r="B1758" s="12" t="s">
        <v>9757</v>
      </c>
      <c r="C1758" s="30" t="s">
        <v>22212</v>
      </c>
      <c r="D1758" s="29"/>
      <c r="E1758" s="36" t="s">
        <v>22213</v>
      </c>
      <c r="F1758" s="36" t="s">
        <v>22214</v>
      </c>
      <c r="G1758" s="56" t="s">
        <v>22215</v>
      </c>
      <c r="H1758" s="56" t="s">
        <v>22216</v>
      </c>
    </row>
    <row r="1759" spans="1:8" ht="13" customHeight="1">
      <c r="A1759" s="12" t="s">
        <v>9744</v>
      </c>
      <c r="B1759" s="12" t="s">
        <v>9745</v>
      </c>
      <c r="C1759" s="30" t="s">
        <v>22217</v>
      </c>
      <c r="E1759" s="36" t="s">
        <v>22218</v>
      </c>
      <c r="F1759" s="36" t="s">
        <v>22219</v>
      </c>
      <c r="G1759" s="56" t="s">
        <v>22220</v>
      </c>
      <c r="H1759" s="56" t="s">
        <v>22221</v>
      </c>
    </row>
    <row r="1760" spans="1:8" ht="13" customHeight="1">
      <c r="A1760" s="12" t="s">
        <v>172</v>
      </c>
      <c r="B1760" s="12" t="s">
        <v>173</v>
      </c>
      <c r="C1760" s="31" t="s">
        <v>22222</v>
      </c>
      <c r="D1760" s="31"/>
      <c r="E1760" s="26" t="s">
        <v>22223</v>
      </c>
      <c r="F1760" s="24" t="s">
        <v>22224</v>
      </c>
      <c r="G1760" s="37" t="s">
        <v>22225</v>
      </c>
      <c r="H1760" s="13" t="s">
        <v>22226</v>
      </c>
    </row>
    <row r="1761" spans="1:8" ht="13" customHeight="1">
      <c r="A1761" s="12" t="s">
        <v>172</v>
      </c>
      <c r="B1761" s="12" t="s">
        <v>173</v>
      </c>
      <c r="C1761" s="31" t="s">
        <v>22222</v>
      </c>
      <c r="D1761" s="31"/>
      <c r="E1761" s="26" t="s">
        <v>22223</v>
      </c>
      <c r="F1761" s="24" t="s">
        <v>22227</v>
      </c>
      <c r="G1761" s="37" t="s">
        <v>22228</v>
      </c>
      <c r="H1761" s="13" t="s">
        <v>22229</v>
      </c>
    </row>
    <row r="1762" spans="1:8" ht="13" customHeight="1">
      <c r="A1762" s="12" t="s">
        <v>7003</v>
      </c>
      <c r="B1762" s="12" t="s">
        <v>7004</v>
      </c>
      <c r="C1762" s="30" t="s">
        <v>22230</v>
      </c>
      <c r="D1762" s="29"/>
      <c r="E1762" t="s">
        <v>22231</v>
      </c>
      <c r="F1762" s="36" t="s">
        <v>22232</v>
      </c>
      <c r="G1762" s="56" t="s">
        <v>22233</v>
      </c>
      <c r="H1762" s="56" t="s">
        <v>22234</v>
      </c>
    </row>
    <row r="1763" spans="1:8" ht="13" customHeight="1">
      <c r="A1763" s="12" t="s">
        <v>9132</v>
      </c>
      <c r="B1763" s="12" t="s">
        <v>9133</v>
      </c>
      <c r="C1763" s="30" t="s">
        <v>22230</v>
      </c>
      <c r="D1763" s="29"/>
      <c r="E1763" t="s">
        <v>22231</v>
      </c>
      <c r="F1763" t="s">
        <v>22232</v>
      </c>
      <c r="G1763" s="56" t="s">
        <v>22233</v>
      </c>
      <c r="H1763" s="56" t="s">
        <v>22234</v>
      </c>
    </row>
    <row r="1764" spans="1:8" ht="13" customHeight="1">
      <c r="A1764" s="12" t="s">
        <v>9136</v>
      </c>
      <c r="B1764" s="12" t="s">
        <v>9137</v>
      </c>
      <c r="C1764" s="30" t="s">
        <v>22230</v>
      </c>
      <c r="D1764" s="30"/>
      <c r="E1764" t="s">
        <v>22231</v>
      </c>
      <c r="F1764" t="s">
        <v>22232</v>
      </c>
      <c r="G1764" s="56" t="s">
        <v>22233</v>
      </c>
      <c r="H1764" s="56" t="s">
        <v>22234</v>
      </c>
    </row>
    <row r="1765" spans="1:8" ht="13" customHeight="1">
      <c r="A1765" s="12" t="s">
        <v>2707</v>
      </c>
      <c r="B1765" s="12" t="s">
        <v>2708</v>
      </c>
      <c r="C1765" s="30" t="s">
        <v>22235</v>
      </c>
      <c r="D1765" s="30"/>
      <c r="E1765" s="36" t="s">
        <v>22236</v>
      </c>
      <c r="F1765" s="36" t="s">
        <v>22237</v>
      </c>
      <c r="G1765" s="56" t="s">
        <v>22238</v>
      </c>
      <c r="H1765" s="56" t="s">
        <v>22239</v>
      </c>
    </row>
    <row r="1766" spans="1:8" ht="13" customHeight="1">
      <c r="A1766" s="12" t="s">
        <v>2707</v>
      </c>
      <c r="B1766" s="12" t="s">
        <v>2708</v>
      </c>
      <c r="C1766" s="30" t="s">
        <v>22235</v>
      </c>
      <c r="D1766" s="30"/>
      <c r="E1766" s="36" t="s">
        <v>22236</v>
      </c>
      <c r="F1766" s="36" t="s">
        <v>22240</v>
      </c>
      <c r="G1766" s="56" t="s">
        <v>22238</v>
      </c>
      <c r="H1766" s="56" t="s">
        <v>22241</v>
      </c>
    </row>
    <row r="1767" spans="1:8" ht="13" customHeight="1">
      <c r="A1767" s="12" t="s">
        <v>2707</v>
      </c>
      <c r="B1767" s="12" t="s">
        <v>2708</v>
      </c>
      <c r="C1767" s="30" t="s">
        <v>22235</v>
      </c>
      <c r="D1767" s="30"/>
      <c r="E1767" s="36" t="s">
        <v>22236</v>
      </c>
      <c r="F1767" s="36" t="s">
        <v>22242</v>
      </c>
      <c r="G1767" s="56" t="s">
        <v>22243</v>
      </c>
      <c r="H1767" s="56" t="s">
        <v>22244</v>
      </c>
    </row>
    <row r="1768" spans="1:8" ht="13" customHeight="1">
      <c r="A1768" s="12" t="s">
        <v>3396</v>
      </c>
      <c r="B1768" s="12" t="s">
        <v>3397</v>
      </c>
      <c r="C1768" s="30" t="s">
        <v>22245</v>
      </c>
      <c r="D1768" s="29"/>
      <c r="E1768" s="36" t="s">
        <v>22246</v>
      </c>
      <c r="F1768" s="36" t="s">
        <v>22247</v>
      </c>
      <c r="G1768" s="37" t="s">
        <v>22248</v>
      </c>
      <c r="H1768" s="56" t="s">
        <v>22249</v>
      </c>
    </row>
    <row r="1769" spans="1:8" ht="13" customHeight="1">
      <c r="A1769" s="12" t="s">
        <v>14636</v>
      </c>
      <c r="B1769" s="12" t="s">
        <v>14637</v>
      </c>
      <c r="C1769" s="30" t="s">
        <v>22250</v>
      </c>
      <c r="D1769" s="30"/>
      <c r="E1769" s="36" t="s">
        <v>22251</v>
      </c>
      <c r="F1769" s="36" t="s">
        <v>22252</v>
      </c>
      <c r="G1769" s="56" t="s">
        <v>22253</v>
      </c>
      <c r="H1769" s="56" t="s">
        <v>22254</v>
      </c>
    </row>
    <row r="1770" spans="1:8" ht="13" customHeight="1">
      <c r="A1770" s="12" t="s">
        <v>2057</v>
      </c>
      <c r="B1770" s="12" t="s">
        <v>2058</v>
      </c>
      <c r="C1770" s="30" t="s">
        <v>22255</v>
      </c>
      <c r="D1770" s="29"/>
      <c r="E1770" s="36" t="s">
        <v>22256</v>
      </c>
      <c r="F1770" s="36" t="s">
        <v>22257</v>
      </c>
      <c r="G1770" s="56" t="s">
        <v>22258</v>
      </c>
      <c r="H1770" s="56" t="s">
        <v>22259</v>
      </c>
    </row>
    <row r="1771" spans="1:8" ht="13" customHeight="1">
      <c r="A1771" s="12" t="s">
        <v>2057</v>
      </c>
      <c r="B1771" s="12" t="s">
        <v>2058</v>
      </c>
      <c r="C1771" s="30" t="s">
        <v>22255</v>
      </c>
      <c r="D1771" s="29"/>
      <c r="E1771" s="36" t="s">
        <v>22256</v>
      </c>
      <c r="F1771" s="36" t="s">
        <v>22260</v>
      </c>
      <c r="G1771" s="37" t="s">
        <v>22261</v>
      </c>
      <c r="H1771" s="56" t="s">
        <v>22262</v>
      </c>
    </row>
    <row r="1772" spans="1:8" ht="13" customHeight="1">
      <c r="A1772" s="12" t="s">
        <v>2057</v>
      </c>
      <c r="B1772" s="12" t="s">
        <v>2058</v>
      </c>
      <c r="C1772" s="30" t="s">
        <v>22255</v>
      </c>
      <c r="D1772" s="29"/>
      <c r="E1772" s="36" t="s">
        <v>22256</v>
      </c>
      <c r="F1772" s="36" t="s">
        <v>22263</v>
      </c>
      <c r="G1772" s="56" t="s">
        <v>22264</v>
      </c>
      <c r="H1772" s="56" t="s">
        <v>22265</v>
      </c>
    </row>
    <row r="1773" spans="1:8" ht="13" customHeight="1">
      <c r="A1773" s="12" t="s">
        <v>2057</v>
      </c>
      <c r="B1773" s="12" t="s">
        <v>2058</v>
      </c>
      <c r="C1773" s="30" t="s">
        <v>22255</v>
      </c>
      <c r="D1773" s="29"/>
      <c r="E1773" s="36" t="s">
        <v>22256</v>
      </c>
      <c r="F1773" s="36" t="s">
        <v>22266</v>
      </c>
      <c r="G1773" s="37" t="s">
        <v>22267</v>
      </c>
      <c r="H1773" s="56" t="s">
        <v>22268</v>
      </c>
    </row>
    <row r="1774" spans="1:8" ht="13" customHeight="1">
      <c r="A1774" s="12" t="s">
        <v>13867</v>
      </c>
      <c r="B1774" s="12" t="s">
        <v>13868</v>
      </c>
      <c r="C1774" s="30" t="s">
        <v>22269</v>
      </c>
      <c r="D1774" s="29"/>
      <c r="E1774" s="36" t="s">
        <v>22270</v>
      </c>
      <c r="F1774" s="36" t="s">
        <v>22271</v>
      </c>
      <c r="G1774" s="56" t="s">
        <v>22272</v>
      </c>
      <c r="H1774" s="56" t="s">
        <v>22273</v>
      </c>
    </row>
    <row r="1775" spans="1:8" ht="13" customHeight="1">
      <c r="A1775" s="12" t="s">
        <v>13867</v>
      </c>
      <c r="B1775" s="12" t="s">
        <v>13868</v>
      </c>
      <c r="C1775" s="30" t="s">
        <v>22269</v>
      </c>
      <c r="D1775" s="29"/>
      <c r="E1775" s="36" t="s">
        <v>22270</v>
      </c>
      <c r="F1775" s="36" t="s">
        <v>22274</v>
      </c>
      <c r="G1775" s="56" t="s">
        <v>22275</v>
      </c>
      <c r="H1775" s="56" t="s">
        <v>22276</v>
      </c>
    </row>
    <row r="1776" spans="1:8" ht="13" customHeight="1">
      <c r="A1776" s="12" t="s">
        <v>13867</v>
      </c>
      <c r="B1776" s="12" t="s">
        <v>13868</v>
      </c>
      <c r="C1776" s="30" t="s">
        <v>22269</v>
      </c>
      <c r="D1776" s="29"/>
      <c r="E1776" s="36" t="s">
        <v>22270</v>
      </c>
      <c r="F1776" s="36" t="s">
        <v>22277</v>
      </c>
      <c r="G1776" s="56" t="s">
        <v>22278</v>
      </c>
      <c r="H1776" s="56" t="s">
        <v>22279</v>
      </c>
    </row>
    <row r="1777" spans="1:8" ht="13" customHeight="1">
      <c r="A1777" s="12" t="s">
        <v>13867</v>
      </c>
      <c r="B1777" s="12" t="s">
        <v>13868</v>
      </c>
      <c r="C1777" s="30" t="s">
        <v>22269</v>
      </c>
      <c r="D1777" s="29"/>
      <c r="E1777" s="36" t="s">
        <v>22270</v>
      </c>
      <c r="F1777" s="36" t="s">
        <v>22280</v>
      </c>
      <c r="G1777" s="56" t="s">
        <v>22281</v>
      </c>
      <c r="H1777" s="56" t="s">
        <v>22282</v>
      </c>
    </row>
    <row r="1778" spans="1:8" ht="13" customHeight="1">
      <c r="A1778" s="12" t="s">
        <v>13867</v>
      </c>
      <c r="B1778" s="12" t="s">
        <v>13868</v>
      </c>
      <c r="C1778" s="30" t="s">
        <v>22269</v>
      </c>
      <c r="D1778" s="29"/>
      <c r="E1778" s="36" t="s">
        <v>22270</v>
      </c>
      <c r="F1778" s="36" t="s">
        <v>22283</v>
      </c>
      <c r="G1778" s="37" t="s">
        <v>22284</v>
      </c>
      <c r="H1778" s="56" t="s">
        <v>22285</v>
      </c>
    </row>
    <row r="1779" spans="1:8" ht="13" customHeight="1">
      <c r="A1779" s="12" t="s">
        <v>13867</v>
      </c>
      <c r="B1779" s="12" t="s">
        <v>13868</v>
      </c>
      <c r="C1779" s="30" t="s">
        <v>22269</v>
      </c>
      <c r="D1779" s="29"/>
      <c r="E1779" s="36" t="s">
        <v>22270</v>
      </c>
      <c r="F1779" s="36" t="s">
        <v>22286</v>
      </c>
      <c r="G1779" s="56" t="s">
        <v>22287</v>
      </c>
      <c r="H1779" s="56" t="s">
        <v>22288</v>
      </c>
    </row>
    <row r="1780" spans="1:8" ht="13" customHeight="1">
      <c r="A1780" s="12" t="s">
        <v>13867</v>
      </c>
      <c r="B1780" s="12" t="s">
        <v>13868</v>
      </c>
      <c r="C1780" s="30" t="s">
        <v>22269</v>
      </c>
      <c r="D1780" s="29"/>
      <c r="E1780" s="36" t="s">
        <v>22270</v>
      </c>
      <c r="F1780" s="36" t="s">
        <v>22289</v>
      </c>
      <c r="G1780" s="56" t="s">
        <v>22290</v>
      </c>
      <c r="H1780" s="56" t="s">
        <v>22291</v>
      </c>
    </row>
    <row r="1781" spans="1:8" ht="13" customHeight="1">
      <c r="A1781" s="12" t="s">
        <v>13867</v>
      </c>
      <c r="B1781" s="12" t="s">
        <v>13868</v>
      </c>
      <c r="C1781" s="30" t="s">
        <v>22269</v>
      </c>
      <c r="D1781" s="29"/>
      <c r="E1781" s="36" t="s">
        <v>22270</v>
      </c>
      <c r="F1781" s="36" t="s">
        <v>22292</v>
      </c>
      <c r="G1781" s="56" t="s">
        <v>22293</v>
      </c>
      <c r="H1781" s="56" t="s">
        <v>22294</v>
      </c>
    </row>
    <row r="1782" spans="1:8" ht="13" customHeight="1">
      <c r="A1782" s="12" t="s">
        <v>13867</v>
      </c>
      <c r="B1782" s="12" t="s">
        <v>13868</v>
      </c>
      <c r="C1782" s="30" t="s">
        <v>22269</v>
      </c>
      <c r="D1782" s="29"/>
      <c r="E1782" s="36" t="s">
        <v>22270</v>
      </c>
      <c r="F1782" s="36" t="s">
        <v>22295</v>
      </c>
      <c r="G1782" s="56" t="s">
        <v>22296</v>
      </c>
      <c r="H1782" s="56" t="s">
        <v>22297</v>
      </c>
    </row>
    <row r="1783" spans="1:8" ht="13" customHeight="1">
      <c r="A1783" s="12" t="s">
        <v>17069</v>
      </c>
      <c r="B1783" s="12" t="s">
        <v>17070</v>
      </c>
      <c r="C1783" s="30" t="s">
        <v>22269</v>
      </c>
      <c r="D1783" s="29"/>
      <c r="E1783" s="36" t="s">
        <v>22270</v>
      </c>
      <c r="F1783" s="36" t="s">
        <v>22271</v>
      </c>
      <c r="G1783" s="56" t="s">
        <v>22272</v>
      </c>
      <c r="H1783" s="56" t="s">
        <v>22273</v>
      </c>
    </row>
    <row r="1784" spans="1:8" ht="13" customHeight="1">
      <c r="A1784" s="12" t="s">
        <v>17069</v>
      </c>
      <c r="B1784" s="12" t="s">
        <v>17070</v>
      </c>
      <c r="C1784" s="30" t="s">
        <v>22269</v>
      </c>
      <c r="D1784" s="29"/>
      <c r="E1784" s="36" t="s">
        <v>22270</v>
      </c>
      <c r="F1784" s="36" t="s">
        <v>22274</v>
      </c>
      <c r="G1784" s="56" t="s">
        <v>22275</v>
      </c>
      <c r="H1784" s="56" t="s">
        <v>22276</v>
      </c>
    </row>
    <row r="1785" spans="1:8" ht="13" customHeight="1">
      <c r="A1785" s="12" t="s">
        <v>17069</v>
      </c>
      <c r="B1785" s="12" t="s">
        <v>17070</v>
      </c>
      <c r="C1785" s="30" t="s">
        <v>22269</v>
      </c>
      <c r="D1785" s="29"/>
      <c r="E1785" s="36" t="s">
        <v>22270</v>
      </c>
      <c r="F1785" s="36" t="s">
        <v>22277</v>
      </c>
      <c r="G1785" s="56" t="s">
        <v>22278</v>
      </c>
      <c r="H1785" s="56" t="s">
        <v>22279</v>
      </c>
    </row>
    <row r="1786" spans="1:8" ht="13" customHeight="1">
      <c r="A1786" s="12" t="s">
        <v>17069</v>
      </c>
      <c r="B1786" s="12" t="s">
        <v>17070</v>
      </c>
      <c r="C1786" s="30" t="s">
        <v>22269</v>
      </c>
      <c r="D1786" s="29"/>
      <c r="E1786" s="36" t="s">
        <v>22270</v>
      </c>
      <c r="F1786" s="36" t="s">
        <v>22280</v>
      </c>
      <c r="G1786" s="56" t="s">
        <v>22281</v>
      </c>
      <c r="H1786" s="56" t="s">
        <v>22282</v>
      </c>
    </row>
    <row r="1787" spans="1:8" ht="13" customHeight="1">
      <c r="A1787" s="12" t="s">
        <v>17069</v>
      </c>
      <c r="B1787" s="12" t="s">
        <v>17070</v>
      </c>
      <c r="C1787" s="30" t="s">
        <v>22269</v>
      </c>
      <c r="D1787" s="29"/>
      <c r="E1787" s="36" t="s">
        <v>22270</v>
      </c>
      <c r="F1787" s="36" t="s">
        <v>22283</v>
      </c>
      <c r="G1787" s="37" t="s">
        <v>22284</v>
      </c>
      <c r="H1787" s="56" t="s">
        <v>22285</v>
      </c>
    </row>
    <row r="1788" spans="1:8" ht="13" customHeight="1">
      <c r="A1788" s="12" t="s">
        <v>17069</v>
      </c>
      <c r="B1788" s="12" t="s">
        <v>17070</v>
      </c>
      <c r="C1788" s="30" t="s">
        <v>22269</v>
      </c>
      <c r="D1788" s="29"/>
      <c r="E1788" s="36" t="s">
        <v>22270</v>
      </c>
      <c r="F1788" s="36" t="s">
        <v>22286</v>
      </c>
      <c r="G1788" s="56" t="s">
        <v>22287</v>
      </c>
      <c r="H1788" s="56" t="s">
        <v>22288</v>
      </c>
    </row>
    <row r="1789" spans="1:8" ht="13" customHeight="1">
      <c r="A1789" s="12" t="s">
        <v>17069</v>
      </c>
      <c r="B1789" s="12" t="s">
        <v>17070</v>
      </c>
      <c r="C1789" s="30" t="s">
        <v>22269</v>
      </c>
      <c r="D1789" s="29"/>
      <c r="E1789" s="36" t="s">
        <v>22270</v>
      </c>
      <c r="F1789" s="36" t="s">
        <v>22289</v>
      </c>
      <c r="G1789" s="56" t="s">
        <v>22290</v>
      </c>
      <c r="H1789" s="56" t="s">
        <v>22291</v>
      </c>
    </row>
    <row r="1790" spans="1:8" ht="13" customHeight="1">
      <c r="A1790" s="12" t="s">
        <v>17069</v>
      </c>
      <c r="B1790" s="12" t="s">
        <v>17070</v>
      </c>
      <c r="C1790" s="30" t="s">
        <v>22269</v>
      </c>
      <c r="D1790" s="29"/>
      <c r="E1790" s="36" t="s">
        <v>22270</v>
      </c>
      <c r="F1790" s="36" t="s">
        <v>22292</v>
      </c>
      <c r="G1790" s="56" t="s">
        <v>22293</v>
      </c>
      <c r="H1790" s="56" t="s">
        <v>22294</v>
      </c>
    </row>
    <row r="1791" spans="1:8" ht="13" customHeight="1">
      <c r="A1791" s="12" t="s">
        <v>17069</v>
      </c>
      <c r="B1791" s="12" t="s">
        <v>17070</v>
      </c>
      <c r="C1791" s="30" t="s">
        <v>22269</v>
      </c>
      <c r="D1791" s="29"/>
      <c r="E1791" s="36" t="s">
        <v>22270</v>
      </c>
      <c r="F1791" s="36" t="s">
        <v>22295</v>
      </c>
      <c r="G1791" s="56" t="s">
        <v>22296</v>
      </c>
      <c r="H1791" s="56" t="s">
        <v>22297</v>
      </c>
    </row>
    <row r="1792" spans="1:8" ht="13" customHeight="1">
      <c r="A1792" s="12" t="s">
        <v>4236</v>
      </c>
      <c r="B1792" s="12" t="s">
        <v>4237</v>
      </c>
      <c r="C1792" s="30" t="s">
        <v>22298</v>
      </c>
      <c r="D1792" s="30"/>
      <c r="E1792" s="36" t="s">
        <v>22299</v>
      </c>
      <c r="F1792" s="36" t="s">
        <v>22300</v>
      </c>
      <c r="G1792" s="56" t="s">
        <v>22301</v>
      </c>
      <c r="H1792" s="56" t="s">
        <v>22302</v>
      </c>
    </row>
    <row r="1793" spans="1:9" ht="13" customHeight="1">
      <c r="A1793" s="12" t="s">
        <v>4236</v>
      </c>
      <c r="B1793" s="12" t="s">
        <v>4237</v>
      </c>
      <c r="C1793" s="30" t="s">
        <v>22298</v>
      </c>
      <c r="D1793" s="30"/>
      <c r="E1793" s="36" t="s">
        <v>22299</v>
      </c>
      <c r="F1793" s="36" t="s">
        <v>22303</v>
      </c>
      <c r="G1793" s="56" t="s">
        <v>22304</v>
      </c>
      <c r="H1793" s="56" t="s">
        <v>22302</v>
      </c>
    </row>
    <row r="1794" spans="1:9" ht="13" customHeight="1">
      <c r="A1794" s="12" t="s">
        <v>2399</v>
      </c>
      <c r="B1794" s="12" t="s">
        <v>2400</v>
      </c>
      <c r="C1794" s="30" t="s">
        <v>22305</v>
      </c>
      <c r="D1794" s="30"/>
      <c r="E1794" s="36" t="s">
        <v>22306</v>
      </c>
      <c r="I1794" s="25"/>
    </row>
    <row r="1795" spans="1:9" ht="13" customHeight="1">
      <c r="A1795" s="12" t="s">
        <v>807</v>
      </c>
      <c r="B1795" s="12" t="s">
        <v>808</v>
      </c>
      <c r="C1795" s="30" t="s">
        <v>22307</v>
      </c>
      <c r="D1795" s="30"/>
      <c r="E1795" s="36" t="s">
        <v>22308</v>
      </c>
      <c r="F1795" s="36" t="s">
        <v>22309</v>
      </c>
      <c r="G1795" s="25" t="s">
        <v>22310</v>
      </c>
      <c r="H1795" s="13" t="s">
        <v>22311</v>
      </c>
    </row>
    <row r="1796" spans="1:9" ht="13" customHeight="1">
      <c r="A1796" s="12" t="s">
        <v>4899</v>
      </c>
      <c r="B1796" s="12" t="s">
        <v>4900</v>
      </c>
      <c r="C1796" s="30" t="s">
        <v>22307</v>
      </c>
      <c r="D1796" s="30"/>
      <c r="E1796" s="36" t="s">
        <v>22308</v>
      </c>
      <c r="F1796" s="36" t="s">
        <v>22309</v>
      </c>
      <c r="G1796" s="25" t="s">
        <v>22310</v>
      </c>
      <c r="H1796" s="13" t="s">
        <v>22311</v>
      </c>
    </row>
    <row r="1797" spans="1:9" ht="13" customHeight="1">
      <c r="A1797" s="12" t="s">
        <v>3110</v>
      </c>
      <c r="B1797" s="12" t="s">
        <v>3111</v>
      </c>
      <c r="C1797" s="30" t="s">
        <v>22312</v>
      </c>
      <c r="D1797" s="29"/>
      <c r="E1797" s="36" t="s">
        <v>22313</v>
      </c>
      <c r="F1797" s="36" t="s">
        <v>22314</v>
      </c>
      <c r="G1797" s="56" t="s">
        <v>22315</v>
      </c>
      <c r="H1797" s="57" t="s">
        <v>22316</v>
      </c>
    </row>
    <row r="1798" spans="1:9" ht="13" customHeight="1">
      <c r="A1798" s="12" t="s">
        <v>15589</v>
      </c>
      <c r="B1798" s="12" t="s">
        <v>15590</v>
      </c>
      <c r="C1798" s="30" t="s">
        <v>22317</v>
      </c>
      <c r="D1798" s="29"/>
      <c r="E1798" t="s">
        <v>22318</v>
      </c>
      <c r="F1798" s="36" t="s">
        <v>22319</v>
      </c>
      <c r="G1798" s="37" t="s">
        <v>22320</v>
      </c>
      <c r="H1798" s="56" t="s">
        <v>22321</v>
      </c>
    </row>
    <row r="1799" spans="1:9" ht="13" customHeight="1">
      <c r="A1799" s="12" t="s">
        <v>15589</v>
      </c>
      <c r="B1799" s="12" t="s">
        <v>15590</v>
      </c>
      <c r="C1799" s="30" t="s">
        <v>22317</v>
      </c>
      <c r="D1799" s="29"/>
      <c r="E1799" t="s">
        <v>22318</v>
      </c>
      <c r="F1799" s="36" t="s">
        <v>22322</v>
      </c>
      <c r="G1799" s="56" t="s">
        <v>22323</v>
      </c>
      <c r="H1799" s="13" t="s">
        <v>22324</v>
      </c>
    </row>
    <row r="1800" spans="1:9" ht="13" customHeight="1">
      <c r="A1800" s="12" t="s">
        <v>15589</v>
      </c>
      <c r="B1800" s="12" t="s">
        <v>15590</v>
      </c>
      <c r="C1800" s="30" t="s">
        <v>22317</v>
      </c>
      <c r="D1800" s="29"/>
      <c r="E1800" t="s">
        <v>22318</v>
      </c>
      <c r="F1800" s="36" t="s">
        <v>22325</v>
      </c>
      <c r="G1800" s="37" t="s">
        <v>22326</v>
      </c>
      <c r="H1800" s="56" t="s">
        <v>22327</v>
      </c>
    </row>
    <row r="1801" spans="1:9" ht="13" customHeight="1">
      <c r="A1801" s="12" t="s">
        <v>15589</v>
      </c>
      <c r="B1801" s="12" t="s">
        <v>15590</v>
      </c>
      <c r="C1801" s="30" t="s">
        <v>22317</v>
      </c>
      <c r="D1801" s="29"/>
      <c r="E1801" t="s">
        <v>22318</v>
      </c>
      <c r="F1801" s="36" t="s">
        <v>22328</v>
      </c>
      <c r="G1801" s="56" t="s">
        <v>22329</v>
      </c>
      <c r="H1801" s="56" t="s">
        <v>22330</v>
      </c>
    </row>
    <row r="1802" spans="1:9" ht="13" customHeight="1">
      <c r="A1802" s="12" t="s">
        <v>15589</v>
      </c>
      <c r="B1802" s="12" t="s">
        <v>15590</v>
      </c>
      <c r="C1802" s="30" t="s">
        <v>22317</v>
      </c>
      <c r="D1802" s="29"/>
      <c r="E1802" t="s">
        <v>22318</v>
      </c>
      <c r="F1802" s="36" t="s">
        <v>22331</v>
      </c>
      <c r="G1802" s="56" t="s">
        <v>22332</v>
      </c>
      <c r="H1802" s="56" t="s">
        <v>22333</v>
      </c>
    </row>
    <row r="1803" spans="1:9" ht="13" customHeight="1">
      <c r="A1803" s="12" t="s">
        <v>15589</v>
      </c>
      <c r="B1803" s="12" t="s">
        <v>15590</v>
      </c>
      <c r="C1803" s="30" t="s">
        <v>22334</v>
      </c>
      <c r="D1803" s="30"/>
      <c r="E1803" s="36" t="s">
        <v>22335</v>
      </c>
      <c r="F1803" s="36" t="s">
        <v>22336</v>
      </c>
      <c r="G1803" s="56" t="s">
        <v>22323</v>
      </c>
      <c r="H1803" s="56" t="s">
        <v>22337</v>
      </c>
    </row>
    <row r="1804" spans="1:9" ht="13" customHeight="1">
      <c r="A1804" s="12" t="s">
        <v>15589</v>
      </c>
      <c r="B1804" s="12" t="s">
        <v>15590</v>
      </c>
      <c r="C1804" s="30" t="s">
        <v>22334</v>
      </c>
      <c r="D1804" s="30"/>
      <c r="E1804" s="36" t="s">
        <v>22335</v>
      </c>
      <c r="F1804" s="36" t="s">
        <v>22338</v>
      </c>
      <c r="G1804" s="56" t="s">
        <v>22323</v>
      </c>
      <c r="H1804" s="56" t="s">
        <v>22339</v>
      </c>
    </row>
    <row r="1805" spans="1:9" ht="13" customHeight="1">
      <c r="A1805" s="12" t="s">
        <v>15589</v>
      </c>
      <c r="B1805" s="12" t="s">
        <v>15590</v>
      </c>
      <c r="C1805" s="30" t="s">
        <v>22334</v>
      </c>
      <c r="D1805" s="30"/>
      <c r="E1805" s="36" t="s">
        <v>22335</v>
      </c>
      <c r="F1805" s="13" t="s">
        <v>22340</v>
      </c>
      <c r="G1805" s="56" t="s">
        <v>22323</v>
      </c>
      <c r="H1805" s="56" t="s">
        <v>22341</v>
      </c>
    </row>
    <row r="1806" spans="1:9" ht="13" customHeight="1">
      <c r="A1806" s="12" t="s">
        <v>15589</v>
      </c>
      <c r="B1806" s="12" t="s">
        <v>15590</v>
      </c>
      <c r="C1806" s="30" t="s">
        <v>22334</v>
      </c>
      <c r="D1806" s="30"/>
      <c r="E1806" s="36" t="s">
        <v>22335</v>
      </c>
      <c r="F1806" s="36" t="s">
        <v>22342</v>
      </c>
      <c r="G1806" s="56" t="s">
        <v>22323</v>
      </c>
      <c r="H1806" s="56" t="s">
        <v>22343</v>
      </c>
    </row>
    <row r="1807" spans="1:9" ht="13" customHeight="1">
      <c r="A1807" s="12" t="s">
        <v>15589</v>
      </c>
      <c r="B1807" s="12" t="s">
        <v>15590</v>
      </c>
      <c r="C1807" s="30" t="s">
        <v>22334</v>
      </c>
      <c r="D1807" s="30"/>
      <c r="E1807" s="36" t="s">
        <v>22335</v>
      </c>
      <c r="F1807" s="36" t="s">
        <v>22344</v>
      </c>
      <c r="G1807" s="56" t="s">
        <v>22323</v>
      </c>
      <c r="H1807" s="56" t="s">
        <v>22345</v>
      </c>
    </row>
    <row r="1808" spans="1:9" ht="13" customHeight="1">
      <c r="A1808" s="12" t="s">
        <v>15589</v>
      </c>
      <c r="B1808" s="12" t="s">
        <v>15590</v>
      </c>
      <c r="C1808" s="30" t="s">
        <v>22334</v>
      </c>
      <c r="D1808" s="30"/>
      <c r="E1808" s="36" t="s">
        <v>22335</v>
      </c>
      <c r="F1808" s="36" t="s">
        <v>22346</v>
      </c>
      <c r="G1808" s="56" t="s">
        <v>22347</v>
      </c>
      <c r="H1808" s="56" t="s">
        <v>22348</v>
      </c>
    </row>
    <row r="1809" spans="1:8" ht="13" customHeight="1">
      <c r="A1809" s="12" t="s">
        <v>15589</v>
      </c>
      <c r="B1809" s="12" t="s">
        <v>15590</v>
      </c>
      <c r="C1809" s="30" t="s">
        <v>22334</v>
      </c>
      <c r="D1809" s="30"/>
      <c r="E1809" s="36" t="s">
        <v>22335</v>
      </c>
      <c r="F1809" s="36" t="s">
        <v>22349</v>
      </c>
      <c r="G1809" s="56" t="s">
        <v>22350</v>
      </c>
      <c r="H1809" s="56" t="s">
        <v>22351</v>
      </c>
    </row>
    <row r="1810" spans="1:8" ht="13" customHeight="1">
      <c r="A1810" s="12" t="s">
        <v>15589</v>
      </c>
      <c r="B1810" s="12" t="s">
        <v>15590</v>
      </c>
      <c r="C1810" s="30" t="s">
        <v>22334</v>
      </c>
      <c r="D1810" s="30"/>
      <c r="E1810" s="36" t="s">
        <v>22335</v>
      </c>
      <c r="F1810" s="36" t="s">
        <v>22352</v>
      </c>
      <c r="G1810" s="56" t="s">
        <v>22353</v>
      </c>
      <c r="H1810" s="56" t="s">
        <v>22354</v>
      </c>
    </row>
    <row r="1811" spans="1:8" ht="13" customHeight="1">
      <c r="A1811" s="12" t="s">
        <v>15589</v>
      </c>
      <c r="B1811" s="12" t="s">
        <v>15590</v>
      </c>
      <c r="C1811" s="30" t="s">
        <v>22334</v>
      </c>
      <c r="D1811" s="30"/>
      <c r="E1811" s="36" t="s">
        <v>22335</v>
      </c>
      <c r="F1811" s="36" t="s">
        <v>22355</v>
      </c>
      <c r="G1811" s="56" t="s">
        <v>22356</v>
      </c>
      <c r="H1811" s="56" t="s">
        <v>22357</v>
      </c>
    </row>
    <row r="1812" spans="1:8" ht="13" customHeight="1">
      <c r="A1812" s="12" t="s">
        <v>2027</v>
      </c>
      <c r="B1812" s="12" t="s">
        <v>2028</v>
      </c>
      <c r="C1812" s="30" t="s">
        <v>22358</v>
      </c>
      <c r="D1812" s="29"/>
      <c r="E1812" s="36" t="s">
        <v>22359</v>
      </c>
      <c r="F1812" s="36" t="s">
        <v>22360</v>
      </c>
      <c r="G1812" s="56" t="s">
        <v>22361</v>
      </c>
      <c r="H1812" s="56" t="s">
        <v>22362</v>
      </c>
    </row>
    <row r="1813" spans="1:8" ht="13" customHeight="1">
      <c r="A1813" s="12" t="s">
        <v>2027</v>
      </c>
      <c r="B1813" s="12" t="s">
        <v>2028</v>
      </c>
      <c r="C1813" s="30" t="s">
        <v>22358</v>
      </c>
      <c r="D1813" s="29"/>
      <c r="E1813" s="36" t="s">
        <v>22359</v>
      </c>
      <c r="F1813" s="36" t="s">
        <v>22363</v>
      </c>
      <c r="G1813" s="37" t="s">
        <v>22320</v>
      </c>
      <c r="H1813" s="56" t="s">
        <v>22364</v>
      </c>
    </row>
    <row r="1814" spans="1:8" ht="13" customHeight="1">
      <c r="A1814" s="12" t="s">
        <v>2027</v>
      </c>
      <c r="B1814" s="12" t="s">
        <v>2028</v>
      </c>
      <c r="C1814" s="30" t="s">
        <v>22358</v>
      </c>
      <c r="D1814" s="29"/>
      <c r="E1814" s="36" t="s">
        <v>22359</v>
      </c>
      <c r="F1814" s="36" t="s">
        <v>22365</v>
      </c>
      <c r="G1814" s="56" t="s">
        <v>22366</v>
      </c>
      <c r="H1814" s="56" t="s">
        <v>22367</v>
      </c>
    </row>
    <row r="1815" spans="1:8" ht="13" customHeight="1">
      <c r="A1815" s="12" t="s">
        <v>2027</v>
      </c>
      <c r="B1815" s="12" t="s">
        <v>2028</v>
      </c>
      <c r="C1815" s="30" t="s">
        <v>22358</v>
      </c>
      <c r="D1815" s="29"/>
      <c r="E1815" s="36" t="s">
        <v>22359</v>
      </c>
      <c r="F1815" s="36" t="s">
        <v>22368</v>
      </c>
      <c r="G1815" s="56" t="s">
        <v>22361</v>
      </c>
      <c r="H1815" s="56" t="s">
        <v>22369</v>
      </c>
    </row>
    <row r="1816" spans="1:8" ht="13" customHeight="1">
      <c r="A1816" s="12" t="s">
        <v>2027</v>
      </c>
      <c r="B1816" s="12" t="s">
        <v>2028</v>
      </c>
      <c r="C1816" s="30" t="s">
        <v>22358</v>
      </c>
      <c r="D1816" s="29"/>
      <c r="E1816" s="36" t="s">
        <v>22359</v>
      </c>
      <c r="F1816" s="36" t="s">
        <v>22370</v>
      </c>
      <c r="G1816" s="56" t="s">
        <v>22371</v>
      </c>
      <c r="H1816" s="56" t="s">
        <v>22369</v>
      </c>
    </row>
    <row r="1817" spans="1:8" ht="13" customHeight="1">
      <c r="A1817" s="12" t="s">
        <v>2027</v>
      </c>
      <c r="B1817" s="12" t="s">
        <v>2028</v>
      </c>
      <c r="C1817" s="30" t="s">
        <v>22358</v>
      </c>
      <c r="D1817" s="29"/>
      <c r="E1817" s="36" t="s">
        <v>22359</v>
      </c>
      <c r="F1817" s="36" t="s">
        <v>22372</v>
      </c>
      <c r="G1817" s="56" t="s">
        <v>22373</v>
      </c>
      <c r="H1817" s="56" t="s">
        <v>22374</v>
      </c>
    </row>
    <row r="1818" spans="1:8" ht="13" customHeight="1">
      <c r="A1818" s="12" t="s">
        <v>2027</v>
      </c>
      <c r="B1818" s="12" t="s">
        <v>2028</v>
      </c>
      <c r="C1818" s="30" t="s">
        <v>22358</v>
      </c>
      <c r="D1818" s="29"/>
      <c r="E1818" s="36" t="s">
        <v>22359</v>
      </c>
      <c r="F1818" s="36" t="s">
        <v>22375</v>
      </c>
      <c r="G1818" s="56" t="s">
        <v>22376</v>
      </c>
      <c r="H1818" s="56" t="s">
        <v>22374</v>
      </c>
    </row>
    <row r="1819" spans="1:8" ht="13" customHeight="1">
      <c r="A1819" s="12" t="s">
        <v>17535</v>
      </c>
      <c r="B1819" s="12" t="s">
        <v>17536</v>
      </c>
      <c r="C1819" s="30" t="s">
        <v>22377</v>
      </c>
      <c r="D1819" s="30"/>
      <c r="E1819" s="36" t="s">
        <v>22378</v>
      </c>
      <c r="F1819" s="36" t="s">
        <v>22379</v>
      </c>
      <c r="G1819" s="37" t="s">
        <v>22380</v>
      </c>
      <c r="H1819" s="56" t="s">
        <v>22381</v>
      </c>
    </row>
    <row r="1820" spans="1:8" ht="13" customHeight="1">
      <c r="A1820" s="12" t="s">
        <v>17535</v>
      </c>
      <c r="B1820" s="12" t="s">
        <v>17536</v>
      </c>
      <c r="C1820" s="30" t="s">
        <v>22377</v>
      </c>
      <c r="D1820" s="30"/>
      <c r="E1820" s="36" t="s">
        <v>22378</v>
      </c>
      <c r="F1820" s="36" t="s">
        <v>22382</v>
      </c>
      <c r="G1820" s="37" t="s">
        <v>22383</v>
      </c>
      <c r="H1820" s="56" t="s">
        <v>22384</v>
      </c>
    </row>
    <row r="1821" spans="1:8" ht="13" customHeight="1">
      <c r="A1821" s="12" t="s">
        <v>17535</v>
      </c>
      <c r="B1821" s="12" t="s">
        <v>17536</v>
      </c>
      <c r="C1821" s="30" t="s">
        <v>22377</v>
      </c>
      <c r="D1821" s="30"/>
      <c r="E1821" s="36" t="s">
        <v>22378</v>
      </c>
      <c r="F1821" s="36" t="s">
        <v>22385</v>
      </c>
      <c r="G1821" s="37" t="s">
        <v>22386</v>
      </c>
      <c r="H1821" s="56" t="s">
        <v>22381</v>
      </c>
    </row>
    <row r="1822" spans="1:8" ht="13" customHeight="1">
      <c r="A1822" s="12" t="s">
        <v>1952</v>
      </c>
      <c r="B1822" s="12" t="s">
        <v>1953</v>
      </c>
      <c r="C1822" s="30" t="s">
        <v>22387</v>
      </c>
      <c r="D1822" s="29"/>
      <c r="E1822" s="36" t="s">
        <v>22388</v>
      </c>
      <c r="F1822" s="36" t="s">
        <v>22389</v>
      </c>
      <c r="G1822" s="37" t="s">
        <v>22390</v>
      </c>
      <c r="H1822" s="56" t="s">
        <v>22391</v>
      </c>
    </row>
    <row r="1823" spans="1:8" ht="13" customHeight="1">
      <c r="A1823" s="12" t="s">
        <v>7790</v>
      </c>
      <c r="B1823" s="12" t="s">
        <v>7791</v>
      </c>
      <c r="C1823" s="30" t="s">
        <v>22392</v>
      </c>
      <c r="D1823" s="29"/>
      <c r="E1823" t="s">
        <v>22393</v>
      </c>
      <c r="F1823" s="36" t="s">
        <v>22394</v>
      </c>
      <c r="G1823" s="37" t="s">
        <v>22395</v>
      </c>
      <c r="H1823" s="56" t="s">
        <v>22396</v>
      </c>
    </row>
    <row r="1824" spans="1:8" ht="13" customHeight="1">
      <c r="A1824" s="12" t="s">
        <v>13867</v>
      </c>
      <c r="B1824" s="12" t="s">
        <v>13868</v>
      </c>
      <c r="C1824" s="30" t="s">
        <v>22397</v>
      </c>
      <c r="D1824" s="29"/>
      <c r="E1824" s="36" t="s">
        <v>22398</v>
      </c>
      <c r="F1824" t="s">
        <v>22399</v>
      </c>
      <c r="G1824" s="37" t="s">
        <v>22400</v>
      </c>
      <c r="H1824" s="56" t="s">
        <v>22401</v>
      </c>
    </row>
    <row r="1825" spans="1:8" ht="13" customHeight="1">
      <c r="A1825" s="12" t="s">
        <v>15844</v>
      </c>
      <c r="B1825" s="12" t="s">
        <v>15845</v>
      </c>
      <c r="C1825" s="30" t="s">
        <v>22402</v>
      </c>
      <c r="D1825" s="29"/>
      <c r="E1825" s="36" t="s">
        <v>22403</v>
      </c>
    </row>
    <row r="1826" spans="1:8" ht="13" customHeight="1">
      <c r="A1826" s="12" t="s">
        <v>8284</v>
      </c>
      <c r="B1826" s="12" t="s">
        <v>8285</v>
      </c>
      <c r="C1826" s="30" t="s">
        <v>22404</v>
      </c>
      <c r="D1826" s="29"/>
      <c r="E1826" s="36" t="s">
        <v>22405</v>
      </c>
    </row>
    <row r="1827" spans="1:8" ht="13" customHeight="1">
      <c r="A1827" s="12" t="s">
        <v>12046</v>
      </c>
      <c r="B1827" s="12" t="s">
        <v>12047</v>
      </c>
      <c r="C1827" s="30" t="s">
        <v>22404</v>
      </c>
      <c r="D1827" s="29"/>
      <c r="E1827" t="s">
        <v>22405</v>
      </c>
    </row>
    <row r="1828" spans="1:8" ht="13" customHeight="1">
      <c r="A1828" s="12" t="s">
        <v>12853</v>
      </c>
      <c r="B1828" s="12" t="s">
        <v>12854</v>
      </c>
      <c r="C1828" s="30" t="s">
        <v>22404</v>
      </c>
      <c r="D1828" s="29"/>
      <c r="E1828" t="s">
        <v>22405</v>
      </c>
    </row>
    <row r="1829" spans="1:8" ht="13" customHeight="1">
      <c r="A1829" s="12" t="s">
        <v>15664</v>
      </c>
      <c r="B1829" s="12" t="s">
        <v>15665</v>
      </c>
      <c r="C1829" s="30" t="s">
        <v>22404</v>
      </c>
      <c r="D1829" s="29"/>
      <c r="E1829" t="s">
        <v>22405</v>
      </c>
    </row>
    <row r="1830" spans="1:8" ht="13" customHeight="1">
      <c r="A1830" s="12" t="s">
        <v>7221</v>
      </c>
      <c r="B1830" s="12" t="s">
        <v>7222</v>
      </c>
      <c r="C1830" s="30" t="s">
        <v>22406</v>
      </c>
      <c r="D1830" s="29"/>
      <c r="E1830" s="36" t="s">
        <v>22407</v>
      </c>
    </row>
    <row r="1831" spans="1:8" ht="13" customHeight="1">
      <c r="A1831" s="12" t="s">
        <v>11523</v>
      </c>
      <c r="B1831" s="12" t="s">
        <v>11524</v>
      </c>
      <c r="C1831" s="30" t="s">
        <v>22408</v>
      </c>
      <c r="D1831" s="29"/>
      <c r="E1831" s="36" t="s">
        <v>22409</v>
      </c>
    </row>
    <row r="1832" spans="1:8" ht="13" customHeight="1">
      <c r="A1832" s="12" t="s">
        <v>11527</v>
      </c>
      <c r="B1832" s="12" t="s">
        <v>11528</v>
      </c>
      <c r="C1832" s="30" t="s">
        <v>22408</v>
      </c>
      <c r="D1832" s="29"/>
      <c r="E1832" t="s">
        <v>22409</v>
      </c>
    </row>
    <row r="1833" spans="1:8" ht="13" customHeight="1">
      <c r="A1833" s="12" t="s">
        <v>11535</v>
      </c>
      <c r="B1833" s="12" t="s">
        <v>11536</v>
      </c>
      <c r="C1833" s="30" t="s">
        <v>22408</v>
      </c>
      <c r="D1833" s="30"/>
      <c r="E1833" s="13" t="s">
        <v>22409</v>
      </c>
    </row>
    <row r="1834" spans="1:8" ht="13" customHeight="1">
      <c r="A1834" s="12" t="s">
        <v>1737</v>
      </c>
      <c r="B1834" s="12" t="s">
        <v>1738</v>
      </c>
      <c r="C1834" s="30" t="s">
        <v>22410</v>
      </c>
      <c r="D1834" s="29"/>
      <c r="E1834" s="36" t="s">
        <v>22411</v>
      </c>
    </row>
    <row r="1835" spans="1:8" ht="13" customHeight="1">
      <c r="A1835" s="12" t="s">
        <v>10298</v>
      </c>
      <c r="B1835" s="12" t="s">
        <v>10299</v>
      </c>
      <c r="C1835" s="30" t="s">
        <v>22410</v>
      </c>
      <c r="D1835" s="29"/>
      <c r="E1835" t="s">
        <v>22411</v>
      </c>
    </row>
    <row r="1836" spans="1:8" ht="13" customHeight="1">
      <c r="A1836" s="12" t="s">
        <v>11810</v>
      </c>
      <c r="B1836" s="12" t="s">
        <v>11811</v>
      </c>
      <c r="C1836" s="30" t="s">
        <v>22410</v>
      </c>
      <c r="D1836" s="29"/>
      <c r="E1836" s="13" t="s">
        <v>22411</v>
      </c>
    </row>
    <row r="1837" spans="1:8" ht="13" customHeight="1">
      <c r="A1837" s="12" t="s">
        <v>5279</v>
      </c>
      <c r="B1837" s="12" t="s">
        <v>5280</v>
      </c>
      <c r="C1837" s="30" t="s">
        <v>22412</v>
      </c>
      <c r="D1837" s="29"/>
      <c r="E1837" t="s">
        <v>22413</v>
      </c>
    </row>
    <row r="1838" spans="1:8" ht="13" customHeight="1">
      <c r="A1838" s="12" t="s">
        <v>12893</v>
      </c>
      <c r="B1838" s="12" t="s">
        <v>12894</v>
      </c>
      <c r="C1838" s="30" t="s">
        <v>22412</v>
      </c>
      <c r="D1838" s="29"/>
      <c r="E1838" t="s">
        <v>22413</v>
      </c>
    </row>
    <row r="1839" spans="1:8" ht="13" customHeight="1">
      <c r="A1839" s="12" t="s">
        <v>16960</v>
      </c>
      <c r="B1839" s="12" t="s">
        <v>16961</v>
      </c>
      <c r="C1839" s="30" t="s">
        <v>22414</v>
      </c>
      <c r="D1839" s="29"/>
      <c r="E1839" t="s">
        <v>22415</v>
      </c>
    </row>
    <row r="1840" spans="1:8" ht="13" customHeight="1">
      <c r="A1840" s="12" t="s">
        <v>7449</v>
      </c>
      <c r="B1840" s="12" t="s">
        <v>7450</v>
      </c>
      <c r="C1840" s="30" t="s">
        <v>22416</v>
      </c>
      <c r="D1840" s="30"/>
      <c r="E1840" s="36" t="s">
        <v>22417</v>
      </c>
      <c r="F1840" s="24"/>
      <c r="H1840" s="14"/>
    </row>
    <row r="1841" spans="1:8" ht="13" customHeight="1">
      <c r="A1841" s="12" t="s">
        <v>1481</v>
      </c>
      <c r="B1841" s="12" t="s">
        <v>1482</v>
      </c>
      <c r="C1841" s="30" t="s">
        <v>22418</v>
      </c>
      <c r="D1841" s="29"/>
      <c r="E1841" s="36" t="s">
        <v>22419</v>
      </c>
      <c r="F1841" s="36" t="s">
        <v>22420</v>
      </c>
      <c r="G1841" s="56" t="s">
        <v>22421</v>
      </c>
      <c r="H1841" s="56" t="s">
        <v>22422</v>
      </c>
    </row>
    <row r="1842" spans="1:8" ht="13" customHeight="1">
      <c r="A1842" s="12" t="s">
        <v>8861</v>
      </c>
      <c r="B1842" s="12" t="s">
        <v>8862</v>
      </c>
      <c r="C1842" s="30" t="s">
        <v>22418</v>
      </c>
      <c r="D1842" s="30"/>
      <c r="E1842" s="36" t="s">
        <v>22419</v>
      </c>
      <c r="F1842" s="36" t="s">
        <v>22420</v>
      </c>
      <c r="G1842" s="56" t="s">
        <v>22421</v>
      </c>
      <c r="H1842" s="56" t="s">
        <v>22422</v>
      </c>
    </row>
    <row r="1843" spans="1:8" ht="13" customHeight="1">
      <c r="A1843" s="12" t="s">
        <v>2027</v>
      </c>
      <c r="B1843" s="12" t="s">
        <v>2028</v>
      </c>
      <c r="C1843" s="30" t="s">
        <v>22423</v>
      </c>
      <c r="D1843" s="30"/>
      <c r="E1843" s="13" t="s">
        <v>22424</v>
      </c>
      <c r="F1843" s="36" t="s">
        <v>22425</v>
      </c>
      <c r="G1843" s="56" t="s">
        <v>22426</v>
      </c>
      <c r="H1843" s="56" t="s">
        <v>22427</v>
      </c>
    </row>
    <row r="1844" spans="1:8" ht="13" customHeight="1">
      <c r="A1844" s="12" t="s">
        <v>2027</v>
      </c>
      <c r="B1844" s="12" t="s">
        <v>2028</v>
      </c>
      <c r="C1844" s="30" t="s">
        <v>22423</v>
      </c>
      <c r="D1844" s="30"/>
      <c r="E1844" s="13" t="s">
        <v>22424</v>
      </c>
      <c r="F1844" s="36" t="s">
        <v>22428</v>
      </c>
      <c r="G1844" s="56" t="s">
        <v>22429</v>
      </c>
      <c r="H1844" s="56" t="s">
        <v>22430</v>
      </c>
    </row>
    <row r="1845" spans="1:8" ht="13" customHeight="1">
      <c r="A1845" s="12" t="s">
        <v>2027</v>
      </c>
      <c r="B1845" s="12" t="s">
        <v>2028</v>
      </c>
      <c r="C1845" s="30" t="s">
        <v>22423</v>
      </c>
      <c r="D1845" s="30"/>
      <c r="E1845" s="13" t="s">
        <v>22424</v>
      </c>
      <c r="F1845" s="36" t="s">
        <v>22431</v>
      </c>
      <c r="G1845" s="56" t="s">
        <v>22432</v>
      </c>
      <c r="H1845" s="56" t="s">
        <v>22433</v>
      </c>
    </row>
    <row r="1846" spans="1:8" ht="13" customHeight="1">
      <c r="A1846" s="12" t="s">
        <v>2027</v>
      </c>
      <c r="B1846" s="12" t="s">
        <v>2028</v>
      </c>
      <c r="C1846" s="30" t="s">
        <v>22423</v>
      </c>
      <c r="D1846" s="30"/>
      <c r="E1846" s="13" t="s">
        <v>22424</v>
      </c>
      <c r="F1846" s="36" t="s">
        <v>22434</v>
      </c>
      <c r="G1846" s="37" t="s">
        <v>22435</v>
      </c>
      <c r="H1846" s="56" t="s">
        <v>22436</v>
      </c>
    </row>
    <row r="1847" spans="1:8" ht="13" customHeight="1">
      <c r="A1847" s="12" t="s">
        <v>2027</v>
      </c>
      <c r="B1847" s="12" t="s">
        <v>2028</v>
      </c>
      <c r="C1847" s="30" t="s">
        <v>22423</v>
      </c>
      <c r="D1847" s="30"/>
      <c r="E1847" s="13" t="s">
        <v>22424</v>
      </c>
      <c r="F1847" s="36" t="s">
        <v>22437</v>
      </c>
      <c r="G1847" s="56" t="s">
        <v>22438</v>
      </c>
      <c r="H1847" s="56" t="s">
        <v>22439</v>
      </c>
    </row>
    <row r="1848" spans="1:8" ht="13" customHeight="1">
      <c r="A1848" s="12" t="s">
        <v>2027</v>
      </c>
      <c r="B1848" s="12" t="s">
        <v>2028</v>
      </c>
      <c r="C1848" s="30" t="s">
        <v>22423</v>
      </c>
      <c r="D1848" s="30"/>
      <c r="E1848" s="13" t="s">
        <v>22424</v>
      </c>
      <c r="F1848" s="36" t="s">
        <v>22440</v>
      </c>
      <c r="G1848" s="37" t="s">
        <v>22441</v>
      </c>
      <c r="H1848" s="56" t="s">
        <v>22442</v>
      </c>
    </row>
    <row r="1849" spans="1:8" ht="13" customHeight="1">
      <c r="A1849" s="12" t="s">
        <v>2027</v>
      </c>
      <c r="B1849" s="12" t="s">
        <v>2028</v>
      </c>
      <c r="C1849" s="30" t="s">
        <v>22423</v>
      </c>
      <c r="D1849" s="30"/>
      <c r="E1849" s="13" t="s">
        <v>22424</v>
      </c>
      <c r="F1849" t="s">
        <v>22443</v>
      </c>
      <c r="G1849" s="37" t="s">
        <v>22444</v>
      </c>
      <c r="H1849" s="56" t="s">
        <v>22445</v>
      </c>
    </row>
    <row r="1850" spans="1:8" ht="13" customHeight="1">
      <c r="A1850" s="12" t="s">
        <v>1857</v>
      </c>
      <c r="B1850" s="12" t="s">
        <v>1858</v>
      </c>
      <c r="C1850" s="30" t="s">
        <v>22446</v>
      </c>
      <c r="D1850" s="29"/>
      <c r="E1850" s="36" t="s">
        <v>22447</v>
      </c>
      <c r="F1850" t="s">
        <v>22448</v>
      </c>
      <c r="G1850" s="56" t="s">
        <v>22449</v>
      </c>
      <c r="H1850" s="56" t="s">
        <v>22450</v>
      </c>
    </row>
    <row r="1851" spans="1:8" ht="13" customHeight="1">
      <c r="A1851" s="12" t="s">
        <v>5124</v>
      </c>
      <c r="B1851" s="12" t="s">
        <v>5125</v>
      </c>
      <c r="C1851" s="30" t="s">
        <v>22446</v>
      </c>
      <c r="D1851" s="29"/>
      <c r="E1851" t="s">
        <v>22447</v>
      </c>
      <c r="F1851" t="s">
        <v>22448</v>
      </c>
      <c r="G1851" s="56" t="s">
        <v>22449</v>
      </c>
      <c r="H1851" s="56" t="s">
        <v>22450</v>
      </c>
    </row>
    <row r="1852" spans="1:8" ht="13" customHeight="1">
      <c r="A1852" s="12" t="s">
        <v>6968</v>
      </c>
      <c r="B1852" s="12" t="s">
        <v>6969</v>
      </c>
      <c r="C1852" s="30" t="s">
        <v>22451</v>
      </c>
      <c r="E1852" s="36" t="s">
        <v>22452</v>
      </c>
      <c r="F1852" t="s">
        <v>22453</v>
      </c>
      <c r="G1852" s="37" t="s">
        <v>22454</v>
      </c>
      <c r="H1852" s="56" t="s">
        <v>22455</v>
      </c>
    </row>
    <row r="1853" spans="1:8" ht="13" customHeight="1">
      <c r="A1853" s="12" t="s">
        <v>887</v>
      </c>
      <c r="B1853" s="12" t="s">
        <v>888</v>
      </c>
      <c r="C1853" s="30" t="s">
        <v>22456</v>
      </c>
      <c r="D1853" s="30"/>
      <c r="E1853" s="36" t="s">
        <v>22457</v>
      </c>
      <c r="F1853" s="24" t="s">
        <v>22458</v>
      </c>
      <c r="G1853" s="37" t="s">
        <v>22459</v>
      </c>
      <c r="H1853" s="13" t="s">
        <v>22460</v>
      </c>
    </row>
    <row r="1854" spans="1:8" ht="13" customHeight="1">
      <c r="A1854" s="12" t="s">
        <v>887</v>
      </c>
      <c r="B1854" s="12" t="s">
        <v>888</v>
      </c>
      <c r="C1854" s="30" t="s">
        <v>22456</v>
      </c>
      <c r="D1854" s="30"/>
      <c r="E1854" s="36" t="s">
        <v>22457</v>
      </c>
      <c r="F1854" s="24" t="s">
        <v>22461</v>
      </c>
      <c r="G1854" s="37" t="s">
        <v>22462</v>
      </c>
      <c r="H1854" s="13" t="s">
        <v>22463</v>
      </c>
    </row>
    <row r="1855" spans="1:8" ht="13" customHeight="1">
      <c r="A1855" s="12" t="s">
        <v>3768</v>
      </c>
      <c r="B1855" s="12" t="s">
        <v>3769</v>
      </c>
      <c r="C1855" s="30" t="s">
        <v>22456</v>
      </c>
      <c r="D1855" s="29"/>
      <c r="E1855" s="36" t="s">
        <v>22457</v>
      </c>
      <c r="F1855" s="24" t="s">
        <v>22458</v>
      </c>
      <c r="G1855" s="37" t="s">
        <v>22459</v>
      </c>
      <c r="H1855" s="13" t="s">
        <v>22460</v>
      </c>
    </row>
    <row r="1856" spans="1:8" ht="13" customHeight="1">
      <c r="A1856" s="12" t="s">
        <v>3768</v>
      </c>
      <c r="B1856" s="12" t="s">
        <v>3769</v>
      </c>
      <c r="C1856" s="30" t="s">
        <v>22456</v>
      </c>
      <c r="D1856" s="29"/>
      <c r="E1856" s="36" t="s">
        <v>22457</v>
      </c>
      <c r="F1856" s="24" t="s">
        <v>22461</v>
      </c>
      <c r="G1856" s="37" t="s">
        <v>22462</v>
      </c>
      <c r="H1856" s="13" t="s">
        <v>22463</v>
      </c>
    </row>
    <row r="1857" spans="1:8" ht="13" customHeight="1">
      <c r="A1857" s="12" t="s">
        <v>8861</v>
      </c>
      <c r="B1857" s="12" t="s">
        <v>8862</v>
      </c>
      <c r="C1857" s="30" t="s">
        <v>22456</v>
      </c>
      <c r="D1857" s="29"/>
      <c r="E1857" s="36" t="s">
        <v>22457</v>
      </c>
      <c r="F1857" s="24" t="s">
        <v>22458</v>
      </c>
      <c r="G1857" s="37" t="s">
        <v>22459</v>
      </c>
      <c r="H1857" s="13" t="s">
        <v>22460</v>
      </c>
    </row>
    <row r="1858" spans="1:8" ht="13" customHeight="1">
      <c r="A1858" s="12" t="s">
        <v>8861</v>
      </c>
      <c r="B1858" s="12" t="s">
        <v>8862</v>
      </c>
      <c r="C1858" s="30" t="s">
        <v>22456</v>
      </c>
      <c r="D1858" s="29"/>
      <c r="E1858" s="36" t="s">
        <v>22457</v>
      </c>
      <c r="F1858" s="24" t="s">
        <v>22461</v>
      </c>
      <c r="G1858" s="37" t="s">
        <v>22462</v>
      </c>
      <c r="H1858" s="13" t="s">
        <v>22463</v>
      </c>
    </row>
    <row r="1859" spans="1:8" ht="13" customHeight="1">
      <c r="A1859" s="12" t="s">
        <v>12030</v>
      </c>
      <c r="B1859" s="12" t="s">
        <v>12031</v>
      </c>
      <c r="C1859" s="30" t="s">
        <v>22464</v>
      </c>
      <c r="D1859" s="29"/>
      <c r="E1859" s="36" t="s">
        <v>22465</v>
      </c>
    </row>
    <row r="1860" spans="1:8" ht="13" customHeight="1">
      <c r="A1860" s="12" t="s">
        <v>11523</v>
      </c>
      <c r="B1860" s="12" t="s">
        <v>11524</v>
      </c>
      <c r="C1860" s="30" t="s">
        <v>22466</v>
      </c>
      <c r="D1860" s="29"/>
      <c r="E1860" t="s">
        <v>22467</v>
      </c>
    </row>
    <row r="1861" spans="1:8" ht="13" customHeight="1">
      <c r="A1861" s="12" t="s">
        <v>11527</v>
      </c>
      <c r="B1861" s="12" t="s">
        <v>11528</v>
      </c>
      <c r="C1861" s="30" t="s">
        <v>22466</v>
      </c>
      <c r="D1861" s="29"/>
      <c r="E1861" t="s">
        <v>22467</v>
      </c>
    </row>
    <row r="1862" spans="1:8" ht="13" customHeight="1">
      <c r="A1862" s="12" t="s">
        <v>11535</v>
      </c>
      <c r="B1862" s="12" t="s">
        <v>11536</v>
      </c>
      <c r="C1862" s="30" t="s">
        <v>22466</v>
      </c>
      <c r="D1862" s="29"/>
      <c r="E1862" t="s">
        <v>22467</v>
      </c>
    </row>
    <row r="1863" spans="1:8" ht="13" customHeight="1">
      <c r="A1863" s="12" t="s">
        <v>17702</v>
      </c>
      <c r="B1863" s="12" t="s">
        <v>17703</v>
      </c>
      <c r="C1863" s="30" t="s">
        <v>22468</v>
      </c>
      <c r="D1863" s="29"/>
      <c r="E1863" s="36" t="s">
        <v>22469</v>
      </c>
    </row>
    <row r="1864" spans="1:8" ht="13" customHeight="1">
      <c r="A1864" s="12" t="s">
        <v>17706</v>
      </c>
      <c r="B1864" s="12" t="s">
        <v>17707</v>
      </c>
      <c r="C1864" s="30" t="s">
        <v>22468</v>
      </c>
      <c r="D1864" s="29"/>
      <c r="E1864" t="s">
        <v>22469</v>
      </c>
    </row>
    <row r="1865" spans="1:8" ht="13" customHeight="1">
      <c r="A1865" s="12" t="s">
        <v>17710</v>
      </c>
      <c r="B1865" s="12" t="s">
        <v>17711</v>
      </c>
      <c r="C1865" s="30" t="s">
        <v>22468</v>
      </c>
      <c r="D1865" s="29"/>
      <c r="E1865" t="s">
        <v>22469</v>
      </c>
    </row>
    <row r="1866" spans="1:8" ht="13" customHeight="1">
      <c r="A1866" s="12" t="s">
        <v>12757</v>
      </c>
      <c r="B1866" s="12" t="s">
        <v>12758</v>
      </c>
      <c r="C1866" s="30" t="s">
        <v>22470</v>
      </c>
      <c r="D1866" s="29"/>
      <c r="E1866" t="s">
        <v>22471</v>
      </c>
    </row>
    <row r="1867" spans="1:8" ht="13" customHeight="1">
      <c r="A1867" s="12" t="s">
        <v>9326</v>
      </c>
      <c r="B1867" s="12" t="s">
        <v>9327</v>
      </c>
      <c r="C1867" s="30" t="s">
        <v>22472</v>
      </c>
      <c r="D1867" s="30"/>
      <c r="E1867" s="13" t="s">
        <v>22473</v>
      </c>
      <c r="F1867" s="13"/>
    </row>
    <row r="1868" spans="1:8" ht="13" customHeight="1">
      <c r="A1868" s="12" t="s">
        <v>4390</v>
      </c>
      <c r="B1868" s="12" t="s">
        <v>4391</v>
      </c>
      <c r="C1868" s="30" t="s">
        <v>22474</v>
      </c>
      <c r="D1868" s="29"/>
      <c r="E1868" s="36" t="s">
        <v>22475</v>
      </c>
    </row>
    <row r="1869" spans="1:8" ht="13" customHeight="1">
      <c r="A1869" s="12" t="s">
        <v>10556</v>
      </c>
      <c r="B1869" s="12" t="s">
        <v>10557</v>
      </c>
      <c r="C1869" s="30" t="s">
        <v>22476</v>
      </c>
      <c r="E1869" t="s">
        <v>22477</v>
      </c>
    </row>
    <row r="1870" spans="1:8" ht="13" customHeight="1">
      <c r="A1870" s="12" t="s">
        <v>771</v>
      </c>
      <c r="B1870" s="12" t="s">
        <v>772</v>
      </c>
      <c r="C1870" s="30" t="s">
        <v>22478</v>
      </c>
      <c r="D1870" s="30"/>
      <c r="E1870" s="36" t="s">
        <v>22479</v>
      </c>
      <c r="H1870" s="25"/>
    </row>
    <row r="1871" spans="1:8" ht="13" customHeight="1">
      <c r="A1871" s="12" t="s">
        <v>899</v>
      </c>
      <c r="B1871" s="12" t="s">
        <v>900</v>
      </c>
      <c r="C1871" s="30" t="s">
        <v>22478</v>
      </c>
      <c r="D1871" s="30"/>
      <c r="E1871" s="36" t="s">
        <v>22479</v>
      </c>
    </row>
    <row r="1872" spans="1:8" ht="13" customHeight="1">
      <c r="A1872" s="12" t="s">
        <v>15136</v>
      </c>
      <c r="B1872" s="12" t="s">
        <v>15137</v>
      </c>
      <c r="C1872" s="30" t="s">
        <v>22480</v>
      </c>
      <c r="D1872" s="30"/>
      <c r="E1872" s="13" t="s">
        <v>22481</v>
      </c>
      <c r="H1872" s="14"/>
    </row>
    <row r="1873" spans="1:8" ht="13" customHeight="1">
      <c r="A1873" s="12" t="s">
        <v>1583</v>
      </c>
      <c r="B1873" s="12" t="s">
        <v>1584</v>
      </c>
      <c r="C1873" s="30" t="s">
        <v>22482</v>
      </c>
      <c r="D1873" s="29"/>
      <c r="E1873" s="36" t="s">
        <v>22483</v>
      </c>
      <c r="F1873" s="36" t="s">
        <v>22484</v>
      </c>
      <c r="G1873" s="56" t="s">
        <v>22485</v>
      </c>
      <c r="H1873" t="s">
        <v>22486</v>
      </c>
    </row>
    <row r="1874" spans="1:8" ht="13" customHeight="1">
      <c r="A1874" s="12" t="s">
        <v>1583</v>
      </c>
      <c r="B1874" s="12" t="s">
        <v>1584</v>
      </c>
      <c r="C1874" s="30" t="s">
        <v>22482</v>
      </c>
      <c r="D1874" s="29"/>
      <c r="E1874" s="36" t="s">
        <v>22483</v>
      </c>
      <c r="F1874" s="36" t="s">
        <v>22487</v>
      </c>
      <c r="G1874" s="37" t="s">
        <v>22488</v>
      </c>
      <c r="H1874" s="56" t="s">
        <v>22489</v>
      </c>
    </row>
    <row r="1875" spans="1:8" ht="13" customHeight="1">
      <c r="A1875" s="12" t="s">
        <v>1583</v>
      </c>
      <c r="B1875" s="12" t="s">
        <v>1584</v>
      </c>
      <c r="C1875" s="30" t="s">
        <v>22482</v>
      </c>
      <c r="D1875" s="29"/>
      <c r="E1875" s="36" t="s">
        <v>22483</v>
      </c>
      <c r="F1875" s="36" t="s">
        <v>22490</v>
      </c>
      <c r="G1875" s="56" t="s">
        <v>22491</v>
      </c>
      <c r="H1875" s="56" t="s">
        <v>22492</v>
      </c>
    </row>
    <row r="1876" spans="1:8" ht="13" customHeight="1">
      <c r="A1876" s="12" t="s">
        <v>1583</v>
      </c>
      <c r="B1876" s="12" t="s">
        <v>1584</v>
      </c>
      <c r="C1876" s="30" t="s">
        <v>22482</v>
      </c>
      <c r="D1876" s="29"/>
      <c r="E1876" s="36" t="s">
        <v>22483</v>
      </c>
      <c r="F1876" s="36" t="s">
        <v>22493</v>
      </c>
      <c r="G1876" s="56" t="s">
        <v>22494</v>
      </c>
      <c r="H1876" s="56" t="s">
        <v>22495</v>
      </c>
    </row>
    <row r="1877" spans="1:8" ht="13" customHeight="1">
      <c r="A1877" s="12" t="s">
        <v>1583</v>
      </c>
      <c r="B1877" s="12" t="s">
        <v>1584</v>
      </c>
      <c r="C1877" s="30" t="s">
        <v>22482</v>
      </c>
      <c r="D1877" s="29"/>
      <c r="E1877" s="36" t="s">
        <v>22483</v>
      </c>
      <c r="F1877" s="36" t="s">
        <v>22496</v>
      </c>
      <c r="G1877" s="37" t="s">
        <v>22497</v>
      </c>
      <c r="H1877" s="56" t="s">
        <v>22498</v>
      </c>
    </row>
    <row r="1878" spans="1:8" ht="13" customHeight="1">
      <c r="A1878" s="12" t="s">
        <v>15836</v>
      </c>
      <c r="B1878" s="12" t="s">
        <v>15837</v>
      </c>
      <c r="C1878" s="30" t="s">
        <v>22499</v>
      </c>
      <c r="D1878" s="30"/>
      <c r="E1878" s="36" t="s">
        <v>22500</v>
      </c>
      <c r="F1878" s="36" t="s">
        <v>22501</v>
      </c>
      <c r="G1878" s="56" t="s">
        <v>22502</v>
      </c>
      <c r="H1878" s="56" t="s">
        <v>22503</v>
      </c>
    </row>
    <row r="1879" spans="1:8" ht="13" customHeight="1">
      <c r="A1879" s="12" t="s">
        <v>15836</v>
      </c>
      <c r="B1879" s="12" t="s">
        <v>15837</v>
      </c>
      <c r="C1879" s="30" t="s">
        <v>22499</v>
      </c>
      <c r="D1879" s="30"/>
      <c r="E1879" s="36" t="s">
        <v>22500</v>
      </c>
      <c r="F1879" s="36" t="s">
        <v>22504</v>
      </c>
      <c r="G1879" s="56" t="s">
        <v>22502</v>
      </c>
      <c r="H1879" s="56" t="s">
        <v>22505</v>
      </c>
    </row>
    <row r="1880" spans="1:8" ht="13" customHeight="1">
      <c r="A1880" s="12" t="s">
        <v>4080</v>
      </c>
      <c r="B1880" s="12" t="s">
        <v>4081</v>
      </c>
      <c r="C1880" s="30" t="s">
        <v>22499</v>
      </c>
      <c r="D1880" s="30"/>
      <c r="E1880" s="49" t="s">
        <v>22500</v>
      </c>
      <c r="F1880" s="36" t="s">
        <v>22501</v>
      </c>
      <c r="G1880" s="37" t="s">
        <v>22506</v>
      </c>
      <c r="H1880" s="13" t="s">
        <v>22507</v>
      </c>
    </row>
    <row r="1881" spans="1:8" ht="13" customHeight="1">
      <c r="A1881" s="12" t="s">
        <v>4080</v>
      </c>
      <c r="B1881" s="12" t="s">
        <v>4081</v>
      </c>
      <c r="C1881" s="30" t="s">
        <v>22499</v>
      </c>
      <c r="D1881" s="30"/>
      <c r="E1881" s="49" t="s">
        <v>22500</v>
      </c>
      <c r="F1881" s="36" t="s">
        <v>22504</v>
      </c>
      <c r="G1881" s="37" t="s">
        <v>22506</v>
      </c>
      <c r="H1881" s="13" t="s">
        <v>22508</v>
      </c>
    </row>
    <row r="1882" spans="1:8" ht="13" customHeight="1">
      <c r="A1882" s="12" t="s">
        <v>1583</v>
      </c>
      <c r="B1882" s="12" t="s">
        <v>1584</v>
      </c>
      <c r="C1882" s="30" t="s">
        <v>22509</v>
      </c>
      <c r="D1882" s="30"/>
      <c r="E1882" s="13" t="s">
        <v>22510</v>
      </c>
      <c r="F1882" s="13" t="s">
        <v>22511</v>
      </c>
      <c r="G1882" s="56" t="s">
        <v>22512</v>
      </c>
      <c r="H1882" s="56" t="s">
        <v>22513</v>
      </c>
    </row>
    <row r="1883" spans="1:8" ht="13" customHeight="1">
      <c r="A1883" s="12" t="s">
        <v>3432</v>
      </c>
      <c r="B1883" s="12" t="s">
        <v>3433</v>
      </c>
      <c r="C1883" s="30" t="s">
        <v>22509</v>
      </c>
      <c r="D1883" s="29"/>
      <c r="E1883" t="s">
        <v>22510</v>
      </c>
      <c r="F1883" t="s">
        <v>22511</v>
      </c>
      <c r="G1883" s="56" t="s">
        <v>22512</v>
      </c>
      <c r="H1883" t="s">
        <v>22513</v>
      </c>
    </row>
    <row r="1884" spans="1:8" ht="13" customHeight="1">
      <c r="A1884" s="12" t="s">
        <v>15554</v>
      </c>
      <c r="B1884" s="12" t="s">
        <v>15555</v>
      </c>
      <c r="C1884" s="30" t="s">
        <v>22509</v>
      </c>
      <c r="D1884" s="30"/>
      <c r="E1884" s="13" t="s">
        <v>22510</v>
      </c>
      <c r="F1884" s="13" t="s">
        <v>22511</v>
      </c>
      <c r="G1884" s="56" t="s">
        <v>22512</v>
      </c>
      <c r="H1884" t="s">
        <v>22513</v>
      </c>
    </row>
    <row r="1885" spans="1:8" ht="13" customHeight="1">
      <c r="A1885" s="12" t="s">
        <v>3432</v>
      </c>
      <c r="B1885" s="12" t="s">
        <v>3433</v>
      </c>
      <c r="C1885" s="30" t="s">
        <v>22514</v>
      </c>
      <c r="D1885" s="29"/>
      <c r="E1885" t="s">
        <v>22515</v>
      </c>
      <c r="F1885" t="s">
        <v>22516</v>
      </c>
      <c r="G1885" s="56" t="s">
        <v>22517</v>
      </c>
      <c r="H1885" s="56" t="s">
        <v>22518</v>
      </c>
    </row>
    <row r="1886" spans="1:8" ht="13" customHeight="1">
      <c r="A1886" s="12" t="s">
        <v>15554</v>
      </c>
      <c r="B1886" s="12" t="s">
        <v>15555</v>
      </c>
      <c r="C1886" s="30" t="s">
        <v>22514</v>
      </c>
      <c r="D1886" s="30"/>
      <c r="E1886" s="13" t="s">
        <v>22515</v>
      </c>
      <c r="F1886" t="s">
        <v>22516</v>
      </c>
      <c r="G1886" s="56" t="s">
        <v>22517</v>
      </c>
      <c r="H1886" s="56" t="s">
        <v>22518</v>
      </c>
    </row>
    <row r="1887" spans="1:8" ht="13" customHeight="1">
      <c r="A1887" s="12" t="s">
        <v>1583</v>
      </c>
      <c r="B1887" s="12" t="s">
        <v>1584</v>
      </c>
      <c r="C1887" s="30" t="s">
        <v>22519</v>
      </c>
      <c r="D1887" s="30"/>
      <c r="E1887" s="36" t="s">
        <v>22520</v>
      </c>
      <c r="F1887" s="36" t="s">
        <v>22521</v>
      </c>
      <c r="G1887" s="56" t="s">
        <v>22522</v>
      </c>
      <c r="H1887" s="60" t="s">
        <v>22523</v>
      </c>
    </row>
    <row r="1888" spans="1:8" ht="13" customHeight="1">
      <c r="A1888" s="12" t="s">
        <v>1583</v>
      </c>
      <c r="B1888" s="12" t="s">
        <v>1584</v>
      </c>
      <c r="C1888" s="30" t="s">
        <v>22519</v>
      </c>
      <c r="D1888" s="30"/>
      <c r="E1888" s="36" t="s">
        <v>22520</v>
      </c>
      <c r="F1888" t="s">
        <v>22524</v>
      </c>
      <c r="G1888" s="56" t="s">
        <v>22525</v>
      </c>
      <c r="H1888" s="56" t="s">
        <v>22526</v>
      </c>
    </row>
    <row r="1889" spans="1:8" ht="13" customHeight="1">
      <c r="A1889" s="12" t="s">
        <v>1583</v>
      </c>
      <c r="B1889" s="12" t="s">
        <v>1584</v>
      </c>
      <c r="C1889" s="30" t="s">
        <v>22527</v>
      </c>
      <c r="D1889" s="30"/>
      <c r="E1889" s="36" t="s">
        <v>22528</v>
      </c>
      <c r="F1889" s="36" t="s">
        <v>22529</v>
      </c>
      <c r="G1889" s="56" t="s">
        <v>22530</v>
      </c>
      <c r="H1889" s="56" t="s">
        <v>22531</v>
      </c>
    </row>
    <row r="1890" spans="1:8" ht="13" customHeight="1">
      <c r="A1890" s="12" t="s">
        <v>1583</v>
      </c>
      <c r="B1890" s="12" t="s">
        <v>1584</v>
      </c>
      <c r="C1890" s="30" t="s">
        <v>22527</v>
      </c>
      <c r="D1890" s="30"/>
      <c r="E1890" s="36" t="s">
        <v>22528</v>
      </c>
      <c r="F1890" s="13" t="s">
        <v>22532</v>
      </c>
      <c r="G1890" s="56" t="s">
        <v>22533</v>
      </c>
      <c r="H1890" s="56" t="s">
        <v>22534</v>
      </c>
    </row>
    <row r="1891" spans="1:8" ht="13" customHeight="1">
      <c r="A1891" s="12" t="s">
        <v>1583</v>
      </c>
      <c r="B1891" s="12" t="s">
        <v>1584</v>
      </c>
      <c r="C1891" s="30" t="s">
        <v>22527</v>
      </c>
      <c r="D1891" s="30"/>
      <c r="E1891" s="36" t="s">
        <v>22528</v>
      </c>
      <c r="F1891" s="13" t="s">
        <v>22535</v>
      </c>
      <c r="G1891" s="56" t="s">
        <v>22536</v>
      </c>
      <c r="H1891" s="56" t="s">
        <v>22537</v>
      </c>
    </row>
    <row r="1892" spans="1:8" ht="13" customHeight="1">
      <c r="A1892" s="12" t="s">
        <v>3106</v>
      </c>
      <c r="B1892" s="12" t="s">
        <v>3107</v>
      </c>
      <c r="C1892" s="30" t="s">
        <v>22527</v>
      </c>
      <c r="D1892" s="30"/>
      <c r="E1892" s="36" t="s">
        <v>22528</v>
      </c>
      <c r="F1892" s="36" t="s">
        <v>22529</v>
      </c>
      <c r="G1892" s="56" t="s">
        <v>22530</v>
      </c>
      <c r="H1892" s="56" t="s">
        <v>22531</v>
      </c>
    </row>
    <row r="1893" spans="1:8" ht="13" customHeight="1">
      <c r="A1893" s="12" t="s">
        <v>3106</v>
      </c>
      <c r="B1893" s="12" t="s">
        <v>3107</v>
      </c>
      <c r="C1893" s="30" t="s">
        <v>22527</v>
      </c>
      <c r="D1893" s="30"/>
      <c r="E1893" s="36" t="s">
        <v>22528</v>
      </c>
      <c r="F1893" s="13" t="s">
        <v>22532</v>
      </c>
      <c r="G1893" s="56" t="s">
        <v>22533</v>
      </c>
      <c r="H1893" s="56" t="s">
        <v>22534</v>
      </c>
    </row>
    <row r="1894" spans="1:8" ht="13" customHeight="1">
      <c r="A1894" s="12" t="s">
        <v>3106</v>
      </c>
      <c r="B1894" s="12" t="s">
        <v>3107</v>
      </c>
      <c r="C1894" s="30" t="s">
        <v>22527</v>
      </c>
      <c r="D1894" s="30"/>
      <c r="E1894" s="36" t="s">
        <v>22528</v>
      </c>
      <c r="F1894" s="13" t="s">
        <v>22535</v>
      </c>
      <c r="G1894" s="56" t="s">
        <v>22536</v>
      </c>
      <c r="H1894" s="56" t="s">
        <v>22537</v>
      </c>
    </row>
    <row r="1895" spans="1:8" ht="13" customHeight="1">
      <c r="A1895" s="12" t="s">
        <v>11970</v>
      </c>
      <c r="B1895" s="12" t="s">
        <v>11971</v>
      </c>
      <c r="C1895" s="30" t="s">
        <v>22527</v>
      </c>
      <c r="D1895" s="30"/>
      <c r="E1895" s="36" t="s">
        <v>22528</v>
      </c>
      <c r="F1895" s="36" t="s">
        <v>22529</v>
      </c>
      <c r="G1895" s="56" t="s">
        <v>22530</v>
      </c>
      <c r="H1895" s="56" t="s">
        <v>22531</v>
      </c>
    </row>
    <row r="1896" spans="1:8" ht="13" customHeight="1">
      <c r="A1896" s="12" t="s">
        <v>11970</v>
      </c>
      <c r="B1896" s="12" t="s">
        <v>11971</v>
      </c>
      <c r="C1896" s="30" t="s">
        <v>22527</v>
      </c>
      <c r="D1896" s="30"/>
      <c r="E1896" s="36" t="s">
        <v>22528</v>
      </c>
      <c r="F1896" s="13" t="s">
        <v>22532</v>
      </c>
      <c r="G1896" s="56" t="s">
        <v>22533</v>
      </c>
      <c r="H1896" s="56" t="s">
        <v>22534</v>
      </c>
    </row>
    <row r="1897" spans="1:8" ht="13" customHeight="1">
      <c r="A1897" s="12" t="s">
        <v>11970</v>
      </c>
      <c r="B1897" s="12" t="s">
        <v>11971</v>
      </c>
      <c r="C1897" s="30" t="s">
        <v>22527</v>
      </c>
      <c r="D1897" s="30"/>
      <c r="E1897" s="36" t="s">
        <v>22528</v>
      </c>
      <c r="F1897" s="13" t="s">
        <v>22535</v>
      </c>
      <c r="G1897" s="56" t="s">
        <v>22536</v>
      </c>
      <c r="H1897" s="56" t="s">
        <v>22537</v>
      </c>
    </row>
    <row r="1898" spans="1:8" ht="13" customHeight="1">
      <c r="A1898" s="12" t="s">
        <v>15995</v>
      </c>
      <c r="B1898" s="12" t="s">
        <v>15996</v>
      </c>
      <c r="C1898" s="30" t="s">
        <v>22527</v>
      </c>
      <c r="D1898" s="30"/>
      <c r="E1898" s="36" t="s">
        <v>22528</v>
      </c>
      <c r="F1898" s="36" t="s">
        <v>22529</v>
      </c>
      <c r="G1898" s="56" t="s">
        <v>22530</v>
      </c>
      <c r="H1898" s="56" t="s">
        <v>22531</v>
      </c>
    </row>
    <row r="1899" spans="1:8" ht="13" customHeight="1">
      <c r="A1899" s="12" t="s">
        <v>15995</v>
      </c>
      <c r="B1899" s="12" t="s">
        <v>15996</v>
      </c>
      <c r="C1899" s="30" t="s">
        <v>22527</v>
      </c>
      <c r="D1899" s="30"/>
      <c r="E1899" s="36" t="s">
        <v>22528</v>
      </c>
      <c r="F1899" s="13" t="s">
        <v>22532</v>
      </c>
      <c r="G1899" s="56" t="s">
        <v>22533</v>
      </c>
      <c r="H1899" s="56" t="s">
        <v>22534</v>
      </c>
    </row>
    <row r="1900" spans="1:8" ht="13" customHeight="1">
      <c r="A1900" s="12" t="s">
        <v>15995</v>
      </c>
      <c r="B1900" s="12" t="s">
        <v>15996</v>
      </c>
      <c r="C1900" s="30" t="s">
        <v>22527</v>
      </c>
      <c r="D1900" s="30"/>
      <c r="E1900" s="36" t="s">
        <v>22528</v>
      </c>
      <c r="F1900" s="13" t="s">
        <v>22535</v>
      </c>
      <c r="G1900" s="56" t="s">
        <v>22536</v>
      </c>
      <c r="H1900" s="56" t="s">
        <v>22537</v>
      </c>
    </row>
    <row r="1901" spans="1:8" ht="13" customHeight="1">
      <c r="A1901" s="12" t="s">
        <v>17226</v>
      </c>
      <c r="B1901" s="12" t="s">
        <v>17227</v>
      </c>
      <c r="C1901" s="30" t="s">
        <v>22527</v>
      </c>
      <c r="D1901" s="30"/>
      <c r="E1901" s="36" t="s">
        <v>22528</v>
      </c>
      <c r="F1901" s="36" t="s">
        <v>22529</v>
      </c>
      <c r="G1901" s="56" t="s">
        <v>22530</v>
      </c>
      <c r="H1901" s="56" t="s">
        <v>22531</v>
      </c>
    </row>
    <row r="1902" spans="1:8" ht="13" customHeight="1">
      <c r="A1902" s="12" t="s">
        <v>17226</v>
      </c>
      <c r="B1902" s="12" t="s">
        <v>17227</v>
      </c>
      <c r="C1902" s="30" t="s">
        <v>22527</v>
      </c>
      <c r="D1902" s="30"/>
      <c r="E1902" s="36" t="s">
        <v>22528</v>
      </c>
      <c r="F1902" s="13" t="s">
        <v>22532</v>
      </c>
      <c r="G1902" s="56" t="s">
        <v>22533</v>
      </c>
      <c r="H1902" s="56" t="s">
        <v>22534</v>
      </c>
    </row>
    <row r="1903" spans="1:8" ht="13" customHeight="1">
      <c r="A1903" s="12" t="s">
        <v>17226</v>
      </c>
      <c r="B1903" s="12" t="s">
        <v>17227</v>
      </c>
      <c r="C1903" s="30" t="s">
        <v>22527</v>
      </c>
      <c r="D1903" s="30"/>
      <c r="E1903" s="36" t="s">
        <v>22528</v>
      </c>
      <c r="F1903" s="13" t="s">
        <v>22535</v>
      </c>
      <c r="G1903" s="56" t="s">
        <v>22536</v>
      </c>
      <c r="H1903" s="56" t="s">
        <v>22537</v>
      </c>
    </row>
    <row r="1904" spans="1:8" ht="13" customHeight="1">
      <c r="A1904" s="12" t="s">
        <v>7847</v>
      </c>
      <c r="B1904" s="12" t="s">
        <v>7848</v>
      </c>
      <c r="C1904" s="30" t="s">
        <v>22538</v>
      </c>
      <c r="D1904" s="30"/>
      <c r="E1904" s="13" t="s">
        <v>22539</v>
      </c>
      <c r="F1904" s="36" t="s">
        <v>22540</v>
      </c>
      <c r="G1904" s="37" t="s">
        <v>22541</v>
      </c>
      <c r="H1904" s="56" t="s">
        <v>22542</v>
      </c>
    </row>
    <row r="1905" spans="1:8" ht="13" customHeight="1">
      <c r="A1905" s="12" t="s">
        <v>7847</v>
      </c>
      <c r="B1905" s="12" t="s">
        <v>7848</v>
      </c>
      <c r="C1905" s="30" t="s">
        <v>22538</v>
      </c>
      <c r="D1905" s="30"/>
      <c r="E1905" s="13" t="s">
        <v>22539</v>
      </c>
      <c r="F1905" t="s">
        <v>22543</v>
      </c>
      <c r="G1905" s="37" t="s">
        <v>22544</v>
      </c>
      <c r="H1905" s="56" t="s">
        <v>22545</v>
      </c>
    </row>
    <row r="1906" spans="1:8" ht="13" customHeight="1">
      <c r="A1906" s="12" t="s">
        <v>1583</v>
      </c>
      <c r="B1906" s="12" t="s">
        <v>1584</v>
      </c>
      <c r="C1906" s="30" t="s">
        <v>22546</v>
      </c>
      <c r="D1906" s="29"/>
      <c r="E1906" s="36" t="s">
        <v>22547</v>
      </c>
      <c r="F1906" t="s">
        <v>22548</v>
      </c>
      <c r="G1906" s="37" t="s">
        <v>22549</v>
      </c>
      <c r="H1906" s="56" t="s">
        <v>22550</v>
      </c>
    </row>
    <row r="1907" spans="1:8" ht="13" customHeight="1">
      <c r="A1907" s="12" t="s">
        <v>8336</v>
      </c>
      <c r="B1907" s="12" t="s">
        <v>8337</v>
      </c>
      <c r="C1907" s="30" t="s">
        <v>22546</v>
      </c>
      <c r="D1907" s="29"/>
      <c r="E1907" t="s">
        <v>22547</v>
      </c>
      <c r="F1907" t="s">
        <v>22548</v>
      </c>
      <c r="G1907" s="37" t="s">
        <v>22549</v>
      </c>
      <c r="H1907" s="56" t="s">
        <v>22550</v>
      </c>
    </row>
    <row r="1908" spans="1:8" ht="13" customHeight="1">
      <c r="A1908" s="12" t="s">
        <v>7593</v>
      </c>
      <c r="B1908" s="12" t="s">
        <v>7594</v>
      </c>
      <c r="C1908" s="30" t="s">
        <v>22551</v>
      </c>
      <c r="D1908" s="29"/>
      <c r="E1908" s="30" t="s">
        <v>22552</v>
      </c>
      <c r="F1908" t="s">
        <v>22553</v>
      </c>
      <c r="G1908" s="56" t="s">
        <v>22554</v>
      </c>
      <c r="H1908" s="56" t="s">
        <v>22555</v>
      </c>
    </row>
    <row r="1909" spans="1:8" ht="13" customHeight="1">
      <c r="A1909" s="12" t="s">
        <v>8533</v>
      </c>
      <c r="B1909" s="12" t="s">
        <v>8534</v>
      </c>
      <c r="C1909" s="30" t="s">
        <v>22551</v>
      </c>
      <c r="D1909" s="29"/>
      <c r="E1909" t="s">
        <v>22552</v>
      </c>
      <c r="F1909" t="s">
        <v>22553</v>
      </c>
      <c r="G1909" s="56" t="s">
        <v>22554</v>
      </c>
      <c r="H1909" s="56" t="s">
        <v>22555</v>
      </c>
    </row>
    <row r="1910" spans="1:8" ht="13" customHeight="1">
      <c r="A1910" s="12" t="s">
        <v>11181</v>
      </c>
      <c r="B1910" s="12" t="s">
        <v>11182</v>
      </c>
      <c r="C1910" s="30" t="s">
        <v>22551</v>
      </c>
      <c r="D1910" s="30"/>
      <c r="E1910" s="13" t="s">
        <v>22552</v>
      </c>
      <c r="F1910" t="s">
        <v>22553</v>
      </c>
      <c r="G1910" s="56" t="s">
        <v>22554</v>
      </c>
      <c r="H1910" s="56" t="s">
        <v>22555</v>
      </c>
    </row>
    <row r="1911" spans="1:8" ht="13" customHeight="1">
      <c r="A1911" s="12" t="s">
        <v>1583</v>
      </c>
      <c r="B1911" s="12" t="s">
        <v>1584</v>
      </c>
      <c r="C1911" s="30" t="s">
        <v>22556</v>
      </c>
      <c r="D1911" s="29"/>
      <c r="E1911" s="36" t="s">
        <v>22557</v>
      </c>
      <c r="F1911" t="s">
        <v>22558</v>
      </c>
      <c r="G1911" s="37" t="s">
        <v>22559</v>
      </c>
      <c r="H1911" s="56" t="s">
        <v>22560</v>
      </c>
    </row>
    <row r="1912" spans="1:8" ht="13" customHeight="1">
      <c r="A1912" s="12" t="s">
        <v>13760</v>
      </c>
      <c r="B1912" s="12" t="s">
        <v>13761</v>
      </c>
      <c r="C1912" s="30" t="s">
        <v>22556</v>
      </c>
      <c r="D1912" s="30"/>
      <c r="E1912" s="13" t="s">
        <v>22557</v>
      </c>
      <c r="F1912" t="s">
        <v>22558</v>
      </c>
      <c r="G1912" s="37" t="s">
        <v>22559</v>
      </c>
      <c r="H1912" s="56" t="s">
        <v>22560</v>
      </c>
    </row>
    <row r="1913" spans="1:8" ht="13" customHeight="1">
      <c r="A1913" s="12" t="s">
        <v>1583</v>
      </c>
      <c r="B1913" s="12" t="s">
        <v>1584</v>
      </c>
      <c r="C1913" s="30" t="s">
        <v>22561</v>
      </c>
      <c r="D1913" s="29"/>
      <c r="E1913" t="s">
        <v>22562</v>
      </c>
      <c r="F1913" t="s">
        <v>22563</v>
      </c>
      <c r="G1913" s="37" t="s">
        <v>22564</v>
      </c>
      <c r="H1913" s="56" t="s">
        <v>22565</v>
      </c>
    </row>
    <row r="1914" spans="1:8" ht="13" customHeight="1">
      <c r="A1914" s="12" t="s">
        <v>10407</v>
      </c>
      <c r="B1914" s="12" t="s">
        <v>10408</v>
      </c>
      <c r="C1914" s="30" t="s">
        <v>22561</v>
      </c>
      <c r="D1914" s="29"/>
      <c r="E1914" t="s">
        <v>22562</v>
      </c>
      <c r="F1914" t="s">
        <v>22563</v>
      </c>
      <c r="G1914" s="37" t="s">
        <v>22564</v>
      </c>
      <c r="H1914" s="56" t="s">
        <v>22565</v>
      </c>
    </row>
    <row r="1915" spans="1:8" ht="13" customHeight="1">
      <c r="A1915" s="12" t="s">
        <v>16508</v>
      </c>
      <c r="B1915" s="12" t="s">
        <v>16509</v>
      </c>
      <c r="C1915" s="30" t="s">
        <v>22566</v>
      </c>
      <c r="D1915" s="30"/>
      <c r="E1915" s="36" t="s">
        <v>22567</v>
      </c>
      <c r="F1915" s="36" t="s">
        <v>22484</v>
      </c>
      <c r="G1915" s="37" t="s">
        <v>22568</v>
      </c>
      <c r="H1915" s="60" t="s">
        <v>22486</v>
      </c>
    </row>
    <row r="1916" spans="1:8" ht="13" customHeight="1">
      <c r="A1916" s="12" t="s">
        <v>16508</v>
      </c>
      <c r="B1916" s="12" t="s">
        <v>16509</v>
      </c>
      <c r="C1916" s="30" t="s">
        <v>22566</v>
      </c>
      <c r="D1916" s="30"/>
      <c r="E1916" s="36" t="s">
        <v>22567</v>
      </c>
      <c r="F1916" t="s">
        <v>22511</v>
      </c>
      <c r="G1916" s="37" t="s">
        <v>22569</v>
      </c>
      <c r="H1916" s="60" t="s">
        <v>22570</v>
      </c>
    </row>
    <row r="1917" spans="1:8" ht="13" customHeight="1">
      <c r="A1917" s="12" t="s">
        <v>16508</v>
      </c>
      <c r="B1917" s="12" t="s">
        <v>16509</v>
      </c>
      <c r="C1917" s="30" t="s">
        <v>22566</v>
      </c>
      <c r="D1917" s="30"/>
      <c r="E1917" s="36" t="s">
        <v>22567</v>
      </c>
      <c r="F1917" t="s">
        <v>22487</v>
      </c>
      <c r="G1917" s="37" t="s">
        <v>22488</v>
      </c>
      <c r="H1917" s="60" t="s">
        <v>22571</v>
      </c>
    </row>
    <row r="1918" spans="1:8" ht="13" customHeight="1">
      <c r="A1918" s="12" t="s">
        <v>16508</v>
      </c>
      <c r="B1918" s="12" t="s">
        <v>16509</v>
      </c>
      <c r="C1918" s="30" t="s">
        <v>22566</v>
      </c>
      <c r="D1918" s="30"/>
      <c r="E1918" s="36" t="s">
        <v>22567</v>
      </c>
      <c r="F1918" t="s">
        <v>22490</v>
      </c>
      <c r="G1918" s="37" t="s">
        <v>22572</v>
      </c>
      <c r="H1918" s="60" t="s">
        <v>22573</v>
      </c>
    </row>
    <row r="1919" spans="1:8" ht="13" customHeight="1">
      <c r="A1919" s="12" t="s">
        <v>16508</v>
      </c>
      <c r="B1919" s="12" t="s">
        <v>16509</v>
      </c>
      <c r="C1919" s="30" t="s">
        <v>22566</v>
      </c>
      <c r="D1919" s="30"/>
      <c r="E1919" s="36" t="s">
        <v>22567</v>
      </c>
      <c r="F1919" t="s">
        <v>22574</v>
      </c>
      <c r="G1919" s="56" t="s">
        <v>22575</v>
      </c>
      <c r="H1919" s="60" t="s">
        <v>22576</v>
      </c>
    </row>
    <row r="1920" spans="1:8" ht="13" customHeight="1">
      <c r="A1920" s="12" t="s">
        <v>16508</v>
      </c>
      <c r="B1920" s="12" t="s">
        <v>16509</v>
      </c>
      <c r="C1920" s="30" t="s">
        <v>22566</v>
      </c>
      <c r="D1920" s="30"/>
      <c r="E1920" s="36" t="s">
        <v>22567</v>
      </c>
      <c r="F1920" t="s">
        <v>22493</v>
      </c>
      <c r="G1920" s="37" t="s">
        <v>22577</v>
      </c>
      <c r="H1920" s="56" t="s">
        <v>22495</v>
      </c>
    </row>
    <row r="1921" spans="1:8" ht="13" customHeight="1">
      <c r="A1921" s="12" t="s">
        <v>1583</v>
      </c>
      <c r="B1921" s="12" t="s">
        <v>1584</v>
      </c>
      <c r="C1921" s="30" t="s">
        <v>22578</v>
      </c>
      <c r="D1921" s="29"/>
      <c r="E1921" t="s">
        <v>22579</v>
      </c>
      <c r="F1921" t="s">
        <v>22580</v>
      </c>
      <c r="G1921" s="37" t="s">
        <v>22581</v>
      </c>
      <c r="H1921" s="56" t="s">
        <v>22582</v>
      </c>
    </row>
    <row r="1922" spans="1:8" ht="13" customHeight="1">
      <c r="A1922" s="12" t="s">
        <v>9426</v>
      </c>
      <c r="B1922" s="12" t="s">
        <v>9427</v>
      </c>
      <c r="C1922" s="30" t="s">
        <v>22583</v>
      </c>
      <c r="D1922" s="29"/>
      <c r="E1922" s="36" t="s">
        <v>22584</v>
      </c>
      <c r="F1922" t="s">
        <v>22585</v>
      </c>
      <c r="G1922" s="37" t="s">
        <v>22586</v>
      </c>
      <c r="H1922" s="56" t="s">
        <v>22565</v>
      </c>
    </row>
    <row r="1923" spans="1:8" ht="13" customHeight="1">
      <c r="A1923" s="12" t="s">
        <v>9426</v>
      </c>
      <c r="B1923" s="12" t="s">
        <v>9427</v>
      </c>
      <c r="C1923" s="30" t="s">
        <v>22583</v>
      </c>
      <c r="D1923" s="29"/>
      <c r="E1923" s="36" t="s">
        <v>22584</v>
      </c>
      <c r="F1923" s="36" t="s">
        <v>22587</v>
      </c>
      <c r="G1923" s="37" t="s">
        <v>22588</v>
      </c>
      <c r="H1923" s="56" t="s">
        <v>22565</v>
      </c>
    </row>
    <row r="1924" spans="1:8" ht="13" customHeight="1">
      <c r="A1924" s="12" t="s">
        <v>9426</v>
      </c>
      <c r="B1924" s="12" t="s">
        <v>9427</v>
      </c>
      <c r="C1924" s="30" t="s">
        <v>22583</v>
      </c>
      <c r="D1924" s="29"/>
      <c r="E1924" s="36" t="s">
        <v>22584</v>
      </c>
      <c r="F1924" t="s">
        <v>22589</v>
      </c>
      <c r="G1924" s="56" t="s">
        <v>22590</v>
      </c>
      <c r="H1924" s="56" t="s">
        <v>22591</v>
      </c>
    </row>
    <row r="1925" spans="1:8" ht="13" customHeight="1">
      <c r="A1925" s="12" t="s">
        <v>7133</v>
      </c>
      <c r="B1925" s="12" t="s">
        <v>7134</v>
      </c>
      <c r="C1925" s="30" t="s">
        <v>22592</v>
      </c>
      <c r="D1925" s="29"/>
      <c r="E1925" t="s">
        <v>22593</v>
      </c>
      <c r="F1925" t="s">
        <v>22594</v>
      </c>
      <c r="G1925" s="37" t="s">
        <v>22595</v>
      </c>
      <c r="H1925" s="56" t="s">
        <v>22596</v>
      </c>
    </row>
    <row r="1926" spans="1:8" ht="13" customHeight="1">
      <c r="A1926" s="12" t="s">
        <v>9426</v>
      </c>
      <c r="B1926" s="12" t="s">
        <v>9427</v>
      </c>
      <c r="C1926" s="30" t="s">
        <v>22592</v>
      </c>
      <c r="D1926" s="30"/>
      <c r="E1926" s="13" t="s">
        <v>22593</v>
      </c>
      <c r="F1926" t="s">
        <v>22594</v>
      </c>
      <c r="G1926" s="37" t="s">
        <v>22595</v>
      </c>
      <c r="H1926" s="56" t="s">
        <v>22596</v>
      </c>
    </row>
    <row r="1927" spans="1:8" ht="13" customHeight="1">
      <c r="A1927" s="12" t="s">
        <v>1583</v>
      </c>
      <c r="B1927" s="12" t="s">
        <v>1584</v>
      </c>
      <c r="C1927" s="30" t="s">
        <v>22597</v>
      </c>
      <c r="D1927" s="30"/>
      <c r="E1927" s="30" t="s">
        <v>22598</v>
      </c>
      <c r="F1927" t="s">
        <v>22599</v>
      </c>
      <c r="G1927" s="37" t="s">
        <v>22600</v>
      </c>
      <c r="H1927" s="56" t="s">
        <v>22601</v>
      </c>
    </row>
    <row r="1928" spans="1:8" ht="13" customHeight="1">
      <c r="A1928" s="12" t="s">
        <v>3344</v>
      </c>
      <c r="B1928" s="12" t="s">
        <v>3345</v>
      </c>
      <c r="C1928" s="30" t="s">
        <v>22597</v>
      </c>
      <c r="D1928" s="29"/>
      <c r="E1928" t="s">
        <v>22598</v>
      </c>
      <c r="F1928" t="s">
        <v>22599</v>
      </c>
      <c r="G1928" s="37" t="s">
        <v>22600</v>
      </c>
      <c r="H1928" s="56" t="s">
        <v>22601</v>
      </c>
    </row>
    <row r="1929" spans="1:8" ht="13" customHeight="1">
      <c r="A1929" s="12" t="s">
        <v>9426</v>
      </c>
      <c r="B1929" s="12" t="s">
        <v>9427</v>
      </c>
      <c r="C1929" s="30" t="s">
        <v>22597</v>
      </c>
      <c r="D1929" s="29"/>
      <c r="E1929" t="s">
        <v>22598</v>
      </c>
      <c r="F1929" t="s">
        <v>22599</v>
      </c>
      <c r="G1929" s="37" t="s">
        <v>22600</v>
      </c>
      <c r="H1929" s="56" t="s">
        <v>22601</v>
      </c>
    </row>
    <row r="1930" spans="1:8" ht="13" customHeight="1">
      <c r="A1930" s="12" t="s">
        <v>15104</v>
      </c>
      <c r="B1930" s="12" t="s">
        <v>15105</v>
      </c>
      <c r="C1930" s="30" t="s">
        <v>22597</v>
      </c>
      <c r="D1930" s="29"/>
      <c r="E1930" t="s">
        <v>22598</v>
      </c>
      <c r="F1930" t="s">
        <v>22599</v>
      </c>
      <c r="G1930" s="37" t="s">
        <v>22600</v>
      </c>
      <c r="H1930" s="56" t="s">
        <v>22601</v>
      </c>
    </row>
    <row r="1931" spans="1:8" ht="13" customHeight="1">
      <c r="A1931" s="12" t="s">
        <v>15609</v>
      </c>
      <c r="B1931" s="12" t="s">
        <v>15610</v>
      </c>
      <c r="C1931" s="30" t="s">
        <v>22597</v>
      </c>
      <c r="D1931" s="29"/>
      <c r="E1931" t="s">
        <v>22598</v>
      </c>
      <c r="F1931" t="s">
        <v>22599</v>
      </c>
      <c r="G1931" s="37" t="s">
        <v>22600</v>
      </c>
      <c r="H1931" s="56" t="s">
        <v>22601</v>
      </c>
    </row>
    <row r="1932" spans="1:8" ht="13" customHeight="1">
      <c r="A1932" s="12" t="s">
        <v>10407</v>
      </c>
      <c r="B1932" s="12" t="s">
        <v>10408</v>
      </c>
      <c r="C1932" s="30" t="s">
        <v>22602</v>
      </c>
      <c r="D1932" s="30"/>
      <c r="E1932" s="36" t="s">
        <v>22603</v>
      </c>
      <c r="F1932" s="36" t="s">
        <v>22604</v>
      </c>
      <c r="G1932" s="56" t="s">
        <v>22605</v>
      </c>
      <c r="H1932" s="56" t="s">
        <v>22606</v>
      </c>
    </row>
    <row r="1933" spans="1:8" ht="13" customHeight="1">
      <c r="A1933" s="12" t="s">
        <v>10407</v>
      </c>
      <c r="B1933" s="12" t="s">
        <v>10408</v>
      </c>
      <c r="C1933" s="30" t="s">
        <v>22602</v>
      </c>
      <c r="D1933" s="30"/>
      <c r="E1933" s="36" t="s">
        <v>22603</v>
      </c>
      <c r="F1933" s="36" t="s">
        <v>22607</v>
      </c>
      <c r="G1933" s="56" t="s">
        <v>22608</v>
      </c>
      <c r="H1933" s="56" t="s">
        <v>22606</v>
      </c>
    </row>
    <row r="1934" spans="1:8" ht="13" customHeight="1">
      <c r="A1934" s="12" t="s">
        <v>10407</v>
      </c>
      <c r="B1934" s="12" t="s">
        <v>10408</v>
      </c>
      <c r="C1934" s="30" t="s">
        <v>22602</v>
      </c>
      <c r="D1934" s="30"/>
      <c r="E1934" s="36" t="s">
        <v>22603</v>
      </c>
      <c r="F1934" s="36" t="s">
        <v>22609</v>
      </c>
      <c r="G1934" s="56" t="s">
        <v>22610</v>
      </c>
      <c r="H1934" s="56" t="s">
        <v>22606</v>
      </c>
    </row>
    <row r="1935" spans="1:8" ht="13" customHeight="1">
      <c r="A1935" s="12" t="s">
        <v>10407</v>
      </c>
      <c r="B1935" s="12" t="s">
        <v>10408</v>
      </c>
      <c r="C1935" s="30" t="s">
        <v>22602</v>
      </c>
      <c r="D1935" s="30"/>
      <c r="E1935" s="36" t="s">
        <v>22603</v>
      </c>
      <c r="F1935" t="s">
        <v>22611</v>
      </c>
      <c r="G1935" s="37" t="s">
        <v>22612</v>
      </c>
      <c r="H1935" s="56" t="s">
        <v>22606</v>
      </c>
    </row>
    <row r="1936" spans="1:8" ht="13" customHeight="1">
      <c r="A1936" s="12" t="s">
        <v>1721</v>
      </c>
      <c r="B1936" s="12" t="s">
        <v>1722</v>
      </c>
      <c r="C1936" s="30" t="s">
        <v>22613</v>
      </c>
      <c r="D1936" s="29"/>
      <c r="E1936" s="13" t="s">
        <v>22614</v>
      </c>
      <c r="F1936" t="s">
        <v>22615</v>
      </c>
      <c r="G1936" s="37" t="s">
        <v>22616</v>
      </c>
      <c r="H1936" s="56" t="s">
        <v>22617</v>
      </c>
    </row>
    <row r="1937" spans="1:8" ht="13" customHeight="1">
      <c r="A1937" s="12" t="s">
        <v>5235</v>
      </c>
      <c r="B1937" s="12" t="s">
        <v>5236</v>
      </c>
      <c r="C1937" s="30" t="s">
        <v>22613</v>
      </c>
      <c r="D1937" s="29"/>
      <c r="E1937" t="s">
        <v>22614</v>
      </c>
      <c r="F1937" t="s">
        <v>22615</v>
      </c>
      <c r="G1937" s="37" t="s">
        <v>22616</v>
      </c>
      <c r="H1937" s="56" t="s">
        <v>22617</v>
      </c>
    </row>
    <row r="1938" spans="1:8" ht="13" customHeight="1">
      <c r="A1938" s="12" t="s">
        <v>10521</v>
      </c>
      <c r="B1938" s="12" t="s">
        <v>10522</v>
      </c>
      <c r="C1938" s="30" t="s">
        <v>22613</v>
      </c>
      <c r="D1938" s="30"/>
      <c r="E1938" s="13" t="s">
        <v>22614</v>
      </c>
      <c r="F1938" t="s">
        <v>22615</v>
      </c>
      <c r="G1938" s="37" t="s">
        <v>22616</v>
      </c>
      <c r="H1938" s="56" t="s">
        <v>22617</v>
      </c>
    </row>
    <row r="1939" spans="1:8" ht="13" customHeight="1">
      <c r="A1939" s="12" t="s">
        <v>1583</v>
      </c>
      <c r="B1939" s="12" t="s">
        <v>1584</v>
      </c>
      <c r="C1939" s="30" t="s">
        <v>22618</v>
      </c>
      <c r="D1939" s="29"/>
      <c r="E1939" t="s">
        <v>22619</v>
      </c>
      <c r="F1939" t="s">
        <v>22620</v>
      </c>
      <c r="G1939" s="56" t="s">
        <v>22621</v>
      </c>
      <c r="H1939" s="56" t="s">
        <v>22622</v>
      </c>
    </row>
    <row r="1940" spans="1:8" ht="13" customHeight="1">
      <c r="A1940" s="12" t="s">
        <v>1583</v>
      </c>
      <c r="B1940" s="12" t="s">
        <v>1584</v>
      </c>
      <c r="C1940" s="30" t="s">
        <v>22618</v>
      </c>
      <c r="D1940" s="29"/>
      <c r="E1940" t="s">
        <v>22619</v>
      </c>
      <c r="F1940" s="36" t="s">
        <v>22623</v>
      </c>
      <c r="G1940" s="56" t="s">
        <v>22624</v>
      </c>
      <c r="H1940" s="56" t="s">
        <v>22625</v>
      </c>
    </row>
    <row r="1941" spans="1:8" ht="13" customHeight="1">
      <c r="A1941" s="12" t="s">
        <v>16508</v>
      </c>
      <c r="B1941" s="12" t="s">
        <v>16509</v>
      </c>
      <c r="C1941" s="30" t="s">
        <v>22618</v>
      </c>
      <c r="D1941" s="29"/>
      <c r="E1941" t="s">
        <v>22619</v>
      </c>
      <c r="F1941" t="s">
        <v>22620</v>
      </c>
      <c r="G1941" s="56" t="s">
        <v>22621</v>
      </c>
      <c r="H1941" s="56" t="s">
        <v>22622</v>
      </c>
    </row>
    <row r="1942" spans="1:8" ht="13" customHeight="1">
      <c r="A1942" s="12" t="s">
        <v>16508</v>
      </c>
      <c r="B1942" s="12" t="s">
        <v>16509</v>
      </c>
      <c r="C1942" s="30" t="s">
        <v>22618</v>
      </c>
      <c r="D1942" s="29"/>
      <c r="E1942" t="s">
        <v>22619</v>
      </c>
      <c r="F1942" s="36" t="s">
        <v>22623</v>
      </c>
      <c r="G1942" s="56" t="s">
        <v>22624</v>
      </c>
      <c r="H1942" s="56" t="s">
        <v>22625</v>
      </c>
    </row>
    <row r="1943" spans="1:8" ht="13" customHeight="1">
      <c r="A1943" s="12" t="s">
        <v>17864</v>
      </c>
      <c r="B1943" s="12" t="s">
        <v>17865</v>
      </c>
      <c r="C1943" s="30" t="s">
        <v>22618</v>
      </c>
      <c r="D1943" s="29"/>
      <c r="E1943" t="s">
        <v>22619</v>
      </c>
      <c r="F1943" t="s">
        <v>22620</v>
      </c>
      <c r="G1943" s="56" t="s">
        <v>22621</v>
      </c>
      <c r="H1943" s="56" t="s">
        <v>22622</v>
      </c>
    </row>
    <row r="1944" spans="1:8" ht="13" customHeight="1">
      <c r="A1944" s="12" t="s">
        <v>17864</v>
      </c>
      <c r="B1944" s="12" t="s">
        <v>17865</v>
      </c>
      <c r="C1944" s="30" t="s">
        <v>22618</v>
      </c>
      <c r="D1944" s="29"/>
      <c r="E1944" t="s">
        <v>22619</v>
      </c>
      <c r="F1944" s="36" t="s">
        <v>22623</v>
      </c>
      <c r="G1944" s="56" t="s">
        <v>22624</v>
      </c>
      <c r="H1944" s="56" t="s">
        <v>22625</v>
      </c>
    </row>
    <row r="1945" spans="1:8" ht="13" customHeight="1">
      <c r="A1945" s="12" t="s">
        <v>16508</v>
      </c>
      <c r="B1945" s="12" t="s">
        <v>16509</v>
      </c>
      <c r="C1945" s="30" t="s">
        <v>22626</v>
      </c>
      <c r="D1945" s="30"/>
      <c r="E1945" s="36" t="s">
        <v>22627</v>
      </c>
      <c r="F1945" s="36" t="s">
        <v>22628</v>
      </c>
      <c r="G1945" s="37" t="s">
        <v>22629</v>
      </c>
      <c r="H1945" s="60" t="s">
        <v>22630</v>
      </c>
    </row>
    <row r="1946" spans="1:8" ht="13" customHeight="1">
      <c r="A1946" s="12" t="s">
        <v>1583</v>
      </c>
      <c r="B1946" s="12" t="s">
        <v>1584</v>
      </c>
      <c r="C1946" s="30" t="s">
        <v>22631</v>
      </c>
      <c r="D1946" s="30"/>
      <c r="E1946" s="36" t="s">
        <v>22632</v>
      </c>
      <c r="F1946" s="36" t="s">
        <v>22633</v>
      </c>
      <c r="G1946" s="56" t="s">
        <v>22634</v>
      </c>
      <c r="H1946" s="56" t="s">
        <v>22635</v>
      </c>
    </row>
    <row r="1947" spans="1:8" ht="13" customHeight="1">
      <c r="A1947" s="12" t="s">
        <v>1583</v>
      </c>
      <c r="B1947" s="12" t="s">
        <v>1584</v>
      </c>
      <c r="C1947" s="30" t="s">
        <v>22636</v>
      </c>
      <c r="D1947" s="30"/>
      <c r="E1947" s="36" t="s">
        <v>22637</v>
      </c>
      <c r="F1947" t="s">
        <v>22490</v>
      </c>
      <c r="G1947" s="37" t="s">
        <v>22572</v>
      </c>
      <c r="H1947" s="56" t="s">
        <v>22573</v>
      </c>
    </row>
    <row r="1948" spans="1:8" ht="13" customHeight="1">
      <c r="A1948" s="12" t="s">
        <v>1968</v>
      </c>
      <c r="B1948" s="12" t="s">
        <v>1969</v>
      </c>
      <c r="C1948" s="30" t="s">
        <v>22636</v>
      </c>
      <c r="D1948" s="29"/>
      <c r="E1948" t="s">
        <v>22637</v>
      </c>
      <c r="F1948" t="s">
        <v>22490</v>
      </c>
      <c r="G1948" s="37" t="s">
        <v>22572</v>
      </c>
      <c r="H1948" s="56" t="s">
        <v>22573</v>
      </c>
    </row>
    <row r="1949" spans="1:8" ht="13" customHeight="1">
      <c r="A1949" s="12" t="s">
        <v>13028</v>
      </c>
      <c r="B1949" s="12" t="s">
        <v>13029</v>
      </c>
      <c r="C1949" s="30" t="s">
        <v>22638</v>
      </c>
      <c r="D1949" s="30"/>
      <c r="E1949" s="13" t="s">
        <v>22639</v>
      </c>
      <c r="F1949" s="36" t="s">
        <v>22640</v>
      </c>
      <c r="G1949" s="37" t="s">
        <v>22641</v>
      </c>
      <c r="H1949" s="56" t="s">
        <v>22642</v>
      </c>
    </row>
    <row r="1950" spans="1:8" ht="13" customHeight="1">
      <c r="A1950" s="12" t="s">
        <v>3990</v>
      </c>
      <c r="B1950" s="12" t="s">
        <v>3991</v>
      </c>
      <c r="C1950" s="30" t="s">
        <v>22643</v>
      </c>
      <c r="D1950" s="29"/>
      <c r="E1950" s="36" t="s">
        <v>22644</v>
      </c>
      <c r="F1950" t="s">
        <v>22645</v>
      </c>
      <c r="G1950" s="37" t="s">
        <v>22646</v>
      </c>
      <c r="H1950" s="56" t="s">
        <v>22647</v>
      </c>
    </row>
    <row r="1951" spans="1:8" ht="13" customHeight="1">
      <c r="A1951" s="12" t="s">
        <v>7593</v>
      </c>
      <c r="B1951" s="12" t="s">
        <v>7594</v>
      </c>
      <c r="C1951" s="30" t="s">
        <v>22643</v>
      </c>
      <c r="D1951" s="29"/>
      <c r="E1951" t="s">
        <v>22644</v>
      </c>
      <c r="F1951" t="s">
        <v>22645</v>
      </c>
      <c r="G1951" s="37" t="s">
        <v>22646</v>
      </c>
      <c r="H1951" s="56" t="s">
        <v>22647</v>
      </c>
    </row>
    <row r="1952" spans="1:8" ht="13" customHeight="1">
      <c r="A1952" s="12" t="s">
        <v>8489</v>
      </c>
      <c r="B1952" s="12" t="s">
        <v>8490</v>
      </c>
      <c r="C1952" s="30" t="s">
        <v>22643</v>
      </c>
      <c r="D1952" s="29"/>
      <c r="E1952" t="s">
        <v>22644</v>
      </c>
      <c r="F1952" t="s">
        <v>22645</v>
      </c>
      <c r="G1952" s="37" t="s">
        <v>22646</v>
      </c>
      <c r="H1952" t="s">
        <v>22647</v>
      </c>
    </row>
    <row r="1953" spans="1:8" ht="13" customHeight="1">
      <c r="A1953" s="12" t="s">
        <v>11181</v>
      </c>
      <c r="B1953" s="12" t="s">
        <v>11182</v>
      </c>
      <c r="C1953" s="30" t="s">
        <v>22643</v>
      </c>
      <c r="D1953" s="30"/>
      <c r="E1953" s="13" t="s">
        <v>22644</v>
      </c>
      <c r="F1953" t="s">
        <v>22645</v>
      </c>
      <c r="G1953" s="37" t="s">
        <v>22646</v>
      </c>
      <c r="H1953" t="s">
        <v>22647</v>
      </c>
    </row>
    <row r="1954" spans="1:8" ht="13" customHeight="1">
      <c r="A1954" s="12" t="s">
        <v>1968</v>
      </c>
      <c r="B1954" s="12" t="s">
        <v>1969</v>
      </c>
      <c r="C1954" s="30" t="s">
        <v>22648</v>
      </c>
      <c r="D1954" s="30"/>
      <c r="E1954" s="13" t="s">
        <v>22649</v>
      </c>
      <c r="F1954" s="36" t="s">
        <v>22650</v>
      </c>
      <c r="G1954" s="37" t="s">
        <v>22651</v>
      </c>
      <c r="H1954" s="56" t="s">
        <v>22652</v>
      </c>
    </row>
    <row r="1955" spans="1:8" ht="13" customHeight="1">
      <c r="A1955" s="12" t="s">
        <v>1968</v>
      </c>
      <c r="B1955" s="12" t="s">
        <v>1969</v>
      </c>
      <c r="C1955" s="30" t="s">
        <v>22648</v>
      </c>
      <c r="D1955" s="30"/>
      <c r="E1955" s="13" t="s">
        <v>22649</v>
      </c>
      <c r="F1955" s="36" t="s">
        <v>22653</v>
      </c>
      <c r="G1955" s="37" t="s">
        <v>22654</v>
      </c>
      <c r="H1955" s="56" t="s">
        <v>22655</v>
      </c>
    </row>
    <row r="1956" spans="1:8" ht="13" customHeight="1">
      <c r="A1956" s="12" t="s">
        <v>1968</v>
      </c>
      <c r="B1956" s="12" t="s">
        <v>1969</v>
      </c>
      <c r="C1956" s="30" t="s">
        <v>22648</v>
      </c>
      <c r="D1956" s="30"/>
      <c r="E1956" s="13" t="s">
        <v>22649</v>
      </c>
      <c r="F1956" s="36" t="s">
        <v>22656</v>
      </c>
      <c r="G1956" s="37" t="s">
        <v>22657</v>
      </c>
      <c r="H1956" s="56" t="s">
        <v>22658</v>
      </c>
    </row>
    <row r="1957" spans="1:8" ht="13" customHeight="1">
      <c r="A1957" s="12" t="s">
        <v>1968</v>
      </c>
      <c r="B1957" s="12" t="s">
        <v>1969</v>
      </c>
      <c r="C1957" s="30" t="s">
        <v>22648</v>
      </c>
      <c r="D1957" s="30"/>
      <c r="E1957" s="13" t="s">
        <v>22649</v>
      </c>
      <c r="F1957" s="36" t="s">
        <v>22659</v>
      </c>
      <c r="G1957" s="56" t="s">
        <v>22660</v>
      </c>
      <c r="H1957" s="56" t="s">
        <v>20680</v>
      </c>
    </row>
    <row r="1958" spans="1:8" ht="13" customHeight="1">
      <c r="A1958" s="12" t="s">
        <v>1968</v>
      </c>
      <c r="B1958" s="12" t="s">
        <v>1969</v>
      </c>
      <c r="C1958" s="30" t="s">
        <v>22648</v>
      </c>
      <c r="D1958" s="30"/>
      <c r="E1958" s="13" t="s">
        <v>22649</v>
      </c>
      <c r="F1958" s="36" t="s">
        <v>22661</v>
      </c>
      <c r="G1958" s="37" t="s">
        <v>22662</v>
      </c>
      <c r="H1958" s="56" t="s">
        <v>20597</v>
      </c>
    </row>
    <row r="1959" spans="1:8" ht="13" customHeight="1">
      <c r="A1959" s="12" t="s">
        <v>1968</v>
      </c>
      <c r="B1959" s="12" t="s">
        <v>1969</v>
      </c>
      <c r="C1959" s="30" t="s">
        <v>22648</v>
      </c>
      <c r="D1959" s="30"/>
      <c r="E1959" s="13" t="s">
        <v>22649</v>
      </c>
      <c r="F1959" s="36" t="s">
        <v>22663</v>
      </c>
      <c r="G1959" s="37" t="s">
        <v>22664</v>
      </c>
      <c r="H1959" s="56" t="s">
        <v>20600</v>
      </c>
    </row>
    <row r="1960" spans="1:8" ht="13" customHeight="1">
      <c r="A1960" s="12" t="s">
        <v>1968</v>
      </c>
      <c r="B1960" s="12" t="s">
        <v>1969</v>
      </c>
      <c r="C1960" s="30" t="s">
        <v>22648</v>
      </c>
      <c r="D1960" s="30"/>
      <c r="E1960" s="13" t="s">
        <v>22649</v>
      </c>
      <c r="F1960" s="36" t="s">
        <v>22665</v>
      </c>
      <c r="G1960" s="37" t="s">
        <v>22666</v>
      </c>
      <c r="H1960" s="56" t="s">
        <v>20618</v>
      </c>
    </row>
    <row r="1961" spans="1:8" ht="13" customHeight="1">
      <c r="A1961" s="12" t="s">
        <v>1968</v>
      </c>
      <c r="B1961" s="12" t="s">
        <v>1969</v>
      </c>
      <c r="C1961" s="30" t="s">
        <v>22648</v>
      </c>
      <c r="D1961" s="30"/>
      <c r="E1961" s="13" t="s">
        <v>22649</v>
      </c>
      <c r="F1961" s="36" t="s">
        <v>22667</v>
      </c>
      <c r="G1961" s="37" t="s">
        <v>22668</v>
      </c>
      <c r="H1961" s="56" t="s">
        <v>20603</v>
      </c>
    </row>
    <row r="1962" spans="1:8" ht="13" customHeight="1">
      <c r="A1962" s="12" t="s">
        <v>1968</v>
      </c>
      <c r="B1962" s="12" t="s">
        <v>1969</v>
      </c>
      <c r="C1962" s="30" t="s">
        <v>22648</v>
      </c>
      <c r="D1962" s="30"/>
      <c r="E1962" s="13" t="s">
        <v>22649</v>
      </c>
      <c r="F1962" s="36" t="s">
        <v>22669</v>
      </c>
      <c r="G1962" s="37" t="s">
        <v>22670</v>
      </c>
      <c r="H1962" s="56" t="s">
        <v>20621</v>
      </c>
    </row>
    <row r="1963" spans="1:8" ht="13" customHeight="1">
      <c r="A1963" s="12" t="s">
        <v>1968</v>
      </c>
      <c r="B1963" s="12" t="s">
        <v>1969</v>
      </c>
      <c r="C1963" s="30" t="s">
        <v>22648</v>
      </c>
      <c r="D1963" s="30"/>
      <c r="E1963" s="13" t="s">
        <v>22649</v>
      </c>
      <c r="F1963" s="36" t="s">
        <v>22671</v>
      </c>
      <c r="G1963" s="37" t="s">
        <v>22672</v>
      </c>
      <c r="H1963" s="56" t="s">
        <v>20691</v>
      </c>
    </row>
    <row r="1964" spans="1:8" ht="13" customHeight="1">
      <c r="A1964" s="12" t="s">
        <v>1968</v>
      </c>
      <c r="B1964" s="12" t="s">
        <v>1969</v>
      </c>
      <c r="C1964" s="30" t="s">
        <v>22648</v>
      </c>
      <c r="D1964" s="30"/>
      <c r="E1964" s="13" t="s">
        <v>22649</v>
      </c>
      <c r="F1964" s="36" t="s">
        <v>22673</v>
      </c>
      <c r="G1964" s="37" t="s">
        <v>22674</v>
      </c>
      <c r="H1964" s="56" t="s">
        <v>22675</v>
      </c>
    </row>
    <row r="1965" spans="1:8" ht="13" customHeight="1">
      <c r="A1965" s="12" t="s">
        <v>1968</v>
      </c>
      <c r="B1965" s="12" t="s">
        <v>1969</v>
      </c>
      <c r="C1965" s="30" t="s">
        <v>22648</v>
      </c>
      <c r="D1965" s="30"/>
      <c r="E1965" s="13" t="s">
        <v>22649</v>
      </c>
      <c r="F1965" s="36" t="s">
        <v>22676</v>
      </c>
      <c r="G1965" s="37" t="s">
        <v>22677</v>
      </c>
      <c r="H1965" s="56" t="s">
        <v>20609</v>
      </c>
    </row>
    <row r="1966" spans="1:8" ht="13" customHeight="1">
      <c r="A1966" s="12" t="s">
        <v>1968</v>
      </c>
      <c r="B1966" s="12" t="s">
        <v>1969</v>
      </c>
      <c r="C1966" s="30" t="s">
        <v>22648</v>
      </c>
      <c r="D1966" s="30"/>
      <c r="E1966" s="13" t="s">
        <v>22649</v>
      </c>
      <c r="F1966" s="36" t="s">
        <v>22678</v>
      </c>
      <c r="G1966" s="37" t="s">
        <v>22679</v>
      </c>
      <c r="H1966" s="56" t="s">
        <v>22680</v>
      </c>
    </row>
    <row r="1967" spans="1:8" ht="13" customHeight="1">
      <c r="A1967" s="12" t="s">
        <v>1968</v>
      </c>
      <c r="B1967" s="12" t="s">
        <v>1969</v>
      </c>
      <c r="C1967" s="30" t="s">
        <v>22648</v>
      </c>
      <c r="D1967" s="30"/>
      <c r="E1967" s="13" t="s">
        <v>22649</v>
      </c>
      <c r="F1967" s="36" t="s">
        <v>22681</v>
      </c>
      <c r="G1967" s="37" t="s">
        <v>22682</v>
      </c>
      <c r="H1967" s="56" t="s">
        <v>20683</v>
      </c>
    </row>
    <row r="1968" spans="1:8" ht="13" customHeight="1">
      <c r="A1968" s="12" t="s">
        <v>1968</v>
      </c>
      <c r="B1968" s="12" t="s">
        <v>1969</v>
      </c>
      <c r="C1968" s="30" t="s">
        <v>22648</v>
      </c>
      <c r="D1968" s="30"/>
      <c r="E1968" s="13" t="s">
        <v>22649</v>
      </c>
      <c r="F1968" t="s">
        <v>22683</v>
      </c>
      <c r="G1968" s="37" t="s">
        <v>22684</v>
      </c>
      <c r="H1968" s="56" t="s">
        <v>20615</v>
      </c>
    </row>
    <row r="1969" spans="1:8" ht="13" customHeight="1">
      <c r="A1969" s="12" t="s">
        <v>2736</v>
      </c>
      <c r="B1969" s="12" t="s">
        <v>2737</v>
      </c>
      <c r="C1969" s="30" t="s">
        <v>22648</v>
      </c>
      <c r="D1969" s="30"/>
      <c r="E1969" s="13" t="s">
        <v>22649</v>
      </c>
      <c r="F1969" s="36" t="s">
        <v>22650</v>
      </c>
      <c r="G1969" s="37" t="s">
        <v>22651</v>
      </c>
      <c r="H1969" s="56" t="s">
        <v>22652</v>
      </c>
    </row>
    <row r="1970" spans="1:8" ht="13" customHeight="1">
      <c r="A1970" s="12" t="s">
        <v>2736</v>
      </c>
      <c r="B1970" s="12" t="s">
        <v>2737</v>
      </c>
      <c r="C1970" s="30" t="s">
        <v>22648</v>
      </c>
      <c r="D1970" s="30"/>
      <c r="E1970" s="13" t="s">
        <v>22649</v>
      </c>
      <c r="F1970" s="36" t="s">
        <v>22653</v>
      </c>
      <c r="G1970" s="37" t="s">
        <v>22654</v>
      </c>
      <c r="H1970" s="56" t="s">
        <v>22655</v>
      </c>
    </row>
    <row r="1971" spans="1:8" ht="13" customHeight="1">
      <c r="A1971" s="12" t="s">
        <v>2736</v>
      </c>
      <c r="B1971" s="12" t="s">
        <v>2737</v>
      </c>
      <c r="C1971" s="30" t="s">
        <v>22648</v>
      </c>
      <c r="D1971" s="30"/>
      <c r="E1971" s="13" t="s">
        <v>22649</v>
      </c>
      <c r="F1971" s="36" t="s">
        <v>22656</v>
      </c>
      <c r="G1971" s="37" t="s">
        <v>22657</v>
      </c>
      <c r="H1971" s="56" t="s">
        <v>22658</v>
      </c>
    </row>
    <row r="1972" spans="1:8" ht="13" customHeight="1">
      <c r="A1972" s="12" t="s">
        <v>2736</v>
      </c>
      <c r="B1972" s="12" t="s">
        <v>2737</v>
      </c>
      <c r="C1972" s="30" t="s">
        <v>22648</v>
      </c>
      <c r="D1972" s="30"/>
      <c r="E1972" s="13" t="s">
        <v>22649</v>
      </c>
      <c r="F1972" s="36" t="s">
        <v>22659</v>
      </c>
      <c r="G1972" s="56" t="s">
        <v>22660</v>
      </c>
      <c r="H1972" s="56" t="s">
        <v>20680</v>
      </c>
    </row>
    <row r="1973" spans="1:8" ht="13" customHeight="1">
      <c r="A1973" s="12" t="s">
        <v>2736</v>
      </c>
      <c r="B1973" s="12" t="s">
        <v>2737</v>
      </c>
      <c r="C1973" s="30" t="s">
        <v>22648</v>
      </c>
      <c r="D1973" s="30"/>
      <c r="E1973" s="13" t="s">
        <v>22649</v>
      </c>
      <c r="F1973" s="36" t="s">
        <v>22661</v>
      </c>
      <c r="G1973" s="37" t="s">
        <v>22662</v>
      </c>
      <c r="H1973" s="56" t="s">
        <v>20597</v>
      </c>
    </row>
    <row r="1974" spans="1:8" ht="13" customHeight="1">
      <c r="A1974" s="12" t="s">
        <v>2736</v>
      </c>
      <c r="B1974" s="12" t="s">
        <v>2737</v>
      </c>
      <c r="C1974" s="30" t="s">
        <v>22648</v>
      </c>
      <c r="D1974" s="30"/>
      <c r="E1974" s="13" t="s">
        <v>22649</v>
      </c>
      <c r="F1974" s="36" t="s">
        <v>22663</v>
      </c>
      <c r="G1974" s="37" t="s">
        <v>22664</v>
      </c>
      <c r="H1974" s="56" t="s">
        <v>20600</v>
      </c>
    </row>
    <row r="1975" spans="1:8" ht="13" customHeight="1">
      <c r="A1975" s="12" t="s">
        <v>2736</v>
      </c>
      <c r="B1975" s="12" t="s">
        <v>2737</v>
      </c>
      <c r="C1975" s="30" t="s">
        <v>22648</v>
      </c>
      <c r="D1975" s="30"/>
      <c r="E1975" s="13" t="s">
        <v>22649</v>
      </c>
      <c r="F1975" s="36" t="s">
        <v>22665</v>
      </c>
      <c r="G1975" s="37" t="s">
        <v>22666</v>
      </c>
      <c r="H1975" s="56" t="s">
        <v>20618</v>
      </c>
    </row>
    <row r="1976" spans="1:8" ht="13" customHeight="1">
      <c r="A1976" s="12" t="s">
        <v>2736</v>
      </c>
      <c r="B1976" s="12" t="s">
        <v>2737</v>
      </c>
      <c r="C1976" s="30" t="s">
        <v>22648</v>
      </c>
      <c r="D1976" s="30"/>
      <c r="E1976" s="13" t="s">
        <v>22649</v>
      </c>
      <c r="F1976" s="36" t="s">
        <v>22667</v>
      </c>
      <c r="G1976" s="37" t="s">
        <v>22668</v>
      </c>
      <c r="H1976" s="56" t="s">
        <v>20603</v>
      </c>
    </row>
    <row r="1977" spans="1:8" ht="13" customHeight="1">
      <c r="A1977" s="12" t="s">
        <v>2736</v>
      </c>
      <c r="B1977" s="12" t="s">
        <v>2737</v>
      </c>
      <c r="C1977" s="30" t="s">
        <v>22648</v>
      </c>
      <c r="D1977" s="30"/>
      <c r="E1977" s="13" t="s">
        <v>22649</v>
      </c>
      <c r="F1977" s="36" t="s">
        <v>22669</v>
      </c>
      <c r="G1977" s="37" t="s">
        <v>22670</v>
      </c>
      <c r="H1977" s="56" t="s">
        <v>20621</v>
      </c>
    </row>
    <row r="1978" spans="1:8" ht="13" customHeight="1">
      <c r="A1978" s="12" t="s">
        <v>2736</v>
      </c>
      <c r="B1978" s="12" t="s">
        <v>2737</v>
      </c>
      <c r="C1978" s="30" t="s">
        <v>22648</v>
      </c>
      <c r="D1978" s="30"/>
      <c r="E1978" s="13" t="s">
        <v>22649</v>
      </c>
      <c r="F1978" s="36" t="s">
        <v>22671</v>
      </c>
      <c r="G1978" s="37" t="s">
        <v>22672</v>
      </c>
      <c r="H1978" s="56" t="s">
        <v>20691</v>
      </c>
    </row>
    <row r="1979" spans="1:8" ht="13" customHeight="1">
      <c r="A1979" s="12" t="s">
        <v>2736</v>
      </c>
      <c r="B1979" s="12" t="s">
        <v>2737</v>
      </c>
      <c r="C1979" s="30" t="s">
        <v>22648</v>
      </c>
      <c r="D1979" s="30"/>
      <c r="E1979" s="13" t="s">
        <v>22649</v>
      </c>
      <c r="F1979" s="36" t="s">
        <v>22673</v>
      </c>
      <c r="G1979" s="37" t="s">
        <v>22674</v>
      </c>
      <c r="H1979" s="56" t="s">
        <v>22675</v>
      </c>
    </row>
    <row r="1980" spans="1:8" ht="13" customHeight="1">
      <c r="A1980" s="12" t="s">
        <v>2736</v>
      </c>
      <c r="B1980" s="12" t="s">
        <v>2737</v>
      </c>
      <c r="C1980" s="30" t="s">
        <v>22648</v>
      </c>
      <c r="D1980" s="30"/>
      <c r="E1980" s="13" t="s">
        <v>22649</v>
      </c>
      <c r="F1980" s="36" t="s">
        <v>22676</v>
      </c>
      <c r="G1980" s="37" t="s">
        <v>22677</v>
      </c>
      <c r="H1980" s="56" t="s">
        <v>20609</v>
      </c>
    </row>
    <row r="1981" spans="1:8" ht="13" customHeight="1">
      <c r="A1981" s="12" t="s">
        <v>2736</v>
      </c>
      <c r="B1981" s="12" t="s">
        <v>2737</v>
      </c>
      <c r="C1981" s="30" t="s">
        <v>22648</v>
      </c>
      <c r="D1981" s="30"/>
      <c r="E1981" s="13" t="s">
        <v>22649</v>
      </c>
      <c r="F1981" s="36" t="s">
        <v>22678</v>
      </c>
      <c r="G1981" s="37" t="s">
        <v>22679</v>
      </c>
      <c r="H1981" s="56" t="s">
        <v>22680</v>
      </c>
    </row>
    <row r="1982" spans="1:8" ht="13" customHeight="1">
      <c r="A1982" s="12" t="s">
        <v>2736</v>
      </c>
      <c r="B1982" s="12" t="s">
        <v>2737</v>
      </c>
      <c r="C1982" s="30" t="s">
        <v>22648</v>
      </c>
      <c r="D1982" s="30"/>
      <c r="E1982" s="13" t="s">
        <v>22649</v>
      </c>
      <c r="F1982" s="36" t="s">
        <v>22681</v>
      </c>
      <c r="G1982" s="37" t="s">
        <v>22682</v>
      </c>
      <c r="H1982" s="56" t="s">
        <v>20683</v>
      </c>
    </row>
    <row r="1983" spans="1:8" ht="13" customHeight="1">
      <c r="A1983" s="12" t="s">
        <v>2736</v>
      </c>
      <c r="B1983" s="12" t="s">
        <v>2737</v>
      </c>
      <c r="C1983" s="30" t="s">
        <v>22648</v>
      </c>
      <c r="D1983" s="30"/>
      <c r="E1983" s="13" t="s">
        <v>22649</v>
      </c>
      <c r="F1983" t="s">
        <v>22683</v>
      </c>
      <c r="G1983" s="37" t="s">
        <v>22684</v>
      </c>
      <c r="H1983" s="56" t="s">
        <v>20615</v>
      </c>
    </row>
    <row r="1984" spans="1:8" ht="13" customHeight="1">
      <c r="A1984" s="12" t="s">
        <v>11221</v>
      </c>
      <c r="B1984" s="12" t="s">
        <v>11222</v>
      </c>
      <c r="C1984" s="30" t="s">
        <v>22648</v>
      </c>
      <c r="D1984" s="30"/>
      <c r="E1984" s="13" t="s">
        <v>22649</v>
      </c>
      <c r="F1984" s="36" t="s">
        <v>22650</v>
      </c>
      <c r="G1984" s="37" t="s">
        <v>22651</v>
      </c>
      <c r="H1984" s="56" t="s">
        <v>22652</v>
      </c>
    </row>
    <row r="1985" spans="1:8" ht="13" customHeight="1">
      <c r="A1985" s="12" t="s">
        <v>11221</v>
      </c>
      <c r="B1985" s="12" t="s">
        <v>11222</v>
      </c>
      <c r="C1985" s="30" t="s">
        <v>22648</v>
      </c>
      <c r="D1985" s="30"/>
      <c r="E1985" s="13" t="s">
        <v>22649</v>
      </c>
      <c r="F1985" s="36" t="s">
        <v>22653</v>
      </c>
      <c r="G1985" s="37" t="s">
        <v>22654</v>
      </c>
      <c r="H1985" s="56" t="s">
        <v>22655</v>
      </c>
    </row>
    <row r="1986" spans="1:8" ht="13" customHeight="1">
      <c r="A1986" s="12" t="s">
        <v>11221</v>
      </c>
      <c r="B1986" s="12" t="s">
        <v>11222</v>
      </c>
      <c r="C1986" s="30" t="s">
        <v>22648</v>
      </c>
      <c r="D1986" s="30"/>
      <c r="E1986" s="13" t="s">
        <v>22649</v>
      </c>
      <c r="F1986" s="36" t="s">
        <v>22656</v>
      </c>
      <c r="G1986" s="37" t="s">
        <v>22657</v>
      </c>
      <c r="H1986" s="56" t="s">
        <v>22658</v>
      </c>
    </row>
    <row r="1987" spans="1:8" ht="13" customHeight="1">
      <c r="A1987" s="12" t="s">
        <v>11221</v>
      </c>
      <c r="B1987" s="12" t="s">
        <v>11222</v>
      </c>
      <c r="C1987" s="30" t="s">
        <v>22648</v>
      </c>
      <c r="D1987" s="30"/>
      <c r="E1987" s="13" t="s">
        <v>22649</v>
      </c>
      <c r="F1987" s="36" t="s">
        <v>22659</v>
      </c>
      <c r="G1987" s="56" t="s">
        <v>22660</v>
      </c>
      <c r="H1987" s="56" t="s">
        <v>20680</v>
      </c>
    </row>
    <row r="1988" spans="1:8" ht="13" customHeight="1">
      <c r="A1988" s="12" t="s">
        <v>11221</v>
      </c>
      <c r="B1988" s="12" t="s">
        <v>11222</v>
      </c>
      <c r="C1988" s="30" t="s">
        <v>22648</v>
      </c>
      <c r="D1988" s="30"/>
      <c r="E1988" s="13" t="s">
        <v>22649</v>
      </c>
      <c r="F1988" s="36" t="s">
        <v>22661</v>
      </c>
      <c r="G1988" s="37" t="s">
        <v>22662</v>
      </c>
      <c r="H1988" s="56" t="s">
        <v>20597</v>
      </c>
    </row>
    <row r="1989" spans="1:8" ht="13" customHeight="1">
      <c r="A1989" s="12" t="s">
        <v>11221</v>
      </c>
      <c r="B1989" s="12" t="s">
        <v>11222</v>
      </c>
      <c r="C1989" s="30" t="s">
        <v>22648</v>
      </c>
      <c r="D1989" s="30"/>
      <c r="E1989" s="13" t="s">
        <v>22649</v>
      </c>
      <c r="F1989" s="36" t="s">
        <v>22663</v>
      </c>
      <c r="G1989" s="37" t="s">
        <v>22664</v>
      </c>
      <c r="H1989" s="56" t="s">
        <v>20600</v>
      </c>
    </row>
    <row r="1990" spans="1:8" ht="13" customHeight="1">
      <c r="A1990" s="12" t="s">
        <v>11221</v>
      </c>
      <c r="B1990" s="12" t="s">
        <v>11222</v>
      </c>
      <c r="C1990" s="30" t="s">
        <v>22648</v>
      </c>
      <c r="D1990" s="30"/>
      <c r="E1990" s="13" t="s">
        <v>22649</v>
      </c>
      <c r="F1990" s="36" t="s">
        <v>22665</v>
      </c>
      <c r="G1990" s="37" t="s">
        <v>22666</v>
      </c>
      <c r="H1990" s="56" t="s">
        <v>20618</v>
      </c>
    </row>
    <row r="1991" spans="1:8" ht="13" customHeight="1">
      <c r="A1991" s="12" t="s">
        <v>11221</v>
      </c>
      <c r="B1991" s="12" t="s">
        <v>11222</v>
      </c>
      <c r="C1991" s="30" t="s">
        <v>22648</v>
      </c>
      <c r="D1991" s="30"/>
      <c r="E1991" s="13" t="s">
        <v>22649</v>
      </c>
      <c r="F1991" s="36" t="s">
        <v>22667</v>
      </c>
      <c r="G1991" s="37" t="s">
        <v>22668</v>
      </c>
      <c r="H1991" s="56" t="s">
        <v>20603</v>
      </c>
    </row>
    <row r="1992" spans="1:8" ht="13" customHeight="1">
      <c r="A1992" s="12" t="s">
        <v>11221</v>
      </c>
      <c r="B1992" s="12" t="s">
        <v>11222</v>
      </c>
      <c r="C1992" s="30" t="s">
        <v>22648</v>
      </c>
      <c r="D1992" s="30"/>
      <c r="E1992" s="13" t="s">
        <v>22649</v>
      </c>
      <c r="F1992" s="36" t="s">
        <v>22669</v>
      </c>
      <c r="G1992" s="37" t="s">
        <v>22670</v>
      </c>
      <c r="H1992" s="56" t="s">
        <v>20621</v>
      </c>
    </row>
    <row r="1993" spans="1:8" ht="13" customHeight="1">
      <c r="A1993" s="12" t="s">
        <v>11221</v>
      </c>
      <c r="B1993" s="12" t="s">
        <v>11222</v>
      </c>
      <c r="C1993" s="30" t="s">
        <v>22648</v>
      </c>
      <c r="D1993" s="30"/>
      <c r="E1993" s="13" t="s">
        <v>22649</v>
      </c>
      <c r="F1993" s="36" t="s">
        <v>22671</v>
      </c>
      <c r="G1993" s="37" t="s">
        <v>22672</v>
      </c>
      <c r="H1993" s="56" t="s">
        <v>20691</v>
      </c>
    </row>
    <row r="1994" spans="1:8" ht="13" customHeight="1">
      <c r="A1994" s="12" t="s">
        <v>11221</v>
      </c>
      <c r="B1994" s="12" t="s">
        <v>11222</v>
      </c>
      <c r="C1994" s="30" t="s">
        <v>22648</v>
      </c>
      <c r="D1994" s="30"/>
      <c r="E1994" s="13" t="s">
        <v>22649</v>
      </c>
      <c r="F1994" s="36" t="s">
        <v>22673</v>
      </c>
      <c r="G1994" s="37" t="s">
        <v>22674</v>
      </c>
      <c r="H1994" s="56" t="s">
        <v>22675</v>
      </c>
    </row>
    <row r="1995" spans="1:8" ht="13" customHeight="1">
      <c r="A1995" s="12" t="s">
        <v>11221</v>
      </c>
      <c r="B1995" s="12" t="s">
        <v>11222</v>
      </c>
      <c r="C1995" s="30" t="s">
        <v>22648</v>
      </c>
      <c r="D1995" s="30"/>
      <c r="E1995" s="13" t="s">
        <v>22649</v>
      </c>
      <c r="F1995" s="36" t="s">
        <v>22676</v>
      </c>
      <c r="G1995" s="37" t="s">
        <v>22677</v>
      </c>
      <c r="H1995" s="56" t="s">
        <v>20609</v>
      </c>
    </row>
    <row r="1996" spans="1:8" ht="13" customHeight="1">
      <c r="A1996" s="12" t="s">
        <v>11221</v>
      </c>
      <c r="B1996" s="12" t="s">
        <v>11222</v>
      </c>
      <c r="C1996" s="30" t="s">
        <v>22648</v>
      </c>
      <c r="D1996" s="30"/>
      <c r="E1996" s="13" t="s">
        <v>22649</v>
      </c>
      <c r="F1996" s="36" t="s">
        <v>22678</v>
      </c>
      <c r="G1996" s="37" t="s">
        <v>22679</v>
      </c>
      <c r="H1996" s="56" t="s">
        <v>22680</v>
      </c>
    </row>
    <row r="1997" spans="1:8" ht="13" customHeight="1">
      <c r="A1997" s="12" t="s">
        <v>11221</v>
      </c>
      <c r="B1997" s="12" t="s">
        <v>11222</v>
      </c>
      <c r="C1997" s="30" t="s">
        <v>22648</v>
      </c>
      <c r="D1997" s="30"/>
      <c r="E1997" s="13" t="s">
        <v>22649</v>
      </c>
      <c r="F1997" s="36" t="s">
        <v>22681</v>
      </c>
      <c r="G1997" s="37" t="s">
        <v>22682</v>
      </c>
      <c r="H1997" s="56" t="s">
        <v>20683</v>
      </c>
    </row>
    <row r="1998" spans="1:8" ht="13" customHeight="1">
      <c r="A1998" s="12" t="s">
        <v>11221</v>
      </c>
      <c r="B1998" s="12" t="s">
        <v>11222</v>
      </c>
      <c r="C1998" s="30" t="s">
        <v>22648</v>
      </c>
      <c r="D1998" s="30"/>
      <c r="E1998" s="13" t="s">
        <v>22649</v>
      </c>
      <c r="F1998" t="s">
        <v>22683</v>
      </c>
      <c r="G1998" s="37" t="s">
        <v>22684</v>
      </c>
      <c r="H1998" s="56" t="s">
        <v>20615</v>
      </c>
    </row>
    <row r="1999" spans="1:8" ht="13" customHeight="1">
      <c r="A1999" s="12" t="s">
        <v>16508</v>
      </c>
      <c r="B1999" s="12" t="s">
        <v>16509</v>
      </c>
      <c r="C1999" s="30" t="s">
        <v>22648</v>
      </c>
      <c r="D1999" s="30"/>
      <c r="E1999" s="13" t="s">
        <v>22649</v>
      </c>
      <c r="F1999" s="36" t="s">
        <v>22650</v>
      </c>
      <c r="G1999" s="37" t="s">
        <v>22651</v>
      </c>
      <c r="H1999" s="56" t="s">
        <v>22652</v>
      </c>
    </row>
    <row r="2000" spans="1:8" ht="13" customHeight="1">
      <c r="A2000" s="12" t="s">
        <v>16508</v>
      </c>
      <c r="B2000" s="12" t="s">
        <v>16509</v>
      </c>
      <c r="C2000" s="30" t="s">
        <v>22648</v>
      </c>
      <c r="D2000" s="30"/>
      <c r="E2000" s="13" t="s">
        <v>22649</v>
      </c>
      <c r="F2000" s="36" t="s">
        <v>22653</v>
      </c>
      <c r="G2000" s="37" t="s">
        <v>22654</v>
      </c>
      <c r="H2000" s="56" t="s">
        <v>22655</v>
      </c>
    </row>
    <row r="2001" spans="1:8" ht="13" customHeight="1">
      <c r="A2001" s="12" t="s">
        <v>16508</v>
      </c>
      <c r="B2001" s="12" t="s">
        <v>16509</v>
      </c>
      <c r="C2001" s="30" t="s">
        <v>22648</v>
      </c>
      <c r="D2001" s="30"/>
      <c r="E2001" s="13" t="s">
        <v>22649</v>
      </c>
      <c r="F2001" s="36" t="s">
        <v>22656</v>
      </c>
      <c r="G2001" s="37" t="s">
        <v>22657</v>
      </c>
      <c r="H2001" s="56" t="s">
        <v>22658</v>
      </c>
    </row>
    <row r="2002" spans="1:8" ht="13" customHeight="1">
      <c r="A2002" s="12" t="s">
        <v>16508</v>
      </c>
      <c r="B2002" s="12" t="s">
        <v>16509</v>
      </c>
      <c r="C2002" s="30" t="s">
        <v>22648</v>
      </c>
      <c r="D2002" s="30"/>
      <c r="E2002" s="13" t="s">
        <v>22649</v>
      </c>
      <c r="F2002" s="36" t="s">
        <v>22659</v>
      </c>
      <c r="G2002" s="56" t="s">
        <v>22660</v>
      </c>
      <c r="H2002" s="56" t="s">
        <v>20680</v>
      </c>
    </row>
    <row r="2003" spans="1:8" ht="13" customHeight="1">
      <c r="A2003" s="12" t="s">
        <v>16508</v>
      </c>
      <c r="B2003" s="12" t="s">
        <v>16509</v>
      </c>
      <c r="C2003" s="30" t="s">
        <v>22648</v>
      </c>
      <c r="D2003" s="30"/>
      <c r="E2003" s="13" t="s">
        <v>22649</v>
      </c>
      <c r="F2003" s="36" t="s">
        <v>22661</v>
      </c>
      <c r="G2003" s="37" t="s">
        <v>22662</v>
      </c>
      <c r="H2003" s="56" t="s">
        <v>20597</v>
      </c>
    </row>
    <row r="2004" spans="1:8" ht="13" customHeight="1">
      <c r="A2004" s="12" t="s">
        <v>16508</v>
      </c>
      <c r="B2004" s="12" t="s">
        <v>16509</v>
      </c>
      <c r="C2004" s="30" t="s">
        <v>22648</v>
      </c>
      <c r="D2004" s="30"/>
      <c r="E2004" s="13" t="s">
        <v>22649</v>
      </c>
      <c r="F2004" s="36" t="s">
        <v>22663</v>
      </c>
      <c r="G2004" s="37" t="s">
        <v>22664</v>
      </c>
      <c r="H2004" s="56" t="s">
        <v>20600</v>
      </c>
    </row>
    <row r="2005" spans="1:8" ht="13" customHeight="1">
      <c r="A2005" s="12" t="s">
        <v>16508</v>
      </c>
      <c r="B2005" s="12" t="s">
        <v>16509</v>
      </c>
      <c r="C2005" s="30" t="s">
        <v>22648</v>
      </c>
      <c r="D2005" s="30"/>
      <c r="E2005" s="13" t="s">
        <v>22649</v>
      </c>
      <c r="F2005" s="36" t="s">
        <v>22665</v>
      </c>
      <c r="G2005" s="37" t="s">
        <v>22666</v>
      </c>
      <c r="H2005" s="56" t="s">
        <v>20618</v>
      </c>
    </row>
    <row r="2006" spans="1:8" ht="13" customHeight="1">
      <c r="A2006" s="12" t="s">
        <v>16508</v>
      </c>
      <c r="B2006" s="12" t="s">
        <v>16509</v>
      </c>
      <c r="C2006" s="30" t="s">
        <v>22648</v>
      </c>
      <c r="D2006" s="30"/>
      <c r="E2006" s="13" t="s">
        <v>22649</v>
      </c>
      <c r="F2006" s="36" t="s">
        <v>22667</v>
      </c>
      <c r="G2006" s="37" t="s">
        <v>22668</v>
      </c>
      <c r="H2006" s="56" t="s">
        <v>20603</v>
      </c>
    </row>
    <row r="2007" spans="1:8" ht="13" customHeight="1">
      <c r="A2007" s="12" t="s">
        <v>16508</v>
      </c>
      <c r="B2007" s="12" t="s">
        <v>16509</v>
      </c>
      <c r="C2007" s="30" t="s">
        <v>22648</v>
      </c>
      <c r="D2007" s="30"/>
      <c r="E2007" s="13" t="s">
        <v>22649</v>
      </c>
      <c r="F2007" s="36" t="s">
        <v>22669</v>
      </c>
      <c r="G2007" s="37" t="s">
        <v>22670</v>
      </c>
      <c r="H2007" s="56" t="s">
        <v>20621</v>
      </c>
    </row>
    <row r="2008" spans="1:8" ht="13" customHeight="1">
      <c r="A2008" s="12" t="s">
        <v>16508</v>
      </c>
      <c r="B2008" s="12" t="s">
        <v>16509</v>
      </c>
      <c r="C2008" s="30" t="s">
        <v>22648</v>
      </c>
      <c r="D2008" s="30"/>
      <c r="E2008" s="13" t="s">
        <v>22649</v>
      </c>
      <c r="F2008" s="36" t="s">
        <v>22671</v>
      </c>
      <c r="G2008" s="37" t="s">
        <v>22672</v>
      </c>
      <c r="H2008" s="56" t="s">
        <v>20691</v>
      </c>
    </row>
    <row r="2009" spans="1:8" ht="13" customHeight="1">
      <c r="A2009" s="12" t="s">
        <v>16508</v>
      </c>
      <c r="B2009" s="12" t="s">
        <v>16509</v>
      </c>
      <c r="C2009" s="30" t="s">
        <v>22648</v>
      </c>
      <c r="D2009" s="30"/>
      <c r="E2009" s="13" t="s">
        <v>22649</v>
      </c>
      <c r="F2009" s="36" t="s">
        <v>22673</v>
      </c>
      <c r="G2009" s="37" t="s">
        <v>22674</v>
      </c>
      <c r="H2009" s="56" t="s">
        <v>22675</v>
      </c>
    </row>
    <row r="2010" spans="1:8" ht="13" customHeight="1">
      <c r="A2010" s="12" t="s">
        <v>16508</v>
      </c>
      <c r="B2010" s="12" t="s">
        <v>16509</v>
      </c>
      <c r="C2010" s="30" t="s">
        <v>22648</v>
      </c>
      <c r="D2010" s="30"/>
      <c r="E2010" s="13" t="s">
        <v>22649</v>
      </c>
      <c r="F2010" s="36" t="s">
        <v>22676</v>
      </c>
      <c r="G2010" s="37" t="s">
        <v>22677</v>
      </c>
      <c r="H2010" s="56" t="s">
        <v>20609</v>
      </c>
    </row>
    <row r="2011" spans="1:8" ht="13" customHeight="1">
      <c r="A2011" s="12" t="s">
        <v>16508</v>
      </c>
      <c r="B2011" s="12" t="s">
        <v>16509</v>
      </c>
      <c r="C2011" s="30" t="s">
        <v>22648</v>
      </c>
      <c r="D2011" s="30"/>
      <c r="E2011" s="13" t="s">
        <v>22649</v>
      </c>
      <c r="F2011" s="36" t="s">
        <v>22678</v>
      </c>
      <c r="G2011" s="37" t="s">
        <v>22679</v>
      </c>
      <c r="H2011" s="56" t="s">
        <v>22680</v>
      </c>
    </row>
    <row r="2012" spans="1:8" ht="13" customHeight="1">
      <c r="A2012" s="12" t="s">
        <v>16508</v>
      </c>
      <c r="B2012" s="12" t="s">
        <v>16509</v>
      </c>
      <c r="C2012" s="30" t="s">
        <v>22648</v>
      </c>
      <c r="D2012" s="30"/>
      <c r="E2012" s="13" t="s">
        <v>22649</v>
      </c>
      <c r="F2012" s="36" t="s">
        <v>22681</v>
      </c>
      <c r="G2012" s="37" t="s">
        <v>22682</v>
      </c>
      <c r="H2012" s="56" t="s">
        <v>20683</v>
      </c>
    </row>
    <row r="2013" spans="1:8" ht="13" customHeight="1">
      <c r="A2013" s="12" t="s">
        <v>16508</v>
      </c>
      <c r="B2013" s="12" t="s">
        <v>16509</v>
      </c>
      <c r="C2013" s="30" t="s">
        <v>22648</v>
      </c>
      <c r="D2013" s="30"/>
      <c r="E2013" s="13" t="s">
        <v>22649</v>
      </c>
      <c r="F2013" t="s">
        <v>22683</v>
      </c>
      <c r="G2013" s="37" t="s">
        <v>22684</v>
      </c>
      <c r="H2013" s="56" t="s">
        <v>20615</v>
      </c>
    </row>
    <row r="2014" spans="1:8" ht="13" customHeight="1">
      <c r="A2014" s="12" t="s">
        <v>17804</v>
      </c>
      <c r="B2014" s="12" t="s">
        <v>17805</v>
      </c>
      <c r="C2014" s="30" t="s">
        <v>22648</v>
      </c>
      <c r="D2014" s="30"/>
      <c r="E2014" s="13" t="s">
        <v>22649</v>
      </c>
      <c r="F2014" s="36" t="s">
        <v>22650</v>
      </c>
      <c r="G2014" s="37" t="s">
        <v>22651</v>
      </c>
      <c r="H2014" s="56" t="s">
        <v>22652</v>
      </c>
    </row>
    <row r="2015" spans="1:8" ht="13" customHeight="1">
      <c r="A2015" s="12" t="s">
        <v>17804</v>
      </c>
      <c r="B2015" s="12" t="s">
        <v>17805</v>
      </c>
      <c r="C2015" s="30" t="s">
        <v>22648</v>
      </c>
      <c r="D2015" s="30"/>
      <c r="E2015" s="13" t="s">
        <v>22649</v>
      </c>
      <c r="F2015" s="36" t="s">
        <v>22653</v>
      </c>
      <c r="G2015" s="37" t="s">
        <v>22654</v>
      </c>
      <c r="H2015" s="56" t="s">
        <v>22655</v>
      </c>
    </row>
    <row r="2016" spans="1:8" ht="13" customHeight="1">
      <c r="A2016" s="12" t="s">
        <v>17804</v>
      </c>
      <c r="B2016" s="12" t="s">
        <v>17805</v>
      </c>
      <c r="C2016" s="30" t="s">
        <v>22648</v>
      </c>
      <c r="D2016" s="30"/>
      <c r="E2016" s="13" t="s">
        <v>22649</v>
      </c>
      <c r="F2016" s="36" t="s">
        <v>22656</v>
      </c>
      <c r="G2016" s="37" t="s">
        <v>22657</v>
      </c>
      <c r="H2016" s="56" t="s">
        <v>22658</v>
      </c>
    </row>
    <row r="2017" spans="1:8" ht="13" customHeight="1">
      <c r="A2017" s="12" t="s">
        <v>17804</v>
      </c>
      <c r="B2017" s="12" t="s">
        <v>17805</v>
      </c>
      <c r="C2017" s="30" t="s">
        <v>22648</v>
      </c>
      <c r="D2017" s="30"/>
      <c r="E2017" s="13" t="s">
        <v>22649</v>
      </c>
      <c r="F2017" s="36" t="s">
        <v>22659</v>
      </c>
      <c r="G2017" s="56" t="s">
        <v>22660</v>
      </c>
      <c r="H2017" s="56" t="s">
        <v>20680</v>
      </c>
    </row>
    <row r="2018" spans="1:8" ht="13" customHeight="1">
      <c r="A2018" s="12" t="s">
        <v>17804</v>
      </c>
      <c r="B2018" s="12" t="s">
        <v>17805</v>
      </c>
      <c r="C2018" s="30" t="s">
        <v>22648</v>
      </c>
      <c r="D2018" s="30"/>
      <c r="E2018" s="13" t="s">
        <v>22649</v>
      </c>
      <c r="F2018" s="36" t="s">
        <v>22661</v>
      </c>
      <c r="G2018" s="37" t="s">
        <v>22662</v>
      </c>
      <c r="H2018" s="56" t="s">
        <v>20597</v>
      </c>
    </row>
    <row r="2019" spans="1:8" ht="13" customHeight="1">
      <c r="A2019" s="12" t="s">
        <v>17804</v>
      </c>
      <c r="B2019" s="12" t="s">
        <v>17805</v>
      </c>
      <c r="C2019" s="30" t="s">
        <v>22648</v>
      </c>
      <c r="D2019" s="30"/>
      <c r="E2019" s="13" t="s">
        <v>22649</v>
      </c>
      <c r="F2019" s="36" t="s">
        <v>22663</v>
      </c>
      <c r="G2019" s="37" t="s">
        <v>22664</v>
      </c>
      <c r="H2019" s="56" t="s">
        <v>20600</v>
      </c>
    </row>
    <row r="2020" spans="1:8" ht="13" customHeight="1">
      <c r="A2020" s="12" t="s">
        <v>17804</v>
      </c>
      <c r="B2020" s="12" t="s">
        <v>17805</v>
      </c>
      <c r="C2020" s="30" t="s">
        <v>22648</v>
      </c>
      <c r="D2020" s="30"/>
      <c r="E2020" s="13" t="s">
        <v>22649</v>
      </c>
      <c r="F2020" s="36" t="s">
        <v>22665</v>
      </c>
      <c r="G2020" s="37" t="s">
        <v>22666</v>
      </c>
      <c r="H2020" s="56" t="s">
        <v>20618</v>
      </c>
    </row>
    <row r="2021" spans="1:8" ht="13" customHeight="1">
      <c r="A2021" s="12" t="s">
        <v>17804</v>
      </c>
      <c r="B2021" s="12" t="s">
        <v>17805</v>
      </c>
      <c r="C2021" s="30" t="s">
        <v>22648</v>
      </c>
      <c r="D2021" s="30"/>
      <c r="E2021" s="13" t="s">
        <v>22649</v>
      </c>
      <c r="F2021" s="36" t="s">
        <v>22667</v>
      </c>
      <c r="G2021" s="37" t="s">
        <v>22668</v>
      </c>
      <c r="H2021" s="56" t="s">
        <v>20603</v>
      </c>
    </row>
    <row r="2022" spans="1:8" ht="13" customHeight="1">
      <c r="A2022" s="12" t="s">
        <v>17804</v>
      </c>
      <c r="B2022" s="12" t="s">
        <v>17805</v>
      </c>
      <c r="C2022" s="30" t="s">
        <v>22648</v>
      </c>
      <c r="D2022" s="30"/>
      <c r="E2022" s="13" t="s">
        <v>22649</v>
      </c>
      <c r="F2022" s="36" t="s">
        <v>22669</v>
      </c>
      <c r="G2022" s="37" t="s">
        <v>22670</v>
      </c>
      <c r="H2022" s="56" t="s">
        <v>20621</v>
      </c>
    </row>
    <row r="2023" spans="1:8" ht="13" customHeight="1">
      <c r="A2023" s="12" t="s">
        <v>17804</v>
      </c>
      <c r="B2023" s="12" t="s">
        <v>17805</v>
      </c>
      <c r="C2023" s="30" t="s">
        <v>22648</v>
      </c>
      <c r="D2023" s="30"/>
      <c r="E2023" s="13" t="s">
        <v>22649</v>
      </c>
      <c r="F2023" s="36" t="s">
        <v>22671</v>
      </c>
      <c r="G2023" s="37" t="s">
        <v>22672</v>
      </c>
      <c r="H2023" s="56" t="s">
        <v>20691</v>
      </c>
    </row>
    <row r="2024" spans="1:8" ht="13" customHeight="1">
      <c r="A2024" s="12" t="s">
        <v>17804</v>
      </c>
      <c r="B2024" s="12" t="s">
        <v>17805</v>
      </c>
      <c r="C2024" s="30" t="s">
        <v>22648</v>
      </c>
      <c r="D2024" s="30"/>
      <c r="E2024" s="13" t="s">
        <v>22649</v>
      </c>
      <c r="F2024" s="36" t="s">
        <v>22673</v>
      </c>
      <c r="G2024" s="37" t="s">
        <v>22674</v>
      </c>
      <c r="H2024" s="56" t="s">
        <v>22675</v>
      </c>
    </row>
    <row r="2025" spans="1:8" ht="13" customHeight="1">
      <c r="A2025" s="12" t="s">
        <v>17804</v>
      </c>
      <c r="B2025" s="12" t="s">
        <v>17805</v>
      </c>
      <c r="C2025" s="30" t="s">
        <v>22648</v>
      </c>
      <c r="D2025" s="30"/>
      <c r="E2025" s="13" t="s">
        <v>22649</v>
      </c>
      <c r="F2025" s="36" t="s">
        <v>22676</v>
      </c>
      <c r="G2025" s="37" t="s">
        <v>22677</v>
      </c>
      <c r="H2025" s="56" t="s">
        <v>20609</v>
      </c>
    </row>
    <row r="2026" spans="1:8" ht="13" customHeight="1">
      <c r="A2026" s="12" t="s">
        <v>17804</v>
      </c>
      <c r="B2026" s="12" t="s">
        <v>17805</v>
      </c>
      <c r="C2026" s="30" t="s">
        <v>22648</v>
      </c>
      <c r="D2026" s="30"/>
      <c r="E2026" s="13" t="s">
        <v>22649</v>
      </c>
      <c r="F2026" s="36" t="s">
        <v>22678</v>
      </c>
      <c r="G2026" s="37" t="s">
        <v>22679</v>
      </c>
      <c r="H2026" s="56" t="s">
        <v>22680</v>
      </c>
    </row>
    <row r="2027" spans="1:8" ht="13" customHeight="1">
      <c r="A2027" s="12" t="s">
        <v>17804</v>
      </c>
      <c r="B2027" s="12" t="s">
        <v>17805</v>
      </c>
      <c r="C2027" s="30" t="s">
        <v>22648</v>
      </c>
      <c r="D2027" s="30"/>
      <c r="E2027" s="13" t="s">
        <v>22649</v>
      </c>
      <c r="F2027" s="36" t="s">
        <v>22681</v>
      </c>
      <c r="G2027" s="37" t="s">
        <v>22682</v>
      </c>
      <c r="H2027" s="56" t="s">
        <v>20683</v>
      </c>
    </row>
    <row r="2028" spans="1:8" ht="13" customHeight="1">
      <c r="A2028" s="12" t="s">
        <v>17804</v>
      </c>
      <c r="B2028" s="12" t="s">
        <v>17805</v>
      </c>
      <c r="C2028" s="30" t="s">
        <v>22648</v>
      </c>
      <c r="D2028" s="30"/>
      <c r="E2028" s="13" t="s">
        <v>22649</v>
      </c>
      <c r="F2028" t="s">
        <v>22683</v>
      </c>
      <c r="G2028" s="37" t="s">
        <v>22684</v>
      </c>
      <c r="H2028" s="56" t="s">
        <v>20615</v>
      </c>
    </row>
    <row r="2029" spans="1:8" ht="13" customHeight="1">
      <c r="A2029" s="12" t="s">
        <v>7133</v>
      </c>
      <c r="B2029" s="12" t="s">
        <v>7134</v>
      </c>
      <c r="C2029" s="30" t="s">
        <v>22685</v>
      </c>
      <c r="D2029" s="29"/>
      <c r="E2029" s="36" t="s">
        <v>22686</v>
      </c>
      <c r="F2029" s="36" t="s">
        <v>22687</v>
      </c>
      <c r="G2029" s="37" t="s">
        <v>22651</v>
      </c>
      <c r="H2029" s="56" t="s">
        <v>22652</v>
      </c>
    </row>
    <row r="2030" spans="1:8" ht="13" customHeight="1">
      <c r="A2030" s="12" t="s">
        <v>9426</v>
      </c>
      <c r="B2030" s="12" t="s">
        <v>9427</v>
      </c>
      <c r="C2030" s="30" t="s">
        <v>22685</v>
      </c>
      <c r="D2030" s="29"/>
      <c r="E2030" t="s">
        <v>22686</v>
      </c>
      <c r="F2030" s="36" t="s">
        <v>22687</v>
      </c>
      <c r="G2030" s="37" t="s">
        <v>22654</v>
      </c>
      <c r="H2030" s="56" t="s">
        <v>22655</v>
      </c>
    </row>
    <row r="2031" spans="1:8" ht="13" customHeight="1">
      <c r="A2031" s="12" t="s">
        <v>11221</v>
      </c>
      <c r="B2031" s="12" t="s">
        <v>11222</v>
      </c>
      <c r="C2031" s="30" t="s">
        <v>22688</v>
      </c>
      <c r="D2031" s="29"/>
      <c r="E2031" s="36" t="s">
        <v>22689</v>
      </c>
      <c r="F2031" s="36" t="s">
        <v>22690</v>
      </c>
      <c r="G2031" s="37" t="s">
        <v>22657</v>
      </c>
      <c r="H2031" s="56" t="s">
        <v>22658</v>
      </c>
    </row>
    <row r="2032" spans="1:8" ht="13" customHeight="1">
      <c r="A2032" s="12" t="s">
        <v>11221</v>
      </c>
      <c r="B2032" s="12" t="s">
        <v>11222</v>
      </c>
      <c r="C2032" s="30" t="s">
        <v>22688</v>
      </c>
      <c r="D2032" s="29"/>
      <c r="E2032" s="36" t="s">
        <v>22689</v>
      </c>
      <c r="F2032" s="36" t="s">
        <v>22691</v>
      </c>
      <c r="G2032" s="56" t="s">
        <v>22660</v>
      </c>
      <c r="H2032" s="56" t="s">
        <v>20680</v>
      </c>
    </row>
    <row r="2033" spans="1:8" ht="13" customHeight="1">
      <c r="A2033" s="12" t="s">
        <v>11221</v>
      </c>
      <c r="B2033" s="12" t="s">
        <v>11222</v>
      </c>
      <c r="C2033" s="30" t="s">
        <v>22688</v>
      </c>
      <c r="D2033" s="29"/>
      <c r="E2033" s="36" t="s">
        <v>22689</v>
      </c>
      <c r="F2033" s="36" t="s">
        <v>22692</v>
      </c>
      <c r="G2033" s="37" t="s">
        <v>22662</v>
      </c>
      <c r="H2033" s="56" t="s">
        <v>20597</v>
      </c>
    </row>
    <row r="2034" spans="1:8" ht="13" customHeight="1">
      <c r="A2034" s="12" t="s">
        <v>11221</v>
      </c>
      <c r="B2034" s="12" t="s">
        <v>11222</v>
      </c>
      <c r="C2034" s="30" t="s">
        <v>22688</v>
      </c>
      <c r="D2034" s="29"/>
      <c r="E2034" s="36" t="s">
        <v>22689</v>
      </c>
      <c r="F2034" s="36" t="s">
        <v>22693</v>
      </c>
      <c r="G2034" s="37" t="s">
        <v>22664</v>
      </c>
      <c r="H2034" s="56" t="s">
        <v>20600</v>
      </c>
    </row>
    <row r="2035" spans="1:8" ht="13" customHeight="1">
      <c r="A2035" s="12" t="s">
        <v>11221</v>
      </c>
      <c r="B2035" s="12" t="s">
        <v>11222</v>
      </c>
      <c r="C2035" s="30" t="s">
        <v>22688</v>
      </c>
      <c r="D2035" s="29"/>
      <c r="E2035" s="36" t="s">
        <v>22689</v>
      </c>
      <c r="F2035" t="s">
        <v>22694</v>
      </c>
      <c r="G2035" s="37" t="s">
        <v>22666</v>
      </c>
      <c r="H2035" s="56" t="s">
        <v>20618</v>
      </c>
    </row>
    <row r="2036" spans="1:8" ht="13" customHeight="1">
      <c r="A2036" s="12" t="s">
        <v>16508</v>
      </c>
      <c r="B2036" s="12" t="s">
        <v>16509</v>
      </c>
      <c r="C2036" s="30" t="s">
        <v>22688</v>
      </c>
      <c r="D2036" s="29"/>
      <c r="E2036" s="36" t="s">
        <v>22689</v>
      </c>
      <c r="F2036" s="36" t="s">
        <v>22690</v>
      </c>
      <c r="G2036" s="37" t="s">
        <v>22668</v>
      </c>
      <c r="H2036" s="56" t="s">
        <v>20603</v>
      </c>
    </row>
    <row r="2037" spans="1:8" ht="13" customHeight="1">
      <c r="A2037" s="12" t="s">
        <v>16508</v>
      </c>
      <c r="B2037" s="12" t="s">
        <v>16509</v>
      </c>
      <c r="C2037" s="30" t="s">
        <v>22688</v>
      </c>
      <c r="D2037" s="29"/>
      <c r="E2037" s="36" t="s">
        <v>22689</v>
      </c>
      <c r="F2037" s="36" t="s">
        <v>22691</v>
      </c>
      <c r="G2037" s="37" t="s">
        <v>22670</v>
      </c>
      <c r="H2037" s="56" t="s">
        <v>20621</v>
      </c>
    </row>
    <row r="2038" spans="1:8" ht="13" customHeight="1">
      <c r="A2038" s="12" t="s">
        <v>16508</v>
      </c>
      <c r="B2038" s="12" t="s">
        <v>16509</v>
      </c>
      <c r="C2038" s="30" t="s">
        <v>22688</v>
      </c>
      <c r="D2038" s="29"/>
      <c r="E2038" s="36" t="s">
        <v>22689</v>
      </c>
      <c r="F2038" s="36" t="s">
        <v>22692</v>
      </c>
      <c r="G2038" s="37" t="s">
        <v>22672</v>
      </c>
      <c r="H2038" s="56" t="s">
        <v>20691</v>
      </c>
    </row>
    <row r="2039" spans="1:8" ht="13" customHeight="1">
      <c r="A2039" s="12" t="s">
        <v>16508</v>
      </c>
      <c r="B2039" s="12" t="s">
        <v>16509</v>
      </c>
      <c r="C2039" s="30" t="s">
        <v>22688</v>
      </c>
      <c r="D2039" s="29"/>
      <c r="E2039" s="36" t="s">
        <v>22689</v>
      </c>
      <c r="F2039" s="36" t="s">
        <v>22693</v>
      </c>
      <c r="G2039" s="37" t="s">
        <v>22674</v>
      </c>
      <c r="H2039" s="56" t="s">
        <v>22675</v>
      </c>
    </row>
    <row r="2040" spans="1:8" ht="13" customHeight="1">
      <c r="A2040" s="12" t="s">
        <v>16508</v>
      </c>
      <c r="B2040" s="12" t="s">
        <v>16509</v>
      </c>
      <c r="C2040" s="30" t="s">
        <v>22688</v>
      </c>
      <c r="D2040" s="29"/>
      <c r="E2040" s="36" t="s">
        <v>22689</v>
      </c>
      <c r="F2040" t="s">
        <v>22694</v>
      </c>
      <c r="G2040" s="37" t="s">
        <v>22677</v>
      </c>
      <c r="H2040" s="56" t="s">
        <v>20609</v>
      </c>
    </row>
    <row r="2041" spans="1:8" ht="13" customHeight="1">
      <c r="A2041" s="12" t="s">
        <v>17158</v>
      </c>
      <c r="B2041" s="12" t="s">
        <v>17159</v>
      </c>
      <c r="C2041" s="30" t="s">
        <v>22688</v>
      </c>
      <c r="D2041" s="29"/>
      <c r="E2041" s="36" t="s">
        <v>22689</v>
      </c>
      <c r="F2041" s="36" t="s">
        <v>22690</v>
      </c>
      <c r="G2041" s="37" t="s">
        <v>22679</v>
      </c>
      <c r="H2041" s="56" t="s">
        <v>22680</v>
      </c>
    </row>
    <row r="2042" spans="1:8" ht="13" customHeight="1">
      <c r="A2042" s="12" t="s">
        <v>17158</v>
      </c>
      <c r="B2042" s="12" t="s">
        <v>17159</v>
      </c>
      <c r="C2042" s="30" t="s">
        <v>22688</v>
      </c>
      <c r="D2042" s="29"/>
      <c r="E2042" s="36" t="s">
        <v>22689</v>
      </c>
      <c r="F2042" s="36" t="s">
        <v>22691</v>
      </c>
      <c r="G2042" s="37" t="s">
        <v>22682</v>
      </c>
      <c r="H2042" s="56" t="s">
        <v>20683</v>
      </c>
    </row>
    <row r="2043" spans="1:8" ht="13" customHeight="1">
      <c r="A2043" s="12" t="s">
        <v>17158</v>
      </c>
      <c r="B2043" s="12" t="s">
        <v>17159</v>
      </c>
      <c r="C2043" s="30" t="s">
        <v>22688</v>
      </c>
      <c r="D2043" s="29"/>
      <c r="E2043" s="36" t="s">
        <v>22689</v>
      </c>
      <c r="F2043" s="36" t="s">
        <v>22692</v>
      </c>
      <c r="G2043" s="37" t="s">
        <v>22684</v>
      </c>
      <c r="H2043" s="56" t="s">
        <v>20615</v>
      </c>
    </row>
    <row r="2044" spans="1:8" ht="13" customHeight="1">
      <c r="A2044" s="12" t="s">
        <v>17158</v>
      </c>
      <c r="B2044" s="12" t="s">
        <v>17159</v>
      </c>
      <c r="C2044" s="30" t="s">
        <v>22688</v>
      </c>
      <c r="D2044" s="29"/>
      <c r="E2044" s="36" t="s">
        <v>22689</v>
      </c>
      <c r="F2044" s="36" t="s">
        <v>22693</v>
      </c>
      <c r="G2044" s="37" t="s">
        <v>22651</v>
      </c>
      <c r="H2044" s="56" t="s">
        <v>22652</v>
      </c>
    </row>
    <row r="2045" spans="1:8" ht="13" customHeight="1">
      <c r="A2045" s="29" t="s">
        <v>17158</v>
      </c>
      <c r="B2045" s="12" t="s">
        <v>17159</v>
      </c>
      <c r="C2045" s="30" t="s">
        <v>22688</v>
      </c>
      <c r="D2045" s="29"/>
      <c r="E2045" s="36" t="s">
        <v>22689</v>
      </c>
      <c r="F2045" t="s">
        <v>22694</v>
      </c>
      <c r="G2045" s="37" t="s">
        <v>22654</v>
      </c>
      <c r="H2045" s="56" t="s">
        <v>22655</v>
      </c>
    </row>
    <row r="2046" spans="1:8" ht="13" customHeight="1">
      <c r="A2046" s="29" t="s">
        <v>1583</v>
      </c>
      <c r="B2046" s="12" t="s">
        <v>1584</v>
      </c>
      <c r="C2046" s="30" t="s">
        <v>22695</v>
      </c>
      <c r="D2046" s="30"/>
      <c r="E2046" s="13" t="s">
        <v>22696</v>
      </c>
      <c r="F2046" t="s">
        <v>22697</v>
      </c>
      <c r="G2046" s="37" t="s">
        <v>22657</v>
      </c>
      <c r="H2046" s="56" t="s">
        <v>22658</v>
      </c>
    </row>
    <row r="2047" spans="1:8" ht="13" customHeight="1">
      <c r="A2047" s="13" t="s">
        <v>4080</v>
      </c>
      <c r="B2047" s="32" t="s">
        <v>4081</v>
      </c>
      <c r="C2047" s="30" t="s">
        <v>22698</v>
      </c>
      <c r="D2047" s="30"/>
      <c r="E2047" s="36" t="s">
        <v>22699</v>
      </c>
      <c r="F2047" s="36" t="s">
        <v>22700</v>
      </c>
      <c r="G2047" s="56" t="s">
        <v>22660</v>
      </c>
      <c r="H2047" s="56" t="s">
        <v>20680</v>
      </c>
    </row>
    <row r="2048" spans="1:8" ht="13" customHeight="1">
      <c r="A2048" s="13" t="s">
        <v>4080</v>
      </c>
      <c r="B2048" s="32" t="s">
        <v>4081</v>
      </c>
      <c r="C2048" s="30" t="s">
        <v>22698</v>
      </c>
      <c r="D2048" s="30"/>
      <c r="E2048" s="36" t="s">
        <v>22699</v>
      </c>
      <c r="F2048" s="36" t="s">
        <v>22701</v>
      </c>
      <c r="G2048" s="37" t="s">
        <v>22662</v>
      </c>
      <c r="H2048" s="56" t="s">
        <v>20597</v>
      </c>
    </row>
    <row r="2049" spans="1:8" ht="13" customHeight="1">
      <c r="A2049" s="13" t="s">
        <v>4080</v>
      </c>
      <c r="B2049" s="32" t="s">
        <v>4081</v>
      </c>
      <c r="C2049" s="30" t="s">
        <v>22698</v>
      </c>
      <c r="D2049" s="30"/>
      <c r="E2049" s="36" t="s">
        <v>22699</v>
      </c>
      <c r="F2049" s="36" t="s">
        <v>22702</v>
      </c>
      <c r="G2049" s="37" t="s">
        <v>22664</v>
      </c>
      <c r="H2049" s="56" t="s">
        <v>20600</v>
      </c>
    </row>
    <row r="2050" spans="1:8" ht="13" customHeight="1">
      <c r="A2050" s="13" t="s">
        <v>4080</v>
      </c>
      <c r="B2050" s="32" t="s">
        <v>4081</v>
      </c>
      <c r="C2050" s="30" t="s">
        <v>22698</v>
      </c>
      <c r="D2050" s="30"/>
      <c r="E2050" s="36" t="s">
        <v>22699</v>
      </c>
      <c r="F2050" t="s">
        <v>22703</v>
      </c>
      <c r="G2050" s="37" t="s">
        <v>22666</v>
      </c>
      <c r="H2050" s="56" t="s">
        <v>20618</v>
      </c>
    </row>
    <row r="2051" spans="1:8" ht="13" customHeight="1">
      <c r="A2051" s="61" t="s">
        <v>4080</v>
      </c>
      <c r="B2051" s="32" t="s">
        <v>4081</v>
      </c>
      <c r="C2051" s="30" t="s">
        <v>22698</v>
      </c>
      <c r="D2051" s="30"/>
      <c r="E2051" s="36" t="s">
        <v>22699</v>
      </c>
      <c r="F2051" t="s">
        <v>22704</v>
      </c>
      <c r="G2051" s="37" t="s">
        <v>22668</v>
      </c>
      <c r="H2051" s="56" t="s">
        <v>20603</v>
      </c>
    </row>
    <row r="2052" spans="1:8" ht="13" customHeight="1">
      <c r="A2052" s="61" t="s">
        <v>4080</v>
      </c>
      <c r="B2052" s="32" t="s">
        <v>4081</v>
      </c>
      <c r="C2052" s="30" t="s">
        <v>22698</v>
      </c>
      <c r="D2052" s="30"/>
      <c r="E2052" s="36" t="s">
        <v>22699</v>
      </c>
      <c r="F2052" t="s">
        <v>22705</v>
      </c>
      <c r="G2052" s="37" t="s">
        <v>22670</v>
      </c>
      <c r="H2052" s="56" t="s">
        <v>20621</v>
      </c>
    </row>
    <row r="2053" spans="1:8" ht="13" customHeight="1">
      <c r="A2053" s="12" t="s">
        <v>1583</v>
      </c>
      <c r="B2053" s="12" t="s">
        <v>1584</v>
      </c>
      <c r="C2053" s="30" t="s">
        <v>22706</v>
      </c>
      <c r="D2053" s="29"/>
      <c r="E2053" s="36" t="s">
        <v>22707</v>
      </c>
      <c r="F2053" s="36" t="s">
        <v>22708</v>
      </c>
      <c r="G2053" s="37" t="s">
        <v>22672</v>
      </c>
      <c r="H2053" s="56" t="s">
        <v>20691</v>
      </c>
    </row>
    <row r="2054" spans="1:8" ht="13" customHeight="1">
      <c r="A2054" s="12" t="s">
        <v>1583</v>
      </c>
      <c r="B2054" s="12" t="s">
        <v>1584</v>
      </c>
      <c r="C2054" s="30" t="s">
        <v>22706</v>
      </c>
      <c r="D2054" s="29"/>
      <c r="E2054" s="36" t="s">
        <v>22707</v>
      </c>
      <c r="F2054" t="s">
        <v>22709</v>
      </c>
      <c r="G2054" s="37" t="s">
        <v>22674</v>
      </c>
      <c r="H2054" s="56" t="s">
        <v>22675</v>
      </c>
    </row>
    <row r="2055" spans="1:8" ht="13" customHeight="1">
      <c r="A2055" s="12" t="s">
        <v>7133</v>
      </c>
      <c r="B2055" s="12" t="s">
        <v>7134</v>
      </c>
      <c r="C2055" s="30" t="s">
        <v>22706</v>
      </c>
      <c r="D2055" s="29"/>
      <c r="E2055" s="36" t="s">
        <v>22707</v>
      </c>
      <c r="F2055" s="36" t="s">
        <v>22708</v>
      </c>
      <c r="G2055" s="37" t="s">
        <v>22677</v>
      </c>
      <c r="H2055" s="56" t="s">
        <v>20609</v>
      </c>
    </row>
    <row r="2056" spans="1:8" ht="13" customHeight="1">
      <c r="A2056" s="12" t="s">
        <v>7133</v>
      </c>
      <c r="B2056" s="12" t="s">
        <v>7134</v>
      </c>
      <c r="C2056" s="30" t="s">
        <v>22706</v>
      </c>
      <c r="D2056" s="29"/>
      <c r="E2056" s="36" t="s">
        <v>22707</v>
      </c>
      <c r="F2056" t="s">
        <v>22709</v>
      </c>
      <c r="G2056" s="37" t="s">
        <v>22679</v>
      </c>
      <c r="H2056" s="56" t="s">
        <v>22680</v>
      </c>
    </row>
    <row r="2057" spans="1:8" ht="13" customHeight="1">
      <c r="A2057" s="12" t="s">
        <v>17162</v>
      </c>
      <c r="B2057" s="12" t="s">
        <v>17163</v>
      </c>
      <c r="C2057" s="30" t="s">
        <v>22710</v>
      </c>
      <c r="D2057" s="30"/>
      <c r="E2057" s="36" t="s">
        <v>22711</v>
      </c>
      <c r="F2057" s="36" t="s">
        <v>22712</v>
      </c>
      <c r="G2057" s="37" t="s">
        <v>22682</v>
      </c>
      <c r="H2057" s="56" t="s">
        <v>20683</v>
      </c>
    </row>
    <row r="2058" spans="1:8" ht="13" customHeight="1">
      <c r="A2058" s="12" t="s">
        <v>17162</v>
      </c>
      <c r="B2058" s="12" t="s">
        <v>17163</v>
      </c>
      <c r="C2058" s="30" t="s">
        <v>22710</v>
      </c>
      <c r="D2058" s="30"/>
      <c r="E2058" s="36" t="s">
        <v>22711</v>
      </c>
      <c r="F2058" s="36" t="s">
        <v>22713</v>
      </c>
      <c r="G2058" s="37" t="s">
        <v>22684</v>
      </c>
      <c r="H2058" s="56" t="s">
        <v>20615</v>
      </c>
    </row>
    <row r="2059" spans="1:8" ht="13" customHeight="1">
      <c r="A2059" s="12" t="s">
        <v>2613</v>
      </c>
      <c r="B2059" s="12" t="s">
        <v>2614</v>
      </c>
      <c r="C2059" s="30" t="s">
        <v>22714</v>
      </c>
      <c r="D2059" s="30"/>
      <c r="E2059" s="36" t="s">
        <v>22715</v>
      </c>
      <c r="F2059" s="36" t="s">
        <v>22716</v>
      </c>
      <c r="G2059" s="37" t="s">
        <v>22717</v>
      </c>
      <c r="H2059" s="60" t="s">
        <v>22718</v>
      </c>
    </row>
    <row r="2060" spans="1:8" ht="13" customHeight="1">
      <c r="A2060" s="12" t="s">
        <v>2613</v>
      </c>
      <c r="B2060" s="12" t="s">
        <v>2614</v>
      </c>
      <c r="C2060" s="30" t="s">
        <v>22714</v>
      </c>
      <c r="D2060" s="30"/>
      <c r="E2060" s="36" t="s">
        <v>22715</v>
      </c>
      <c r="F2060" s="36" t="s">
        <v>22719</v>
      </c>
      <c r="G2060" s="37" t="s">
        <v>22720</v>
      </c>
      <c r="H2060" s="60" t="s">
        <v>22721</v>
      </c>
    </row>
    <row r="2061" spans="1:8" ht="13" customHeight="1">
      <c r="A2061" s="12" t="s">
        <v>1583</v>
      </c>
      <c r="B2061" s="12" t="s">
        <v>1584</v>
      </c>
      <c r="C2061" s="30" t="s">
        <v>22722</v>
      </c>
      <c r="D2061" s="30"/>
      <c r="E2061" s="13" t="s">
        <v>22723</v>
      </c>
      <c r="F2061" s="36" t="s">
        <v>22724</v>
      </c>
      <c r="G2061" s="37" t="s">
        <v>22725</v>
      </c>
      <c r="H2061" s="60" t="s">
        <v>22726</v>
      </c>
    </row>
    <row r="2062" spans="1:8" ht="13" customHeight="1">
      <c r="A2062" s="12" t="s">
        <v>1583</v>
      </c>
      <c r="B2062" s="12" t="s">
        <v>1584</v>
      </c>
      <c r="C2062" s="30" t="s">
        <v>22722</v>
      </c>
      <c r="D2062" s="30"/>
      <c r="E2062" s="13" t="s">
        <v>22723</v>
      </c>
      <c r="F2062" s="36" t="s">
        <v>22727</v>
      </c>
      <c r="G2062" s="37" t="s">
        <v>22728</v>
      </c>
      <c r="H2062" s="60" t="s">
        <v>22729</v>
      </c>
    </row>
    <row r="2063" spans="1:8" ht="13" customHeight="1">
      <c r="A2063" s="12" t="s">
        <v>1583</v>
      </c>
      <c r="B2063" s="12" t="s">
        <v>1584</v>
      </c>
      <c r="C2063" s="30" t="s">
        <v>22722</v>
      </c>
      <c r="D2063" s="30"/>
      <c r="E2063" s="13" t="s">
        <v>22723</v>
      </c>
      <c r="F2063" s="36" t="s">
        <v>22730</v>
      </c>
      <c r="G2063" s="37" t="s">
        <v>22731</v>
      </c>
      <c r="H2063" s="60" t="s">
        <v>22732</v>
      </c>
    </row>
    <row r="2064" spans="1:8" ht="13" customHeight="1">
      <c r="A2064" s="12" t="s">
        <v>1833</v>
      </c>
      <c r="B2064" s="12" t="s">
        <v>1834</v>
      </c>
      <c r="C2064" s="30" t="s">
        <v>22722</v>
      </c>
      <c r="D2064" s="30"/>
      <c r="E2064" s="13" t="s">
        <v>22723</v>
      </c>
      <c r="F2064" s="36" t="s">
        <v>22724</v>
      </c>
      <c r="G2064" s="37" t="s">
        <v>22725</v>
      </c>
      <c r="H2064" s="60" t="s">
        <v>22726</v>
      </c>
    </row>
    <row r="2065" spans="1:9" ht="13" customHeight="1">
      <c r="A2065" s="12" t="s">
        <v>1833</v>
      </c>
      <c r="B2065" s="12" t="s">
        <v>1834</v>
      </c>
      <c r="C2065" s="30" t="s">
        <v>22722</v>
      </c>
      <c r="D2065" s="30"/>
      <c r="E2065" s="13" t="s">
        <v>22723</v>
      </c>
      <c r="F2065" s="36" t="s">
        <v>22727</v>
      </c>
      <c r="G2065" s="37" t="s">
        <v>22728</v>
      </c>
      <c r="H2065" s="60" t="s">
        <v>22729</v>
      </c>
    </row>
    <row r="2066" spans="1:9" ht="13" customHeight="1">
      <c r="A2066" s="12" t="s">
        <v>1833</v>
      </c>
      <c r="B2066" s="12" t="s">
        <v>1834</v>
      </c>
      <c r="C2066" s="30" t="s">
        <v>22722</v>
      </c>
      <c r="D2066" s="30"/>
      <c r="E2066" s="13" t="s">
        <v>22723</v>
      </c>
      <c r="F2066" s="36" t="s">
        <v>22730</v>
      </c>
      <c r="G2066" s="37" t="s">
        <v>22731</v>
      </c>
      <c r="H2066" s="60" t="s">
        <v>22732</v>
      </c>
    </row>
    <row r="2067" spans="1:9" ht="13" customHeight="1">
      <c r="A2067" s="12" t="s">
        <v>3106</v>
      </c>
      <c r="B2067" s="12" t="s">
        <v>3107</v>
      </c>
      <c r="C2067" s="30" t="s">
        <v>22722</v>
      </c>
      <c r="D2067" s="30"/>
      <c r="E2067" s="13" t="s">
        <v>22723</v>
      </c>
      <c r="F2067" s="36" t="s">
        <v>22724</v>
      </c>
      <c r="G2067" s="37" t="s">
        <v>22725</v>
      </c>
      <c r="H2067" s="60" t="s">
        <v>22726</v>
      </c>
    </row>
    <row r="2068" spans="1:9" ht="13" customHeight="1">
      <c r="A2068" s="12" t="s">
        <v>3106</v>
      </c>
      <c r="B2068" s="12" t="s">
        <v>3107</v>
      </c>
      <c r="C2068" s="30" t="s">
        <v>22722</v>
      </c>
      <c r="D2068" s="30"/>
      <c r="E2068" s="13" t="s">
        <v>22723</v>
      </c>
      <c r="F2068" s="36" t="s">
        <v>22727</v>
      </c>
      <c r="G2068" s="37" t="s">
        <v>22728</v>
      </c>
      <c r="H2068" s="60" t="s">
        <v>22729</v>
      </c>
    </row>
    <row r="2069" spans="1:9" ht="13" customHeight="1">
      <c r="A2069" s="12" t="s">
        <v>3106</v>
      </c>
      <c r="B2069" s="12" t="s">
        <v>3107</v>
      </c>
      <c r="C2069" s="30" t="s">
        <v>22722</v>
      </c>
      <c r="D2069" s="30"/>
      <c r="E2069" s="13" t="s">
        <v>22723</v>
      </c>
      <c r="F2069" s="36" t="s">
        <v>22730</v>
      </c>
      <c r="G2069" s="37" t="s">
        <v>22731</v>
      </c>
      <c r="H2069" s="60" t="s">
        <v>22732</v>
      </c>
    </row>
    <row r="2070" spans="1:9" ht="13" customHeight="1">
      <c r="A2070" s="12" t="s">
        <v>15609</v>
      </c>
      <c r="B2070" s="12" t="s">
        <v>15610</v>
      </c>
      <c r="C2070" s="30" t="s">
        <v>22722</v>
      </c>
      <c r="D2070" s="30"/>
      <c r="E2070" s="13" t="s">
        <v>22723</v>
      </c>
      <c r="F2070" s="36" t="s">
        <v>22724</v>
      </c>
      <c r="G2070" s="37" t="s">
        <v>22725</v>
      </c>
      <c r="H2070" s="60" t="s">
        <v>22726</v>
      </c>
    </row>
    <row r="2071" spans="1:9" ht="13" customHeight="1">
      <c r="A2071" s="12" t="s">
        <v>15609</v>
      </c>
      <c r="B2071" s="12" t="s">
        <v>15610</v>
      </c>
      <c r="C2071" s="30" t="s">
        <v>22722</v>
      </c>
      <c r="D2071" s="30"/>
      <c r="E2071" s="13" t="s">
        <v>22723</v>
      </c>
      <c r="F2071" s="36" t="s">
        <v>22727</v>
      </c>
      <c r="G2071" s="37" t="s">
        <v>22728</v>
      </c>
      <c r="H2071" s="60" t="s">
        <v>22729</v>
      </c>
    </row>
    <row r="2072" spans="1:9" ht="13" customHeight="1">
      <c r="A2072" s="12" t="s">
        <v>15609</v>
      </c>
      <c r="B2072" s="12" t="s">
        <v>15610</v>
      </c>
      <c r="C2072" s="30" t="s">
        <v>22722</v>
      </c>
      <c r="D2072" s="30"/>
      <c r="E2072" s="13" t="s">
        <v>22723</v>
      </c>
      <c r="F2072" s="36" t="s">
        <v>22730</v>
      </c>
      <c r="G2072" s="37" t="s">
        <v>22731</v>
      </c>
      <c r="H2072" s="60" t="s">
        <v>22732</v>
      </c>
    </row>
    <row r="2073" spans="1:9" ht="13" customHeight="1">
      <c r="A2073" s="12" t="s">
        <v>1583</v>
      </c>
      <c r="B2073" s="12" t="s">
        <v>1584</v>
      </c>
      <c r="C2073" s="30" t="s">
        <v>22733</v>
      </c>
      <c r="D2073" s="30"/>
      <c r="E2073" s="13" t="s">
        <v>22734</v>
      </c>
      <c r="F2073" t="s">
        <v>22735</v>
      </c>
      <c r="G2073" s="56" t="s">
        <v>22736</v>
      </c>
      <c r="H2073" s="60" t="s">
        <v>22737</v>
      </c>
    </row>
    <row r="2074" spans="1:9" ht="13" customHeight="1">
      <c r="A2074" s="12" t="s">
        <v>1583</v>
      </c>
      <c r="B2074" s="12" t="s">
        <v>1584</v>
      </c>
      <c r="C2074" s="30" t="s">
        <v>22733</v>
      </c>
      <c r="D2074" s="30"/>
      <c r="E2074" s="13" t="s">
        <v>22734</v>
      </c>
      <c r="F2074" t="s">
        <v>22738</v>
      </c>
      <c r="G2074" s="56" t="s">
        <v>22739</v>
      </c>
      <c r="H2074" s="56" t="s">
        <v>22740</v>
      </c>
    </row>
    <row r="2075" spans="1:9" ht="13" customHeight="1">
      <c r="A2075" s="12" t="s">
        <v>4080</v>
      </c>
      <c r="B2075" s="12" t="s">
        <v>4081</v>
      </c>
      <c r="C2075" s="30" t="s">
        <v>22741</v>
      </c>
      <c r="D2075" s="29"/>
      <c r="E2075" s="36" t="s">
        <v>22742</v>
      </c>
      <c r="F2075" s="36" t="s">
        <v>22700</v>
      </c>
      <c r="G2075" s="37" t="s">
        <v>22743</v>
      </c>
      <c r="H2075" s="60" t="s">
        <v>22744</v>
      </c>
    </row>
    <row r="2076" spans="1:9" ht="13" customHeight="1">
      <c r="A2076" s="12" t="s">
        <v>5235</v>
      </c>
      <c r="B2076" s="12" t="s">
        <v>5236</v>
      </c>
      <c r="C2076" s="30" t="s">
        <v>22745</v>
      </c>
      <c r="E2076" s="36" t="s">
        <v>22746</v>
      </c>
      <c r="I2076" s="25"/>
    </row>
    <row r="2077" spans="1:9" ht="13" customHeight="1">
      <c r="A2077" s="12" t="s">
        <v>843</v>
      </c>
      <c r="B2077" s="12" t="s">
        <v>844</v>
      </c>
      <c r="C2077" s="30" t="s">
        <v>22747</v>
      </c>
      <c r="D2077" s="30"/>
      <c r="E2077" s="13" t="s">
        <v>22748</v>
      </c>
      <c r="F2077" s="36" t="s">
        <v>22749</v>
      </c>
      <c r="G2077" s="25" t="s">
        <v>22750</v>
      </c>
      <c r="H2077" s="13" t="s">
        <v>22751</v>
      </c>
    </row>
    <row r="2078" spans="1:9" ht="13" customHeight="1">
      <c r="A2078" s="12" t="s">
        <v>1968</v>
      </c>
      <c r="B2078" s="12" t="s">
        <v>1969</v>
      </c>
      <c r="C2078" s="30" t="s">
        <v>22752</v>
      </c>
      <c r="D2078" s="29"/>
      <c r="E2078" t="s">
        <v>22753</v>
      </c>
      <c r="F2078" s="36" t="s">
        <v>22754</v>
      </c>
      <c r="G2078" s="37" t="s">
        <v>22755</v>
      </c>
      <c r="H2078" s="60" t="s">
        <v>22630</v>
      </c>
    </row>
    <row r="2079" spans="1:9" ht="13" customHeight="1">
      <c r="A2079" s="12" t="s">
        <v>1968</v>
      </c>
      <c r="B2079" s="12" t="s">
        <v>1969</v>
      </c>
      <c r="C2079" s="30" t="s">
        <v>22752</v>
      </c>
      <c r="D2079" s="29"/>
      <c r="E2079" t="s">
        <v>22753</v>
      </c>
      <c r="F2079" s="36" t="s">
        <v>22671</v>
      </c>
      <c r="G2079" s="37" t="s">
        <v>22756</v>
      </c>
      <c r="H2079" s="60" t="s">
        <v>20691</v>
      </c>
    </row>
    <row r="2080" spans="1:9" ht="13" customHeight="1">
      <c r="A2080" s="12" t="s">
        <v>1968</v>
      </c>
      <c r="B2080" s="12" t="s">
        <v>1969</v>
      </c>
      <c r="C2080" s="30" t="s">
        <v>22752</v>
      </c>
      <c r="D2080" s="29"/>
      <c r="E2080" t="s">
        <v>22753</v>
      </c>
      <c r="F2080" s="36" t="s">
        <v>22673</v>
      </c>
      <c r="G2080" s="37" t="s">
        <v>22674</v>
      </c>
      <c r="H2080" s="60" t="s">
        <v>22675</v>
      </c>
    </row>
    <row r="2081" spans="1:8" ht="13" customHeight="1">
      <c r="A2081" s="12" t="s">
        <v>1968</v>
      </c>
      <c r="B2081" s="12" t="s">
        <v>1969</v>
      </c>
      <c r="C2081" s="30" t="s">
        <v>22752</v>
      </c>
      <c r="D2081" s="29"/>
      <c r="E2081" t="s">
        <v>22753</v>
      </c>
      <c r="F2081" s="36" t="s">
        <v>22676</v>
      </c>
      <c r="G2081" s="37" t="s">
        <v>22757</v>
      </c>
      <c r="H2081" s="60" t="s">
        <v>20609</v>
      </c>
    </row>
    <row r="2082" spans="1:8" ht="13" customHeight="1">
      <c r="A2082" s="12" t="s">
        <v>1968</v>
      </c>
      <c r="B2082" s="12" t="s">
        <v>1969</v>
      </c>
      <c r="C2082" s="30" t="s">
        <v>22752</v>
      </c>
      <c r="D2082" s="29"/>
      <c r="E2082" t="s">
        <v>22753</v>
      </c>
      <c r="F2082" s="36" t="s">
        <v>22678</v>
      </c>
      <c r="G2082" s="37" t="s">
        <v>22679</v>
      </c>
      <c r="H2082" s="60" t="s">
        <v>22680</v>
      </c>
    </row>
    <row r="2083" spans="1:8" ht="13" customHeight="1">
      <c r="A2083" s="12" t="s">
        <v>1968</v>
      </c>
      <c r="B2083" s="12" t="s">
        <v>1969</v>
      </c>
      <c r="C2083" s="30" t="s">
        <v>22752</v>
      </c>
      <c r="D2083" s="29"/>
      <c r="E2083" t="s">
        <v>22753</v>
      </c>
      <c r="F2083" s="36" t="s">
        <v>22681</v>
      </c>
      <c r="G2083" s="37" t="s">
        <v>22758</v>
      </c>
      <c r="H2083" s="60" t="s">
        <v>20683</v>
      </c>
    </row>
    <row r="2084" spans="1:8" ht="13" customHeight="1">
      <c r="A2084" s="12" t="s">
        <v>1968</v>
      </c>
      <c r="B2084" s="12" t="s">
        <v>1969</v>
      </c>
      <c r="C2084" s="30" t="s">
        <v>22752</v>
      </c>
      <c r="D2084" s="29"/>
      <c r="E2084" t="s">
        <v>22753</v>
      </c>
      <c r="F2084" s="36" t="s">
        <v>22683</v>
      </c>
      <c r="G2084" s="37" t="s">
        <v>22684</v>
      </c>
      <c r="H2084" s="60" t="s">
        <v>20615</v>
      </c>
    </row>
    <row r="2085" spans="1:8" ht="13" customHeight="1">
      <c r="A2085" s="12" t="s">
        <v>9418</v>
      </c>
      <c r="B2085" s="12" t="s">
        <v>9419</v>
      </c>
      <c r="C2085" s="30" t="s">
        <v>22752</v>
      </c>
      <c r="D2085" s="29"/>
      <c r="E2085" t="s">
        <v>22753</v>
      </c>
      <c r="F2085" s="36" t="s">
        <v>22754</v>
      </c>
      <c r="G2085" s="37" t="s">
        <v>22755</v>
      </c>
      <c r="H2085" s="60" t="s">
        <v>22630</v>
      </c>
    </row>
    <row r="2086" spans="1:8" ht="13" customHeight="1">
      <c r="A2086" s="12" t="s">
        <v>9418</v>
      </c>
      <c r="B2086" s="12" t="s">
        <v>9419</v>
      </c>
      <c r="C2086" s="30" t="s">
        <v>22752</v>
      </c>
      <c r="D2086" s="29"/>
      <c r="E2086" t="s">
        <v>22753</v>
      </c>
      <c r="F2086" s="36" t="s">
        <v>22671</v>
      </c>
      <c r="G2086" s="37" t="s">
        <v>22756</v>
      </c>
      <c r="H2086" s="60" t="s">
        <v>20691</v>
      </c>
    </row>
    <row r="2087" spans="1:8" ht="13" customHeight="1">
      <c r="A2087" s="12" t="s">
        <v>9418</v>
      </c>
      <c r="B2087" s="12" t="s">
        <v>9419</v>
      </c>
      <c r="C2087" s="30" t="s">
        <v>22752</v>
      </c>
      <c r="D2087" s="29"/>
      <c r="E2087" t="s">
        <v>22753</v>
      </c>
      <c r="F2087" s="36" t="s">
        <v>22673</v>
      </c>
      <c r="G2087" s="37" t="s">
        <v>22674</v>
      </c>
      <c r="H2087" s="60" t="s">
        <v>22675</v>
      </c>
    </row>
    <row r="2088" spans="1:8" ht="13" customHeight="1">
      <c r="A2088" s="12" t="s">
        <v>9418</v>
      </c>
      <c r="B2088" s="12" t="s">
        <v>9419</v>
      </c>
      <c r="C2088" s="30" t="s">
        <v>22752</v>
      </c>
      <c r="D2088" s="29"/>
      <c r="E2088" t="s">
        <v>22753</v>
      </c>
      <c r="F2088" s="36" t="s">
        <v>22676</v>
      </c>
      <c r="G2088" s="37" t="s">
        <v>22757</v>
      </c>
      <c r="H2088" s="60" t="s">
        <v>20609</v>
      </c>
    </row>
    <row r="2089" spans="1:8" ht="13" customHeight="1">
      <c r="A2089" s="12" t="s">
        <v>9418</v>
      </c>
      <c r="B2089" s="12" t="s">
        <v>9419</v>
      </c>
      <c r="C2089" s="30" t="s">
        <v>22752</v>
      </c>
      <c r="D2089" s="29"/>
      <c r="E2089" t="s">
        <v>22753</v>
      </c>
      <c r="F2089" s="36" t="s">
        <v>22678</v>
      </c>
      <c r="G2089" s="37" t="s">
        <v>22679</v>
      </c>
      <c r="H2089" s="60" t="s">
        <v>22680</v>
      </c>
    </row>
    <row r="2090" spans="1:8" ht="13" customHeight="1">
      <c r="A2090" s="12" t="s">
        <v>9418</v>
      </c>
      <c r="B2090" s="12" t="s">
        <v>9419</v>
      </c>
      <c r="C2090" s="30" t="s">
        <v>22752</v>
      </c>
      <c r="D2090" s="29"/>
      <c r="E2090" t="s">
        <v>22753</v>
      </c>
      <c r="F2090" s="36" t="s">
        <v>22681</v>
      </c>
      <c r="G2090" s="37" t="s">
        <v>22758</v>
      </c>
      <c r="H2090" s="60" t="s">
        <v>20683</v>
      </c>
    </row>
    <row r="2091" spans="1:8" ht="13" customHeight="1">
      <c r="A2091" s="12" t="s">
        <v>9418</v>
      </c>
      <c r="B2091" s="12" t="s">
        <v>9419</v>
      </c>
      <c r="C2091" s="30" t="s">
        <v>22752</v>
      </c>
      <c r="D2091" s="29"/>
      <c r="E2091" t="s">
        <v>22753</v>
      </c>
      <c r="F2091" s="36" t="s">
        <v>22683</v>
      </c>
      <c r="G2091" s="37" t="s">
        <v>22684</v>
      </c>
      <c r="H2091" s="60" t="s">
        <v>20615</v>
      </c>
    </row>
    <row r="2092" spans="1:8" ht="13" customHeight="1">
      <c r="A2092" s="12" t="s">
        <v>9690</v>
      </c>
      <c r="B2092" s="12" t="s">
        <v>9691</v>
      </c>
      <c r="C2092" s="30" t="s">
        <v>22752</v>
      </c>
      <c r="D2092" s="29"/>
      <c r="E2092" t="s">
        <v>22753</v>
      </c>
      <c r="F2092" s="36" t="s">
        <v>22754</v>
      </c>
      <c r="G2092" s="37" t="s">
        <v>22755</v>
      </c>
      <c r="H2092" s="60" t="s">
        <v>22630</v>
      </c>
    </row>
    <row r="2093" spans="1:8" ht="13" customHeight="1">
      <c r="A2093" s="12" t="s">
        <v>9690</v>
      </c>
      <c r="B2093" s="12" t="s">
        <v>9691</v>
      </c>
      <c r="C2093" s="30" t="s">
        <v>22752</v>
      </c>
      <c r="D2093" s="29"/>
      <c r="E2093" t="s">
        <v>22753</v>
      </c>
      <c r="F2093" s="36" t="s">
        <v>22671</v>
      </c>
      <c r="G2093" s="37" t="s">
        <v>22756</v>
      </c>
      <c r="H2093" s="60" t="s">
        <v>20691</v>
      </c>
    </row>
    <row r="2094" spans="1:8" ht="13" customHeight="1">
      <c r="A2094" s="12" t="s">
        <v>9690</v>
      </c>
      <c r="B2094" s="12" t="s">
        <v>9691</v>
      </c>
      <c r="C2094" s="30" t="s">
        <v>22752</v>
      </c>
      <c r="D2094" s="29"/>
      <c r="E2094" t="s">
        <v>22753</v>
      </c>
      <c r="F2094" s="36" t="s">
        <v>22673</v>
      </c>
      <c r="G2094" s="37" t="s">
        <v>22674</v>
      </c>
      <c r="H2094" s="60" t="s">
        <v>22675</v>
      </c>
    </row>
    <row r="2095" spans="1:8" ht="13" customHeight="1">
      <c r="A2095" s="12" t="s">
        <v>9690</v>
      </c>
      <c r="B2095" s="12" t="s">
        <v>9691</v>
      </c>
      <c r="C2095" s="30" t="s">
        <v>22752</v>
      </c>
      <c r="D2095" s="29"/>
      <c r="E2095" t="s">
        <v>22753</v>
      </c>
      <c r="F2095" s="36" t="s">
        <v>22676</v>
      </c>
      <c r="G2095" s="37" t="s">
        <v>22757</v>
      </c>
      <c r="H2095" s="60" t="s">
        <v>20609</v>
      </c>
    </row>
    <row r="2096" spans="1:8" ht="13" customHeight="1">
      <c r="A2096" s="12" t="s">
        <v>9690</v>
      </c>
      <c r="B2096" s="12" t="s">
        <v>9691</v>
      </c>
      <c r="C2096" s="30" t="s">
        <v>22752</v>
      </c>
      <c r="D2096" s="29"/>
      <c r="E2096" t="s">
        <v>22753</v>
      </c>
      <c r="F2096" s="36" t="s">
        <v>22678</v>
      </c>
      <c r="G2096" s="37" t="s">
        <v>22679</v>
      </c>
      <c r="H2096" s="60" t="s">
        <v>22680</v>
      </c>
    </row>
    <row r="2097" spans="1:9" ht="13" customHeight="1">
      <c r="A2097" s="12" t="s">
        <v>9690</v>
      </c>
      <c r="B2097" s="12" t="s">
        <v>9691</v>
      </c>
      <c r="C2097" s="30" t="s">
        <v>22752</v>
      </c>
      <c r="D2097" s="29"/>
      <c r="E2097" t="s">
        <v>22753</v>
      </c>
      <c r="F2097" s="36" t="s">
        <v>22681</v>
      </c>
      <c r="G2097" s="37" t="s">
        <v>22758</v>
      </c>
      <c r="H2097" s="60" t="s">
        <v>20683</v>
      </c>
    </row>
    <row r="2098" spans="1:9" ht="13" customHeight="1">
      <c r="A2098" s="12" t="s">
        <v>9690</v>
      </c>
      <c r="B2098" s="12" t="s">
        <v>9691</v>
      </c>
      <c r="C2098" s="30" t="s">
        <v>22752</v>
      </c>
      <c r="D2098" s="29"/>
      <c r="E2098" t="s">
        <v>22753</v>
      </c>
      <c r="F2098" s="36" t="s">
        <v>22683</v>
      </c>
      <c r="G2098" s="37" t="s">
        <v>22684</v>
      </c>
      <c r="H2098" s="60" t="s">
        <v>20615</v>
      </c>
    </row>
    <row r="2099" spans="1:9" ht="13" customHeight="1">
      <c r="A2099" s="12" t="s">
        <v>16508</v>
      </c>
      <c r="B2099" s="12" t="s">
        <v>16509</v>
      </c>
      <c r="C2099" s="30" t="s">
        <v>22752</v>
      </c>
      <c r="D2099" s="30"/>
      <c r="E2099" t="s">
        <v>22753</v>
      </c>
      <c r="F2099" s="36" t="s">
        <v>22754</v>
      </c>
      <c r="G2099" s="37" t="s">
        <v>22755</v>
      </c>
      <c r="H2099" s="60" t="s">
        <v>22630</v>
      </c>
    </row>
    <row r="2100" spans="1:9" ht="13" customHeight="1">
      <c r="A2100" s="12" t="s">
        <v>16508</v>
      </c>
      <c r="B2100" s="12" t="s">
        <v>16509</v>
      </c>
      <c r="C2100" s="30" t="s">
        <v>22752</v>
      </c>
      <c r="D2100" s="30"/>
      <c r="E2100" t="s">
        <v>22753</v>
      </c>
      <c r="F2100" s="36" t="s">
        <v>22671</v>
      </c>
      <c r="G2100" s="37" t="s">
        <v>22756</v>
      </c>
      <c r="H2100" s="60" t="s">
        <v>20691</v>
      </c>
    </row>
    <row r="2101" spans="1:9" ht="13" customHeight="1">
      <c r="A2101" s="12" t="s">
        <v>16508</v>
      </c>
      <c r="B2101" s="12" t="s">
        <v>16509</v>
      </c>
      <c r="C2101" s="30" t="s">
        <v>22752</v>
      </c>
      <c r="D2101" s="30"/>
      <c r="E2101" t="s">
        <v>22753</v>
      </c>
      <c r="F2101" s="36" t="s">
        <v>22673</v>
      </c>
      <c r="G2101" s="37" t="s">
        <v>22674</v>
      </c>
      <c r="H2101" s="60" t="s">
        <v>22675</v>
      </c>
    </row>
    <row r="2102" spans="1:9" ht="13" customHeight="1">
      <c r="A2102" s="12" t="s">
        <v>16508</v>
      </c>
      <c r="B2102" s="12" t="s">
        <v>16509</v>
      </c>
      <c r="C2102" s="30" t="s">
        <v>22752</v>
      </c>
      <c r="D2102" s="30"/>
      <c r="E2102" t="s">
        <v>22753</v>
      </c>
      <c r="F2102" s="36" t="s">
        <v>22676</v>
      </c>
      <c r="G2102" s="37" t="s">
        <v>22757</v>
      </c>
      <c r="H2102" s="60" t="s">
        <v>20609</v>
      </c>
    </row>
    <row r="2103" spans="1:9" ht="13" customHeight="1">
      <c r="A2103" s="12" t="s">
        <v>16508</v>
      </c>
      <c r="B2103" s="12" t="s">
        <v>16509</v>
      </c>
      <c r="C2103" s="30" t="s">
        <v>22752</v>
      </c>
      <c r="D2103" s="30"/>
      <c r="E2103" t="s">
        <v>22753</v>
      </c>
      <c r="F2103" s="36" t="s">
        <v>22678</v>
      </c>
      <c r="G2103" s="37" t="s">
        <v>22679</v>
      </c>
      <c r="H2103" s="60" t="s">
        <v>22680</v>
      </c>
    </row>
    <row r="2104" spans="1:9" ht="13" customHeight="1">
      <c r="A2104" s="12" t="s">
        <v>16508</v>
      </c>
      <c r="B2104" s="12" t="s">
        <v>16509</v>
      </c>
      <c r="C2104" s="30" t="s">
        <v>22752</v>
      </c>
      <c r="D2104" s="30"/>
      <c r="E2104" t="s">
        <v>22753</v>
      </c>
      <c r="F2104" s="36" t="s">
        <v>22681</v>
      </c>
      <c r="G2104" s="37" t="s">
        <v>22758</v>
      </c>
      <c r="H2104" s="60" t="s">
        <v>20683</v>
      </c>
    </row>
    <row r="2105" spans="1:9" ht="13" customHeight="1">
      <c r="A2105" s="12" t="s">
        <v>16508</v>
      </c>
      <c r="B2105" s="12" t="s">
        <v>16509</v>
      </c>
      <c r="C2105" s="30" t="s">
        <v>22752</v>
      </c>
      <c r="D2105" s="30"/>
      <c r="E2105" t="s">
        <v>22753</v>
      </c>
      <c r="F2105" s="36" t="s">
        <v>22683</v>
      </c>
      <c r="G2105" s="37" t="s">
        <v>22684</v>
      </c>
      <c r="H2105" s="60" t="s">
        <v>20615</v>
      </c>
    </row>
    <row r="2106" spans="1:9" ht="13" customHeight="1">
      <c r="A2106" s="12" t="s">
        <v>1583</v>
      </c>
      <c r="B2106" s="12" t="s">
        <v>1584</v>
      </c>
      <c r="C2106" s="30" t="s">
        <v>22759</v>
      </c>
      <c r="D2106" s="29"/>
      <c r="E2106" s="13" t="s">
        <v>22760</v>
      </c>
      <c r="F2106" s="36" t="s">
        <v>22656</v>
      </c>
      <c r="G2106" s="37" t="s">
        <v>22657</v>
      </c>
      <c r="H2106" s="60" t="s">
        <v>22658</v>
      </c>
    </row>
    <row r="2107" spans="1:9" ht="13" customHeight="1">
      <c r="A2107" s="12" t="s">
        <v>1583</v>
      </c>
      <c r="B2107" s="12" t="s">
        <v>1584</v>
      </c>
      <c r="C2107" s="30" t="s">
        <v>22759</v>
      </c>
      <c r="D2107" s="29"/>
      <c r="E2107" s="13" t="s">
        <v>22760</v>
      </c>
      <c r="F2107" s="36" t="s">
        <v>22761</v>
      </c>
      <c r="G2107" s="37" t="s">
        <v>22762</v>
      </c>
      <c r="H2107" s="60" t="s">
        <v>22763</v>
      </c>
    </row>
    <row r="2108" spans="1:9" ht="13" customHeight="1">
      <c r="A2108" s="12" t="s">
        <v>5175</v>
      </c>
      <c r="B2108" s="12" t="s">
        <v>5176</v>
      </c>
      <c r="C2108" s="30" t="s">
        <v>22764</v>
      </c>
      <c r="D2108" s="30"/>
      <c r="E2108" s="13" t="s">
        <v>22765</v>
      </c>
      <c r="F2108" s="36" t="s">
        <v>22766</v>
      </c>
      <c r="G2108" s="37" t="s">
        <v>22767</v>
      </c>
      <c r="H2108" s="60" t="s">
        <v>22768</v>
      </c>
    </row>
    <row r="2109" spans="1:9" ht="13" customHeight="1">
      <c r="A2109" s="12" t="s">
        <v>5175</v>
      </c>
      <c r="B2109" s="12" t="s">
        <v>5176</v>
      </c>
      <c r="C2109" s="30" t="s">
        <v>22764</v>
      </c>
      <c r="D2109" s="30"/>
      <c r="E2109" s="13" t="s">
        <v>22765</v>
      </c>
      <c r="F2109" s="36" t="s">
        <v>22712</v>
      </c>
      <c r="G2109" s="37" t="s">
        <v>22769</v>
      </c>
      <c r="H2109" s="60" t="s">
        <v>22770</v>
      </c>
    </row>
    <row r="2110" spans="1:9" ht="13" customHeight="1">
      <c r="A2110" s="12" t="s">
        <v>1583</v>
      </c>
      <c r="B2110" s="12" t="s">
        <v>1584</v>
      </c>
      <c r="C2110" s="30" t="s">
        <v>22771</v>
      </c>
      <c r="D2110" s="29"/>
      <c r="E2110" s="36" t="s">
        <v>22772</v>
      </c>
      <c r="F2110" s="36" t="s">
        <v>22661</v>
      </c>
      <c r="G2110" s="37" t="s">
        <v>22662</v>
      </c>
      <c r="H2110" s="60" t="s">
        <v>20597</v>
      </c>
    </row>
    <row r="2111" spans="1:9" ht="13" customHeight="1">
      <c r="A2111" s="12" t="s">
        <v>13815</v>
      </c>
      <c r="B2111" s="12" t="s">
        <v>13816</v>
      </c>
      <c r="C2111" s="30" t="s">
        <v>22771</v>
      </c>
      <c r="D2111" s="30"/>
      <c r="E2111" s="36" t="s">
        <v>22772</v>
      </c>
      <c r="F2111" t="s">
        <v>22661</v>
      </c>
      <c r="G2111" s="37" t="s">
        <v>22662</v>
      </c>
      <c r="H2111" s="60" t="s">
        <v>20597</v>
      </c>
      <c r="I2111" s="25"/>
    </row>
    <row r="2112" spans="1:9" ht="13" customHeight="1">
      <c r="A2112" s="12" t="s">
        <v>1665</v>
      </c>
      <c r="B2112" s="12" t="s">
        <v>1666</v>
      </c>
      <c r="C2112" s="30" t="s">
        <v>22773</v>
      </c>
      <c r="D2112" s="29"/>
      <c r="E2112" s="36" t="s">
        <v>22774</v>
      </c>
      <c r="F2112" s="36" t="s">
        <v>22775</v>
      </c>
      <c r="G2112" s="37" t="s">
        <v>22776</v>
      </c>
      <c r="H2112" s="60" t="s">
        <v>22777</v>
      </c>
    </row>
    <row r="2113" spans="1:8" ht="13" customHeight="1">
      <c r="A2113" s="12" t="s">
        <v>17158</v>
      </c>
      <c r="B2113" s="12" t="s">
        <v>17159</v>
      </c>
      <c r="C2113" s="30" t="s">
        <v>22778</v>
      </c>
      <c r="D2113" s="29"/>
      <c r="E2113" s="36" t="s">
        <v>22779</v>
      </c>
      <c r="F2113" s="36" t="s">
        <v>22780</v>
      </c>
      <c r="G2113" s="37" t="s">
        <v>22781</v>
      </c>
      <c r="H2113" s="60" t="s">
        <v>22782</v>
      </c>
    </row>
    <row r="2114" spans="1:8" ht="13" customHeight="1">
      <c r="A2114" s="12" t="s">
        <v>17158</v>
      </c>
      <c r="B2114" s="12" t="s">
        <v>17159</v>
      </c>
      <c r="C2114" s="30" t="s">
        <v>22778</v>
      </c>
      <c r="D2114" s="29"/>
      <c r="E2114" s="36" t="s">
        <v>22779</v>
      </c>
      <c r="F2114" s="36" t="s">
        <v>22783</v>
      </c>
      <c r="G2114" s="37" t="s">
        <v>22784</v>
      </c>
      <c r="H2114" s="60" t="s">
        <v>22785</v>
      </c>
    </row>
    <row r="2115" spans="1:8" ht="13" customHeight="1">
      <c r="A2115" s="12" t="s">
        <v>17158</v>
      </c>
      <c r="B2115" s="12" t="s">
        <v>17159</v>
      </c>
      <c r="C2115" s="30" t="s">
        <v>22778</v>
      </c>
      <c r="D2115" s="29"/>
      <c r="E2115" s="36" t="s">
        <v>22779</v>
      </c>
      <c r="F2115" s="36" t="s">
        <v>22786</v>
      </c>
      <c r="G2115" s="37" t="s">
        <v>22787</v>
      </c>
      <c r="H2115" s="60" t="s">
        <v>22788</v>
      </c>
    </row>
    <row r="2116" spans="1:8" ht="13" customHeight="1">
      <c r="A2116" s="12" t="s">
        <v>17158</v>
      </c>
      <c r="B2116" s="12" t="s">
        <v>17159</v>
      </c>
      <c r="C2116" s="30" t="s">
        <v>22778</v>
      </c>
      <c r="D2116" s="29"/>
      <c r="E2116" s="36" t="s">
        <v>22779</v>
      </c>
      <c r="F2116" s="36" t="s">
        <v>22789</v>
      </c>
      <c r="G2116" s="37" t="s">
        <v>22790</v>
      </c>
      <c r="H2116" s="60" t="s">
        <v>22791</v>
      </c>
    </row>
    <row r="2117" spans="1:8" ht="13" customHeight="1">
      <c r="A2117" s="12" t="s">
        <v>17158</v>
      </c>
      <c r="B2117" s="12" t="s">
        <v>17159</v>
      </c>
      <c r="C2117" s="30" t="s">
        <v>22778</v>
      </c>
      <c r="D2117" s="29"/>
      <c r="E2117" s="36" t="s">
        <v>22779</v>
      </c>
      <c r="F2117" s="36" t="s">
        <v>22792</v>
      </c>
      <c r="G2117" s="37" t="s">
        <v>22793</v>
      </c>
      <c r="H2117" s="60" t="s">
        <v>22794</v>
      </c>
    </row>
    <row r="2118" spans="1:8" ht="13" customHeight="1">
      <c r="A2118" s="12" t="s">
        <v>9204</v>
      </c>
      <c r="B2118" s="12" t="s">
        <v>9205</v>
      </c>
      <c r="C2118" s="30" t="s">
        <v>22795</v>
      </c>
      <c r="D2118" s="29"/>
      <c r="E2118" s="36" t="s">
        <v>22796</v>
      </c>
      <c r="F2118" s="36" t="s">
        <v>22797</v>
      </c>
      <c r="G2118" s="37" t="s">
        <v>22798</v>
      </c>
      <c r="H2118" s="60" t="s">
        <v>22799</v>
      </c>
    </row>
    <row r="2119" spans="1:8" ht="13" customHeight="1">
      <c r="A2119" s="12" t="s">
        <v>9204</v>
      </c>
      <c r="B2119" s="12" t="s">
        <v>9205</v>
      </c>
      <c r="C2119" s="30" t="s">
        <v>22795</v>
      </c>
      <c r="D2119" s="29"/>
      <c r="E2119" s="36" t="s">
        <v>22796</v>
      </c>
      <c r="F2119" t="s">
        <v>22800</v>
      </c>
      <c r="G2119" s="37" t="s">
        <v>22801</v>
      </c>
      <c r="H2119" s="60" t="s">
        <v>22802</v>
      </c>
    </row>
    <row r="2120" spans="1:8" ht="13" customHeight="1">
      <c r="A2120" s="12" t="s">
        <v>9204</v>
      </c>
      <c r="B2120" s="12" t="s">
        <v>9205</v>
      </c>
      <c r="C2120" s="30" t="s">
        <v>22795</v>
      </c>
      <c r="D2120" s="29"/>
      <c r="E2120" s="36" t="s">
        <v>22796</v>
      </c>
      <c r="F2120" t="s">
        <v>22803</v>
      </c>
      <c r="G2120" s="37" t="s">
        <v>22804</v>
      </c>
      <c r="H2120" s="60" t="s">
        <v>22805</v>
      </c>
    </row>
    <row r="2121" spans="1:8" ht="13" customHeight="1">
      <c r="A2121" s="12" t="s">
        <v>14016</v>
      </c>
      <c r="B2121" s="12" t="s">
        <v>14017</v>
      </c>
      <c r="C2121" s="30" t="s">
        <v>22795</v>
      </c>
      <c r="D2121" s="30"/>
      <c r="E2121" s="36" t="s">
        <v>22796</v>
      </c>
      <c r="F2121" s="36" t="s">
        <v>22797</v>
      </c>
      <c r="G2121" s="37" t="s">
        <v>22798</v>
      </c>
      <c r="H2121" s="60" t="s">
        <v>22799</v>
      </c>
    </row>
    <row r="2122" spans="1:8" ht="13" customHeight="1">
      <c r="A2122" s="12" t="s">
        <v>14016</v>
      </c>
      <c r="B2122" s="12" t="s">
        <v>14017</v>
      </c>
      <c r="C2122" s="30" t="s">
        <v>22795</v>
      </c>
      <c r="D2122" s="30"/>
      <c r="E2122" s="36" t="s">
        <v>22796</v>
      </c>
      <c r="F2122" t="s">
        <v>22800</v>
      </c>
      <c r="G2122" s="37" t="s">
        <v>22801</v>
      </c>
      <c r="H2122" s="60" t="s">
        <v>22802</v>
      </c>
    </row>
    <row r="2123" spans="1:8" ht="13" customHeight="1">
      <c r="A2123" s="12" t="s">
        <v>14016</v>
      </c>
      <c r="B2123" s="12" t="s">
        <v>14017</v>
      </c>
      <c r="C2123" s="30" t="s">
        <v>22795</v>
      </c>
      <c r="D2123" s="30"/>
      <c r="E2123" s="36" t="s">
        <v>22796</v>
      </c>
      <c r="F2123" t="s">
        <v>22803</v>
      </c>
      <c r="G2123" s="37" t="s">
        <v>22804</v>
      </c>
      <c r="H2123" s="60" t="s">
        <v>22805</v>
      </c>
    </row>
    <row r="2124" spans="1:8" ht="13" customHeight="1">
      <c r="A2124" s="12" t="s">
        <v>1325</v>
      </c>
      <c r="B2124" s="12" t="s">
        <v>1326</v>
      </c>
      <c r="C2124" s="30" t="s">
        <v>22806</v>
      </c>
      <c r="D2124" s="29"/>
      <c r="E2124" s="13" t="s">
        <v>22807</v>
      </c>
      <c r="F2124" t="s">
        <v>22808</v>
      </c>
      <c r="G2124" s="37" t="s">
        <v>22809</v>
      </c>
      <c r="H2124" s="60" t="s">
        <v>22810</v>
      </c>
    </row>
    <row r="2125" spans="1:8" ht="13" customHeight="1">
      <c r="A2125" s="12" t="s">
        <v>5271</v>
      </c>
      <c r="B2125" s="12" t="s">
        <v>5272</v>
      </c>
      <c r="C2125" s="30" t="s">
        <v>22806</v>
      </c>
      <c r="D2125" s="29"/>
      <c r="E2125" s="13" t="s">
        <v>22807</v>
      </c>
      <c r="F2125" t="s">
        <v>22808</v>
      </c>
      <c r="G2125" s="37" t="s">
        <v>22809</v>
      </c>
      <c r="H2125" s="60" t="s">
        <v>22810</v>
      </c>
    </row>
    <row r="2126" spans="1:8" ht="13" customHeight="1">
      <c r="A2126" s="12" t="s">
        <v>6125</v>
      </c>
      <c r="B2126" s="12" t="s">
        <v>6126</v>
      </c>
      <c r="C2126" s="30" t="s">
        <v>22806</v>
      </c>
      <c r="D2126" s="29"/>
      <c r="E2126" t="s">
        <v>22807</v>
      </c>
      <c r="F2126" t="s">
        <v>22808</v>
      </c>
      <c r="G2126" s="37" t="s">
        <v>22809</v>
      </c>
      <c r="H2126" s="60" t="s">
        <v>22810</v>
      </c>
    </row>
    <row r="2127" spans="1:8" ht="13" customHeight="1">
      <c r="A2127" s="12" t="s">
        <v>10274</v>
      </c>
      <c r="B2127" s="12" t="s">
        <v>10275</v>
      </c>
      <c r="C2127" s="30" t="s">
        <v>22806</v>
      </c>
      <c r="D2127" s="29"/>
      <c r="E2127" t="s">
        <v>22807</v>
      </c>
      <c r="F2127" t="s">
        <v>22808</v>
      </c>
      <c r="G2127" s="37" t="s">
        <v>22809</v>
      </c>
      <c r="H2127" s="60" t="s">
        <v>22810</v>
      </c>
    </row>
    <row r="2128" spans="1:8" ht="13" customHeight="1">
      <c r="A2128" s="12" t="s">
        <v>14344</v>
      </c>
      <c r="B2128" s="12" t="s">
        <v>14345</v>
      </c>
      <c r="C2128" s="30" t="s">
        <v>22806</v>
      </c>
      <c r="D2128" s="29"/>
      <c r="E2128" t="s">
        <v>22807</v>
      </c>
      <c r="F2128" t="s">
        <v>22808</v>
      </c>
      <c r="G2128" s="37" t="s">
        <v>22809</v>
      </c>
      <c r="H2128" s="60" t="s">
        <v>22810</v>
      </c>
    </row>
    <row r="2129" spans="1:9" ht="13" customHeight="1">
      <c r="A2129" s="12" t="s">
        <v>14360</v>
      </c>
      <c r="B2129" s="12" t="s">
        <v>14361</v>
      </c>
      <c r="C2129" s="30" t="s">
        <v>22806</v>
      </c>
      <c r="D2129" s="29"/>
      <c r="E2129" t="s">
        <v>22807</v>
      </c>
      <c r="F2129" t="s">
        <v>22808</v>
      </c>
      <c r="G2129" s="37" t="s">
        <v>22809</v>
      </c>
      <c r="H2129" s="60" t="s">
        <v>22810</v>
      </c>
    </row>
    <row r="2130" spans="1:9" ht="13" customHeight="1">
      <c r="A2130" s="12" t="s">
        <v>16532</v>
      </c>
      <c r="B2130" s="12" t="s">
        <v>16533</v>
      </c>
      <c r="C2130" s="30" t="s">
        <v>22806</v>
      </c>
      <c r="D2130" s="29"/>
      <c r="E2130" t="s">
        <v>22807</v>
      </c>
      <c r="F2130" t="s">
        <v>22808</v>
      </c>
      <c r="G2130" s="37" t="s">
        <v>22809</v>
      </c>
      <c r="H2130" s="60" t="s">
        <v>22810</v>
      </c>
    </row>
    <row r="2131" spans="1:9" ht="13" customHeight="1">
      <c r="A2131" s="12" t="s">
        <v>12370</v>
      </c>
      <c r="B2131" s="12" t="s">
        <v>12371</v>
      </c>
      <c r="C2131" s="30" t="s">
        <v>22811</v>
      </c>
      <c r="D2131" s="29"/>
      <c r="E2131" s="36" t="s">
        <v>22812</v>
      </c>
      <c r="F2131" t="s">
        <v>22813</v>
      </c>
      <c r="G2131" s="37" t="s">
        <v>22814</v>
      </c>
      <c r="H2131" s="60" t="s">
        <v>22815</v>
      </c>
    </row>
    <row r="2132" spans="1:9" ht="13" customHeight="1">
      <c r="A2132" s="12" t="s">
        <v>16667</v>
      </c>
      <c r="B2132" s="12" t="s">
        <v>16668</v>
      </c>
      <c r="C2132" s="30" t="s">
        <v>22816</v>
      </c>
      <c r="E2132" t="s">
        <v>22817</v>
      </c>
      <c r="F2132" s="36" t="s">
        <v>22818</v>
      </c>
      <c r="G2132" s="37" t="s">
        <v>22819</v>
      </c>
      <c r="H2132" s="60" t="s">
        <v>22820</v>
      </c>
    </row>
    <row r="2133" spans="1:9" ht="13" customHeight="1">
      <c r="A2133" s="12" t="s">
        <v>617</v>
      </c>
      <c r="B2133" s="12" t="s">
        <v>618</v>
      </c>
      <c r="C2133" s="30" t="s">
        <v>22821</v>
      </c>
      <c r="D2133" s="30"/>
      <c r="E2133" s="36" t="s">
        <v>22822</v>
      </c>
      <c r="F2133" s="24" t="s">
        <v>22823</v>
      </c>
      <c r="G2133" s="37" t="s">
        <v>22824</v>
      </c>
      <c r="H2133" s="13" t="s">
        <v>22825</v>
      </c>
      <c r="I2133" s="25"/>
    </row>
    <row r="2134" spans="1:9" ht="13" customHeight="1">
      <c r="A2134" s="12" t="s">
        <v>677</v>
      </c>
      <c r="B2134" s="12" t="s">
        <v>678</v>
      </c>
      <c r="C2134" s="30" t="s">
        <v>22826</v>
      </c>
      <c r="D2134" s="30"/>
      <c r="E2134" s="13" t="s">
        <v>22827</v>
      </c>
      <c r="F2134" s="24" t="s">
        <v>22828</v>
      </c>
      <c r="G2134" s="25" t="s">
        <v>22829</v>
      </c>
      <c r="H2134" s="13" t="s">
        <v>22830</v>
      </c>
    </row>
    <row r="2135" spans="1:9" ht="13" customHeight="1">
      <c r="A2135" s="12" t="s">
        <v>14895</v>
      </c>
      <c r="B2135" s="12" t="s">
        <v>14896</v>
      </c>
      <c r="C2135" s="30" t="s">
        <v>22831</v>
      </c>
      <c r="D2135" s="29"/>
      <c r="E2135" s="36" t="s">
        <v>22832</v>
      </c>
      <c r="F2135" t="s">
        <v>22833</v>
      </c>
      <c r="G2135" s="37" t="s">
        <v>22834</v>
      </c>
      <c r="H2135" s="13" t="s">
        <v>22835</v>
      </c>
    </row>
    <row r="2136" spans="1:9" ht="13" customHeight="1">
      <c r="A2136" s="12" t="s">
        <v>7976</v>
      </c>
      <c r="B2136" s="12" t="s">
        <v>7977</v>
      </c>
      <c r="C2136" s="30" t="s">
        <v>22836</v>
      </c>
      <c r="D2136" s="30"/>
      <c r="E2136" s="36" t="s">
        <v>22837</v>
      </c>
      <c r="F2136" s="36" t="s">
        <v>22838</v>
      </c>
      <c r="G2136" s="37" t="s">
        <v>22839</v>
      </c>
      <c r="H2136" s="14" t="s">
        <v>22840</v>
      </c>
    </row>
    <row r="2137" spans="1:9" ht="13" customHeight="1">
      <c r="A2137" s="12" t="s">
        <v>7976</v>
      </c>
      <c r="B2137" s="12" t="s">
        <v>7977</v>
      </c>
      <c r="C2137" s="30" t="s">
        <v>22836</v>
      </c>
      <c r="D2137" s="30"/>
      <c r="E2137" s="36" t="s">
        <v>22837</v>
      </c>
      <c r="F2137" t="s">
        <v>22841</v>
      </c>
      <c r="G2137" s="37" t="s">
        <v>22842</v>
      </c>
      <c r="H2137" s="14" t="s">
        <v>22843</v>
      </c>
    </row>
    <row r="2138" spans="1:9" ht="13" customHeight="1">
      <c r="A2138" s="12" t="s">
        <v>7976</v>
      </c>
      <c r="B2138" s="12" t="s">
        <v>7977</v>
      </c>
      <c r="C2138" s="30" t="s">
        <v>22836</v>
      </c>
      <c r="D2138" s="30"/>
      <c r="E2138" s="36" t="s">
        <v>22837</v>
      </c>
      <c r="F2138" t="s">
        <v>22844</v>
      </c>
      <c r="G2138" s="37" t="s">
        <v>22845</v>
      </c>
      <c r="H2138" s="14" t="s">
        <v>22846</v>
      </c>
    </row>
    <row r="2139" spans="1:9" ht="13" customHeight="1">
      <c r="A2139" s="12" t="s">
        <v>7976</v>
      </c>
      <c r="B2139" s="12" t="s">
        <v>7977</v>
      </c>
      <c r="C2139" s="30" t="s">
        <v>22836</v>
      </c>
      <c r="D2139" s="30"/>
      <c r="E2139" s="36" t="s">
        <v>22837</v>
      </c>
      <c r="F2139" s="36" t="s">
        <v>22847</v>
      </c>
      <c r="G2139" s="37" t="s">
        <v>22848</v>
      </c>
      <c r="H2139" s="14" t="s">
        <v>20560</v>
      </c>
    </row>
    <row r="2140" spans="1:9" ht="13" customHeight="1">
      <c r="A2140" s="12" t="s">
        <v>1437</v>
      </c>
      <c r="B2140" s="12" t="s">
        <v>1438</v>
      </c>
      <c r="C2140" s="30" t="s">
        <v>22849</v>
      </c>
      <c r="D2140" s="29"/>
      <c r="E2140" s="36" t="s">
        <v>22850</v>
      </c>
      <c r="F2140" s="36" t="s">
        <v>22851</v>
      </c>
      <c r="G2140" s="37" t="s">
        <v>22852</v>
      </c>
      <c r="H2140" s="13" t="s">
        <v>22853</v>
      </c>
    </row>
    <row r="2141" spans="1:9" ht="13" customHeight="1">
      <c r="A2141" s="12" t="s">
        <v>1437</v>
      </c>
      <c r="B2141" s="12" t="s">
        <v>1438</v>
      </c>
      <c r="C2141" s="30" t="s">
        <v>22849</v>
      </c>
      <c r="D2141" s="29"/>
      <c r="E2141" s="36" t="s">
        <v>22850</v>
      </c>
      <c r="F2141" s="36" t="s">
        <v>22854</v>
      </c>
      <c r="G2141" s="37" t="s">
        <v>22855</v>
      </c>
      <c r="H2141" s="13" t="s">
        <v>22853</v>
      </c>
    </row>
    <row r="2142" spans="1:9" ht="13" customHeight="1">
      <c r="A2142" s="12" t="s">
        <v>1437</v>
      </c>
      <c r="B2142" s="12" t="s">
        <v>1438</v>
      </c>
      <c r="C2142" s="30" t="s">
        <v>22849</v>
      </c>
      <c r="D2142" s="29"/>
      <c r="E2142" s="36" t="s">
        <v>22850</v>
      </c>
      <c r="F2142" s="36" t="s">
        <v>22856</v>
      </c>
      <c r="G2142" s="37" t="s">
        <v>22852</v>
      </c>
      <c r="H2142" s="13" t="s">
        <v>22857</v>
      </c>
    </row>
    <row r="2143" spans="1:9" ht="13" customHeight="1">
      <c r="A2143" s="12" t="s">
        <v>1437</v>
      </c>
      <c r="B2143" s="12" t="s">
        <v>1438</v>
      </c>
      <c r="C2143" s="30" t="s">
        <v>22849</v>
      </c>
      <c r="D2143" s="29"/>
      <c r="E2143" s="36" t="s">
        <v>22850</v>
      </c>
      <c r="F2143" t="s">
        <v>22858</v>
      </c>
      <c r="G2143" s="37" t="s">
        <v>22855</v>
      </c>
      <c r="H2143" s="13" t="s">
        <v>22857</v>
      </c>
    </row>
    <row r="2144" spans="1:9" ht="13" customHeight="1">
      <c r="A2144" s="12" t="s">
        <v>13568</v>
      </c>
      <c r="B2144" s="12" t="s">
        <v>13569</v>
      </c>
      <c r="C2144" s="30" t="s">
        <v>22859</v>
      </c>
      <c r="D2144" s="30"/>
      <c r="E2144" s="13" t="s">
        <v>22860</v>
      </c>
      <c r="F2144" s="36" t="s">
        <v>22861</v>
      </c>
      <c r="G2144" s="37" t="s">
        <v>22862</v>
      </c>
      <c r="H2144" s="13" t="s">
        <v>22863</v>
      </c>
    </row>
    <row r="2145" spans="1:9" ht="13" customHeight="1">
      <c r="A2145" s="12" t="s">
        <v>13568</v>
      </c>
      <c r="B2145" s="12" t="s">
        <v>13569</v>
      </c>
      <c r="C2145" s="30" t="s">
        <v>22859</v>
      </c>
      <c r="D2145" s="30"/>
      <c r="E2145" s="13" t="s">
        <v>22860</v>
      </c>
      <c r="F2145" s="36" t="s">
        <v>22864</v>
      </c>
      <c r="G2145" s="37" t="s">
        <v>22862</v>
      </c>
      <c r="H2145" s="13" t="s">
        <v>22865</v>
      </c>
    </row>
    <row r="2146" spans="1:9" ht="13" customHeight="1">
      <c r="A2146" s="12" t="s">
        <v>13568</v>
      </c>
      <c r="B2146" s="12" t="s">
        <v>13569</v>
      </c>
      <c r="C2146" s="30" t="s">
        <v>22859</v>
      </c>
      <c r="D2146" s="30"/>
      <c r="E2146" s="13" t="s">
        <v>22860</v>
      </c>
      <c r="F2146" s="36" t="s">
        <v>22866</v>
      </c>
      <c r="G2146" s="37" t="s">
        <v>22867</v>
      </c>
      <c r="H2146" s="13" t="s">
        <v>22868</v>
      </c>
    </row>
    <row r="2147" spans="1:9" ht="13" customHeight="1">
      <c r="A2147" s="12" t="s">
        <v>13568</v>
      </c>
      <c r="B2147" s="12" t="s">
        <v>13569</v>
      </c>
      <c r="C2147" s="30" t="s">
        <v>22859</v>
      </c>
      <c r="D2147" s="30"/>
      <c r="E2147" s="13" t="s">
        <v>22860</v>
      </c>
      <c r="F2147" t="s">
        <v>22869</v>
      </c>
      <c r="G2147" s="37" t="s">
        <v>22867</v>
      </c>
      <c r="H2147" s="13" t="s">
        <v>22870</v>
      </c>
    </row>
    <row r="2148" spans="1:9" ht="13" customHeight="1">
      <c r="A2148" s="12" t="s">
        <v>2265</v>
      </c>
      <c r="B2148" s="12" t="s">
        <v>2266</v>
      </c>
      <c r="C2148" s="30" t="s">
        <v>22871</v>
      </c>
      <c r="D2148" s="29"/>
      <c r="E2148" s="30" t="s">
        <v>22872</v>
      </c>
    </row>
    <row r="2149" spans="1:9" ht="13" customHeight="1">
      <c r="A2149" s="12" t="s">
        <v>14919</v>
      </c>
      <c r="B2149" s="12" t="s">
        <v>14920</v>
      </c>
      <c r="C2149" s="30" t="s">
        <v>22873</v>
      </c>
      <c r="D2149" s="29"/>
      <c r="E2149" t="s">
        <v>22874</v>
      </c>
    </row>
    <row r="2150" spans="1:9" ht="13" customHeight="1">
      <c r="A2150" s="12" t="s">
        <v>13937</v>
      </c>
      <c r="B2150" s="12" t="s">
        <v>13938</v>
      </c>
      <c r="C2150" s="30" t="s">
        <v>22875</v>
      </c>
      <c r="D2150" s="29"/>
      <c r="E2150" t="s">
        <v>22876</v>
      </c>
    </row>
    <row r="2151" spans="1:9" ht="13" customHeight="1">
      <c r="A2151" s="12" t="s">
        <v>15808</v>
      </c>
      <c r="B2151" s="12" t="s">
        <v>15809</v>
      </c>
      <c r="C2151" s="30" t="s">
        <v>22877</v>
      </c>
      <c r="D2151" s="30"/>
      <c r="E2151" s="36" t="s">
        <v>22878</v>
      </c>
      <c r="F2151" t="s">
        <v>22879</v>
      </c>
      <c r="G2151" s="25" t="s">
        <v>22880</v>
      </c>
      <c r="H2151" s="14" t="s">
        <v>22881</v>
      </c>
      <c r="I2151" s="25"/>
    </row>
    <row r="2152" spans="1:9" ht="13" customHeight="1">
      <c r="A2152" s="12" t="s">
        <v>1661</v>
      </c>
      <c r="B2152" s="12" t="s">
        <v>1662</v>
      </c>
      <c r="C2152" s="30" t="s">
        <v>22882</v>
      </c>
      <c r="D2152" s="29"/>
      <c r="E2152" s="30" t="s">
        <v>22883</v>
      </c>
      <c r="F2152" s="36" t="s">
        <v>22884</v>
      </c>
      <c r="G2152" s="37" t="s">
        <v>22885</v>
      </c>
      <c r="H2152" s="35" t="s">
        <v>22886</v>
      </c>
    </row>
    <row r="2153" spans="1:9" ht="13" customHeight="1">
      <c r="A2153" s="12" t="s">
        <v>1661</v>
      </c>
      <c r="B2153" s="12" t="s">
        <v>1662</v>
      </c>
      <c r="C2153" s="30" t="s">
        <v>22882</v>
      </c>
      <c r="D2153" s="29"/>
      <c r="E2153" s="30" t="s">
        <v>22883</v>
      </c>
      <c r="F2153" s="36" t="s">
        <v>22887</v>
      </c>
      <c r="G2153" s="37" t="s">
        <v>22888</v>
      </c>
      <c r="H2153" s="35" t="s">
        <v>22889</v>
      </c>
    </row>
    <row r="2154" spans="1:9" ht="13" customHeight="1">
      <c r="A2154" s="12" t="s">
        <v>1661</v>
      </c>
      <c r="B2154" s="12" t="s">
        <v>1662</v>
      </c>
      <c r="C2154" s="30" t="s">
        <v>22882</v>
      </c>
      <c r="D2154" s="29"/>
      <c r="E2154" s="30" t="s">
        <v>22883</v>
      </c>
      <c r="F2154" t="s">
        <v>22890</v>
      </c>
      <c r="G2154" s="37" t="s">
        <v>22888</v>
      </c>
      <c r="H2154" s="35" t="s">
        <v>22891</v>
      </c>
    </row>
    <row r="2155" spans="1:9" ht="13" customHeight="1">
      <c r="A2155" s="12" t="s">
        <v>1661</v>
      </c>
      <c r="B2155" s="12" t="s">
        <v>1662</v>
      </c>
      <c r="C2155" s="30" t="s">
        <v>22882</v>
      </c>
      <c r="D2155" s="29"/>
      <c r="E2155" s="30" t="s">
        <v>22883</v>
      </c>
      <c r="F2155" t="s">
        <v>22892</v>
      </c>
      <c r="G2155" s="37" t="s">
        <v>22893</v>
      </c>
      <c r="H2155" s="35" t="s">
        <v>22894</v>
      </c>
    </row>
    <row r="2156" spans="1:9" ht="13" customHeight="1">
      <c r="A2156" s="12" t="s">
        <v>1661</v>
      </c>
      <c r="B2156" s="12" t="s">
        <v>1662</v>
      </c>
      <c r="C2156" s="30" t="s">
        <v>22882</v>
      </c>
      <c r="D2156" s="29"/>
      <c r="E2156" s="30" t="s">
        <v>22883</v>
      </c>
      <c r="F2156" s="36" t="s">
        <v>22895</v>
      </c>
      <c r="G2156" s="37" t="s">
        <v>22896</v>
      </c>
      <c r="H2156" s="35" t="s">
        <v>22889</v>
      </c>
    </row>
    <row r="2157" spans="1:9" ht="13" customHeight="1">
      <c r="A2157" s="12" t="s">
        <v>1661</v>
      </c>
      <c r="B2157" s="12" t="s">
        <v>1662</v>
      </c>
      <c r="C2157" s="30" t="s">
        <v>22882</v>
      </c>
      <c r="D2157" s="29"/>
      <c r="E2157" s="30" t="s">
        <v>22883</v>
      </c>
      <c r="F2157" t="s">
        <v>22897</v>
      </c>
      <c r="G2157" s="37" t="s">
        <v>22896</v>
      </c>
      <c r="H2157" s="35" t="s">
        <v>22891</v>
      </c>
    </row>
    <row r="2158" spans="1:9" ht="13" customHeight="1">
      <c r="A2158" s="12" t="s">
        <v>8776</v>
      </c>
      <c r="B2158" s="12" t="s">
        <v>8777</v>
      </c>
      <c r="C2158" s="30" t="s">
        <v>22898</v>
      </c>
      <c r="D2158" s="29"/>
      <c r="E2158" s="36" t="s">
        <v>22899</v>
      </c>
      <c r="F2158" s="36" t="s">
        <v>22900</v>
      </c>
      <c r="G2158" s="37" t="s">
        <v>22901</v>
      </c>
      <c r="H2158" s="13" t="s">
        <v>22902</v>
      </c>
    </row>
    <row r="2159" spans="1:9" ht="13" customHeight="1">
      <c r="A2159" s="12" t="s">
        <v>8776</v>
      </c>
      <c r="B2159" s="12" t="s">
        <v>8777</v>
      </c>
      <c r="C2159" s="30" t="s">
        <v>22898</v>
      </c>
      <c r="D2159" s="29"/>
      <c r="E2159" s="36" t="s">
        <v>22899</v>
      </c>
      <c r="F2159" s="36" t="s">
        <v>22903</v>
      </c>
      <c r="G2159" s="37" t="s">
        <v>22901</v>
      </c>
      <c r="H2159" s="13" t="s">
        <v>22886</v>
      </c>
    </row>
    <row r="2160" spans="1:9" ht="13" customHeight="1">
      <c r="A2160" s="12" t="s">
        <v>8776</v>
      </c>
      <c r="B2160" s="12" t="s">
        <v>8777</v>
      </c>
      <c r="C2160" s="30" t="s">
        <v>22898</v>
      </c>
      <c r="D2160" s="29"/>
      <c r="E2160" s="36" t="s">
        <v>22899</v>
      </c>
      <c r="F2160" s="36" t="s">
        <v>22904</v>
      </c>
      <c r="G2160" s="37" t="s">
        <v>22905</v>
      </c>
      <c r="H2160" s="13" t="s">
        <v>22906</v>
      </c>
    </row>
    <row r="2161" spans="1:8" ht="13" customHeight="1">
      <c r="A2161" s="12" t="s">
        <v>8776</v>
      </c>
      <c r="B2161" s="12" t="s">
        <v>8777</v>
      </c>
      <c r="C2161" s="30" t="s">
        <v>22898</v>
      </c>
      <c r="D2161" s="29"/>
      <c r="E2161" s="36" t="s">
        <v>22899</v>
      </c>
      <c r="F2161" s="36" t="s">
        <v>22907</v>
      </c>
      <c r="G2161" s="37" t="s">
        <v>22908</v>
      </c>
      <c r="H2161" s="13" t="s">
        <v>22909</v>
      </c>
    </row>
    <row r="2162" spans="1:8" ht="13" customHeight="1">
      <c r="A2162" s="12" t="s">
        <v>8776</v>
      </c>
      <c r="B2162" s="12" t="s">
        <v>8777</v>
      </c>
      <c r="C2162" s="30" t="s">
        <v>22898</v>
      </c>
      <c r="D2162" s="29"/>
      <c r="E2162" s="36" t="s">
        <v>22899</v>
      </c>
      <c r="F2162" s="36" t="s">
        <v>22910</v>
      </c>
      <c r="G2162" s="37" t="s">
        <v>22911</v>
      </c>
      <c r="H2162" s="13" t="s">
        <v>22912</v>
      </c>
    </row>
    <row r="2163" spans="1:8" ht="13" customHeight="1">
      <c r="A2163" s="12" t="s">
        <v>8776</v>
      </c>
      <c r="B2163" s="12" t="s">
        <v>8777</v>
      </c>
      <c r="C2163" s="30" t="s">
        <v>22898</v>
      </c>
      <c r="D2163" s="29"/>
      <c r="E2163" s="36" t="s">
        <v>22899</v>
      </c>
      <c r="F2163" s="36" t="s">
        <v>22913</v>
      </c>
      <c r="G2163" s="37" t="s">
        <v>22914</v>
      </c>
      <c r="H2163" s="13" t="s">
        <v>22915</v>
      </c>
    </row>
    <row r="2164" spans="1:8" ht="13" customHeight="1">
      <c r="A2164" s="12" t="s">
        <v>8776</v>
      </c>
      <c r="B2164" s="12" t="s">
        <v>8777</v>
      </c>
      <c r="C2164" s="30" t="s">
        <v>22898</v>
      </c>
      <c r="D2164" s="29"/>
      <c r="E2164" s="36" t="s">
        <v>22899</v>
      </c>
      <c r="F2164" s="36" t="s">
        <v>22916</v>
      </c>
      <c r="G2164" s="37" t="s">
        <v>22917</v>
      </c>
      <c r="H2164" s="13" t="s">
        <v>22918</v>
      </c>
    </row>
    <row r="2165" spans="1:8" ht="13" customHeight="1">
      <c r="A2165" s="12" t="s">
        <v>8776</v>
      </c>
      <c r="B2165" s="12" t="s">
        <v>8777</v>
      </c>
      <c r="C2165" s="30" t="s">
        <v>22898</v>
      </c>
      <c r="D2165" s="29"/>
      <c r="E2165" s="36" t="s">
        <v>22899</v>
      </c>
      <c r="F2165" s="36" t="s">
        <v>22919</v>
      </c>
      <c r="G2165" s="37" t="s">
        <v>22920</v>
      </c>
      <c r="H2165" s="13" t="s">
        <v>22921</v>
      </c>
    </row>
    <row r="2166" spans="1:8" ht="13" customHeight="1">
      <c r="A2166" s="12" t="s">
        <v>8776</v>
      </c>
      <c r="B2166" s="12" t="s">
        <v>8777</v>
      </c>
      <c r="C2166" s="30" t="s">
        <v>22898</v>
      </c>
      <c r="D2166" s="29"/>
      <c r="E2166" s="36" t="s">
        <v>22899</v>
      </c>
      <c r="F2166" s="36" t="s">
        <v>22922</v>
      </c>
      <c r="G2166" s="37" t="s">
        <v>22923</v>
      </c>
      <c r="H2166" s="13" t="s">
        <v>22924</v>
      </c>
    </row>
    <row r="2167" spans="1:8" ht="13" customHeight="1">
      <c r="A2167" s="12" t="s">
        <v>8776</v>
      </c>
      <c r="B2167" s="12" t="s">
        <v>8777</v>
      </c>
      <c r="C2167" s="30" t="s">
        <v>22898</v>
      </c>
      <c r="D2167" s="29"/>
      <c r="E2167" s="36" t="s">
        <v>22899</v>
      </c>
      <c r="F2167" s="36" t="s">
        <v>22925</v>
      </c>
      <c r="G2167" s="37" t="s">
        <v>22926</v>
      </c>
      <c r="H2167" s="13" t="s">
        <v>22902</v>
      </c>
    </row>
    <row r="2168" spans="1:8" ht="13" customHeight="1">
      <c r="A2168" s="12" t="s">
        <v>8776</v>
      </c>
      <c r="B2168" s="12" t="s">
        <v>8777</v>
      </c>
      <c r="C2168" s="30" t="s">
        <v>22898</v>
      </c>
      <c r="D2168" s="29"/>
      <c r="E2168" s="36" t="s">
        <v>22899</v>
      </c>
      <c r="F2168" s="36" t="s">
        <v>22927</v>
      </c>
      <c r="G2168" s="37" t="s">
        <v>22926</v>
      </c>
      <c r="H2168" s="13" t="s">
        <v>22886</v>
      </c>
    </row>
    <row r="2169" spans="1:8" ht="13" customHeight="1">
      <c r="A2169" s="12" t="s">
        <v>8776</v>
      </c>
      <c r="B2169" s="12" t="s">
        <v>8777</v>
      </c>
      <c r="C2169" s="30" t="s">
        <v>22898</v>
      </c>
      <c r="D2169" s="29"/>
      <c r="E2169" s="36" t="s">
        <v>22899</v>
      </c>
      <c r="F2169" t="s">
        <v>22928</v>
      </c>
      <c r="G2169" s="37" t="s">
        <v>22929</v>
      </c>
      <c r="H2169" s="13" t="s">
        <v>22930</v>
      </c>
    </row>
    <row r="2170" spans="1:8" ht="13" customHeight="1">
      <c r="A2170" s="12" t="s">
        <v>8776</v>
      </c>
      <c r="B2170" s="12" t="s">
        <v>8777</v>
      </c>
      <c r="C2170" s="30" t="s">
        <v>22898</v>
      </c>
      <c r="D2170" s="29"/>
      <c r="E2170" s="36" t="s">
        <v>22899</v>
      </c>
      <c r="F2170" s="36" t="s">
        <v>22931</v>
      </c>
      <c r="G2170" s="37" t="s">
        <v>22932</v>
      </c>
      <c r="H2170" s="13" t="s">
        <v>22933</v>
      </c>
    </row>
    <row r="2171" spans="1:8" ht="13" customHeight="1">
      <c r="A2171" s="12" t="s">
        <v>8776</v>
      </c>
      <c r="B2171" s="12" t="s">
        <v>8777</v>
      </c>
      <c r="C2171" s="30" t="s">
        <v>22898</v>
      </c>
      <c r="D2171" s="29"/>
      <c r="E2171" s="36" t="s">
        <v>22899</v>
      </c>
      <c r="F2171" t="s">
        <v>22934</v>
      </c>
      <c r="G2171" s="37" t="s">
        <v>22935</v>
      </c>
      <c r="H2171" s="13" t="s">
        <v>22936</v>
      </c>
    </row>
    <row r="2172" spans="1:8" ht="13" customHeight="1">
      <c r="A2172" s="12" t="s">
        <v>8776</v>
      </c>
      <c r="B2172" s="12" t="s">
        <v>8777</v>
      </c>
      <c r="C2172" s="30" t="s">
        <v>22898</v>
      </c>
      <c r="D2172" s="29"/>
      <c r="E2172" s="36" t="s">
        <v>22899</v>
      </c>
      <c r="F2172" s="36" t="s">
        <v>22937</v>
      </c>
      <c r="G2172" s="37" t="s">
        <v>22938</v>
      </c>
      <c r="H2172" s="13" t="s">
        <v>22939</v>
      </c>
    </row>
    <row r="2173" spans="1:8" ht="13" customHeight="1">
      <c r="A2173" s="12" t="s">
        <v>8776</v>
      </c>
      <c r="B2173" s="12" t="s">
        <v>8777</v>
      </c>
      <c r="C2173" s="30" t="s">
        <v>22898</v>
      </c>
      <c r="D2173" s="29"/>
      <c r="E2173" s="36" t="s">
        <v>22899</v>
      </c>
      <c r="F2173" s="36" t="s">
        <v>22940</v>
      </c>
      <c r="G2173" s="37" t="s">
        <v>22941</v>
      </c>
      <c r="H2173" s="13" t="s">
        <v>22942</v>
      </c>
    </row>
    <row r="2174" spans="1:8" ht="13" customHeight="1">
      <c r="A2174" s="12" t="s">
        <v>8776</v>
      </c>
      <c r="B2174" s="12" t="s">
        <v>8777</v>
      </c>
      <c r="C2174" s="30" t="s">
        <v>22898</v>
      </c>
      <c r="D2174" s="29"/>
      <c r="E2174" s="36" t="s">
        <v>22899</v>
      </c>
      <c r="F2174" s="36" t="s">
        <v>22943</v>
      </c>
      <c r="G2174" s="37" t="s">
        <v>22944</v>
      </c>
      <c r="H2174" s="13" t="s">
        <v>22945</v>
      </c>
    </row>
    <row r="2175" spans="1:8" ht="13" customHeight="1">
      <c r="A2175" s="12" t="s">
        <v>8776</v>
      </c>
      <c r="B2175" s="12" t="s">
        <v>8777</v>
      </c>
      <c r="C2175" s="30" t="s">
        <v>22898</v>
      </c>
      <c r="D2175" s="29"/>
      <c r="E2175" s="36" t="s">
        <v>22899</v>
      </c>
      <c r="F2175" s="36" t="s">
        <v>22946</v>
      </c>
      <c r="G2175" s="37" t="s">
        <v>22947</v>
      </c>
      <c r="H2175" s="13" t="s">
        <v>22948</v>
      </c>
    </row>
    <row r="2176" spans="1:8" ht="13" customHeight="1">
      <c r="A2176" s="12" t="s">
        <v>16773</v>
      </c>
      <c r="B2176" s="12" t="s">
        <v>16774</v>
      </c>
      <c r="C2176" s="30" t="s">
        <v>22949</v>
      </c>
      <c r="D2176" s="30"/>
      <c r="E2176" s="36" t="s">
        <v>22950</v>
      </c>
      <c r="F2176" s="36" t="s">
        <v>22951</v>
      </c>
      <c r="G2176" s="37" t="s">
        <v>22952</v>
      </c>
      <c r="H2176" s="13" t="s">
        <v>22953</v>
      </c>
    </row>
    <row r="2177" spans="1:8" ht="13" customHeight="1">
      <c r="A2177" s="12" t="s">
        <v>16773</v>
      </c>
      <c r="B2177" s="12" t="s">
        <v>16774</v>
      </c>
      <c r="C2177" s="30" t="s">
        <v>22949</v>
      </c>
      <c r="D2177" s="30"/>
      <c r="E2177" s="36" t="s">
        <v>22950</v>
      </c>
      <c r="F2177" t="s">
        <v>22954</v>
      </c>
      <c r="G2177" s="37" t="s">
        <v>22955</v>
      </c>
      <c r="H2177" s="13" t="s">
        <v>22956</v>
      </c>
    </row>
    <row r="2178" spans="1:8" ht="13" customHeight="1">
      <c r="A2178" s="12" t="s">
        <v>16773</v>
      </c>
      <c r="B2178" s="12" t="s">
        <v>16774</v>
      </c>
      <c r="C2178" s="30" t="s">
        <v>22949</v>
      </c>
      <c r="D2178" s="30"/>
      <c r="E2178" s="36" t="s">
        <v>22950</v>
      </c>
      <c r="F2178" s="36" t="s">
        <v>22957</v>
      </c>
      <c r="G2178" s="37" t="s">
        <v>22958</v>
      </c>
      <c r="H2178" s="13" t="s">
        <v>22959</v>
      </c>
    </row>
    <row r="2179" spans="1:8" ht="13" customHeight="1">
      <c r="A2179" s="12" t="s">
        <v>16773</v>
      </c>
      <c r="B2179" s="12" t="s">
        <v>16774</v>
      </c>
      <c r="C2179" s="30" t="s">
        <v>22949</v>
      </c>
      <c r="D2179" s="30"/>
      <c r="E2179" s="36" t="s">
        <v>22950</v>
      </c>
      <c r="F2179" s="36" t="s">
        <v>22960</v>
      </c>
      <c r="G2179" s="37" t="s">
        <v>22961</v>
      </c>
      <c r="H2179" s="13" t="s">
        <v>22962</v>
      </c>
    </row>
    <row r="2180" spans="1:8" ht="13" customHeight="1">
      <c r="A2180" s="12" t="s">
        <v>16773</v>
      </c>
      <c r="B2180" s="12" t="s">
        <v>16774</v>
      </c>
      <c r="C2180" s="30" t="s">
        <v>22949</v>
      </c>
      <c r="D2180" s="30"/>
      <c r="E2180" s="36" t="s">
        <v>22950</v>
      </c>
      <c r="F2180" s="36" t="s">
        <v>22963</v>
      </c>
      <c r="G2180" s="37" t="s">
        <v>22964</v>
      </c>
      <c r="H2180" s="13" t="s">
        <v>22965</v>
      </c>
    </row>
    <row r="2181" spans="1:8" ht="13" customHeight="1">
      <c r="A2181" s="12" t="s">
        <v>16773</v>
      </c>
      <c r="B2181" s="12" t="s">
        <v>16774</v>
      </c>
      <c r="C2181" s="30" t="s">
        <v>22949</v>
      </c>
      <c r="D2181" s="30"/>
      <c r="E2181" s="36" t="s">
        <v>22950</v>
      </c>
      <c r="F2181" t="s">
        <v>22966</v>
      </c>
      <c r="G2181" s="37" t="s">
        <v>22967</v>
      </c>
      <c r="H2181" s="13" t="s">
        <v>22968</v>
      </c>
    </row>
    <row r="2182" spans="1:8" ht="13" customHeight="1">
      <c r="A2182" s="12" t="s">
        <v>16773</v>
      </c>
      <c r="B2182" s="12" t="s">
        <v>16774</v>
      </c>
      <c r="C2182" s="30" t="s">
        <v>22949</v>
      </c>
      <c r="D2182" s="30"/>
      <c r="E2182" s="36" t="s">
        <v>22950</v>
      </c>
      <c r="F2182" s="36" t="s">
        <v>22969</v>
      </c>
      <c r="G2182" s="37" t="s">
        <v>22970</v>
      </c>
      <c r="H2182" s="13" t="s">
        <v>22971</v>
      </c>
    </row>
    <row r="2183" spans="1:8" ht="13" customHeight="1">
      <c r="A2183" s="12" t="s">
        <v>16773</v>
      </c>
      <c r="B2183" s="12" t="s">
        <v>16774</v>
      </c>
      <c r="C2183" s="30" t="s">
        <v>22949</v>
      </c>
      <c r="D2183" s="30"/>
      <c r="E2183" s="36" t="s">
        <v>22950</v>
      </c>
      <c r="F2183" t="s">
        <v>22972</v>
      </c>
      <c r="G2183" s="37" t="s">
        <v>22973</v>
      </c>
      <c r="H2183" s="13" t="s">
        <v>22974</v>
      </c>
    </row>
    <row r="2184" spans="1:8" ht="13" customHeight="1">
      <c r="A2184" s="12" t="s">
        <v>16773</v>
      </c>
      <c r="B2184" s="12" t="s">
        <v>16774</v>
      </c>
      <c r="C2184" s="30" t="s">
        <v>22949</v>
      </c>
      <c r="D2184" s="30"/>
      <c r="E2184" s="36" t="s">
        <v>22950</v>
      </c>
      <c r="F2184" s="36" t="s">
        <v>22975</v>
      </c>
      <c r="G2184" s="37" t="s">
        <v>22976</v>
      </c>
      <c r="H2184" s="13" t="s">
        <v>22977</v>
      </c>
    </row>
    <row r="2185" spans="1:8" ht="13" customHeight="1">
      <c r="A2185" s="12" t="s">
        <v>16773</v>
      </c>
      <c r="B2185" s="12" t="s">
        <v>16774</v>
      </c>
      <c r="C2185" s="30" t="s">
        <v>22949</v>
      </c>
      <c r="D2185" s="30"/>
      <c r="E2185" s="36" t="s">
        <v>22950</v>
      </c>
      <c r="F2185" s="36" t="s">
        <v>22978</v>
      </c>
      <c r="G2185" s="37" t="s">
        <v>22979</v>
      </c>
      <c r="H2185" s="13" t="s">
        <v>22980</v>
      </c>
    </row>
    <row r="2186" spans="1:8" ht="13" customHeight="1">
      <c r="A2186" s="12" t="s">
        <v>16773</v>
      </c>
      <c r="B2186" s="12" t="s">
        <v>16774</v>
      </c>
      <c r="C2186" s="30" t="s">
        <v>22949</v>
      </c>
      <c r="D2186" s="30"/>
      <c r="E2186" s="36" t="s">
        <v>22950</v>
      </c>
      <c r="F2186" s="36" t="s">
        <v>22981</v>
      </c>
      <c r="G2186" s="37" t="s">
        <v>22982</v>
      </c>
      <c r="H2186" s="13" t="s">
        <v>22983</v>
      </c>
    </row>
    <row r="2187" spans="1:8" ht="13" customHeight="1">
      <c r="A2187" s="12" t="s">
        <v>16773</v>
      </c>
      <c r="B2187" s="12" t="s">
        <v>16774</v>
      </c>
      <c r="C2187" s="30" t="s">
        <v>22949</v>
      </c>
      <c r="D2187" s="30"/>
      <c r="E2187" s="36" t="s">
        <v>22950</v>
      </c>
      <c r="F2187" s="36" t="s">
        <v>22984</v>
      </c>
      <c r="G2187" s="37" t="s">
        <v>22985</v>
      </c>
      <c r="H2187" s="13" t="s">
        <v>22986</v>
      </c>
    </row>
    <row r="2188" spans="1:8" ht="13" customHeight="1">
      <c r="A2188" s="12" t="s">
        <v>16773</v>
      </c>
      <c r="B2188" s="12" t="s">
        <v>16774</v>
      </c>
      <c r="C2188" s="30" t="s">
        <v>22949</v>
      </c>
      <c r="D2188" s="30"/>
      <c r="E2188" s="36" t="s">
        <v>22950</v>
      </c>
      <c r="F2188" t="s">
        <v>22987</v>
      </c>
      <c r="G2188" s="37" t="s">
        <v>22988</v>
      </c>
      <c r="H2188" s="13" t="s">
        <v>22989</v>
      </c>
    </row>
    <row r="2189" spans="1:8" ht="13" customHeight="1">
      <c r="A2189" s="12" t="s">
        <v>16773</v>
      </c>
      <c r="B2189" s="12" t="s">
        <v>16774</v>
      </c>
      <c r="C2189" s="30" t="s">
        <v>22949</v>
      </c>
      <c r="D2189" s="30"/>
      <c r="E2189" s="36" t="s">
        <v>22950</v>
      </c>
      <c r="F2189" s="36" t="s">
        <v>22990</v>
      </c>
      <c r="G2189" s="37" t="s">
        <v>22991</v>
      </c>
      <c r="H2189" s="13" t="s">
        <v>22953</v>
      </c>
    </row>
    <row r="2190" spans="1:8" ht="13" customHeight="1">
      <c r="A2190" s="12" t="s">
        <v>16773</v>
      </c>
      <c r="B2190" s="12" t="s">
        <v>16774</v>
      </c>
      <c r="C2190" s="30" t="s">
        <v>22949</v>
      </c>
      <c r="D2190" s="30"/>
      <c r="E2190" s="36" t="s">
        <v>22950</v>
      </c>
      <c r="F2190" s="36" t="s">
        <v>22992</v>
      </c>
      <c r="G2190" s="37" t="s">
        <v>22993</v>
      </c>
      <c r="H2190" s="13" t="s">
        <v>22962</v>
      </c>
    </row>
    <row r="2191" spans="1:8" ht="13" customHeight="1">
      <c r="A2191" s="12" t="s">
        <v>16773</v>
      </c>
      <c r="B2191" s="12" t="s">
        <v>16774</v>
      </c>
      <c r="C2191" s="30" t="s">
        <v>22949</v>
      </c>
      <c r="D2191" s="30"/>
      <c r="E2191" s="36" t="s">
        <v>22950</v>
      </c>
      <c r="F2191" s="36" t="s">
        <v>22994</v>
      </c>
      <c r="G2191" s="37" t="s">
        <v>22995</v>
      </c>
      <c r="H2191" s="13" t="s">
        <v>22996</v>
      </c>
    </row>
    <row r="2192" spans="1:8" ht="13" customHeight="1">
      <c r="A2192" s="12" t="s">
        <v>16773</v>
      </c>
      <c r="B2192" s="12" t="s">
        <v>16774</v>
      </c>
      <c r="C2192" s="30" t="s">
        <v>22949</v>
      </c>
      <c r="D2192" s="30"/>
      <c r="E2192" s="36" t="s">
        <v>22950</v>
      </c>
      <c r="F2192" s="36" t="s">
        <v>22997</v>
      </c>
      <c r="G2192" s="37" t="s">
        <v>22998</v>
      </c>
      <c r="H2192" s="13" t="s">
        <v>22999</v>
      </c>
    </row>
    <row r="2193" spans="1:8" ht="13" customHeight="1">
      <c r="A2193" s="12" t="s">
        <v>16773</v>
      </c>
      <c r="B2193" s="12" t="s">
        <v>16774</v>
      </c>
      <c r="C2193" s="30" t="s">
        <v>22949</v>
      </c>
      <c r="D2193" s="30"/>
      <c r="E2193" s="36" t="s">
        <v>22950</v>
      </c>
      <c r="F2193" t="s">
        <v>23000</v>
      </c>
      <c r="G2193" s="37" t="s">
        <v>23001</v>
      </c>
      <c r="H2193" s="13" t="s">
        <v>22965</v>
      </c>
    </row>
    <row r="2194" spans="1:8" ht="13" customHeight="1">
      <c r="A2194" s="12" t="s">
        <v>16773</v>
      </c>
      <c r="B2194" s="12" t="s">
        <v>16774</v>
      </c>
      <c r="C2194" s="30" t="s">
        <v>22949</v>
      </c>
      <c r="D2194" s="30"/>
      <c r="E2194" s="36" t="s">
        <v>22950</v>
      </c>
      <c r="F2194" t="s">
        <v>23002</v>
      </c>
      <c r="G2194" s="37" t="s">
        <v>23003</v>
      </c>
      <c r="H2194" s="13" t="s">
        <v>23004</v>
      </c>
    </row>
    <row r="2195" spans="1:8" ht="13" customHeight="1">
      <c r="A2195" s="12" t="s">
        <v>4871</v>
      </c>
      <c r="B2195" s="12" t="s">
        <v>4872</v>
      </c>
      <c r="C2195" s="30" t="s">
        <v>23005</v>
      </c>
      <c r="D2195" s="29"/>
      <c r="E2195" s="36" t="s">
        <v>23006</v>
      </c>
      <c r="F2195" s="36" t="s">
        <v>23007</v>
      </c>
      <c r="G2195" s="37" t="s">
        <v>23008</v>
      </c>
      <c r="H2195" s="13" t="s">
        <v>22886</v>
      </c>
    </row>
    <row r="2196" spans="1:8" ht="13" customHeight="1">
      <c r="A2196" s="12" t="s">
        <v>4871</v>
      </c>
      <c r="B2196" s="12" t="s">
        <v>4872</v>
      </c>
      <c r="C2196" s="30" t="s">
        <v>23005</v>
      </c>
      <c r="D2196" s="29"/>
      <c r="E2196" s="36" t="s">
        <v>23006</v>
      </c>
      <c r="F2196" s="36" t="s">
        <v>23009</v>
      </c>
      <c r="G2196" s="37" t="s">
        <v>23010</v>
      </c>
      <c r="H2196" s="13" t="s">
        <v>22886</v>
      </c>
    </row>
    <row r="2197" spans="1:8" ht="13" customHeight="1">
      <c r="A2197" s="12" t="s">
        <v>14320</v>
      </c>
      <c r="B2197" s="12" t="s">
        <v>14321</v>
      </c>
      <c r="C2197" s="30" t="s">
        <v>23005</v>
      </c>
      <c r="D2197" s="29"/>
      <c r="E2197" s="36" t="s">
        <v>23006</v>
      </c>
      <c r="F2197" s="36" t="s">
        <v>23007</v>
      </c>
      <c r="G2197" s="37" t="s">
        <v>23008</v>
      </c>
      <c r="H2197" s="13" t="s">
        <v>22886</v>
      </c>
    </row>
    <row r="2198" spans="1:8" ht="13" customHeight="1">
      <c r="A2198" s="12" t="s">
        <v>14320</v>
      </c>
      <c r="B2198" s="12" t="s">
        <v>14321</v>
      </c>
      <c r="C2198" s="30" t="s">
        <v>23005</v>
      </c>
      <c r="D2198" s="29"/>
      <c r="E2198" s="36" t="s">
        <v>23006</v>
      </c>
      <c r="F2198" s="36" t="s">
        <v>23009</v>
      </c>
      <c r="G2198" s="37" t="s">
        <v>23010</v>
      </c>
      <c r="H2198" s="13" t="s">
        <v>22886</v>
      </c>
    </row>
    <row r="2199" spans="1:8" ht="13" customHeight="1">
      <c r="A2199" s="12" t="s">
        <v>6681</v>
      </c>
      <c r="B2199" s="12" t="s">
        <v>6682</v>
      </c>
      <c r="C2199" s="30" t="s">
        <v>23011</v>
      </c>
      <c r="D2199" s="29"/>
      <c r="E2199" s="36" t="s">
        <v>23012</v>
      </c>
      <c r="F2199" s="36" t="s">
        <v>23013</v>
      </c>
      <c r="G2199" s="37" t="s">
        <v>23014</v>
      </c>
      <c r="H2199" s="13" t="s">
        <v>23015</v>
      </c>
    </row>
    <row r="2200" spans="1:8" ht="13" customHeight="1">
      <c r="A2200" s="12" t="s">
        <v>6681</v>
      </c>
      <c r="B2200" s="12" t="s">
        <v>6682</v>
      </c>
      <c r="C2200" s="30" t="s">
        <v>23011</v>
      </c>
      <c r="D2200" s="29"/>
      <c r="E2200" s="36" t="s">
        <v>23012</v>
      </c>
      <c r="F2200" s="36" t="s">
        <v>23016</v>
      </c>
      <c r="G2200" s="37" t="s">
        <v>23017</v>
      </c>
      <c r="H2200" s="13" t="s">
        <v>23018</v>
      </c>
    </row>
    <row r="2201" spans="1:8" ht="13" customHeight="1">
      <c r="A2201" s="12" t="s">
        <v>6681</v>
      </c>
      <c r="B2201" s="12" t="s">
        <v>6682</v>
      </c>
      <c r="C2201" s="30" t="s">
        <v>23011</v>
      </c>
      <c r="D2201" s="29"/>
      <c r="E2201" s="36" t="s">
        <v>23012</v>
      </c>
      <c r="F2201" t="s">
        <v>23019</v>
      </c>
      <c r="G2201" s="37" t="s">
        <v>23020</v>
      </c>
      <c r="H2201" s="13" t="s">
        <v>23021</v>
      </c>
    </row>
    <row r="2202" spans="1:8" ht="13" customHeight="1">
      <c r="A2202" s="12" t="s">
        <v>6681</v>
      </c>
      <c r="B2202" s="12" t="s">
        <v>6682</v>
      </c>
      <c r="C2202" s="30" t="s">
        <v>23011</v>
      </c>
      <c r="D2202" s="29"/>
      <c r="E2202" s="36" t="s">
        <v>23012</v>
      </c>
      <c r="F2202" s="36" t="s">
        <v>23022</v>
      </c>
      <c r="G2202" s="37" t="s">
        <v>23023</v>
      </c>
      <c r="H2202" s="13" t="s">
        <v>23024</v>
      </c>
    </row>
    <row r="2203" spans="1:8" ht="13" customHeight="1">
      <c r="A2203" s="12" t="s">
        <v>6681</v>
      </c>
      <c r="B2203" s="12" t="s">
        <v>6682</v>
      </c>
      <c r="C2203" s="30" t="s">
        <v>23011</v>
      </c>
      <c r="D2203" s="29"/>
      <c r="E2203" s="36" t="s">
        <v>23012</v>
      </c>
      <c r="F2203" t="s">
        <v>23025</v>
      </c>
      <c r="G2203" s="37" t="s">
        <v>23026</v>
      </c>
      <c r="H2203" s="13" t="s">
        <v>23027</v>
      </c>
    </row>
    <row r="2204" spans="1:8" ht="13" customHeight="1">
      <c r="A2204" s="12" t="s">
        <v>6681</v>
      </c>
      <c r="B2204" s="12" t="s">
        <v>6682</v>
      </c>
      <c r="C2204" s="30" t="s">
        <v>23011</v>
      </c>
      <c r="D2204" s="29"/>
      <c r="E2204" s="36" t="s">
        <v>23012</v>
      </c>
      <c r="F2204" s="36" t="s">
        <v>23028</v>
      </c>
      <c r="G2204" s="37" t="s">
        <v>23029</v>
      </c>
      <c r="H2204" s="13" t="s">
        <v>23030</v>
      </c>
    </row>
    <row r="2205" spans="1:8" ht="13" customHeight="1">
      <c r="A2205" s="12" t="s">
        <v>14368</v>
      </c>
      <c r="B2205" s="12" t="s">
        <v>14369</v>
      </c>
      <c r="C2205" s="30" t="s">
        <v>23031</v>
      </c>
      <c r="D2205" s="29"/>
      <c r="E2205" s="36" t="s">
        <v>23032</v>
      </c>
      <c r="F2205" s="36" t="s">
        <v>23033</v>
      </c>
      <c r="G2205" s="37" t="s">
        <v>22923</v>
      </c>
      <c r="H2205" s="13" t="s">
        <v>23034</v>
      </c>
    </row>
    <row r="2206" spans="1:8" ht="13" customHeight="1">
      <c r="A2206" s="12" t="s">
        <v>14368</v>
      </c>
      <c r="B2206" s="12" t="s">
        <v>14369</v>
      </c>
      <c r="C2206" s="30" t="s">
        <v>23031</v>
      </c>
      <c r="D2206" s="29"/>
      <c r="E2206" s="36" t="s">
        <v>23032</v>
      </c>
      <c r="F2206" t="s">
        <v>23035</v>
      </c>
      <c r="G2206" s="37" t="s">
        <v>23036</v>
      </c>
      <c r="H2206" s="13" t="s">
        <v>23037</v>
      </c>
    </row>
    <row r="2207" spans="1:8" ht="13" customHeight="1">
      <c r="A2207" s="12" t="s">
        <v>14368</v>
      </c>
      <c r="B2207" s="12" t="s">
        <v>14369</v>
      </c>
      <c r="C2207" s="30" t="s">
        <v>23031</v>
      </c>
      <c r="D2207" s="29"/>
      <c r="E2207" s="36" t="s">
        <v>23032</v>
      </c>
      <c r="F2207" t="s">
        <v>23038</v>
      </c>
      <c r="G2207" s="37" t="s">
        <v>23039</v>
      </c>
      <c r="H2207" s="13" t="s">
        <v>23040</v>
      </c>
    </row>
    <row r="2208" spans="1:8" ht="13" customHeight="1">
      <c r="A2208" s="12" t="s">
        <v>8449</v>
      </c>
      <c r="B2208" s="12" t="s">
        <v>8450</v>
      </c>
      <c r="C2208" s="30" t="s">
        <v>23041</v>
      </c>
      <c r="D2208" s="29"/>
      <c r="E2208" s="36" t="s">
        <v>23042</v>
      </c>
      <c r="F2208" t="s">
        <v>23043</v>
      </c>
      <c r="G2208" s="37" t="s">
        <v>23044</v>
      </c>
      <c r="H2208" s="13" t="s">
        <v>23045</v>
      </c>
    </row>
    <row r="2209" spans="1:8" ht="13" customHeight="1">
      <c r="A2209" s="12" t="s">
        <v>7161</v>
      </c>
      <c r="B2209" s="12" t="s">
        <v>7162</v>
      </c>
      <c r="C2209" s="30" t="s">
        <v>23046</v>
      </c>
      <c r="D2209" s="29"/>
      <c r="E2209" s="36" t="s">
        <v>23047</v>
      </c>
      <c r="F2209" s="36" t="s">
        <v>23048</v>
      </c>
      <c r="G2209" s="37" t="s">
        <v>23049</v>
      </c>
      <c r="H2209" s="13" t="s">
        <v>23050</v>
      </c>
    </row>
    <row r="2210" spans="1:8" ht="13" customHeight="1">
      <c r="A2210" s="12" t="s">
        <v>7161</v>
      </c>
      <c r="B2210" s="12" t="s">
        <v>7162</v>
      </c>
      <c r="C2210" s="30" t="s">
        <v>23046</v>
      </c>
      <c r="D2210" s="29"/>
      <c r="E2210" s="36" t="s">
        <v>23047</v>
      </c>
      <c r="F2210" s="36" t="s">
        <v>23051</v>
      </c>
      <c r="G2210" s="37" t="s">
        <v>23052</v>
      </c>
      <c r="H2210" s="13" t="s">
        <v>23050</v>
      </c>
    </row>
    <row r="2211" spans="1:8" ht="13" customHeight="1">
      <c r="A2211" s="12" t="s">
        <v>7161</v>
      </c>
      <c r="B2211" s="12" t="s">
        <v>7162</v>
      </c>
      <c r="C2211" s="30" t="s">
        <v>23046</v>
      </c>
      <c r="D2211" s="29"/>
      <c r="E2211" s="36" t="s">
        <v>23047</v>
      </c>
      <c r="F2211" s="36" t="s">
        <v>23053</v>
      </c>
      <c r="G2211" s="37" t="s">
        <v>23054</v>
      </c>
      <c r="H2211" s="13" t="s">
        <v>23055</v>
      </c>
    </row>
    <row r="2212" spans="1:8" ht="13" customHeight="1">
      <c r="A2212" s="12" t="s">
        <v>7161</v>
      </c>
      <c r="B2212" s="12" t="s">
        <v>7162</v>
      </c>
      <c r="C2212" s="30" t="s">
        <v>23046</v>
      </c>
      <c r="D2212" s="29"/>
      <c r="E2212" s="36" t="s">
        <v>23047</v>
      </c>
      <c r="F2212" s="36" t="s">
        <v>23056</v>
      </c>
      <c r="G2212" s="37" t="s">
        <v>23057</v>
      </c>
      <c r="H2212" s="13" t="s">
        <v>23058</v>
      </c>
    </row>
    <row r="2213" spans="1:8" ht="13" customHeight="1">
      <c r="A2213" s="12" t="s">
        <v>11109</v>
      </c>
      <c r="B2213" s="12" t="s">
        <v>11110</v>
      </c>
      <c r="C2213" s="30" t="s">
        <v>23046</v>
      </c>
      <c r="D2213" s="29"/>
      <c r="E2213" s="36" t="s">
        <v>23047</v>
      </c>
      <c r="F2213" s="36" t="s">
        <v>23048</v>
      </c>
      <c r="G2213" s="37" t="s">
        <v>23049</v>
      </c>
      <c r="H2213" s="13" t="s">
        <v>23050</v>
      </c>
    </row>
    <row r="2214" spans="1:8" ht="13" customHeight="1">
      <c r="A2214" s="12" t="s">
        <v>11109</v>
      </c>
      <c r="B2214" s="12" t="s">
        <v>11110</v>
      </c>
      <c r="C2214" s="30" t="s">
        <v>23046</v>
      </c>
      <c r="D2214" s="29"/>
      <c r="E2214" s="36" t="s">
        <v>23047</v>
      </c>
      <c r="F2214" s="36" t="s">
        <v>23051</v>
      </c>
      <c r="G2214" s="37" t="s">
        <v>23052</v>
      </c>
      <c r="H2214" s="13" t="s">
        <v>23050</v>
      </c>
    </row>
    <row r="2215" spans="1:8" ht="13" customHeight="1">
      <c r="A2215" s="12" t="s">
        <v>11109</v>
      </c>
      <c r="B2215" s="12" t="s">
        <v>11110</v>
      </c>
      <c r="C2215" s="30" t="s">
        <v>23046</v>
      </c>
      <c r="D2215" s="29"/>
      <c r="E2215" s="36" t="s">
        <v>23047</v>
      </c>
      <c r="F2215" s="36" t="s">
        <v>23053</v>
      </c>
      <c r="G2215" s="37" t="s">
        <v>23054</v>
      </c>
      <c r="H2215" s="13" t="s">
        <v>23055</v>
      </c>
    </row>
    <row r="2216" spans="1:8" ht="13" customHeight="1">
      <c r="A2216" s="12" t="s">
        <v>11109</v>
      </c>
      <c r="B2216" s="12" t="s">
        <v>11110</v>
      </c>
      <c r="C2216" s="30" t="s">
        <v>23046</v>
      </c>
      <c r="D2216" s="29"/>
      <c r="E2216" s="36" t="s">
        <v>23047</v>
      </c>
      <c r="F2216" s="36" t="s">
        <v>23056</v>
      </c>
      <c r="G2216" s="37" t="s">
        <v>23057</v>
      </c>
      <c r="H2216" s="13" t="s">
        <v>23058</v>
      </c>
    </row>
    <row r="2217" spans="1:8" ht="13" customHeight="1">
      <c r="A2217" s="12" t="s">
        <v>15207</v>
      </c>
      <c r="B2217" s="12" t="s">
        <v>15208</v>
      </c>
      <c r="C2217" s="30" t="s">
        <v>23046</v>
      </c>
      <c r="D2217" s="29"/>
      <c r="E2217" s="36" t="s">
        <v>23047</v>
      </c>
      <c r="F2217" s="36" t="s">
        <v>23048</v>
      </c>
      <c r="G2217" s="37" t="s">
        <v>23049</v>
      </c>
      <c r="H2217" s="13" t="s">
        <v>23050</v>
      </c>
    </row>
    <row r="2218" spans="1:8" ht="13" customHeight="1">
      <c r="A2218" s="12" t="s">
        <v>15207</v>
      </c>
      <c r="B2218" s="12" t="s">
        <v>15208</v>
      </c>
      <c r="C2218" s="30" t="s">
        <v>23046</v>
      </c>
      <c r="D2218" s="29"/>
      <c r="E2218" s="36" t="s">
        <v>23047</v>
      </c>
      <c r="F2218" s="36" t="s">
        <v>23051</v>
      </c>
      <c r="G2218" s="37" t="s">
        <v>23052</v>
      </c>
      <c r="H2218" s="13" t="s">
        <v>23050</v>
      </c>
    </row>
    <row r="2219" spans="1:8" ht="13" customHeight="1">
      <c r="A2219" s="12" t="s">
        <v>15207</v>
      </c>
      <c r="B2219" s="12" t="s">
        <v>15208</v>
      </c>
      <c r="C2219" s="30" t="s">
        <v>23046</v>
      </c>
      <c r="D2219" s="29"/>
      <c r="E2219" s="36" t="s">
        <v>23047</v>
      </c>
      <c r="F2219" s="36" t="s">
        <v>23053</v>
      </c>
      <c r="G2219" s="37" t="s">
        <v>23054</v>
      </c>
      <c r="H2219" s="13" t="s">
        <v>23055</v>
      </c>
    </row>
    <row r="2220" spans="1:8" ht="13" customHeight="1">
      <c r="A2220" s="12" t="s">
        <v>15207</v>
      </c>
      <c r="B2220" s="12" t="s">
        <v>15208</v>
      </c>
      <c r="C2220" s="30" t="s">
        <v>23046</v>
      </c>
      <c r="D2220" s="29"/>
      <c r="E2220" s="36" t="s">
        <v>23047</v>
      </c>
      <c r="F2220" s="36" t="s">
        <v>23056</v>
      </c>
      <c r="G2220" s="37" t="s">
        <v>23057</v>
      </c>
      <c r="H2220" s="13" t="s">
        <v>23058</v>
      </c>
    </row>
    <row r="2221" spans="1:8" ht="13" customHeight="1">
      <c r="A2221" s="12" t="s">
        <v>17252</v>
      </c>
      <c r="B2221" s="12" t="s">
        <v>17253</v>
      </c>
      <c r="C2221" s="30" t="s">
        <v>23059</v>
      </c>
      <c r="E2221" s="36" t="s">
        <v>23060</v>
      </c>
      <c r="F2221" s="36" t="s">
        <v>23061</v>
      </c>
      <c r="G2221" s="37" t="s">
        <v>23062</v>
      </c>
      <c r="H2221" s="13" t="s">
        <v>23050</v>
      </c>
    </row>
    <row r="2222" spans="1:8" ht="13" customHeight="1">
      <c r="A2222" s="12" t="s">
        <v>17252</v>
      </c>
      <c r="B2222" s="12" t="s">
        <v>17253</v>
      </c>
      <c r="C2222" s="30" t="s">
        <v>23059</v>
      </c>
      <c r="E2222" s="36" t="s">
        <v>23060</v>
      </c>
      <c r="F2222" s="36" t="s">
        <v>23063</v>
      </c>
      <c r="G2222" s="37" t="s">
        <v>23064</v>
      </c>
      <c r="H2222" s="13" t="s">
        <v>23050</v>
      </c>
    </row>
    <row r="2223" spans="1:8" ht="13" customHeight="1">
      <c r="A2223" s="12" t="s">
        <v>140</v>
      </c>
      <c r="B2223" s="12" t="s">
        <v>141</v>
      </c>
      <c r="C2223" s="30" t="s">
        <v>23065</v>
      </c>
      <c r="D2223" s="30"/>
      <c r="E2223" s="13" t="s">
        <v>23066</v>
      </c>
      <c r="F2223" s="24" t="s">
        <v>23067</v>
      </c>
      <c r="G2223" s="37" t="s">
        <v>23068</v>
      </c>
      <c r="H2223" s="13" t="s">
        <v>23069</v>
      </c>
    </row>
    <row r="2224" spans="1:8" ht="13" customHeight="1">
      <c r="A2224" s="12" t="s">
        <v>140</v>
      </c>
      <c r="B2224" s="12" t="s">
        <v>141</v>
      </c>
      <c r="C2224" s="30" t="s">
        <v>23065</v>
      </c>
      <c r="D2224" s="30"/>
      <c r="E2224" s="13" t="s">
        <v>23066</v>
      </c>
      <c r="F2224" s="24" t="s">
        <v>23070</v>
      </c>
      <c r="G2224" s="37" t="s">
        <v>23071</v>
      </c>
      <c r="H2224" s="13" t="s">
        <v>23072</v>
      </c>
    </row>
    <row r="2225" spans="1:8" ht="13" customHeight="1">
      <c r="A2225" s="12" t="s">
        <v>140</v>
      </c>
      <c r="B2225" s="12" t="s">
        <v>141</v>
      </c>
      <c r="C2225" s="30" t="s">
        <v>23065</v>
      </c>
      <c r="D2225" s="30"/>
      <c r="E2225" s="13" t="s">
        <v>23066</v>
      </c>
      <c r="F2225" s="24" t="s">
        <v>23073</v>
      </c>
      <c r="G2225" s="37" t="s">
        <v>23074</v>
      </c>
      <c r="H2225" s="13" t="s">
        <v>23075</v>
      </c>
    </row>
    <row r="2226" spans="1:8" ht="13" customHeight="1">
      <c r="A2226" s="12" t="s">
        <v>140</v>
      </c>
      <c r="B2226" s="12" t="s">
        <v>141</v>
      </c>
      <c r="C2226" s="30" t="s">
        <v>23065</v>
      </c>
      <c r="D2226" s="30"/>
      <c r="E2226" s="13" t="s">
        <v>23066</v>
      </c>
      <c r="F2226" s="24" t="s">
        <v>23076</v>
      </c>
      <c r="G2226" s="37" t="s">
        <v>23077</v>
      </c>
      <c r="H2226" s="13" t="s">
        <v>23078</v>
      </c>
    </row>
    <row r="2227" spans="1:8" ht="13" customHeight="1">
      <c r="A2227" s="12" t="s">
        <v>140</v>
      </c>
      <c r="B2227" s="12" t="s">
        <v>141</v>
      </c>
      <c r="C2227" s="30" t="s">
        <v>23065</v>
      </c>
      <c r="D2227" s="30"/>
      <c r="E2227" s="13" t="s">
        <v>23066</v>
      </c>
      <c r="F2227" s="24" t="s">
        <v>23079</v>
      </c>
      <c r="G2227" s="37" t="s">
        <v>23080</v>
      </c>
      <c r="H2227" s="13" t="s">
        <v>23081</v>
      </c>
    </row>
    <row r="2228" spans="1:8" ht="13" customHeight="1">
      <c r="A2228" s="12" t="s">
        <v>11430</v>
      </c>
      <c r="B2228" s="12" t="s">
        <v>11431</v>
      </c>
      <c r="C2228" s="30" t="s">
        <v>23082</v>
      </c>
      <c r="D2228" s="29"/>
      <c r="E2228" s="36" t="s">
        <v>23083</v>
      </c>
      <c r="F2228" s="36" t="s">
        <v>23084</v>
      </c>
      <c r="G2228" s="37" t="s">
        <v>23085</v>
      </c>
      <c r="H2228" s="13" t="s">
        <v>23086</v>
      </c>
    </row>
    <row r="2229" spans="1:8" ht="13" customHeight="1">
      <c r="A2229" s="12" t="s">
        <v>11430</v>
      </c>
      <c r="B2229" s="12" t="s">
        <v>11431</v>
      </c>
      <c r="C2229" s="30" t="s">
        <v>23082</v>
      </c>
      <c r="D2229" s="29"/>
      <c r="E2229" s="36" t="s">
        <v>23083</v>
      </c>
      <c r="F2229" s="36" t="s">
        <v>23087</v>
      </c>
      <c r="G2229" s="37" t="s">
        <v>22657</v>
      </c>
      <c r="H2229" s="13" t="s">
        <v>23088</v>
      </c>
    </row>
    <row r="2230" spans="1:8" ht="13" customHeight="1">
      <c r="A2230" s="12" t="s">
        <v>11430</v>
      </c>
      <c r="B2230" s="12" t="s">
        <v>11431</v>
      </c>
      <c r="C2230" s="30" t="s">
        <v>23082</v>
      </c>
      <c r="D2230" s="29"/>
      <c r="E2230" s="36" t="s">
        <v>23083</v>
      </c>
      <c r="F2230" s="36" t="s">
        <v>23089</v>
      </c>
      <c r="G2230" s="37" t="s">
        <v>23090</v>
      </c>
      <c r="H2230" s="13" t="s">
        <v>23091</v>
      </c>
    </row>
    <row r="2231" spans="1:8" ht="13" customHeight="1">
      <c r="A2231" s="12" t="s">
        <v>11430</v>
      </c>
      <c r="B2231" s="12" t="s">
        <v>11431</v>
      </c>
      <c r="C2231" s="30" t="s">
        <v>23082</v>
      </c>
      <c r="D2231" s="29"/>
      <c r="E2231" s="36" t="s">
        <v>23083</v>
      </c>
      <c r="F2231" s="36" t="s">
        <v>23092</v>
      </c>
      <c r="G2231" s="37" t="s">
        <v>22756</v>
      </c>
      <c r="H2231" s="13" t="s">
        <v>20692</v>
      </c>
    </row>
    <row r="2232" spans="1:8" ht="13" customHeight="1">
      <c r="A2232" s="12" t="s">
        <v>11430</v>
      </c>
      <c r="B2232" s="12" t="s">
        <v>11431</v>
      </c>
      <c r="C2232" s="30" t="s">
        <v>23093</v>
      </c>
      <c r="E2232" s="36" t="s">
        <v>23094</v>
      </c>
      <c r="F2232" t="s">
        <v>23095</v>
      </c>
      <c r="G2232" s="37" t="s">
        <v>22506</v>
      </c>
      <c r="H2232" s="13" t="s">
        <v>23096</v>
      </c>
    </row>
    <row r="2233" spans="1:8" ht="13" customHeight="1">
      <c r="A2233" s="12" t="s">
        <v>140</v>
      </c>
      <c r="B2233" s="12" t="s">
        <v>141</v>
      </c>
      <c r="C2233" s="30" t="s">
        <v>23097</v>
      </c>
      <c r="D2233" s="30"/>
      <c r="E2233" s="36" t="s">
        <v>23098</v>
      </c>
      <c r="F2233" s="24" t="s">
        <v>23076</v>
      </c>
      <c r="G2233" s="37" t="s">
        <v>23077</v>
      </c>
      <c r="H2233" s="13" t="s">
        <v>23078</v>
      </c>
    </row>
    <row r="2234" spans="1:8" ht="13" customHeight="1">
      <c r="A2234" s="12" t="s">
        <v>14443</v>
      </c>
      <c r="B2234" s="12" t="s">
        <v>14444</v>
      </c>
      <c r="C2234" s="30" t="s">
        <v>23099</v>
      </c>
      <c r="D2234" s="29"/>
      <c r="E2234" t="s">
        <v>23100</v>
      </c>
    </row>
    <row r="2235" spans="1:8" ht="13" customHeight="1">
      <c r="A2235" s="12" t="s">
        <v>8517</v>
      </c>
      <c r="B2235" s="12" t="s">
        <v>8518</v>
      </c>
      <c r="C2235" s="30" t="s">
        <v>23101</v>
      </c>
      <c r="D2235" s="29"/>
      <c r="E2235" s="36" t="s">
        <v>23102</v>
      </c>
    </row>
    <row r="2236" spans="1:8" ht="13" customHeight="1">
      <c r="A2236" s="12" t="s">
        <v>14835</v>
      </c>
      <c r="B2236" s="12" t="s">
        <v>14836</v>
      </c>
      <c r="C2236" s="30" t="s">
        <v>23103</v>
      </c>
      <c r="D2236" s="29"/>
      <c r="E2236" s="36" t="s">
        <v>23104</v>
      </c>
    </row>
    <row r="2237" spans="1:8" ht="13" customHeight="1">
      <c r="A2237" s="12" t="s">
        <v>10612</v>
      </c>
      <c r="B2237" s="12" t="s">
        <v>10613</v>
      </c>
      <c r="C2237" s="30" t="s">
        <v>23105</v>
      </c>
      <c r="D2237" s="29"/>
      <c r="E2237" t="s">
        <v>23106</v>
      </c>
    </row>
    <row r="2238" spans="1:8" ht="13" customHeight="1">
      <c r="A2238" s="12" t="s">
        <v>12523</v>
      </c>
      <c r="B2238" s="12" t="s">
        <v>12524</v>
      </c>
      <c r="C2238" s="30" t="s">
        <v>23107</v>
      </c>
      <c r="E2238" s="36" t="s">
        <v>23108</v>
      </c>
    </row>
    <row r="2239" spans="1:8" ht="13" customHeight="1">
      <c r="A2239" s="12" t="s">
        <v>140</v>
      </c>
      <c r="B2239" s="12" t="s">
        <v>141</v>
      </c>
      <c r="C2239" s="30" t="s">
        <v>23109</v>
      </c>
      <c r="D2239" s="30"/>
      <c r="E2239" s="36" t="s">
        <v>23110</v>
      </c>
      <c r="F2239" s="24" t="s">
        <v>23111</v>
      </c>
      <c r="G2239" s="37" t="s">
        <v>23112</v>
      </c>
      <c r="H2239" s="13" t="s">
        <v>23113</v>
      </c>
    </row>
    <row r="2240" spans="1:8" ht="13" customHeight="1">
      <c r="A2240" s="12" t="s">
        <v>140</v>
      </c>
      <c r="B2240" s="12" t="s">
        <v>141</v>
      </c>
      <c r="C2240" s="30" t="s">
        <v>23109</v>
      </c>
      <c r="D2240" s="30"/>
      <c r="E2240" s="36" t="s">
        <v>23110</v>
      </c>
      <c r="F2240" s="24" t="s">
        <v>23114</v>
      </c>
      <c r="G2240" s="37" t="s">
        <v>23115</v>
      </c>
      <c r="H2240" s="13" t="s">
        <v>23116</v>
      </c>
    </row>
    <row r="2241" spans="1:8" ht="13" customHeight="1">
      <c r="A2241" s="12" t="s">
        <v>140</v>
      </c>
      <c r="B2241" s="12" t="s">
        <v>141</v>
      </c>
      <c r="C2241" s="30" t="s">
        <v>23109</v>
      </c>
      <c r="D2241" s="30"/>
      <c r="E2241" s="36" t="s">
        <v>23110</v>
      </c>
      <c r="F2241" s="24" t="s">
        <v>23117</v>
      </c>
      <c r="G2241" s="37" t="s">
        <v>23118</v>
      </c>
      <c r="H2241" s="13" t="s">
        <v>23119</v>
      </c>
    </row>
    <row r="2242" spans="1:8" ht="13" customHeight="1">
      <c r="A2242" s="12" t="s">
        <v>2665</v>
      </c>
      <c r="B2242" s="12" t="s">
        <v>2666</v>
      </c>
      <c r="C2242" s="30" t="s">
        <v>23109</v>
      </c>
      <c r="D2242" s="29"/>
      <c r="E2242" s="36" t="s">
        <v>23110</v>
      </c>
      <c r="F2242" s="24" t="s">
        <v>23111</v>
      </c>
      <c r="G2242" s="37" t="s">
        <v>23112</v>
      </c>
      <c r="H2242" s="13" t="s">
        <v>23113</v>
      </c>
    </row>
    <row r="2243" spans="1:8" ht="13" customHeight="1">
      <c r="A2243" s="12" t="s">
        <v>2665</v>
      </c>
      <c r="B2243" s="12" t="s">
        <v>2666</v>
      </c>
      <c r="C2243" s="30" t="s">
        <v>23109</v>
      </c>
      <c r="D2243" s="29"/>
      <c r="E2243" s="36" t="s">
        <v>23110</v>
      </c>
      <c r="F2243" s="24" t="s">
        <v>23114</v>
      </c>
      <c r="G2243" s="37" t="s">
        <v>23115</v>
      </c>
      <c r="H2243" s="13" t="s">
        <v>23116</v>
      </c>
    </row>
    <row r="2244" spans="1:8" ht="13" customHeight="1">
      <c r="A2244" s="12" t="s">
        <v>2665</v>
      </c>
      <c r="B2244" s="12" t="s">
        <v>2666</v>
      </c>
      <c r="C2244" s="30" t="s">
        <v>23109</v>
      </c>
      <c r="D2244" s="29"/>
      <c r="E2244" s="36" t="s">
        <v>23110</v>
      </c>
      <c r="F2244" s="24" t="s">
        <v>23117</v>
      </c>
      <c r="G2244" s="37" t="s">
        <v>23118</v>
      </c>
      <c r="H2244" s="13" t="s">
        <v>23119</v>
      </c>
    </row>
    <row r="2245" spans="1:8" ht="13" customHeight="1">
      <c r="A2245" s="12" t="s">
        <v>8893</v>
      </c>
      <c r="B2245" s="12" t="s">
        <v>8894</v>
      </c>
      <c r="C2245" s="30" t="s">
        <v>23109</v>
      </c>
      <c r="D2245" s="29"/>
      <c r="E2245" s="36" t="s">
        <v>23110</v>
      </c>
      <c r="F2245" s="24" t="s">
        <v>23111</v>
      </c>
      <c r="G2245" s="37" t="s">
        <v>23112</v>
      </c>
      <c r="H2245" s="13" t="s">
        <v>23113</v>
      </c>
    </row>
    <row r="2246" spans="1:8" ht="13" customHeight="1">
      <c r="A2246" s="12" t="s">
        <v>8893</v>
      </c>
      <c r="B2246" s="12" t="s">
        <v>8894</v>
      </c>
      <c r="C2246" s="30" t="s">
        <v>23109</v>
      </c>
      <c r="D2246" s="29"/>
      <c r="E2246" s="36" t="s">
        <v>23110</v>
      </c>
      <c r="F2246" s="24" t="s">
        <v>23114</v>
      </c>
      <c r="G2246" s="37" t="s">
        <v>23115</v>
      </c>
      <c r="H2246" s="13" t="s">
        <v>23116</v>
      </c>
    </row>
    <row r="2247" spans="1:8" ht="13" customHeight="1">
      <c r="A2247" s="12" t="s">
        <v>8893</v>
      </c>
      <c r="B2247" s="12" t="s">
        <v>8894</v>
      </c>
      <c r="C2247" s="30" t="s">
        <v>23109</v>
      </c>
      <c r="D2247" s="29"/>
      <c r="E2247" s="36" t="s">
        <v>23110</v>
      </c>
      <c r="F2247" s="24" t="s">
        <v>23117</v>
      </c>
      <c r="G2247" s="37" t="s">
        <v>23118</v>
      </c>
      <c r="H2247" s="13" t="s">
        <v>23119</v>
      </c>
    </row>
    <row r="2248" spans="1:8" ht="13" customHeight="1">
      <c r="A2248" s="12" t="s">
        <v>12094</v>
      </c>
      <c r="B2248" s="12" t="s">
        <v>12095</v>
      </c>
      <c r="C2248" s="30" t="s">
        <v>23120</v>
      </c>
      <c r="D2248" s="29"/>
      <c r="E2248" s="36" t="s">
        <v>23121</v>
      </c>
    </row>
    <row r="2249" spans="1:8" ht="13" customHeight="1">
      <c r="A2249" s="12" t="s">
        <v>8166</v>
      </c>
      <c r="B2249" s="12" t="s">
        <v>8167</v>
      </c>
      <c r="C2249" s="30" t="s">
        <v>23122</v>
      </c>
      <c r="D2249" s="29"/>
      <c r="E2249" s="36" t="s">
        <v>23123</v>
      </c>
      <c r="F2249" t="s">
        <v>23124</v>
      </c>
      <c r="G2249" s="37" t="s">
        <v>23125</v>
      </c>
      <c r="H2249" s="13" t="s">
        <v>23126</v>
      </c>
    </row>
    <row r="2250" spans="1:8" ht="13" customHeight="1">
      <c r="A2250" s="12" t="s">
        <v>11430</v>
      </c>
      <c r="B2250" s="12" t="s">
        <v>11431</v>
      </c>
      <c r="C2250" s="30" t="s">
        <v>23122</v>
      </c>
      <c r="D2250" s="30"/>
      <c r="E2250" t="s">
        <v>23123</v>
      </c>
      <c r="F2250" t="s">
        <v>23124</v>
      </c>
      <c r="G2250" s="37" t="s">
        <v>23125</v>
      </c>
      <c r="H2250" s="13" t="s">
        <v>23126</v>
      </c>
    </row>
    <row r="2251" spans="1:8" ht="13" customHeight="1">
      <c r="A2251" s="12" t="s">
        <v>140</v>
      </c>
      <c r="B2251" s="12" t="s">
        <v>141</v>
      </c>
      <c r="C2251" s="30" t="s">
        <v>23127</v>
      </c>
      <c r="D2251" s="29"/>
      <c r="E2251" s="13" t="s">
        <v>23128</v>
      </c>
      <c r="F2251" s="24" t="s">
        <v>23070</v>
      </c>
      <c r="G2251" s="37" t="s">
        <v>23071</v>
      </c>
      <c r="H2251" s="13" t="s">
        <v>23072</v>
      </c>
    </row>
    <row r="2252" spans="1:8" ht="13" customHeight="1">
      <c r="A2252" s="12" t="s">
        <v>8893</v>
      </c>
      <c r="B2252" s="12" t="s">
        <v>8894</v>
      </c>
      <c r="C2252" s="30" t="s">
        <v>23129</v>
      </c>
      <c r="D2252" s="30"/>
      <c r="E2252" t="s">
        <v>23130</v>
      </c>
      <c r="F2252" s="36" t="s">
        <v>23131</v>
      </c>
      <c r="G2252" s="37" t="s">
        <v>23132</v>
      </c>
      <c r="H2252" s="13" t="s">
        <v>23133</v>
      </c>
    </row>
    <row r="2253" spans="1:8" ht="13" customHeight="1">
      <c r="A2253" s="12" t="s">
        <v>8893</v>
      </c>
      <c r="B2253" s="12" t="s">
        <v>8894</v>
      </c>
      <c r="C2253" s="30" t="s">
        <v>23129</v>
      </c>
      <c r="D2253" s="30"/>
      <c r="E2253" t="s">
        <v>23130</v>
      </c>
      <c r="F2253" s="36" t="s">
        <v>23111</v>
      </c>
      <c r="G2253" s="37" t="s">
        <v>23112</v>
      </c>
      <c r="H2253" s="13" t="s">
        <v>23113</v>
      </c>
    </row>
    <row r="2254" spans="1:8" ht="13" customHeight="1">
      <c r="A2254" s="12" t="s">
        <v>8893</v>
      </c>
      <c r="B2254" s="12" t="s">
        <v>8894</v>
      </c>
      <c r="C2254" s="30" t="s">
        <v>23129</v>
      </c>
      <c r="D2254" s="30"/>
      <c r="E2254" t="s">
        <v>23130</v>
      </c>
      <c r="F2254" s="36" t="s">
        <v>23134</v>
      </c>
      <c r="G2254" s="37" t="s">
        <v>23135</v>
      </c>
      <c r="H2254" s="13" t="s">
        <v>23136</v>
      </c>
    </row>
    <row r="2255" spans="1:8" ht="13" customHeight="1">
      <c r="A2255" s="12" t="s">
        <v>673</v>
      </c>
      <c r="B2255" s="12" t="s">
        <v>674</v>
      </c>
      <c r="C2255" s="30" t="s">
        <v>23137</v>
      </c>
      <c r="D2255" s="30"/>
      <c r="E2255" s="13" t="s">
        <v>23138</v>
      </c>
      <c r="F2255" s="24" t="s">
        <v>23139</v>
      </c>
      <c r="G2255" s="37" t="s">
        <v>23140</v>
      </c>
      <c r="H2255" s="13" t="s">
        <v>23141</v>
      </c>
    </row>
    <row r="2256" spans="1:8" ht="13" customHeight="1">
      <c r="A2256" s="12" t="s">
        <v>673</v>
      </c>
      <c r="B2256" s="12" t="s">
        <v>674</v>
      </c>
      <c r="C2256" s="30" t="s">
        <v>23137</v>
      </c>
      <c r="D2256" s="30"/>
      <c r="E2256" s="13" t="s">
        <v>23138</v>
      </c>
      <c r="F2256" s="24" t="s">
        <v>23142</v>
      </c>
      <c r="G2256" s="37" t="s">
        <v>23143</v>
      </c>
      <c r="H2256" s="13" t="s">
        <v>23144</v>
      </c>
    </row>
    <row r="2257" spans="1:9" ht="13" customHeight="1">
      <c r="A2257" s="12" t="s">
        <v>673</v>
      </c>
      <c r="B2257" s="12" t="s">
        <v>674</v>
      </c>
      <c r="C2257" s="30" t="s">
        <v>23137</v>
      </c>
      <c r="D2257" s="30"/>
      <c r="E2257" s="13" t="s">
        <v>23138</v>
      </c>
      <c r="F2257" s="24" t="s">
        <v>23145</v>
      </c>
      <c r="G2257" s="37" t="s">
        <v>23146</v>
      </c>
      <c r="H2257" s="13" t="s">
        <v>23147</v>
      </c>
    </row>
    <row r="2258" spans="1:9" ht="13" customHeight="1">
      <c r="A2258" s="32" t="s">
        <v>2443</v>
      </c>
      <c r="B2258" s="12" t="s">
        <v>2444</v>
      </c>
      <c r="C2258" s="30" t="s">
        <v>23148</v>
      </c>
      <c r="D2258" s="29"/>
      <c r="E2258" s="13" t="s">
        <v>23149</v>
      </c>
      <c r="F2258" s="36" t="s">
        <v>23150</v>
      </c>
      <c r="G2258" s="37" t="s">
        <v>23151</v>
      </c>
      <c r="H2258" s="13" t="s">
        <v>23152</v>
      </c>
    </row>
    <row r="2259" spans="1:9" ht="13" customHeight="1">
      <c r="A2259" s="12" t="s">
        <v>5717</v>
      </c>
      <c r="B2259" s="12" t="s">
        <v>5718</v>
      </c>
      <c r="C2259" s="30" t="s">
        <v>23153</v>
      </c>
      <c r="D2259" s="29"/>
      <c r="E2259" t="s">
        <v>23154</v>
      </c>
      <c r="F2259" s="36" t="s">
        <v>23155</v>
      </c>
      <c r="G2259" s="37" t="s">
        <v>23156</v>
      </c>
      <c r="H2259" s="13" t="s">
        <v>23157</v>
      </c>
    </row>
    <row r="2260" spans="1:9" ht="13" customHeight="1">
      <c r="A2260" s="12" t="s">
        <v>17332</v>
      </c>
      <c r="B2260" s="12" t="s">
        <v>17333</v>
      </c>
      <c r="C2260" s="30" t="s">
        <v>23158</v>
      </c>
      <c r="D2260" s="30"/>
      <c r="E2260" s="36" t="s">
        <v>23159</v>
      </c>
      <c r="F2260" s="24" t="s">
        <v>23160</v>
      </c>
      <c r="G2260" s="25" t="s">
        <v>23161</v>
      </c>
      <c r="H2260" s="13" t="s">
        <v>23162</v>
      </c>
      <c r="I2260" s="25"/>
    </row>
    <row r="2261" spans="1:9" ht="13" customHeight="1">
      <c r="A2261" s="12" t="s">
        <v>17332</v>
      </c>
      <c r="B2261" s="12" t="s">
        <v>17333</v>
      </c>
      <c r="C2261" s="30" t="s">
        <v>23158</v>
      </c>
      <c r="D2261" s="30"/>
      <c r="E2261" s="36" t="s">
        <v>23159</v>
      </c>
      <c r="F2261" s="24" t="s">
        <v>23163</v>
      </c>
      <c r="G2261" s="25" t="s">
        <v>23164</v>
      </c>
      <c r="H2261" s="13" t="s">
        <v>23165</v>
      </c>
      <c r="I2261" s="25"/>
    </row>
    <row r="2262" spans="1:9" ht="13" customHeight="1">
      <c r="A2262" s="12" t="s">
        <v>705</v>
      </c>
      <c r="B2262" s="12" t="s">
        <v>706</v>
      </c>
      <c r="C2262" s="30" t="s">
        <v>23166</v>
      </c>
      <c r="D2262" s="30"/>
      <c r="E2262" s="13" t="s">
        <v>23167</v>
      </c>
    </row>
    <row r="2263" spans="1:9" ht="13" customHeight="1">
      <c r="A2263" s="12" t="s">
        <v>3788</v>
      </c>
      <c r="B2263" s="12" t="s">
        <v>3789</v>
      </c>
      <c r="C2263" s="30" t="s">
        <v>23168</v>
      </c>
      <c r="D2263" s="29"/>
      <c r="E2263" t="s">
        <v>23169</v>
      </c>
      <c r="F2263" s="36" t="s">
        <v>23160</v>
      </c>
      <c r="G2263" s="37" t="s">
        <v>23161</v>
      </c>
      <c r="H2263" s="13" t="s">
        <v>23162</v>
      </c>
    </row>
    <row r="2264" spans="1:9" ht="13" customHeight="1">
      <c r="A2264" s="12" t="s">
        <v>3788</v>
      </c>
      <c r="B2264" s="12" t="s">
        <v>3789</v>
      </c>
      <c r="C2264" s="30" t="s">
        <v>23168</v>
      </c>
      <c r="D2264" s="29"/>
      <c r="E2264" t="s">
        <v>23169</v>
      </c>
      <c r="F2264" s="36" t="s">
        <v>23163</v>
      </c>
      <c r="G2264" s="37" t="s">
        <v>23164</v>
      </c>
      <c r="H2264" s="13" t="s">
        <v>23165</v>
      </c>
    </row>
    <row r="2265" spans="1:9" ht="13" customHeight="1">
      <c r="A2265" s="12" t="s">
        <v>10367</v>
      </c>
      <c r="B2265" s="12" t="s">
        <v>10368</v>
      </c>
      <c r="C2265" s="30" t="s">
        <v>23170</v>
      </c>
      <c r="D2265" s="30"/>
      <c r="E2265" s="13" t="s">
        <v>23171</v>
      </c>
      <c r="F2265" s="24" t="s">
        <v>23160</v>
      </c>
      <c r="G2265" s="37" t="s">
        <v>23161</v>
      </c>
      <c r="H2265" s="13" t="s">
        <v>23162</v>
      </c>
    </row>
    <row r="2266" spans="1:9" ht="13" customHeight="1">
      <c r="A2266" s="12" t="s">
        <v>10367</v>
      </c>
      <c r="B2266" s="12" t="s">
        <v>10368</v>
      </c>
      <c r="C2266" s="30" t="s">
        <v>23170</v>
      </c>
      <c r="D2266" s="30"/>
      <c r="E2266" s="13" t="s">
        <v>23171</v>
      </c>
      <c r="F2266" s="24" t="s">
        <v>23163</v>
      </c>
      <c r="G2266" s="37" t="s">
        <v>23164</v>
      </c>
      <c r="H2266" s="13" t="s">
        <v>23165</v>
      </c>
    </row>
    <row r="2267" spans="1:9" ht="13" customHeight="1">
      <c r="A2267" s="12" t="s">
        <v>4567</v>
      </c>
      <c r="B2267" s="12" t="s">
        <v>4568</v>
      </c>
      <c r="C2267" s="30" t="s">
        <v>23172</v>
      </c>
      <c r="D2267" s="30"/>
      <c r="E2267" s="13" t="s">
        <v>23173</v>
      </c>
      <c r="F2267" s="13"/>
      <c r="H2267" s="14"/>
    </row>
    <row r="2268" spans="1:9" ht="13" customHeight="1">
      <c r="A2268" s="12" t="s">
        <v>987</v>
      </c>
      <c r="B2268" s="12" t="s">
        <v>988</v>
      </c>
      <c r="C2268" s="30" t="s">
        <v>23174</v>
      </c>
      <c r="D2268" s="29"/>
      <c r="E2268" s="36" t="s">
        <v>23175</v>
      </c>
      <c r="F2268" s="36" t="s">
        <v>23176</v>
      </c>
      <c r="G2268" s="37" t="s">
        <v>23177</v>
      </c>
      <c r="H2268" s="13" t="s">
        <v>23178</v>
      </c>
    </row>
    <row r="2269" spans="1:9" ht="13" customHeight="1">
      <c r="A2269" s="12" t="s">
        <v>987</v>
      </c>
      <c r="B2269" s="12" t="s">
        <v>988</v>
      </c>
      <c r="C2269" s="30" t="s">
        <v>23174</v>
      </c>
      <c r="D2269" s="29"/>
      <c r="E2269" s="36" t="s">
        <v>23175</v>
      </c>
      <c r="F2269" s="36" t="s">
        <v>23179</v>
      </c>
      <c r="G2269" s="37" t="s">
        <v>23180</v>
      </c>
      <c r="H2269" s="13" t="s">
        <v>23181</v>
      </c>
    </row>
    <row r="2270" spans="1:9" ht="13" customHeight="1">
      <c r="A2270" s="12" t="s">
        <v>16360</v>
      </c>
      <c r="B2270" s="12" t="s">
        <v>16361</v>
      </c>
      <c r="C2270" s="30" t="s">
        <v>23182</v>
      </c>
      <c r="D2270" s="29"/>
      <c r="E2270" s="36" t="s">
        <v>23183</v>
      </c>
    </row>
    <row r="2271" spans="1:9" ht="13" customHeight="1">
      <c r="A2271" s="12" t="s">
        <v>6121</v>
      </c>
      <c r="B2271" s="12" t="s">
        <v>6122</v>
      </c>
      <c r="C2271" s="30" t="s">
        <v>23184</v>
      </c>
      <c r="D2271" s="29"/>
      <c r="E2271" s="36" t="s">
        <v>23185</v>
      </c>
      <c r="F2271" t="s">
        <v>23186</v>
      </c>
      <c r="G2271" s="37" t="s">
        <v>23187</v>
      </c>
      <c r="H2271" s="13" t="s">
        <v>23188</v>
      </c>
    </row>
    <row r="2272" spans="1:9" ht="13" customHeight="1">
      <c r="A2272" s="12" t="s">
        <v>15688</v>
      </c>
      <c r="B2272" s="12" t="s">
        <v>15689</v>
      </c>
      <c r="C2272" s="30" t="s">
        <v>23189</v>
      </c>
      <c r="D2272" s="29"/>
      <c r="E2272" s="36" t="s">
        <v>23190</v>
      </c>
    </row>
    <row r="2273" spans="1:8" ht="13" customHeight="1">
      <c r="A2273" s="12" t="s">
        <v>6332</v>
      </c>
      <c r="B2273" s="12" t="s">
        <v>6333</v>
      </c>
      <c r="C2273" s="30" t="s">
        <v>23191</v>
      </c>
      <c r="D2273" s="30"/>
      <c r="E2273" s="36" t="s">
        <v>23192</v>
      </c>
    </row>
    <row r="2274" spans="1:8" ht="13" customHeight="1">
      <c r="A2274" s="12" t="s">
        <v>2589</v>
      </c>
      <c r="B2274" s="12" t="s">
        <v>2590</v>
      </c>
      <c r="C2274" s="30" t="s">
        <v>23193</v>
      </c>
      <c r="D2274" s="30"/>
      <c r="E2274" s="13" t="s">
        <v>23194</v>
      </c>
      <c r="F2274" s="13"/>
    </row>
    <row r="2275" spans="1:8" ht="13" customHeight="1">
      <c r="A2275" s="12" t="s">
        <v>3412</v>
      </c>
      <c r="B2275" s="12" t="s">
        <v>3413</v>
      </c>
      <c r="C2275" s="30" t="s">
        <v>23193</v>
      </c>
      <c r="D2275" s="30"/>
      <c r="E2275" s="13" t="s">
        <v>23194</v>
      </c>
    </row>
    <row r="2276" spans="1:8" ht="13" customHeight="1">
      <c r="A2276" s="12" t="s">
        <v>4851</v>
      </c>
      <c r="B2276" s="12" t="s">
        <v>4852</v>
      </c>
      <c r="C2276" s="30" t="s">
        <v>23195</v>
      </c>
      <c r="D2276" s="29"/>
      <c r="E2276" s="36" t="s">
        <v>23196</v>
      </c>
    </row>
    <row r="2277" spans="1:8" ht="13" customHeight="1">
      <c r="A2277" s="12" t="s">
        <v>9330</v>
      </c>
      <c r="B2277" s="12" t="s">
        <v>9331</v>
      </c>
      <c r="C2277" s="30" t="s">
        <v>23197</v>
      </c>
      <c r="D2277" s="29"/>
      <c r="E2277" t="s">
        <v>23198</v>
      </c>
      <c r="F2277" t="s">
        <v>23199</v>
      </c>
      <c r="G2277" s="37" t="s">
        <v>23200</v>
      </c>
      <c r="H2277" s="13" t="s">
        <v>23201</v>
      </c>
    </row>
    <row r="2278" spans="1:8" ht="13" customHeight="1">
      <c r="A2278" s="12" t="s">
        <v>14008</v>
      </c>
      <c r="B2278" s="12" t="s">
        <v>14009</v>
      </c>
      <c r="C2278" s="30" t="s">
        <v>23202</v>
      </c>
      <c r="D2278" s="30"/>
      <c r="E2278" s="36" t="s">
        <v>23203</v>
      </c>
      <c r="F2278" t="s">
        <v>23204</v>
      </c>
      <c r="G2278" s="37" t="s">
        <v>23205</v>
      </c>
      <c r="H2278" s="13" t="s">
        <v>23206</v>
      </c>
    </row>
    <row r="2279" spans="1:8" ht="13" customHeight="1">
      <c r="A2279" s="12" t="s">
        <v>3368</v>
      </c>
      <c r="B2279" s="12" t="s">
        <v>3369</v>
      </c>
      <c r="C2279" s="30" t="s">
        <v>23207</v>
      </c>
      <c r="D2279" s="29"/>
      <c r="E2279" t="s">
        <v>23208</v>
      </c>
    </row>
    <row r="2280" spans="1:8" ht="13" customHeight="1">
      <c r="A2280" s="12" t="s">
        <v>17623</v>
      </c>
      <c r="B2280" s="12" t="s">
        <v>17624</v>
      </c>
      <c r="C2280" s="30" t="s">
        <v>23207</v>
      </c>
      <c r="D2280" s="29"/>
      <c r="E2280" t="s">
        <v>23208</v>
      </c>
    </row>
    <row r="2281" spans="1:8" ht="13" customHeight="1">
      <c r="A2281" s="12" t="s">
        <v>7561</v>
      </c>
      <c r="B2281" s="12" t="s">
        <v>7562</v>
      </c>
      <c r="C2281" s="30" t="s">
        <v>23209</v>
      </c>
      <c r="D2281" s="29"/>
      <c r="E2281" s="36" t="s">
        <v>23210</v>
      </c>
    </row>
    <row r="2282" spans="1:8" ht="13" customHeight="1">
      <c r="A2282" s="12" t="s">
        <v>13909</v>
      </c>
      <c r="B2282" s="12" t="s">
        <v>13910</v>
      </c>
      <c r="C2282" s="30" t="s">
        <v>23211</v>
      </c>
      <c r="E2282" s="36" t="s">
        <v>23212</v>
      </c>
      <c r="F2282" s="24"/>
      <c r="H2282" s="13"/>
    </row>
    <row r="2283" spans="1:8" ht="13" customHeight="1">
      <c r="A2283" s="12" t="s">
        <v>681</v>
      </c>
      <c r="B2283" s="12" t="s">
        <v>682</v>
      </c>
      <c r="C2283" s="30" t="s">
        <v>23213</v>
      </c>
      <c r="D2283" s="30"/>
      <c r="E2283" s="36" t="s">
        <v>23214</v>
      </c>
    </row>
    <row r="2284" spans="1:8" ht="13" customHeight="1">
      <c r="A2284" s="12" t="s">
        <v>10238</v>
      </c>
      <c r="B2284" s="12" t="s">
        <v>10239</v>
      </c>
      <c r="C2284" s="30" t="s">
        <v>23213</v>
      </c>
      <c r="D2284" s="30"/>
      <c r="E2284" s="36" t="s">
        <v>23214</v>
      </c>
    </row>
    <row r="2285" spans="1:8" ht="13" customHeight="1">
      <c r="A2285" s="12" t="s">
        <v>1805</v>
      </c>
      <c r="B2285" s="12" t="s">
        <v>1806</v>
      </c>
      <c r="C2285" s="30" t="s">
        <v>23215</v>
      </c>
      <c r="D2285" s="29"/>
      <c r="E2285" s="36" t="s">
        <v>23216</v>
      </c>
    </row>
    <row r="2286" spans="1:8" ht="13" customHeight="1">
      <c r="A2286" s="12" t="s">
        <v>7627</v>
      </c>
      <c r="B2286" s="12" t="s">
        <v>7628</v>
      </c>
      <c r="C2286" s="30" t="s">
        <v>23217</v>
      </c>
      <c r="D2286" s="29"/>
      <c r="E2286" s="36" t="s">
        <v>23218</v>
      </c>
    </row>
    <row r="2287" spans="1:8" ht="13" customHeight="1">
      <c r="A2287" s="12" t="s">
        <v>10560</v>
      </c>
      <c r="B2287" s="12" t="s">
        <v>10561</v>
      </c>
      <c r="C2287" s="30" t="s">
        <v>23219</v>
      </c>
      <c r="D2287" s="30"/>
      <c r="E2287" s="13" t="s">
        <v>23220</v>
      </c>
    </row>
    <row r="2288" spans="1:8" ht="13" customHeight="1">
      <c r="A2288" s="12" t="s">
        <v>1797</v>
      </c>
      <c r="B2288" s="12" t="s">
        <v>1798</v>
      </c>
      <c r="C2288" s="30" t="s">
        <v>23221</v>
      </c>
      <c r="D2288" s="30"/>
      <c r="E2288" s="13" t="s">
        <v>23222</v>
      </c>
    </row>
    <row r="2289" spans="1:9" ht="13" customHeight="1">
      <c r="A2289" s="12" t="s">
        <v>1801</v>
      </c>
      <c r="B2289" s="12" t="s">
        <v>1802</v>
      </c>
      <c r="C2289" s="30" t="s">
        <v>23221</v>
      </c>
      <c r="D2289" s="30"/>
      <c r="E2289" s="13" t="s">
        <v>23222</v>
      </c>
    </row>
    <row r="2290" spans="1:9" ht="13" customHeight="1">
      <c r="A2290" s="12" t="s">
        <v>3589</v>
      </c>
      <c r="B2290" s="12" t="s">
        <v>3590</v>
      </c>
      <c r="C2290" s="30" t="s">
        <v>23221</v>
      </c>
      <c r="E2290" t="s">
        <v>23222</v>
      </c>
      <c r="F2290" s="24"/>
      <c r="H2290" s="13"/>
    </row>
    <row r="2291" spans="1:9" ht="13" customHeight="1">
      <c r="A2291" s="12" t="s">
        <v>128</v>
      </c>
      <c r="B2291" s="12" t="s">
        <v>129</v>
      </c>
      <c r="C2291" s="30" t="s">
        <v>23223</v>
      </c>
      <c r="D2291" s="30"/>
      <c r="E2291" s="36" t="s">
        <v>23224</v>
      </c>
    </row>
    <row r="2292" spans="1:9" ht="13" customHeight="1">
      <c r="A2292" s="12" t="s">
        <v>13556</v>
      </c>
      <c r="B2292" s="12" t="s">
        <v>13557</v>
      </c>
      <c r="C2292" s="30" t="s">
        <v>23225</v>
      </c>
      <c r="D2292" s="30"/>
      <c r="E2292" s="30" t="s">
        <v>23226</v>
      </c>
    </row>
    <row r="2293" spans="1:9" ht="13" customHeight="1">
      <c r="A2293" s="12" t="s">
        <v>2313</v>
      </c>
      <c r="B2293" s="12" t="s">
        <v>2314</v>
      </c>
      <c r="C2293" s="30" t="s">
        <v>23227</v>
      </c>
      <c r="D2293" s="29"/>
      <c r="E2293" s="30" t="s">
        <v>23228</v>
      </c>
    </row>
    <row r="2294" spans="1:9" ht="13" customHeight="1">
      <c r="A2294" s="12" t="s">
        <v>11531</v>
      </c>
      <c r="B2294" s="12" t="s">
        <v>11532</v>
      </c>
      <c r="C2294" s="30" t="s">
        <v>23229</v>
      </c>
      <c r="D2294" s="29"/>
      <c r="E2294" s="36" t="s">
        <v>23230</v>
      </c>
    </row>
    <row r="2295" spans="1:9" ht="13" customHeight="1">
      <c r="A2295" s="12" t="s">
        <v>14220</v>
      </c>
      <c r="B2295" s="12" t="s">
        <v>14221</v>
      </c>
      <c r="C2295" s="30" t="s">
        <v>23231</v>
      </c>
      <c r="D2295" s="30"/>
      <c r="E2295" s="36" t="s">
        <v>23232</v>
      </c>
    </row>
    <row r="2296" spans="1:9" ht="13" customHeight="1">
      <c r="A2296" s="12" t="s">
        <v>3368</v>
      </c>
      <c r="B2296" s="12" t="s">
        <v>3369</v>
      </c>
      <c r="C2296" s="30" t="s">
        <v>23233</v>
      </c>
      <c r="D2296" s="29"/>
      <c r="E2296" t="s">
        <v>23234</v>
      </c>
      <c r="F2296" s="36" t="s">
        <v>23235</v>
      </c>
      <c r="G2296" s="37" t="s">
        <v>23236</v>
      </c>
      <c r="H2296" s="13" t="s">
        <v>23237</v>
      </c>
    </row>
    <row r="2297" spans="1:9" ht="13" customHeight="1">
      <c r="A2297" s="12" t="s">
        <v>3368</v>
      </c>
      <c r="B2297" s="12" t="s">
        <v>3369</v>
      </c>
      <c r="C2297" s="30" t="s">
        <v>23233</v>
      </c>
      <c r="D2297" s="29"/>
      <c r="E2297" t="s">
        <v>23234</v>
      </c>
      <c r="F2297" t="s">
        <v>23238</v>
      </c>
      <c r="G2297" s="37" t="s">
        <v>23239</v>
      </c>
      <c r="H2297" s="13" t="s">
        <v>23240</v>
      </c>
    </row>
    <row r="2298" spans="1:9" ht="13" customHeight="1">
      <c r="A2298" s="12" t="s">
        <v>7293</v>
      </c>
      <c r="B2298" s="12" t="s">
        <v>7294</v>
      </c>
      <c r="C2298" s="30" t="s">
        <v>23233</v>
      </c>
      <c r="D2298" s="29"/>
      <c r="E2298" t="s">
        <v>23234</v>
      </c>
      <c r="F2298" s="36" t="s">
        <v>23235</v>
      </c>
      <c r="G2298" s="37" t="s">
        <v>23236</v>
      </c>
      <c r="H2298" s="13" t="s">
        <v>23237</v>
      </c>
    </row>
    <row r="2299" spans="1:9" ht="13" customHeight="1">
      <c r="A2299" s="12" t="s">
        <v>7293</v>
      </c>
      <c r="B2299" s="12" t="s">
        <v>7294</v>
      </c>
      <c r="C2299" s="30" t="s">
        <v>23233</v>
      </c>
      <c r="D2299" s="29"/>
      <c r="E2299" t="s">
        <v>23234</v>
      </c>
      <c r="F2299" t="s">
        <v>23238</v>
      </c>
      <c r="G2299" s="37" t="s">
        <v>23239</v>
      </c>
      <c r="H2299" s="13" t="s">
        <v>23240</v>
      </c>
    </row>
    <row r="2300" spans="1:9" ht="13" customHeight="1">
      <c r="A2300" s="12" t="s">
        <v>12078</v>
      </c>
      <c r="B2300" s="12" t="s">
        <v>12079</v>
      </c>
      <c r="C2300" s="30" t="s">
        <v>23233</v>
      </c>
      <c r="D2300" s="30"/>
      <c r="E2300" t="s">
        <v>23234</v>
      </c>
      <c r="F2300" s="36" t="s">
        <v>23235</v>
      </c>
      <c r="G2300" s="37" t="s">
        <v>23236</v>
      </c>
      <c r="H2300" s="13" t="s">
        <v>23237</v>
      </c>
    </row>
    <row r="2301" spans="1:9" ht="13" customHeight="1">
      <c r="A2301" s="12" t="s">
        <v>12078</v>
      </c>
      <c r="B2301" s="12" t="s">
        <v>12079</v>
      </c>
      <c r="C2301" s="30" t="s">
        <v>23233</v>
      </c>
      <c r="D2301" s="30"/>
      <c r="E2301" t="s">
        <v>23234</v>
      </c>
      <c r="F2301" t="s">
        <v>23238</v>
      </c>
      <c r="G2301" s="37" t="s">
        <v>23239</v>
      </c>
      <c r="H2301" s="13" t="s">
        <v>23240</v>
      </c>
    </row>
    <row r="2302" spans="1:9" ht="13" customHeight="1">
      <c r="A2302" s="12" t="s">
        <v>5035</v>
      </c>
      <c r="B2302" s="12" t="s">
        <v>5036</v>
      </c>
      <c r="C2302" s="30" t="s">
        <v>23241</v>
      </c>
      <c r="D2302" s="30"/>
      <c r="E2302" t="s">
        <v>23242</v>
      </c>
      <c r="F2302" s="36" t="s">
        <v>23243</v>
      </c>
      <c r="G2302" s="37" t="s">
        <v>23244</v>
      </c>
      <c r="H2302" s="13" t="s">
        <v>23245</v>
      </c>
    </row>
    <row r="2303" spans="1:9" ht="13" customHeight="1">
      <c r="A2303" s="12" t="s">
        <v>417</v>
      </c>
      <c r="B2303" s="12" t="s">
        <v>418</v>
      </c>
      <c r="C2303" s="30" t="s">
        <v>23246</v>
      </c>
      <c r="D2303" s="30"/>
      <c r="E2303" s="36" t="s">
        <v>23247</v>
      </c>
      <c r="F2303" s="24" t="s">
        <v>23248</v>
      </c>
      <c r="G2303" s="37" t="s">
        <v>23249</v>
      </c>
      <c r="H2303" s="13" t="s">
        <v>23250</v>
      </c>
    </row>
    <row r="2304" spans="1:9" ht="13" customHeight="1">
      <c r="A2304" s="12" t="s">
        <v>417</v>
      </c>
      <c r="B2304" s="12" t="s">
        <v>418</v>
      </c>
      <c r="C2304" s="30" t="s">
        <v>23246</v>
      </c>
      <c r="D2304" s="30"/>
      <c r="E2304" s="36" t="s">
        <v>23247</v>
      </c>
      <c r="F2304" s="24" t="s">
        <v>23251</v>
      </c>
      <c r="G2304" s="37" t="s">
        <v>23252</v>
      </c>
      <c r="H2304" s="13" t="s">
        <v>23253</v>
      </c>
      <c r="I2304" s="25"/>
    </row>
    <row r="2305" spans="1:8" ht="13" customHeight="1">
      <c r="A2305" s="12" t="s">
        <v>923</v>
      </c>
      <c r="B2305" s="12" t="s">
        <v>924</v>
      </c>
      <c r="C2305" s="30" t="s">
        <v>23254</v>
      </c>
      <c r="D2305" s="29"/>
      <c r="E2305" s="36" t="s">
        <v>23255</v>
      </c>
      <c r="F2305" t="s">
        <v>23256</v>
      </c>
      <c r="G2305" s="37" t="s">
        <v>23257</v>
      </c>
      <c r="H2305" s="13" t="s">
        <v>23258</v>
      </c>
    </row>
    <row r="2306" spans="1:8" ht="13" customHeight="1">
      <c r="A2306" s="12" t="s">
        <v>8115</v>
      </c>
      <c r="B2306" s="12" t="s">
        <v>8116</v>
      </c>
      <c r="C2306" s="30" t="s">
        <v>23259</v>
      </c>
      <c r="D2306" s="29"/>
      <c r="E2306" t="s">
        <v>23260</v>
      </c>
      <c r="F2306" s="36" t="s">
        <v>23261</v>
      </c>
      <c r="G2306" s="37" t="s">
        <v>23262</v>
      </c>
      <c r="H2306" s="13" t="s">
        <v>23263</v>
      </c>
    </row>
    <row r="2307" spans="1:8" ht="13" customHeight="1">
      <c r="A2307" s="12" t="s">
        <v>8115</v>
      </c>
      <c r="B2307" s="12" t="s">
        <v>8116</v>
      </c>
      <c r="C2307" s="30" t="s">
        <v>23259</v>
      </c>
      <c r="D2307" s="29"/>
      <c r="E2307" t="s">
        <v>23260</v>
      </c>
      <c r="F2307" t="s">
        <v>23264</v>
      </c>
      <c r="G2307" s="37" t="s">
        <v>23265</v>
      </c>
      <c r="H2307" s="13" t="s">
        <v>23266</v>
      </c>
    </row>
    <row r="2308" spans="1:8" ht="13" customHeight="1">
      <c r="A2308" s="12" t="s">
        <v>8115</v>
      </c>
      <c r="B2308" s="12" t="s">
        <v>8116</v>
      </c>
      <c r="C2308" s="30" t="s">
        <v>23259</v>
      </c>
      <c r="D2308" s="29"/>
      <c r="E2308" t="s">
        <v>23260</v>
      </c>
      <c r="F2308" s="36" t="s">
        <v>23267</v>
      </c>
      <c r="G2308" s="37" t="s">
        <v>23268</v>
      </c>
      <c r="H2308" s="13" t="s">
        <v>23269</v>
      </c>
    </row>
    <row r="2309" spans="1:8" ht="13" customHeight="1">
      <c r="A2309" s="12" t="s">
        <v>11842</v>
      </c>
      <c r="B2309" s="12" t="s">
        <v>11843</v>
      </c>
      <c r="C2309" s="30" t="s">
        <v>23270</v>
      </c>
      <c r="D2309" s="29"/>
      <c r="E2309" s="36" t="s">
        <v>23271</v>
      </c>
      <c r="F2309" s="36" t="s">
        <v>23272</v>
      </c>
      <c r="G2309" s="37" t="s">
        <v>23273</v>
      </c>
      <c r="H2309" s="13" t="s">
        <v>23274</v>
      </c>
    </row>
    <row r="2310" spans="1:8" ht="13" customHeight="1">
      <c r="A2310" s="12" t="s">
        <v>16119</v>
      </c>
      <c r="B2310" s="12" t="s">
        <v>16120</v>
      </c>
      <c r="C2310" s="30" t="s">
        <v>23275</v>
      </c>
      <c r="D2310" s="29"/>
      <c r="E2310" t="s">
        <v>23276</v>
      </c>
      <c r="F2310" s="36" t="s">
        <v>23277</v>
      </c>
      <c r="G2310" s="37" t="s">
        <v>23278</v>
      </c>
      <c r="H2310" s="13" t="s">
        <v>23279</v>
      </c>
    </row>
    <row r="2311" spans="1:8" ht="13" customHeight="1">
      <c r="A2311" s="12" t="s">
        <v>16119</v>
      </c>
      <c r="B2311" s="12" t="s">
        <v>16120</v>
      </c>
      <c r="C2311" s="30" t="s">
        <v>23275</v>
      </c>
      <c r="D2311" s="29"/>
      <c r="E2311" t="s">
        <v>23276</v>
      </c>
      <c r="F2311" s="36" t="s">
        <v>23280</v>
      </c>
      <c r="G2311" s="37" t="s">
        <v>23281</v>
      </c>
      <c r="H2311" s="13" t="s">
        <v>23282</v>
      </c>
    </row>
    <row r="2312" spans="1:8" ht="13" customHeight="1">
      <c r="A2312" s="12" t="s">
        <v>10146</v>
      </c>
      <c r="B2312" s="12" t="s">
        <v>10147</v>
      </c>
      <c r="C2312" s="30" t="s">
        <v>23283</v>
      </c>
      <c r="D2312" s="29"/>
      <c r="E2312" s="36" t="s">
        <v>23284</v>
      </c>
      <c r="F2312" t="s">
        <v>23285</v>
      </c>
      <c r="G2312" s="37" t="s">
        <v>23286</v>
      </c>
      <c r="H2312" s="13" t="s">
        <v>23287</v>
      </c>
    </row>
    <row r="2313" spans="1:8" ht="13" customHeight="1">
      <c r="A2313" s="12" t="s">
        <v>7297</v>
      </c>
      <c r="B2313" s="12" t="s">
        <v>7298</v>
      </c>
      <c r="C2313" s="30" t="s">
        <v>23288</v>
      </c>
      <c r="D2313" s="30"/>
      <c r="E2313" s="36" t="s">
        <v>23289</v>
      </c>
      <c r="F2313" s="36" t="s">
        <v>23290</v>
      </c>
      <c r="G2313" s="37" t="s">
        <v>23291</v>
      </c>
      <c r="H2313" s="13" t="s">
        <v>23292</v>
      </c>
    </row>
    <row r="2314" spans="1:8" ht="13" customHeight="1">
      <c r="A2314" s="12" t="s">
        <v>7297</v>
      </c>
      <c r="B2314" s="12" t="s">
        <v>7298</v>
      </c>
      <c r="C2314" s="30" t="s">
        <v>23288</v>
      </c>
      <c r="D2314" s="30"/>
      <c r="E2314" s="36" t="s">
        <v>23289</v>
      </c>
      <c r="F2314" s="36" t="s">
        <v>23238</v>
      </c>
      <c r="G2314" s="37" t="s">
        <v>23239</v>
      </c>
      <c r="H2314" s="13" t="s">
        <v>23240</v>
      </c>
    </row>
    <row r="2315" spans="1:8" ht="13" customHeight="1">
      <c r="A2315" s="12" t="s">
        <v>2732</v>
      </c>
      <c r="B2315" s="12" t="s">
        <v>2733</v>
      </c>
      <c r="C2315" s="30" t="s">
        <v>23293</v>
      </c>
      <c r="D2315" s="29"/>
      <c r="E2315" s="24" t="s">
        <v>23294</v>
      </c>
      <c r="F2315" s="36" t="s">
        <v>19344</v>
      </c>
      <c r="G2315" s="37" t="s">
        <v>19345</v>
      </c>
      <c r="H2315" s="13" t="s">
        <v>19346</v>
      </c>
    </row>
    <row r="2316" spans="1:8" ht="13" customHeight="1">
      <c r="A2316" s="12" t="s">
        <v>2732</v>
      </c>
      <c r="B2316" s="12" t="s">
        <v>2733</v>
      </c>
      <c r="C2316" s="30" t="s">
        <v>23293</v>
      </c>
      <c r="D2316" s="29"/>
      <c r="E2316" s="24" t="s">
        <v>23294</v>
      </c>
      <c r="F2316" s="36" t="s">
        <v>23295</v>
      </c>
      <c r="G2316" s="37" t="s">
        <v>23296</v>
      </c>
      <c r="H2316" s="13" t="s">
        <v>23297</v>
      </c>
    </row>
    <row r="2317" spans="1:8" ht="13" customHeight="1">
      <c r="A2317" s="12" t="s">
        <v>2732</v>
      </c>
      <c r="B2317" s="12" t="s">
        <v>2733</v>
      </c>
      <c r="C2317" s="30" t="s">
        <v>23293</v>
      </c>
      <c r="D2317" s="29"/>
      <c r="E2317" s="24" t="s">
        <v>23294</v>
      </c>
      <c r="F2317" s="36" t="s">
        <v>23238</v>
      </c>
      <c r="G2317" s="37" t="s">
        <v>23239</v>
      </c>
      <c r="H2317" s="13" t="s">
        <v>23240</v>
      </c>
    </row>
    <row r="2318" spans="1:8" ht="13" customHeight="1">
      <c r="A2318" s="12" t="s">
        <v>6265</v>
      </c>
      <c r="B2318" s="12" t="s">
        <v>6266</v>
      </c>
      <c r="C2318" s="30" t="s">
        <v>23293</v>
      </c>
      <c r="D2318" s="30"/>
      <c r="E2318" s="24" t="s">
        <v>23294</v>
      </c>
      <c r="F2318" s="36" t="s">
        <v>19344</v>
      </c>
      <c r="G2318" s="37" t="s">
        <v>19345</v>
      </c>
      <c r="H2318" s="13" t="s">
        <v>19346</v>
      </c>
    </row>
    <row r="2319" spans="1:8" ht="13" customHeight="1">
      <c r="A2319" s="12" t="s">
        <v>6265</v>
      </c>
      <c r="B2319" s="12" t="s">
        <v>6266</v>
      </c>
      <c r="C2319" s="30" t="s">
        <v>23293</v>
      </c>
      <c r="D2319" s="30"/>
      <c r="E2319" s="24" t="s">
        <v>23294</v>
      </c>
      <c r="F2319" s="36" t="s">
        <v>23295</v>
      </c>
      <c r="G2319" s="37" t="s">
        <v>23296</v>
      </c>
      <c r="H2319" s="13" t="s">
        <v>23297</v>
      </c>
    </row>
    <row r="2320" spans="1:8" ht="13" customHeight="1">
      <c r="A2320" s="12" t="s">
        <v>6265</v>
      </c>
      <c r="B2320" s="12" t="s">
        <v>6266</v>
      </c>
      <c r="C2320" s="30" t="s">
        <v>23293</v>
      </c>
      <c r="D2320" s="30"/>
      <c r="E2320" s="24" t="s">
        <v>23294</v>
      </c>
      <c r="F2320" s="36" t="s">
        <v>23238</v>
      </c>
      <c r="G2320" s="37" t="s">
        <v>23239</v>
      </c>
      <c r="H2320" s="13" t="s">
        <v>23240</v>
      </c>
    </row>
    <row r="2321" spans="1:8" ht="13" customHeight="1">
      <c r="A2321" s="11"/>
      <c r="B2321" s="12" t="s">
        <v>1976</v>
      </c>
      <c r="C2321" s="30" t="s">
        <v>23293</v>
      </c>
      <c r="D2321" s="30"/>
      <c r="E2321" s="24" t="s">
        <v>23294</v>
      </c>
      <c r="F2321" s="36" t="s">
        <v>19344</v>
      </c>
      <c r="G2321" s="37" t="s">
        <v>19345</v>
      </c>
      <c r="H2321" s="13" t="s">
        <v>19346</v>
      </c>
    </row>
    <row r="2322" spans="1:8" ht="13" customHeight="1">
      <c r="A2322" s="11"/>
      <c r="B2322" s="12" t="s">
        <v>1976</v>
      </c>
      <c r="C2322" s="30" t="s">
        <v>23293</v>
      </c>
      <c r="D2322" s="30"/>
      <c r="E2322" s="24" t="s">
        <v>23294</v>
      </c>
      <c r="F2322" s="36" t="s">
        <v>23295</v>
      </c>
      <c r="G2322" s="37" t="s">
        <v>23296</v>
      </c>
      <c r="H2322" s="13" t="s">
        <v>23297</v>
      </c>
    </row>
    <row r="2323" spans="1:8" ht="13" customHeight="1">
      <c r="A2323" s="11"/>
      <c r="B2323" s="12" t="s">
        <v>1976</v>
      </c>
      <c r="C2323" s="30" t="s">
        <v>23293</v>
      </c>
      <c r="D2323" s="30"/>
      <c r="E2323" s="24" t="s">
        <v>23294</v>
      </c>
      <c r="F2323" s="36" t="s">
        <v>23238</v>
      </c>
      <c r="G2323" s="37" t="s">
        <v>23239</v>
      </c>
      <c r="H2323" s="13" t="s">
        <v>23240</v>
      </c>
    </row>
    <row r="2324" spans="1:8" ht="13" customHeight="1">
      <c r="A2324" s="12" t="s">
        <v>2744</v>
      </c>
      <c r="B2324" s="12" t="s">
        <v>2745</v>
      </c>
      <c r="C2324" s="30" t="s">
        <v>23298</v>
      </c>
      <c r="D2324" s="30"/>
      <c r="E2324" t="s">
        <v>23299</v>
      </c>
      <c r="F2324" s="36" t="s">
        <v>23300</v>
      </c>
      <c r="G2324" s="37" t="s">
        <v>23301</v>
      </c>
      <c r="H2324" s="13" t="s">
        <v>23302</v>
      </c>
    </row>
    <row r="2325" spans="1:8" ht="13" customHeight="1">
      <c r="A2325" s="12" t="s">
        <v>2744</v>
      </c>
      <c r="B2325" s="12" t="s">
        <v>2745</v>
      </c>
      <c r="C2325" s="30" t="s">
        <v>23298</v>
      </c>
      <c r="D2325" s="30"/>
      <c r="E2325" t="s">
        <v>23299</v>
      </c>
      <c r="F2325" t="s">
        <v>23303</v>
      </c>
      <c r="G2325" s="37" t="s">
        <v>23304</v>
      </c>
      <c r="H2325" s="13" t="s">
        <v>23305</v>
      </c>
    </row>
    <row r="2326" spans="1:8" ht="13" customHeight="1">
      <c r="A2326" s="12" t="s">
        <v>469</v>
      </c>
      <c r="B2326" s="12" t="s">
        <v>470</v>
      </c>
      <c r="C2326" s="30" t="s">
        <v>23306</v>
      </c>
      <c r="D2326" s="30"/>
      <c r="E2326" s="36" t="s">
        <v>23307</v>
      </c>
      <c r="F2326" s="24" t="s">
        <v>23308</v>
      </c>
      <c r="G2326" s="37" t="s">
        <v>23309</v>
      </c>
      <c r="H2326" s="13" t="s">
        <v>23310</v>
      </c>
    </row>
    <row r="2327" spans="1:8" ht="13" customHeight="1">
      <c r="A2327" s="12" t="s">
        <v>3525</v>
      </c>
      <c r="B2327" s="12" t="s">
        <v>3526</v>
      </c>
      <c r="C2327" s="30" t="s">
        <v>23306</v>
      </c>
      <c r="D2327" s="29"/>
      <c r="E2327" s="36" t="s">
        <v>23307</v>
      </c>
      <c r="F2327" s="24" t="s">
        <v>23308</v>
      </c>
      <c r="G2327" s="37" t="s">
        <v>23309</v>
      </c>
      <c r="H2327" s="13" t="s">
        <v>23310</v>
      </c>
    </row>
    <row r="2328" spans="1:8" ht="13" customHeight="1">
      <c r="A2328" s="12" t="s">
        <v>9995</v>
      </c>
      <c r="B2328" s="12" t="s">
        <v>9996</v>
      </c>
      <c r="C2328" s="30" t="s">
        <v>23306</v>
      </c>
      <c r="D2328" s="29"/>
      <c r="E2328" s="36" t="s">
        <v>23307</v>
      </c>
      <c r="F2328" s="24" t="s">
        <v>23308</v>
      </c>
      <c r="G2328" s="37" t="s">
        <v>23309</v>
      </c>
      <c r="H2328" s="13" t="s">
        <v>23310</v>
      </c>
    </row>
    <row r="2329" spans="1:8" ht="13" customHeight="1">
      <c r="A2329" s="12" t="s">
        <v>11515</v>
      </c>
      <c r="B2329" s="12" t="s">
        <v>11516</v>
      </c>
      <c r="C2329" s="30" t="s">
        <v>23306</v>
      </c>
      <c r="D2329" s="29"/>
      <c r="E2329" s="36" t="s">
        <v>23307</v>
      </c>
      <c r="F2329" s="24" t="s">
        <v>23308</v>
      </c>
      <c r="G2329" s="37" t="s">
        <v>23309</v>
      </c>
      <c r="H2329" s="13" t="s">
        <v>23310</v>
      </c>
    </row>
    <row r="2330" spans="1:8" ht="13" customHeight="1">
      <c r="A2330" s="12" t="s">
        <v>16986</v>
      </c>
      <c r="B2330" s="12" t="s">
        <v>16987</v>
      </c>
      <c r="C2330" s="30" t="s">
        <v>23306</v>
      </c>
      <c r="D2330" s="29"/>
      <c r="E2330" s="36" t="s">
        <v>23307</v>
      </c>
      <c r="F2330" s="24" t="s">
        <v>23308</v>
      </c>
      <c r="G2330" s="37" t="s">
        <v>23309</v>
      </c>
      <c r="H2330" s="13" t="s">
        <v>23310</v>
      </c>
    </row>
    <row r="2331" spans="1:8" ht="13" customHeight="1">
      <c r="A2331" s="12" t="s">
        <v>7297</v>
      </c>
      <c r="B2331" s="12" t="s">
        <v>7298</v>
      </c>
      <c r="C2331" s="30" t="s">
        <v>23311</v>
      </c>
      <c r="D2331" s="29"/>
      <c r="E2331" s="30" t="s">
        <v>23312</v>
      </c>
      <c r="F2331" s="36" t="s">
        <v>23313</v>
      </c>
      <c r="G2331" s="37" t="s">
        <v>23314</v>
      </c>
      <c r="H2331" s="35" t="s">
        <v>23240</v>
      </c>
    </row>
    <row r="2332" spans="1:8" ht="13" customHeight="1">
      <c r="A2332" s="12" t="s">
        <v>7297</v>
      </c>
      <c r="B2332" s="12" t="s">
        <v>7298</v>
      </c>
      <c r="C2332" s="30" t="s">
        <v>23311</v>
      </c>
      <c r="D2332" s="29"/>
      <c r="E2332" s="30" t="s">
        <v>23312</v>
      </c>
      <c r="F2332" s="36" t="s">
        <v>23315</v>
      </c>
      <c r="G2332" s="37" t="s">
        <v>23316</v>
      </c>
      <c r="H2332" s="35" t="s">
        <v>23317</v>
      </c>
    </row>
    <row r="2333" spans="1:8" ht="13" customHeight="1">
      <c r="A2333" s="12" t="s">
        <v>7297</v>
      </c>
      <c r="B2333" s="12" t="s">
        <v>7298</v>
      </c>
      <c r="C2333" s="30" t="s">
        <v>23311</v>
      </c>
      <c r="D2333" s="29"/>
      <c r="E2333" s="30" t="s">
        <v>23312</v>
      </c>
      <c r="F2333" s="36" t="s">
        <v>23318</v>
      </c>
      <c r="G2333" s="37" t="s">
        <v>23319</v>
      </c>
      <c r="H2333" s="35" t="s">
        <v>23320</v>
      </c>
    </row>
    <row r="2334" spans="1:8" ht="13" customHeight="1">
      <c r="A2334" s="12" t="s">
        <v>7297</v>
      </c>
      <c r="B2334" s="12" t="s">
        <v>7298</v>
      </c>
      <c r="C2334" s="30" t="s">
        <v>23311</v>
      </c>
      <c r="D2334" s="29"/>
      <c r="E2334" s="30" t="s">
        <v>23312</v>
      </c>
      <c r="F2334" t="s">
        <v>23321</v>
      </c>
      <c r="G2334" s="37" t="s">
        <v>23322</v>
      </c>
      <c r="H2334" s="35" t="s">
        <v>23323</v>
      </c>
    </row>
    <row r="2335" spans="1:8" ht="13" customHeight="1">
      <c r="A2335" s="12" t="s">
        <v>7297</v>
      </c>
      <c r="B2335" s="12" t="s">
        <v>7298</v>
      </c>
      <c r="C2335" s="30" t="s">
        <v>23311</v>
      </c>
      <c r="D2335" s="29"/>
      <c r="E2335" s="30" t="s">
        <v>23312</v>
      </c>
      <c r="F2335" s="36" t="s">
        <v>23324</v>
      </c>
      <c r="G2335" s="37" t="s">
        <v>23325</v>
      </c>
      <c r="H2335" s="35" t="s">
        <v>23326</v>
      </c>
    </row>
    <row r="2336" spans="1:8" ht="13" customHeight="1">
      <c r="A2336" s="12" t="s">
        <v>7297</v>
      </c>
      <c r="B2336" s="12" t="s">
        <v>7298</v>
      </c>
      <c r="C2336" s="30" t="s">
        <v>23311</v>
      </c>
      <c r="D2336" s="29"/>
      <c r="E2336" s="30" t="s">
        <v>23312</v>
      </c>
      <c r="F2336" s="36" t="s">
        <v>23327</v>
      </c>
      <c r="G2336" s="37" t="s">
        <v>23328</v>
      </c>
      <c r="H2336" s="35" t="s">
        <v>23329</v>
      </c>
    </row>
    <row r="2337" spans="1:9" ht="13" customHeight="1">
      <c r="A2337" s="12" t="s">
        <v>7297</v>
      </c>
      <c r="B2337" s="12" t="s">
        <v>7298</v>
      </c>
      <c r="C2337" s="30" t="s">
        <v>23311</v>
      </c>
      <c r="D2337" s="29"/>
      <c r="E2337" s="30" t="s">
        <v>23312</v>
      </c>
      <c r="F2337" s="36" t="s">
        <v>23330</v>
      </c>
      <c r="G2337" s="37" t="s">
        <v>23331</v>
      </c>
      <c r="H2337" s="35" t="s">
        <v>23332</v>
      </c>
    </row>
    <row r="2338" spans="1:9" ht="13" customHeight="1">
      <c r="A2338" s="12" t="s">
        <v>7297</v>
      </c>
      <c r="B2338" s="12" t="s">
        <v>7298</v>
      </c>
      <c r="C2338" s="30" t="s">
        <v>23311</v>
      </c>
      <c r="D2338" s="29"/>
      <c r="E2338" s="30" t="s">
        <v>23312</v>
      </c>
      <c r="F2338" t="s">
        <v>23238</v>
      </c>
      <c r="G2338" s="37" t="s">
        <v>23333</v>
      </c>
      <c r="H2338" s="35" t="s">
        <v>23240</v>
      </c>
    </row>
    <row r="2339" spans="1:9" ht="13" customHeight="1">
      <c r="A2339" s="12" t="s">
        <v>11045</v>
      </c>
      <c r="B2339" s="12" t="s">
        <v>11046</v>
      </c>
      <c r="C2339" s="30" t="s">
        <v>23334</v>
      </c>
      <c r="D2339" s="29"/>
      <c r="E2339" s="36" t="s">
        <v>23335</v>
      </c>
      <c r="F2339" s="36" t="s">
        <v>23336</v>
      </c>
      <c r="G2339" s="37" t="s">
        <v>22666</v>
      </c>
      <c r="H2339" s="13" t="s">
        <v>23337</v>
      </c>
    </row>
    <row r="2340" spans="1:9" ht="13" customHeight="1">
      <c r="A2340" s="12" t="s">
        <v>11045</v>
      </c>
      <c r="B2340" s="12" t="s">
        <v>11046</v>
      </c>
      <c r="C2340" s="30" t="s">
        <v>23334</v>
      </c>
      <c r="D2340" s="29"/>
      <c r="E2340" s="36" t="s">
        <v>23335</v>
      </c>
      <c r="F2340" s="36" t="s">
        <v>23238</v>
      </c>
      <c r="G2340" s="37" t="s">
        <v>23239</v>
      </c>
      <c r="H2340" s="13" t="s">
        <v>23240</v>
      </c>
    </row>
    <row r="2341" spans="1:9" ht="13" customHeight="1">
      <c r="A2341" s="12" t="s">
        <v>7790</v>
      </c>
      <c r="B2341" s="12" t="s">
        <v>7791</v>
      </c>
      <c r="C2341" s="30" t="s">
        <v>23338</v>
      </c>
      <c r="D2341" s="29"/>
      <c r="E2341" s="36" t="s">
        <v>23339</v>
      </c>
      <c r="F2341" s="36" t="s">
        <v>23340</v>
      </c>
      <c r="G2341" s="37" t="s">
        <v>23341</v>
      </c>
      <c r="H2341" s="13" t="s">
        <v>23342</v>
      </c>
    </row>
    <row r="2342" spans="1:9" ht="13" customHeight="1">
      <c r="A2342" s="12" t="s">
        <v>7790</v>
      </c>
      <c r="B2342" s="12" t="s">
        <v>7791</v>
      </c>
      <c r="C2342" s="30" t="s">
        <v>23338</v>
      </c>
      <c r="D2342" s="29"/>
      <c r="E2342" s="36" t="s">
        <v>23339</v>
      </c>
      <c r="F2342" s="36" t="s">
        <v>23238</v>
      </c>
      <c r="G2342" s="37" t="s">
        <v>23239</v>
      </c>
      <c r="H2342" s="13" t="s">
        <v>23240</v>
      </c>
    </row>
    <row r="2343" spans="1:9" ht="13" customHeight="1">
      <c r="A2343" s="12" t="s">
        <v>12208</v>
      </c>
      <c r="B2343" s="12" t="s">
        <v>12209</v>
      </c>
      <c r="C2343" s="30" t="s">
        <v>23343</v>
      </c>
      <c r="D2343" s="29"/>
      <c r="E2343" s="36" t="s">
        <v>23344</v>
      </c>
      <c r="F2343" t="s">
        <v>23345</v>
      </c>
      <c r="G2343" s="37" t="s">
        <v>23346</v>
      </c>
      <c r="H2343" s="13" t="s">
        <v>23347</v>
      </c>
    </row>
    <row r="2344" spans="1:9" ht="13" customHeight="1">
      <c r="A2344" s="12" t="s">
        <v>13360</v>
      </c>
      <c r="B2344" s="12" t="s">
        <v>13361</v>
      </c>
      <c r="C2344" s="30" t="s">
        <v>23348</v>
      </c>
      <c r="D2344" s="29"/>
      <c r="E2344" s="36" t="s">
        <v>23349</v>
      </c>
      <c r="F2344" s="36" t="s">
        <v>23350</v>
      </c>
      <c r="G2344" s="37" t="s">
        <v>23351</v>
      </c>
      <c r="H2344" s="13" t="s">
        <v>23352</v>
      </c>
    </row>
    <row r="2345" spans="1:9" ht="13" customHeight="1">
      <c r="A2345" s="12" t="s">
        <v>13360</v>
      </c>
      <c r="B2345" s="12" t="s">
        <v>13361</v>
      </c>
      <c r="C2345" s="30" t="s">
        <v>23348</v>
      </c>
      <c r="D2345" s="29"/>
      <c r="E2345" s="36" t="s">
        <v>23349</v>
      </c>
      <c r="F2345" s="36" t="s">
        <v>23353</v>
      </c>
      <c r="G2345" s="37" t="s">
        <v>23354</v>
      </c>
      <c r="H2345" s="13" t="s">
        <v>23355</v>
      </c>
    </row>
    <row r="2346" spans="1:9" ht="13" customHeight="1">
      <c r="A2346" s="12" t="s">
        <v>5331</v>
      </c>
      <c r="B2346" s="12" t="s">
        <v>5332</v>
      </c>
      <c r="C2346" s="30" t="s">
        <v>23356</v>
      </c>
      <c r="D2346" s="29"/>
      <c r="E2346" t="s">
        <v>23357</v>
      </c>
      <c r="F2346" t="s">
        <v>23358</v>
      </c>
      <c r="G2346" s="37" t="s">
        <v>23359</v>
      </c>
      <c r="H2346" s="13" t="s">
        <v>23360</v>
      </c>
    </row>
    <row r="2347" spans="1:9" ht="13" customHeight="1">
      <c r="A2347" s="12" t="s">
        <v>7201</v>
      </c>
      <c r="B2347" s="12" t="s">
        <v>7202</v>
      </c>
      <c r="C2347" s="30" t="s">
        <v>23361</v>
      </c>
      <c r="D2347" s="29"/>
      <c r="E2347" s="36" t="s">
        <v>23362</v>
      </c>
      <c r="F2347" t="s">
        <v>23363</v>
      </c>
      <c r="G2347" s="37" t="s">
        <v>23364</v>
      </c>
      <c r="H2347" s="13" t="s">
        <v>23365</v>
      </c>
    </row>
    <row r="2348" spans="1:9" ht="13" customHeight="1">
      <c r="A2348" s="12" t="s">
        <v>8127</v>
      </c>
      <c r="B2348" s="12" t="s">
        <v>8128</v>
      </c>
      <c r="C2348" s="30" t="s">
        <v>23366</v>
      </c>
      <c r="D2348" s="30"/>
      <c r="E2348" s="36" t="s">
        <v>23367</v>
      </c>
      <c r="F2348" s="13" t="s">
        <v>23368</v>
      </c>
      <c r="G2348" s="37" t="s">
        <v>23369</v>
      </c>
      <c r="H2348" s="13" t="s">
        <v>23370</v>
      </c>
    </row>
    <row r="2349" spans="1:9" ht="13" customHeight="1">
      <c r="A2349" s="12" t="s">
        <v>4299</v>
      </c>
      <c r="B2349" s="12" t="s">
        <v>4300</v>
      </c>
      <c r="C2349" s="30" t="s">
        <v>23371</v>
      </c>
      <c r="D2349" s="30"/>
      <c r="E2349" s="13" t="s">
        <v>23372</v>
      </c>
      <c r="F2349" t="s">
        <v>23373</v>
      </c>
      <c r="G2349" s="25" t="s">
        <v>23374</v>
      </c>
      <c r="H2349" s="13" t="s">
        <v>23375</v>
      </c>
      <c r="I2349" s="25"/>
    </row>
    <row r="2350" spans="1:9" ht="13" customHeight="1">
      <c r="A2350" s="12" t="s">
        <v>2092</v>
      </c>
      <c r="B2350" s="12" t="s">
        <v>2093</v>
      </c>
      <c r="C2350" s="30" t="s">
        <v>23376</v>
      </c>
      <c r="D2350" s="30"/>
      <c r="E2350" s="36" t="s">
        <v>23377</v>
      </c>
      <c r="F2350" t="s">
        <v>23378</v>
      </c>
      <c r="G2350" s="37" t="s">
        <v>23379</v>
      </c>
      <c r="H2350" s="13" t="s">
        <v>23380</v>
      </c>
    </row>
    <row r="2351" spans="1:9" ht="13" customHeight="1">
      <c r="A2351" s="12" t="s">
        <v>2589</v>
      </c>
      <c r="B2351" s="12" t="s">
        <v>2590</v>
      </c>
      <c r="C2351" s="30" t="s">
        <v>23381</v>
      </c>
      <c r="D2351" s="29"/>
      <c r="E2351" t="s">
        <v>23382</v>
      </c>
      <c r="F2351" s="36" t="s">
        <v>23383</v>
      </c>
      <c r="G2351" s="37" t="s">
        <v>23384</v>
      </c>
      <c r="H2351" s="13" t="s">
        <v>23385</v>
      </c>
    </row>
    <row r="2352" spans="1:9" ht="13" customHeight="1">
      <c r="A2352" s="12" t="s">
        <v>2589</v>
      </c>
      <c r="B2352" s="12" t="s">
        <v>2590</v>
      </c>
      <c r="C2352" s="30" t="s">
        <v>23381</v>
      </c>
      <c r="D2352" s="29"/>
      <c r="E2352" t="s">
        <v>23382</v>
      </c>
      <c r="F2352" s="36" t="s">
        <v>23386</v>
      </c>
      <c r="G2352" s="37" t="s">
        <v>23387</v>
      </c>
      <c r="H2352" s="13" t="s">
        <v>23388</v>
      </c>
    </row>
    <row r="2353" spans="1:8" ht="13" customHeight="1">
      <c r="A2353" s="12" t="s">
        <v>2589</v>
      </c>
      <c r="B2353" s="12" t="s">
        <v>2590</v>
      </c>
      <c r="C2353" s="30" t="s">
        <v>23381</v>
      </c>
      <c r="D2353" s="29"/>
      <c r="E2353" t="s">
        <v>23382</v>
      </c>
      <c r="F2353" s="36" t="s">
        <v>23389</v>
      </c>
      <c r="G2353" s="37" t="s">
        <v>23390</v>
      </c>
      <c r="H2353" s="13" t="s">
        <v>23391</v>
      </c>
    </row>
    <row r="2354" spans="1:8" ht="13" customHeight="1">
      <c r="A2354" s="12" t="s">
        <v>8280</v>
      </c>
      <c r="B2354" s="12" t="s">
        <v>8281</v>
      </c>
      <c r="C2354" s="30" t="s">
        <v>23381</v>
      </c>
      <c r="D2354" s="29"/>
      <c r="E2354" t="s">
        <v>23382</v>
      </c>
      <c r="F2354" s="36" t="s">
        <v>23383</v>
      </c>
      <c r="G2354" s="37" t="s">
        <v>23384</v>
      </c>
      <c r="H2354" s="13" t="s">
        <v>23385</v>
      </c>
    </row>
    <row r="2355" spans="1:8" ht="13" customHeight="1">
      <c r="A2355" s="12" t="s">
        <v>8280</v>
      </c>
      <c r="B2355" s="12" t="s">
        <v>8281</v>
      </c>
      <c r="C2355" s="30" t="s">
        <v>23381</v>
      </c>
      <c r="D2355" s="29"/>
      <c r="E2355" t="s">
        <v>23382</v>
      </c>
      <c r="F2355" s="36" t="s">
        <v>23386</v>
      </c>
      <c r="G2355" s="37" t="s">
        <v>23387</v>
      </c>
      <c r="H2355" s="13" t="s">
        <v>23388</v>
      </c>
    </row>
    <row r="2356" spans="1:8" ht="13" customHeight="1">
      <c r="A2356" s="12" t="s">
        <v>8280</v>
      </c>
      <c r="B2356" s="12" t="s">
        <v>8281</v>
      </c>
      <c r="C2356" s="30" t="s">
        <v>23381</v>
      </c>
      <c r="D2356" s="29"/>
      <c r="E2356" t="s">
        <v>23382</v>
      </c>
      <c r="F2356" s="36" t="s">
        <v>23389</v>
      </c>
      <c r="G2356" s="37" t="s">
        <v>23390</v>
      </c>
      <c r="H2356" s="13" t="s">
        <v>23391</v>
      </c>
    </row>
    <row r="2357" spans="1:8" ht="13" customHeight="1">
      <c r="A2357" s="12" t="s">
        <v>16912</v>
      </c>
      <c r="B2357" s="12" t="s">
        <v>16913</v>
      </c>
      <c r="C2357" s="30" t="s">
        <v>23381</v>
      </c>
      <c r="D2357" s="30"/>
      <c r="E2357" t="s">
        <v>23382</v>
      </c>
      <c r="F2357" s="36" t="s">
        <v>23383</v>
      </c>
      <c r="G2357" s="37" t="s">
        <v>23384</v>
      </c>
      <c r="H2357" s="13" t="s">
        <v>23385</v>
      </c>
    </row>
    <row r="2358" spans="1:8" ht="13" customHeight="1">
      <c r="A2358" s="12" t="s">
        <v>16912</v>
      </c>
      <c r="B2358" s="12" t="s">
        <v>16913</v>
      </c>
      <c r="C2358" s="30" t="s">
        <v>23381</v>
      </c>
      <c r="D2358" s="30"/>
      <c r="E2358" t="s">
        <v>23382</v>
      </c>
      <c r="F2358" s="36" t="s">
        <v>23386</v>
      </c>
      <c r="G2358" s="37" t="s">
        <v>23387</v>
      </c>
      <c r="H2358" s="13" t="s">
        <v>23388</v>
      </c>
    </row>
    <row r="2359" spans="1:8" ht="13" customHeight="1">
      <c r="A2359" s="12" t="s">
        <v>16912</v>
      </c>
      <c r="B2359" s="12" t="s">
        <v>16913</v>
      </c>
      <c r="C2359" s="30" t="s">
        <v>23381</v>
      </c>
      <c r="D2359" s="30"/>
      <c r="E2359" t="s">
        <v>23382</v>
      </c>
      <c r="F2359" s="36" t="s">
        <v>23389</v>
      </c>
      <c r="G2359" s="37" t="s">
        <v>23390</v>
      </c>
      <c r="H2359" s="13" t="s">
        <v>23391</v>
      </c>
    </row>
    <row r="2360" spans="1:8" ht="13" customHeight="1">
      <c r="A2360" s="12" t="s">
        <v>2887</v>
      </c>
      <c r="B2360" s="12" t="s">
        <v>2888</v>
      </c>
      <c r="C2360" s="30" t="s">
        <v>23392</v>
      </c>
      <c r="D2360" s="30"/>
      <c r="E2360" s="36" t="s">
        <v>23393</v>
      </c>
      <c r="F2360" t="s">
        <v>23394</v>
      </c>
      <c r="G2360" s="37" t="s">
        <v>23395</v>
      </c>
      <c r="H2360" s="13" t="s">
        <v>23396</v>
      </c>
    </row>
    <row r="2361" spans="1:8" ht="13" customHeight="1">
      <c r="A2361" s="12" t="s">
        <v>2891</v>
      </c>
      <c r="B2361" s="12" t="s">
        <v>2892</v>
      </c>
      <c r="C2361" s="30" t="s">
        <v>23392</v>
      </c>
      <c r="D2361" s="30"/>
      <c r="E2361" s="13" t="s">
        <v>23393</v>
      </c>
      <c r="F2361" t="s">
        <v>23394</v>
      </c>
      <c r="G2361" s="37" t="s">
        <v>23395</v>
      </c>
      <c r="H2361" s="13" t="s">
        <v>23396</v>
      </c>
    </row>
    <row r="2362" spans="1:8" ht="13" customHeight="1">
      <c r="A2362" s="12" t="s">
        <v>2895</v>
      </c>
      <c r="B2362" s="12" t="s">
        <v>2896</v>
      </c>
      <c r="C2362" s="30" t="s">
        <v>23392</v>
      </c>
      <c r="D2362" s="29"/>
      <c r="E2362" t="s">
        <v>23393</v>
      </c>
      <c r="F2362" t="s">
        <v>23394</v>
      </c>
      <c r="G2362" s="37" t="s">
        <v>23395</v>
      </c>
      <c r="H2362" s="13" t="s">
        <v>23396</v>
      </c>
    </row>
    <row r="2363" spans="1:8" ht="13" customHeight="1">
      <c r="A2363" s="12" t="s">
        <v>11994</v>
      </c>
      <c r="B2363" s="12" t="s">
        <v>11995</v>
      </c>
      <c r="C2363" s="30" t="s">
        <v>23397</v>
      </c>
      <c r="D2363" s="29"/>
      <c r="E2363" s="36" t="s">
        <v>23398</v>
      </c>
      <c r="F2363" s="36" t="s">
        <v>23399</v>
      </c>
      <c r="G2363" s="37" t="s">
        <v>23400</v>
      </c>
      <c r="H2363" s="13" t="s">
        <v>23401</v>
      </c>
    </row>
    <row r="2364" spans="1:8" ht="13" customHeight="1">
      <c r="A2364" s="12" t="s">
        <v>7205</v>
      </c>
      <c r="B2364" s="12" t="s">
        <v>7206</v>
      </c>
      <c r="C2364" s="30" t="s">
        <v>23402</v>
      </c>
      <c r="D2364" s="30"/>
      <c r="E2364" s="13" t="s">
        <v>23403</v>
      </c>
      <c r="F2364" t="s">
        <v>23404</v>
      </c>
      <c r="G2364" s="37" t="s">
        <v>23405</v>
      </c>
      <c r="H2364" s="13" t="s">
        <v>23406</v>
      </c>
    </row>
    <row r="2365" spans="1:8" ht="13" customHeight="1">
      <c r="A2365" s="12" t="s">
        <v>2104</v>
      </c>
      <c r="B2365" s="12" t="s">
        <v>2105</v>
      </c>
      <c r="C2365" s="30" t="s">
        <v>23407</v>
      </c>
      <c r="D2365" s="30"/>
      <c r="E2365" s="36" t="s">
        <v>23408</v>
      </c>
      <c r="F2365" s="36" t="s">
        <v>23409</v>
      </c>
      <c r="G2365" s="37" t="s">
        <v>23410</v>
      </c>
      <c r="H2365" s="13" t="s">
        <v>23411</v>
      </c>
    </row>
    <row r="2366" spans="1:8" ht="13" customHeight="1">
      <c r="A2366" s="12" t="s">
        <v>2108</v>
      </c>
      <c r="B2366" s="12" t="s">
        <v>2109</v>
      </c>
      <c r="C2366" s="30" t="s">
        <v>23412</v>
      </c>
      <c r="D2366" s="30"/>
      <c r="E2366" s="36" t="s">
        <v>23413</v>
      </c>
      <c r="F2366" s="36" t="s">
        <v>23414</v>
      </c>
      <c r="G2366" s="37" t="s">
        <v>23415</v>
      </c>
      <c r="H2366" s="27" t="s">
        <v>23416</v>
      </c>
    </row>
    <row r="2367" spans="1:8" ht="13" customHeight="1">
      <c r="A2367" s="12" t="s">
        <v>2108</v>
      </c>
      <c r="B2367" s="12" t="s">
        <v>2109</v>
      </c>
      <c r="C2367" s="30" t="s">
        <v>23412</v>
      </c>
      <c r="D2367" s="30"/>
      <c r="E2367" s="36" t="s">
        <v>23413</v>
      </c>
      <c r="F2367" s="36" t="s">
        <v>23417</v>
      </c>
      <c r="G2367" s="37" t="s">
        <v>23418</v>
      </c>
      <c r="H2367" s="27" t="s">
        <v>23419</v>
      </c>
    </row>
    <row r="2368" spans="1:8" ht="13" customHeight="1">
      <c r="A2368" s="12" t="s">
        <v>1409</v>
      </c>
      <c r="B2368" s="12" t="s">
        <v>1410</v>
      </c>
      <c r="C2368" s="30" t="s">
        <v>23420</v>
      </c>
      <c r="D2368" s="29"/>
      <c r="E2368" s="36" t="s">
        <v>23421</v>
      </c>
      <c r="F2368" s="36" t="s">
        <v>23422</v>
      </c>
      <c r="G2368" s="37" t="s">
        <v>23423</v>
      </c>
      <c r="H2368" s="13" t="s">
        <v>23424</v>
      </c>
    </row>
    <row r="2369" spans="1:8" ht="13" customHeight="1">
      <c r="A2369" s="12" t="s">
        <v>1409</v>
      </c>
      <c r="B2369" s="12" t="s">
        <v>1410</v>
      </c>
      <c r="C2369" s="30" t="s">
        <v>23420</v>
      </c>
      <c r="D2369" s="29"/>
      <c r="E2369" s="36" t="s">
        <v>23421</v>
      </c>
      <c r="F2369" s="36" t="s">
        <v>23425</v>
      </c>
      <c r="G2369" s="37" t="s">
        <v>23426</v>
      </c>
      <c r="H2369" s="13" t="s">
        <v>23427</v>
      </c>
    </row>
    <row r="2370" spans="1:8" ht="13" customHeight="1">
      <c r="A2370" s="12" t="s">
        <v>16305</v>
      </c>
      <c r="B2370" s="12" t="s">
        <v>16306</v>
      </c>
      <c r="C2370" s="30" t="s">
        <v>23428</v>
      </c>
      <c r="D2370" s="29"/>
      <c r="E2370" s="36" t="s">
        <v>23429</v>
      </c>
      <c r="F2370" t="s">
        <v>23430</v>
      </c>
      <c r="G2370" s="37" t="s">
        <v>22662</v>
      </c>
      <c r="H2370" s="13" t="s">
        <v>23431</v>
      </c>
    </row>
    <row r="2371" spans="1:8" ht="13" customHeight="1">
      <c r="A2371" s="12" t="s">
        <v>8505</v>
      </c>
      <c r="B2371" s="12" t="s">
        <v>8506</v>
      </c>
      <c r="C2371" s="30" t="s">
        <v>23432</v>
      </c>
      <c r="D2371" s="29"/>
      <c r="E2371" s="36" t="s">
        <v>23433</v>
      </c>
      <c r="F2371" s="36" t="s">
        <v>23434</v>
      </c>
      <c r="G2371" s="37" t="s">
        <v>23435</v>
      </c>
      <c r="H2371" s="13" t="s">
        <v>23436</v>
      </c>
    </row>
    <row r="2372" spans="1:8" ht="13" customHeight="1">
      <c r="A2372" s="12" t="s">
        <v>8857</v>
      </c>
      <c r="B2372" s="12" t="s">
        <v>8858</v>
      </c>
      <c r="C2372" s="30" t="s">
        <v>23437</v>
      </c>
      <c r="D2372" s="29"/>
      <c r="E2372" s="36" t="s">
        <v>23438</v>
      </c>
      <c r="F2372" s="36" t="s">
        <v>23439</v>
      </c>
      <c r="G2372" s="37" t="s">
        <v>23440</v>
      </c>
      <c r="H2372" s="13" t="s">
        <v>23441</v>
      </c>
    </row>
    <row r="2373" spans="1:8" ht="13" customHeight="1">
      <c r="A2373" s="12" t="s">
        <v>8857</v>
      </c>
      <c r="B2373" s="12" t="s">
        <v>8858</v>
      </c>
      <c r="C2373" s="30" t="s">
        <v>23437</v>
      </c>
      <c r="D2373" s="29"/>
      <c r="E2373" s="36" t="s">
        <v>23438</v>
      </c>
      <c r="F2373" s="36" t="s">
        <v>23442</v>
      </c>
      <c r="G2373" s="37" t="s">
        <v>23443</v>
      </c>
      <c r="H2373" s="13" t="s">
        <v>23444</v>
      </c>
    </row>
    <row r="2374" spans="1:8" ht="13" customHeight="1">
      <c r="A2374" s="12" t="s">
        <v>8857</v>
      </c>
      <c r="B2374" s="12" t="s">
        <v>8858</v>
      </c>
      <c r="C2374" s="30" t="s">
        <v>23437</v>
      </c>
      <c r="D2374" s="29"/>
      <c r="E2374" s="36" t="s">
        <v>23438</v>
      </c>
      <c r="F2374" s="36" t="s">
        <v>23445</v>
      </c>
      <c r="G2374" s="37" t="s">
        <v>23446</v>
      </c>
      <c r="H2374" s="13" t="s">
        <v>23447</v>
      </c>
    </row>
    <row r="2375" spans="1:8" ht="13" customHeight="1">
      <c r="A2375" s="12" t="s">
        <v>8857</v>
      </c>
      <c r="B2375" s="12" t="s">
        <v>8858</v>
      </c>
      <c r="C2375" s="30" t="s">
        <v>23437</v>
      </c>
      <c r="D2375" s="29"/>
      <c r="E2375" s="36" t="s">
        <v>23438</v>
      </c>
      <c r="F2375" s="36" t="s">
        <v>23448</v>
      </c>
      <c r="G2375" s="37" t="s">
        <v>23449</v>
      </c>
      <c r="H2375" s="13" t="s">
        <v>23450</v>
      </c>
    </row>
    <row r="2376" spans="1:8" ht="13" customHeight="1">
      <c r="A2376" s="12" t="s">
        <v>8857</v>
      </c>
      <c r="B2376" s="12" t="s">
        <v>8858</v>
      </c>
      <c r="C2376" s="30" t="s">
        <v>23437</v>
      </c>
      <c r="D2376" s="29"/>
      <c r="E2376" s="36" t="s">
        <v>23438</v>
      </c>
      <c r="F2376" s="36" t="s">
        <v>23451</v>
      </c>
      <c r="G2376" s="37" t="s">
        <v>23452</v>
      </c>
      <c r="H2376" s="13" t="s">
        <v>23447</v>
      </c>
    </row>
    <row r="2377" spans="1:8" ht="13" customHeight="1">
      <c r="A2377" s="12" t="s">
        <v>8352</v>
      </c>
      <c r="B2377" s="12" t="s">
        <v>8353</v>
      </c>
      <c r="C2377" s="30" t="s">
        <v>23453</v>
      </c>
      <c r="D2377" s="29"/>
      <c r="E2377" s="36" t="s">
        <v>23454</v>
      </c>
      <c r="F2377" t="s">
        <v>23455</v>
      </c>
      <c r="G2377" s="37" t="s">
        <v>23456</v>
      </c>
      <c r="H2377" s="13" t="s">
        <v>23457</v>
      </c>
    </row>
    <row r="2378" spans="1:8" ht="13" customHeight="1">
      <c r="A2378" s="12" t="s">
        <v>14964</v>
      </c>
      <c r="B2378" s="12" t="s">
        <v>14965</v>
      </c>
      <c r="C2378" s="30" t="s">
        <v>23458</v>
      </c>
      <c r="D2378" s="29"/>
      <c r="E2378" s="36" t="s">
        <v>23459</v>
      </c>
      <c r="F2378" s="36" t="s">
        <v>23460</v>
      </c>
      <c r="G2378" s="37" t="s">
        <v>23461</v>
      </c>
      <c r="H2378" s="13" t="s">
        <v>23462</v>
      </c>
    </row>
    <row r="2379" spans="1:8" ht="13" customHeight="1">
      <c r="A2379" s="12" t="s">
        <v>5231</v>
      </c>
      <c r="B2379" s="12" t="s">
        <v>5232</v>
      </c>
      <c r="C2379" s="30" t="s">
        <v>23463</v>
      </c>
      <c r="D2379" s="30"/>
      <c r="E2379" s="13" t="s">
        <v>23464</v>
      </c>
      <c r="F2379" s="24" t="s">
        <v>23465</v>
      </c>
      <c r="G2379" s="37" t="s">
        <v>23440</v>
      </c>
      <c r="H2379" s="13" t="s">
        <v>23466</v>
      </c>
    </row>
    <row r="2380" spans="1:8" ht="13" customHeight="1">
      <c r="A2380" s="12" t="s">
        <v>1705</v>
      </c>
      <c r="B2380" s="12" t="s">
        <v>1706</v>
      </c>
      <c r="C2380" s="30" t="s">
        <v>23467</v>
      </c>
      <c r="D2380" s="29"/>
      <c r="E2380" s="36" t="s">
        <v>23468</v>
      </c>
      <c r="F2380" s="36" t="s">
        <v>23469</v>
      </c>
      <c r="G2380" s="37" t="s">
        <v>23470</v>
      </c>
      <c r="H2380" s="13" t="s">
        <v>23471</v>
      </c>
    </row>
    <row r="2381" spans="1:8" ht="13" customHeight="1">
      <c r="A2381" s="12" t="s">
        <v>11770</v>
      </c>
      <c r="B2381" s="12" t="s">
        <v>11771</v>
      </c>
      <c r="C2381" s="30" t="s">
        <v>23472</v>
      </c>
      <c r="D2381" s="29"/>
      <c r="E2381" s="13" t="s">
        <v>23473</v>
      </c>
      <c r="F2381" t="s">
        <v>23474</v>
      </c>
      <c r="G2381" s="37" t="s">
        <v>23475</v>
      </c>
      <c r="H2381" s="13" t="s">
        <v>23476</v>
      </c>
    </row>
    <row r="2382" spans="1:8" ht="13" customHeight="1">
      <c r="A2382" s="12" t="s">
        <v>6705</v>
      </c>
      <c r="B2382" s="12" t="s">
        <v>6706</v>
      </c>
      <c r="C2382" s="30" t="s">
        <v>23477</v>
      </c>
      <c r="D2382" s="29"/>
      <c r="E2382" s="36" t="s">
        <v>23478</v>
      </c>
      <c r="F2382" s="36" t="s">
        <v>23479</v>
      </c>
      <c r="G2382" s="37" t="s">
        <v>23071</v>
      </c>
      <c r="H2382" s="13" t="s">
        <v>23480</v>
      </c>
    </row>
    <row r="2383" spans="1:8" ht="13" customHeight="1">
      <c r="A2383" s="12" t="s">
        <v>6705</v>
      </c>
      <c r="B2383" s="12" t="s">
        <v>6706</v>
      </c>
      <c r="C2383" s="30" t="s">
        <v>23477</v>
      </c>
      <c r="D2383" s="29"/>
      <c r="E2383" s="36" t="s">
        <v>23478</v>
      </c>
      <c r="F2383" s="36" t="s">
        <v>23481</v>
      </c>
      <c r="G2383" s="37" t="s">
        <v>23482</v>
      </c>
      <c r="H2383" s="13" t="s">
        <v>23483</v>
      </c>
    </row>
    <row r="2384" spans="1:8" ht="13" customHeight="1">
      <c r="A2384" s="12" t="s">
        <v>8817</v>
      </c>
      <c r="B2384" s="12" t="s">
        <v>8818</v>
      </c>
      <c r="C2384" s="30" t="s">
        <v>23484</v>
      </c>
      <c r="D2384" s="30"/>
      <c r="E2384" s="36" t="s">
        <v>23485</v>
      </c>
      <c r="F2384" s="36" t="s">
        <v>23486</v>
      </c>
      <c r="G2384" s="37" t="s">
        <v>23135</v>
      </c>
      <c r="H2384" s="13" t="s">
        <v>23487</v>
      </c>
    </row>
    <row r="2385" spans="1:25" ht="13" customHeight="1">
      <c r="A2385" s="12" t="s">
        <v>8817</v>
      </c>
      <c r="B2385" s="12" t="s">
        <v>8818</v>
      </c>
      <c r="C2385" s="30" t="s">
        <v>23484</v>
      </c>
      <c r="D2385" s="30"/>
      <c r="E2385" s="36" t="s">
        <v>23485</v>
      </c>
      <c r="F2385" s="36" t="s">
        <v>23488</v>
      </c>
      <c r="G2385" s="37" t="s">
        <v>23489</v>
      </c>
      <c r="H2385" s="13" t="s">
        <v>23490</v>
      </c>
    </row>
    <row r="2386" spans="1:25" ht="13" customHeight="1">
      <c r="A2386" s="58" t="s">
        <v>8817</v>
      </c>
      <c r="B2386" s="59" t="s">
        <v>8818</v>
      </c>
      <c r="C2386" s="41" t="s">
        <v>23484</v>
      </c>
      <c r="D2386" s="41"/>
      <c r="E2386" s="42" t="s">
        <v>23485</v>
      </c>
      <c r="F2386" s="24" t="s">
        <v>23491</v>
      </c>
      <c r="G2386" s="23" t="s">
        <v>23492</v>
      </c>
      <c r="H2386" s="23" t="s">
        <v>23493</v>
      </c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</row>
    <row r="2387" spans="1:25" ht="13" customHeight="1">
      <c r="A2387" s="12" t="s">
        <v>2160</v>
      </c>
      <c r="B2387" s="12" t="s">
        <v>2161</v>
      </c>
      <c r="C2387" s="30" t="s">
        <v>23494</v>
      </c>
      <c r="D2387" s="30"/>
      <c r="E2387" s="36" t="s">
        <v>23495</v>
      </c>
      <c r="F2387" t="s">
        <v>23496</v>
      </c>
      <c r="G2387" s="37" t="s">
        <v>19909</v>
      </c>
      <c r="H2387" s="13" t="s">
        <v>23497</v>
      </c>
    </row>
    <row r="2388" spans="1:25" ht="13" customHeight="1">
      <c r="A2388" s="12" t="s">
        <v>2748</v>
      </c>
      <c r="B2388" s="12" t="s">
        <v>2749</v>
      </c>
      <c r="C2388" s="30" t="s">
        <v>23498</v>
      </c>
      <c r="D2388" s="30"/>
      <c r="E2388" s="36" t="s">
        <v>23499</v>
      </c>
      <c r="F2388" t="s">
        <v>23500</v>
      </c>
      <c r="G2388" s="37" t="s">
        <v>23501</v>
      </c>
      <c r="H2388" s="14" t="s">
        <v>23502</v>
      </c>
    </row>
    <row r="2389" spans="1:25" ht="13" customHeight="1">
      <c r="A2389" s="12" t="s">
        <v>1583</v>
      </c>
      <c r="B2389" s="12" t="s">
        <v>1584</v>
      </c>
      <c r="C2389" s="30" t="s">
        <v>23503</v>
      </c>
      <c r="D2389" s="29"/>
      <c r="E2389" s="36" t="s">
        <v>23504</v>
      </c>
      <c r="F2389" t="s">
        <v>23505</v>
      </c>
      <c r="G2389" s="37" t="s">
        <v>23506</v>
      </c>
      <c r="H2389" s="13" t="s">
        <v>23507</v>
      </c>
    </row>
    <row r="2390" spans="1:25" ht="13" customHeight="1">
      <c r="A2390" s="12" t="s">
        <v>17206</v>
      </c>
      <c r="B2390" s="12" t="s">
        <v>17207</v>
      </c>
      <c r="C2390" s="30" t="s">
        <v>23503</v>
      </c>
      <c r="D2390" s="29"/>
      <c r="E2390" t="s">
        <v>23504</v>
      </c>
      <c r="F2390" t="s">
        <v>23505</v>
      </c>
      <c r="G2390" s="37" t="s">
        <v>23506</v>
      </c>
      <c r="H2390" s="13" t="s">
        <v>23507</v>
      </c>
    </row>
    <row r="2391" spans="1:25" ht="13" customHeight="1">
      <c r="A2391" s="12" t="s">
        <v>10270</v>
      </c>
      <c r="B2391" s="12" t="s">
        <v>10271</v>
      </c>
      <c r="C2391" s="30" t="s">
        <v>23508</v>
      </c>
      <c r="D2391" s="29"/>
      <c r="E2391" s="36" t="s">
        <v>23509</v>
      </c>
      <c r="F2391" s="36" t="s">
        <v>23510</v>
      </c>
      <c r="G2391" s="37" t="s">
        <v>23511</v>
      </c>
      <c r="H2391" s="13" t="s">
        <v>23512</v>
      </c>
    </row>
    <row r="2392" spans="1:25" ht="13" customHeight="1">
      <c r="A2392" s="12" t="s">
        <v>10270</v>
      </c>
      <c r="B2392" s="12" t="s">
        <v>10271</v>
      </c>
      <c r="C2392" s="30" t="s">
        <v>23508</v>
      </c>
      <c r="D2392" s="29"/>
      <c r="E2392" s="36" t="s">
        <v>23509</v>
      </c>
      <c r="F2392" s="36" t="s">
        <v>23513</v>
      </c>
      <c r="G2392" s="37" t="s">
        <v>23514</v>
      </c>
      <c r="H2392" s="13" t="s">
        <v>23515</v>
      </c>
    </row>
    <row r="2393" spans="1:25" ht="13" customHeight="1">
      <c r="A2393" s="12" t="s">
        <v>9254</v>
      </c>
      <c r="B2393" s="12" t="s">
        <v>9255</v>
      </c>
      <c r="C2393" s="30" t="s">
        <v>23516</v>
      </c>
      <c r="D2393" s="29"/>
      <c r="E2393" s="36" t="s">
        <v>23517</v>
      </c>
      <c r="F2393" s="36" t="s">
        <v>23518</v>
      </c>
      <c r="G2393" s="37" t="s">
        <v>23435</v>
      </c>
      <c r="H2393" s="13" t="s">
        <v>23519</v>
      </c>
    </row>
    <row r="2394" spans="1:25" ht="13" customHeight="1">
      <c r="A2394" s="12" t="s">
        <v>9254</v>
      </c>
      <c r="B2394" s="12" t="s">
        <v>9255</v>
      </c>
      <c r="C2394" s="30" t="s">
        <v>23516</v>
      </c>
      <c r="D2394" s="29"/>
      <c r="E2394" s="36" t="s">
        <v>23517</v>
      </c>
      <c r="F2394" s="36" t="s">
        <v>23520</v>
      </c>
      <c r="G2394" s="37" t="s">
        <v>23521</v>
      </c>
      <c r="H2394" s="13" t="s">
        <v>23522</v>
      </c>
    </row>
    <row r="2395" spans="1:25" ht="13" customHeight="1">
      <c r="A2395" s="12" t="s">
        <v>6829</v>
      </c>
      <c r="B2395" s="12" t="s">
        <v>6830</v>
      </c>
      <c r="C2395" s="30" t="s">
        <v>23523</v>
      </c>
      <c r="D2395" s="29"/>
      <c r="E2395" s="36" t="s">
        <v>23524</v>
      </c>
      <c r="F2395" s="36" t="s">
        <v>23525</v>
      </c>
      <c r="G2395" s="37" t="s">
        <v>23526</v>
      </c>
      <c r="H2395" s="13" t="s">
        <v>23527</v>
      </c>
    </row>
    <row r="2396" spans="1:25" ht="13" customHeight="1">
      <c r="A2396" s="12" t="s">
        <v>6829</v>
      </c>
      <c r="B2396" s="12" t="s">
        <v>6830</v>
      </c>
      <c r="C2396" s="30" t="s">
        <v>23523</v>
      </c>
      <c r="D2396" s="29"/>
      <c r="E2396" s="36" t="s">
        <v>23524</v>
      </c>
      <c r="F2396" s="36" t="s">
        <v>23528</v>
      </c>
      <c r="G2396" s="37" t="s">
        <v>23529</v>
      </c>
      <c r="H2396" s="13" t="s">
        <v>23530</v>
      </c>
    </row>
    <row r="2397" spans="1:25" ht="13" customHeight="1">
      <c r="A2397" s="12" t="s">
        <v>6829</v>
      </c>
      <c r="B2397" s="12" t="s">
        <v>6830</v>
      </c>
      <c r="C2397" s="30" t="s">
        <v>23523</v>
      </c>
      <c r="D2397" s="29"/>
      <c r="E2397" s="36" t="s">
        <v>23524</v>
      </c>
      <c r="F2397" s="36" t="s">
        <v>23531</v>
      </c>
      <c r="G2397" s="37" t="s">
        <v>23532</v>
      </c>
      <c r="H2397" s="13" t="s">
        <v>23533</v>
      </c>
    </row>
    <row r="2398" spans="1:25" ht="13" customHeight="1">
      <c r="A2398" s="12" t="s">
        <v>12378</v>
      </c>
      <c r="B2398" s="12" t="s">
        <v>12379</v>
      </c>
      <c r="C2398" s="30" t="s">
        <v>23534</v>
      </c>
      <c r="D2398" s="29"/>
      <c r="E2398" s="36" t="s">
        <v>23535</v>
      </c>
      <c r="F2398" s="36" t="s">
        <v>23536</v>
      </c>
      <c r="G2398" s="37" t="s">
        <v>23537</v>
      </c>
      <c r="H2398" s="13" t="s">
        <v>23538</v>
      </c>
    </row>
    <row r="2399" spans="1:25" ht="13" customHeight="1">
      <c r="A2399" s="12" t="s">
        <v>12378</v>
      </c>
      <c r="B2399" s="12" t="s">
        <v>12379</v>
      </c>
      <c r="C2399" s="30" t="s">
        <v>23534</v>
      </c>
      <c r="D2399" s="29"/>
      <c r="E2399" s="36" t="s">
        <v>23535</v>
      </c>
      <c r="F2399" t="s">
        <v>23539</v>
      </c>
      <c r="G2399" s="37" t="s">
        <v>23540</v>
      </c>
      <c r="H2399" s="13" t="s">
        <v>23541</v>
      </c>
    </row>
    <row r="2400" spans="1:25" ht="13" customHeight="1">
      <c r="A2400" s="12" t="s">
        <v>12378</v>
      </c>
      <c r="B2400" s="12" t="s">
        <v>12379</v>
      </c>
      <c r="C2400" s="30" t="s">
        <v>23534</v>
      </c>
      <c r="D2400" s="29"/>
      <c r="E2400" s="36" t="s">
        <v>23535</v>
      </c>
      <c r="F2400" s="36" t="s">
        <v>23542</v>
      </c>
      <c r="G2400" s="37" t="s">
        <v>23543</v>
      </c>
      <c r="H2400" s="13" t="s">
        <v>23544</v>
      </c>
    </row>
    <row r="2401" spans="1:8" ht="13" customHeight="1">
      <c r="A2401" s="12" t="s">
        <v>12378</v>
      </c>
      <c r="B2401" s="12" t="s">
        <v>12379</v>
      </c>
      <c r="C2401" s="30" t="s">
        <v>23534</v>
      </c>
      <c r="D2401" s="29"/>
      <c r="E2401" s="36" t="s">
        <v>23535</v>
      </c>
      <c r="F2401" s="36" t="s">
        <v>23545</v>
      </c>
      <c r="G2401" s="37" t="s">
        <v>23546</v>
      </c>
      <c r="H2401" s="13" t="s">
        <v>23547</v>
      </c>
    </row>
    <row r="2402" spans="1:8" ht="13" customHeight="1">
      <c r="A2402" s="12" t="s">
        <v>12378</v>
      </c>
      <c r="B2402" s="12" t="s">
        <v>12379</v>
      </c>
      <c r="C2402" s="30" t="s">
        <v>23534</v>
      </c>
      <c r="D2402" s="29"/>
      <c r="E2402" s="36" t="s">
        <v>23535</v>
      </c>
      <c r="F2402" t="s">
        <v>23548</v>
      </c>
      <c r="G2402" s="37" t="s">
        <v>23549</v>
      </c>
      <c r="H2402" s="13" t="s">
        <v>23550</v>
      </c>
    </row>
    <row r="2403" spans="1:8" ht="13" customHeight="1">
      <c r="A2403" s="12" t="s">
        <v>12378</v>
      </c>
      <c r="B2403" s="12" t="s">
        <v>12379</v>
      </c>
      <c r="C2403" s="30" t="s">
        <v>23534</v>
      </c>
      <c r="D2403" s="29"/>
      <c r="E2403" s="36" t="s">
        <v>23535</v>
      </c>
      <c r="F2403" s="36" t="s">
        <v>23551</v>
      </c>
      <c r="G2403" s="37" t="s">
        <v>23543</v>
      </c>
      <c r="H2403" s="13" t="s">
        <v>23552</v>
      </c>
    </row>
    <row r="2404" spans="1:8" ht="13" customHeight="1">
      <c r="A2404" s="12" t="s">
        <v>13807</v>
      </c>
      <c r="B2404" s="12" t="s">
        <v>13808</v>
      </c>
      <c r="C2404" s="30" t="s">
        <v>23534</v>
      </c>
      <c r="D2404" s="29"/>
      <c r="E2404" s="36" t="s">
        <v>23535</v>
      </c>
      <c r="F2404" s="36" t="s">
        <v>23536</v>
      </c>
      <c r="G2404" s="37" t="s">
        <v>23537</v>
      </c>
      <c r="H2404" s="13" t="s">
        <v>23538</v>
      </c>
    </row>
    <row r="2405" spans="1:8" ht="13" customHeight="1">
      <c r="A2405" s="12" t="s">
        <v>13807</v>
      </c>
      <c r="B2405" s="12" t="s">
        <v>13808</v>
      </c>
      <c r="C2405" s="30" t="s">
        <v>23534</v>
      </c>
      <c r="D2405" s="29"/>
      <c r="E2405" s="36" t="s">
        <v>23535</v>
      </c>
      <c r="F2405" t="s">
        <v>23539</v>
      </c>
      <c r="G2405" s="37" t="s">
        <v>23540</v>
      </c>
      <c r="H2405" s="13" t="s">
        <v>23541</v>
      </c>
    </row>
    <row r="2406" spans="1:8" ht="13" customHeight="1">
      <c r="A2406" s="12" t="s">
        <v>13807</v>
      </c>
      <c r="B2406" s="12" t="s">
        <v>13808</v>
      </c>
      <c r="C2406" s="30" t="s">
        <v>23534</v>
      </c>
      <c r="D2406" s="29"/>
      <c r="E2406" s="36" t="s">
        <v>23535</v>
      </c>
      <c r="F2406" s="36" t="s">
        <v>23542</v>
      </c>
      <c r="G2406" s="37" t="s">
        <v>23543</v>
      </c>
      <c r="H2406" s="13" t="s">
        <v>23544</v>
      </c>
    </row>
    <row r="2407" spans="1:8" ht="13" customHeight="1">
      <c r="A2407" s="12" t="s">
        <v>13807</v>
      </c>
      <c r="B2407" s="12" t="s">
        <v>13808</v>
      </c>
      <c r="C2407" s="30" t="s">
        <v>23534</v>
      </c>
      <c r="D2407" s="29"/>
      <c r="E2407" s="36" t="s">
        <v>23535</v>
      </c>
      <c r="F2407" s="36" t="s">
        <v>23545</v>
      </c>
      <c r="G2407" s="37" t="s">
        <v>23546</v>
      </c>
      <c r="H2407" s="13" t="s">
        <v>23547</v>
      </c>
    </row>
    <row r="2408" spans="1:8" ht="13" customHeight="1">
      <c r="A2408" s="12" t="s">
        <v>13807</v>
      </c>
      <c r="B2408" s="12" t="s">
        <v>13808</v>
      </c>
      <c r="C2408" s="30" t="s">
        <v>23534</v>
      </c>
      <c r="D2408" s="29"/>
      <c r="E2408" s="36" t="s">
        <v>23535</v>
      </c>
      <c r="F2408" t="s">
        <v>23548</v>
      </c>
      <c r="G2408" s="37" t="s">
        <v>23549</v>
      </c>
      <c r="H2408" s="13" t="s">
        <v>23550</v>
      </c>
    </row>
    <row r="2409" spans="1:8" ht="13" customHeight="1">
      <c r="A2409" s="12" t="s">
        <v>13807</v>
      </c>
      <c r="B2409" s="12" t="s">
        <v>13808</v>
      </c>
      <c r="C2409" s="30" t="s">
        <v>23534</v>
      </c>
      <c r="D2409" s="29"/>
      <c r="E2409" s="36" t="s">
        <v>23535</v>
      </c>
      <c r="F2409" s="36" t="s">
        <v>23551</v>
      </c>
      <c r="G2409" s="37" t="s">
        <v>23543</v>
      </c>
      <c r="H2409" s="13" t="s">
        <v>23552</v>
      </c>
    </row>
    <row r="2410" spans="1:8" ht="13" customHeight="1">
      <c r="A2410" s="12" t="s">
        <v>9254</v>
      </c>
      <c r="B2410" s="12" t="s">
        <v>9255</v>
      </c>
      <c r="C2410" s="30" t="s">
        <v>23553</v>
      </c>
      <c r="D2410" s="29"/>
      <c r="E2410" t="s">
        <v>23554</v>
      </c>
      <c r="F2410" s="36" t="s">
        <v>23555</v>
      </c>
      <c r="G2410" s="37" t="s">
        <v>23556</v>
      </c>
      <c r="H2410" s="13" t="s">
        <v>23557</v>
      </c>
    </row>
    <row r="2411" spans="1:8" ht="13" customHeight="1">
      <c r="A2411" s="12" t="s">
        <v>9254</v>
      </c>
      <c r="B2411" s="12" t="s">
        <v>9255</v>
      </c>
      <c r="C2411" s="30" t="s">
        <v>23553</v>
      </c>
      <c r="D2411" s="29"/>
      <c r="E2411" t="s">
        <v>23554</v>
      </c>
      <c r="F2411" s="36" t="s">
        <v>23558</v>
      </c>
      <c r="G2411" s="37" t="s">
        <v>23559</v>
      </c>
      <c r="H2411" s="13" t="s">
        <v>23560</v>
      </c>
    </row>
    <row r="2412" spans="1:8" ht="13" customHeight="1">
      <c r="A2412" s="12" t="s">
        <v>14855</v>
      </c>
      <c r="B2412" s="12" t="s">
        <v>14856</v>
      </c>
      <c r="C2412" s="30" t="s">
        <v>23553</v>
      </c>
      <c r="D2412" s="30"/>
      <c r="E2412" t="s">
        <v>23554</v>
      </c>
      <c r="F2412" s="36" t="s">
        <v>23555</v>
      </c>
      <c r="G2412" s="37" t="s">
        <v>23556</v>
      </c>
      <c r="H2412" s="13" t="s">
        <v>23557</v>
      </c>
    </row>
    <row r="2413" spans="1:8" ht="13" customHeight="1">
      <c r="A2413" s="12" t="s">
        <v>14855</v>
      </c>
      <c r="B2413" s="12" t="s">
        <v>14856</v>
      </c>
      <c r="C2413" s="30" t="s">
        <v>23553</v>
      </c>
      <c r="D2413" s="30"/>
      <c r="E2413" t="s">
        <v>23554</v>
      </c>
      <c r="F2413" s="36" t="s">
        <v>23558</v>
      </c>
      <c r="G2413" s="37" t="s">
        <v>23559</v>
      </c>
      <c r="H2413" s="13" t="s">
        <v>23560</v>
      </c>
    </row>
    <row r="2414" spans="1:8" ht="13" customHeight="1">
      <c r="A2414" s="12" t="s">
        <v>1583</v>
      </c>
      <c r="B2414" s="12" t="s">
        <v>1584</v>
      </c>
      <c r="C2414" s="30" t="s">
        <v>23561</v>
      </c>
      <c r="D2414" s="29"/>
      <c r="E2414" t="s">
        <v>23562</v>
      </c>
      <c r="F2414" t="s">
        <v>23563</v>
      </c>
      <c r="G2414" s="37" t="s">
        <v>23564</v>
      </c>
      <c r="H2414" s="13" t="s">
        <v>23565</v>
      </c>
    </row>
    <row r="2415" spans="1:8" ht="13" customHeight="1">
      <c r="A2415" s="12" t="s">
        <v>12468</v>
      </c>
      <c r="B2415" s="12" t="s">
        <v>12469</v>
      </c>
      <c r="C2415" s="30" t="s">
        <v>23561</v>
      </c>
      <c r="D2415" s="29"/>
      <c r="E2415" t="s">
        <v>23562</v>
      </c>
      <c r="F2415" t="s">
        <v>23563</v>
      </c>
      <c r="G2415" s="37" t="s">
        <v>23564</v>
      </c>
      <c r="H2415" s="13" t="s">
        <v>23565</v>
      </c>
    </row>
    <row r="2416" spans="1:8" ht="13" customHeight="1">
      <c r="A2416" s="12" t="s">
        <v>17206</v>
      </c>
      <c r="B2416" s="12" t="s">
        <v>17207</v>
      </c>
      <c r="C2416" s="30" t="s">
        <v>23561</v>
      </c>
      <c r="D2416" s="29"/>
      <c r="E2416" t="s">
        <v>23562</v>
      </c>
      <c r="F2416" t="s">
        <v>23563</v>
      </c>
      <c r="G2416" s="37" t="s">
        <v>23564</v>
      </c>
      <c r="H2416" s="13" t="s">
        <v>23565</v>
      </c>
    </row>
    <row r="2417" spans="1:9" ht="13" customHeight="1">
      <c r="A2417" s="12" t="s">
        <v>15967</v>
      </c>
      <c r="B2417" s="12" t="s">
        <v>15968</v>
      </c>
      <c r="C2417" s="30" t="s">
        <v>23566</v>
      </c>
      <c r="D2417" s="30"/>
      <c r="E2417" s="36" t="s">
        <v>23567</v>
      </c>
      <c r="F2417" t="s">
        <v>23568</v>
      </c>
      <c r="G2417" s="37" t="s">
        <v>23569</v>
      </c>
      <c r="H2417" s="13" t="s">
        <v>23570</v>
      </c>
    </row>
    <row r="2418" spans="1:9" ht="13" customHeight="1">
      <c r="A2418" s="12" t="s">
        <v>3420</v>
      </c>
      <c r="B2418" s="12" t="s">
        <v>3421</v>
      </c>
      <c r="C2418" s="30" t="s">
        <v>23571</v>
      </c>
      <c r="D2418" s="29"/>
      <c r="E2418" s="13" t="s">
        <v>23572</v>
      </c>
      <c r="F2418" t="s">
        <v>23573</v>
      </c>
      <c r="G2418" s="37" t="s">
        <v>23574</v>
      </c>
      <c r="H2418" s="13" t="s">
        <v>23575</v>
      </c>
    </row>
    <row r="2419" spans="1:9" ht="13" customHeight="1">
      <c r="A2419" s="12" t="s">
        <v>5235</v>
      </c>
      <c r="B2419" s="12" t="s">
        <v>5236</v>
      </c>
      <c r="C2419" s="30" t="s">
        <v>23571</v>
      </c>
      <c r="D2419" s="29"/>
      <c r="E2419" t="s">
        <v>23572</v>
      </c>
      <c r="F2419" t="s">
        <v>23573</v>
      </c>
      <c r="G2419" s="37" t="s">
        <v>23574</v>
      </c>
      <c r="H2419" s="13" t="s">
        <v>23575</v>
      </c>
    </row>
    <row r="2420" spans="1:9" ht="13" customHeight="1">
      <c r="A2420" s="12" t="s">
        <v>8945</v>
      </c>
      <c r="B2420" s="12" t="s">
        <v>8946</v>
      </c>
      <c r="C2420" s="30" t="s">
        <v>23571</v>
      </c>
      <c r="D2420" s="29"/>
      <c r="E2420" t="s">
        <v>23572</v>
      </c>
      <c r="F2420" t="s">
        <v>23573</v>
      </c>
      <c r="G2420" s="37" t="s">
        <v>23574</v>
      </c>
      <c r="H2420" s="13" t="s">
        <v>23575</v>
      </c>
    </row>
    <row r="2421" spans="1:9" ht="13" customHeight="1">
      <c r="A2421" s="12" t="s">
        <v>12479</v>
      </c>
      <c r="B2421" s="12" t="s">
        <v>12480</v>
      </c>
      <c r="C2421" s="30" t="s">
        <v>23571</v>
      </c>
      <c r="D2421" s="30"/>
      <c r="E2421" s="13" t="s">
        <v>23572</v>
      </c>
      <c r="F2421" t="s">
        <v>23573</v>
      </c>
      <c r="G2421" s="37" t="s">
        <v>23574</v>
      </c>
      <c r="H2421" s="13" t="s">
        <v>23575</v>
      </c>
    </row>
    <row r="2422" spans="1:9" ht="13" customHeight="1">
      <c r="A2422" s="12" t="s">
        <v>1968</v>
      </c>
      <c r="B2422" s="12" t="s">
        <v>1969</v>
      </c>
      <c r="C2422" s="30" t="s">
        <v>23576</v>
      </c>
      <c r="D2422" s="29"/>
      <c r="E2422" t="s">
        <v>23577</v>
      </c>
      <c r="F2422" s="36" t="s">
        <v>23578</v>
      </c>
      <c r="G2422" s="37" t="s">
        <v>23579</v>
      </c>
      <c r="H2422" s="13" t="s">
        <v>23580</v>
      </c>
    </row>
    <row r="2423" spans="1:9" ht="13" customHeight="1">
      <c r="A2423" s="12" t="s">
        <v>8352</v>
      </c>
      <c r="B2423" s="12" t="s">
        <v>8353</v>
      </c>
      <c r="C2423" s="30" t="s">
        <v>23581</v>
      </c>
      <c r="D2423" s="29"/>
      <c r="E2423" t="s">
        <v>23582</v>
      </c>
      <c r="F2423" s="36" t="s">
        <v>23583</v>
      </c>
      <c r="G2423" s="37" t="s">
        <v>23584</v>
      </c>
      <c r="H2423" s="13" t="s">
        <v>23585</v>
      </c>
    </row>
    <row r="2424" spans="1:9" ht="13" customHeight="1">
      <c r="A2424" s="12" t="s">
        <v>15419</v>
      </c>
      <c r="B2424" s="12" t="s">
        <v>15420</v>
      </c>
      <c r="C2424" s="30" t="s">
        <v>23586</v>
      </c>
      <c r="D2424" s="30"/>
      <c r="E2424" s="36" t="s">
        <v>23587</v>
      </c>
      <c r="F2424" s="36" t="s">
        <v>23513</v>
      </c>
      <c r="G2424" s="37" t="s">
        <v>23514</v>
      </c>
      <c r="H2424" s="13" t="s">
        <v>23515</v>
      </c>
      <c r="I2424" s="25"/>
    </row>
    <row r="2425" spans="1:9" ht="13" customHeight="1">
      <c r="A2425" s="12" t="s">
        <v>216</v>
      </c>
      <c r="B2425" s="12" t="s">
        <v>217</v>
      </c>
      <c r="C2425" s="30" t="s">
        <v>23588</v>
      </c>
      <c r="D2425" s="30"/>
      <c r="E2425" s="36" t="s">
        <v>23589</v>
      </c>
      <c r="F2425" t="s">
        <v>23590</v>
      </c>
      <c r="G2425" s="25" t="s">
        <v>23591</v>
      </c>
      <c r="H2425" s="13" t="s">
        <v>21739</v>
      </c>
    </row>
    <row r="2426" spans="1:9" ht="13" customHeight="1">
      <c r="A2426" s="12" t="s">
        <v>4595</v>
      </c>
      <c r="B2426" s="12" t="s">
        <v>4596</v>
      </c>
      <c r="C2426" s="30" t="s">
        <v>23592</v>
      </c>
      <c r="D2426" s="30"/>
      <c r="E2426" s="36" t="s">
        <v>23593</v>
      </c>
      <c r="F2426" s="36" t="s">
        <v>23594</v>
      </c>
      <c r="G2426" s="37" t="s">
        <v>23595</v>
      </c>
      <c r="H2426" s="13" t="s">
        <v>23596</v>
      </c>
    </row>
    <row r="2427" spans="1:9" ht="13" customHeight="1">
      <c r="A2427" s="12" t="s">
        <v>1968</v>
      </c>
      <c r="B2427" s="12" t="s">
        <v>1969</v>
      </c>
      <c r="C2427" s="30" t="s">
        <v>23597</v>
      </c>
      <c r="D2427" s="30"/>
      <c r="E2427" s="36" t="s">
        <v>23598</v>
      </c>
      <c r="F2427" s="36" t="s">
        <v>23599</v>
      </c>
      <c r="G2427" s="37" t="s">
        <v>23600</v>
      </c>
      <c r="H2427" s="13" t="s">
        <v>23601</v>
      </c>
    </row>
    <row r="2428" spans="1:9" ht="13" customHeight="1">
      <c r="A2428" s="12" t="s">
        <v>1968</v>
      </c>
      <c r="B2428" s="12" t="s">
        <v>1969</v>
      </c>
      <c r="C2428" s="30" t="s">
        <v>23597</v>
      </c>
      <c r="D2428" s="30"/>
      <c r="E2428" s="36" t="s">
        <v>23598</v>
      </c>
      <c r="F2428" s="36" t="s">
        <v>23602</v>
      </c>
      <c r="G2428" s="37" t="s">
        <v>23603</v>
      </c>
      <c r="H2428" s="13" t="s">
        <v>23604</v>
      </c>
    </row>
    <row r="2429" spans="1:9" ht="13" customHeight="1">
      <c r="A2429" s="12" t="s">
        <v>2140</v>
      </c>
      <c r="B2429" s="12" t="s">
        <v>2141</v>
      </c>
      <c r="C2429" s="30" t="s">
        <v>23605</v>
      </c>
      <c r="D2429" s="30"/>
      <c r="E2429" s="36" t="s">
        <v>23606</v>
      </c>
      <c r="F2429" s="36" t="s">
        <v>23607</v>
      </c>
      <c r="G2429" s="37" t="s">
        <v>23608</v>
      </c>
      <c r="H2429" s="13" t="s">
        <v>23609</v>
      </c>
    </row>
    <row r="2430" spans="1:9" ht="13" customHeight="1">
      <c r="A2430" s="12" t="s">
        <v>429</v>
      </c>
      <c r="B2430" s="12" t="s">
        <v>430</v>
      </c>
      <c r="C2430" s="30" t="s">
        <v>23610</v>
      </c>
      <c r="D2430" s="29"/>
      <c r="E2430" s="36" t="s">
        <v>23611</v>
      </c>
      <c r="F2430" s="24" t="s">
        <v>23612</v>
      </c>
      <c r="G2430" s="37" t="s">
        <v>23613</v>
      </c>
      <c r="H2430" s="13" t="s">
        <v>23614</v>
      </c>
    </row>
    <row r="2431" spans="1:9" ht="13" customHeight="1">
      <c r="A2431" s="12" t="s">
        <v>7261</v>
      </c>
      <c r="B2431" s="12" t="s">
        <v>7262</v>
      </c>
      <c r="C2431" s="30" t="s">
        <v>23615</v>
      </c>
      <c r="D2431" s="30"/>
      <c r="E2431" s="36" t="s">
        <v>23616</v>
      </c>
      <c r="F2431" s="36" t="s">
        <v>23617</v>
      </c>
      <c r="G2431" s="37" t="s">
        <v>23618</v>
      </c>
      <c r="H2431" s="13" t="s">
        <v>23619</v>
      </c>
    </row>
    <row r="2432" spans="1:9" ht="13" customHeight="1">
      <c r="A2432" s="12" t="s">
        <v>429</v>
      </c>
      <c r="B2432" s="12" t="s">
        <v>430</v>
      </c>
      <c r="C2432" s="30" t="s">
        <v>23620</v>
      </c>
      <c r="D2432" s="30"/>
      <c r="E2432" s="36" t="s">
        <v>23621</v>
      </c>
      <c r="F2432" s="24" t="s">
        <v>23622</v>
      </c>
      <c r="G2432" s="37" t="s">
        <v>23623</v>
      </c>
      <c r="H2432" s="13" t="s">
        <v>23624</v>
      </c>
    </row>
    <row r="2433" spans="1:8" ht="13" customHeight="1">
      <c r="A2433" s="12" t="s">
        <v>429</v>
      </c>
      <c r="B2433" s="12" t="s">
        <v>430</v>
      </c>
      <c r="C2433" s="30" t="s">
        <v>23620</v>
      </c>
      <c r="D2433" s="29"/>
      <c r="E2433" s="36" t="s">
        <v>23621</v>
      </c>
      <c r="F2433" s="24" t="s">
        <v>23625</v>
      </c>
      <c r="G2433" s="37" t="s">
        <v>23626</v>
      </c>
      <c r="H2433" s="13" t="s">
        <v>23627</v>
      </c>
    </row>
    <row r="2434" spans="1:8" ht="13" customHeight="1">
      <c r="A2434" s="12" t="s">
        <v>16679</v>
      </c>
      <c r="B2434" s="12" t="s">
        <v>16680</v>
      </c>
      <c r="C2434" s="30" t="s">
        <v>23628</v>
      </c>
      <c r="D2434" s="29"/>
      <c r="E2434" s="36" t="s">
        <v>23629</v>
      </c>
      <c r="F2434" t="s">
        <v>23630</v>
      </c>
      <c r="G2434" s="37" t="s">
        <v>23631</v>
      </c>
      <c r="H2434" s="13" t="s">
        <v>23632</v>
      </c>
    </row>
    <row r="2435" spans="1:8" ht="13" customHeight="1">
      <c r="A2435" s="12" t="s">
        <v>12066</v>
      </c>
      <c r="B2435" s="12" t="s">
        <v>12067</v>
      </c>
      <c r="C2435" s="30" t="s">
        <v>23633</v>
      </c>
      <c r="D2435" s="29"/>
      <c r="E2435" s="36" t="s">
        <v>23634</v>
      </c>
      <c r="F2435" s="36" t="s">
        <v>23635</v>
      </c>
      <c r="G2435" s="37" t="s">
        <v>23636</v>
      </c>
      <c r="H2435" s="13" t="s">
        <v>20734</v>
      </c>
    </row>
    <row r="2436" spans="1:8" ht="13" customHeight="1">
      <c r="A2436" s="12" t="s">
        <v>12066</v>
      </c>
      <c r="B2436" s="12" t="s">
        <v>12067</v>
      </c>
      <c r="C2436" s="30" t="s">
        <v>23633</v>
      </c>
      <c r="D2436" s="29"/>
      <c r="E2436" s="36" t="s">
        <v>23634</v>
      </c>
      <c r="F2436" s="36" t="s">
        <v>23637</v>
      </c>
      <c r="G2436" s="37" t="s">
        <v>23638</v>
      </c>
      <c r="H2436" s="13" t="s">
        <v>23639</v>
      </c>
    </row>
    <row r="2437" spans="1:8" ht="13" customHeight="1">
      <c r="A2437" s="12" t="s">
        <v>12066</v>
      </c>
      <c r="B2437" s="12" t="s">
        <v>12067</v>
      </c>
      <c r="C2437" s="30" t="s">
        <v>23633</v>
      </c>
      <c r="D2437" s="29"/>
      <c r="E2437" s="36" t="s">
        <v>23634</v>
      </c>
      <c r="F2437" t="s">
        <v>23640</v>
      </c>
      <c r="G2437" s="37" t="s">
        <v>23641</v>
      </c>
      <c r="H2437" s="13" t="s">
        <v>23642</v>
      </c>
    </row>
    <row r="2438" spans="1:8" ht="13" customHeight="1">
      <c r="A2438" s="12" t="s">
        <v>12066</v>
      </c>
      <c r="B2438" s="12" t="s">
        <v>12067</v>
      </c>
      <c r="C2438" s="30" t="s">
        <v>23633</v>
      </c>
      <c r="D2438" s="29"/>
      <c r="E2438" s="36" t="s">
        <v>23634</v>
      </c>
      <c r="F2438" s="36" t="s">
        <v>23643</v>
      </c>
      <c r="G2438" s="37" t="s">
        <v>23644</v>
      </c>
      <c r="H2438" s="13" t="s">
        <v>20738</v>
      </c>
    </row>
    <row r="2439" spans="1:8" ht="13" customHeight="1">
      <c r="A2439" s="12" t="s">
        <v>7711</v>
      </c>
      <c r="B2439" s="12" t="s">
        <v>7712</v>
      </c>
      <c r="C2439" s="30" t="s">
        <v>23645</v>
      </c>
      <c r="D2439" s="29"/>
      <c r="E2439" s="36" t="s">
        <v>23646</v>
      </c>
      <c r="F2439" s="36" t="s">
        <v>23647</v>
      </c>
      <c r="G2439" s="37" t="s">
        <v>23446</v>
      </c>
      <c r="H2439" s="13" t="s">
        <v>23648</v>
      </c>
    </row>
    <row r="2440" spans="1:8" ht="13" customHeight="1">
      <c r="A2440" s="12" t="s">
        <v>9254</v>
      </c>
      <c r="B2440" s="12" t="s">
        <v>9255</v>
      </c>
      <c r="C2440" s="30" t="s">
        <v>23649</v>
      </c>
      <c r="D2440" s="30"/>
      <c r="E2440" s="13" t="s">
        <v>23650</v>
      </c>
      <c r="F2440" s="36" t="s">
        <v>23651</v>
      </c>
      <c r="G2440" s="37" t="s">
        <v>23652</v>
      </c>
      <c r="H2440" s="13" t="s">
        <v>23653</v>
      </c>
    </row>
    <row r="2441" spans="1:8" ht="13" customHeight="1">
      <c r="A2441" s="12" t="s">
        <v>3932</v>
      </c>
      <c r="B2441" s="12" t="s">
        <v>3933</v>
      </c>
      <c r="C2441" s="30" t="s">
        <v>23654</v>
      </c>
      <c r="D2441" s="29"/>
      <c r="E2441" s="36" t="s">
        <v>23655</v>
      </c>
      <c r="F2441" s="36" t="s">
        <v>23656</v>
      </c>
      <c r="G2441" s="37" t="s">
        <v>23657</v>
      </c>
      <c r="H2441" s="13" t="s">
        <v>23658</v>
      </c>
    </row>
    <row r="2442" spans="1:8" ht="13" customHeight="1">
      <c r="A2442" s="12" t="s">
        <v>3932</v>
      </c>
      <c r="B2442" s="12" t="s">
        <v>3933</v>
      </c>
      <c r="C2442" s="30" t="s">
        <v>23654</v>
      </c>
      <c r="D2442" s="29"/>
      <c r="E2442" s="36" t="s">
        <v>23655</v>
      </c>
      <c r="F2442" s="36" t="s">
        <v>23659</v>
      </c>
      <c r="G2442" s="37" t="s">
        <v>23660</v>
      </c>
      <c r="H2442" s="13" t="s">
        <v>23661</v>
      </c>
    </row>
    <row r="2443" spans="1:8" ht="13" customHeight="1">
      <c r="A2443" s="12" t="s">
        <v>3932</v>
      </c>
      <c r="B2443" s="12" t="s">
        <v>3933</v>
      </c>
      <c r="C2443" s="30" t="s">
        <v>23654</v>
      </c>
      <c r="D2443" s="29"/>
      <c r="E2443" s="36" t="s">
        <v>23655</v>
      </c>
      <c r="F2443" s="36" t="s">
        <v>23662</v>
      </c>
      <c r="G2443" s="37" t="s">
        <v>23663</v>
      </c>
      <c r="H2443" s="13" t="s">
        <v>23664</v>
      </c>
    </row>
    <row r="2444" spans="1:8" ht="13" customHeight="1">
      <c r="A2444" s="12" t="s">
        <v>3932</v>
      </c>
      <c r="B2444" s="12" t="s">
        <v>3933</v>
      </c>
      <c r="C2444" s="30" t="s">
        <v>23654</v>
      </c>
      <c r="D2444" s="29"/>
      <c r="E2444" s="36" t="s">
        <v>23655</v>
      </c>
      <c r="F2444" s="36" t="s">
        <v>23665</v>
      </c>
      <c r="G2444" s="37" t="s">
        <v>23666</v>
      </c>
      <c r="H2444" s="13" t="s">
        <v>23667</v>
      </c>
    </row>
    <row r="2445" spans="1:8" ht="13" customHeight="1">
      <c r="A2445" s="12" t="s">
        <v>17888</v>
      </c>
      <c r="B2445" s="12" t="s">
        <v>17889</v>
      </c>
      <c r="C2445" s="30" t="s">
        <v>23668</v>
      </c>
      <c r="D2445" s="30"/>
      <c r="E2445" s="36" t="s">
        <v>23669</v>
      </c>
      <c r="F2445" s="36" t="s">
        <v>23670</v>
      </c>
      <c r="G2445" s="37" t="s">
        <v>23636</v>
      </c>
      <c r="H2445" s="13" t="s">
        <v>23671</v>
      </c>
    </row>
    <row r="2446" spans="1:8" ht="13" customHeight="1">
      <c r="A2446" s="12" t="s">
        <v>17888</v>
      </c>
      <c r="B2446" s="12" t="s">
        <v>17889</v>
      </c>
      <c r="C2446" s="30" t="s">
        <v>23668</v>
      </c>
      <c r="D2446" s="30"/>
      <c r="E2446" s="36" t="s">
        <v>23669</v>
      </c>
      <c r="F2446" s="36" t="s">
        <v>23672</v>
      </c>
      <c r="G2446" s="37" t="s">
        <v>23638</v>
      </c>
      <c r="H2446" s="13" t="s">
        <v>23673</v>
      </c>
    </row>
    <row r="2447" spans="1:8" ht="12.5">
      <c r="A2447" s="12" t="s">
        <v>3680</v>
      </c>
      <c r="B2447" s="12" t="s">
        <v>3681</v>
      </c>
      <c r="C2447" s="30" t="s">
        <v>23674</v>
      </c>
      <c r="D2447" s="29"/>
      <c r="E2447" s="36" t="s">
        <v>23675</v>
      </c>
      <c r="F2447" s="36" t="s">
        <v>23676</v>
      </c>
      <c r="G2447" s="37" t="s">
        <v>23677</v>
      </c>
      <c r="H2447" s="13" t="s">
        <v>20726</v>
      </c>
    </row>
    <row r="2448" spans="1:8" ht="12.5">
      <c r="A2448" s="12" t="s">
        <v>3680</v>
      </c>
      <c r="B2448" s="12" t="s">
        <v>3681</v>
      </c>
      <c r="C2448" s="30" t="s">
        <v>23674</v>
      </c>
      <c r="D2448" s="29"/>
      <c r="E2448" s="36" t="s">
        <v>23675</v>
      </c>
      <c r="F2448" s="36" t="s">
        <v>23528</v>
      </c>
      <c r="G2448" s="37" t="s">
        <v>23677</v>
      </c>
      <c r="H2448" s="13" t="s">
        <v>23530</v>
      </c>
    </row>
    <row r="2449" spans="1:8" ht="13" customHeight="1">
      <c r="A2449" s="12" t="s">
        <v>11371</v>
      </c>
      <c r="B2449" s="12" t="s">
        <v>11372</v>
      </c>
      <c r="C2449" s="30" t="s">
        <v>23678</v>
      </c>
      <c r="D2449" s="30"/>
      <c r="E2449" t="s">
        <v>23679</v>
      </c>
      <c r="F2449" s="36" t="s">
        <v>23680</v>
      </c>
      <c r="G2449" s="37" t="s">
        <v>23681</v>
      </c>
      <c r="H2449" s="13" t="s">
        <v>23682</v>
      </c>
    </row>
    <row r="2450" spans="1:8" ht="13" customHeight="1">
      <c r="A2450" s="12" t="s">
        <v>11371</v>
      </c>
      <c r="B2450" s="12" t="s">
        <v>11372</v>
      </c>
      <c r="C2450" s="30" t="s">
        <v>23678</v>
      </c>
      <c r="D2450" s="30"/>
      <c r="E2450" t="s">
        <v>23679</v>
      </c>
      <c r="F2450" s="36" t="s">
        <v>23676</v>
      </c>
      <c r="G2450" s="37" t="s">
        <v>23529</v>
      </c>
      <c r="H2450" s="13" t="s">
        <v>20726</v>
      </c>
    </row>
    <row r="2451" spans="1:8" ht="13" customHeight="1">
      <c r="A2451" s="12" t="s">
        <v>11371</v>
      </c>
      <c r="B2451" s="12" t="s">
        <v>11372</v>
      </c>
      <c r="C2451" s="30" t="s">
        <v>23678</v>
      </c>
      <c r="D2451" s="30"/>
      <c r="E2451" t="s">
        <v>23679</v>
      </c>
      <c r="F2451" t="s">
        <v>23683</v>
      </c>
      <c r="G2451" s="37" t="s">
        <v>23443</v>
      </c>
      <c r="H2451" s="13" t="s">
        <v>20665</v>
      </c>
    </row>
    <row r="2452" spans="1:8" ht="13" customHeight="1">
      <c r="A2452" s="12" t="s">
        <v>11371</v>
      </c>
      <c r="B2452" s="12" t="s">
        <v>11372</v>
      </c>
      <c r="C2452" s="30" t="s">
        <v>23678</v>
      </c>
      <c r="D2452" s="30"/>
      <c r="E2452" t="s">
        <v>23679</v>
      </c>
      <c r="F2452" s="36" t="s">
        <v>23684</v>
      </c>
      <c r="G2452" s="37" t="s">
        <v>23685</v>
      </c>
      <c r="H2452" s="13" t="s">
        <v>23686</v>
      </c>
    </row>
    <row r="2453" spans="1:8" ht="13" customHeight="1">
      <c r="A2453" s="12" t="s">
        <v>11371</v>
      </c>
      <c r="B2453" s="12" t="s">
        <v>11372</v>
      </c>
      <c r="C2453" s="30" t="s">
        <v>23678</v>
      </c>
      <c r="D2453" s="30"/>
      <c r="E2453" t="s">
        <v>23679</v>
      </c>
      <c r="F2453" s="36" t="s">
        <v>23687</v>
      </c>
      <c r="G2453" s="37" t="s">
        <v>23688</v>
      </c>
      <c r="H2453" s="13" t="s">
        <v>20748</v>
      </c>
    </row>
    <row r="2454" spans="1:8" ht="13" customHeight="1">
      <c r="A2454" s="12" t="s">
        <v>11371</v>
      </c>
      <c r="B2454" s="12" t="s">
        <v>11372</v>
      </c>
      <c r="C2454" s="30" t="s">
        <v>23678</v>
      </c>
      <c r="D2454" s="30"/>
      <c r="E2454" t="s">
        <v>23679</v>
      </c>
      <c r="F2454" t="s">
        <v>23689</v>
      </c>
      <c r="G2454" s="37" t="s">
        <v>23690</v>
      </c>
      <c r="H2454" s="13" t="s">
        <v>23691</v>
      </c>
    </row>
    <row r="2455" spans="1:8" ht="13" customHeight="1">
      <c r="A2455" s="12" t="s">
        <v>11371</v>
      </c>
      <c r="B2455" s="12" t="s">
        <v>11372</v>
      </c>
      <c r="C2455" s="30" t="s">
        <v>23678</v>
      </c>
      <c r="D2455" s="30"/>
      <c r="E2455" t="s">
        <v>23679</v>
      </c>
      <c r="F2455" s="36" t="s">
        <v>23692</v>
      </c>
      <c r="G2455" s="37" t="s">
        <v>23693</v>
      </c>
      <c r="H2455" s="13" t="s">
        <v>23694</v>
      </c>
    </row>
    <row r="2456" spans="1:8" ht="13" customHeight="1">
      <c r="A2456" s="12" t="s">
        <v>11371</v>
      </c>
      <c r="B2456" s="12" t="s">
        <v>11372</v>
      </c>
      <c r="C2456" s="30" t="s">
        <v>23678</v>
      </c>
      <c r="D2456" s="30"/>
      <c r="E2456" t="s">
        <v>23679</v>
      </c>
      <c r="F2456" s="36" t="s">
        <v>23695</v>
      </c>
      <c r="G2456" s="37" t="s">
        <v>23696</v>
      </c>
      <c r="H2456" s="13" t="s">
        <v>23697</v>
      </c>
    </row>
    <row r="2457" spans="1:8" ht="13" customHeight="1">
      <c r="A2457" s="12" t="s">
        <v>11371</v>
      </c>
      <c r="B2457" s="12" t="s">
        <v>11372</v>
      </c>
      <c r="C2457" s="30" t="s">
        <v>23678</v>
      </c>
      <c r="D2457" s="30"/>
      <c r="E2457" t="s">
        <v>23679</v>
      </c>
      <c r="F2457" s="36" t="s">
        <v>23602</v>
      </c>
      <c r="G2457" s="37" t="s">
        <v>23603</v>
      </c>
      <c r="H2457" s="13" t="s">
        <v>23604</v>
      </c>
    </row>
    <row r="2458" spans="1:8" ht="13" customHeight="1">
      <c r="A2458" s="12" t="s">
        <v>11371</v>
      </c>
      <c r="B2458" s="12" t="s">
        <v>11372</v>
      </c>
      <c r="C2458" s="30" t="s">
        <v>23678</v>
      </c>
      <c r="D2458" s="30"/>
      <c r="E2458" t="s">
        <v>23679</v>
      </c>
      <c r="F2458" s="36" t="s">
        <v>23698</v>
      </c>
      <c r="G2458" s="37" t="s">
        <v>23699</v>
      </c>
      <c r="H2458" s="13" t="s">
        <v>23700</v>
      </c>
    </row>
    <row r="2459" spans="1:8" ht="13" customHeight="1">
      <c r="A2459" s="12" t="s">
        <v>11371</v>
      </c>
      <c r="B2459" s="12" t="s">
        <v>11372</v>
      </c>
      <c r="C2459" s="30" t="s">
        <v>23678</v>
      </c>
      <c r="D2459" s="30"/>
      <c r="E2459" t="s">
        <v>23679</v>
      </c>
      <c r="F2459" s="36" t="s">
        <v>23701</v>
      </c>
      <c r="G2459" s="37" t="s">
        <v>23702</v>
      </c>
      <c r="H2459" s="13" t="s">
        <v>23703</v>
      </c>
    </row>
    <row r="2460" spans="1:8" ht="13" customHeight="1">
      <c r="A2460" s="12" t="s">
        <v>72</v>
      </c>
      <c r="B2460" s="12" t="s">
        <v>73</v>
      </c>
      <c r="C2460" s="30" t="s">
        <v>23704</v>
      </c>
      <c r="D2460" s="30"/>
      <c r="E2460" s="36" t="s">
        <v>23705</v>
      </c>
      <c r="F2460" s="23"/>
    </row>
    <row r="2461" spans="1:8" ht="13" customHeight="1">
      <c r="A2461" s="12" t="s">
        <v>1940</v>
      </c>
      <c r="B2461" s="12" t="s">
        <v>1941</v>
      </c>
      <c r="C2461" s="30" t="s">
        <v>23704</v>
      </c>
      <c r="D2461" s="29"/>
      <c r="E2461" s="36" t="s">
        <v>23705</v>
      </c>
      <c r="F2461" s="23"/>
    </row>
    <row r="2462" spans="1:8" ht="13" customHeight="1">
      <c r="A2462" s="12" t="s">
        <v>15307</v>
      </c>
      <c r="B2462" s="12" t="s">
        <v>15308</v>
      </c>
      <c r="C2462" s="30" t="s">
        <v>23704</v>
      </c>
      <c r="D2462" s="29"/>
      <c r="E2462" s="36" t="s">
        <v>23705</v>
      </c>
      <c r="F2462" s="23"/>
    </row>
    <row r="2463" spans="1:8" ht="13" customHeight="1">
      <c r="A2463" s="12" t="s">
        <v>10306</v>
      </c>
      <c r="B2463" s="12" t="s">
        <v>10307</v>
      </c>
      <c r="C2463" s="30" t="s">
        <v>23706</v>
      </c>
      <c r="D2463" s="29"/>
      <c r="E2463" s="13" t="s">
        <v>23707</v>
      </c>
      <c r="F2463" s="36" t="s">
        <v>23708</v>
      </c>
      <c r="G2463" s="25" t="s">
        <v>23443</v>
      </c>
      <c r="H2463" s="27" t="s">
        <v>23709</v>
      </c>
    </row>
    <row r="2464" spans="1:8" ht="13" customHeight="1">
      <c r="A2464" s="12" t="s">
        <v>10552</v>
      </c>
      <c r="B2464" s="12" t="s">
        <v>10553</v>
      </c>
      <c r="C2464" s="30" t="s">
        <v>23706</v>
      </c>
      <c r="D2464" s="29"/>
      <c r="E2464" s="13" t="s">
        <v>23707</v>
      </c>
      <c r="F2464" s="36" t="s">
        <v>23708</v>
      </c>
      <c r="G2464" s="25" t="s">
        <v>23443</v>
      </c>
      <c r="H2464" s="27" t="s">
        <v>23709</v>
      </c>
    </row>
    <row r="2465" spans="1:9" ht="13" customHeight="1">
      <c r="A2465" s="12" t="s">
        <v>10564</v>
      </c>
      <c r="B2465" s="12" t="s">
        <v>10565</v>
      </c>
      <c r="C2465" s="30" t="s">
        <v>23706</v>
      </c>
      <c r="D2465" s="29"/>
      <c r="E2465" s="13" t="s">
        <v>23707</v>
      </c>
      <c r="F2465" s="36" t="s">
        <v>23708</v>
      </c>
      <c r="G2465" s="25" t="s">
        <v>23443</v>
      </c>
      <c r="H2465" s="27" t="s">
        <v>23709</v>
      </c>
    </row>
    <row r="2466" spans="1:9" ht="13" customHeight="1">
      <c r="A2466" s="12" t="s">
        <v>14632</v>
      </c>
      <c r="B2466" s="12" t="s">
        <v>14633</v>
      </c>
      <c r="C2466" s="30" t="s">
        <v>23706</v>
      </c>
      <c r="D2466" s="29"/>
      <c r="E2466" s="13" t="s">
        <v>23707</v>
      </c>
      <c r="F2466" s="36" t="s">
        <v>23708</v>
      </c>
      <c r="G2466" s="25" t="s">
        <v>23443</v>
      </c>
      <c r="H2466" s="27" t="s">
        <v>23709</v>
      </c>
    </row>
    <row r="2467" spans="1:9" ht="13" customHeight="1">
      <c r="A2467" s="12" t="s">
        <v>16956</v>
      </c>
      <c r="B2467" s="12" t="s">
        <v>16957</v>
      </c>
      <c r="C2467" s="30" t="s">
        <v>23706</v>
      </c>
      <c r="D2467" s="29"/>
      <c r="E2467" s="13" t="s">
        <v>23707</v>
      </c>
      <c r="F2467" s="36" t="s">
        <v>23708</v>
      </c>
      <c r="G2467" s="25" t="s">
        <v>23443</v>
      </c>
      <c r="H2467" s="27" t="s">
        <v>23709</v>
      </c>
    </row>
    <row r="2468" spans="1:9" ht="13" customHeight="1">
      <c r="A2468" s="12" t="s">
        <v>17002</v>
      </c>
      <c r="B2468" s="12" t="s">
        <v>17003</v>
      </c>
      <c r="C2468" s="30" t="s">
        <v>23706</v>
      </c>
      <c r="D2468" s="30"/>
      <c r="E2468" s="13" t="s">
        <v>23707</v>
      </c>
      <c r="F2468" s="36" t="s">
        <v>23708</v>
      </c>
      <c r="G2468" s="25" t="s">
        <v>23443</v>
      </c>
      <c r="H2468" s="27" t="s">
        <v>23709</v>
      </c>
      <c r="I2468" s="25"/>
    </row>
    <row r="2469" spans="1:9" ht="13" customHeight="1">
      <c r="A2469" s="12" t="s">
        <v>1457</v>
      </c>
      <c r="B2469" s="12" t="s">
        <v>1458</v>
      </c>
      <c r="C2469" s="30" t="s">
        <v>23710</v>
      </c>
      <c r="D2469" s="30"/>
      <c r="E2469" s="36" t="s">
        <v>23711</v>
      </c>
      <c r="F2469" s="36" t="s">
        <v>23712</v>
      </c>
      <c r="G2469" s="37" t="s">
        <v>23713</v>
      </c>
      <c r="H2469" s="14" t="s">
        <v>23714</v>
      </c>
    </row>
    <row r="2470" spans="1:9" ht="13" customHeight="1">
      <c r="A2470" s="12" t="s">
        <v>1457</v>
      </c>
      <c r="B2470" s="12" t="s">
        <v>1458</v>
      </c>
      <c r="C2470" s="30" t="s">
        <v>23710</v>
      </c>
      <c r="D2470" s="30"/>
      <c r="E2470" s="36" t="s">
        <v>23711</v>
      </c>
      <c r="F2470" s="36" t="s">
        <v>23715</v>
      </c>
      <c r="G2470" s="37" t="s">
        <v>23716</v>
      </c>
      <c r="H2470" s="14" t="s">
        <v>23717</v>
      </c>
    </row>
    <row r="2471" spans="1:9" ht="13" customHeight="1">
      <c r="A2471" s="12" t="s">
        <v>1583</v>
      </c>
      <c r="B2471" s="12" t="s">
        <v>1584</v>
      </c>
      <c r="C2471" s="30" t="s">
        <v>23718</v>
      </c>
      <c r="D2471" s="29"/>
      <c r="E2471" s="36" t="s">
        <v>23719</v>
      </c>
      <c r="F2471" s="36" t="s">
        <v>23720</v>
      </c>
      <c r="G2471" s="37" t="s">
        <v>23721</v>
      </c>
      <c r="H2471" s="13" t="s">
        <v>23722</v>
      </c>
    </row>
    <row r="2472" spans="1:9" ht="13" customHeight="1">
      <c r="A2472" s="12" t="s">
        <v>10106</v>
      </c>
      <c r="B2472" s="12" t="s">
        <v>10107</v>
      </c>
      <c r="C2472" s="30" t="s">
        <v>23723</v>
      </c>
      <c r="D2472" s="30"/>
      <c r="E2472" s="36" t="s">
        <v>23724</v>
      </c>
      <c r="F2472" s="36" t="s">
        <v>23725</v>
      </c>
      <c r="G2472" s="37" t="s">
        <v>23726</v>
      </c>
      <c r="H2472" s="13" t="s">
        <v>23727</v>
      </c>
      <c r="I2472" s="25"/>
    </row>
    <row r="2473" spans="1:9" ht="13" customHeight="1">
      <c r="A2473" s="12" t="s">
        <v>553</v>
      </c>
      <c r="B2473" s="12" t="s">
        <v>554</v>
      </c>
      <c r="C2473" s="30" t="s">
        <v>23728</v>
      </c>
      <c r="D2473" s="29"/>
      <c r="E2473" s="36" t="s">
        <v>23729</v>
      </c>
      <c r="F2473" s="24" t="s">
        <v>23730</v>
      </c>
      <c r="G2473" s="25" t="s">
        <v>23731</v>
      </c>
      <c r="H2473" s="13" t="s">
        <v>23732</v>
      </c>
    </row>
    <row r="2474" spans="1:9" ht="13" customHeight="1">
      <c r="A2474" s="12" t="s">
        <v>7647</v>
      </c>
      <c r="B2474" s="12" t="s">
        <v>7648</v>
      </c>
      <c r="C2474" s="30" t="s">
        <v>23733</v>
      </c>
      <c r="D2474" s="29"/>
      <c r="E2474" s="36" t="s">
        <v>23734</v>
      </c>
      <c r="F2474" s="36" t="s">
        <v>18430</v>
      </c>
      <c r="G2474" s="37" t="s">
        <v>23735</v>
      </c>
      <c r="H2474" s="13" t="s">
        <v>18432</v>
      </c>
    </row>
    <row r="2475" spans="1:9" ht="13" customHeight="1">
      <c r="A2475" s="12" t="s">
        <v>7647</v>
      </c>
      <c r="B2475" s="12" t="s">
        <v>7648</v>
      </c>
      <c r="C2475" s="30" t="s">
        <v>23733</v>
      </c>
      <c r="D2475" s="29"/>
      <c r="E2475" s="36" t="s">
        <v>23734</v>
      </c>
      <c r="F2475" s="36" t="s">
        <v>23736</v>
      </c>
      <c r="G2475" s="37" t="s">
        <v>23737</v>
      </c>
      <c r="H2475" s="13" t="s">
        <v>23738</v>
      </c>
    </row>
    <row r="2476" spans="1:9" ht="13" customHeight="1">
      <c r="A2476" s="12" t="s">
        <v>6145</v>
      </c>
      <c r="B2476" s="12" t="s">
        <v>6146</v>
      </c>
      <c r="C2476" s="30" t="s">
        <v>23739</v>
      </c>
      <c r="D2476" s="29"/>
      <c r="E2476" t="s">
        <v>23740</v>
      </c>
      <c r="F2476" s="36" t="s">
        <v>23741</v>
      </c>
      <c r="G2476" s="37" t="s">
        <v>23742</v>
      </c>
      <c r="H2476" s="13" t="s">
        <v>23743</v>
      </c>
    </row>
    <row r="2477" spans="1:9" ht="13" customHeight="1">
      <c r="A2477" s="12" t="s">
        <v>6145</v>
      </c>
      <c r="B2477" s="12" t="s">
        <v>6146</v>
      </c>
      <c r="C2477" s="30" t="s">
        <v>23739</v>
      </c>
      <c r="D2477" s="29"/>
      <c r="E2477" t="s">
        <v>23740</v>
      </c>
      <c r="F2477" s="36" t="s">
        <v>23730</v>
      </c>
      <c r="G2477" s="37" t="s">
        <v>23731</v>
      </c>
      <c r="H2477" s="13" t="s">
        <v>23732</v>
      </c>
    </row>
    <row r="2478" spans="1:9" ht="13" customHeight="1">
      <c r="A2478" s="12" t="s">
        <v>6145</v>
      </c>
      <c r="B2478" s="12" t="s">
        <v>6146</v>
      </c>
      <c r="C2478" s="30" t="s">
        <v>23739</v>
      </c>
      <c r="D2478" s="29"/>
      <c r="E2478" t="s">
        <v>23740</v>
      </c>
      <c r="F2478" t="s">
        <v>23744</v>
      </c>
      <c r="G2478" s="37" t="s">
        <v>23745</v>
      </c>
      <c r="H2478" s="13" t="s">
        <v>23746</v>
      </c>
    </row>
    <row r="2479" spans="1:9" ht="13" customHeight="1">
      <c r="A2479" s="12" t="s">
        <v>6145</v>
      </c>
      <c r="B2479" s="12" t="s">
        <v>6146</v>
      </c>
      <c r="C2479" s="30" t="s">
        <v>23739</v>
      </c>
      <c r="D2479" s="29"/>
      <c r="E2479" t="s">
        <v>23740</v>
      </c>
      <c r="F2479" t="s">
        <v>23747</v>
      </c>
      <c r="G2479" s="37" t="s">
        <v>23748</v>
      </c>
      <c r="H2479" s="13" t="s">
        <v>23749</v>
      </c>
    </row>
    <row r="2480" spans="1:9" ht="13" customHeight="1">
      <c r="A2480" s="12" t="s">
        <v>14312</v>
      </c>
      <c r="B2480" s="12" t="s">
        <v>14313</v>
      </c>
      <c r="C2480" s="30" t="s">
        <v>23739</v>
      </c>
      <c r="D2480" s="30"/>
      <c r="E2480" t="s">
        <v>23740</v>
      </c>
      <c r="F2480" s="36" t="s">
        <v>23741</v>
      </c>
      <c r="G2480" s="37" t="s">
        <v>23742</v>
      </c>
      <c r="H2480" s="13" t="s">
        <v>23743</v>
      </c>
    </row>
    <row r="2481" spans="1:9" ht="13" customHeight="1">
      <c r="A2481" s="12" t="s">
        <v>14312</v>
      </c>
      <c r="B2481" s="12" t="s">
        <v>14313</v>
      </c>
      <c r="C2481" s="30" t="s">
        <v>23739</v>
      </c>
      <c r="D2481" s="30"/>
      <c r="E2481" t="s">
        <v>23740</v>
      </c>
      <c r="F2481" s="36" t="s">
        <v>23730</v>
      </c>
      <c r="G2481" s="37" t="s">
        <v>23731</v>
      </c>
      <c r="H2481" s="13" t="s">
        <v>23732</v>
      </c>
    </row>
    <row r="2482" spans="1:9" ht="13" customHeight="1">
      <c r="A2482" s="12" t="s">
        <v>14312</v>
      </c>
      <c r="B2482" s="12" t="s">
        <v>14313</v>
      </c>
      <c r="C2482" s="30" t="s">
        <v>23739</v>
      </c>
      <c r="D2482" s="30"/>
      <c r="E2482" t="s">
        <v>23740</v>
      </c>
      <c r="F2482" t="s">
        <v>23744</v>
      </c>
      <c r="G2482" s="37" t="s">
        <v>23745</v>
      </c>
      <c r="H2482" s="13" t="s">
        <v>23746</v>
      </c>
    </row>
    <row r="2483" spans="1:9" ht="13" customHeight="1">
      <c r="A2483" s="12" t="s">
        <v>14312</v>
      </c>
      <c r="B2483" s="12" t="s">
        <v>14313</v>
      </c>
      <c r="C2483" s="30" t="s">
        <v>23739</v>
      </c>
      <c r="D2483" s="30"/>
      <c r="E2483" t="s">
        <v>23740</v>
      </c>
      <c r="F2483" t="s">
        <v>23747</v>
      </c>
      <c r="G2483" s="37" t="s">
        <v>23748</v>
      </c>
      <c r="H2483" s="13" t="s">
        <v>23749</v>
      </c>
    </row>
    <row r="2484" spans="1:9" ht="13" customHeight="1">
      <c r="A2484" s="12" t="s">
        <v>2811</v>
      </c>
      <c r="B2484" s="12" t="s">
        <v>2812</v>
      </c>
      <c r="C2484" s="30" t="s">
        <v>23750</v>
      </c>
      <c r="D2484" s="29"/>
      <c r="E2484" s="36" t="s">
        <v>23751</v>
      </c>
      <c r="F2484" t="s">
        <v>23752</v>
      </c>
      <c r="G2484" s="37" t="s">
        <v>23753</v>
      </c>
      <c r="H2484" s="13" t="s">
        <v>23754</v>
      </c>
    </row>
    <row r="2485" spans="1:9" ht="13" customHeight="1">
      <c r="A2485" s="12" t="s">
        <v>12110</v>
      </c>
      <c r="B2485" s="12" t="s">
        <v>12111</v>
      </c>
      <c r="C2485" s="30" t="s">
        <v>23750</v>
      </c>
      <c r="D2485" s="30"/>
      <c r="E2485" t="s">
        <v>23751</v>
      </c>
      <c r="F2485" t="s">
        <v>23752</v>
      </c>
      <c r="G2485" s="37" t="s">
        <v>23753</v>
      </c>
      <c r="H2485" s="13" t="s">
        <v>23754</v>
      </c>
      <c r="I2485" s="25"/>
    </row>
    <row r="2486" spans="1:9" ht="13" customHeight="1">
      <c r="A2486" s="12" t="s">
        <v>783</v>
      </c>
      <c r="B2486" s="12" t="s">
        <v>784</v>
      </c>
      <c r="C2486" s="30" t="s">
        <v>23755</v>
      </c>
      <c r="D2486" s="29"/>
      <c r="E2486" s="36" t="s">
        <v>23756</v>
      </c>
      <c r="F2486" s="36" t="s">
        <v>23757</v>
      </c>
      <c r="G2486" s="25" t="s">
        <v>23758</v>
      </c>
      <c r="H2486" s="13" t="s">
        <v>23759</v>
      </c>
    </row>
    <row r="2487" spans="1:9" ht="13" customHeight="1">
      <c r="A2487" s="12" t="s">
        <v>16825</v>
      </c>
      <c r="B2487" s="12" t="s">
        <v>16826</v>
      </c>
      <c r="C2487" s="30" t="s">
        <v>23755</v>
      </c>
      <c r="D2487" s="29"/>
      <c r="E2487" s="36" t="s">
        <v>23756</v>
      </c>
      <c r="F2487" s="36" t="s">
        <v>23757</v>
      </c>
      <c r="G2487" s="25" t="s">
        <v>23758</v>
      </c>
      <c r="H2487" s="13" t="s">
        <v>23759</v>
      </c>
    </row>
    <row r="2488" spans="1:9" ht="13" customHeight="1">
      <c r="A2488" s="12" t="s">
        <v>11998</v>
      </c>
      <c r="B2488" s="12" t="s">
        <v>11999</v>
      </c>
      <c r="C2488" s="30" t="s">
        <v>23760</v>
      </c>
      <c r="D2488" s="29"/>
      <c r="E2488" s="36" t="s">
        <v>23761</v>
      </c>
      <c r="F2488" t="s">
        <v>23762</v>
      </c>
      <c r="G2488" s="37" t="s">
        <v>23763</v>
      </c>
      <c r="H2488" s="13" t="s">
        <v>23764</v>
      </c>
    </row>
    <row r="2489" spans="1:9" ht="13" customHeight="1">
      <c r="A2489" s="12" t="s">
        <v>16765</v>
      </c>
      <c r="B2489" s="12" t="s">
        <v>16766</v>
      </c>
      <c r="C2489" s="30" t="s">
        <v>23760</v>
      </c>
      <c r="D2489" s="29"/>
      <c r="E2489" t="s">
        <v>23761</v>
      </c>
      <c r="F2489" t="s">
        <v>23762</v>
      </c>
      <c r="G2489" s="37" t="s">
        <v>23763</v>
      </c>
      <c r="H2489" s="13" t="s">
        <v>23764</v>
      </c>
    </row>
    <row r="2490" spans="1:9" ht="13" customHeight="1">
      <c r="A2490" s="12" t="s">
        <v>11609</v>
      </c>
      <c r="B2490" s="12" t="s">
        <v>11610</v>
      </c>
      <c r="C2490" s="30" t="s">
        <v>23765</v>
      </c>
      <c r="D2490" s="29"/>
      <c r="E2490" s="36" t="s">
        <v>23766</v>
      </c>
      <c r="F2490" s="36" t="s">
        <v>23767</v>
      </c>
      <c r="G2490" s="37" t="s">
        <v>23768</v>
      </c>
      <c r="H2490" s="13" t="s">
        <v>23769</v>
      </c>
    </row>
    <row r="2491" spans="1:9" ht="13" customHeight="1">
      <c r="A2491" s="12" t="s">
        <v>5247</v>
      </c>
      <c r="B2491" s="12" t="s">
        <v>5248</v>
      </c>
      <c r="C2491" s="30" t="s">
        <v>23770</v>
      </c>
      <c r="D2491" s="29"/>
      <c r="E2491" s="36" t="s">
        <v>23771</v>
      </c>
      <c r="F2491" s="36" t="s">
        <v>23772</v>
      </c>
      <c r="G2491" s="37" t="s">
        <v>23773</v>
      </c>
      <c r="H2491" s="13" t="s">
        <v>23774</v>
      </c>
    </row>
    <row r="2492" spans="1:9" ht="13" customHeight="1">
      <c r="A2492" s="12" t="s">
        <v>16115</v>
      </c>
      <c r="B2492" s="12" t="s">
        <v>16116</v>
      </c>
      <c r="C2492" s="30" t="s">
        <v>23775</v>
      </c>
      <c r="D2492" s="29"/>
      <c r="E2492" s="30" t="s">
        <v>23776</v>
      </c>
      <c r="F2492" s="36" t="s">
        <v>23777</v>
      </c>
      <c r="G2492" s="37" t="s">
        <v>23778</v>
      </c>
      <c r="H2492" s="35" t="s">
        <v>23779</v>
      </c>
    </row>
    <row r="2493" spans="1:9" ht="13" customHeight="1">
      <c r="A2493" s="12" t="s">
        <v>14851</v>
      </c>
      <c r="B2493" s="12" t="s">
        <v>14852</v>
      </c>
      <c r="C2493" s="30" t="s">
        <v>23780</v>
      </c>
      <c r="D2493" s="29"/>
      <c r="E2493" s="36" t="s">
        <v>23781</v>
      </c>
      <c r="F2493" s="36" t="s">
        <v>23782</v>
      </c>
      <c r="G2493" s="37" t="s">
        <v>23783</v>
      </c>
      <c r="H2493" s="13" t="s">
        <v>23784</v>
      </c>
    </row>
    <row r="2494" spans="1:9" ht="13" customHeight="1">
      <c r="A2494" s="12" t="s">
        <v>16269</v>
      </c>
      <c r="B2494" s="12" t="s">
        <v>16270</v>
      </c>
      <c r="C2494" s="30" t="s">
        <v>23785</v>
      </c>
      <c r="D2494" s="30"/>
      <c r="E2494" s="36" t="s">
        <v>23786</v>
      </c>
      <c r="F2494" s="36" t="s">
        <v>23787</v>
      </c>
      <c r="G2494" s="37" t="s">
        <v>23788</v>
      </c>
      <c r="H2494" s="13" t="s">
        <v>23789</v>
      </c>
    </row>
    <row r="2495" spans="1:9" ht="13" customHeight="1">
      <c r="A2495" s="12" t="s">
        <v>16269</v>
      </c>
      <c r="B2495" s="12" t="s">
        <v>16270</v>
      </c>
      <c r="C2495" s="30" t="s">
        <v>23785</v>
      </c>
      <c r="D2495" s="30"/>
      <c r="E2495" s="36" t="s">
        <v>23786</v>
      </c>
      <c r="F2495" s="36" t="s">
        <v>23790</v>
      </c>
      <c r="G2495" s="37" t="s">
        <v>23791</v>
      </c>
      <c r="H2495" s="13" t="s">
        <v>23792</v>
      </c>
    </row>
    <row r="2496" spans="1:9" ht="13" customHeight="1">
      <c r="A2496" s="12" t="s">
        <v>2076</v>
      </c>
      <c r="B2496" s="12" t="s">
        <v>2077</v>
      </c>
      <c r="C2496" s="30" t="s">
        <v>23793</v>
      </c>
      <c r="D2496" s="29"/>
      <c r="E2496" s="36" t="s">
        <v>23794</v>
      </c>
      <c r="F2496" s="36" t="s">
        <v>23795</v>
      </c>
      <c r="G2496" s="37" t="s">
        <v>23796</v>
      </c>
      <c r="H2496" s="13" t="s">
        <v>23797</v>
      </c>
    </row>
    <row r="2497" spans="1:8" ht="13" customHeight="1">
      <c r="A2497" s="12" t="s">
        <v>5159</v>
      </c>
      <c r="B2497" s="12" t="s">
        <v>5160</v>
      </c>
      <c r="C2497" s="30" t="s">
        <v>23798</v>
      </c>
      <c r="D2497" s="29"/>
      <c r="E2497" s="36" t="s">
        <v>23799</v>
      </c>
      <c r="F2497" s="36" t="s">
        <v>23800</v>
      </c>
      <c r="G2497" s="37" t="s">
        <v>23801</v>
      </c>
      <c r="H2497" s="13" t="s">
        <v>23802</v>
      </c>
    </row>
    <row r="2498" spans="1:8" ht="13" customHeight="1">
      <c r="A2498" s="12" t="s">
        <v>13831</v>
      </c>
      <c r="B2498" s="12" t="s">
        <v>13832</v>
      </c>
      <c r="C2498" s="30" t="s">
        <v>23803</v>
      </c>
      <c r="D2498" s="30"/>
      <c r="E2498" s="36" t="s">
        <v>23804</v>
      </c>
      <c r="F2498" s="36" t="s">
        <v>23805</v>
      </c>
      <c r="G2498" s="37" t="s">
        <v>23806</v>
      </c>
      <c r="H2498" s="13" t="s">
        <v>23807</v>
      </c>
    </row>
    <row r="2499" spans="1:8" ht="13" customHeight="1">
      <c r="A2499" s="12" t="s">
        <v>509</v>
      </c>
      <c r="B2499" s="12" t="s">
        <v>510</v>
      </c>
      <c r="C2499" s="30" t="s">
        <v>23808</v>
      </c>
      <c r="D2499" s="29"/>
      <c r="E2499" s="36" t="s">
        <v>23809</v>
      </c>
      <c r="F2499" s="24" t="s">
        <v>23810</v>
      </c>
      <c r="G2499" s="37" t="s">
        <v>23811</v>
      </c>
      <c r="H2499" s="13" t="s">
        <v>23812</v>
      </c>
    </row>
    <row r="2500" spans="1:8" ht="13" customHeight="1">
      <c r="A2500" s="12" t="s">
        <v>16952</v>
      </c>
      <c r="B2500" s="12" t="s">
        <v>16953</v>
      </c>
      <c r="C2500" s="30" t="s">
        <v>23813</v>
      </c>
      <c r="D2500" s="29"/>
      <c r="E2500" s="36" t="s">
        <v>23814</v>
      </c>
      <c r="F2500" s="36" t="s">
        <v>23815</v>
      </c>
      <c r="G2500" s="37" t="s">
        <v>23816</v>
      </c>
      <c r="H2500" s="13" t="s">
        <v>23817</v>
      </c>
    </row>
    <row r="2501" spans="1:8" ht="13" customHeight="1">
      <c r="A2501" s="12" t="s">
        <v>9752</v>
      </c>
      <c r="B2501" s="12" t="s">
        <v>9753</v>
      </c>
      <c r="C2501" s="30" t="s">
        <v>23818</v>
      </c>
      <c r="D2501" s="29"/>
      <c r="E2501" s="36" t="s">
        <v>23819</v>
      </c>
      <c r="F2501" t="s">
        <v>23820</v>
      </c>
      <c r="G2501" s="37" t="s">
        <v>23821</v>
      </c>
      <c r="H2501" s="13" t="s">
        <v>23822</v>
      </c>
    </row>
    <row r="2502" spans="1:8" ht="13" customHeight="1">
      <c r="A2502" s="12" t="s">
        <v>14592</v>
      </c>
      <c r="B2502" s="12" t="s">
        <v>14593</v>
      </c>
      <c r="C2502" s="30" t="s">
        <v>23823</v>
      </c>
      <c r="D2502" s="29"/>
      <c r="E2502" t="s">
        <v>23824</v>
      </c>
      <c r="F2502" t="s">
        <v>23825</v>
      </c>
      <c r="G2502" s="37" t="s">
        <v>23826</v>
      </c>
      <c r="H2502" s="13" t="s">
        <v>23827</v>
      </c>
    </row>
    <row r="2503" spans="1:8" ht="13" customHeight="1">
      <c r="A2503" s="12" t="s">
        <v>17093</v>
      </c>
      <c r="B2503" s="12" t="s">
        <v>17094</v>
      </c>
      <c r="C2503" s="30" t="s">
        <v>23823</v>
      </c>
      <c r="D2503" s="29"/>
      <c r="E2503" t="s">
        <v>23824</v>
      </c>
      <c r="F2503" t="s">
        <v>23825</v>
      </c>
      <c r="G2503" s="37" t="s">
        <v>23826</v>
      </c>
      <c r="H2503" s="13" t="s">
        <v>23827</v>
      </c>
    </row>
    <row r="2504" spans="1:8" ht="13" customHeight="1">
      <c r="A2504" s="12" t="s">
        <v>15672</v>
      </c>
      <c r="B2504" s="12" t="s">
        <v>15673</v>
      </c>
      <c r="C2504" s="30" t="s">
        <v>23828</v>
      </c>
      <c r="D2504" s="29"/>
      <c r="E2504" s="30" t="s">
        <v>23829</v>
      </c>
      <c r="F2504" s="36" t="s">
        <v>23830</v>
      </c>
      <c r="G2504" s="37" t="s">
        <v>23831</v>
      </c>
      <c r="H2504" s="35" t="s">
        <v>23832</v>
      </c>
    </row>
    <row r="2505" spans="1:8" ht="13" customHeight="1">
      <c r="A2505" s="12" t="s">
        <v>15672</v>
      </c>
      <c r="B2505" s="12" t="s">
        <v>15673</v>
      </c>
      <c r="C2505" s="30" t="s">
        <v>23828</v>
      </c>
      <c r="D2505" s="29"/>
      <c r="E2505" s="30" t="s">
        <v>23829</v>
      </c>
      <c r="F2505" s="36" t="s">
        <v>23833</v>
      </c>
      <c r="G2505" s="37" t="s">
        <v>23834</v>
      </c>
      <c r="H2505" s="35" t="s">
        <v>23835</v>
      </c>
    </row>
    <row r="2506" spans="1:8" ht="13" customHeight="1">
      <c r="A2506" s="12" t="s">
        <v>8634</v>
      </c>
      <c r="B2506" s="12" t="s">
        <v>8635</v>
      </c>
      <c r="C2506" s="30" t="s">
        <v>23836</v>
      </c>
      <c r="D2506" s="29"/>
      <c r="E2506" s="36" t="s">
        <v>23837</v>
      </c>
      <c r="F2506" s="36" t="s">
        <v>23838</v>
      </c>
      <c r="G2506" s="37" t="s">
        <v>23839</v>
      </c>
      <c r="H2506" s="13" t="s">
        <v>23840</v>
      </c>
    </row>
    <row r="2507" spans="1:8" ht="13" customHeight="1">
      <c r="A2507" s="12" t="s">
        <v>8634</v>
      </c>
      <c r="B2507" s="12" t="s">
        <v>8635</v>
      </c>
      <c r="C2507" s="30" t="s">
        <v>23836</v>
      </c>
      <c r="D2507" s="29"/>
      <c r="E2507" s="36" t="s">
        <v>23837</v>
      </c>
      <c r="F2507" s="36" t="s">
        <v>23841</v>
      </c>
      <c r="G2507" s="37" t="s">
        <v>23842</v>
      </c>
      <c r="H2507" s="13" t="s">
        <v>23840</v>
      </c>
    </row>
    <row r="2508" spans="1:8" ht="13" customHeight="1">
      <c r="A2508" s="12" t="s">
        <v>8634</v>
      </c>
      <c r="B2508" s="12" t="s">
        <v>8635</v>
      </c>
      <c r="C2508" s="30" t="s">
        <v>23836</v>
      </c>
      <c r="D2508" s="29"/>
      <c r="E2508" s="36" t="s">
        <v>23837</v>
      </c>
      <c r="F2508" s="36" t="s">
        <v>23843</v>
      </c>
      <c r="G2508" s="37" t="s">
        <v>23844</v>
      </c>
      <c r="H2508" s="13" t="s">
        <v>23845</v>
      </c>
    </row>
    <row r="2509" spans="1:8" ht="13" customHeight="1">
      <c r="A2509" s="12" t="s">
        <v>8634</v>
      </c>
      <c r="B2509" s="12" t="s">
        <v>8635</v>
      </c>
      <c r="C2509" s="30" t="s">
        <v>23836</v>
      </c>
      <c r="D2509" s="29"/>
      <c r="E2509" s="36" t="s">
        <v>23837</v>
      </c>
      <c r="F2509" s="36" t="s">
        <v>23846</v>
      </c>
      <c r="G2509" s="37" t="s">
        <v>23847</v>
      </c>
      <c r="H2509" s="13" t="s">
        <v>23848</v>
      </c>
    </row>
    <row r="2510" spans="1:8" ht="13" customHeight="1">
      <c r="A2510" s="12" t="s">
        <v>11950</v>
      </c>
      <c r="B2510" s="12" t="s">
        <v>11951</v>
      </c>
      <c r="C2510" s="30" t="s">
        <v>23836</v>
      </c>
      <c r="D2510" s="29"/>
      <c r="E2510" s="36" t="s">
        <v>23837</v>
      </c>
      <c r="F2510" s="36" t="s">
        <v>23838</v>
      </c>
      <c r="G2510" s="37" t="s">
        <v>23839</v>
      </c>
      <c r="H2510" s="13" t="s">
        <v>23840</v>
      </c>
    </row>
    <row r="2511" spans="1:8" ht="13" customHeight="1">
      <c r="A2511" s="12" t="s">
        <v>11950</v>
      </c>
      <c r="B2511" s="12" t="s">
        <v>11951</v>
      </c>
      <c r="C2511" s="30" t="s">
        <v>23836</v>
      </c>
      <c r="D2511" s="29"/>
      <c r="E2511" s="36" t="s">
        <v>23837</v>
      </c>
      <c r="F2511" s="36" t="s">
        <v>23841</v>
      </c>
      <c r="G2511" s="37" t="s">
        <v>23842</v>
      </c>
      <c r="H2511" s="13" t="s">
        <v>23840</v>
      </c>
    </row>
    <row r="2512" spans="1:8" ht="13" customHeight="1">
      <c r="A2512" s="12" t="s">
        <v>11950</v>
      </c>
      <c r="B2512" s="12" t="s">
        <v>11951</v>
      </c>
      <c r="C2512" s="30" t="s">
        <v>23836</v>
      </c>
      <c r="D2512" s="29"/>
      <c r="E2512" s="36" t="s">
        <v>23837</v>
      </c>
      <c r="F2512" s="36" t="s">
        <v>23843</v>
      </c>
      <c r="G2512" s="37" t="s">
        <v>23844</v>
      </c>
      <c r="H2512" s="13" t="s">
        <v>23845</v>
      </c>
    </row>
    <row r="2513" spans="1:8" ht="13" customHeight="1">
      <c r="A2513" s="12" t="s">
        <v>11950</v>
      </c>
      <c r="B2513" s="12" t="s">
        <v>11951</v>
      </c>
      <c r="C2513" s="30" t="s">
        <v>23836</v>
      </c>
      <c r="D2513" s="29"/>
      <c r="E2513" s="36" t="s">
        <v>23837</v>
      </c>
      <c r="F2513" s="36" t="s">
        <v>23846</v>
      </c>
      <c r="G2513" s="37" t="s">
        <v>23847</v>
      </c>
      <c r="H2513" s="13" t="s">
        <v>23848</v>
      </c>
    </row>
    <row r="2514" spans="1:8" ht="13" customHeight="1">
      <c r="A2514" s="12" t="s">
        <v>7647</v>
      </c>
      <c r="B2514" s="12" t="s">
        <v>7648</v>
      </c>
      <c r="C2514" s="30" t="s">
        <v>23849</v>
      </c>
      <c r="D2514" s="29"/>
      <c r="E2514" s="36" t="s">
        <v>23850</v>
      </c>
      <c r="F2514" s="36" t="s">
        <v>23851</v>
      </c>
      <c r="G2514" s="37" t="s">
        <v>23852</v>
      </c>
      <c r="H2514" s="13" t="s">
        <v>23853</v>
      </c>
    </row>
    <row r="2515" spans="1:8" ht="13" customHeight="1">
      <c r="A2515" s="12" t="s">
        <v>11450</v>
      </c>
      <c r="B2515" s="12" t="s">
        <v>11451</v>
      </c>
      <c r="C2515" s="30" t="s">
        <v>23854</v>
      </c>
      <c r="D2515" s="29"/>
      <c r="E2515" t="s">
        <v>23855</v>
      </c>
      <c r="F2515" s="36" t="s">
        <v>23856</v>
      </c>
      <c r="G2515" s="37" t="s">
        <v>23857</v>
      </c>
      <c r="H2515" s="13" t="s">
        <v>23858</v>
      </c>
    </row>
    <row r="2516" spans="1:8" ht="13" customHeight="1">
      <c r="A2516" s="12" t="s">
        <v>11450</v>
      </c>
      <c r="B2516" s="12" t="s">
        <v>11451</v>
      </c>
      <c r="C2516" s="30" t="s">
        <v>23854</v>
      </c>
      <c r="D2516" s="29"/>
      <c r="E2516" t="s">
        <v>23855</v>
      </c>
      <c r="F2516" s="36" t="s">
        <v>23859</v>
      </c>
      <c r="G2516" s="37" t="s">
        <v>23860</v>
      </c>
      <c r="H2516" s="13" t="s">
        <v>23861</v>
      </c>
    </row>
    <row r="2517" spans="1:8" ht="13" customHeight="1">
      <c r="A2517" s="12" t="s">
        <v>15904</v>
      </c>
      <c r="B2517" s="12" t="s">
        <v>15905</v>
      </c>
      <c r="C2517" s="30" t="s">
        <v>23862</v>
      </c>
      <c r="D2517" s="29"/>
      <c r="E2517" s="30" t="s">
        <v>23863</v>
      </c>
      <c r="F2517" s="36" t="s">
        <v>23864</v>
      </c>
      <c r="G2517" s="37" t="s">
        <v>23865</v>
      </c>
      <c r="H2517" s="35" t="s">
        <v>23858</v>
      </c>
    </row>
    <row r="2518" spans="1:8" ht="13" customHeight="1">
      <c r="A2518" s="12" t="s">
        <v>15904</v>
      </c>
      <c r="B2518" s="12" t="s">
        <v>15905</v>
      </c>
      <c r="C2518" s="30" t="s">
        <v>23862</v>
      </c>
      <c r="D2518" s="29"/>
      <c r="E2518" s="30" t="s">
        <v>23863</v>
      </c>
      <c r="F2518" s="36" t="s">
        <v>23866</v>
      </c>
      <c r="G2518" s="37" t="s">
        <v>23867</v>
      </c>
      <c r="H2518" s="35" t="s">
        <v>23861</v>
      </c>
    </row>
    <row r="2519" spans="1:8" ht="13" customHeight="1">
      <c r="A2519" s="12" t="s">
        <v>12741</v>
      </c>
      <c r="B2519" s="12" t="s">
        <v>12742</v>
      </c>
      <c r="C2519" s="30" t="s">
        <v>23868</v>
      </c>
      <c r="D2519" s="29"/>
      <c r="E2519" t="s">
        <v>23869</v>
      </c>
      <c r="F2519" s="36" t="s">
        <v>23870</v>
      </c>
      <c r="G2519" s="37" t="s">
        <v>23871</v>
      </c>
      <c r="H2519" s="13" t="s">
        <v>23872</v>
      </c>
    </row>
    <row r="2520" spans="1:8" ht="13" customHeight="1">
      <c r="A2520" s="12" t="s">
        <v>12741</v>
      </c>
      <c r="B2520" s="12" t="s">
        <v>12742</v>
      </c>
      <c r="C2520" s="30" t="s">
        <v>23868</v>
      </c>
      <c r="D2520" s="29"/>
      <c r="E2520" t="s">
        <v>23869</v>
      </c>
      <c r="F2520" s="36" t="s">
        <v>23873</v>
      </c>
      <c r="G2520" s="37" t="s">
        <v>23874</v>
      </c>
      <c r="H2520" s="13" t="s">
        <v>23875</v>
      </c>
    </row>
    <row r="2521" spans="1:8" ht="13" customHeight="1">
      <c r="A2521" s="12" t="s">
        <v>15088</v>
      </c>
      <c r="B2521" s="12" t="s">
        <v>15089</v>
      </c>
      <c r="C2521" s="30" t="s">
        <v>23876</v>
      </c>
      <c r="D2521" s="29"/>
      <c r="E2521" s="36" t="s">
        <v>23877</v>
      </c>
      <c r="F2521" s="36" t="s">
        <v>23878</v>
      </c>
      <c r="G2521" s="37" t="s">
        <v>23879</v>
      </c>
      <c r="H2521" s="13" t="s">
        <v>23880</v>
      </c>
    </row>
    <row r="2522" spans="1:8" ht="13" customHeight="1">
      <c r="A2522" s="12" t="s">
        <v>12483</v>
      </c>
      <c r="B2522" s="12" t="s">
        <v>12484</v>
      </c>
      <c r="C2522" s="30" t="s">
        <v>23881</v>
      </c>
      <c r="D2522" s="30"/>
      <c r="E2522" s="13" t="s">
        <v>23882</v>
      </c>
      <c r="F2522" t="s">
        <v>23883</v>
      </c>
      <c r="G2522" s="37" t="s">
        <v>23884</v>
      </c>
      <c r="H2522" s="13" t="s">
        <v>23885</v>
      </c>
    </row>
    <row r="2523" spans="1:8" ht="13" customHeight="1">
      <c r="A2523" s="12" t="s">
        <v>3537</v>
      </c>
      <c r="B2523" s="12" t="s">
        <v>3538</v>
      </c>
      <c r="C2523" s="30" t="s">
        <v>23886</v>
      </c>
      <c r="D2523" s="30"/>
      <c r="E2523" s="13" t="s">
        <v>23887</v>
      </c>
      <c r="F2523" s="36" t="s">
        <v>23888</v>
      </c>
      <c r="G2523" s="37" t="s">
        <v>23889</v>
      </c>
      <c r="H2523" s="27" t="s">
        <v>23890</v>
      </c>
    </row>
    <row r="2524" spans="1:8" ht="13" customHeight="1">
      <c r="A2524" s="12" t="s">
        <v>1123</v>
      </c>
      <c r="B2524" s="12" t="s">
        <v>1124</v>
      </c>
      <c r="C2524" s="30" t="s">
        <v>23891</v>
      </c>
      <c r="D2524" s="29"/>
      <c r="E2524" t="s">
        <v>23892</v>
      </c>
      <c r="F2524" t="s">
        <v>23893</v>
      </c>
      <c r="G2524" s="37" t="s">
        <v>23894</v>
      </c>
      <c r="H2524" s="13" t="s">
        <v>23895</v>
      </c>
    </row>
    <row r="2525" spans="1:8" ht="13" customHeight="1">
      <c r="A2525" s="12" t="s">
        <v>17474</v>
      </c>
      <c r="B2525" s="12" t="s">
        <v>17475</v>
      </c>
      <c r="C2525" s="30" t="s">
        <v>23891</v>
      </c>
      <c r="D2525" s="29"/>
      <c r="E2525" t="s">
        <v>23892</v>
      </c>
      <c r="F2525" t="s">
        <v>23893</v>
      </c>
      <c r="G2525" s="37" t="s">
        <v>23894</v>
      </c>
      <c r="H2525" s="13" t="s">
        <v>23895</v>
      </c>
    </row>
    <row r="2526" spans="1:8" ht="13" customHeight="1">
      <c r="A2526" s="12" t="s">
        <v>17836</v>
      </c>
      <c r="B2526" s="12" t="s">
        <v>17837</v>
      </c>
      <c r="C2526" s="30" t="s">
        <v>23896</v>
      </c>
      <c r="D2526" s="29"/>
      <c r="E2526" s="36" t="s">
        <v>23897</v>
      </c>
      <c r="F2526" s="36" t="s">
        <v>23898</v>
      </c>
      <c r="G2526" s="37" t="s">
        <v>23899</v>
      </c>
      <c r="H2526" s="13" t="s">
        <v>23900</v>
      </c>
    </row>
    <row r="2527" spans="1:8" ht="13" customHeight="1">
      <c r="A2527" s="12" t="s">
        <v>8630</v>
      </c>
      <c r="B2527" s="12" t="s">
        <v>8631</v>
      </c>
      <c r="C2527" s="30" t="s">
        <v>23901</v>
      </c>
      <c r="D2527" s="29"/>
      <c r="E2527" t="s">
        <v>23902</v>
      </c>
      <c r="F2527" t="s">
        <v>23903</v>
      </c>
      <c r="G2527" s="37" t="s">
        <v>23904</v>
      </c>
      <c r="H2527" s="13" t="s">
        <v>23840</v>
      </c>
    </row>
    <row r="2528" spans="1:8" ht="13" customHeight="1">
      <c r="A2528" s="12" t="s">
        <v>12781</v>
      </c>
      <c r="B2528" s="12" t="s">
        <v>12782</v>
      </c>
      <c r="C2528" s="30" t="s">
        <v>23901</v>
      </c>
      <c r="D2528" s="30"/>
      <c r="E2528" s="13" t="s">
        <v>23902</v>
      </c>
      <c r="F2528" t="s">
        <v>23903</v>
      </c>
      <c r="G2528" s="37" t="s">
        <v>23904</v>
      </c>
      <c r="H2528" s="13" t="s">
        <v>23840</v>
      </c>
    </row>
    <row r="2529" spans="1:8" ht="13" customHeight="1">
      <c r="A2529" s="12" t="s">
        <v>3537</v>
      </c>
      <c r="B2529" s="12" t="s">
        <v>3538</v>
      </c>
      <c r="C2529" s="30" t="s">
        <v>23905</v>
      </c>
      <c r="D2529" s="29"/>
      <c r="E2529" s="36" t="s">
        <v>23906</v>
      </c>
      <c r="F2529" t="s">
        <v>23907</v>
      </c>
      <c r="G2529" s="52" t="s">
        <v>23908</v>
      </c>
      <c r="H2529" s="37" t="s">
        <v>23909</v>
      </c>
    </row>
    <row r="2530" spans="1:8" ht="13" customHeight="1">
      <c r="A2530" s="12" t="s">
        <v>3537</v>
      </c>
      <c r="B2530" s="12" t="s">
        <v>3538</v>
      </c>
      <c r="C2530" s="30" t="s">
        <v>23905</v>
      </c>
      <c r="D2530" s="29"/>
      <c r="E2530" s="36" t="s">
        <v>23906</v>
      </c>
      <c r="F2530" t="s">
        <v>23910</v>
      </c>
      <c r="G2530" s="37" t="s">
        <v>23911</v>
      </c>
      <c r="H2530" s="13" t="s">
        <v>23909</v>
      </c>
    </row>
    <row r="2531" spans="1:8" ht="13" customHeight="1">
      <c r="A2531" s="12" t="s">
        <v>11308</v>
      </c>
      <c r="B2531" s="12" t="s">
        <v>11309</v>
      </c>
      <c r="C2531" s="30" t="s">
        <v>23912</v>
      </c>
      <c r="D2531" s="30"/>
      <c r="E2531" s="13" t="s">
        <v>23913</v>
      </c>
      <c r="F2531" s="13" t="s">
        <v>23914</v>
      </c>
      <c r="G2531" s="37" t="s">
        <v>23446</v>
      </c>
      <c r="H2531" s="27" t="s">
        <v>23915</v>
      </c>
    </row>
    <row r="2532" spans="1:8" ht="13" customHeight="1">
      <c r="A2532" s="12" t="s">
        <v>1123</v>
      </c>
      <c r="B2532" s="12" t="s">
        <v>1124</v>
      </c>
      <c r="C2532" s="30" t="s">
        <v>23916</v>
      </c>
      <c r="D2532" s="29"/>
      <c r="E2532" s="36" t="s">
        <v>23917</v>
      </c>
      <c r="F2532" s="36" t="s">
        <v>23918</v>
      </c>
      <c r="G2532" s="37" t="s">
        <v>23919</v>
      </c>
      <c r="H2532" s="13" t="s">
        <v>23920</v>
      </c>
    </row>
    <row r="2533" spans="1:8" ht="13" customHeight="1">
      <c r="A2533" s="12" t="s">
        <v>1123</v>
      </c>
      <c r="B2533" s="12" t="s">
        <v>1124</v>
      </c>
      <c r="C2533" s="30" t="s">
        <v>23916</v>
      </c>
      <c r="D2533" s="29"/>
      <c r="E2533" s="36" t="s">
        <v>23917</v>
      </c>
      <c r="F2533" s="36" t="s">
        <v>23921</v>
      </c>
      <c r="G2533" s="37" t="s">
        <v>23922</v>
      </c>
      <c r="H2533" s="13" t="s">
        <v>23923</v>
      </c>
    </row>
    <row r="2534" spans="1:8" ht="13" customHeight="1">
      <c r="A2534" s="12" t="s">
        <v>9230</v>
      </c>
      <c r="B2534" s="12" t="s">
        <v>9231</v>
      </c>
      <c r="C2534" s="30" t="s">
        <v>23924</v>
      </c>
      <c r="D2534" s="29"/>
      <c r="E2534" s="36" t="s">
        <v>23925</v>
      </c>
      <c r="F2534" s="36" t="s">
        <v>23926</v>
      </c>
      <c r="G2534" s="37" t="s">
        <v>23927</v>
      </c>
      <c r="H2534" s="13" t="s">
        <v>23928</v>
      </c>
    </row>
    <row r="2535" spans="1:8" ht="13" customHeight="1">
      <c r="A2535" s="12" t="s">
        <v>15820</v>
      </c>
      <c r="B2535" s="12" t="s">
        <v>15821</v>
      </c>
      <c r="C2535" s="30" t="s">
        <v>23929</v>
      </c>
      <c r="D2535" s="29"/>
      <c r="E2535" s="36" t="s">
        <v>23930</v>
      </c>
      <c r="F2535" t="s">
        <v>23931</v>
      </c>
      <c r="G2535" s="37" t="s">
        <v>23932</v>
      </c>
      <c r="H2535" s="13" t="s">
        <v>23933</v>
      </c>
    </row>
    <row r="2536" spans="1:8" ht="13" customHeight="1">
      <c r="A2536" s="12" t="s">
        <v>5151</v>
      </c>
      <c r="B2536" s="12" t="s">
        <v>5152</v>
      </c>
      <c r="C2536" s="30" t="s">
        <v>23934</v>
      </c>
      <c r="D2536" s="29"/>
      <c r="E2536" s="36" t="s">
        <v>23935</v>
      </c>
      <c r="F2536" t="s">
        <v>23936</v>
      </c>
      <c r="G2536" s="37" t="s">
        <v>23937</v>
      </c>
      <c r="H2536" s="13" t="s">
        <v>23938</v>
      </c>
    </row>
    <row r="2537" spans="1:8" ht="13" customHeight="1">
      <c r="A2537" s="12" t="s">
        <v>16333</v>
      </c>
      <c r="B2537" s="12" t="s">
        <v>16334</v>
      </c>
      <c r="C2537" s="30" t="s">
        <v>23939</v>
      </c>
      <c r="D2537" s="29"/>
      <c r="E2537" s="36" t="s">
        <v>23940</v>
      </c>
      <c r="F2537" t="s">
        <v>23941</v>
      </c>
      <c r="G2537" s="37" t="s">
        <v>23942</v>
      </c>
      <c r="H2537" s="13" t="s">
        <v>23943</v>
      </c>
    </row>
    <row r="2538" spans="1:8" ht="13" customHeight="1">
      <c r="A2538" s="12" t="s">
        <v>5163</v>
      </c>
      <c r="B2538" s="12" t="s">
        <v>5164</v>
      </c>
      <c r="C2538" s="30" t="s">
        <v>23944</v>
      </c>
      <c r="D2538" s="29"/>
      <c r="E2538" s="36" t="s">
        <v>23945</v>
      </c>
      <c r="F2538" s="36" t="s">
        <v>23946</v>
      </c>
      <c r="G2538" s="37" t="s">
        <v>21198</v>
      </c>
      <c r="H2538" s="13" t="s">
        <v>23947</v>
      </c>
    </row>
    <row r="2539" spans="1:8" ht="13" customHeight="1">
      <c r="A2539" s="12" t="s">
        <v>5163</v>
      </c>
      <c r="B2539" s="12" t="s">
        <v>5164</v>
      </c>
      <c r="C2539" s="30" t="s">
        <v>23944</v>
      </c>
      <c r="D2539" s="29"/>
      <c r="E2539" s="36" t="s">
        <v>23945</v>
      </c>
      <c r="F2539" s="36" t="s">
        <v>23948</v>
      </c>
      <c r="G2539" s="37" t="s">
        <v>21200</v>
      </c>
      <c r="H2539" s="13" t="s">
        <v>23949</v>
      </c>
    </row>
    <row r="2540" spans="1:8" ht="13" customHeight="1">
      <c r="A2540" s="12" t="s">
        <v>5167</v>
      </c>
      <c r="B2540" s="12" t="s">
        <v>5168</v>
      </c>
      <c r="C2540" s="30" t="s">
        <v>23944</v>
      </c>
      <c r="D2540" s="30"/>
      <c r="E2540" s="36" t="s">
        <v>23945</v>
      </c>
      <c r="F2540" s="36" t="s">
        <v>23946</v>
      </c>
      <c r="G2540" s="37" t="s">
        <v>21198</v>
      </c>
      <c r="H2540" s="13" t="s">
        <v>23947</v>
      </c>
    </row>
    <row r="2541" spans="1:8" ht="13" customHeight="1">
      <c r="A2541" s="12" t="s">
        <v>5167</v>
      </c>
      <c r="B2541" s="12" t="s">
        <v>5168</v>
      </c>
      <c r="C2541" s="30" t="s">
        <v>23944</v>
      </c>
      <c r="D2541" s="30"/>
      <c r="E2541" s="36" t="s">
        <v>23945</v>
      </c>
      <c r="F2541" s="36" t="s">
        <v>23948</v>
      </c>
      <c r="G2541" s="37" t="s">
        <v>21200</v>
      </c>
      <c r="H2541" s="13" t="s">
        <v>23949</v>
      </c>
    </row>
    <row r="2542" spans="1:8" ht="13" customHeight="1">
      <c r="A2542" s="12" t="s">
        <v>1389</v>
      </c>
      <c r="B2542" s="12" t="s">
        <v>1390</v>
      </c>
      <c r="C2542" s="30" t="s">
        <v>23950</v>
      </c>
      <c r="D2542" s="30"/>
      <c r="E2542" s="13" t="s">
        <v>23951</v>
      </c>
      <c r="F2542" t="s">
        <v>23952</v>
      </c>
      <c r="G2542" s="37" t="s">
        <v>23953</v>
      </c>
      <c r="H2542" s="13" t="s">
        <v>23954</v>
      </c>
    </row>
    <row r="2543" spans="1:8" ht="13" customHeight="1">
      <c r="A2543" s="12" t="s">
        <v>2527</v>
      </c>
      <c r="B2543" s="12" t="s">
        <v>2528</v>
      </c>
      <c r="C2543" s="30" t="s">
        <v>23955</v>
      </c>
      <c r="D2543" s="30"/>
      <c r="E2543" s="13" t="s">
        <v>23956</v>
      </c>
      <c r="F2543" t="s">
        <v>23957</v>
      </c>
      <c r="G2543" s="37" t="s">
        <v>23958</v>
      </c>
      <c r="H2543" s="13" t="s">
        <v>23959</v>
      </c>
    </row>
    <row r="2544" spans="1:8" ht="13" customHeight="1">
      <c r="A2544" s="12" t="s">
        <v>2531</v>
      </c>
      <c r="B2544" s="12" t="s">
        <v>2532</v>
      </c>
      <c r="C2544" s="30" t="s">
        <v>23955</v>
      </c>
      <c r="D2544" s="30"/>
      <c r="E2544" s="13" t="s">
        <v>23956</v>
      </c>
      <c r="F2544" t="s">
        <v>23957</v>
      </c>
      <c r="G2544" s="37" t="s">
        <v>23958</v>
      </c>
      <c r="H2544" s="13" t="s">
        <v>23959</v>
      </c>
    </row>
    <row r="2545" spans="1:9" ht="13" customHeight="1">
      <c r="A2545" s="12" t="s">
        <v>2535</v>
      </c>
      <c r="B2545" s="12" t="s">
        <v>2536</v>
      </c>
      <c r="C2545" s="30" t="s">
        <v>23955</v>
      </c>
      <c r="D2545" s="29"/>
      <c r="E2545" t="s">
        <v>23956</v>
      </c>
      <c r="F2545" t="s">
        <v>23957</v>
      </c>
      <c r="G2545" s="37" t="s">
        <v>23958</v>
      </c>
      <c r="H2545" s="13" t="s">
        <v>23959</v>
      </c>
    </row>
    <row r="2546" spans="1:9" ht="13" customHeight="1">
      <c r="A2546" s="12" t="s">
        <v>9302</v>
      </c>
      <c r="B2546" s="12" t="s">
        <v>9303</v>
      </c>
      <c r="C2546" s="30" t="s">
        <v>23960</v>
      </c>
      <c r="D2546" s="30"/>
      <c r="E2546" s="36" t="s">
        <v>23961</v>
      </c>
      <c r="F2546" s="36" t="s">
        <v>23962</v>
      </c>
      <c r="G2546" s="37" t="s">
        <v>23963</v>
      </c>
      <c r="H2546" s="13" t="s">
        <v>23964</v>
      </c>
    </row>
    <row r="2547" spans="1:9" ht="13" customHeight="1">
      <c r="A2547" s="12" t="s">
        <v>9302</v>
      </c>
      <c r="B2547" s="12" t="s">
        <v>9303</v>
      </c>
      <c r="C2547" s="30" t="s">
        <v>23960</v>
      </c>
      <c r="D2547" s="30"/>
      <c r="E2547" s="36" t="s">
        <v>23961</v>
      </c>
      <c r="F2547" s="36" t="s">
        <v>23965</v>
      </c>
      <c r="G2547" s="37" t="s">
        <v>23963</v>
      </c>
      <c r="H2547" s="13" t="s">
        <v>23966</v>
      </c>
    </row>
    <row r="2548" spans="1:9" ht="13" customHeight="1">
      <c r="A2548" s="12" t="s">
        <v>4441</v>
      </c>
      <c r="B2548" s="12" t="s">
        <v>4442</v>
      </c>
      <c r="C2548" s="30" t="s">
        <v>23967</v>
      </c>
      <c r="D2548" s="30"/>
      <c r="E2548" s="36" t="s">
        <v>23968</v>
      </c>
      <c r="F2548" s="36" t="s">
        <v>23969</v>
      </c>
      <c r="G2548" s="25" t="s">
        <v>23970</v>
      </c>
      <c r="H2548" s="14" t="s">
        <v>23971</v>
      </c>
      <c r="I2548" s="25"/>
    </row>
    <row r="2549" spans="1:9" ht="13" customHeight="1">
      <c r="A2549" s="12" t="s">
        <v>1469</v>
      </c>
      <c r="B2549" s="12" t="s">
        <v>1470</v>
      </c>
      <c r="C2549" s="30" t="s">
        <v>23972</v>
      </c>
      <c r="D2549" s="29"/>
      <c r="E2549" s="36" t="s">
        <v>23973</v>
      </c>
      <c r="F2549" s="36" t="s">
        <v>23974</v>
      </c>
      <c r="G2549" s="37" t="s">
        <v>23975</v>
      </c>
      <c r="H2549" s="13" t="s">
        <v>23976</v>
      </c>
    </row>
    <row r="2550" spans="1:9" ht="13" customHeight="1">
      <c r="A2550" s="12" t="s">
        <v>16437</v>
      </c>
      <c r="B2550" s="12" t="s">
        <v>16438</v>
      </c>
      <c r="C2550" s="30" t="s">
        <v>23977</v>
      </c>
      <c r="D2550" s="29"/>
      <c r="E2550" s="36" t="s">
        <v>23978</v>
      </c>
      <c r="F2550" s="36" t="s">
        <v>23979</v>
      </c>
      <c r="G2550" s="37" t="s">
        <v>23980</v>
      </c>
      <c r="H2550" s="13" t="s">
        <v>23981</v>
      </c>
    </row>
    <row r="2551" spans="1:9" ht="13" customHeight="1">
      <c r="A2551" s="12" t="s">
        <v>7647</v>
      </c>
      <c r="B2551" s="12" t="s">
        <v>7648</v>
      </c>
      <c r="C2551" s="30" t="s">
        <v>23982</v>
      </c>
      <c r="D2551" s="30"/>
      <c r="E2551" s="36" t="s">
        <v>23983</v>
      </c>
      <c r="F2551" s="36" t="s">
        <v>23984</v>
      </c>
      <c r="G2551" s="37" t="s">
        <v>23985</v>
      </c>
      <c r="H2551" s="13" t="s">
        <v>23986</v>
      </c>
    </row>
    <row r="2552" spans="1:9" ht="13" customHeight="1">
      <c r="A2552" s="12" t="s">
        <v>7647</v>
      </c>
      <c r="B2552" s="12" t="s">
        <v>7648</v>
      </c>
      <c r="C2552" s="30" t="s">
        <v>23982</v>
      </c>
      <c r="D2552" s="30"/>
      <c r="E2552" s="36" t="s">
        <v>23983</v>
      </c>
      <c r="F2552" t="s">
        <v>23987</v>
      </c>
      <c r="G2552" s="37" t="s">
        <v>23988</v>
      </c>
      <c r="H2552" s="13" t="s">
        <v>23986</v>
      </c>
    </row>
    <row r="2553" spans="1:9" ht="13" customHeight="1">
      <c r="A2553" s="12" t="s">
        <v>2527</v>
      </c>
      <c r="B2553" s="12" t="s">
        <v>2528</v>
      </c>
      <c r="C2553" s="30" t="s">
        <v>23989</v>
      </c>
      <c r="D2553" s="30"/>
      <c r="E2553" s="13" t="s">
        <v>23990</v>
      </c>
      <c r="F2553" t="s">
        <v>23991</v>
      </c>
      <c r="G2553" s="37" t="s">
        <v>23992</v>
      </c>
      <c r="H2553" s="13" t="s">
        <v>23993</v>
      </c>
    </row>
    <row r="2554" spans="1:9" ht="13" customHeight="1">
      <c r="A2554" s="12" t="s">
        <v>2531</v>
      </c>
      <c r="B2554" s="12" t="s">
        <v>2532</v>
      </c>
      <c r="C2554" s="30" t="s">
        <v>23989</v>
      </c>
      <c r="D2554" s="30"/>
      <c r="E2554" s="13" t="s">
        <v>23990</v>
      </c>
      <c r="F2554" t="s">
        <v>23991</v>
      </c>
      <c r="G2554" s="37" t="s">
        <v>23992</v>
      </c>
      <c r="H2554" s="13" t="s">
        <v>23993</v>
      </c>
    </row>
    <row r="2555" spans="1:9" ht="13" customHeight="1">
      <c r="A2555" s="12" t="s">
        <v>2535</v>
      </c>
      <c r="B2555" s="12" t="s">
        <v>2536</v>
      </c>
      <c r="C2555" s="30" t="s">
        <v>23989</v>
      </c>
      <c r="D2555" s="29"/>
      <c r="E2555" t="s">
        <v>23990</v>
      </c>
      <c r="F2555" t="s">
        <v>23991</v>
      </c>
      <c r="G2555" s="37" t="s">
        <v>23992</v>
      </c>
      <c r="H2555" s="13" t="s">
        <v>23993</v>
      </c>
    </row>
    <row r="2556" spans="1:9" ht="13" customHeight="1">
      <c r="A2556" s="12" t="s">
        <v>15156</v>
      </c>
      <c r="B2556" s="12" t="s">
        <v>15157</v>
      </c>
      <c r="C2556" s="30" t="s">
        <v>23994</v>
      </c>
      <c r="D2556" s="29"/>
      <c r="E2556" s="36" t="s">
        <v>23995</v>
      </c>
      <c r="F2556" s="36" t="s">
        <v>23996</v>
      </c>
      <c r="G2556" s="37" t="s">
        <v>23997</v>
      </c>
      <c r="H2556" s="13" t="s">
        <v>23998</v>
      </c>
    </row>
    <row r="2557" spans="1:9" ht="13" customHeight="1">
      <c r="A2557" s="12" t="s">
        <v>15156</v>
      </c>
      <c r="B2557" s="12" t="s">
        <v>15157</v>
      </c>
      <c r="C2557" s="30" t="s">
        <v>23994</v>
      </c>
      <c r="D2557" s="29"/>
      <c r="E2557" s="36" t="s">
        <v>23995</v>
      </c>
      <c r="F2557" t="s">
        <v>23999</v>
      </c>
      <c r="G2557" s="37" t="s">
        <v>24000</v>
      </c>
      <c r="H2557" s="13" t="s">
        <v>24001</v>
      </c>
    </row>
    <row r="2558" spans="1:9" ht="13" customHeight="1">
      <c r="A2558" s="12" t="s">
        <v>15156</v>
      </c>
      <c r="B2558" s="12" t="s">
        <v>15157</v>
      </c>
      <c r="C2558" s="30" t="s">
        <v>23994</v>
      </c>
      <c r="D2558" s="29"/>
      <c r="E2558" s="36" t="s">
        <v>23995</v>
      </c>
      <c r="F2558" s="36" t="s">
        <v>24002</v>
      </c>
      <c r="G2558" s="37" t="s">
        <v>24003</v>
      </c>
      <c r="H2558" s="13" t="s">
        <v>24004</v>
      </c>
    </row>
    <row r="2559" spans="1:9" ht="13" customHeight="1">
      <c r="A2559" s="12" t="s">
        <v>15156</v>
      </c>
      <c r="B2559" s="12" t="s">
        <v>15157</v>
      </c>
      <c r="C2559" s="30" t="s">
        <v>23994</v>
      </c>
      <c r="D2559" s="29"/>
      <c r="E2559" s="36" t="s">
        <v>23995</v>
      </c>
      <c r="F2559" s="36" t="s">
        <v>24005</v>
      </c>
      <c r="G2559" s="37" t="s">
        <v>24006</v>
      </c>
      <c r="H2559" s="13" t="s">
        <v>24007</v>
      </c>
    </row>
    <row r="2560" spans="1:9" ht="13" customHeight="1">
      <c r="A2560" s="12" t="s">
        <v>12406</v>
      </c>
      <c r="B2560" s="12" t="s">
        <v>12407</v>
      </c>
      <c r="C2560" s="30" t="s">
        <v>24008</v>
      </c>
      <c r="D2560" s="29"/>
      <c r="E2560" s="36" t="s">
        <v>24009</v>
      </c>
      <c r="F2560" t="s">
        <v>24010</v>
      </c>
      <c r="G2560" s="37" t="s">
        <v>24011</v>
      </c>
      <c r="H2560" s="13" t="s">
        <v>24012</v>
      </c>
    </row>
    <row r="2561" spans="1:25" ht="13" customHeight="1">
      <c r="A2561" s="12" t="s">
        <v>16257</v>
      </c>
      <c r="B2561" s="12" t="s">
        <v>16258</v>
      </c>
      <c r="C2561" s="30" t="s">
        <v>24013</v>
      </c>
      <c r="D2561" s="29"/>
      <c r="E2561" s="36" t="s">
        <v>24014</v>
      </c>
      <c r="F2561" s="36" t="s">
        <v>24015</v>
      </c>
      <c r="G2561" s="37" t="s">
        <v>24016</v>
      </c>
      <c r="H2561" s="13" t="s">
        <v>24017</v>
      </c>
    </row>
    <row r="2562" spans="1:25" ht="13" customHeight="1">
      <c r="A2562" s="12" t="s">
        <v>16237</v>
      </c>
      <c r="B2562" s="12" t="s">
        <v>16238</v>
      </c>
      <c r="C2562" s="30" t="s">
        <v>24018</v>
      </c>
      <c r="D2562" s="30"/>
      <c r="E2562" s="36" t="s">
        <v>24019</v>
      </c>
      <c r="F2562" t="s">
        <v>24020</v>
      </c>
      <c r="G2562" s="37" t="s">
        <v>24021</v>
      </c>
      <c r="H2562" s="13" t="s">
        <v>24022</v>
      </c>
    </row>
    <row r="2563" spans="1:25" ht="13" customHeight="1">
      <c r="A2563" s="12" t="s">
        <v>3166</v>
      </c>
      <c r="B2563" s="12" t="s">
        <v>3167</v>
      </c>
      <c r="C2563" s="30" t="s">
        <v>24023</v>
      </c>
      <c r="D2563" s="30"/>
      <c r="E2563" s="36" t="s">
        <v>24024</v>
      </c>
      <c r="F2563" t="s">
        <v>24025</v>
      </c>
      <c r="G2563" s="37" t="s">
        <v>24026</v>
      </c>
      <c r="H2563" s="13" t="s">
        <v>24027</v>
      </c>
      <c r="I2563" s="25"/>
    </row>
    <row r="2564" spans="1:25" ht="13" customHeight="1">
      <c r="A2564" s="12" t="s">
        <v>533</v>
      </c>
      <c r="B2564" s="12" t="s">
        <v>534</v>
      </c>
      <c r="C2564" s="30" t="s">
        <v>24028</v>
      </c>
      <c r="D2564" s="30"/>
      <c r="E2564" s="36" t="s">
        <v>24029</v>
      </c>
      <c r="F2564" s="24" t="s">
        <v>24030</v>
      </c>
      <c r="G2564" s="25" t="s">
        <v>24031</v>
      </c>
      <c r="H2564" s="23" t="s">
        <v>24032</v>
      </c>
      <c r="I2564" s="25"/>
    </row>
    <row r="2565" spans="1:25" ht="13" customHeight="1">
      <c r="A2565" s="12" t="s">
        <v>533</v>
      </c>
      <c r="B2565" s="12" t="s">
        <v>534</v>
      </c>
      <c r="C2565" s="30" t="s">
        <v>24028</v>
      </c>
      <c r="D2565" s="30"/>
      <c r="E2565" s="36" t="s">
        <v>24029</v>
      </c>
      <c r="F2565" s="24" t="s">
        <v>24033</v>
      </c>
      <c r="G2565" s="25" t="s">
        <v>24034</v>
      </c>
      <c r="H2565" s="23" t="s">
        <v>24032</v>
      </c>
    </row>
    <row r="2566" spans="1:25" ht="13" customHeight="1">
      <c r="A2566" s="12" t="s">
        <v>1417</v>
      </c>
      <c r="B2566" s="12" t="s">
        <v>1418</v>
      </c>
      <c r="C2566" s="30" t="s">
        <v>24028</v>
      </c>
      <c r="D2566" s="29"/>
      <c r="E2566" s="36" t="s">
        <v>24029</v>
      </c>
      <c r="F2566" s="24" t="s">
        <v>24030</v>
      </c>
      <c r="G2566" s="25" t="s">
        <v>24031</v>
      </c>
      <c r="H2566" s="23" t="s">
        <v>24032</v>
      </c>
    </row>
    <row r="2567" spans="1:25" ht="13" customHeight="1">
      <c r="A2567" s="12" t="s">
        <v>1417</v>
      </c>
      <c r="B2567" s="12" t="s">
        <v>1418</v>
      </c>
      <c r="C2567" s="30" t="s">
        <v>24028</v>
      </c>
      <c r="D2567" s="29"/>
      <c r="E2567" s="36" t="s">
        <v>24029</v>
      </c>
      <c r="F2567" s="24" t="s">
        <v>24033</v>
      </c>
      <c r="G2567" s="25" t="s">
        <v>24034</v>
      </c>
      <c r="H2567" s="23" t="s">
        <v>24032</v>
      </c>
    </row>
    <row r="2568" spans="1:25" ht="13" customHeight="1">
      <c r="A2568" s="12" t="s">
        <v>6999</v>
      </c>
      <c r="B2568" s="12" t="s">
        <v>7000</v>
      </c>
      <c r="C2568" s="30" t="s">
        <v>24035</v>
      </c>
      <c r="D2568" s="29"/>
      <c r="E2568" s="36" t="s">
        <v>24036</v>
      </c>
      <c r="F2568" s="36" t="s">
        <v>24037</v>
      </c>
      <c r="G2568" s="37" t="s">
        <v>24038</v>
      </c>
      <c r="H2568" s="23" t="s">
        <v>24039</v>
      </c>
    </row>
    <row r="2569" spans="1:25" ht="13" customHeight="1">
      <c r="A2569" s="12" t="s">
        <v>11363</v>
      </c>
      <c r="B2569" s="12" t="s">
        <v>11364</v>
      </c>
      <c r="C2569" s="30" t="s">
        <v>24040</v>
      </c>
      <c r="D2569" s="29"/>
      <c r="E2569" s="36" t="s">
        <v>24041</v>
      </c>
      <c r="F2569" s="36" t="s">
        <v>24042</v>
      </c>
      <c r="G2569" s="37" t="s">
        <v>24043</v>
      </c>
      <c r="H2569" s="23" t="s">
        <v>24044</v>
      </c>
    </row>
    <row r="2570" spans="1:25" ht="13" customHeight="1">
      <c r="A2570" s="12" t="s">
        <v>11363</v>
      </c>
      <c r="B2570" s="12" t="s">
        <v>11364</v>
      </c>
      <c r="C2570" s="30" t="s">
        <v>24040</v>
      </c>
      <c r="D2570" s="29"/>
      <c r="E2570" s="36" t="s">
        <v>24041</v>
      </c>
      <c r="F2570" s="36" t="s">
        <v>24045</v>
      </c>
      <c r="G2570" s="37" t="s">
        <v>24046</v>
      </c>
      <c r="H2570" s="23" t="s">
        <v>24047</v>
      </c>
    </row>
    <row r="2571" spans="1:25" ht="13" customHeight="1">
      <c r="A2571" s="12" t="s">
        <v>9298</v>
      </c>
      <c r="B2571" s="12" t="s">
        <v>9299</v>
      </c>
      <c r="C2571" s="30" t="s">
        <v>24048</v>
      </c>
      <c r="D2571" s="29"/>
      <c r="E2571" s="36" t="s">
        <v>24049</v>
      </c>
      <c r="F2571" t="s">
        <v>24050</v>
      </c>
      <c r="G2571" s="37" t="s">
        <v>24051</v>
      </c>
      <c r="H2571" s="23" t="s">
        <v>24052</v>
      </c>
    </row>
    <row r="2572" spans="1:25" ht="13" customHeight="1">
      <c r="A2572" s="12" t="s">
        <v>7651</v>
      </c>
      <c r="B2572" s="12" t="s">
        <v>7652</v>
      </c>
      <c r="C2572" s="30" t="s">
        <v>24053</v>
      </c>
      <c r="D2572" s="29"/>
      <c r="E2572" s="36" t="s">
        <v>24054</v>
      </c>
      <c r="F2572" t="s">
        <v>24055</v>
      </c>
      <c r="G2572" s="37" t="s">
        <v>22316</v>
      </c>
      <c r="H2572" s="13" t="s">
        <v>24056</v>
      </c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</row>
    <row r="2573" spans="1:25" ht="13" customHeight="1">
      <c r="A2573" s="12" t="s">
        <v>5155</v>
      </c>
      <c r="B2573" s="12" t="s">
        <v>5156</v>
      </c>
      <c r="C2573" s="30" t="s">
        <v>24057</v>
      </c>
      <c r="D2573" s="29"/>
      <c r="E2573" s="36" t="s">
        <v>24058</v>
      </c>
      <c r="F2573" s="36" t="s">
        <v>24059</v>
      </c>
      <c r="G2573" s="37" t="s">
        <v>24060</v>
      </c>
      <c r="H2573" s="13" t="s">
        <v>23997</v>
      </c>
    </row>
    <row r="2574" spans="1:25" ht="13" customHeight="1">
      <c r="A2574" s="12" t="s">
        <v>9968</v>
      </c>
      <c r="B2574" s="12" t="s">
        <v>9969</v>
      </c>
      <c r="C2574" s="30" t="s">
        <v>24061</v>
      </c>
      <c r="D2574" s="29"/>
      <c r="E2574" s="36" t="s">
        <v>24062</v>
      </c>
      <c r="F2574" t="s">
        <v>24063</v>
      </c>
      <c r="G2574" s="37" t="s">
        <v>24064</v>
      </c>
      <c r="H2574" s="13" t="s">
        <v>24065</v>
      </c>
    </row>
    <row r="2575" spans="1:25" ht="13" customHeight="1">
      <c r="A2575" s="12" t="s">
        <v>8115</v>
      </c>
      <c r="B2575" s="12" t="s">
        <v>8116</v>
      </c>
      <c r="C2575" s="30" t="s">
        <v>24066</v>
      </c>
      <c r="D2575" s="29"/>
      <c r="E2575" s="36" t="s">
        <v>24067</v>
      </c>
      <c r="F2575" t="s">
        <v>24068</v>
      </c>
      <c r="G2575" s="37" t="s">
        <v>24069</v>
      </c>
      <c r="H2575" s="13" t="s">
        <v>24070</v>
      </c>
    </row>
    <row r="2576" spans="1:25" ht="13" customHeight="1">
      <c r="A2576" s="12" t="s">
        <v>12845</v>
      </c>
      <c r="B2576" s="12" t="s">
        <v>12846</v>
      </c>
      <c r="C2576" s="30" t="s">
        <v>24066</v>
      </c>
      <c r="D2576" s="29"/>
      <c r="E2576" t="s">
        <v>24067</v>
      </c>
      <c r="F2576" t="s">
        <v>24068</v>
      </c>
      <c r="G2576" s="37" t="s">
        <v>24069</v>
      </c>
      <c r="H2576" s="13" t="s">
        <v>24070</v>
      </c>
    </row>
    <row r="2577" spans="1:8" ht="25">
      <c r="A2577" s="12" t="s">
        <v>16978</v>
      </c>
      <c r="B2577" s="12" t="s">
        <v>16979</v>
      </c>
      <c r="C2577" s="30" t="s">
        <v>24071</v>
      </c>
      <c r="D2577" s="30"/>
      <c r="E2577" s="36" t="s">
        <v>24072</v>
      </c>
      <c r="F2577" t="s">
        <v>24073</v>
      </c>
      <c r="G2577" s="37" t="s">
        <v>24074</v>
      </c>
      <c r="H2577" s="13" t="s">
        <v>24075</v>
      </c>
    </row>
    <row r="2578" spans="1:8" ht="25">
      <c r="A2578" s="12" t="s">
        <v>16978</v>
      </c>
      <c r="B2578" s="12" t="s">
        <v>16979</v>
      </c>
      <c r="C2578" s="30" t="s">
        <v>24071</v>
      </c>
      <c r="D2578" s="30"/>
      <c r="E2578" t="s">
        <v>24072</v>
      </c>
      <c r="F2578" t="s">
        <v>24076</v>
      </c>
      <c r="G2578" s="37" t="s">
        <v>24077</v>
      </c>
      <c r="H2578" s="13" t="s">
        <v>24078</v>
      </c>
    </row>
    <row r="2579" spans="1:8" ht="13" customHeight="1">
      <c r="A2579" s="32" t="s">
        <v>164</v>
      </c>
      <c r="B2579" s="12" t="s">
        <v>165</v>
      </c>
      <c r="C2579" s="30" t="s">
        <v>24079</v>
      </c>
      <c r="D2579" s="29"/>
      <c r="E2579" s="36" t="s">
        <v>24080</v>
      </c>
      <c r="F2579" s="24" t="s">
        <v>24081</v>
      </c>
      <c r="G2579" s="37" t="s">
        <v>24082</v>
      </c>
      <c r="H2579" s="13" t="s">
        <v>24083</v>
      </c>
    </row>
    <row r="2580" spans="1:8" ht="13" customHeight="1">
      <c r="A2580" s="12" t="s">
        <v>9612</v>
      </c>
      <c r="B2580" s="12" t="s">
        <v>9613</v>
      </c>
      <c r="C2580" s="30" t="s">
        <v>24084</v>
      </c>
      <c r="D2580" s="29"/>
      <c r="E2580" t="s">
        <v>24085</v>
      </c>
      <c r="F2580" s="36" t="s">
        <v>24086</v>
      </c>
      <c r="G2580" s="37" t="s">
        <v>24087</v>
      </c>
      <c r="H2580" s="13" t="s">
        <v>24088</v>
      </c>
    </row>
    <row r="2581" spans="1:8" ht="13" customHeight="1">
      <c r="A2581" s="12" t="s">
        <v>9612</v>
      </c>
      <c r="B2581" s="12" t="s">
        <v>9613</v>
      </c>
      <c r="C2581" s="30" t="s">
        <v>24084</v>
      </c>
      <c r="D2581" s="29"/>
      <c r="E2581" t="s">
        <v>24085</v>
      </c>
      <c r="F2581" t="s">
        <v>24089</v>
      </c>
      <c r="G2581" s="37" t="s">
        <v>24090</v>
      </c>
      <c r="H2581" s="13" t="s">
        <v>24091</v>
      </c>
    </row>
    <row r="2582" spans="1:8" ht="13" customHeight="1">
      <c r="A2582" s="12" t="s">
        <v>9612</v>
      </c>
      <c r="B2582" s="12" t="s">
        <v>9613</v>
      </c>
      <c r="C2582" s="30" t="s">
        <v>24084</v>
      </c>
      <c r="D2582" s="29"/>
      <c r="E2582" t="s">
        <v>24085</v>
      </c>
      <c r="F2582" s="36" t="s">
        <v>24092</v>
      </c>
      <c r="G2582" s="37" t="s">
        <v>24093</v>
      </c>
      <c r="H2582" s="13" t="s">
        <v>24094</v>
      </c>
    </row>
    <row r="2583" spans="1:8" ht="13" customHeight="1">
      <c r="A2583" s="12" t="s">
        <v>9612</v>
      </c>
      <c r="B2583" s="12" t="s">
        <v>9613</v>
      </c>
      <c r="C2583" s="30" t="s">
        <v>24084</v>
      </c>
      <c r="D2583" s="29"/>
      <c r="E2583" t="s">
        <v>24085</v>
      </c>
      <c r="F2583" s="36" t="s">
        <v>24095</v>
      </c>
      <c r="G2583" s="37" t="s">
        <v>24096</v>
      </c>
      <c r="H2583" s="13" t="s">
        <v>24097</v>
      </c>
    </row>
    <row r="2584" spans="1:8" ht="13" customHeight="1">
      <c r="A2584" s="12" t="s">
        <v>9612</v>
      </c>
      <c r="B2584" s="12" t="s">
        <v>9613</v>
      </c>
      <c r="C2584" s="30" t="s">
        <v>24084</v>
      </c>
      <c r="D2584" s="29"/>
      <c r="E2584" t="s">
        <v>24085</v>
      </c>
      <c r="F2584" s="36" t="s">
        <v>24098</v>
      </c>
      <c r="G2584" s="37" t="s">
        <v>24099</v>
      </c>
      <c r="H2584" s="13" t="s">
        <v>24100</v>
      </c>
    </row>
    <row r="2585" spans="1:8" ht="13" customHeight="1">
      <c r="A2585" s="12" t="s">
        <v>9612</v>
      </c>
      <c r="B2585" s="12" t="s">
        <v>9613</v>
      </c>
      <c r="C2585" s="30" t="s">
        <v>24084</v>
      </c>
      <c r="D2585" s="29"/>
      <c r="E2585" t="s">
        <v>24085</v>
      </c>
      <c r="F2585" s="36" t="s">
        <v>24101</v>
      </c>
      <c r="G2585" s="37" t="s">
        <v>24102</v>
      </c>
      <c r="H2585" s="13" t="s">
        <v>24103</v>
      </c>
    </row>
    <row r="2586" spans="1:8" ht="13" customHeight="1">
      <c r="A2586" s="12" t="s">
        <v>9612</v>
      </c>
      <c r="B2586" s="12" t="s">
        <v>9613</v>
      </c>
      <c r="C2586" s="30" t="s">
        <v>24084</v>
      </c>
      <c r="D2586" s="29"/>
      <c r="E2586" t="s">
        <v>24085</v>
      </c>
      <c r="F2586" s="36" t="s">
        <v>24104</v>
      </c>
      <c r="G2586" s="37" t="s">
        <v>24105</v>
      </c>
      <c r="H2586" s="13" t="s">
        <v>24106</v>
      </c>
    </row>
    <row r="2587" spans="1:8" ht="13" customHeight="1">
      <c r="A2587" s="12" t="s">
        <v>9612</v>
      </c>
      <c r="B2587" s="12" t="s">
        <v>9613</v>
      </c>
      <c r="C2587" s="30" t="s">
        <v>24084</v>
      </c>
      <c r="D2587" s="29"/>
      <c r="E2587" t="s">
        <v>24085</v>
      </c>
      <c r="F2587" s="36" t="s">
        <v>24107</v>
      </c>
      <c r="G2587" s="37" t="s">
        <v>24108</v>
      </c>
      <c r="H2587" s="13" t="s">
        <v>24109</v>
      </c>
    </row>
    <row r="2588" spans="1:8" ht="13" customHeight="1">
      <c r="A2588" s="12" t="s">
        <v>9612</v>
      </c>
      <c r="B2588" s="12" t="s">
        <v>9613</v>
      </c>
      <c r="C2588" s="30" t="s">
        <v>24084</v>
      </c>
      <c r="D2588" s="29"/>
      <c r="E2588" t="s">
        <v>24085</v>
      </c>
      <c r="F2588" s="36" t="s">
        <v>24110</v>
      </c>
      <c r="G2588" s="37" t="s">
        <v>24111</v>
      </c>
      <c r="H2588" s="13" t="s">
        <v>24112</v>
      </c>
    </row>
    <row r="2589" spans="1:8" ht="13" customHeight="1">
      <c r="A2589" s="12" t="s">
        <v>9612</v>
      </c>
      <c r="B2589" s="12" t="s">
        <v>9613</v>
      </c>
      <c r="C2589" s="30" t="s">
        <v>24084</v>
      </c>
      <c r="D2589" s="29"/>
      <c r="E2589" t="s">
        <v>24085</v>
      </c>
      <c r="F2589" t="s">
        <v>24113</v>
      </c>
      <c r="G2589" s="37" t="s">
        <v>24114</v>
      </c>
      <c r="H2589" s="13" t="s">
        <v>24115</v>
      </c>
    </row>
    <row r="2590" spans="1:8" ht="13" customHeight="1">
      <c r="A2590" s="12" t="s">
        <v>9612</v>
      </c>
      <c r="B2590" s="12" t="s">
        <v>9613</v>
      </c>
      <c r="C2590" s="30" t="s">
        <v>24084</v>
      </c>
      <c r="D2590" s="29"/>
      <c r="E2590" t="s">
        <v>24085</v>
      </c>
      <c r="F2590" s="36" t="s">
        <v>24116</v>
      </c>
      <c r="G2590" s="37" t="s">
        <v>24117</v>
      </c>
      <c r="H2590" s="13" t="s">
        <v>24118</v>
      </c>
    </row>
    <row r="2591" spans="1:8" ht="13" customHeight="1">
      <c r="A2591" s="12" t="s">
        <v>9612</v>
      </c>
      <c r="B2591" s="12" t="s">
        <v>9613</v>
      </c>
      <c r="C2591" s="30" t="s">
        <v>24084</v>
      </c>
      <c r="D2591" s="29"/>
      <c r="E2591" t="s">
        <v>24085</v>
      </c>
      <c r="F2591" s="36" t="s">
        <v>24119</v>
      </c>
      <c r="G2591" s="37" t="s">
        <v>24120</v>
      </c>
      <c r="H2591" s="13" t="s">
        <v>24121</v>
      </c>
    </row>
    <row r="2592" spans="1:8" ht="13" customHeight="1">
      <c r="A2592" s="12" t="s">
        <v>9612</v>
      </c>
      <c r="B2592" s="12" t="s">
        <v>9613</v>
      </c>
      <c r="C2592" s="30" t="s">
        <v>24084</v>
      </c>
      <c r="D2592" s="29"/>
      <c r="E2592" t="s">
        <v>24085</v>
      </c>
      <c r="F2592" s="36" t="s">
        <v>24122</v>
      </c>
      <c r="G2592" s="37" t="s">
        <v>24123</v>
      </c>
      <c r="H2592" s="13" t="s">
        <v>24124</v>
      </c>
    </row>
    <row r="2593" spans="1:8" ht="13" customHeight="1">
      <c r="A2593" s="12" t="s">
        <v>9612</v>
      </c>
      <c r="B2593" s="12" t="s">
        <v>9613</v>
      </c>
      <c r="C2593" s="30" t="s">
        <v>24084</v>
      </c>
      <c r="D2593" s="29"/>
      <c r="E2593" t="s">
        <v>24085</v>
      </c>
      <c r="F2593" t="s">
        <v>24125</v>
      </c>
      <c r="G2593" s="37" t="s">
        <v>24126</v>
      </c>
      <c r="H2593" s="13" t="s">
        <v>24127</v>
      </c>
    </row>
    <row r="2594" spans="1:8" ht="13" customHeight="1">
      <c r="A2594" s="12" t="s">
        <v>9612</v>
      </c>
      <c r="B2594" s="12" t="s">
        <v>9613</v>
      </c>
      <c r="C2594" s="30" t="s">
        <v>24084</v>
      </c>
      <c r="D2594" s="29"/>
      <c r="E2594" t="s">
        <v>24085</v>
      </c>
      <c r="F2594" s="36" t="s">
        <v>24128</v>
      </c>
      <c r="G2594" s="37" t="s">
        <v>24087</v>
      </c>
      <c r="H2594" s="13" t="s">
        <v>24129</v>
      </c>
    </row>
    <row r="2595" spans="1:8" ht="13" customHeight="1">
      <c r="A2595" s="12" t="s">
        <v>9612</v>
      </c>
      <c r="B2595" s="12" t="s">
        <v>9613</v>
      </c>
      <c r="C2595" s="30" t="s">
        <v>24084</v>
      </c>
      <c r="D2595" s="29"/>
      <c r="E2595" t="s">
        <v>24085</v>
      </c>
      <c r="F2595" s="36" t="s">
        <v>24130</v>
      </c>
      <c r="G2595" s="37" t="s">
        <v>24131</v>
      </c>
      <c r="H2595" s="13" t="s">
        <v>24132</v>
      </c>
    </row>
    <row r="2596" spans="1:8" ht="13" customHeight="1">
      <c r="A2596" s="12" t="s">
        <v>9612</v>
      </c>
      <c r="B2596" s="12" t="s">
        <v>9613</v>
      </c>
      <c r="C2596" s="30" t="s">
        <v>24084</v>
      </c>
      <c r="D2596" s="29"/>
      <c r="E2596" t="s">
        <v>24085</v>
      </c>
      <c r="F2596" s="36" t="s">
        <v>24133</v>
      </c>
      <c r="G2596" s="37" t="s">
        <v>24134</v>
      </c>
      <c r="H2596" s="13" t="s">
        <v>24135</v>
      </c>
    </row>
    <row r="2597" spans="1:8" ht="13" customHeight="1">
      <c r="A2597" s="12" t="s">
        <v>9612</v>
      </c>
      <c r="B2597" s="12" t="s">
        <v>9613</v>
      </c>
      <c r="C2597" s="30" t="s">
        <v>24084</v>
      </c>
      <c r="D2597" s="29"/>
      <c r="E2597" t="s">
        <v>24085</v>
      </c>
      <c r="F2597" s="36" t="s">
        <v>24136</v>
      </c>
      <c r="G2597" s="37" t="s">
        <v>24091</v>
      </c>
      <c r="H2597" s="13" t="s">
        <v>24137</v>
      </c>
    </row>
    <row r="2598" spans="1:8" ht="13" customHeight="1">
      <c r="A2598" s="12" t="s">
        <v>9612</v>
      </c>
      <c r="B2598" s="12" t="s">
        <v>9613</v>
      </c>
      <c r="C2598" s="30" t="s">
        <v>24084</v>
      </c>
      <c r="D2598" s="29"/>
      <c r="E2598" t="s">
        <v>24085</v>
      </c>
      <c r="F2598" s="36" t="s">
        <v>24138</v>
      </c>
      <c r="G2598" s="37" t="s">
        <v>24139</v>
      </c>
      <c r="H2598" s="13" t="s">
        <v>24140</v>
      </c>
    </row>
    <row r="2599" spans="1:8" ht="13" customHeight="1">
      <c r="A2599" s="12" t="s">
        <v>9612</v>
      </c>
      <c r="B2599" s="12" t="s">
        <v>9613</v>
      </c>
      <c r="C2599" s="30" t="s">
        <v>24084</v>
      </c>
      <c r="D2599" s="29"/>
      <c r="E2599" t="s">
        <v>24085</v>
      </c>
      <c r="F2599" t="s">
        <v>24141</v>
      </c>
      <c r="G2599" s="37" t="s">
        <v>24142</v>
      </c>
      <c r="H2599" s="13" t="s">
        <v>24140</v>
      </c>
    </row>
    <row r="2600" spans="1:8" ht="13" customHeight="1">
      <c r="A2600" s="12" t="s">
        <v>9612</v>
      </c>
      <c r="B2600" s="12" t="s">
        <v>9613</v>
      </c>
      <c r="C2600" s="30" t="s">
        <v>24084</v>
      </c>
      <c r="D2600" s="29"/>
      <c r="E2600" t="s">
        <v>24085</v>
      </c>
      <c r="F2600" s="36" t="s">
        <v>24143</v>
      </c>
      <c r="G2600" s="37" t="s">
        <v>24144</v>
      </c>
      <c r="H2600" s="13" t="s">
        <v>24145</v>
      </c>
    </row>
    <row r="2601" spans="1:8" ht="13" customHeight="1">
      <c r="A2601" s="12" t="s">
        <v>9612</v>
      </c>
      <c r="B2601" s="12" t="s">
        <v>9613</v>
      </c>
      <c r="C2601" s="30" t="s">
        <v>24084</v>
      </c>
      <c r="D2601" s="29"/>
      <c r="E2601" t="s">
        <v>24085</v>
      </c>
      <c r="F2601" s="36" t="s">
        <v>24146</v>
      </c>
      <c r="G2601" s="37" t="s">
        <v>24147</v>
      </c>
      <c r="H2601" s="13" t="s">
        <v>24148</v>
      </c>
    </row>
    <row r="2602" spans="1:8" ht="13" customHeight="1">
      <c r="A2602" s="12" t="s">
        <v>15684</v>
      </c>
      <c r="B2602" s="12" t="s">
        <v>15685</v>
      </c>
      <c r="C2602" s="30" t="s">
        <v>24084</v>
      </c>
      <c r="D2602" s="29"/>
      <c r="E2602" t="s">
        <v>24085</v>
      </c>
      <c r="F2602" s="36" t="s">
        <v>24086</v>
      </c>
      <c r="G2602" s="37" t="s">
        <v>24087</v>
      </c>
      <c r="H2602" s="13" t="s">
        <v>24088</v>
      </c>
    </row>
    <row r="2603" spans="1:8" ht="13" customHeight="1">
      <c r="A2603" s="12" t="s">
        <v>15684</v>
      </c>
      <c r="B2603" s="12" t="s">
        <v>15685</v>
      </c>
      <c r="C2603" s="30" t="s">
        <v>24084</v>
      </c>
      <c r="D2603" s="29"/>
      <c r="E2603" t="s">
        <v>24085</v>
      </c>
      <c r="F2603" t="s">
        <v>24089</v>
      </c>
      <c r="G2603" s="37" t="s">
        <v>24090</v>
      </c>
      <c r="H2603" s="13" t="s">
        <v>24091</v>
      </c>
    </row>
    <row r="2604" spans="1:8" ht="13" customHeight="1">
      <c r="A2604" s="12" t="s">
        <v>15684</v>
      </c>
      <c r="B2604" s="12" t="s">
        <v>15685</v>
      </c>
      <c r="C2604" s="30" t="s">
        <v>24084</v>
      </c>
      <c r="D2604" s="29"/>
      <c r="E2604" t="s">
        <v>24085</v>
      </c>
      <c r="F2604" s="36" t="s">
        <v>24092</v>
      </c>
      <c r="G2604" s="37" t="s">
        <v>24093</v>
      </c>
      <c r="H2604" s="13" t="s">
        <v>24094</v>
      </c>
    </row>
    <row r="2605" spans="1:8" ht="13" customHeight="1">
      <c r="A2605" s="12" t="s">
        <v>15684</v>
      </c>
      <c r="B2605" s="12" t="s">
        <v>15685</v>
      </c>
      <c r="C2605" s="30" t="s">
        <v>24084</v>
      </c>
      <c r="D2605" s="29"/>
      <c r="E2605" t="s">
        <v>24085</v>
      </c>
      <c r="F2605" s="36" t="s">
        <v>24095</v>
      </c>
      <c r="G2605" s="37" t="s">
        <v>24096</v>
      </c>
      <c r="H2605" s="13" t="s">
        <v>24097</v>
      </c>
    </row>
    <row r="2606" spans="1:8" ht="13" customHeight="1">
      <c r="A2606" s="12" t="s">
        <v>15684</v>
      </c>
      <c r="B2606" s="12" t="s">
        <v>15685</v>
      </c>
      <c r="C2606" s="30" t="s">
        <v>24084</v>
      </c>
      <c r="D2606" s="29"/>
      <c r="E2606" t="s">
        <v>24085</v>
      </c>
      <c r="F2606" s="36" t="s">
        <v>24098</v>
      </c>
      <c r="G2606" s="37" t="s">
        <v>24099</v>
      </c>
      <c r="H2606" s="13" t="s">
        <v>24100</v>
      </c>
    </row>
    <row r="2607" spans="1:8" ht="13" customHeight="1">
      <c r="A2607" s="12" t="s">
        <v>15684</v>
      </c>
      <c r="B2607" s="12" t="s">
        <v>15685</v>
      </c>
      <c r="C2607" s="30" t="s">
        <v>24084</v>
      </c>
      <c r="D2607" s="29"/>
      <c r="E2607" t="s">
        <v>24085</v>
      </c>
      <c r="F2607" s="36" t="s">
        <v>24101</v>
      </c>
      <c r="G2607" s="37" t="s">
        <v>24102</v>
      </c>
      <c r="H2607" s="13" t="s">
        <v>24103</v>
      </c>
    </row>
    <row r="2608" spans="1:8" ht="13" customHeight="1">
      <c r="A2608" s="12" t="s">
        <v>15684</v>
      </c>
      <c r="B2608" s="12" t="s">
        <v>15685</v>
      </c>
      <c r="C2608" s="30" t="s">
        <v>24084</v>
      </c>
      <c r="D2608" s="29"/>
      <c r="E2608" t="s">
        <v>24085</v>
      </c>
      <c r="F2608" s="36" t="s">
        <v>24104</v>
      </c>
      <c r="G2608" s="37" t="s">
        <v>24105</v>
      </c>
      <c r="H2608" s="13" t="s">
        <v>24106</v>
      </c>
    </row>
    <row r="2609" spans="1:8" ht="13" customHeight="1">
      <c r="A2609" s="12" t="s">
        <v>15684</v>
      </c>
      <c r="B2609" s="12" t="s">
        <v>15685</v>
      </c>
      <c r="C2609" s="30" t="s">
        <v>24084</v>
      </c>
      <c r="D2609" s="29"/>
      <c r="E2609" t="s">
        <v>24085</v>
      </c>
      <c r="F2609" s="36" t="s">
        <v>24107</v>
      </c>
      <c r="G2609" s="37" t="s">
        <v>24108</v>
      </c>
      <c r="H2609" s="13" t="s">
        <v>24109</v>
      </c>
    </row>
    <row r="2610" spans="1:8" ht="13" customHeight="1">
      <c r="A2610" s="12" t="s">
        <v>15684</v>
      </c>
      <c r="B2610" s="12" t="s">
        <v>15685</v>
      </c>
      <c r="C2610" s="30" t="s">
        <v>24084</v>
      </c>
      <c r="D2610" s="29"/>
      <c r="E2610" t="s">
        <v>24085</v>
      </c>
      <c r="F2610" s="36" t="s">
        <v>24110</v>
      </c>
      <c r="G2610" s="37" t="s">
        <v>24111</v>
      </c>
      <c r="H2610" s="13" t="s">
        <v>24112</v>
      </c>
    </row>
    <row r="2611" spans="1:8" ht="13" customHeight="1">
      <c r="A2611" s="12" t="s">
        <v>15684</v>
      </c>
      <c r="B2611" s="12" t="s">
        <v>15685</v>
      </c>
      <c r="C2611" s="30" t="s">
        <v>24084</v>
      </c>
      <c r="D2611" s="29"/>
      <c r="E2611" t="s">
        <v>24085</v>
      </c>
      <c r="F2611" t="s">
        <v>24113</v>
      </c>
      <c r="G2611" s="37" t="s">
        <v>24114</v>
      </c>
      <c r="H2611" s="13" t="s">
        <v>24115</v>
      </c>
    </row>
    <row r="2612" spans="1:8" ht="13" customHeight="1">
      <c r="A2612" s="12" t="s">
        <v>15684</v>
      </c>
      <c r="B2612" s="12" t="s">
        <v>15685</v>
      </c>
      <c r="C2612" s="30" t="s">
        <v>24084</v>
      </c>
      <c r="D2612" s="29"/>
      <c r="E2612" t="s">
        <v>24085</v>
      </c>
      <c r="F2612" s="36" t="s">
        <v>24116</v>
      </c>
      <c r="G2612" s="37" t="s">
        <v>24117</v>
      </c>
      <c r="H2612" s="13" t="s">
        <v>24118</v>
      </c>
    </row>
    <row r="2613" spans="1:8" ht="13" customHeight="1">
      <c r="A2613" s="12" t="s">
        <v>15684</v>
      </c>
      <c r="B2613" s="12" t="s">
        <v>15685</v>
      </c>
      <c r="C2613" s="30" t="s">
        <v>24084</v>
      </c>
      <c r="D2613" s="29"/>
      <c r="E2613" t="s">
        <v>24085</v>
      </c>
      <c r="F2613" s="36" t="s">
        <v>24119</v>
      </c>
      <c r="G2613" s="37" t="s">
        <v>24120</v>
      </c>
      <c r="H2613" s="13" t="s">
        <v>24121</v>
      </c>
    </row>
    <row r="2614" spans="1:8" ht="13" customHeight="1">
      <c r="A2614" s="12" t="s">
        <v>15684</v>
      </c>
      <c r="B2614" s="12" t="s">
        <v>15685</v>
      </c>
      <c r="C2614" s="30" t="s">
        <v>24084</v>
      </c>
      <c r="D2614" s="29"/>
      <c r="E2614" t="s">
        <v>24085</v>
      </c>
      <c r="F2614" s="36" t="s">
        <v>24122</v>
      </c>
      <c r="G2614" s="37" t="s">
        <v>24123</v>
      </c>
      <c r="H2614" s="13" t="s">
        <v>24124</v>
      </c>
    </row>
    <row r="2615" spans="1:8" ht="13" customHeight="1">
      <c r="A2615" s="12" t="s">
        <v>15684</v>
      </c>
      <c r="B2615" s="12" t="s">
        <v>15685</v>
      </c>
      <c r="C2615" s="30" t="s">
        <v>24084</v>
      </c>
      <c r="D2615" s="29"/>
      <c r="E2615" t="s">
        <v>24085</v>
      </c>
      <c r="F2615" t="s">
        <v>24125</v>
      </c>
      <c r="G2615" s="37" t="s">
        <v>24126</v>
      </c>
      <c r="H2615" s="13" t="s">
        <v>24127</v>
      </c>
    </row>
    <row r="2616" spans="1:8" ht="13" customHeight="1">
      <c r="A2616" s="12" t="s">
        <v>15684</v>
      </c>
      <c r="B2616" s="12" t="s">
        <v>15685</v>
      </c>
      <c r="C2616" s="30" t="s">
        <v>24084</v>
      </c>
      <c r="D2616" s="29"/>
      <c r="E2616" t="s">
        <v>24085</v>
      </c>
      <c r="F2616" s="36" t="s">
        <v>24128</v>
      </c>
      <c r="G2616" s="37" t="s">
        <v>24087</v>
      </c>
      <c r="H2616" s="13" t="s">
        <v>24129</v>
      </c>
    </row>
    <row r="2617" spans="1:8" ht="13" customHeight="1">
      <c r="A2617" s="12" t="s">
        <v>15684</v>
      </c>
      <c r="B2617" s="12" t="s">
        <v>15685</v>
      </c>
      <c r="C2617" s="30" t="s">
        <v>24084</v>
      </c>
      <c r="D2617" s="29"/>
      <c r="E2617" t="s">
        <v>24085</v>
      </c>
      <c r="F2617" s="36" t="s">
        <v>24130</v>
      </c>
      <c r="G2617" s="37" t="s">
        <v>24131</v>
      </c>
      <c r="H2617" s="13" t="s">
        <v>24132</v>
      </c>
    </row>
    <row r="2618" spans="1:8" ht="13" customHeight="1">
      <c r="A2618" s="12" t="s">
        <v>15684</v>
      </c>
      <c r="B2618" s="12" t="s">
        <v>15685</v>
      </c>
      <c r="C2618" s="30" t="s">
        <v>24084</v>
      </c>
      <c r="D2618" s="29"/>
      <c r="E2618" t="s">
        <v>24085</v>
      </c>
      <c r="F2618" s="36" t="s">
        <v>24133</v>
      </c>
      <c r="G2618" s="37" t="s">
        <v>24134</v>
      </c>
      <c r="H2618" s="13" t="s">
        <v>24135</v>
      </c>
    </row>
    <row r="2619" spans="1:8" ht="13" customHeight="1">
      <c r="A2619" s="12" t="s">
        <v>15684</v>
      </c>
      <c r="B2619" s="12" t="s">
        <v>15685</v>
      </c>
      <c r="C2619" s="30" t="s">
        <v>24084</v>
      </c>
      <c r="D2619" s="29"/>
      <c r="E2619" t="s">
        <v>24085</v>
      </c>
      <c r="F2619" s="36" t="s">
        <v>24136</v>
      </c>
      <c r="G2619" s="37" t="s">
        <v>24091</v>
      </c>
      <c r="H2619" s="13" t="s">
        <v>24137</v>
      </c>
    </row>
    <row r="2620" spans="1:8" ht="13" customHeight="1">
      <c r="A2620" s="12" t="s">
        <v>15684</v>
      </c>
      <c r="B2620" s="12" t="s">
        <v>15685</v>
      </c>
      <c r="C2620" s="30" t="s">
        <v>24084</v>
      </c>
      <c r="D2620" s="29"/>
      <c r="E2620" t="s">
        <v>24085</v>
      </c>
      <c r="F2620" s="36" t="s">
        <v>24138</v>
      </c>
      <c r="G2620" s="37" t="s">
        <v>24139</v>
      </c>
      <c r="H2620" s="13" t="s">
        <v>24140</v>
      </c>
    </row>
    <row r="2621" spans="1:8" ht="13" customHeight="1">
      <c r="A2621" s="12" t="s">
        <v>15684</v>
      </c>
      <c r="B2621" s="12" t="s">
        <v>15685</v>
      </c>
      <c r="C2621" s="30" t="s">
        <v>24084</v>
      </c>
      <c r="D2621" s="29"/>
      <c r="E2621" t="s">
        <v>24085</v>
      </c>
      <c r="F2621" t="s">
        <v>24141</v>
      </c>
      <c r="G2621" s="37" t="s">
        <v>24142</v>
      </c>
      <c r="H2621" s="13" t="s">
        <v>24140</v>
      </c>
    </row>
    <row r="2622" spans="1:8" ht="13" customHeight="1">
      <c r="A2622" s="12" t="s">
        <v>15684</v>
      </c>
      <c r="B2622" s="12" t="s">
        <v>15685</v>
      </c>
      <c r="C2622" s="30" t="s">
        <v>24084</v>
      </c>
      <c r="D2622" s="29"/>
      <c r="E2622" t="s">
        <v>24085</v>
      </c>
      <c r="F2622" s="36" t="s">
        <v>24143</v>
      </c>
      <c r="G2622" s="37" t="s">
        <v>24144</v>
      </c>
      <c r="H2622" s="13" t="s">
        <v>24145</v>
      </c>
    </row>
    <row r="2623" spans="1:8" ht="13" customHeight="1">
      <c r="A2623" s="12" t="s">
        <v>15684</v>
      </c>
      <c r="B2623" s="12" t="s">
        <v>15685</v>
      </c>
      <c r="C2623" s="30" t="s">
        <v>24084</v>
      </c>
      <c r="D2623" s="29"/>
      <c r="E2623" t="s">
        <v>24085</v>
      </c>
      <c r="F2623" s="36" t="s">
        <v>24146</v>
      </c>
      <c r="G2623" s="37" t="s">
        <v>24147</v>
      </c>
      <c r="H2623" s="13" t="s">
        <v>24148</v>
      </c>
    </row>
    <row r="2624" spans="1:8" ht="13" customHeight="1">
      <c r="A2624" s="12" t="s">
        <v>8336</v>
      </c>
      <c r="B2624" s="12" t="s">
        <v>8337</v>
      </c>
      <c r="C2624" s="30" t="s">
        <v>24149</v>
      </c>
      <c r="D2624" s="29"/>
      <c r="E2624" s="13" t="s">
        <v>24150</v>
      </c>
      <c r="F2624" s="36" t="s">
        <v>24151</v>
      </c>
      <c r="G2624" s="37" t="s">
        <v>24152</v>
      </c>
      <c r="H2624" s="13" t="s">
        <v>24153</v>
      </c>
    </row>
    <row r="2625" spans="1:10" ht="13" customHeight="1">
      <c r="A2625" s="12" t="s">
        <v>6657</v>
      </c>
      <c r="B2625" s="12" t="s">
        <v>6658</v>
      </c>
      <c r="C2625" s="30" t="s">
        <v>24154</v>
      </c>
      <c r="D2625" s="29"/>
      <c r="E2625" s="13" t="s">
        <v>24155</v>
      </c>
      <c r="F2625" t="s">
        <v>24156</v>
      </c>
      <c r="G2625" s="37" t="s">
        <v>23726</v>
      </c>
      <c r="H2625" s="13" t="s">
        <v>24157</v>
      </c>
    </row>
    <row r="2626" spans="1:10" ht="13" customHeight="1">
      <c r="A2626" s="12" t="s">
        <v>6661</v>
      </c>
      <c r="B2626" s="12" t="s">
        <v>6662</v>
      </c>
      <c r="C2626" s="30" t="s">
        <v>24154</v>
      </c>
      <c r="D2626" s="29"/>
      <c r="E2626" s="13" t="s">
        <v>24155</v>
      </c>
      <c r="F2626" t="s">
        <v>24156</v>
      </c>
      <c r="G2626" s="37" t="s">
        <v>23726</v>
      </c>
      <c r="H2626" s="13" t="s">
        <v>24157</v>
      </c>
    </row>
    <row r="2627" spans="1:10" ht="13" customHeight="1">
      <c r="A2627" s="12" t="s">
        <v>6917</v>
      </c>
      <c r="B2627" s="12" t="s">
        <v>6918</v>
      </c>
      <c r="C2627" s="30" t="s">
        <v>24154</v>
      </c>
      <c r="D2627" s="29"/>
      <c r="E2627" t="s">
        <v>24155</v>
      </c>
      <c r="F2627" t="s">
        <v>24156</v>
      </c>
      <c r="G2627" s="37" t="s">
        <v>23726</v>
      </c>
      <c r="H2627" s="13" t="s">
        <v>24157</v>
      </c>
    </row>
    <row r="2628" spans="1:10" ht="13" customHeight="1">
      <c r="A2628" s="12" t="s">
        <v>11966</v>
      </c>
      <c r="B2628" s="12" t="s">
        <v>11967</v>
      </c>
      <c r="C2628" s="30" t="s">
        <v>24154</v>
      </c>
      <c r="D2628" s="29"/>
      <c r="E2628" t="s">
        <v>24155</v>
      </c>
      <c r="F2628" t="s">
        <v>24156</v>
      </c>
      <c r="G2628" s="37" t="s">
        <v>23726</v>
      </c>
      <c r="H2628" s="13" t="s">
        <v>24157</v>
      </c>
    </row>
    <row r="2629" spans="1:10" ht="13" customHeight="1">
      <c r="A2629" s="12" t="s">
        <v>16785</v>
      </c>
      <c r="B2629" s="12" t="s">
        <v>16786</v>
      </c>
      <c r="C2629" s="30" t="s">
        <v>24154</v>
      </c>
      <c r="D2629" s="29"/>
      <c r="E2629" s="13" t="s">
        <v>24155</v>
      </c>
      <c r="F2629" t="s">
        <v>24156</v>
      </c>
      <c r="G2629" s="37" t="s">
        <v>23726</v>
      </c>
      <c r="H2629" s="13" t="s">
        <v>24157</v>
      </c>
    </row>
    <row r="2630" spans="1:10" ht="13" customHeight="1">
      <c r="A2630" s="12" t="s">
        <v>5151</v>
      </c>
      <c r="B2630" s="12" t="s">
        <v>5152</v>
      </c>
      <c r="C2630" s="30" t="s">
        <v>24158</v>
      </c>
      <c r="D2630" s="29"/>
      <c r="E2630" s="30" t="s">
        <v>24159</v>
      </c>
      <c r="F2630" s="36" t="s">
        <v>24059</v>
      </c>
      <c r="G2630" s="37" t="s">
        <v>24060</v>
      </c>
      <c r="H2630" s="35" t="s">
        <v>23997</v>
      </c>
    </row>
    <row r="2631" spans="1:10" ht="13" customHeight="1">
      <c r="A2631" s="12" t="s">
        <v>5151</v>
      </c>
      <c r="B2631" s="12" t="s">
        <v>5152</v>
      </c>
      <c r="C2631" s="30" t="s">
        <v>24158</v>
      </c>
      <c r="D2631" s="29"/>
      <c r="E2631" s="30" t="s">
        <v>24159</v>
      </c>
      <c r="F2631" s="36" t="s">
        <v>23936</v>
      </c>
      <c r="G2631" s="37" t="s">
        <v>23937</v>
      </c>
      <c r="H2631" s="35" t="s">
        <v>23938</v>
      </c>
    </row>
    <row r="2632" spans="1:10" ht="13" customHeight="1">
      <c r="A2632" s="12" t="s">
        <v>5151</v>
      </c>
      <c r="B2632" s="12" t="s">
        <v>5152</v>
      </c>
      <c r="C2632" s="30" t="s">
        <v>24158</v>
      </c>
      <c r="D2632" s="29"/>
      <c r="E2632" s="30" t="s">
        <v>24159</v>
      </c>
      <c r="F2632" t="s">
        <v>24160</v>
      </c>
      <c r="G2632" s="37" t="s">
        <v>24161</v>
      </c>
      <c r="H2632" s="35" t="s">
        <v>24162</v>
      </c>
    </row>
    <row r="2633" spans="1:10" ht="13" customHeight="1">
      <c r="A2633" s="12" t="s">
        <v>5155</v>
      </c>
      <c r="B2633" s="12" t="s">
        <v>5156</v>
      </c>
      <c r="C2633" s="30" t="s">
        <v>24158</v>
      </c>
      <c r="D2633" s="30"/>
      <c r="E2633" s="30" t="s">
        <v>24159</v>
      </c>
      <c r="F2633" s="36" t="s">
        <v>24059</v>
      </c>
      <c r="G2633" s="37" t="s">
        <v>24060</v>
      </c>
      <c r="H2633" s="35" t="s">
        <v>23997</v>
      </c>
      <c r="I2633" s="25"/>
      <c r="J2633" s="14"/>
    </row>
    <row r="2634" spans="1:10" ht="13" customHeight="1">
      <c r="A2634" s="12" t="s">
        <v>5155</v>
      </c>
      <c r="B2634" s="12" t="s">
        <v>5156</v>
      </c>
      <c r="C2634" s="30" t="s">
        <v>24158</v>
      </c>
      <c r="D2634" s="30"/>
      <c r="E2634" s="30" t="s">
        <v>24159</v>
      </c>
      <c r="F2634" s="36" t="s">
        <v>23936</v>
      </c>
      <c r="G2634" s="37" t="s">
        <v>23937</v>
      </c>
      <c r="H2634" s="35" t="s">
        <v>23938</v>
      </c>
      <c r="I2634" s="25"/>
      <c r="J2634" s="14"/>
    </row>
    <row r="2635" spans="1:10" ht="13" customHeight="1">
      <c r="A2635" s="12" t="s">
        <v>5155</v>
      </c>
      <c r="B2635" s="12" t="s">
        <v>5156</v>
      </c>
      <c r="C2635" s="30" t="s">
        <v>24158</v>
      </c>
      <c r="D2635" s="30"/>
      <c r="E2635" s="30" t="s">
        <v>24159</v>
      </c>
      <c r="F2635" t="s">
        <v>24160</v>
      </c>
      <c r="G2635" s="37" t="s">
        <v>24161</v>
      </c>
      <c r="H2635" s="35" t="s">
        <v>24162</v>
      </c>
      <c r="I2635" s="25"/>
      <c r="J2635" s="14"/>
    </row>
    <row r="2636" spans="1:10" ht="13" customHeight="1">
      <c r="A2636" s="12" t="s">
        <v>1535</v>
      </c>
      <c r="B2636" s="12" t="s">
        <v>1536</v>
      </c>
      <c r="C2636" s="30" t="s">
        <v>24163</v>
      </c>
      <c r="D2636" s="29"/>
      <c r="E2636" s="36" t="s">
        <v>24164</v>
      </c>
      <c r="F2636" t="s">
        <v>24165</v>
      </c>
      <c r="G2636" s="37" t="s">
        <v>24166</v>
      </c>
      <c r="H2636" s="13" t="s">
        <v>24167</v>
      </c>
    </row>
    <row r="2637" spans="1:10" ht="13" customHeight="1">
      <c r="A2637" s="12" t="s">
        <v>12495</v>
      </c>
      <c r="B2637" s="12" t="s">
        <v>12496</v>
      </c>
      <c r="C2637" s="30" t="s">
        <v>24168</v>
      </c>
      <c r="D2637" s="29"/>
      <c r="E2637" t="s">
        <v>24169</v>
      </c>
      <c r="F2637" t="s">
        <v>24170</v>
      </c>
      <c r="G2637" s="37" t="s">
        <v>24171</v>
      </c>
      <c r="H2637" s="13" t="s">
        <v>24172</v>
      </c>
    </row>
    <row r="2638" spans="1:10" ht="13" customHeight="1">
      <c r="A2638" s="12" t="s">
        <v>12499</v>
      </c>
      <c r="B2638" s="12" t="s">
        <v>12500</v>
      </c>
      <c r="C2638" s="30" t="s">
        <v>24168</v>
      </c>
      <c r="D2638" s="30"/>
      <c r="E2638" t="s">
        <v>24169</v>
      </c>
      <c r="F2638" t="s">
        <v>24170</v>
      </c>
      <c r="G2638" s="37" t="s">
        <v>24171</v>
      </c>
      <c r="H2638" s="13" t="s">
        <v>24172</v>
      </c>
    </row>
    <row r="2639" spans="1:10" ht="13" customHeight="1">
      <c r="A2639" s="12" t="s">
        <v>314</v>
      </c>
      <c r="B2639" s="12" t="s">
        <v>315</v>
      </c>
      <c r="C2639" s="30" t="s">
        <v>24173</v>
      </c>
      <c r="D2639" s="30"/>
      <c r="E2639" s="36" t="s">
        <v>24174</v>
      </c>
      <c r="F2639" s="24" t="s">
        <v>24175</v>
      </c>
      <c r="G2639" s="37" t="s">
        <v>24176</v>
      </c>
      <c r="H2639" s="13" t="s">
        <v>24177</v>
      </c>
    </row>
    <row r="2640" spans="1:10" ht="13" customHeight="1">
      <c r="A2640" s="12" t="s">
        <v>314</v>
      </c>
      <c r="B2640" s="12" t="s">
        <v>315</v>
      </c>
      <c r="C2640" s="30" t="s">
        <v>24173</v>
      </c>
      <c r="D2640" s="30"/>
      <c r="E2640" s="36" t="s">
        <v>24174</v>
      </c>
      <c r="F2640" s="24" t="s">
        <v>24178</v>
      </c>
      <c r="G2640" s="37" t="s">
        <v>24179</v>
      </c>
      <c r="H2640" s="13" t="s">
        <v>24177</v>
      </c>
    </row>
    <row r="2641" spans="1:9" ht="13" customHeight="1">
      <c r="A2641" s="12" t="s">
        <v>314</v>
      </c>
      <c r="B2641" s="12" t="s">
        <v>315</v>
      </c>
      <c r="C2641" s="30" t="s">
        <v>24173</v>
      </c>
      <c r="D2641" s="30"/>
      <c r="E2641" s="36" t="s">
        <v>24174</v>
      </c>
      <c r="F2641" s="24" t="s">
        <v>24180</v>
      </c>
      <c r="G2641" s="37" t="s">
        <v>24179</v>
      </c>
      <c r="H2641" s="13" t="s">
        <v>24181</v>
      </c>
    </row>
    <row r="2642" spans="1:9" ht="13" customHeight="1">
      <c r="A2642" s="12" t="s">
        <v>318</v>
      </c>
      <c r="B2642" s="12" t="s">
        <v>319</v>
      </c>
      <c r="C2642" s="30" t="s">
        <v>24173</v>
      </c>
      <c r="D2642" s="30"/>
      <c r="E2642" s="36" t="s">
        <v>24174</v>
      </c>
      <c r="F2642" s="24" t="s">
        <v>24175</v>
      </c>
      <c r="G2642" s="37" t="s">
        <v>24176</v>
      </c>
      <c r="H2642" s="13" t="s">
        <v>24177</v>
      </c>
    </row>
    <row r="2643" spans="1:9" ht="13" customHeight="1">
      <c r="A2643" s="12" t="s">
        <v>318</v>
      </c>
      <c r="B2643" s="12" t="s">
        <v>319</v>
      </c>
      <c r="C2643" s="30" t="s">
        <v>24173</v>
      </c>
      <c r="D2643" s="30"/>
      <c r="E2643" s="36" t="s">
        <v>24174</v>
      </c>
      <c r="F2643" s="24" t="s">
        <v>24178</v>
      </c>
      <c r="G2643" s="37" t="s">
        <v>24179</v>
      </c>
      <c r="H2643" s="13" t="s">
        <v>24177</v>
      </c>
    </row>
    <row r="2644" spans="1:9" ht="13" customHeight="1">
      <c r="A2644" s="12" t="s">
        <v>318</v>
      </c>
      <c r="B2644" s="12" t="s">
        <v>319</v>
      </c>
      <c r="C2644" s="30" t="s">
        <v>24173</v>
      </c>
      <c r="D2644" s="29"/>
      <c r="E2644" s="36" t="s">
        <v>24174</v>
      </c>
      <c r="F2644" s="24" t="s">
        <v>24180</v>
      </c>
      <c r="G2644" s="37" t="s">
        <v>24179</v>
      </c>
      <c r="H2644" s="13" t="s">
        <v>24181</v>
      </c>
    </row>
    <row r="2645" spans="1:9" ht="13" customHeight="1">
      <c r="A2645" s="12" t="s">
        <v>11395</v>
      </c>
      <c r="B2645" s="12" t="s">
        <v>11396</v>
      </c>
      <c r="C2645" s="30" t="s">
        <v>24182</v>
      </c>
      <c r="D2645" s="29"/>
      <c r="E2645" t="s">
        <v>24183</v>
      </c>
      <c r="F2645" s="36" t="s">
        <v>24184</v>
      </c>
      <c r="G2645" s="37" t="s">
        <v>24185</v>
      </c>
      <c r="H2645" s="13" t="s">
        <v>24186</v>
      </c>
    </row>
    <row r="2646" spans="1:9" ht="13" customHeight="1">
      <c r="A2646" s="12" t="s">
        <v>11395</v>
      </c>
      <c r="B2646" s="12" t="s">
        <v>11396</v>
      </c>
      <c r="C2646" s="30" t="s">
        <v>24182</v>
      </c>
      <c r="D2646" s="29"/>
      <c r="E2646" t="s">
        <v>24183</v>
      </c>
      <c r="F2646" s="36" t="s">
        <v>24187</v>
      </c>
      <c r="G2646" s="37" t="s">
        <v>24185</v>
      </c>
      <c r="H2646" s="13" t="s">
        <v>24188</v>
      </c>
    </row>
    <row r="2647" spans="1:9" ht="13" customHeight="1">
      <c r="A2647" s="12" t="s">
        <v>12749</v>
      </c>
      <c r="B2647" s="12" t="s">
        <v>12750</v>
      </c>
      <c r="C2647" s="30" t="s">
        <v>24189</v>
      </c>
      <c r="D2647" s="29"/>
      <c r="E2647" t="s">
        <v>24190</v>
      </c>
      <c r="F2647" s="36" t="s">
        <v>24191</v>
      </c>
      <c r="G2647" s="37" t="s">
        <v>24192</v>
      </c>
      <c r="H2647" s="13" t="s">
        <v>24186</v>
      </c>
    </row>
    <row r="2648" spans="1:9" ht="13" customHeight="1">
      <c r="A2648" s="12" t="s">
        <v>8409</v>
      </c>
      <c r="B2648" s="12" t="s">
        <v>8410</v>
      </c>
      <c r="C2648" s="30" t="s">
        <v>24193</v>
      </c>
      <c r="D2648" s="29"/>
      <c r="E2648" t="s">
        <v>24194</v>
      </c>
      <c r="F2648" t="s">
        <v>24195</v>
      </c>
      <c r="G2648" s="37" t="s">
        <v>24196</v>
      </c>
      <c r="H2648" s="13" t="s">
        <v>24197</v>
      </c>
    </row>
    <row r="2649" spans="1:9" ht="13" customHeight="1">
      <c r="A2649" s="12" t="s">
        <v>15455</v>
      </c>
      <c r="B2649" s="12" t="s">
        <v>15456</v>
      </c>
      <c r="C2649" s="30" t="s">
        <v>24193</v>
      </c>
      <c r="D2649" s="29"/>
      <c r="E2649" t="s">
        <v>24194</v>
      </c>
      <c r="F2649" t="s">
        <v>24195</v>
      </c>
      <c r="G2649" s="37" t="s">
        <v>24196</v>
      </c>
      <c r="H2649" s="13" t="s">
        <v>24197</v>
      </c>
    </row>
    <row r="2650" spans="1:9" ht="13" customHeight="1">
      <c r="A2650" s="12" t="s">
        <v>8457</v>
      </c>
      <c r="B2650" s="12" t="s">
        <v>8458</v>
      </c>
      <c r="C2650" s="30" t="s">
        <v>24198</v>
      </c>
      <c r="D2650" s="29"/>
      <c r="E2650" s="36" t="s">
        <v>24199</v>
      </c>
      <c r="F2650" s="36" t="s">
        <v>24200</v>
      </c>
      <c r="G2650" s="37" t="s">
        <v>24201</v>
      </c>
      <c r="H2650" s="13" t="s">
        <v>24202</v>
      </c>
    </row>
    <row r="2651" spans="1:9" ht="13" customHeight="1">
      <c r="A2651" s="12" t="s">
        <v>10691</v>
      </c>
      <c r="B2651" s="12" t="s">
        <v>10692</v>
      </c>
      <c r="C2651" s="30" t="s">
        <v>24203</v>
      </c>
      <c r="D2651" s="29"/>
      <c r="E2651" t="s">
        <v>24204</v>
      </c>
      <c r="F2651" s="36" t="s">
        <v>24205</v>
      </c>
      <c r="G2651" s="37" t="s">
        <v>24206</v>
      </c>
      <c r="H2651" s="13" t="s">
        <v>24207</v>
      </c>
    </row>
    <row r="2652" spans="1:9" ht="13" customHeight="1">
      <c r="A2652" s="12" t="s">
        <v>10691</v>
      </c>
      <c r="B2652" s="12" t="s">
        <v>10692</v>
      </c>
      <c r="C2652" s="30" t="s">
        <v>24203</v>
      </c>
      <c r="D2652" s="29"/>
      <c r="E2652" t="s">
        <v>24204</v>
      </c>
      <c r="F2652" t="s">
        <v>24208</v>
      </c>
      <c r="G2652" s="37" t="s">
        <v>24209</v>
      </c>
      <c r="H2652" s="13" t="s">
        <v>24210</v>
      </c>
    </row>
    <row r="2653" spans="1:9" ht="13" customHeight="1">
      <c r="A2653" s="12" t="s">
        <v>10695</v>
      </c>
      <c r="B2653" s="12" t="s">
        <v>10696</v>
      </c>
      <c r="C2653" s="30" t="s">
        <v>24203</v>
      </c>
      <c r="D2653" s="29"/>
      <c r="E2653" t="s">
        <v>24204</v>
      </c>
      <c r="F2653" s="36" t="s">
        <v>24205</v>
      </c>
      <c r="G2653" s="37" t="s">
        <v>24206</v>
      </c>
      <c r="H2653" s="13" t="s">
        <v>24207</v>
      </c>
    </row>
    <row r="2654" spans="1:9" ht="13" customHeight="1">
      <c r="A2654" s="12" t="s">
        <v>10695</v>
      </c>
      <c r="B2654" s="12" t="s">
        <v>10696</v>
      </c>
      <c r="C2654" s="30" t="s">
        <v>24203</v>
      </c>
      <c r="D2654" s="29"/>
      <c r="E2654" t="s">
        <v>24204</v>
      </c>
      <c r="F2654" t="s">
        <v>24208</v>
      </c>
      <c r="G2654" s="37" t="s">
        <v>24209</v>
      </c>
      <c r="H2654" s="13" t="s">
        <v>24210</v>
      </c>
    </row>
    <row r="2655" spans="1:9" ht="13" customHeight="1">
      <c r="A2655" s="12" t="s">
        <v>5717</v>
      </c>
      <c r="B2655" s="12" t="s">
        <v>5718</v>
      </c>
      <c r="C2655" s="30" t="s">
        <v>24211</v>
      </c>
      <c r="D2655" s="30"/>
      <c r="E2655" s="36" t="s">
        <v>24212</v>
      </c>
      <c r="F2655" t="s">
        <v>24213</v>
      </c>
      <c r="G2655" s="37" t="s">
        <v>24214</v>
      </c>
      <c r="H2655" s="13" t="s">
        <v>24091</v>
      </c>
      <c r="I2655" s="25"/>
    </row>
    <row r="2656" spans="1:9" ht="13" customHeight="1">
      <c r="A2656" s="12" t="s">
        <v>759</v>
      </c>
      <c r="B2656" s="12" t="s">
        <v>760</v>
      </c>
      <c r="C2656" s="30" t="s">
        <v>24215</v>
      </c>
      <c r="D2656" s="30"/>
      <c r="E2656" s="36" t="s">
        <v>24216</v>
      </c>
      <c r="F2656" s="36" t="s">
        <v>24217</v>
      </c>
      <c r="G2656" s="25" t="s">
        <v>24218</v>
      </c>
      <c r="H2656" s="13" t="s">
        <v>24219</v>
      </c>
      <c r="I2656" s="25"/>
    </row>
    <row r="2657" spans="1:9" ht="13" customHeight="1">
      <c r="A2657" s="12" t="s">
        <v>759</v>
      </c>
      <c r="B2657" s="12" t="s">
        <v>760</v>
      </c>
      <c r="C2657" s="30" t="s">
        <v>24215</v>
      </c>
      <c r="D2657" s="30"/>
      <c r="E2657" s="36" t="s">
        <v>24216</v>
      </c>
      <c r="F2657" s="36" t="s">
        <v>24220</v>
      </c>
      <c r="G2657" s="25" t="s">
        <v>24221</v>
      </c>
      <c r="H2657" s="13" t="s">
        <v>24222</v>
      </c>
      <c r="I2657" s="25"/>
    </row>
    <row r="2658" spans="1:9" ht="13" customHeight="1">
      <c r="A2658" s="12" t="s">
        <v>759</v>
      </c>
      <c r="B2658" s="12" t="s">
        <v>760</v>
      </c>
      <c r="C2658" s="30" t="s">
        <v>24215</v>
      </c>
      <c r="D2658" s="30"/>
      <c r="E2658" s="36" t="s">
        <v>24216</v>
      </c>
      <c r="F2658" s="36" t="s">
        <v>24223</v>
      </c>
      <c r="G2658" s="25" t="s">
        <v>24224</v>
      </c>
      <c r="H2658" s="13" t="s">
        <v>24225</v>
      </c>
      <c r="I2658" s="25"/>
    </row>
    <row r="2659" spans="1:9" ht="13" customHeight="1">
      <c r="A2659" s="12" t="s">
        <v>759</v>
      </c>
      <c r="B2659" s="12" t="s">
        <v>760</v>
      </c>
      <c r="C2659" s="30" t="s">
        <v>24215</v>
      </c>
      <c r="D2659" s="30"/>
      <c r="E2659" s="36" t="s">
        <v>24216</v>
      </c>
      <c r="F2659" s="36" t="s">
        <v>24226</v>
      </c>
      <c r="G2659" s="25" t="s">
        <v>24227</v>
      </c>
      <c r="H2659" s="13" t="s">
        <v>24228</v>
      </c>
      <c r="I2659" s="25"/>
    </row>
    <row r="2660" spans="1:9" ht="13" customHeight="1">
      <c r="A2660" s="12" t="s">
        <v>759</v>
      </c>
      <c r="B2660" s="12" t="s">
        <v>760</v>
      </c>
      <c r="C2660" s="30" t="s">
        <v>24215</v>
      </c>
      <c r="D2660" s="30"/>
      <c r="E2660" s="36" t="s">
        <v>24216</v>
      </c>
      <c r="F2660" s="36" t="s">
        <v>24229</v>
      </c>
      <c r="G2660" s="25" t="s">
        <v>24230</v>
      </c>
      <c r="H2660" s="13" t="s">
        <v>24231</v>
      </c>
      <c r="I2660" s="25"/>
    </row>
    <row r="2661" spans="1:9" ht="13" customHeight="1">
      <c r="A2661" s="12" t="s">
        <v>759</v>
      </c>
      <c r="B2661" s="12" t="s">
        <v>760</v>
      </c>
      <c r="C2661" s="30" t="s">
        <v>24215</v>
      </c>
      <c r="D2661" s="30"/>
      <c r="E2661" s="36" t="s">
        <v>24216</v>
      </c>
      <c r="F2661" s="36" t="s">
        <v>24232</v>
      </c>
      <c r="G2661" s="25" t="s">
        <v>24233</v>
      </c>
      <c r="H2661" s="13" t="s">
        <v>24234</v>
      </c>
      <c r="I2661" s="25"/>
    </row>
    <row r="2662" spans="1:9" ht="13" customHeight="1">
      <c r="A2662" s="12" t="s">
        <v>759</v>
      </c>
      <c r="B2662" s="12" t="s">
        <v>760</v>
      </c>
      <c r="C2662" s="30" t="s">
        <v>24215</v>
      </c>
      <c r="D2662" s="30"/>
      <c r="E2662" s="36" t="s">
        <v>24216</v>
      </c>
      <c r="F2662" s="36" t="s">
        <v>24235</v>
      </c>
      <c r="G2662" s="25" t="s">
        <v>24236</v>
      </c>
      <c r="H2662" s="13" t="s">
        <v>24237</v>
      </c>
      <c r="I2662" s="25"/>
    </row>
    <row r="2663" spans="1:9" ht="13" customHeight="1">
      <c r="A2663" s="12" t="s">
        <v>759</v>
      </c>
      <c r="B2663" s="12" t="s">
        <v>760</v>
      </c>
      <c r="C2663" s="30" t="s">
        <v>24215</v>
      </c>
      <c r="D2663" s="30"/>
      <c r="E2663" s="36" t="s">
        <v>24216</v>
      </c>
      <c r="F2663" t="s">
        <v>24238</v>
      </c>
      <c r="G2663" s="25" t="s">
        <v>24239</v>
      </c>
      <c r="H2663" s="13" t="s">
        <v>24240</v>
      </c>
      <c r="I2663" s="25"/>
    </row>
    <row r="2664" spans="1:9" ht="13" customHeight="1">
      <c r="A2664" s="12" t="s">
        <v>759</v>
      </c>
      <c r="B2664" s="12" t="s">
        <v>760</v>
      </c>
      <c r="C2664" s="30" t="s">
        <v>24215</v>
      </c>
      <c r="D2664" s="30"/>
      <c r="E2664" s="36" t="s">
        <v>24216</v>
      </c>
      <c r="F2664" s="36" t="s">
        <v>24241</v>
      </c>
      <c r="G2664" s="25" t="s">
        <v>24242</v>
      </c>
      <c r="H2664" s="13" t="s">
        <v>24243</v>
      </c>
      <c r="I2664" s="25"/>
    </row>
    <row r="2665" spans="1:9" ht="13" customHeight="1">
      <c r="A2665" s="12" t="s">
        <v>759</v>
      </c>
      <c r="B2665" s="12" t="s">
        <v>760</v>
      </c>
      <c r="C2665" s="30" t="s">
        <v>24215</v>
      </c>
      <c r="D2665" s="30"/>
      <c r="E2665" s="36" t="s">
        <v>24216</v>
      </c>
      <c r="F2665" s="36" t="s">
        <v>24244</v>
      </c>
      <c r="G2665" s="25" t="s">
        <v>24245</v>
      </c>
      <c r="H2665" s="13" t="s">
        <v>24246</v>
      </c>
      <c r="I2665" s="25"/>
    </row>
    <row r="2666" spans="1:9" ht="13" customHeight="1">
      <c r="A2666" s="12" t="s">
        <v>3876</v>
      </c>
      <c r="B2666" s="12" t="s">
        <v>3877</v>
      </c>
      <c r="C2666" s="30" t="s">
        <v>24215</v>
      </c>
      <c r="D2666" s="29"/>
      <c r="E2666" s="36" t="s">
        <v>24216</v>
      </c>
      <c r="F2666" s="36" t="s">
        <v>24217</v>
      </c>
      <c r="G2666" s="25" t="s">
        <v>24218</v>
      </c>
      <c r="H2666" s="13" t="s">
        <v>24219</v>
      </c>
    </row>
    <row r="2667" spans="1:9" ht="13" customHeight="1">
      <c r="A2667" s="12" t="s">
        <v>3876</v>
      </c>
      <c r="B2667" s="12" t="s">
        <v>3877</v>
      </c>
      <c r="C2667" s="30" t="s">
        <v>24215</v>
      </c>
      <c r="D2667" s="29"/>
      <c r="E2667" s="36" t="s">
        <v>24216</v>
      </c>
      <c r="F2667" s="36" t="s">
        <v>24220</v>
      </c>
      <c r="G2667" s="25" t="s">
        <v>24221</v>
      </c>
      <c r="H2667" s="13" t="s">
        <v>24222</v>
      </c>
    </row>
    <row r="2668" spans="1:9" ht="13" customHeight="1">
      <c r="A2668" s="12" t="s">
        <v>3876</v>
      </c>
      <c r="B2668" s="12" t="s">
        <v>3877</v>
      </c>
      <c r="C2668" s="30" t="s">
        <v>24215</v>
      </c>
      <c r="D2668" s="29"/>
      <c r="E2668" s="36" t="s">
        <v>24216</v>
      </c>
      <c r="F2668" s="36" t="s">
        <v>24223</v>
      </c>
      <c r="G2668" s="25" t="s">
        <v>24224</v>
      </c>
      <c r="H2668" s="13" t="s">
        <v>24225</v>
      </c>
    </row>
    <row r="2669" spans="1:9" ht="13" customHeight="1">
      <c r="A2669" s="12" t="s">
        <v>3876</v>
      </c>
      <c r="B2669" s="12" t="s">
        <v>3877</v>
      </c>
      <c r="C2669" s="30" t="s">
        <v>24215</v>
      </c>
      <c r="D2669" s="29"/>
      <c r="E2669" s="36" t="s">
        <v>24216</v>
      </c>
      <c r="F2669" s="36" t="s">
        <v>24226</v>
      </c>
      <c r="G2669" s="25" t="s">
        <v>24227</v>
      </c>
      <c r="H2669" s="13" t="s">
        <v>24228</v>
      </c>
    </row>
    <row r="2670" spans="1:9" ht="13" customHeight="1">
      <c r="A2670" s="12" t="s">
        <v>3876</v>
      </c>
      <c r="B2670" s="12" t="s">
        <v>3877</v>
      </c>
      <c r="C2670" s="30" t="s">
        <v>24215</v>
      </c>
      <c r="D2670" s="29"/>
      <c r="E2670" s="36" t="s">
        <v>24216</v>
      </c>
      <c r="F2670" s="36" t="s">
        <v>24229</v>
      </c>
      <c r="G2670" s="25" t="s">
        <v>24230</v>
      </c>
      <c r="H2670" s="13" t="s">
        <v>24231</v>
      </c>
    </row>
    <row r="2671" spans="1:9" ht="13" customHeight="1">
      <c r="A2671" s="12" t="s">
        <v>3876</v>
      </c>
      <c r="B2671" s="12" t="s">
        <v>3877</v>
      </c>
      <c r="C2671" s="30" t="s">
        <v>24215</v>
      </c>
      <c r="D2671" s="29"/>
      <c r="E2671" s="36" t="s">
        <v>24216</v>
      </c>
      <c r="F2671" s="36" t="s">
        <v>24232</v>
      </c>
      <c r="G2671" s="25" t="s">
        <v>24233</v>
      </c>
      <c r="H2671" s="13" t="s">
        <v>24234</v>
      </c>
    </row>
    <row r="2672" spans="1:9" ht="13" customHeight="1">
      <c r="A2672" s="12" t="s">
        <v>3876</v>
      </c>
      <c r="B2672" s="12" t="s">
        <v>3877</v>
      </c>
      <c r="C2672" s="30" t="s">
        <v>24215</v>
      </c>
      <c r="D2672" s="29"/>
      <c r="E2672" s="36" t="s">
        <v>24216</v>
      </c>
      <c r="F2672" s="36" t="s">
        <v>24235</v>
      </c>
      <c r="G2672" s="25" t="s">
        <v>24236</v>
      </c>
      <c r="H2672" s="13" t="s">
        <v>24237</v>
      </c>
    </row>
    <row r="2673" spans="1:9" ht="13" customHeight="1">
      <c r="A2673" s="12" t="s">
        <v>3876</v>
      </c>
      <c r="B2673" s="12" t="s">
        <v>3877</v>
      </c>
      <c r="C2673" s="30" t="s">
        <v>24215</v>
      </c>
      <c r="D2673" s="29"/>
      <c r="E2673" s="36" t="s">
        <v>24216</v>
      </c>
      <c r="F2673" t="s">
        <v>24238</v>
      </c>
      <c r="G2673" s="25" t="s">
        <v>24239</v>
      </c>
      <c r="H2673" s="13" t="s">
        <v>24240</v>
      </c>
    </row>
    <row r="2674" spans="1:9" ht="13" customHeight="1">
      <c r="A2674" s="12" t="s">
        <v>3876</v>
      </c>
      <c r="B2674" s="12" t="s">
        <v>3877</v>
      </c>
      <c r="C2674" s="30" t="s">
        <v>24215</v>
      </c>
      <c r="D2674" s="29"/>
      <c r="E2674" s="36" t="s">
        <v>24216</v>
      </c>
      <c r="F2674" s="36" t="s">
        <v>24241</v>
      </c>
      <c r="G2674" s="25" t="s">
        <v>24242</v>
      </c>
      <c r="H2674" s="13" t="s">
        <v>24243</v>
      </c>
    </row>
    <row r="2675" spans="1:9" ht="13" customHeight="1">
      <c r="A2675" s="12" t="s">
        <v>3876</v>
      </c>
      <c r="B2675" s="12" t="s">
        <v>3877</v>
      </c>
      <c r="C2675" s="30" t="s">
        <v>24215</v>
      </c>
      <c r="D2675" s="29"/>
      <c r="E2675" s="36" t="s">
        <v>24216</v>
      </c>
      <c r="F2675" s="36" t="s">
        <v>24244</v>
      </c>
      <c r="G2675" s="25" t="s">
        <v>24245</v>
      </c>
      <c r="H2675" s="13" t="s">
        <v>24246</v>
      </c>
    </row>
    <row r="2676" spans="1:9" ht="13" customHeight="1">
      <c r="A2676" s="32" t="s">
        <v>15084</v>
      </c>
      <c r="B2676" s="12" t="s">
        <v>15085</v>
      </c>
      <c r="C2676" s="30" t="s">
        <v>24247</v>
      </c>
      <c r="D2676" s="29"/>
      <c r="E2676" s="36" t="s">
        <v>24248</v>
      </c>
      <c r="F2676" t="s">
        <v>24249</v>
      </c>
      <c r="G2676" s="37" t="s">
        <v>24250</v>
      </c>
      <c r="H2676" s="13" t="s">
        <v>24251</v>
      </c>
    </row>
    <row r="2677" spans="1:9" ht="13" customHeight="1">
      <c r="A2677" s="12" t="s">
        <v>12612</v>
      </c>
      <c r="B2677" s="12" t="s">
        <v>12613</v>
      </c>
      <c r="C2677" s="30" t="s">
        <v>24252</v>
      </c>
      <c r="D2677" s="29"/>
      <c r="E2677" s="36" t="s">
        <v>24253</v>
      </c>
      <c r="F2677" s="36" t="s">
        <v>24254</v>
      </c>
      <c r="G2677" s="37" t="s">
        <v>24255</v>
      </c>
      <c r="H2677" s="13" t="s">
        <v>24256</v>
      </c>
    </row>
    <row r="2678" spans="1:9" ht="13" customHeight="1">
      <c r="A2678" s="12" t="s">
        <v>8905</v>
      </c>
      <c r="B2678" s="12" t="s">
        <v>8906</v>
      </c>
      <c r="C2678" s="30" t="s">
        <v>24257</v>
      </c>
      <c r="D2678" s="29"/>
      <c r="E2678" s="36" t="s">
        <v>24258</v>
      </c>
      <c r="F2678" s="36" t="s">
        <v>24259</v>
      </c>
      <c r="G2678" s="37" t="s">
        <v>23091</v>
      </c>
      <c r="H2678" s="13" t="s">
        <v>24260</v>
      </c>
    </row>
    <row r="2679" spans="1:9" ht="13" customHeight="1">
      <c r="A2679" s="12" t="s">
        <v>15519</v>
      </c>
      <c r="B2679" s="12" t="s">
        <v>15520</v>
      </c>
      <c r="C2679" s="30" t="s">
        <v>24261</v>
      </c>
      <c r="D2679" s="30"/>
      <c r="E2679" s="13" t="s">
        <v>24262</v>
      </c>
      <c r="F2679" s="36" t="s">
        <v>24263</v>
      </c>
      <c r="G2679" s="37" t="s">
        <v>24264</v>
      </c>
      <c r="H2679" s="14" t="s">
        <v>24265</v>
      </c>
    </row>
    <row r="2680" spans="1:9" ht="13" customHeight="1">
      <c r="A2680" s="12" t="s">
        <v>1397</v>
      </c>
      <c r="B2680" s="12" t="s">
        <v>1398</v>
      </c>
      <c r="C2680" s="30" t="s">
        <v>24266</v>
      </c>
      <c r="D2680" s="29"/>
      <c r="E2680" s="36" t="s">
        <v>24267</v>
      </c>
      <c r="F2680" t="s">
        <v>24268</v>
      </c>
      <c r="G2680" s="37" t="s">
        <v>24269</v>
      </c>
      <c r="H2680" s="14" t="s">
        <v>24270</v>
      </c>
    </row>
    <row r="2681" spans="1:9" ht="13" customHeight="1">
      <c r="A2681" s="12" t="s">
        <v>17587</v>
      </c>
      <c r="B2681" s="12" t="s">
        <v>17588</v>
      </c>
      <c r="C2681" s="30" t="s">
        <v>24271</v>
      </c>
      <c r="D2681" s="30"/>
      <c r="E2681" s="36" t="s">
        <v>24272</v>
      </c>
      <c r="F2681" s="36" t="s">
        <v>24273</v>
      </c>
      <c r="G2681" s="25" t="s">
        <v>24274</v>
      </c>
      <c r="H2681" s="14" t="s">
        <v>24256</v>
      </c>
      <c r="I2681" s="25"/>
    </row>
    <row r="2682" spans="1:9" ht="13" customHeight="1">
      <c r="A2682" s="12" t="s">
        <v>1461</v>
      </c>
      <c r="B2682" s="12" t="s">
        <v>1462</v>
      </c>
      <c r="C2682" s="30" t="s">
        <v>24275</v>
      </c>
      <c r="D2682" s="29"/>
      <c r="E2682" s="36" t="s">
        <v>24276</v>
      </c>
      <c r="F2682" t="s">
        <v>24277</v>
      </c>
      <c r="G2682" s="37" t="s">
        <v>24278</v>
      </c>
      <c r="H2682" s="14" t="s">
        <v>23976</v>
      </c>
    </row>
    <row r="2683" spans="1:9" ht="13" customHeight="1">
      <c r="A2683" s="12" t="s">
        <v>1461</v>
      </c>
      <c r="B2683" s="12" t="s">
        <v>1462</v>
      </c>
      <c r="C2683" s="30" t="s">
        <v>24275</v>
      </c>
      <c r="D2683" s="29"/>
      <c r="E2683" s="36" t="s">
        <v>24276</v>
      </c>
      <c r="F2683" s="36" t="s">
        <v>24279</v>
      </c>
      <c r="G2683" s="37" t="s">
        <v>24280</v>
      </c>
      <c r="H2683" s="14" t="s">
        <v>24281</v>
      </c>
    </row>
    <row r="2684" spans="1:9" ht="13" customHeight="1">
      <c r="A2684" s="12" t="s">
        <v>1461</v>
      </c>
      <c r="B2684" s="12" t="s">
        <v>1462</v>
      </c>
      <c r="C2684" s="30" t="s">
        <v>24275</v>
      </c>
      <c r="D2684" s="29"/>
      <c r="E2684" s="36" t="s">
        <v>24276</v>
      </c>
      <c r="F2684" s="36" t="s">
        <v>24282</v>
      </c>
      <c r="G2684" s="37" t="s">
        <v>24283</v>
      </c>
      <c r="H2684" s="14" t="s">
        <v>24284</v>
      </c>
    </row>
    <row r="2685" spans="1:9" ht="13" customHeight="1">
      <c r="A2685" s="12" t="s">
        <v>16785</v>
      </c>
      <c r="B2685" s="12" t="s">
        <v>16786</v>
      </c>
      <c r="C2685" s="30" t="s">
        <v>24285</v>
      </c>
      <c r="D2685" s="30"/>
      <c r="E2685" s="36" t="s">
        <v>24286</v>
      </c>
      <c r="F2685" s="13" t="s">
        <v>24287</v>
      </c>
      <c r="G2685" s="37" t="s">
        <v>24288</v>
      </c>
      <c r="H2685" s="14" t="s">
        <v>24172</v>
      </c>
    </row>
    <row r="2686" spans="1:9" ht="13" customHeight="1">
      <c r="A2686" s="12" t="s">
        <v>1127</v>
      </c>
      <c r="B2686" s="12" t="s">
        <v>1128</v>
      </c>
      <c r="C2686" s="30" t="s">
        <v>24289</v>
      </c>
      <c r="D2686" s="29"/>
      <c r="E2686" t="s">
        <v>24290</v>
      </c>
      <c r="F2686" s="36" t="s">
        <v>24291</v>
      </c>
      <c r="G2686" s="37" t="s">
        <v>24292</v>
      </c>
      <c r="H2686" s="14" t="s">
        <v>24293</v>
      </c>
    </row>
    <row r="2687" spans="1:9" ht="13" customHeight="1">
      <c r="A2687" s="12" t="s">
        <v>17470</v>
      </c>
      <c r="B2687" s="12" t="s">
        <v>17471</v>
      </c>
      <c r="C2687" s="30" t="s">
        <v>24289</v>
      </c>
      <c r="D2687" s="29"/>
      <c r="E2687" t="s">
        <v>24290</v>
      </c>
      <c r="F2687" t="s">
        <v>24291</v>
      </c>
      <c r="G2687" s="37" t="s">
        <v>24292</v>
      </c>
      <c r="H2687" s="14" t="s">
        <v>24293</v>
      </c>
    </row>
    <row r="2688" spans="1:9" ht="13" customHeight="1">
      <c r="A2688" s="12" t="s">
        <v>15393</v>
      </c>
      <c r="B2688" s="12" t="s">
        <v>15394</v>
      </c>
      <c r="C2688" s="30" t="s">
        <v>24294</v>
      </c>
      <c r="D2688" s="29"/>
      <c r="E2688" s="36" t="s">
        <v>24295</v>
      </c>
      <c r="F2688" s="36" t="s">
        <v>24296</v>
      </c>
      <c r="G2688" s="37" t="s">
        <v>24297</v>
      </c>
      <c r="H2688" s="14" t="s">
        <v>24298</v>
      </c>
    </row>
    <row r="2689" spans="1:9" ht="13" customHeight="1">
      <c r="A2689" s="12" t="s">
        <v>15393</v>
      </c>
      <c r="B2689" s="12" t="s">
        <v>15394</v>
      </c>
      <c r="C2689" s="30" t="s">
        <v>24294</v>
      </c>
      <c r="D2689" s="29"/>
      <c r="E2689" s="36" t="s">
        <v>24295</v>
      </c>
      <c r="F2689" t="s">
        <v>24299</v>
      </c>
      <c r="G2689" s="37" t="s">
        <v>24300</v>
      </c>
      <c r="H2689" s="14" t="s">
        <v>24298</v>
      </c>
    </row>
    <row r="2690" spans="1:9" ht="13" customHeight="1">
      <c r="A2690" s="12" t="s">
        <v>15393</v>
      </c>
      <c r="B2690" s="12" t="s">
        <v>15394</v>
      </c>
      <c r="C2690" s="30" t="s">
        <v>24294</v>
      </c>
      <c r="D2690" s="29"/>
      <c r="E2690" s="36" t="s">
        <v>24295</v>
      </c>
      <c r="F2690" s="36" t="s">
        <v>24301</v>
      </c>
      <c r="G2690" s="37" t="s">
        <v>24302</v>
      </c>
      <c r="H2690" s="14" t="s">
        <v>24303</v>
      </c>
    </row>
    <row r="2691" spans="1:9" ht="13" customHeight="1">
      <c r="A2691" s="12" t="s">
        <v>9238</v>
      </c>
      <c r="B2691" s="12" t="s">
        <v>9239</v>
      </c>
      <c r="C2691" s="30" t="s">
        <v>24304</v>
      </c>
      <c r="D2691" s="30"/>
      <c r="E2691" t="s">
        <v>24305</v>
      </c>
      <c r="F2691" s="36" t="s">
        <v>24306</v>
      </c>
      <c r="G2691" s="37" t="s">
        <v>24307</v>
      </c>
      <c r="H2691" s="14" t="s">
        <v>24308</v>
      </c>
      <c r="I2691" s="25"/>
    </row>
    <row r="2692" spans="1:9" ht="13" customHeight="1">
      <c r="A2692" s="12" t="s">
        <v>501</v>
      </c>
      <c r="B2692" s="12" t="s">
        <v>502</v>
      </c>
      <c r="C2692" s="30" t="s">
        <v>24309</v>
      </c>
      <c r="D2692" s="30"/>
      <c r="E2692" s="36" t="s">
        <v>24310</v>
      </c>
      <c r="F2692" s="24" t="s">
        <v>24311</v>
      </c>
      <c r="G2692" s="25" t="s">
        <v>24312</v>
      </c>
      <c r="H2692" s="13" t="s">
        <v>24270</v>
      </c>
    </row>
    <row r="2693" spans="1:9" ht="13" customHeight="1">
      <c r="A2693" s="12" t="s">
        <v>31</v>
      </c>
      <c r="B2693" s="12" t="s">
        <v>32</v>
      </c>
      <c r="C2693" s="30" t="s">
        <v>24313</v>
      </c>
      <c r="D2693" s="30"/>
      <c r="E2693" s="36" t="s">
        <v>24314</v>
      </c>
      <c r="F2693" s="24" t="s">
        <v>24315</v>
      </c>
      <c r="G2693" s="37" t="s">
        <v>24316</v>
      </c>
      <c r="H2693" s="35" t="s">
        <v>24317</v>
      </c>
    </row>
    <row r="2694" spans="1:9" ht="13" customHeight="1">
      <c r="A2694" s="12" t="s">
        <v>31</v>
      </c>
      <c r="B2694" s="12" t="s">
        <v>32</v>
      </c>
      <c r="C2694" s="30" t="s">
        <v>24313</v>
      </c>
      <c r="D2694" s="30"/>
      <c r="E2694" s="36" t="s">
        <v>24314</v>
      </c>
      <c r="F2694" s="24" t="s">
        <v>24318</v>
      </c>
      <c r="G2694" s="37" t="s">
        <v>24319</v>
      </c>
      <c r="H2694" s="35" t="s">
        <v>24320</v>
      </c>
    </row>
    <row r="2695" spans="1:9" ht="13" customHeight="1">
      <c r="A2695" s="12" t="s">
        <v>3912</v>
      </c>
      <c r="B2695" s="12" t="s">
        <v>3913</v>
      </c>
      <c r="C2695" s="30" t="s">
        <v>24321</v>
      </c>
      <c r="D2695" s="29"/>
      <c r="E2695" s="36" t="s">
        <v>24322</v>
      </c>
      <c r="F2695" t="s">
        <v>24323</v>
      </c>
      <c r="G2695" s="37" t="s">
        <v>24324</v>
      </c>
      <c r="H2695" s="13" t="s">
        <v>24325</v>
      </c>
    </row>
    <row r="2696" spans="1:9" ht="13" customHeight="1">
      <c r="A2696" s="12" t="s">
        <v>13775</v>
      </c>
      <c r="B2696" s="12" t="s">
        <v>13776</v>
      </c>
      <c r="C2696" s="30" t="s">
        <v>24326</v>
      </c>
      <c r="D2696" s="29"/>
      <c r="E2696" t="s">
        <v>24327</v>
      </c>
      <c r="F2696" s="36" t="s">
        <v>24328</v>
      </c>
      <c r="G2696" s="37" t="s">
        <v>24329</v>
      </c>
      <c r="H2696" s="13" t="s">
        <v>24330</v>
      </c>
    </row>
    <row r="2697" spans="1:9" ht="13" customHeight="1">
      <c r="A2697" s="12" t="s">
        <v>9570</v>
      </c>
      <c r="B2697" s="12" t="s">
        <v>9571</v>
      </c>
      <c r="C2697" s="30" t="s">
        <v>24331</v>
      </c>
      <c r="D2697" s="29"/>
      <c r="E2697" s="36" t="s">
        <v>24332</v>
      </c>
      <c r="F2697" t="s">
        <v>24333</v>
      </c>
      <c r="G2697" s="37" t="s">
        <v>24334</v>
      </c>
      <c r="H2697" s="13" t="s">
        <v>24335</v>
      </c>
    </row>
    <row r="2698" spans="1:9" ht="13" customHeight="1">
      <c r="A2698" s="12" t="s">
        <v>9306</v>
      </c>
      <c r="B2698" s="12" t="s">
        <v>9307</v>
      </c>
      <c r="C2698" s="30" t="s">
        <v>24336</v>
      </c>
      <c r="D2698" s="29"/>
      <c r="E2698" t="s">
        <v>24337</v>
      </c>
      <c r="F2698" s="36" t="s">
        <v>24338</v>
      </c>
      <c r="G2698" s="37" t="s">
        <v>24339</v>
      </c>
      <c r="H2698" s="13" t="s">
        <v>24340</v>
      </c>
    </row>
    <row r="2699" spans="1:9" ht="13" customHeight="1">
      <c r="A2699" s="12" t="s">
        <v>16860</v>
      </c>
      <c r="B2699" s="12" t="s">
        <v>16861</v>
      </c>
      <c r="C2699" s="30" t="s">
        <v>24341</v>
      </c>
      <c r="D2699" s="29"/>
      <c r="E2699" s="36" t="s">
        <v>24342</v>
      </c>
      <c r="F2699" s="36" t="s">
        <v>24343</v>
      </c>
      <c r="G2699" s="37" t="s">
        <v>24344</v>
      </c>
      <c r="H2699" s="13" t="s">
        <v>24345</v>
      </c>
    </row>
    <row r="2700" spans="1:9" ht="13" customHeight="1">
      <c r="A2700" s="12" t="s">
        <v>11723</v>
      </c>
      <c r="B2700" s="12" t="s">
        <v>11724</v>
      </c>
      <c r="C2700" s="30" t="s">
        <v>24346</v>
      </c>
      <c r="D2700" s="29"/>
      <c r="E2700" s="36" t="s">
        <v>24347</v>
      </c>
      <c r="F2700" s="36" t="s">
        <v>24348</v>
      </c>
      <c r="G2700" s="37" t="s">
        <v>24349</v>
      </c>
      <c r="H2700" s="13" t="s">
        <v>24001</v>
      </c>
    </row>
    <row r="2701" spans="1:9" ht="13" customHeight="1">
      <c r="A2701" s="12" t="s">
        <v>11723</v>
      </c>
      <c r="B2701" s="12" t="s">
        <v>11724</v>
      </c>
      <c r="C2701" s="30" t="s">
        <v>24346</v>
      </c>
      <c r="D2701" s="29"/>
      <c r="E2701" s="36" t="s">
        <v>24347</v>
      </c>
      <c r="F2701" s="36" t="s">
        <v>24350</v>
      </c>
      <c r="G2701" s="37" t="s">
        <v>24351</v>
      </c>
      <c r="H2701" s="13" t="s">
        <v>24001</v>
      </c>
    </row>
    <row r="2702" spans="1:9" ht="13" customHeight="1">
      <c r="A2702" s="12" t="s">
        <v>7489</v>
      </c>
      <c r="B2702" s="12" t="s">
        <v>7490</v>
      </c>
      <c r="C2702" s="30" t="s">
        <v>24352</v>
      </c>
      <c r="D2702" s="29"/>
      <c r="E2702" s="36" t="s">
        <v>24353</v>
      </c>
      <c r="F2702" s="36" t="s">
        <v>24354</v>
      </c>
      <c r="G2702" s="37" t="s">
        <v>24355</v>
      </c>
      <c r="H2702" s="13" t="s">
        <v>24001</v>
      </c>
    </row>
    <row r="2703" spans="1:9" ht="13" customHeight="1">
      <c r="A2703" s="12" t="s">
        <v>7489</v>
      </c>
      <c r="B2703" s="12" t="s">
        <v>7490</v>
      </c>
      <c r="C2703" s="30" t="s">
        <v>24352</v>
      </c>
      <c r="D2703" s="29"/>
      <c r="E2703" s="36" t="s">
        <v>24353</v>
      </c>
      <c r="F2703" s="36" t="s">
        <v>24356</v>
      </c>
      <c r="G2703" s="37" t="s">
        <v>24357</v>
      </c>
      <c r="H2703" s="13" t="s">
        <v>24358</v>
      </c>
    </row>
    <row r="2704" spans="1:9" ht="13" customHeight="1">
      <c r="A2704" s="12" t="s">
        <v>7489</v>
      </c>
      <c r="B2704" s="12" t="s">
        <v>7490</v>
      </c>
      <c r="C2704" s="30" t="s">
        <v>24352</v>
      </c>
      <c r="D2704" s="29"/>
      <c r="E2704" s="36" t="s">
        <v>24353</v>
      </c>
      <c r="F2704" s="36" t="s">
        <v>23999</v>
      </c>
      <c r="G2704" s="37" t="s">
        <v>24000</v>
      </c>
      <c r="H2704" s="13" t="s">
        <v>24001</v>
      </c>
    </row>
    <row r="2705" spans="1:8" ht="13" customHeight="1">
      <c r="A2705" s="12" t="s">
        <v>7489</v>
      </c>
      <c r="B2705" s="12" t="s">
        <v>7490</v>
      </c>
      <c r="C2705" s="30" t="s">
        <v>24352</v>
      </c>
      <c r="D2705" s="29"/>
      <c r="E2705" s="36" t="s">
        <v>24353</v>
      </c>
      <c r="F2705" s="36" t="s">
        <v>24002</v>
      </c>
      <c r="G2705" s="37" t="s">
        <v>24003</v>
      </c>
      <c r="H2705" s="13" t="s">
        <v>24004</v>
      </c>
    </row>
    <row r="2706" spans="1:8" ht="13" customHeight="1">
      <c r="A2706" s="12" t="s">
        <v>7489</v>
      </c>
      <c r="B2706" s="12" t="s">
        <v>7490</v>
      </c>
      <c r="C2706" s="30" t="s">
        <v>24352</v>
      </c>
      <c r="D2706" s="29"/>
      <c r="E2706" s="36" t="s">
        <v>24353</v>
      </c>
      <c r="F2706" s="36" t="s">
        <v>24359</v>
      </c>
      <c r="G2706" s="37" t="s">
        <v>24360</v>
      </c>
      <c r="H2706" s="13" t="s">
        <v>24361</v>
      </c>
    </row>
    <row r="2707" spans="1:8" ht="13" customHeight="1">
      <c r="A2707" s="12" t="s">
        <v>11438</v>
      </c>
      <c r="B2707" s="12" t="s">
        <v>11439</v>
      </c>
      <c r="C2707" s="30" t="s">
        <v>24352</v>
      </c>
      <c r="D2707" s="29"/>
      <c r="E2707" s="36" t="s">
        <v>24353</v>
      </c>
      <c r="F2707" s="36" t="s">
        <v>24354</v>
      </c>
      <c r="G2707" s="37" t="s">
        <v>24355</v>
      </c>
      <c r="H2707" s="13" t="s">
        <v>24001</v>
      </c>
    </row>
    <row r="2708" spans="1:8" ht="13" customHeight="1">
      <c r="A2708" s="12" t="s">
        <v>11438</v>
      </c>
      <c r="B2708" s="12" t="s">
        <v>11439</v>
      </c>
      <c r="C2708" s="30" t="s">
        <v>24352</v>
      </c>
      <c r="D2708" s="29"/>
      <c r="E2708" s="36" t="s">
        <v>24353</v>
      </c>
      <c r="F2708" s="36" t="s">
        <v>24356</v>
      </c>
      <c r="G2708" s="37" t="s">
        <v>24357</v>
      </c>
      <c r="H2708" s="13" t="s">
        <v>24358</v>
      </c>
    </row>
    <row r="2709" spans="1:8" ht="13" customHeight="1">
      <c r="A2709" s="12" t="s">
        <v>11438</v>
      </c>
      <c r="B2709" s="12" t="s">
        <v>11439</v>
      </c>
      <c r="C2709" s="30" t="s">
        <v>24352</v>
      </c>
      <c r="D2709" s="29"/>
      <c r="E2709" s="36" t="s">
        <v>24353</v>
      </c>
      <c r="F2709" s="36" t="s">
        <v>23999</v>
      </c>
      <c r="G2709" s="37" t="s">
        <v>24000</v>
      </c>
      <c r="H2709" s="13" t="s">
        <v>24001</v>
      </c>
    </row>
    <row r="2710" spans="1:8" ht="13" customHeight="1">
      <c r="A2710" s="12" t="s">
        <v>11438</v>
      </c>
      <c r="B2710" s="12" t="s">
        <v>11439</v>
      </c>
      <c r="C2710" s="30" t="s">
        <v>24352</v>
      </c>
      <c r="D2710" s="29"/>
      <c r="E2710" s="36" t="s">
        <v>24353</v>
      </c>
      <c r="F2710" s="36" t="s">
        <v>24002</v>
      </c>
      <c r="G2710" s="37" t="s">
        <v>24003</v>
      </c>
      <c r="H2710" s="13" t="s">
        <v>24004</v>
      </c>
    </row>
    <row r="2711" spans="1:8" ht="13" customHeight="1">
      <c r="A2711" s="12" t="s">
        <v>11438</v>
      </c>
      <c r="B2711" s="12" t="s">
        <v>11439</v>
      </c>
      <c r="C2711" s="30" t="s">
        <v>24352</v>
      </c>
      <c r="D2711" s="29"/>
      <c r="E2711" s="36" t="s">
        <v>24353</v>
      </c>
      <c r="F2711" s="36" t="s">
        <v>24359</v>
      </c>
      <c r="G2711" s="37" t="s">
        <v>24360</v>
      </c>
      <c r="H2711" s="13" t="s">
        <v>24361</v>
      </c>
    </row>
    <row r="2712" spans="1:8" ht="13" customHeight="1">
      <c r="A2712" s="12" t="s">
        <v>12710</v>
      </c>
      <c r="B2712" s="12" t="s">
        <v>12711</v>
      </c>
      <c r="C2712" s="30" t="s">
        <v>24352</v>
      </c>
      <c r="D2712" s="29"/>
      <c r="E2712" s="36" t="s">
        <v>24353</v>
      </c>
      <c r="F2712" s="36" t="s">
        <v>24354</v>
      </c>
      <c r="G2712" s="37" t="s">
        <v>24355</v>
      </c>
      <c r="H2712" s="13" t="s">
        <v>24001</v>
      </c>
    </row>
    <row r="2713" spans="1:8" ht="13" customHeight="1">
      <c r="A2713" s="12" t="s">
        <v>12710</v>
      </c>
      <c r="B2713" s="12" t="s">
        <v>12711</v>
      </c>
      <c r="C2713" s="30" t="s">
        <v>24352</v>
      </c>
      <c r="D2713" s="29"/>
      <c r="E2713" s="36" t="s">
        <v>24353</v>
      </c>
      <c r="F2713" s="36" t="s">
        <v>24356</v>
      </c>
      <c r="G2713" s="37" t="s">
        <v>24357</v>
      </c>
      <c r="H2713" s="13" t="s">
        <v>24358</v>
      </c>
    </row>
    <row r="2714" spans="1:8" ht="13" customHeight="1">
      <c r="A2714" s="12" t="s">
        <v>12710</v>
      </c>
      <c r="B2714" s="12" t="s">
        <v>12711</v>
      </c>
      <c r="C2714" s="30" t="s">
        <v>24352</v>
      </c>
      <c r="D2714" s="29"/>
      <c r="E2714" s="36" t="s">
        <v>24353</v>
      </c>
      <c r="F2714" s="36" t="s">
        <v>23999</v>
      </c>
      <c r="G2714" s="37" t="s">
        <v>24000</v>
      </c>
      <c r="H2714" s="13" t="s">
        <v>24001</v>
      </c>
    </row>
    <row r="2715" spans="1:8" ht="13" customHeight="1">
      <c r="A2715" s="12" t="s">
        <v>12710</v>
      </c>
      <c r="B2715" s="12" t="s">
        <v>12711</v>
      </c>
      <c r="C2715" s="30" t="s">
        <v>24352</v>
      </c>
      <c r="D2715" s="29"/>
      <c r="E2715" s="36" t="s">
        <v>24353</v>
      </c>
      <c r="F2715" s="36" t="s">
        <v>24002</v>
      </c>
      <c r="G2715" s="37" t="s">
        <v>24003</v>
      </c>
      <c r="H2715" s="13" t="s">
        <v>24004</v>
      </c>
    </row>
    <row r="2716" spans="1:8" ht="13" customHeight="1">
      <c r="A2716" s="12" t="s">
        <v>12710</v>
      </c>
      <c r="B2716" s="12" t="s">
        <v>12711</v>
      </c>
      <c r="C2716" s="30" t="s">
        <v>24352</v>
      </c>
      <c r="D2716" s="29"/>
      <c r="E2716" s="36" t="s">
        <v>24353</v>
      </c>
      <c r="F2716" s="36" t="s">
        <v>24359</v>
      </c>
      <c r="G2716" s="37" t="s">
        <v>24360</v>
      </c>
      <c r="H2716" s="13" t="s">
        <v>24361</v>
      </c>
    </row>
    <row r="2717" spans="1:8" ht="13" customHeight="1">
      <c r="A2717" s="12" t="s">
        <v>12690</v>
      </c>
      <c r="B2717" s="12" t="s">
        <v>12691</v>
      </c>
      <c r="C2717" s="30" t="s">
        <v>24352</v>
      </c>
      <c r="D2717" s="29"/>
      <c r="E2717" s="36" t="s">
        <v>24353</v>
      </c>
      <c r="F2717" s="36" t="s">
        <v>24354</v>
      </c>
      <c r="G2717" s="37" t="s">
        <v>24355</v>
      </c>
      <c r="H2717" s="13" t="s">
        <v>24001</v>
      </c>
    </row>
    <row r="2718" spans="1:8" ht="13" customHeight="1">
      <c r="A2718" s="12" t="s">
        <v>12690</v>
      </c>
      <c r="B2718" s="12" t="s">
        <v>12691</v>
      </c>
      <c r="C2718" s="30" t="s">
        <v>24352</v>
      </c>
      <c r="D2718" s="29"/>
      <c r="E2718" s="36" t="s">
        <v>24353</v>
      </c>
      <c r="F2718" s="36" t="s">
        <v>24356</v>
      </c>
      <c r="G2718" s="37" t="s">
        <v>24357</v>
      </c>
      <c r="H2718" s="13" t="s">
        <v>24358</v>
      </c>
    </row>
    <row r="2719" spans="1:8" ht="13" customHeight="1">
      <c r="A2719" s="12" t="s">
        <v>12690</v>
      </c>
      <c r="B2719" s="12" t="s">
        <v>12691</v>
      </c>
      <c r="C2719" s="30" t="s">
        <v>24352</v>
      </c>
      <c r="D2719" s="29"/>
      <c r="E2719" s="36" t="s">
        <v>24353</v>
      </c>
      <c r="F2719" s="36" t="s">
        <v>23999</v>
      </c>
      <c r="G2719" s="37" t="s">
        <v>24000</v>
      </c>
      <c r="H2719" s="13" t="s">
        <v>24001</v>
      </c>
    </row>
    <row r="2720" spans="1:8" ht="13" customHeight="1">
      <c r="A2720" s="12" t="s">
        <v>12690</v>
      </c>
      <c r="B2720" s="12" t="s">
        <v>12691</v>
      </c>
      <c r="C2720" s="30" t="s">
        <v>24352</v>
      </c>
      <c r="D2720" s="29"/>
      <c r="E2720" s="36" t="s">
        <v>24353</v>
      </c>
      <c r="F2720" s="36" t="s">
        <v>24002</v>
      </c>
      <c r="G2720" s="37" t="s">
        <v>24003</v>
      </c>
      <c r="H2720" s="13" t="s">
        <v>24004</v>
      </c>
    </row>
    <row r="2721" spans="1:8" ht="13" customHeight="1">
      <c r="A2721" s="12" t="s">
        <v>12690</v>
      </c>
      <c r="B2721" s="12" t="s">
        <v>12691</v>
      </c>
      <c r="C2721" s="30" t="s">
        <v>24352</v>
      </c>
      <c r="D2721" s="29"/>
      <c r="E2721" s="36" t="s">
        <v>24353</v>
      </c>
      <c r="F2721" s="36" t="s">
        <v>24359</v>
      </c>
      <c r="G2721" s="37" t="s">
        <v>24360</v>
      </c>
      <c r="H2721" s="13" t="s">
        <v>24361</v>
      </c>
    </row>
    <row r="2722" spans="1:8" ht="13" customHeight="1">
      <c r="A2722" s="12" t="s">
        <v>9720</v>
      </c>
      <c r="B2722" s="12" t="s">
        <v>9721</v>
      </c>
      <c r="C2722" s="30" t="s">
        <v>24362</v>
      </c>
      <c r="D2722" s="29"/>
      <c r="E2722" s="36" t="s">
        <v>24363</v>
      </c>
      <c r="F2722" s="36" t="s">
        <v>24364</v>
      </c>
      <c r="G2722" s="37" t="s">
        <v>24365</v>
      </c>
      <c r="H2722" s="13" t="s">
        <v>24001</v>
      </c>
    </row>
    <row r="2723" spans="1:8" ht="13" customHeight="1">
      <c r="A2723" s="12" t="s">
        <v>9720</v>
      </c>
      <c r="B2723" s="12" t="s">
        <v>9721</v>
      </c>
      <c r="C2723" s="30" t="s">
        <v>24362</v>
      </c>
      <c r="D2723" s="29"/>
      <c r="E2723" s="36" t="s">
        <v>24363</v>
      </c>
      <c r="F2723" t="s">
        <v>24359</v>
      </c>
      <c r="G2723" s="37" t="s">
        <v>24360</v>
      </c>
      <c r="H2723" s="13" t="s">
        <v>24361</v>
      </c>
    </row>
    <row r="2724" spans="1:8" ht="13" customHeight="1">
      <c r="A2724" s="12" t="s">
        <v>12710</v>
      </c>
      <c r="B2724" s="12" t="s">
        <v>12711</v>
      </c>
      <c r="C2724" s="30" t="s">
        <v>24366</v>
      </c>
      <c r="D2724" s="29"/>
      <c r="E2724" t="s">
        <v>24367</v>
      </c>
      <c r="F2724" s="36" t="s">
        <v>24368</v>
      </c>
      <c r="G2724" s="37" t="s">
        <v>23908</v>
      </c>
      <c r="H2724" s="13" t="s">
        <v>24369</v>
      </c>
    </row>
    <row r="2725" spans="1:8" ht="13" customHeight="1">
      <c r="A2725" s="12" t="s">
        <v>12710</v>
      </c>
      <c r="B2725" s="12" t="s">
        <v>12711</v>
      </c>
      <c r="C2725" s="30" t="s">
        <v>24366</v>
      </c>
      <c r="D2725" s="29"/>
      <c r="E2725" t="s">
        <v>24367</v>
      </c>
      <c r="F2725" s="36" t="s">
        <v>24370</v>
      </c>
      <c r="G2725" s="37" t="s">
        <v>24371</v>
      </c>
      <c r="H2725" s="13" t="s">
        <v>24369</v>
      </c>
    </row>
    <row r="2726" spans="1:8" ht="13" customHeight="1">
      <c r="A2726" s="12" t="s">
        <v>12710</v>
      </c>
      <c r="B2726" s="12" t="s">
        <v>12711</v>
      </c>
      <c r="C2726" s="30" t="s">
        <v>24366</v>
      </c>
      <c r="D2726" s="29"/>
      <c r="E2726" t="s">
        <v>24367</v>
      </c>
      <c r="F2726" s="36" t="s">
        <v>24372</v>
      </c>
      <c r="G2726" s="37" t="s">
        <v>24373</v>
      </c>
      <c r="H2726" s="13" t="s">
        <v>24374</v>
      </c>
    </row>
    <row r="2727" spans="1:8" ht="13" customHeight="1">
      <c r="A2727" s="12" t="s">
        <v>12710</v>
      </c>
      <c r="B2727" s="12" t="s">
        <v>12711</v>
      </c>
      <c r="C2727" s="30" t="s">
        <v>24366</v>
      </c>
      <c r="D2727" s="29"/>
      <c r="E2727" t="s">
        <v>24367</v>
      </c>
      <c r="F2727" t="s">
        <v>24354</v>
      </c>
      <c r="G2727" s="37" t="s">
        <v>24355</v>
      </c>
      <c r="H2727" s="13" t="s">
        <v>24001</v>
      </c>
    </row>
    <row r="2728" spans="1:8" ht="13" customHeight="1">
      <c r="A2728" s="12" t="s">
        <v>12710</v>
      </c>
      <c r="B2728" s="12" t="s">
        <v>12711</v>
      </c>
      <c r="C2728" s="30" t="s">
        <v>24366</v>
      </c>
      <c r="D2728" s="29"/>
      <c r="E2728" t="s">
        <v>24367</v>
      </c>
      <c r="F2728" s="36" t="s">
        <v>24359</v>
      </c>
      <c r="G2728" s="37" t="s">
        <v>24360</v>
      </c>
      <c r="H2728" s="13" t="s">
        <v>24361</v>
      </c>
    </row>
    <row r="2729" spans="1:8" ht="13" customHeight="1">
      <c r="A2729" s="12" t="s">
        <v>15397</v>
      </c>
      <c r="B2729" s="12" t="s">
        <v>15398</v>
      </c>
      <c r="C2729" s="30" t="s">
        <v>24366</v>
      </c>
      <c r="D2729" s="29"/>
      <c r="E2729" t="s">
        <v>24367</v>
      </c>
      <c r="F2729" s="36" t="s">
        <v>24368</v>
      </c>
      <c r="G2729" s="37" t="s">
        <v>23908</v>
      </c>
      <c r="H2729" s="13" t="s">
        <v>24369</v>
      </c>
    </row>
    <row r="2730" spans="1:8" ht="13" customHeight="1">
      <c r="A2730" s="12" t="s">
        <v>15397</v>
      </c>
      <c r="B2730" s="12" t="s">
        <v>15398</v>
      </c>
      <c r="C2730" s="30" t="s">
        <v>24366</v>
      </c>
      <c r="D2730" s="29"/>
      <c r="E2730" t="s">
        <v>24367</v>
      </c>
      <c r="F2730" s="36" t="s">
        <v>24370</v>
      </c>
      <c r="G2730" s="37" t="s">
        <v>24371</v>
      </c>
      <c r="H2730" s="13" t="s">
        <v>24369</v>
      </c>
    </row>
    <row r="2731" spans="1:8" ht="13" customHeight="1">
      <c r="A2731" s="12" t="s">
        <v>15397</v>
      </c>
      <c r="B2731" s="12" t="s">
        <v>15398</v>
      </c>
      <c r="C2731" s="30" t="s">
        <v>24366</v>
      </c>
      <c r="D2731" s="29"/>
      <c r="E2731" t="s">
        <v>24367</v>
      </c>
      <c r="F2731" s="36" t="s">
        <v>24372</v>
      </c>
      <c r="G2731" s="37" t="s">
        <v>24373</v>
      </c>
      <c r="H2731" s="13" t="s">
        <v>24374</v>
      </c>
    </row>
    <row r="2732" spans="1:8" ht="13" customHeight="1">
      <c r="A2732" s="12" t="s">
        <v>15397</v>
      </c>
      <c r="B2732" s="12" t="s">
        <v>15398</v>
      </c>
      <c r="C2732" s="30" t="s">
        <v>24366</v>
      </c>
      <c r="D2732" s="29"/>
      <c r="E2732" t="s">
        <v>24367</v>
      </c>
      <c r="F2732" t="s">
        <v>24354</v>
      </c>
      <c r="G2732" s="37" t="s">
        <v>24355</v>
      </c>
      <c r="H2732" s="13" t="s">
        <v>24001</v>
      </c>
    </row>
    <row r="2733" spans="1:8" ht="13" customHeight="1">
      <c r="A2733" s="12" t="s">
        <v>15397</v>
      </c>
      <c r="B2733" s="12" t="s">
        <v>15398</v>
      </c>
      <c r="C2733" s="30" t="s">
        <v>24366</v>
      </c>
      <c r="D2733" s="29"/>
      <c r="E2733" t="s">
        <v>24367</v>
      </c>
      <c r="F2733" s="36" t="s">
        <v>24359</v>
      </c>
      <c r="G2733" s="37" t="s">
        <v>24360</v>
      </c>
      <c r="H2733" s="13" t="s">
        <v>24361</v>
      </c>
    </row>
    <row r="2734" spans="1:8" ht="13" customHeight="1">
      <c r="A2734" s="12" t="s">
        <v>10014</v>
      </c>
      <c r="B2734" s="12" t="s">
        <v>10015</v>
      </c>
      <c r="C2734" s="30" t="s">
        <v>24375</v>
      </c>
      <c r="D2734" s="29"/>
      <c r="E2734" s="36" t="s">
        <v>24376</v>
      </c>
      <c r="F2734" s="36" t="s">
        <v>24377</v>
      </c>
      <c r="G2734" s="37" t="s">
        <v>24378</v>
      </c>
      <c r="H2734" s="13" t="s">
        <v>24379</v>
      </c>
    </row>
    <row r="2735" spans="1:8" ht="13" customHeight="1">
      <c r="A2735" s="12" t="s">
        <v>10014</v>
      </c>
      <c r="B2735" s="12" t="s">
        <v>10015</v>
      </c>
      <c r="C2735" s="30" t="s">
        <v>24375</v>
      </c>
      <c r="D2735" s="29"/>
      <c r="E2735" s="36" t="s">
        <v>24376</v>
      </c>
      <c r="F2735" s="36" t="s">
        <v>24380</v>
      </c>
      <c r="G2735" s="37" t="s">
        <v>24360</v>
      </c>
      <c r="H2735" s="13" t="s">
        <v>24381</v>
      </c>
    </row>
    <row r="2736" spans="1:8" ht="13" customHeight="1">
      <c r="A2736" s="12" t="s">
        <v>10018</v>
      </c>
      <c r="B2736" s="12" t="s">
        <v>10019</v>
      </c>
      <c r="C2736" s="30" t="s">
        <v>24375</v>
      </c>
      <c r="D2736" s="29"/>
      <c r="E2736" s="36" t="s">
        <v>24376</v>
      </c>
      <c r="F2736" s="36" t="s">
        <v>24377</v>
      </c>
      <c r="G2736" s="37" t="s">
        <v>24378</v>
      </c>
      <c r="H2736" s="13" t="s">
        <v>24379</v>
      </c>
    </row>
    <row r="2737" spans="1:9" ht="13" customHeight="1">
      <c r="A2737" s="12" t="s">
        <v>10018</v>
      </c>
      <c r="B2737" s="12" t="s">
        <v>10019</v>
      </c>
      <c r="C2737" s="30" t="s">
        <v>24375</v>
      </c>
      <c r="D2737" s="29"/>
      <c r="E2737" s="36" t="s">
        <v>24376</v>
      </c>
      <c r="F2737" s="36" t="s">
        <v>24380</v>
      </c>
      <c r="G2737" s="37" t="s">
        <v>24360</v>
      </c>
      <c r="H2737" s="13" t="s">
        <v>24381</v>
      </c>
    </row>
    <row r="2738" spans="1:9" ht="13" customHeight="1">
      <c r="A2738" s="12" t="s">
        <v>16131</v>
      </c>
      <c r="B2738" s="12" t="s">
        <v>16132</v>
      </c>
      <c r="C2738" s="30" t="s">
        <v>24382</v>
      </c>
      <c r="D2738" s="29"/>
      <c r="E2738" s="36" t="s">
        <v>24383</v>
      </c>
      <c r="F2738" s="36" t="s">
        <v>24384</v>
      </c>
      <c r="G2738" s="37" t="s">
        <v>24385</v>
      </c>
      <c r="H2738" s="13" t="s">
        <v>24386</v>
      </c>
    </row>
    <row r="2739" spans="1:9" ht="13" customHeight="1">
      <c r="A2739" s="12" t="s">
        <v>8340</v>
      </c>
      <c r="B2739" s="12" t="s">
        <v>8341</v>
      </c>
      <c r="C2739" s="30" t="s">
        <v>24387</v>
      </c>
      <c r="D2739" s="29"/>
      <c r="E2739" t="s">
        <v>24388</v>
      </c>
      <c r="F2739" s="36" t="s">
        <v>19344</v>
      </c>
      <c r="G2739" s="37" t="s">
        <v>19345</v>
      </c>
      <c r="H2739" s="13" t="s">
        <v>19346</v>
      </c>
    </row>
    <row r="2740" spans="1:9" ht="13" customHeight="1">
      <c r="A2740" s="12" t="s">
        <v>8340</v>
      </c>
      <c r="B2740" s="12" t="s">
        <v>8341</v>
      </c>
      <c r="C2740" s="30" t="s">
        <v>24387</v>
      </c>
      <c r="D2740" s="29"/>
      <c r="E2740" t="s">
        <v>24388</v>
      </c>
      <c r="F2740" t="s">
        <v>24389</v>
      </c>
      <c r="G2740" s="37" t="s">
        <v>24390</v>
      </c>
      <c r="H2740" s="13" t="s">
        <v>24391</v>
      </c>
    </row>
    <row r="2741" spans="1:9" ht="13" customHeight="1">
      <c r="A2741" s="12" t="s">
        <v>8340</v>
      </c>
      <c r="B2741" s="12" t="s">
        <v>8341</v>
      </c>
      <c r="C2741" s="30" t="s">
        <v>24387</v>
      </c>
      <c r="D2741" s="29"/>
      <c r="E2741" t="s">
        <v>24388</v>
      </c>
      <c r="F2741" s="36" t="s">
        <v>24392</v>
      </c>
      <c r="G2741" s="37" t="s">
        <v>24393</v>
      </c>
      <c r="H2741" s="13" t="s">
        <v>24394</v>
      </c>
    </row>
    <row r="2742" spans="1:9" ht="13" customHeight="1">
      <c r="A2742" s="12" t="s">
        <v>8348</v>
      </c>
      <c r="B2742" s="12" t="s">
        <v>8349</v>
      </c>
      <c r="C2742" s="30" t="s">
        <v>24387</v>
      </c>
      <c r="D2742" s="30"/>
      <c r="E2742" t="s">
        <v>24388</v>
      </c>
      <c r="F2742" s="36" t="s">
        <v>19344</v>
      </c>
      <c r="G2742" s="37" t="s">
        <v>19345</v>
      </c>
      <c r="H2742" s="13" t="s">
        <v>19346</v>
      </c>
      <c r="I2742" s="25"/>
    </row>
    <row r="2743" spans="1:9" ht="13" customHeight="1">
      <c r="A2743" s="12" t="s">
        <v>8348</v>
      </c>
      <c r="B2743" s="12" t="s">
        <v>8349</v>
      </c>
      <c r="C2743" s="30" t="s">
        <v>24387</v>
      </c>
      <c r="D2743" s="30"/>
      <c r="E2743" t="s">
        <v>24388</v>
      </c>
      <c r="F2743" t="s">
        <v>24389</v>
      </c>
      <c r="G2743" s="37" t="s">
        <v>24390</v>
      </c>
      <c r="H2743" s="13" t="s">
        <v>24391</v>
      </c>
      <c r="I2743" s="25"/>
    </row>
    <row r="2744" spans="1:9" ht="13" customHeight="1">
      <c r="A2744" s="12" t="s">
        <v>8348</v>
      </c>
      <c r="B2744" s="12" t="s">
        <v>8349</v>
      </c>
      <c r="C2744" s="30" t="s">
        <v>24387</v>
      </c>
      <c r="D2744" s="30"/>
      <c r="E2744" t="s">
        <v>24388</v>
      </c>
      <c r="F2744" s="36" t="s">
        <v>24392</v>
      </c>
      <c r="G2744" s="37" t="s">
        <v>24393</v>
      </c>
      <c r="H2744" s="13" t="s">
        <v>24394</v>
      </c>
      <c r="I2744" s="25"/>
    </row>
    <row r="2745" spans="1:9" ht="13" customHeight="1">
      <c r="A2745" s="12" t="s">
        <v>4583</v>
      </c>
      <c r="B2745" s="12" t="s">
        <v>4584</v>
      </c>
      <c r="C2745" s="30" t="s">
        <v>24395</v>
      </c>
      <c r="D2745" s="30"/>
      <c r="E2745" s="36" t="s">
        <v>24396</v>
      </c>
      <c r="F2745" s="36" t="s">
        <v>24397</v>
      </c>
      <c r="G2745" s="37" t="s">
        <v>24398</v>
      </c>
      <c r="H2745" s="13" t="s">
        <v>24399</v>
      </c>
    </row>
    <row r="2746" spans="1:9" ht="13" customHeight="1">
      <c r="A2746" s="12" t="s">
        <v>4583</v>
      </c>
      <c r="B2746" s="12" t="s">
        <v>4584</v>
      </c>
      <c r="C2746" s="30" t="s">
        <v>24395</v>
      </c>
      <c r="D2746" s="30"/>
      <c r="E2746" s="36" t="s">
        <v>24396</v>
      </c>
      <c r="F2746" s="36" t="s">
        <v>24400</v>
      </c>
      <c r="G2746" s="37" t="s">
        <v>24401</v>
      </c>
      <c r="H2746" s="13" t="s">
        <v>24402</v>
      </c>
    </row>
    <row r="2747" spans="1:9" ht="13" customHeight="1">
      <c r="A2747" s="12" t="s">
        <v>4583</v>
      </c>
      <c r="B2747" s="12" t="s">
        <v>4584</v>
      </c>
      <c r="C2747" s="30" t="s">
        <v>24395</v>
      </c>
      <c r="D2747" s="30"/>
      <c r="E2747" s="36" t="s">
        <v>24396</v>
      </c>
      <c r="F2747" s="36" t="s">
        <v>24403</v>
      </c>
      <c r="G2747" s="37" t="s">
        <v>24404</v>
      </c>
      <c r="H2747" s="13" t="s">
        <v>24405</v>
      </c>
    </row>
    <row r="2748" spans="1:9" ht="13" customHeight="1">
      <c r="A2748" s="12" t="s">
        <v>2065</v>
      </c>
      <c r="B2748" s="12" t="s">
        <v>2066</v>
      </c>
      <c r="C2748" s="30" t="s">
        <v>24406</v>
      </c>
      <c r="D2748" s="30"/>
      <c r="E2748" s="36" t="s">
        <v>24407</v>
      </c>
      <c r="F2748" t="s">
        <v>24408</v>
      </c>
      <c r="G2748" s="37" t="s">
        <v>24409</v>
      </c>
      <c r="H2748" s="13" t="s">
        <v>24410</v>
      </c>
    </row>
    <row r="2749" spans="1:9" ht="13" customHeight="1">
      <c r="A2749" s="12" t="s">
        <v>4976</v>
      </c>
      <c r="B2749" s="12" t="s">
        <v>4977</v>
      </c>
      <c r="C2749" s="30" t="s">
        <v>24411</v>
      </c>
      <c r="D2749" s="29"/>
      <c r="E2749" s="36" t="s">
        <v>24412</v>
      </c>
      <c r="F2749" s="36" t="s">
        <v>24413</v>
      </c>
      <c r="G2749" s="37" t="s">
        <v>24414</v>
      </c>
      <c r="H2749" s="13" t="s">
        <v>24415</v>
      </c>
    </row>
    <row r="2750" spans="1:9" ht="13" customHeight="1">
      <c r="A2750" s="12" t="s">
        <v>10174</v>
      </c>
      <c r="B2750" s="12" t="s">
        <v>10175</v>
      </c>
      <c r="C2750" s="30" t="s">
        <v>24416</v>
      </c>
      <c r="D2750" s="29"/>
      <c r="E2750" s="36" t="s">
        <v>24412</v>
      </c>
      <c r="F2750" s="36" t="s">
        <v>24413</v>
      </c>
      <c r="G2750" s="37" t="s">
        <v>24414</v>
      </c>
      <c r="H2750" s="13" t="s">
        <v>24415</v>
      </c>
    </row>
    <row r="2751" spans="1:9" ht="13" customHeight="1">
      <c r="A2751" s="12" t="s">
        <v>11351</v>
      </c>
      <c r="B2751" s="12" t="s">
        <v>11352</v>
      </c>
      <c r="C2751" s="30" t="s">
        <v>24417</v>
      </c>
      <c r="D2751" s="29"/>
      <c r="E2751" s="36" t="s">
        <v>24418</v>
      </c>
      <c r="F2751" t="s">
        <v>24419</v>
      </c>
      <c r="G2751" s="37" t="s">
        <v>24420</v>
      </c>
      <c r="H2751" s="13" t="s">
        <v>24421</v>
      </c>
    </row>
    <row r="2752" spans="1:9" ht="13" customHeight="1">
      <c r="A2752" s="12" t="s">
        <v>6701</v>
      </c>
      <c r="B2752" s="12" t="s">
        <v>6702</v>
      </c>
      <c r="C2752" s="30" t="s">
        <v>24422</v>
      </c>
      <c r="D2752" s="29"/>
      <c r="E2752" s="36" t="s">
        <v>24423</v>
      </c>
      <c r="F2752" s="36" t="s">
        <v>24424</v>
      </c>
      <c r="G2752" s="37" t="s">
        <v>24425</v>
      </c>
      <c r="H2752" s="13" t="s">
        <v>24426</v>
      </c>
    </row>
    <row r="2753" spans="1:8" ht="13" customHeight="1">
      <c r="A2753" s="12" t="s">
        <v>6701</v>
      </c>
      <c r="B2753" s="12" t="s">
        <v>6702</v>
      </c>
      <c r="C2753" s="30" t="s">
        <v>24422</v>
      </c>
      <c r="D2753" s="29"/>
      <c r="E2753" s="36" t="s">
        <v>24423</v>
      </c>
      <c r="F2753" s="36" t="s">
        <v>24427</v>
      </c>
      <c r="G2753" s="37" t="s">
        <v>24428</v>
      </c>
      <c r="H2753" s="13" t="s">
        <v>24429</v>
      </c>
    </row>
    <row r="2754" spans="1:8" ht="13" customHeight="1">
      <c r="A2754" s="12" t="s">
        <v>6701</v>
      </c>
      <c r="B2754" s="12" t="s">
        <v>6702</v>
      </c>
      <c r="C2754" s="30" t="s">
        <v>24422</v>
      </c>
      <c r="D2754" s="29"/>
      <c r="E2754" s="36" t="s">
        <v>24423</v>
      </c>
      <c r="F2754" s="36" t="s">
        <v>24430</v>
      </c>
      <c r="G2754" s="37" t="s">
        <v>24431</v>
      </c>
      <c r="H2754" s="13" t="s">
        <v>24432</v>
      </c>
    </row>
    <row r="2755" spans="1:8" ht="13" customHeight="1">
      <c r="A2755" s="12" t="s">
        <v>6701</v>
      </c>
      <c r="B2755" s="12" t="s">
        <v>6702</v>
      </c>
      <c r="C2755" s="30" t="s">
        <v>24422</v>
      </c>
      <c r="D2755" s="29"/>
      <c r="E2755" s="36" t="s">
        <v>24423</v>
      </c>
      <c r="F2755" s="36" t="s">
        <v>24433</v>
      </c>
      <c r="G2755" s="37" t="s">
        <v>24434</v>
      </c>
      <c r="H2755" s="13" t="s">
        <v>24435</v>
      </c>
    </row>
    <row r="2756" spans="1:8" ht="13" customHeight="1">
      <c r="A2756" s="12" t="s">
        <v>6701</v>
      </c>
      <c r="B2756" s="12" t="s">
        <v>6702</v>
      </c>
      <c r="C2756" s="30" t="s">
        <v>24422</v>
      </c>
      <c r="D2756" s="29"/>
      <c r="E2756" s="36" t="s">
        <v>24423</v>
      </c>
      <c r="F2756" s="36" t="s">
        <v>24436</v>
      </c>
      <c r="G2756" s="37" t="s">
        <v>24437</v>
      </c>
      <c r="H2756" s="13" t="s">
        <v>24438</v>
      </c>
    </row>
    <row r="2757" spans="1:8" ht="13" customHeight="1">
      <c r="A2757" s="12" t="s">
        <v>6701</v>
      </c>
      <c r="B2757" s="12" t="s">
        <v>6702</v>
      </c>
      <c r="C2757" s="30" t="s">
        <v>24422</v>
      </c>
      <c r="D2757" s="29"/>
      <c r="E2757" s="36" t="s">
        <v>24423</v>
      </c>
      <c r="F2757" t="s">
        <v>24439</v>
      </c>
      <c r="G2757" s="37" t="s">
        <v>24440</v>
      </c>
      <c r="H2757" s="13" t="s">
        <v>24441</v>
      </c>
    </row>
    <row r="2758" spans="1:8" ht="13" customHeight="1">
      <c r="A2758" s="12" t="s">
        <v>6701</v>
      </c>
      <c r="B2758" s="12" t="s">
        <v>6702</v>
      </c>
      <c r="C2758" s="30" t="s">
        <v>24422</v>
      </c>
      <c r="D2758" s="29"/>
      <c r="E2758" s="36" t="s">
        <v>24423</v>
      </c>
      <c r="F2758" s="36" t="s">
        <v>24442</v>
      </c>
      <c r="G2758" s="37" t="s">
        <v>24443</v>
      </c>
      <c r="H2758" s="13" t="s">
        <v>24444</v>
      </c>
    </row>
    <row r="2759" spans="1:8" ht="13" customHeight="1">
      <c r="A2759" s="12" t="s">
        <v>9912</v>
      </c>
      <c r="B2759" s="12" t="s">
        <v>9913</v>
      </c>
      <c r="C2759" s="30" t="s">
        <v>24422</v>
      </c>
      <c r="D2759" s="29"/>
      <c r="E2759" s="36" t="s">
        <v>24423</v>
      </c>
      <c r="F2759" s="36" t="s">
        <v>24424</v>
      </c>
      <c r="G2759" s="37" t="s">
        <v>24425</v>
      </c>
      <c r="H2759" s="13" t="s">
        <v>24426</v>
      </c>
    </row>
    <row r="2760" spans="1:8" ht="13" customHeight="1">
      <c r="A2760" s="12" t="s">
        <v>9912</v>
      </c>
      <c r="B2760" s="12" t="s">
        <v>9913</v>
      </c>
      <c r="C2760" s="30" t="s">
        <v>24422</v>
      </c>
      <c r="D2760" s="29"/>
      <c r="E2760" s="36" t="s">
        <v>24423</v>
      </c>
      <c r="F2760" s="36" t="s">
        <v>24427</v>
      </c>
      <c r="G2760" s="37" t="s">
        <v>24428</v>
      </c>
      <c r="H2760" s="13" t="s">
        <v>24429</v>
      </c>
    </row>
    <row r="2761" spans="1:8" ht="13" customHeight="1">
      <c r="A2761" s="12" t="s">
        <v>9912</v>
      </c>
      <c r="B2761" s="12" t="s">
        <v>9913</v>
      </c>
      <c r="C2761" s="30" t="s">
        <v>24422</v>
      </c>
      <c r="D2761" s="29"/>
      <c r="E2761" s="36" t="s">
        <v>24423</v>
      </c>
      <c r="F2761" s="36" t="s">
        <v>24430</v>
      </c>
      <c r="G2761" s="37" t="s">
        <v>24431</v>
      </c>
      <c r="H2761" s="13" t="s">
        <v>24432</v>
      </c>
    </row>
    <row r="2762" spans="1:8" ht="13" customHeight="1">
      <c r="A2762" s="12" t="s">
        <v>9912</v>
      </c>
      <c r="B2762" s="12" t="s">
        <v>9913</v>
      </c>
      <c r="C2762" s="30" t="s">
        <v>24422</v>
      </c>
      <c r="D2762" s="29"/>
      <c r="E2762" s="36" t="s">
        <v>24423</v>
      </c>
      <c r="F2762" s="36" t="s">
        <v>24433</v>
      </c>
      <c r="G2762" s="37" t="s">
        <v>24434</v>
      </c>
      <c r="H2762" s="13" t="s">
        <v>24435</v>
      </c>
    </row>
    <row r="2763" spans="1:8" ht="13" customHeight="1">
      <c r="A2763" s="12" t="s">
        <v>9912</v>
      </c>
      <c r="B2763" s="12" t="s">
        <v>9913</v>
      </c>
      <c r="C2763" s="30" t="s">
        <v>24422</v>
      </c>
      <c r="D2763" s="29"/>
      <c r="E2763" s="36" t="s">
        <v>24423</v>
      </c>
      <c r="F2763" s="36" t="s">
        <v>24436</v>
      </c>
      <c r="G2763" s="37" t="s">
        <v>24437</v>
      </c>
      <c r="H2763" s="13" t="s">
        <v>24438</v>
      </c>
    </row>
    <row r="2764" spans="1:8" ht="13" customHeight="1">
      <c r="A2764" s="12" t="s">
        <v>9912</v>
      </c>
      <c r="B2764" s="12" t="s">
        <v>9913</v>
      </c>
      <c r="C2764" s="30" t="s">
        <v>24422</v>
      </c>
      <c r="D2764" s="29"/>
      <c r="E2764" s="36" t="s">
        <v>24423</v>
      </c>
      <c r="F2764" t="s">
        <v>24439</v>
      </c>
      <c r="G2764" s="37" t="s">
        <v>24440</v>
      </c>
      <c r="H2764" s="13" t="s">
        <v>24441</v>
      </c>
    </row>
    <row r="2765" spans="1:8" ht="13" customHeight="1">
      <c r="A2765" s="12" t="s">
        <v>9912</v>
      </c>
      <c r="B2765" s="12" t="s">
        <v>9913</v>
      </c>
      <c r="C2765" s="30" t="s">
        <v>24422</v>
      </c>
      <c r="D2765" s="29"/>
      <c r="E2765" s="36" t="s">
        <v>24423</v>
      </c>
      <c r="F2765" s="36" t="s">
        <v>24442</v>
      </c>
      <c r="G2765" s="37" t="s">
        <v>24443</v>
      </c>
      <c r="H2765" s="13" t="s">
        <v>24444</v>
      </c>
    </row>
    <row r="2766" spans="1:8" ht="13" customHeight="1">
      <c r="A2766" s="12" t="s">
        <v>9940</v>
      </c>
      <c r="B2766" s="12" t="s">
        <v>9941</v>
      </c>
      <c r="C2766" s="30" t="s">
        <v>24422</v>
      </c>
      <c r="D2766" s="29"/>
      <c r="E2766" s="36" t="s">
        <v>24423</v>
      </c>
      <c r="F2766" s="36" t="s">
        <v>24424</v>
      </c>
      <c r="G2766" s="37" t="s">
        <v>24425</v>
      </c>
      <c r="H2766" s="13" t="s">
        <v>24426</v>
      </c>
    </row>
    <row r="2767" spans="1:8" ht="13" customHeight="1">
      <c r="A2767" s="12" t="s">
        <v>9940</v>
      </c>
      <c r="B2767" s="12" t="s">
        <v>9941</v>
      </c>
      <c r="C2767" s="30" t="s">
        <v>24422</v>
      </c>
      <c r="D2767" s="29"/>
      <c r="E2767" s="36" t="s">
        <v>24423</v>
      </c>
      <c r="F2767" s="36" t="s">
        <v>24427</v>
      </c>
      <c r="G2767" s="37" t="s">
        <v>24428</v>
      </c>
      <c r="H2767" s="13" t="s">
        <v>24429</v>
      </c>
    </row>
    <row r="2768" spans="1:8" ht="13" customHeight="1">
      <c r="A2768" s="12" t="s">
        <v>9940</v>
      </c>
      <c r="B2768" s="12" t="s">
        <v>9941</v>
      </c>
      <c r="C2768" s="30" t="s">
        <v>24422</v>
      </c>
      <c r="D2768" s="29"/>
      <c r="E2768" s="36" t="s">
        <v>24423</v>
      </c>
      <c r="F2768" s="36" t="s">
        <v>24430</v>
      </c>
      <c r="G2768" s="37" t="s">
        <v>24431</v>
      </c>
      <c r="H2768" s="13" t="s">
        <v>24432</v>
      </c>
    </row>
    <row r="2769" spans="1:8" ht="13" customHeight="1">
      <c r="A2769" s="12" t="s">
        <v>9940</v>
      </c>
      <c r="B2769" s="12" t="s">
        <v>9941</v>
      </c>
      <c r="C2769" s="30" t="s">
        <v>24422</v>
      </c>
      <c r="D2769" s="29"/>
      <c r="E2769" s="36" t="s">
        <v>24423</v>
      </c>
      <c r="F2769" s="36" t="s">
        <v>24433</v>
      </c>
      <c r="G2769" s="37" t="s">
        <v>24434</v>
      </c>
      <c r="H2769" s="13" t="s">
        <v>24435</v>
      </c>
    </row>
    <row r="2770" spans="1:8" ht="13" customHeight="1">
      <c r="A2770" s="12" t="s">
        <v>9940</v>
      </c>
      <c r="B2770" s="12" t="s">
        <v>9941</v>
      </c>
      <c r="C2770" s="30" t="s">
        <v>24422</v>
      </c>
      <c r="D2770" s="29"/>
      <c r="E2770" s="36" t="s">
        <v>24423</v>
      </c>
      <c r="F2770" s="36" t="s">
        <v>24436</v>
      </c>
      <c r="G2770" s="37" t="s">
        <v>24437</v>
      </c>
      <c r="H2770" s="13" t="s">
        <v>24438</v>
      </c>
    </row>
    <row r="2771" spans="1:8" ht="13" customHeight="1">
      <c r="A2771" s="12" t="s">
        <v>9940</v>
      </c>
      <c r="B2771" s="12" t="s">
        <v>9941</v>
      </c>
      <c r="C2771" s="30" t="s">
        <v>24422</v>
      </c>
      <c r="D2771" s="29"/>
      <c r="E2771" s="36" t="s">
        <v>24423</v>
      </c>
      <c r="F2771" t="s">
        <v>24439</v>
      </c>
      <c r="G2771" s="37" t="s">
        <v>24440</v>
      </c>
      <c r="H2771" s="13" t="s">
        <v>24441</v>
      </c>
    </row>
    <row r="2772" spans="1:8" ht="13" customHeight="1">
      <c r="A2772" s="12" t="s">
        <v>9940</v>
      </c>
      <c r="B2772" s="12" t="s">
        <v>9941</v>
      </c>
      <c r="C2772" s="30" t="s">
        <v>24422</v>
      </c>
      <c r="D2772" s="29"/>
      <c r="E2772" s="36" t="s">
        <v>24423</v>
      </c>
      <c r="F2772" s="36" t="s">
        <v>24442</v>
      </c>
      <c r="G2772" s="37" t="s">
        <v>24443</v>
      </c>
      <c r="H2772" s="13" t="s">
        <v>24444</v>
      </c>
    </row>
    <row r="2773" spans="1:8" ht="13" customHeight="1">
      <c r="A2773" s="12" t="s">
        <v>12278</v>
      </c>
      <c r="B2773" s="12" t="s">
        <v>12279</v>
      </c>
      <c r="C2773" s="30" t="s">
        <v>24422</v>
      </c>
      <c r="D2773" s="29"/>
      <c r="E2773" s="36" t="s">
        <v>24423</v>
      </c>
      <c r="F2773" s="36" t="s">
        <v>24424</v>
      </c>
      <c r="G2773" s="37" t="s">
        <v>24425</v>
      </c>
      <c r="H2773" s="13" t="s">
        <v>24426</v>
      </c>
    </row>
    <row r="2774" spans="1:8" ht="13" customHeight="1">
      <c r="A2774" s="12" t="s">
        <v>12278</v>
      </c>
      <c r="B2774" s="12" t="s">
        <v>12279</v>
      </c>
      <c r="C2774" s="30" t="s">
        <v>24422</v>
      </c>
      <c r="D2774" s="29"/>
      <c r="E2774" s="36" t="s">
        <v>24423</v>
      </c>
      <c r="F2774" s="36" t="s">
        <v>24427</v>
      </c>
      <c r="G2774" s="37" t="s">
        <v>24428</v>
      </c>
      <c r="H2774" s="13" t="s">
        <v>24429</v>
      </c>
    </row>
    <row r="2775" spans="1:8" ht="13" customHeight="1">
      <c r="A2775" s="12" t="s">
        <v>12278</v>
      </c>
      <c r="B2775" s="12" t="s">
        <v>12279</v>
      </c>
      <c r="C2775" s="30" t="s">
        <v>24422</v>
      </c>
      <c r="D2775" s="29"/>
      <c r="E2775" s="36" t="s">
        <v>24423</v>
      </c>
      <c r="F2775" s="36" t="s">
        <v>24430</v>
      </c>
      <c r="G2775" s="37" t="s">
        <v>24431</v>
      </c>
      <c r="H2775" s="13" t="s">
        <v>24432</v>
      </c>
    </row>
    <row r="2776" spans="1:8" ht="13" customHeight="1">
      <c r="A2776" s="12" t="s">
        <v>12278</v>
      </c>
      <c r="B2776" s="12" t="s">
        <v>12279</v>
      </c>
      <c r="C2776" s="30" t="s">
        <v>24422</v>
      </c>
      <c r="D2776" s="29"/>
      <c r="E2776" s="36" t="s">
        <v>24423</v>
      </c>
      <c r="F2776" s="36" t="s">
        <v>24433</v>
      </c>
      <c r="G2776" s="37" t="s">
        <v>24434</v>
      </c>
      <c r="H2776" s="13" t="s">
        <v>24435</v>
      </c>
    </row>
    <row r="2777" spans="1:8" ht="13" customHeight="1">
      <c r="A2777" s="12" t="s">
        <v>12278</v>
      </c>
      <c r="B2777" s="12" t="s">
        <v>12279</v>
      </c>
      <c r="C2777" s="30" t="s">
        <v>24422</v>
      </c>
      <c r="D2777" s="29"/>
      <c r="E2777" s="36" t="s">
        <v>24423</v>
      </c>
      <c r="F2777" s="36" t="s">
        <v>24436</v>
      </c>
      <c r="G2777" s="37" t="s">
        <v>24437</v>
      </c>
      <c r="H2777" s="13" t="s">
        <v>24438</v>
      </c>
    </row>
    <row r="2778" spans="1:8" ht="13" customHeight="1">
      <c r="A2778" s="12" t="s">
        <v>12278</v>
      </c>
      <c r="B2778" s="12" t="s">
        <v>12279</v>
      </c>
      <c r="C2778" s="30" t="s">
        <v>24422</v>
      </c>
      <c r="D2778" s="29"/>
      <c r="E2778" s="36" t="s">
        <v>24423</v>
      </c>
      <c r="F2778" t="s">
        <v>24439</v>
      </c>
      <c r="G2778" s="37" t="s">
        <v>24440</v>
      </c>
      <c r="H2778" s="13" t="s">
        <v>24441</v>
      </c>
    </row>
    <row r="2779" spans="1:8" ht="13" customHeight="1">
      <c r="A2779" s="12" t="s">
        <v>12278</v>
      </c>
      <c r="B2779" s="12" t="s">
        <v>12279</v>
      </c>
      <c r="C2779" s="30" t="s">
        <v>24422</v>
      </c>
      <c r="D2779" s="29"/>
      <c r="E2779" s="36" t="s">
        <v>24423</v>
      </c>
      <c r="F2779" s="36" t="s">
        <v>24442</v>
      </c>
      <c r="G2779" s="37" t="s">
        <v>24443</v>
      </c>
      <c r="H2779" s="13" t="s">
        <v>24444</v>
      </c>
    </row>
    <row r="2780" spans="1:8" ht="13" customHeight="1">
      <c r="A2780" s="12" t="s">
        <v>15156</v>
      </c>
      <c r="B2780" s="12" t="s">
        <v>15157</v>
      </c>
      <c r="C2780" s="30" t="s">
        <v>24422</v>
      </c>
      <c r="D2780" s="29"/>
      <c r="E2780" s="36" t="s">
        <v>24423</v>
      </c>
      <c r="F2780" s="36" t="s">
        <v>24424</v>
      </c>
      <c r="G2780" s="37" t="s">
        <v>24425</v>
      </c>
      <c r="H2780" s="13" t="s">
        <v>24426</v>
      </c>
    </row>
    <row r="2781" spans="1:8" ht="13" customHeight="1">
      <c r="A2781" s="12" t="s">
        <v>15156</v>
      </c>
      <c r="B2781" s="12" t="s">
        <v>15157</v>
      </c>
      <c r="C2781" s="30" t="s">
        <v>24422</v>
      </c>
      <c r="D2781" s="29"/>
      <c r="E2781" s="36" t="s">
        <v>24423</v>
      </c>
      <c r="F2781" s="36" t="s">
        <v>24427</v>
      </c>
      <c r="G2781" s="37" t="s">
        <v>24428</v>
      </c>
      <c r="H2781" s="13" t="s">
        <v>24429</v>
      </c>
    </row>
    <row r="2782" spans="1:8" ht="13" customHeight="1">
      <c r="A2782" s="12" t="s">
        <v>15156</v>
      </c>
      <c r="B2782" s="12" t="s">
        <v>15157</v>
      </c>
      <c r="C2782" s="30" t="s">
        <v>24422</v>
      </c>
      <c r="D2782" s="29"/>
      <c r="E2782" s="36" t="s">
        <v>24423</v>
      </c>
      <c r="F2782" s="36" t="s">
        <v>24430</v>
      </c>
      <c r="G2782" s="37" t="s">
        <v>24431</v>
      </c>
      <c r="H2782" s="13" t="s">
        <v>24432</v>
      </c>
    </row>
    <row r="2783" spans="1:8" ht="13" customHeight="1">
      <c r="A2783" s="12" t="s">
        <v>15156</v>
      </c>
      <c r="B2783" s="12" t="s">
        <v>15157</v>
      </c>
      <c r="C2783" s="30" t="s">
        <v>24422</v>
      </c>
      <c r="D2783" s="29"/>
      <c r="E2783" s="36" t="s">
        <v>24423</v>
      </c>
      <c r="F2783" s="36" t="s">
        <v>24433</v>
      </c>
      <c r="G2783" s="37" t="s">
        <v>24434</v>
      </c>
      <c r="H2783" s="13" t="s">
        <v>24435</v>
      </c>
    </row>
    <row r="2784" spans="1:8" ht="13" customHeight="1">
      <c r="A2784" s="12" t="s">
        <v>15156</v>
      </c>
      <c r="B2784" s="12" t="s">
        <v>15157</v>
      </c>
      <c r="C2784" s="30" t="s">
        <v>24422</v>
      </c>
      <c r="D2784" s="29"/>
      <c r="E2784" s="36" t="s">
        <v>24423</v>
      </c>
      <c r="F2784" s="36" t="s">
        <v>24436</v>
      </c>
      <c r="G2784" s="37" t="s">
        <v>24437</v>
      </c>
      <c r="H2784" s="13" t="s">
        <v>24438</v>
      </c>
    </row>
    <row r="2785" spans="1:8" ht="13" customHeight="1">
      <c r="A2785" s="12" t="s">
        <v>15156</v>
      </c>
      <c r="B2785" s="12" t="s">
        <v>15157</v>
      </c>
      <c r="C2785" s="30" t="s">
        <v>24422</v>
      </c>
      <c r="D2785" s="29"/>
      <c r="E2785" s="36" t="s">
        <v>24423</v>
      </c>
      <c r="F2785" t="s">
        <v>24439</v>
      </c>
      <c r="G2785" s="37" t="s">
        <v>24440</v>
      </c>
      <c r="H2785" s="13" t="s">
        <v>24441</v>
      </c>
    </row>
    <row r="2786" spans="1:8" ht="13" customHeight="1">
      <c r="A2786" s="12" t="s">
        <v>15156</v>
      </c>
      <c r="B2786" s="12" t="s">
        <v>15157</v>
      </c>
      <c r="C2786" s="30" t="s">
        <v>24422</v>
      </c>
      <c r="D2786" s="29"/>
      <c r="E2786" s="36" t="s">
        <v>24423</v>
      </c>
      <c r="F2786" s="36" t="s">
        <v>24442</v>
      </c>
      <c r="G2786" s="37" t="s">
        <v>24443</v>
      </c>
      <c r="H2786" s="13" t="s">
        <v>24444</v>
      </c>
    </row>
    <row r="2787" spans="1:8" ht="13" customHeight="1">
      <c r="A2787" s="12" t="s">
        <v>12682</v>
      </c>
      <c r="B2787" s="12" t="s">
        <v>12683</v>
      </c>
      <c r="C2787" s="30" t="s">
        <v>24422</v>
      </c>
      <c r="D2787" s="29"/>
      <c r="E2787" s="36" t="s">
        <v>24423</v>
      </c>
      <c r="F2787" s="36" t="s">
        <v>24424</v>
      </c>
      <c r="G2787" s="37" t="s">
        <v>24425</v>
      </c>
      <c r="H2787" s="13" t="s">
        <v>24426</v>
      </c>
    </row>
    <row r="2788" spans="1:8" ht="13" customHeight="1">
      <c r="A2788" s="12" t="s">
        <v>12682</v>
      </c>
      <c r="B2788" s="12" t="s">
        <v>12683</v>
      </c>
      <c r="C2788" s="30" t="s">
        <v>24422</v>
      </c>
      <c r="D2788" s="29"/>
      <c r="E2788" s="36" t="s">
        <v>24423</v>
      </c>
      <c r="F2788" s="36" t="s">
        <v>24427</v>
      </c>
      <c r="G2788" s="37" t="s">
        <v>24428</v>
      </c>
      <c r="H2788" s="13" t="s">
        <v>24429</v>
      </c>
    </row>
    <row r="2789" spans="1:8" ht="13" customHeight="1">
      <c r="A2789" s="12" t="s">
        <v>12682</v>
      </c>
      <c r="B2789" s="12" t="s">
        <v>12683</v>
      </c>
      <c r="C2789" s="30" t="s">
        <v>24422</v>
      </c>
      <c r="D2789" s="29"/>
      <c r="E2789" s="36" t="s">
        <v>24423</v>
      </c>
      <c r="F2789" s="36" t="s">
        <v>24430</v>
      </c>
      <c r="G2789" s="37" t="s">
        <v>24431</v>
      </c>
      <c r="H2789" s="13" t="s">
        <v>24432</v>
      </c>
    </row>
    <row r="2790" spans="1:8" ht="13" customHeight="1">
      <c r="A2790" s="12" t="s">
        <v>12682</v>
      </c>
      <c r="B2790" s="12" t="s">
        <v>12683</v>
      </c>
      <c r="C2790" s="30" t="s">
        <v>24422</v>
      </c>
      <c r="D2790" s="29"/>
      <c r="E2790" s="36" t="s">
        <v>24423</v>
      </c>
      <c r="F2790" s="36" t="s">
        <v>24433</v>
      </c>
      <c r="G2790" s="37" t="s">
        <v>24434</v>
      </c>
      <c r="H2790" s="13" t="s">
        <v>24435</v>
      </c>
    </row>
    <row r="2791" spans="1:8" ht="13" customHeight="1">
      <c r="A2791" s="12" t="s">
        <v>12682</v>
      </c>
      <c r="B2791" s="12" t="s">
        <v>12683</v>
      </c>
      <c r="C2791" s="30" t="s">
        <v>24422</v>
      </c>
      <c r="D2791" s="29"/>
      <c r="E2791" s="36" t="s">
        <v>24423</v>
      </c>
      <c r="F2791" s="36" t="s">
        <v>24436</v>
      </c>
      <c r="G2791" s="37" t="s">
        <v>24437</v>
      </c>
      <c r="H2791" s="13" t="s">
        <v>24438</v>
      </c>
    </row>
    <row r="2792" spans="1:8" ht="13" customHeight="1">
      <c r="A2792" s="12" t="s">
        <v>12682</v>
      </c>
      <c r="B2792" s="12" t="s">
        <v>12683</v>
      </c>
      <c r="C2792" s="30" t="s">
        <v>24422</v>
      </c>
      <c r="D2792" s="29"/>
      <c r="E2792" s="36" t="s">
        <v>24423</v>
      </c>
      <c r="F2792" t="s">
        <v>24439</v>
      </c>
      <c r="G2792" s="37" t="s">
        <v>24440</v>
      </c>
      <c r="H2792" s="13" t="s">
        <v>24441</v>
      </c>
    </row>
    <row r="2793" spans="1:8" ht="13" customHeight="1">
      <c r="A2793" s="12" t="s">
        <v>12682</v>
      </c>
      <c r="B2793" s="12" t="s">
        <v>12683</v>
      </c>
      <c r="C2793" s="30" t="s">
        <v>24422</v>
      </c>
      <c r="D2793" s="29"/>
      <c r="E2793" s="36" t="s">
        <v>24423</v>
      </c>
      <c r="F2793" s="36" t="s">
        <v>24442</v>
      </c>
      <c r="G2793" s="37" t="s">
        <v>24443</v>
      </c>
      <c r="H2793" s="13" t="s">
        <v>24444</v>
      </c>
    </row>
    <row r="2794" spans="1:8" ht="13" customHeight="1">
      <c r="A2794" s="12" t="s">
        <v>6701</v>
      </c>
      <c r="B2794" s="12" t="s">
        <v>6702</v>
      </c>
      <c r="C2794" s="30" t="s">
        <v>24445</v>
      </c>
      <c r="D2794" s="29"/>
      <c r="E2794" s="36" t="s">
        <v>24446</v>
      </c>
      <c r="F2794" s="36" t="s">
        <v>24447</v>
      </c>
      <c r="G2794" s="37" t="s">
        <v>24448</v>
      </c>
      <c r="H2794" s="13" t="s">
        <v>24449</v>
      </c>
    </row>
    <row r="2795" spans="1:8" ht="13" customHeight="1">
      <c r="A2795" s="12" t="s">
        <v>6701</v>
      </c>
      <c r="B2795" s="12" t="s">
        <v>6702</v>
      </c>
      <c r="C2795" s="30" t="s">
        <v>24445</v>
      </c>
      <c r="D2795" s="29"/>
      <c r="E2795" s="36" t="s">
        <v>24446</v>
      </c>
      <c r="F2795" s="36" t="s">
        <v>24450</v>
      </c>
      <c r="G2795" s="37" t="s">
        <v>24425</v>
      </c>
      <c r="H2795" s="13" t="s">
        <v>24451</v>
      </c>
    </row>
    <row r="2796" spans="1:8" ht="13" customHeight="1">
      <c r="A2796" s="12" t="s">
        <v>6701</v>
      </c>
      <c r="B2796" s="12" t="s">
        <v>6702</v>
      </c>
      <c r="C2796" s="30" t="s">
        <v>24445</v>
      </c>
      <c r="D2796" s="29"/>
      <c r="E2796" s="36" t="s">
        <v>24446</v>
      </c>
      <c r="F2796" s="36" t="s">
        <v>24433</v>
      </c>
      <c r="G2796" s="37" t="s">
        <v>24434</v>
      </c>
      <c r="H2796" s="13" t="s">
        <v>24435</v>
      </c>
    </row>
    <row r="2797" spans="1:8" ht="13" customHeight="1">
      <c r="A2797" s="12" t="s">
        <v>6701</v>
      </c>
      <c r="B2797" s="12" t="s">
        <v>6702</v>
      </c>
      <c r="C2797" s="30" t="s">
        <v>24445</v>
      </c>
      <c r="D2797" s="29"/>
      <c r="E2797" s="36" t="s">
        <v>24446</v>
      </c>
      <c r="F2797" s="36" t="s">
        <v>24452</v>
      </c>
      <c r="G2797" s="37" t="s">
        <v>24453</v>
      </c>
      <c r="H2797" s="13" t="s">
        <v>24454</v>
      </c>
    </row>
    <row r="2798" spans="1:8" ht="13" customHeight="1">
      <c r="A2798" s="12" t="s">
        <v>6701</v>
      </c>
      <c r="B2798" s="12" t="s">
        <v>6702</v>
      </c>
      <c r="C2798" s="30" t="s">
        <v>24445</v>
      </c>
      <c r="D2798" s="29"/>
      <c r="E2798" s="36" t="s">
        <v>24446</v>
      </c>
      <c r="F2798" s="36" t="s">
        <v>24455</v>
      </c>
      <c r="G2798" s="37" t="s">
        <v>24448</v>
      </c>
      <c r="H2798" s="13" t="s">
        <v>24456</v>
      </c>
    </row>
    <row r="2799" spans="1:8" ht="13" customHeight="1">
      <c r="A2799" s="12" t="s">
        <v>6701</v>
      </c>
      <c r="B2799" s="12" t="s">
        <v>6702</v>
      </c>
      <c r="C2799" s="30" t="s">
        <v>24445</v>
      </c>
      <c r="D2799" s="29"/>
      <c r="E2799" s="36" t="s">
        <v>24446</v>
      </c>
      <c r="F2799" s="36" t="s">
        <v>24430</v>
      </c>
      <c r="G2799" s="37" t="s">
        <v>24431</v>
      </c>
      <c r="H2799" s="13" t="s">
        <v>24432</v>
      </c>
    </row>
    <row r="2800" spans="1:8" ht="13" customHeight="1">
      <c r="A2800" s="12" t="s">
        <v>6701</v>
      </c>
      <c r="B2800" s="12" t="s">
        <v>6702</v>
      </c>
      <c r="C2800" s="30" t="s">
        <v>24445</v>
      </c>
      <c r="D2800" s="29"/>
      <c r="E2800" s="36" t="s">
        <v>24446</v>
      </c>
      <c r="F2800" s="36" t="s">
        <v>24457</v>
      </c>
      <c r="G2800" s="37" t="s">
        <v>24440</v>
      </c>
      <c r="H2800" s="13" t="s">
        <v>24458</v>
      </c>
    </row>
    <row r="2801" spans="1:8" ht="13" customHeight="1">
      <c r="A2801" s="12" t="s">
        <v>6701</v>
      </c>
      <c r="B2801" s="12" t="s">
        <v>6702</v>
      </c>
      <c r="C2801" s="30" t="s">
        <v>24445</v>
      </c>
      <c r="D2801" s="29"/>
      <c r="E2801" s="36" t="s">
        <v>24446</v>
      </c>
      <c r="F2801" s="36" t="s">
        <v>24442</v>
      </c>
      <c r="G2801" s="37" t="s">
        <v>24443</v>
      </c>
      <c r="H2801" s="13" t="s">
        <v>24444</v>
      </c>
    </row>
    <row r="2802" spans="1:8" ht="13" customHeight="1">
      <c r="A2802" s="12" t="s">
        <v>12278</v>
      </c>
      <c r="B2802" s="12" t="s">
        <v>12279</v>
      </c>
      <c r="C2802" s="30" t="s">
        <v>24445</v>
      </c>
      <c r="D2802" s="29"/>
      <c r="E2802" s="36" t="s">
        <v>24446</v>
      </c>
      <c r="F2802" s="36" t="s">
        <v>24447</v>
      </c>
      <c r="G2802" s="37" t="s">
        <v>24448</v>
      </c>
      <c r="H2802" s="13" t="s">
        <v>24449</v>
      </c>
    </row>
    <row r="2803" spans="1:8" ht="13" customHeight="1">
      <c r="A2803" s="12" t="s">
        <v>12278</v>
      </c>
      <c r="B2803" s="12" t="s">
        <v>12279</v>
      </c>
      <c r="C2803" s="30" t="s">
        <v>24445</v>
      </c>
      <c r="D2803" s="29"/>
      <c r="E2803" s="36" t="s">
        <v>24446</v>
      </c>
      <c r="F2803" s="36" t="s">
        <v>24450</v>
      </c>
      <c r="G2803" s="37" t="s">
        <v>24425</v>
      </c>
      <c r="H2803" s="13" t="s">
        <v>24451</v>
      </c>
    </row>
    <row r="2804" spans="1:8" ht="13" customHeight="1">
      <c r="A2804" s="12" t="s">
        <v>12278</v>
      </c>
      <c r="B2804" s="12" t="s">
        <v>12279</v>
      </c>
      <c r="C2804" s="30" t="s">
        <v>24445</v>
      </c>
      <c r="D2804" s="29"/>
      <c r="E2804" s="36" t="s">
        <v>24446</v>
      </c>
      <c r="F2804" s="36" t="s">
        <v>24433</v>
      </c>
      <c r="G2804" s="37" t="s">
        <v>24434</v>
      </c>
      <c r="H2804" s="13" t="s">
        <v>24435</v>
      </c>
    </row>
    <row r="2805" spans="1:8" ht="13" customHeight="1">
      <c r="A2805" s="12" t="s">
        <v>12278</v>
      </c>
      <c r="B2805" s="12" t="s">
        <v>12279</v>
      </c>
      <c r="C2805" s="30" t="s">
        <v>24445</v>
      </c>
      <c r="D2805" s="29"/>
      <c r="E2805" s="36" t="s">
        <v>24446</v>
      </c>
      <c r="F2805" s="36" t="s">
        <v>24452</v>
      </c>
      <c r="G2805" s="37" t="s">
        <v>24453</v>
      </c>
      <c r="H2805" s="13" t="s">
        <v>24454</v>
      </c>
    </row>
    <row r="2806" spans="1:8" ht="13" customHeight="1">
      <c r="A2806" s="12" t="s">
        <v>12278</v>
      </c>
      <c r="B2806" s="12" t="s">
        <v>12279</v>
      </c>
      <c r="C2806" s="30" t="s">
        <v>24445</v>
      </c>
      <c r="D2806" s="29"/>
      <c r="E2806" s="36" t="s">
        <v>24446</v>
      </c>
      <c r="F2806" s="36" t="s">
        <v>24455</v>
      </c>
      <c r="G2806" s="37" t="s">
        <v>24448</v>
      </c>
      <c r="H2806" s="13" t="s">
        <v>24456</v>
      </c>
    </row>
    <row r="2807" spans="1:8" ht="13" customHeight="1">
      <c r="A2807" s="12" t="s">
        <v>12278</v>
      </c>
      <c r="B2807" s="12" t="s">
        <v>12279</v>
      </c>
      <c r="C2807" s="30" t="s">
        <v>24445</v>
      </c>
      <c r="D2807" s="29"/>
      <c r="E2807" s="36" t="s">
        <v>24446</v>
      </c>
      <c r="F2807" s="36" t="s">
        <v>24430</v>
      </c>
      <c r="G2807" s="37" t="s">
        <v>24431</v>
      </c>
      <c r="H2807" s="13" t="s">
        <v>24432</v>
      </c>
    </row>
    <row r="2808" spans="1:8" ht="13" customHeight="1">
      <c r="A2808" s="12" t="s">
        <v>12278</v>
      </c>
      <c r="B2808" s="12" t="s">
        <v>12279</v>
      </c>
      <c r="C2808" s="30" t="s">
        <v>24445</v>
      </c>
      <c r="D2808" s="29"/>
      <c r="E2808" s="36" t="s">
        <v>24446</v>
      </c>
      <c r="F2808" s="36" t="s">
        <v>24457</v>
      </c>
      <c r="G2808" s="37" t="s">
        <v>24440</v>
      </c>
      <c r="H2808" s="13" t="s">
        <v>24458</v>
      </c>
    </row>
    <row r="2809" spans="1:8" ht="13" customHeight="1">
      <c r="A2809" s="12" t="s">
        <v>12278</v>
      </c>
      <c r="B2809" s="12" t="s">
        <v>12279</v>
      </c>
      <c r="C2809" s="30" t="s">
        <v>24445</v>
      </c>
      <c r="D2809" s="29"/>
      <c r="E2809" s="36" t="s">
        <v>24446</v>
      </c>
      <c r="F2809" s="36" t="s">
        <v>24442</v>
      </c>
      <c r="G2809" s="37" t="s">
        <v>24443</v>
      </c>
      <c r="H2809" s="13" t="s">
        <v>24444</v>
      </c>
    </row>
    <row r="2810" spans="1:8" ht="13" customHeight="1">
      <c r="A2810" s="12" t="s">
        <v>7941</v>
      </c>
      <c r="B2810" s="12" t="s">
        <v>7942</v>
      </c>
      <c r="C2810" s="30" t="s">
        <v>24459</v>
      </c>
      <c r="D2810" s="29"/>
      <c r="E2810" t="s">
        <v>24460</v>
      </c>
      <c r="F2810" t="s">
        <v>24461</v>
      </c>
      <c r="G2810" s="37" t="s">
        <v>24462</v>
      </c>
      <c r="H2810" s="13" t="s">
        <v>24463</v>
      </c>
    </row>
    <row r="2811" spans="1:8" ht="13" customHeight="1">
      <c r="A2811" s="12" t="s">
        <v>6941</v>
      </c>
      <c r="B2811" s="12" t="s">
        <v>6942</v>
      </c>
      <c r="C2811" s="30" t="s">
        <v>24464</v>
      </c>
      <c r="D2811" s="29"/>
      <c r="E2811" s="36" t="s">
        <v>24465</v>
      </c>
      <c r="F2811" t="s">
        <v>24466</v>
      </c>
      <c r="G2811" s="37" t="s">
        <v>24467</v>
      </c>
      <c r="H2811" s="13" t="s">
        <v>24468</v>
      </c>
    </row>
    <row r="2812" spans="1:8" ht="13" customHeight="1">
      <c r="A2812" s="12" t="s">
        <v>11000</v>
      </c>
      <c r="B2812" s="12" t="s">
        <v>11001</v>
      </c>
      <c r="C2812" s="30" t="s">
        <v>24469</v>
      </c>
      <c r="D2812" s="29"/>
      <c r="E2812" s="36" t="s">
        <v>24470</v>
      </c>
      <c r="F2812" s="36" t="s">
        <v>24471</v>
      </c>
      <c r="G2812" s="37" t="s">
        <v>24472</v>
      </c>
      <c r="H2812" s="13" t="s">
        <v>24473</v>
      </c>
    </row>
    <row r="2813" spans="1:8" ht="13" customHeight="1">
      <c r="A2813" s="12" t="s">
        <v>6821</v>
      </c>
      <c r="B2813" s="12" t="s">
        <v>6822</v>
      </c>
      <c r="C2813" s="30" t="s">
        <v>24474</v>
      </c>
      <c r="D2813" s="29"/>
      <c r="E2813" s="36" t="s">
        <v>24475</v>
      </c>
      <c r="F2813" s="36" t="s">
        <v>24476</v>
      </c>
      <c r="G2813" s="37" t="s">
        <v>24477</v>
      </c>
      <c r="H2813" s="13" t="s">
        <v>24478</v>
      </c>
    </row>
    <row r="2814" spans="1:8" ht="13" customHeight="1">
      <c r="A2814" s="12" t="s">
        <v>7941</v>
      </c>
      <c r="B2814" s="12" t="s">
        <v>7942</v>
      </c>
      <c r="C2814" s="30" t="s">
        <v>24479</v>
      </c>
      <c r="D2814" s="29"/>
      <c r="E2814" s="36" t="s">
        <v>24480</v>
      </c>
      <c r="F2814" t="s">
        <v>24481</v>
      </c>
      <c r="G2814" s="37" t="s">
        <v>24482</v>
      </c>
      <c r="H2814" s="13" t="s">
        <v>24483</v>
      </c>
    </row>
    <row r="2815" spans="1:8" ht="13" customHeight="1">
      <c r="A2815" s="12" t="s">
        <v>15527</v>
      </c>
      <c r="B2815" s="12" t="s">
        <v>15528</v>
      </c>
      <c r="C2815" s="30" t="s">
        <v>24484</v>
      </c>
      <c r="D2815" s="29"/>
      <c r="E2815" s="36" t="s">
        <v>24485</v>
      </c>
      <c r="F2815" s="36" t="s">
        <v>24486</v>
      </c>
      <c r="G2815" s="37" t="s">
        <v>24487</v>
      </c>
      <c r="H2815" s="13" t="s">
        <v>24488</v>
      </c>
    </row>
    <row r="2816" spans="1:8" ht="13" customHeight="1">
      <c r="A2816" s="12" t="s">
        <v>15527</v>
      </c>
      <c r="B2816" s="12" t="s">
        <v>15528</v>
      </c>
      <c r="C2816" s="30" t="s">
        <v>24484</v>
      </c>
      <c r="D2816" s="29"/>
      <c r="E2816" s="36" t="s">
        <v>24485</v>
      </c>
      <c r="F2816" s="36" t="s">
        <v>24489</v>
      </c>
      <c r="G2816" s="37" t="s">
        <v>21952</v>
      </c>
      <c r="H2816" s="13" t="s">
        <v>24490</v>
      </c>
    </row>
    <row r="2817" spans="1:8" ht="13" customHeight="1">
      <c r="A2817" s="12" t="s">
        <v>11229</v>
      </c>
      <c r="B2817" s="12" t="s">
        <v>11230</v>
      </c>
      <c r="C2817" s="30" t="s">
        <v>24491</v>
      </c>
      <c r="D2817" s="30"/>
      <c r="E2817" s="36" t="s">
        <v>24492</v>
      </c>
      <c r="F2817" t="s">
        <v>24493</v>
      </c>
      <c r="G2817" s="37" t="s">
        <v>24494</v>
      </c>
      <c r="H2817" s="13" t="s">
        <v>24495</v>
      </c>
    </row>
    <row r="2818" spans="1:8" ht="13" customHeight="1">
      <c r="A2818" s="12" t="s">
        <v>3174</v>
      </c>
      <c r="B2818" s="12" t="s">
        <v>3175</v>
      </c>
      <c r="C2818" s="30" t="s">
        <v>24496</v>
      </c>
      <c r="D2818" s="30"/>
      <c r="E2818" s="36" t="s">
        <v>24497</v>
      </c>
      <c r="F2818" s="36" t="s">
        <v>24498</v>
      </c>
      <c r="G2818" s="37" t="s">
        <v>24499</v>
      </c>
      <c r="H2818" s="13" t="s">
        <v>24500</v>
      </c>
    </row>
    <row r="2819" spans="1:8" ht="13" customHeight="1">
      <c r="A2819" s="12" t="s">
        <v>2511</v>
      </c>
      <c r="B2819" s="12" t="s">
        <v>2512</v>
      </c>
      <c r="C2819" s="30" t="s">
        <v>24501</v>
      </c>
      <c r="D2819" s="29"/>
      <c r="E2819" s="36" t="s">
        <v>24502</v>
      </c>
    </row>
    <row r="2820" spans="1:8" ht="13" customHeight="1">
      <c r="A2820" s="12" t="s">
        <v>17202</v>
      </c>
      <c r="B2820" s="12" t="s">
        <v>17203</v>
      </c>
      <c r="C2820" s="30" t="s">
        <v>24503</v>
      </c>
      <c r="D2820" s="29"/>
      <c r="E2820" s="36" t="s">
        <v>24504</v>
      </c>
    </row>
    <row r="2821" spans="1:8" ht="13" customHeight="1">
      <c r="A2821" s="12" t="s">
        <v>16691</v>
      </c>
      <c r="B2821" s="12" t="s">
        <v>16692</v>
      </c>
      <c r="C2821" s="30" t="s">
        <v>24505</v>
      </c>
      <c r="D2821" s="29"/>
      <c r="E2821" s="36" t="s">
        <v>24506</v>
      </c>
      <c r="F2821" s="36" t="s">
        <v>24507</v>
      </c>
      <c r="G2821" s="37" t="s">
        <v>24508</v>
      </c>
      <c r="H2821" s="13" t="s">
        <v>24509</v>
      </c>
    </row>
    <row r="2822" spans="1:8" ht="13" customHeight="1">
      <c r="A2822" s="12" t="s">
        <v>13696</v>
      </c>
      <c r="B2822" s="12" t="s">
        <v>13697</v>
      </c>
      <c r="C2822" s="30" t="s">
        <v>24510</v>
      </c>
      <c r="D2822" s="30"/>
      <c r="E2822" s="36" t="s">
        <v>24511</v>
      </c>
      <c r="F2822" s="36" t="s">
        <v>24512</v>
      </c>
      <c r="G2822" s="37" t="s">
        <v>24513</v>
      </c>
      <c r="H2822" s="13" t="s">
        <v>24514</v>
      </c>
    </row>
    <row r="2823" spans="1:8" ht="13" customHeight="1">
      <c r="A2823" s="12" t="s">
        <v>4839</v>
      </c>
      <c r="B2823" s="12" t="s">
        <v>4840</v>
      </c>
      <c r="C2823" s="30" t="s">
        <v>24515</v>
      </c>
      <c r="D2823" s="29"/>
      <c r="E2823" s="13" t="s">
        <v>24516</v>
      </c>
      <c r="F2823" t="s">
        <v>24517</v>
      </c>
      <c r="G2823" s="37" t="s">
        <v>24518</v>
      </c>
      <c r="H2823" s="13" t="s">
        <v>23188</v>
      </c>
    </row>
    <row r="2824" spans="1:8" ht="13" customHeight="1">
      <c r="A2824" s="12" t="s">
        <v>6701</v>
      </c>
      <c r="B2824" s="12" t="s">
        <v>6702</v>
      </c>
      <c r="C2824" s="30" t="s">
        <v>24515</v>
      </c>
      <c r="D2824" s="29"/>
      <c r="E2824" t="s">
        <v>24516</v>
      </c>
      <c r="F2824" t="s">
        <v>24517</v>
      </c>
      <c r="G2824" s="37" t="s">
        <v>24518</v>
      </c>
      <c r="H2824" s="13" t="s">
        <v>23188</v>
      </c>
    </row>
    <row r="2825" spans="1:8" ht="13" customHeight="1">
      <c r="A2825" s="12" t="s">
        <v>12278</v>
      </c>
      <c r="B2825" s="12" t="s">
        <v>12279</v>
      </c>
      <c r="C2825" s="30" t="s">
        <v>24515</v>
      </c>
      <c r="D2825" s="29"/>
      <c r="E2825" t="s">
        <v>24516</v>
      </c>
      <c r="F2825" t="s">
        <v>24517</v>
      </c>
      <c r="G2825" s="37" t="s">
        <v>24518</v>
      </c>
      <c r="H2825" s="13" t="s">
        <v>23188</v>
      </c>
    </row>
    <row r="2826" spans="1:8" ht="13" customHeight="1">
      <c r="A2826" s="12" t="s">
        <v>16496</v>
      </c>
      <c r="B2826" s="12" t="s">
        <v>16497</v>
      </c>
      <c r="C2826" s="30" t="s">
        <v>24515</v>
      </c>
      <c r="D2826" s="29"/>
      <c r="E2826" s="13" t="s">
        <v>24516</v>
      </c>
      <c r="F2826" s="24" t="s">
        <v>24517</v>
      </c>
      <c r="G2826" s="37" t="s">
        <v>24518</v>
      </c>
      <c r="H2826" s="13" t="s">
        <v>23188</v>
      </c>
    </row>
    <row r="2827" spans="1:8" ht="13" customHeight="1">
      <c r="A2827" s="12" t="s">
        <v>5439</v>
      </c>
      <c r="B2827" s="12" t="s">
        <v>5440</v>
      </c>
      <c r="C2827" s="30" t="s">
        <v>24519</v>
      </c>
      <c r="D2827" s="29"/>
      <c r="E2827" s="36" t="s">
        <v>24520</v>
      </c>
      <c r="F2827" s="36" t="s">
        <v>24521</v>
      </c>
      <c r="G2827" s="37" t="s">
        <v>24522</v>
      </c>
      <c r="H2827" s="13" t="s">
        <v>24523</v>
      </c>
    </row>
    <row r="2828" spans="1:8" ht="13" customHeight="1">
      <c r="A2828" s="12" t="s">
        <v>16162</v>
      </c>
      <c r="B2828" s="12" t="s">
        <v>16163</v>
      </c>
      <c r="C2828" s="30" t="s">
        <v>24524</v>
      </c>
      <c r="D2828" s="29"/>
      <c r="E2828" t="s">
        <v>24525</v>
      </c>
      <c r="F2828" t="s">
        <v>24526</v>
      </c>
      <c r="G2828" s="37" t="s">
        <v>23742</v>
      </c>
      <c r="H2828" s="13" t="s">
        <v>24527</v>
      </c>
    </row>
    <row r="2829" spans="1:8" ht="13" customHeight="1">
      <c r="A2829" s="12" t="s">
        <v>15543</v>
      </c>
      <c r="B2829" s="12" t="s">
        <v>15544</v>
      </c>
      <c r="C2829" s="30" t="s">
        <v>24528</v>
      </c>
      <c r="D2829" s="29"/>
      <c r="E2829" t="s">
        <v>24529</v>
      </c>
      <c r="F2829" t="s">
        <v>24530</v>
      </c>
      <c r="G2829" s="37" t="s">
        <v>24531</v>
      </c>
      <c r="H2829" s="13" t="s">
        <v>24532</v>
      </c>
    </row>
    <row r="2830" spans="1:8" ht="13" customHeight="1">
      <c r="A2830" s="12" t="s">
        <v>9612</v>
      </c>
      <c r="B2830" s="12" t="s">
        <v>9613</v>
      </c>
      <c r="C2830" s="30" t="s">
        <v>24533</v>
      </c>
      <c r="D2830" s="29"/>
      <c r="E2830" t="s">
        <v>24534</v>
      </c>
      <c r="F2830" t="s">
        <v>24535</v>
      </c>
      <c r="G2830" s="37" t="s">
        <v>24090</v>
      </c>
      <c r="H2830" s="13" t="s">
        <v>24214</v>
      </c>
    </row>
    <row r="2831" spans="1:8" ht="13" customHeight="1">
      <c r="A2831" s="12" t="s">
        <v>15684</v>
      </c>
      <c r="B2831" s="12" t="s">
        <v>15685</v>
      </c>
      <c r="C2831" s="30" t="s">
        <v>24533</v>
      </c>
      <c r="D2831" s="29"/>
      <c r="E2831" t="s">
        <v>24534</v>
      </c>
      <c r="F2831" t="s">
        <v>24535</v>
      </c>
      <c r="G2831" s="37" t="s">
        <v>24090</v>
      </c>
      <c r="H2831" s="13" t="s">
        <v>24214</v>
      </c>
    </row>
    <row r="2832" spans="1:8" ht="13" customHeight="1">
      <c r="A2832" s="12" t="s">
        <v>13764</v>
      </c>
      <c r="B2832" s="12" t="s">
        <v>13765</v>
      </c>
      <c r="C2832" s="30" t="s">
        <v>24536</v>
      </c>
      <c r="D2832" s="29"/>
      <c r="E2832" s="36" t="s">
        <v>24537</v>
      </c>
      <c r="F2832" s="36" t="s">
        <v>24538</v>
      </c>
      <c r="G2832" s="37" t="s">
        <v>24011</v>
      </c>
      <c r="H2832" s="13" t="s">
        <v>24539</v>
      </c>
    </row>
    <row r="2833" spans="1:9" ht="13" customHeight="1">
      <c r="A2833" s="12" t="s">
        <v>8397</v>
      </c>
      <c r="B2833" s="12" t="s">
        <v>8398</v>
      </c>
      <c r="C2833" s="30" t="s">
        <v>24540</v>
      </c>
      <c r="D2833" s="29"/>
      <c r="E2833" s="36" t="s">
        <v>24541</v>
      </c>
      <c r="F2833" s="36" t="s">
        <v>24542</v>
      </c>
      <c r="G2833" s="37" t="s">
        <v>24543</v>
      </c>
      <c r="H2833" s="13" t="s">
        <v>24544</v>
      </c>
    </row>
    <row r="2834" spans="1:9" ht="13" customHeight="1">
      <c r="A2834" s="12" t="s">
        <v>15447</v>
      </c>
      <c r="B2834" s="12" t="s">
        <v>15448</v>
      </c>
      <c r="C2834" s="30" t="s">
        <v>24545</v>
      </c>
      <c r="D2834" s="30"/>
      <c r="E2834" s="36" t="s">
        <v>24546</v>
      </c>
      <c r="F2834" s="36" t="s">
        <v>24547</v>
      </c>
      <c r="G2834" s="37" t="s">
        <v>24548</v>
      </c>
      <c r="H2834" s="13" t="s">
        <v>24549</v>
      </c>
    </row>
    <row r="2835" spans="1:9" ht="13" customHeight="1">
      <c r="A2835" s="12" t="s">
        <v>15447</v>
      </c>
      <c r="B2835" s="12" t="s">
        <v>15448</v>
      </c>
      <c r="C2835" s="30" t="s">
        <v>24545</v>
      </c>
      <c r="D2835" s="30"/>
      <c r="E2835" s="36" t="s">
        <v>24546</v>
      </c>
      <c r="F2835" s="36" t="s">
        <v>24550</v>
      </c>
      <c r="G2835" s="37" t="s">
        <v>24551</v>
      </c>
      <c r="H2835" s="13" t="s">
        <v>24552</v>
      </c>
    </row>
    <row r="2836" spans="1:9" ht="13" customHeight="1">
      <c r="A2836" s="12" t="s">
        <v>15447</v>
      </c>
      <c r="B2836" s="12" t="s">
        <v>15448</v>
      </c>
      <c r="C2836" s="30" t="s">
        <v>24545</v>
      </c>
      <c r="D2836" s="30"/>
      <c r="E2836" s="36" t="s">
        <v>24546</v>
      </c>
      <c r="F2836" s="36" t="s">
        <v>24553</v>
      </c>
      <c r="G2836" s="37" t="s">
        <v>24552</v>
      </c>
      <c r="H2836" s="13" t="s">
        <v>24554</v>
      </c>
    </row>
    <row r="2837" spans="1:9" ht="13" customHeight="1">
      <c r="A2837" s="12" t="s">
        <v>3078</v>
      </c>
      <c r="B2837" s="12" t="s">
        <v>3079</v>
      </c>
      <c r="C2837" s="30" t="s">
        <v>24555</v>
      </c>
      <c r="D2837" s="29"/>
      <c r="E2837" s="36" t="s">
        <v>24556</v>
      </c>
      <c r="F2837" s="36" t="s">
        <v>24557</v>
      </c>
      <c r="G2837" s="37" t="s">
        <v>24558</v>
      </c>
      <c r="H2837" s="13" t="s">
        <v>24559</v>
      </c>
    </row>
    <row r="2838" spans="1:9" ht="13" customHeight="1">
      <c r="A2838" s="12" t="s">
        <v>3078</v>
      </c>
      <c r="B2838" s="12" t="s">
        <v>3079</v>
      </c>
      <c r="C2838" s="30" t="s">
        <v>24555</v>
      </c>
      <c r="D2838" s="29"/>
      <c r="E2838" s="36" t="s">
        <v>24556</v>
      </c>
      <c r="F2838" s="36" t="s">
        <v>24560</v>
      </c>
      <c r="G2838" s="37" t="s">
        <v>24548</v>
      </c>
      <c r="H2838" s="13" t="s">
        <v>24561</v>
      </c>
    </row>
    <row r="2839" spans="1:9" ht="13" customHeight="1">
      <c r="A2839" s="12" t="s">
        <v>3078</v>
      </c>
      <c r="B2839" s="12" t="s">
        <v>3079</v>
      </c>
      <c r="C2839" s="30" t="s">
        <v>24555</v>
      </c>
      <c r="D2839" s="29"/>
      <c r="E2839" s="36" t="s">
        <v>24556</v>
      </c>
      <c r="F2839" t="s">
        <v>24562</v>
      </c>
      <c r="G2839" s="37" t="s">
        <v>24196</v>
      </c>
      <c r="H2839" s="13" t="s">
        <v>24563</v>
      </c>
    </row>
    <row r="2840" spans="1:9" ht="13" customHeight="1">
      <c r="A2840" s="12" t="s">
        <v>14760</v>
      </c>
      <c r="B2840" s="12" t="s">
        <v>14761</v>
      </c>
      <c r="C2840" s="30" t="s">
        <v>24564</v>
      </c>
      <c r="D2840" s="29"/>
      <c r="E2840" t="s">
        <v>24565</v>
      </c>
      <c r="F2840" s="36" t="s">
        <v>24566</v>
      </c>
      <c r="G2840" s="37" t="s">
        <v>24567</v>
      </c>
      <c r="H2840" s="13" t="s">
        <v>24568</v>
      </c>
    </row>
    <row r="2841" spans="1:9" ht="13" customHeight="1">
      <c r="A2841" s="12" t="s">
        <v>14596</v>
      </c>
      <c r="B2841" s="12" t="s">
        <v>14597</v>
      </c>
      <c r="C2841" s="30" t="s">
        <v>24569</v>
      </c>
      <c r="D2841" s="29"/>
      <c r="E2841" t="s">
        <v>24570</v>
      </c>
      <c r="F2841" s="36" t="s">
        <v>24571</v>
      </c>
      <c r="G2841" s="37" t="s">
        <v>24572</v>
      </c>
      <c r="H2841" s="13" t="s">
        <v>24573</v>
      </c>
    </row>
    <row r="2842" spans="1:9" ht="13" customHeight="1">
      <c r="A2842" s="12" t="s">
        <v>17097</v>
      </c>
      <c r="B2842" s="12" t="s">
        <v>17098</v>
      </c>
      <c r="C2842" s="30" t="s">
        <v>24569</v>
      </c>
      <c r="D2842" s="29"/>
      <c r="E2842" t="s">
        <v>24570</v>
      </c>
      <c r="F2842" t="s">
        <v>24571</v>
      </c>
      <c r="G2842" s="37" t="s">
        <v>24572</v>
      </c>
      <c r="H2842" s="13" t="s">
        <v>24573</v>
      </c>
    </row>
    <row r="2843" spans="1:9" ht="13" customHeight="1">
      <c r="A2843" s="12" t="s">
        <v>17539</v>
      </c>
      <c r="B2843" s="12" t="s">
        <v>17540</v>
      </c>
      <c r="C2843" s="30" t="s">
        <v>24574</v>
      </c>
      <c r="D2843" s="29"/>
      <c r="E2843" s="36" t="s">
        <v>24575</v>
      </c>
      <c r="F2843" s="36" t="s">
        <v>24576</v>
      </c>
      <c r="G2843" s="37" t="s">
        <v>24577</v>
      </c>
      <c r="H2843" s="13" t="s">
        <v>24578</v>
      </c>
    </row>
    <row r="2844" spans="1:9" ht="13" customHeight="1">
      <c r="A2844" s="12" t="s">
        <v>17539</v>
      </c>
      <c r="B2844" s="12" t="s">
        <v>17540</v>
      </c>
      <c r="C2844" s="30" t="s">
        <v>24574</v>
      </c>
      <c r="D2844" s="29"/>
      <c r="E2844" s="36" t="s">
        <v>24575</v>
      </c>
      <c r="F2844" s="36" t="s">
        <v>24579</v>
      </c>
      <c r="G2844" s="37" t="s">
        <v>24577</v>
      </c>
      <c r="H2844" s="13" t="s">
        <v>24580</v>
      </c>
    </row>
    <row r="2845" spans="1:9" ht="13" customHeight="1">
      <c r="A2845" s="12" t="s">
        <v>17539</v>
      </c>
      <c r="B2845" s="12" t="s">
        <v>17540</v>
      </c>
      <c r="C2845" s="30" t="s">
        <v>24574</v>
      </c>
      <c r="D2845" s="29"/>
      <c r="E2845" s="36" t="s">
        <v>24575</v>
      </c>
      <c r="F2845" s="36" t="s">
        <v>24581</v>
      </c>
      <c r="G2845" s="37" t="s">
        <v>24580</v>
      </c>
      <c r="H2845" s="13" t="s">
        <v>24578</v>
      </c>
    </row>
    <row r="2846" spans="1:9" ht="13" customHeight="1">
      <c r="A2846" s="12" t="s">
        <v>11466</v>
      </c>
      <c r="B2846" s="12" t="s">
        <v>11467</v>
      </c>
      <c r="C2846" s="30" t="s">
        <v>24582</v>
      </c>
      <c r="D2846" s="29"/>
      <c r="E2846" s="36" t="s">
        <v>24583</v>
      </c>
      <c r="F2846" s="36" t="s">
        <v>24584</v>
      </c>
      <c r="G2846" s="37" t="s">
        <v>24585</v>
      </c>
      <c r="H2846" s="13" t="s">
        <v>24586</v>
      </c>
    </row>
    <row r="2847" spans="1:9" ht="13" customHeight="1">
      <c r="A2847" s="12" t="s">
        <v>15900</v>
      </c>
      <c r="B2847" s="12" t="s">
        <v>15901</v>
      </c>
      <c r="C2847" s="30" t="s">
        <v>24587</v>
      </c>
      <c r="D2847" s="30"/>
      <c r="E2847" s="49" t="s">
        <v>24588</v>
      </c>
      <c r="F2847" s="36" t="s">
        <v>24589</v>
      </c>
      <c r="G2847" s="37" t="s">
        <v>24590</v>
      </c>
      <c r="H2847" s="13" t="s">
        <v>24591</v>
      </c>
      <c r="I2847" s="25"/>
    </row>
    <row r="2848" spans="1:9" ht="13" customHeight="1">
      <c r="A2848" s="12" t="s">
        <v>264</v>
      </c>
      <c r="B2848" s="12" t="s">
        <v>265</v>
      </c>
      <c r="C2848" s="30" t="s">
        <v>24592</v>
      </c>
      <c r="D2848" s="29"/>
      <c r="E2848" s="36" t="s">
        <v>24593</v>
      </c>
      <c r="F2848" s="36" t="s">
        <v>24594</v>
      </c>
      <c r="G2848" s="25" t="s">
        <v>24572</v>
      </c>
      <c r="H2848" s="35" t="s">
        <v>24539</v>
      </c>
    </row>
    <row r="2849" spans="1:8" ht="13" customHeight="1">
      <c r="A2849" s="12" t="s">
        <v>14600</v>
      </c>
      <c r="B2849" s="12" t="s">
        <v>14601</v>
      </c>
      <c r="C2849" s="30" t="s">
        <v>24592</v>
      </c>
      <c r="D2849" s="29"/>
      <c r="E2849" s="36" t="s">
        <v>24593</v>
      </c>
      <c r="F2849" s="36" t="s">
        <v>24594</v>
      </c>
      <c r="G2849" s="25" t="s">
        <v>24572</v>
      </c>
      <c r="H2849" s="35" t="s">
        <v>24539</v>
      </c>
    </row>
    <row r="2850" spans="1:8" ht="13" customHeight="1">
      <c r="A2850" s="12" t="s">
        <v>17101</v>
      </c>
      <c r="B2850" s="12" t="s">
        <v>17102</v>
      </c>
      <c r="C2850" s="30" t="s">
        <v>24592</v>
      </c>
      <c r="D2850" s="29"/>
      <c r="E2850" s="36" t="s">
        <v>24593</v>
      </c>
      <c r="F2850" s="36" t="s">
        <v>24594</v>
      </c>
      <c r="G2850" s="25" t="s">
        <v>24572</v>
      </c>
      <c r="H2850" s="35" t="s">
        <v>24539</v>
      </c>
    </row>
    <row r="2851" spans="1:8" ht="13" customHeight="1">
      <c r="A2851" s="12" t="s">
        <v>13712</v>
      </c>
      <c r="B2851" s="12" t="s">
        <v>13713</v>
      </c>
      <c r="C2851" s="30" t="s">
        <v>24595</v>
      </c>
      <c r="D2851" s="29"/>
      <c r="E2851" s="36" t="s">
        <v>24596</v>
      </c>
      <c r="F2851" s="36" t="s">
        <v>24597</v>
      </c>
      <c r="G2851" s="37" t="s">
        <v>24598</v>
      </c>
      <c r="H2851" s="35" t="s">
        <v>24599</v>
      </c>
    </row>
    <row r="2852" spans="1:8" ht="13" customHeight="1">
      <c r="A2852" s="12" t="s">
        <v>13128</v>
      </c>
      <c r="B2852" s="12" t="s">
        <v>13129</v>
      </c>
      <c r="C2852" s="30" t="s">
        <v>24600</v>
      </c>
      <c r="D2852" s="29"/>
      <c r="E2852" s="36" t="s">
        <v>24601</v>
      </c>
      <c r="F2852" t="s">
        <v>24602</v>
      </c>
      <c r="G2852" s="37" t="s">
        <v>24603</v>
      </c>
      <c r="H2852" s="35" t="s">
        <v>24604</v>
      </c>
    </row>
    <row r="2853" spans="1:8" ht="13" customHeight="1">
      <c r="A2853" s="12" t="s">
        <v>13128</v>
      </c>
      <c r="B2853" s="12" t="s">
        <v>13129</v>
      </c>
      <c r="C2853" s="30" t="s">
        <v>24600</v>
      </c>
      <c r="D2853" s="29"/>
      <c r="E2853" s="36" t="s">
        <v>24601</v>
      </c>
      <c r="F2853" s="36" t="s">
        <v>24605</v>
      </c>
      <c r="G2853" s="37" t="s">
        <v>24606</v>
      </c>
      <c r="H2853" s="35" t="s">
        <v>24607</v>
      </c>
    </row>
    <row r="2854" spans="1:8" ht="13" customHeight="1">
      <c r="A2854" s="12" t="s">
        <v>16978</v>
      </c>
      <c r="B2854" s="12" t="s">
        <v>16979</v>
      </c>
      <c r="C2854" s="30" t="s">
        <v>24608</v>
      </c>
      <c r="D2854" s="29"/>
      <c r="E2854" s="36" t="s">
        <v>24609</v>
      </c>
      <c r="F2854" s="36" t="s">
        <v>24610</v>
      </c>
      <c r="G2854" s="37" t="s">
        <v>24611</v>
      </c>
      <c r="H2854" s="35" t="s">
        <v>24612</v>
      </c>
    </row>
    <row r="2855" spans="1:8" ht="13" customHeight="1">
      <c r="A2855" s="12" t="s">
        <v>16978</v>
      </c>
      <c r="B2855" s="12" t="s">
        <v>16979</v>
      </c>
      <c r="C2855" s="30" t="s">
        <v>24608</v>
      </c>
      <c r="D2855" s="29"/>
      <c r="E2855" s="36" t="s">
        <v>24609</v>
      </c>
      <c r="F2855" s="36" t="s">
        <v>24613</v>
      </c>
      <c r="G2855" s="37" t="s">
        <v>24614</v>
      </c>
      <c r="H2855" s="35" t="s">
        <v>24615</v>
      </c>
    </row>
    <row r="2856" spans="1:8" ht="13" customHeight="1">
      <c r="A2856" s="12" t="s">
        <v>9466</v>
      </c>
      <c r="B2856" s="12" t="s">
        <v>9467</v>
      </c>
      <c r="C2856" s="30" t="s">
        <v>24616</v>
      </c>
      <c r="D2856" s="29"/>
      <c r="E2856" s="30" t="s">
        <v>24617</v>
      </c>
      <c r="F2856" s="36" t="s">
        <v>24618</v>
      </c>
      <c r="G2856" s="37" t="s">
        <v>24619</v>
      </c>
      <c r="H2856" s="35" t="s">
        <v>24620</v>
      </c>
    </row>
    <row r="2857" spans="1:8" ht="13" customHeight="1">
      <c r="A2857" s="12" t="s">
        <v>12483</v>
      </c>
      <c r="B2857" s="12" t="s">
        <v>12484</v>
      </c>
      <c r="C2857" s="30" t="s">
        <v>24621</v>
      </c>
      <c r="D2857" s="30"/>
      <c r="E2857" s="36" t="s">
        <v>24622</v>
      </c>
      <c r="F2857" s="36" t="s">
        <v>24623</v>
      </c>
      <c r="G2857" s="37" t="s">
        <v>23884</v>
      </c>
      <c r="H2857" s="35" t="s">
        <v>24624</v>
      </c>
    </row>
    <row r="2858" spans="1:8" ht="13" customHeight="1">
      <c r="A2858" s="12" t="s">
        <v>132</v>
      </c>
      <c r="B2858" s="12" t="s">
        <v>133</v>
      </c>
      <c r="C2858" s="30" t="s">
        <v>24625</v>
      </c>
      <c r="D2858" s="30"/>
      <c r="E2858" s="36" t="s">
        <v>24626</v>
      </c>
      <c r="F2858" s="24" t="s">
        <v>24627</v>
      </c>
      <c r="G2858" s="37" t="s">
        <v>24628</v>
      </c>
      <c r="H2858" s="13" t="s">
        <v>24629</v>
      </c>
    </row>
    <row r="2859" spans="1:8" ht="13" customHeight="1">
      <c r="A2859" s="12" t="s">
        <v>232</v>
      </c>
      <c r="B2859" s="12" t="s">
        <v>233</v>
      </c>
      <c r="C2859" s="30" t="s">
        <v>24625</v>
      </c>
      <c r="D2859" s="30"/>
      <c r="E2859" s="13" t="s">
        <v>24626</v>
      </c>
      <c r="F2859" t="s">
        <v>24627</v>
      </c>
      <c r="G2859" s="37" t="s">
        <v>24628</v>
      </c>
      <c r="H2859" s="13" t="s">
        <v>24629</v>
      </c>
    </row>
    <row r="2860" spans="1:8" ht="13" customHeight="1">
      <c r="A2860" s="12" t="s">
        <v>1793</v>
      </c>
      <c r="B2860" s="12" t="s">
        <v>1794</v>
      </c>
      <c r="C2860" s="30" t="s">
        <v>24625</v>
      </c>
      <c r="D2860" s="30"/>
      <c r="E2860" s="13" t="s">
        <v>24626</v>
      </c>
      <c r="F2860" t="s">
        <v>24627</v>
      </c>
      <c r="G2860" s="37" t="s">
        <v>24628</v>
      </c>
      <c r="H2860" s="13" t="s">
        <v>24629</v>
      </c>
    </row>
    <row r="2861" spans="1:8" ht="13" customHeight="1">
      <c r="A2861" s="12" t="s">
        <v>2144</v>
      </c>
      <c r="B2861" s="12" t="s">
        <v>2145</v>
      </c>
      <c r="C2861" s="30" t="s">
        <v>24625</v>
      </c>
      <c r="D2861" s="29"/>
      <c r="E2861" s="13" t="s">
        <v>24626</v>
      </c>
      <c r="F2861" t="s">
        <v>24627</v>
      </c>
      <c r="G2861" s="37" t="s">
        <v>24628</v>
      </c>
      <c r="H2861" s="13" t="s">
        <v>24629</v>
      </c>
    </row>
    <row r="2862" spans="1:8" ht="13" customHeight="1">
      <c r="A2862" s="12" t="s">
        <v>13604</v>
      </c>
      <c r="B2862" s="12" t="s">
        <v>13605</v>
      </c>
      <c r="C2862" s="30" t="s">
        <v>24625</v>
      </c>
      <c r="D2862" s="29"/>
      <c r="E2862" s="13" t="s">
        <v>24626</v>
      </c>
      <c r="F2862" t="s">
        <v>24627</v>
      </c>
      <c r="G2862" s="37" t="s">
        <v>24628</v>
      </c>
      <c r="H2862" s="13" t="s">
        <v>24629</v>
      </c>
    </row>
    <row r="2863" spans="1:8" ht="13" customHeight="1">
      <c r="A2863" s="12" t="s">
        <v>13612</v>
      </c>
      <c r="B2863" s="12" t="s">
        <v>13613</v>
      </c>
      <c r="C2863" s="30" t="s">
        <v>24625</v>
      </c>
      <c r="D2863" s="29"/>
      <c r="E2863" s="13" t="s">
        <v>24626</v>
      </c>
      <c r="F2863" t="s">
        <v>24627</v>
      </c>
      <c r="G2863" s="37" t="s">
        <v>24628</v>
      </c>
      <c r="H2863" s="13" t="s">
        <v>24629</v>
      </c>
    </row>
    <row r="2864" spans="1:8" ht="13" customHeight="1">
      <c r="A2864" s="12" t="s">
        <v>13676</v>
      </c>
      <c r="B2864" s="12" t="s">
        <v>13677</v>
      </c>
      <c r="C2864" s="30" t="s">
        <v>24625</v>
      </c>
      <c r="D2864" s="29"/>
      <c r="E2864" s="13" t="s">
        <v>24626</v>
      </c>
      <c r="F2864" t="s">
        <v>24627</v>
      </c>
      <c r="G2864" s="37" t="s">
        <v>24628</v>
      </c>
      <c r="H2864" s="13" t="s">
        <v>24629</v>
      </c>
    </row>
    <row r="2865" spans="1:8" ht="13" customHeight="1">
      <c r="A2865" s="12" t="s">
        <v>15409</v>
      </c>
      <c r="B2865" s="12" t="s">
        <v>15410</v>
      </c>
      <c r="C2865" s="30" t="s">
        <v>24625</v>
      </c>
      <c r="D2865" s="29"/>
      <c r="E2865" s="13" t="s">
        <v>24626</v>
      </c>
      <c r="F2865" t="s">
        <v>24627</v>
      </c>
      <c r="G2865" s="37" t="s">
        <v>24628</v>
      </c>
      <c r="H2865" s="13" t="s">
        <v>24629</v>
      </c>
    </row>
    <row r="2866" spans="1:8" ht="13" customHeight="1">
      <c r="A2866" s="12" t="s">
        <v>17135</v>
      </c>
      <c r="B2866" s="12" t="s">
        <v>17136</v>
      </c>
      <c r="C2866" s="30" t="s">
        <v>24625</v>
      </c>
      <c r="D2866" s="29"/>
      <c r="E2866" s="13" t="s">
        <v>24626</v>
      </c>
      <c r="F2866" t="s">
        <v>24627</v>
      </c>
      <c r="G2866" s="37" t="s">
        <v>24628</v>
      </c>
      <c r="H2866" s="13" t="s">
        <v>24629</v>
      </c>
    </row>
    <row r="2867" spans="1:8" ht="13" customHeight="1">
      <c r="A2867" s="12" t="s">
        <v>15971</v>
      </c>
      <c r="B2867" s="12" t="s">
        <v>15972</v>
      </c>
      <c r="C2867" s="30" t="s">
        <v>24630</v>
      </c>
      <c r="D2867" s="29"/>
      <c r="E2867" t="s">
        <v>24631</v>
      </c>
      <c r="F2867" s="36" t="s">
        <v>24632</v>
      </c>
      <c r="G2867" s="37" t="s">
        <v>24633</v>
      </c>
      <c r="H2867" s="13" t="s">
        <v>24634</v>
      </c>
    </row>
    <row r="2868" spans="1:8" ht="13" customHeight="1">
      <c r="A2868" s="12" t="s">
        <v>12616</v>
      </c>
      <c r="B2868" s="12" t="s">
        <v>12617</v>
      </c>
      <c r="C2868" s="30" t="s">
        <v>24635</v>
      </c>
      <c r="D2868" s="29"/>
      <c r="E2868" s="36" t="s">
        <v>24636</v>
      </c>
      <c r="F2868" s="36" t="s">
        <v>24637</v>
      </c>
      <c r="G2868" s="37" t="s">
        <v>24638</v>
      </c>
      <c r="H2868" s="13" t="s">
        <v>24639</v>
      </c>
    </row>
    <row r="2869" spans="1:8" ht="13" customHeight="1">
      <c r="A2869" s="12" t="s">
        <v>12616</v>
      </c>
      <c r="B2869" s="12" t="s">
        <v>12617</v>
      </c>
      <c r="C2869" s="30" t="s">
        <v>24635</v>
      </c>
      <c r="D2869" s="29"/>
      <c r="E2869" s="36" t="s">
        <v>24636</v>
      </c>
      <c r="F2869" s="36" t="s">
        <v>24640</v>
      </c>
      <c r="G2869" s="37" t="s">
        <v>24641</v>
      </c>
      <c r="H2869" s="13" t="s">
        <v>24642</v>
      </c>
    </row>
    <row r="2870" spans="1:8" ht="13" customHeight="1">
      <c r="A2870" s="12" t="s">
        <v>11077</v>
      </c>
      <c r="B2870" s="12" t="s">
        <v>11078</v>
      </c>
      <c r="C2870" s="30" t="s">
        <v>24643</v>
      </c>
      <c r="D2870" s="29"/>
      <c r="E2870" t="s">
        <v>24644</v>
      </c>
      <c r="F2870" t="s">
        <v>24645</v>
      </c>
      <c r="G2870" s="37" t="s">
        <v>24646</v>
      </c>
      <c r="H2870" s="13" t="s">
        <v>24011</v>
      </c>
    </row>
    <row r="2871" spans="1:8" ht="13" customHeight="1">
      <c r="A2871" s="12" t="s">
        <v>13024</v>
      </c>
      <c r="B2871" s="12" t="s">
        <v>13025</v>
      </c>
      <c r="C2871" s="30" t="s">
        <v>24643</v>
      </c>
      <c r="D2871" s="29"/>
      <c r="E2871" t="s">
        <v>24644</v>
      </c>
      <c r="F2871" t="s">
        <v>24645</v>
      </c>
      <c r="G2871" s="37" t="s">
        <v>24646</v>
      </c>
      <c r="H2871" s="13" t="s">
        <v>24011</v>
      </c>
    </row>
    <row r="2872" spans="1:8" ht="13" customHeight="1">
      <c r="A2872" s="12" t="s">
        <v>15908</v>
      </c>
      <c r="B2872" s="12" t="s">
        <v>15909</v>
      </c>
      <c r="C2872" s="30" t="s">
        <v>24647</v>
      </c>
      <c r="D2872" s="29"/>
      <c r="E2872" s="36" t="s">
        <v>24648</v>
      </c>
      <c r="F2872" t="s">
        <v>24649</v>
      </c>
      <c r="G2872" s="37" t="s">
        <v>24650</v>
      </c>
      <c r="H2872" s="13" t="s">
        <v>24651</v>
      </c>
    </row>
    <row r="2873" spans="1:8" ht="13" customHeight="1">
      <c r="A2873" s="12" t="s">
        <v>8344</v>
      </c>
      <c r="B2873" s="12" t="s">
        <v>8345</v>
      </c>
      <c r="C2873" s="30" t="s">
        <v>24652</v>
      </c>
      <c r="D2873" s="29"/>
      <c r="E2873" s="36" t="s">
        <v>24653</v>
      </c>
      <c r="F2873" s="36" t="s">
        <v>24654</v>
      </c>
      <c r="G2873" s="37" t="s">
        <v>23457</v>
      </c>
      <c r="H2873" s="13" t="s">
        <v>24655</v>
      </c>
    </row>
    <row r="2874" spans="1:8" ht="13" customHeight="1">
      <c r="A2874" s="12" t="s">
        <v>11629</v>
      </c>
      <c r="B2874" s="12" t="s">
        <v>11630</v>
      </c>
      <c r="C2874" s="30" t="s">
        <v>24656</v>
      </c>
      <c r="D2874" s="30"/>
      <c r="E2874" s="36" t="s">
        <v>24657</v>
      </c>
      <c r="F2874" s="36" t="s">
        <v>24658</v>
      </c>
      <c r="G2874" s="37" t="s">
        <v>24659</v>
      </c>
      <c r="H2874" s="13" t="s">
        <v>24660</v>
      </c>
    </row>
    <row r="2875" spans="1:8" ht="13" customHeight="1">
      <c r="A2875" s="12" t="s">
        <v>2080</v>
      </c>
      <c r="B2875" s="12" t="s">
        <v>2081</v>
      </c>
      <c r="C2875" s="30" t="s">
        <v>24661</v>
      </c>
      <c r="D2875" s="29"/>
      <c r="E2875" s="13" t="s">
        <v>24662</v>
      </c>
      <c r="F2875" t="s">
        <v>24663</v>
      </c>
      <c r="G2875" s="37" t="s">
        <v>24664</v>
      </c>
      <c r="H2875" s="13" t="s">
        <v>24665</v>
      </c>
    </row>
    <row r="2876" spans="1:8" ht="13" customHeight="1">
      <c r="A2876" s="12" t="s">
        <v>5159</v>
      </c>
      <c r="B2876" s="12" t="s">
        <v>5160</v>
      </c>
      <c r="C2876" s="30" t="s">
        <v>24666</v>
      </c>
      <c r="D2876" s="29"/>
      <c r="E2876" s="36" t="s">
        <v>24667</v>
      </c>
      <c r="F2876" s="36" t="s">
        <v>24668</v>
      </c>
      <c r="G2876" s="37" t="s">
        <v>24669</v>
      </c>
      <c r="H2876" s="13" t="s">
        <v>24670</v>
      </c>
    </row>
    <row r="2877" spans="1:8" ht="13" customHeight="1">
      <c r="A2877" s="12" t="s">
        <v>11458</v>
      </c>
      <c r="B2877" s="12" t="s">
        <v>11459</v>
      </c>
      <c r="C2877" s="30" t="s">
        <v>24671</v>
      </c>
      <c r="D2877" s="30"/>
      <c r="E2877" s="36" t="s">
        <v>24672</v>
      </c>
      <c r="F2877" t="s">
        <v>24673</v>
      </c>
      <c r="G2877" s="37" t="s">
        <v>24674</v>
      </c>
      <c r="H2877" s="25" t="s">
        <v>24675</v>
      </c>
    </row>
    <row r="2878" spans="1:8" ht="13" customHeight="1">
      <c r="A2878" s="12" t="s">
        <v>935</v>
      </c>
      <c r="B2878" s="12" t="s">
        <v>936</v>
      </c>
      <c r="C2878" s="30" t="s">
        <v>24676</v>
      </c>
      <c r="D2878" s="29"/>
      <c r="E2878" t="s">
        <v>24677</v>
      </c>
      <c r="F2878" s="36" t="s">
        <v>24678</v>
      </c>
      <c r="G2878" s="37" t="s">
        <v>24679</v>
      </c>
      <c r="H2878" s="13" t="s">
        <v>24680</v>
      </c>
    </row>
    <row r="2879" spans="1:8" ht="13" customHeight="1">
      <c r="A2879" s="12" t="s">
        <v>935</v>
      </c>
      <c r="B2879" s="12" t="s">
        <v>936</v>
      </c>
      <c r="C2879" s="30" t="s">
        <v>24676</v>
      </c>
      <c r="D2879" s="29"/>
      <c r="E2879" t="s">
        <v>24677</v>
      </c>
      <c r="F2879" s="36" t="s">
        <v>24681</v>
      </c>
      <c r="G2879" s="37" t="s">
        <v>24679</v>
      </c>
      <c r="H2879" s="13" t="s">
        <v>24682</v>
      </c>
    </row>
    <row r="2880" spans="1:8" ht="13" customHeight="1">
      <c r="A2880" s="12" t="s">
        <v>935</v>
      </c>
      <c r="B2880" s="12" t="s">
        <v>936</v>
      </c>
      <c r="C2880" s="30" t="s">
        <v>24676</v>
      </c>
      <c r="D2880" s="29"/>
      <c r="E2880" t="s">
        <v>24677</v>
      </c>
      <c r="F2880" s="36" t="s">
        <v>24683</v>
      </c>
      <c r="G2880" s="37" t="s">
        <v>24679</v>
      </c>
      <c r="H2880" s="13" t="s">
        <v>24684</v>
      </c>
    </row>
    <row r="2881" spans="1:8" ht="13" customHeight="1">
      <c r="A2881" s="12" t="s">
        <v>11458</v>
      </c>
      <c r="B2881" s="12" t="s">
        <v>11459</v>
      </c>
      <c r="C2881" s="30" t="s">
        <v>24685</v>
      </c>
      <c r="D2881" s="29"/>
      <c r="E2881" s="36" t="s">
        <v>24686</v>
      </c>
      <c r="F2881" s="36" t="s">
        <v>24687</v>
      </c>
      <c r="G2881" s="37" t="s">
        <v>24688</v>
      </c>
      <c r="H2881" s="13" t="s">
        <v>24689</v>
      </c>
    </row>
    <row r="2882" spans="1:8" ht="13" customHeight="1">
      <c r="A2882" s="12" t="s">
        <v>11458</v>
      </c>
      <c r="B2882" s="12" t="s">
        <v>11459</v>
      </c>
      <c r="C2882" s="30" t="s">
        <v>24685</v>
      </c>
      <c r="D2882" s="29"/>
      <c r="E2882" s="36" t="s">
        <v>24686</v>
      </c>
      <c r="F2882" s="36" t="s">
        <v>24673</v>
      </c>
      <c r="G2882" s="37" t="s">
        <v>24674</v>
      </c>
      <c r="H2882" s="13" t="s">
        <v>24675</v>
      </c>
    </row>
    <row r="2883" spans="1:8" ht="13" customHeight="1">
      <c r="A2883" s="12" t="s">
        <v>15816</v>
      </c>
      <c r="B2883" s="12" t="s">
        <v>15817</v>
      </c>
      <c r="C2883" s="30" t="s">
        <v>24690</v>
      </c>
      <c r="D2883" s="29"/>
      <c r="E2883" s="36" t="s">
        <v>24691</v>
      </c>
      <c r="F2883" s="36" t="s">
        <v>24692</v>
      </c>
      <c r="G2883" s="37" t="s">
        <v>24693</v>
      </c>
      <c r="H2883" s="13" t="s">
        <v>24694</v>
      </c>
    </row>
    <row r="2884" spans="1:8" ht="13" customHeight="1">
      <c r="A2884" s="12" t="s">
        <v>15816</v>
      </c>
      <c r="B2884" s="12" t="s">
        <v>15817</v>
      </c>
      <c r="C2884" s="30" t="s">
        <v>24690</v>
      </c>
      <c r="D2884" s="29"/>
      <c r="E2884" s="36" t="s">
        <v>24691</v>
      </c>
      <c r="F2884" t="s">
        <v>24695</v>
      </c>
      <c r="G2884" s="37" t="s">
        <v>24693</v>
      </c>
      <c r="H2884" s="13" t="s">
        <v>24696</v>
      </c>
    </row>
    <row r="2885" spans="1:8" ht="13" customHeight="1">
      <c r="A2885" s="12" t="s">
        <v>6241</v>
      </c>
      <c r="B2885" s="12" t="s">
        <v>6242</v>
      </c>
      <c r="C2885" s="30" t="s">
        <v>24697</v>
      </c>
      <c r="D2885" s="30"/>
      <c r="E2885" t="s">
        <v>24698</v>
      </c>
      <c r="F2885" s="36" t="s">
        <v>24699</v>
      </c>
      <c r="G2885" s="37" t="s">
        <v>24700</v>
      </c>
      <c r="H2885" s="13" t="s">
        <v>24701</v>
      </c>
    </row>
    <row r="2886" spans="1:8" ht="13" customHeight="1">
      <c r="A2886" s="12" t="s">
        <v>268</v>
      </c>
      <c r="B2886" s="12" t="s">
        <v>269</v>
      </c>
      <c r="C2886" s="30" t="s">
        <v>24702</v>
      </c>
      <c r="D2886" s="30"/>
      <c r="E2886" s="36" t="s">
        <v>24703</v>
      </c>
      <c r="F2886" s="36" t="s">
        <v>24704</v>
      </c>
      <c r="G2886" s="37" t="s">
        <v>24705</v>
      </c>
      <c r="H2886" s="35" t="s">
        <v>24706</v>
      </c>
    </row>
    <row r="2887" spans="1:8" ht="13" customHeight="1">
      <c r="A2887" s="12" t="s">
        <v>268</v>
      </c>
      <c r="B2887" s="12" t="s">
        <v>269</v>
      </c>
      <c r="C2887" s="30" t="s">
        <v>24702</v>
      </c>
      <c r="D2887" s="29"/>
      <c r="E2887" s="36" t="s">
        <v>24703</v>
      </c>
      <c r="F2887" s="36" t="s">
        <v>24707</v>
      </c>
      <c r="G2887" s="37" t="s">
        <v>24708</v>
      </c>
      <c r="H2887" s="35" t="s">
        <v>24706</v>
      </c>
    </row>
    <row r="2888" spans="1:8" ht="13" customHeight="1">
      <c r="A2888" s="12" t="s">
        <v>14526</v>
      </c>
      <c r="B2888" s="12" t="s">
        <v>14527</v>
      </c>
      <c r="C2888" s="30" t="s">
        <v>24709</v>
      </c>
      <c r="D2888" s="29"/>
      <c r="E2888" s="36" t="s">
        <v>24710</v>
      </c>
      <c r="F2888" s="36" t="s">
        <v>24711</v>
      </c>
      <c r="G2888" s="37" t="s">
        <v>24712</v>
      </c>
      <c r="H2888" s="13" t="s">
        <v>24713</v>
      </c>
    </row>
    <row r="2889" spans="1:8" ht="13" customHeight="1">
      <c r="A2889" s="12" t="s">
        <v>14526</v>
      </c>
      <c r="B2889" s="12" t="s">
        <v>14527</v>
      </c>
      <c r="C2889" s="30" t="s">
        <v>24709</v>
      </c>
      <c r="D2889" s="29"/>
      <c r="E2889" s="36" t="s">
        <v>24710</v>
      </c>
      <c r="F2889" s="36" t="s">
        <v>24714</v>
      </c>
      <c r="G2889" s="37" t="s">
        <v>22894</v>
      </c>
      <c r="H2889" s="13" t="s">
        <v>24715</v>
      </c>
    </row>
    <row r="2890" spans="1:8" ht="13" customHeight="1">
      <c r="A2890" s="12" t="s">
        <v>14526</v>
      </c>
      <c r="B2890" s="12" t="s">
        <v>14527</v>
      </c>
      <c r="C2890" s="30" t="s">
        <v>24709</v>
      </c>
      <c r="D2890" s="29"/>
      <c r="E2890" s="36" t="s">
        <v>24710</v>
      </c>
      <c r="F2890" t="s">
        <v>24716</v>
      </c>
      <c r="G2890" s="37" t="s">
        <v>22894</v>
      </c>
      <c r="H2890" s="13" t="s">
        <v>24717</v>
      </c>
    </row>
    <row r="2891" spans="1:8" ht="13" customHeight="1">
      <c r="A2891" s="12" t="s">
        <v>14526</v>
      </c>
      <c r="B2891" s="12" t="s">
        <v>14527</v>
      </c>
      <c r="C2891" s="30" t="s">
        <v>24709</v>
      </c>
      <c r="D2891" s="29"/>
      <c r="E2891" s="36" t="s">
        <v>24710</v>
      </c>
      <c r="F2891" s="36" t="s">
        <v>24718</v>
      </c>
      <c r="G2891" s="37" t="s">
        <v>24719</v>
      </c>
      <c r="H2891" s="13" t="s">
        <v>24720</v>
      </c>
    </row>
    <row r="2892" spans="1:8" ht="13" customHeight="1">
      <c r="A2892" s="12" t="s">
        <v>11908</v>
      </c>
      <c r="B2892" s="12" t="s">
        <v>11909</v>
      </c>
      <c r="C2892" s="30" t="s">
        <v>24721</v>
      </c>
      <c r="D2892" s="29"/>
      <c r="E2892" s="36" t="s">
        <v>24722</v>
      </c>
      <c r="F2892" s="36" t="s">
        <v>24723</v>
      </c>
      <c r="G2892" s="37" t="s">
        <v>24724</v>
      </c>
      <c r="H2892" s="13" t="s">
        <v>24011</v>
      </c>
    </row>
    <row r="2893" spans="1:8" ht="13" customHeight="1">
      <c r="A2893" s="12" t="s">
        <v>11908</v>
      </c>
      <c r="B2893" s="12" t="s">
        <v>11909</v>
      </c>
      <c r="C2893" s="30" t="s">
        <v>24721</v>
      </c>
      <c r="D2893" s="29"/>
      <c r="E2893" s="36" t="s">
        <v>24722</v>
      </c>
      <c r="F2893" t="s">
        <v>24725</v>
      </c>
      <c r="G2893" s="37" t="s">
        <v>24726</v>
      </c>
      <c r="H2893" s="13" t="s">
        <v>24727</v>
      </c>
    </row>
    <row r="2894" spans="1:8" ht="13" customHeight="1">
      <c r="A2894" s="12" t="s">
        <v>16659</v>
      </c>
      <c r="B2894" s="12" t="s">
        <v>16660</v>
      </c>
      <c r="C2894" s="30" t="s">
        <v>24721</v>
      </c>
      <c r="D2894" s="29"/>
      <c r="E2894" s="36" t="s">
        <v>24722</v>
      </c>
      <c r="F2894" s="36" t="s">
        <v>24723</v>
      </c>
      <c r="G2894" s="37" t="s">
        <v>24724</v>
      </c>
      <c r="H2894" s="13" t="s">
        <v>24011</v>
      </c>
    </row>
    <row r="2895" spans="1:8" ht="13" customHeight="1">
      <c r="A2895" s="12" t="s">
        <v>16659</v>
      </c>
      <c r="B2895" s="12" t="s">
        <v>16660</v>
      </c>
      <c r="C2895" s="30" t="s">
        <v>24721</v>
      </c>
      <c r="D2895" s="29"/>
      <c r="E2895" s="36" t="s">
        <v>24722</v>
      </c>
      <c r="F2895" t="s">
        <v>24725</v>
      </c>
      <c r="G2895" s="37" t="s">
        <v>24726</v>
      </c>
      <c r="H2895" s="13" t="s">
        <v>24727</v>
      </c>
    </row>
    <row r="2896" spans="1:8" ht="13" customHeight="1">
      <c r="A2896" s="12" t="s">
        <v>15816</v>
      </c>
      <c r="B2896" s="12" t="s">
        <v>15817</v>
      </c>
      <c r="C2896" s="30" t="s">
        <v>24728</v>
      </c>
      <c r="D2896" s="29"/>
      <c r="E2896" s="13" t="s">
        <v>24729</v>
      </c>
      <c r="F2896" t="s">
        <v>24730</v>
      </c>
      <c r="G2896" s="37" t="s">
        <v>24731</v>
      </c>
      <c r="H2896" s="13" t="s">
        <v>24717</v>
      </c>
    </row>
    <row r="2897" spans="1:9" ht="13" customHeight="1">
      <c r="A2897" s="12" t="s">
        <v>6665</v>
      </c>
      <c r="B2897" s="12" t="s">
        <v>6666</v>
      </c>
      <c r="C2897" s="30" t="s">
        <v>24732</v>
      </c>
      <c r="D2897" s="29"/>
      <c r="E2897" s="36" t="s">
        <v>24733</v>
      </c>
      <c r="F2897" s="36" t="s">
        <v>24734</v>
      </c>
      <c r="G2897" s="37" t="s">
        <v>24735</v>
      </c>
      <c r="H2897" s="13" t="s">
        <v>24736</v>
      </c>
    </row>
    <row r="2898" spans="1:9" ht="13" customHeight="1">
      <c r="A2898" s="12" t="s">
        <v>6665</v>
      </c>
      <c r="B2898" s="12" t="s">
        <v>6666</v>
      </c>
      <c r="C2898" s="30" t="s">
        <v>24732</v>
      </c>
      <c r="D2898" s="29"/>
      <c r="E2898" s="36" t="s">
        <v>24733</v>
      </c>
      <c r="F2898" s="36" t="s">
        <v>24737</v>
      </c>
      <c r="G2898" s="37" t="s">
        <v>24735</v>
      </c>
      <c r="H2898" s="13" t="s">
        <v>24738</v>
      </c>
    </row>
    <row r="2899" spans="1:9" ht="13" customHeight="1">
      <c r="A2899" s="12" t="s">
        <v>11629</v>
      </c>
      <c r="B2899" s="12" t="s">
        <v>11630</v>
      </c>
      <c r="C2899" s="30" t="s">
        <v>24739</v>
      </c>
      <c r="D2899" s="29"/>
      <c r="E2899" s="36" t="s">
        <v>24740</v>
      </c>
      <c r="F2899" s="36" t="s">
        <v>24741</v>
      </c>
      <c r="G2899" s="37" t="s">
        <v>24742</v>
      </c>
      <c r="H2899" s="13" t="s">
        <v>24738</v>
      </c>
    </row>
    <row r="2900" spans="1:9" ht="13" customHeight="1">
      <c r="A2900" s="12" t="s">
        <v>11629</v>
      </c>
      <c r="B2900" s="12" t="s">
        <v>11630</v>
      </c>
      <c r="C2900" s="30" t="s">
        <v>24739</v>
      </c>
      <c r="D2900" s="29"/>
      <c r="E2900" s="36" t="s">
        <v>24740</v>
      </c>
      <c r="F2900" s="36" t="s">
        <v>24743</v>
      </c>
      <c r="G2900" s="37" t="s">
        <v>24744</v>
      </c>
      <c r="H2900" s="13" t="s">
        <v>24736</v>
      </c>
    </row>
    <row r="2901" spans="1:9" ht="13" customHeight="1">
      <c r="A2901" s="12" t="s">
        <v>11629</v>
      </c>
      <c r="B2901" s="12" t="s">
        <v>11630</v>
      </c>
      <c r="C2901" s="30" t="s">
        <v>24739</v>
      </c>
      <c r="D2901" s="29"/>
      <c r="E2901" s="36" t="s">
        <v>24740</v>
      </c>
      <c r="F2901" t="s">
        <v>24745</v>
      </c>
      <c r="G2901" s="37" t="s">
        <v>24742</v>
      </c>
      <c r="H2901" s="13" t="s">
        <v>24746</v>
      </c>
    </row>
    <row r="2902" spans="1:9" ht="13" customHeight="1">
      <c r="A2902" s="12" t="s">
        <v>11629</v>
      </c>
      <c r="B2902" s="12" t="s">
        <v>11630</v>
      </c>
      <c r="C2902" s="30" t="s">
        <v>24739</v>
      </c>
      <c r="D2902" s="29"/>
      <c r="E2902" s="36" t="s">
        <v>24740</v>
      </c>
      <c r="F2902" t="s">
        <v>24747</v>
      </c>
      <c r="G2902" s="37" t="s">
        <v>24746</v>
      </c>
      <c r="H2902" s="13" t="s">
        <v>24738</v>
      </c>
    </row>
    <row r="2903" spans="1:9" ht="13" customHeight="1">
      <c r="A2903" s="12" t="s">
        <v>11629</v>
      </c>
      <c r="B2903" s="12" t="s">
        <v>11630</v>
      </c>
      <c r="C2903" s="30" t="s">
        <v>24739</v>
      </c>
      <c r="D2903" s="29"/>
      <c r="E2903" s="36" t="s">
        <v>24740</v>
      </c>
      <c r="F2903" s="36" t="s">
        <v>24748</v>
      </c>
      <c r="G2903" s="37" t="s">
        <v>24742</v>
      </c>
      <c r="H2903" s="13" t="s">
        <v>24736</v>
      </c>
    </row>
    <row r="2904" spans="1:9" ht="13" customHeight="1">
      <c r="A2904" s="12" t="s">
        <v>16376</v>
      </c>
      <c r="B2904" s="12" t="s">
        <v>16377</v>
      </c>
      <c r="C2904" s="30" t="s">
        <v>24739</v>
      </c>
      <c r="D2904" s="29"/>
      <c r="E2904" s="36" t="s">
        <v>24740</v>
      </c>
      <c r="F2904" s="36" t="s">
        <v>24741</v>
      </c>
      <c r="G2904" s="37" t="s">
        <v>24742</v>
      </c>
      <c r="H2904" s="13" t="s">
        <v>24738</v>
      </c>
    </row>
    <row r="2905" spans="1:9" ht="13" customHeight="1">
      <c r="A2905" s="12" t="s">
        <v>16376</v>
      </c>
      <c r="B2905" s="12" t="s">
        <v>16377</v>
      </c>
      <c r="C2905" s="30" t="s">
        <v>24739</v>
      </c>
      <c r="D2905" s="29"/>
      <c r="E2905" s="36" t="s">
        <v>24740</v>
      </c>
      <c r="F2905" s="36" t="s">
        <v>24743</v>
      </c>
      <c r="G2905" s="37" t="s">
        <v>24744</v>
      </c>
      <c r="H2905" s="13" t="s">
        <v>24736</v>
      </c>
    </row>
    <row r="2906" spans="1:9" ht="13" customHeight="1">
      <c r="A2906" s="12" t="s">
        <v>16376</v>
      </c>
      <c r="B2906" s="12" t="s">
        <v>16377</v>
      </c>
      <c r="C2906" s="30" t="s">
        <v>24739</v>
      </c>
      <c r="D2906" s="29"/>
      <c r="E2906" s="36" t="s">
        <v>24740</v>
      </c>
      <c r="F2906" t="s">
        <v>24745</v>
      </c>
      <c r="G2906" s="37" t="s">
        <v>24742</v>
      </c>
      <c r="H2906" s="13" t="s">
        <v>24746</v>
      </c>
    </row>
    <row r="2907" spans="1:9" ht="13" customHeight="1">
      <c r="A2907" s="12" t="s">
        <v>16376</v>
      </c>
      <c r="B2907" s="12" t="s">
        <v>16377</v>
      </c>
      <c r="C2907" s="30" t="s">
        <v>24739</v>
      </c>
      <c r="D2907" s="29"/>
      <c r="E2907" s="36" t="s">
        <v>24740</v>
      </c>
      <c r="F2907" t="s">
        <v>24747</v>
      </c>
      <c r="G2907" s="37" t="s">
        <v>24746</v>
      </c>
      <c r="H2907" s="13" t="s">
        <v>24738</v>
      </c>
    </row>
    <row r="2908" spans="1:9" ht="13" customHeight="1">
      <c r="A2908" s="12" t="s">
        <v>16376</v>
      </c>
      <c r="B2908" s="12" t="s">
        <v>16377</v>
      </c>
      <c r="C2908" s="30" t="s">
        <v>24739</v>
      </c>
      <c r="D2908" s="29"/>
      <c r="E2908" s="36" t="s">
        <v>24740</v>
      </c>
      <c r="F2908" s="36" t="s">
        <v>24748</v>
      </c>
      <c r="G2908" s="37" t="s">
        <v>24742</v>
      </c>
      <c r="H2908" s="13" t="s">
        <v>24736</v>
      </c>
    </row>
    <row r="2909" spans="1:9" ht="13" customHeight="1">
      <c r="A2909" s="12" t="s">
        <v>6661</v>
      </c>
      <c r="B2909" s="12" t="s">
        <v>6662</v>
      </c>
      <c r="C2909" s="30" t="s">
        <v>24749</v>
      </c>
      <c r="D2909" s="30"/>
      <c r="E2909" s="36" t="s">
        <v>24750</v>
      </c>
      <c r="F2909" s="24" t="s">
        <v>24751</v>
      </c>
      <c r="G2909" s="25" t="s">
        <v>23735</v>
      </c>
      <c r="H2909" s="13" t="s">
        <v>24752</v>
      </c>
      <c r="I2909" s="25"/>
    </row>
    <row r="2910" spans="1:9" ht="13" customHeight="1">
      <c r="A2910" s="12" t="s">
        <v>3876</v>
      </c>
      <c r="B2910" s="12" t="s">
        <v>3877</v>
      </c>
      <c r="C2910" s="30" t="s">
        <v>24753</v>
      </c>
      <c r="D2910" s="29"/>
      <c r="E2910" s="13" t="s">
        <v>24754</v>
      </c>
      <c r="F2910" t="s">
        <v>24755</v>
      </c>
      <c r="G2910" s="37" t="s">
        <v>24756</v>
      </c>
      <c r="H2910" s="13" t="s">
        <v>24757</v>
      </c>
    </row>
    <row r="2911" spans="1:9" ht="13" customHeight="1">
      <c r="A2911" s="12" t="s">
        <v>5745</v>
      </c>
      <c r="B2911" s="12" t="s">
        <v>5746</v>
      </c>
      <c r="C2911" s="30" t="s">
        <v>24758</v>
      </c>
      <c r="D2911" s="29"/>
      <c r="E2911" t="s">
        <v>24759</v>
      </c>
      <c r="F2911" s="36" t="s">
        <v>24760</v>
      </c>
      <c r="G2911" s="37" t="s">
        <v>24761</v>
      </c>
      <c r="H2911" s="13" t="s">
        <v>24762</v>
      </c>
    </row>
    <row r="2912" spans="1:9" ht="13" customHeight="1">
      <c r="A2912" s="12" t="s">
        <v>11798</v>
      </c>
      <c r="B2912" s="12" t="s">
        <v>11799</v>
      </c>
      <c r="C2912" s="30" t="s">
        <v>24763</v>
      </c>
      <c r="D2912" s="29"/>
      <c r="E2912" s="36" t="s">
        <v>24764</v>
      </c>
      <c r="F2912" t="s">
        <v>24765</v>
      </c>
      <c r="G2912" s="37" t="s">
        <v>24766</v>
      </c>
      <c r="H2912" s="13" t="s">
        <v>24767</v>
      </c>
    </row>
    <row r="2913" spans="1:8" ht="13" customHeight="1">
      <c r="A2913" s="12" t="s">
        <v>9612</v>
      </c>
      <c r="B2913" s="12" t="s">
        <v>9613</v>
      </c>
      <c r="C2913" s="30" t="s">
        <v>24768</v>
      </c>
      <c r="D2913" s="29"/>
      <c r="E2913" t="s">
        <v>24769</v>
      </c>
      <c r="F2913" s="36" t="s">
        <v>24770</v>
      </c>
      <c r="G2913" s="37" t="s">
        <v>24771</v>
      </c>
      <c r="H2913" s="13" t="s">
        <v>24772</v>
      </c>
    </row>
    <row r="2914" spans="1:8" ht="13" customHeight="1">
      <c r="A2914" s="12" t="s">
        <v>9612</v>
      </c>
      <c r="B2914" s="12" t="s">
        <v>9613</v>
      </c>
      <c r="C2914" s="30" t="s">
        <v>24768</v>
      </c>
      <c r="D2914" s="29"/>
      <c r="E2914" t="s">
        <v>24769</v>
      </c>
      <c r="F2914" t="s">
        <v>24773</v>
      </c>
      <c r="G2914" s="37" t="s">
        <v>24774</v>
      </c>
      <c r="H2914" s="13" t="s">
        <v>24775</v>
      </c>
    </row>
    <row r="2915" spans="1:8" ht="13" customHeight="1">
      <c r="A2915" s="12" t="s">
        <v>15684</v>
      </c>
      <c r="B2915" s="12" t="s">
        <v>15685</v>
      </c>
      <c r="C2915" s="30" t="s">
        <v>24768</v>
      </c>
      <c r="D2915" s="30"/>
      <c r="E2915" t="s">
        <v>24769</v>
      </c>
      <c r="F2915" s="36" t="s">
        <v>24770</v>
      </c>
      <c r="G2915" s="37" t="s">
        <v>24771</v>
      </c>
      <c r="H2915" s="13" t="s">
        <v>24772</v>
      </c>
    </row>
    <row r="2916" spans="1:8" ht="13" customHeight="1">
      <c r="A2916" s="12" t="s">
        <v>15684</v>
      </c>
      <c r="B2916" s="12" t="s">
        <v>15685</v>
      </c>
      <c r="C2916" s="30" t="s">
        <v>24768</v>
      </c>
      <c r="D2916" s="30"/>
      <c r="E2916" t="s">
        <v>24769</v>
      </c>
      <c r="F2916" t="s">
        <v>24773</v>
      </c>
      <c r="G2916" s="37" t="s">
        <v>24774</v>
      </c>
      <c r="H2916" s="13" t="s">
        <v>24775</v>
      </c>
    </row>
    <row r="2917" spans="1:8" ht="13" customHeight="1">
      <c r="A2917" s="12" t="s">
        <v>2483</v>
      </c>
      <c r="B2917" s="12" t="s">
        <v>2484</v>
      </c>
      <c r="C2917" s="30" t="s">
        <v>24776</v>
      </c>
      <c r="D2917" s="29"/>
      <c r="E2917" t="s">
        <v>24777</v>
      </c>
    </row>
    <row r="2918" spans="1:8" ht="13" customHeight="1">
      <c r="A2918" s="12" t="s">
        <v>11814</v>
      </c>
      <c r="B2918" s="12" t="s">
        <v>11815</v>
      </c>
      <c r="C2918" s="30" t="s">
        <v>24776</v>
      </c>
      <c r="D2918" s="29"/>
      <c r="E2918" t="s">
        <v>24777</v>
      </c>
    </row>
    <row r="2919" spans="1:8" ht="13" customHeight="1">
      <c r="A2919" s="12" t="s">
        <v>12940</v>
      </c>
      <c r="B2919" s="12" t="s">
        <v>12941</v>
      </c>
      <c r="C2919" s="30" t="s">
        <v>24778</v>
      </c>
      <c r="D2919" s="30"/>
      <c r="E2919" s="36" t="s">
        <v>24779</v>
      </c>
      <c r="F2919" t="s">
        <v>24780</v>
      </c>
      <c r="G2919" s="37" t="s">
        <v>24781</v>
      </c>
      <c r="H2919" s="13" t="s">
        <v>24782</v>
      </c>
    </row>
    <row r="2920" spans="1:8" ht="13" customHeight="1">
      <c r="A2920" s="12" t="s">
        <v>3062</v>
      </c>
      <c r="B2920" s="12" t="s">
        <v>3063</v>
      </c>
      <c r="C2920" s="30" t="s">
        <v>24783</v>
      </c>
      <c r="D2920" s="29"/>
      <c r="E2920" s="36" t="s">
        <v>24784</v>
      </c>
      <c r="F2920" s="36" t="s">
        <v>24785</v>
      </c>
      <c r="G2920" s="37" t="s">
        <v>24786</v>
      </c>
      <c r="H2920" s="13" t="s">
        <v>24787</v>
      </c>
    </row>
    <row r="2921" spans="1:8" ht="13" customHeight="1">
      <c r="A2921" s="12" t="s">
        <v>3062</v>
      </c>
      <c r="B2921" s="12" t="s">
        <v>3063</v>
      </c>
      <c r="C2921" s="30" t="s">
        <v>24783</v>
      </c>
      <c r="D2921" s="29"/>
      <c r="E2921" s="36" t="s">
        <v>24784</v>
      </c>
      <c r="F2921" t="s">
        <v>24788</v>
      </c>
      <c r="G2921" s="37" t="s">
        <v>24043</v>
      </c>
      <c r="H2921" s="13" t="s">
        <v>24789</v>
      </c>
    </row>
    <row r="2922" spans="1:8" ht="13" customHeight="1">
      <c r="A2922" s="12" t="s">
        <v>14732</v>
      </c>
      <c r="B2922" s="12" t="s">
        <v>14733</v>
      </c>
      <c r="C2922" s="30" t="s">
        <v>24790</v>
      </c>
      <c r="D2922" s="30"/>
      <c r="E2922" s="36" t="s">
        <v>24791</v>
      </c>
      <c r="F2922" t="s">
        <v>24788</v>
      </c>
      <c r="G2922" s="37" t="s">
        <v>24792</v>
      </c>
      <c r="H2922" s="13" t="s">
        <v>24789</v>
      </c>
    </row>
    <row r="2923" spans="1:8" ht="13" customHeight="1">
      <c r="A2923" s="12" t="s">
        <v>2795</v>
      </c>
      <c r="B2923" s="12" t="s">
        <v>2796</v>
      </c>
      <c r="C2923" s="30" t="s">
        <v>24793</v>
      </c>
      <c r="D2923" s="29"/>
      <c r="E2923" s="36" t="s">
        <v>24794</v>
      </c>
      <c r="F2923" s="36" t="s">
        <v>24795</v>
      </c>
      <c r="G2923" s="37" t="s">
        <v>24796</v>
      </c>
      <c r="H2923" s="13" t="s">
        <v>24797</v>
      </c>
    </row>
    <row r="2924" spans="1:8" ht="13" customHeight="1">
      <c r="A2924" s="12" t="s">
        <v>2795</v>
      </c>
      <c r="B2924" s="12" t="s">
        <v>2796</v>
      </c>
      <c r="C2924" s="30" t="s">
        <v>24793</v>
      </c>
      <c r="D2924" s="29"/>
      <c r="E2924" s="36" t="s">
        <v>24794</v>
      </c>
      <c r="F2924" s="36" t="s">
        <v>24798</v>
      </c>
      <c r="G2924" s="37" t="s">
        <v>24796</v>
      </c>
      <c r="H2924" s="13" t="s">
        <v>24799</v>
      </c>
    </row>
    <row r="2925" spans="1:8" ht="13" customHeight="1">
      <c r="A2925" s="12" t="s">
        <v>2795</v>
      </c>
      <c r="B2925" s="12" t="s">
        <v>2796</v>
      </c>
      <c r="C2925" s="30" t="s">
        <v>24793</v>
      </c>
      <c r="D2925" s="29"/>
      <c r="E2925" s="36" t="s">
        <v>24794</v>
      </c>
      <c r="F2925" t="s">
        <v>24800</v>
      </c>
      <c r="G2925" s="37" t="s">
        <v>24801</v>
      </c>
      <c r="H2925" s="13" t="s">
        <v>24724</v>
      </c>
    </row>
    <row r="2926" spans="1:8" ht="13" customHeight="1">
      <c r="A2926" s="12" t="s">
        <v>2795</v>
      </c>
      <c r="B2926" s="12" t="s">
        <v>2796</v>
      </c>
      <c r="C2926" s="30" t="s">
        <v>24793</v>
      </c>
      <c r="D2926" s="29"/>
      <c r="E2926" s="36" t="s">
        <v>24794</v>
      </c>
      <c r="F2926" s="36" t="s">
        <v>24802</v>
      </c>
      <c r="G2926" s="37" t="s">
        <v>24803</v>
      </c>
      <c r="H2926" s="13" t="s">
        <v>24804</v>
      </c>
    </row>
    <row r="2927" spans="1:8" ht="13" customHeight="1">
      <c r="A2927" s="12" t="s">
        <v>5407</v>
      </c>
      <c r="B2927" s="12" t="s">
        <v>5408</v>
      </c>
      <c r="C2927" s="30" t="s">
        <v>24805</v>
      </c>
      <c r="D2927" s="29"/>
      <c r="E2927" s="36" t="s">
        <v>24806</v>
      </c>
      <c r="F2927" s="36" t="s">
        <v>24807</v>
      </c>
      <c r="G2927" s="37" t="s">
        <v>24808</v>
      </c>
      <c r="H2927" s="13" t="s">
        <v>24746</v>
      </c>
    </row>
    <row r="2928" spans="1:8" ht="13" customHeight="1">
      <c r="A2928" s="12" t="s">
        <v>5407</v>
      </c>
      <c r="B2928" s="12" t="s">
        <v>5408</v>
      </c>
      <c r="C2928" s="30" t="s">
        <v>24805</v>
      </c>
      <c r="D2928" s="29"/>
      <c r="E2928" s="36" t="s">
        <v>24806</v>
      </c>
      <c r="F2928" t="s">
        <v>24809</v>
      </c>
      <c r="G2928" s="37" t="s">
        <v>24808</v>
      </c>
      <c r="H2928" s="13" t="s">
        <v>24797</v>
      </c>
    </row>
    <row r="2929" spans="1:9" ht="13" customHeight="1">
      <c r="A2929" s="12" t="s">
        <v>17844</v>
      </c>
      <c r="B2929" s="12" t="s">
        <v>17845</v>
      </c>
      <c r="C2929" s="30" t="s">
        <v>24810</v>
      </c>
      <c r="D2929" s="29"/>
      <c r="E2929" t="s">
        <v>24811</v>
      </c>
      <c r="F2929" s="36" t="s">
        <v>24800</v>
      </c>
      <c r="G2929" s="37" t="s">
        <v>24801</v>
      </c>
      <c r="H2929" s="13" t="s">
        <v>24724</v>
      </c>
    </row>
    <row r="2930" spans="1:9" ht="13" customHeight="1">
      <c r="A2930" s="12" t="s">
        <v>17844</v>
      </c>
      <c r="B2930" s="12" t="s">
        <v>17845</v>
      </c>
      <c r="C2930" s="30" t="s">
        <v>24810</v>
      </c>
      <c r="D2930" s="29"/>
      <c r="E2930" t="s">
        <v>24811</v>
      </c>
      <c r="F2930" t="s">
        <v>24812</v>
      </c>
      <c r="G2930" s="37" t="s">
        <v>24813</v>
      </c>
      <c r="H2930" s="13" t="s">
        <v>24814</v>
      </c>
    </row>
    <row r="2931" spans="1:9" ht="13" customHeight="1">
      <c r="A2931" s="12" t="s">
        <v>8437</v>
      </c>
      <c r="B2931" s="12" t="s">
        <v>8438</v>
      </c>
      <c r="C2931" s="30" t="s">
        <v>24815</v>
      </c>
      <c r="D2931" s="30"/>
      <c r="E2931" s="36" t="s">
        <v>24816</v>
      </c>
      <c r="F2931" s="24" t="s">
        <v>24817</v>
      </c>
      <c r="G2931" s="25" t="s">
        <v>24166</v>
      </c>
      <c r="H2931" s="13" t="s">
        <v>24818</v>
      </c>
      <c r="I2931" s="25"/>
    </row>
    <row r="2932" spans="1:9" ht="13" customHeight="1">
      <c r="A2932" s="12" t="s">
        <v>645</v>
      </c>
      <c r="B2932" s="12" t="s">
        <v>646</v>
      </c>
      <c r="C2932" s="30" t="s">
        <v>24819</v>
      </c>
      <c r="D2932" s="30"/>
      <c r="E2932" s="36" t="s">
        <v>24816</v>
      </c>
      <c r="F2932" s="24" t="s">
        <v>24817</v>
      </c>
      <c r="G2932" s="25" t="s">
        <v>24166</v>
      </c>
      <c r="H2932" s="13" t="s">
        <v>24818</v>
      </c>
    </row>
    <row r="2933" spans="1:9" ht="13" customHeight="1">
      <c r="A2933" s="12" t="s">
        <v>2435</v>
      </c>
      <c r="B2933" s="12" t="s">
        <v>2436</v>
      </c>
      <c r="C2933" s="30" t="s">
        <v>24820</v>
      </c>
      <c r="D2933" s="29"/>
      <c r="E2933" s="36" t="s">
        <v>24821</v>
      </c>
      <c r="F2933" s="36" t="s">
        <v>24822</v>
      </c>
      <c r="G2933" s="37" t="s">
        <v>24823</v>
      </c>
      <c r="H2933" s="13" t="s">
        <v>24824</v>
      </c>
    </row>
    <row r="2934" spans="1:9" ht="13" customHeight="1">
      <c r="A2934" s="12" t="s">
        <v>9314</v>
      </c>
      <c r="B2934" s="12" t="s">
        <v>9315</v>
      </c>
      <c r="C2934" s="30" t="s">
        <v>24820</v>
      </c>
      <c r="D2934" s="29"/>
      <c r="E2934" t="s">
        <v>24821</v>
      </c>
      <c r="F2934" t="s">
        <v>24822</v>
      </c>
      <c r="G2934" s="37" t="s">
        <v>24823</v>
      </c>
      <c r="H2934" s="13" t="s">
        <v>24824</v>
      </c>
    </row>
    <row r="2935" spans="1:9" ht="13" customHeight="1">
      <c r="A2935" s="12" t="s">
        <v>9526</v>
      </c>
      <c r="B2935" s="12" t="s">
        <v>9527</v>
      </c>
      <c r="C2935" s="30" t="s">
        <v>24825</v>
      </c>
      <c r="D2935" s="30"/>
      <c r="E2935" s="13" t="s">
        <v>24826</v>
      </c>
      <c r="F2935" t="s">
        <v>24827</v>
      </c>
      <c r="G2935" s="37" t="s">
        <v>24828</v>
      </c>
      <c r="H2935" s="13" t="s">
        <v>24829</v>
      </c>
    </row>
    <row r="2936" spans="1:9" ht="13" customHeight="1">
      <c r="A2936" s="12" t="s">
        <v>2136</v>
      </c>
      <c r="B2936" s="12" t="s">
        <v>2137</v>
      </c>
      <c r="C2936" s="30" t="s">
        <v>24830</v>
      </c>
      <c r="D2936" s="29"/>
      <c r="E2936" t="s">
        <v>24831</v>
      </c>
      <c r="F2936" t="s">
        <v>24832</v>
      </c>
      <c r="G2936" s="37" t="s">
        <v>24833</v>
      </c>
      <c r="H2936" s="13" t="s">
        <v>24834</v>
      </c>
    </row>
    <row r="2937" spans="1:9" ht="13" customHeight="1">
      <c r="A2937" s="12" t="s">
        <v>8981</v>
      </c>
      <c r="B2937" s="12" t="s">
        <v>8982</v>
      </c>
      <c r="C2937" s="30" t="s">
        <v>24835</v>
      </c>
      <c r="D2937" s="29"/>
      <c r="E2937" s="36" t="s">
        <v>24836</v>
      </c>
    </row>
    <row r="2938" spans="1:9" ht="13" customHeight="1">
      <c r="A2938" s="12" t="s">
        <v>11918</v>
      </c>
      <c r="B2938" s="12" t="s">
        <v>11919</v>
      </c>
      <c r="C2938" s="30" t="s">
        <v>24837</v>
      </c>
      <c r="D2938" s="30"/>
      <c r="E2938" s="13" t="s">
        <v>24838</v>
      </c>
      <c r="F2938" t="s">
        <v>24839</v>
      </c>
      <c r="G2938" s="37" t="s">
        <v>24840</v>
      </c>
      <c r="H2938" s="13" t="s">
        <v>24841</v>
      </c>
    </row>
    <row r="2939" spans="1:9" ht="13" customHeight="1">
      <c r="A2939" s="12" t="s">
        <v>4599</v>
      </c>
      <c r="B2939" s="12" t="s">
        <v>4600</v>
      </c>
      <c r="C2939" s="30" t="s">
        <v>24842</v>
      </c>
      <c r="D2939" s="29"/>
      <c r="E2939" t="s">
        <v>24843</v>
      </c>
    </row>
    <row r="2940" spans="1:9" ht="13" customHeight="1">
      <c r="A2940" s="12" t="s">
        <v>16364</v>
      </c>
      <c r="B2940" s="12" t="s">
        <v>16365</v>
      </c>
      <c r="C2940" s="30" t="s">
        <v>24844</v>
      </c>
      <c r="D2940" s="29"/>
      <c r="E2940" s="13" t="s">
        <v>24845</v>
      </c>
      <c r="F2940" s="13"/>
    </row>
    <row r="2941" spans="1:9" ht="13" customHeight="1">
      <c r="A2941" s="12" t="s">
        <v>5187</v>
      </c>
      <c r="B2941" s="12" t="s">
        <v>5188</v>
      </c>
      <c r="C2941" s="30" t="s">
        <v>24846</v>
      </c>
      <c r="D2941" s="29"/>
      <c r="E2941" t="s">
        <v>24847</v>
      </c>
    </row>
    <row r="2942" spans="1:9" ht="13" customHeight="1">
      <c r="A2942" s="12" t="s">
        <v>10672</v>
      </c>
      <c r="B2942" s="12" t="s">
        <v>10673</v>
      </c>
      <c r="C2942" s="30" t="s">
        <v>24848</v>
      </c>
      <c r="D2942" s="30"/>
      <c r="E2942" s="36" t="s">
        <v>24849</v>
      </c>
    </row>
    <row r="2943" spans="1:9" ht="13" customHeight="1">
      <c r="A2943" s="12" t="s">
        <v>4398</v>
      </c>
      <c r="B2943" s="12" t="s">
        <v>4399</v>
      </c>
      <c r="C2943" s="30" t="s">
        <v>24850</v>
      </c>
      <c r="D2943" s="29"/>
      <c r="E2943" s="36" t="s">
        <v>24851</v>
      </c>
    </row>
    <row r="2944" spans="1:9" ht="13" customHeight="1">
      <c r="A2944" s="12" t="s">
        <v>12904</v>
      </c>
      <c r="B2944" s="12" t="s">
        <v>12905</v>
      </c>
      <c r="C2944" s="30" t="s">
        <v>24852</v>
      </c>
      <c r="D2944" s="29"/>
      <c r="E2944" s="36" t="s">
        <v>24853</v>
      </c>
    </row>
    <row r="2945" spans="1:9" ht="13" customHeight="1">
      <c r="A2945" s="12" t="s">
        <v>11411</v>
      </c>
      <c r="B2945" s="12" t="s">
        <v>11412</v>
      </c>
      <c r="C2945" s="30" t="s">
        <v>24854</v>
      </c>
      <c r="D2945" s="29"/>
      <c r="E2945" t="s">
        <v>24855</v>
      </c>
    </row>
    <row r="2946" spans="1:9" ht="13" customHeight="1">
      <c r="A2946" s="12" t="s">
        <v>11225</v>
      </c>
      <c r="B2946" s="12" t="s">
        <v>11226</v>
      </c>
      <c r="C2946" s="30" t="s">
        <v>24856</v>
      </c>
      <c r="E2946" t="s">
        <v>24857</v>
      </c>
      <c r="G2946" s="25"/>
      <c r="H2946" s="13"/>
      <c r="I2946" s="25"/>
    </row>
    <row r="2947" spans="1:9" ht="13" customHeight="1">
      <c r="A2947" s="12" t="s">
        <v>252</v>
      </c>
      <c r="B2947" s="12" t="s">
        <v>253</v>
      </c>
      <c r="C2947" s="30" t="s">
        <v>24858</v>
      </c>
      <c r="D2947" s="30"/>
      <c r="E2947" s="36" t="s">
        <v>24859</v>
      </c>
      <c r="G2947" s="25"/>
      <c r="H2947" s="13"/>
      <c r="I2947" s="25"/>
    </row>
    <row r="2948" spans="1:9" ht="13" customHeight="1">
      <c r="A2948" s="12" t="s">
        <v>252</v>
      </c>
      <c r="B2948" s="12" t="s">
        <v>253</v>
      </c>
      <c r="C2948" s="30" t="s">
        <v>24860</v>
      </c>
      <c r="D2948" s="30"/>
      <c r="E2948" s="36" t="s">
        <v>24861</v>
      </c>
    </row>
    <row r="2949" spans="1:9" ht="13" customHeight="1">
      <c r="A2949" s="12" t="s">
        <v>10691</v>
      </c>
      <c r="B2949" s="12" t="s">
        <v>10692</v>
      </c>
      <c r="C2949" s="30" t="s">
        <v>24862</v>
      </c>
      <c r="D2949" s="29"/>
      <c r="E2949" t="s">
        <v>24863</v>
      </c>
      <c r="F2949" t="s">
        <v>24864</v>
      </c>
      <c r="G2949" s="37" t="s">
        <v>24823</v>
      </c>
      <c r="H2949" s="13" t="s">
        <v>24865</v>
      </c>
    </row>
    <row r="2950" spans="1:9" ht="13" customHeight="1">
      <c r="A2950" s="12" t="s">
        <v>10695</v>
      </c>
      <c r="B2950" s="12" t="s">
        <v>10696</v>
      </c>
      <c r="C2950" s="30" t="s">
        <v>24862</v>
      </c>
      <c r="D2950" s="29"/>
      <c r="E2950" t="s">
        <v>24863</v>
      </c>
      <c r="F2950" t="s">
        <v>24864</v>
      </c>
      <c r="G2950" s="37" t="s">
        <v>24823</v>
      </c>
      <c r="H2950" s="13" t="s">
        <v>24865</v>
      </c>
    </row>
    <row r="2951" spans="1:9" ht="13" customHeight="1">
      <c r="A2951" s="12" t="s">
        <v>11466</v>
      </c>
      <c r="B2951" s="12" t="s">
        <v>11467</v>
      </c>
      <c r="C2951" s="30" t="s">
        <v>24866</v>
      </c>
      <c r="D2951" s="29"/>
      <c r="E2951" t="s">
        <v>24867</v>
      </c>
      <c r="F2951" t="s">
        <v>24868</v>
      </c>
      <c r="G2951" s="37" t="s">
        <v>24869</v>
      </c>
      <c r="H2951" s="13" t="s">
        <v>24870</v>
      </c>
    </row>
    <row r="2952" spans="1:9" ht="13" customHeight="1">
      <c r="A2952" s="12" t="s">
        <v>15315</v>
      </c>
      <c r="B2952" s="12" t="s">
        <v>15316</v>
      </c>
      <c r="C2952" s="30" t="s">
        <v>24866</v>
      </c>
      <c r="D2952" s="29"/>
      <c r="E2952" t="s">
        <v>24867</v>
      </c>
      <c r="F2952" t="s">
        <v>24868</v>
      </c>
      <c r="G2952" s="37" t="s">
        <v>24869</v>
      </c>
      <c r="H2952" s="13" t="s">
        <v>24870</v>
      </c>
    </row>
    <row r="2953" spans="1:9" ht="13" customHeight="1">
      <c r="A2953" s="12" t="s">
        <v>8389</v>
      </c>
      <c r="B2953" s="12" t="s">
        <v>8390</v>
      </c>
      <c r="C2953" s="30" t="s">
        <v>24871</v>
      </c>
      <c r="D2953" s="29"/>
      <c r="E2953" s="36" t="s">
        <v>24872</v>
      </c>
      <c r="F2953" s="36" t="s">
        <v>24873</v>
      </c>
      <c r="G2953" s="37" t="s">
        <v>24874</v>
      </c>
      <c r="H2953" s="13" t="s">
        <v>24875</v>
      </c>
    </row>
    <row r="2954" spans="1:9" ht="13" customHeight="1">
      <c r="A2954" s="12" t="s">
        <v>8389</v>
      </c>
      <c r="B2954" s="12" t="s">
        <v>8390</v>
      </c>
      <c r="C2954" s="30" t="s">
        <v>24871</v>
      </c>
      <c r="D2954" s="29"/>
      <c r="E2954" s="36" t="s">
        <v>24872</v>
      </c>
      <c r="F2954" s="36" t="s">
        <v>24876</v>
      </c>
      <c r="G2954" s="37" t="s">
        <v>24877</v>
      </c>
      <c r="H2954" s="13" t="s">
        <v>24878</v>
      </c>
    </row>
    <row r="2955" spans="1:9" ht="13" customHeight="1">
      <c r="A2955" s="12" t="s">
        <v>16872</v>
      </c>
      <c r="B2955" s="12" t="s">
        <v>16873</v>
      </c>
      <c r="C2955" s="30" t="s">
        <v>24879</v>
      </c>
      <c r="D2955" s="29"/>
      <c r="E2955" t="s">
        <v>24880</v>
      </c>
    </row>
    <row r="2956" spans="1:9" ht="13" customHeight="1">
      <c r="A2956" s="12" t="s">
        <v>16876</v>
      </c>
      <c r="B2956" s="12" t="s">
        <v>16877</v>
      </c>
      <c r="C2956" s="30" t="s">
        <v>24879</v>
      </c>
      <c r="D2956" s="29"/>
      <c r="E2956" s="13" t="s">
        <v>24880</v>
      </c>
    </row>
    <row r="2957" spans="1:9" ht="13" customHeight="1">
      <c r="A2957" s="12" t="s">
        <v>5207</v>
      </c>
      <c r="B2957" s="12" t="s">
        <v>5208</v>
      </c>
      <c r="C2957" s="30" t="s">
        <v>24881</v>
      </c>
      <c r="D2957" s="29"/>
      <c r="E2957" s="36" t="s">
        <v>24882</v>
      </c>
    </row>
    <row r="2958" spans="1:9" ht="13" customHeight="1">
      <c r="A2958" s="12" t="s">
        <v>7277</v>
      </c>
      <c r="B2958" s="12" t="s">
        <v>7278</v>
      </c>
      <c r="C2958" s="30" t="s">
        <v>24881</v>
      </c>
      <c r="D2958" s="29"/>
      <c r="E2958" t="s">
        <v>24882</v>
      </c>
    </row>
    <row r="2959" spans="1:9" ht="13" customHeight="1">
      <c r="A2959" s="12" t="s">
        <v>9166</v>
      </c>
      <c r="B2959" s="12" t="s">
        <v>9167</v>
      </c>
      <c r="C2959" s="30" t="s">
        <v>24883</v>
      </c>
      <c r="D2959" s="29"/>
      <c r="E2959" s="36" t="s">
        <v>24884</v>
      </c>
    </row>
    <row r="2960" spans="1:9" ht="13" customHeight="1">
      <c r="A2960" s="12" t="s">
        <v>15112</v>
      </c>
      <c r="B2960" s="12" t="s">
        <v>15113</v>
      </c>
      <c r="C2960" s="30" t="s">
        <v>24883</v>
      </c>
      <c r="D2960" s="29"/>
      <c r="E2960" s="13" t="s">
        <v>24884</v>
      </c>
    </row>
    <row r="2961" spans="1:9" ht="13" customHeight="1">
      <c r="A2961" s="12" t="s">
        <v>6765</v>
      </c>
      <c r="B2961" s="12" t="s">
        <v>6766</v>
      </c>
      <c r="C2961" s="30" t="s">
        <v>24885</v>
      </c>
      <c r="D2961" s="29"/>
      <c r="E2961" t="s">
        <v>24886</v>
      </c>
      <c r="F2961" t="s">
        <v>24887</v>
      </c>
      <c r="G2961" s="37" t="s">
        <v>24888</v>
      </c>
      <c r="H2961" s="13" t="s">
        <v>24889</v>
      </c>
    </row>
    <row r="2962" spans="1:9" ht="13" customHeight="1">
      <c r="A2962" s="12" t="s">
        <v>8702</v>
      </c>
      <c r="B2962" s="12" t="s">
        <v>8703</v>
      </c>
      <c r="C2962" s="30" t="s">
        <v>24890</v>
      </c>
      <c r="D2962" s="30"/>
      <c r="E2962" s="13" t="s">
        <v>24891</v>
      </c>
      <c r="F2962" s="36" t="s">
        <v>24892</v>
      </c>
      <c r="G2962" s="37" t="s">
        <v>24893</v>
      </c>
      <c r="H2962" s="13" t="s">
        <v>24894</v>
      </c>
    </row>
    <row r="2963" spans="1:9" ht="13" customHeight="1">
      <c r="A2963" s="12" t="s">
        <v>8702</v>
      </c>
      <c r="B2963" s="12" t="s">
        <v>8703</v>
      </c>
      <c r="C2963" s="30" t="s">
        <v>24890</v>
      </c>
      <c r="D2963" s="30"/>
      <c r="E2963" s="13" t="s">
        <v>24891</v>
      </c>
      <c r="F2963" t="s">
        <v>24895</v>
      </c>
      <c r="G2963" s="37" t="s">
        <v>24896</v>
      </c>
      <c r="H2963" s="13" t="s">
        <v>24897</v>
      </c>
    </row>
    <row r="2964" spans="1:9" ht="13" customHeight="1">
      <c r="A2964" s="12" t="s">
        <v>3632</v>
      </c>
      <c r="B2964" s="12" t="s">
        <v>3633</v>
      </c>
      <c r="C2964" s="30" t="s">
        <v>24898</v>
      </c>
      <c r="D2964" s="29"/>
      <c r="E2964" t="s">
        <v>24899</v>
      </c>
      <c r="F2964" s="36" t="s">
        <v>24900</v>
      </c>
      <c r="G2964" s="37" t="s">
        <v>24901</v>
      </c>
      <c r="H2964" s="13" t="s">
        <v>24902</v>
      </c>
    </row>
    <row r="2965" spans="1:9" ht="13" customHeight="1">
      <c r="A2965" s="12" t="s">
        <v>3632</v>
      </c>
      <c r="B2965" s="12" t="s">
        <v>3633</v>
      </c>
      <c r="C2965" s="30" t="s">
        <v>24898</v>
      </c>
      <c r="D2965" s="29"/>
      <c r="E2965" t="s">
        <v>24899</v>
      </c>
      <c r="F2965" s="36" t="s">
        <v>24903</v>
      </c>
      <c r="G2965" s="37" t="s">
        <v>24904</v>
      </c>
      <c r="H2965" s="13" t="s">
        <v>24905</v>
      </c>
    </row>
    <row r="2966" spans="1:9" ht="13" customHeight="1">
      <c r="A2966" s="12" t="s">
        <v>7715</v>
      </c>
      <c r="B2966" s="12" t="s">
        <v>7716</v>
      </c>
      <c r="C2966" s="30" t="s">
        <v>24906</v>
      </c>
      <c r="D2966" s="29"/>
      <c r="E2966" s="36" t="s">
        <v>24907</v>
      </c>
      <c r="F2966" t="s">
        <v>24908</v>
      </c>
      <c r="G2966" s="37" t="s">
        <v>24909</v>
      </c>
      <c r="H2966" s="13" t="s">
        <v>24910</v>
      </c>
    </row>
    <row r="2967" spans="1:9" ht="13" customHeight="1">
      <c r="A2967" s="12" t="s">
        <v>14495</v>
      </c>
      <c r="B2967" s="12" t="s">
        <v>14496</v>
      </c>
      <c r="C2967" s="30" t="s">
        <v>24911</v>
      </c>
      <c r="D2967" s="29"/>
      <c r="E2967" s="36" t="s">
        <v>24912</v>
      </c>
      <c r="F2967" t="s">
        <v>24913</v>
      </c>
      <c r="G2967" s="37" t="s">
        <v>24914</v>
      </c>
      <c r="H2967" s="13" t="s">
        <v>24915</v>
      </c>
    </row>
    <row r="2968" spans="1:9" ht="13" customHeight="1">
      <c r="A2968" s="12" t="s">
        <v>14499</v>
      </c>
      <c r="B2968" s="12" t="s">
        <v>14500</v>
      </c>
      <c r="C2968" s="30" t="s">
        <v>24911</v>
      </c>
      <c r="D2968" s="30"/>
      <c r="E2968" t="s">
        <v>24912</v>
      </c>
      <c r="F2968" t="s">
        <v>24913</v>
      </c>
      <c r="G2968" s="37" t="s">
        <v>24914</v>
      </c>
      <c r="H2968" s="13" t="s">
        <v>24915</v>
      </c>
      <c r="I2968" s="25"/>
    </row>
    <row r="2969" spans="1:9" ht="13" customHeight="1">
      <c r="A2969" s="12" t="s">
        <v>819</v>
      </c>
      <c r="B2969" s="12" t="s">
        <v>820</v>
      </c>
      <c r="C2969" s="30" t="s">
        <v>24916</v>
      </c>
      <c r="D2969" s="30"/>
      <c r="E2969" s="36" t="s">
        <v>24917</v>
      </c>
      <c r="F2969" s="24" t="s">
        <v>24918</v>
      </c>
      <c r="G2969" s="25" t="s">
        <v>24919</v>
      </c>
      <c r="H2969" s="13" t="s">
        <v>24920</v>
      </c>
    </row>
    <row r="2970" spans="1:9" ht="13" customHeight="1">
      <c r="A2970" s="12" t="s">
        <v>2148</v>
      </c>
      <c r="B2970" s="12" t="s">
        <v>2149</v>
      </c>
      <c r="C2970" s="30" t="s">
        <v>24921</v>
      </c>
      <c r="D2970" s="29"/>
      <c r="E2970" t="s">
        <v>24922</v>
      </c>
      <c r="F2970" s="36" t="s">
        <v>24923</v>
      </c>
      <c r="G2970" s="37" t="s">
        <v>24924</v>
      </c>
      <c r="H2970" s="13" t="s">
        <v>24925</v>
      </c>
    </row>
    <row r="2971" spans="1:9" ht="13" customHeight="1">
      <c r="A2971" s="12" t="s">
        <v>9860</v>
      </c>
      <c r="B2971" s="12" t="s">
        <v>9861</v>
      </c>
      <c r="C2971" s="30" t="s">
        <v>24926</v>
      </c>
      <c r="D2971" s="30"/>
      <c r="E2971" s="36" t="s">
        <v>24927</v>
      </c>
      <c r="F2971" t="s">
        <v>24928</v>
      </c>
      <c r="G2971" s="37" t="s">
        <v>24929</v>
      </c>
      <c r="H2971" s="13" t="s">
        <v>24930</v>
      </c>
    </row>
    <row r="2972" spans="1:9" ht="13" customHeight="1">
      <c r="A2972" s="12" t="s">
        <v>2756</v>
      </c>
      <c r="B2972" s="12" t="s">
        <v>2757</v>
      </c>
      <c r="C2972" s="30" t="s">
        <v>24931</v>
      </c>
      <c r="D2972" s="29"/>
      <c r="E2972" t="s">
        <v>24932</v>
      </c>
      <c r="F2972" t="s">
        <v>24933</v>
      </c>
      <c r="G2972" s="37" t="s">
        <v>24934</v>
      </c>
      <c r="H2972" s="13" t="s">
        <v>24935</v>
      </c>
    </row>
    <row r="2973" spans="1:9" ht="13" customHeight="1">
      <c r="A2973" s="12" t="s">
        <v>7758</v>
      </c>
      <c r="B2973" s="12" t="s">
        <v>7759</v>
      </c>
      <c r="C2973" s="30" t="s">
        <v>24936</v>
      </c>
      <c r="D2973" s="29"/>
      <c r="E2973" s="36" t="s">
        <v>24937</v>
      </c>
      <c r="F2973" s="36" t="s">
        <v>24938</v>
      </c>
      <c r="G2973" s="37" t="s">
        <v>24939</v>
      </c>
      <c r="H2973" s="13" t="s">
        <v>24940</v>
      </c>
    </row>
    <row r="2974" spans="1:9" ht="13" customHeight="1">
      <c r="A2974" s="12" t="s">
        <v>13756</v>
      </c>
      <c r="B2974" s="12" t="s">
        <v>13757</v>
      </c>
      <c r="C2974" s="30" t="s">
        <v>24941</v>
      </c>
      <c r="D2974" s="29"/>
      <c r="E2974" s="36" t="s">
        <v>24942</v>
      </c>
      <c r="F2974" s="36" t="s">
        <v>24943</v>
      </c>
      <c r="G2974" s="37" t="s">
        <v>24944</v>
      </c>
      <c r="H2974" s="13" t="s">
        <v>24945</v>
      </c>
    </row>
    <row r="2975" spans="1:9" ht="13" customHeight="1">
      <c r="A2975" s="12" t="s">
        <v>7079</v>
      </c>
      <c r="B2975" s="12" t="s">
        <v>7080</v>
      </c>
      <c r="C2975" s="30" t="s">
        <v>24946</v>
      </c>
      <c r="D2975" s="29"/>
      <c r="E2975" t="s">
        <v>24947</v>
      </c>
      <c r="F2975" t="s">
        <v>24948</v>
      </c>
      <c r="G2975" s="37" t="s">
        <v>24949</v>
      </c>
      <c r="H2975" s="13" t="s">
        <v>24950</v>
      </c>
    </row>
    <row r="2976" spans="1:9" ht="13" customHeight="1">
      <c r="A2976" s="12" t="s">
        <v>7083</v>
      </c>
      <c r="B2976" s="12" t="s">
        <v>7084</v>
      </c>
      <c r="C2976" s="30" t="s">
        <v>24946</v>
      </c>
      <c r="D2976" s="29"/>
      <c r="E2976" t="s">
        <v>24947</v>
      </c>
      <c r="F2976" t="s">
        <v>24948</v>
      </c>
      <c r="G2976" s="37" t="s">
        <v>24949</v>
      </c>
      <c r="H2976" s="13" t="s">
        <v>24950</v>
      </c>
    </row>
    <row r="2977" spans="1:8" ht="13" customHeight="1">
      <c r="A2977" s="12" t="s">
        <v>10318</v>
      </c>
      <c r="B2977" s="12" t="s">
        <v>10319</v>
      </c>
      <c r="C2977" s="30" t="s">
        <v>24951</v>
      </c>
      <c r="D2977" s="30"/>
      <c r="E2977" s="36" t="s">
        <v>24952</v>
      </c>
      <c r="F2977" t="s">
        <v>24953</v>
      </c>
      <c r="G2977" s="37" t="s">
        <v>24954</v>
      </c>
      <c r="H2977" s="13" t="s">
        <v>24955</v>
      </c>
    </row>
    <row r="2978" spans="1:8" ht="13" customHeight="1">
      <c r="A2978" s="12" t="s">
        <v>3780</v>
      </c>
      <c r="B2978" s="12" t="s">
        <v>3781</v>
      </c>
      <c r="C2978" s="30" t="s">
        <v>24956</v>
      </c>
      <c r="D2978" s="29"/>
      <c r="E2978" s="36" t="s">
        <v>24957</v>
      </c>
      <c r="F2978" s="36" t="s">
        <v>24958</v>
      </c>
      <c r="G2978" s="37" t="s">
        <v>24959</v>
      </c>
      <c r="H2978" s="13" t="s">
        <v>24960</v>
      </c>
    </row>
    <row r="2979" spans="1:8" ht="13" customHeight="1">
      <c r="A2979" s="12" t="s">
        <v>7103</v>
      </c>
      <c r="B2979" s="12" t="s">
        <v>7104</v>
      </c>
      <c r="C2979" s="30" t="s">
        <v>24961</v>
      </c>
      <c r="D2979" s="30"/>
      <c r="E2979" s="13" t="s">
        <v>24962</v>
      </c>
      <c r="F2979" s="36" t="s">
        <v>24963</v>
      </c>
      <c r="G2979" s="37" t="s">
        <v>24964</v>
      </c>
      <c r="H2979" s="13" t="s">
        <v>24965</v>
      </c>
    </row>
    <row r="2980" spans="1:8" ht="13" customHeight="1">
      <c r="A2980" s="12" t="s">
        <v>2629</v>
      </c>
      <c r="B2980" s="12" t="s">
        <v>2630</v>
      </c>
      <c r="C2980" s="30" t="s">
        <v>24966</v>
      </c>
      <c r="D2980" s="30"/>
      <c r="E2980" s="36" t="s">
        <v>24967</v>
      </c>
      <c r="F2980" t="s">
        <v>24968</v>
      </c>
      <c r="G2980" s="37" t="s">
        <v>24969</v>
      </c>
      <c r="H2980" s="13" t="s">
        <v>24970</v>
      </c>
    </row>
    <row r="2981" spans="1:8" ht="13" customHeight="1">
      <c r="A2981" s="12" t="s">
        <v>124</v>
      </c>
      <c r="B2981" s="12" t="s">
        <v>125</v>
      </c>
      <c r="C2981" s="30" t="s">
        <v>24971</v>
      </c>
      <c r="D2981" s="29"/>
      <c r="E2981" s="13" t="s">
        <v>24972</v>
      </c>
      <c r="F2981" s="36" t="s">
        <v>24973</v>
      </c>
      <c r="G2981" s="37" t="s">
        <v>24974</v>
      </c>
      <c r="H2981" s="13" t="s">
        <v>24975</v>
      </c>
    </row>
    <row r="2982" spans="1:8" ht="13" customHeight="1">
      <c r="A2982" s="12" t="s">
        <v>11802</v>
      </c>
      <c r="B2982" s="12" t="s">
        <v>11803</v>
      </c>
      <c r="C2982" s="31" t="s">
        <v>24976</v>
      </c>
      <c r="D2982" s="29"/>
      <c r="E2982" s="36" t="s">
        <v>24977</v>
      </c>
      <c r="F2982" s="36" t="s">
        <v>24978</v>
      </c>
      <c r="G2982" s="37" t="s">
        <v>24979</v>
      </c>
      <c r="H2982" s="13" t="s">
        <v>24980</v>
      </c>
    </row>
    <row r="2983" spans="1:8" ht="13" customHeight="1">
      <c r="A2983" s="12" t="s">
        <v>16817</v>
      </c>
      <c r="B2983" s="12" t="s">
        <v>16818</v>
      </c>
      <c r="C2983" s="30" t="s">
        <v>24976</v>
      </c>
      <c r="D2983" s="29"/>
      <c r="E2983" s="36" t="s">
        <v>24977</v>
      </c>
      <c r="F2983" s="36" t="s">
        <v>24978</v>
      </c>
      <c r="G2983" s="37" t="s">
        <v>24979</v>
      </c>
      <c r="H2983" s="13" t="s">
        <v>24980</v>
      </c>
    </row>
    <row r="2984" spans="1:8" ht="13" customHeight="1">
      <c r="A2984" s="12" t="s">
        <v>11033</v>
      </c>
      <c r="B2984" s="12" t="s">
        <v>11034</v>
      </c>
      <c r="C2984" s="30" t="s">
        <v>24981</v>
      </c>
      <c r="D2984" s="29"/>
      <c r="E2984" s="36" t="s">
        <v>24982</v>
      </c>
      <c r="F2984" s="36" t="s">
        <v>24983</v>
      </c>
      <c r="G2984" s="37" t="s">
        <v>24984</v>
      </c>
      <c r="H2984" s="13" t="s">
        <v>24985</v>
      </c>
    </row>
    <row r="2985" spans="1:8" ht="13" customHeight="1">
      <c r="A2985" s="12" t="s">
        <v>17324</v>
      </c>
      <c r="B2985" s="12" t="s">
        <v>17325</v>
      </c>
      <c r="C2985" s="30" t="s">
        <v>24986</v>
      </c>
      <c r="D2985" s="29"/>
      <c r="E2985" t="s">
        <v>24987</v>
      </c>
      <c r="F2985" s="36" t="s">
        <v>24988</v>
      </c>
      <c r="G2985" s="37" t="s">
        <v>24989</v>
      </c>
      <c r="H2985" s="13" t="s">
        <v>24990</v>
      </c>
    </row>
    <row r="2986" spans="1:8" ht="13" customHeight="1">
      <c r="A2986" s="12" t="s">
        <v>16567</v>
      </c>
      <c r="B2986" s="12" t="s">
        <v>16568</v>
      </c>
      <c r="C2986" s="30" t="s">
        <v>24991</v>
      </c>
      <c r="D2986" s="30"/>
      <c r="E2986" s="36" t="s">
        <v>24992</v>
      </c>
      <c r="F2986" s="36" t="s">
        <v>24993</v>
      </c>
      <c r="G2986" s="37" t="s">
        <v>24994</v>
      </c>
      <c r="H2986" s="27" t="s">
        <v>24995</v>
      </c>
    </row>
    <row r="2987" spans="1:8" ht="13" customHeight="1">
      <c r="A2987" s="12" t="s">
        <v>16567</v>
      </c>
      <c r="B2987" s="12" t="s">
        <v>16568</v>
      </c>
      <c r="C2987" s="30" t="s">
        <v>24991</v>
      </c>
      <c r="D2987" s="30"/>
      <c r="E2987" s="36" t="s">
        <v>24992</v>
      </c>
      <c r="F2987" t="s">
        <v>24996</v>
      </c>
      <c r="G2987" s="37" t="s">
        <v>24997</v>
      </c>
      <c r="H2987" s="27" t="s">
        <v>24998</v>
      </c>
    </row>
    <row r="2988" spans="1:8" ht="13" customHeight="1">
      <c r="A2988" s="12" t="s">
        <v>16567</v>
      </c>
      <c r="B2988" s="12" t="s">
        <v>16568</v>
      </c>
      <c r="C2988" s="30" t="s">
        <v>24991</v>
      </c>
      <c r="D2988" s="30"/>
      <c r="E2988" s="36" t="s">
        <v>24992</v>
      </c>
      <c r="F2988" s="36" t="s">
        <v>24999</v>
      </c>
      <c r="G2988" s="37" t="s">
        <v>21670</v>
      </c>
      <c r="H2988" s="27" t="s">
        <v>25000</v>
      </c>
    </row>
    <row r="2989" spans="1:8" ht="13" customHeight="1">
      <c r="A2989" s="12" t="s">
        <v>16567</v>
      </c>
      <c r="B2989" s="12" t="s">
        <v>16568</v>
      </c>
      <c r="C2989" s="30" t="s">
        <v>24991</v>
      </c>
      <c r="D2989" s="30"/>
      <c r="E2989" s="36" t="s">
        <v>24992</v>
      </c>
      <c r="F2989" s="36" t="s">
        <v>25001</v>
      </c>
      <c r="G2989" s="37" t="s">
        <v>25002</v>
      </c>
      <c r="H2989" s="27" t="s">
        <v>25003</v>
      </c>
    </row>
    <row r="2990" spans="1:8" ht="13" customHeight="1">
      <c r="A2990" s="12" t="s">
        <v>16567</v>
      </c>
      <c r="B2990" s="12" t="s">
        <v>16568</v>
      </c>
      <c r="C2990" s="30" t="s">
        <v>24991</v>
      </c>
      <c r="D2990" s="30"/>
      <c r="E2990" s="36" t="s">
        <v>24992</v>
      </c>
      <c r="F2990" s="36" t="s">
        <v>25004</v>
      </c>
      <c r="G2990" s="37" t="s">
        <v>25005</v>
      </c>
      <c r="H2990" s="27" t="s">
        <v>25006</v>
      </c>
    </row>
    <row r="2991" spans="1:8" ht="13" customHeight="1">
      <c r="A2991" s="12" t="s">
        <v>16567</v>
      </c>
      <c r="B2991" s="12" t="s">
        <v>16568</v>
      </c>
      <c r="C2991" s="30" t="s">
        <v>24991</v>
      </c>
      <c r="D2991" s="30"/>
      <c r="E2991" s="36" t="s">
        <v>24992</v>
      </c>
      <c r="F2991" s="36" t="s">
        <v>25007</v>
      </c>
      <c r="G2991" s="37" t="s">
        <v>25008</v>
      </c>
      <c r="H2991" s="27" t="s">
        <v>25009</v>
      </c>
    </row>
    <row r="2992" spans="1:8" ht="13" customHeight="1">
      <c r="A2992" s="12" t="s">
        <v>1401</v>
      </c>
      <c r="B2992" s="12" t="s">
        <v>1402</v>
      </c>
      <c r="C2992" s="30" t="s">
        <v>25010</v>
      </c>
      <c r="D2992" s="29"/>
      <c r="E2992" s="36" t="s">
        <v>25011</v>
      </c>
      <c r="F2992" s="36" t="s">
        <v>25001</v>
      </c>
      <c r="G2992" s="37" t="s">
        <v>25002</v>
      </c>
      <c r="H2992" s="13" t="s">
        <v>25003</v>
      </c>
    </row>
    <row r="2993" spans="1:8" ht="13" customHeight="1">
      <c r="A2993" s="12" t="s">
        <v>1401</v>
      </c>
      <c r="B2993" s="12" t="s">
        <v>1402</v>
      </c>
      <c r="C2993" s="30" t="s">
        <v>25010</v>
      </c>
      <c r="D2993" s="29"/>
      <c r="E2993" s="36" t="s">
        <v>25011</v>
      </c>
      <c r="F2993" s="36" t="s">
        <v>25004</v>
      </c>
      <c r="G2993" s="37" t="s">
        <v>25005</v>
      </c>
      <c r="H2993" s="13" t="s">
        <v>25006</v>
      </c>
    </row>
    <row r="2994" spans="1:8" ht="13" customHeight="1">
      <c r="A2994" s="12" t="s">
        <v>1401</v>
      </c>
      <c r="B2994" s="12" t="s">
        <v>1402</v>
      </c>
      <c r="C2994" s="30" t="s">
        <v>25010</v>
      </c>
      <c r="D2994" s="29"/>
      <c r="E2994" s="36" t="s">
        <v>25011</v>
      </c>
      <c r="F2994" t="s">
        <v>25007</v>
      </c>
      <c r="G2994" s="37" t="s">
        <v>21673</v>
      </c>
      <c r="H2994" s="13" t="s">
        <v>25009</v>
      </c>
    </row>
    <row r="2995" spans="1:8" ht="13" customHeight="1">
      <c r="A2995" s="12" t="s">
        <v>16567</v>
      </c>
      <c r="B2995" s="12" t="s">
        <v>16568</v>
      </c>
      <c r="C2995" s="30" t="s">
        <v>25010</v>
      </c>
      <c r="D2995" s="30"/>
      <c r="E2995" s="36" t="s">
        <v>25011</v>
      </c>
      <c r="F2995" s="36" t="s">
        <v>25001</v>
      </c>
      <c r="G2995" s="37" t="s">
        <v>25002</v>
      </c>
      <c r="H2995" s="13" t="s">
        <v>25003</v>
      </c>
    </row>
    <row r="2996" spans="1:8" ht="13" customHeight="1">
      <c r="A2996" s="12" t="s">
        <v>16567</v>
      </c>
      <c r="B2996" s="12" t="s">
        <v>16568</v>
      </c>
      <c r="C2996" s="30" t="s">
        <v>25010</v>
      </c>
      <c r="D2996" s="30"/>
      <c r="E2996" s="36" t="s">
        <v>25011</v>
      </c>
      <c r="F2996" s="36" t="s">
        <v>25004</v>
      </c>
      <c r="G2996" s="37" t="s">
        <v>25005</v>
      </c>
      <c r="H2996" s="13" t="s">
        <v>25006</v>
      </c>
    </row>
    <row r="2997" spans="1:8" ht="13" customHeight="1">
      <c r="A2997" s="12" t="s">
        <v>16567</v>
      </c>
      <c r="B2997" s="12" t="s">
        <v>16568</v>
      </c>
      <c r="C2997" s="30" t="s">
        <v>25010</v>
      </c>
      <c r="D2997" s="30"/>
      <c r="E2997" s="36" t="s">
        <v>25011</v>
      </c>
      <c r="F2997" t="s">
        <v>25007</v>
      </c>
      <c r="G2997" s="37" t="s">
        <v>21673</v>
      </c>
      <c r="H2997" s="13" t="s">
        <v>25009</v>
      </c>
    </row>
    <row r="2998" spans="1:8" ht="13" customHeight="1">
      <c r="A2998" s="12" t="s">
        <v>2539</v>
      </c>
      <c r="B2998" s="12" t="s">
        <v>2540</v>
      </c>
      <c r="C2998" s="30" t="s">
        <v>25012</v>
      </c>
      <c r="D2998" s="29"/>
      <c r="E2998" s="36" t="s">
        <v>25013</v>
      </c>
      <c r="F2998" s="36" t="s">
        <v>25014</v>
      </c>
      <c r="G2998" s="37" t="s">
        <v>25015</v>
      </c>
      <c r="H2998" s="13" t="s">
        <v>25016</v>
      </c>
    </row>
    <row r="2999" spans="1:8" ht="13" customHeight="1">
      <c r="A2999" s="12" t="s">
        <v>9294</v>
      </c>
      <c r="B2999" s="12" t="s">
        <v>9295</v>
      </c>
      <c r="C2999" s="30" t="s">
        <v>25017</v>
      </c>
      <c r="D2999" s="29"/>
      <c r="E2999" s="36" t="s">
        <v>25018</v>
      </c>
      <c r="F2999" s="36" t="s">
        <v>25019</v>
      </c>
      <c r="G2999" s="37" t="s">
        <v>25020</v>
      </c>
      <c r="H2999" s="13" t="s">
        <v>25021</v>
      </c>
    </row>
    <row r="3000" spans="1:8" ht="13" customHeight="1">
      <c r="A3000" s="12" t="s">
        <v>7031</v>
      </c>
      <c r="B3000" s="12" t="s">
        <v>7032</v>
      </c>
      <c r="C3000" s="30" t="s">
        <v>25022</v>
      </c>
      <c r="D3000" s="29"/>
      <c r="E3000" s="36" t="s">
        <v>25023</v>
      </c>
      <c r="F3000" s="36" t="s">
        <v>25024</v>
      </c>
      <c r="G3000" s="37" t="s">
        <v>25025</v>
      </c>
      <c r="H3000" s="13" t="s">
        <v>25026</v>
      </c>
    </row>
    <row r="3001" spans="1:8" ht="13" customHeight="1">
      <c r="A3001" s="12" t="s">
        <v>7031</v>
      </c>
      <c r="B3001" s="12" t="s">
        <v>7032</v>
      </c>
      <c r="C3001" s="30" t="s">
        <v>25022</v>
      </c>
      <c r="D3001" s="29"/>
      <c r="E3001" s="36" t="s">
        <v>25023</v>
      </c>
      <c r="F3001" t="s">
        <v>25027</v>
      </c>
      <c r="G3001" s="37" t="s">
        <v>25028</v>
      </c>
      <c r="H3001" s="13" t="s">
        <v>25029</v>
      </c>
    </row>
    <row r="3002" spans="1:8" ht="13" customHeight="1">
      <c r="A3002" s="12" t="s">
        <v>7453</v>
      </c>
      <c r="B3002" s="12" t="s">
        <v>7454</v>
      </c>
      <c r="C3002" s="30" t="s">
        <v>25022</v>
      </c>
      <c r="D3002" s="29"/>
      <c r="E3002" s="36" t="s">
        <v>25023</v>
      </c>
      <c r="F3002" s="36" t="s">
        <v>25024</v>
      </c>
      <c r="G3002" s="37" t="s">
        <v>25025</v>
      </c>
      <c r="H3002" s="13" t="s">
        <v>25026</v>
      </c>
    </row>
    <row r="3003" spans="1:8" ht="13" customHeight="1">
      <c r="A3003" s="12" t="s">
        <v>7453</v>
      </c>
      <c r="B3003" s="12" t="s">
        <v>7454</v>
      </c>
      <c r="C3003" s="30" t="s">
        <v>25022</v>
      </c>
      <c r="D3003" s="29"/>
      <c r="E3003" s="36" t="s">
        <v>25023</v>
      </c>
      <c r="F3003" t="s">
        <v>25027</v>
      </c>
      <c r="G3003" s="37" t="s">
        <v>25028</v>
      </c>
      <c r="H3003" s="13" t="s">
        <v>25029</v>
      </c>
    </row>
    <row r="3004" spans="1:8" ht="13" customHeight="1">
      <c r="A3004" s="12" t="s">
        <v>5761</v>
      </c>
      <c r="B3004" s="12" t="s">
        <v>5762</v>
      </c>
      <c r="C3004" s="30" t="s">
        <v>25030</v>
      </c>
      <c r="D3004" s="29"/>
      <c r="E3004" s="36" t="s">
        <v>25031</v>
      </c>
      <c r="F3004" s="36" t="s">
        <v>25032</v>
      </c>
      <c r="G3004" s="37" t="s">
        <v>25033</v>
      </c>
      <c r="H3004" s="13" t="s">
        <v>25034</v>
      </c>
    </row>
    <row r="3005" spans="1:8" ht="13" customHeight="1">
      <c r="A3005" s="12" t="s">
        <v>11595</v>
      </c>
      <c r="B3005" s="12" t="s">
        <v>11596</v>
      </c>
      <c r="C3005" s="30" t="s">
        <v>25035</v>
      </c>
      <c r="D3005" s="30"/>
      <c r="E3005" s="36" t="s">
        <v>25036</v>
      </c>
      <c r="F3005" s="36" t="s">
        <v>25037</v>
      </c>
      <c r="G3005" s="37" t="s">
        <v>25038</v>
      </c>
      <c r="H3005" s="13" t="s">
        <v>25039</v>
      </c>
    </row>
    <row r="3006" spans="1:8" ht="13" customHeight="1">
      <c r="A3006" s="12" t="s">
        <v>168</v>
      </c>
      <c r="B3006" s="12" t="s">
        <v>169</v>
      </c>
      <c r="C3006" s="30" t="s">
        <v>25040</v>
      </c>
      <c r="D3006" s="30"/>
      <c r="E3006" s="36" t="s">
        <v>25041</v>
      </c>
      <c r="F3006" s="23" t="s">
        <v>25042</v>
      </c>
      <c r="G3006" s="37" t="s">
        <v>25043</v>
      </c>
      <c r="H3006" s="13" t="s">
        <v>25044</v>
      </c>
    </row>
    <row r="3007" spans="1:8" ht="13" customHeight="1">
      <c r="A3007" s="12" t="s">
        <v>2959</v>
      </c>
      <c r="B3007" s="12" t="s">
        <v>2960</v>
      </c>
      <c r="C3007" s="30" t="s">
        <v>25045</v>
      </c>
      <c r="D3007" s="30"/>
      <c r="E3007" s="36" t="s">
        <v>25046</v>
      </c>
      <c r="F3007" t="s">
        <v>25047</v>
      </c>
      <c r="G3007" s="37" t="s">
        <v>25048</v>
      </c>
      <c r="H3007" s="13" t="s">
        <v>25049</v>
      </c>
    </row>
    <row r="3008" spans="1:8" ht="13" customHeight="1">
      <c r="A3008" s="12" t="s">
        <v>2959</v>
      </c>
      <c r="B3008" s="12" t="s">
        <v>2960</v>
      </c>
      <c r="C3008" s="30" t="s">
        <v>25045</v>
      </c>
      <c r="D3008" s="30"/>
      <c r="E3008" s="36" t="s">
        <v>25046</v>
      </c>
      <c r="F3008" s="36" t="s">
        <v>25050</v>
      </c>
      <c r="G3008" s="37" t="s">
        <v>25051</v>
      </c>
      <c r="H3008" s="13" t="s">
        <v>25052</v>
      </c>
    </row>
    <row r="3009" spans="1:9" ht="13" customHeight="1">
      <c r="A3009" s="12" t="s">
        <v>2963</v>
      </c>
      <c r="B3009" s="12" t="s">
        <v>2964</v>
      </c>
      <c r="C3009" s="30" t="s">
        <v>25045</v>
      </c>
      <c r="D3009" s="30"/>
      <c r="E3009" s="36" t="s">
        <v>25046</v>
      </c>
      <c r="F3009" t="s">
        <v>25047</v>
      </c>
      <c r="G3009" s="37" t="s">
        <v>25048</v>
      </c>
      <c r="H3009" s="13" t="s">
        <v>25049</v>
      </c>
    </row>
    <row r="3010" spans="1:9" ht="13" customHeight="1">
      <c r="A3010" s="12" t="s">
        <v>2963</v>
      </c>
      <c r="B3010" s="12" t="s">
        <v>2964</v>
      </c>
      <c r="C3010" s="30" t="s">
        <v>25045</v>
      </c>
      <c r="D3010" s="30"/>
      <c r="E3010" s="36" t="s">
        <v>25046</v>
      </c>
      <c r="F3010" s="36" t="s">
        <v>25050</v>
      </c>
      <c r="G3010" s="37" t="s">
        <v>25051</v>
      </c>
      <c r="H3010" s="13" t="s">
        <v>25052</v>
      </c>
    </row>
    <row r="3011" spans="1:9" ht="13" customHeight="1">
      <c r="A3011" s="12" t="s">
        <v>2732</v>
      </c>
      <c r="B3011" s="12" t="s">
        <v>2733</v>
      </c>
      <c r="C3011" s="30" t="s">
        <v>25053</v>
      </c>
      <c r="D3011" s="29"/>
      <c r="E3011" t="s">
        <v>25054</v>
      </c>
      <c r="F3011" t="s">
        <v>25055</v>
      </c>
      <c r="G3011" s="37" t="s">
        <v>25056</v>
      </c>
      <c r="H3011" s="13" t="s">
        <v>25057</v>
      </c>
    </row>
    <row r="3012" spans="1:9" ht="13" customHeight="1">
      <c r="A3012" s="12" t="s">
        <v>15299</v>
      </c>
      <c r="B3012" s="12" t="s">
        <v>15300</v>
      </c>
      <c r="C3012" s="30" t="s">
        <v>25053</v>
      </c>
      <c r="D3012" s="29"/>
      <c r="E3012" s="13" t="s">
        <v>25054</v>
      </c>
      <c r="F3012" t="s">
        <v>25055</v>
      </c>
      <c r="G3012" s="37" t="s">
        <v>25056</v>
      </c>
      <c r="H3012" s="13" t="s">
        <v>25057</v>
      </c>
    </row>
    <row r="3013" spans="1:9" ht="13" customHeight="1">
      <c r="A3013" s="12" t="s">
        <v>5327</v>
      </c>
      <c r="B3013" s="12" t="s">
        <v>5328</v>
      </c>
      <c r="C3013" s="30" t="s">
        <v>25058</v>
      </c>
      <c r="D3013" s="29"/>
      <c r="E3013" t="s">
        <v>25059</v>
      </c>
      <c r="F3013" s="36" t="s">
        <v>25060</v>
      </c>
      <c r="G3013" s="37" t="s">
        <v>25061</v>
      </c>
      <c r="H3013" s="13" t="s">
        <v>25062</v>
      </c>
    </row>
    <row r="3014" spans="1:9" ht="13" customHeight="1">
      <c r="A3014" s="12" t="s">
        <v>15776</v>
      </c>
      <c r="B3014" s="12" t="s">
        <v>15777</v>
      </c>
      <c r="C3014" s="30" t="s">
        <v>25063</v>
      </c>
      <c r="D3014" s="29"/>
      <c r="E3014" s="36" t="s">
        <v>25064</v>
      </c>
      <c r="F3014" s="36" t="s">
        <v>25065</v>
      </c>
      <c r="G3014" s="37" t="s">
        <v>25066</v>
      </c>
      <c r="H3014" s="13" t="s">
        <v>25067</v>
      </c>
    </row>
    <row r="3015" spans="1:9" ht="13" customHeight="1">
      <c r="A3015" s="12" t="s">
        <v>17856</v>
      </c>
      <c r="B3015" s="12" t="s">
        <v>17857</v>
      </c>
      <c r="C3015" s="30" t="s">
        <v>25068</v>
      </c>
      <c r="D3015" s="29"/>
      <c r="E3015" t="s">
        <v>25069</v>
      </c>
      <c r="F3015" s="36" t="s">
        <v>25070</v>
      </c>
      <c r="G3015" s="37" t="s">
        <v>25071</v>
      </c>
      <c r="H3015" s="13" t="s">
        <v>25072</v>
      </c>
    </row>
    <row r="3016" spans="1:9" ht="13" customHeight="1">
      <c r="A3016" s="12" t="s">
        <v>17856</v>
      </c>
      <c r="B3016" s="12" t="s">
        <v>17857</v>
      </c>
      <c r="C3016" s="30" t="s">
        <v>25068</v>
      </c>
      <c r="D3016" s="29"/>
      <c r="E3016" t="s">
        <v>25069</v>
      </c>
      <c r="F3016" s="36" t="s">
        <v>25073</v>
      </c>
      <c r="G3016" s="37" t="s">
        <v>25074</v>
      </c>
      <c r="H3016" s="13" t="s">
        <v>25075</v>
      </c>
    </row>
    <row r="3017" spans="1:9" ht="13" customHeight="1">
      <c r="A3017" s="12" t="s">
        <v>17856</v>
      </c>
      <c r="B3017" s="12" t="s">
        <v>17857</v>
      </c>
      <c r="C3017" s="30" t="s">
        <v>25068</v>
      </c>
      <c r="D3017" s="29"/>
      <c r="E3017" t="s">
        <v>25069</v>
      </c>
      <c r="F3017" s="36" t="s">
        <v>25076</v>
      </c>
      <c r="G3017" s="37" t="s">
        <v>25077</v>
      </c>
      <c r="H3017" s="13" t="s">
        <v>25078</v>
      </c>
    </row>
    <row r="3018" spans="1:9" ht="13" customHeight="1">
      <c r="A3018" s="12" t="s">
        <v>17856</v>
      </c>
      <c r="B3018" s="12" t="s">
        <v>17857</v>
      </c>
      <c r="C3018" s="30" t="s">
        <v>25068</v>
      </c>
      <c r="D3018" s="29"/>
      <c r="E3018" t="s">
        <v>25069</v>
      </c>
      <c r="F3018" s="36" t="s">
        <v>25079</v>
      </c>
      <c r="G3018" s="37" t="s">
        <v>25080</v>
      </c>
      <c r="H3018" s="13" t="s">
        <v>25081</v>
      </c>
    </row>
    <row r="3019" spans="1:9" ht="13" customHeight="1">
      <c r="A3019" s="12" t="s">
        <v>17856</v>
      </c>
      <c r="B3019" s="12" t="s">
        <v>17857</v>
      </c>
      <c r="C3019" s="30" t="s">
        <v>25068</v>
      </c>
      <c r="D3019" s="29"/>
      <c r="E3019" t="s">
        <v>25069</v>
      </c>
      <c r="F3019" s="36" t="s">
        <v>25082</v>
      </c>
      <c r="G3019" s="37" t="s">
        <v>25083</v>
      </c>
      <c r="H3019" s="13" t="s">
        <v>25084</v>
      </c>
    </row>
    <row r="3020" spans="1:9" ht="13" customHeight="1">
      <c r="A3020" s="12" t="s">
        <v>17856</v>
      </c>
      <c r="B3020" s="12" t="s">
        <v>17857</v>
      </c>
      <c r="C3020" s="30" t="s">
        <v>25068</v>
      </c>
      <c r="D3020" s="29"/>
      <c r="E3020" t="s">
        <v>25069</v>
      </c>
      <c r="F3020" s="36" t="s">
        <v>25085</v>
      </c>
      <c r="G3020" s="37" t="s">
        <v>25086</v>
      </c>
      <c r="H3020" s="13" t="s">
        <v>25087</v>
      </c>
    </row>
    <row r="3021" spans="1:9" ht="13" customHeight="1">
      <c r="A3021" s="12" t="s">
        <v>7643</v>
      </c>
      <c r="B3021" s="12" t="s">
        <v>7644</v>
      </c>
      <c r="C3021" s="30" t="s">
        <v>25088</v>
      </c>
      <c r="D3021" s="29"/>
      <c r="E3021" t="s">
        <v>25089</v>
      </c>
      <c r="F3021" s="36" t="s">
        <v>25090</v>
      </c>
      <c r="G3021" s="37" t="s">
        <v>25091</v>
      </c>
      <c r="H3021" s="13" t="s">
        <v>25092</v>
      </c>
    </row>
    <row r="3022" spans="1:9" ht="13" customHeight="1">
      <c r="A3022" s="12" t="s">
        <v>7185</v>
      </c>
      <c r="B3022" s="12" t="s">
        <v>7186</v>
      </c>
      <c r="C3022" s="30" t="s">
        <v>25093</v>
      </c>
      <c r="D3022" s="29"/>
      <c r="E3022" s="36" t="s">
        <v>25094</v>
      </c>
      <c r="F3022" s="36" t="s">
        <v>25095</v>
      </c>
      <c r="G3022" s="37" t="s">
        <v>25096</v>
      </c>
      <c r="H3022" s="13" t="s">
        <v>25097</v>
      </c>
    </row>
    <row r="3023" spans="1:9" ht="13" customHeight="1">
      <c r="A3023" s="12" t="s">
        <v>12208</v>
      </c>
      <c r="B3023" s="12" t="s">
        <v>12209</v>
      </c>
      <c r="C3023" s="30" t="s">
        <v>25098</v>
      </c>
      <c r="D3023" s="30"/>
      <c r="E3023" s="49" t="s">
        <v>25099</v>
      </c>
      <c r="F3023" s="36" t="s">
        <v>25100</v>
      </c>
      <c r="G3023" s="37" t="s">
        <v>25101</v>
      </c>
      <c r="H3023" s="13" t="s">
        <v>25102</v>
      </c>
    </row>
    <row r="3024" spans="1:9" ht="13" customHeight="1">
      <c r="A3024" s="12" t="s">
        <v>561</v>
      </c>
      <c r="B3024" s="12" t="s">
        <v>562</v>
      </c>
      <c r="C3024" s="30" t="s">
        <v>25103</v>
      </c>
      <c r="D3024" s="30"/>
      <c r="E3024" s="13" t="s">
        <v>25104</v>
      </c>
      <c r="F3024" s="24" t="s">
        <v>25105</v>
      </c>
      <c r="G3024" s="37" t="s">
        <v>25106</v>
      </c>
      <c r="H3024" s="13" t="s">
        <v>25107</v>
      </c>
      <c r="I3024" s="25"/>
    </row>
    <row r="3025" spans="1:9" ht="13" customHeight="1">
      <c r="A3025" s="12" t="s">
        <v>377</v>
      </c>
      <c r="B3025" s="12" t="s">
        <v>378</v>
      </c>
      <c r="C3025" s="30" t="s">
        <v>25108</v>
      </c>
      <c r="D3025" s="30"/>
      <c r="E3025" s="36" t="s">
        <v>25109</v>
      </c>
      <c r="F3025" s="24" t="s">
        <v>25110</v>
      </c>
      <c r="G3025" s="25" t="s">
        <v>25111</v>
      </c>
      <c r="H3025" s="13" t="s">
        <v>25112</v>
      </c>
      <c r="I3025" s="25"/>
    </row>
    <row r="3026" spans="1:9" ht="13" customHeight="1">
      <c r="A3026" s="12" t="s">
        <v>377</v>
      </c>
      <c r="B3026" s="12" t="s">
        <v>378</v>
      </c>
      <c r="C3026" s="30" t="s">
        <v>25108</v>
      </c>
      <c r="D3026" s="29"/>
      <c r="E3026" s="36" t="s">
        <v>25109</v>
      </c>
      <c r="F3026" s="24" t="s">
        <v>25113</v>
      </c>
      <c r="G3026" s="25" t="s">
        <v>25114</v>
      </c>
      <c r="H3026" s="13" t="s">
        <v>25115</v>
      </c>
    </row>
    <row r="3027" spans="1:9" ht="13" customHeight="1">
      <c r="A3027" s="12" t="s">
        <v>9514</v>
      </c>
      <c r="B3027" s="12" t="s">
        <v>9515</v>
      </c>
      <c r="C3027" s="30" t="s">
        <v>25116</v>
      </c>
      <c r="D3027" s="30"/>
      <c r="E3027" s="36" t="s">
        <v>25117</v>
      </c>
      <c r="F3027" s="36" t="s">
        <v>25118</v>
      </c>
      <c r="G3027" s="37" t="s">
        <v>25119</v>
      </c>
      <c r="H3027" s="13" t="s">
        <v>25120</v>
      </c>
    </row>
    <row r="3028" spans="1:9" ht="13" customHeight="1">
      <c r="A3028" s="12" t="s">
        <v>9514</v>
      </c>
      <c r="B3028" s="12" t="s">
        <v>9515</v>
      </c>
      <c r="C3028" s="30" t="s">
        <v>25116</v>
      </c>
      <c r="D3028" s="30"/>
      <c r="E3028" s="36" t="s">
        <v>25117</v>
      </c>
      <c r="F3028" t="s">
        <v>25121</v>
      </c>
      <c r="G3028" s="37" t="s">
        <v>25122</v>
      </c>
      <c r="H3028" s="13" t="s">
        <v>25123</v>
      </c>
    </row>
    <row r="3029" spans="1:9" ht="13" customHeight="1">
      <c r="A3029" s="32" t="s">
        <v>373</v>
      </c>
      <c r="B3029" s="12" t="s">
        <v>374</v>
      </c>
      <c r="C3029" s="30" t="s">
        <v>25124</v>
      </c>
      <c r="D3029" s="30"/>
      <c r="E3029" s="36" t="s">
        <v>25125</v>
      </c>
      <c r="F3029" s="24" t="s">
        <v>25126</v>
      </c>
      <c r="G3029" s="37" t="s">
        <v>25127</v>
      </c>
      <c r="H3029" s="13" t="s">
        <v>25128</v>
      </c>
    </row>
    <row r="3030" spans="1:9" ht="13" customHeight="1">
      <c r="A3030" s="12" t="s">
        <v>2391</v>
      </c>
      <c r="B3030" s="12" t="s">
        <v>2392</v>
      </c>
      <c r="C3030" s="30" t="s">
        <v>25129</v>
      </c>
      <c r="D3030" s="30"/>
      <c r="E3030" t="s">
        <v>25130</v>
      </c>
      <c r="F3030" t="s">
        <v>25131</v>
      </c>
      <c r="G3030" s="37" t="s">
        <v>25132</v>
      </c>
      <c r="H3030" s="13" t="s">
        <v>25133</v>
      </c>
    </row>
    <row r="3031" spans="1:9" ht="13" customHeight="1">
      <c r="A3031" s="12" t="s">
        <v>2407</v>
      </c>
      <c r="B3031" s="12" t="s">
        <v>2408</v>
      </c>
      <c r="C3031" s="30" t="s">
        <v>25129</v>
      </c>
      <c r="D3031" s="30"/>
      <c r="E3031" t="s">
        <v>25130</v>
      </c>
      <c r="F3031" t="s">
        <v>25131</v>
      </c>
      <c r="G3031" s="37" t="s">
        <v>25132</v>
      </c>
      <c r="H3031" s="13" t="s">
        <v>25133</v>
      </c>
    </row>
    <row r="3032" spans="1:9" ht="13" customHeight="1">
      <c r="A3032" s="12" t="s">
        <v>2439</v>
      </c>
      <c r="B3032" s="12" t="s">
        <v>2440</v>
      </c>
      <c r="C3032" s="30" t="s">
        <v>25129</v>
      </c>
      <c r="D3032" s="30"/>
      <c r="E3032" t="s">
        <v>25130</v>
      </c>
      <c r="F3032" t="s">
        <v>25131</v>
      </c>
      <c r="G3032" s="37" t="s">
        <v>25132</v>
      </c>
      <c r="H3032" s="13" t="s">
        <v>25133</v>
      </c>
    </row>
    <row r="3033" spans="1:9" ht="13" customHeight="1">
      <c r="A3033" s="32" t="s">
        <v>2443</v>
      </c>
      <c r="B3033" s="12" t="s">
        <v>2444</v>
      </c>
      <c r="C3033" s="30" t="s">
        <v>25129</v>
      </c>
      <c r="D3033" s="29"/>
      <c r="E3033" t="s">
        <v>25130</v>
      </c>
      <c r="F3033" t="s">
        <v>25131</v>
      </c>
      <c r="G3033" s="37" t="s">
        <v>25132</v>
      </c>
      <c r="H3033" s="13" t="s">
        <v>25133</v>
      </c>
    </row>
    <row r="3034" spans="1:9" ht="13" customHeight="1">
      <c r="A3034" s="12" t="s">
        <v>9514</v>
      </c>
      <c r="B3034" s="12" t="s">
        <v>9515</v>
      </c>
      <c r="C3034" s="30" t="s">
        <v>25134</v>
      </c>
      <c r="D3034" s="30"/>
      <c r="E3034" s="36" t="s">
        <v>25135</v>
      </c>
      <c r="F3034" s="36" t="s">
        <v>25136</v>
      </c>
      <c r="G3034" s="37" t="s">
        <v>25137</v>
      </c>
      <c r="H3034" s="13" t="s">
        <v>25138</v>
      </c>
    </row>
    <row r="3035" spans="1:9" ht="13" customHeight="1">
      <c r="A3035" s="12" t="s">
        <v>9514</v>
      </c>
      <c r="B3035" s="12" t="s">
        <v>9515</v>
      </c>
      <c r="C3035" s="30" t="s">
        <v>25134</v>
      </c>
      <c r="D3035" s="30"/>
      <c r="E3035" s="36" t="s">
        <v>25135</v>
      </c>
      <c r="F3035" s="36" t="s">
        <v>25139</v>
      </c>
      <c r="G3035" s="37" t="s">
        <v>25140</v>
      </c>
      <c r="H3035" s="13" t="s">
        <v>25141</v>
      </c>
    </row>
    <row r="3036" spans="1:9" ht="13" customHeight="1">
      <c r="A3036" s="12" t="s">
        <v>9514</v>
      </c>
      <c r="B3036" s="12" t="s">
        <v>9515</v>
      </c>
      <c r="C3036" s="30" t="s">
        <v>25134</v>
      </c>
      <c r="D3036" s="30"/>
      <c r="E3036" s="36" t="s">
        <v>25135</v>
      </c>
      <c r="F3036" t="s">
        <v>25121</v>
      </c>
      <c r="G3036" s="37" t="s">
        <v>25122</v>
      </c>
      <c r="H3036" s="13" t="s">
        <v>25123</v>
      </c>
    </row>
    <row r="3037" spans="1:9" ht="13" customHeight="1">
      <c r="A3037" s="12" t="s">
        <v>9514</v>
      </c>
      <c r="B3037" s="12" t="s">
        <v>9515</v>
      </c>
      <c r="C3037" s="30" t="s">
        <v>25134</v>
      </c>
      <c r="D3037" s="30"/>
      <c r="E3037" s="36" t="s">
        <v>25135</v>
      </c>
      <c r="F3037" t="s">
        <v>25118</v>
      </c>
      <c r="G3037" s="37" t="s">
        <v>25119</v>
      </c>
      <c r="H3037" s="13" t="s">
        <v>25120</v>
      </c>
    </row>
    <row r="3038" spans="1:9" ht="13" customHeight="1">
      <c r="A3038" s="12" t="s">
        <v>9514</v>
      </c>
      <c r="B3038" s="12" t="s">
        <v>9515</v>
      </c>
      <c r="C3038" s="30" t="s">
        <v>25134</v>
      </c>
      <c r="D3038" s="30"/>
      <c r="E3038" s="36" t="s">
        <v>25135</v>
      </c>
      <c r="F3038" t="s">
        <v>25142</v>
      </c>
      <c r="G3038" s="37" t="s">
        <v>25143</v>
      </c>
      <c r="H3038" s="13" t="s">
        <v>25144</v>
      </c>
    </row>
    <row r="3039" spans="1:9" ht="13" customHeight="1">
      <c r="A3039" s="12" t="s">
        <v>2377</v>
      </c>
      <c r="B3039" s="12" t="s">
        <v>2378</v>
      </c>
      <c r="C3039" s="30" t="s">
        <v>25145</v>
      </c>
      <c r="D3039" s="29"/>
      <c r="E3039" s="36" t="s">
        <v>25146</v>
      </c>
      <c r="F3039" s="52" t="s">
        <v>25147</v>
      </c>
      <c r="G3039" s="37" t="s">
        <v>25148</v>
      </c>
      <c r="H3039" s="52" t="s">
        <v>25149</v>
      </c>
    </row>
    <row r="3040" spans="1:9" ht="13" customHeight="1">
      <c r="A3040" s="12" t="s">
        <v>2377</v>
      </c>
      <c r="B3040" s="12" t="s">
        <v>2378</v>
      </c>
      <c r="C3040" s="30" t="s">
        <v>25145</v>
      </c>
      <c r="D3040" s="29"/>
      <c r="E3040" s="36" t="s">
        <v>25146</v>
      </c>
      <c r="F3040" s="36" t="s">
        <v>25150</v>
      </c>
      <c r="G3040" s="37" t="s">
        <v>25151</v>
      </c>
      <c r="H3040" s="13" t="s">
        <v>25152</v>
      </c>
    </row>
    <row r="3041" spans="1:9" ht="13" customHeight="1">
      <c r="A3041" s="12" t="s">
        <v>11007</v>
      </c>
      <c r="B3041" s="12" t="s">
        <v>11008</v>
      </c>
      <c r="C3041" s="30" t="s">
        <v>25145</v>
      </c>
      <c r="D3041" s="29"/>
      <c r="E3041" s="36" t="s">
        <v>25146</v>
      </c>
      <c r="F3041" s="52" t="s">
        <v>25147</v>
      </c>
      <c r="G3041" s="37" t="s">
        <v>25148</v>
      </c>
      <c r="H3041" s="52" t="s">
        <v>25149</v>
      </c>
    </row>
    <row r="3042" spans="1:9" ht="13" customHeight="1">
      <c r="A3042" s="12" t="s">
        <v>11007</v>
      </c>
      <c r="B3042" s="12" t="s">
        <v>11008</v>
      </c>
      <c r="C3042" s="30" t="s">
        <v>25145</v>
      </c>
      <c r="D3042" s="29"/>
      <c r="E3042" s="36" t="s">
        <v>25146</v>
      </c>
      <c r="F3042" s="36" t="s">
        <v>25150</v>
      </c>
      <c r="G3042" s="37" t="s">
        <v>25151</v>
      </c>
      <c r="H3042" s="13" t="s">
        <v>25152</v>
      </c>
    </row>
    <row r="3043" spans="1:9" ht="13" customHeight="1">
      <c r="A3043" s="32" t="s">
        <v>12038</v>
      </c>
      <c r="B3043" s="12" t="s">
        <v>12039</v>
      </c>
      <c r="C3043" s="30" t="s">
        <v>25153</v>
      </c>
      <c r="D3043" s="30"/>
      <c r="E3043" s="36" t="s">
        <v>25154</v>
      </c>
      <c r="F3043" s="36" t="s">
        <v>25155</v>
      </c>
      <c r="G3043" s="37" t="s">
        <v>25156</v>
      </c>
      <c r="H3043" s="13" t="s">
        <v>25157</v>
      </c>
      <c r="I3043" s="25"/>
    </row>
    <row r="3044" spans="1:9" ht="13" customHeight="1">
      <c r="A3044" s="12" t="s">
        <v>12038</v>
      </c>
      <c r="B3044" s="12" t="s">
        <v>12039</v>
      </c>
      <c r="C3044" s="30" t="s">
        <v>25153</v>
      </c>
      <c r="D3044" s="30"/>
      <c r="E3044" s="36" t="s">
        <v>25154</v>
      </c>
      <c r="F3044" t="s">
        <v>25158</v>
      </c>
      <c r="G3044" s="37" t="s">
        <v>25159</v>
      </c>
      <c r="H3044" s="13" t="s">
        <v>25160</v>
      </c>
      <c r="I3044" s="25"/>
    </row>
    <row r="3045" spans="1:9" ht="13" customHeight="1">
      <c r="A3045" s="12" t="s">
        <v>401</v>
      </c>
      <c r="B3045" s="12" t="s">
        <v>402</v>
      </c>
      <c r="C3045" s="30" t="s">
        <v>25161</v>
      </c>
      <c r="D3045" s="30"/>
      <c r="E3045" s="13" t="s">
        <v>25162</v>
      </c>
      <c r="F3045" s="24" t="s">
        <v>25163</v>
      </c>
      <c r="G3045" s="25" t="s">
        <v>25164</v>
      </c>
      <c r="H3045" s="13" t="s">
        <v>25165</v>
      </c>
    </row>
    <row r="3046" spans="1:9" ht="13" customHeight="1">
      <c r="A3046" s="12" t="s">
        <v>1575</v>
      </c>
      <c r="B3046" s="12" t="s">
        <v>1576</v>
      </c>
      <c r="C3046" s="30" t="s">
        <v>25161</v>
      </c>
      <c r="D3046" s="29"/>
      <c r="E3046" s="13" t="s">
        <v>25162</v>
      </c>
      <c r="F3046" s="24" t="s">
        <v>25163</v>
      </c>
      <c r="G3046" s="25" t="s">
        <v>25164</v>
      </c>
      <c r="H3046" s="13" t="s">
        <v>25165</v>
      </c>
    </row>
    <row r="3047" spans="1:9" ht="13" customHeight="1">
      <c r="A3047" s="12" t="s">
        <v>17230</v>
      </c>
      <c r="B3047" s="12" t="s">
        <v>17231</v>
      </c>
      <c r="C3047" s="30" t="s">
        <v>25166</v>
      </c>
      <c r="D3047" s="29"/>
      <c r="E3047" s="36" t="s">
        <v>25167</v>
      </c>
      <c r="F3047" s="36" t="s">
        <v>25168</v>
      </c>
      <c r="G3047" s="37" t="s">
        <v>25169</v>
      </c>
      <c r="H3047" s="13" t="s">
        <v>25128</v>
      </c>
    </row>
    <row r="3048" spans="1:9" ht="13" customHeight="1">
      <c r="A3048" s="12" t="s">
        <v>14851</v>
      </c>
      <c r="B3048" s="12" t="s">
        <v>14852</v>
      </c>
      <c r="C3048" s="30" t="s">
        <v>25170</v>
      </c>
      <c r="D3048" s="29"/>
      <c r="E3048" t="s">
        <v>25171</v>
      </c>
      <c r="F3048" t="s">
        <v>25172</v>
      </c>
      <c r="G3048" s="37" t="s">
        <v>25173</v>
      </c>
      <c r="H3048" s="13" t="s">
        <v>25174</v>
      </c>
    </row>
    <row r="3049" spans="1:9" ht="13" customHeight="1">
      <c r="A3049" s="12" t="s">
        <v>10166</v>
      </c>
      <c r="B3049" s="12" t="s">
        <v>10167</v>
      </c>
      <c r="C3049" s="30" t="s">
        <v>25175</v>
      </c>
      <c r="D3049" s="30"/>
      <c r="E3049" t="s">
        <v>25176</v>
      </c>
      <c r="F3049" s="36" t="s">
        <v>25177</v>
      </c>
      <c r="G3049" s="37" t="s">
        <v>25178</v>
      </c>
      <c r="H3049" s="13" t="s">
        <v>25179</v>
      </c>
      <c r="I3049" s="25"/>
    </row>
    <row r="3050" spans="1:9" ht="13" customHeight="1">
      <c r="A3050" s="12" t="s">
        <v>397</v>
      </c>
      <c r="B3050" s="12" t="s">
        <v>398</v>
      </c>
      <c r="C3050" s="30" t="s">
        <v>25180</v>
      </c>
      <c r="D3050" s="30"/>
      <c r="E3050" s="13" t="s">
        <v>25181</v>
      </c>
      <c r="F3050" s="24" t="s">
        <v>25182</v>
      </c>
      <c r="G3050" s="25" t="s">
        <v>25183</v>
      </c>
      <c r="H3050" s="13" t="s">
        <v>25184</v>
      </c>
    </row>
    <row r="3051" spans="1:9" ht="13" customHeight="1">
      <c r="A3051" s="12" t="s">
        <v>385</v>
      </c>
      <c r="B3051" s="12" t="s">
        <v>386</v>
      </c>
      <c r="C3051" s="30" t="s">
        <v>25185</v>
      </c>
      <c r="D3051" s="29"/>
      <c r="E3051" s="36" t="s">
        <v>25186</v>
      </c>
      <c r="F3051" s="24" t="s">
        <v>25187</v>
      </c>
      <c r="G3051" s="37" t="s">
        <v>25188</v>
      </c>
      <c r="H3051" s="13" t="s">
        <v>25189</v>
      </c>
    </row>
    <row r="3052" spans="1:9" ht="13" customHeight="1">
      <c r="A3052" s="12" t="s">
        <v>10258</v>
      </c>
      <c r="B3052" s="12" t="s">
        <v>10259</v>
      </c>
      <c r="C3052" s="30" t="s">
        <v>25190</v>
      </c>
      <c r="D3052" s="29"/>
      <c r="E3052" t="s">
        <v>25191</v>
      </c>
      <c r="F3052" t="s">
        <v>25192</v>
      </c>
      <c r="G3052" s="37" t="s">
        <v>25193</v>
      </c>
      <c r="H3052" s="13" t="s">
        <v>25194</v>
      </c>
    </row>
    <row r="3053" spans="1:9" ht="13" customHeight="1">
      <c r="A3053" s="12" t="s">
        <v>11893</v>
      </c>
      <c r="B3053" s="12" t="s">
        <v>11894</v>
      </c>
      <c r="C3053" s="30" t="s">
        <v>25195</v>
      </c>
      <c r="D3053" s="30"/>
      <c r="E3053" s="36" t="s">
        <v>25196</v>
      </c>
      <c r="F3053" t="s">
        <v>25197</v>
      </c>
      <c r="G3053" s="37" t="s">
        <v>25198</v>
      </c>
      <c r="H3053" s="13" t="s">
        <v>25199</v>
      </c>
    </row>
    <row r="3054" spans="1:9" ht="13" customHeight="1">
      <c r="A3054" s="12" t="s">
        <v>3154</v>
      </c>
      <c r="B3054" s="12" t="s">
        <v>3155</v>
      </c>
      <c r="C3054" s="30" t="s">
        <v>25200</v>
      </c>
      <c r="D3054" s="29"/>
      <c r="E3054" s="13" t="s">
        <v>25201</v>
      </c>
      <c r="F3054" s="36" t="s">
        <v>25202</v>
      </c>
      <c r="G3054" s="37" t="s">
        <v>25203</v>
      </c>
      <c r="H3054" s="13" t="s">
        <v>25204</v>
      </c>
    </row>
    <row r="3055" spans="1:9" ht="13" customHeight="1">
      <c r="A3055" s="12" t="s">
        <v>3154</v>
      </c>
      <c r="B3055" s="12" t="s">
        <v>3155</v>
      </c>
      <c r="C3055" s="30" t="s">
        <v>25200</v>
      </c>
      <c r="D3055" s="29"/>
      <c r="E3055" s="13" t="s">
        <v>25201</v>
      </c>
      <c r="F3055" s="36" t="s">
        <v>25205</v>
      </c>
      <c r="G3055" s="37" t="s">
        <v>25206</v>
      </c>
      <c r="H3055" s="13" t="s">
        <v>25207</v>
      </c>
    </row>
    <row r="3056" spans="1:9" ht="13" customHeight="1">
      <c r="A3056" s="12" t="s">
        <v>3154</v>
      </c>
      <c r="B3056" s="12" t="s">
        <v>3155</v>
      </c>
      <c r="C3056" s="30" t="s">
        <v>25200</v>
      </c>
      <c r="D3056" s="29"/>
      <c r="E3056" s="13" t="s">
        <v>25201</v>
      </c>
      <c r="F3056" t="s">
        <v>25208</v>
      </c>
      <c r="G3056" s="37" t="s">
        <v>25209</v>
      </c>
      <c r="H3056" s="13" t="s">
        <v>25210</v>
      </c>
    </row>
    <row r="3057" spans="1:9" ht="13" customHeight="1">
      <c r="A3057" s="12" t="s">
        <v>6577</v>
      </c>
      <c r="B3057" s="12" t="s">
        <v>6578</v>
      </c>
      <c r="C3057" s="30" t="s">
        <v>25200</v>
      </c>
      <c r="D3057" s="29"/>
      <c r="E3057" s="13" t="s">
        <v>25201</v>
      </c>
      <c r="F3057" s="36" t="s">
        <v>25202</v>
      </c>
      <c r="G3057" s="37" t="s">
        <v>25203</v>
      </c>
      <c r="H3057" s="13" t="s">
        <v>25204</v>
      </c>
    </row>
    <row r="3058" spans="1:9" ht="13" customHeight="1">
      <c r="A3058" s="12" t="s">
        <v>6577</v>
      </c>
      <c r="B3058" s="12" t="s">
        <v>6578</v>
      </c>
      <c r="C3058" s="30" t="s">
        <v>25200</v>
      </c>
      <c r="D3058" s="29"/>
      <c r="E3058" s="13" t="s">
        <v>25201</v>
      </c>
      <c r="F3058" s="36" t="s">
        <v>25205</v>
      </c>
      <c r="G3058" s="37" t="s">
        <v>25206</v>
      </c>
      <c r="H3058" s="13" t="s">
        <v>25207</v>
      </c>
    </row>
    <row r="3059" spans="1:9" ht="13" customHeight="1">
      <c r="A3059" s="12" t="s">
        <v>6577</v>
      </c>
      <c r="B3059" s="12" t="s">
        <v>6578</v>
      </c>
      <c r="C3059" s="30" t="s">
        <v>25200</v>
      </c>
      <c r="D3059" s="29"/>
      <c r="E3059" s="13" t="s">
        <v>25201</v>
      </c>
      <c r="F3059" t="s">
        <v>25208</v>
      </c>
      <c r="G3059" s="37" t="s">
        <v>25209</v>
      </c>
      <c r="H3059" s="13" t="s">
        <v>25210</v>
      </c>
    </row>
    <row r="3060" spans="1:9" ht="13" customHeight="1">
      <c r="A3060" s="12" t="s">
        <v>16301</v>
      </c>
      <c r="B3060" s="12" t="s">
        <v>16302</v>
      </c>
      <c r="C3060" s="30" t="s">
        <v>25211</v>
      </c>
      <c r="D3060" s="29"/>
      <c r="E3060" s="36" t="s">
        <v>25212</v>
      </c>
      <c r="F3060" t="s">
        <v>25213</v>
      </c>
      <c r="G3060" s="37" t="s">
        <v>25214</v>
      </c>
      <c r="H3060" s="13" t="s">
        <v>25215</v>
      </c>
    </row>
    <row r="3061" spans="1:9" ht="13" customHeight="1">
      <c r="A3061" s="12" t="s">
        <v>13256</v>
      </c>
      <c r="B3061" s="12" t="s">
        <v>13257</v>
      </c>
      <c r="C3061" s="30" t="s">
        <v>25216</v>
      </c>
      <c r="D3061" s="29"/>
      <c r="E3061" t="s">
        <v>25217</v>
      </c>
      <c r="F3061" t="s">
        <v>25218</v>
      </c>
      <c r="G3061" s="37" t="s">
        <v>25219</v>
      </c>
      <c r="H3061" s="13" t="s">
        <v>25220</v>
      </c>
    </row>
    <row r="3062" spans="1:9" ht="13" customHeight="1">
      <c r="A3062" s="12" t="s">
        <v>16178</v>
      </c>
      <c r="B3062" s="12" t="s">
        <v>16179</v>
      </c>
      <c r="C3062" s="30" t="s">
        <v>25221</v>
      </c>
      <c r="D3062" s="30"/>
      <c r="E3062" s="36" t="s">
        <v>25222</v>
      </c>
      <c r="F3062" s="36" t="s">
        <v>25223</v>
      </c>
      <c r="G3062" s="37" t="s">
        <v>25224</v>
      </c>
      <c r="H3062" s="13" t="s">
        <v>25225</v>
      </c>
    </row>
    <row r="3063" spans="1:9" ht="13" customHeight="1">
      <c r="A3063" s="12" t="s">
        <v>16178</v>
      </c>
      <c r="B3063" s="12" t="s">
        <v>16179</v>
      </c>
      <c r="C3063" s="30" t="s">
        <v>25221</v>
      </c>
      <c r="D3063" s="30"/>
      <c r="E3063" s="36" t="s">
        <v>25222</v>
      </c>
      <c r="F3063" t="s">
        <v>25226</v>
      </c>
      <c r="G3063" s="37" t="s">
        <v>25227</v>
      </c>
      <c r="H3063" s="13" t="s">
        <v>25228</v>
      </c>
    </row>
    <row r="3064" spans="1:9" ht="13" customHeight="1">
      <c r="A3064" s="12" t="s">
        <v>16178</v>
      </c>
      <c r="B3064" s="12" t="s">
        <v>16179</v>
      </c>
      <c r="C3064" s="30" t="s">
        <v>25221</v>
      </c>
      <c r="D3064" s="30"/>
      <c r="E3064" s="36" t="s">
        <v>25222</v>
      </c>
      <c r="F3064" t="s">
        <v>25229</v>
      </c>
      <c r="G3064" s="37" t="s">
        <v>25230</v>
      </c>
      <c r="H3064" s="13" t="s">
        <v>25231</v>
      </c>
    </row>
    <row r="3065" spans="1:9" ht="13" customHeight="1">
      <c r="A3065" s="12" t="s">
        <v>2132</v>
      </c>
      <c r="B3065" s="12" t="s">
        <v>2133</v>
      </c>
      <c r="C3065" s="30" t="s">
        <v>25232</v>
      </c>
      <c r="D3065" s="30"/>
      <c r="E3065" s="36" t="s">
        <v>25233</v>
      </c>
      <c r="F3065" s="36" t="s">
        <v>25234</v>
      </c>
      <c r="G3065" s="37" t="s">
        <v>25235</v>
      </c>
      <c r="H3065" s="13" t="s">
        <v>25236</v>
      </c>
      <c r="I3065" s="25"/>
    </row>
    <row r="3066" spans="1:9" ht="13" customHeight="1">
      <c r="A3066" s="12" t="s">
        <v>791</v>
      </c>
      <c r="B3066" s="12" t="s">
        <v>792</v>
      </c>
      <c r="C3066" s="30" t="s">
        <v>25237</v>
      </c>
      <c r="D3066" s="29"/>
      <c r="E3066" s="13" t="s">
        <v>25238</v>
      </c>
      <c r="F3066" s="24" t="s">
        <v>25239</v>
      </c>
      <c r="G3066" s="25" t="s">
        <v>25240</v>
      </c>
      <c r="H3066" s="13" t="s">
        <v>25241</v>
      </c>
    </row>
    <row r="3067" spans="1:9" ht="13" customHeight="1">
      <c r="A3067" s="12" t="s">
        <v>11367</v>
      </c>
      <c r="B3067" s="12" t="s">
        <v>11368</v>
      </c>
      <c r="C3067" s="30" t="s">
        <v>25242</v>
      </c>
      <c r="D3067" s="30"/>
      <c r="E3067" s="36" t="s">
        <v>25243</v>
      </c>
      <c r="F3067" s="24" t="s">
        <v>19344</v>
      </c>
      <c r="G3067" s="25" t="s">
        <v>25244</v>
      </c>
      <c r="H3067" s="14" t="s">
        <v>19346</v>
      </c>
      <c r="I3067" s="25"/>
    </row>
    <row r="3068" spans="1:9" ht="13" customHeight="1">
      <c r="A3068" s="12" t="s">
        <v>11367</v>
      </c>
      <c r="B3068" s="12" t="s">
        <v>11368</v>
      </c>
      <c r="C3068" s="30" t="s">
        <v>25242</v>
      </c>
      <c r="D3068" s="30"/>
      <c r="E3068" s="36" t="s">
        <v>25243</v>
      </c>
      <c r="F3068" s="24" t="s">
        <v>25245</v>
      </c>
      <c r="G3068" s="25" t="s">
        <v>25246</v>
      </c>
      <c r="H3068" s="14" t="s">
        <v>25247</v>
      </c>
      <c r="I3068" s="25"/>
    </row>
    <row r="3069" spans="1:9" ht="13" customHeight="1">
      <c r="A3069" s="12" t="s">
        <v>11367</v>
      </c>
      <c r="B3069" s="12" t="s">
        <v>11368</v>
      </c>
      <c r="C3069" s="30" t="s">
        <v>25242</v>
      </c>
      <c r="D3069" s="30"/>
      <c r="E3069" s="36" t="s">
        <v>25243</v>
      </c>
      <c r="F3069" s="24" t="s">
        <v>25248</v>
      </c>
      <c r="G3069" s="25" t="s">
        <v>25249</v>
      </c>
      <c r="H3069" s="14" t="s">
        <v>25250</v>
      </c>
      <c r="I3069" s="25"/>
    </row>
    <row r="3070" spans="1:9" ht="13" customHeight="1">
      <c r="A3070" s="12" t="s">
        <v>1825</v>
      </c>
      <c r="B3070" s="12" t="s">
        <v>1826</v>
      </c>
      <c r="C3070" s="30" t="s">
        <v>25251</v>
      </c>
      <c r="D3070" s="30"/>
      <c r="E3070" s="36" t="s">
        <v>25252</v>
      </c>
      <c r="F3070" s="36" t="s">
        <v>25253</v>
      </c>
      <c r="G3070" s="37" t="s">
        <v>25254</v>
      </c>
      <c r="H3070" s="13" t="s">
        <v>25255</v>
      </c>
    </row>
    <row r="3071" spans="1:9" ht="13" customHeight="1">
      <c r="A3071" s="12" t="s">
        <v>3784</v>
      </c>
      <c r="B3071" s="12" t="s">
        <v>3785</v>
      </c>
      <c r="C3071" s="30" t="s">
        <v>25256</v>
      </c>
      <c r="D3071" s="29"/>
      <c r="E3071" s="36" t="s">
        <v>25257</v>
      </c>
      <c r="F3071" t="s">
        <v>25258</v>
      </c>
      <c r="G3071" s="37" t="s">
        <v>25259</v>
      </c>
      <c r="H3071" s="13" t="s">
        <v>25260</v>
      </c>
    </row>
    <row r="3072" spans="1:9" ht="13" customHeight="1">
      <c r="A3072" s="12" t="s">
        <v>17017</v>
      </c>
      <c r="B3072" s="12" t="s">
        <v>17018</v>
      </c>
      <c r="C3072" s="30" t="s">
        <v>25261</v>
      </c>
      <c r="D3072" s="29"/>
      <c r="E3072" s="36" t="s">
        <v>25262</v>
      </c>
      <c r="F3072" t="s">
        <v>25263</v>
      </c>
      <c r="G3072" s="37" t="s">
        <v>25264</v>
      </c>
      <c r="H3072" s="13" t="s">
        <v>25265</v>
      </c>
    </row>
    <row r="3073" spans="1:8" ht="13" customHeight="1">
      <c r="A3073" s="12" t="s">
        <v>12926</v>
      </c>
      <c r="B3073" s="12" t="s">
        <v>12927</v>
      </c>
      <c r="C3073" s="30" t="s">
        <v>25266</v>
      </c>
      <c r="D3073" s="29"/>
      <c r="E3073" t="s">
        <v>25267</v>
      </c>
      <c r="F3073" t="s">
        <v>25268</v>
      </c>
      <c r="G3073" s="37" t="s">
        <v>25269</v>
      </c>
      <c r="H3073" s="13" t="s">
        <v>25270</v>
      </c>
    </row>
    <row r="3074" spans="1:8" ht="13" customHeight="1">
      <c r="A3074" s="12" t="s">
        <v>7185</v>
      </c>
      <c r="B3074" s="12" t="s">
        <v>7186</v>
      </c>
      <c r="C3074" s="30" t="s">
        <v>25271</v>
      </c>
      <c r="D3074" s="29"/>
      <c r="E3074" t="s">
        <v>25272</v>
      </c>
      <c r="F3074" s="36" t="s">
        <v>25273</v>
      </c>
      <c r="G3074" s="37" t="s">
        <v>25274</v>
      </c>
      <c r="H3074" s="13" t="s">
        <v>25275</v>
      </c>
    </row>
    <row r="3075" spans="1:8" ht="13" customHeight="1">
      <c r="A3075" s="12" t="s">
        <v>7185</v>
      </c>
      <c r="B3075" s="12" t="s">
        <v>7186</v>
      </c>
      <c r="C3075" s="30" t="s">
        <v>25271</v>
      </c>
      <c r="D3075" s="29"/>
      <c r="E3075" t="s">
        <v>25272</v>
      </c>
      <c r="F3075" s="36" t="s">
        <v>25095</v>
      </c>
      <c r="G3075" s="37" t="s">
        <v>25096</v>
      </c>
      <c r="H3075" s="13" t="s">
        <v>25276</v>
      </c>
    </row>
    <row r="3076" spans="1:8" ht="13" customHeight="1">
      <c r="A3076" s="12" t="s">
        <v>10290</v>
      </c>
      <c r="B3076" s="12" t="s">
        <v>10291</v>
      </c>
      <c r="C3076" s="30" t="s">
        <v>25277</v>
      </c>
      <c r="D3076" s="29"/>
      <c r="E3076" s="36" t="s">
        <v>25278</v>
      </c>
      <c r="F3076" s="36" t="s">
        <v>19344</v>
      </c>
      <c r="G3076" s="37" t="s">
        <v>19345</v>
      </c>
      <c r="H3076" s="13" t="s">
        <v>19346</v>
      </c>
    </row>
    <row r="3077" spans="1:8" ht="13" customHeight="1">
      <c r="A3077" s="12" t="s">
        <v>10290</v>
      </c>
      <c r="B3077" s="12" t="s">
        <v>10291</v>
      </c>
      <c r="C3077" s="30" t="s">
        <v>25277</v>
      </c>
      <c r="D3077" s="29"/>
      <c r="E3077" s="36" t="s">
        <v>25278</v>
      </c>
      <c r="F3077" s="36" t="s">
        <v>25279</v>
      </c>
      <c r="G3077" s="37" t="s">
        <v>25280</v>
      </c>
      <c r="H3077" s="13" t="s">
        <v>25281</v>
      </c>
    </row>
    <row r="3078" spans="1:8" ht="13" customHeight="1">
      <c r="A3078" s="12" t="s">
        <v>10290</v>
      </c>
      <c r="B3078" s="12" t="s">
        <v>10291</v>
      </c>
      <c r="C3078" s="30" t="s">
        <v>25277</v>
      </c>
      <c r="D3078" s="29"/>
      <c r="E3078" s="36" t="s">
        <v>25278</v>
      </c>
      <c r="F3078" t="s">
        <v>25282</v>
      </c>
      <c r="G3078" s="37" t="s">
        <v>25283</v>
      </c>
      <c r="H3078" s="13" t="s">
        <v>25284</v>
      </c>
    </row>
    <row r="3079" spans="1:8" ht="13" customHeight="1">
      <c r="A3079" s="12" t="s">
        <v>10290</v>
      </c>
      <c r="B3079" s="12" t="s">
        <v>10291</v>
      </c>
      <c r="C3079" s="30" t="s">
        <v>25277</v>
      </c>
      <c r="D3079" s="29"/>
      <c r="E3079" s="36" t="s">
        <v>25278</v>
      </c>
      <c r="F3079" t="s">
        <v>25285</v>
      </c>
      <c r="G3079" s="37" t="s">
        <v>25286</v>
      </c>
      <c r="H3079" s="13" t="s">
        <v>25287</v>
      </c>
    </row>
    <row r="3080" spans="1:8" ht="13" customHeight="1">
      <c r="A3080" s="12" t="s">
        <v>10509</v>
      </c>
      <c r="B3080" s="12" t="s">
        <v>10510</v>
      </c>
      <c r="C3080" s="30" t="s">
        <v>25288</v>
      </c>
      <c r="D3080" s="30"/>
      <c r="E3080" s="13" t="s">
        <v>25289</v>
      </c>
      <c r="F3080" s="36" t="s">
        <v>25290</v>
      </c>
      <c r="G3080" s="37" t="s">
        <v>25291</v>
      </c>
      <c r="H3080" s="13" t="s">
        <v>25292</v>
      </c>
    </row>
    <row r="3081" spans="1:8" ht="13" customHeight="1">
      <c r="A3081" s="12" t="s">
        <v>2732</v>
      </c>
      <c r="B3081" s="12" t="s">
        <v>2733</v>
      </c>
      <c r="C3081" s="30" t="s">
        <v>25293</v>
      </c>
      <c r="D3081" s="30"/>
      <c r="E3081" t="s">
        <v>25294</v>
      </c>
      <c r="F3081" s="36" t="s">
        <v>19344</v>
      </c>
      <c r="G3081" s="37" t="s">
        <v>19345</v>
      </c>
      <c r="H3081" s="13" t="s">
        <v>19346</v>
      </c>
    </row>
    <row r="3082" spans="1:8" ht="13" customHeight="1">
      <c r="A3082" s="12" t="s">
        <v>2732</v>
      </c>
      <c r="B3082" s="12" t="s">
        <v>2733</v>
      </c>
      <c r="C3082" s="30" t="s">
        <v>25293</v>
      </c>
      <c r="D3082" s="30"/>
      <c r="E3082" t="s">
        <v>25294</v>
      </c>
      <c r="F3082" t="s">
        <v>25055</v>
      </c>
      <c r="G3082" s="37" t="s">
        <v>25056</v>
      </c>
      <c r="H3082" s="13" t="s">
        <v>25057</v>
      </c>
    </row>
    <row r="3083" spans="1:8" ht="13" customHeight="1">
      <c r="A3083" s="12" t="s">
        <v>2732</v>
      </c>
      <c r="B3083" s="12" t="s">
        <v>2733</v>
      </c>
      <c r="C3083" s="30" t="s">
        <v>25293</v>
      </c>
      <c r="D3083" s="30"/>
      <c r="E3083" t="s">
        <v>25294</v>
      </c>
      <c r="F3083" t="s">
        <v>25295</v>
      </c>
      <c r="G3083" s="37" t="s">
        <v>25296</v>
      </c>
      <c r="H3083" s="13" t="s">
        <v>25297</v>
      </c>
    </row>
    <row r="3084" spans="1:8" ht="13" customHeight="1">
      <c r="A3084" s="12" t="s">
        <v>148</v>
      </c>
      <c r="B3084" s="12" t="s">
        <v>149</v>
      </c>
      <c r="C3084" s="30" t="s">
        <v>25298</v>
      </c>
      <c r="D3084" s="30"/>
      <c r="E3084" s="36" t="s">
        <v>25299</v>
      </c>
      <c r="F3084" s="36" t="s">
        <v>19344</v>
      </c>
      <c r="G3084" s="37" t="s">
        <v>19345</v>
      </c>
      <c r="H3084" s="13" t="s">
        <v>19346</v>
      </c>
    </row>
    <row r="3085" spans="1:8" ht="13" customHeight="1">
      <c r="A3085" s="12" t="s">
        <v>148</v>
      </c>
      <c r="B3085" s="12" t="s">
        <v>149</v>
      </c>
      <c r="C3085" s="30" t="s">
        <v>25298</v>
      </c>
      <c r="D3085" s="30"/>
      <c r="E3085" s="36" t="s">
        <v>25299</v>
      </c>
      <c r="F3085" s="36" t="s">
        <v>25300</v>
      </c>
      <c r="G3085" s="37" t="s">
        <v>25301</v>
      </c>
      <c r="H3085" s="13" t="s">
        <v>25302</v>
      </c>
    </row>
    <row r="3086" spans="1:8" ht="13" customHeight="1">
      <c r="A3086" s="12" t="s">
        <v>148</v>
      </c>
      <c r="B3086" s="12" t="s">
        <v>149</v>
      </c>
      <c r="C3086" s="30" t="s">
        <v>25298</v>
      </c>
      <c r="D3086" s="30"/>
      <c r="E3086" s="36" t="s">
        <v>25299</v>
      </c>
      <c r="F3086" s="36" t="s">
        <v>25303</v>
      </c>
      <c r="G3086" s="37" t="s">
        <v>25304</v>
      </c>
      <c r="H3086" s="13" t="s">
        <v>25305</v>
      </c>
    </row>
    <row r="3087" spans="1:8" ht="13" customHeight="1">
      <c r="A3087" s="12" t="s">
        <v>148</v>
      </c>
      <c r="B3087" s="12" t="s">
        <v>149</v>
      </c>
      <c r="C3087" s="30" t="s">
        <v>25298</v>
      </c>
      <c r="D3087" s="30"/>
      <c r="E3087" s="36" t="s">
        <v>25299</v>
      </c>
      <c r="F3087" s="36" t="s">
        <v>25306</v>
      </c>
      <c r="G3087" s="37" t="s">
        <v>25307</v>
      </c>
      <c r="H3087" s="13" t="s">
        <v>25308</v>
      </c>
    </row>
    <row r="3088" spans="1:8" ht="13" customHeight="1">
      <c r="A3088" s="12" t="s">
        <v>148</v>
      </c>
      <c r="B3088" s="12" t="s">
        <v>149</v>
      </c>
      <c r="C3088" s="30" t="s">
        <v>25298</v>
      </c>
      <c r="D3088" s="30"/>
      <c r="E3088" s="36" t="s">
        <v>25299</v>
      </c>
      <c r="F3088" s="36" t="s">
        <v>25309</v>
      </c>
      <c r="G3088" s="37" t="s">
        <v>25310</v>
      </c>
      <c r="H3088" s="13" t="s">
        <v>25311</v>
      </c>
    </row>
    <row r="3089" spans="1:8" ht="13" customHeight="1">
      <c r="A3089" s="12" t="s">
        <v>148</v>
      </c>
      <c r="B3089" s="12" t="s">
        <v>149</v>
      </c>
      <c r="C3089" s="30" t="s">
        <v>25298</v>
      </c>
      <c r="D3089" s="30"/>
      <c r="E3089" s="36" t="s">
        <v>25299</v>
      </c>
      <c r="F3089" s="36" t="s">
        <v>25312</v>
      </c>
      <c r="G3089" s="37" t="s">
        <v>25313</v>
      </c>
      <c r="H3089" s="13" t="s">
        <v>25314</v>
      </c>
    </row>
    <row r="3090" spans="1:8" ht="13" customHeight="1">
      <c r="A3090" s="12" t="s">
        <v>152</v>
      </c>
      <c r="B3090" s="12" t="s">
        <v>153</v>
      </c>
      <c r="C3090" s="30" t="s">
        <v>25298</v>
      </c>
      <c r="D3090" s="30"/>
      <c r="E3090" s="13" t="s">
        <v>25299</v>
      </c>
      <c r="F3090" s="36" t="s">
        <v>19344</v>
      </c>
      <c r="G3090" s="37" t="s">
        <v>19345</v>
      </c>
      <c r="H3090" s="13" t="s">
        <v>19346</v>
      </c>
    </row>
    <row r="3091" spans="1:8" ht="13" customHeight="1">
      <c r="A3091" s="12" t="s">
        <v>152</v>
      </c>
      <c r="B3091" s="12" t="s">
        <v>153</v>
      </c>
      <c r="C3091" s="30" t="s">
        <v>25298</v>
      </c>
      <c r="D3091" s="30"/>
      <c r="E3091" s="13" t="s">
        <v>25299</v>
      </c>
      <c r="F3091" s="36" t="s">
        <v>25300</v>
      </c>
      <c r="G3091" s="37" t="s">
        <v>25301</v>
      </c>
      <c r="H3091" s="13" t="s">
        <v>25302</v>
      </c>
    </row>
    <row r="3092" spans="1:8" ht="13" customHeight="1">
      <c r="A3092" s="12" t="s">
        <v>152</v>
      </c>
      <c r="B3092" s="12" t="s">
        <v>153</v>
      </c>
      <c r="C3092" s="30" t="s">
        <v>25298</v>
      </c>
      <c r="D3092" s="30"/>
      <c r="E3092" s="13" t="s">
        <v>25299</v>
      </c>
      <c r="F3092" s="36" t="s">
        <v>25303</v>
      </c>
      <c r="G3092" s="37" t="s">
        <v>25304</v>
      </c>
      <c r="H3092" s="13" t="s">
        <v>25305</v>
      </c>
    </row>
    <row r="3093" spans="1:8" ht="13" customHeight="1">
      <c r="A3093" s="12" t="s">
        <v>152</v>
      </c>
      <c r="B3093" s="12" t="s">
        <v>153</v>
      </c>
      <c r="C3093" s="30" t="s">
        <v>25298</v>
      </c>
      <c r="D3093" s="30"/>
      <c r="E3093" s="13" t="s">
        <v>25299</v>
      </c>
      <c r="F3093" s="36" t="s">
        <v>25306</v>
      </c>
      <c r="G3093" s="37" t="s">
        <v>25307</v>
      </c>
      <c r="H3093" s="13" t="s">
        <v>25308</v>
      </c>
    </row>
    <row r="3094" spans="1:8" ht="13" customHeight="1">
      <c r="A3094" s="12" t="s">
        <v>152</v>
      </c>
      <c r="B3094" s="12" t="s">
        <v>153</v>
      </c>
      <c r="C3094" s="30" t="s">
        <v>25298</v>
      </c>
      <c r="D3094" s="30"/>
      <c r="E3094" s="13" t="s">
        <v>25299</v>
      </c>
      <c r="F3094" s="36" t="s">
        <v>25309</v>
      </c>
      <c r="G3094" s="37" t="s">
        <v>25310</v>
      </c>
      <c r="H3094" s="13" t="s">
        <v>25311</v>
      </c>
    </row>
    <row r="3095" spans="1:8" ht="13" customHeight="1">
      <c r="A3095" s="12" t="s">
        <v>152</v>
      </c>
      <c r="B3095" s="12" t="s">
        <v>153</v>
      </c>
      <c r="C3095" s="30" t="s">
        <v>25298</v>
      </c>
      <c r="D3095" s="29"/>
      <c r="E3095" s="13" t="s">
        <v>25299</v>
      </c>
      <c r="F3095" s="36" t="s">
        <v>25312</v>
      </c>
      <c r="G3095" s="37" t="s">
        <v>25313</v>
      </c>
      <c r="H3095" s="13" t="s">
        <v>25314</v>
      </c>
    </row>
    <row r="3096" spans="1:8" ht="13" customHeight="1">
      <c r="A3096" s="12" t="s">
        <v>9900</v>
      </c>
      <c r="B3096" s="12" t="s">
        <v>9901</v>
      </c>
      <c r="C3096" s="30" t="s">
        <v>25315</v>
      </c>
      <c r="D3096" s="29"/>
      <c r="E3096" t="s">
        <v>25316</v>
      </c>
      <c r="F3096" t="s">
        <v>25317</v>
      </c>
      <c r="G3096" s="37" t="s">
        <v>25318</v>
      </c>
      <c r="H3096" s="13" t="s">
        <v>25319</v>
      </c>
    </row>
    <row r="3097" spans="1:8" ht="13" customHeight="1">
      <c r="A3097" s="12" t="s">
        <v>14883</v>
      </c>
      <c r="B3097" s="12" t="s">
        <v>14884</v>
      </c>
      <c r="C3097" s="30" t="s">
        <v>25315</v>
      </c>
      <c r="D3097" s="29"/>
      <c r="E3097" t="s">
        <v>25316</v>
      </c>
      <c r="F3097" t="s">
        <v>25317</v>
      </c>
    </row>
    <row r="3098" spans="1:8" ht="13" customHeight="1">
      <c r="A3098" s="12" t="s">
        <v>13895</v>
      </c>
      <c r="B3098" s="12" t="s">
        <v>13896</v>
      </c>
      <c r="C3098" s="30" t="s">
        <v>25320</v>
      </c>
      <c r="D3098" s="29"/>
      <c r="E3098" t="s">
        <v>25321</v>
      </c>
      <c r="F3098" t="s">
        <v>25322</v>
      </c>
      <c r="G3098" s="37" t="s">
        <v>25323</v>
      </c>
      <c r="H3098" s="13" t="s">
        <v>25324</v>
      </c>
    </row>
    <row r="3099" spans="1:8" ht="13" customHeight="1">
      <c r="A3099" s="12" t="s">
        <v>13899</v>
      </c>
      <c r="B3099" s="12" t="s">
        <v>13900</v>
      </c>
      <c r="C3099" s="30" t="s">
        <v>25325</v>
      </c>
      <c r="D3099" s="29"/>
      <c r="E3099" s="36" t="s">
        <v>25326</v>
      </c>
    </row>
    <row r="3100" spans="1:8" ht="13" customHeight="1">
      <c r="A3100" s="12" t="s">
        <v>6621</v>
      </c>
      <c r="B3100" s="12" t="s">
        <v>6622</v>
      </c>
      <c r="C3100" s="30" t="s">
        <v>25327</v>
      </c>
      <c r="D3100" s="29"/>
      <c r="E3100" s="36" t="s">
        <v>25328</v>
      </c>
      <c r="F3100" t="s">
        <v>25329</v>
      </c>
      <c r="G3100" s="37" t="s">
        <v>25330</v>
      </c>
      <c r="H3100" s="13" t="s">
        <v>25331</v>
      </c>
    </row>
    <row r="3101" spans="1:8" ht="13" customHeight="1">
      <c r="A3101" s="12" t="s">
        <v>6625</v>
      </c>
      <c r="B3101" s="12" t="s">
        <v>6626</v>
      </c>
      <c r="C3101" s="30" t="s">
        <v>25327</v>
      </c>
      <c r="D3101" s="29"/>
      <c r="E3101" t="s">
        <v>25328</v>
      </c>
      <c r="F3101" t="s">
        <v>25329</v>
      </c>
      <c r="G3101" s="37" t="s">
        <v>25330</v>
      </c>
      <c r="H3101" s="13" t="s">
        <v>25331</v>
      </c>
    </row>
    <row r="3102" spans="1:8" ht="13" customHeight="1">
      <c r="A3102" s="12" t="s">
        <v>9358</v>
      </c>
      <c r="B3102" s="12" t="s">
        <v>9359</v>
      </c>
      <c r="C3102" s="30" t="s">
        <v>25332</v>
      </c>
      <c r="D3102" s="29"/>
      <c r="E3102" t="s">
        <v>25333</v>
      </c>
      <c r="F3102" s="36" t="s">
        <v>25334</v>
      </c>
      <c r="G3102" s="37" t="s">
        <v>25335</v>
      </c>
      <c r="H3102" s="13" t="s">
        <v>25336</v>
      </c>
    </row>
    <row r="3103" spans="1:8" ht="13" customHeight="1">
      <c r="A3103" s="12" t="s">
        <v>9362</v>
      </c>
      <c r="B3103" s="12" t="s">
        <v>9363</v>
      </c>
      <c r="C3103" s="30" t="s">
        <v>25332</v>
      </c>
      <c r="D3103" s="29"/>
      <c r="E3103" t="s">
        <v>25333</v>
      </c>
      <c r="F3103" t="s">
        <v>25334</v>
      </c>
      <c r="G3103" s="37" t="s">
        <v>25335</v>
      </c>
      <c r="H3103" s="13" t="s">
        <v>25336</v>
      </c>
    </row>
    <row r="3104" spans="1:8" ht="13" customHeight="1">
      <c r="A3104" s="12" t="s">
        <v>9366</v>
      </c>
      <c r="B3104" s="12" t="s">
        <v>9367</v>
      </c>
      <c r="C3104" s="30" t="s">
        <v>25332</v>
      </c>
      <c r="D3104" s="29"/>
      <c r="E3104" t="s">
        <v>25333</v>
      </c>
      <c r="F3104" t="s">
        <v>25334</v>
      </c>
      <c r="G3104" s="37" t="s">
        <v>25335</v>
      </c>
      <c r="H3104" s="13" t="s">
        <v>25336</v>
      </c>
    </row>
    <row r="3105" spans="1:8" ht="13" customHeight="1">
      <c r="A3105" s="12" t="s">
        <v>9370</v>
      </c>
      <c r="B3105" s="12" t="s">
        <v>9371</v>
      </c>
      <c r="C3105" s="30" t="s">
        <v>25332</v>
      </c>
      <c r="D3105" s="29"/>
      <c r="E3105" t="s">
        <v>25333</v>
      </c>
      <c r="F3105" t="s">
        <v>25334</v>
      </c>
      <c r="G3105" s="37" t="s">
        <v>25335</v>
      </c>
      <c r="H3105" s="13" t="s">
        <v>25336</v>
      </c>
    </row>
    <row r="3106" spans="1:8" ht="13" customHeight="1">
      <c r="A3106" s="12" t="s">
        <v>9374</v>
      </c>
      <c r="B3106" s="12" t="s">
        <v>9375</v>
      </c>
      <c r="C3106" s="30" t="s">
        <v>25332</v>
      </c>
      <c r="D3106" s="29"/>
      <c r="E3106" t="s">
        <v>25333</v>
      </c>
      <c r="F3106" t="s">
        <v>25334</v>
      </c>
      <c r="G3106" s="37" t="s">
        <v>25335</v>
      </c>
      <c r="H3106" s="13" t="s">
        <v>25336</v>
      </c>
    </row>
    <row r="3107" spans="1:8" ht="13" customHeight="1">
      <c r="A3107" s="12" t="s">
        <v>9378</v>
      </c>
      <c r="B3107" s="12" t="s">
        <v>9379</v>
      </c>
      <c r="C3107" s="30" t="s">
        <v>25332</v>
      </c>
      <c r="D3107" s="29"/>
      <c r="E3107" t="s">
        <v>25333</v>
      </c>
      <c r="F3107" t="s">
        <v>25334</v>
      </c>
      <c r="G3107" s="37" t="s">
        <v>25335</v>
      </c>
      <c r="H3107" s="13" t="s">
        <v>25336</v>
      </c>
    </row>
    <row r="3108" spans="1:8" ht="13" customHeight="1">
      <c r="A3108" s="12" t="s">
        <v>9382</v>
      </c>
      <c r="B3108" s="12" t="s">
        <v>9383</v>
      </c>
      <c r="C3108" s="30" t="s">
        <v>25332</v>
      </c>
      <c r="D3108" s="29"/>
      <c r="E3108" t="s">
        <v>25333</v>
      </c>
      <c r="F3108" t="s">
        <v>25334</v>
      </c>
      <c r="G3108" s="37" t="s">
        <v>25335</v>
      </c>
      <c r="H3108" s="13" t="s">
        <v>25336</v>
      </c>
    </row>
    <row r="3109" spans="1:8" ht="13" customHeight="1">
      <c r="A3109" s="12" t="s">
        <v>9386</v>
      </c>
      <c r="B3109" s="12" t="s">
        <v>9387</v>
      </c>
      <c r="C3109" s="30" t="s">
        <v>25332</v>
      </c>
      <c r="D3109" s="29"/>
      <c r="E3109" t="s">
        <v>25333</v>
      </c>
      <c r="F3109" t="s">
        <v>25334</v>
      </c>
      <c r="G3109" s="37" t="s">
        <v>25335</v>
      </c>
      <c r="H3109" s="13" t="s">
        <v>25336</v>
      </c>
    </row>
    <row r="3110" spans="1:8" ht="13" customHeight="1">
      <c r="A3110" s="12" t="s">
        <v>9390</v>
      </c>
      <c r="B3110" s="12" t="s">
        <v>9391</v>
      </c>
      <c r="C3110" s="30" t="s">
        <v>25332</v>
      </c>
      <c r="D3110" s="29"/>
      <c r="E3110" t="s">
        <v>25333</v>
      </c>
      <c r="F3110" t="s">
        <v>25334</v>
      </c>
      <c r="G3110" s="37" t="s">
        <v>25335</v>
      </c>
      <c r="H3110" s="13" t="s">
        <v>25336</v>
      </c>
    </row>
    <row r="3111" spans="1:8" ht="13" customHeight="1">
      <c r="A3111" s="12" t="s">
        <v>9394</v>
      </c>
      <c r="B3111" s="12" t="s">
        <v>9395</v>
      </c>
      <c r="C3111" s="30" t="s">
        <v>25332</v>
      </c>
      <c r="D3111" s="29"/>
      <c r="E3111" t="s">
        <v>25333</v>
      </c>
      <c r="F3111" t="s">
        <v>25334</v>
      </c>
      <c r="G3111" s="37" t="s">
        <v>25335</v>
      </c>
      <c r="H3111" s="13" t="s">
        <v>25336</v>
      </c>
    </row>
    <row r="3112" spans="1:8" ht="13" customHeight="1">
      <c r="A3112" s="12" t="s">
        <v>9398</v>
      </c>
      <c r="B3112" s="12" t="s">
        <v>9399</v>
      </c>
      <c r="C3112" s="30" t="s">
        <v>25332</v>
      </c>
      <c r="D3112" s="29"/>
      <c r="E3112" t="s">
        <v>25333</v>
      </c>
      <c r="F3112" t="s">
        <v>25334</v>
      </c>
      <c r="G3112" s="37" t="s">
        <v>25335</v>
      </c>
      <c r="H3112" s="13" t="s">
        <v>25336</v>
      </c>
    </row>
    <row r="3113" spans="1:8" ht="13" customHeight="1">
      <c r="A3113" s="12" t="s">
        <v>9402</v>
      </c>
      <c r="B3113" s="12" t="s">
        <v>9403</v>
      </c>
      <c r="C3113" s="30" t="s">
        <v>25332</v>
      </c>
      <c r="D3113" s="29"/>
      <c r="E3113" t="s">
        <v>25333</v>
      </c>
      <c r="F3113" t="s">
        <v>25334</v>
      </c>
      <c r="G3113" s="37" t="s">
        <v>25335</v>
      </c>
      <c r="H3113" s="13" t="s">
        <v>25336</v>
      </c>
    </row>
    <row r="3114" spans="1:8" ht="13" customHeight="1">
      <c r="A3114" s="12" t="s">
        <v>9406</v>
      </c>
      <c r="B3114" s="12" t="s">
        <v>9407</v>
      </c>
      <c r="C3114" s="30" t="s">
        <v>25332</v>
      </c>
      <c r="D3114" s="30"/>
      <c r="E3114" s="13" t="s">
        <v>25333</v>
      </c>
      <c r="F3114" t="s">
        <v>25334</v>
      </c>
      <c r="G3114" s="37" t="s">
        <v>25335</v>
      </c>
      <c r="H3114" s="13" t="s">
        <v>25336</v>
      </c>
    </row>
    <row r="3115" spans="1:8" ht="13" customHeight="1">
      <c r="A3115" s="12" t="s">
        <v>1765</v>
      </c>
      <c r="B3115" s="12" t="s">
        <v>1766</v>
      </c>
      <c r="C3115" s="30" t="s">
        <v>25337</v>
      </c>
      <c r="D3115" s="30"/>
      <c r="E3115" s="13" t="s">
        <v>25338</v>
      </c>
      <c r="F3115" s="36" t="s">
        <v>25339</v>
      </c>
      <c r="G3115" s="37" t="s">
        <v>25340</v>
      </c>
      <c r="H3115" s="13" t="s">
        <v>25341</v>
      </c>
    </row>
    <row r="3116" spans="1:8" ht="13" customHeight="1">
      <c r="A3116" s="12" t="s">
        <v>1765</v>
      </c>
      <c r="B3116" s="12" t="s">
        <v>1766</v>
      </c>
      <c r="C3116" s="30" t="s">
        <v>25337</v>
      </c>
      <c r="D3116" s="30"/>
      <c r="E3116" s="13" t="s">
        <v>25338</v>
      </c>
      <c r="F3116" s="36" t="s">
        <v>25342</v>
      </c>
      <c r="G3116" s="37" t="s">
        <v>25343</v>
      </c>
      <c r="H3116" s="13" t="s">
        <v>25344</v>
      </c>
    </row>
    <row r="3117" spans="1:8" ht="13" customHeight="1">
      <c r="A3117" s="12" t="s">
        <v>1769</v>
      </c>
      <c r="B3117" s="12" t="s">
        <v>1770</v>
      </c>
      <c r="C3117" s="30" t="s">
        <v>25337</v>
      </c>
      <c r="D3117" s="30"/>
      <c r="E3117" s="13" t="s">
        <v>25338</v>
      </c>
      <c r="F3117" s="36" t="s">
        <v>25339</v>
      </c>
      <c r="G3117" s="37" t="s">
        <v>25340</v>
      </c>
      <c r="H3117" s="13" t="s">
        <v>25341</v>
      </c>
    </row>
    <row r="3118" spans="1:8" ht="13" customHeight="1">
      <c r="A3118" s="12" t="s">
        <v>1769</v>
      </c>
      <c r="B3118" s="12" t="s">
        <v>1770</v>
      </c>
      <c r="C3118" s="30" t="s">
        <v>25337</v>
      </c>
      <c r="D3118" s="30"/>
      <c r="E3118" s="13" t="s">
        <v>25338</v>
      </c>
      <c r="F3118" s="36" t="s">
        <v>25342</v>
      </c>
      <c r="G3118" s="37" t="s">
        <v>25343</v>
      </c>
      <c r="H3118" s="13" t="s">
        <v>25344</v>
      </c>
    </row>
    <row r="3119" spans="1:8" ht="13" customHeight="1">
      <c r="A3119" s="12" t="s">
        <v>1773</v>
      </c>
      <c r="B3119" s="12" t="s">
        <v>1774</v>
      </c>
      <c r="C3119" s="30" t="s">
        <v>25337</v>
      </c>
      <c r="D3119" s="30"/>
      <c r="E3119" s="13" t="s">
        <v>25338</v>
      </c>
      <c r="F3119" s="36" t="s">
        <v>25339</v>
      </c>
      <c r="G3119" s="37" t="s">
        <v>25340</v>
      </c>
      <c r="H3119" s="13" t="s">
        <v>25341</v>
      </c>
    </row>
    <row r="3120" spans="1:8" ht="13" customHeight="1">
      <c r="A3120" s="12" t="s">
        <v>1773</v>
      </c>
      <c r="B3120" s="12" t="s">
        <v>1774</v>
      </c>
      <c r="C3120" s="30" t="s">
        <v>25337</v>
      </c>
      <c r="D3120" s="30"/>
      <c r="E3120" s="13" t="s">
        <v>25338</v>
      </c>
      <c r="F3120" s="36" t="s">
        <v>25342</v>
      </c>
      <c r="G3120" s="37" t="s">
        <v>25343</v>
      </c>
      <c r="H3120" s="13" t="s">
        <v>25344</v>
      </c>
    </row>
    <row r="3121" spans="1:8" ht="13" customHeight="1">
      <c r="A3121" s="12" t="s">
        <v>1777</v>
      </c>
      <c r="B3121" s="12" t="s">
        <v>1778</v>
      </c>
      <c r="C3121" s="30" t="s">
        <v>25337</v>
      </c>
      <c r="D3121" s="30"/>
      <c r="E3121" s="13" t="s">
        <v>25338</v>
      </c>
      <c r="F3121" s="36" t="s">
        <v>25339</v>
      </c>
      <c r="G3121" s="37" t="s">
        <v>25340</v>
      </c>
      <c r="H3121" s="13" t="s">
        <v>25341</v>
      </c>
    </row>
    <row r="3122" spans="1:8" ht="13" customHeight="1">
      <c r="A3122" s="12" t="s">
        <v>1777</v>
      </c>
      <c r="B3122" s="12" t="s">
        <v>1778</v>
      </c>
      <c r="C3122" s="30" t="s">
        <v>25337</v>
      </c>
      <c r="D3122" s="30"/>
      <c r="E3122" s="13" t="s">
        <v>25338</v>
      </c>
      <c r="F3122" s="36" t="s">
        <v>25342</v>
      </c>
      <c r="G3122" s="37" t="s">
        <v>25343</v>
      </c>
      <c r="H3122" s="13" t="s">
        <v>25344</v>
      </c>
    </row>
    <row r="3123" spans="1:8" ht="13" customHeight="1">
      <c r="A3123" s="12" t="s">
        <v>2982</v>
      </c>
      <c r="B3123" s="12" t="s">
        <v>2983</v>
      </c>
      <c r="C3123" s="30" t="s">
        <v>25345</v>
      </c>
      <c r="D3123" s="30"/>
      <c r="E3123" s="13" t="s">
        <v>25346</v>
      </c>
      <c r="F3123" s="36" t="s">
        <v>25347</v>
      </c>
      <c r="G3123" s="37" t="s">
        <v>25343</v>
      </c>
      <c r="H3123" s="13" t="s">
        <v>25344</v>
      </c>
    </row>
    <row r="3124" spans="1:8" ht="13" customHeight="1">
      <c r="A3124" s="12" t="s">
        <v>2982</v>
      </c>
      <c r="B3124" s="12" t="s">
        <v>2983</v>
      </c>
      <c r="C3124" s="30" t="s">
        <v>25345</v>
      </c>
      <c r="D3124" s="30"/>
      <c r="E3124" s="13" t="s">
        <v>25346</v>
      </c>
      <c r="F3124" s="36" t="s">
        <v>25348</v>
      </c>
      <c r="G3124" s="37" t="s">
        <v>25349</v>
      </c>
      <c r="H3124" s="13" t="s">
        <v>25350</v>
      </c>
    </row>
    <row r="3125" spans="1:8" ht="13" customHeight="1">
      <c r="A3125" s="12" t="s">
        <v>2982</v>
      </c>
      <c r="B3125" s="12" t="s">
        <v>2983</v>
      </c>
      <c r="C3125" s="30" t="s">
        <v>25345</v>
      </c>
      <c r="D3125" s="30"/>
      <c r="E3125" s="13" t="s">
        <v>25346</v>
      </c>
      <c r="F3125" s="36" t="s">
        <v>25351</v>
      </c>
      <c r="G3125" s="37" t="s">
        <v>25352</v>
      </c>
      <c r="H3125" s="13" t="s">
        <v>25353</v>
      </c>
    </row>
    <row r="3126" spans="1:8" ht="13" customHeight="1">
      <c r="A3126" s="32" t="s">
        <v>2986</v>
      </c>
      <c r="B3126" s="12" t="s">
        <v>2987</v>
      </c>
      <c r="C3126" s="30" t="s">
        <v>25345</v>
      </c>
      <c r="D3126" s="30"/>
      <c r="E3126" s="13" t="s">
        <v>25346</v>
      </c>
      <c r="F3126" s="36" t="s">
        <v>25347</v>
      </c>
      <c r="G3126" s="37" t="s">
        <v>25343</v>
      </c>
      <c r="H3126" s="13" t="s">
        <v>25344</v>
      </c>
    </row>
    <row r="3127" spans="1:8" ht="13" customHeight="1">
      <c r="A3127" s="32" t="s">
        <v>2986</v>
      </c>
      <c r="B3127" s="12" t="s">
        <v>2987</v>
      </c>
      <c r="C3127" s="30" t="s">
        <v>25345</v>
      </c>
      <c r="D3127" s="30"/>
      <c r="E3127" s="13" t="s">
        <v>25346</v>
      </c>
      <c r="F3127" s="36" t="s">
        <v>25348</v>
      </c>
      <c r="G3127" s="37" t="s">
        <v>25349</v>
      </c>
      <c r="H3127" s="13" t="s">
        <v>25350</v>
      </c>
    </row>
    <row r="3128" spans="1:8" ht="13" customHeight="1">
      <c r="A3128" s="32" t="s">
        <v>2986</v>
      </c>
      <c r="B3128" s="12" t="s">
        <v>2987</v>
      </c>
      <c r="C3128" s="30" t="s">
        <v>25345</v>
      </c>
      <c r="D3128" s="30"/>
      <c r="E3128" s="13" t="s">
        <v>25346</v>
      </c>
      <c r="F3128" s="36" t="s">
        <v>25351</v>
      </c>
      <c r="G3128" s="37" t="s">
        <v>25352</v>
      </c>
      <c r="H3128" s="13" t="s">
        <v>25353</v>
      </c>
    </row>
    <row r="3129" spans="1:8" ht="13" customHeight="1">
      <c r="A3129" s="12" t="s">
        <v>3970</v>
      </c>
      <c r="B3129" s="12" t="s">
        <v>3971</v>
      </c>
      <c r="C3129" s="30" t="s">
        <v>25345</v>
      </c>
      <c r="D3129" s="30"/>
      <c r="E3129" s="13" t="s">
        <v>25346</v>
      </c>
      <c r="F3129" s="36" t="s">
        <v>25347</v>
      </c>
      <c r="G3129" s="37" t="s">
        <v>25343</v>
      </c>
      <c r="H3129" s="13" t="s">
        <v>25344</v>
      </c>
    </row>
    <row r="3130" spans="1:8" ht="13" customHeight="1">
      <c r="A3130" s="12" t="s">
        <v>3970</v>
      </c>
      <c r="B3130" s="12" t="s">
        <v>3971</v>
      </c>
      <c r="C3130" s="30" t="s">
        <v>25345</v>
      </c>
      <c r="D3130" s="30"/>
      <c r="E3130" s="13" t="s">
        <v>25346</v>
      </c>
      <c r="F3130" s="36" t="s">
        <v>25348</v>
      </c>
      <c r="G3130" s="37" t="s">
        <v>25349</v>
      </c>
      <c r="H3130" s="13" t="s">
        <v>25350</v>
      </c>
    </row>
    <row r="3131" spans="1:8" ht="13" customHeight="1">
      <c r="A3131" s="12" t="s">
        <v>3970</v>
      </c>
      <c r="B3131" s="12" t="s">
        <v>3971</v>
      </c>
      <c r="C3131" s="30" t="s">
        <v>25345</v>
      </c>
      <c r="D3131" s="30"/>
      <c r="E3131" s="13" t="s">
        <v>25346</v>
      </c>
      <c r="F3131" s="36" t="s">
        <v>25351</v>
      </c>
      <c r="G3131" s="37" t="s">
        <v>25352</v>
      </c>
      <c r="H3131" s="13" t="s">
        <v>25353</v>
      </c>
    </row>
    <row r="3132" spans="1:8" ht="13" customHeight="1">
      <c r="A3132" s="12" t="s">
        <v>3974</v>
      </c>
      <c r="B3132" s="12" t="s">
        <v>3975</v>
      </c>
      <c r="C3132" s="30" t="s">
        <v>25345</v>
      </c>
      <c r="D3132" s="30"/>
      <c r="E3132" s="13" t="s">
        <v>25346</v>
      </c>
      <c r="F3132" s="36" t="s">
        <v>25347</v>
      </c>
      <c r="G3132" s="37" t="s">
        <v>25343</v>
      </c>
      <c r="H3132" s="13" t="s">
        <v>25344</v>
      </c>
    </row>
    <row r="3133" spans="1:8" ht="13" customHeight="1">
      <c r="A3133" s="12" t="s">
        <v>3974</v>
      </c>
      <c r="B3133" s="12" t="s">
        <v>3975</v>
      </c>
      <c r="C3133" s="30" t="s">
        <v>25345</v>
      </c>
      <c r="D3133" s="30"/>
      <c r="E3133" s="13" t="s">
        <v>25346</v>
      </c>
      <c r="F3133" s="36" t="s">
        <v>25348</v>
      </c>
      <c r="G3133" s="37" t="s">
        <v>25349</v>
      </c>
      <c r="H3133" s="13" t="s">
        <v>25350</v>
      </c>
    </row>
    <row r="3134" spans="1:8" ht="13" customHeight="1">
      <c r="A3134" s="12" t="s">
        <v>3974</v>
      </c>
      <c r="B3134" s="12" t="s">
        <v>3975</v>
      </c>
      <c r="C3134" s="30" t="s">
        <v>25345</v>
      </c>
      <c r="D3134" s="30"/>
      <c r="E3134" s="13" t="s">
        <v>25346</v>
      </c>
      <c r="F3134" s="36" t="s">
        <v>25351</v>
      </c>
      <c r="G3134" s="37" t="s">
        <v>25352</v>
      </c>
      <c r="H3134" s="13" t="s">
        <v>25353</v>
      </c>
    </row>
    <row r="3135" spans="1:8" ht="13" customHeight="1">
      <c r="A3135" s="12" t="s">
        <v>2990</v>
      </c>
      <c r="B3135" s="12" t="s">
        <v>2991</v>
      </c>
      <c r="C3135" s="30" t="s">
        <v>25345</v>
      </c>
      <c r="D3135" s="30"/>
      <c r="E3135" s="13" t="s">
        <v>25346</v>
      </c>
      <c r="F3135" s="36" t="s">
        <v>25347</v>
      </c>
      <c r="G3135" s="37" t="s">
        <v>25343</v>
      </c>
      <c r="H3135" s="13" t="s">
        <v>25344</v>
      </c>
    </row>
    <row r="3136" spans="1:8" ht="13" customHeight="1">
      <c r="A3136" s="12" t="s">
        <v>2990</v>
      </c>
      <c r="B3136" s="12" t="s">
        <v>2991</v>
      </c>
      <c r="C3136" s="30" t="s">
        <v>25345</v>
      </c>
      <c r="D3136" s="30"/>
      <c r="E3136" s="13" t="s">
        <v>25346</v>
      </c>
      <c r="F3136" s="36" t="s">
        <v>25348</v>
      </c>
      <c r="G3136" s="37" t="s">
        <v>25349</v>
      </c>
      <c r="H3136" s="13" t="s">
        <v>25350</v>
      </c>
    </row>
    <row r="3137" spans="1:8" ht="13" customHeight="1">
      <c r="A3137" s="12" t="s">
        <v>2990</v>
      </c>
      <c r="B3137" s="12" t="s">
        <v>2991</v>
      </c>
      <c r="C3137" s="30" t="s">
        <v>25345</v>
      </c>
      <c r="D3137" s="30"/>
      <c r="E3137" s="13" t="s">
        <v>25346</v>
      </c>
      <c r="F3137" s="36" t="s">
        <v>25351</v>
      </c>
      <c r="G3137" s="37" t="s">
        <v>25352</v>
      </c>
      <c r="H3137" s="13" t="s">
        <v>25353</v>
      </c>
    </row>
    <row r="3138" spans="1:8" ht="13" customHeight="1">
      <c r="A3138" s="12" t="s">
        <v>3978</v>
      </c>
      <c r="B3138" s="12" t="s">
        <v>3979</v>
      </c>
      <c r="C3138" s="30" t="s">
        <v>25345</v>
      </c>
      <c r="D3138" s="29"/>
      <c r="E3138" s="13" t="s">
        <v>25346</v>
      </c>
      <c r="F3138" s="36" t="s">
        <v>25347</v>
      </c>
      <c r="G3138" s="37" t="s">
        <v>25343</v>
      </c>
      <c r="H3138" s="13" t="s">
        <v>25344</v>
      </c>
    </row>
    <row r="3139" spans="1:8" ht="13" customHeight="1">
      <c r="A3139" s="12" t="s">
        <v>3978</v>
      </c>
      <c r="B3139" s="12" t="s">
        <v>3979</v>
      </c>
      <c r="C3139" s="30" t="s">
        <v>25345</v>
      </c>
      <c r="D3139" s="29"/>
      <c r="E3139" s="13" t="s">
        <v>25346</v>
      </c>
      <c r="F3139" s="36" t="s">
        <v>25348</v>
      </c>
      <c r="G3139" s="37" t="s">
        <v>25349</v>
      </c>
      <c r="H3139" s="13" t="s">
        <v>25350</v>
      </c>
    </row>
    <row r="3140" spans="1:8" ht="13" customHeight="1">
      <c r="A3140" s="12" t="s">
        <v>3978</v>
      </c>
      <c r="B3140" s="12" t="s">
        <v>3979</v>
      </c>
      <c r="C3140" s="30" t="s">
        <v>25345</v>
      </c>
      <c r="D3140" s="29"/>
      <c r="E3140" s="13" t="s">
        <v>25346</v>
      </c>
      <c r="F3140" s="36" t="s">
        <v>25351</v>
      </c>
      <c r="G3140" s="37" t="s">
        <v>25352</v>
      </c>
      <c r="H3140" s="13" t="s">
        <v>25353</v>
      </c>
    </row>
    <row r="3141" spans="1:8" ht="13" customHeight="1">
      <c r="A3141" s="12" t="s">
        <v>6849</v>
      </c>
      <c r="B3141" s="12" t="s">
        <v>6850</v>
      </c>
      <c r="C3141" s="30" t="s">
        <v>25345</v>
      </c>
      <c r="D3141" s="29"/>
      <c r="E3141" s="13" t="s">
        <v>25346</v>
      </c>
      <c r="F3141" s="36" t="s">
        <v>25347</v>
      </c>
      <c r="G3141" s="37" t="s">
        <v>25343</v>
      </c>
      <c r="H3141" s="13" t="s">
        <v>25344</v>
      </c>
    </row>
    <row r="3142" spans="1:8" ht="13" customHeight="1">
      <c r="A3142" s="12" t="s">
        <v>6849</v>
      </c>
      <c r="B3142" s="12" t="s">
        <v>6850</v>
      </c>
      <c r="C3142" s="30" t="s">
        <v>25345</v>
      </c>
      <c r="D3142" s="29"/>
      <c r="E3142" s="13" t="s">
        <v>25346</v>
      </c>
      <c r="F3142" s="36" t="s">
        <v>25348</v>
      </c>
      <c r="G3142" s="37" t="s">
        <v>25349</v>
      </c>
      <c r="H3142" s="13" t="s">
        <v>25350</v>
      </c>
    </row>
    <row r="3143" spans="1:8" ht="13" customHeight="1">
      <c r="A3143" s="12" t="s">
        <v>6849</v>
      </c>
      <c r="B3143" s="12" t="s">
        <v>6850</v>
      </c>
      <c r="C3143" s="30" t="s">
        <v>25345</v>
      </c>
      <c r="D3143" s="29"/>
      <c r="E3143" s="13" t="s">
        <v>25346</v>
      </c>
      <c r="F3143" s="36" t="s">
        <v>25351</v>
      </c>
      <c r="G3143" s="37" t="s">
        <v>25352</v>
      </c>
      <c r="H3143" s="13" t="s">
        <v>25353</v>
      </c>
    </row>
    <row r="3144" spans="1:8" ht="13" customHeight="1">
      <c r="A3144" s="12" t="s">
        <v>9049</v>
      </c>
      <c r="B3144" s="12" t="s">
        <v>9050</v>
      </c>
      <c r="C3144" s="30" t="s">
        <v>25354</v>
      </c>
      <c r="D3144" s="29"/>
      <c r="E3144" t="s">
        <v>25355</v>
      </c>
      <c r="F3144" s="36" t="s">
        <v>25356</v>
      </c>
      <c r="G3144" s="37" t="s">
        <v>25357</v>
      </c>
      <c r="H3144" s="13" t="s">
        <v>25358</v>
      </c>
    </row>
    <row r="3145" spans="1:8" ht="13" customHeight="1">
      <c r="A3145" s="12" t="s">
        <v>9049</v>
      </c>
      <c r="B3145" s="12" t="s">
        <v>9050</v>
      </c>
      <c r="C3145" s="30" t="s">
        <v>25354</v>
      </c>
      <c r="D3145" s="29"/>
      <c r="E3145" t="s">
        <v>25355</v>
      </c>
      <c r="F3145" s="36" t="s">
        <v>25359</v>
      </c>
      <c r="G3145" s="37" t="s">
        <v>25360</v>
      </c>
      <c r="H3145" s="13" t="s">
        <v>25361</v>
      </c>
    </row>
    <row r="3146" spans="1:8" ht="13" customHeight="1">
      <c r="A3146" s="12" t="s">
        <v>9057</v>
      </c>
      <c r="B3146" s="12" t="s">
        <v>9058</v>
      </c>
      <c r="C3146" s="30" t="s">
        <v>25354</v>
      </c>
      <c r="D3146" s="29"/>
      <c r="E3146" t="s">
        <v>25355</v>
      </c>
      <c r="F3146" s="36" t="s">
        <v>25356</v>
      </c>
      <c r="G3146" s="37" t="s">
        <v>25357</v>
      </c>
      <c r="H3146" s="13" t="s">
        <v>25358</v>
      </c>
    </row>
    <row r="3147" spans="1:8" ht="13" customHeight="1">
      <c r="A3147" s="12" t="s">
        <v>9057</v>
      </c>
      <c r="B3147" s="12" t="s">
        <v>9058</v>
      </c>
      <c r="C3147" s="30" t="s">
        <v>25354</v>
      </c>
      <c r="D3147" s="29"/>
      <c r="E3147" t="s">
        <v>25355</v>
      </c>
      <c r="F3147" s="36" t="s">
        <v>25359</v>
      </c>
      <c r="G3147" s="37" t="s">
        <v>25360</v>
      </c>
      <c r="H3147" s="13" t="s">
        <v>25361</v>
      </c>
    </row>
    <row r="3148" spans="1:8" ht="13" customHeight="1">
      <c r="A3148" s="12" t="s">
        <v>9061</v>
      </c>
      <c r="B3148" s="12" t="s">
        <v>9062</v>
      </c>
      <c r="C3148" s="30" t="s">
        <v>25354</v>
      </c>
      <c r="D3148" s="29"/>
      <c r="E3148" t="s">
        <v>25355</v>
      </c>
      <c r="F3148" s="36" t="s">
        <v>25356</v>
      </c>
      <c r="G3148" s="37" t="s">
        <v>25357</v>
      </c>
      <c r="H3148" s="13" t="s">
        <v>25358</v>
      </c>
    </row>
    <row r="3149" spans="1:8" ht="13" customHeight="1">
      <c r="A3149" s="12" t="s">
        <v>9061</v>
      </c>
      <c r="B3149" s="12" t="s">
        <v>9062</v>
      </c>
      <c r="C3149" s="30" t="s">
        <v>25354</v>
      </c>
      <c r="D3149" s="29"/>
      <c r="E3149" t="s">
        <v>25355</v>
      </c>
      <c r="F3149" s="36" t="s">
        <v>25359</v>
      </c>
      <c r="G3149" s="37" t="s">
        <v>25360</v>
      </c>
      <c r="H3149" s="13" t="s">
        <v>25361</v>
      </c>
    </row>
    <row r="3150" spans="1:8" ht="13" customHeight="1">
      <c r="A3150" s="12" t="s">
        <v>16583</v>
      </c>
      <c r="B3150" s="12" t="s">
        <v>16584</v>
      </c>
      <c r="C3150" s="30" t="s">
        <v>25354</v>
      </c>
      <c r="D3150" s="29"/>
      <c r="E3150" t="s">
        <v>25355</v>
      </c>
      <c r="F3150" s="36" t="s">
        <v>25356</v>
      </c>
      <c r="G3150" s="37" t="s">
        <v>25357</v>
      </c>
      <c r="H3150" s="13" t="s">
        <v>25358</v>
      </c>
    </row>
    <row r="3151" spans="1:8" ht="13" customHeight="1">
      <c r="A3151" s="12" t="s">
        <v>16583</v>
      </c>
      <c r="B3151" s="12" t="s">
        <v>16584</v>
      </c>
      <c r="C3151" s="30" t="s">
        <v>25354</v>
      </c>
      <c r="D3151" s="29"/>
      <c r="E3151" t="s">
        <v>25355</v>
      </c>
      <c r="F3151" s="36" t="s">
        <v>25359</v>
      </c>
      <c r="G3151" s="37" t="s">
        <v>25360</v>
      </c>
      <c r="H3151" s="13" t="s">
        <v>25361</v>
      </c>
    </row>
    <row r="3152" spans="1:8" ht="13" customHeight="1">
      <c r="A3152" s="12" t="s">
        <v>16587</v>
      </c>
      <c r="B3152" s="12" t="s">
        <v>16588</v>
      </c>
      <c r="C3152" s="30" t="s">
        <v>25354</v>
      </c>
      <c r="D3152" s="29"/>
      <c r="E3152" t="s">
        <v>25355</v>
      </c>
      <c r="F3152" s="36" t="s">
        <v>25356</v>
      </c>
      <c r="G3152" s="37" t="s">
        <v>25357</v>
      </c>
      <c r="H3152" s="13" t="s">
        <v>25358</v>
      </c>
    </row>
    <row r="3153" spans="1:9" ht="13" customHeight="1">
      <c r="A3153" s="12" t="s">
        <v>16587</v>
      </c>
      <c r="B3153" s="12" t="s">
        <v>16588</v>
      </c>
      <c r="C3153" s="30" t="s">
        <v>25354</v>
      </c>
      <c r="D3153" s="29"/>
      <c r="E3153" t="s">
        <v>25355</v>
      </c>
      <c r="F3153" s="36" t="s">
        <v>25359</v>
      </c>
      <c r="G3153" s="37" t="s">
        <v>25360</v>
      </c>
      <c r="H3153" s="13" t="s">
        <v>25361</v>
      </c>
    </row>
    <row r="3154" spans="1:9" ht="13" customHeight="1">
      <c r="A3154" s="12" t="s">
        <v>15247</v>
      </c>
      <c r="B3154" s="12" t="s">
        <v>15248</v>
      </c>
      <c r="C3154" s="30" t="s">
        <v>25362</v>
      </c>
      <c r="D3154" s="29"/>
      <c r="E3154" t="s">
        <v>25363</v>
      </c>
      <c r="F3154" t="s">
        <v>23528</v>
      </c>
      <c r="G3154" s="37" t="s">
        <v>23677</v>
      </c>
      <c r="H3154" s="13" t="s">
        <v>23530</v>
      </c>
    </row>
    <row r="3155" spans="1:9" ht="13" customHeight="1">
      <c r="A3155" s="12" t="s">
        <v>15251</v>
      </c>
      <c r="B3155" s="12" t="s">
        <v>15252</v>
      </c>
      <c r="C3155" s="30" t="s">
        <v>25362</v>
      </c>
      <c r="D3155" s="29"/>
      <c r="E3155" t="s">
        <v>25363</v>
      </c>
      <c r="F3155" t="s">
        <v>23528</v>
      </c>
      <c r="G3155" s="37" t="s">
        <v>23677</v>
      </c>
      <c r="H3155" s="13" t="s">
        <v>23530</v>
      </c>
    </row>
    <row r="3156" spans="1:9" ht="13" customHeight="1">
      <c r="A3156" s="12" t="s">
        <v>15255</v>
      </c>
      <c r="B3156" s="12" t="s">
        <v>15256</v>
      </c>
      <c r="C3156" s="30" t="s">
        <v>25362</v>
      </c>
      <c r="D3156" s="29"/>
      <c r="E3156" t="s">
        <v>25363</v>
      </c>
      <c r="F3156" t="s">
        <v>23528</v>
      </c>
      <c r="G3156" s="37" t="s">
        <v>23677</v>
      </c>
      <c r="H3156" s="13" t="s">
        <v>23530</v>
      </c>
    </row>
    <row r="3157" spans="1:9" ht="13" customHeight="1">
      <c r="A3157" s="12" t="s">
        <v>15259</v>
      </c>
      <c r="B3157" s="12" t="s">
        <v>15260</v>
      </c>
      <c r="C3157" s="30" t="s">
        <v>25362</v>
      </c>
      <c r="D3157" s="29"/>
      <c r="E3157" t="s">
        <v>25363</v>
      </c>
      <c r="F3157" t="s">
        <v>23528</v>
      </c>
      <c r="G3157" s="37" t="s">
        <v>23677</v>
      </c>
      <c r="H3157" s="13" t="s">
        <v>23530</v>
      </c>
    </row>
    <row r="3158" spans="1:9" ht="13" customHeight="1">
      <c r="A3158" s="12" t="s">
        <v>15263</v>
      </c>
      <c r="B3158" s="12" t="s">
        <v>15264</v>
      </c>
      <c r="C3158" s="30" t="s">
        <v>25362</v>
      </c>
      <c r="D3158" s="29"/>
      <c r="E3158" t="s">
        <v>25363</v>
      </c>
      <c r="F3158" t="s">
        <v>23528</v>
      </c>
      <c r="G3158" s="37" t="s">
        <v>23677</v>
      </c>
      <c r="H3158" s="13" t="s">
        <v>23530</v>
      </c>
    </row>
    <row r="3159" spans="1:9" ht="13" customHeight="1">
      <c r="A3159" s="12" t="s">
        <v>15267</v>
      </c>
      <c r="B3159" s="12" t="s">
        <v>15268</v>
      </c>
      <c r="C3159" s="30" t="s">
        <v>25362</v>
      </c>
      <c r="D3159" s="29"/>
      <c r="E3159" t="s">
        <v>25363</v>
      </c>
      <c r="F3159" t="s">
        <v>23528</v>
      </c>
      <c r="G3159" s="37" t="s">
        <v>23677</v>
      </c>
      <c r="H3159" s="13" t="s">
        <v>23530</v>
      </c>
    </row>
    <row r="3160" spans="1:9" ht="13" customHeight="1">
      <c r="A3160" s="12" t="s">
        <v>15271</v>
      </c>
      <c r="B3160" s="12" t="s">
        <v>15272</v>
      </c>
      <c r="C3160" s="30" t="s">
        <v>25362</v>
      </c>
      <c r="D3160" s="29"/>
      <c r="E3160" t="s">
        <v>25363</v>
      </c>
      <c r="F3160" t="s">
        <v>23528</v>
      </c>
      <c r="G3160" s="37" t="s">
        <v>23677</v>
      </c>
      <c r="H3160" s="13" t="s">
        <v>23530</v>
      </c>
    </row>
    <row r="3161" spans="1:9" ht="13" customHeight="1">
      <c r="A3161" s="12" t="s">
        <v>15275</v>
      </c>
      <c r="B3161" s="12" t="s">
        <v>15276</v>
      </c>
      <c r="C3161" s="30" t="s">
        <v>25362</v>
      </c>
      <c r="D3161" s="29"/>
      <c r="E3161" t="s">
        <v>25363</v>
      </c>
      <c r="F3161" t="s">
        <v>23528</v>
      </c>
      <c r="G3161" s="37" t="s">
        <v>23677</v>
      </c>
      <c r="H3161" s="13" t="s">
        <v>23530</v>
      </c>
    </row>
    <row r="3162" spans="1:9" ht="13" customHeight="1">
      <c r="A3162" s="12" t="s">
        <v>14096</v>
      </c>
      <c r="B3162" s="12" t="s">
        <v>14097</v>
      </c>
      <c r="C3162" s="30" t="s">
        <v>25364</v>
      </c>
      <c r="D3162" s="29"/>
      <c r="E3162" t="s">
        <v>25365</v>
      </c>
    </row>
    <row r="3163" spans="1:9" ht="13" customHeight="1">
      <c r="A3163" s="12" t="s">
        <v>17268</v>
      </c>
      <c r="B3163" s="12" t="s">
        <v>17269</v>
      </c>
      <c r="C3163" s="30" t="s">
        <v>25366</v>
      </c>
      <c r="D3163" s="30"/>
      <c r="E3163" t="s">
        <v>25367</v>
      </c>
      <c r="F3163" s="24"/>
      <c r="H3163" s="13"/>
    </row>
    <row r="3164" spans="1:9" ht="13" customHeight="1">
      <c r="A3164" s="12" t="s">
        <v>633</v>
      </c>
      <c r="B3164" s="12" t="s">
        <v>634</v>
      </c>
      <c r="C3164" s="30" t="s">
        <v>25368</v>
      </c>
      <c r="D3164" s="30"/>
      <c r="E3164" s="36" t="s">
        <v>25369</v>
      </c>
      <c r="F3164" s="24"/>
      <c r="G3164" s="25"/>
      <c r="H3164" s="13"/>
      <c r="I3164" s="25"/>
    </row>
    <row r="3165" spans="1:9" ht="13" customHeight="1">
      <c r="A3165" s="12" t="s">
        <v>637</v>
      </c>
      <c r="B3165" s="12" t="s">
        <v>638</v>
      </c>
      <c r="C3165" s="30" t="s">
        <v>25368</v>
      </c>
      <c r="D3165" s="30"/>
      <c r="E3165" s="13" t="s">
        <v>25369</v>
      </c>
      <c r="F3165" s="24"/>
      <c r="H3165" s="13"/>
    </row>
    <row r="3166" spans="1:9" ht="13" customHeight="1">
      <c r="A3166" s="12" t="s">
        <v>641</v>
      </c>
      <c r="B3166" s="12" t="s">
        <v>642</v>
      </c>
      <c r="C3166" s="30" t="s">
        <v>25368</v>
      </c>
      <c r="D3166" s="30"/>
      <c r="E3166" s="13" t="s">
        <v>25369</v>
      </c>
      <c r="F3166" s="24"/>
      <c r="H3166" s="13"/>
    </row>
    <row r="3167" spans="1:9" ht="13" customHeight="1">
      <c r="A3167" s="12" t="s">
        <v>2415</v>
      </c>
      <c r="B3167" s="12" t="s">
        <v>2416</v>
      </c>
      <c r="C3167" s="30" t="s">
        <v>25370</v>
      </c>
      <c r="D3167" s="30"/>
      <c r="E3167" s="13" t="s">
        <v>25371</v>
      </c>
    </row>
    <row r="3168" spans="1:9" ht="13" customHeight="1">
      <c r="A3168" s="12" t="s">
        <v>2419</v>
      </c>
      <c r="B3168" s="12" t="s">
        <v>2420</v>
      </c>
      <c r="C3168" s="30" t="s">
        <v>25370</v>
      </c>
      <c r="D3168" s="30"/>
      <c r="E3168" s="13" t="s">
        <v>25371</v>
      </c>
    </row>
    <row r="3169" spans="1:5" ht="13" customHeight="1">
      <c r="A3169" s="12" t="s">
        <v>2423</v>
      </c>
      <c r="B3169" s="12" t="s">
        <v>2424</v>
      </c>
      <c r="C3169" s="30" t="s">
        <v>25370</v>
      </c>
      <c r="D3169" s="30"/>
      <c r="E3169" s="13" t="s">
        <v>25371</v>
      </c>
    </row>
    <row r="3170" spans="1:5" ht="13" customHeight="1">
      <c r="A3170" s="12" t="s">
        <v>2431</v>
      </c>
      <c r="B3170" s="12" t="s">
        <v>2432</v>
      </c>
      <c r="C3170" s="30" t="s">
        <v>25370</v>
      </c>
      <c r="D3170" s="29"/>
      <c r="E3170" t="s">
        <v>25371</v>
      </c>
    </row>
    <row r="3171" spans="1:5" ht="13" customHeight="1">
      <c r="A3171" s="12" t="s">
        <v>17425</v>
      </c>
      <c r="B3171" s="12" t="s">
        <v>17426</v>
      </c>
      <c r="C3171" s="30" t="s">
        <v>25372</v>
      </c>
      <c r="D3171" s="29"/>
      <c r="E3171" t="s">
        <v>25373</v>
      </c>
    </row>
    <row r="3172" spans="1:5" ht="13" customHeight="1">
      <c r="A3172" s="12" t="s">
        <v>17429</v>
      </c>
      <c r="B3172" s="12" t="s">
        <v>17430</v>
      </c>
      <c r="C3172" s="30" t="s">
        <v>25372</v>
      </c>
      <c r="D3172" s="29"/>
      <c r="E3172" t="s">
        <v>25373</v>
      </c>
    </row>
    <row r="3173" spans="1:5" ht="13" customHeight="1">
      <c r="A3173" s="12" t="s">
        <v>17433</v>
      </c>
      <c r="B3173" s="12" t="s">
        <v>17434</v>
      </c>
      <c r="C3173" s="30" t="s">
        <v>25372</v>
      </c>
      <c r="D3173" s="29"/>
      <c r="E3173" t="s">
        <v>25373</v>
      </c>
    </row>
    <row r="3174" spans="1:5" ht="13" customHeight="1">
      <c r="A3174" s="12" t="s">
        <v>17437</v>
      </c>
      <c r="B3174" s="12" t="s">
        <v>17438</v>
      </c>
      <c r="C3174" s="30" t="s">
        <v>25372</v>
      </c>
      <c r="D3174" s="29"/>
      <c r="E3174" t="s">
        <v>25373</v>
      </c>
    </row>
    <row r="3175" spans="1:5" ht="13" customHeight="1">
      <c r="A3175" s="12" t="s">
        <v>7675</v>
      </c>
      <c r="B3175" s="12" t="s">
        <v>7676</v>
      </c>
      <c r="C3175" s="30" t="s">
        <v>25374</v>
      </c>
      <c r="D3175" s="29"/>
      <c r="E3175" t="s">
        <v>25375</v>
      </c>
    </row>
    <row r="3176" spans="1:5" ht="13" customHeight="1">
      <c r="A3176" s="12" t="s">
        <v>7679</v>
      </c>
      <c r="B3176" s="12" t="s">
        <v>7680</v>
      </c>
      <c r="C3176" s="30" t="s">
        <v>25374</v>
      </c>
      <c r="D3176" s="29"/>
      <c r="E3176" t="s">
        <v>25375</v>
      </c>
    </row>
    <row r="3177" spans="1:5" ht="13" customHeight="1">
      <c r="A3177" s="12" t="s">
        <v>7683</v>
      </c>
      <c r="B3177" s="12" t="s">
        <v>7684</v>
      </c>
      <c r="C3177" s="30" t="s">
        <v>25374</v>
      </c>
      <c r="D3177" s="29"/>
      <c r="E3177" t="s">
        <v>25375</v>
      </c>
    </row>
    <row r="3178" spans="1:5" ht="13" customHeight="1">
      <c r="A3178" s="12" t="s">
        <v>14096</v>
      </c>
      <c r="B3178" s="12" t="s">
        <v>14097</v>
      </c>
      <c r="C3178" s="30" t="s">
        <v>25376</v>
      </c>
      <c r="D3178" s="30"/>
      <c r="E3178" s="13" t="s">
        <v>25375</v>
      </c>
    </row>
    <row r="3179" spans="1:5" ht="13" customHeight="1">
      <c r="A3179" s="12" t="s">
        <v>2827</v>
      </c>
      <c r="B3179" s="12" t="s">
        <v>2828</v>
      </c>
      <c r="C3179" s="30" t="s">
        <v>25377</v>
      </c>
      <c r="D3179" s="30"/>
      <c r="E3179" s="13" t="s">
        <v>25378</v>
      </c>
    </row>
    <row r="3180" spans="1:5" ht="13" customHeight="1">
      <c r="A3180" s="12" t="s">
        <v>2831</v>
      </c>
      <c r="B3180" s="12" t="s">
        <v>2832</v>
      </c>
      <c r="C3180" s="30" t="s">
        <v>25377</v>
      </c>
      <c r="D3180" s="30"/>
      <c r="E3180" s="13" t="s">
        <v>25378</v>
      </c>
    </row>
    <row r="3181" spans="1:5" ht="13" customHeight="1">
      <c r="A3181" s="12" t="s">
        <v>2835</v>
      </c>
      <c r="B3181" s="12" t="s">
        <v>2836</v>
      </c>
      <c r="C3181" s="30" t="s">
        <v>25377</v>
      </c>
      <c r="D3181" s="30"/>
      <c r="E3181" s="13" t="s">
        <v>25378</v>
      </c>
    </row>
    <row r="3182" spans="1:5" ht="13" customHeight="1">
      <c r="A3182" s="12" t="s">
        <v>2839</v>
      </c>
      <c r="B3182" s="12" t="s">
        <v>2840</v>
      </c>
      <c r="C3182" s="30" t="s">
        <v>25377</v>
      </c>
      <c r="D3182" s="29"/>
      <c r="E3182" t="s">
        <v>25378</v>
      </c>
    </row>
    <row r="3183" spans="1:5" ht="13" customHeight="1">
      <c r="A3183" s="12" t="s">
        <v>15223</v>
      </c>
      <c r="B3183" s="12" t="s">
        <v>15224</v>
      </c>
      <c r="C3183" s="30" t="s">
        <v>25379</v>
      </c>
      <c r="D3183" s="29"/>
      <c r="E3183" t="s">
        <v>25380</v>
      </c>
    </row>
    <row r="3184" spans="1:5" ht="13" customHeight="1">
      <c r="A3184" s="12" t="s">
        <v>15227</v>
      </c>
      <c r="B3184" s="12" t="s">
        <v>15228</v>
      </c>
      <c r="C3184" s="30" t="s">
        <v>25379</v>
      </c>
      <c r="D3184" s="29"/>
      <c r="E3184" t="s">
        <v>25380</v>
      </c>
    </row>
    <row r="3185" spans="1:8" ht="13" customHeight="1">
      <c r="A3185" s="12" t="s">
        <v>15231</v>
      </c>
      <c r="B3185" s="12" t="s">
        <v>15232</v>
      </c>
      <c r="C3185" s="30" t="s">
        <v>25379</v>
      </c>
      <c r="D3185" s="29"/>
      <c r="E3185" t="s">
        <v>25380</v>
      </c>
    </row>
    <row r="3186" spans="1:8" ht="13" customHeight="1">
      <c r="A3186" s="12" t="s">
        <v>15235</v>
      </c>
      <c r="B3186" s="12" t="s">
        <v>15236</v>
      </c>
      <c r="C3186" s="30" t="s">
        <v>25379</v>
      </c>
      <c r="D3186" s="29"/>
      <c r="E3186" t="s">
        <v>25380</v>
      </c>
    </row>
    <row r="3187" spans="1:8" ht="13" customHeight="1">
      <c r="A3187" s="12" t="s">
        <v>16713</v>
      </c>
      <c r="B3187" s="12" t="s">
        <v>16714</v>
      </c>
      <c r="C3187" s="30" t="s">
        <v>25381</v>
      </c>
      <c r="D3187" s="29"/>
      <c r="E3187" t="s">
        <v>25382</v>
      </c>
    </row>
    <row r="3188" spans="1:8" ht="13" customHeight="1">
      <c r="A3188" s="12" t="s">
        <v>16717</v>
      </c>
      <c r="B3188" s="12" t="s">
        <v>16718</v>
      </c>
      <c r="C3188" s="30" t="s">
        <v>25381</v>
      </c>
      <c r="D3188" s="29"/>
      <c r="E3188" t="s">
        <v>25382</v>
      </c>
    </row>
    <row r="3189" spans="1:8" ht="13" customHeight="1">
      <c r="A3189" s="12" t="s">
        <v>9944</v>
      </c>
      <c r="B3189" s="12" t="s">
        <v>9945</v>
      </c>
      <c r="C3189" s="30" t="s">
        <v>25383</v>
      </c>
      <c r="D3189" s="29"/>
      <c r="E3189" t="s">
        <v>25384</v>
      </c>
    </row>
    <row r="3190" spans="1:8" ht="13" customHeight="1">
      <c r="A3190" s="12" t="s">
        <v>9948</v>
      </c>
      <c r="B3190" s="12" t="s">
        <v>9949</v>
      </c>
      <c r="C3190" s="30" t="s">
        <v>25383</v>
      </c>
      <c r="D3190" s="29"/>
      <c r="E3190" t="s">
        <v>25384</v>
      </c>
    </row>
    <row r="3191" spans="1:8" ht="13" customHeight="1">
      <c r="A3191" s="12" t="s">
        <v>9952</v>
      </c>
      <c r="B3191" s="12" t="s">
        <v>9953</v>
      </c>
      <c r="C3191" s="30" t="s">
        <v>25383</v>
      </c>
      <c r="D3191" s="29"/>
      <c r="E3191" t="s">
        <v>25384</v>
      </c>
    </row>
    <row r="3192" spans="1:8" ht="13" customHeight="1">
      <c r="A3192" s="12" t="s">
        <v>9956</v>
      </c>
      <c r="B3192" s="12" t="s">
        <v>9957</v>
      </c>
      <c r="C3192" s="30" t="s">
        <v>25383</v>
      </c>
      <c r="D3192" s="29"/>
      <c r="E3192" t="s">
        <v>25384</v>
      </c>
    </row>
    <row r="3193" spans="1:8" ht="13" customHeight="1">
      <c r="A3193" s="12" t="s">
        <v>15963</v>
      </c>
      <c r="B3193" s="12" t="s">
        <v>15964</v>
      </c>
      <c r="C3193" s="30" t="s">
        <v>25383</v>
      </c>
      <c r="D3193" s="30"/>
      <c r="E3193" s="13" t="s">
        <v>25384</v>
      </c>
      <c r="F3193" s="13"/>
      <c r="H3193" s="14"/>
    </row>
    <row r="3194" spans="1:8" ht="13" customHeight="1">
      <c r="A3194" s="12" t="s">
        <v>3094</v>
      </c>
      <c r="B3194" s="12" t="s">
        <v>3095</v>
      </c>
      <c r="C3194" s="30" t="s">
        <v>25385</v>
      </c>
      <c r="D3194" s="30"/>
      <c r="E3194" s="13" t="s">
        <v>25386</v>
      </c>
      <c r="F3194" s="13"/>
    </row>
    <row r="3195" spans="1:8" ht="13" customHeight="1">
      <c r="A3195" s="12" t="s">
        <v>3098</v>
      </c>
      <c r="B3195" s="12" t="s">
        <v>3099</v>
      </c>
      <c r="C3195" s="30" t="s">
        <v>25385</v>
      </c>
      <c r="D3195" s="30"/>
      <c r="E3195" s="13" t="s">
        <v>25386</v>
      </c>
      <c r="F3195" s="13"/>
    </row>
    <row r="3196" spans="1:8" ht="13" customHeight="1">
      <c r="A3196" s="12" t="s">
        <v>3102</v>
      </c>
      <c r="B3196" s="12" t="s">
        <v>3103</v>
      </c>
      <c r="C3196" s="30" t="s">
        <v>25385</v>
      </c>
      <c r="D3196" s="29"/>
      <c r="E3196" t="s">
        <v>25386</v>
      </c>
    </row>
    <row r="3197" spans="1:8" ht="13" customHeight="1">
      <c r="A3197" s="12" t="s">
        <v>9944</v>
      </c>
      <c r="B3197" s="12" t="s">
        <v>9945</v>
      </c>
      <c r="C3197" s="30" t="s">
        <v>25385</v>
      </c>
      <c r="D3197" s="29"/>
      <c r="E3197" t="s">
        <v>25386</v>
      </c>
    </row>
    <row r="3198" spans="1:8" ht="13" customHeight="1">
      <c r="A3198" s="12" t="s">
        <v>9948</v>
      </c>
      <c r="B3198" s="12" t="s">
        <v>9949</v>
      </c>
      <c r="C3198" s="30" t="s">
        <v>25385</v>
      </c>
      <c r="D3198" s="29"/>
      <c r="E3198" t="s">
        <v>25386</v>
      </c>
    </row>
    <row r="3199" spans="1:8" ht="13" customHeight="1">
      <c r="A3199" s="12" t="s">
        <v>9952</v>
      </c>
      <c r="B3199" s="12" t="s">
        <v>9953</v>
      </c>
      <c r="C3199" s="30" t="s">
        <v>25385</v>
      </c>
      <c r="D3199" s="29"/>
      <c r="E3199" t="s">
        <v>25386</v>
      </c>
    </row>
    <row r="3200" spans="1:8" ht="13" customHeight="1">
      <c r="A3200" s="12" t="s">
        <v>9956</v>
      </c>
      <c r="B3200" s="12" t="s">
        <v>9957</v>
      </c>
      <c r="C3200" s="30" t="s">
        <v>25385</v>
      </c>
      <c r="D3200" s="29"/>
      <c r="E3200" t="s">
        <v>25386</v>
      </c>
    </row>
    <row r="3201" spans="1:6" ht="13" customHeight="1">
      <c r="A3201" s="12" t="s">
        <v>15963</v>
      </c>
      <c r="B3201" s="12" t="s">
        <v>15964</v>
      </c>
      <c r="C3201" s="30" t="s">
        <v>25385</v>
      </c>
      <c r="D3201" s="30"/>
      <c r="E3201" s="13" t="s">
        <v>25386</v>
      </c>
    </row>
    <row r="3202" spans="1:6" ht="13" customHeight="1">
      <c r="A3202" s="12" t="s">
        <v>2669</v>
      </c>
      <c r="B3202" s="12" t="s">
        <v>2670</v>
      </c>
      <c r="C3202" s="30" t="s">
        <v>25387</v>
      </c>
      <c r="D3202" s="30"/>
      <c r="E3202" s="13" t="s">
        <v>25388</v>
      </c>
    </row>
    <row r="3203" spans="1:6" ht="13" customHeight="1">
      <c r="A3203" s="12" t="s">
        <v>2673</v>
      </c>
      <c r="B3203" s="12" t="s">
        <v>2674</v>
      </c>
      <c r="C3203" s="30" t="s">
        <v>25387</v>
      </c>
      <c r="D3203" s="30"/>
      <c r="E3203" s="13" t="s">
        <v>25388</v>
      </c>
      <c r="F3203" s="13"/>
    </row>
    <row r="3204" spans="1:6" ht="13" customHeight="1">
      <c r="A3204" s="12" t="s">
        <v>2677</v>
      </c>
      <c r="B3204" s="12" t="s">
        <v>2678</v>
      </c>
      <c r="C3204" s="30" t="s">
        <v>25387</v>
      </c>
      <c r="D3204" s="30"/>
      <c r="E3204" s="13" t="s">
        <v>25388</v>
      </c>
    </row>
    <row r="3205" spans="1:6" ht="13" customHeight="1">
      <c r="A3205" s="12" t="s">
        <v>2684</v>
      </c>
      <c r="B3205" s="12" t="s">
        <v>2685</v>
      </c>
      <c r="C3205" s="30" t="s">
        <v>25387</v>
      </c>
      <c r="D3205" s="30"/>
      <c r="E3205" s="13" t="s">
        <v>25388</v>
      </c>
    </row>
    <row r="3206" spans="1:6" ht="13" customHeight="1">
      <c r="A3206" s="12" t="s">
        <v>3285</v>
      </c>
      <c r="B3206" s="12" t="s">
        <v>3286</v>
      </c>
      <c r="C3206" s="30" t="s">
        <v>25387</v>
      </c>
      <c r="D3206" s="30"/>
      <c r="E3206" s="13" t="s">
        <v>25388</v>
      </c>
    </row>
    <row r="3207" spans="1:6" ht="13" customHeight="1">
      <c r="A3207" s="12" t="s">
        <v>3289</v>
      </c>
      <c r="B3207" s="12" t="s">
        <v>3290</v>
      </c>
      <c r="C3207" s="30" t="s">
        <v>25387</v>
      </c>
      <c r="D3207" s="30"/>
      <c r="E3207" s="13" t="s">
        <v>25388</v>
      </c>
    </row>
    <row r="3208" spans="1:6" ht="13" customHeight="1">
      <c r="A3208" s="12" t="s">
        <v>3293</v>
      </c>
      <c r="B3208" s="12" t="s">
        <v>3294</v>
      </c>
      <c r="C3208" s="30" t="s">
        <v>25387</v>
      </c>
      <c r="D3208" s="30"/>
      <c r="E3208" s="13" t="s">
        <v>25388</v>
      </c>
    </row>
    <row r="3209" spans="1:6" ht="13" customHeight="1">
      <c r="A3209" s="12" t="s">
        <v>3497</v>
      </c>
      <c r="B3209" s="12" t="s">
        <v>3498</v>
      </c>
      <c r="C3209" s="30" t="s">
        <v>25387</v>
      </c>
      <c r="D3209" s="30"/>
      <c r="E3209" s="13" t="s">
        <v>25388</v>
      </c>
    </row>
    <row r="3210" spans="1:6" ht="13" customHeight="1">
      <c r="A3210" s="12" t="s">
        <v>3501</v>
      </c>
      <c r="B3210" s="12" t="s">
        <v>3502</v>
      </c>
      <c r="C3210" s="30" t="s">
        <v>25387</v>
      </c>
      <c r="D3210" s="30"/>
      <c r="E3210" s="13" t="s">
        <v>25388</v>
      </c>
    </row>
    <row r="3211" spans="1:6" ht="13" customHeight="1">
      <c r="A3211" s="12" t="s">
        <v>3505</v>
      </c>
      <c r="B3211" s="12" t="s">
        <v>3506</v>
      </c>
      <c r="C3211" s="30" t="s">
        <v>25387</v>
      </c>
      <c r="D3211" s="30"/>
      <c r="E3211" s="13" t="s">
        <v>25388</v>
      </c>
    </row>
    <row r="3212" spans="1:6" ht="13" customHeight="1">
      <c r="A3212" s="12" t="s">
        <v>3513</v>
      </c>
      <c r="B3212" s="12" t="s">
        <v>3514</v>
      </c>
      <c r="C3212" s="30" t="s">
        <v>25387</v>
      </c>
      <c r="D3212" s="29"/>
      <c r="E3212" t="s">
        <v>25388</v>
      </c>
    </row>
    <row r="3213" spans="1:6" ht="13" customHeight="1">
      <c r="A3213" s="12" t="s">
        <v>9478</v>
      </c>
      <c r="B3213" s="12" t="s">
        <v>9479</v>
      </c>
      <c r="C3213" s="30" t="s">
        <v>25387</v>
      </c>
      <c r="D3213" s="29"/>
      <c r="E3213" t="s">
        <v>25388</v>
      </c>
    </row>
    <row r="3214" spans="1:6" ht="13" customHeight="1">
      <c r="A3214" s="12" t="s">
        <v>9482</v>
      </c>
      <c r="B3214" s="12" t="s">
        <v>9483</v>
      </c>
      <c r="C3214" s="30" t="s">
        <v>25387</v>
      </c>
      <c r="D3214" s="29"/>
      <c r="E3214" t="s">
        <v>25388</v>
      </c>
    </row>
    <row r="3215" spans="1:6" ht="13" customHeight="1">
      <c r="A3215" s="12" t="s">
        <v>9486</v>
      </c>
      <c r="B3215" s="12" t="s">
        <v>9487</v>
      </c>
      <c r="C3215" s="30" t="s">
        <v>25387</v>
      </c>
      <c r="D3215" s="29"/>
      <c r="E3215" t="s">
        <v>25388</v>
      </c>
    </row>
    <row r="3216" spans="1:6" ht="13" customHeight="1">
      <c r="A3216" s="12" t="s">
        <v>9490</v>
      </c>
      <c r="B3216" s="12" t="s">
        <v>9491</v>
      </c>
      <c r="C3216" s="30" t="s">
        <v>25387</v>
      </c>
      <c r="D3216" s="29"/>
      <c r="E3216" t="s">
        <v>25388</v>
      </c>
    </row>
    <row r="3217" spans="1:9" ht="13" customHeight="1">
      <c r="A3217" s="12" t="s">
        <v>9494</v>
      </c>
      <c r="B3217" s="12" t="s">
        <v>9495</v>
      </c>
      <c r="C3217" s="30" t="s">
        <v>25387</v>
      </c>
      <c r="D3217" s="30"/>
      <c r="E3217" s="13" t="s">
        <v>25388</v>
      </c>
      <c r="F3217" s="13"/>
    </row>
    <row r="3218" spans="1:9" ht="13" customHeight="1">
      <c r="A3218" s="12" t="s">
        <v>3372</v>
      </c>
      <c r="B3218" s="12" t="s">
        <v>3373</v>
      </c>
      <c r="C3218" s="30" t="s">
        <v>25389</v>
      </c>
      <c r="D3218" s="30"/>
      <c r="E3218" s="13" t="s">
        <v>25390</v>
      </c>
    </row>
    <row r="3219" spans="1:9" ht="13" customHeight="1">
      <c r="A3219" s="12" t="s">
        <v>3376</v>
      </c>
      <c r="B3219" s="12" t="s">
        <v>3377</v>
      </c>
      <c r="C3219" s="30" t="s">
        <v>25389</v>
      </c>
      <c r="D3219" s="30"/>
      <c r="E3219" s="13" t="s">
        <v>25390</v>
      </c>
    </row>
    <row r="3220" spans="1:9" ht="13" customHeight="1">
      <c r="A3220" s="12" t="s">
        <v>3380</v>
      </c>
      <c r="B3220" s="12" t="s">
        <v>3381</v>
      </c>
      <c r="C3220" s="30" t="s">
        <v>25389</v>
      </c>
      <c r="D3220" s="30"/>
      <c r="E3220" s="13" t="s">
        <v>25390</v>
      </c>
    </row>
    <row r="3221" spans="1:9" ht="13" customHeight="1">
      <c r="A3221" s="12" t="s">
        <v>3384</v>
      </c>
      <c r="B3221" s="12" t="s">
        <v>3385</v>
      </c>
      <c r="C3221" s="30" t="s">
        <v>25389</v>
      </c>
      <c r="D3221" s="30"/>
      <c r="E3221" t="s">
        <v>25390</v>
      </c>
      <c r="G3221" s="25"/>
      <c r="H3221" s="13"/>
      <c r="I3221" s="25"/>
    </row>
    <row r="3222" spans="1:9" ht="13" customHeight="1">
      <c r="A3222" s="12" t="s">
        <v>831</v>
      </c>
      <c r="B3222" s="12" t="s">
        <v>832</v>
      </c>
      <c r="C3222" s="30" t="s">
        <v>25391</v>
      </c>
      <c r="D3222" s="30"/>
      <c r="E3222" s="36" t="s">
        <v>25392</v>
      </c>
      <c r="H3222" s="13"/>
    </row>
    <row r="3223" spans="1:9" ht="13" customHeight="1">
      <c r="A3223" s="12" t="s">
        <v>835</v>
      </c>
      <c r="B3223" s="12" t="s">
        <v>836</v>
      </c>
      <c r="C3223" s="30" t="s">
        <v>25391</v>
      </c>
      <c r="D3223" s="30"/>
      <c r="E3223" s="13" t="s">
        <v>25392</v>
      </c>
      <c r="G3223" s="25"/>
      <c r="H3223" s="13"/>
      <c r="I3223" s="25"/>
    </row>
    <row r="3224" spans="1:9" ht="13" customHeight="1">
      <c r="A3224" s="12" t="s">
        <v>839</v>
      </c>
      <c r="B3224" s="12" t="s">
        <v>840</v>
      </c>
      <c r="C3224" s="30" t="s">
        <v>25391</v>
      </c>
      <c r="D3224" s="29"/>
      <c r="E3224" s="13" t="s">
        <v>25392</v>
      </c>
    </row>
    <row r="3225" spans="1:9" ht="13" customHeight="1">
      <c r="A3225" s="12" t="s">
        <v>7933</v>
      </c>
      <c r="B3225" s="12" t="s">
        <v>7934</v>
      </c>
      <c r="C3225" s="30" t="s">
        <v>25393</v>
      </c>
      <c r="D3225" s="29"/>
      <c r="E3225" t="s">
        <v>25394</v>
      </c>
    </row>
    <row r="3226" spans="1:9" ht="13" customHeight="1">
      <c r="A3226" s="12" t="s">
        <v>7937</v>
      </c>
      <c r="B3226" s="12" t="s">
        <v>7938</v>
      </c>
      <c r="C3226" s="30" t="s">
        <v>25393</v>
      </c>
      <c r="D3226" s="29"/>
      <c r="E3226" t="s">
        <v>25394</v>
      </c>
    </row>
    <row r="3227" spans="1:9" ht="13" customHeight="1">
      <c r="A3227" s="12" t="s">
        <v>7945</v>
      </c>
      <c r="B3227" s="12" t="s">
        <v>7946</v>
      </c>
      <c r="C3227" s="30" t="s">
        <v>25393</v>
      </c>
      <c r="D3227" s="29"/>
      <c r="E3227" t="s">
        <v>25394</v>
      </c>
    </row>
    <row r="3228" spans="1:9" ht="13" customHeight="1">
      <c r="A3228" s="12" t="s">
        <v>14036</v>
      </c>
      <c r="B3228" s="12" t="s">
        <v>14037</v>
      </c>
      <c r="C3228" s="30" t="s">
        <v>25395</v>
      </c>
      <c r="D3228" s="29"/>
      <c r="E3228" t="s">
        <v>25396</v>
      </c>
    </row>
    <row r="3229" spans="1:9" ht="13" customHeight="1">
      <c r="A3229" s="12" t="s">
        <v>14040</v>
      </c>
      <c r="B3229" s="12" t="s">
        <v>14041</v>
      </c>
      <c r="C3229" s="30" t="s">
        <v>25395</v>
      </c>
      <c r="D3229" s="29"/>
      <c r="E3229" t="s">
        <v>25396</v>
      </c>
    </row>
    <row r="3230" spans="1:9" ht="13" customHeight="1">
      <c r="A3230" s="12" t="s">
        <v>14044</v>
      </c>
      <c r="B3230" s="12" t="s">
        <v>14045</v>
      </c>
      <c r="C3230" s="30" t="s">
        <v>25395</v>
      </c>
      <c r="D3230" s="29"/>
      <c r="E3230" t="s">
        <v>25396</v>
      </c>
    </row>
    <row r="3231" spans="1:9" ht="13" customHeight="1">
      <c r="A3231" s="12" t="s">
        <v>14048</v>
      </c>
      <c r="B3231" s="12" t="s">
        <v>14049</v>
      </c>
      <c r="C3231" s="30" t="s">
        <v>25395</v>
      </c>
      <c r="D3231" s="29"/>
      <c r="E3231" t="s">
        <v>25396</v>
      </c>
    </row>
    <row r="3232" spans="1:9" ht="13" customHeight="1">
      <c r="A3232" s="12" t="s">
        <v>14052</v>
      </c>
      <c r="B3232" s="12" t="s">
        <v>14053</v>
      </c>
      <c r="C3232" s="30" t="s">
        <v>25395</v>
      </c>
      <c r="D3232" s="29"/>
      <c r="E3232" t="s">
        <v>25396</v>
      </c>
    </row>
    <row r="3233" spans="1:5" ht="13" customHeight="1">
      <c r="A3233" s="12" t="s">
        <v>14060</v>
      </c>
      <c r="B3233" s="12" t="s">
        <v>14061</v>
      </c>
      <c r="C3233" s="30" t="s">
        <v>25395</v>
      </c>
      <c r="D3233" s="29"/>
      <c r="E3233" s="13" t="s">
        <v>25396</v>
      </c>
    </row>
    <row r="3234" spans="1:5" ht="13" customHeight="1">
      <c r="A3234" s="12" t="s">
        <v>5080</v>
      </c>
      <c r="B3234" s="12" t="s">
        <v>5081</v>
      </c>
      <c r="C3234" s="30" t="s">
        <v>25397</v>
      </c>
      <c r="D3234" s="29"/>
      <c r="E3234" s="13" t="s">
        <v>25398</v>
      </c>
    </row>
    <row r="3235" spans="1:5" ht="13" customHeight="1">
      <c r="A3235" s="12" t="s">
        <v>5084</v>
      </c>
      <c r="B3235" s="12" t="s">
        <v>5085</v>
      </c>
      <c r="C3235" s="30" t="s">
        <v>25397</v>
      </c>
      <c r="D3235" s="29"/>
      <c r="E3235" s="13" t="s">
        <v>25398</v>
      </c>
    </row>
    <row r="3236" spans="1:5" ht="13" customHeight="1">
      <c r="A3236" s="12" t="s">
        <v>5088</v>
      </c>
      <c r="B3236" s="12" t="s">
        <v>5089</v>
      </c>
      <c r="C3236" s="30" t="s">
        <v>25397</v>
      </c>
      <c r="D3236" s="29"/>
      <c r="E3236" s="13" t="s">
        <v>25398</v>
      </c>
    </row>
    <row r="3237" spans="1:5" ht="13" customHeight="1">
      <c r="A3237" s="12" t="s">
        <v>5092</v>
      </c>
      <c r="B3237" s="12" t="s">
        <v>5093</v>
      </c>
      <c r="C3237" s="30" t="s">
        <v>25397</v>
      </c>
      <c r="D3237" s="29"/>
      <c r="E3237" s="13" t="s">
        <v>25398</v>
      </c>
    </row>
    <row r="3238" spans="1:5" ht="13" customHeight="1">
      <c r="A3238" s="12" t="s">
        <v>5096</v>
      </c>
      <c r="B3238" s="12" t="s">
        <v>5097</v>
      </c>
      <c r="C3238" s="30" t="s">
        <v>25397</v>
      </c>
      <c r="D3238" s="29"/>
      <c r="E3238" t="s">
        <v>25398</v>
      </c>
    </row>
    <row r="3239" spans="1:5" ht="13" customHeight="1">
      <c r="A3239" s="12" t="s">
        <v>8957</v>
      </c>
      <c r="B3239" s="12" t="s">
        <v>8958</v>
      </c>
      <c r="C3239" s="30" t="s">
        <v>25397</v>
      </c>
      <c r="D3239" s="29"/>
      <c r="E3239" t="s">
        <v>25398</v>
      </c>
    </row>
    <row r="3240" spans="1:5" ht="13" customHeight="1">
      <c r="A3240" s="12" t="s">
        <v>8961</v>
      </c>
      <c r="B3240" s="12" t="s">
        <v>8962</v>
      </c>
      <c r="C3240" s="30" t="s">
        <v>25397</v>
      </c>
      <c r="D3240" s="29"/>
      <c r="E3240" t="s">
        <v>25398</v>
      </c>
    </row>
    <row r="3241" spans="1:5" ht="13" customHeight="1">
      <c r="A3241" s="12" t="s">
        <v>8965</v>
      </c>
      <c r="B3241" s="12" t="s">
        <v>8966</v>
      </c>
      <c r="C3241" s="30" t="s">
        <v>25397</v>
      </c>
      <c r="D3241" s="29"/>
      <c r="E3241" t="s">
        <v>25398</v>
      </c>
    </row>
    <row r="3242" spans="1:5" ht="13" customHeight="1">
      <c r="A3242" s="12" t="s">
        <v>8969</v>
      </c>
      <c r="B3242" s="12" t="s">
        <v>8970</v>
      </c>
      <c r="C3242" s="30" t="s">
        <v>25397</v>
      </c>
      <c r="D3242" s="29"/>
      <c r="E3242" t="s">
        <v>25398</v>
      </c>
    </row>
    <row r="3243" spans="1:5" ht="13" customHeight="1">
      <c r="A3243" s="12" t="s">
        <v>14409</v>
      </c>
      <c r="B3243" s="12" t="s">
        <v>14410</v>
      </c>
      <c r="C3243" s="30" t="s">
        <v>25399</v>
      </c>
      <c r="D3243" s="29"/>
      <c r="E3243" s="36" t="s">
        <v>25400</v>
      </c>
    </row>
    <row r="3244" spans="1:5" ht="13" customHeight="1">
      <c r="A3244" s="12" t="s">
        <v>14413</v>
      </c>
      <c r="B3244" s="12" t="s">
        <v>14414</v>
      </c>
      <c r="C3244" s="30" t="s">
        <v>25399</v>
      </c>
      <c r="D3244" s="29"/>
      <c r="E3244" t="s">
        <v>25400</v>
      </c>
    </row>
    <row r="3245" spans="1:5" ht="13" customHeight="1">
      <c r="A3245" s="12" t="s">
        <v>14417</v>
      </c>
      <c r="B3245" s="12" t="s">
        <v>14418</v>
      </c>
      <c r="C3245" s="30" t="s">
        <v>25399</v>
      </c>
      <c r="D3245" s="29"/>
      <c r="E3245" t="s">
        <v>25400</v>
      </c>
    </row>
    <row r="3246" spans="1:5" ht="13" customHeight="1">
      <c r="A3246" s="12" t="s">
        <v>14421</v>
      </c>
      <c r="B3246" s="12" t="s">
        <v>14422</v>
      </c>
      <c r="C3246" s="30" t="s">
        <v>25399</v>
      </c>
      <c r="D3246" s="29"/>
      <c r="E3246" t="s">
        <v>25400</v>
      </c>
    </row>
    <row r="3247" spans="1:5" ht="13" customHeight="1">
      <c r="A3247" s="12" t="s">
        <v>14425</v>
      </c>
      <c r="B3247" s="12" t="s">
        <v>14426</v>
      </c>
      <c r="C3247" s="30" t="s">
        <v>25399</v>
      </c>
      <c r="D3247" s="29"/>
      <c r="E3247" t="s">
        <v>25400</v>
      </c>
    </row>
    <row r="3248" spans="1:5" ht="13" customHeight="1">
      <c r="A3248" s="12" t="s">
        <v>16411</v>
      </c>
      <c r="B3248" s="12" t="s">
        <v>16412</v>
      </c>
      <c r="C3248" s="30" t="s">
        <v>25401</v>
      </c>
      <c r="D3248" s="29"/>
      <c r="E3248" t="s">
        <v>25402</v>
      </c>
    </row>
    <row r="3249" spans="1:8" ht="13" customHeight="1">
      <c r="A3249" s="12" t="s">
        <v>16415</v>
      </c>
      <c r="B3249" s="12" t="s">
        <v>16416</v>
      </c>
      <c r="C3249" s="30" t="s">
        <v>25401</v>
      </c>
      <c r="D3249" s="29"/>
      <c r="E3249" t="s">
        <v>25402</v>
      </c>
    </row>
    <row r="3250" spans="1:8" ht="13" customHeight="1">
      <c r="A3250" s="12" t="s">
        <v>16419</v>
      </c>
      <c r="B3250" s="12" t="s">
        <v>16420</v>
      </c>
      <c r="C3250" s="30" t="s">
        <v>25401</v>
      </c>
      <c r="D3250" s="29"/>
      <c r="E3250" t="s">
        <v>25402</v>
      </c>
    </row>
    <row r="3251" spans="1:8" ht="13" customHeight="1">
      <c r="A3251" s="12" t="s">
        <v>16423</v>
      </c>
      <c r="B3251" s="12" t="s">
        <v>16424</v>
      </c>
      <c r="C3251" s="30" t="s">
        <v>25401</v>
      </c>
      <c r="D3251" s="29"/>
      <c r="E3251" t="s">
        <v>25402</v>
      </c>
    </row>
    <row r="3252" spans="1:8" ht="13" customHeight="1">
      <c r="A3252" s="12" t="s">
        <v>14530</v>
      </c>
      <c r="B3252" s="12" t="s">
        <v>14531</v>
      </c>
      <c r="C3252" s="30" t="s">
        <v>25403</v>
      </c>
      <c r="D3252" s="29"/>
      <c r="E3252" t="s">
        <v>25404</v>
      </c>
    </row>
    <row r="3253" spans="1:8" ht="13" customHeight="1">
      <c r="A3253" s="12" t="s">
        <v>14534</v>
      </c>
      <c r="B3253" s="12" t="s">
        <v>14535</v>
      </c>
      <c r="C3253" s="30" t="s">
        <v>25403</v>
      </c>
      <c r="D3253" s="29"/>
      <c r="E3253" t="s">
        <v>25404</v>
      </c>
    </row>
    <row r="3254" spans="1:8" ht="13" customHeight="1">
      <c r="A3254" s="12" t="s">
        <v>14538</v>
      </c>
      <c r="B3254" s="12" t="s">
        <v>14539</v>
      </c>
      <c r="C3254" s="30" t="s">
        <v>25403</v>
      </c>
      <c r="D3254" s="29"/>
      <c r="E3254" t="s">
        <v>25404</v>
      </c>
    </row>
    <row r="3255" spans="1:8" ht="13" customHeight="1">
      <c r="A3255" s="12" t="s">
        <v>7855</v>
      </c>
      <c r="B3255" s="12" t="s">
        <v>7856</v>
      </c>
      <c r="C3255" s="30" t="s">
        <v>25405</v>
      </c>
      <c r="D3255" s="29"/>
      <c r="E3255" t="s">
        <v>25406</v>
      </c>
    </row>
    <row r="3256" spans="1:8" ht="13" customHeight="1">
      <c r="A3256" s="12" t="s">
        <v>7859</v>
      </c>
      <c r="B3256" s="12" t="s">
        <v>7860</v>
      </c>
      <c r="C3256" s="30" t="s">
        <v>25405</v>
      </c>
      <c r="D3256" s="29"/>
      <c r="E3256" t="s">
        <v>25406</v>
      </c>
    </row>
    <row r="3257" spans="1:8" ht="13" customHeight="1">
      <c r="A3257" s="12" t="s">
        <v>7851</v>
      </c>
      <c r="B3257" s="12" t="s">
        <v>7852</v>
      </c>
      <c r="C3257" s="30" t="s">
        <v>25405</v>
      </c>
      <c r="D3257" s="30"/>
      <c r="E3257" s="36" t="s">
        <v>25406</v>
      </c>
      <c r="H3257" s="13"/>
    </row>
    <row r="3258" spans="1:8" ht="13" customHeight="1">
      <c r="A3258" s="12" t="s">
        <v>236</v>
      </c>
      <c r="B3258" s="12" t="s">
        <v>237</v>
      </c>
      <c r="C3258" s="30" t="s">
        <v>25407</v>
      </c>
      <c r="D3258" s="30"/>
      <c r="E3258" s="13" t="s">
        <v>25408</v>
      </c>
    </row>
    <row r="3259" spans="1:8" ht="13" customHeight="1">
      <c r="A3259" s="12" t="s">
        <v>2625</v>
      </c>
      <c r="B3259" s="12" t="s">
        <v>2626</v>
      </c>
      <c r="C3259" s="30" t="s">
        <v>25407</v>
      </c>
      <c r="D3259" s="29"/>
      <c r="E3259" t="s">
        <v>25408</v>
      </c>
    </row>
    <row r="3260" spans="1:8" ht="13" customHeight="1">
      <c r="A3260" s="12" t="s">
        <v>13032</v>
      </c>
      <c r="B3260" s="12" t="s">
        <v>13033</v>
      </c>
      <c r="C3260" s="30" t="s">
        <v>25407</v>
      </c>
      <c r="D3260" s="29"/>
      <c r="E3260" t="s">
        <v>25408</v>
      </c>
    </row>
    <row r="3261" spans="1:8" ht="13" customHeight="1">
      <c r="A3261" s="12" t="s">
        <v>13036</v>
      </c>
      <c r="B3261" s="12" t="s">
        <v>13037</v>
      </c>
      <c r="C3261" s="30" t="s">
        <v>25407</v>
      </c>
      <c r="D3261" s="29"/>
      <c r="E3261" t="s">
        <v>25408</v>
      </c>
    </row>
    <row r="3262" spans="1:8" ht="13" customHeight="1">
      <c r="A3262" s="12" t="s">
        <v>13040</v>
      </c>
      <c r="B3262" s="12" t="s">
        <v>13041</v>
      </c>
      <c r="C3262" s="30" t="s">
        <v>25407</v>
      </c>
      <c r="D3262" s="29"/>
      <c r="E3262" t="s">
        <v>25408</v>
      </c>
    </row>
    <row r="3263" spans="1:8" ht="13" customHeight="1">
      <c r="A3263" s="12" t="s">
        <v>17344</v>
      </c>
      <c r="B3263" s="12" t="s">
        <v>17345</v>
      </c>
      <c r="C3263" s="30" t="s">
        <v>25407</v>
      </c>
      <c r="D3263" s="29"/>
      <c r="E3263" t="s">
        <v>25408</v>
      </c>
    </row>
    <row r="3264" spans="1:8" ht="13" customHeight="1">
      <c r="A3264" s="12" t="s">
        <v>17348</v>
      </c>
      <c r="B3264" s="12" t="s">
        <v>17349</v>
      </c>
      <c r="C3264" s="30" t="s">
        <v>25407</v>
      </c>
      <c r="D3264" s="30"/>
      <c r="E3264" s="13" t="s">
        <v>25408</v>
      </c>
    </row>
    <row r="3265" spans="1:5" ht="13" customHeight="1">
      <c r="A3265" s="12" t="s">
        <v>3716</v>
      </c>
      <c r="B3265" s="12" t="s">
        <v>3717</v>
      </c>
      <c r="C3265" s="30" t="s">
        <v>25409</v>
      </c>
      <c r="D3265" s="29"/>
      <c r="E3265" s="36" t="s">
        <v>25410</v>
      </c>
    </row>
    <row r="3266" spans="1:5" ht="13" customHeight="1">
      <c r="A3266" s="12" t="s">
        <v>16643</v>
      </c>
      <c r="B3266" s="12" t="s">
        <v>16644</v>
      </c>
      <c r="C3266" s="30" t="s">
        <v>25411</v>
      </c>
      <c r="D3266" s="29"/>
      <c r="E3266" t="s">
        <v>25412</v>
      </c>
    </row>
    <row r="3267" spans="1:5" ht="13" customHeight="1">
      <c r="A3267" s="12" t="s">
        <v>16647</v>
      </c>
      <c r="B3267" s="12" t="s">
        <v>16648</v>
      </c>
      <c r="C3267" s="30" t="s">
        <v>25411</v>
      </c>
      <c r="D3267" s="29"/>
      <c r="E3267" t="s">
        <v>25412</v>
      </c>
    </row>
    <row r="3268" spans="1:5" ht="13" customHeight="1">
      <c r="A3268" s="12" t="s">
        <v>16651</v>
      </c>
      <c r="B3268" s="12" t="s">
        <v>16652</v>
      </c>
      <c r="C3268" s="30" t="s">
        <v>25411</v>
      </c>
      <c r="D3268" s="29"/>
      <c r="E3268" t="s">
        <v>25412</v>
      </c>
    </row>
    <row r="3269" spans="1:5" ht="13" customHeight="1">
      <c r="A3269" s="12" t="s">
        <v>17210</v>
      </c>
      <c r="B3269" s="12" t="s">
        <v>17211</v>
      </c>
      <c r="C3269" s="30" t="s">
        <v>25413</v>
      </c>
      <c r="D3269" s="29"/>
      <c r="E3269" t="s">
        <v>25414</v>
      </c>
    </row>
    <row r="3270" spans="1:5" ht="13" customHeight="1">
      <c r="A3270" s="12" t="s">
        <v>17218</v>
      </c>
      <c r="B3270" s="12" t="s">
        <v>17219</v>
      </c>
      <c r="C3270" s="30" t="s">
        <v>25413</v>
      </c>
      <c r="D3270" s="29"/>
      <c r="E3270" t="s">
        <v>25414</v>
      </c>
    </row>
    <row r="3271" spans="1:5" ht="13" customHeight="1">
      <c r="A3271" s="12" t="s">
        <v>17222</v>
      </c>
      <c r="B3271" s="12" t="s">
        <v>17223</v>
      </c>
      <c r="C3271" s="30" t="s">
        <v>25413</v>
      </c>
      <c r="D3271" s="29"/>
      <c r="E3271" t="s">
        <v>25414</v>
      </c>
    </row>
    <row r="3272" spans="1:5" ht="13" customHeight="1">
      <c r="A3272" s="12" t="s">
        <v>17214</v>
      </c>
      <c r="B3272" s="12" t="s">
        <v>17215</v>
      </c>
      <c r="C3272" s="30" t="s">
        <v>25413</v>
      </c>
      <c r="D3272" s="29"/>
      <c r="E3272" t="s">
        <v>25414</v>
      </c>
    </row>
    <row r="3273" spans="1:5" ht="13" customHeight="1">
      <c r="A3273" s="12" t="s">
        <v>14020</v>
      </c>
      <c r="B3273" s="12" t="s">
        <v>14021</v>
      </c>
      <c r="C3273" s="30" t="s">
        <v>25415</v>
      </c>
      <c r="D3273" s="29"/>
      <c r="E3273" t="s">
        <v>25416</v>
      </c>
    </row>
    <row r="3274" spans="1:5" ht="13" customHeight="1">
      <c r="A3274" s="12" t="s">
        <v>14024</v>
      </c>
      <c r="B3274" s="12" t="s">
        <v>14025</v>
      </c>
      <c r="C3274" s="30" t="s">
        <v>25415</v>
      </c>
      <c r="D3274" s="29"/>
      <c r="E3274" t="s">
        <v>25416</v>
      </c>
    </row>
    <row r="3275" spans="1:5" ht="13" customHeight="1">
      <c r="A3275" s="12" t="s">
        <v>14028</v>
      </c>
      <c r="B3275" s="12" t="s">
        <v>14029</v>
      </c>
      <c r="C3275" s="30" t="s">
        <v>25415</v>
      </c>
      <c r="D3275" s="29"/>
      <c r="E3275" t="s">
        <v>25416</v>
      </c>
    </row>
    <row r="3276" spans="1:5" ht="13" customHeight="1">
      <c r="A3276" s="12" t="s">
        <v>14032</v>
      </c>
      <c r="B3276" s="12" t="s">
        <v>14033</v>
      </c>
      <c r="C3276" s="30" t="s">
        <v>25415</v>
      </c>
      <c r="D3276" s="30"/>
      <c r="E3276" s="13" t="s">
        <v>25416</v>
      </c>
    </row>
    <row r="3277" spans="1:5" ht="13" customHeight="1">
      <c r="A3277" s="12" t="s">
        <v>3474</v>
      </c>
      <c r="B3277" s="12" t="s">
        <v>3475</v>
      </c>
      <c r="C3277" s="30" t="s">
        <v>25417</v>
      </c>
      <c r="D3277" s="30"/>
      <c r="E3277" s="13" t="s">
        <v>25418</v>
      </c>
    </row>
    <row r="3278" spans="1:5" ht="13" customHeight="1">
      <c r="A3278" s="12" t="s">
        <v>3478</v>
      </c>
      <c r="B3278" s="12" t="s">
        <v>3479</v>
      </c>
      <c r="C3278" s="30" t="s">
        <v>25417</v>
      </c>
      <c r="D3278" s="30"/>
      <c r="E3278" s="13" t="s">
        <v>25418</v>
      </c>
    </row>
    <row r="3279" spans="1:5" ht="13" customHeight="1">
      <c r="A3279" s="12" t="s">
        <v>3482</v>
      </c>
      <c r="B3279" s="12" t="s">
        <v>3483</v>
      </c>
      <c r="C3279" s="30" t="s">
        <v>25417</v>
      </c>
      <c r="D3279" s="30"/>
      <c r="E3279" s="13" t="s">
        <v>25418</v>
      </c>
    </row>
    <row r="3280" spans="1:5" ht="13" customHeight="1">
      <c r="A3280" s="12" t="s">
        <v>3486</v>
      </c>
      <c r="B3280" s="12" t="s">
        <v>3487</v>
      </c>
      <c r="C3280" s="30" t="s">
        <v>25417</v>
      </c>
      <c r="D3280" s="30"/>
      <c r="E3280" s="13" t="s">
        <v>25418</v>
      </c>
    </row>
    <row r="3281" spans="1:9" ht="13" customHeight="1">
      <c r="A3281" s="12" t="s">
        <v>4551</v>
      </c>
      <c r="B3281" s="12" t="s">
        <v>4552</v>
      </c>
      <c r="C3281" s="30" t="s">
        <v>25417</v>
      </c>
      <c r="D3281" s="30"/>
      <c r="E3281" s="13" t="s">
        <v>25418</v>
      </c>
    </row>
    <row r="3282" spans="1:9" ht="13" customHeight="1">
      <c r="A3282" s="12" t="s">
        <v>4555</v>
      </c>
      <c r="B3282" s="12" t="s">
        <v>4556</v>
      </c>
      <c r="C3282" s="30" t="s">
        <v>25417</v>
      </c>
      <c r="D3282" s="30"/>
      <c r="E3282" s="13" t="s">
        <v>25418</v>
      </c>
    </row>
    <row r="3283" spans="1:9" ht="13" customHeight="1">
      <c r="A3283" s="12" t="s">
        <v>4559</v>
      </c>
      <c r="B3283" s="12" t="s">
        <v>4560</v>
      </c>
      <c r="C3283" s="30" t="s">
        <v>25417</v>
      </c>
      <c r="D3283" s="30"/>
      <c r="E3283" s="13" t="s">
        <v>25418</v>
      </c>
    </row>
    <row r="3284" spans="1:9" ht="13" customHeight="1">
      <c r="A3284" s="12" t="s">
        <v>4563</v>
      </c>
      <c r="B3284" s="12" t="s">
        <v>4564</v>
      </c>
      <c r="C3284" s="30" t="s">
        <v>25417</v>
      </c>
      <c r="D3284" s="29"/>
      <c r="E3284" s="13" t="s">
        <v>25418</v>
      </c>
    </row>
    <row r="3285" spans="1:9" ht="13" customHeight="1">
      <c r="A3285" s="12" t="s">
        <v>6221</v>
      </c>
      <c r="B3285" s="12" t="s">
        <v>6222</v>
      </c>
      <c r="C3285" s="30" t="s">
        <v>25419</v>
      </c>
      <c r="D3285" s="29"/>
      <c r="E3285" s="13" t="s">
        <v>25420</v>
      </c>
    </row>
    <row r="3286" spans="1:9" ht="13" customHeight="1">
      <c r="A3286" s="12" t="s">
        <v>6225</v>
      </c>
      <c r="B3286" s="12" t="s">
        <v>6226</v>
      </c>
      <c r="C3286" s="30" t="s">
        <v>25419</v>
      </c>
      <c r="D3286" s="29"/>
      <c r="E3286" s="13" t="s">
        <v>25420</v>
      </c>
    </row>
    <row r="3287" spans="1:9" ht="13" customHeight="1">
      <c r="A3287" s="12" t="s">
        <v>6229</v>
      </c>
      <c r="B3287" s="12" t="s">
        <v>6230</v>
      </c>
      <c r="C3287" s="30" t="s">
        <v>25419</v>
      </c>
      <c r="D3287" s="29"/>
      <c r="E3287" s="13" t="s">
        <v>25420</v>
      </c>
    </row>
    <row r="3288" spans="1:9" ht="13" customHeight="1">
      <c r="A3288" s="12" t="s">
        <v>6233</v>
      </c>
      <c r="B3288" s="12" t="s">
        <v>6234</v>
      </c>
      <c r="C3288" s="30" t="s">
        <v>25419</v>
      </c>
      <c r="D3288" s="30"/>
      <c r="E3288" s="13" t="s">
        <v>25420</v>
      </c>
    </row>
    <row r="3289" spans="1:9" ht="13" customHeight="1">
      <c r="A3289" s="12" t="s">
        <v>3792</v>
      </c>
      <c r="B3289" s="12" t="s">
        <v>3793</v>
      </c>
      <c r="C3289" s="30" t="s">
        <v>25421</v>
      </c>
      <c r="D3289" s="30"/>
      <c r="E3289" s="13" t="s">
        <v>25422</v>
      </c>
    </row>
    <row r="3290" spans="1:9" ht="13" customHeight="1">
      <c r="A3290" s="12" t="s">
        <v>3796</v>
      </c>
      <c r="B3290" s="12" t="s">
        <v>3797</v>
      </c>
      <c r="C3290" s="30" t="s">
        <v>25421</v>
      </c>
      <c r="D3290" s="30"/>
      <c r="E3290" s="13" t="s">
        <v>25422</v>
      </c>
    </row>
    <row r="3291" spans="1:9" ht="13" customHeight="1">
      <c r="A3291" s="12" t="s">
        <v>3804</v>
      </c>
      <c r="B3291" s="12" t="s">
        <v>3805</v>
      </c>
      <c r="C3291" s="30" t="s">
        <v>25421</v>
      </c>
      <c r="D3291" s="30"/>
      <c r="E3291" t="s">
        <v>25422</v>
      </c>
      <c r="F3291" s="13"/>
      <c r="H3291" s="13"/>
    </row>
    <row r="3292" spans="1:9" ht="13" customHeight="1">
      <c r="A3292" s="12" t="s">
        <v>284</v>
      </c>
      <c r="B3292" s="12" t="s">
        <v>285</v>
      </c>
      <c r="C3292" s="30" t="s">
        <v>25423</v>
      </c>
      <c r="D3292" s="30"/>
      <c r="E3292" s="36" t="s">
        <v>25424</v>
      </c>
      <c r="F3292" s="24"/>
      <c r="G3292" s="25"/>
      <c r="H3292" s="13"/>
      <c r="I3292" s="25"/>
    </row>
    <row r="3293" spans="1:9" ht="13" customHeight="1">
      <c r="A3293" s="12" t="s">
        <v>288</v>
      </c>
      <c r="B3293" s="12" t="s">
        <v>289</v>
      </c>
      <c r="C3293" s="30" t="s">
        <v>25423</v>
      </c>
      <c r="D3293" s="30"/>
      <c r="E3293" s="13" t="s">
        <v>25424</v>
      </c>
      <c r="F3293" s="24"/>
      <c r="G3293" s="25"/>
      <c r="H3293" s="13"/>
      <c r="I3293" s="25"/>
    </row>
    <row r="3294" spans="1:9" ht="13" customHeight="1">
      <c r="A3294" s="12" t="s">
        <v>292</v>
      </c>
      <c r="B3294" s="12" t="s">
        <v>293</v>
      </c>
      <c r="C3294" s="30" t="s">
        <v>25423</v>
      </c>
      <c r="D3294" s="30"/>
      <c r="E3294" s="13" t="s">
        <v>25424</v>
      </c>
    </row>
    <row r="3295" spans="1:9" ht="13" customHeight="1">
      <c r="A3295" s="12" t="s">
        <v>3210</v>
      </c>
      <c r="B3295" s="12" t="s">
        <v>3211</v>
      </c>
      <c r="C3295" s="30" t="s">
        <v>25425</v>
      </c>
      <c r="D3295" s="30"/>
      <c r="E3295" s="36" t="s">
        <v>25426</v>
      </c>
    </row>
    <row r="3296" spans="1:9" ht="13" customHeight="1">
      <c r="A3296" s="12" t="s">
        <v>3214</v>
      </c>
      <c r="B3296" s="12" t="s">
        <v>3215</v>
      </c>
      <c r="C3296" s="30" t="s">
        <v>25425</v>
      </c>
      <c r="D3296" s="30"/>
      <c r="E3296" s="13" t="s">
        <v>25426</v>
      </c>
    </row>
    <row r="3297" spans="1:9" ht="13" customHeight="1">
      <c r="A3297" s="12" t="s">
        <v>3218</v>
      </c>
      <c r="B3297" s="12" t="s">
        <v>3219</v>
      </c>
      <c r="C3297" s="30" t="s">
        <v>25425</v>
      </c>
      <c r="D3297" s="30"/>
      <c r="E3297" s="13" t="s">
        <v>25426</v>
      </c>
      <c r="F3297" s="24"/>
      <c r="H3297" s="14"/>
    </row>
    <row r="3298" spans="1:9" ht="13" customHeight="1">
      <c r="A3298" s="12" t="s">
        <v>1519</v>
      </c>
      <c r="B3298" s="12" t="s">
        <v>1520</v>
      </c>
      <c r="C3298" s="30" t="s">
        <v>25427</v>
      </c>
      <c r="D3298" s="30"/>
      <c r="E3298" s="36" t="s">
        <v>25428</v>
      </c>
      <c r="F3298" s="24"/>
      <c r="G3298" s="25"/>
      <c r="H3298" s="14"/>
      <c r="I3298" s="25"/>
    </row>
    <row r="3299" spans="1:9" ht="13" customHeight="1">
      <c r="A3299" s="12" t="s">
        <v>1523</v>
      </c>
      <c r="B3299" s="12" t="s">
        <v>1524</v>
      </c>
      <c r="C3299" s="30" t="s">
        <v>25427</v>
      </c>
      <c r="D3299" s="30"/>
      <c r="E3299" s="13" t="s">
        <v>25428</v>
      </c>
      <c r="F3299" s="24"/>
      <c r="G3299" s="25"/>
      <c r="H3299" s="14"/>
      <c r="I3299" s="25"/>
    </row>
    <row r="3300" spans="1:9" ht="13" customHeight="1">
      <c r="A3300" s="12" t="s">
        <v>1527</v>
      </c>
      <c r="B3300" s="12" t="s">
        <v>1528</v>
      </c>
      <c r="C3300" s="30" t="s">
        <v>25427</v>
      </c>
      <c r="D3300" s="30"/>
      <c r="E3300" t="s">
        <v>25428</v>
      </c>
      <c r="F3300" s="24"/>
      <c r="G3300" s="25"/>
      <c r="H3300" s="13"/>
      <c r="I3300" s="25"/>
    </row>
    <row r="3301" spans="1:9" ht="13" customHeight="1">
      <c r="A3301" s="12" t="s">
        <v>669</v>
      </c>
      <c r="B3301" s="12" t="s">
        <v>670</v>
      </c>
      <c r="C3301" s="30" t="s">
        <v>25429</v>
      </c>
      <c r="D3301" s="29"/>
      <c r="E3301" s="36" t="s">
        <v>25430</v>
      </c>
    </row>
    <row r="3302" spans="1:9" ht="13" customHeight="1">
      <c r="A3302" s="12" t="s">
        <v>7063</v>
      </c>
      <c r="B3302" s="12" t="s">
        <v>7064</v>
      </c>
      <c r="C3302" s="30" t="s">
        <v>25429</v>
      </c>
      <c r="D3302" s="29"/>
      <c r="E3302" s="36" t="s">
        <v>25430</v>
      </c>
    </row>
    <row r="3303" spans="1:9" ht="13" customHeight="1">
      <c r="A3303" s="12" t="s">
        <v>7071</v>
      </c>
      <c r="B3303" s="12" t="s">
        <v>7072</v>
      </c>
      <c r="C3303" s="30" t="s">
        <v>25429</v>
      </c>
      <c r="D3303" s="29"/>
      <c r="E3303" s="36" t="s">
        <v>25430</v>
      </c>
    </row>
    <row r="3304" spans="1:9" ht="13" customHeight="1">
      <c r="A3304" s="12" t="s">
        <v>10966</v>
      </c>
      <c r="B3304" s="12" t="s">
        <v>10967</v>
      </c>
      <c r="C3304" s="30" t="s">
        <v>25431</v>
      </c>
      <c r="D3304" s="29"/>
      <c r="E3304" s="36" t="s">
        <v>25432</v>
      </c>
    </row>
    <row r="3305" spans="1:9" ht="13" customHeight="1">
      <c r="A3305" s="12" t="s">
        <v>10970</v>
      </c>
      <c r="B3305" s="12" t="s">
        <v>10971</v>
      </c>
      <c r="C3305" s="30" t="s">
        <v>25431</v>
      </c>
      <c r="D3305" s="29"/>
      <c r="E3305" t="s">
        <v>25432</v>
      </c>
    </row>
    <row r="3306" spans="1:9" ht="13" customHeight="1">
      <c r="A3306" s="12" t="s">
        <v>10974</v>
      </c>
      <c r="B3306" s="12" t="s">
        <v>10975</v>
      </c>
      <c r="C3306" s="30" t="s">
        <v>25431</v>
      </c>
      <c r="D3306" s="29"/>
      <c r="E3306" s="13" t="s">
        <v>25432</v>
      </c>
      <c r="F3306" s="24"/>
      <c r="H3306" s="13"/>
    </row>
    <row r="3307" spans="1:9" ht="13" customHeight="1">
      <c r="A3307" s="12" t="s">
        <v>19</v>
      </c>
      <c r="B3307" s="12" t="s">
        <v>20</v>
      </c>
      <c r="C3307" s="29"/>
      <c r="D3307" s="30"/>
      <c r="E3307" s="13"/>
      <c r="H3307" s="13"/>
    </row>
    <row r="3308" spans="1:9" ht="13" customHeight="1">
      <c r="A3308" s="12" t="s">
        <v>40</v>
      </c>
      <c r="B3308" s="12" t="s">
        <v>41</v>
      </c>
      <c r="C3308" s="30"/>
      <c r="D3308" s="29"/>
      <c r="E3308" s="13"/>
      <c r="F3308" s="24"/>
      <c r="H3308" s="13"/>
    </row>
    <row r="3309" spans="1:9" ht="13" customHeight="1">
      <c r="A3309" s="12" t="s">
        <v>44</v>
      </c>
      <c r="B3309" s="12" t="s">
        <v>45</v>
      </c>
      <c r="C3309" s="29"/>
      <c r="D3309" s="29"/>
      <c r="E3309" s="13"/>
      <c r="F3309" s="24"/>
      <c r="H3309" s="13"/>
    </row>
    <row r="3310" spans="1:9" ht="13" customHeight="1">
      <c r="A3310" s="12" t="s">
        <v>56</v>
      </c>
      <c r="B3310" s="12" t="s">
        <v>57</v>
      </c>
      <c r="C3310" s="29"/>
      <c r="D3310" s="29"/>
      <c r="E3310" s="13"/>
      <c r="F3310" s="23"/>
      <c r="H3310" s="13"/>
    </row>
    <row r="3311" spans="1:9" ht="13" customHeight="1">
      <c r="A3311" s="12" t="s">
        <v>60</v>
      </c>
      <c r="B3311" s="12" t="s">
        <v>61</v>
      </c>
      <c r="C3311" s="29"/>
      <c r="D3311" s="29"/>
      <c r="E3311" s="13"/>
      <c r="H3311" s="13"/>
    </row>
    <row r="3312" spans="1:9" ht="13" customHeight="1">
      <c r="A3312" s="12" t="s">
        <v>64</v>
      </c>
      <c r="B3312" s="12" t="s">
        <v>65</v>
      </c>
      <c r="C3312" s="29"/>
      <c r="D3312" s="29"/>
      <c r="E3312" s="13"/>
      <c r="F3312" s="24"/>
      <c r="H3312" s="13"/>
    </row>
    <row r="3313" spans="1:9" ht="13" customHeight="1">
      <c r="A3313" s="12" t="s">
        <v>68</v>
      </c>
      <c r="B3313" s="12" t="s">
        <v>69</v>
      </c>
      <c r="C3313" s="29"/>
      <c r="D3313" s="29"/>
      <c r="E3313" s="13"/>
      <c r="H3313" s="13"/>
    </row>
    <row r="3314" spans="1:9" ht="13" customHeight="1">
      <c r="A3314" s="12" t="s">
        <v>76</v>
      </c>
      <c r="B3314" s="12" t="s">
        <v>77</v>
      </c>
      <c r="C3314" s="29"/>
      <c r="D3314" s="29"/>
      <c r="E3314" s="13"/>
      <c r="F3314" s="24"/>
      <c r="H3314" s="13"/>
    </row>
    <row r="3315" spans="1:9" ht="13" customHeight="1">
      <c r="A3315" s="12" t="s">
        <v>80</v>
      </c>
      <c r="B3315" s="12" t="s">
        <v>81</v>
      </c>
      <c r="C3315" s="29"/>
      <c r="D3315" s="29"/>
      <c r="E3315" s="13"/>
      <c r="F3315" s="23"/>
      <c r="H3315" s="13"/>
    </row>
    <row r="3316" spans="1:9" ht="13" customHeight="1">
      <c r="A3316" s="12" t="s">
        <v>84</v>
      </c>
      <c r="B3316" s="12" t="s">
        <v>85</v>
      </c>
      <c r="C3316" s="29"/>
      <c r="D3316" s="29"/>
      <c r="E3316" s="13"/>
      <c r="F3316" s="13"/>
      <c r="G3316" s="25"/>
      <c r="H3316" s="13"/>
      <c r="I3316" s="25"/>
    </row>
    <row r="3317" spans="1:9" ht="13" customHeight="1">
      <c r="A3317" s="12" t="s">
        <v>96</v>
      </c>
      <c r="B3317" s="12" t="s">
        <v>97</v>
      </c>
      <c r="C3317" s="29"/>
      <c r="D3317" s="29"/>
      <c r="E3317" s="13"/>
      <c r="G3317" s="25"/>
      <c r="H3317" s="13"/>
      <c r="I3317" s="25"/>
    </row>
    <row r="3318" spans="1:9" ht="13" customHeight="1">
      <c r="A3318" s="12" t="s">
        <v>100</v>
      </c>
      <c r="B3318" s="12" t="s">
        <v>101</v>
      </c>
      <c r="C3318" s="29"/>
      <c r="D3318" s="29"/>
      <c r="E3318" s="13"/>
      <c r="F3318" s="24"/>
      <c r="H3318" s="13"/>
    </row>
    <row r="3319" spans="1:9" ht="13" customHeight="1">
      <c r="A3319" s="12" t="s">
        <v>104</v>
      </c>
      <c r="B3319" s="12" t="s">
        <v>105</v>
      </c>
      <c r="C3319" s="29"/>
      <c r="D3319" s="29"/>
      <c r="E3319" s="13"/>
      <c r="F3319" s="23"/>
      <c r="H3319" s="13"/>
    </row>
    <row r="3320" spans="1:9" ht="13" customHeight="1">
      <c r="A3320" s="12" t="s">
        <v>108</v>
      </c>
      <c r="B3320" s="12" t="s">
        <v>109</v>
      </c>
      <c r="C3320" s="29"/>
      <c r="D3320" s="29"/>
      <c r="E3320" s="13"/>
      <c r="G3320" s="25"/>
      <c r="H3320" s="13"/>
      <c r="I3320" s="25"/>
    </row>
    <row r="3321" spans="1:9" ht="13" customHeight="1">
      <c r="A3321" s="12" t="s">
        <v>112</v>
      </c>
      <c r="B3321" s="12" t="s">
        <v>113</v>
      </c>
      <c r="C3321" s="29"/>
      <c r="D3321" s="29"/>
      <c r="E3321" s="13"/>
      <c r="F3321" s="24"/>
      <c r="H3321" s="13"/>
    </row>
    <row r="3322" spans="1:9" ht="13" customHeight="1">
      <c r="A3322" s="12" t="s">
        <v>116</v>
      </c>
      <c r="B3322" s="12" t="s">
        <v>117</v>
      </c>
      <c r="C3322" s="29"/>
      <c r="D3322" s="29"/>
      <c r="E3322" s="13"/>
      <c r="F3322" s="23"/>
      <c r="H3322" s="13"/>
    </row>
    <row r="3323" spans="1:9" ht="13" customHeight="1">
      <c r="A3323" s="12" t="s">
        <v>156</v>
      </c>
      <c r="B3323" s="12" t="s">
        <v>157</v>
      </c>
      <c r="C3323" s="29"/>
      <c r="D3323" s="29"/>
      <c r="E3323" s="13"/>
      <c r="H3323" s="13"/>
    </row>
    <row r="3324" spans="1:9" ht="13" customHeight="1">
      <c r="A3324" s="12" t="s">
        <v>160</v>
      </c>
      <c r="B3324" s="12" t="s">
        <v>161</v>
      </c>
      <c r="C3324" s="29"/>
      <c r="D3324" s="29"/>
      <c r="E3324" s="13"/>
      <c r="G3324" s="25"/>
      <c r="H3324" s="13"/>
      <c r="I3324" s="25"/>
    </row>
    <row r="3325" spans="1:9" ht="13" customHeight="1">
      <c r="A3325" s="12" t="s">
        <v>180</v>
      </c>
      <c r="B3325" s="12" t="s">
        <v>181</v>
      </c>
      <c r="C3325" s="29"/>
      <c r="D3325" s="29"/>
      <c r="E3325" s="13"/>
      <c r="H3325" s="13"/>
    </row>
    <row r="3326" spans="1:9" ht="13" customHeight="1">
      <c r="A3326" s="12" t="s">
        <v>184</v>
      </c>
      <c r="B3326" s="12" t="s">
        <v>185</v>
      </c>
      <c r="C3326" s="29"/>
      <c r="D3326" s="29"/>
      <c r="E3326" s="13"/>
      <c r="H3326" s="13"/>
    </row>
    <row r="3327" spans="1:9" ht="13" customHeight="1">
      <c r="A3327" s="12" t="s">
        <v>188</v>
      </c>
      <c r="B3327" s="12" t="s">
        <v>189</v>
      </c>
      <c r="C3327" s="29"/>
      <c r="D3327" s="29"/>
      <c r="E3327" s="13"/>
      <c r="H3327" s="13"/>
    </row>
    <row r="3328" spans="1:9" ht="13" customHeight="1">
      <c r="A3328" s="12" t="s">
        <v>192</v>
      </c>
      <c r="B3328" s="12" t="s">
        <v>193</v>
      </c>
      <c r="C3328" s="29"/>
      <c r="D3328" s="29"/>
      <c r="E3328" s="13"/>
      <c r="H3328" s="13"/>
    </row>
    <row r="3329" spans="1:9" ht="13" customHeight="1">
      <c r="A3329" s="12" t="s">
        <v>196</v>
      </c>
      <c r="B3329" s="12" t="s">
        <v>197</v>
      </c>
      <c r="C3329" s="29"/>
      <c r="D3329" s="29"/>
      <c r="E3329" s="13"/>
      <c r="H3329" s="13"/>
    </row>
    <row r="3330" spans="1:9" ht="13" customHeight="1">
      <c r="A3330" s="12" t="s">
        <v>200</v>
      </c>
      <c r="B3330" s="12" t="s">
        <v>201</v>
      </c>
      <c r="C3330" s="29"/>
      <c r="D3330" s="29"/>
      <c r="E3330" s="13"/>
      <c r="H3330" s="13"/>
    </row>
    <row r="3331" spans="1:9" ht="13" customHeight="1">
      <c r="A3331" s="12" t="s">
        <v>204</v>
      </c>
      <c r="B3331" s="12" t="s">
        <v>205</v>
      </c>
      <c r="C3331" s="29"/>
      <c r="D3331" s="29"/>
      <c r="E3331" s="13"/>
      <c r="G3331" s="25"/>
      <c r="H3331" s="13"/>
      <c r="I3331" s="25"/>
    </row>
    <row r="3332" spans="1:9" ht="13" customHeight="1">
      <c r="A3332" s="12" t="s">
        <v>208</v>
      </c>
      <c r="B3332" s="12" t="s">
        <v>209</v>
      </c>
      <c r="C3332" s="29"/>
      <c r="D3332" s="29"/>
      <c r="E3332" s="13"/>
      <c r="F3332" s="24"/>
      <c r="H3332" s="13"/>
    </row>
    <row r="3333" spans="1:9" ht="13" customHeight="1">
      <c r="A3333" s="12" t="s">
        <v>220</v>
      </c>
      <c r="B3333" s="12" t="s">
        <v>221</v>
      </c>
      <c r="C3333" s="29"/>
      <c r="D3333" s="29"/>
      <c r="E3333" s="13"/>
      <c r="F3333" s="24"/>
      <c r="H3333" s="13"/>
    </row>
    <row r="3334" spans="1:9" ht="13" customHeight="1">
      <c r="A3334" s="12" t="s">
        <v>240</v>
      </c>
      <c r="B3334" s="12" t="s">
        <v>241</v>
      </c>
      <c r="C3334" s="29"/>
      <c r="D3334" s="29"/>
      <c r="E3334" s="13"/>
      <c r="F3334" s="24"/>
      <c r="G3334" s="25"/>
      <c r="H3334" s="13"/>
      <c r="I3334" s="25"/>
    </row>
    <row r="3335" spans="1:9" ht="13" customHeight="1">
      <c r="A3335" s="12" t="s">
        <v>244</v>
      </c>
      <c r="B3335" s="12" t="s">
        <v>245</v>
      </c>
      <c r="C3335" s="29"/>
      <c r="D3335" s="29"/>
      <c r="E3335" s="13"/>
      <c r="G3335" s="25"/>
      <c r="H3335" s="13"/>
      <c r="I3335" s="25"/>
    </row>
    <row r="3336" spans="1:9" ht="13" customHeight="1">
      <c r="A3336" s="12" t="s">
        <v>248</v>
      </c>
      <c r="B3336" s="12" t="s">
        <v>249</v>
      </c>
      <c r="C3336" s="29"/>
      <c r="D3336" s="29"/>
      <c r="E3336" s="13"/>
      <c r="F3336" s="24"/>
      <c r="H3336" s="13"/>
    </row>
    <row r="3337" spans="1:9" ht="13" customHeight="1">
      <c r="A3337" s="12" t="s">
        <v>256</v>
      </c>
      <c r="B3337" s="12" t="s">
        <v>257</v>
      </c>
      <c r="C3337" s="29"/>
      <c r="D3337" s="29"/>
      <c r="E3337" s="13"/>
      <c r="F3337" s="13"/>
      <c r="H3337" s="13"/>
    </row>
    <row r="3338" spans="1:9" ht="13" customHeight="1">
      <c r="A3338" s="12" t="s">
        <v>276</v>
      </c>
      <c r="B3338" s="12" t="s">
        <v>277</v>
      </c>
      <c r="C3338" s="29"/>
      <c r="D3338" s="29"/>
      <c r="E3338" s="13"/>
      <c r="F3338" s="13"/>
      <c r="H3338" s="13"/>
    </row>
    <row r="3339" spans="1:9" ht="13" customHeight="1">
      <c r="A3339" s="12" t="s">
        <v>280</v>
      </c>
      <c r="B3339" s="12" t="s">
        <v>281</v>
      </c>
      <c r="C3339" s="29"/>
      <c r="D3339" s="29"/>
      <c r="E3339" s="13"/>
      <c r="F3339" s="13"/>
      <c r="G3339" s="25"/>
      <c r="H3339" s="13"/>
      <c r="I3339" s="25"/>
    </row>
    <row r="3340" spans="1:9" ht="13" customHeight="1">
      <c r="A3340" s="12" t="s">
        <v>299</v>
      </c>
      <c r="B3340" s="12" t="s">
        <v>300</v>
      </c>
      <c r="C3340" s="29"/>
      <c r="D3340" s="29"/>
      <c r="E3340" s="13"/>
      <c r="F3340" s="24"/>
      <c r="H3340" s="13"/>
    </row>
    <row r="3341" spans="1:9" ht="13" customHeight="1">
      <c r="A3341" s="12" t="s">
        <v>310</v>
      </c>
      <c r="B3341" s="12" t="s">
        <v>311</v>
      </c>
      <c r="C3341" s="29"/>
      <c r="D3341" s="29"/>
      <c r="E3341" s="13"/>
      <c r="F3341" s="24"/>
      <c r="H3341" s="23"/>
    </row>
    <row r="3342" spans="1:9" ht="13" customHeight="1">
      <c r="A3342" s="12" t="s">
        <v>330</v>
      </c>
      <c r="B3342" s="12" t="s">
        <v>331</v>
      </c>
      <c r="C3342" s="29"/>
      <c r="D3342" s="29"/>
      <c r="E3342" s="13"/>
      <c r="F3342" s="24"/>
      <c r="G3342" s="25"/>
      <c r="H3342" s="13"/>
      <c r="I3342" s="25"/>
    </row>
    <row r="3343" spans="1:9" ht="13" customHeight="1">
      <c r="A3343" s="12" t="s">
        <v>334</v>
      </c>
      <c r="B3343" s="12" t="s">
        <v>335</v>
      </c>
      <c r="C3343" s="29"/>
      <c r="D3343" s="29"/>
      <c r="E3343" s="13"/>
      <c r="F3343" s="24"/>
      <c r="G3343" s="25"/>
      <c r="H3343" s="13"/>
      <c r="I3343" s="25"/>
    </row>
    <row r="3344" spans="1:9" ht="13" customHeight="1">
      <c r="A3344" s="12" t="s">
        <v>350</v>
      </c>
      <c r="B3344" s="12" t="s">
        <v>351</v>
      </c>
      <c r="C3344" s="29"/>
      <c r="D3344" s="29"/>
      <c r="E3344" s="13"/>
      <c r="F3344" s="24"/>
      <c r="G3344" s="25"/>
      <c r="H3344" s="13"/>
      <c r="I3344" s="25"/>
    </row>
    <row r="3345" spans="1:9" ht="13" customHeight="1">
      <c r="A3345" s="12" t="s">
        <v>354</v>
      </c>
      <c r="B3345" s="12" t="s">
        <v>355</v>
      </c>
      <c r="C3345" s="29"/>
      <c r="D3345" s="29"/>
      <c r="E3345" s="13"/>
      <c r="F3345" s="24"/>
      <c r="G3345" s="25"/>
      <c r="H3345" s="13"/>
      <c r="I3345" s="25"/>
    </row>
    <row r="3346" spans="1:9" ht="13" customHeight="1">
      <c r="A3346" s="12" t="s">
        <v>362</v>
      </c>
      <c r="B3346" s="12" t="s">
        <v>363</v>
      </c>
      <c r="C3346" s="29"/>
      <c r="D3346" s="29"/>
      <c r="E3346" s="13"/>
      <c r="F3346" s="24"/>
      <c r="G3346" s="25"/>
      <c r="H3346" s="13"/>
      <c r="I3346" s="25"/>
    </row>
    <row r="3347" spans="1:9" ht="13" customHeight="1">
      <c r="A3347" s="12" t="s">
        <v>366</v>
      </c>
      <c r="B3347" s="12" t="s">
        <v>367</v>
      </c>
      <c r="C3347" s="29"/>
      <c r="D3347" s="29"/>
      <c r="E3347" s="13"/>
      <c r="F3347" s="24"/>
      <c r="H3347" s="13"/>
    </row>
    <row r="3348" spans="1:9" ht="13" customHeight="1">
      <c r="A3348" s="12" t="s">
        <v>389</v>
      </c>
      <c r="B3348" s="12" t="s">
        <v>390</v>
      </c>
      <c r="C3348" s="29"/>
      <c r="D3348" s="29"/>
      <c r="E3348" s="13"/>
      <c r="F3348" s="24"/>
      <c r="H3348" s="13"/>
    </row>
    <row r="3349" spans="1:9" ht="13" customHeight="1">
      <c r="A3349" s="12" t="s">
        <v>405</v>
      </c>
      <c r="B3349" s="12" t="s">
        <v>406</v>
      </c>
      <c r="C3349" s="29"/>
      <c r="D3349" s="29"/>
      <c r="E3349" s="13"/>
      <c r="F3349" s="24"/>
      <c r="G3349" s="25"/>
      <c r="H3349" s="13"/>
      <c r="I3349" s="25"/>
    </row>
    <row r="3350" spans="1:9" ht="13" customHeight="1">
      <c r="A3350" s="12" t="s">
        <v>409</v>
      </c>
      <c r="B3350" s="12" t="s">
        <v>410</v>
      </c>
      <c r="C3350" s="29"/>
      <c r="D3350" s="29"/>
      <c r="E3350" s="13"/>
      <c r="F3350" s="24"/>
      <c r="H3350" s="13"/>
    </row>
    <row r="3351" spans="1:9" ht="13" customHeight="1">
      <c r="A3351" s="12" t="s">
        <v>413</v>
      </c>
      <c r="B3351" s="12" t="s">
        <v>414</v>
      </c>
      <c r="C3351" s="29"/>
      <c r="D3351" s="29"/>
      <c r="E3351" s="13"/>
      <c r="F3351" s="24"/>
      <c r="H3351" s="13"/>
    </row>
    <row r="3352" spans="1:9" ht="13" customHeight="1">
      <c r="A3352" s="12" t="s">
        <v>421</v>
      </c>
      <c r="B3352" s="12" t="s">
        <v>422</v>
      </c>
      <c r="C3352" s="29"/>
      <c r="D3352" s="29"/>
      <c r="E3352" s="13"/>
      <c r="F3352" s="24"/>
      <c r="G3352" s="25"/>
      <c r="H3352" s="13"/>
      <c r="I3352" s="25"/>
    </row>
    <row r="3353" spans="1:9" ht="13" customHeight="1">
      <c r="A3353" s="12" t="s">
        <v>425</v>
      </c>
      <c r="B3353" s="12" t="s">
        <v>426</v>
      </c>
      <c r="C3353" s="29"/>
      <c r="D3353" s="29"/>
      <c r="E3353" s="13"/>
      <c r="F3353" s="24"/>
      <c r="G3353" s="25"/>
      <c r="H3353" s="13"/>
      <c r="I3353" s="25"/>
    </row>
    <row r="3354" spans="1:9" ht="13" customHeight="1">
      <c r="A3354" s="12" t="s">
        <v>433</v>
      </c>
      <c r="B3354" s="12" t="s">
        <v>434</v>
      </c>
      <c r="C3354" s="29"/>
      <c r="D3354" s="29"/>
      <c r="E3354" s="13"/>
      <c r="F3354" s="24"/>
      <c r="G3354" s="25"/>
      <c r="H3354" s="13"/>
      <c r="I3354" s="25"/>
    </row>
    <row r="3355" spans="1:9" ht="13" customHeight="1">
      <c r="A3355" s="12" t="s">
        <v>437</v>
      </c>
      <c r="B3355" s="12" t="s">
        <v>438</v>
      </c>
      <c r="C3355" s="29"/>
      <c r="D3355" s="29"/>
      <c r="E3355" s="13"/>
      <c r="F3355" s="24"/>
      <c r="G3355" s="25"/>
      <c r="H3355" s="13"/>
      <c r="I3355" s="25"/>
    </row>
    <row r="3356" spans="1:9" ht="13" customHeight="1">
      <c r="A3356" s="12" t="s">
        <v>449</v>
      </c>
      <c r="B3356" s="12" t="s">
        <v>450</v>
      </c>
      <c r="C3356" s="29"/>
      <c r="D3356" s="29"/>
      <c r="E3356" s="13"/>
      <c r="F3356" s="24"/>
      <c r="H3356" s="13"/>
    </row>
    <row r="3357" spans="1:9" ht="13" customHeight="1">
      <c r="A3357" s="12" t="s">
        <v>453</v>
      </c>
      <c r="B3357" s="12" t="s">
        <v>454</v>
      </c>
      <c r="C3357" s="29"/>
      <c r="D3357" s="29"/>
      <c r="E3357" s="13"/>
      <c r="F3357" s="24"/>
      <c r="H3357" s="13"/>
    </row>
    <row r="3358" spans="1:9" ht="13" customHeight="1">
      <c r="A3358" s="12" t="s">
        <v>457</v>
      </c>
      <c r="B3358" s="12" t="s">
        <v>458</v>
      </c>
      <c r="C3358" s="29"/>
      <c r="D3358" s="29"/>
      <c r="E3358" s="13"/>
      <c r="F3358" s="24"/>
      <c r="G3358" s="25"/>
      <c r="H3358" s="13"/>
      <c r="I3358" s="25"/>
    </row>
    <row r="3359" spans="1:9" ht="13" customHeight="1">
      <c r="A3359" s="12" t="s">
        <v>461</v>
      </c>
      <c r="B3359" s="12" t="s">
        <v>462</v>
      </c>
      <c r="C3359" s="29"/>
      <c r="D3359" s="29"/>
      <c r="E3359" s="13"/>
      <c r="H3359" s="13"/>
    </row>
    <row r="3360" spans="1:9" ht="13" customHeight="1">
      <c r="A3360" s="12" t="s">
        <v>473</v>
      </c>
      <c r="B3360" s="12" t="s">
        <v>474</v>
      </c>
      <c r="C3360" s="29"/>
      <c r="D3360" s="29"/>
      <c r="E3360" s="13"/>
      <c r="G3360" s="25"/>
      <c r="H3360" s="13"/>
      <c r="I3360" s="25"/>
    </row>
    <row r="3361" spans="1:9" ht="13" customHeight="1">
      <c r="A3361" s="12" t="s">
        <v>477</v>
      </c>
      <c r="B3361" s="12" t="s">
        <v>478</v>
      </c>
      <c r="C3361" s="29"/>
      <c r="D3361" s="29"/>
      <c r="E3361" s="13"/>
      <c r="F3361" s="24"/>
      <c r="H3361" s="13"/>
    </row>
    <row r="3362" spans="1:9" ht="13" customHeight="1">
      <c r="A3362" s="12" t="s">
        <v>481</v>
      </c>
      <c r="B3362" s="12" t="s">
        <v>482</v>
      </c>
      <c r="C3362" s="29"/>
      <c r="D3362" s="29"/>
      <c r="E3362" s="13"/>
      <c r="F3362" s="24"/>
      <c r="H3362" s="13"/>
    </row>
    <row r="3363" spans="1:9" ht="13" customHeight="1">
      <c r="A3363" s="12" t="s">
        <v>497</v>
      </c>
      <c r="B3363" s="12" t="s">
        <v>498</v>
      </c>
      <c r="C3363" s="29"/>
      <c r="D3363" s="29"/>
      <c r="E3363" s="13"/>
      <c r="F3363" s="24"/>
      <c r="H3363" s="13"/>
    </row>
    <row r="3364" spans="1:9" ht="13" customHeight="1">
      <c r="A3364" s="12" t="s">
        <v>505</v>
      </c>
      <c r="B3364" s="12" t="s">
        <v>506</v>
      </c>
      <c r="C3364" s="29"/>
      <c r="D3364" s="29"/>
      <c r="E3364" s="30"/>
      <c r="F3364" s="24"/>
      <c r="G3364" s="25"/>
      <c r="H3364" s="13"/>
      <c r="I3364" s="25"/>
    </row>
    <row r="3365" spans="1:9" ht="13" customHeight="1">
      <c r="A3365" s="12" t="s">
        <v>517</v>
      </c>
      <c r="B3365" s="12" t="s">
        <v>518</v>
      </c>
      <c r="C3365" s="29"/>
      <c r="D3365" s="29"/>
      <c r="E3365" s="13"/>
      <c r="F3365" s="24"/>
      <c r="H3365" s="13"/>
    </row>
    <row r="3366" spans="1:9" ht="13" customHeight="1">
      <c r="A3366" s="12" t="s">
        <v>537</v>
      </c>
      <c r="B3366" s="12" t="s">
        <v>538</v>
      </c>
      <c r="C3366" s="29"/>
      <c r="D3366" s="29"/>
      <c r="E3366" s="13"/>
      <c r="F3366" s="13"/>
      <c r="H3366" s="14"/>
    </row>
    <row r="3367" spans="1:9" ht="13" customHeight="1">
      <c r="A3367" s="12" t="s">
        <v>541</v>
      </c>
      <c r="B3367" s="12" t="s">
        <v>542</v>
      </c>
      <c r="C3367" s="29"/>
      <c r="D3367" s="29"/>
      <c r="E3367" s="13"/>
      <c r="F3367" s="24"/>
      <c r="H3367" s="13"/>
    </row>
    <row r="3368" spans="1:9" ht="13" customHeight="1">
      <c r="A3368" s="12" t="s">
        <v>545</v>
      </c>
      <c r="B3368" s="12" t="s">
        <v>546</v>
      </c>
      <c r="C3368" s="29"/>
      <c r="D3368" s="29"/>
      <c r="E3368" s="13"/>
      <c r="F3368" s="24"/>
      <c r="G3368" s="25"/>
      <c r="H3368" s="13"/>
      <c r="I3368" s="25"/>
    </row>
    <row r="3369" spans="1:9" ht="13" customHeight="1">
      <c r="A3369" s="12" t="s">
        <v>549</v>
      </c>
      <c r="B3369" s="12" t="s">
        <v>550</v>
      </c>
      <c r="C3369" s="29"/>
      <c r="D3369" s="29"/>
      <c r="E3369" s="13"/>
      <c r="F3369" s="24"/>
      <c r="G3369" s="25"/>
      <c r="H3369" s="13"/>
      <c r="I3369" s="25"/>
    </row>
    <row r="3370" spans="1:9" ht="13" customHeight="1">
      <c r="A3370" s="12" t="s">
        <v>557</v>
      </c>
      <c r="B3370" s="12" t="s">
        <v>558</v>
      </c>
      <c r="C3370" s="29"/>
      <c r="D3370" s="29"/>
      <c r="E3370" s="13"/>
      <c r="F3370" s="24"/>
      <c r="H3370" s="13"/>
    </row>
    <row r="3371" spans="1:9" ht="13" customHeight="1">
      <c r="A3371" s="12" t="s">
        <v>569</v>
      </c>
      <c r="B3371" s="12" t="s">
        <v>570</v>
      </c>
      <c r="C3371" s="29"/>
      <c r="D3371" s="29"/>
      <c r="E3371" s="13"/>
      <c r="F3371" s="24"/>
      <c r="H3371" s="13"/>
    </row>
    <row r="3372" spans="1:9" ht="13" customHeight="1">
      <c r="A3372" s="12" t="s">
        <v>573</v>
      </c>
      <c r="B3372" s="12" t="s">
        <v>574</v>
      </c>
      <c r="C3372" s="29"/>
      <c r="D3372" s="29"/>
      <c r="E3372" s="13"/>
      <c r="F3372" s="24"/>
      <c r="H3372" s="13"/>
    </row>
    <row r="3373" spans="1:9" ht="13" customHeight="1">
      <c r="A3373" s="12" t="s">
        <v>577</v>
      </c>
      <c r="B3373" s="12" t="s">
        <v>578</v>
      </c>
      <c r="C3373" s="29"/>
      <c r="D3373" s="29"/>
      <c r="E3373" s="13"/>
      <c r="F3373" s="24"/>
      <c r="G3373" s="25"/>
      <c r="H3373" s="13"/>
      <c r="I3373" s="25"/>
    </row>
    <row r="3374" spans="1:9" ht="13" customHeight="1">
      <c r="A3374" s="12" t="s">
        <v>581</v>
      </c>
      <c r="B3374" s="12" t="s">
        <v>582</v>
      </c>
      <c r="C3374" s="29"/>
      <c r="D3374" s="29"/>
      <c r="E3374" s="13"/>
      <c r="F3374" s="24"/>
      <c r="H3374" s="13"/>
    </row>
    <row r="3375" spans="1:9" ht="13" customHeight="1">
      <c r="A3375" s="12" t="s">
        <v>585</v>
      </c>
      <c r="B3375" s="12" t="s">
        <v>586</v>
      </c>
      <c r="C3375" s="29"/>
      <c r="D3375" s="29"/>
      <c r="E3375" s="13"/>
      <c r="F3375" s="24"/>
      <c r="G3375" s="25"/>
      <c r="H3375" s="13"/>
      <c r="I3375" s="25"/>
    </row>
    <row r="3376" spans="1:9" ht="13" customHeight="1">
      <c r="A3376" s="12" t="s">
        <v>589</v>
      </c>
      <c r="B3376" s="12" t="s">
        <v>590</v>
      </c>
      <c r="C3376" s="29"/>
      <c r="D3376" s="29"/>
      <c r="E3376" s="13"/>
      <c r="F3376" s="24"/>
      <c r="G3376" s="25"/>
      <c r="H3376" s="13"/>
      <c r="I3376" s="25"/>
    </row>
    <row r="3377" spans="1:9" ht="13" customHeight="1">
      <c r="A3377" s="12" t="s">
        <v>593</v>
      </c>
      <c r="B3377" s="12" t="s">
        <v>594</v>
      </c>
      <c r="C3377" s="29"/>
      <c r="D3377" s="29"/>
      <c r="E3377" s="13"/>
      <c r="F3377" s="24"/>
      <c r="G3377" s="25"/>
      <c r="H3377" s="13"/>
      <c r="I3377" s="25"/>
    </row>
    <row r="3378" spans="1:9" ht="13" customHeight="1">
      <c r="A3378" s="12" t="s">
        <v>605</v>
      </c>
      <c r="B3378" s="12" t="s">
        <v>606</v>
      </c>
      <c r="C3378" s="29"/>
      <c r="D3378" s="29"/>
      <c r="E3378" s="13"/>
      <c r="F3378" s="24"/>
      <c r="G3378" s="25"/>
      <c r="H3378" s="13"/>
      <c r="I3378" s="25"/>
    </row>
    <row r="3379" spans="1:9" ht="13" customHeight="1">
      <c r="A3379" s="12" t="s">
        <v>609</v>
      </c>
      <c r="B3379" s="12" t="s">
        <v>610</v>
      </c>
      <c r="C3379" s="29"/>
      <c r="D3379" s="29"/>
      <c r="E3379" s="13"/>
      <c r="F3379" s="24"/>
      <c r="G3379" s="25"/>
      <c r="H3379" s="13"/>
      <c r="I3379" s="25"/>
    </row>
    <row r="3380" spans="1:9" ht="13" customHeight="1">
      <c r="A3380" s="12" t="s">
        <v>613</v>
      </c>
      <c r="B3380" s="12" t="s">
        <v>614</v>
      </c>
      <c r="C3380" s="29"/>
      <c r="D3380" s="29"/>
      <c r="E3380" s="13"/>
      <c r="F3380" s="24"/>
      <c r="G3380" s="25"/>
      <c r="H3380" s="13"/>
      <c r="I3380" s="25"/>
    </row>
    <row r="3381" spans="1:9" ht="13" customHeight="1">
      <c r="A3381" s="12" t="s">
        <v>621</v>
      </c>
      <c r="B3381" s="12" t="s">
        <v>622</v>
      </c>
      <c r="C3381" s="29"/>
      <c r="D3381" s="29"/>
      <c r="E3381" s="13"/>
      <c r="F3381" s="24"/>
      <c r="H3381" s="13"/>
    </row>
    <row r="3382" spans="1:9" ht="13" customHeight="1">
      <c r="A3382" s="12" t="s">
        <v>625</v>
      </c>
      <c r="B3382" s="12" t="s">
        <v>626</v>
      </c>
      <c r="C3382" s="29"/>
      <c r="D3382" s="29"/>
      <c r="E3382" s="13"/>
      <c r="F3382" s="24"/>
      <c r="H3382" s="13"/>
    </row>
    <row r="3383" spans="1:9" ht="13" customHeight="1">
      <c r="A3383" s="12" t="s">
        <v>629</v>
      </c>
      <c r="B3383" s="12" t="s">
        <v>630</v>
      </c>
      <c r="C3383" s="29"/>
      <c r="D3383" s="29"/>
      <c r="E3383" s="13"/>
      <c r="F3383" s="24"/>
      <c r="G3383" s="25"/>
      <c r="H3383" s="13"/>
      <c r="I3383" s="25"/>
    </row>
    <row r="3384" spans="1:9" ht="13" customHeight="1">
      <c r="A3384" s="12" t="s">
        <v>653</v>
      </c>
      <c r="B3384" s="12" t="s">
        <v>654</v>
      </c>
      <c r="C3384" s="29"/>
      <c r="D3384" s="29"/>
      <c r="E3384" s="13"/>
      <c r="F3384" s="24"/>
      <c r="G3384" s="25"/>
      <c r="H3384" s="13"/>
      <c r="I3384" s="25"/>
    </row>
    <row r="3385" spans="1:9" ht="13" customHeight="1">
      <c r="A3385" s="12" t="s">
        <v>661</v>
      </c>
      <c r="B3385" s="12" t="s">
        <v>662</v>
      </c>
      <c r="C3385" s="29"/>
      <c r="D3385" s="29"/>
      <c r="E3385" s="13"/>
      <c r="F3385" s="24"/>
      <c r="G3385" s="25"/>
      <c r="H3385" s="13"/>
      <c r="I3385" s="25"/>
    </row>
    <row r="3386" spans="1:9" ht="13" customHeight="1">
      <c r="A3386" s="12" t="s">
        <v>665</v>
      </c>
      <c r="B3386" s="12" t="s">
        <v>666</v>
      </c>
      <c r="C3386" s="29"/>
      <c r="D3386" s="29"/>
      <c r="E3386" s="13"/>
      <c r="F3386" s="24"/>
      <c r="H3386" s="13"/>
    </row>
    <row r="3387" spans="1:9" ht="13" customHeight="1">
      <c r="A3387" s="12" t="s">
        <v>685</v>
      </c>
      <c r="B3387" s="12" t="s">
        <v>686</v>
      </c>
      <c r="C3387" s="29"/>
      <c r="D3387" s="29"/>
      <c r="E3387" s="13"/>
      <c r="F3387" s="24"/>
      <c r="H3387" s="13"/>
    </row>
    <row r="3388" spans="1:9" ht="13" customHeight="1">
      <c r="A3388" s="12" t="s">
        <v>689</v>
      </c>
      <c r="B3388" s="12" t="s">
        <v>690</v>
      </c>
      <c r="C3388" s="29"/>
      <c r="D3388" s="29"/>
      <c r="E3388" s="13"/>
      <c r="F3388" s="24"/>
      <c r="G3388" s="25"/>
      <c r="H3388" s="13"/>
      <c r="I3388" s="25"/>
    </row>
    <row r="3389" spans="1:9" ht="13" customHeight="1">
      <c r="A3389" s="12" t="s">
        <v>693</v>
      </c>
      <c r="B3389" s="12" t="s">
        <v>694</v>
      </c>
      <c r="C3389" s="29"/>
      <c r="D3389" s="29"/>
      <c r="E3389" s="13"/>
      <c r="F3389" s="24"/>
      <c r="G3389" s="25"/>
      <c r="H3389" s="13"/>
      <c r="I3389" s="25"/>
    </row>
    <row r="3390" spans="1:9" ht="13" customHeight="1">
      <c r="A3390" s="12" t="s">
        <v>701</v>
      </c>
      <c r="B3390" s="12" t="s">
        <v>702</v>
      </c>
      <c r="C3390" s="29"/>
      <c r="D3390" s="29"/>
      <c r="E3390" s="13"/>
      <c r="F3390" s="24"/>
      <c r="H3390" s="13"/>
    </row>
    <row r="3391" spans="1:9" ht="13" customHeight="1">
      <c r="A3391" s="12" t="s">
        <v>712</v>
      </c>
      <c r="B3391" s="12" t="s">
        <v>713</v>
      </c>
      <c r="C3391" s="29"/>
      <c r="D3391" s="29"/>
      <c r="E3391" s="13"/>
      <c r="F3391" s="24"/>
      <c r="G3391" s="25"/>
      <c r="H3391" s="13"/>
      <c r="I3391" s="25"/>
    </row>
    <row r="3392" spans="1:9" ht="13" customHeight="1">
      <c r="A3392" s="12" t="s">
        <v>716</v>
      </c>
      <c r="B3392" s="12" t="s">
        <v>717</v>
      </c>
      <c r="C3392" s="29"/>
      <c r="D3392" s="29"/>
      <c r="E3392" s="13"/>
      <c r="F3392" s="24"/>
      <c r="H3392" s="13"/>
    </row>
    <row r="3393" spans="1:9" ht="13" customHeight="1">
      <c r="A3393" s="12" t="s">
        <v>724</v>
      </c>
      <c r="B3393" s="12" t="s">
        <v>725</v>
      </c>
      <c r="C3393" s="29"/>
      <c r="D3393" s="29"/>
      <c r="E3393" s="13"/>
      <c r="F3393" s="24"/>
      <c r="H3393" s="13"/>
    </row>
    <row r="3394" spans="1:9" ht="13" customHeight="1">
      <c r="A3394" s="12" t="s">
        <v>743</v>
      </c>
      <c r="B3394" s="12" t="s">
        <v>744</v>
      </c>
      <c r="C3394" s="29"/>
      <c r="D3394" s="29"/>
      <c r="E3394" s="13"/>
      <c r="F3394" s="24"/>
      <c r="H3394" s="13"/>
    </row>
    <row r="3395" spans="1:9" ht="13" customHeight="1">
      <c r="A3395" s="12" t="s">
        <v>747</v>
      </c>
      <c r="B3395" s="12" t="s">
        <v>748</v>
      </c>
      <c r="C3395" s="29"/>
      <c r="D3395" s="29"/>
      <c r="E3395" s="13"/>
      <c r="F3395" s="24"/>
      <c r="G3395" s="25"/>
      <c r="H3395" s="13"/>
      <c r="I3395" s="25"/>
    </row>
    <row r="3396" spans="1:9" ht="13" customHeight="1">
      <c r="A3396" s="12" t="s">
        <v>751</v>
      </c>
      <c r="B3396" s="12" t="s">
        <v>752</v>
      </c>
      <c r="C3396" s="29"/>
      <c r="D3396" s="29"/>
      <c r="E3396" s="13"/>
      <c r="F3396" s="24"/>
      <c r="H3396" s="13"/>
    </row>
    <row r="3397" spans="1:9" ht="13" customHeight="1">
      <c r="A3397" s="12" t="s">
        <v>787</v>
      </c>
      <c r="B3397" s="12" t="s">
        <v>788</v>
      </c>
      <c r="C3397" s="29"/>
      <c r="D3397" s="29"/>
      <c r="E3397" s="13"/>
      <c r="F3397" s="24"/>
      <c r="H3397" s="13"/>
    </row>
    <row r="3398" spans="1:9" ht="13" customHeight="1">
      <c r="A3398" s="12" t="s">
        <v>795</v>
      </c>
      <c r="B3398" s="12" t="s">
        <v>796</v>
      </c>
      <c r="C3398" s="29"/>
      <c r="D3398" s="29"/>
      <c r="E3398" s="13"/>
      <c r="H3398" s="13"/>
    </row>
    <row r="3399" spans="1:9" ht="13" customHeight="1">
      <c r="A3399" s="12" t="s">
        <v>803</v>
      </c>
      <c r="B3399" s="12" t="s">
        <v>804</v>
      </c>
      <c r="C3399" s="29"/>
      <c r="D3399" s="29"/>
      <c r="E3399" s="13"/>
      <c r="F3399" s="24"/>
      <c r="G3399" s="25"/>
      <c r="H3399" s="13"/>
      <c r="I3399" s="25"/>
    </row>
    <row r="3400" spans="1:9" ht="13" customHeight="1">
      <c r="A3400" s="12" t="s">
        <v>811</v>
      </c>
      <c r="B3400" s="12" t="s">
        <v>812</v>
      </c>
      <c r="C3400" s="29"/>
      <c r="D3400" s="29"/>
      <c r="E3400" s="13"/>
      <c r="F3400" s="24"/>
      <c r="G3400" s="25"/>
      <c r="H3400" s="13"/>
      <c r="I3400" s="25"/>
    </row>
    <row r="3401" spans="1:9" ht="13" customHeight="1">
      <c r="A3401" s="12" t="s">
        <v>815</v>
      </c>
      <c r="B3401" s="12" t="s">
        <v>816</v>
      </c>
      <c r="C3401" s="29"/>
      <c r="D3401" s="29"/>
      <c r="E3401" s="13"/>
      <c r="F3401" s="24"/>
      <c r="H3401" s="13"/>
    </row>
    <row r="3402" spans="1:9" ht="13" customHeight="1">
      <c r="A3402" s="12" t="s">
        <v>823</v>
      </c>
      <c r="B3402" s="12" t="s">
        <v>824</v>
      </c>
      <c r="C3402" s="29"/>
      <c r="D3402" s="29"/>
      <c r="E3402" s="13"/>
      <c r="H3402" s="13"/>
    </row>
    <row r="3403" spans="1:9" ht="13" customHeight="1">
      <c r="A3403" s="12" t="s">
        <v>827</v>
      </c>
      <c r="B3403" s="12" t="s">
        <v>828</v>
      </c>
      <c r="C3403" s="29"/>
      <c r="D3403" s="29"/>
      <c r="E3403" s="13"/>
      <c r="F3403" s="24"/>
      <c r="H3403" s="13"/>
    </row>
    <row r="3404" spans="1:9" ht="13" customHeight="1">
      <c r="A3404" s="11"/>
      <c r="B3404" s="12" t="s">
        <v>848</v>
      </c>
      <c r="C3404" s="29"/>
      <c r="D3404" s="29"/>
      <c r="E3404" s="13"/>
      <c r="F3404" s="24"/>
      <c r="G3404" s="25"/>
      <c r="H3404" s="13"/>
      <c r="I3404" s="25"/>
    </row>
    <row r="3405" spans="1:9" ht="13" customHeight="1">
      <c r="A3405" s="11"/>
      <c r="B3405" s="12" t="s">
        <v>852</v>
      </c>
      <c r="C3405" s="29"/>
      <c r="D3405" s="29"/>
      <c r="E3405" s="13"/>
      <c r="H3405" s="13"/>
    </row>
    <row r="3406" spans="1:9" ht="13" customHeight="1">
      <c r="A3406" s="11"/>
      <c r="B3406" s="12" t="s">
        <v>855</v>
      </c>
      <c r="C3406" s="29"/>
      <c r="D3406" s="29"/>
      <c r="E3406" s="13"/>
      <c r="F3406" s="24"/>
      <c r="H3406" s="13"/>
    </row>
    <row r="3407" spans="1:9" ht="13" customHeight="1">
      <c r="A3407" s="11"/>
      <c r="B3407" s="12" t="s">
        <v>858</v>
      </c>
      <c r="C3407" s="29"/>
      <c r="D3407" s="29"/>
      <c r="E3407" s="13"/>
      <c r="F3407" s="24"/>
      <c r="H3407" s="13"/>
    </row>
    <row r="3408" spans="1:9" ht="13" customHeight="1">
      <c r="A3408" s="11"/>
      <c r="B3408" s="12" t="s">
        <v>861</v>
      </c>
      <c r="C3408" s="29"/>
      <c r="D3408" s="29"/>
      <c r="E3408" s="13"/>
      <c r="G3408" s="25"/>
      <c r="H3408" s="13"/>
      <c r="I3408" s="25"/>
    </row>
    <row r="3409" spans="1:9" ht="13" customHeight="1">
      <c r="A3409" s="11"/>
      <c r="B3409" s="12" t="s">
        <v>864</v>
      </c>
      <c r="C3409" s="29"/>
      <c r="D3409" s="29"/>
      <c r="E3409" s="13"/>
      <c r="G3409" s="25"/>
      <c r="H3409" s="13"/>
      <c r="I3409" s="25"/>
    </row>
    <row r="3410" spans="1:9" ht="13" customHeight="1">
      <c r="A3410" s="12" t="s">
        <v>871</v>
      </c>
      <c r="B3410" s="12" t="s">
        <v>872</v>
      </c>
      <c r="C3410" s="29"/>
      <c r="D3410" s="29"/>
      <c r="E3410" s="13"/>
      <c r="H3410" s="25"/>
    </row>
    <row r="3411" spans="1:9" ht="13" customHeight="1">
      <c r="A3411" s="12" t="s">
        <v>875</v>
      </c>
      <c r="B3411" s="12" t="s">
        <v>876</v>
      </c>
      <c r="C3411" s="29"/>
      <c r="D3411" s="29"/>
      <c r="E3411" s="13"/>
      <c r="F3411" s="24"/>
      <c r="H3411" s="13"/>
    </row>
    <row r="3412" spans="1:9" ht="13" customHeight="1">
      <c r="A3412" s="12" t="s">
        <v>879</v>
      </c>
      <c r="B3412" s="12" t="s">
        <v>880</v>
      </c>
      <c r="C3412" s="29"/>
      <c r="D3412" s="29"/>
      <c r="E3412" s="13"/>
      <c r="F3412" s="24"/>
      <c r="H3412" s="25"/>
    </row>
    <row r="3413" spans="1:9" ht="13" customHeight="1">
      <c r="A3413" s="12" t="s">
        <v>883</v>
      </c>
      <c r="B3413" s="12" t="s">
        <v>884</v>
      </c>
      <c r="C3413" s="29"/>
      <c r="D3413" s="29"/>
      <c r="E3413" s="13"/>
      <c r="F3413" s="24"/>
      <c r="H3413" s="13"/>
    </row>
    <row r="3414" spans="1:9" ht="13" customHeight="1">
      <c r="A3414" s="12" t="s">
        <v>895</v>
      </c>
      <c r="B3414" s="12" t="s">
        <v>896</v>
      </c>
      <c r="C3414" s="29"/>
      <c r="D3414" s="29"/>
      <c r="E3414" s="13"/>
      <c r="H3414" s="13"/>
    </row>
    <row r="3415" spans="1:9" ht="13" customHeight="1">
      <c r="A3415" s="12" t="s">
        <v>903</v>
      </c>
      <c r="B3415" s="12" t="s">
        <v>904</v>
      </c>
      <c r="C3415" s="29"/>
      <c r="D3415" s="29"/>
      <c r="E3415" s="13"/>
      <c r="H3415" s="25" t="s">
        <v>25433</v>
      </c>
    </row>
    <row r="3416" spans="1:9" ht="13" customHeight="1">
      <c r="A3416" s="11"/>
      <c r="B3416" s="12" t="s">
        <v>906</v>
      </c>
      <c r="C3416" s="29"/>
      <c r="D3416" s="29"/>
      <c r="E3416" s="13"/>
      <c r="G3416" s="25"/>
      <c r="H3416" s="13"/>
      <c r="I3416" s="25"/>
    </row>
    <row r="3417" spans="1:9" ht="13" customHeight="1">
      <c r="A3417" s="12" t="s">
        <v>909</v>
      </c>
      <c r="B3417" s="12" t="s">
        <v>910</v>
      </c>
      <c r="C3417" s="29"/>
      <c r="D3417" s="29"/>
      <c r="E3417" s="13"/>
      <c r="H3417" s="13"/>
    </row>
    <row r="3418" spans="1:9" ht="13" customHeight="1">
      <c r="A3418" s="11"/>
      <c r="B3418" s="12" t="s">
        <v>918</v>
      </c>
      <c r="C3418" s="29"/>
      <c r="D3418" s="29"/>
      <c r="E3418" s="13"/>
      <c r="H3418" s="25"/>
    </row>
    <row r="3419" spans="1:9" ht="13" customHeight="1">
      <c r="A3419" s="12" t="s">
        <v>927</v>
      </c>
      <c r="B3419" s="12" t="s">
        <v>928</v>
      </c>
      <c r="C3419" s="29"/>
      <c r="D3419" s="29"/>
      <c r="E3419" s="13"/>
      <c r="H3419" s="13"/>
    </row>
    <row r="3420" spans="1:9" ht="13" customHeight="1">
      <c r="A3420" s="12" t="s">
        <v>939</v>
      </c>
      <c r="B3420" s="12" t="s">
        <v>940</v>
      </c>
      <c r="C3420" s="29"/>
      <c r="D3420" s="29"/>
      <c r="E3420" s="13"/>
      <c r="G3420" s="25"/>
      <c r="H3420" s="25"/>
      <c r="I3420" s="25"/>
    </row>
    <row r="3421" spans="1:9" ht="13" customHeight="1">
      <c r="A3421" s="12" t="s">
        <v>943</v>
      </c>
      <c r="B3421" s="12" t="s">
        <v>944</v>
      </c>
      <c r="C3421" s="29"/>
      <c r="D3421" s="29"/>
      <c r="E3421" s="13"/>
      <c r="G3421" s="25"/>
      <c r="H3421" s="13"/>
      <c r="I3421" s="25"/>
    </row>
    <row r="3422" spans="1:9" ht="13" customHeight="1">
      <c r="A3422" s="12" t="s">
        <v>947</v>
      </c>
      <c r="B3422" s="12" t="s">
        <v>948</v>
      </c>
      <c r="C3422" s="29"/>
      <c r="D3422" s="29"/>
      <c r="E3422" s="13"/>
      <c r="G3422" s="25"/>
      <c r="H3422" s="25"/>
      <c r="I3422" s="25"/>
    </row>
    <row r="3423" spans="1:9" ht="13" customHeight="1">
      <c r="A3423" s="12" t="s">
        <v>951</v>
      </c>
      <c r="B3423" s="12" t="s">
        <v>952</v>
      </c>
      <c r="C3423" s="29"/>
      <c r="D3423" s="29"/>
      <c r="E3423" s="13"/>
      <c r="F3423" s="13"/>
      <c r="G3423" s="25"/>
      <c r="H3423" s="14"/>
      <c r="I3423" s="25"/>
    </row>
    <row r="3424" spans="1:9" ht="13" customHeight="1">
      <c r="A3424" s="12" t="s">
        <v>955</v>
      </c>
      <c r="B3424" s="12" t="s">
        <v>956</v>
      </c>
      <c r="C3424" s="29"/>
      <c r="D3424" s="29"/>
      <c r="E3424" s="13"/>
      <c r="F3424" s="13"/>
      <c r="G3424" s="25"/>
      <c r="H3424" s="27"/>
      <c r="I3424" s="25"/>
    </row>
    <row r="3425" spans="1:9" ht="13" customHeight="1">
      <c r="A3425" s="12" t="s">
        <v>959</v>
      </c>
      <c r="B3425" s="12" t="s">
        <v>960</v>
      </c>
      <c r="C3425" s="29"/>
      <c r="D3425" s="29"/>
      <c r="E3425" s="13"/>
      <c r="F3425" s="13"/>
      <c r="H3425" s="14"/>
    </row>
    <row r="3426" spans="1:9" ht="13" customHeight="1">
      <c r="A3426" s="11"/>
      <c r="B3426" s="12" t="s">
        <v>962</v>
      </c>
      <c r="C3426" s="29"/>
      <c r="D3426" s="29"/>
      <c r="E3426" s="13"/>
      <c r="F3426" s="13"/>
      <c r="G3426" s="25"/>
      <c r="H3426" s="27"/>
      <c r="I3426" s="25"/>
    </row>
    <row r="3427" spans="1:9" ht="13" customHeight="1">
      <c r="A3427" s="11"/>
      <c r="B3427" s="12" t="s">
        <v>964</v>
      </c>
      <c r="C3427" s="29"/>
      <c r="D3427" s="29"/>
      <c r="E3427" s="13"/>
      <c r="F3427" s="13"/>
      <c r="G3427" s="25"/>
      <c r="H3427" s="27"/>
      <c r="I3427" s="25"/>
    </row>
    <row r="3428" spans="1:9" ht="13" customHeight="1">
      <c r="A3428" s="12" t="s">
        <v>971</v>
      </c>
      <c r="B3428" s="12" t="s">
        <v>972</v>
      </c>
      <c r="C3428" s="29"/>
      <c r="D3428" s="29"/>
      <c r="E3428" s="13"/>
      <c r="F3428" s="13"/>
      <c r="H3428" s="14"/>
    </row>
    <row r="3429" spans="1:9" ht="13" customHeight="1">
      <c r="A3429" s="12" t="s">
        <v>975</v>
      </c>
      <c r="B3429" s="12" t="s">
        <v>976</v>
      </c>
      <c r="C3429" s="29"/>
      <c r="D3429" s="29"/>
      <c r="E3429" s="13"/>
      <c r="F3429" s="13"/>
      <c r="H3429" s="27"/>
    </row>
    <row r="3430" spans="1:9" ht="13" customHeight="1">
      <c r="A3430" s="12" t="s">
        <v>979</v>
      </c>
      <c r="B3430" s="12" t="s">
        <v>980</v>
      </c>
      <c r="C3430" s="29"/>
      <c r="D3430" s="29"/>
      <c r="E3430" s="13"/>
      <c r="F3430" s="13"/>
      <c r="H3430" s="14"/>
    </row>
    <row r="3431" spans="1:9" ht="13" customHeight="1">
      <c r="A3431" s="11"/>
      <c r="B3431" s="12" t="s">
        <v>982</v>
      </c>
      <c r="C3431" s="29"/>
      <c r="D3431" s="29"/>
      <c r="E3431" s="13"/>
      <c r="F3431" s="13"/>
      <c r="H3431" s="27"/>
    </row>
    <row r="3432" spans="1:9" ht="13" customHeight="1">
      <c r="A3432" s="11"/>
      <c r="B3432" s="12" t="s">
        <v>984</v>
      </c>
      <c r="C3432" s="29"/>
      <c r="D3432" s="29"/>
      <c r="E3432" s="13"/>
      <c r="F3432" s="13"/>
      <c r="G3432" s="25"/>
      <c r="H3432" s="14"/>
      <c r="I3432" s="25"/>
    </row>
    <row r="3433" spans="1:9" ht="13" customHeight="1">
      <c r="A3433" s="12" t="s">
        <v>995</v>
      </c>
      <c r="B3433" s="12" t="s">
        <v>996</v>
      </c>
      <c r="C3433" s="29"/>
      <c r="D3433" s="29"/>
      <c r="E3433" s="13"/>
      <c r="F3433" s="13"/>
      <c r="G3433" s="27"/>
      <c r="H3433" s="27"/>
      <c r="I3433" s="27"/>
    </row>
    <row r="3434" spans="1:9" ht="13" customHeight="1">
      <c r="A3434" s="11"/>
      <c r="B3434" s="12" t="s">
        <v>998</v>
      </c>
      <c r="C3434" s="29"/>
      <c r="D3434" s="29"/>
      <c r="E3434" s="13"/>
      <c r="F3434" s="13"/>
      <c r="G3434" s="25"/>
      <c r="H3434" s="14"/>
      <c r="I3434" s="25"/>
    </row>
    <row r="3435" spans="1:9" ht="13" customHeight="1">
      <c r="A3435" s="12" t="s">
        <v>1009</v>
      </c>
      <c r="B3435" s="12" t="s">
        <v>1010</v>
      </c>
      <c r="C3435" s="29"/>
      <c r="D3435" s="29"/>
      <c r="E3435" s="13"/>
      <c r="F3435" s="13"/>
      <c r="G3435" s="25"/>
      <c r="H3435" s="27"/>
      <c r="I3435" s="25"/>
    </row>
    <row r="3436" spans="1:9" ht="13" customHeight="1">
      <c r="A3436" s="11"/>
      <c r="B3436" s="12" t="s">
        <v>1021</v>
      </c>
      <c r="C3436" s="29"/>
      <c r="D3436" s="29"/>
      <c r="E3436" s="13"/>
      <c r="F3436" s="13"/>
      <c r="G3436" s="25"/>
      <c r="H3436" s="27"/>
      <c r="I3436" s="25"/>
    </row>
    <row r="3437" spans="1:9" ht="13" customHeight="1">
      <c r="A3437" s="12" t="s">
        <v>1026</v>
      </c>
      <c r="B3437" s="12" t="s">
        <v>1027</v>
      </c>
      <c r="C3437" s="29"/>
      <c r="D3437" s="29"/>
      <c r="E3437" s="13"/>
      <c r="F3437" s="24"/>
      <c r="G3437" s="25"/>
      <c r="H3437" s="14"/>
      <c r="I3437" s="25"/>
    </row>
    <row r="3438" spans="1:9" ht="13" customHeight="1">
      <c r="A3438" s="12" t="s">
        <v>1030</v>
      </c>
      <c r="B3438" s="12" t="s">
        <v>1031</v>
      </c>
      <c r="C3438" s="29"/>
      <c r="D3438" s="29"/>
      <c r="E3438" s="14"/>
      <c r="F3438" s="26"/>
      <c r="G3438" s="25"/>
      <c r="H3438" s="14"/>
      <c r="I3438" s="25"/>
    </row>
    <row r="3439" spans="1:9" ht="13" customHeight="1">
      <c r="A3439" s="12" t="s">
        <v>1038</v>
      </c>
      <c r="B3439" s="12" t="s">
        <v>1039</v>
      </c>
      <c r="C3439" s="29"/>
      <c r="D3439" s="29"/>
      <c r="E3439" s="13"/>
      <c r="H3439" s="25"/>
    </row>
    <row r="3440" spans="1:9" ht="13" customHeight="1">
      <c r="A3440" s="12" t="s">
        <v>1042</v>
      </c>
      <c r="B3440" s="12" t="s">
        <v>1043</v>
      </c>
      <c r="C3440" s="29"/>
      <c r="D3440" s="29"/>
      <c r="E3440" s="13"/>
      <c r="H3440" s="13"/>
    </row>
    <row r="3441" spans="1:9" ht="13" customHeight="1">
      <c r="A3441" s="12" t="s">
        <v>1046</v>
      </c>
      <c r="B3441" s="12" t="s">
        <v>1047</v>
      </c>
      <c r="C3441" s="29"/>
      <c r="D3441" s="29"/>
      <c r="E3441" s="13"/>
      <c r="H3441" s="25"/>
    </row>
    <row r="3442" spans="1:9" ht="13" customHeight="1">
      <c r="A3442" s="12" t="s">
        <v>1050</v>
      </c>
      <c r="B3442" s="12" t="s">
        <v>1051</v>
      </c>
      <c r="C3442" s="29"/>
      <c r="D3442" s="29"/>
      <c r="E3442" s="13"/>
      <c r="G3442" s="25"/>
      <c r="H3442" s="13"/>
      <c r="I3442" s="25"/>
    </row>
    <row r="3443" spans="1:9" ht="13" customHeight="1">
      <c r="A3443" s="12" t="s">
        <v>1054</v>
      </c>
      <c r="B3443" s="12" t="s">
        <v>1055</v>
      </c>
      <c r="C3443" s="29"/>
      <c r="D3443" s="29"/>
      <c r="E3443" s="13"/>
      <c r="G3443" s="25"/>
      <c r="H3443" s="25"/>
      <c r="I3443" s="25"/>
    </row>
    <row r="3444" spans="1:9" ht="13" customHeight="1">
      <c r="A3444" s="12" t="s">
        <v>1062</v>
      </c>
      <c r="B3444" s="12" t="s">
        <v>1063</v>
      </c>
      <c r="C3444" s="29"/>
      <c r="D3444" s="29"/>
      <c r="E3444" s="13"/>
      <c r="G3444" s="25"/>
      <c r="H3444" s="13"/>
      <c r="I3444" s="25"/>
    </row>
    <row r="3445" spans="1:9" ht="13" customHeight="1">
      <c r="A3445" s="12" t="s">
        <v>1066</v>
      </c>
      <c r="B3445" s="12" t="s">
        <v>1067</v>
      </c>
      <c r="C3445" s="29"/>
      <c r="D3445" s="29"/>
      <c r="E3445" s="13"/>
      <c r="H3445" s="25"/>
    </row>
    <row r="3446" spans="1:9" ht="13" customHeight="1">
      <c r="A3446" s="12" t="s">
        <v>1070</v>
      </c>
      <c r="B3446" s="12" t="s">
        <v>1071</v>
      </c>
      <c r="C3446" s="29"/>
      <c r="D3446" s="29"/>
      <c r="E3446" s="13"/>
      <c r="H3446" s="25"/>
    </row>
    <row r="3447" spans="1:9" ht="13" customHeight="1">
      <c r="A3447" s="12" t="s">
        <v>1076</v>
      </c>
      <c r="B3447" s="12" t="s">
        <v>1077</v>
      </c>
      <c r="C3447" s="29"/>
      <c r="D3447" s="29"/>
      <c r="E3447" s="13"/>
      <c r="G3447" s="25"/>
      <c r="H3447" s="25"/>
      <c r="I3447" s="25"/>
    </row>
    <row r="3448" spans="1:9" ht="13" customHeight="1">
      <c r="A3448" s="12" t="s">
        <v>1083</v>
      </c>
      <c r="B3448" s="12" t="s">
        <v>1084</v>
      </c>
      <c r="C3448" s="29"/>
      <c r="D3448" s="29"/>
      <c r="E3448" s="13"/>
      <c r="G3448" s="25"/>
      <c r="H3448" s="13"/>
      <c r="I3448" s="25"/>
    </row>
    <row r="3449" spans="1:9" ht="13" customHeight="1">
      <c r="A3449" s="12" t="s">
        <v>1087</v>
      </c>
      <c r="B3449" s="12" t="s">
        <v>1088</v>
      </c>
      <c r="C3449" s="29"/>
      <c r="D3449" s="29"/>
      <c r="E3449" s="13"/>
      <c r="G3449" s="25"/>
      <c r="H3449" s="25"/>
      <c r="I3449" s="25"/>
    </row>
    <row r="3450" spans="1:9" ht="13" customHeight="1">
      <c r="A3450" s="12" t="s">
        <v>1091</v>
      </c>
      <c r="B3450" s="12" t="s">
        <v>1092</v>
      </c>
      <c r="C3450" s="29"/>
      <c r="D3450" s="29"/>
      <c r="E3450" s="13"/>
      <c r="F3450" s="13"/>
      <c r="G3450" s="25"/>
      <c r="H3450" s="27"/>
      <c r="I3450" s="25"/>
    </row>
    <row r="3451" spans="1:9" ht="13" customHeight="1">
      <c r="A3451" s="12" t="s">
        <v>1099</v>
      </c>
      <c r="B3451" s="12" t="s">
        <v>1100</v>
      </c>
      <c r="C3451" s="29"/>
      <c r="D3451" s="29"/>
      <c r="E3451" s="13"/>
      <c r="F3451" s="13"/>
      <c r="H3451" s="14"/>
    </row>
    <row r="3452" spans="1:9" ht="13" customHeight="1">
      <c r="A3452" s="11"/>
      <c r="B3452" s="12" t="s">
        <v>1102</v>
      </c>
      <c r="C3452" s="29"/>
      <c r="D3452" s="29"/>
      <c r="E3452" s="13"/>
      <c r="F3452" s="13"/>
      <c r="G3452" s="25"/>
      <c r="H3452" s="27"/>
      <c r="I3452" s="25"/>
    </row>
    <row r="3453" spans="1:9" ht="13" customHeight="1">
      <c r="A3453" s="12" t="s">
        <v>1104</v>
      </c>
      <c r="B3453" s="12" t="s">
        <v>1105</v>
      </c>
      <c r="C3453" s="29"/>
      <c r="D3453" s="29"/>
      <c r="E3453" s="13"/>
      <c r="F3453" s="13"/>
      <c r="G3453" s="25"/>
      <c r="H3453" s="14"/>
      <c r="I3453" s="25"/>
    </row>
    <row r="3454" spans="1:9" ht="13" customHeight="1">
      <c r="A3454" s="12" t="s">
        <v>1107</v>
      </c>
      <c r="B3454" s="12" t="s">
        <v>1108</v>
      </c>
      <c r="C3454" s="29"/>
      <c r="D3454" s="29"/>
      <c r="E3454" s="13"/>
      <c r="F3454" s="13"/>
      <c r="H3454" s="27"/>
    </row>
    <row r="3455" spans="1:9" ht="13" customHeight="1">
      <c r="A3455" s="12" t="s">
        <v>1115</v>
      </c>
      <c r="B3455" s="12" t="s">
        <v>1116</v>
      </c>
      <c r="C3455" s="29"/>
      <c r="D3455" s="29"/>
      <c r="E3455" s="13"/>
      <c r="F3455" s="13"/>
      <c r="H3455" s="14"/>
    </row>
    <row r="3456" spans="1:9" ht="13" customHeight="1">
      <c r="A3456" s="12" t="s">
        <v>1119</v>
      </c>
      <c r="B3456" s="12" t="s">
        <v>1120</v>
      </c>
      <c r="C3456" s="29"/>
      <c r="D3456" s="29"/>
      <c r="E3456" s="13"/>
      <c r="F3456" s="13"/>
      <c r="H3456" s="27"/>
    </row>
    <row r="3457" spans="1:9" ht="13" customHeight="1">
      <c r="A3457" s="12" t="s">
        <v>1131</v>
      </c>
      <c r="B3457" s="12" t="s">
        <v>1132</v>
      </c>
      <c r="C3457" s="29"/>
      <c r="D3457" s="29"/>
      <c r="E3457" s="13"/>
      <c r="F3457" s="13"/>
      <c r="G3457" s="25"/>
      <c r="H3457" s="14"/>
      <c r="I3457" s="25"/>
    </row>
    <row r="3458" spans="1:9" ht="13" customHeight="1">
      <c r="A3458" s="12" t="s">
        <v>1135</v>
      </c>
      <c r="B3458" s="12" t="s">
        <v>1136</v>
      </c>
      <c r="C3458" s="29"/>
      <c r="D3458" s="29"/>
      <c r="E3458" s="13"/>
      <c r="F3458" s="13"/>
      <c r="G3458" s="27"/>
      <c r="H3458" s="27"/>
      <c r="I3458" s="27"/>
    </row>
    <row r="3459" spans="1:9" ht="13" customHeight="1">
      <c r="A3459" s="12" t="s">
        <v>1139</v>
      </c>
      <c r="B3459" s="12" t="s">
        <v>1140</v>
      </c>
      <c r="C3459" s="29"/>
      <c r="D3459" s="29"/>
      <c r="E3459" s="13"/>
      <c r="F3459" s="13"/>
      <c r="G3459" s="25"/>
      <c r="H3459" s="27"/>
      <c r="I3459" s="25"/>
    </row>
    <row r="3460" spans="1:9" ht="13" customHeight="1">
      <c r="A3460" s="12" t="s">
        <v>1154</v>
      </c>
      <c r="B3460" s="12" t="s">
        <v>1155</v>
      </c>
      <c r="C3460" s="29"/>
      <c r="D3460" s="29"/>
      <c r="E3460" s="13"/>
      <c r="F3460" s="13"/>
      <c r="H3460" s="14"/>
    </row>
    <row r="3461" spans="1:9" ht="13" customHeight="1">
      <c r="A3461" s="12" t="s">
        <v>1157</v>
      </c>
      <c r="B3461" s="12" t="s">
        <v>1158</v>
      </c>
      <c r="C3461" s="29"/>
      <c r="D3461" s="29"/>
      <c r="E3461" s="13"/>
      <c r="F3461" s="13"/>
      <c r="G3461" s="25"/>
      <c r="H3461" s="27"/>
      <c r="I3461" s="25"/>
    </row>
    <row r="3462" spans="1:9" ht="13" customHeight="1">
      <c r="A3462" s="12" t="s">
        <v>1161</v>
      </c>
      <c r="B3462" s="12" t="s">
        <v>1162</v>
      </c>
      <c r="C3462" s="29"/>
      <c r="D3462" s="29"/>
      <c r="E3462" s="13"/>
      <c r="F3462" s="13"/>
      <c r="H3462" s="14"/>
    </row>
    <row r="3463" spans="1:9" ht="13" customHeight="1">
      <c r="A3463" s="12" t="s">
        <v>1165</v>
      </c>
      <c r="B3463" s="12" t="s">
        <v>1166</v>
      </c>
      <c r="C3463" s="29"/>
      <c r="D3463" s="29"/>
      <c r="E3463" s="13"/>
      <c r="F3463" s="13"/>
      <c r="G3463" s="25"/>
      <c r="H3463" s="27"/>
      <c r="I3463" s="25"/>
    </row>
    <row r="3464" spans="1:9" ht="13" customHeight="1">
      <c r="A3464" s="12" t="s">
        <v>1169</v>
      </c>
      <c r="B3464" s="12" t="s">
        <v>1170</v>
      </c>
      <c r="C3464" s="29"/>
      <c r="D3464" s="29"/>
      <c r="E3464" s="13"/>
      <c r="F3464" s="13"/>
      <c r="H3464" s="14"/>
    </row>
    <row r="3465" spans="1:9" ht="13" customHeight="1">
      <c r="A3465" s="12" t="s">
        <v>1173</v>
      </c>
      <c r="B3465" s="12" t="s">
        <v>1174</v>
      </c>
      <c r="C3465" s="29"/>
      <c r="D3465" s="29"/>
      <c r="E3465" s="14"/>
      <c r="F3465" s="24"/>
      <c r="G3465" s="25"/>
      <c r="H3465" s="14"/>
      <c r="I3465" s="25"/>
    </row>
    <row r="3466" spans="1:9" ht="13" customHeight="1">
      <c r="A3466" s="12" t="s">
        <v>1181</v>
      </c>
      <c r="B3466" s="12" t="s">
        <v>1182</v>
      </c>
      <c r="C3466" s="29"/>
      <c r="D3466" s="29"/>
      <c r="E3466" s="13"/>
      <c r="F3466" s="26"/>
      <c r="H3466" s="27"/>
    </row>
    <row r="3467" spans="1:9" ht="13" customHeight="1">
      <c r="A3467" s="12" t="s">
        <v>1185</v>
      </c>
      <c r="B3467" s="12" t="s">
        <v>1186</v>
      </c>
      <c r="C3467" s="29"/>
      <c r="D3467" s="29"/>
      <c r="E3467" s="13"/>
      <c r="F3467" s="24"/>
      <c r="G3467" s="25"/>
      <c r="H3467" s="14"/>
      <c r="I3467" s="25"/>
    </row>
    <row r="3468" spans="1:9" ht="13" customHeight="1">
      <c r="A3468" s="12" t="s">
        <v>1189</v>
      </c>
      <c r="B3468" s="12" t="s">
        <v>1190</v>
      </c>
      <c r="C3468" s="29"/>
      <c r="D3468" s="30"/>
      <c r="E3468" s="13"/>
      <c r="F3468" s="24"/>
      <c r="H3468" s="27"/>
    </row>
    <row r="3469" spans="1:9" ht="13" customHeight="1">
      <c r="A3469" s="12" t="s">
        <v>1193</v>
      </c>
      <c r="B3469" s="12" t="s">
        <v>1194</v>
      </c>
      <c r="C3469" s="30"/>
      <c r="D3469" s="29"/>
      <c r="E3469" s="13"/>
      <c r="F3469" s="24"/>
      <c r="G3469" s="25"/>
      <c r="H3469" s="27"/>
      <c r="I3469" s="25"/>
    </row>
    <row r="3470" spans="1:9" ht="13" customHeight="1">
      <c r="A3470" s="12" t="s">
        <v>1209</v>
      </c>
      <c r="B3470" s="12" t="s">
        <v>1210</v>
      </c>
      <c r="C3470" s="29"/>
      <c r="D3470" s="29"/>
      <c r="E3470" s="13"/>
      <c r="H3470" s="14"/>
    </row>
    <row r="3471" spans="1:9" ht="13" customHeight="1">
      <c r="A3471" s="12" t="s">
        <v>1213</v>
      </c>
      <c r="B3471" s="12" t="s">
        <v>1214</v>
      </c>
      <c r="C3471" s="29"/>
      <c r="D3471" s="29"/>
      <c r="E3471" s="13"/>
      <c r="F3471" s="24"/>
      <c r="G3471" s="25"/>
      <c r="H3471" s="27"/>
      <c r="I3471" s="25"/>
    </row>
    <row r="3472" spans="1:9" ht="13" customHeight="1">
      <c r="A3472" s="12" t="s">
        <v>1217</v>
      </c>
      <c r="B3472" s="12" t="s">
        <v>1218</v>
      </c>
      <c r="C3472" s="29"/>
      <c r="D3472" s="29"/>
      <c r="E3472" s="13"/>
      <c r="F3472" s="24"/>
      <c r="H3472" s="14"/>
    </row>
    <row r="3473" spans="1:9" ht="13" customHeight="1">
      <c r="A3473" s="12" t="s">
        <v>1221</v>
      </c>
      <c r="B3473" s="12" t="s">
        <v>1222</v>
      </c>
      <c r="C3473" s="29"/>
      <c r="D3473" s="29"/>
      <c r="E3473" s="13"/>
      <c r="F3473" s="24"/>
      <c r="G3473" s="25"/>
      <c r="H3473" s="27"/>
      <c r="I3473" s="25"/>
    </row>
    <row r="3474" spans="1:9" ht="13" customHeight="1">
      <c r="A3474" s="12" t="s">
        <v>1225</v>
      </c>
      <c r="B3474" s="12" t="s">
        <v>1226</v>
      </c>
      <c r="C3474" s="29"/>
      <c r="D3474" s="29"/>
      <c r="E3474" s="13"/>
      <c r="F3474" s="24"/>
      <c r="H3474" s="14"/>
    </row>
    <row r="3475" spans="1:9" ht="13" customHeight="1">
      <c r="A3475" s="12" t="s">
        <v>1229</v>
      </c>
      <c r="B3475" s="12" t="s">
        <v>1230</v>
      </c>
      <c r="C3475" s="29"/>
      <c r="D3475" s="29"/>
      <c r="E3475" s="13"/>
      <c r="F3475" s="13"/>
      <c r="H3475" s="27"/>
    </row>
    <row r="3476" spans="1:9" ht="13" customHeight="1">
      <c r="A3476" s="12" t="s">
        <v>1233</v>
      </c>
      <c r="B3476" s="12" t="s">
        <v>1234</v>
      </c>
      <c r="C3476" s="29"/>
      <c r="D3476" s="29"/>
      <c r="E3476" s="13"/>
      <c r="F3476" s="24"/>
      <c r="H3476" s="14"/>
    </row>
    <row r="3477" spans="1:9" ht="13" customHeight="1">
      <c r="A3477" s="12" t="s">
        <v>1237</v>
      </c>
      <c r="B3477" s="12" t="s">
        <v>1238</v>
      </c>
      <c r="C3477" s="29"/>
      <c r="D3477" s="29"/>
      <c r="E3477" s="13"/>
      <c r="H3477" s="27"/>
    </row>
    <row r="3478" spans="1:9" ht="13" customHeight="1">
      <c r="A3478" s="12" t="s">
        <v>1241</v>
      </c>
      <c r="B3478" s="12" t="s">
        <v>1242</v>
      </c>
      <c r="C3478" s="29"/>
      <c r="D3478" s="29"/>
      <c r="E3478" s="13"/>
      <c r="G3478" s="25"/>
      <c r="H3478" s="27"/>
      <c r="I3478" s="25"/>
    </row>
    <row r="3479" spans="1:9" ht="13" customHeight="1">
      <c r="A3479" s="12" t="s">
        <v>1249</v>
      </c>
      <c r="B3479" s="12" t="s">
        <v>1250</v>
      </c>
      <c r="C3479" s="29"/>
      <c r="D3479" s="29"/>
      <c r="E3479" s="13"/>
      <c r="H3479" s="14"/>
    </row>
    <row r="3480" spans="1:9" ht="13" customHeight="1">
      <c r="A3480" s="11"/>
      <c r="B3480" s="12" t="s">
        <v>1258</v>
      </c>
      <c r="C3480" s="29"/>
      <c r="D3480" s="29"/>
      <c r="E3480" s="13"/>
      <c r="H3480" s="27"/>
    </row>
    <row r="3481" spans="1:9" ht="13" customHeight="1">
      <c r="A3481" s="12" t="s">
        <v>1261</v>
      </c>
      <c r="B3481" s="12" t="s">
        <v>1262</v>
      </c>
      <c r="C3481" s="29"/>
      <c r="D3481" s="29"/>
      <c r="E3481" s="13"/>
      <c r="H3481" s="14"/>
    </row>
    <row r="3482" spans="1:9" ht="13" customHeight="1">
      <c r="A3482" s="12" t="s">
        <v>1265</v>
      </c>
      <c r="B3482" s="12" t="s">
        <v>1266</v>
      </c>
      <c r="C3482" s="29"/>
      <c r="D3482" s="29"/>
      <c r="E3482" s="13"/>
      <c r="F3482" s="24"/>
      <c r="H3482" s="27"/>
    </row>
    <row r="3483" spans="1:9" ht="13" customHeight="1">
      <c r="A3483" s="11"/>
      <c r="B3483" s="12" t="s">
        <v>1268</v>
      </c>
      <c r="C3483" s="29"/>
      <c r="D3483" s="29"/>
      <c r="E3483" s="13"/>
      <c r="F3483" s="24"/>
      <c r="H3483" s="27"/>
    </row>
    <row r="3484" spans="1:9" ht="13" customHeight="1">
      <c r="A3484" s="12" t="s">
        <v>1273</v>
      </c>
      <c r="B3484" s="12" t="s">
        <v>1274</v>
      </c>
      <c r="C3484" s="29"/>
      <c r="D3484" s="29"/>
      <c r="E3484" s="13"/>
      <c r="F3484" s="13"/>
      <c r="H3484" s="14"/>
    </row>
    <row r="3485" spans="1:9" ht="13" customHeight="1">
      <c r="A3485" s="12" t="s">
        <v>1277</v>
      </c>
      <c r="B3485" s="12" t="s">
        <v>1278</v>
      </c>
      <c r="C3485" s="29"/>
      <c r="D3485" s="29"/>
      <c r="E3485" s="13"/>
      <c r="H3485" s="27"/>
    </row>
    <row r="3486" spans="1:9" ht="13" customHeight="1">
      <c r="A3486" s="12" t="s">
        <v>1281</v>
      </c>
      <c r="B3486" s="12" t="s">
        <v>1282</v>
      </c>
      <c r="C3486" s="29"/>
      <c r="D3486" s="29"/>
      <c r="E3486" s="13"/>
      <c r="H3486" s="14"/>
    </row>
    <row r="3487" spans="1:9" ht="13" customHeight="1">
      <c r="A3487" s="12" t="s">
        <v>1285</v>
      </c>
      <c r="B3487" s="12" t="s">
        <v>1286</v>
      </c>
      <c r="C3487" s="29"/>
      <c r="D3487" s="29"/>
      <c r="E3487" s="13"/>
      <c r="H3487" s="27"/>
    </row>
    <row r="3488" spans="1:9" ht="13" customHeight="1">
      <c r="A3488" s="12" t="s">
        <v>1289</v>
      </c>
      <c r="B3488" s="12" t="s">
        <v>1290</v>
      </c>
      <c r="C3488" s="29"/>
      <c r="D3488" s="29"/>
      <c r="E3488" s="13"/>
      <c r="H3488" s="14"/>
    </row>
    <row r="3489" spans="1:8" ht="13" customHeight="1">
      <c r="A3489" s="12" t="s">
        <v>1293</v>
      </c>
      <c r="B3489" s="12" t="s">
        <v>1294</v>
      </c>
      <c r="C3489" s="29"/>
      <c r="D3489" s="29"/>
      <c r="E3489" s="13"/>
      <c r="H3489" s="27"/>
    </row>
    <row r="3490" spans="1:8" ht="13" customHeight="1">
      <c r="A3490" s="12" t="s">
        <v>1297</v>
      </c>
      <c r="B3490" s="12" t="s">
        <v>1298</v>
      </c>
      <c r="C3490" s="29"/>
      <c r="D3490" s="29"/>
      <c r="E3490" s="13"/>
      <c r="F3490" s="24"/>
      <c r="H3490" s="14"/>
    </row>
    <row r="3491" spans="1:8" ht="13" customHeight="1">
      <c r="A3491" s="12" t="s">
        <v>1301</v>
      </c>
      <c r="B3491" s="12" t="s">
        <v>1302</v>
      </c>
      <c r="C3491" s="29"/>
      <c r="D3491" s="29"/>
      <c r="E3491" s="13"/>
      <c r="F3491" s="24"/>
      <c r="H3491" s="27"/>
    </row>
    <row r="3492" spans="1:8" ht="13" customHeight="1">
      <c r="A3492" s="12" t="s">
        <v>1313</v>
      </c>
      <c r="B3492" s="12" t="s">
        <v>1314</v>
      </c>
      <c r="C3492" s="29"/>
      <c r="D3492" s="29"/>
      <c r="E3492" s="13"/>
      <c r="H3492" s="14"/>
    </row>
    <row r="3493" spans="1:8" ht="13" customHeight="1">
      <c r="A3493" s="12" t="s">
        <v>1317</v>
      </c>
      <c r="B3493" s="12" t="s">
        <v>1318</v>
      </c>
      <c r="C3493" s="29"/>
      <c r="D3493" s="29"/>
      <c r="E3493" s="13"/>
      <c r="H3493" s="27"/>
    </row>
    <row r="3494" spans="1:8" ht="13" customHeight="1">
      <c r="A3494" s="12" t="s">
        <v>1329</v>
      </c>
      <c r="B3494" s="12" t="s">
        <v>1330</v>
      </c>
      <c r="C3494" s="29"/>
      <c r="D3494" s="29"/>
      <c r="E3494" s="13"/>
      <c r="F3494" s="13"/>
      <c r="H3494" s="14"/>
    </row>
    <row r="3495" spans="1:8" ht="13" customHeight="1">
      <c r="A3495" s="12" t="s">
        <v>1333</v>
      </c>
      <c r="B3495" s="12" t="s">
        <v>1334</v>
      </c>
      <c r="C3495" s="29"/>
      <c r="D3495" s="29"/>
      <c r="E3495" s="13"/>
      <c r="F3495" s="13"/>
      <c r="H3495" s="27"/>
    </row>
    <row r="3496" spans="1:8" ht="13" customHeight="1">
      <c r="A3496" s="12" t="s">
        <v>1337</v>
      </c>
      <c r="B3496" s="12" t="s">
        <v>1338</v>
      </c>
      <c r="C3496" s="29"/>
      <c r="D3496" s="29"/>
      <c r="E3496" s="13"/>
      <c r="F3496" s="13"/>
      <c r="H3496" s="14"/>
    </row>
    <row r="3497" spans="1:8" ht="13" customHeight="1">
      <c r="A3497" s="12" t="s">
        <v>1341</v>
      </c>
      <c r="B3497" s="12" t="s">
        <v>1342</v>
      </c>
      <c r="C3497" s="29"/>
      <c r="D3497" s="29"/>
      <c r="E3497" s="13"/>
      <c r="F3497" s="13"/>
      <c r="H3497" s="27"/>
    </row>
    <row r="3498" spans="1:8" ht="13" customHeight="1">
      <c r="A3498" s="12" t="s">
        <v>1345</v>
      </c>
      <c r="B3498" s="12" t="s">
        <v>1346</v>
      </c>
      <c r="C3498" s="29"/>
      <c r="D3498" s="29"/>
      <c r="E3498" s="13"/>
      <c r="H3498" s="14"/>
    </row>
    <row r="3499" spans="1:8" ht="13" customHeight="1">
      <c r="A3499" s="12" t="s">
        <v>1349</v>
      </c>
      <c r="B3499" s="12" t="s">
        <v>1350</v>
      </c>
      <c r="C3499" s="29"/>
      <c r="D3499" s="29"/>
      <c r="E3499" s="13"/>
      <c r="H3499" s="27"/>
    </row>
    <row r="3500" spans="1:8" ht="13" customHeight="1">
      <c r="A3500" s="12" t="s">
        <v>1353</v>
      </c>
      <c r="B3500" s="12" t="s">
        <v>1354</v>
      </c>
      <c r="C3500" s="29"/>
      <c r="D3500" s="29"/>
      <c r="E3500" s="13"/>
      <c r="H3500" s="14"/>
    </row>
    <row r="3501" spans="1:8" ht="13" customHeight="1">
      <c r="A3501" s="12" t="s">
        <v>1357</v>
      </c>
      <c r="B3501" s="12" t="s">
        <v>1358</v>
      </c>
      <c r="C3501" s="29"/>
      <c r="D3501" s="29"/>
      <c r="E3501" s="13"/>
      <c r="H3501" s="27"/>
    </row>
    <row r="3502" spans="1:8" ht="13" customHeight="1">
      <c r="A3502" s="12" t="s">
        <v>1361</v>
      </c>
      <c r="B3502" s="12" t="s">
        <v>1362</v>
      </c>
      <c r="C3502" s="29"/>
      <c r="D3502" s="29"/>
      <c r="E3502" s="13"/>
      <c r="H3502" s="27"/>
    </row>
    <row r="3503" spans="1:8" ht="13" customHeight="1">
      <c r="A3503" s="12" t="s">
        <v>1369</v>
      </c>
      <c r="B3503" s="12" t="s">
        <v>1370</v>
      </c>
      <c r="C3503" s="29"/>
      <c r="D3503" s="29"/>
      <c r="E3503" s="13"/>
      <c r="H3503" s="14"/>
    </row>
    <row r="3504" spans="1:8" ht="13" customHeight="1">
      <c r="A3504" s="12" t="s">
        <v>1373</v>
      </c>
      <c r="B3504" s="12" t="s">
        <v>1374</v>
      </c>
      <c r="C3504" s="29"/>
      <c r="D3504" s="29"/>
      <c r="E3504" s="13"/>
      <c r="H3504" s="27"/>
    </row>
    <row r="3505" spans="1:9" ht="13" customHeight="1">
      <c r="A3505" s="12" t="s">
        <v>1377</v>
      </c>
      <c r="B3505" s="12" t="s">
        <v>1378</v>
      </c>
      <c r="C3505" s="29"/>
      <c r="D3505" s="29"/>
      <c r="E3505" s="13"/>
      <c r="H3505" s="14"/>
    </row>
    <row r="3506" spans="1:9" ht="13" customHeight="1">
      <c r="A3506" s="12" t="s">
        <v>1381</v>
      </c>
      <c r="B3506" s="12" t="s">
        <v>1382</v>
      </c>
      <c r="C3506" s="29"/>
      <c r="D3506" s="29"/>
      <c r="E3506" s="13"/>
      <c r="F3506" s="24"/>
      <c r="H3506" s="27"/>
    </row>
    <row r="3507" spans="1:9" ht="13" customHeight="1">
      <c r="A3507" s="12" t="s">
        <v>1385</v>
      </c>
      <c r="B3507" s="12" t="s">
        <v>1386</v>
      </c>
      <c r="C3507" s="29"/>
      <c r="D3507" s="29"/>
      <c r="E3507" s="13"/>
      <c r="H3507" s="14"/>
    </row>
    <row r="3508" spans="1:9" ht="13" customHeight="1">
      <c r="A3508" s="12" t="s">
        <v>1405</v>
      </c>
      <c r="B3508" s="12" t="s">
        <v>1406</v>
      </c>
      <c r="C3508" s="29"/>
      <c r="D3508" s="29"/>
      <c r="E3508" s="13"/>
      <c r="H3508" s="14"/>
    </row>
    <row r="3509" spans="1:9" ht="13" customHeight="1">
      <c r="A3509" s="12" t="s">
        <v>1413</v>
      </c>
      <c r="B3509" s="12" t="s">
        <v>1414</v>
      </c>
      <c r="C3509" s="29"/>
      <c r="D3509" s="29"/>
      <c r="E3509" s="13"/>
      <c r="H3509" s="14"/>
    </row>
    <row r="3510" spans="1:9" ht="13" customHeight="1">
      <c r="A3510" s="12" t="s">
        <v>1421</v>
      </c>
      <c r="B3510" s="12" t="s">
        <v>1422</v>
      </c>
      <c r="C3510" s="29"/>
      <c r="D3510" s="29"/>
      <c r="E3510" s="13"/>
      <c r="H3510" s="27"/>
    </row>
    <row r="3511" spans="1:9" ht="13" customHeight="1">
      <c r="A3511" s="12" t="s">
        <v>1425</v>
      </c>
      <c r="B3511" s="12" t="s">
        <v>1426</v>
      </c>
      <c r="C3511" s="29"/>
      <c r="D3511" s="29"/>
      <c r="E3511" s="13"/>
      <c r="H3511" s="27"/>
    </row>
    <row r="3512" spans="1:9" ht="13" customHeight="1">
      <c r="A3512" s="12" t="s">
        <v>1433</v>
      </c>
      <c r="B3512" s="12" t="s">
        <v>1434</v>
      </c>
      <c r="C3512" s="29"/>
      <c r="D3512" s="29"/>
      <c r="E3512" s="13"/>
      <c r="H3512" s="27"/>
    </row>
    <row r="3513" spans="1:9" ht="13" customHeight="1">
      <c r="A3513" s="12" t="s">
        <v>1441</v>
      </c>
      <c r="B3513" s="12" t="s">
        <v>1442</v>
      </c>
      <c r="C3513" s="29"/>
      <c r="D3513" s="29"/>
      <c r="E3513" s="13"/>
      <c r="H3513" s="14"/>
    </row>
    <row r="3514" spans="1:9" ht="13" customHeight="1">
      <c r="A3514" s="12" t="s">
        <v>1445</v>
      </c>
      <c r="B3514" s="12" t="s">
        <v>1446</v>
      </c>
      <c r="C3514" s="29"/>
      <c r="D3514" s="29"/>
      <c r="E3514" s="13"/>
      <c r="F3514" s="24"/>
      <c r="H3514" s="27"/>
    </row>
    <row r="3515" spans="1:9" ht="13" customHeight="1">
      <c r="A3515" s="12" t="s">
        <v>1473</v>
      </c>
      <c r="B3515" s="12" t="s">
        <v>1474</v>
      </c>
      <c r="C3515" s="29"/>
      <c r="D3515" s="29"/>
      <c r="E3515" s="13"/>
      <c r="G3515" s="25"/>
      <c r="H3515" s="14"/>
      <c r="I3515" s="25"/>
    </row>
    <row r="3516" spans="1:9" ht="13" customHeight="1">
      <c r="A3516" s="12" t="s">
        <v>1477</v>
      </c>
      <c r="B3516" s="12" t="s">
        <v>1478</v>
      </c>
      <c r="C3516" s="29"/>
      <c r="D3516" s="29"/>
      <c r="E3516" s="13"/>
      <c r="F3516" s="24"/>
      <c r="H3516" s="14"/>
    </row>
    <row r="3517" spans="1:9" ht="13" customHeight="1">
      <c r="A3517" s="12" t="s">
        <v>1489</v>
      </c>
      <c r="B3517" s="12" t="s">
        <v>1490</v>
      </c>
      <c r="C3517" s="29"/>
      <c r="D3517" s="29"/>
      <c r="E3517" s="13"/>
      <c r="F3517" s="24"/>
      <c r="H3517" s="14"/>
    </row>
    <row r="3518" spans="1:9" ht="13" customHeight="1">
      <c r="A3518" s="12" t="s">
        <v>1493</v>
      </c>
      <c r="B3518" s="12" t="s">
        <v>1494</v>
      </c>
      <c r="C3518" s="29"/>
      <c r="D3518" s="29"/>
      <c r="E3518" s="13"/>
      <c r="F3518" s="24"/>
      <c r="H3518" s="14"/>
    </row>
    <row r="3519" spans="1:9" ht="13" customHeight="1">
      <c r="A3519" s="12" t="s">
        <v>1499</v>
      </c>
      <c r="B3519" s="12" t="s">
        <v>1500</v>
      </c>
      <c r="C3519" s="29"/>
      <c r="D3519" s="29"/>
      <c r="E3519" s="13"/>
      <c r="F3519" s="24"/>
      <c r="H3519" s="14"/>
    </row>
    <row r="3520" spans="1:9" ht="13" customHeight="1">
      <c r="A3520" s="12" t="s">
        <v>1503</v>
      </c>
      <c r="B3520" s="12" t="s">
        <v>1504</v>
      </c>
      <c r="C3520" s="29"/>
      <c r="D3520" s="29"/>
      <c r="E3520" s="13"/>
      <c r="F3520" s="24"/>
      <c r="H3520" s="14"/>
    </row>
    <row r="3521" spans="1:9" ht="13" customHeight="1">
      <c r="A3521" s="12" t="s">
        <v>1507</v>
      </c>
      <c r="B3521" s="12" t="s">
        <v>1508</v>
      </c>
      <c r="C3521" s="29"/>
      <c r="D3521" s="29"/>
      <c r="E3521" s="13"/>
      <c r="F3521" s="24"/>
      <c r="H3521" s="14"/>
    </row>
    <row r="3522" spans="1:9" ht="13" customHeight="1">
      <c r="A3522" s="12" t="s">
        <v>1515</v>
      </c>
      <c r="B3522" s="12" t="s">
        <v>1516</v>
      </c>
      <c r="C3522" s="29"/>
      <c r="D3522" s="29"/>
      <c r="E3522" s="13"/>
      <c r="F3522" s="24"/>
      <c r="H3522" s="14"/>
    </row>
    <row r="3523" spans="1:9" ht="13" customHeight="1">
      <c r="A3523" s="12" t="s">
        <v>1544</v>
      </c>
      <c r="B3523" s="12" t="s">
        <v>1545</v>
      </c>
      <c r="C3523" s="29"/>
      <c r="D3523" s="29"/>
      <c r="E3523" s="13"/>
      <c r="F3523" s="24"/>
      <c r="H3523" s="14"/>
    </row>
    <row r="3524" spans="1:9" ht="13" customHeight="1">
      <c r="A3524" s="12" t="s">
        <v>1547</v>
      </c>
      <c r="B3524" s="12" t="s">
        <v>1548</v>
      </c>
      <c r="C3524" s="29"/>
      <c r="D3524" s="29"/>
      <c r="E3524" s="13"/>
      <c r="H3524" s="14"/>
    </row>
    <row r="3525" spans="1:9" ht="13" customHeight="1">
      <c r="A3525" s="12" t="s">
        <v>1551</v>
      </c>
      <c r="B3525" s="12" t="s">
        <v>1552</v>
      </c>
      <c r="C3525" s="29"/>
      <c r="D3525" s="29"/>
      <c r="E3525" s="13"/>
      <c r="H3525" s="14"/>
    </row>
    <row r="3526" spans="1:9" ht="13" customHeight="1">
      <c r="A3526" s="12" t="s">
        <v>1555</v>
      </c>
      <c r="B3526" s="12" t="s">
        <v>1556</v>
      </c>
      <c r="C3526" s="29"/>
      <c r="D3526" s="29"/>
      <c r="E3526" s="13"/>
      <c r="F3526" s="24"/>
      <c r="G3526" s="25"/>
      <c r="H3526" s="14"/>
      <c r="I3526" s="25"/>
    </row>
    <row r="3527" spans="1:9" ht="13" customHeight="1">
      <c r="A3527" s="12" t="s">
        <v>1559</v>
      </c>
      <c r="B3527" s="12" t="s">
        <v>1560</v>
      </c>
      <c r="C3527" s="29"/>
      <c r="D3527" s="29"/>
      <c r="E3527" s="13"/>
      <c r="H3527" s="14"/>
    </row>
    <row r="3528" spans="1:9" ht="13" customHeight="1">
      <c r="A3528" s="12" t="s">
        <v>1563</v>
      </c>
      <c r="B3528" s="12" t="s">
        <v>1564</v>
      </c>
      <c r="C3528" s="29"/>
      <c r="D3528" s="29"/>
      <c r="E3528" s="13"/>
      <c r="F3528" s="24"/>
      <c r="H3528" s="14"/>
    </row>
    <row r="3529" spans="1:9" ht="13" customHeight="1">
      <c r="A3529" s="12" t="s">
        <v>1567</v>
      </c>
      <c r="B3529" s="12" t="s">
        <v>1568</v>
      </c>
      <c r="C3529" s="29"/>
      <c r="D3529" s="29"/>
      <c r="E3529" s="13"/>
      <c r="F3529" s="24"/>
      <c r="G3529" s="25"/>
      <c r="H3529" s="14"/>
      <c r="I3529" s="25"/>
    </row>
    <row r="3530" spans="1:9" ht="13" customHeight="1">
      <c r="A3530" s="12" t="s">
        <v>1571</v>
      </c>
      <c r="B3530" s="12" t="s">
        <v>1572</v>
      </c>
      <c r="C3530" s="29"/>
      <c r="D3530" s="29"/>
      <c r="E3530" s="13"/>
      <c r="H3530" s="14"/>
    </row>
    <row r="3531" spans="1:9" ht="13" customHeight="1">
      <c r="A3531" s="12" t="s">
        <v>1579</v>
      </c>
      <c r="B3531" s="12" t="s">
        <v>1580</v>
      </c>
      <c r="C3531" s="29"/>
      <c r="D3531" s="29"/>
      <c r="E3531" s="13"/>
      <c r="H3531" s="14"/>
    </row>
    <row r="3532" spans="1:9" ht="13" customHeight="1">
      <c r="A3532" s="12" t="s">
        <v>1587</v>
      </c>
      <c r="B3532" s="12" t="s">
        <v>1588</v>
      </c>
      <c r="C3532" s="29"/>
      <c r="D3532" s="29"/>
      <c r="E3532" s="13"/>
      <c r="H3532" s="14"/>
    </row>
    <row r="3533" spans="1:9" ht="13" customHeight="1">
      <c r="A3533" s="12" t="s">
        <v>1599</v>
      </c>
      <c r="B3533" s="12" t="s">
        <v>1600</v>
      </c>
      <c r="C3533" s="29"/>
      <c r="D3533" s="29"/>
      <c r="E3533" s="13"/>
      <c r="H3533" s="14"/>
    </row>
    <row r="3534" spans="1:9" ht="13" customHeight="1">
      <c r="A3534" s="12" t="s">
        <v>1607</v>
      </c>
      <c r="B3534" s="12" t="s">
        <v>1608</v>
      </c>
      <c r="C3534" s="29"/>
      <c r="D3534" s="29"/>
      <c r="E3534" s="13"/>
      <c r="F3534" s="24"/>
      <c r="H3534" s="14"/>
    </row>
    <row r="3535" spans="1:9" ht="13" customHeight="1">
      <c r="A3535" s="12" t="s">
        <v>1611</v>
      </c>
      <c r="B3535" s="12" t="s">
        <v>1612</v>
      </c>
      <c r="C3535" s="29"/>
      <c r="D3535" s="29"/>
      <c r="E3535" s="13"/>
      <c r="H3535" s="14"/>
    </row>
    <row r="3536" spans="1:9" ht="13" customHeight="1">
      <c r="A3536" s="11"/>
      <c r="B3536" s="12" t="s">
        <v>1618</v>
      </c>
      <c r="C3536" s="29"/>
      <c r="D3536" s="29"/>
      <c r="E3536" s="13"/>
      <c r="H3536" s="14"/>
    </row>
    <row r="3537" spans="1:9" ht="13" customHeight="1">
      <c r="A3537" s="12" t="s">
        <v>1625</v>
      </c>
      <c r="B3537" s="12" t="s">
        <v>1626</v>
      </c>
      <c r="C3537" s="29"/>
      <c r="D3537" s="29"/>
      <c r="E3537" s="13"/>
      <c r="H3537" s="14"/>
    </row>
    <row r="3538" spans="1:9" ht="13" customHeight="1">
      <c r="A3538" s="12" t="s">
        <v>1633</v>
      </c>
      <c r="B3538" s="12" t="s">
        <v>1634</v>
      </c>
      <c r="C3538" s="29"/>
      <c r="D3538" s="29"/>
      <c r="E3538" s="13"/>
      <c r="H3538" s="14"/>
    </row>
    <row r="3539" spans="1:9" ht="13" customHeight="1">
      <c r="A3539" s="12" t="s">
        <v>1637</v>
      </c>
      <c r="B3539" s="12" t="s">
        <v>1638</v>
      </c>
      <c r="C3539" s="29"/>
      <c r="D3539" s="29"/>
      <c r="E3539" s="23"/>
      <c r="H3539" s="14"/>
    </row>
    <row r="3540" spans="1:9" ht="13" customHeight="1">
      <c r="A3540" s="12" t="s">
        <v>1641</v>
      </c>
      <c r="B3540" s="12" t="s">
        <v>1642</v>
      </c>
      <c r="C3540" s="29"/>
      <c r="D3540" s="29"/>
      <c r="E3540" s="23"/>
      <c r="H3540" s="14"/>
    </row>
    <row r="3541" spans="1:9" ht="13" customHeight="1">
      <c r="A3541" s="12" t="s">
        <v>1645</v>
      </c>
      <c r="B3541" s="12" t="s">
        <v>1646</v>
      </c>
      <c r="C3541" s="29"/>
      <c r="D3541" s="29"/>
      <c r="E3541" s="13"/>
      <c r="F3541" s="24"/>
      <c r="H3541" s="14"/>
    </row>
    <row r="3542" spans="1:9" ht="13" customHeight="1">
      <c r="A3542" s="12" t="s">
        <v>1653</v>
      </c>
      <c r="B3542" s="12" t="s">
        <v>1654</v>
      </c>
      <c r="C3542" s="29"/>
      <c r="D3542" s="29"/>
      <c r="E3542" s="13"/>
      <c r="F3542" s="24"/>
      <c r="H3542" s="14"/>
    </row>
    <row r="3543" spans="1:9" ht="13" customHeight="1">
      <c r="A3543" s="12" t="s">
        <v>1657</v>
      </c>
      <c r="B3543" s="12" t="s">
        <v>1658</v>
      </c>
      <c r="C3543" s="29"/>
      <c r="D3543" s="29"/>
      <c r="E3543" s="13"/>
      <c r="F3543" s="24"/>
    </row>
    <row r="3544" spans="1:9" ht="13" customHeight="1">
      <c r="A3544" s="12" t="s">
        <v>1677</v>
      </c>
      <c r="B3544" s="12" t="s">
        <v>1678</v>
      </c>
      <c r="C3544" s="29"/>
      <c r="D3544" s="29"/>
      <c r="E3544" s="13"/>
      <c r="F3544" s="24"/>
    </row>
    <row r="3545" spans="1:9" ht="13" customHeight="1">
      <c r="A3545" s="12" t="s">
        <v>1681</v>
      </c>
      <c r="B3545" s="12" t="s">
        <v>1682</v>
      </c>
      <c r="C3545" s="29"/>
      <c r="D3545" s="29"/>
      <c r="E3545" s="13"/>
      <c r="F3545" s="24"/>
      <c r="H3545" s="13"/>
    </row>
    <row r="3546" spans="1:9" ht="13" customHeight="1">
      <c r="A3546" s="12" t="s">
        <v>1685</v>
      </c>
      <c r="B3546" s="12" t="s">
        <v>1686</v>
      </c>
      <c r="C3546" s="29"/>
      <c r="D3546" s="29"/>
      <c r="E3546" s="13"/>
      <c r="F3546" s="24"/>
      <c r="G3546" s="25"/>
      <c r="H3546" s="13"/>
      <c r="I3546" s="25"/>
    </row>
    <row r="3547" spans="1:9" ht="13" customHeight="1">
      <c r="A3547" s="12" t="s">
        <v>1689</v>
      </c>
      <c r="B3547" s="12" t="s">
        <v>1690</v>
      </c>
      <c r="C3547" s="29"/>
      <c r="D3547" s="29"/>
      <c r="E3547" s="13"/>
      <c r="F3547" s="24"/>
      <c r="G3547" s="25"/>
      <c r="H3547" s="13"/>
      <c r="I3547" s="25"/>
    </row>
    <row r="3548" spans="1:9" ht="13" customHeight="1">
      <c r="A3548" s="12" t="s">
        <v>1693</v>
      </c>
      <c r="B3548" s="12" t="s">
        <v>1694</v>
      </c>
      <c r="C3548" s="29"/>
      <c r="D3548" s="29"/>
      <c r="E3548" s="13"/>
      <c r="F3548" s="24"/>
      <c r="G3548" s="25"/>
      <c r="H3548" s="13"/>
      <c r="I3548" s="25"/>
    </row>
    <row r="3549" spans="1:9" ht="13" customHeight="1">
      <c r="A3549" s="12" t="s">
        <v>1697</v>
      </c>
      <c r="B3549" s="12" t="s">
        <v>1698</v>
      </c>
      <c r="C3549" s="29"/>
      <c r="D3549" s="29"/>
      <c r="E3549" s="13"/>
      <c r="F3549" s="24"/>
      <c r="H3549" s="13"/>
    </row>
    <row r="3550" spans="1:9" ht="13" customHeight="1">
      <c r="A3550" s="12" t="s">
        <v>1701</v>
      </c>
      <c r="B3550" s="12" t="s">
        <v>1702</v>
      </c>
      <c r="C3550" s="29"/>
      <c r="D3550" s="29"/>
      <c r="E3550" s="13"/>
      <c r="F3550" s="24"/>
    </row>
    <row r="3551" spans="1:9" ht="13" customHeight="1">
      <c r="A3551" s="12" t="s">
        <v>1713</v>
      </c>
      <c r="B3551" s="12" t="s">
        <v>1714</v>
      </c>
      <c r="C3551" s="29"/>
      <c r="D3551" s="29"/>
      <c r="E3551" s="13"/>
    </row>
    <row r="3552" spans="1:9" ht="13" customHeight="1">
      <c r="A3552" s="12" t="s">
        <v>1725</v>
      </c>
      <c r="B3552" s="12" t="s">
        <v>1726</v>
      </c>
      <c r="C3552" s="29"/>
      <c r="D3552" s="29"/>
      <c r="E3552" s="13"/>
    </row>
    <row r="3553" spans="1:9" ht="13" customHeight="1">
      <c r="A3553" s="12" t="s">
        <v>1745</v>
      </c>
      <c r="B3553" s="12" t="s">
        <v>1746</v>
      </c>
      <c r="C3553" s="29"/>
      <c r="D3553" s="29"/>
      <c r="E3553" s="13"/>
    </row>
    <row r="3554" spans="1:9" ht="13" customHeight="1">
      <c r="A3554" s="12" t="s">
        <v>1753</v>
      </c>
      <c r="B3554" s="12" t="s">
        <v>1754</v>
      </c>
      <c r="C3554" s="29"/>
      <c r="D3554" s="29"/>
      <c r="E3554" s="13"/>
    </row>
    <row r="3555" spans="1:9" ht="13" customHeight="1">
      <c r="A3555" s="12" t="s">
        <v>1757</v>
      </c>
      <c r="B3555" s="12" t="s">
        <v>1758</v>
      </c>
      <c r="C3555" s="29"/>
      <c r="D3555" s="29"/>
      <c r="E3555" s="13"/>
    </row>
    <row r="3556" spans="1:9" ht="13" customHeight="1">
      <c r="A3556" s="12" t="s">
        <v>1781</v>
      </c>
      <c r="B3556" s="12" t="s">
        <v>1782</v>
      </c>
      <c r="C3556" s="29"/>
      <c r="D3556" s="29"/>
      <c r="E3556" s="13"/>
    </row>
    <row r="3557" spans="1:9" ht="13" customHeight="1">
      <c r="A3557" s="12" t="s">
        <v>1785</v>
      </c>
      <c r="B3557" s="12" t="s">
        <v>1786</v>
      </c>
      <c r="C3557" s="29"/>
      <c r="D3557" s="29"/>
      <c r="E3557" s="13"/>
    </row>
    <row r="3558" spans="1:9" ht="13" customHeight="1">
      <c r="A3558" s="12" t="s">
        <v>1789</v>
      </c>
      <c r="B3558" s="12" t="s">
        <v>1790</v>
      </c>
      <c r="C3558" s="29"/>
      <c r="D3558" s="29"/>
      <c r="E3558" s="13"/>
    </row>
    <row r="3559" spans="1:9" ht="13" customHeight="1">
      <c r="A3559" s="12" t="s">
        <v>1809</v>
      </c>
      <c r="B3559" s="12" t="s">
        <v>1810</v>
      </c>
      <c r="C3559" s="29"/>
      <c r="D3559" s="29"/>
      <c r="E3559" s="13"/>
    </row>
    <row r="3560" spans="1:9" ht="13" customHeight="1">
      <c r="A3560" s="12" t="s">
        <v>1813</v>
      </c>
      <c r="B3560" s="12" t="s">
        <v>1814</v>
      </c>
      <c r="C3560" s="29"/>
      <c r="D3560" s="29"/>
      <c r="E3560" s="13"/>
    </row>
    <row r="3561" spans="1:9" ht="13" customHeight="1">
      <c r="A3561" s="12" t="s">
        <v>1817</v>
      </c>
      <c r="B3561" s="12" t="s">
        <v>1818</v>
      </c>
      <c r="C3561" s="29"/>
      <c r="D3561" s="29"/>
      <c r="E3561" s="13"/>
    </row>
    <row r="3562" spans="1:9" ht="13" customHeight="1">
      <c r="A3562" s="12" t="s">
        <v>1821</v>
      </c>
      <c r="B3562" s="12" t="s">
        <v>1822</v>
      </c>
      <c r="C3562" s="29"/>
      <c r="D3562" s="29"/>
      <c r="E3562" s="13"/>
      <c r="F3562" s="24"/>
      <c r="G3562" s="27"/>
      <c r="H3562" s="14"/>
      <c r="I3562" s="27"/>
    </row>
    <row r="3563" spans="1:9" ht="13" customHeight="1">
      <c r="A3563" s="12" t="s">
        <v>1829</v>
      </c>
      <c r="B3563" s="12" t="s">
        <v>1830</v>
      </c>
      <c r="C3563" s="29"/>
      <c r="D3563" s="29"/>
      <c r="E3563" s="13"/>
    </row>
    <row r="3564" spans="1:9" ht="13" customHeight="1">
      <c r="A3564" s="12" t="s">
        <v>1837</v>
      </c>
      <c r="B3564" s="12" t="s">
        <v>1838</v>
      </c>
      <c r="C3564" s="29"/>
      <c r="D3564" s="29"/>
      <c r="E3564" s="13"/>
    </row>
    <row r="3565" spans="1:9" ht="13" customHeight="1">
      <c r="A3565" s="12" t="s">
        <v>1841</v>
      </c>
      <c r="B3565" s="12" t="s">
        <v>1842</v>
      </c>
      <c r="C3565" s="29"/>
      <c r="D3565" s="29"/>
      <c r="E3565" s="13"/>
    </row>
    <row r="3566" spans="1:9" ht="13" customHeight="1">
      <c r="A3566" s="12" t="s">
        <v>1845</v>
      </c>
      <c r="B3566" s="12" t="s">
        <v>1846</v>
      </c>
      <c r="C3566" s="29"/>
      <c r="D3566" s="29"/>
      <c r="E3566" s="13"/>
    </row>
    <row r="3567" spans="1:9" ht="13" customHeight="1">
      <c r="A3567" s="12" t="s">
        <v>1849</v>
      </c>
      <c r="B3567" s="12" t="s">
        <v>1850</v>
      </c>
      <c r="C3567" s="29"/>
      <c r="D3567" s="29"/>
      <c r="E3567" s="13"/>
    </row>
    <row r="3568" spans="1:9" ht="13" customHeight="1">
      <c r="A3568" s="12" t="s">
        <v>1853</v>
      </c>
      <c r="B3568" s="12" t="s">
        <v>1854</v>
      </c>
      <c r="C3568" s="29"/>
      <c r="D3568" s="29"/>
      <c r="E3568" s="13"/>
    </row>
    <row r="3569" spans="1:9" ht="13" customHeight="1">
      <c r="A3569" s="12" t="s">
        <v>1861</v>
      </c>
      <c r="B3569" s="12" t="s">
        <v>1862</v>
      </c>
      <c r="C3569" s="29"/>
      <c r="D3569" s="29"/>
      <c r="E3569" s="13"/>
    </row>
    <row r="3570" spans="1:9" ht="13" customHeight="1">
      <c r="A3570" s="12" t="s">
        <v>1865</v>
      </c>
      <c r="B3570" s="12" t="s">
        <v>1866</v>
      </c>
      <c r="C3570" s="29"/>
      <c r="D3570" s="29"/>
      <c r="E3570" s="13"/>
    </row>
    <row r="3571" spans="1:9" ht="13" customHeight="1">
      <c r="A3571" s="11"/>
      <c r="B3571" s="12" t="s">
        <v>1869</v>
      </c>
      <c r="C3571" s="29"/>
      <c r="D3571" s="29"/>
      <c r="E3571" s="13"/>
    </row>
    <row r="3572" spans="1:9" ht="13" customHeight="1">
      <c r="A3572" s="12" t="s">
        <v>1872</v>
      </c>
      <c r="B3572" s="12" t="s">
        <v>1873</v>
      </c>
      <c r="C3572" s="29"/>
      <c r="D3572" s="29"/>
      <c r="E3572" s="13"/>
      <c r="G3572" s="25"/>
      <c r="H3572" s="13"/>
      <c r="I3572" s="25"/>
    </row>
    <row r="3573" spans="1:9" ht="13" customHeight="1">
      <c r="A3573" s="12" t="s">
        <v>1876</v>
      </c>
      <c r="B3573" s="12" t="s">
        <v>1877</v>
      </c>
      <c r="C3573" s="29"/>
      <c r="D3573" s="29"/>
      <c r="E3573" s="13"/>
      <c r="G3573" s="25"/>
      <c r="H3573" s="13"/>
      <c r="I3573" s="25"/>
    </row>
    <row r="3574" spans="1:9" ht="13" customHeight="1">
      <c r="A3574" s="12" t="s">
        <v>1880</v>
      </c>
      <c r="B3574" s="12" t="s">
        <v>1881</v>
      </c>
      <c r="C3574" s="29"/>
      <c r="D3574" s="29"/>
      <c r="E3574" s="13"/>
    </row>
    <row r="3575" spans="1:9" ht="13" customHeight="1">
      <c r="A3575" s="12" t="s">
        <v>1888</v>
      </c>
      <c r="B3575" s="12" t="s">
        <v>1889</v>
      </c>
      <c r="C3575" s="29"/>
      <c r="D3575" s="29"/>
      <c r="E3575" s="13"/>
    </row>
    <row r="3576" spans="1:9" ht="13" customHeight="1">
      <c r="A3576" s="12" t="s">
        <v>1892</v>
      </c>
      <c r="B3576" s="12" t="s">
        <v>1893</v>
      </c>
      <c r="C3576" s="29"/>
      <c r="D3576" s="29"/>
      <c r="E3576" s="13"/>
      <c r="F3576" s="13"/>
    </row>
    <row r="3577" spans="1:9" ht="13" customHeight="1">
      <c r="A3577" s="12" t="s">
        <v>1896</v>
      </c>
      <c r="B3577" s="12" t="s">
        <v>1897</v>
      </c>
      <c r="C3577" s="29"/>
      <c r="D3577" s="29"/>
      <c r="E3577" s="13"/>
    </row>
    <row r="3578" spans="1:9" ht="13" customHeight="1">
      <c r="A3578" s="12" t="s">
        <v>1900</v>
      </c>
      <c r="B3578" s="12" t="s">
        <v>1901</v>
      </c>
      <c r="C3578" s="29"/>
      <c r="D3578" s="29"/>
      <c r="E3578" s="13"/>
    </row>
    <row r="3579" spans="1:9" ht="13" customHeight="1">
      <c r="A3579" s="12" t="s">
        <v>1904</v>
      </c>
      <c r="B3579" s="12" t="s">
        <v>1905</v>
      </c>
      <c r="C3579" s="29"/>
      <c r="D3579" s="29"/>
      <c r="E3579" s="13"/>
    </row>
    <row r="3580" spans="1:9" ht="13" customHeight="1">
      <c r="A3580" s="12" t="s">
        <v>1908</v>
      </c>
      <c r="B3580" s="12" t="s">
        <v>1909</v>
      </c>
      <c r="C3580" s="29"/>
      <c r="D3580" s="29"/>
      <c r="E3580" s="13"/>
      <c r="F3580" s="13"/>
    </row>
    <row r="3581" spans="1:9" ht="13" customHeight="1">
      <c r="A3581" s="12" t="s">
        <v>1912</v>
      </c>
      <c r="B3581" s="12" t="s">
        <v>1913</v>
      </c>
      <c r="C3581" s="29"/>
      <c r="D3581" s="29"/>
      <c r="E3581" s="13"/>
      <c r="F3581" s="13"/>
    </row>
    <row r="3582" spans="1:9" ht="13" customHeight="1">
      <c r="A3582" s="12" t="s">
        <v>1916</v>
      </c>
      <c r="B3582" s="12" t="s">
        <v>1917</v>
      </c>
      <c r="C3582" s="29"/>
      <c r="D3582" s="29"/>
      <c r="E3582" s="13"/>
      <c r="F3582" s="13"/>
      <c r="H3582" s="14"/>
    </row>
    <row r="3583" spans="1:9" ht="13" customHeight="1">
      <c r="A3583" s="12" t="s">
        <v>1920</v>
      </c>
      <c r="B3583" s="12" t="s">
        <v>1921</v>
      </c>
      <c r="C3583" s="29"/>
      <c r="D3583" s="29"/>
      <c r="E3583" s="13"/>
      <c r="F3583" s="13"/>
    </row>
    <row r="3584" spans="1:9" ht="13" customHeight="1">
      <c r="A3584" s="12" t="s">
        <v>1928</v>
      </c>
      <c r="B3584" s="12" t="s">
        <v>1929</v>
      </c>
      <c r="C3584" s="29"/>
      <c r="D3584" s="29"/>
      <c r="E3584" s="13"/>
    </row>
    <row r="3585" spans="1:6" ht="13" customHeight="1">
      <c r="A3585" s="12" t="s">
        <v>1932</v>
      </c>
      <c r="B3585" s="12" t="s">
        <v>1933</v>
      </c>
      <c r="C3585" s="29"/>
      <c r="D3585" s="29"/>
      <c r="E3585" s="13"/>
    </row>
    <row r="3586" spans="1:6" ht="13" customHeight="1">
      <c r="A3586" s="12" t="s">
        <v>1936</v>
      </c>
      <c r="B3586" s="12" t="s">
        <v>1937</v>
      </c>
      <c r="C3586" s="29"/>
      <c r="D3586" s="29"/>
      <c r="E3586" s="13"/>
      <c r="F3586" s="13"/>
    </row>
    <row r="3587" spans="1:6" ht="13" customHeight="1">
      <c r="A3587" s="12" t="s">
        <v>1948</v>
      </c>
      <c r="B3587" s="12" t="s">
        <v>1949</v>
      </c>
      <c r="C3587" s="29"/>
      <c r="D3587" s="29"/>
      <c r="E3587" s="13"/>
    </row>
    <row r="3588" spans="1:6" ht="13" customHeight="1">
      <c r="A3588" s="12" t="s">
        <v>1960</v>
      </c>
      <c r="B3588" s="12" t="s">
        <v>1961</v>
      </c>
      <c r="C3588" s="29"/>
      <c r="D3588" s="29"/>
      <c r="E3588" s="13"/>
    </row>
    <row r="3589" spans="1:6" ht="13" customHeight="1">
      <c r="A3589" s="12" t="s">
        <v>1964</v>
      </c>
      <c r="B3589" s="12" t="s">
        <v>1965</v>
      </c>
      <c r="C3589" s="29"/>
      <c r="D3589" s="29"/>
      <c r="E3589" s="13"/>
    </row>
    <row r="3590" spans="1:6" ht="13" customHeight="1">
      <c r="A3590" s="12" t="s">
        <v>1972</v>
      </c>
      <c r="B3590" s="12" t="s">
        <v>1973</v>
      </c>
      <c r="C3590" s="29"/>
      <c r="D3590" s="29"/>
      <c r="E3590" s="13"/>
    </row>
    <row r="3591" spans="1:6" ht="13" customHeight="1">
      <c r="A3591" s="12" t="s">
        <v>1979</v>
      </c>
      <c r="B3591" s="12" t="s">
        <v>1980</v>
      </c>
      <c r="C3591" s="29"/>
      <c r="D3591" s="29"/>
      <c r="E3591" s="13"/>
    </row>
    <row r="3592" spans="1:6" ht="13" customHeight="1">
      <c r="A3592" s="12" t="s">
        <v>1983</v>
      </c>
      <c r="B3592" s="12" t="s">
        <v>1984</v>
      </c>
      <c r="C3592" s="29"/>
      <c r="D3592" s="29"/>
      <c r="E3592" s="13"/>
      <c r="F3592" s="13"/>
    </row>
    <row r="3593" spans="1:6" ht="13" customHeight="1">
      <c r="A3593" s="12" t="s">
        <v>1987</v>
      </c>
      <c r="B3593" s="12" t="s">
        <v>1988</v>
      </c>
      <c r="C3593" s="29"/>
      <c r="D3593" s="29"/>
      <c r="E3593" s="13"/>
      <c r="F3593" s="13"/>
    </row>
    <row r="3594" spans="1:6" ht="13" customHeight="1">
      <c r="A3594" s="12" t="s">
        <v>1991</v>
      </c>
      <c r="B3594" s="12" t="s">
        <v>1992</v>
      </c>
      <c r="C3594" s="29"/>
      <c r="D3594" s="29"/>
      <c r="E3594" s="13"/>
    </row>
    <row r="3595" spans="1:6" ht="13" customHeight="1">
      <c r="A3595" s="12" t="s">
        <v>1995</v>
      </c>
      <c r="B3595" s="12" t="s">
        <v>1996</v>
      </c>
      <c r="C3595" s="29"/>
      <c r="D3595" s="29"/>
      <c r="E3595" s="13"/>
    </row>
    <row r="3596" spans="1:6" ht="13" customHeight="1">
      <c r="A3596" s="12" t="s">
        <v>1999</v>
      </c>
      <c r="B3596" s="12" t="s">
        <v>2000</v>
      </c>
      <c r="C3596" s="29"/>
      <c r="D3596" s="29"/>
      <c r="E3596" s="13"/>
    </row>
    <row r="3597" spans="1:6" ht="13" customHeight="1">
      <c r="A3597" s="12" t="s">
        <v>2003</v>
      </c>
      <c r="B3597" s="12" t="s">
        <v>2004</v>
      </c>
      <c r="C3597" s="29"/>
      <c r="D3597" s="29"/>
      <c r="E3597" s="13"/>
    </row>
    <row r="3598" spans="1:6" ht="13" customHeight="1">
      <c r="A3598" s="12" t="s">
        <v>2007</v>
      </c>
      <c r="B3598" s="12" t="s">
        <v>2008</v>
      </c>
      <c r="C3598" s="29"/>
      <c r="D3598" s="29"/>
      <c r="E3598" s="13"/>
    </row>
    <row r="3599" spans="1:6" ht="13" customHeight="1">
      <c r="A3599" s="12" t="s">
        <v>2011</v>
      </c>
      <c r="B3599" s="12" t="s">
        <v>2012</v>
      </c>
      <c r="C3599" s="29"/>
      <c r="D3599" s="29"/>
      <c r="E3599" s="13"/>
    </row>
    <row r="3600" spans="1:6" ht="13" customHeight="1">
      <c r="A3600" s="12" t="s">
        <v>2015</v>
      </c>
      <c r="B3600" s="12" t="s">
        <v>2016</v>
      </c>
      <c r="C3600" s="29"/>
      <c r="D3600" s="29"/>
      <c r="E3600" s="13"/>
    </row>
    <row r="3601" spans="1:9" ht="13" customHeight="1">
      <c r="A3601" s="12" t="s">
        <v>2019</v>
      </c>
      <c r="B3601" s="12" t="s">
        <v>2020</v>
      </c>
      <c r="C3601" s="29"/>
      <c r="D3601" s="29"/>
      <c r="E3601" s="13"/>
    </row>
    <row r="3602" spans="1:9" ht="13" customHeight="1">
      <c r="A3602" s="12" t="s">
        <v>2031</v>
      </c>
      <c r="B3602" s="12" t="s">
        <v>2032</v>
      </c>
      <c r="C3602" s="29"/>
      <c r="D3602" s="29"/>
      <c r="E3602" s="13"/>
    </row>
    <row r="3603" spans="1:9" ht="13" customHeight="1">
      <c r="A3603" s="12" t="s">
        <v>2035</v>
      </c>
      <c r="B3603" s="12" t="s">
        <v>2036</v>
      </c>
      <c r="C3603" s="29"/>
      <c r="D3603" s="29"/>
      <c r="E3603" s="13"/>
      <c r="F3603" s="13"/>
    </row>
    <row r="3604" spans="1:9" ht="13" customHeight="1">
      <c r="A3604" s="12" t="s">
        <v>2039</v>
      </c>
      <c r="B3604" s="12" t="s">
        <v>2040</v>
      </c>
      <c r="C3604" s="29"/>
      <c r="D3604" s="29"/>
      <c r="E3604" s="13"/>
    </row>
    <row r="3605" spans="1:9" ht="13" customHeight="1">
      <c r="A3605" s="12" t="s">
        <v>2043</v>
      </c>
      <c r="B3605" s="12" t="s">
        <v>2044</v>
      </c>
      <c r="C3605" s="29"/>
      <c r="D3605" s="29"/>
      <c r="E3605" s="13"/>
    </row>
    <row r="3606" spans="1:9" ht="13" customHeight="1">
      <c r="A3606" s="11"/>
      <c r="B3606" s="12" t="s">
        <v>2046</v>
      </c>
      <c r="C3606" s="29"/>
      <c r="D3606" s="29"/>
      <c r="E3606" s="13"/>
    </row>
    <row r="3607" spans="1:9" ht="13" customHeight="1">
      <c r="A3607" s="11"/>
      <c r="B3607" s="12" t="s">
        <v>2048</v>
      </c>
      <c r="C3607" s="29"/>
      <c r="D3607" s="29"/>
      <c r="E3607" s="13"/>
    </row>
    <row r="3608" spans="1:9" ht="13" customHeight="1">
      <c r="A3608" s="12" t="s">
        <v>2053</v>
      </c>
      <c r="B3608" s="12" t="s">
        <v>2054</v>
      </c>
      <c r="C3608" s="29"/>
      <c r="D3608" s="29"/>
      <c r="E3608" s="13"/>
    </row>
    <row r="3609" spans="1:9" ht="13" customHeight="1">
      <c r="A3609" s="12" t="s">
        <v>2061</v>
      </c>
      <c r="B3609" s="12" t="s">
        <v>2062</v>
      </c>
      <c r="C3609" s="29"/>
      <c r="D3609" s="29"/>
      <c r="E3609" s="13"/>
    </row>
    <row r="3610" spans="1:9" ht="13" customHeight="1">
      <c r="A3610" s="12" t="s">
        <v>2069</v>
      </c>
      <c r="B3610" s="12" t="s">
        <v>2070</v>
      </c>
      <c r="C3610" s="29"/>
      <c r="D3610" s="29"/>
      <c r="E3610" s="13"/>
    </row>
    <row r="3611" spans="1:9" ht="13" customHeight="1">
      <c r="A3611" s="12" t="s">
        <v>2084</v>
      </c>
      <c r="B3611" s="12" t="s">
        <v>2085</v>
      </c>
      <c r="C3611" s="29"/>
      <c r="D3611" s="29"/>
      <c r="E3611" s="13"/>
    </row>
    <row r="3612" spans="1:9" ht="13" customHeight="1">
      <c r="A3612" s="12" t="s">
        <v>2088</v>
      </c>
      <c r="B3612" s="12" t="s">
        <v>2089</v>
      </c>
      <c r="C3612" s="29"/>
      <c r="D3612" s="29"/>
      <c r="E3612" s="13"/>
    </row>
    <row r="3613" spans="1:9" ht="13" customHeight="1">
      <c r="A3613" s="12" t="s">
        <v>2096</v>
      </c>
      <c r="B3613" s="12" t="s">
        <v>2097</v>
      </c>
      <c r="C3613" s="29"/>
      <c r="D3613" s="29"/>
      <c r="E3613" s="13"/>
      <c r="F3613" s="13"/>
    </row>
    <row r="3614" spans="1:9" ht="13" customHeight="1">
      <c r="A3614" s="12" t="s">
        <v>2124</v>
      </c>
      <c r="B3614" s="12" t="s">
        <v>2125</v>
      </c>
      <c r="C3614" s="29"/>
      <c r="D3614" s="29"/>
      <c r="E3614" s="13"/>
    </row>
    <row r="3615" spans="1:9" ht="13" customHeight="1">
      <c r="A3615" s="12" t="s">
        <v>2128</v>
      </c>
      <c r="B3615" s="12" t="s">
        <v>2129</v>
      </c>
      <c r="C3615" s="29"/>
      <c r="D3615" s="29"/>
      <c r="E3615" s="13"/>
      <c r="G3615" s="25"/>
      <c r="H3615" s="13"/>
      <c r="I3615" s="25"/>
    </row>
    <row r="3616" spans="1:9" ht="13" customHeight="1">
      <c r="A3616" s="12" t="s">
        <v>2152</v>
      </c>
      <c r="B3616" s="12" t="s">
        <v>2153</v>
      </c>
      <c r="C3616" s="29"/>
      <c r="D3616" s="29"/>
      <c r="E3616" s="13"/>
      <c r="G3616" s="25"/>
      <c r="H3616" s="13"/>
      <c r="I3616" s="25"/>
    </row>
    <row r="3617" spans="1:9" ht="13" customHeight="1">
      <c r="A3617" s="12" t="s">
        <v>2156</v>
      </c>
      <c r="B3617" s="12" t="s">
        <v>2157</v>
      </c>
      <c r="C3617" s="29"/>
      <c r="D3617" s="29"/>
      <c r="E3617" s="13"/>
      <c r="H3617" s="13"/>
    </row>
    <row r="3618" spans="1:9" ht="13" customHeight="1">
      <c r="A3618" s="12" t="s">
        <v>2164</v>
      </c>
      <c r="B3618" s="12" t="s">
        <v>2165</v>
      </c>
      <c r="C3618" s="29"/>
      <c r="D3618" s="29"/>
      <c r="E3618" s="13"/>
      <c r="G3618" s="25"/>
      <c r="H3618" s="13"/>
      <c r="I3618" s="25"/>
    </row>
    <row r="3619" spans="1:9" ht="13" customHeight="1">
      <c r="A3619" s="12" t="s">
        <v>2168</v>
      </c>
      <c r="B3619" s="12" t="s">
        <v>2169</v>
      </c>
      <c r="C3619" s="29"/>
      <c r="D3619" s="29"/>
      <c r="E3619" s="13"/>
      <c r="H3619" s="13"/>
    </row>
    <row r="3620" spans="1:9" ht="13" customHeight="1">
      <c r="A3620" s="12" t="s">
        <v>2172</v>
      </c>
      <c r="B3620" s="12" t="s">
        <v>2173</v>
      </c>
      <c r="C3620" s="29"/>
      <c r="D3620" s="29"/>
      <c r="E3620" s="13"/>
      <c r="H3620" s="13"/>
    </row>
    <row r="3621" spans="1:9" ht="13" customHeight="1">
      <c r="A3621" s="12" t="s">
        <v>2176</v>
      </c>
      <c r="B3621" s="12" t="s">
        <v>2177</v>
      </c>
      <c r="C3621" s="29"/>
      <c r="D3621" s="29"/>
      <c r="E3621" s="13"/>
      <c r="F3621" s="13"/>
    </row>
    <row r="3622" spans="1:9" ht="13" customHeight="1">
      <c r="A3622" s="12" t="s">
        <v>2180</v>
      </c>
      <c r="B3622" s="12" t="s">
        <v>2181</v>
      </c>
      <c r="C3622" s="29"/>
      <c r="D3622" s="29"/>
      <c r="E3622" s="13"/>
      <c r="F3622" s="13"/>
    </row>
    <row r="3623" spans="1:9" ht="13" customHeight="1">
      <c r="A3623" s="12" t="s">
        <v>2184</v>
      </c>
      <c r="B3623" s="12" t="s">
        <v>2185</v>
      </c>
      <c r="C3623" s="29"/>
      <c r="D3623" s="29"/>
      <c r="E3623" s="13"/>
      <c r="F3623" s="13"/>
      <c r="H3623" s="14"/>
    </row>
    <row r="3624" spans="1:9" ht="13" customHeight="1">
      <c r="A3624" s="11"/>
      <c r="B3624" s="12" t="s">
        <v>2188</v>
      </c>
      <c r="C3624" s="29"/>
      <c r="D3624" s="29"/>
      <c r="E3624" s="13"/>
      <c r="F3624" s="13"/>
    </row>
    <row r="3625" spans="1:9" ht="13" customHeight="1">
      <c r="A3625" s="12" t="s">
        <v>2191</v>
      </c>
      <c r="B3625" s="12" t="s">
        <v>2192</v>
      </c>
      <c r="C3625" s="29"/>
      <c r="D3625" s="29"/>
      <c r="E3625" s="13"/>
    </row>
    <row r="3626" spans="1:9" ht="13" customHeight="1">
      <c r="A3626" s="11"/>
      <c r="B3626" s="12" t="s">
        <v>2196</v>
      </c>
      <c r="C3626" s="29"/>
      <c r="D3626" s="29"/>
      <c r="E3626" s="13"/>
    </row>
    <row r="3627" spans="1:9" ht="13" customHeight="1">
      <c r="A3627" s="12" t="s">
        <v>2202</v>
      </c>
      <c r="B3627" s="12" t="s">
        <v>2203</v>
      </c>
      <c r="C3627" s="29"/>
      <c r="D3627" s="29"/>
      <c r="E3627" s="13"/>
    </row>
    <row r="3628" spans="1:9" ht="13" customHeight="1">
      <c r="A3628" s="12" t="s">
        <v>2205</v>
      </c>
      <c r="B3628" s="12" t="s">
        <v>2206</v>
      </c>
      <c r="C3628" s="29"/>
      <c r="D3628" s="29"/>
      <c r="E3628" s="13"/>
    </row>
    <row r="3629" spans="1:9" ht="13" customHeight="1">
      <c r="A3629" s="11"/>
      <c r="B3629" s="12" t="s">
        <v>2200</v>
      </c>
      <c r="C3629" s="29"/>
      <c r="D3629" s="29"/>
      <c r="E3629" s="13"/>
    </row>
    <row r="3630" spans="1:9" ht="13" customHeight="1">
      <c r="A3630" s="12" t="s">
        <v>2209</v>
      </c>
      <c r="B3630" s="12" t="s">
        <v>2210</v>
      </c>
      <c r="C3630" s="29"/>
      <c r="D3630" s="29"/>
      <c r="E3630" s="13"/>
    </row>
    <row r="3631" spans="1:9" ht="13" customHeight="1">
      <c r="A3631" s="12" t="s">
        <v>2217</v>
      </c>
      <c r="B3631" s="12" t="s">
        <v>2218</v>
      </c>
      <c r="C3631" s="29"/>
      <c r="D3631" s="29"/>
      <c r="E3631" s="13"/>
    </row>
    <row r="3632" spans="1:9" ht="13" customHeight="1">
      <c r="A3632" s="12" t="s">
        <v>2221</v>
      </c>
      <c r="B3632" s="12" t="s">
        <v>2222</v>
      </c>
      <c r="C3632" s="29"/>
      <c r="D3632" s="29"/>
      <c r="E3632" s="13"/>
    </row>
    <row r="3633" spans="1:6" ht="13" customHeight="1">
      <c r="A3633" s="12" t="s">
        <v>2225</v>
      </c>
      <c r="B3633" s="12" t="s">
        <v>2226</v>
      </c>
      <c r="C3633" s="29"/>
      <c r="D3633" s="29"/>
      <c r="E3633" s="13"/>
    </row>
    <row r="3634" spans="1:6" ht="13" customHeight="1">
      <c r="A3634" s="12" t="s">
        <v>2232</v>
      </c>
      <c r="B3634" s="12" t="s">
        <v>2233</v>
      </c>
      <c r="C3634" s="29"/>
      <c r="D3634" s="29"/>
      <c r="E3634" s="13"/>
    </row>
    <row r="3635" spans="1:6" ht="13" customHeight="1">
      <c r="A3635" s="12" t="s">
        <v>2236</v>
      </c>
      <c r="B3635" s="12" t="s">
        <v>2237</v>
      </c>
      <c r="C3635" s="29"/>
      <c r="D3635" s="29"/>
      <c r="E3635" s="13"/>
    </row>
    <row r="3636" spans="1:6" ht="13" customHeight="1">
      <c r="A3636" s="12" t="s">
        <v>2240</v>
      </c>
      <c r="B3636" s="12" t="s">
        <v>2241</v>
      </c>
      <c r="C3636" s="29"/>
      <c r="D3636" s="29"/>
      <c r="E3636" s="13"/>
    </row>
    <row r="3637" spans="1:6" ht="13" customHeight="1">
      <c r="A3637" s="12" t="s">
        <v>2244</v>
      </c>
      <c r="B3637" s="12" t="s">
        <v>2245</v>
      </c>
      <c r="C3637" s="29"/>
      <c r="D3637" s="29"/>
      <c r="E3637" s="13"/>
    </row>
    <row r="3638" spans="1:6" ht="13" customHeight="1">
      <c r="A3638" s="12" t="s">
        <v>2252</v>
      </c>
      <c r="B3638" s="12" t="s">
        <v>2253</v>
      </c>
      <c r="C3638" s="29"/>
      <c r="D3638" s="29"/>
      <c r="E3638" s="13"/>
    </row>
    <row r="3639" spans="1:6" ht="13" customHeight="1">
      <c r="A3639" s="12" t="s">
        <v>2257</v>
      </c>
      <c r="B3639" s="12" t="s">
        <v>2258</v>
      </c>
      <c r="C3639" s="29"/>
      <c r="D3639" s="29"/>
      <c r="E3639" s="13"/>
    </row>
    <row r="3640" spans="1:6" ht="13" customHeight="1">
      <c r="A3640" s="11"/>
      <c r="B3640" s="12" t="s">
        <v>2255</v>
      </c>
      <c r="C3640" s="29"/>
      <c r="D3640" s="29"/>
      <c r="E3640" s="13"/>
    </row>
    <row r="3641" spans="1:6" ht="13" customHeight="1">
      <c r="A3641" s="12" t="s">
        <v>2261</v>
      </c>
      <c r="B3641" s="12" t="s">
        <v>2262</v>
      </c>
      <c r="C3641" s="29"/>
      <c r="D3641" s="29"/>
      <c r="E3641" s="13"/>
    </row>
    <row r="3642" spans="1:6" ht="13" customHeight="1">
      <c r="A3642" s="12" t="s">
        <v>2269</v>
      </c>
      <c r="B3642" s="12" t="s">
        <v>2270</v>
      </c>
      <c r="C3642" s="29"/>
      <c r="D3642" s="29"/>
      <c r="E3642" s="13"/>
      <c r="F3642" s="13"/>
    </row>
    <row r="3643" spans="1:6" ht="13" customHeight="1">
      <c r="A3643" s="12" t="s">
        <v>2277</v>
      </c>
      <c r="B3643" s="12" t="s">
        <v>2278</v>
      </c>
      <c r="C3643" s="29"/>
      <c r="D3643" s="29"/>
      <c r="E3643" s="13"/>
      <c r="F3643" s="13"/>
    </row>
    <row r="3644" spans="1:6" ht="13" customHeight="1">
      <c r="A3644" s="12" t="s">
        <v>2281</v>
      </c>
      <c r="B3644" s="12" t="s">
        <v>2282</v>
      </c>
      <c r="C3644" s="29"/>
      <c r="D3644" s="29"/>
      <c r="E3644" s="13"/>
    </row>
    <row r="3645" spans="1:6" ht="13" customHeight="1">
      <c r="A3645" s="12" t="s">
        <v>2285</v>
      </c>
      <c r="B3645" s="12" t="s">
        <v>2286</v>
      </c>
      <c r="C3645" s="29"/>
      <c r="D3645" s="29"/>
      <c r="E3645" s="13"/>
    </row>
    <row r="3646" spans="1:6" ht="13" customHeight="1">
      <c r="A3646" s="12" t="s">
        <v>2293</v>
      </c>
      <c r="B3646" s="12" t="s">
        <v>2294</v>
      </c>
      <c r="C3646" s="29"/>
      <c r="D3646" s="29"/>
      <c r="E3646" s="13"/>
    </row>
    <row r="3647" spans="1:6" ht="13" customHeight="1">
      <c r="A3647" s="12" t="s">
        <v>2299</v>
      </c>
      <c r="B3647" s="12" t="s">
        <v>2300</v>
      </c>
      <c r="C3647" s="29"/>
      <c r="D3647" s="29"/>
      <c r="E3647" s="13"/>
    </row>
    <row r="3648" spans="1:6" ht="13" customHeight="1">
      <c r="A3648" s="11"/>
      <c r="B3648" s="12" t="s">
        <v>2302</v>
      </c>
      <c r="C3648" s="29"/>
      <c r="D3648" s="29"/>
      <c r="E3648" s="13"/>
    </row>
    <row r="3649" spans="1:6" ht="13" customHeight="1">
      <c r="A3649" s="12" t="s">
        <v>2305</v>
      </c>
      <c r="B3649" s="12" t="s">
        <v>2306</v>
      </c>
      <c r="C3649" s="29"/>
      <c r="D3649" s="29"/>
      <c r="E3649" s="13"/>
    </row>
    <row r="3650" spans="1:6" ht="13" customHeight="1">
      <c r="A3650" s="12" t="s">
        <v>2309</v>
      </c>
      <c r="B3650" s="12" t="s">
        <v>2310</v>
      </c>
      <c r="C3650" s="29"/>
      <c r="D3650" s="29"/>
      <c r="E3650" s="13"/>
    </row>
    <row r="3651" spans="1:6" ht="13" customHeight="1">
      <c r="A3651" s="12" t="s">
        <v>2317</v>
      </c>
      <c r="B3651" s="12" t="s">
        <v>2318</v>
      </c>
      <c r="C3651" s="29"/>
      <c r="D3651" s="29"/>
      <c r="E3651" s="13"/>
    </row>
    <row r="3652" spans="1:6" ht="13" customHeight="1">
      <c r="A3652" s="12" t="s">
        <v>2321</v>
      </c>
      <c r="B3652" s="12" t="s">
        <v>2322</v>
      </c>
      <c r="C3652" s="29"/>
      <c r="D3652" s="29"/>
      <c r="E3652" s="13"/>
    </row>
    <row r="3653" spans="1:6" ht="13" customHeight="1">
      <c r="A3653" s="12" t="s">
        <v>2325</v>
      </c>
      <c r="B3653" s="12" t="s">
        <v>2326</v>
      </c>
      <c r="C3653" s="29"/>
      <c r="D3653" s="29"/>
      <c r="E3653" s="13"/>
    </row>
    <row r="3654" spans="1:6" ht="13" customHeight="1">
      <c r="A3654" s="12" t="s">
        <v>2329</v>
      </c>
      <c r="B3654" s="12" t="s">
        <v>2330</v>
      </c>
      <c r="C3654" s="29"/>
      <c r="D3654" s="29"/>
      <c r="E3654" s="13"/>
    </row>
    <row r="3655" spans="1:6" ht="13" customHeight="1">
      <c r="A3655" s="12" t="s">
        <v>2337</v>
      </c>
      <c r="B3655" s="12" t="s">
        <v>2338</v>
      </c>
      <c r="C3655" s="29"/>
      <c r="D3655" s="29"/>
      <c r="E3655" s="13"/>
    </row>
    <row r="3656" spans="1:6" ht="13" customHeight="1">
      <c r="A3656" s="12" t="s">
        <v>2341</v>
      </c>
      <c r="B3656" s="12" t="s">
        <v>2342</v>
      </c>
      <c r="C3656" s="29"/>
      <c r="D3656" s="29"/>
      <c r="E3656" s="13"/>
    </row>
    <row r="3657" spans="1:6" ht="13" customHeight="1">
      <c r="A3657" s="12" t="s">
        <v>2345</v>
      </c>
      <c r="B3657" s="12" t="s">
        <v>2346</v>
      </c>
      <c r="C3657" s="29"/>
      <c r="D3657" s="29"/>
      <c r="E3657" s="13"/>
    </row>
    <row r="3658" spans="1:6" ht="13" customHeight="1">
      <c r="A3658" s="12" t="s">
        <v>2349</v>
      </c>
      <c r="B3658" s="12" t="s">
        <v>2350</v>
      </c>
      <c r="C3658" s="29"/>
      <c r="D3658" s="29"/>
      <c r="E3658" s="13"/>
    </row>
    <row r="3659" spans="1:6" ht="13" customHeight="1">
      <c r="A3659" s="12" t="s">
        <v>2353</v>
      </c>
      <c r="B3659" s="12" t="s">
        <v>2354</v>
      </c>
      <c r="C3659" s="29"/>
      <c r="D3659" s="29"/>
      <c r="E3659" s="13"/>
    </row>
    <row r="3660" spans="1:6" ht="13" customHeight="1">
      <c r="A3660" s="12" t="s">
        <v>2357</v>
      </c>
      <c r="B3660" s="12" t="s">
        <v>2358</v>
      </c>
      <c r="C3660" s="29"/>
      <c r="D3660" s="29"/>
      <c r="E3660" s="13"/>
    </row>
    <row r="3661" spans="1:6" ht="13" customHeight="1">
      <c r="A3661" s="12" t="s">
        <v>2361</v>
      </c>
      <c r="B3661" s="12" t="s">
        <v>2362</v>
      </c>
      <c r="C3661" s="29"/>
      <c r="D3661" s="29"/>
      <c r="E3661" s="13"/>
    </row>
    <row r="3662" spans="1:6" ht="13" customHeight="1">
      <c r="A3662" s="12" t="s">
        <v>2369</v>
      </c>
      <c r="B3662" s="12" t="s">
        <v>2370</v>
      </c>
      <c r="C3662" s="29"/>
      <c r="D3662" s="29"/>
      <c r="E3662" s="13"/>
      <c r="F3662" s="13"/>
    </row>
    <row r="3663" spans="1:6" ht="13" customHeight="1">
      <c r="A3663" s="12" t="s">
        <v>2373</v>
      </c>
      <c r="B3663" s="12" t="s">
        <v>2374</v>
      </c>
      <c r="C3663" s="29"/>
      <c r="D3663" s="29"/>
      <c r="E3663" s="13"/>
    </row>
    <row r="3664" spans="1:6" ht="13" customHeight="1">
      <c r="A3664" s="12" t="s">
        <v>2387</v>
      </c>
      <c r="B3664" s="12" t="s">
        <v>2388</v>
      </c>
      <c r="C3664" s="29"/>
      <c r="D3664" s="29"/>
      <c r="E3664" s="13"/>
    </row>
    <row r="3665" spans="1:6" ht="13" customHeight="1">
      <c r="A3665" s="12" t="s">
        <v>2395</v>
      </c>
      <c r="B3665" s="12" t="s">
        <v>2396</v>
      </c>
      <c r="C3665" s="29"/>
      <c r="D3665" s="29"/>
      <c r="E3665" s="13"/>
    </row>
    <row r="3666" spans="1:6" ht="13" customHeight="1">
      <c r="A3666" s="12" t="s">
        <v>2411</v>
      </c>
      <c r="B3666" s="12" t="s">
        <v>2412</v>
      </c>
      <c r="C3666" s="29"/>
      <c r="D3666" s="29"/>
      <c r="E3666" s="13"/>
    </row>
    <row r="3667" spans="1:6" ht="13" customHeight="1">
      <c r="A3667" s="12" t="s">
        <v>2427</v>
      </c>
      <c r="B3667" s="12" t="s">
        <v>2428</v>
      </c>
      <c r="C3667" s="29"/>
      <c r="D3667" s="29"/>
      <c r="E3667" s="13"/>
    </row>
    <row r="3668" spans="1:6" ht="13" customHeight="1">
      <c r="A3668" s="12" t="s">
        <v>2451</v>
      </c>
      <c r="B3668" s="12" t="s">
        <v>2452</v>
      </c>
      <c r="C3668" s="29"/>
      <c r="D3668" s="29"/>
      <c r="E3668" s="13"/>
    </row>
    <row r="3669" spans="1:6" ht="13" customHeight="1">
      <c r="A3669" s="12" t="s">
        <v>2455</v>
      </c>
      <c r="B3669" s="12" t="s">
        <v>2456</v>
      </c>
      <c r="C3669" s="29"/>
      <c r="D3669" s="29"/>
      <c r="E3669" s="13"/>
    </row>
    <row r="3670" spans="1:6" ht="13" customHeight="1">
      <c r="A3670" s="12" t="s">
        <v>2463</v>
      </c>
      <c r="B3670" s="12" t="s">
        <v>2464</v>
      </c>
      <c r="C3670" s="29"/>
      <c r="D3670" s="29"/>
      <c r="E3670" s="13"/>
      <c r="F3670" s="13"/>
    </row>
    <row r="3671" spans="1:6" ht="13" customHeight="1">
      <c r="A3671" s="12" t="s">
        <v>2471</v>
      </c>
      <c r="B3671" s="12" t="s">
        <v>2472</v>
      </c>
      <c r="C3671" s="29"/>
      <c r="D3671" s="29"/>
      <c r="E3671" s="13"/>
    </row>
    <row r="3672" spans="1:6" ht="13" customHeight="1">
      <c r="A3672" s="12" t="s">
        <v>2475</v>
      </c>
      <c r="B3672" s="12" t="s">
        <v>2476</v>
      </c>
      <c r="C3672" s="29"/>
      <c r="D3672" s="29"/>
      <c r="E3672" s="13"/>
    </row>
    <row r="3673" spans="1:6" ht="13" customHeight="1">
      <c r="A3673" s="12" t="s">
        <v>2479</v>
      </c>
      <c r="B3673" s="12" t="s">
        <v>2480</v>
      </c>
      <c r="C3673" s="29"/>
      <c r="D3673" s="29"/>
      <c r="E3673" s="13"/>
    </row>
    <row r="3674" spans="1:6" ht="13" customHeight="1">
      <c r="A3674" s="12" t="s">
        <v>2495</v>
      </c>
      <c r="B3674" s="12" t="s">
        <v>2496</v>
      </c>
      <c r="C3674" s="29"/>
      <c r="D3674" s="29"/>
      <c r="E3674" s="13"/>
    </row>
    <row r="3675" spans="1:6" ht="13" customHeight="1">
      <c r="A3675" s="12" t="s">
        <v>2499</v>
      </c>
      <c r="B3675" s="12" t="s">
        <v>2500</v>
      </c>
      <c r="C3675" s="29"/>
      <c r="D3675" s="29"/>
      <c r="E3675" s="13"/>
    </row>
    <row r="3676" spans="1:6" ht="13" customHeight="1">
      <c r="A3676" s="12" t="s">
        <v>2507</v>
      </c>
      <c r="B3676" s="12" t="s">
        <v>2508</v>
      </c>
      <c r="C3676" s="29"/>
      <c r="D3676" s="29"/>
      <c r="E3676" s="13"/>
    </row>
    <row r="3677" spans="1:6" ht="13" customHeight="1">
      <c r="A3677" s="12" t="s">
        <v>2515</v>
      </c>
      <c r="B3677" s="12" t="s">
        <v>2516</v>
      </c>
      <c r="C3677" s="29"/>
      <c r="D3677" s="29"/>
      <c r="E3677" s="13"/>
    </row>
    <row r="3678" spans="1:6" ht="13" customHeight="1">
      <c r="A3678" s="12" t="s">
        <v>2547</v>
      </c>
      <c r="B3678" s="12" t="s">
        <v>2548</v>
      </c>
      <c r="C3678" s="29"/>
      <c r="D3678" s="29"/>
      <c r="E3678" s="13"/>
    </row>
    <row r="3679" spans="1:6" ht="13" customHeight="1">
      <c r="A3679" s="12" t="s">
        <v>2551</v>
      </c>
      <c r="B3679" s="12" t="s">
        <v>2552</v>
      </c>
      <c r="C3679" s="29"/>
      <c r="D3679" s="29"/>
      <c r="E3679" s="13"/>
    </row>
    <row r="3680" spans="1:6" ht="13" customHeight="1">
      <c r="A3680" s="12" t="s">
        <v>2555</v>
      </c>
      <c r="B3680" s="12" t="s">
        <v>2556</v>
      </c>
      <c r="C3680" s="29"/>
      <c r="D3680" s="29"/>
      <c r="E3680" s="13"/>
    </row>
    <row r="3681" spans="1:8" ht="13" customHeight="1">
      <c r="A3681" s="12" t="s">
        <v>2559</v>
      </c>
      <c r="B3681" s="12" t="s">
        <v>2560</v>
      </c>
      <c r="C3681" s="29"/>
      <c r="D3681" s="29"/>
      <c r="E3681" s="13"/>
    </row>
    <row r="3682" spans="1:8" ht="13" customHeight="1">
      <c r="A3682" s="12" t="s">
        <v>2563</v>
      </c>
      <c r="B3682" s="12" t="s">
        <v>2564</v>
      </c>
      <c r="C3682" s="29"/>
      <c r="D3682" s="29"/>
      <c r="E3682" s="13"/>
      <c r="F3682" s="13"/>
    </row>
    <row r="3683" spans="1:8" ht="13" customHeight="1">
      <c r="A3683" s="12" t="s">
        <v>2569</v>
      </c>
      <c r="B3683" s="12" t="s">
        <v>2570</v>
      </c>
      <c r="C3683" s="29"/>
      <c r="D3683" s="29"/>
      <c r="E3683" s="13"/>
    </row>
    <row r="3684" spans="1:8" ht="13" customHeight="1">
      <c r="A3684" s="12" t="s">
        <v>2577</v>
      </c>
      <c r="B3684" s="12" t="s">
        <v>2578</v>
      </c>
      <c r="C3684" s="29"/>
      <c r="D3684" s="29"/>
      <c r="E3684" s="13"/>
    </row>
    <row r="3685" spans="1:8" ht="13" customHeight="1">
      <c r="A3685" s="12" t="s">
        <v>2585</v>
      </c>
      <c r="B3685" s="12" t="s">
        <v>2586</v>
      </c>
      <c r="C3685" s="29"/>
      <c r="D3685" s="29"/>
      <c r="E3685" s="13"/>
    </row>
    <row r="3686" spans="1:8" ht="13" customHeight="1">
      <c r="A3686" s="12" t="s">
        <v>2593</v>
      </c>
      <c r="B3686" s="12" t="s">
        <v>2594</v>
      </c>
      <c r="C3686" s="29"/>
      <c r="D3686" s="29"/>
      <c r="E3686" s="13"/>
    </row>
    <row r="3687" spans="1:8" ht="13" customHeight="1">
      <c r="A3687" s="12" t="s">
        <v>2597</v>
      </c>
      <c r="B3687" s="12" t="s">
        <v>2598</v>
      </c>
      <c r="C3687" s="29"/>
      <c r="D3687" s="29"/>
      <c r="E3687" s="13"/>
    </row>
    <row r="3688" spans="1:8" ht="13" customHeight="1">
      <c r="A3688" s="12" t="s">
        <v>2601</v>
      </c>
      <c r="B3688" s="12" t="s">
        <v>2602</v>
      </c>
      <c r="C3688" s="29"/>
      <c r="D3688" s="29"/>
      <c r="E3688" s="13"/>
    </row>
    <row r="3689" spans="1:8" ht="13" customHeight="1">
      <c r="A3689" s="12" t="s">
        <v>2609</v>
      </c>
      <c r="B3689" s="12" t="s">
        <v>2610</v>
      </c>
      <c r="C3689" s="29"/>
      <c r="D3689" s="29"/>
      <c r="E3689" s="13"/>
      <c r="H3689" s="13"/>
    </row>
    <row r="3690" spans="1:8" ht="13" customHeight="1">
      <c r="A3690" s="12" t="s">
        <v>2621</v>
      </c>
      <c r="B3690" s="12" t="s">
        <v>2622</v>
      </c>
      <c r="C3690" s="29"/>
      <c r="D3690" s="29"/>
      <c r="E3690" s="13"/>
    </row>
    <row r="3691" spans="1:8" ht="13" customHeight="1">
      <c r="A3691" s="12" t="s">
        <v>2633</v>
      </c>
      <c r="B3691" s="12" t="s">
        <v>2634</v>
      </c>
      <c r="C3691" s="29"/>
      <c r="D3691" s="29"/>
      <c r="E3691" s="13"/>
    </row>
    <row r="3692" spans="1:8" ht="13" customHeight="1">
      <c r="A3692" s="12" t="s">
        <v>2637</v>
      </c>
      <c r="B3692" s="12" t="s">
        <v>2638</v>
      </c>
      <c r="C3692" s="29"/>
      <c r="D3692" s="29"/>
      <c r="E3692" s="13"/>
    </row>
    <row r="3693" spans="1:8" ht="13" customHeight="1">
      <c r="A3693" s="12" t="s">
        <v>2641</v>
      </c>
      <c r="B3693" s="12" t="s">
        <v>2642</v>
      </c>
      <c r="C3693" s="29"/>
      <c r="D3693" s="29"/>
      <c r="E3693" s="13"/>
    </row>
    <row r="3694" spans="1:8" ht="13" customHeight="1">
      <c r="A3694" s="12" t="s">
        <v>2645</v>
      </c>
      <c r="B3694" s="12" t="s">
        <v>2646</v>
      </c>
      <c r="C3694" s="29"/>
      <c r="D3694" s="29"/>
      <c r="E3694" s="13"/>
    </row>
    <row r="3695" spans="1:8" ht="13" customHeight="1">
      <c r="A3695" s="12" t="s">
        <v>2649</v>
      </c>
      <c r="B3695" s="12" t="s">
        <v>2650</v>
      </c>
      <c r="C3695" s="29"/>
      <c r="D3695" s="29"/>
      <c r="E3695" s="13"/>
    </row>
    <row r="3696" spans="1:8" ht="13" customHeight="1">
      <c r="A3696" s="12" t="s">
        <v>2653</v>
      </c>
      <c r="B3696" s="12" t="s">
        <v>2654</v>
      </c>
      <c r="C3696" s="29"/>
      <c r="D3696" s="29"/>
      <c r="E3696" s="13"/>
    </row>
    <row r="3697" spans="1:6" ht="13" customHeight="1">
      <c r="A3697" s="12" t="s">
        <v>2657</v>
      </c>
      <c r="B3697" s="12" t="s">
        <v>2658</v>
      </c>
      <c r="C3697" s="29"/>
      <c r="D3697" s="29"/>
      <c r="E3697" s="13"/>
    </row>
    <row r="3698" spans="1:6" ht="13" customHeight="1">
      <c r="A3698" s="12" t="s">
        <v>2661</v>
      </c>
      <c r="B3698" s="12" t="s">
        <v>2662</v>
      </c>
      <c r="C3698" s="29"/>
      <c r="D3698" s="29"/>
      <c r="E3698" s="13"/>
    </row>
    <row r="3699" spans="1:6" ht="13" customHeight="1">
      <c r="A3699" s="12" t="s">
        <v>2687</v>
      </c>
      <c r="B3699" s="12" t="s">
        <v>2688</v>
      </c>
      <c r="C3699" s="29"/>
      <c r="D3699" s="29"/>
      <c r="E3699" s="13"/>
    </row>
    <row r="3700" spans="1:6" ht="13" customHeight="1">
      <c r="A3700" s="12" t="s">
        <v>2695</v>
      </c>
      <c r="B3700" s="12" t="s">
        <v>2696</v>
      </c>
      <c r="C3700" s="29"/>
      <c r="D3700" s="29"/>
      <c r="E3700" s="13"/>
    </row>
    <row r="3701" spans="1:6" ht="13" customHeight="1">
      <c r="A3701" s="12" t="s">
        <v>2699</v>
      </c>
      <c r="B3701" s="12" t="s">
        <v>2700</v>
      </c>
      <c r="C3701" s="29"/>
      <c r="D3701" s="29"/>
      <c r="E3701" s="13"/>
      <c r="F3701" s="13"/>
    </row>
    <row r="3702" spans="1:6" ht="13" customHeight="1">
      <c r="A3702" s="12" t="s">
        <v>2703</v>
      </c>
      <c r="B3702" s="12" t="s">
        <v>2704</v>
      </c>
      <c r="C3702" s="29"/>
      <c r="D3702" s="29"/>
      <c r="E3702" s="13"/>
    </row>
    <row r="3703" spans="1:6" ht="13" customHeight="1">
      <c r="A3703" s="11"/>
      <c r="B3703" s="12" t="s">
        <v>2715</v>
      </c>
      <c r="C3703" s="29"/>
      <c r="D3703" s="29"/>
      <c r="E3703" s="13"/>
    </row>
    <row r="3704" spans="1:6" ht="13" customHeight="1">
      <c r="A3704" s="11"/>
      <c r="B3704" s="12" t="s">
        <v>2717</v>
      </c>
      <c r="C3704" s="29"/>
      <c r="D3704" s="29"/>
      <c r="E3704" s="13"/>
      <c r="F3704" s="13"/>
    </row>
    <row r="3705" spans="1:6" ht="13" customHeight="1">
      <c r="A3705" s="11"/>
      <c r="B3705" s="12" t="s">
        <v>2720</v>
      </c>
      <c r="C3705" s="29"/>
      <c r="D3705" s="29"/>
      <c r="E3705" s="13"/>
    </row>
    <row r="3706" spans="1:6" ht="13" customHeight="1">
      <c r="A3706" s="11"/>
      <c r="B3706" s="12" t="s">
        <v>2722</v>
      </c>
      <c r="C3706" s="29"/>
      <c r="D3706" s="29"/>
      <c r="E3706" s="13"/>
    </row>
    <row r="3707" spans="1:6" ht="13" customHeight="1">
      <c r="A3707" s="11"/>
      <c r="B3707" s="12" t="s">
        <v>2724</v>
      </c>
      <c r="C3707" s="29"/>
      <c r="D3707" s="29"/>
      <c r="E3707" s="13"/>
    </row>
    <row r="3708" spans="1:6" ht="13" customHeight="1">
      <c r="A3708" s="11"/>
      <c r="B3708" s="12" t="s">
        <v>2727</v>
      </c>
      <c r="C3708" s="29"/>
      <c r="D3708" s="29"/>
      <c r="E3708" s="13"/>
    </row>
    <row r="3709" spans="1:6" ht="13" customHeight="1">
      <c r="A3709" s="11"/>
      <c r="B3709" s="12" t="s">
        <v>2729</v>
      </c>
      <c r="C3709" s="29"/>
      <c r="D3709" s="29"/>
      <c r="E3709" s="13"/>
    </row>
    <row r="3710" spans="1:6" ht="13" customHeight="1">
      <c r="A3710" s="12" t="s">
        <v>2740</v>
      </c>
      <c r="B3710" s="12" t="s">
        <v>2741</v>
      </c>
      <c r="C3710" s="29"/>
      <c r="D3710" s="29"/>
      <c r="E3710" s="13"/>
    </row>
    <row r="3711" spans="1:6" ht="13" customHeight="1">
      <c r="A3711" s="12" t="s">
        <v>2763</v>
      </c>
      <c r="B3711" s="12" t="s">
        <v>2764</v>
      </c>
      <c r="C3711" s="29"/>
      <c r="D3711" s="29"/>
      <c r="E3711" s="13"/>
    </row>
    <row r="3712" spans="1:6" ht="13" customHeight="1">
      <c r="A3712" s="12" t="s">
        <v>2767</v>
      </c>
      <c r="B3712" s="12" t="s">
        <v>2768</v>
      </c>
      <c r="C3712" s="29"/>
      <c r="D3712" s="29"/>
      <c r="E3712" s="13"/>
    </row>
    <row r="3713" spans="1:5" ht="13" customHeight="1">
      <c r="A3713" s="12" t="s">
        <v>2771</v>
      </c>
      <c r="B3713" s="12" t="s">
        <v>2772</v>
      </c>
      <c r="C3713" s="29"/>
      <c r="D3713" s="29"/>
      <c r="E3713" s="13"/>
    </row>
    <row r="3714" spans="1:5" ht="13" customHeight="1">
      <c r="A3714" s="12" t="s">
        <v>2779</v>
      </c>
      <c r="B3714" s="12" t="s">
        <v>2780</v>
      </c>
      <c r="C3714" s="29"/>
      <c r="D3714" s="29"/>
      <c r="E3714" s="13"/>
    </row>
    <row r="3715" spans="1:5" ht="13" customHeight="1">
      <c r="A3715" s="12" t="s">
        <v>2783</v>
      </c>
      <c r="B3715" s="12" t="s">
        <v>2784</v>
      </c>
      <c r="C3715" s="29"/>
      <c r="D3715" s="29"/>
      <c r="E3715" s="13"/>
    </row>
    <row r="3716" spans="1:5" ht="13" customHeight="1">
      <c r="A3716" s="12" t="s">
        <v>2787</v>
      </c>
      <c r="B3716" s="12" t="s">
        <v>2788</v>
      </c>
      <c r="C3716" s="29"/>
      <c r="D3716" s="29"/>
      <c r="E3716" s="13"/>
    </row>
    <row r="3717" spans="1:5" ht="13" customHeight="1">
      <c r="A3717" s="12" t="s">
        <v>2791</v>
      </c>
      <c r="B3717" s="12" t="s">
        <v>2792</v>
      </c>
      <c r="C3717" s="29"/>
      <c r="D3717" s="29"/>
      <c r="E3717" s="13"/>
    </row>
    <row r="3718" spans="1:5" ht="13" customHeight="1">
      <c r="A3718" s="12" t="s">
        <v>2799</v>
      </c>
      <c r="B3718" s="12" t="s">
        <v>2800</v>
      </c>
      <c r="C3718" s="29"/>
      <c r="D3718" s="29"/>
      <c r="E3718" s="13"/>
    </row>
    <row r="3719" spans="1:5" ht="13" customHeight="1">
      <c r="A3719" s="11"/>
      <c r="B3719" s="12" t="s">
        <v>2802</v>
      </c>
      <c r="C3719" s="29"/>
      <c r="D3719" s="29"/>
      <c r="E3719" s="13"/>
    </row>
    <row r="3720" spans="1:5" ht="13" customHeight="1">
      <c r="A3720" s="12" t="s">
        <v>2807</v>
      </c>
      <c r="B3720" s="12" t="s">
        <v>2808</v>
      </c>
      <c r="C3720" s="29"/>
      <c r="D3720" s="29"/>
      <c r="E3720" s="13"/>
    </row>
    <row r="3721" spans="1:5" ht="13" customHeight="1">
      <c r="A3721" s="12" t="s">
        <v>2819</v>
      </c>
      <c r="B3721" s="12" t="s">
        <v>2820</v>
      </c>
      <c r="C3721" s="29"/>
      <c r="D3721" s="29"/>
      <c r="E3721" s="13"/>
    </row>
    <row r="3722" spans="1:5" ht="13" customHeight="1">
      <c r="A3722" s="12" t="s">
        <v>2843</v>
      </c>
      <c r="B3722" s="12" t="s">
        <v>2844</v>
      </c>
      <c r="C3722" s="29"/>
      <c r="D3722" s="29"/>
      <c r="E3722" s="13"/>
    </row>
    <row r="3723" spans="1:5" ht="13" customHeight="1">
      <c r="A3723" s="12" t="s">
        <v>2847</v>
      </c>
      <c r="B3723" s="12" t="s">
        <v>2848</v>
      </c>
      <c r="C3723" s="29"/>
      <c r="D3723" s="29"/>
      <c r="E3723" s="13"/>
    </row>
    <row r="3724" spans="1:5" ht="13" customHeight="1">
      <c r="A3724" s="12" t="s">
        <v>2851</v>
      </c>
      <c r="B3724" s="12" t="s">
        <v>2852</v>
      </c>
      <c r="C3724" s="29"/>
      <c r="D3724" s="29"/>
      <c r="E3724" s="13"/>
    </row>
    <row r="3725" spans="1:5" ht="13" customHeight="1">
      <c r="A3725" s="11"/>
      <c r="B3725" s="12" t="s">
        <v>2854</v>
      </c>
      <c r="C3725" s="29"/>
      <c r="D3725" s="29"/>
      <c r="E3725" s="13"/>
    </row>
    <row r="3726" spans="1:5" ht="13" customHeight="1">
      <c r="A3726" s="12" t="s">
        <v>2857</v>
      </c>
      <c r="B3726" s="12" t="s">
        <v>2858</v>
      </c>
      <c r="C3726" s="29"/>
      <c r="D3726" s="29"/>
      <c r="E3726" s="13"/>
    </row>
    <row r="3727" spans="1:5" ht="13" customHeight="1">
      <c r="A3727" s="11"/>
      <c r="B3727" s="12" t="s">
        <v>2864</v>
      </c>
      <c r="C3727" s="29"/>
      <c r="D3727" s="29"/>
      <c r="E3727" s="13"/>
    </row>
    <row r="3728" spans="1:5" ht="13" customHeight="1">
      <c r="A3728" s="12" t="s">
        <v>2867</v>
      </c>
      <c r="B3728" s="12" t="s">
        <v>2868</v>
      </c>
      <c r="C3728" s="29"/>
      <c r="D3728" s="29"/>
      <c r="E3728" s="13"/>
    </row>
    <row r="3729" spans="1:6" ht="13" customHeight="1">
      <c r="A3729" s="12" t="s">
        <v>2871</v>
      </c>
      <c r="B3729" s="12" t="s">
        <v>2872</v>
      </c>
      <c r="C3729" s="29"/>
      <c r="D3729" s="29"/>
      <c r="E3729" s="13"/>
    </row>
    <row r="3730" spans="1:6" ht="13" customHeight="1">
      <c r="A3730" s="12" t="s">
        <v>2875</v>
      </c>
      <c r="B3730" s="12" t="s">
        <v>2876</v>
      </c>
      <c r="C3730" s="29"/>
      <c r="D3730" s="29"/>
      <c r="E3730" s="13"/>
    </row>
    <row r="3731" spans="1:6" ht="13" customHeight="1">
      <c r="A3731" s="12" t="s">
        <v>2879</v>
      </c>
      <c r="B3731" s="12" t="s">
        <v>2880</v>
      </c>
      <c r="C3731" s="29"/>
      <c r="D3731" s="29"/>
      <c r="E3731" s="13"/>
    </row>
    <row r="3732" spans="1:6" ht="13" customHeight="1">
      <c r="A3732" s="12" t="s">
        <v>2883</v>
      </c>
      <c r="B3732" s="12" t="s">
        <v>2884</v>
      </c>
      <c r="C3732" s="29"/>
      <c r="D3732" s="29"/>
      <c r="E3732" s="13"/>
    </row>
    <row r="3733" spans="1:6" ht="13" customHeight="1">
      <c r="A3733" s="12" t="s">
        <v>2899</v>
      </c>
      <c r="B3733" s="12" t="s">
        <v>2900</v>
      </c>
      <c r="C3733" s="29"/>
      <c r="D3733" s="29"/>
      <c r="E3733" s="13"/>
    </row>
    <row r="3734" spans="1:6" ht="13" customHeight="1">
      <c r="A3734" s="12" t="s">
        <v>2903</v>
      </c>
      <c r="B3734" s="12" t="s">
        <v>2904</v>
      </c>
      <c r="C3734" s="29"/>
      <c r="D3734" s="29"/>
      <c r="E3734" s="13"/>
    </row>
    <row r="3735" spans="1:6" ht="13" customHeight="1">
      <c r="A3735" s="12" t="s">
        <v>2907</v>
      </c>
      <c r="B3735" s="12" t="s">
        <v>2908</v>
      </c>
      <c r="C3735" s="29"/>
      <c r="D3735" s="29"/>
      <c r="E3735" s="13"/>
      <c r="F3735" s="13"/>
    </row>
    <row r="3736" spans="1:6" ht="13" customHeight="1">
      <c r="A3736" s="12" t="s">
        <v>2911</v>
      </c>
      <c r="B3736" s="12" t="s">
        <v>2912</v>
      </c>
      <c r="C3736" s="29"/>
      <c r="D3736" s="29"/>
      <c r="E3736" s="13"/>
    </row>
    <row r="3737" spans="1:6" ht="13" customHeight="1">
      <c r="A3737" s="12" t="s">
        <v>2915</v>
      </c>
      <c r="B3737" s="12" t="s">
        <v>2916</v>
      </c>
      <c r="C3737" s="29"/>
      <c r="D3737" s="29"/>
      <c r="E3737" s="13"/>
    </row>
    <row r="3738" spans="1:6" ht="13" customHeight="1">
      <c r="A3738" s="12" t="s">
        <v>2919</v>
      </c>
      <c r="B3738" s="12" t="s">
        <v>2920</v>
      </c>
      <c r="C3738" s="29"/>
      <c r="D3738" s="29"/>
      <c r="E3738" s="13"/>
    </row>
    <row r="3739" spans="1:6" ht="13" customHeight="1">
      <c r="A3739" s="12" t="s">
        <v>2970</v>
      </c>
      <c r="B3739" s="12" t="s">
        <v>2971</v>
      </c>
      <c r="C3739" s="29"/>
      <c r="D3739" s="29"/>
      <c r="E3739" s="13"/>
    </row>
    <row r="3740" spans="1:6" ht="13" customHeight="1">
      <c r="A3740" s="12" t="s">
        <v>2978</v>
      </c>
      <c r="B3740" s="12" t="s">
        <v>2979</v>
      </c>
      <c r="C3740" s="29"/>
      <c r="D3740" s="29"/>
      <c r="E3740" s="13"/>
    </row>
    <row r="3741" spans="1:6" ht="13" customHeight="1">
      <c r="A3741" s="12" t="s">
        <v>2994</v>
      </c>
      <c r="B3741" s="12" t="s">
        <v>2995</v>
      </c>
      <c r="C3741" s="29"/>
      <c r="D3741" s="29"/>
      <c r="E3741" s="13"/>
      <c r="F3741" s="13"/>
    </row>
    <row r="3742" spans="1:6" ht="13" customHeight="1">
      <c r="A3742" s="12" t="s">
        <v>2998</v>
      </c>
      <c r="B3742" s="12" t="s">
        <v>2999</v>
      </c>
      <c r="C3742" s="29"/>
      <c r="D3742" s="29"/>
      <c r="E3742" s="13"/>
    </row>
    <row r="3743" spans="1:6" ht="13" customHeight="1">
      <c r="A3743" s="12" t="s">
        <v>3002</v>
      </c>
      <c r="B3743" s="12" t="s">
        <v>3003</v>
      </c>
      <c r="C3743" s="29"/>
      <c r="D3743" s="29"/>
      <c r="E3743" s="13"/>
    </row>
    <row r="3744" spans="1:6" ht="13" customHeight="1">
      <c r="A3744" s="12" t="s">
        <v>3006</v>
      </c>
      <c r="B3744" s="12" t="s">
        <v>3007</v>
      </c>
      <c r="C3744" s="29"/>
      <c r="D3744" s="29"/>
      <c r="E3744" s="13"/>
    </row>
    <row r="3745" spans="1:6" ht="13" customHeight="1">
      <c r="A3745" s="12" t="s">
        <v>3010</v>
      </c>
      <c r="B3745" s="12" t="s">
        <v>3011</v>
      </c>
      <c r="C3745" s="29"/>
      <c r="D3745" s="29"/>
      <c r="E3745" s="13"/>
    </row>
    <row r="3746" spans="1:6" ht="13" customHeight="1">
      <c r="A3746" s="12" t="s">
        <v>3014</v>
      </c>
      <c r="B3746" s="12" t="s">
        <v>3015</v>
      </c>
      <c r="C3746" s="29"/>
      <c r="D3746" s="29"/>
      <c r="E3746" s="13"/>
    </row>
    <row r="3747" spans="1:6" ht="13" customHeight="1">
      <c r="A3747" s="12" t="s">
        <v>3018</v>
      </c>
      <c r="B3747" s="12" t="s">
        <v>3019</v>
      </c>
      <c r="C3747" s="29"/>
      <c r="D3747" s="29"/>
      <c r="E3747" s="13"/>
    </row>
    <row r="3748" spans="1:6" ht="13" customHeight="1">
      <c r="A3748" s="12" t="s">
        <v>3022</v>
      </c>
      <c r="B3748" s="12" t="s">
        <v>3023</v>
      </c>
      <c r="C3748" s="29"/>
      <c r="D3748" s="29"/>
      <c r="E3748" s="13"/>
    </row>
    <row r="3749" spans="1:6" ht="13" customHeight="1">
      <c r="A3749" s="11"/>
      <c r="B3749" s="12" t="s">
        <v>3026</v>
      </c>
      <c r="C3749" s="29"/>
      <c r="D3749" s="29"/>
      <c r="E3749" s="13"/>
    </row>
    <row r="3750" spans="1:6" ht="13" customHeight="1">
      <c r="A3750" s="11"/>
      <c r="B3750" s="12" t="s">
        <v>3029</v>
      </c>
      <c r="C3750" s="29"/>
      <c r="D3750" s="29"/>
      <c r="E3750" s="13"/>
    </row>
    <row r="3751" spans="1:6" ht="13" customHeight="1">
      <c r="A3751" s="11"/>
      <c r="B3751" s="12" t="s">
        <v>3031</v>
      </c>
      <c r="C3751" s="29"/>
      <c r="D3751" s="29"/>
      <c r="E3751" s="13"/>
    </row>
    <row r="3752" spans="1:6" ht="13" customHeight="1">
      <c r="A3752" s="11"/>
      <c r="B3752" s="12" t="s">
        <v>3033</v>
      </c>
      <c r="C3752" s="29"/>
      <c r="D3752" s="29"/>
      <c r="E3752" s="13"/>
    </row>
    <row r="3753" spans="1:6" ht="13" customHeight="1">
      <c r="A3753" s="11"/>
      <c r="B3753" s="12" t="s">
        <v>3035</v>
      </c>
      <c r="C3753" s="29"/>
      <c r="D3753" s="29"/>
      <c r="E3753" s="13"/>
      <c r="F3753" s="13"/>
    </row>
    <row r="3754" spans="1:6" ht="13" customHeight="1">
      <c r="A3754" s="11"/>
      <c r="B3754" s="12" t="s">
        <v>3037</v>
      </c>
      <c r="C3754" s="29"/>
      <c r="D3754" s="29"/>
      <c r="E3754" s="13"/>
    </row>
    <row r="3755" spans="1:6" ht="13" customHeight="1">
      <c r="A3755" s="11"/>
      <c r="B3755" s="12" t="s">
        <v>3039</v>
      </c>
      <c r="C3755" s="29"/>
      <c r="D3755" s="29"/>
      <c r="E3755" s="13"/>
    </row>
    <row r="3756" spans="1:6" ht="13" customHeight="1">
      <c r="A3756" s="12" t="s">
        <v>3046</v>
      </c>
      <c r="B3756" s="12" t="s">
        <v>3047</v>
      </c>
      <c r="C3756" s="29"/>
      <c r="D3756" s="29"/>
      <c r="E3756" s="13"/>
    </row>
    <row r="3757" spans="1:6" ht="13" customHeight="1">
      <c r="A3757" s="12" t="s">
        <v>3050</v>
      </c>
      <c r="B3757" s="12" t="s">
        <v>3051</v>
      </c>
      <c r="C3757" s="29"/>
      <c r="D3757" s="29"/>
      <c r="E3757" s="13"/>
    </row>
    <row r="3758" spans="1:6" ht="13" customHeight="1">
      <c r="A3758" s="12" t="s">
        <v>3054</v>
      </c>
      <c r="B3758" s="12" t="s">
        <v>3055</v>
      </c>
      <c r="C3758" s="29"/>
      <c r="D3758" s="29"/>
      <c r="E3758" s="13"/>
    </row>
    <row r="3759" spans="1:6" ht="13" customHeight="1">
      <c r="A3759" s="12" t="s">
        <v>3066</v>
      </c>
      <c r="B3759" s="12" t="s">
        <v>3067</v>
      </c>
      <c r="C3759" s="29"/>
      <c r="D3759" s="29"/>
      <c r="E3759" s="13"/>
    </row>
    <row r="3760" spans="1:6" ht="13" customHeight="1">
      <c r="A3760" s="12" t="s">
        <v>3082</v>
      </c>
      <c r="B3760" s="12" t="s">
        <v>3083</v>
      </c>
      <c r="C3760" s="29"/>
      <c r="D3760" s="29"/>
      <c r="E3760" s="13"/>
    </row>
    <row r="3761" spans="1:6" ht="13" customHeight="1">
      <c r="A3761" s="12" t="s">
        <v>3086</v>
      </c>
      <c r="B3761" s="12" t="s">
        <v>3087</v>
      </c>
      <c r="C3761" s="29"/>
      <c r="D3761" s="29"/>
      <c r="E3761" s="13"/>
    </row>
    <row r="3762" spans="1:6" ht="13" customHeight="1">
      <c r="A3762" s="12" t="s">
        <v>3090</v>
      </c>
      <c r="B3762" s="12" t="s">
        <v>3091</v>
      </c>
      <c r="C3762" s="29"/>
      <c r="D3762" s="29"/>
      <c r="E3762" s="13"/>
      <c r="F3762" s="13"/>
    </row>
    <row r="3763" spans="1:6" ht="13" customHeight="1">
      <c r="A3763" s="12" t="s">
        <v>3114</v>
      </c>
      <c r="B3763" s="12" t="s">
        <v>3115</v>
      </c>
      <c r="C3763" s="29"/>
      <c r="D3763" s="29"/>
      <c r="E3763" s="13"/>
      <c r="F3763" s="13"/>
    </row>
    <row r="3764" spans="1:6" ht="13" customHeight="1">
      <c r="A3764" s="12" t="s">
        <v>3118</v>
      </c>
      <c r="B3764" s="12" t="s">
        <v>3119</v>
      </c>
      <c r="C3764" s="29"/>
      <c r="D3764" s="29"/>
      <c r="E3764" s="23"/>
    </row>
    <row r="3765" spans="1:6" ht="13" customHeight="1">
      <c r="A3765" s="12" t="s">
        <v>3122</v>
      </c>
      <c r="B3765" s="12" t="s">
        <v>3123</v>
      </c>
      <c r="C3765" s="29"/>
      <c r="D3765" s="29"/>
      <c r="E3765" s="13"/>
    </row>
    <row r="3766" spans="1:6" ht="13" customHeight="1">
      <c r="A3766" s="12" t="s">
        <v>3126</v>
      </c>
      <c r="B3766" s="12" t="s">
        <v>3127</v>
      </c>
      <c r="C3766" s="29"/>
      <c r="D3766" s="29"/>
      <c r="E3766" s="13"/>
      <c r="F3766" s="13"/>
    </row>
    <row r="3767" spans="1:6" ht="13" customHeight="1">
      <c r="A3767" s="12" t="s">
        <v>3130</v>
      </c>
      <c r="B3767" s="12" t="s">
        <v>3131</v>
      </c>
      <c r="C3767" s="29"/>
      <c r="D3767" s="29"/>
      <c r="E3767" s="13"/>
    </row>
    <row r="3768" spans="1:6" ht="13" customHeight="1">
      <c r="A3768" s="12" t="s">
        <v>3134</v>
      </c>
      <c r="B3768" s="12" t="s">
        <v>3135</v>
      </c>
      <c r="C3768" s="29"/>
      <c r="D3768" s="29"/>
      <c r="E3768" s="13"/>
    </row>
    <row r="3769" spans="1:6" ht="13" customHeight="1">
      <c r="A3769" s="12" t="s">
        <v>3158</v>
      </c>
      <c r="B3769" s="12" t="s">
        <v>3159</v>
      </c>
      <c r="C3769" s="29"/>
      <c r="D3769" s="29"/>
      <c r="E3769" s="13"/>
    </row>
    <row r="3770" spans="1:6" ht="13" customHeight="1">
      <c r="A3770" s="12" t="s">
        <v>3162</v>
      </c>
      <c r="B3770" s="12" t="s">
        <v>3163</v>
      </c>
      <c r="C3770" s="29"/>
      <c r="D3770" s="29"/>
      <c r="E3770" s="13"/>
    </row>
    <row r="3771" spans="1:6" ht="13" customHeight="1">
      <c r="A3771" s="12" t="s">
        <v>3170</v>
      </c>
      <c r="B3771" s="12" t="s">
        <v>3171</v>
      </c>
      <c r="C3771" s="29"/>
      <c r="D3771" s="29"/>
      <c r="E3771" s="13"/>
    </row>
    <row r="3772" spans="1:6" ht="13" customHeight="1">
      <c r="A3772" s="12" t="s">
        <v>3186</v>
      </c>
      <c r="B3772" s="12" t="s">
        <v>3187</v>
      </c>
      <c r="C3772" s="29"/>
      <c r="D3772" s="29"/>
      <c r="E3772" s="13"/>
    </row>
    <row r="3773" spans="1:6" ht="13" customHeight="1">
      <c r="A3773" s="12" t="s">
        <v>3190</v>
      </c>
      <c r="B3773" s="12" t="s">
        <v>3191</v>
      </c>
      <c r="C3773" s="29"/>
      <c r="D3773" s="29"/>
      <c r="E3773" s="13"/>
    </row>
    <row r="3774" spans="1:6" ht="13" customHeight="1">
      <c r="A3774" s="12" t="s">
        <v>3194</v>
      </c>
      <c r="B3774" s="12" t="s">
        <v>3195</v>
      </c>
      <c r="C3774" s="29"/>
      <c r="D3774" s="29"/>
      <c r="E3774" s="13"/>
    </row>
    <row r="3775" spans="1:6" ht="13" customHeight="1">
      <c r="A3775" s="12" t="s">
        <v>3202</v>
      </c>
      <c r="B3775" s="12" t="s">
        <v>3203</v>
      </c>
      <c r="C3775" s="29"/>
      <c r="D3775" s="29"/>
      <c r="E3775" s="13"/>
    </row>
    <row r="3776" spans="1:6" ht="13" customHeight="1">
      <c r="A3776" s="12" t="s">
        <v>3206</v>
      </c>
      <c r="B3776" s="12" t="s">
        <v>3207</v>
      </c>
      <c r="C3776" s="29"/>
      <c r="D3776" s="29"/>
      <c r="E3776" s="13"/>
      <c r="F3776" s="13"/>
    </row>
    <row r="3777" spans="1:6" ht="13" customHeight="1">
      <c r="A3777" s="12" t="s">
        <v>3222</v>
      </c>
      <c r="B3777" s="12" t="s">
        <v>3223</v>
      </c>
      <c r="C3777" s="29"/>
      <c r="D3777" s="29"/>
      <c r="E3777" s="13"/>
    </row>
    <row r="3778" spans="1:6" ht="13" customHeight="1">
      <c r="A3778" s="12" t="s">
        <v>3226</v>
      </c>
      <c r="B3778" s="12" t="s">
        <v>3227</v>
      </c>
      <c r="C3778" s="29"/>
      <c r="D3778" s="29"/>
      <c r="E3778" s="13"/>
    </row>
    <row r="3779" spans="1:6" ht="13" customHeight="1">
      <c r="A3779" s="12" t="s">
        <v>3230</v>
      </c>
      <c r="B3779" s="12" t="s">
        <v>3231</v>
      </c>
      <c r="C3779" s="29"/>
      <c r="D3779" s="29"/>
      <c r="E3779" s="13"/>
    </row>
    <row r="3780" spans="1:6" ht="13" customHeight="1">
      <c r="A3780" s="12" t="s">
        <v>3234</v>
      </c>
      <c r="B3780" s="12" t="s">
        <v>3235</v>
      </c>
      <c r="C3780" s="29"/>
      <c r="D3780" s="29"/>
      <c r="E3780" s="13"/>
      <c r="F3780" s="13"/>
    </row>
    <row r="3781" spans="1:6" ht="13" customHeight="1">
      <c r="A3781" s="12" t="s">
        <v>3238</v>
      </c>
      <c r="B3781" s="12" t="s">
        <v>3239</v>
      </c>
      <c r="C3781" s="29"/>
      <c r="D3781" s="29"/>
      <c r="E3781" s="13"/>
    </row>
    <row r="3782" spans="1:6" ht="13" customHeight="1">
      <c r="A3782" s="12" t="s">
        <v>3242</v>
      </c>
      <c r="B3782" s="12" t="s">
        <v>3243</v>
      </c>
      <c r="C3782" s="29"/>
      <c r="D3782" s="29"/>
      <c r="E3782" s="13"/>
    </row>
    <row r="3783" spans="1:6" ht="13" customHeight="1">
      <c r="A3783" s="12" t="s">
        <v>3257</v>
      </c>
      <c r="B3783" s="12" t="s">
        <v>3258</v>
      </c>
      <c r="C3783" s="29"/>
      <c r="D3783" s="29"/>
      <c r="E3783" s="13"/>
      <c r="F3783" s="13"/>
    </row>
    <row r="3784" spans="1:6" ht="13" customHeight="1">
      <c r="A3784" s="12" t="s">
        <v>3261</v>
      </c>
      <c r="B3784" s="12" t="s">
        <v>3262</v>
      </c>
      <c r="C3784" s="29"/>
      <c r="D3784" s="29"/>
      <c r="E3784" s="13"/>
      <c r="F3784" s="13"/>
    </row>
    <row r="3785" spans="1:6" ht="13" customHeight="1">
      <c r="A3785" s="12" t="s">
        <v>3265</v>
      </c>
      <c r="B3785" s="12" t="s">
        <v>3266</v>
      </c>
      <c r="C3785" s="29"/>
      <c r="D3785" s="29"/>
      <c r="E3785" s="13"/>
      <c r="F3785" s="13"/>
    </row>
    <row r="3786" spans="1:6" ht="13" customHeight="1">
      <c r="A3786" s="12" t="s">
        <v>3269</v>
      </c>
      <c r="B3786" s="12" t="s">
        <v>3270</v>
      </c>
      <c r="C3786" s="29"/>
      <c r="D3786" s="29"/>
      <c r="E3786" s="13"/>
      <c r="F3786" s="13"/>
    </row>
    <row r="3787" spans="1:6" ht="13" customHeight="1">
      <c r="A3787" s="12" t="s">
        <v>3273</v>
      </c>
      <c r="B3787" s="12" t="s">
        <v>3274</v>
      </c>
      <c r="C3787" s="29"/>
      <c r="D3787" s="29"/>
      <c r="E3787" s="13"/>
    </row>
    <row r="3788" spans="1:6" ht="13" customHeight="1">
      <c r="A3788" s="12" t="s">
        <v>3281</v>
      </c>
      <c r="B3788" s="12" t="s">
        <v>3282</v>
      </c>
      <c r="C3788" s="29"/>
      <c r="D3788" s="29"/>
      <c r="E3788" s="13"/>
    </row>
    <row r="3789" spans="1:6" ht="13" customHeight="1">
      <c r="A3789" s="12" t="s">
        <v>3297</v>
      </c>
      <c r="B3789" s="12" t="s">
        <v>3298</v>
      </c>
      <c r="C3789" s="29"/>
      <c r="D3789" s="29"/>
      <c r="E3789" s="13"/>
    </row>
    <row r="3790" spans="1:6" ht="13" customHeight="1">
      <c r="A3790" s="12" t="s">
        <v>3301</v>
      </c>
      <c r="B3790" s="12" t="s">
        <v>3302</v>
      </c>
      <c r="C3790" s="29"/>
      <c r="D3790" s="29"/>
      <c r="E3790" s="13"/>
    </row>
    <row r="3791" spans="1:6" ht="13" customHeight="1">
      <c r="A3791" s="12" t="s">
        <v>3309</v>
      </c>
      <c r="B3791" s="12" t="s">
        <v>3310</v>
      </c>
      <c r="C3791" s="29"/>
      <c r="D3791" s="29"/>
      <c r="E3791" s="13"/>
      <c r="F3791" s="13"/>
    </row>
    <row r="3792" spans="1:6" ht="13" customHeight="1">
      <c r="A3792" s="12" t="s">
        <v>3313</v>
      </c>
      <c r="B3792" s="12" t="s">
        <v>3314</v>
      </c>
      <c r="C3792" s="29"/>
      <c r="D3792" s="29"/>
      <c r="E3792" s="13"/>
    </row>
    <row r="3793" spans="1:9" ht="13" customHeight="1">
      <c r="A3793" s="12" t="s">
        <v>3324</v>
      </c>
      <c r="B3793" s="12" t="s">
        <v>3325</v>
      </c>
      <c r="C3793" s="29"/>
      <c r="D3793" s="29"/>
      <c r="E3793" s="13"/>
    </row>
    <row r="3794" spans="1:9" ht="13" customHeight="1">
      <c r="A3794" s="12" t="s">
        <v>3328</v>
      </c>
      <c r="B3794" s="12" t="s">
        <v>3329</v>
      </c>
      <c r="C3794" s="29"/>
      <c r="D3794" s="29"/>
      <c r="E3794" s="13"/>
      <c r="F3794" s="13"/>
    </row>
    <row r="3795" spans="1:9" ht="13" customHeight="1">
      <c r="A3795" s="12" t="s">
        <v>3332</v>
      </c>
      <c r="B3795" s="12" t="s">
        <v>3333</v>
      </c>
      <c r="C3795" s="29"/>
      <c r="D3795" s="29"/>
      <c r="E3795" s="13"/>
      <c r="F3795" s="13"/>
    </row>
    <row r="3796" spans="1:9" ht="13" customHeight="1">
      <c r="A3796" s="12" t="s">
        <v>3336</v>
      </c>
      <c r="B3796" s="12" t="s">
        <v>3337</v>
      </c>
      <c r="C3796" s="29"/>
      <c r="D3796" s="29"/>
      <c r="E3796" s="13"/>
      <c r="F3796" s="13"/>
    </row>
    <row r="3797" spans="1:9" ht="13" customHeight="1">
      <c r="A3797" s="12" t="s">
        <v>3340</v>
      </c>
      <c r="B3797" s="12" t="s">
        <v>3341</v>
      </c>
      <c r="C3797" s="29"/>
      <c r="D3797" s="29"/>
      <c r="E3797" s="13"/>
    </row>
    <row r="3798" spans="1:9" ht="13" customHeight="1">
      <c r="A3798" s="12" t="s">
        <v>3348</v>
      </c>
      <c r="B3798" s="12" t="s">
        <v>3349</v>
      </c>
      <c r="C3798" s="29"/>
      <c r="D3798" s="29"/>
      <c r="E3798" s="13"/>
    </row>
    <row r="3799" spans="1:9" ht="13" customHeight="1">
      <c r="A3799" s="12" t="s">
        <v>3352</v>
      </c>
      <c r="B3799" s="12" t="s">
        <v>3353</v>
      </c>
      <c r="C3799" s="29"/>
      <c r="D3799" s="29"/>
      <c r="E3799" s="13"/>
      <c r="F3799" s="13"/>
    </row>
    <row r="3800" spans="1:9" ht="13" customHeight="1">
      <c r="A3800" s="12" t="s">
        <v>3356</v>
      </c>
      <c r="B3800" s="12" t="s">
        <v>3357</v>
      </c>
      <c r="C3800" s="29"/>
      <c r="D3800" s="29"/>
      <c r="E3800" s="13"/>
      <c r="F3800" s="13"/>
      <c r="H3800" s="13"/>
    </row>
    <row r="3801" spans="1:9" ht="13" customHeight="1">
      <c r="A3801" s="12" t="s">
        <v>3388</v>
      </c>
      <c r="B3801" s="12" t="s">
        <v>3389</v>
      </c>
      <c r="C3801" s="29"/>
      <c r="D3801" s="29"/>
      <c r="E3801" s="13"/>
    </row>
    <row r="3802" spans="1:9" ht="13" customHeight="1">
      <c r="A3802" s="12" t="s">
        <v>3392</v>
      </c>
      <c r="B3802" s="12" t="s">
        <v>3393</v>
      </c>
      <c r="C3802" s="29"/>
      <c r="D3802" s="29"/>
      <c r="E3802" s="13"/>
    </row>
    <row r="3803" spans="1:9" ht="13" customHeight="1">
      <c r="A3803" s="12" t="s">
        <v>3400</v>
      </c>
      <c r="B3803" s="12" t="s">
        <v>3401</v>
      </c>
      <c r="C3803" s="29"/>
      <c r="D3803" s="29"/>
      <c r="E3803" s="13"/>
      <c r="F3803" s="13"/>
    </row>
    <row r="3804" spans="1:9" ht="13" customHeight="1">
      <c r="A3804" s="12" t="s">
        <v>3404</v>
      </c>
      <c r="B3804" s="12" t="s">
        <v>3405</v>
      </c>
      <c r="C3804" s="29"/>
      <c r="D3804" s="29"/>
      <c r="E3804" s="13"/>
      <c r="G3804" s="25"/>
      <c r="H3804" s="13"/>
      <c r="I3804" s="25"/>
    </row>
    <row r="3805" spans="1:9" ht="13" customHeight="1">
      <c r="A3805" s="12" t="s">
        <v>3408</v>
      </c>
      <c r="B3805" s="12" t="s">
        <v>3409</v>
      </c>
      <c r="C3805" s="29"/>
      <c r="D3805" s="29"/>
      <c r="E3805" s="13"/>
    </row>
    <row r="3806" spans="1:9" ht="13" customHeight="1">
      <c r="A3806" s="12" t="s">
        <v>3416</v>
      </c>
      <c r="B3806" s="12" t="s">
        <v>3417</v>
      </c>
      <c r="C3806" s="29"/>
      <c r="D3806" s="29"/>
      <c r="E3806" s="13"/>
    </row>
    <row r="3807" spans="1:9" ht="13" customHeight="1">
      <c r="A3807" s="12" t="s">
        <v>3424</v>
      </c>
      <c r="B3807" s="12" t="s">
        <v>3425</v>
      </c>
      <c r="C3807" s="29"/>
      <c r="D3807" s="29"/>
      <c r="E3807" s="13"/>
    </row>
    <row r="3808" spans="1:9" ht="13" customHeight="1">
      <c r="A3808" s="12" t="s">
        <v>3428</v>
      </c>
      <c r="B3808" s="12" t="s">
        <v>3429</v>
      </c>
      <c r="C3808" s="29"/>
      <c r="D3808" s="29"/>
      <c r="E3808" s="13"/>
    </row>
    <row r="3809" spans="1:5" ht="13" customHeight="1">
      <c r="A3809" s="12" t="s">
        <v>3436</v>
      </c>
      <c r="B3809" s="12" t="s">
        <v>3437</v>
      </c>
      <c r="C3809" s="29"/>
      <c r="D3809" s="29"/>
      <c r="E3809" s="13"/>
    </row>
    <row r="3810" spans="1:5" ht="13" customHeight="1">
      <c r="A3810" s="12" t="s">
        <v>3440</v>
      </c>
      <c r="B3810" s="12" t="s">
        <v>3441</v>
      </c>
      <c r="C3810" s="29"/>
      <c r="D3810" s="29"/>
      <c r="E3810" s="13"/>
    </row>
    <row r="3811" spans="1:5" ht="13" customHeight="1">
      <c r="A3811" s="12" t="s">
        <v>3447</v>
      </c>
      <c r="B3811" s="12" t="s">
        <v>3448</v>
      </c>
      <c r="C3811" s="29"/>
      <c r="D3811" s="29"/>
      <c r="E3811" s="13"/>
    </row>
    <row r="3812" spans="1:5" ht="13" customHeight="1">
      <c r="A3812" s="12" t="s">
        <v>3450</v>
      </c>
      <c r="B3812" s="12" t="s">
        <v>3451</v>
      </c>
      <c r="C3812" s="29"/>
      <c r="D3812" s="29"/>
      <c r="E3812" s="13"/>
    </row>
    <row r="3813" spans="1:5" ht="13" customHeight="1">
      <c r="A3813" s="12" t="s">
        <v>3458</v>
      </c>
      <c r="B3813" s="12" t="s">
        <v>3459</v>
      </c>
      <c r="C3813" s="29"/>
      <c r="D3813" s="29"/>
      <c r="E3813" s="13"/>
    </row>
    <row r="3814" spans="1:5" ht="13" customHeight="1">
      <c r="A3814" s="12" t="s">
        <v>3466</v>
      </c>
      <c r="B3814" s="12" t="s">
        <v>3467</v>
      </c>
      <c r="C3814" s="29"/>
      <c r="D3814" s="29"/>
      <c r="E3814" s="13"/>
    </row>
    <row r="3815" spans="1:5" ht="13" customHeight="1">
      <c r="A3815" s="12" t="s">
        <v>3470</v>
      </c>
      <c r="B3815" s="12" t="s">
        <v>3471</v>
      </c>
      <c r="C3815" s="29"/>
      <c r="D3815" s="29"/>
      <c r="E3815" s="13"/>
    </row>
    <row r="3816" spans="1:5" ht="13" customHeight="1">
      <c r="A3816" s="12" t="s">
        <v>3489</v>
      </c>
      <c r="B3816" s="12" t="s">
        <v>3490</v>
      </c>
      <c r="C3816" s="29"/>
      <c r="D3816" s="29"/>
      <c r="E3816" s="13"/>
    </row>
    <row r="3817" spans="1:5" ht="13" customHeight="1">
      <c r="A3817" s="12" t="s">
        <v>3509</v>
      </c>
      <c r="B3817" s="12" t="s">
        <v>3510</v>
      </c>
      <c r="C3817" s="29"/>
      <c r="D3817" s="29"/>
      <c r="E3817" s="13"/>
    </row>
    <row r="3818" spans="1:5" ht="13" customHeight="1">
      <c r="A3818" s="12" t="s">
        <v>3517</v>
      </c>
      <c r="B3818" s="12" t="s">
        <v>3518</v>
      </c>
      <c r="C3818" s="29"/>
      <c r="D3818" s="29"/>
      <c r="E3818" s="13"/>
    </row>
    <row r="3819" spans="1:5" ht="13" customHeight="1">
      <c r="A3819" s="12" t="s">
        <v>3521</v>
      </c>
      <c r="B3819" s="12" t="s">
        <v>3522</v>
      </c>
      <c r="C3819" s="29"/>
      <c r="D3819" s="29"/>
      <c r="E3819" s="13"/>
    </row>
    <row r="3820" spans="1:5" ht="13" customHeight="1">
      <c r="A3820" s="12" t="s">
        <v>3529</v>
      </c>
      <c r="B3820" s="12" t="s">
        <v>3530</v>
      </c>
      <c r="C3820" s="29"/>
      <c r="D3820" s="29"/>
      <c r="E3820" s="13"/>
    </row>
    <row r="3821" spans="1:5" ht="13" customHeight="1">
      <c r="A3821" s="12" t="s">
        <v>3533</v>
      </c>
      <c r="B3821" s="12" t="s">
        <v>3534</v>
      </c>
      <c r="C3821" s="29"/>
      <c r="D3821" s="29"/>
      <c r="E3821" s="13"/>
    </row>
    <row r="3822" spans="1:5" ht="13" customHeight="1">
      <c r="A3822" s="12" t="s">
        <v>3545</v>
      </c>
      <c r="B3822" s="12" t="s">
        <v>3546</v>
      </c>
      <c r="C3822" s="29"/>
      <c r="D3822" s="29"/>
      <c r="E3822" s="13"/>
    </row>
    <row r="3823" spans="1:5" ht="13" customHeight="1">
      <c r="A3823" s="12" t="s">
        <v>3553</v>
      </c>
      <c r="B3823" s="12" t="s">
        <v>3554</v>
      </c>
      <c r="C3823" s="29"/>
      <c r="D3823" s="29"/>
      <c r="E3823" s="13"/>
    </row>
    <row r="3824" spans="1:5" ht="13" customHeight="1">
      <c r="A3824" s="12" t="s">
        <v>3557</v>
      </c>
      <c r="B3824" s="12" t="s">
        <v>3558</v>
      </c>
      <c r="C3824" s="29"/>
      <c r="D3824" s="29"/>
      <c r="E3824" s="13"/>
    </row>
    <row r="3825" spans="1:6" ht="13" customHeight="1">
      <c r="A3825" s="12" t="s">
        <v>3561</v>
      </c>
      <c r="B3825" s="12" t="s">
        <v>3562</v>
      </c>
      <c r="C3825" s="29"/>
      <c r="D3825" s="29"/>
      <c r="E3825" s="13"/>
    </row>
    <row r="3826" spans="1:6" ht="13" customHeight="1">
      <c r="A3826" s="12" t="s">
        <v>3565</v>
      </c>
      <c r="B3826" s="12" t="s">
        <v>3566</v>
      </c>
      <c r="C3826" s="29"/>
      <c r="D3826" s="29"/>
      <c r="E3826" s="13"/>
    </row>
    <row r="3827" spans="1:6" ht="13" customHeight="1">
      <c r="A3827" s="12" t="s">
        <v>3569</v>
      </c>
      <c r="B3827" s="12" t="s">
        <v>3570</v>
      </c>
      <c r="C3827" s="29"/>
      <c r="D3827" s="29"/>
      <c r="E3827" s="13"/>
    </row>
    <row r="3828" spans="1:6" ht="13" customHeight="1">
      <c r="A3828" s="12" t="s">
        <v>3573</v>
      </c>
      <c r="B3828" s="12" t="s">
        <v>3574</v>
      </c>
      <c r="C3828" s="29"/>
      <c r="D3828" s="29"/>
      <c r="E3828" s="13"/>
    </row>
    <row r="3829" spans="1:6" ht="13" customHeight="1">
      <c r="A3829" s="12" t="s">
        <v>3577</v>
      </c>
      <c r="B3829" s="12" t="s">
        <v>3578</v>
      </c>
      <c r="C3829" s="29"/>
      <c r="D3829" s="29"/>
      <c r="E3829" s="13"/>
    </row>
    <row r="3830" spans="1:6" ht="13" customHeight="1">
      <c r="A3830" s="12" t="s">
        <v>3585</v>
      </c>
      <c r="B3830" s="12" t="s">
        <v>3586</v>
      </c>
      <c r="C3830" s="29"/>
      <c r="D3830" s="29"/>
      <c r="E3830" s="13"/>
    </row>
    <row r="3831" spans="1:6" ht="13" customHeight="1">
      <c r="A3831" s="11"/>
      <c r="B3831" s="12" t="s">
        <v>3593</v>
      </c>
      <c r="C3831" s="29"/>
      <c r="D3831" s="29"/>
      <c r="E3831" s="13"/>
    </row>
    <row r="3832" spans="1:6" ht="13" customHeight="1">
      <c r="A3832" s="12" t="s">
        <v>3596</v>
      </c>
      <c r="B3832" s="12" t="s">
        <v>3597</v>
      </c>
      <c r="C3832" s="29"/>
      <c r="D3832" s="29"/>
      <c r="E3832" s="13"/>
    </row>
    <row r="3833" spans="1:6" ht="13" customHeight="1">
      <c r="A3833" s="12" t="s">
        <v>3604</v>
      </c>
      <c r="B3833" s="12" t="s">
        <v>3605</v>
      </c>
      <c r="C3833" s="29"/>
      <c r="D3833" s="29"/>
      <c r="E3833" s="13"/>
    </row>
    <row r="3834" spans="1:6" ht="13" customHeight="1">
      <c r="A3834" s="12" t="s">
        <v>3608</v>
      </c>
      <c r="B3834" s="12" t="s">
        <v>3609</v>
      </c>
      <c r="C3834" s="29"/>
      <c r="D3834" s="29"/>
      <c r="E3834" s="13"/>
      <c r="F3834" s="13"/>
    </row>
    <row r="3835" spans="1:6" ht="13" customHeight="1">
      <c r="A3835" s="12" t="s">
        <v>3616</v>
      </c>
      <c r="B3835" s="12" t="s">
        <v>3617</v>
      </c>
      <c r="C3835" s="29"/>
      <c r="D3835" s="29"/>
      <c r="E3835" s="13"/>
      <c r="F3835" s="13"/>
    </row>
    <row r="3836" spans="1:6" ht="13" customHeight="1">
      <c r="A3836" s="12" t="s">
        <v>3620</v>
      </c>
      <c r="B3836" s="12" t="s">
        <v>3621</v>
      </c>
      <c r="C3836" s="29"/>
      <c r="D3836" s="29"/>
      <c r="E3836" s="13"/>
    </row>
    <row r="3837" spans="1:6" ht="13" customHeight="1">
      <c r="A3837" s="12" t="s">
        <v>3624</v>
      </c>
      <c r="B3837" s="12" t="s">
        <v>3625</v>
      </c>
      <c r="C3837" s="29"/>
      <c r="D3837" s="29"/>
      <c r="E3837" s="13"/>
    </row>
    <row r="3838" spans="1:6" ht="13" customHeight="1">
      <c r="A3838" s="12" t="s">
        <v>3628</v>
      </c>
      <c r="B3838" s="12" t="s">
        <v>3629</v>
      </c>
      <c r="C3838" s="29"/>
      <c r="D3838" s="29"/>
      <c r="E3838" s="13"/>
    </row>
    <row r="3839" spans="1:6" ht="13" customHeight="1">
      <c r="A3839" s="12" t="s">
        <v>3648</v>
      </c>
      <c r="B3839" s="12" t="s">
        <v>3649</v>
      </c>
      <c r="C3839" s="29"/>
      <c r="D3839" s="29"/>
      <c r="E3839" s="13"/>
      <c r="F3839" s="13"/>
    </row>
    <row r="3840" spans="1:6" ht="13" customHeight="1">
      <c r="A3840" s="12" t="s">
        <v>3652</v>
      </c>
      <c r="B3840" s="12" t="s">
        <v>3653</v>
      </c>
      <c r="C3840" s="29"/>
      <c r="D3840" s="29"/>
      <c r="E3840" s="13"/>
    </row>
    <row r="3841" spans="1:6" ht="13" customHeight="1">
      <c r="A3841" s="12" t="s">
        <v>3656</v>
      </c>
      <c r="B3841" s="12" t="s">
        <v>3657</v>
      </c>
      <c r="C3841" s="29"/>
      <c r="D3841" s="29"/>
      <c r="E3841" s="13"/>
    </row>
    <row r="3842" spans="1:6" ht="13" customHeight="1">
      <c r="A3842" s="12" t="s">
        <v>3660</v>
      </c>
      <c r="B3842" s="12" t="s">
        <v>3661</v>
      </c>
      <c r="C3842" s="29"/>
      <c r="D3842" s="29"/>
      <c r="E3842" s="13"/>
    </row>
    <row r="3843" spans="1:6" ht="13" customHeight="1">
      <c r="A3843" s="12" t="s">
        <v>3664</v>
      </c>
      <c r="B3843" s="12" t="s">
        <v>3665</v>
      </c>
      <c r="C3843" s="29"/>
      <c r="D3843" s="29"/>
      <c r="E3843" s="13"/>
      <c r="F3843" s="13"/>
    </row>
    <row r="3844" spans="1:6" ht="13" customHeight="1">
      <c r="A3844" s="12" t="s">
        <v>3676</v>
      </c>
      <c r="B3844" s="12" t="s">
        <v>3677</v>
      </c>
      <c r="C3844" s="29"/>
      <c r="D3844" s="29"/>
      <c r="E3844" s="13"/>
    </row>
    <row r="3845" spans="1:6" ht="13" customHeight="1">
      <c r="A3845" s="12" t="s">
        <v>3684</v>
      </c>
      <c r="B3845" s="12" t="s">
        <v>3685</v>
      </c>
      <c r="C3845" s="29"/>
      <c r="D3845" s="29"/>
      <c r="E3845" s="13"/>
    </row>
    <row r="3846" spans="1:6" ht="13" customHeight="1">
      <c r="A3846" s="12" t="s">
        <v>3696</v>
      </c>
      <c r="B3846" s="12" t="s">
        <v>3697</v>
      </c>
      <c r="C3846" s="29"/>
      <c r="D3846" s="29"/>
      <c r="E3846" s="13"/>
    </row>
    <row r="3847" spans="1:6" ht="13" customHeight="1">
      <c r="A3847" s="12" t="s">
        <v>3704</v>
      </c>
      <c r="B3847" s="12" t="s">
        <v>3705</v>
      </c>
      <c r="C3847" s="29"/>
      <c r="D3847" s="29"/>
      <c r="E3847" s="13"/>
    </row>
    <row r="3848" spans="1:6" ht="13" customHeight="1">
      <c r="A3848" s="12" t="s">
        <v>3708</v>
      </c>
      <c r="B3848" s="12" t="s">
        <v>3709</v>
      </c>
      <c r="C3848" s="29"/>
      <c r="D3848" s="29"/>
      <c r="E3848" s="13"/>
    </row>
    <row r="3849" spans="1:6" ht="13" customHeight="1">
      <c r="A3849" s="12" t="s">
        <v>3712</v>
      </c>
      <c r="B3849" s="12" t="s">
        <v>3713</v>
      </c>
      <c r="C3849" s="29"/>
      <c r="D3849" s="29"/>
      <c r="E3849" s="13"/>
    </row>
    <row r="3850" spans="1:6" ht="13" customHeight="1">
      <c r="A3850" s="12" t="s">
        <v>3724</v>
      </c>
      <c r="B3850" s="12" t="s">
        <v>3725</v>
      </c>
      <c r="C3850" s="29"/>
      <c r="D3850" s="29"/>
      <c r="E3850" s="13"/>
    </row>
    <row r="3851" spans="1:6" ht="13" customHeight="1">
      <c r="A3851" s="12" t="s">
        <v>3728</v>
      </c>
      <c r="B3851" s="12" t="s">
        <v>3729</v>
      </c>
      <c r="C3851" s="29"/>
      <c r="D3851" s="29"/>
      <c r="E3851" s="13"/>
    </row>
    <row r="3852" spans="1:6" ht="13" customHeight="1">
      <c r="A3852" s="12" t="s">
        <v>3736</v>
      </c>
      <c r="B3852" s="12" t="s">
        <v>3737</v>
      </c>
      <c r="C3852" s="29"/>
      <c r="D3852" s="29"/>
      <c r="E3852" s="13"/>
    </row>
    <row r="3853" spans="1:6" ht="13" customHeight="1">
      <c r="A3853" s="12" t="s">
        <v>3740</v>
      </c>
      <c r="B3853" s="12" t="s">
        <v>3741</v>
      </c>
      <c r="C3853" s="29"/>
      <c r="D3853" s="29"/>
      <c r="E3853" s="13"/>
    </row>
    <row r="3854" spans="1:6" ht="13" customHeight="1">
      <c r="A3854" s="12" t="s">
        <v>3744</v>
      </c>
      <c r="B3854" s="12" t="s">
        <v>3745</v>
      </c>
      <c r="C3854" s="29"/>
      <c r="D3854" s="29"/>
      <c r="E3854" s="13"/>
    </row>
    <row r="3855" spans="1:6" ht="13" customHeight="1">
      <c r="A3855" s="12" t="s">
        <v>3748</v>
      </c>
      <c r="B3855" s="12" t="s">
        <v>3749</v>
      </c>
      <c r="C3855" s="29"/>
      <c r="D3855" s="29"/>
      <c r="E3855" s="13"/>
    </row>
    <row r="3856" spans="1:6" ht="13" customHeight="1">
      <c r="A3856" s="12" t="s">
        <v>3752</v>
      </c>
      <c r="B3856" s="12" t="s">
        <v>3753</v>
      </c>
      <c r="C3856" s="29"/>
      <c r="D3856" s="29"/>
      <c r="E3856" s="13"/>
      <c r="F3856" s="13"/>
    </row>
    <row r="3857" spans="1:9" ht="13" customHeight="1">
      <c r="A3857" s="12" t="s">
        <v>3756</v>
      </c>
      <c r="B3857" s="12" t="s">
        <v>3757</v>
      </c>
      <c r="C3857" s="29"/>
      <c r="D3857" s="29"/>
      <c r="E3857" s="13"/>
    </row>
    <row r="3858" spans="1:9" ht="13" customHeight="1">
      <c r="A3858" s="12" t="s">
        <v>3760</v>
      </c>
      <c r="B3858" s="12" t="s">
        <v>3761</v>
      </c>
      <c r="C3858" s="29"/>
      <c r="D3858" s="29"/>
      <c r="E3858" s="13"/>
    </row>
    <row r="3859" spans="1:9" ht="13" customHeight="1">
      <c r="A3859" s="12" t="s">
        <v>3764</v>
      </c>
      <c r="B3859" s="12" t="s">
        <v>3765</v>
      </c>
      <c r="C3859" s="29"/>
      <c r="D3859" s="29"/>
      <c r="E3859" s="13"/>
    </row>
    <row r="3860" spans="1:9" ht="13" customHeight="1">
      <c r="A3860" s="12" t="s">
        <v>3776</v>
      </c>
      <c r="B3860" s="12" t="s">
        <v>3777</v>
      </c>
      <c r="C3860" s="29"/>
      <c r="D3860" s="29"/>
      <c r="E3860" s="13"/>
    </row>
    <row r="3861" spans="1:9" ht="13" customHeight="1">
      <c r="A3861" s="12" t="s">
        <v>3812</v>
      </c>
      <c r="B3861" s="12" t="s">
        <v>3813</v>
      </c>
      <c r="C3861" s="29"/>
      <c r="D3861" s="29"/>
      <c r="E3861" s="13"/>
    </row>
    <row r="3862" spans="1:9" ht="13" customHeight="1">
      <c r="A3862" s="12" t="s">
        <v>3816</v>
      </c>
      <c r="B3862" s="12" t="s">
        <v>3817</v>
      </c>
      <c r="C3862" s="29"/>
      <c r="D3862" s="29"/>
      <c r="E3862" s="13"/>
    </row>
    <row r="3863" spans="1:9" ht="13" customHeight="1">
      <c r="A3863" s="12" t="s">
        <v>3820</v>
      </c>
      <c r="B3863" s="12" t="s">
        <v>3821</v>
      </c>
      <c r="C3863" s="29"/>
      <c r="D3863" s="29"/>
      <c r="E3863" s="13"/>
      <c r="F3863" s="24"/>
      <c r="G3863" s="25"/>
      <c r="H3863" s="13"/>
      <c r="I3863" s="25"/>
    </row>
    <row r="3864" spans="1:9" ht="13" customHeight="1">
      <c r="A3864" s="12" t="s">
        <v>3824</v>
      </c>
      <c r="B3864" s="12" t="s">
        <v>3825</v>
      </c>
      <c r="C3864" s="29"/>
      <c r="D3864" s="29"/>
      <c r="E3864" s="13"/>
      <c r="F3864" s="24"/>
      <c r="H3864" s="13"/>
    </row>
    <row r="3865" spans="1:9" ht="13" customHeight="1">
      <c r="A3865" s="12" t="s">
        <v>3828</v>
      </c>
      <c r="B3865" s="12" t="s">
        <v>3829</v>
      </c>
      <c r="C3865" s="29"/>
      <c r="D3865" s="29"/>
      <c r="E3865" s="13"/>
      <c r="F3865" s="24"/>
    </row>
    <row r="3866" spans="1:9" ht="13" customHeight="1">
      <c r="A3866" s="12" t="s">
        <v>3832</v>
      </c>
      <c r="B3866" s="12" t="s">
        <v>3833</v>
      </c>
      <c r="C3866" s="29"/>
      <c r="D3866" s="29"/>
      <c r="E3866" s="13"/>
      <c r="F3866" s="24"/>
    </row>
    <row r="3867" spans="1:9" ht="13" customHeight="1">
      <c r="A3867" s="12" t="s">
        <v>3836</v>
      </c>
      <c r="B3867" s="12" t="s">
        <v>3837</v>
      </c>
      <c r="C3867" s="29"/>
      <c r="D3867" s="29"/>
      <c r="E3867" s="13"/>
      <c r="F3867" s="24"/>
    </row>
    <row r="3868" spans="1:9" ht="13" customHeight="1">
      <c r="A3868" s="12" t="s">
        <v>3844</v>
      </c>
      <c r="B3868" s="12" t="s">
        <v>3845</v>
      </c>
      <c r="C3868" s="29"/>
      <c r="D3868" s="29"/>
      <c r="E3868" s="13"/>
    </row>
    <row r="3869" spans="1:9" ht="13" customHeight="1">
      <c r="A3869" s="12" t="s">
        <v>3848</v>
      </c>
      <c r="B3869" s="12" t="s">
        <v>3849</v>
      </c>
      <c r="C3869" s="29"/>
      <c r="D3869" s="29"/>
      <c r="E3869" s="13"/>
    </row>
    <row r="3870" spans="1:9" ht="13" customHeight="1">
      <c r="A3870" s="12" t="s">
        <v>3856</v>
      </c>
      <c r="B3870" s="12" t="s">
        <v>3857</v>
      </c>
      <c r="C3870" s="29"/>
      <c r="D3870" s="29"/>
      <c r="E3870" s="13"/>
    </row>
    <row r="3871" spans="1:9" ht="13" customHeight="1">
      <c r="A3871" s="12" t="s">
        <v>3860</v>
      </c>
      <c r="B3871" s="12" t="s">
        <v>3861</v>
      </c>
      <c r="C3871" s="29"/>
      <c r="D3871" s="29"/>
      <c r="E3871" s="13"/>
    </row>
    <row r="3872" spans="1:9" ht="13" customHeight="1">
      <c r="A3872" s="12" t="s">
        <v>3864</v>
      </c>
      <c r="B3872" s="12" t="s">
        <v>3865</v>
      </c>
      <c r="C3872" s="29"/>
      <c r="D3872" s="29"/>
      <c r="E3872" s="13"/>
    </row>
    <row r="3873" spans="1:6" ht="13" customHeight="1">
      <c r="A3873" s="12" t="s">
        <v>3868</v>
      </c>
      <c r="B3873" s="12" t="s">
        <v>3869</v>
      </c>
      <c r="C3873" s="29"/>
      <c r="D3873" s="29"/>
      <c r="E3873" s="13"/>
    </row>
    <row r="3874" spans="1:6" ht="13" customHeight="1">
      <c r="A3874" s="12" t="s">
        <v>3872</v>
      </c>
      <c r="B3874" s="12" t="s">
        <v>3873</v>
      </c>
      <c r="C3874" s="29"/>
      <c r="D3874" s="29"/>
      <c r="E3874" s="13"/>
    </row>
    <row r="3875" spans="1:6" ht="13" customHeight="1">
      <c r="A3875" s="12" t="s">
        <v>3880</v>
      </c>
      <c r="B3875" s="12" t="s">
        <v>3881</v>
      </c>
      <c r="C3875" s="29"/>
      <c r="D3875" s="29"/>
      <c r="E3875" s="13"/>
    </row>
    <row r="3876" spans="1:6" ht="13" customHeight="1">
      <c r="A3876" s="12" t="s">
        <v>3884</v>
      </c>
      <c r="B3876" s="12" t="s">
        <v>3885</v>
      </c>
      <c r="C3876" s="29"/>
      <c r="D3876" s="29"/>
      <c r="E3876" s="13"/>
      <c r="F3876" s="13"/>
    </row>
    <row r="3877" spans="1:6" ht="13" customHeight="1">
      <c r="A3877" s="12" t="s">
        <v>3888</v>
      </c>
      <c r="B3877" s="12" t="s">
        <v>3889</v>
      </c>
      <c r="C3877" s="29"/>
      <c r="D3877" s="29"/>
      <c r="E3877" s="13"/>
    </row>
    <row r="3878" spans="1:6" ht="13" customHeight="1">
      <c r="A3878" s="12" t="s">
        <v>3892</v>
      </c>
      <c r="B3878" s="12" t="s">
        <v>3893</v>
      </c>
      <c r="C3878" s="29"/>
      <c r="D3878" s="29"/>
      <c r="E3878" s="13"/>
    </row>
    <row r="3879" spans="1:6" ht="13" customHeight="1">
      <c r="A3879" s="12" t="s">
        <v>3896</v>
      </c>
      <c r="B3879" s="12" t="s">
        <v>3897</v>
      </c>
      <c r="C3879" s="29"/>
      <c r="D3879" s="29"/>
      <c r="E3879" s="13"/>
    </row>
    <row r="3880" spans="1:6" ht="13" customHeight="1">
      <c r="A3880" s="12" t="s">
        <v>3900</v>
      </c>
      <c r="B3880" s="12" t="s">
        <v>3901</v>
      </c>
      <c r="C3880" s="29"/>
      <c r="D3880" s="29"/>
      <c r="E3880" s="13"/>
    </row>
    <row r="3881" spans="1:6" ht="13" customHeight="1">
      <c r="A3881" s="12" t="s">
        <v>3904</v>
      </c>
      <c r="B3881" s="12" t="s">
        <v>3905</v>
      </c>
      <c r="C3881" s="29"/>
      <c r="D3881" s="29"/>
      <c r="E3881" s="13"/>
      <c r="F3881" s="13"/>
    </row>
    <row r="3882" spans="1:6" ht="13" customHeight="1">
      <c r="A3882" s="12" t="s">
        <v>3908</v>
      </c>
      <c r="B3882" s="12" t="s">
        <v>3909</v>
      </c>
      <c r="C3882" s="29"/>
      <c r="D3882" s="29"/>
      <c r="E3882" s="13"/>
    </row>
    <row r="3883" spans="1:6" ht="13" customHeight="1">
      <c r="A3883" s="12" t="s">
        <v>3916</v>
      </c>
      <c r="B3883" s="12" t="s">
        <v>3917</v>
      </c>
      <c r="C3883" s="29"/>
      <c r="D3883" s="29"/>
      <c r="E3883" s="13"/>
    </row>
    <row r="3884" spans="1:6" ht="13" customHeight="1">
      <c r="A3884" s="12" t="s">
        <v>3920</v>
      </c>
      <c r="B3884" s="12" t="s">
        <v>3921</v>
      </c>
      <c r="C3884" s="29"/>
      <c r="D3884" s="29"/>
      <c r="E3884" s="13"/>
    </row>
    <row r="3885" spans="1:6" ht="13" customHeight="1">
      <c r="A3885" s="12" t="s">
        <v>3924</v>
      </c>
      <c r="B3885" s="12" t="s">
        <v>3925</v>
      </c>
      <c r="C3885" s="29"/>
      <c r="D3885" s="29"/>
      <c r="E3885" s="13"/>
    </row>
    <row r="3886" spans="1:6" ht="13" customHeight="1">
      <c r="A3886" s="12" t="s">
        <v>3936</v>
      </c>
      <c r="B3886" s="12" t="s">
        <v>3937</v>
      </c>
      <c r="C3886" s="29"/>
      <c r="D3886" s="29"/>
      <c r="E3886" s="13"/>
    </row>
    <row r="3887" spans="1:6" ht="13" customHeight="1">
      <c r="A3887" s="12" t="s">
        <v>3940</v>
      </c>
      <c r="B3887" s="12" t="s">
        <v>3941</v>
      </c>
      <c r="C3887" s="29"/>
      <c r="D3887" s="29"/>
      <c r="E3887" s="13"/>
    </row>
    <row r="3888" spans="1:6" ht="13" customHeight="1">
      <c r="A3888" s="11"/>
      <c r="B3888" s="12" t="s">
        <v>3943</v>
      </c>
      <c r="C3888" s="29"/>
      <c r="D3888" s="29"/>
      <c r="E3888" s="13"/>
    </row>
    <row r="3889" spans="1:9" ht="13" customHeight="1">
      <c r="A3889" s="12" t="s">
        <v>3958</v>
      </c>
      <c r="B3889" s="12" t="s">
        <v>3959</v>
      </c>
      <c r="C3889" s="29"/>
      <c r="D3889" s="29"/>
      <c r="E3889" s="13"/>
    </row>
    <row r="3890" spans="1:9" ht="13" customHeight="1">
      <c r="A3890" s="12" t="s">
        <v>3962</v>
      </c>
      <c r="B3890" s="12" t="s">
        <v>3963</v>
      </c>
      <c r="C3890" s="29"/>
      <c r="D3890" s="29"/>
      <c r="E3890" s="13"/>
    </row>
    <row r="3891" spans="1:9" ht="13" customHeight="1">
      <c r="A3891" s="12" t="s">
        <v>3966</v>
      </c>
      <c r="B3891" s="12" t="s">
        <v>3967</v>
      </c>
      <c r="C3891" s="29"/>
      <c r="D3891" s="29"/>
      <c r="E3891" s="13"/>
      <c r="F3891" s="13"/>
    </row>
    <row r="3892" spans="1:9" ht="13" customHeight="1">
      <c r="A3892" s="12" t="s">
        <v>3986</v>
      </c>
      <c r="B3892" s="12" t="s">
        <v>3987</v>
      </c>
      <c r="C3892" s="29"/>
      <c r="D3892" s="29"/>
      <c r="E3892" s="13"/>
    </row>
    <row r="3893" spans="1:9" ht="13" customHeight="1">
      <c r="A3893" s="12" t="s">
        <v>3994</v>
      </c>
      <c r="B3893" s="12" t="s">
        <v>3995</v>
      </c>
      <c r="C3893" s="29"/>
      <c r="D3893" s="29"/>
      <c r="E3893" s="13"/>
    </row>
    <row r="3894" spans="1:9" ht="13" customHeight="1">
      <c r="A3894" s="12" t="s">
        <v>3998</v>
      </c>
      <c r="B3894" s="12" t="s">
        <v>3999</v>
      </c>
      <c r="C3894" s="29"/>
      <c r="D3894" s="29"/>
      <c r="E3894" s="13"/>
    </row>
    <row r="3895" spans="1:9" ht="13" customHeight="1">
      <c r="A3895" s="12" t="s">
        <v>4002</v>
      </c>
      <c r="B3895" s="12" t="s">
        <v>4003</v>
      </c>
      <c r="C3895" s="29"/>
      <c r="D3895" s="29"/>
      <c r="E3895" s="13"/>
    </row>
    <row r="3896" spans="1:9" ht="13" customHeight="1">
      <c r="A3896" s="12" t="s">
        <v>4006</v>
      </c>
      <c r="B3896" s="12" t="s">
        <v>4007</v>
      </c>
      <c r="C3896" s="29"/>
      <c r="D3896" s="29"/>
      <c r="E3896" s="13"/>
    </row>
    <row r="3897" spans="1:9" ht="13" customHeight="1">
      <c r="A3897" s="12" t="s">
        <v>4010</v>
      </c>
      <c r="B3897" s="12" t="s">
        <v>4011</v>
      </c>
      <c r="C3897" s="29"/>
      <c r="D3897" s="29"/>
      <c r="E3897" s="13"/>
    </row>
    <row r="3898" spans="1:9" ht="13" customHeight="1">
      <c r="A3898" s="12" t="s">
        <v>4016</v>
      </c>
      <c r="B3898" s="12" t="s">
        <v>4017</v>
      </c>
      <c r="C3898" s="29"/>
      <c r="D3898" s="29"/>
      <c r="E3898" s="13"/>
    </row>
    <row r="3899" spans="1:9" ht="13" customHeight="1">
      <c r="A3899" s="12" t="s">
        <v>4020</v>
      </c>
      <c r="B3899" s="12" t="s">
        <v>4021</v>
      </c>
      <c r="C3899" s="29"/>
      <c r="D3899" s="29"/>
      <c r="E3899" s="13"/>
      <c r="F3899" s="13"/>
    </row>
    <row r="3900" spans="1:9" ht="13" customHeight="1">
      <c r="A3900" s="12" t="s">
        <v>4024</v>
      </c>
      <c r="B3900" s="12" t="s">
        <v>4025</v>
      </c>
      <c r="C3900" s="29"/>
      <c r="D3900" s="29"/>
      <c r="E3900" s="13"/>
    </row>
    <row r="3901" spans="1:9" ht="13" customHeight="1">
      <c r="A3901" s="12" t="s">
        <v>4032</v>
      </c>
      <c r="B3901" s="12" t="s">
        <v>4033</v>
      </c>
      <c r="C3901" s="29"/>
      <c r="D3901" s="29"/>
      <c r="E3901" s="13"/>
      <c r="F3901" s="13"/>
    </row>
    <row r="3902" spans="1:9" ht="13" customHeight="1">
      <c r="A3902" s="12" t="s">
        <v>4040</v>
      </c>
      <c r="B3902" s="12" t="s">
        <v>4041</v>
      </c>
      <c r="C3902" s="29"/>
      <c r="D3902" s="29"/>
      <c r="E3902" s="13"/>
    </row>
    <row r="3903" spans="1:9" ht="13" customHeight="1">
      <c r="A3903" s="12" t="s">
        <v>4048</v>
      </c>
      <c r="B3903" s="12" t="s">
        <v>4049</v>
      </c>
      <c r="C3903" s="29"/>
      <c r="D3903" s="29"/>
      <c r="E3903" s="13"/>
    </row>
    <row r="3904" spans="1:9" ht="13" customHeight="1">
      <c r="A3904" s="12" t="s">
        <v>4052</v>
      </c>
      <c r="B3904" s="12" t="s">
        <v>4053</v>
      </c>
      <c r="C3904" s="29"/>
      <c r="D3904" s="29"/>
      <c r="E3904" s="13"/>
      <c r="F3904" s="24"/>
      <c r="G3904" s="25"/>
      <c r="H3904" s="13"/>
      <c r="I3904" s="25"/>
    </row>
    <row r="3905" spans="1:8" ht="13" customHeight="1">
      <c r="A3905" s="12" t="s">
        <v>4056</v>
      </c>
      <c r="B3905" s="12" t="s">
        <v>4057</v>
      </c>
      <c r="C3905" s="29"/>
      <c r="D3905" s="29"/>
      <c r="E3905" s="13"/>
      <c r="F3905" s="24"/>
      <c r="H3905" s="13"/>
    </row>
    <row r="3906" spans="1:8" ht="13" customHeight="1">
      <c r="A3906" s="12" t="s">
        <v>4060</v>
      </c>
      <c r="B3906" s="12" t="s">
        <v>4061</v>
      </c>
      <c r="C3906" s="29"/>
      <c r="D3906" s="29"/>
      <c r="E3906" s="13"/>
    </row>
    <row r="3907" spans="1:8" ht="13" customHeight="1">
      <c r="A3907" s="12" t="s">
        <v>4064</v>
      </c>
      <c r="B3907" s="12" t="s">
        <v>4065</v>
      </c>
      <c r="C3907" s="29"/>
      <c r="D3907" s="29"/>
      <c r="E3907" s="13"/>
    </row>
    <row r="3908" spans="1:8" ht="13" customHeight="1">
      <c r="A3908" s="12" t="s">
        <v>4068</v>
      </c>
      <c r="B3908" s="12" t="s">
        <v>4069</v>
      </c>
      <c r="C3908" s="29"/>
      <c r="D3908" s="29"/>
      <c r="E3908" s="13"/>
    </row>
    <row r="3909" spans="1:8" ht="13" customHeight="1">
      <c r="A3909" s="12" t="s">
        <v>4072</v>
      </c>
      <c r="B3909" s="12" t="s">
        <v>4073</v>
      </c>
      <c r="C3909" s="29"/>
      <c r="D3909" s="29"/>
      <c r="E3909" s="13"/>
    </row>
    <row r="3910" spans="1:8" ht="13" customHeight="1">
      <c r="A3910" s="12" t="s">
        <v>4076</v>
      </c>
      <c r="B3910" s="12" t="s">
        <v>4077</v>
      </c>
      <c r="C3910" s="29"/>
      <c r="D3910" s="29"/>
      <c r="E3910" s="13"/>
    </row>
    <row r="3911" spans="1:8" ht="13" customHeight="1">
      <c r="A3911" s="12" t="s">
        <v>4084</v>
      </c>
      <c r="B3911" s="12" t="s">
        <v>4085</v>
      </c>
      <c r="C3911" s="29"/>
      <c r="D3911" s="29"/>
      <c r="E3911" s="13"/>
    </row>
    <row r="3912" spans="1:8" ht="13" customHeight="1">
      <c r="A3912" s="12" t="s">
        <v>4088</v>
      </c>
      <c r="B3912" s="12" t="s">
        <v>4089</v>
      </c>
      <c r="C3912" s="29"/>
      <c r="D3912" s="29"/>
      <c r="E3912" s="13"/>
    </row>
    <row r="3913" spans="1:8" ht="13" customHeight="1">
      <c r="A3913" s="12" t="s">
        <v>4096</v>
      </c>
      <c r="B3913" s="12" t="s">
        <v>4097</v>
      </c>
      <c r="C3913" s="29"/>
      <c r="D3913" s="29"/>
      <c r="E3913" s="13"/>
    </row>
    <row r="3914" spans="1:8" ht="13" customHeight="1">
      <c r="A3914" s="12" t="s">
        <v>4108</v>
      </c>
      <c r="B3914" s="12" t="s">
        <v>4109</v>
      </c>
      <c r="C3914" s="29"/>
      <c r="D3914" s="29"/>
      <c r="E3914" s="13"/>
    </row>
    <row r="3915" spans="1:8" ht="13" customHeight="1">
      <c r="A3915" s="12" t="s">
        <v>4112</v>
      </c>
      <c r="B3915" s="12" t="s">
        <v>4113</v>
      </c>
      <c r="C3915" s="29"/>
      <c r="D3915" s="29"/>
      <c r="E3915" s="13"/>
    </row>
    <row r="3916" spans="1:8" ht="13" customHeight="1">
      <c r="A3916" s="12" t="s">
        <v>4116</v>
      </c>
      <c r="B3916" s="12" t="s">
        <v>4117</v>
      </c>
      <c r="C3916" s="29"/>
      <c r="D3916" s="29"/>
      <c r="E3916" s="13"/>
      <c r="F3916" s="13"/>
    </row>
    <row r="3917" spans="1:8" ht="13" customHeight="1">
      <c r="A3917" s="12" t="s">
        <v>4124</v>
      </c>
      <c r="B3917" s="12" t="s">
        <v>4125</v>
      </c>
      <c r="C3917" s="29"/>
      <c r="D3917" s="29"/>
      <c r="E3917" s="13"/>
    </row>
    <row r="3918" spans="1:8" ht="13" customHeight="1">
      <c r="A3918" s="12" t="s">
        <v>4136</v>
      </c>
      <c r="B3918" s="12" t="s">
        <v>4137</v>
      </c>
      <c r="C3918" s="29"/>
      <c r="D3918" s="29"/>
      <c r="E3918" s="13"/>
    </row>
    <row r="3919" spans="1:8" ht="13" customHeight="1">
      <c r="A3919" s="12" t="s">
        <v>4142</v>
      </c>
      <c r="B3919" s="12" t="s">
        <v>4143</v>
      </c>
      <c r="C3919" s="29"/>
      <c r="D3919" s="29"/>
      <c r="E3919" s="13"/>
    </row>
    <row r="3920" spans="1:8" ht="13" customHeight="1">
      <c r="A3920" s="12" t="s">
        <v>4146</v>
      </c>
      <c r="B3920" s="12" t="s">
        <v>4147</v>
      </c>
      <c r="C3920" s="29"/>
      <c r="D3920" s="29"/>
      <c r="E3920" s="13"/>
    </row>
    <row r="3921" spans="1:6" ht="13" customHeight="1">
      <c r="A3921" s="12" t="s">
        <v>4150</v>
      </c>
      <c r="B3921" s="12" t="s">
        <v>4151</v>
      </c>
      <c r="C3921" s="29"/>
      <c r="D3921" s="29"/>
      <c r="E3921" s="13"/>
    </row>
    <row r="3922" spans="1:6" ht="13" customHeight="1">
      <c r="A3922" s="12" t="s">
        <v>4154</v>
      </c>
      <c r="B3922" s="12" t="s">
        <v>4155</v>
      </c>
      <c r="C3922" s="29"/>
      <c r="D3922" s="29"/>
      <c r="E3922" s="13"/>
      <c r="F3922" s="13"/>
    </row>
    <row r="3923" spans="1:6" ht="13" customHeight="1">
      <c r="A3923" s="12" t="s">
        <v>4158</v>
      </c>
      <c r="B3923" s="12" t="s">
        <v>4159</v>
      </c>
      <c r="C3923" s="29"/>
      <c r="D3923" s="29"/>
      <c r="E3923" s="13"/>
      <c r="F3923" s="13"/>
    </row>
    <row r="3924" spans="1:6" ht="13" customHeight="1">
      <c r="A3924" s="12" t="s">
        <v>4162</v>
      </c>
      <c r="B3924" s="12" t="s">
        <v>4163</v>
      </c>
      <c r="C3924" s="29"/>
      <c r="D3924" s="29"/>
      <c r="E3924" s="13"/>
      <c r="F3924" s="13"/>
    </row>
    <row r="3925" spans="1:6" ht="13" customHeight="1">
      <c r="A3925" s="12" t="s">
        <v>4166</v>
      </c>
      <c r="B3925" s="12" t="s">
        <v>4167</v>
      </c>
      <c r="C3925" s="29"/>
      <c r="D3925" s="29"/>
      <c r="E3925" s="13"/>
    </row>
    <row r="3926" spans="1:6" ht="13" customHeight="1">
      <c r="A3926" s="12" t="s">
        <v>4173</v>
      </c>
      <c r="B3926" s="12" t="s">
        <v>4174</v>
      </c>
      <c r="C3926" s="29"/>
      <c r="D3926" s="29"/>
      <c r="E3926" s="13"/>
    </row>
    <row r="3927" spans="1:6" ht="13" customHeight="1">
      <c r="A3927" s="12" t="s">
        <v>4176</v>
      </c>
      <c r="B3927" s="12" t="s">
        <v>4177</v>
      </c>
      <c r="C3927" s="29"/>
      <c r="D3927" s="29"/>
      <c r="E3927" s="13"/>
    </row>
    <row r="3928" spans="1:6" ht="13" customHeight="1">
      <c r="A3928" s="11"/>
      <c r="B3928" s="12" t="s">
        <v>4179</v>
      </c>
      <c r="C3928" s="29"/>
      <c r="D3928" s="29"/>
      <c r="E3928" s="13"/>
    </row>
    <row r="3929" spans="1:6" ht="13" customHeight="1">
      <c r="A3929" s="12" t="s">
        <v>4182</v>
      </c>
      <c r="B3929" s="12" t="s">
        <v>4183</v>
      </c>
      <c r="C3929" s="29"/>
      <c r="D3929" s="29"/>
      <c r="E3929" s="13"/>
    </row>
    <row r="3930" spans="1:6" ht="13" customHeight="1">
      <c r="A3930" s="11"/>
      <c r="B3930" s="12" t="s">
        <v>4185</v>
      </c>
      <c r="C3930" s="29"/>
      <c r="D3930" s="29"/>
      <c r="E3930" s="13"/>
      <c r="F3930" s="13"/>
    </row>
    <row r="3931" spans="1:6" ht="13" customHeight="1">
      <c r="A3931" s="12" t="s">
        <v>4192</v>
      </c>
      <c r="B3931" s="12" t="s">
        <v>4193</v>
      </c>
      <c r="C3931" s="29"/>
      <c r="D3931" s="29"/>
      <c r="E3931" s="13"/>
    </row>
    <row r="3932" spans="1:6" ht="13" customHeight="1">
      <c r="A3932" s="12" t="s">
        <v>4196</v>
      </c>
      <c r="B3932" s="12" t="s">
        <v>4197</v>
      </c>
      <c r="C3932" s="29"/>
      <c r="D3932" s="29"/>
      <c r="E3932" s="13"/>
    </row>
    <row r="3933" spans="1:6" ht="13" customHeight="1">
      <c r="A3933" s="12" t="s">
        <v>4200</v>
      </c>
      <c r="B3933" s="12" t="s">
        <v>4201</v>
      </c>
      <c r="C3933" s="29"/>
      <c r="D3933" s="29"/>
      <c r="E3933" s="13"/>
    </row>
    <row r="3934" spans="1:6" ht="13" customHeight="1">
      <c r="A3934" s="12" t="s">
        <v>4204</v>
      </c>
      <c r="B3934" s="12" t="s">
        <v>4205</v>
      </c>
      <c r="C3934" s="29"/>
      <c r="D3934" s="29"/>
      <c r="E3934" s="13"/>
    </row>
    <row r="3935" spans="1:6" ht="13" customHeight="1">
      <c r="A3935" s="12" t="s">
        <v>4208</v>
      </c>
      <c r="B3935" s="12" t="s">
        <v>4209</v>
      </c>
      <c r="C3935" s="29"/>
      <c r="D3935" s="29"/>
      <c r="E3935" s="13"/>
    </row>
    <row r="3936" spans="1:6" ht="13" customHeight="1">
      <c r="A3936" s="12" t="s">
        <v>4212</v>
      </c>
      <c r="B3936" s="12" t="s">
        <v>4213</v>
      </c>
      <c r="C3936" s="29"/>
      <c r="D3936" s="29"/>
      <c r="E3936" s="13"/>
    </row>
    <row r="3937" spans="1:8" ht="13" customHeight="1">
      <c r="A3937" s="12" t="s">
        <v>4216</v>
      </c>
      <c r="B3937" s="12" t="s">
        <v>4217</v>
      </c>
      <c r="C3937" s="29"/>
      <c r="D3937" s="29"/>
      <c r="E3937" s="13"/>
    </row>
    <row r="3938" spans="1:8" ht="13" customHeight="1">
      <c r="A3938" s="12" t="s">
        <v>4220</v>
      </c>
      <c r="B3938" s="12" t="s">
        <v>4221</v>
      </c>
      <c r="C3938" s="29"/>
      <c r="D3938" s="29"/>
      <c r="E3938" s="13"/>
    </row>
    <row r="3939" spans="1:8" ht="13" customHeight="1">
      <c r="A3939" s="12" t="s">
        <v>4224</v>
      </c>
      <c r="B3939" s="12" t="s">
        <v>4225</v>
      </c>
      <c r="C3939" s="29"/>
      <c r="D3939" s="29"/>
      <c r="E3939" s="13"/>
    </row>
    <row r="3940" spans="1:8" ht="13" customHeight="1">
      <c r="A3940" s="12" t="s">
        <v>4228</v>
      </c>
      <c r="B3940" s="12" t="s">
        <v>4229</v>
      </c>
      <c r="C3940" s="29"/>
      <c r="D3940" s="29"/>
      <c r="E3940" s="13"/>
    </row>
    <row r="3941" spans="1:8" ht="13" customHeight="1">
      <c r="A3941" s="12" t="s">
        <v>4232</v>
      </c>
      <c r="B3941" s="12" t="s">
        <v>4233</v>
      </c>
      <c r="C3941" s="29"/>
      <c r="D3941" s="29"/>
      <c r="E3941" s="13"/>
    </row>
    <row r="3942" spans="1:8" ht="13" customHeight="1">
      <c r="A3942" s="12" t="s">
        <v>4244</v>
      </c>
      <c r="B3942" s="12" t="s">
        <v>4245</v>
      </c>
      <c r="C3942" s="29"/>
      <c r="D3942" s="29"/>
      <c r="E3942" s="13"/>
    </row>
    <row r="3943" spans="1:8" ht="13" customHeight="1">
      <c r="A3943" s="12" t="s">
        <v>4248</v>
      </c>
      <c r="B3943" s="12" t="s">
        <v>4249</v>
      </c>
      <c r="C3943" s="29"/>
      <c r="D3943" s="29"/>
      <c r="E3943" s="13"/>
    </row>
    <row r="3944" spans="1:8" ht="13" customHeight="1">
      <c r="A3944" s="12" t="s">
        <v>4252</v>
      </c>
      <c r="B3944" s="12" t="s">
        <v>4253</v>
      </c>
      <c r="C3944" s="29"/>
      <c r="D3944" s="29"/>
      <c r="E3944" s="13"/>
    </row>
    <row r="3945" spans="1:8" ht="13" customHeight="1">
      <c r="A3945" s="12" t="s">
        <v>4256</v>
      </c>
      <c r="B3945" s="12" t="s">
        <v>4257</v>
      </c>
      <c r="C3945" s="29"/>
      <c r="D3945" s="29"/>
      <c r="E3945" s="13"/>
      <c r="F3945" s="13"/>
      <c r="H3945" s="14"/>
    </row>
    <row r="3946" spans="1:8" ht="13" customHeight="1">
      <c r="A3946" s="12" t="s">
        <v>4260</v>
      </c>
      <c r="B3946" s="12" t="s">
        <v>4261</v>
      </c>
      <c r="C3946" s="29"/>
      <c r="D3946" s="29"/>
      <c r="E3946" s="13"/>
      <c r="F3946" s="13"/>
    </row>
    <row r="3947" spans="1:8" ht="13" customHeight="1">
      <c r="A3947" s="12" t="s">
        <v>4264</v>
      </c>
      <c r="B3947" s="12" t="s">
        <v>4265</v>
      </c>
      <c r="C3947" s="29"/>
      <c r="D3947" s="29"/>
      <c r="E3947" s="13"/>
      <c r="F3947" s="13"/>
    </row>
    <row r="3948" spans="1:8" ht="13" customHeight="1">
      <c r="A3948" s="12" t="s">
        <v>4272</v>
      </c>
      <c r="B3948" s="12" t="s">
        <v>4273</v>
      </c>
      <c r="C3948" s="29"/>
      <c r="D3948" s="29"/>
      <c r="E3948" s="13"/>
      <c r="F3948" s="13"/>
    </row>
    <row r="3949" spans="1:8" ht="13" customHeight="1">
      <c r="A3949" s="12" t="s">
        <v>4276</v>
      </c>
      <c r="B3949" s="12" t="s">
        <v>4277</v>
      </c>
      <c r="C3949" s="29"/>
      <c r="D3949" s="29"/>
      <c r="E3949" s="13"/>
      <c r="F3949" s="13"/>
    </row>
    <row r="3950" spans="1:8" ht="13" customHeight="1">
      <c r="A3950" s="12" t="s">
        <v>4280</v>
      </c>
      <c r="B3950" s="12" t="s">
        <v>4281</v>
      </c>
      <c r="C3950" s="29"/>
      <c r="D3950" s="29"/>
      <c r="E3950" s="13"/>
    </row>
    <row r="3951" spans="1:8" ht="13" customHeight="1">
      <c r="A3951" s="12" t="s">
        <v>4284</v>
      </c>
      <c r="B3951" s="12" t="s">
        <v>4285</v>
      </c>
      <c r="C3951" s="29"/>
      <c r="D3951" s="29"/>
      <c r="E3951" s="13"/>
    </row>
    <row r="3952" spans="1:8" ht="13" customHeight="1">
      <c r="A3952" s="12" t="s">
        <v>4291</v>
      </c>
      <c r="B3952" s="12" t="s">
        <v>4292</v>
      </c>
      <c r="C3952" s="29"/>
      <c r="D3952" s="29"/>
      <c r="E3952" s="13"/>
    </row>
    <row r="3953" spans="1:8" ht="13" customHeight="1">
      <c r="A3953" s="12" t="s">
        <v>4295</v>
      </c>
      <c r="B3953" s="12" t="s">
        <v>4296</v>
      </c>
      <c r="C3953" s="29"/>
      <c r="D3953" s="29"/>
      <c r="E3953" s="13"/>
      <c r="F3953" s="13"/>
    </row>
    <row r="3954" spans="1:8" ht="13" customHeight="1">
      <c r="A3954" s="12" t="s">
        <v>4303</v>
      </c>
      <c r="B3954" s="12" t="s">
        <v>4304</v>
      </c>
      <c r="C3954" s="29"/>
      <c r="D3954" s="29"/>
      <c r="E3954" s="13"/>
      <c r="F3954" s="13"/>
    </row>
    <row r="3955" spans="1:8" ht="13" customHeight="1">
      <c r="A3955" s="12" t="s">
        <v>4311</v>
      </c>
      <c r="B3955" s="12" t="s">
        <v>4312</v>
      </c>
      <c r="C3955" s="29"/>
      <c r="D3955" s="29"/>
      <c r="E3955" s="13"/>
      <c r="F3955" s="13"/>
    </row>
    <row r="3956" spans="1:8" ht="13" customHeight="1">
      <c r="A3956" s="12" t="s">
        <v>4319</v>
      </c>
      <c r="B3956" s="12" t="s">
        <v>4320</v>
      </c>
      <c r="C3956" s="29"/>
      <c r="D3956" s="29"/>
      <c r="E3956" s="13"/>
      <c r="F3956" s="13"/>
      <c r="H3956" s="14"/>
    </row>
    <row r="3957" spans="1:8" ht="13" customHeight="1">
      <c r="A3957" s="12" t="s">
        <v>4323</v>
      </c>
      <c r="B3957" s="12" t="s">
        <v>4324</v>
      </c>
      <c r="C3957" s="29"/>
      <c r="D3957" s="29"/>
      <c r="E3957" s="23"/>
      <c r="F3957" s="13"/>
      <c r="H3957" s="13"/>
    </row>
    <row r="3958" spans="1:8" ht="13" customHeight="1">
      <c r="A3958" s="12" t="s">
        <v>4327</v>
      </c>
      <c r="B3958" s="12" t="s">
        <v>4328</v>
      </c>
      <c r="C3958" s="29"/>
      <c r="D3958" s="29"/>
      <c r="E3958" s="13"/>
      <c r="F3958" s="13"/>
    </row>
    <row r="3959" spans="1:8" ht="13" customHeight="1">
      <c r="A3959" s="12" t="s">
        <v>4331</v>
      </c>
      <c r="B3959" s="12" t="s">
        <v>4332</v>
      </c>
      <c r="C3959" s="29"/>
      <c r="D3959" s="29"/>
      <c r="E3959" s="13"/>
    </row>
    <row r="3960" spans="1:8" ht="13" customHeight="1">
      <c r="A3960" s="12" t="s">
        <v>4335</v>
      </c>
      <c r="B3960" s="12" t="s">
        <v>4336</v>
      </c>
      <c r="C3960" s="29"/>
      <c r="D3960" s="29"/>
      <c r="E3960" s="13"/>
    </row>
    <row r="3961" spans="1:8" ht="13" customHeight="1">
      <c r="A3961" s="12" t="s">
        <v>4339</v>
      </c>
      <c r="B3961" s="12" t="s">
        <v>4340</v>
      </c>
      <c r="C3961" s="29"/>
      <c r="D3961" s="29"/>
      <c r="E3961" s="13"/>
      <c r="F3961" s="13"/>
    </row>
    <row r="3962" spans="1:8" ht="13" customHeight="1">
      <c r="A3962" s="12" t="s">
        <v>4343</v>
      </c>
      <c r="B3962" s="12" t="s">
        <v>4344</v>
      </c>
      <c r="C3962" s="29"/>
      <c r="D3962" s="29"/>
      <c r="E3962" s="13"/>
    </row>
    <row r="3963" spans="1:8" ht="13" customHeight="1">
      <c r="A3963" s="12" t="s">
        <v>4347</v>
      </c>
      <c r="B3963" s="12" t="s">
        <v>4348</v>
      </c>
      <c r="C3963" s="29"/>
      <c r="D3963" s="29"/>
      <c r="E3963" s="13"/>
      <c r="F3963" s="13"/>
    </row>
    <row r="3964" spans="1:8" ht="13" customHeight="1">
      <c r="A3964" s="12" t="s">
        <v>4351</v>
      </c>
      <c r="B3964" s="12" t="s">
        <v>4352</v>
      </c>
      <c r="C3964" s="29"/>
      <c r="D3964" s="29"/>
      <c r="E3964" s="13"/>
    </row>
    <row r="3965" spans="1:8" ht="13" customHeight="1">
      <c r="A3965" s="12" t="s">
        <v>4355</v>
      </c>
      <c r="B3965" s="12" t="s">
        <v>4356</v>
      </c>
      <c r="C3965" s="29"/>
      <c r="D3965" s="29"/>
      <c r="E3965" s="13"/>
    </row>
    <row r="3966" spans="1:8" ht="13" customHeight="1">
      <c r="A3966" s="12" t="s">
        <v>4359</v>
      </c>
      <c r="B3966" s="12" t="s">
        <v>4360</v>
      </c>
      <c r="C3966" s="29"/>
      <c r="D3966" s="29"/>
      <c r="E3966" s="13"/>
      <c r="F3966" s="13"/>
      <c r="H3966" s="14"/>
    </row>
    <row r="3967" spans="1:8" ht="13" customHeight="1">
      <c r="A3967" s="12" t="s">
        <v>4363</v>
      </c>
      <c r="B3967" s="12" t="s">
        <v>4364</v>
      </c>
      <c r="C3967" s="29"/>
      <c r="D3967" s="29"/>
      <c r="E3967" s="13"/>
    </row>
    <row r="3968" spans="1:8" ht="13" customHeight="1">
      <c r="A3968" s="12" t="s">
        <v>4367</v>
      </c>
      <c r="B3968" s="12" t="s">
        <v>4368</v>
      </c>
      <c r="C3968" s="29"/>
      <c r="D3968" s="29"/>
      <c r="E3968" s="13"/>
    </row>
    <row r="3969" spans="1:6" ht="13" customHeight="1">
      <c r="A3969" s="12" t="s">
        <v>4371</v>
      </c>
      <c r="B3969" s="12" t="s">
        <v>4372</v>
      </c>
      <c r="C3969" s="29"/>
      <c r="D3969" s="29"/>
      <c r="E3969" s="13"/>
    </row>
    <row r="3970" spans="1:6" ht="13" customHeight="1">
      <c r="A3970" s="12" t="s">
        <v>4375</v>
      </c>
      <c r="B3970" s="12" t="s">
        <v>4376</v>
      </c>
      <c r="C3970" s="29"/>
      <c r="D3970" s="29"/>
      <c r="E3970" s="13"/>
    </row>
    <row r="3971" spans="1:6" ht="13" customHeight="1">
      <c r="A3971" s="12" t="s">
        <v>4379</v>
      </c>
      <c r="B3971" s="12" t="s">
        <v>4380</v>
      </c>
      <c r="C3971" s="29"/>
      <c r="D3971" s="29"/>
      <c r="E3971" s="13"/>
      <c r="F3971" s="13"/>
    </row>
    <row r="3972" spans="1:6" ht="13" customHeight="1">
      <c r="A3972" s="12" t="s">
        <v>4383</v>
      </c>
      <c r="B3972" s="12" t="s">
        <v>4384</v>
      </c>
      <c r="C3972" s="29"/>
      <c r="D3972" s="29"/>
      <c r="E3972" s="13"/>
    </row>
    <row r="3973" spans="1:6" ht="13" customHeight="1">
      <c r="A3973" s="12" t="s">
        <v>4394</v>
      </c>
      <c r="B3973" s="12" t="s">
        <v>4395</v>
      </c>
      <c r="C3973" s="29"/>
      <c r="D3973" s="29"/>
      <c r="E3973" s="13"/>
    </row>
    <row r="3974" spans="1:6" ht="13" customHeight="1">
      <c r="A3974" s="12" t="s">
        <v>4402</v>
      </c>
      <c r="B3974" s="12" t="s">
        <v>4403</v>
      </c>
      <c r="C3974" s="29"/>
      <c r="D3974" s="29"/>
      <c r="E3974" s="13"/>
    </row>
    <row r="3975" spans="1:6" ht="13" customHeight="1">
      <c r="A3975" s="12" t="s">
        <v>4409</v>
      </c>
      <c r="B3975" s="12" t="s">
        <v>4410</v>
      </c>
      <c r="C3975" s="29"/>
      <c r="D3975" s="29"/>
      <c r="E3975" s="23"/>
    </row>
    <row r="3976" spans="1:6" ht="13" customHeight="1">
      <c r="A3976" s="12" t="s">
        <v>4413</v>
      </c>
      <c r="B3976" s="12" t="s">
        <v>4414</v>
      </c>
      <c r="C3976" s="29"/>
      <c r="D3976" s="29"/>
      <c r="E3976" s="13"/>
    </row>
    <row r="3977" spans="1:6" ht="13" customHeight="1">
      <c r="A3977" s="12" t="s">
        <v>4433</v>
      </c>
      <c r="B3977" s="12" t="s">
        <v>4434</v>
      </c>
      <c r="C3977" s="29"/>
      <c r="D3977" s="29"/>
      <c r="E3977" s="13"/>
    </row>
    <row r="3978" spans="1:6" ht="13" customHeight="1">
      <c r="A3978" s="12" t="s">
        <v>4445</v>
      </c>
      <c r="B3978" s="12" t="s">
        <v>4446</v>
      </c>
      <c r="C3978" s="29"/>
      <c r="D3978" s="29"/>
      <c r="E3978" s="13"/>
    </row>
    <row r="3979" spans="1:6" ht="13" customHeight="1">
      <c r="A3979" s="12" t="s">
        <v>4453</v>
      </c>
      <c r="B3979" s="12" t="s">
        <v>4454</v>
      </c>
      <c r="C3979" s="29"/>
      <c r="D3979" s="29"/>
      <c r="E3979" s="13"/>
    </row>
    <row r="3980" spans="1:6" ht="13" customHeight="1">
      <c r="A3980" s="12" t="s">
        <v>4457</v>
      </c>
      <c r="B3980" s="12" t="s">
        <v>4458</v>
      </c>
      <c r="C3980" s="29"/>
      <c r="D3980" s="29"/>
      <c r="E3980" s="13"/>
    </row>
    <row r="3981" spans="1:6" ht="13" customHeight="1">
      <c r="A3981" s="12" t="s">
        <v>4465</v>
      </c>
      <c r="B3981" s="12" t="s">
        <v>4466</v>
      </c>
      <c r="C3981" s="29"/>
      <c r="D3981" s="29"/>
      <c r="E3981" s="13"/>
    </row>
    <row r="3982" spans="1:6" ht="13" customHeight="1">
      <c r="A3982" s="12" t="s">
        <v>4469</v>
      </c>
      <c r="B3982" s="12" t="s">
        <v>4470</v>
      </c>
      <c r="C3982" s="29"/>
      <c r="D3982" s="29"/>
      <c r="E3982" s="13"/>
    </row>
    <row r="3983" spans="1:6" ht="13" customHeight="1">
      <c r="A3983" s="12" t="s">
        <v>4473</v>
      </c>
      <c r="B3983" s="12" t="s">
        <v>4474</v>
      </c>
      <c r="C3983" s="29"/>
      <c r="D3983" s="29"/>
      <c r="E3983" s="13"/>
    </row>
    <row r="3984" spans="1:6" ht="13" customHeight="1">
      <c r="A3984" s="12" t="s">
        <v>4477</v>
      </c>
      <c r="B3984" s="12" t="s">
        <v>4478</v>
      </c>
      <c r="C3984" s="29"/>
      <c r="D3984" s="29"/>
      <c r="E3984" s="13"/>
    </row>
    <row r="3985" spans="1:9" ht="13" customHeight="1">
      <c r="A3985" s="12" t="s">
        <v>4485</v>
      </c>
      <c r="B3985" s="12" t="s">
        <v>4486</v>
      </c>
      <c r="C3985" s="29"/>
      <c r="D3985" s="29"/>
      <c r="E3985" s="13"/>
    </row>
    <row r="3986" spans="1:9" ht="13" customHeight="1">
      <c r="A3986" s="12" t="s">
        <v>4489</v>
      </c>
      <c r="B3986" s="12" t="s">
        <v>4490</v>
      </c>
      <c r="C3986" s="29"/>
      <c r="D3986" s="29"/>
      <c r="E3986" s="13"/>
    </row>
    <row r="3987" spans="1:9" ht="13" customHeight="1">
      <c r="A3987" s="12" t="s">
        <v>4497</v>
      </c>
      <c r="B3987" s="12" t="s">
        <v>4498</v>
      </c>
      <c r="C3987" s="29"/>
      <c r="D3987" s="29"/>
      <c r="E3987" s="13"/>
    </row>
    <row r="3988" spans="1:9" ht="13" customHeight="1">
      <c r="A3988" s="12" t="s">
        <v>4501</v>
      </c>
      <c r="B3988" s="12" t="s">
        <v>4502</v>
      </c>
      <c r="C3988" s="29"/>
      <c r="D3988" s="29"/>
      <c r="E3988" s="13"/>
    </row>
    <row r="3989" spans="1:9" ht="13" customHeight="1">
      <c r="A3989" s="12" t="s">
        <v>4505</v>
      </c>
      <c r="B3989" s="12" t="s">
        <v>4506</v>
      </c>
      <c r="C3989" s="29"/>
      <c r="D3989" s="29"/>
      <c r="E3989" s="13"/>
    </row>
    <row r="3990" spans="1:9" ht="13" customHeight="1">
      <c r="A3990" s="12" t="s">
        <v>4512</v>
      </c>
      <c r="B3990" s="12" t="s">
        <v>4513</v>
      </c>
      <c r="C3990" s="29"/>
      <c r="D3990" s="29"/>
      <c r="E3990" s="13"/>
    </row>
    <row r="3991" spans="1:9" ht="13" customHeight="1">
      <c r="A3991" s="12" t="s">
        <v>4516</v>
      </c>
      <c r="B3991" s="12" t="s">
        <v>4517</v>
      </c>
      <c r="C3991" s="29"/>
      <c r="D3991" s="29"/>
      <c r="E3991" s="13"/>
    </row>
    <row r="3992" spans="1:9" ht="13" customHeight="1">
      <c r="A3992" s="12" t="s">
        <v>4520</v>
      </c>
      <c r="B3992" s="12" t="s">
        <v>4521</v>
      </c>
      <c r="C3992" s="29"/>
      <c r="D3992" s="29"/>
      <c r="E3992" s="13"/>
    </row>
    <row r="3993" spans="1:9" ht="13" customHeight="1">
      <c r="A3993" s="12" t="s">
        <v>4524</v>
      </c>
      <c r="B3993" s="12" t="s">
        <v>4525</v>
      </c>
      <c r="C3993" s="29"/>
      <c r="D3993" s="29"/>
      <c r="E3993" s="13"/>
    </row>
    <row r="3994" spans="1:9" ht="13" customHeight="1">
      <c r="A3994" s="12" t="s">
        <v>4528</v>
      </c>
      <c r="B3994" s="12" t="s">
        <v>4529</v>
      </c>
      <c r="C3994" s="29"/>
      <c r="D3994" s="29"/>
      <c r="E3994" s="13"/>
    </row>
    <row r="3995" spans="1:9" ht="13" customHeight="1">
      <c r="A3995" s="12" t="s">
        <v>4531</v>
      </c>
      <c r="B3995" s="12" t="s">
        <v>4532</v>
      </c>
      <c r="C3995" s="29"/>
      <c r="D3995" s="29"/>
      <c r="E3995" s="13"/>
    </row>
    <row r="3996" spans="1:9" ht="13" customHeight="1">
      <c r="A3996" s="12" t="s">
        <v>4539</v>
      </c>
      <c r="B3996" s="12" t="s">
        <v>4540</v>
      </c>
      <c r="C3996" s="29"/>
      <c r="D3996" s="29"/>
      <c r="E3996" s="13"/>
    </row>
    <row r="3997" spans="1:9" ht="13" customHeight="1">
      <c r="A3997" s="12" t="s">
        <v>4543</v>
      </c>
      <c r="B3997" s="12" t="s">
        <v>4544</v>
      </c>
      <c r="C3997" s="29"/>
      <c r="D3997" s="29"/>
      <c r="E3997" s="13"/>
    </row>
    <row r="3998" spans="1:9" ht="13" customHeight="1">
      <c r="A3998" s="12" t="s">
        <v>4547</v>
      </c>
      <c r="B3998" s="12" t="s">
        <v>4548</v>
      </c>
      <c r="C3998" s="29"/>
      <c r="D3998" s="29"/>
      <c r="E3998" s="13"/>
      <c r="F3998" s="24"/>
      <c r="G3998" s="25"/>
      <c r="H3998" s="13"/>
      <c r="I3998" s="25"/>
    </row>
    <row r="3999" spans="1:9" ht="13" customHeight="1">
      <c r="A3999" s="12" t="s">
        <v>4579</v>
      </c>
      <c r="B3999" s="12" t="s">
        <v>4580</v>
      </c>
      <c r="C3999" s="29"/>
      <c r="D3999" s="29"/>
      <c r="E3999" s="13"/>
      <c r="F3999" s="13"/>
    </row>
    <row r="4000" spans="1:9" ht="13" customHeight="1">
      <c r="A4000" s="12" t="s">
        <v>4587</v>
      </c>
      <c r="B4000" s="12" t="s">
        <v>4588</v>
      </c>
      <c r="C4000" s="29"/>
      <c r="D4000" s="29"/>
      <c r="E4000" s="13"/>
    </row>
    <row r="4001" spans="1:9" ht="13" customHeight="1">
      <c r="A4001" s="12" t="s">
        <v>4610</v>
      </c>
      <c r="B4001" s="12" t="s">
        <v>4611</v>
      </c>
      <c r="C4001" s="29"/>
      <c r="D4001" s="29"/>
      <c r="E4001" s="13"/>
      <c r="F4001" s="24"/>
      <c r="H4001" s="14"/>
    </row>
    <row r="4002" spans="1:9" ht="13" customHeight="1">
      <c r="A4002" s="12" t="s">
        <v>4614</v>
      </c>
      <c r="B4002" s="12" t="s">
        <v>4615</v>
      </c>
      <c r="C4002" s="29"/>
      <c r="D4002" s="29"/>
      <c r="E4002" s="13"/>
      <c r="F4002" s="24"/>
      <c r="H4002" s="14"/>
    </row>
    <row r="4003" spans="1:9" ht="13" customHeight="1">
      <c r="A4003" s="12" t="s">
        <v>4618</v>
      </c>
      <c r="B4003" s="12" t="s">
        <v>4619</v>
      </c>
      <c r="C4003" s="29"/>
      <c r="D4003" s="29"/>
      <c r="E4003" s="13"/>
      <c r="F4003" s="24"/>
      <c r="G4003" s="25"/>
      <c r="H4003" s="14"/>
      <c r="I4003" s="25"/>
    </row>
    <row r="4004" spans="1:9" ht="13" customHeight="1">
      <c r="A4004" s="12" t="s">
        <v>4621</v>
      </c>
      <c r="B4004" s="12" t="s">
        <v>4622</v>
      </c>
      <c r="C4004" s="29"/>
      <c r="D4004" s="29"/>
      <c r="E4004" s="13"/>
    </row>
    <row r="4005" spans="1:9" ht="13" customHeight="1">
      <c r="A4005" s="12" t="s">
        <v>4625</v>
      </c>
      <c r="B4005" s="12" t="s">
        <v>4626</v>
      </c>
      <c r="C4005" s="29"/>
      <c r="D4005" s="29"/>
      <c r="E4005" s="13"/>
      <c r="F4005" s="13"/>
    </row>
    <row r="4006" spans="1:9" ht="13" customHeight="1">
      <c r="A4006" s="12" t="s">
        <v>4629</v>
      </c>
      <c r="B4006" s="12" t="s">
        <v>4630</v>
      </c>
      <c r="C4006" s="29"/>
      <c r="D4006" s="29"/>
      <c r="E4006" s="13"/>
    </row>
    <row r="4007" spans="1:9" ht="13" customHeight="1">
      <c r="A4007" s="12" t="s">
        <v>4633</v>
      </c>
      <c r="B4007" s="12" t="s">
        <v>4634</v>
      </c>
      <c r="C4007" s="29"/>
      <c r="D4007" s="29"/>
      <c r="E4007" s="13"/>
    </row>
    <row r="4008" spans="1:9" ht="13" customHeight="1">
      <c r="A4008" s="12" t="s">
        <v>4637</v>
      </c>
      <c r="B4008" s="12" t="s">
        <v>4638</v>
      </c>
      <c r="C4008" s="29"/>
      <c r="D4008" s="29"/>
      <c r="E4008" s="14"/>
      <c r="F4008" s="24"/>
      <c r="H4008" s="14"/>
    </row>
    <row r="4009" spans="1:9" ht="13" customHeight="1">
      <c r="A4009" s="12" t="s">
        <v>4641</v>
      </c>
      <c r="B4009" s="12" t="s">
        <v>4642</v>
      </c>
      <c r="C4009" s="29"/>
      <c r="D4009" s="29"/>
      <c r="E4009" s="13"/>
    </row>
    <row r="4010" spans="1:9" ht="13" customHeight="1">
      <c r="A4010" s="12" t="s">
        <v>4645</v>
      </c>
      <c r="B4010" s="12" t="s">
        <v>4646</v>
      </c>
      <c r="C4010" s="29"/>
      <c r="D4010" s="29"/>
      <c r="E4010" s="13"/>
      <c r="F4010" s="13"/>
    </row>
    <row r="4011" spans="1:9" ht="13" customHeight="1">
      <c r="A4011" s="12" t="s">
        <v>4649</v>
      </c>
      <c r="B4011" s="12" t="s">
        <v>4650</v>
      </c>
      <c r="C4011" s="29"/>
      <c r="D4011" s="29"/>
      <c r="E4011" s="13"/>
    </row>
    <row r="4012" spans="1:9" ht="13" customHeight="1">
      <c r="A4012" s="12" t="s">
        <v>4653</v>
      </c>
      <c r="B4012" s="12" t="s">
        <v>4654</v>
      </c>
      <c r="C4012" s="29"/>
      <c r="D4012" s="29"/>
      <c r="E4012" s="13"/>
    </row>
    <row r="4013" spans="1:9" ht="13" customHeight="1">
      <c r="A4013" s="12" t="s">
        <v>4657</v>
      </c>
      <c r="B4013" s="12" t="s">
        <v>4658</v>
      </c>
      <c r="C4013" s="29"/>
      <c r="D4013" s="29"/>
      <c r="E4013" s="13"/>
    </row>
    <row r="4014" spans="1:9" ht="13" customHeight="1">
      <c r="A4014" s="12" t="s">
        <v>4665</v>
      </c>
      <c r="B4014" s="12" t="s">
        <v>4666</v>
      </c>
      <c r="C4014" s="29"/>
      <c r="D4014" s="29"/>
      <c r="E4014" s="13"/>
    </row>
    <row r="4015" spans="1:9" ht="13" customHeight="1">
      <c r="A4015" s="12" t="s">
        <v>4669</v>
      </c>
      <c r="B4015" s="12" t="s">
        <v>4670</v>
      </c>
      <c r="C4015" s="29"/>
      <c r="D4015" s="29"/>
      <c r="E4015" s="13"/>
    </row>
    <row r="4016" spans="1:9" ht="13" customHeight="1">
      <c r="A4016" s="11"/>
      <c r="B4016" s="12" t="s">
        <v>4672</v>
      </c>
      <c r="C4016" s="29"/>
      <c r="D4016" s="29"/>
      <c r="E4016" s="13"/>
    </row>
    <row r="4017" spans="1:6" ht="13" customHeight="1">
      <c r="A4017" s="12" t="s">
        <v>4675</v>
      </c>
      <c r="B4017" s="12" t="s">
        <v>4676</v>
      </c>
      <c r="C4017" s="29"/>
      <c r="D4017" s="29"/>
      <c r="E4017" s="13"/>
    </row>
    <row r="4018" spans="1:6" ht="13" customHeight="1">
      <c r="A4018" s="12" t="s">
        <v>4679</v>
      </c>
      <c r="B4018" s="12" t="s">
        <v>4680</v>
      </c>
      <c r="C4018" s="29"/>
      <c r="D4018" s="29"/>
      <c r="E4018" s="13"/>
    </row>
    <row r="4019" spans="1:6" ht="13" customHeight="1">
      <c r="A4019" s="12" t="s">
        <v>4683</v>
      </c>
      <c r="B4019" s="12" t="s">
        <v>4684</v>
      </c>
      <c r="C4019" s="29"/>
      <c r="D4019" s="29"/>
      <c r="E4019" s="13"/>
      <c r="F4019" s="13"/>
    </row>
    <row r="4020" spans="1:6" ht="13" customHeight="1">
      <c r="A4020" s="12" t="s">
        <v>4687</v>
      </c>
      <c r="B4020" s="12" t="s">
        <v>4688</v>
      </c>
      <c r="C4020" s="29"/>
      <c r="D4020" s="29"/>
      <c r="E4020" s="13"/>
    </row>
    <row r="4021" spans="1:6" ht="13" customHeight="1">
      <c r="A4021" s="11"/>
      <c r="B4021" s="12" t="s">
        <v>4690</v>
      </c>
      <c r="C4021" s="29"/>
      <c r="D4021" s="29"/>
      <c r="E4021" s="13"/>
    </row>
    <row r="4022" spans="1:6" ht="13" customHeight="1">
      <c r="A4022" s="12" t="s">
        <v>4693</v>
      </c>
      <c r="B4022" s="12" t="s">
        <v>4694</v>
      </c>
      <c r="C4022" s="29"/>
      <c r="D4022" s="29"/>
      <c r="E4022" s="13"/>
    </row>
    <row r="4023" spans="1:6" ht="13" customHeight="1">
      <c r="A4023" s="12" t="s">
        <v>4697</v>
      </c>
      <c r="B4023" s="12" t="s">
        <v>4698</v>
      </c>
      <c r="C4023" s="29"/>
      <c r="D4023" s="29"/>
      <c r="E4023" s="13"/>
    </row>
    <row r="4024" spans="1:6" ht="13" customHeight="1">
      <c r="A4024" s="12" t="s">
        <v>4703</v>
      </c>
      <c r="B4024" s="12" t="s">
        <v>4704</v>
      </c>
      <c r="C4024" s="29"/>
      <c r="D4024" s="29"/>
      <c r="E4024" s="13"/>
    </row>
    <row r="4025" spans="1:6" ht="13" customHeight="1">
      <c r="A4025" s="12" t="s">
        <v>4715</v>
      </c>
      <c r="B4025" s="12" t="s">
        <v>4716</v>
      </c>
      <c r="C4025" s="29"/>
      <c r="D4025" s="29"/>
      <c r="E4025" s="13"/>
    </row>
    <row r="4026" spans="1:6" ht="13" customHeight="1">
      <c r="A4026" s="12" t="s">
        <v>4719</v>
      </c>
      <c r="B4026" s="12" t="s">
        <v>4720</v>
      </c>
      <c r="C4026" s="29"/>
      <c r="D4026" s="29"/>
      <c r="E4026" s="13"/>
    </row>
    <row r="4027" spans="1:6" ht="13" customHeight="1">
      <c r="A4027" s="12" t="s">
        <v>4723</v>
      </c>
      <c r="B4027" s="12" t="s">
        <v>4724</v>
      </c>
      <c r="C4027" s="29"/>
      <c r="D4027" s="29"/>
      <c r="E4027" s="13"/>
    </row>
    <row r="4028" spans="1:6" ht="13" customHeight="1">
      <c r="A4028" s="12" t="s">
        <v>4727</v>
      </c>
      <c r="B4028" s="12" t="s">
        <v>4728</v>
      </c>
      <c r="C4028" s="29"/>
      <c r="D4028" s="29"/>
      <c r="E4028" s="13"/>
    </row>
    <row r="4029" spans="1:6" ht="13" customHeight="1">
      <c r="A4029" s="12" t="s">
        <v>4731</v>
      </c>
      <c r="B4029" s="12" t="s">
        <v>4732</v>
      </c>
      <c r="C4029" s="29"/>
      <c r="D4029" s="29"/>
      <c r="E4029" s="13"/>
    </row>
    <row r="4030" spans="1:6" ht="13" customHeight="1">
      <c r="A4030" s="12" t="s">
        <v>4735</v>
      </c>
      <c r="B4030" s="12" t="s">
        <v>4736</v>
      </c>
      <c r="C4030" s="29"/>
      <c r="D4030" s="29"/>
      <c r="E4030" s="13"/>
    </row>
    <row r="4031" spans="1:6" ht="13" customHeight="1">
      <c r="A4031" s="12" t="s">
        <v>4739</v>
      </c>
      <c r="B4031" s="12" t="s">
        <v>4740</v>
      </c>
      <c r="C4031" s="29"/>
      <c r="D4031" s="29"/>
      <c r="E4031" s="13"/>
    </row>
    <row r="4032" spans="1:6" ht="13" customHeight="1">
      <c r="A4032" s="12" t="s">
        <v>4743</v>
      </c>
      <c r="B4032" s="12" t="s">
        <v>4744</v>
      </c>
      <c r="C4032" s="29"/>
      <c r="D4032" s="29"/>
      <c r="E4032" s="13"/>
    </row>
    <row r="4033" spans="1:6" ht="13" customHeight="1">
      <c r="A4033" s="12" t="s">
        <v>4753</v>
      </c>
      <c r="B4033" s="12" t="s">
        <v>4754</v>
      </c>
      <c r="C4033" s="29"/>
      <c r="D4033" s="29"/>
      <c r="E4033" s="13"/>
    </row>
    <row r="4034" spans="1:6" ht="13" customHeight="1">
      <c r="A4034" s="12" t="s">
        <v>4757</v>
      </c>
      <c r="B4034" s="12" t="s">
        <v>4758</v>
      </c>
      <c r="C4034" s="29"/>
      <c r="D4034" s="29"/>
      <c r="E4034" s="13"/>
    </row>
    <row r="4035" spans="1:6" ht="13" customHeight="1">
      <c r="A4035" s="12" t="s">
        <v>4771</v>
      </c>
      <c r="B4035" s="12" t="s">
        <v>4772</v>
      </c>
      <c r="C4035" s="29"/>
      <c r="D4035" s="29"/>
      <c r="E4035" s="13"/>
    </row>
    <row r="4036" spans="1:6" ht="13" customHeight="1">
      <c r="A4036" s="12" t="s">
        <v>4775</v>
      </c>
      <c r="B4036" s="12" t="s">
        <v>4776</v>
      </c>
      <c r="C4036" s="29"/>
      <c r="D4036" s="29"/>
      <c r="E4036" s="13"/>
    </row>
    <row r="4037" spans="1:6" ht="13" customHeight="1">
      <c r="A4037" s="12" t="s">
        <v>4779</v>
      </c>
      <c r="B4037" s="12" t="s">
        <v>4780</v>
      </c>
      <c r="C4037" s="29"/>
      <c r="D4037" s="29"/>
      <c r="E4037" s="13"/>
      <c r="F4037" s="13"/>
    </row>
    <row r="4038" spans="1:6" ht="13" customHeight="1">
      <c r="A4038" s="12" t="s">
        <v>4783</v>
      </c>
      <c r="B4038" s="12" t="s">
        <v>4784</v>
      </c>
      <c r="C4038" s="29"/>
      <c r="D4038" s="29"/>
      <c r="E4038" s="13"/>
    </row>
    <row r="4039" spans="1:6" ht="13" customHeight="1">
      <c r="A4039" s="12" t="s">
        <v>4787</v>
      </c>
      <c r="B4039" s="12" t="s">
        <v>4788</v>
      </c>
      <c r="C4039" s="29"/>
      <c r="D4039" s="29"/>
      <c r="E4039" s="13"/>
    </row>
    <row r="4040" spans="1:6" ht="13" customHeight="1">
      <c r="A4040" s="12" t="s">
        <v>4795</v>
      </c>
      <c r="B4040" s="12" t="s">
        <v>4796</v>
      </c>
      <c r="C4040" s="29"/>
      <c r="D4040" s="29"/>
      <c r="E4040" s="13"/>
      <c r="F4040" s="13"/>
    </row>
    <row r="4041" spans="1:6" ht="13" customHeight="1">
      <c r="A4041" s="12" t="s">
        <v>4799</v>
      </c>
      <c r="B4041" s="12" t="s">
        <v>4800</v>
      </c>
      <c r="C4041" s="29"/>
      <c r="D4041" s="29"/>
      <c r="E4041" s="13"/>
    </row>
    <row r="4042" spans="1:6" ht="13" customHeight="1">
      <c r="A4042" s="12" t="s">
        <v>4803</v>
      </c>
      <c r="B4042" s="12" t="s">
        <v>4804</v>
      </c>
      <c r="C4042" s="29"/>
      <c r="D4042" s="29"/>
      <c r="E4042" s="13"/>
      <c r="F4042" s="13"/>
    </row>
    <row r="4043" spans="1:6" ht="13" customHeight="1">
      <c r="A4043" s="12" t="s">
        <v>4807</v>
      </c>
      <c r="B4043" s="12" t="s">
        <v>4808</v>
      </c>
      <c r="C4043" s="29"/>
      <c r="D4043" s="29"/>
      <c r="E4043" s="13"/>
    </row>
    <row r="4044" spans="1:6" ht="13" customHeight="1">
      <c r="A4044" s="12" t="s">
        <v>4823</v>
      </c>
      <c r="B4044" s="12" t="s">
        <v>4824</v>
      </c>
      <c r="C4044" s="29"/>
      <c r="D4044" s="29"/>
      <c r="E4044" s="13"/>
    </row>
    <row r="4045" spans="1:6" ht="13" customHeight="1">
      <c r="A4045" s="12" t="s">
        <v>4827</v>
      </c>
      <c r="B4045" s="12" t="s">
        <v>4828</v>
      </c>
      <c r="C4045" s="29"/>
      <c r="D4045" s="29"/>
      <c r="E4045" s="13"/>
    </row>
    <row r="4046" spans="1:6" ht="13" customHeight="1">
      <c r="A4046" s="12" t="s">
        <v>4831</v>
      </c>
      <c r="B4046" s="12" t="s">
        <v>4832</v>
      </c>
      <c r="C4046" s="29"/>
      <c r="D4046" s="29"/>
      <c r="E4046" s="13"/>
    </row>
    <row r="4047" spans="1:6" ht="13" customHeight="1">
      <c r="A4047" s="12" t="s">
        <v>4847</v>
      </c>
      <c r="B4047" s="12" t="s">
        <v>4848</v>
      </c>
      <c r="C4047" s="29"/>
      <c r="D4047" s="29"/>
      <c r="E4047" s="13"/>
    </row>
    <row r="4048" spans="1:6" ht="13" customHeight="1">
      <c r="A4048" s="12" t="s">
        <v>4855</v>
      </c>
      <c r="B4048" s="12" t="s">
        <v>4856</v>
      </c>
      <c r="C4048" s="29"/>
      <c r="D4048" s="29"/>
      <c r="E4048" s="13"/>
    </row>
    <row r="4049" spans="1:8" ht="13" customHeight="1">
      <c r="A4049" s="12" t="s">
        <v>4859</v>
      </c>
      <c r="B4049" s="12" t="s">
        <v>4860</v>
      </c>
      <c r="C4049" s="29"/>
      <c r="D4049" s="29"/>
      <c r="E4049" s="13"/>
    </row>
    <row r="4050" spans="1:8" ht="13" customHeight="1">
      <c r="A4050" s="12" t="s">
        <v>4863</v>
      </c>
      <c r="B4050" s="12" t="s">
        <v>4864</v>
      </c>
      <c r="C4050" s="29"/>
      <c r="D4050" s="29"/>
      <c r="E4050" s="13"/>
    </row>
    <row r="4051" spans="1:8" ht="13" customHeight="1">
      <c r="A4051" s="12" t="s">
        <v>4867</v>
      </c>
      <c r="B4051" s="12" t="s">
        <v>4868</v>
      </c>
      <c r="C4051" s="29"/>
      <c r="D4051" s="29"/>
      <c r="E4051" s="13"/>
    </row>
    <row r="4052" spans="1:8" ht="13" customHeight="1">
      <c r="A4052" s="12" t="s">
        <v>4887</v>
      </c>
      <c r="B4052" s="12" t="s">
        <v>4888</v>
      </c>
      <c r="C4052" s="29"/>
      <c r="D4052" s="29"/>
      <c r="E4052" s="13"/>
    </row>
    <row r="4053" spans="1:8" ht="13" customHeight="1">
      <c r="A4053" s="12" t="s">
        <v>4891</v>
      </c>
      <c r="B4053" s="12" t="s">
        <v>4892</v>
      </c>
      <c r="C4053" s="29"/>
      <c r="D4053" s="29"/>
      <c r="E4053" s="13"/>
    </row>
    <row r="4054" spans="1:8" ht="13" customHeight="1">
      <c r="A4054" s="12" t="s">
        <v>4895</v>
      </c>
      <c r="B4054" s="12" t="s">
        <v>4896</v>
      </c>
      <c r="C4054" s="29"/>
      <c r="D4054" s="29"/>
      <c r="E4054" s="13"/>
    </row>
    <row r="4055" spans="1:8" ht="13" customHeight="1">
      <c r="A4055" s="12" t="s">
        <v>4903</v>
      </c>
      <c r="B4055" s="12" t="s">
        <v>4904</v>
      </c>
      <c r="C4055" s="29"/>
      <c r="D4055" s="29"/>
      <c r="E4055" s="13"/>
    </row>
    <row r="4056" spans="1:8" ht="13" customHeight="1">
      <c r="A4056" s="12" t="s">
        <v>4907</v>
      </c>
      <c r="B4056" s="12" t="s">
        <v>4908</v>
      </c>
      <c r="C4056" s="29"/>
      <c r="D4056" s="29"/>
      <c r="E4056" s="13"/>
      <c r="F4056" s="13"/>
    </row>
    <row r="4057" spans="1:8" ht="13" customHeight="1">
      <c r="A4057" s="12" t="s">
        <v>4919</v>
      </c>
      <c r="B4057" s="12" t="s">
        <v>4920</v>
      </c>
      <c r="C4057" s="29"/>
      <c r="D4057" s="29"/>
      <c r="E4057" s="13"/>
    </row>
    <row r="4058" spans="1:8" ht="13" customHeight="1">
      <c r="A4058" s="12" t="s">
        <v>4927</v>
      </c>
      <c r="B4058" s="12" t="s">
        <v>4928</v>
      </c>
      <c r="C4058" s="29"/>
      <c r="D4058" s="29"/>
      <c r="E4058" s="13"/>
    </row>
    <row r="4059" spans="1:8" ht="13" customHeight="1">
      <c r="A4059" s="12" t="s">
        <v>4935</v>
      </c>
      <c r="B4059" s="12" t="s">
        <v>4936</v>
      </c>
      <c r="C4059" s="29"/>
      <c r="D4059" s="29"/>
      <c r="E4059" s="13"/>
    </row>
    <row r="4060" spans="1:8" ht="13" customHeight="1">
      <c r="A4060" s="12" t="s">
        <v>4939</v>
      </c>
      <c r="B4060" s="12" t="s">
        <v>4940</v>
      </c>
      <c r="C4060" s="29"/>
      <c r="D4060" s="29"/>
      <c r="E4060" s="13"/>
    </row>
    <row r="4061" spans="1:8" ht="13" customHeight="1">
      <c r="A4061" s="12" t="s">
        <v>4968</v>
      </c>
      <c r="B4061" s="12" t="s">
        <v>4969</v>
      </c>
      <c r="C4061" s="29"/>
      <c r="D4061" s="29"/>
      <c r="E4061" s="13"/>
    </row>
    <row r="4062" spans="1:8" ht="13" customHeight="1">
      <c r="A4062" s="12" t="s">
        <v>4972</v>
      </c>
      <c r="B4062" s="12" t="s">
        <v>4973</v>
      </c>
      <c r="C4062" s="29"/>
      <c r="D4062" s="29"/>
      <c r="E4062" s="13"/>
    </row>
    <row r="4063" spans="1:8" ht="13" customHeight="1">
      <c r="A4063" s="12" t="s">
        <v>4980</v>
      </c>
      <c r="B4063" s="12" t="s">
        <v>4981</v>
      </c>
      <c r="C4063" s="29"/>
      <c r="D4063" s="29"/>
      <c r="E4063" s="13"/>
    </row>
    <row r="4064" spans="1:8" ht="13" customHeight="1">
      <c r="A4064" s="12" t="s">
        <v>4984</v>
      </c>
      <c r="B4064" s="12" t="s">
        <v>4985</v>
      </c>
      <c r="C4064" s="29"/>
      <c r="D4064" s="29"/>
      <c r="E4064" s="13"/>
      <c r="H4064" s="13"/>
    </row>
    <row r="4065" spans="1:6" ht="13" customHeight="1">
      <c r="A4065" s="12" t="s">
        <v>4988</v>
      </c>
      <c r="B4065" s="12" t="s">
        <v>4989</v>
      </c>
      <c r="C4065" s="29"/>
      <c r="D4065" s="29"/>
      <c r="E4065" s="13"/>
    </row>
    <row r="4066" spans="1:6" ht="13" customHeight="1">
      <c r="A4066" s="12" t="s">
        <v>4996</v>
      </c>
      <c r="B4066" s="12" t="s">
        <v>4997</v>
      </c>
      <c r="C4066" s="29"/>
      <c r="D4066" s="29"/>
      <c r="E4066" s="13"/>
    </row>
    <row r="4067" spans="1:6" ht="13" customHeight="1">
      <c r="A4067" s="12" t="s">
        <v>5011</v>
      </c>
      <c r="B4067" s="12" t="s">
        <v>5012</v>
      </c>
      <c r="C4067" s="29"/>
      <c r="D4067" s="29"/>
      <c r="E4067" s="13"/>
    </row>
    <row r="4068" spans="1:6" ht="13" customHeight="1">
      <c r="A4068" s="12" t="s">
        <v>5019</v>
      </c>
      <c r="B4068" s="12" t="s">
        <v>5020</v>
      </c>
      <c r="C4068" s="29"/>
      <c r="D4068" s="29"/>
      <c r="E4068" s="13"/>
    </row>
    <row r="4069" spans="1:6" ht="13" customHeight="1">
      <c r="A4069" s="12" t="s">
        <v>5026</v>
      </c>
      <c r="B4069" s="12" t="s">
        <v>5027</v>
      </c>
      <c r="C4069" s="29"/>
      <c r="D4069" s="29"/>
      <c r="E4069" s="13"/>
    </row>
    <row r="4070" spans="1:6" ht="13" customHeight="1">
      <c r="A4070" s="11"/>
      <c r="B4070" s="12" t="s">
        <v>5030</v>
      </c>
      <c r="C4070" s="29"/>
      <c r="D4070" s="29"/>
      <c r="E4070" s="13"/>
      <c r="F4070" s="24"/>
    </row>
    <row r="4071" spans="1:6" ht="13" customHeight="1">
      <c r="A4071" s="11"/>
      <c r="B4071" s="12" t="s">
        <v>5032</v>
      </c>
      <c r="C4071" s="29"/>
      <c r="D4071" s="29"/>
      <c r="E4071" s="13"/>
    </row>
    <row r="4072" spans="1:6" ht="13" customHeight="1">
      <c r="A4072" s="12" t="s">
        <v>5039</v>
      </c>
      <c r="B4072" s="12" t="s">
        <v>5040</v>
      </c>
      <c r="C4072" s="29"/>
      <c r="D4072" s="29"/>
      <c r="E4072" s="13"/>
    </row>
    <row r="4073" spans="1:6" ht="13" customHeight="1">
      <c r="A4073" s="12" t="s">
        <v>5043</v>
      </c>
      <c r="B4073" s="12" t="s">
        <v>5044</v>
      </c>
      <c r="C4073" s="29"/>
      <c r="D4073" s="29"/>
      <c r="E4073" s="13"/>
    </row>
    <row r="4074" spans="1:6" ht="13" customHeight="1">
      <c r="A4074" s="12" t="s">
        <v>5047</v>
      </c>
      <c r="B4074" s="12" t="s">
        <v>5048</v>
      </c>
      <c r="C4074" s="29"/>
      <c r="D4074" s="29"/>
      <c r="E4074" s="13"/>
    </row>
    <row r="4075" spans="1:6" ht="13" customHeight="1">
      <c r="A4075" s="12" t="s">
        <v>5055</v>
      </c>
      <c r="B4075" s="12" t="s">
        <v>5056</v>
      </c>
      <c r="C4075" s="29"/>
      <c r="D4075" s="29"/>
      <c r="E4075" s="13"/>
      <c r="F4075" s="13"/>
    </row>
    <row r="4076" spans="1:6" ht="13" customHeight="1">
      <c r="A4076" s="12" t="s">
        <v>5073</v>
      </c>
      <c r="B4076" s="12" t="s">
        <v>5074</v>
      </c>
      <c r="C4076" s="29"/>
      <c r="D4076" s="29"/>
      <c r="E4076" s="13"/>
    </row>
    <row r="4077" spans="1:6" ht="13" customHeight="1">
      <c r="A4077" s="12" t="s">
        <v>5100</v>
      </c>
      <c r="B4077" s="12" t="s">
        <v>5101</v>
      </c>
      <c r="C4077" s="29"/>
      <c r="D4077" s="29"/>
      <c r="E4077" s="13"/>
    </row>
    <row r="4078" spans="1:6" ht="13" customHeight="1">
      <c r="A4078" s="12" t="s">
        <v>5112</v>
      </c>
      <c r="B4078" s="12" t="s">
        <v>5113</v>
      </c>
      <c r="C4078" s="29"/>
      <c r="D4078" s="29"/>
      <c r="E4078" s="13"/>
    </row>
    <row r="4079" spans="1:6" ht="13" customHeight="1">
      <c r="A4079" s="12" t="s">
        <v>5116</v>
      </c>
      <c r="B4079" s="12" t="s">
        <v>5117</v>
      </c>
      <c r="C4079" s="29"/>
      <c r="D4079" s="29"/>
      <c r="E4079" s="13"/>
      <c r="F4079" s="13"/>
    </row>
    <row r="4080" spans="1:6" ht="13" customHeight="1">
      <c r="A4080" s="12" t="s">
        <v>5120</v>
      </c>
      <c r="B4080" s="12" t="s">
        <v>5121</v>
      </c>
      <c r="C4080" s="29"/>
      <c r="D4080" s="29"/>
      <c r="E4080" s="13"/>
    </row>
    <row r="4081" spans="1:6" ht="13" customHeight="1">
      <c r="A4081" s="12" t="s">
        <v>5128</v>
      </c>
      <c r="B4081" s="12" t="s">
        <v>5129</v>
      </c>
      <c r="C4081" s="29"/>
      <c r="D4081" s="29"/>
      <c r="E4081" s="13"/>
      <c r="F4081" s="13"/>
    </row>
    <row r="4082" spans="1:6" ht="13" customHeight="1">
      <c r="A4082" s="12" t="s">
        <v>5131</v>
      </c>
      <c r="B4082" s="12" t="s">
        <v>5132</v>
      </c>
      <c r="C4082" s="29"/>
      <c r="D4082" s="29"/>
      <c r="E4082" s="13"/>
    </row>
    <row r="4083" spans="1:6" ht="13" customHeight="1">
      <c r="A4083" s="12" t="s">
        <v>5135</v>
      </c>
      <c r="B4083" s="12" t="s">
        <v>5136</v>
      </c>
      <c r="C4083" s="29"/>
      <c r="D4083" s="29"/>
      <c r="E4083" s="13"/>
    </row>
    <row r="4084" spans="1:6" ht="13" customHeight="1">
      <c r="A4084" s="12" t="s">
        <v>5139</v>
      </c>
      <c r="B4084" s="12" t="s">
        <v>5140</v>
      </c>
      <c r="C4084" s="29"/>
      <c r="D4084" s="29"/>
      <c r="E4084" s="13"/>
    </row>
    <row r="4085" spans="1:6" ht="13" customHeight="1">
      <c r="A4085" s="12" t="s">
        <v>5143</v>
      </c>
      <c r="B4085" s="12" t="s">
        <v>5144</v>
      </c>
      <c r="C4085" s="29"/>
      <c r="D4085" s="29"/>
      <c r="E4085" s="13"/>
    </row>
    <row r="4086" spans="1:6" ht="13" customHeight="1">
      <c r="A4086" s="12" t="s">
        <v>5147</v>
      </c>
      <c r="B4086" s="12" t="s">
        <v>5148</v>
      </c>
      <c r="C4086" s="29"/>
      <c r="D4086" s="29"/>
      <c r="E4086" s="13"/>
    </row>
    <row r="4087" spans="1:6" ht="13" customHeight="1">
      <c r="A4087" s="12" t="s">
        <v>5171</v>
      </c>
      <c r="B4087" s="12" t="s">
        <v>5172</v>
      </c>
      <c r="C4087" s="29"/>
      <c r="D4087" s="29"/>
      <c r="E4087" s="13"/>
    </row>
    <row r="4088" spans="1:6" ht="13" customHeight="1">
      <c r="A4088" s="12" t="s">
        <v>5179</v>
      </c>
      <c r="B4088" s="12" t="s">
        <v>5180</v>
      </c>
      <c r="C4088" s="29"/>
      <c r="D4088" s="29"/>
      <c r="E4088" s="13"/>
    </row>
    <row r="4089" spans="1:6" ht="13" customHeight="1">
      <c r="A4089" s="12" t="s">
        <v>5183</v>
      </c>
      <c r="B4089" s="12" t="s">
        <v>5184</v>
      </c>
      <c r="C4089" s="29"/>
      <c r="D4089" s="29"/>
      <c r="E4089" s="13"/>
      <c r="F4089" s="13"/>
    </row>
    <row r="4090" spans="1:6" ht="13" customHeight="1">
      <c r="A4090" s="12" t="s">
        <v>5195</v>
      </c>
      <c r="B4090" s="12" t="s">
        <v>5196</v>
      </c>
      <c r="C4090" s="29"/>
      <c r="D4090" s="29"/>
      <c r="E4090" s="13"/>
    </row>
    <row r="4091" spans="1:6" ht="13" customHeight="1">
      <c r="A4091" s="12" t="s">
        <v>5199</v>
      </c>
      <c r="B4091" s="12" t="s">
        <v>5200</v>
      </c>
      <c r="C4091" s="29"/>
      <c r="D4091" s="29"/>
      <c r="E4091" s="13"/>
    </row>
    <row r="4092" spans="1:6" ht="13" customHeight="1">
      <c r="A4092" s="12" t="s">
        <v>5203</v>
      </c>
      <c r="B4092" s="12" t="s">
        <v>5204</v>
      </c>
      <c r="C4092" s="29"/>
      <c r="D4092" s="29"/>
      <c r="E4092" s="13"/>
    </row>
    <row r="4093" spans="1:6" ht="13" customHeight="1">
      <c r="A4093" s="12" t="s">
        <v>5211</v>
      </c>
      <c r="B4093" s="12" t="s">
        <v>5212</v>
      </c>
      <c r="C4093" s="29"/>
      <c r="D4093" s="29"/>
      <c r="E4093" s="13"/>
    </row>
    <row r="4094" spans="1:6" ht="13" customHeight="1">
      <c r="A4094" s="12" t="s">
        <v>5227</v>
      </c>
      <c r="B4094" s="12" t="s">
        <v>5228</v>
      </c>
      <c r="C4094" s="29"/>
      <c r="D4094" s="29"/>
      <c r="E4094" s="13"/>
    </row>
    <row r="4095" spans="1:6" ht="13" customHeight="1">
      <c r="A4095" s="12" t="s">
        <v>5239</v>
      </c>
      <c r="B4095" s="12" t="s">
        <v>5240</v>
      </c>
      <c r="C4095" s="29"/>
      <c r="D4095" s="29"/>
      <c r="E4095" s="13"/>
    </row>
    <row r="4096" spans="1:6" ht="13" customHeight="1">
      <c r="A4096" s="12" t="s">
        <v>5243</v>
      </c>
      <c r="B4096" s="12" t="s">
        <v>5244</v>
      </c>
      <c r="C4096" s="29"/>
      <c r="D4096" s="29"/>
      <c r="E4096" s="13"/>
    </row>
    <row r="4097" spans="1:8" ht="13" customHeight="1">
      <c r="A4097" s="12" t="s">
        <v>5251</v>
      </c>
      <c r="B4097" s="12" t="s">
        <v>5252</v>
      </c>
      <c r="C4097" s="29"/>
      <c r="D4097" s="29"/>
      <c r="E4097" s="13"/>
      <c r="F4097" s="13"/>
    </row>
    <row r="4098" spans="1:8" ht="13" customHeight="1">
      <c r="A4098" s="12" t="s">
        <v>5255</v>
      </c>
      <c r="B4098" s="12" t="s">
        <v>5256</v>
      </c>
      <c r="C4098" s="29"/>
      <c r="D4098" s="29"/>
      <c r="E4098" s="13"/>
    </row>
    <row r="4099" spans="1:8" ht="13" customHeight="1">
      <c r="A4099" s="12" t="s">
        <v>5259</v>
      </c>
      <c r="B4099" s="12" t="s">
        <v>5260</v>
      </c>
      <c r="C4099" s="29"/>
      <c r="D4099" s="29"/>
      <c r="E4099" s="13"/>
    </row>
    <row r="4100" spans="1:8" ht="13" customHeight="1">
      <c r="A4100" s="12" t="s">
        <v>5283</v>
      </c>
      <c r="B4100" s="12" t="s">
        <v>5284</v>
      </c>
      <c r="C4100" s="29"/>
      <c r="D4100" s="29"/>
      <c r="E4100" s="13"/>
    </row>
    <row r="4101" spans="1:8" ht="13" customHeight="1">
      <c r="A4101" s="12" t="s">
        <v>5291</v>
      </c>
      <c r="B4101" s="12" t="s">
        <v>5292</v>
      </c>
      <c r="C4101" s="29"/>
      <c r="D4101" s="29"/>
      <c r="E4101" s="13"/>
    </row>
    <row r="4102" spans="1:8" ht="13" customHeight="1">
      <c r="A4102" s="12" t="s">
        <v>5295</v>
      </c>
      <c r="B4102" s="12" t="s">
        <v>5296</v>
      </c>
      <c r="C4102" s="29"/>
      <c r="D4102" s="29"/>
      <c r="E4102" s="13"/>
      <c r="F4102" s="13"/>
    </row>
    <row r="4103" spans="1:8" ht="13" customHeight="1">
      <c r="A4103" s="12" t="s">
        <v>5299</v>
      </c>
      <c r="B4103" s="12" t="s">
        <v>5300</v>
      </c>
      <c r="C4103" s="29"/>
      <c r="D4103" s="29"/>
      <c r="E4103" s="13"/>
    </row>
    <row r="4104" spans="1:8" ht="13" customHeight="1">
      <c r="A4104" s="12" t="s">
        <v>5303</v>
      </c>
      <c r="B4104" s="12" t="s">
        <v>5304</v>
      </c>
      <c r="C4104" s="29"/>
      <c r="D4104" s="29"/>
      <c r="E4104" s="13"/>
    </row>
    <row r="4105" spans="1:8" ht="13" customHeight="1">
      <c r="A4105" s="12" t="s">
        <v>5307</v>
      </c>
      <c r="B4105" s="12" t="s">
        <v>5308</v>
      </c>
      <c r="C4105" s="29"/>
      <c r="D4105" s="29"/>
      <c r="E4105" s="13"/>
      <c r="F4105" s="13"/>
    </row>
    <row r="4106" spans="1:8" ht="13" customHeight="1">
      <c r="A4106" s="12" t="s">
        <v>5311</v>
      </c>
      <c r="B4106" s="12" t="s">
        <v>5312</v>
      </c>
      <c r="C4106" s="29"/>
      <c r="D4106" s="29"/>
      <c r="E4106" s="13"/>
      <c r="H4106" s="13"/>
    </row>
    <row r="4107" spans="1:8" ht="13" customHeight="1">
      <c r="A4107" s="12" t="s">
        <v>5315</v>
      </c>
      <c r="B4107" s="12" t="s">
        <v>5316</v>
      </c>
      <c r="C4107" s="29"/>
      <c r="D4107" s="29"/>
      <c r="E4107" s="13"/>
    </row>
    <row r="4108" spans="1:8" ht="13" customHeight="1">
      <c r="A4108" s="12" t="s">
        <v>5319</v>
      </c>
      <c r="B4108" s="12" t="s">
        <v>5320</v>
      </c>
      <c r="C4108" s="29"/>
      <c r="D4108" s="29"/>
      <c r="E4108" s="13"/>
      <c r="F4108" s="13"/>
    </row>
    <row r="4109" spans="1:8" ht="13" customHeight="1">
      <c r="A4109" s="12" t="s">
        <v>5335</v>
      </c>
      <c r="B4109" s="12" t="s">
        <v>5336</v>
      </c>
      <c r="C4109" s="29"/>
      <c r="D4109" s="29"/>
      <c r="E4109" s="13"/>
    </row>
    <row r="4110" spans="1:8" ht="13" customHeight="1">
      <c r="A4110" s="12" t="s">
        <v>5343</v>
      </c>
      <c r="B4110" s="12" t="s">
        <v>5344</v>
      </c>
      <c r="C4110" s="29"/>
      <c r="D4110" s="29"/>
      <c r="E4110" s="13"/>
    </row>
    <row r="4111" spans="1:8" ht="13" customHeight="1">
      <c r="A4111" s="12" t="s">
        <v>5351</v>
      </c>
      <c r="B4111" s="12" t="s">
        <v>5352</v>
      </c>
      <c r="C4111" s="29"/>
      <c r="D4111" s="29"/>
      <c r="E4111" s="13"/>
    </row>
    <row r="4112" spans="1:8" ht="13" customHeight="1">
      <c r="A4112" s="12" t="s">
        <v>5355</v>
      </c>
      <c r="B4112" s="12" t="s">
        <v>5356</v>
      </c>
      <c r="C4112" s="29"/>
      <c r="D4112" s="29"/>
      <c r="E4112" s="13"/>
    </row>
    <row r="4113" spans="1:9" ht="13" customHeight="1">
      <c r="A4113" s="12" t="s">
        <v>5359</v>
      </c>
      <c r="B4113" s="12" t="s">
        <v>5360</v>
      </c>
      <c r="C4113" s="29"/>
      <c r="D4113" s="29"/>
      <c r="E4113" s="13"/>
    </row>
    <row r="4114" spans="1:9" ht="13" customHeight="1">
      <c r="A4114" s="12" t="s">
        <v>5363</v>
      </c>
      <c r="B4114" s="12" t="s">
        <v>5364</v>
      </c>
      <c r="C4114" s="29"/>
      <c r="D4114" s="29"/>
      <c r="E4114" s="13"/>
    </row>
    <row r="4115" spans="1:9" ht="13" customHeight="1">
      <c r="A4115" s="12" t="s">
        <v>5367</v>
      </c>
      <c r="B4115" s="12" t="s">
        <v>5368</v>
      </c>
      <c r="C4115" s="29"/>
      <c r="D4115" s="29"/>
      <c r="E4115" s="13"/>
      <c r="F4115" s="13"/>
    </row>
    <row r="4116" spans="1:9" ht="13" customHeight="1">
      <c r="A4116" s="12" t="s">
        <v>5379</v>
      </c>
      <c r="B4116" s="12" t="s">
        <v>5380</v>
      </c>
      <c r="C4116" s="29"/>
      <c r="D4116" s="29"/>
      <c r="E4116" s="13"/>
    </row>
    <row r="4117" spans="1:9" ht="13" customHeight="1">
      <c r="A4117" s="12" t="s">
        <v>5383</v>
      </c>
      <c r="B4117" s="12" t="s">
        <v>5384</v>
      </c>
      <c r="C4117" s="29"/>
      <c r="D4117" s="29"/>
      <c r="E4117" s="13"/>
      <c r="F4117" s="13"/>
    </row>
    <row r="4118" spans="1:9" ht="13" customHeight="1">
      <c r="A4118" s="12" t="s">
        <v>5387</v>
      </c>
      <c r="B4118" s="12" t="s">
        <v>5388</v>
      </c>
      <c r="C4118" s="29"/>
      <c r="D4118" s="29"/>
      <c r="E4118" s="13"/>
    </row>
    <row r="4119" spans="1:9" ht="13" customHeight="1">
      <c r="A4119" s="12" t="s">
        <v>5391</v>
      </c>
      <c r="B4119" s="12" t="s">
        <v>5392</v>
      </c>
      <c r="C4119" s="29"/>
      <c r="D4119" s="29"/>
      <c r="E4119" s="13"/>
    </row>
    <row r="4120" spans="1:9" ht="13" customHeight="1">
      <c r="A4120" s="12" t="s">
        <v>5395</v>
      </c>
      <c r="B4120" s="12" t="s">
        <v>5396</v>
      </c>
      <c r="C4120" s="29"/>
      <c r="D4120" s="29"/>
      <c r="E4120" s="13"/>
    </row>
    <row r="4121" spans="1:9" ht="13" customHeight="1">
      <c r="A4121" s="12" t="s">
        <v>5399</v>
      </c>
      <c r="B4121" s="12" t="s">
        <v>5400</v>
      </c>
      <c r="C4121" s="29"/>
      <c r="D4121" s="29"/>
      <c r="E4121" s="13"/>
    </row>
    <row r="4122" spans="1:9" ht="13" customHeight="1">
      <c r="A4122" s="11"/>
      <c r="B4122" s="12" t="s">
        <v>5410</v>
      </c>
      <c r="C4122" s="29"/>
      <c r="D4122" s="29"/>
      <c r="E4122" s="13"/>
    </row>
    <row r="4123" spans="1:9" ht="13" customHeight="1">
      <c r="A4123" s="12" t="s">
        <v>5415</v>
      </c>
      <c r="B4123" s="12" t="s">
        <v>5416</v>
      </c>
      <c r="C4123" s="29"/>
      <c r="D4123" s="29"/>
      <c r="E4123" s="13"/>
    </row>
    <row r="4124" spans="1:9" ht="13" customHeight="1">
      <c r="A4124" s="12" t="s">
        <v>5419</v>
      </c>
      <c r="B4124" s="12" t="s">
        <v>5420</v>
      </c>
      <c r="C4124" s="29"/>
      <c r="D4124" s="29"/>
      <c r="E4124" s="13"/>
    </row>
    <row r="4125" spans="1:9" ht="13" customHeight="1">
      <c r="A4125" s="12" t="s">
        <v>5423</v>
      </c>
      <c r="B4125" s="12" t="s">
        <v>5424</v>
      </c>
      <c r="C4125" s="29"/>
      <c r="D4125" s="29"/>
      <c r="E4125" s="13"/>
    </row>
    <row r="4126" spans="1:9" ht="13" customHeight="1">
      <c r="A4126" s="12" t="s">
        <v>5427</v>
      </c>
      <c r="B4126" s="12" t="s">
        <v>5428</v>
      </c>
      <c r="C4126" s="29"/>
      <c r="D4126" s="29"/>
      <c r="E4126" s="13"/>
    </row>
    <row r="4127" spans="1:9" ht="13" customHeight="1">
      <c r="A4127" s="12" t="s">
        <v>5431</v>
      </c>
      <c r="B4127" s="12" t="s">
        <v>5432</v>
      </c>
      <c r="C4127" s="29"/>
      <c r="D4127" s="29"/>
      <c r="E4127" s="13"/>
      <c r="F4127" s="24"/>
      <c r="G4127" s="25"/>
      <c r="H4127" s="13"/>
      <c r="I4127" s="25"/>
    </row>
    <row r="4128" spans="1:9" ht="13" customHeight="1">
      <c r="A4128" s="12" t="s">
        <v>5443</v>
      </c>
      <c r="B4128" s="12" t="s">
        <v>5444</v>
      </c>
      <c r="C4128" s="29"/>
      <c r="D4128" s="29"/>
      <c r="E4128" s="13"/>
    </row>
    <row r="4129" spans="1:6" ht="13" customHeight="1">
      <c r="A4129" s="12" t="s">
        <v>5455</v>
      </c>
      <c r="B4129" s="12" t="s">
        <v>5456</v>
      </c>
      <c r="C4129" s="29"/>
      <c r="D4129" s="29"/>
      <c r="E4129" s="13"/>
    </row>
    <row r="4130" spans="1:6" ht="13" customHeight="1">
      <c r="A4130" s="12" t="s">
        <v>5459</v>
      </c>
      <c r="B4130" s="12" t="s">
        <v>5460</v>
      </c>
      <c r="C4130" s="29"/>
      <c r="D4130" s="29"/>
      <c r="E4130" s="13"/>
    </row>
    <row r="4131" spans="1:6" ht="13" customHeight="1">
      <c r="A4131" s="12" t="s">
        <v>5463</v>
      </c>
      <c r="B4131" s="12" t="s">
        <v>5464</v>
      </c>
      <c r="C4131" s="29"/>
      <c r="D4131" s="29"/>
      <c r="E4131" s="13"/>
    </row>
    <row r="4132" spans="1:6" ht="13" customHeight="1">
      <c r="A4132" s="12" t="s">
        <v>5467</v>
      </c>
      <c r="B4132" s="12" t="s">
        <v>5468</v>
      </c>
      <c r="C4132" s="29"/>
      <c r="D4132" s="29"/>
      <c r="E4132" s="13"/>
    </row>
    <row r="4133" spans="1:6" ht="13" customHeight="1">
      <c r="A4133" s="12" t="s">
        <v>5470</v>
      </c>
      <c r="B4133" s="12" t="s">
        <v>5471</v>
      </c>
      <c r="C4133" s="29"/>
      <c r="D4133" s="29"/>
      <c r="E4133" s="13"/>
    </row>
    <row r="4134" spans="1:6" ht="13" customHeight="1">
      <c r="A4134" s="12" t="s">
        <v>5474</v>
      </c>
      <c r="B4134" s="12" t="s">
        <v>5475</v>
      </c>
      <c r="C4134" s="29"/>
      <c r="D4134" s="29"/>
      <c r="E4134" s="13"/>
    </row>
    <row r="4135" spans="1:6" ht="13" customHeight="1">
      <c r="A4135" s="12" t="s">
        <v>5478</v>
      </c>
      <c r="B4135" s="12" t="s">
        <v>5479</v>
      </c>
      <c r="C4135" s="29"/>
      <c r="D4135" s="29"/>
      <c r="E4135" s="13"/>
      <c r="F4135" s="13"/>
    </row>
    <row r="4136" spans="1:6" ht="13" customHeight="1">
      <c r="A4136" s="12" t="s">
        <v>5482</v>
      </c>
      <c r="B4136" s="12" t="s">
        <v>5483</v>
      </c>
      <c r="C4136" s="29"/>
      <c r="D4136" s="29"/>
      <c r="E4136" s="13"/>
    </row>
    <row r="4137" spans="1:6" ht="13" customHeight="1">
      <c r="A4137" s="12" t="s">
        <v>5490</v>
      </c>
      <c r="B4137" s="12" t="s">
        <v>5491</v>
      </c>
      <c r="C4137" s="29"/>
      <c r="D4137" s="29"/>
      <c r="E4137" s="13"/>
    </row>
    <row r="4138" spans="1:6" ht="13" customHeight="1">
      <c r="A4138" s="12" t="s">
        <v>5494</v>
      </c>
      <c r="B4138" s="12" t="s">
        <v>5495</v>
      </c>
      <c r="C4138" s="29"/>
      <c r="D4138" s="29"/>
      <c r="E4138" s="13"/>
    </row>
    <row r="4139" spans="1:6" ht="13" customHeight="1">
      <c r="A4139" s="12" t="s">
        <v>5498</v>
      </c>
      <c r="B4139" s="12" t="s">
        <v>5499</v>
      </c>
      <c r="C4139" s="29"/>
      <c r="D4139" s="29"/>
      <c r="E4139" s="13"/>
    </row>
    <row r="4140" spans="1:6" ht="13" customHeight="1">
      <c r="A4140" s="12" t="s">
        <v>5502</v>
      </c>
      <c r="B4140" s="12" t="s">
        <v>5503</v>
      </c>
      <c r="C4140" s="29"/>
      <c r="D4140" s="29"/>
      <c r="E4140" s="13"/>
    </row>
    <row r="4141" spans="1:6" ht="13" customHeight="1">
      <c r="A4141" s="12" t="s">
        <v>5509</v>
      </c>
      <c r="B4141" s="12" t="s">
        <v>5510</v>
      </c>
      <c r="C4141" s="29"/>
      <c r="D4141" s="29"/>
      <c r="E4141" s="13"/>
    </row>
    <row r="4142" spans="1:6" ht="13" customHeight="1">
      <c r="A4142" s="12" t="s">
        <v>5521</v>
      </c>
      <c r="B4142" s="12" t="s">
        <v>5522</v>
      </c>
      <c r="C4142" s="29"/>
      <c r="D4142" s="29"/>
      <c r="E4142" s="13"/>
      <c r="F4142" s="13"/>
    </row>
    <row r="4143" spans="1:6" ht="13" customHeight="1">
      <c r="A4143" s="12" t="s">
        <v>5532</v>
      </c>
      <c r="B4143" s="12" t="s">
        <v>5533</v>
      </c>
      <c r="C4143" s="29"/>
      <c r="D4143" s="29"/>
      <c r="E4143" s="13"/>
      <c r="F4143" s="13"/>
    </row>
    <row r="4144" spans="1:6" ht="13" customHeight="1">
      <c r="A4144" s="12" t="s">
        <v>5536</v>
      </c>
      <c r="B4144" s="12" t="s">
        <v>5537</v>
      </c>
      <c r="C4144" s="29"/>
      <c r="D4144" s="29"/>
      <c r="E4144" s="13"/>
    </row>
    <row r="4145" spans="1:6" ht="13" customHeight="1">
      <c r="A4145" s="12" t="s">
        <v>5539</v>
      </c>
      <c r="B4145" s="12" t="s">
        <v>5540</v>
      </c>
      <c r="C4145" s="29"/>
      <c r="D4145" s="29"/>
      <c r="E4145" s="13"/>
      <c r="F4145" s="13"/>
    </row>
    <row r="4146" spans="1:6" ht="13" customHeight="1">
      <c r="A4146" s="12" t="s">
        <v>5543</v>
      </c>
      <c r="B4146" s="12" t="s">
        <v>5544</v>
      </c>
      <c r="C4146" s="29"/>
      <c r="D4146" s="29"/>
      <c r="E4146" s="13"/>
    </row>
    <row r="4147" spans="1:6" ht="13" customHeight="1">
      <c r="A4147" s="12" t="s">
        <v>5547</v>
      </c>
      <c r="B4147" s="12" t="s">
        <v>5548</v>
      </c>
      <c r="C4147" s="29"/>
      <c r="D4147" s="29"/>
      <c r="E4147" s="13"/>
    </row>
    <row r="4148" spans="1:6" ht="13" customHeight="1">
      <c r="A4148" s="12" t="s">
        <v>5554</v>
      </c>
      <c r="B4148" s="12" t="s">
        <v>5555</v>
      </c>
      <c r="C4148" s="29"/>
      <c r="D4148" s="29"/>
      <c r="E4148" s="13"/>
    </row>
    <row r="4149" spans="1:6" ht="13" customHeight="1">
      <c r="A4149" s="12" t="s">
        <v>5558</v>
      </c>
      <c r="B4149" s="12" t="s">
        <v>5559</v>
      </c>
      <c r="C4149" s="29"/>
      <c r="D4149" s="29"/>
      <c r="E4149" s="13"/>
    </row>
    <row r="4150" spans="1:6" ht="13" customHeight="1">
      <c r="A4150" s="12" t="s">
        <v>5562</v>
      </c>
      <c r="B4150" s="12" t="s">
        <v>5563</v>
      </c>
      <c r="C4150" s="29"/>
      <c r="D4150" s="29"/>
      <c r="E4150" s="13"/>
    </row>
    <row r="4151" spans="1:6" ht="13" customHeight="1">
      <c r="A4151" s="12" t="s">
        <v>5566</v>
      </c>
      <c r="B4151" s="12" t="s">
        <v>5567</v>
      </c>
      <c r="C4151" s="29"/>
      <c r="D4151" s="29"/>
      <c r="E4151" s="13"/>
    </row>
    <row r="4152" spans="1:6" ht="13" customHeight="1">
      <c r="A4152" s="12" t="s">
        <v>5574</v>
      </c>
      <c r="B4152" s="12" t="s">
        <v>5575</v>
      </c>
      <c r="C4152" s="29"/>
      <c r="D4152" s="29"/>
      <c r="E4152" s="13"/>
    </row>
    <row r="4153" spans="1:6" ht="13" customHeight="1">
      <c r="A4153" s="12" t="s">
        <v>5581</v>
      </c>
      <c r="B4153" s="12" t="s">
        <v>5582</v>
      </c>
      <c r="C4153" s="29"/>
      <c r="D4153" s="29"/>
      <c r="E4153" s="13"/>
    </row>
    <row r="4154" spans="1:6" ht="13" customHeight="1">
      <c r="A4154" s="12" t="s">
        <v>5589</v>
      </c>
      <c r="B4154" s="12" t="s">
        <v>5590</v>
      </c>
      <c r="C4154" s="29"/>
      <c r="D4154" s="29"/>
      <c r="E4154" s="13"/>
    </row>
    <row r="4155" spans="1:6" ht="13" customHeight="1">
      <c r="A4155" s="12" t="s">
        <v>5593</v>
      </c>
      <c r="B4155" s="12" t="s">
        <v>5594</v>
      </c>
      <c r="C4155" s="29"/>
      <c r="D4155" s="29"/>
      <c r="E4155" s="13"/>
    </row>
    <row r="4156" spans="1:6" ht="13" customHeight="1">
      <c r="A4156" s="12" t="s">
        <v>5597</v>
      </c>
      <c r="B4156" s="12" t="s">
        <v>5598</v>
      </c>
      <c r="C4156" s="29"/>
      <c r="D4156" s="29"/>
      <c r="E4156" s="13"/>
    </row>
    <row r="4157" spans="1:6" ht="13" customHeight="1">
      <c r="A4157" s="12" t="s">
        <v>5601</v>
      </c>
      <c r="B4157" s="12" t="s">
        <v>5602</v>
      </c>
      <c r="C4157" s="29"/>
      <c r="D4157" s="29"/>
      <c r="E4157" s="13"/>
    </row>
    <row r="4158" spans="1:6" ht="13" customHeight="1">
      <c r="A4158" s="12" t="s">
        <v>5605</v>
      </c>
      <c r="B4158" s="12" t="s">
        <v>5606</v>
      </c>
      <c r="C4158" s="29"/>
      <c r="D4158" s="29"/>
      <c r="E4158" s="13"/>
    </row>
    <row r="4159" spans="1:6" ht="13" customHeight="1">
      <c r="A4159" s="12" t="s">
        <v>5609</v>
      </c>
      <c r="B4159" s="12" t="s">
        <v>5610</v>
      </c>
      <c r="C4159" s="29"/>
      <c r="D4159" s="29"/>
      <c r="E4159" s="13"/>
    </row>
    <row r="4160" spans="1:6" ht="13" customHeight="1">
      <c r="A4160" s="12" t="s">
        <v>5613</v>
      </c>
      <c r="B4160" s="12" t="s">
        <v>5614</v>
      </c>
      <c r="C4160" s="29"/>
      <c r="D4160" s="29"/>
      <c r="E4160" s="13"/>
    </row>
    <row r="4161" spans="1:9" ht="13" customHeight="1">
      <c r="A4161" s="11"/>
      <c r="B4161" s="12" t="s">
        <v>5616</v>
      </c>
      <c r="C4161" s="29"/>
      <c r="D4161" s="29"/>
      <c r="E4161" s="13"/>
    </row>
    <row r="4162" spans="1:9" ht="13" customHeight="1">
      <c r="A4162" s="12" t="s">
        <v>5623</v>
      </c>
      <c r="B4162" s="12" t="s">
        <v>5624</v>
      </c>
      <c r="C4162" s="29"/>
      <c r="D4162" s="29"/>
      <c r="E4162" s="13"/>
      <c r="F4162" s="13"/>
    </row>
    <row r="4163" spans="1:9" ht="13" customHeight="1">
      <c r="A4163" s="12" t="s">
        <v>5627</v>
      </c>
      <c r="B4163" s="12" t="s">
        <v>5628</v>
      </c>
      <c r="C4163" s="29"/>
      <c r="D4163" s="29"/>
      <c r="E4163" s="13"/>
    </row>
    <row r="4164" spans="1:9" ht="13" customHeight="1">
      <c r="A4164" s="12" t="s">
        <v>5631</v>
      </c>
      <c r="B4164" s="12" t="s">
        <v>5632</v>
      </c>
      <c r="C4164" s="29"/>
      <c r="D4164" s="29"/>
      <c r="E4164" s="13"/>
    </row>
    <row r="4165" spans="1:9" ht="13" customHeight="1">
      <c r="A4165" s="12" t="s">
        <v>5635</v>
      </c>
      <c r="B4165" s="12" t="s">
        <v>5636</v>
      </c>
      <c r="C4165" s="29"/>
      <c r="D4165" s="29"/>
      <c r="E4165" s="13"/>
    </row>
    <row r="4166" spans="1:9" ht="13" customHeight="1">
      <c r="A4166" s="12" t="s">
        <v>5640</v>
      </c>
      <c r="B4166" s="12" t="s">
        <v>5641</v>
      </c>
      <c r="C4166" s="29"/>
      <c r="D4166" s="29"/>
      <c r="E4166" s="13"/>
    </row>
    <row r="4167" spans="1:9" ht="13" customHeight="1">
      <c r="A4167" s="12" t="s">
        <v>5644</v>
      </c>
      <c r="B4167" s="12" t="s">
        <v>5645</v>
      </c>
      <c r="C4167" s="29"/>
      <c r="D4167" s="29"/>
      <c r="E4167" s="13"/>
    </row>
    <row r="4168" spans="1:9" ht="13" customHeight="1">
      <c r="A4168" s="12" t="s">
        <v>5648</v>
      </c>
      <c r="B4168" s="12" t="s">
        <v>5649</v>
      </c>
      <c r="C4168" s="29"/>
      <c r="D4168" s="29"/>
      <c r="E4168" s="13"/>
    </row>
    <row r="4169" spans="1:9" ht="13" customHeight="1">
      <c r="A4169" s="12" t="s">
        <v>5652</v>
      </c>
      <c r="B4169" s="12" t="s">
        <v>5653</v>
      </c>
      <c r="C4169" s="29"/>
      <c r="D4169" s="29"/>
      <c r="E4169" s="13"/>
      <c r="G4169" s="25"/>
      <c r="H4169" s="13"/>
      <c r="I4169" s="25"/>
    </row>
    <row r="4170" spans="1:9" ht="13" customHeight="1">
      <c r="A4170" s="12" t="s">
        <v>5656</v>
      </c>
      <c r="B4170" s="12" t="s">
        <v>5657</v>
      </c>
      <c r="C4170" s="29"/>
      <c r="D4170" s="29"/>
      <c r="E4170" s="13"/>
    </row>
    <row r="4171" spans="1:9" ht="13" customHeight="1">
      <c r="A4171" s="12" t="s">
        <v>5666</v>
      </c>
      <c r="B4171" s="12" t="s">
        <v>5667</v>
      </c>
      <c r="C4171" s="29"/>
      <c r="D4171" s="29"/>
      <c r="E4171" s="13"/>
    </row>
    <row r="4172" spans="1:9" ht="13" customHeight="1">
      <c r="A4172" s="12" t="s">
        <v>5670</v>
      </c>
      <c r="B4172" s="12" t="s">
        <v>5671</v>
      </c>
      <c r="C4172" s="29"/>
      <c r="D4172" s="29"/>
      <c r="E4172" s="13"/>
    </row>
    <row r="4173" spans="1:9" ht="13" customHeight="1">
      <c r="A4173" s="12" t="s">
        <v>5677</v>
      </c>
      <c r="B4173" s="12" t="s">
        <v>5678</v>
      </c>
      <c r="C4173" s="29"/>
      <c r="D4173" s="29"/>
      <c r="E4173" s="13"/>
    </row>
    <row r="4174" spans="1:9" ht="13" customHeight="1">
      <c r="A4174" s="12" t="s">
        <v>5685</v>
      </c>
      <c r="B4174" s="12" t="s">
        <v>5686</v>
      </c>
      <c r="C4174" s="29"/>
      <c r="D4174" s="29"/>
      <c r="E4174" s="13"/>
    </row>
    <row r="4175" spans="1:9" ht="13" customHeight="1">
      <c r="A4175" s="12" t="s">
        <v>5693</v>
      </c>
      <c r="B4175" s="12" t="s">
        <v>5694</v>
      </c>
      <c r="C4175" s="29"/>
      <c r="D4175" s="29"/>
      <c r="E4175" s="13"/>
    </row>
    <row r="4176" spans="1:9" ht="13" customHeight="1">
      <c r="A4176" s="12" t="s">
        <v>5697</v>
      </c>
      <c r="B4176" s="12" t="s">
        <v>5698</v>
      </c>
      <c r="C4176" s="29"/>
      <c r="D4176" s="29"/>
      <c r="E4176" s="13"/>
    </row>
    <row r="4177" spans="1:5" ht="13" customHeight="1">
      <c r="A4177" s="12" t="s">
        <v>5701</v>
      </c>
      <c r="B4177" s="12" t="s">
        <v>5702</v>
      </c>
      <c r="C4177" s="29"/>
      <c r="D4177" s="29"/>
      <c r="E4177" s="13"/>
    </row>
    <row r="4178" spans="1:5" ht="13" customHeight="1">
      <c r="A4178" s="12" t="s">
        <v>5705</v>
      </c>
      <c r="B4178" s="12" t="s">
        <v>5706</v>
      </c>
      <c r="C4178" s="29"/>
      <c r="D4178" s="29"/>
      <c r="E4178" s="13"/>
    </row>
    <row r="4179" spans="1:5" ht="13" customHeight="1">
      <c r="A4179" s="12" t="s">
        <v>5733</v>
      </c>
      <c r="B4179" s="12" t="s">
        <v>5734</v>
      </c>
      <c r="C4179" s="29"/>
      <c r="D4179" s="29"/>
      <c r="E4179" s="13"/>
    </row>
    <row r="4180" spans="1:5" ht="13" customHeight="1">
      <c r="A4180" s="12" t="s">
        <v>5741</v>
      </c>
      <c r="B4180" s="12" t="s">
        <v>5742</v>
      </c>
      <c r="C4180" s="29"/>
      <c r="D4180" s="29"/>
      <c r="E4180" s="13"/>
    </row>
    <row r="4181" spans="1:5" ht="13" customHeight="1">
      <c r="A4181" s="12" t="s">
        <v>5749</v>
      </c>
      <c r="B4181" s="12" t="s">
        <v>5750</v>
      </c>
      <c r="C4181" s="29"/>
      <c r="D4181" s="29"/>
      <c r="E4181" s="13"/>
    </row>
    <row r="4182" spans="1:5" ht="13" customHeight="1">
      <c r="A4182" s="12" t="s">
        <v>5753</v>
      </c>
      <c r="B4182" s="12" t="s">
        <v>5754</v>
      </c>
      <c r="C4182" s="29"/>
      <c r="D4182" s="29"/>
      <c r="E4182" s="13"/>
    </row>
    <row r="4183" spans="1:5" ht="13" customHeight="1">
      <c r="A4183" s="12" t="s">
        <v>5765</v>
      </c>
      <c r="B4183" s="12" t="s">
        <v>5766</v>
      </c>
      <c r="C4183" s="29"/>
      <c r="D4183" s="29"/>
      <c r="E4183" s="13"/>
    </row>
    <row r="4184" spans="1:5" ht="13" customHeight="1">
      <c r="A4184" s="12" t="s">
        <v>5769</v>
      </c>
      <c r="B4184" s="12" t="s">
        <v>5770</v>
      </c>
      <c r="C4184" s="29"/>
      <c r="D4184" s="29"/>
      <c r="E4184" s="13"/>
    </row>
    <row r="4185" spans="1:5" ht="13" customHeight="1">
      <c r="A4185" s="12" t="s">
        <v>5779</v>
      </c>
      <c r="B4185" s="12" t="s">
        <v>5780</v>
      </c>
      <c r="C4185" s="29"/>
      <c r="D4185" s="29"/>
      <c r="E4185" s="13"/>
    </row>
    <row r="4186" spans="1:5" ht="13" customHeight="1">
      <c r="A4186" s="12" t="s">
        <v>5783</v>
      </c>
      <c r="B4186" s="12" t="s">
        <v>5784</v>
      </c>
      <c r="C4186" s="29"/>
      <c r="D4186" s="29"/>
      <c r="E4186" s="13"/>
    </row>
    <row r="4187" spans="1:5" ht="13" customHeight="1">
      <c r="A4187" s="12" t="s">
        <v>5785</v>
      </c>
      <c r="B4187" s="12" t="s">
        <v>5786</v>
      </c>
      <c r="C4187" s="29"/>
      <c r="D4187" s="29"/>
      <c r="E4187" s="13"/>
    </row>
    <row r="4188" spans="1:5" ht="13" customHeight="1">
      <c r="A4188" s="12" t="s">
        <v>5793</v>
      </c>
      <c r="B4188" s="12" t="s">
        <v>5794</v>
      </c>
      <c r="C4188" s="29"/>
      <c r="D4188" s="29"/>
      <c r="E4188" s="13"/>
    </row>
    <row r="4189" spans="1:5" ht="13" customHeight="1">
      <c r="A4189" s="12" t="s">
        <v>5797</v>
      </c>
      <c r="B4189" s="12" t="s">
        <v>5798</v>
      </c>
      <c r="C4189" s="29"/>
      <c r="D4189" s="29"/>
      <c r="E4189" s="13"/>
    </row>
    <row r="4190" spans="1:5" ht="13" customHeight="1">
      <c r="A4190" s="12" t="s">
        <v>5801</v>
      </c>
      <c r="B4190" s="12" t="s">
        <v>5802</v>
      </c>
      <c r="C4190" s="29"/>
      <c r="D4190" s="29"/>
      <c r="E4190" s="13"/>
    </row>
    <row r="4191" spans="1:5" ht="13" customHeight="1">
      <c r="A4191" s="12" t="s">
        <v>5805</v>
      </c>
      <c r="B4191" s="12" t="s">
        <v>5806</v>
      </c>
      <c r="C4191" s="29"/>
      <c r="D4191" s="29"/>
      <c r="E4191" s="13"/>
    </row>
    <row r="4192" spans="1:5" ht="13" customHeight="1">
      <c r="A4192" s="12" t="s">
        <v>5809</v>
      </c>
      <c r="B4192" s="12" t="s">
        <v>5810</v>
      </c>
      <c r="C4192" s="29"/>
      <c r="D4192" s="29"/>
      <c r="E4192" s="13"/>
    </row>
    <row r="4193" spans="1:6" ht="13" customHeight="1">
      <c r="A4193" s="12" t="s">
        <v>5817</v>
      </c>
      <c r="B4193" s="12" t="s">
        <v>5818</v>
      </c>
      <c r="C4193" s="29"/>
      <c r="D4193" s="29"/>
      <c r="E4193" s="13"/>
    </row>
    <row r="4194" spans="1:6" ht="13" customHeight="1">
      <c r="A4194" s="12" t="s">
        <v>5821</v>
      </c>
      <c r="B4194" s="12" t="s">
        <v>5822</v>
      </c>
      <c r="C4194" s="29"/>
      <c r="D4194" s="29"/>
      <c r="E4194" s="13"/>
    </row>
    <row r="4195" spans="1:6" ht="13" customHeight="1">
      <c r="A4195" s="12" t="s">
        <v>5838</v>
      </c>
      <c r="B4195" s="12" t="s">
        <v>5839</v>
      </c>
      <c r="C4195" s="29"/>
      <c r="D4195" s="29"/>
      <c r="E4195" s="13"/>
    </row>
    <row r="4196" spans="1:6" ht="13" customHeight="1">
      <c r="A4196" s="12" t="s">
        <v>5850</v>
      </c>
      <c r="B4196" s="12" t="s">
        <v>5851</v>
      </c>
      <c r="C4196" s="29"/>
      <c r="D4196" s="29"/>
      <c r="E4196" s="13"/>
      <c r="F4196" s="24"/>
    </row>
    <row r="4197" spans="1:6" ht="13" customHeight="1">
      <c r="A4197" s="12" t="s">
        <v>5857</v>
      </c>
      <c r="B4197" s="12" t="s">
        <v>5858</v>
      </c>
      <c r="C4197" s="29"/>
      <c r="D4197" s="29"/>
      <c r="E4197" s="13"/>
      <c r="F4197" s="13"/>
    </row>
    <row r="4198" spans="1:6" ht="13" customHeight="1">
      <c r="A4198" s="12" t="s">
        <v>5861</v>
      </c>
      <c r="B4198" s="12" t="s">
        <v>5862</v>
      </c>
      <c r="C4198" s="29"/>
      <c r="D4198" s="29"/>
      <c r="E4198" s="13"/>
    </row>
    <row r="4199" spans="1:6" ht="13" customHeight="1">
      <c r="A4199" s="12" t="s">
        <v>5865</v>
      </c>
      <c r="B4199" s="12" t="s">
        <v>5866</v>
      </c>
      <c r="C4199" s="29"/>
      <c r="D4199" s="29"/>
      <c r="E4199" s="13"/>
    </row>
    <row r="4200" spans="1:6" ht="13" customHeight="1">
      <c r="A4200" s="12" t="s">
        <v>5869</v>
      </c>
      <c r="B4200" s="12" t="s">
        <v>5870</v>
      </c>
      <c r="C4200" s="29"/>
      <c r="D4200" s="29"/>
      <c r="E4200" s="13"/>
    </row>
    <row r="4201" spans="1:6" ht="13" customHeight="1">
      <c r="A4201" s="12" t="s">
        <v>5873</v>
      </c>
      <c r="B4201" s="12" t="s">
        <v>5874</v>
      </c>
      <c r="C4201" s="29"/>
      <c r="D4201" s="29"/>
      <c r="E4201" s="13"/>
    </row>
    <row r="4202" spans="1:6" ht="13" customHeight="1">
      <c r="A4202" s="12" t="s">
        <v>5877</v>
      </c>
      <c r="B4202" s="12" t="s">
        <v>5878</v>
      </c>
      <c r="C4202" s="29"/>
      <c r="D4202" s="29"/>
      <c r="E4202" s="13"/>
    </row>
    <row r="4203" spans="1:6" ht="13" customHeight="1">
      <c r="A4203" s="12" t="s">
        <v>5881</v>
      </c>
      <c r="B4203" s="12" t="s">
        <v>5882</v>
      </c>
      <c r="C4203" s="29"/>
      <c r="D4203" s="29"/>
      <c r="E4203" s="13"/>
    </row>
    <row r="4204" spans="1:6" ht="13" customHeight="1">
      <c r="A4204" s="12" t="s">
        <v>5885</v>
      </c>
      <c r="B4204" s="12" t="s">
        <v>5886</v>
      </c>
      <c r="C4204" s="29"/>
      <c r="D4204" s="29"/>
      <c r="E4204" s="13"/>
    </row>
    <row r="4205" spans="1:6" ht="13" customHeight="1">
      <c r="A4205" s="12" t="s">
        <v>5893</v>
      </c>
      <c r="B4205" s="12" t="s">
        <v>5894</v>
      </c>
      <c r="C4205" s="29"/>
      <c r="D4205" s="29"/>
      <c r="E4205" s="13"/>
    </row>
    <row r="4206" spans="1:6" ht="13" customHeight="1">
      <c r="A4206" s="12" t="s">
        <v>5899</v>
      </c>
      <c r="B4206" s="12" t="s">
        <v>5900</v>
      </c>
      <c r="C4206" s="29"/>
      <c r="D4206" s="29"/>
      <c r="E4206" s="13"/>
    </row>
    <row r="4207" spans="1:6" ht="13" customHeight="1">
      <c r="A4207" s="12" t="s">
        <v>5903</v>
      </c>
      <c r="B4207" s="12" t="s">
        <v>5904</v>
      </c>
      <c r="C4207" s="29"/>
      <c r="D4207" s="29"/>
      <c r="E4207" s="13"/>
    </row>
    <row r="4208" spans="1:6" ht="13" customHeight="1">
      <c r="A4208" s="12" t="s">
        <v>5907</v>
      </c>
      <c r="B4208" s="12" t="s">
        <v>5908</v>
      </c>
      <c r="C4208" s="29"/>
      <c r="D4208" s="29"/>
      <c r="E4208" s="13"/>
    </row>
    <row r="4209" spans="1:9" ht="13" customHeight="1">
      <c r="A4209" s="12" t="s">
        <v>5911</v>
      </c>
      <c r="B4209" s="12" t="s">
        <v>5912</v>
      </c>
      <c r="C4209" s="29"/>
      <c r="D4209" s="29"/>
      <c r="E4209" s="13"/>
    </row>
    <row r="4210" spans="1:9" ht="13" customHeight="1">
      <c r="A4210" s="12" t="s">
        <v>5915</v>
      </c>
      <c r="B4210" s="12" t="s">
        <v>5916</v>
      </c>
      <c r="C4210" s="29"/>
      <c r="D4210" s="29"/>
      <c r="E4210" s="13"/>
    </row>
    <row r="4211" spans="1:9" ht="13" customHeight="1">
      <c r="A4211" s="12" t="s">
        <v>5923</v>
      </c>
      <c r="B4211" s="12" t="s">
        <v>5924</v>
      </c>
      <c r="C4211" s="29"/>
      <c r="D4211" s="29"/>
      <c r="E4211" s="13"/>
    </row>
    <row r="4212" spans="1:9" ht="13" customHeight="1">
      <c r="A4212" s="12" t="s">
        <v>5927</v>
      </c>
      <c r="B4212" s="12" t="s">
        <v>5928</v>
      </c>
      <c r="C4212" s="29"/>
      <c r="D4212" s="29"/>
      <c r="E4212" s="13"/>
    </row>
    <row r="4213" spans="1:9" ht="13" customHeight="1">
      <c r="A4213" s="12" t="s">
        <v>5931</v>
      </c>
      <c r="B4213" s="12" t="s">
        <v>5932</v>
      </c>
      <c r="C4213" s="29"/>
      <c r="D4213" s="29"/>
      <c r="E4213" s="13"/>
    </row>
    <row r="4214" spans="1:9" ht="13" customHeight="1">
      <c r="A4214" s="12" t="s">
        <v>5935</v>
      </c>
      <c r="B4214" s="12" t="s">
        <v>5936</v>
      </c>
      <c r="C4214" s="29"/>
      <c r="D4214" s="29"/>
      <c r="E4214" s="13"/>
    </row>
    <row r="4215" spans="1:9" ht="13" customHeight="1">
      <c r="A4215" s="12" t="s">
        <v>5939</v>
      </c>
      <c r="B4215" s="12" t="s">
        <v>5940</v>
      </c>
      <c r="C4215" s="29"/>
      <c r="D4215" s="29"/>
      <c r="E4215" s="13"/>
    </row>
    <row r="4216" spans="1:9" ht="13" customHeight="1">
      <c r="A4216" s="12" t="s">
        <v>5943</v>
      </c>
      <c r="B4216" s="12" t="s">
        <v>5944</v>
      </c>
      <c r="C4216" s="29"/>
      <c r="D4216" s="29"/>
      <c r="E4216" s="13"/>
    </row>
    <row r="4217" spans="1:9" ht="13" customHeight="1">
      <c r="A4217" s="12" t="s">
        <v>5955</v>
      </c>
      <c r="B4217" s="12" t="s">
        <v>5956</v>
      </c>
      <c r="C4217" s="29"/>
      <c r="D4217" s="29"/>
      <c r="E4217" s="13"/>
    </row>
    <row r="4218" spans="1:9" ht="13" customHeight="1">
      <c r="A4218" s="12" t="s">
        <v>5959</v>
      </c>
      <c r="B4218" s="12" t="s">
        <v>5960</v>
      </c>
      <c r="C4218" s="29"/>
      <c r="D4218" s="29"/>
      <c r="E4218" s="13"/>
    </row>
    <row r="4219" spans="1:9" ht="13" customHeight="1">
      <c r="A4219" s="12" t="s">
        <v>5963</v>
      </c>
      <c r="B4219" s="12" t="s">
        <v>5964</v>
      </c>
      <c r="C4219" s="29"/>
      <c r="D4219" s="29"/>
      <c r="E4219" s="13"/>
      <c r="F4219" s="24"/>
      <c r="G4219" s="25"/>
      <c r="H4219" s="13"/>
      <c r="I4219" s="25"/>
    </row>
    <row r="4220" spans="1:9" ht="13" customHeight="1">
      <c r="A4220" s="12" t="s">
        <v>5967</v>
      </c>
      <c r="B4220" s="12" t="s">
        <v>5968</v>
      </c>
      <c r="C4220" s="29"/>
      <c r="D4220" s="29"/>
      <c r="E4220" s="13"/>
    </row>
    <row r="4221" spans="1:9" ht="13" customHeight="1">
      <c r="A4221" s="12" t="s">
        <v>5971</v>
      </c>
      <c r="B4221" s="12" t="s">
        <v>5972</v>
      </c>
      <c r="C4221" s="29"/>
      <c r="D4221" s="29"/>
      <c r="E4221" s="13"/>
    </row>
    <row r="4222" spans="1:9" ht="13" customHeight="1">
      <c r="A4222" s="12" t="s">
        <v>5975</v>
      </c>
      <c r="B4222" s="12" t="s">
        <v>5976</v>
      </c>
      <c r="C4222" s="29"/>
      <c r="D4222" s="29"/>
      <c r="E4222" s="13"/>
    </row>
    <row r="4223" spans="1:9" ht="13" customHeight="1">
      <c r="A4223" s="12" t="s">
        <v>5979</v>
      </c>
      <c r="B4223" s="12" t="s">
        <v>5980</v>
      </c>
      <c r="C4223" s="29"/>
      <c r="D4223" s="29"/>
      <c r="E4223" s="13"/>
    </row>
    <row r="4224" spans="1:9" ht="13" customHeight="1">
      <c r="A4224" s="12" t="s">
        <v>5983</v>
      </c>
      <c r="B4224" s="12" t="s">
        <v>5984</v>
      </c>
      <c r="C4224" s="29"/>
      <c r="D4224" s="29"/>
      <c r="E4224" s="13"/>
      <c r="F4224" s="13"/>
    </row>
    <row r="4225" spans="1:8" ht="13" customHeight="1">
      <c r="A4225" s="12" t="s">
        <v>5987</v>
      </c>
      <c r="B4225" s="12" t="s">
        <v>5988</v>
      </c>
      <c r="C4225" s="29"/>
      <c r="D4225" s="29"/>
      <c r="E4225" s="13"/>
    </row>
    <row r="4226" spans="1:8" ht="13" customHeight="1">
      <c r="A4226" s="12" t="s">
        <v>5991</v>
      </c>
      <c r="B4226" s="12" t="s">
        <v>5992</v>
      </c>
      <c r="C4226" s="29"/>
      <c r="D4226" s="29"/>
      <c r="E4226" s="13"/>
    </row>
    <row r="4227" spans="1:8" ht="13" customHeight="1">
      <c r="A4227" s="12" t="s">
        <v>5995</v>
      </c>
      <c r="B4227" s="12" t="s">
        <v>5996</v>
      </c>
      <c r="C4227" s="29"/>
      <c r="D4227" s="29"/>
      <c r="E4227" s="13"/>
    </row>
    <row r="4228" spans="1:8" ht="13" customHeight="1">
      <c r="A4228" s="11"/>
      <c r="B4228" s="12" t="s">
        <v>5998</v>
      </c>
      <c r="C4228" s="29"/>
      <c r="D4228" s="29"/>
      <c r="E4228" s="13"/>
    </row>
    <row r="4229" spans="1:8" ht="13" customHeight="1">
      <c r="A4229" s="12" t="s">
        <v>6001</v>
      </c>
      <c r="B4229" s="12" t="s">
        <v>6002</v>
      </c>
      <c r="C4229" s="29"/>
      <c r="D4229" s="29"/>
      <c r="E4229" s="13"/>
    </row>
    <row r="4230" spans="1:8" ht="13" customHeight="1">
      <c r="A4230" s="11"/>
      <c r="B4230" s="12" t="s">
        <v>6008</v>
      </c>
      <c r="C4230" s="29"/>
      <c r="D4230" s="29"/>
      <c r="E4230" s="13"/>
      <c r="F4230" s="24"/>
      <c r="H4230" s="13"/>
    </row>
    <row r="4231" spans="1:8" ht="13" customHeight="1">
      <c r="A4231" s="12" t="s">
        <v>6011</v>
      </c>
      <c r="B4231" s="12" t="s">
        <v>6012</v>
      </c>
      <c r="C4231" s="29"/>
      <c r="D4231" s="29"/>
      <c r="E4231" s="13"/>
    </row>
    <row r="4232" spans="1:8" ht="13" customHeight="1">
      <c r="A4232" s="12" t="s">
        <v>6015</v>
      </c>
      <c r="B4232" s="12" t="s">
        <v>6016</v>
      </c>
      <c r="C4232" s="29"/>
      <c r="D4232" s="29"/>
      <c r="E4232" s="13"/>
    </row>
    <row r="4233" spans="1:8" ht="13" customHeight="1">
      <c r="A4233" s="12" t="s">
        <v>6019</v>
      </c>
      <c r="B4233" s="12" t="s">
        <v>6020</v>
      </c>
      <c r="C4233" s="29"/>
      <c r="D4233" s="29"/>
      <c r="E4233" s="13"/>
    </row>
    <row r="4234" spans="1:8" ht="13" customHeight="1">
      <c r="A4234" s="12" t="s">
        <v>6027</v>
      </c>
      <c r="B4234" s="12" t="s">
        <v>6028</v>
      </c>
      <c r="C4234" s="29"/>
      <c r="D4234" s="29"/>
      <c r="E4234" s="13"/>
    </row>
    <row r="4235" spans="1:8" ht="13" customHeight="1">
      <c r="A4235" s="12" t="s">
        <v>6035</v>
      </c>
      <c r="B4235" s="12" t="s">
        <v>6036</v>
      </c>
      <c r="C4235" s="29"/>
      <c r="D4235" s="29"/>
      <c r="E4235" s="13"/>
    </row>
    <row r="4236" spans="1:8" ht="13" customHeight="1">
      <c r="A4236" s="12" t="s">
        <v>6047</v>
      </c>
      <c r="B4236" s="12" t="s">
        <v>6048</v>
      </c>
      <c r="C4236" s="29"/>
      <c r="D4236" s="29"/>
      <c r="E4236" s="13"/>
      <c r="F4236" s="13"/>
    </row>
    <row r="4237" spans="1:8" ht="13" customHeight="1">
      <c r="A4237" s="11"/>
      <c r="B4237" s="12" t="s">
        <v>6050</v>
      </c>
      <c r="C4237" s="29"/>
      <c r="D4237" s="29"/>
      <c r="E4237" s="13"/>
    </row>
    <row r="4238" spans="1:8" ht="13" customHeight="1">
      <c r="A4238" s="12" t="s">
        <v>6053</v>
      </c>
      <c r="B4238" s="12" t="s">
        <v>6054</v>
      </c>
      <c r="C4238" s="29"/>
      <c r="D4238" s="29"/>
      <c r="E4238" s="13"/>
    </row>
    <row r="4239" spans="1:8" ht="13" customHeight="1">
      <c r="A4239" s="12" t="s">
        <v>6057</v>
      </c>
      <c r="B4239" s="12" t="s">
        <v>6058</v>
      </c>
      <c r="C4239" s="29"/>
      <c r="D4239" s="29"/>
      <c r="E4239" s="13"/>
    </row>
    <row r="4240" spans="1:8" ht="13" customHeight="1">
      <c r="A4240" s="12" t="s">
        <v>6061</v>
      </c>
      <c r="B4240" s="12" t="s">
        <v>6062</v>
      </c>
      <c r="C4240" s="29"/>
      <c r="D4240" s="29"/>
      <c r="E4240" s="13"/>
    </row>
    <row r="4241" spans="1:9" ht="13" customHeight="1">
      <c r="A4241" s="12" t="s">
        <v>6077</v>
      </c>
      <c r="B4241" s="12" t="s">
        <v>6078</v>
      </c>
      <c r="C4241" s="29"/>
      <c r="D4241" s="29"/>
      <c r="E4241" s="13"/>
    </row>
    <row r="4242" spans="1:9" ht="13" customHeight="1">
      <c r="A4242" s="12" t="s">
        <v>6089</v>
      </c>
      <c r="B4242" s="12" t="s">
        <v>6090</v>
      </c>
      <c r="C4242" s="29"/>
      <c r="D4242" s="29"/>
      <c r="E4242" s="13"/>
    </row>
    <row r="4243" spans="1:9" ht="13" customHeight="1">
      <c r="A4243" s="12" t="s">
        <v>6093</v>
      </c>
      <c r="B4243" s="12" t="s">
        <v>6094</v>
      </c>
      <c r="C4243" s="29"/>
      <c r="D4243" s="29"/>
      <c r="E4243" s="13"/>
    </row>
    <row r="4244" spans="1:9" ht="13" customHeight="1">
      <c r="A4244" s="12" t="s">
        <v>6101</v>
      </c>
      <c r="B4244" s="12" t="s">
        <v>6102</v>
      </c>
      <c r="C4244" s="29"/>
      <c r="D4244" s="29"/>
      <c r="E4244" s="13"/>
    </row>
    <row r="4245" spans="1:9" ht="13" customHeight="1">
      <c r="A4245" s="12" t="s">
        <v>6105</v>
      </c>
      <c r="B4245" s="12" t="s">
        <v>6106</v>
      </c>
      <c r="C4245" s="29"/>
      <c r="D4245" s="29"/>
      <c r="E4245" s="13"/>
    </row>
    <row r="4246" spans="1:9" ht="13" customHeight="1">
      <c r="A4246" s="12" t="s">
        <v>6109</v>
      </c>
      <c r="B4246" s="12" t="s">
        <v>6110</v>
      </c>
      <c r="C4246" s="29"/>
      <c r="D4246" s="29"/>
      <c r="E4246" s="13"/>
    </row>
    <row r="4247" spans="1:9" ht="13" customHeight="1">
      <c r="A4247" s="12" t="s">
        <v>6113</v>
      </c>
      <c r="B4247" s="12" t="s">
        <v>6114</v>
      </c>
      <c r="C4247" s="29"/>
      <c r="D4247" s="29"/>
      <c r="E4247" s="13"/>
    </row>
    <row r="4248" spans="1:9" ht="13" customHeight="1">
      <c r="A4248" s="12" t="s">
        <v>6117</v>
      </c>
      <c r="B4248" s="12" t="s">
        <v>6118</v>
      </c>
      <c r="C4248" s="29"/>
      <c r="D4248" s="29"/>
      <c r="E4248" s="13"/>
    </row>
    <row r="4249" spans="1:9" ht="13" customHeight="1">
      <c r="A4249" s="12" t="s">
        <v>6137</v>
      </c>
      <c r="B4249" s="12" t="s">
        <v>6138</v>
      </c>
      <c r="C4249" s="29"/>
      <c r="D4249" s="29"/>
      <c r="E4249" s="13"/>
    </row>
    <row r="4250" spans="1:9" ht="13" customHeight="1">
      <c r="A4250" s="12" t="s">
        <v>6141</v>
      </c>
      <c r="B4250" s="12" t="s">
        <v>6142</v>
      </c>
      <c r="C4250" s="29"/>
      <c r="D4250" s="29"/>
      <c r="E4250" s="13"/>
    </row>
    <row r="4251" spans="1:9" ht="13" customHeight="1">
      <c r="A4251" s="12" t="s">
        <v>6149</v>
      </c>
      <c r="B4251" s="12" t="s">
        <v>6150</v>
      </c>
      <c r="C4251" s="29"/>
      <c r="D4251" s="29"/>
      <c r="E4251" s="13"/>
    </row>
    <row r="4252" spans="1:9" ht="13" customHeight="1">
      <c r="A4252" s="12" t="s">
        <v>6153</v>
      </c>
      <c r="B4252" s="12" t="s">
        <v>6154</v>
      </c>
      <c r="C4252" s="29"/>
      <c r="D4252" s="29"/>
      <c r="E4252" s="13"/>
    </row>
    <row r="4253" spans="1:9" ht="13" customHeight="1">
      <c r="A4253" s="12" t="s">
        <v>6157</v>
      </c>
      <c r="B4253" s="12" t="s">
        <v>6158</v>
      </c>
      <c r="C4253" s="29"/>
      <c r="D4253" s="29"/>
      <c r="E4253" s="13"/>
    </row>
    <row r="4254" spans="1:9" ht="13" customHeight="1">
      <c r="A4254" s="12" t="s">
        <v>6165</v>
      </c>
      <c r="B4254" s="12" t="s">
        <v>6166</v>
      </c>
      <c r="C4254" s="29"/>
      <c r="D4254" s="29"/>
      <c r="E4254" s="13"/>
      <c r="H4254" s="14"/>
    </row>
    <row r="4255" spans="1:9" ht="13" customHeight="1">
      <c r="A4255" s="12" t="s">
        <v>6169</v>
      </c>
      <c r="B4255" s="12" t="s">
        <v>6170</v>
      </c>
      <c r="C4255" s="29"/>
      <c r="D4255" s="29"/>
      <c r="E4255" s="13"/>
      <c r="G4255" s="25"/>
      <c r="H4255" s="14"/>
      <c r="I4255" s="25"/>
    </row>
    <row r="4256" spans="1:9" ht="13" customHeight="1">
      <c r="A4256" s="12" t="s">
        <v>6173</v>
      </c>
      <c r="B4256" s="12" t="s">
        <v>6174</v>
      </c>
      <c r="C4256" s="29"/>
      <c r="D4256" s="29"/>
      <c r="E4256" s="13"/>
      <c r="H4256" s="14"/>
    </row>
    <row r="4257" spans="1:9" ht="13" customHeight="1">
      <c r="A4257" s="12" t="s">
        <v>6177</v>
      </c>
      <c r="B4257" s="12" t="s">
        <v>6178</v>
      </c>
      <c r="C4257" s="29"/>
      <c r="D4257" s="29"/>
      <c r="E4257" s="13"/>
      <c r="G4257" s="25"/>
      <c r="H4257" s="14"/>
      <c r="I4257" s="25"/>
    </row>
    <row r="4258" spans="1:9" ht="13" customHeight="1">
      <c r="A4258" s="12" t="s">
        <v>6181</v>
      </c>
      <c r="B4258" s="12" t="s">
        <v>6182</v>
      </c>
      <c r="C4258" s="29"/>
      <c r="D4258" s="29"/>
      <c r="E4258" s="13"/>
      <c r="G4258" s="25"/>
      <c r="H4258" s="14"/>
      <c r="I4258" s="25"/>
    </row>
    <row r="4259" spans="1:9" ht="13" customHeight="1">
      <c r="A4259" s="12" t="s">
        <v>6185</v>
      </c>
      <c r="B4259" s="12" t="s">
        <v>6186</v>
      </c>
      <c r="C4259" s="29"/>
      <c r="D4259" s="29"/>
      <c r="E4259" s="13"/>
      <c r="G4259" s="25"/>
      <c r="H4259" s="14"/>
      <c r="I4259" s="25"/>
    </row>
    <row r="4260" spans="1:9" ht="13" customHeight="1">
      <c r="A4260" s="12" t="s">
        <v>6189</v>
      </c>
      <c r="B4260" s="12" t="s">
        <v>6190</v>
      </c>
      <c r="C4260" s="29"/>
      <c r="D4260" s="29"/>
      <c r="E4260" s="13"/>
      <c r="H4260" s="14"/>
    </row>
    <row r="4261" spans="1:9" ht="13" customHeight="1">
      <c r="A4261" s="12" t="s">
        <v>6193</v>
      </c>
      <c r="B4261" s="12" t="s">
        <v>6194</v>
      </c>
      <c r="C4261" s="29"/>
      <c r="D4261" s="29"/>
      <c r="E4261" s="13"/>
      <c r="G4261" s="25"/>
      <c r="H4261" s="14"/>
      <c r="I4261" s="25"/>
    </row>
    <row r="4262" spans="1:9" ht="13" customHeight="1">
      <c r="A4262" s="12" t="s">
        <v>6197</v>
      </c>
      <c r="B4262" s="12" t="s">
        <v>6198</v>
      </c>
      <c r="C4262" s="29"/>
      <c r="D4262" s="29"/>
      <c r="E4262" s="13"/>
      <c r="H4262" s="14"/>
    </row>
    <row r="4263" spans="1:9" ht="13" customHeight="1">
      <c r="A4263" s="11"/>
      <c r="B4263" s="12" t="s">
        <v>6200</v>
      </c>
      <c r="C4263" s="29"/>
      <c r="D4263" s="29"/>
      <c r="E4263" s="13"/>
      <c r="G4263" s="25"/>
      <c r="H4263" s="14"/>
      <c r="I4263" s="25"/>
    </row>
    <row r="4264" spans="1:9" ht="13" customHeight="1">
      <c r="A4264" s="12" t="s">
        <v>6203</v>
      </c>
      <c r="B4264" s="12" t="s">
        <v>6204</v>
      </c>
      <c r="C4264" s="29"/>
      <c r="D4264" s="29"/>
      <c r="E4264" s="13"/>
      <c r="G4264" s="25"/>
      <c r="H4264" s="14"/>
      <c r="I4264" s="25"/>
    </row>
    <row r="4265" spans="1:9" ht="13" customHeight="1">
      <c r="A4265" s="12" t="s">
        <v>6207</v>
      </c>
      <c r="B4265" s="12" t="s">
        <v>6208</v>
      </c>
      <c r="C4265" s="29"/>
      <c r="D4265" s="29"/>
      <c r="E4265" s="13"/>
    </row>
    <row r="4266" spans="1:9" ht="13" customHeight="1">
      <c r="A4266" s="12" t="s">
        <v>6217</v>
      </c>
      <c r="B4266" s="12" t="s">
        <v>6218</v>
      </c>
      <c r="C4266" s="29"/>
      <c r="D4266" s="29"/>
      <c r="E4266" s="13"/>
    </row>
    <row r="4267" spans="1:9" ht="13" customHeight="1">
      <c r="A4267" s="12" t="s">
        <v>6249</v>
      </c>
      <c r="B4267" s="12" t="s">
        <v>6250</v>
      </c>
      <c r="C4267" s="29"/>
      <c r="D4267" s="29"/>
      <c r="E4267" s="23"/>
    </row>
    <row r="4268" spans="1:9" ht="13" customHeight="1">
      <c r="A4268" s="12" t="s">
        <v>6257</v>
      </c>
      <c r="B4268" s="12" t="s">
        <v>6258</v>
      </c>
      <c r="C4268" s="29"/>
      <c r="D4268" s="29"/>
      <c r="E4268" s="23"/>
    </row>
    <row r="4269" spans="1:9" ht="13" customHeight="1">
      <c r="A4269" s="12" t="s">
        <v>6261</v>
      </c>
      <c r="B4269" s="12" t="s">
        <v>6262</v>
      </c>
      <c r="C4269" s="29"/>
      <c r="D4269" s="29"/>
      <c r="E4269" s="23"/>
    </row>
    <row r="4270" spans="1:9" ht="13" customHeight="1">
      <c r="A4270" s="12" t="s">
        <v>6273</v>
      </c>
      <c r="B4270" s="12" t="s">
        <v>6274</v>
      </c>
      <c r="C4270" s="29"/>
      <c r="D4270" s="29"/>
      <c r="E4270" s="23"/>
    </row>
    <row r="4271" spans="1:9" ht="13" customHeight="1">
      <c r="A4271" s="12" t="s">
        <v>6277</v>
      </c>
      <c r="B4271" s="12" t="s">
        <v>6278</v>
      </c>
      <c r="C4271" s="29"/>
      <c r="D4271" s="29"/>
      <c r="E4271" s="23"/>
    </row>
    <row r="4272" spans="1:9" ht="13" customHeight="1">
      <c r="A4272" s="12" t="s">
        <v>6281</v>
      </c>
      <c r="B4272" s="12" t="s">
        <v>6282</v>
      </c>
      <c r="C4272" s="29"/>
      <c r="D4272" s="29"/>
      <c r="E4272" s="23"/>
    </row>
    <row r="4273" spans="1:5" ht="13" customHeight="1">
      <c r="A4273" s="12" t="s">
        <v>6285</v>
      </c>
      <c r="B4273" s="12" t="s">
        <v>6286</v>
      </c>
      <c r="C4273" s="29"/>
      <c r="D4273" s="29"/>
      <c r="E4273" s="13"/>
    </row>
    <row r="4274" spans="1:5" ht="13" customHeight="1">
      <c r="A4274" s="12" t="s">
        <v>6289</v>
      </c>
      <c r="B4274" s="12" t="s">
        <v>6290</v>
      </c>
      <c r="C4274" s="29"/>
      <c r="D4274" s="29"/>
      <c r="E4274" s="13"/>
    </row>
    <row r="4275" spans="1:5" ht="13" customHeight="1">
      <c r="A4275" s="12" t="s">
        <v>6293</v>
      </c>
      <c r="B4275" s="12" t="s">
        <v>6294</v>
      </c>
      <c r="C4275" s="29"/>
      <c r="D4275" s="29"/>
      <c r="E4275" s="13"/>
    </row>
    <row r="4276" spans="1:5" ht="13" customHeight="1">
      <c r="A4276" s="12" t="s">
        <v>6297</v>
      </c>
      <c r="B4276" s="12" t="s">
        <v>6298</v>
      </c>
      <c r="C4276" s="29"/>
      <c r="D4276" s="29"/>
      <c r="E4276" s="13"/>
    </row>
    <row r="4277" spans="1:5" ht="13" customHeight="1">
      <c r="A4277" s="12" t="s">
        <v>6301</v>
      </c>
      <c r="B4277" s="12" t="s">
        <v>6302</v>
      </c>
      <c r="C4277" s="29"/>
      <c r="D4277" s="29"/>
      <c r="E4277" s="13"/>
    </row>
    <row r="4278" spans="1:5" ht="13" customHeight="1">
      <c r="A4278" s="12" t="s">
        <v>6305</v>
      </c>
      <c r="B4278" s="12" t="s">
        <v>6306</v>
      </c>
      <c r="C4278" s="29"/>
      <c r="D4278" s="29"/>
      <c r="E4278" s="13"/>
    </row>
    <row r="4279" spans="1:5" ht="13" customHeight="1">
      <c r="A4279" s="12" t="s">
        <v>6324</v>
      </c>
      <c r="B4279" s="12" t="s">
        <v>6325</v>
      </c>
      <c r="C4279" s="29"/>
      <c r="D4279" s="29"/>
      <c r="E4279" s="13"/>
    </row>
    <row r="4280" spans="1:5" ht="13" customHeight="1">
      <c r="A4280" s="12" t="s">
        <v>6328</v>
      </c>
      <c r="B4280" s="12" t="s">
        <v>6329</v>
      </c>
      <c r="C4280" s="29"/>
      <c r="D4280" s="29"/>
      <c r="E4280" s="13"/>
    </row>
    <row r="4281" spans="1:5" ht="13" customHeight="1">
      <c r="A4281" s="12" t="s">
        <v>6340</v>
      </c>
      <c r="B4281" s="12" t="s">
        <v>6341</v>
      </c>
      <c r="C4281" s="29"/>
      <c r="D4281" s="29"/>
      <c r="E4281" s="13"/>
    </row>
    <row r="4282" spans="1:5" ht="13" customHeight="1">
      <c r="A4282" s="12" t="s">
        <v>6344</v>
      </c>
      <c r="B4282" s="12" t="s">
        <v>6345</v>
      </c>
      <c r="C4282" s="29"/>
      <c r="D4282" s="29"/>
      <c r="E4282" s="13"/>
    </row>
    <row r="4283" spans="1:5" ht="13" customHeight="1">
      <c r="A4283" s="12" t="s">
        <v>6348</v>
      </c>
      <c r="B4283" s="12" t="s">
        <v>6349</v>
      </c>
      <c r="C4283" s="29"/>
      <c r="D4283" s="29"/>
      <c r="E4283" s="13"/>
    </row>
    <row r="4284" spans="1:5" ht="13" customHeight="1">
      <c r="A4284" s="12" t="s">
        <v>6352</v>
      </c>
      <c r="B4284" s="12" t="s">
        <v>6353</v>
      </c>
      <c r="C4284" s="29"/>
      <c r="D4284" s="29"/>
      <c r="E4284" s="13"/>
    </row>
    <row r="4285" spans="1:5" ht="13" customHeight="1">
      <c r="A4285" s="12" t="s">
        <v>6360</v>
      </c>
      <c r="B4285" s="12" t="s">
        <v>6361</v>
      </c>
      <c r="C4285" s="29"/>
      <c r="D4285" s="29"/>
      <c r="E4285" s="13"/>
    </row>
    <row r="4286" spans="1:5" ht="13" customHeight="1">
      <c r="A4286" s="12" t="s">
        <v>6364</v>
      </c>
      <c r="B4286" s="12" t="s">
        <v>6365</v>
      </c>
      <c r="C4286" s="29"/>
      <c r="D4286" s="29"/>
      <c r="E4286" s="13"/>
    </row>
    <row r="4287" spans="1:5" ht="13" customHeight="1">
      <c r="A4287" s="12" t="s">
        <v>6368</v>
      </c>
      <c r="B4287" s="12" t="s">
        <v>6369</v>
      </c>
      <c r="C4287" s="29"/>
      <c r="D4287" s="29"/>
      <c r="E4287" s="23"/>
    </row>
    <row r="4288" spans="1:5" ht="13" customHeight="1">
      <c r="A4288" s="12" t="s">
        <v>6372</v>
      </c>
      <c r="B4288" s="12" t="s">
        <v>6373</v>
      </c>
      <c r="C4288" s="29"/>
      <c r="D4288" s="29"/>
      <c r="E4288" s="13"/>
    </row>
    <row r="4289" spans="1:6" ht="13" customHeight="1">
      <c r="A4289" s="12" t="s">
        <v>6376</v>
      </c>
      <c r="B4289" s="12" t="s">
        <v>6377</v>
      </c>
      <c r="C4289" s="29"/>
      <c r="D4289" s="29"/>
      <c r="E4289" s="13"/>
      <c r="F4289" s="13"/>
    </row>
    <row r="4290" spans="1:6" ht="13" customHeight="1">
      <c r="A4290" s="12" t="s">
        <v>6384</v>
      </c>
      <c r="B4290" s="12" t="s">
        <v>6385</v>
      </c>
      <c r="C4290" s="29"/>
      <c r="D4290" s="29"/>
      <c r="E4290" s="13"/>
    </row>
    <row r="4291" spans="1:6" ht="13" customHeight="1">
      <c r="A4291" s="12" t="s">
        <v>6388</v>
      </c>
      <c r="B4291" s="12" t="s">
        <v>6389</v>
      </c>
      <c r="C4291" s="29"/>
      <c r="D4291" s="29"/>
      <c r="E4291" s="13"/>
    </row>
    <row r="4292" spans="1:6" ht="13" customHeight="1">
      <c r="A4292" s="12" t="s">
        <v>6392</v>
      </c>
      <c r="B4292" s="12" t="s">
        <v>6393</v>
      </c>
      <c r="C4292" s="29"/>
      <c r="D4292" s="29"/>
      <c r="E4292" s="13"/>
    </row>
    <row r="4293" spans="1:6" ht="13" customHeight="1">
      <c r="A4293" s="12" t="s">
        <v>6404</v>
      </c>
      <c r="B4293" s="12" t="s">
        <v>6405</v>
      </c>
      <c r="C4293" s="29"/>
      <c r="D4293" s="29"/>
      <c r="E4293" s="13"/>
    </row>
    <row r="4294" spans="1:6" ht="13" customHeight="1">
      <c r="A4294" s="12" t="s">
        <v>6408</v>
      </c>
      <c r="B4294" s="12" t="s">
        <v>6409</v>
      </c>
      <c r="C4294" s="29"/>
      <c r="D4294" s="29"/>
      <c r="E4294" s="13"/>
    </row>
    <row r="4295" spans="1:6" ht="13" customHeight="1">
      <c r="A4295" s="12" t="s">
        <v>6416</v>
      </c>
      <c r="B4295" s="12" t="s">
        <v>6417</v>
      </c>
      <c r="C4295" s="29"/>
      <c r="D4295" s="29"/>
      <c r="E4295" s="13"/>
    </row>
    <row r="4296" spans="1:6" ht="13" customHeight="1">
      <c r="A4296" s="12" t="s">
        <v>6420</v>
      </c>
      <c r="B4296" s="12" t="s">
        <v>6421</v>
      </c>
      <c r="C4296" s="29"/>
      <c r="D4296" s="29"/>
      <c r="E4296" s="13"/>
    </row>
    <row r="4297" spans="1:6" ht="13" customHeight="1">
      <c r="A4297" s="12" t="s">
        <v>6424</v>
      </c>
      <c r="B4297" s="12" t="s">
        <v>6425</v>
      </c>
      <c r="C4297" s="29"/>
      <c r="D4297" s="29"/>
      <c r="E4297" s="23"/>
    </row>
    <row r="4298" spans="1:6" ht="13" customHeight="1">
      <c r="A4298" s="12" t="s">
        <v>6432</v>
      </c>
      <c r="B4298" s="12" t="s">
        <v>6433</v>
      </c>
      <c r="C4298" s="29"/>
      <c r="D4298" s="29"/>
      <c r="E4298" s="13"/>
    </row>
    <row r="4299" spans="1:6" ht="13" customHeight="1">
      <c r="A4299" s="12" t="s">
        <v>6436</v>
      </c>
      <c r="B4299" s="12" t="s">
        <v>6437</v>
      </c>
      <c r="C4299" s="29"/>
      <c r="D4299" s="29"/>
      <c r="E4299" s="13"/>
    </row>
    <row r="4300" spans="1:6" ht="13" customHeight="1">
      <c r="A4300" s="12" t="s">
        <v>6444</v>
      </c>
      <c r="B4300" s="12" t="s">
        <v>6445</v>
      </c>
      <c r="C4300" s="29"/>
      <c r="D4300" s="29"/>
      <c r="E4300" s="13"/>
    </row>
    <row r="4301" spans="1:6" ht="13" customHeight="1">
      <c r="A4301" s="12" t="s">
        <v>6448</v>
      </c>
      <c r="B4301" s="12" t="s">
        <v>6449</v>
      </c>
      <c r="C4301" s="29"/>
      <c r="D4301" s="29"/>
      <c r="E4301" s="13"/>
    </row>
    <row r="4302" spans="1:6" ht="13" customHeight="1">
      <c r="A4302" s="12" t="s">
        <v>6452</v>
      </c>
      <c r="B4302" s="12" t="s">
        <v>6453</v>
      </c>
      <c r="C4302" s="29"/>
      <c r="D4302" s="29"/>
      <c r="E4302" s="13"/>
    </row>
    <row r="4303" spans="1:6" ht="13" customHeight="1">
      <c r="A4303" s="12" t="s">
        <v>6456</v>
      </c>
      <c r="B4303" s="12" t="s">
        <v>6457</v>
      </c>
      <c r="C4303" s="29"/>
      <c r="D4303" s="29"/>
      <c r="E4303" s="13"/>
    </row>
    <row r="4304" spans="1:6" ht="13" customHeight="1">
      <c r="A4304" s="12" t="s">
        <v>6460</v>
      </c>
      <c r="B4304" s="12" t="s">
        <v>6461</v>
      </c>
      <c r="C4304" s="29"/>
      <c r="D4304" s="29"/>
      <c r="E4304" s="13"/>
    </row>
    <row r="4305" spans="1:6" ht="13" customHeight="1">
      <c r="A4305" s="12" t="s">
        <v>6464</v>
      </c>
      <c r="B4305" s="12" t="s">
        <v>6465</v>
      </c>
      <c r="C4305" s="29"/>
      <c r="D4305" s="29"/>
      <c r="E4305" s="13"/>
    </row>
    <row r="4306" spans="1:6" ht="13" customHeight="1">
      <c r="A4306" s="12" t="s">
        <v>6468</v>
      </c>
      <c r="B4306" s="12" t="s">
        <v>6469</v>
      </c>
      <c r="C4306" s="29"/>
      <c r="D4306" s="29"/>
      <c r="E4306" s="13"/>
    </row>
    <row r="4307" spans="1:6" ht="13" customHeight="1">
      <c r="A4307" s="12" t="s">
        <v>6472</v>
      </c>
      <c r="B4307" s="12" t="s">
        <v>6473</v>
      </c>
      <c r="C4307" s="29"/>
      <c r="D4307" s="29"/>
      <c r="E4307" s="13"/>
    </row>
    <row r="4308" spans="1:6" ht="13" customHeight="1">
      <c r="A4308" s="12" t="s">
        <v>6476</v>
      </c>
      <c r="B4308" s="12" t="s">
        <v>6477</v>
      </c>
      <c r="C4308" s="29"/>
      <c r="D4308" s="29"/>
      <c r="E4308" s="13"/>
    </row>
    <row r="4309" spans="1:6" ht="13" customHeight="1">
      <c r="A4309" s="12" t="s">
        <v>6480</v>
      </c>
      <c r="B4309" s="12" t="s">
        <v>6481</v>
      </c>
      <c r="C4309" s="29"/>
      <c r="D4309" s="29"/>
      <c r="E4309" s="13"/>
    </row>
    <row r="4310" spans="1:6" ht="13" customHeight="1">
      <c r="A4310" s="12" t="s">
        <v>6484</v>
      </c>
      <c r="B4310" s="12" t="s">
        <v>6485</v>
      </c>
      <c r="C4310" s="29"/>
      <c r="D4310" s="29"/>
      <c r="E4310" s="13"/>
      <c r="F4310" s="13"/>
    </row>
    <row r="4311" spans="1:6" ht="13" customHeight="1">
      <c r="A4311" s="12" t="s">
        <v>6488</v>
      </c>
      <c r="B4311" s="12" t="s">
        <v>6489</v>
      </c>
      <c r="C4311" s="29"/>
      <c r="D4311" s="29"/>
      <c r="E4311" s="13"/>
      <c r="F4311" s="13"/>
    </row>
    <row r="4312" spans="1:6" ht="13" customHeight="1">
      <c r="A4312" s="12" t="s">
        <v>6492</v>
      </c>
      <c r="B4312" s="12" t="s">
        <v>6493</v>
      </c>
      <c r="C4312" s="29"/>
      <c r="D4312" s="29"/>
      <c r="E4312" s="23"/>
      <c r="F4312" s="23"/>
    </row>
    <row r="4313" spans="1:6" ht="13" customHeight="1">
      <c r="A4313" s="12" t="s">
        <v>6496</v>
      </c>
      <c r="B4313" s="12" t="s">
        <v>6497</v>
      </c>
      <c r="C4313" s="29"/>
      <c r="D4313" s="29"/>
      <c r="E4313" s="23"/>
      <c r="F4313" s="23"/>
    </row>
    <row r="4314" spans="1:6" ht="13" customHeight="1">
      <c r="A4314" s="12" t="s">
        <v>6500</v>
      </c>
      <c r="B4314" s="12" t="s">
        <v>6501</v>
      </c>
      <c r="C4314" s="29"/>
      <c r="D4314" s="29"/>
      <c r="E4314" s="13"/>
      <c r="F4314" s="13"/>
    </row>
    <row r="4315" spans="1:6" ht="13" customHeight="1">
      <c r="A4315" s="11"/>
      <c r="B4315" s="12" t="s">
        <v>6504</v>
      </c>
      <c r="C4315" s="29"/>
      <c r="D4315" s="29"/>
      <c r="E4315" s="13"/>
    </row>
    <row r="4316" spans="1:6" ht="13" customHeight="1">
      <c r="A4316" s="12" t="s">
        <v>6507</v>
      </c>
      <c r="B4316" s="12" t="s">
        <v>6508</v>
      </c>
      <c r="C4316" s="29"/>
      <c r="D4316" s="29"/>
      <c r="E4316" s="13"/>
    </row>
    <row r="4317" spans="1:6" ht="13" customHeight="1">
      <c r="A4317" s="12" t="s">
        <v>6511</v>
      </c>
      <c r="B4317" s="12" t="s">
        <v>6512</v>
      </c>
      <c r="C4317" s="29"/>
      <c r="D4317" s="29"/>
      <c r="E4317" s="13"/>
    </row>
    <row r="4318" spans="1:6" ht="13" customHeight="1">
      <c r="A4318" s="11"/>
      <c r="B4318" s="12" t="s">
        <v>6514</v>
      </c>
      <c r="C4318" s="29"/>
      <c r="D4318" s="29"/>
      <c r="E4318" s="13"/>
    </row>
    <row r="4319" spans="1:6" ht="13" customHeight="1">
      <c r="A4319" s="11"/>
      <c r="B4319" s="12" t="s">
        <v>6516</v>
      </c>
      <c r="C4319" s="29"/>
      <c r="D4319" s="29"/>
      <c r="E4319" s="13"/>
    </row>
    <row r="4320" spans="1:6" ht="13" customHeight="1">
      <c r="A4320" s="11"/>
      <c r="B4320" s="12" t="s">
        <v>6518</v>
      </c>
      <c r="C4320" s="29"/>
      <c r="D4320" s="29"/>
      <c r="E4320" s="13"/>
    </row>
    <row r="4321" spans="1:5" ht="13" customHeight="1">
      <c r="A4321" s="12" t="s">
        <v>6525</v>
      </c>
      <c r="B4321" s="12" t="s">
        <v>6526</v>
      </c>
      <c r="C4321" s="29"/>
      <c r="D4321" s="29"/>
      <c r="E4321" s="13"/>
    </row>
    <row r="4322" spans="1:5" ht="13" customHeight="1">
      <c r="A4322" s="12" t="s">
        <v>6529</v>
      </c>
      <c r="B4322" s="12" t="s">
        <v>6530</v>
      </c>
      <c r="C4322" s="29"/>
      <c r="D4322" s="29"/>
      <c r="E4322" s="13"/>
    </row>
    <row r="4323" spans="1:5" ht="13" customHeight="1">
      <c r="A4323" s="12" t="s">
        <v>6533</v>
      </c>
      <c r="B4323" s="12" t="s">
        <v>6534</v>
      </c>
      <c r="C4323" s="29"/>
      <c r="D4323" s="29"/>
      <c r="E4323" s="13"/>
    </row>
    <row r="4324" spans="1:5" ht="13" customHeight="1">
      <c r="A4324" s="12" t="s">
        <v>6537</v>
      </c>
      <c r="B4324" s="12" t="s">
        <v>6538</v>
      </c>
      <c r="C4324" s="29"/>
      <c r="D4324" s="29"/>
      <c r="E4324" s="13"/>
    </row>
    <row r="4325" spans="1:5" ht="13" customHeight="1">
      <c r="A4325" s="12" t="s">
        <v>6545</v>
      </c>
      <c r="B4325" s="12" t="s">
        <v>6546</v>
      </c>
      <c r="C4325" s="29"/>
      <c r="D4325" s="29"/>
      <c r="E4325" s="13"/>
    </row>
    <row r="4326" spans="1:5" ht="13" customHeight="1">
      <c r="A4326" s="12" t="s">
        <v>6549</v>
      </c>
      <c r="B4326" s="12" t="s">
        <v>6550</v>
      </c>
      <c r="C4326" s="29"/>
      <c r="D4326" s="29"/>
      <c r="E4326" s="13"/>
    </row>
    <row r="4327" spans="1:5" ht="13" customHeight="1">
      <c r="A4327" s="12" t="s">
        <v>6569</v>
      </c>
      <c r="B4327" s="12" t="s">
        <v>6570</v>
      </c>
      <c r="C4327" s="29"/>
      <c r="D4327" s="29"/>
      <c r="E4327" s="13"/>
    </row>
    <row r="4328" spans="1:5" ht="13" customHeight="1">
      <c r="A4328" s="12" t="s">
        <v>6573</v>
      </c>
      <c r="B4328" s="12" t="s">
        <v>6574</v>
      </c>
      <c r="C4328" s="29"/>
      <c r="D4328" s="29"/>
      <c r="E4328" s="13"/>
    </row>
    <row r="4329" spans="1:5" ht="13" customHeight="1">
      <c r="A4329" s="12" t="s">
        <v>6581</v>
      </c>
      <c r="B4329" s="12" t="s">
        <v>6582</v>
      </c>
      <c r="C4329" s="29"/>
      <c r="D4329" s="29"/>
      <c r="E4329" s="13"/>
    </row>
    <row r="4330" spans="1:5" ht="13" customHeight="1">
      <c r="A4330" s="12" t="s">
        <v>6585</v>
      </c>
      <c r="B4330" s="12" t="s">
        <v>6586</v>
      </c>
      <c r="C4330" s="29"/>
      <c r="D4330" s="29"/>
      <c r="E4330" s="13"/>
    </row>
    <row r="4331" spans="1:5" ht="13" customHeight="1">
      <c r="A4331" s="12" t="s">
        <v>6589</v>
      </c>
      <c r="B4331" s="12" t="s">
        <v>6590</v>
      </c>
      <c r="C4331" s="29"/>
      <c r="D4331" s="29"/>
      <c r="E4331" s="13"/>
    </row>
    <row r="4332" spans="1:5" ht="13" customHeight="1">
      <c r="A4332" s="12" t="s">
        <v>6593</v>
      </c>
      <c r="B4332" s="12" t="s">
        <v>6594</v>
      </c>
      <c r="C4332" s="29"/>
      <c r="D4332" s="29"/>
      <c r="E4332" s="13"/>
    </row>
    <row r="4333" spans="1:5" ht="13" customHeight="1">
      <c r="A4333" s="12" t="s">
        <v>6601</v>
      </c>
      <c r="B4333" s="12" t="s">
        <v>6602</v>
      </c>
      <c r="C4333" s="29"/>
      <c r="D4333" s="29"/>
      <c r="E4333" s="13"/>
    </row>
    <row r="4334" spans="1:5" ht="13" customHeight="1">
      <c r="A4334" s="12" t="s">
        <v>6605</v>
      </c>
      <c r="B4334" s="12" t="s">
        <v>6606</v>
      </c>
      <c r="C4334" s="29"/>
      <c r="D4334" s="29"/>
      <c r="E4334" s="13"/>
    </row>
    <row r="4335" spans="1:5" ht="13" customHeight="1">
      <c r="A4335" s="12" t="s">
        <v>6609</v>
      </c>
      <c r="B4335" s="12" t="s">
        <v>6610</v>
      </c>
      <c r="C4335" s="29"/>
      <c r="D4335" s="29"/>
      <c r="E4335" s="13"/>
    </row>
    <row r="4336" spans="1:5" ht="13" customHeight="1">
      <c r="A4336" s="12" t="s">
        <v>6617</v>
      </c>
      <c r="B4336" s="12" t="s">
        <v>6618</v>
      </c>
      <c r="C4336" s="29"/>
      <c r="D4336" s="29"/>
      <c r="E4336" s="13"/>
    </row>
    <row r="4337" spans="1:5" ht="13" customHeight="1">
      <c r="A4337" s="12" t="s">
        <v>6629</v>
      </c>
      <c r="B4337" s="12" t="s">
        <v>6630</v>
      </c>
      <c r="C4337" s="29"/>
      <c r="D4337" s="29"/>
      <c r="E4337" s="13"/>
    </row>
    <row r="4338" spans="1:5" ht="13" customHeight="1">
      <c r="A4338" s="12" t="s">
        <v>6633</v>
      </c>
      <c r="B4338" s="12" t="s">
        <v>6634</v>
      </c>
      <c r="C4338" s="29"/>
      <c r="D4338" s="29"/>
      <c r="E4338" s="13"/>
    </row>
    <row r="4339" spans="1:5" ht="13" customHeight="1">
      <c r="A4339" s="12" t="s">
        <v>6641</v>
      </c>
      <c r="B4339" s="12" t="s">
        <v>6642</v>
      </c>
      <c r="C4339" s="29"/>
      <c r="D4339" s="29"/>
      <c r="E4339" s="13"/>
    </row>
    <row r="4340" spans="1:5" ht="13" customHeight="1">
      <c r="A4340" s="12" t="s">
        <v>6645</v>
      </c>
      <c r="B4340" s="12" t="s">
        <v>6646</v>
      </c>
      <c r="C4340" s="29"/>
      <c r="D4340" s="29"/>
      <c r="E4340" s="13"/>
    </row>
    <row r="4341" spans="1:5" ht="13" customHeight="1">
      <c r="A4341" s="12" t="s">
        <v>6653</v>
      </c>
      <c r="B4341" s="12" t="s">
        <v>6654</v>
      </c>
      <c r="C4341" s="29"/>
      <c r="D4341" s="29"/>
      <c r="E4341" s="13"/>
    </row>
    <row r="4342" spans="1:5" ht="13" customHeight="1">
      <c r="A4342" s="12" t="s">
        <v>6669</v>
      </c>
      <c r="B4342" s="12" t="s">
        <v>6670</v>
      </c>
      <c r="C4342" s="29"/>
      <c r="D4342" s="29"/>
      <c r="E4342" s="13"/>
    </row>
    <row r="4343" spans="1:5" ht="13" customHeight="1">
      <c r="A4343" s="12" t="s">
        <v>6673</v>
      </c>
      <c r="B4343" s="12" t="s">
        <v>6674</v>
      </c>
      <c r="C4343" s="29"/>
      <c r="D4343" s="29"/>
      <c r="E4343" s="13"/>
    </row>
    <row r="4344" spans="1:5" ht="13" customHeight="1">
      <c r="A4344" s="12" t="s">
        <v>6677</v>
      </c>
      <c r="B4344" s="12" t="s">
        <v>6678</v>
      </c>
      <c r="C4344" s="29"/>
      <c r="D4344" s="29"/>
      <c r="E4344" s="13"/>
    </row>
    <row r="4345" spans="1:5" ht="13" customHeight="1">
      <c r="A4345" s="12" t="s">
        <v>6685</v>
      </c>
      <c r="B4345" s="12" t="s">
        <v>6686</v>
      </c>
      <c r="C4345" s="29"/>
      <c r="D4345" s="29"/>
      <c r="E4345" s="13"/>
    </row>
    <row r="4346" spans="1:5" ht="13" customHeight="1">
      <c r="A4346" s="12" t="s">
        <v>6693</v>
      </c>
      <c r="B4346" s="12" t="s">
        <v>6694</v>
      </c>
      <c r="C4346" s="29"/>
      <c r="D4346" s="29"/>
      <c r="E4346" s="13"/>
    </row>
    <row r="4347" spans="1:5" ht="13" customHeight="1">
      <c r="A4347" s="12" t="s">
        <v>6697</v>
      </c>
      <c r="B4347" s="12" t="s">
        <v>6698</v>
      </c>
      <c r="C4347" s="29"/>
      <c r="D4347" s="29"/>
      <c r="E4347" s="13"/>
    </row>
    <row r="4348" spans="1:5" ht="13" customHeight="1">
      <c r="A4348" s="12" t="s">
        <v>6709</v>
      </c>
      <c r="B4348" s="12" t="s">
        <v>6710</v>
      </c>
      <c r="C4348" s="29"/>
      <c r="D4348" s="29"/>
      <c r="E4348" s="13"/>
    </row>
    <row r="4349" spans="1:5" ht="13" customHeight="1">
      <c r="A4349" s="12" t="s">
        <v>6717</v>
      </c>
      <c r="B4349" s="12" t="s">
        <v>6718</v>
      </c>
      <c r="C4349" s="29"/>
      <c r="D4349" s="29"/>
      <c r="E4349" s="13"/>
    </row>
    <row r="4350" spans="1:5" ht="13" customHeight="1">
      <c r="A4350" s="12" t="s">
        <v>6721</v>
      </c>
      <c r="B4350" s="12" t="s">
        <v>6722</v>
      </c>
      <c r="C4350" s="29"/>
      <c r="D4350" s="29"/>
      <c r="E4350" s="13"/>
    </row>
    <row r="4351" spans="1:5" ht="13" customHeight="1">
      <c r="A4351" s="12" t="s">
        <v>6725</v>
      </c>
      <c r="B4351" s="12" t="s">
        <v>6726</v>
      </c>
      <c r="C4351" s="29"/>
      <c r="D4351" s="29"/>
      <c r="E4351" s="13"/>
    </row>
    <row r="4352" spans="1:5" ht="13" customHeight="1">
      <c r="A4352" s="12" t="s">
        <v>6729</v>
      </c>
      <c r="B4352" s="12" t="s">
        <v>6730</v>
      </c>
      <c r="C4352" s="29"/>
      <c r="D4352" s="29"/>
      <c r="E4352" s="13"/>
    </row>
    <row r="4353" spans="1:5" ht="13" customHeight="1">
      <c r="A4353" s="12" t="s">
        <v>6733</v>
      </c>
      <c r="B4353" s="12" t="s">
        <v>6734</v>
      </c>
      <c r="C4353" s="29"/>
      <c r="D4353" s="29"/>
      <c r="E4353" s="13"/>
    </row>
    <row r="4354" spans="1:5" ht="13" customHeight="1">
      <c r="A4354" s="12" t="s">
        <v>6737</v>
      </c>
      <c r="B4354" s="12" t="s">
        <v>6738</v>
      </c>
      <c r="C4354" s="29"/>
      <c r="D4354" s="29"/>
      <c r="E4354" s="13"/>
    </row>
    <row r="4355" spans="1:5" ht="13" customHeight="1">
      <c r="A4355" s="12" t="s">
        <v>6741</v>
      </c>
      <c r="B4355" s="12" t="s">
        <v>6742</v>
      </c>
      <c r="C4355" s="29"/>
      <c r="D4355" s="29"/>
      <c r="E4355" s="13"/>
    </row>
    <row r="4356" spans="1:5" ht="13" customHeight="1">
      <c r="A4356" s="12" t="s">
        <v>6745</v>
      </c>
      <c r="B4356" s="12" t="s">
        <v>6746</v>
      </c>
      <c r="C4356" s="29"/>
      <c r="D4356" s="29"/>
      <c r="E4356" s="13"/>
    </row>
    <row r="4357" spans="1:5" ht="13" customHeight="1">
      <c r="A4357" s="12" t="s">
        <v>6749</v>
      </c>
      <c r="B4357" s="12" t="s">
        <v>6750</v>
      </c>
      <c r="C4357" s="29"/>
      <c r="D4357" s="29"/>
      <c r="E4357" s="13"/>
    </row>
    <row r="4358" spans="1:5" ht="13" customHeight="1">
      <c r="A4358" s="12" t="s">
        <v>6753</v>
      </c>
      <c r="B4358" s="12" t="s">
        <v>6754</v>
      </c>
      <c r="C4358" s="29"/>
      <c r="D4358" s="29"/>
      <c r="E4358" s="13"/>
    </row>
    <row r="4359" spans="1:5" ht="13" customHeight="1">
      <c r="A4359" s="12" t="s">
        <v>6773</v>
      </c>
      <c r="B4359" s="12" t="s">
        <v>6774</v>
      </c>
      <c r="C4359" s="29"/>
      <c r="D4359" s="29"/>
      <c r="E4359" s="13"/>
    </row>
    <row r="4360" spans="1:5" ht="13" customHeight="1">
      <c r="A4360" s="12" t="s">
        <v>6781</v>
      </c>
      <c r="B4360" s="12" t="s">
        <v>6782</v>
      </c>
      <c r="C4360" s="29"/>
      <c r="D4360" s="29"/>
      <c r="E4360" s="13"/>
    </row>
    <row r="4361" spans="1:5" ht="13" customHeight="1">
      <c r="A4361" s="12" t="s">
        <v>6785</v>
      </c>
      <c r="B4361" s="12" t="s">
        <v>6786</v>
      </c>
      <c r="C4361" s="29"/>
      <c r="D4361" s="29"/>
      <c r="E4361" s="13"/>
    </row>
    <row r="4362" spans="1:5" ht="13" customHeight="1">
      <c r="A4362" s="12" t="s">
        <v>6789</v>
      </c>
      <c r="B4362" s="12" t="s">
        <v>6790</v>
      </c>
      <c r="C4362" s="29"/>
      <c r="D4362" s="29"/>
      <c r="E4362" s="13"/>
    </row>
    <row r="4363" spans="1:5" ht="13" customHeight="1">
      <c r="A4363" s="12" t="s">
        <v>6793</v>
      </c>
      <c r="B4363" s="12" t="s">
        <v>6794</v>
      </c>
      <c r="C4363" s="29"/>
      <c r="D4363" s="29"/>
      <c r="E4363" s="13"/>
    </row>
    <row r="4364" spans="1:5" ht="13" customHeight="1">
      <c r="A4364" s="12" t="s">
        <v>6797</v>
      </c>
      <c r="B4364" s="12" t="s">
        <v>6798</v>
      </c>
      <c r="C4364" s="29"/>
      <c r="D4364" s="29"/>
      <c r="E4364" s="13"/>
    </row>
    <row r="4365" spans="1:5" ht="13" customHeight="1">
      <c r="A4365" s="12" t="s">
        <v>6805</v>
      </c>
      <c r="B4365" s="12" t="s">
        <v>6806</v>
      </c>
      <c r="C4365" s="29"/>
      <c r="D4365" s="29"/>
      <c r="E4365" s="13"/>
    </row>
    <row r="4366" spans="1:5" ht="13" customHeight="1">
      <c r="A4366" s="12" t="s">
        <v>6809</v>
      </c>
      <c r="B4366" s="12" t="s">
        <v>6810</v>
      </c>
      <c r="C4366" s="29"/>
      <c r="D4366" s="29"/>
      <c r="E4366" s="13"/>
    </row>
    <row r="4367" spans="1:5" ht="13" customHeight="1">
      <c r="A4367" s="12" t="s">
        <v>6813</v>
      </c>
      <c r="B4367" s="12" t="s">
        <v>6814</v>
      </c>
      <c r="C4367" s="29"/>
      <c r="D4367" s="29"/>
      <c r="E4367" s="13"/>
    </row>
    <row r="4368" spans="1:5" ht="13" customHeight="1">
      <c r="A4368" s="12" t="s">
        <v>6817</v>
      </c>
      <c r="B4368" s="12" t="s">
        <v>6818</v>
      </c>
      <c r="C4368" s="29"/>
      <c r="D4368" s="29"/>
      <c r="E4368" s="13"/>
    </row>
    <row r="4369" spans="1:5" ht="13" customHeight="1">
      <c r="A4369" s="12" t="s">
        <v>6825</v>
      </c>
      <c r="B4369" s="12" t="s">
        <v>6826</v>
      </c>
      <c r="C4369" s="29"/>
      <c r="D4369" s="29"/>
      <c r="E4369" s="13"/>
    </row>
    <row r="4370" spans="1:5" ht="13" customHeight="1">
      <c r="A4370" s="12" t="s">
        <v>6833</v>
      </c>
      <c r="B4370" s="12" t="s">
        <v>6834</v>
      </c>
      <c r="C4370" s="29"/>
      <c r="D4370" s="29"/>
      <c r="E4370" s="13"/>
    </row>
    <row r="4371" spans="1:5" ht="13" customHeight="1">
      <c r="A4371" s="12" t="s">
        <v>6837</v>
      </c>
      <c r="B4371" s="12" t="s">
        <v>6838</v>
      </c>
      <c r="C4371" s="29"/>
      <c r="D4371" s="29"/>
      <c r="E4371" s="13"/>
    </row>
    <row r="4372" spans="1:5" ht="13" customHeight="1">
      <c r="A4372" s="12" t="s">
        <v>6845</v>
      </c>
      <c r="B4372" s="12" t="s">
        <v>6846</v>
      </c>
      <c r="C4372" s="29"/>
      <c r="D4372" s="29"/>
      <c r="E4372" s="13"/>
    </row>
    <row r="4373" spans="1:5" ht="13" customHeight="1">
      <c r="A4373" s="12" t="s">
        <v>6853</v>
      </c>
      <c r="B4373" s="12" t="s">
        <v>6854</v>
      </c>
      <c r="C4373" s="29"/>
      <c r="D4373" s="29"/>
      <c r="E4373" s="13"/>
    </row>
    <row r="4374" spans="1:5" ht="13" customHeight="1">
      <c r="A4374" s="12" t="s">
        <v>6857</v>
      </c>
      <c r="B4374" s="12" t="s">
        <v>6858</v>
      </c>
      <c r="C4374" s="29"/>
      <c r="D4374" s="29"/>
      <c r="E4374" s="13"/>
    </row>
    <row r="4375" spans="1:5" ht="13" customHeight="1">
      <c r="A4375" s="12" t="s">
        <v>6861</v>
      </c>
      <c r="B4375" s="12" t="s">
        <v>6862</v>
      </c>
      <c r="C4375" s="29"/>
      <c r="D4375" s="29"/>
      <c r="E4375" s="13"/>
    </row>
    <row r="4376" spans="1:5" ht="13" customHeight="1">
      <c r="A4376" s="12" t="s">
        <v>6873</v>
      </c>
      <c r="B4376" s="12" t="s">
        <v>6874</v>
      </c>
      <c r="C4376" s="29"/>
      <c r="D4376" s="29"/>
      <c r="E4376" s="13"/>
    </row>
    <row r="4377" spans="1:5" ht="13" customHeight="1">
      <c r="A4377" s="12" t="s">
        <v>6877</v>
      </c>
      <c r="B4377" s="12" t="s">
        <v>6878</v>
      </c>
      <c r="C4377" s="29"/>
      <c r="D4377" s="29"/>
      <c r="E4377" s="13"/>
    </row>
    <row r="4378" spans="1:5" ht="13" customHeight="1">
      <c r="A4378" s="11"/>
      <c r="B4378" s="12" t="s">
        <v>6880</v>
      </c>
      <c r="C4378" s="29"/>
      <c r="D4378" s="29"/>
      <c r="E4378" s="13"/>
    </row>
    <row r="4379" spans="1:5" ht="13" customHeight="1">
      <c r="A4379" s="11"/>
      <c r="B4379" s="12" t="s">
        <v>6882</v>
      </c>
      <c r="C4379" s="29"/>
      <c r="D4379" s="29"/>
      <c r="E4379" s="13"/>
    </row>
    <row r="4380" spans="1:5" ht="13" customHeight="1">
      <c r="A4380" s="12" t="s">
        <v>6885</v>
      </c>
      <c r="B4380" s="12" t="s">
        <v>6886</v>
      </c>
      <c r="C4380" s="29"/>
      <c r="D4380" s="29"/>
      <c r="E4380" s="13"/>
    </row>
    <row r="4381" spans="1:5" ht="13" customHeight="1">
      <c r="A4381" s="12" t="s">
        <v>6889</v>
      </c>
      <c r="B4381" s="12" t="s">
        <v>6890</v>
      </c>
      <c r="C4381" s="29"/>
      <c r="D4381" s="29"/>
      <c r="E4381" s="13"/>
    </row>
    <row r="4382" spans="1:5" ht="13" customHeight="1">
      <c r="A4382" s="12" t="s">
        <v>6893</v>
      </c>
      <c r="B4382" s="12" t="s">
        <v>6894</v>
      </c>
      <c r="C4382" s="29"/>
      <c r="D4382" s="29"/>
      <c r="E4382" s="13"/>
    </row>
    <row r="4383" spans="1:5" ht="13" customHeight="1">
      <c r="A4383" s="12" t="s">
        <v>6897</v>
      </c>
      <c r="B4383" s="12" t="s">
        <v>6898</v>
      </c>
      <c r="C4383" s="29"/>
      <c r="D4383" s="29"/>
      <c r="E4383" s="13"/>
    </row>
    <row r="4384" spans="1:5" ht="13" customHeight="1">
      <c r="A4384" s="12" t="s">
        <v>6901</v>
      </c>
      <c r="B4384" s="12" t="s">
        <v>6902</v>
      </c>
      <c r="C4384" s="29"/>
      <c r="D4384" s="29"/>
      <c r="E4384" s="13"/>
    </row>
    <row r="4385" spans="1:5" ht="13" customHeight="1">
      <c r="A4385" s="12" t="s">
        <v>6905</v>
      </c>
      <c r="B4385" s="12" t="s">
        <v>6906</v>
      </c>
      <c r="C4385" s="29"/>
      <c r="D4385" s="29"/>
      <c r="E4385" s="13"/>
    </row>
    <row r="4386" spans="1:5" ht="13" customHeight="1">
      <c r="A4386" s="12" t="s">
        <v>6909</v>
      </c>
      <c r="B4386" s="12" t="s">
        <v>6910</v>
      </c>
      <c r="C4386" s="29"/>
      <c r="D4386" s="29"/>
      <c r="E4386" s="13"/>
    </row>
    <row r="4387" spans="1:5" ht="13" customHeight="1">
      <c r="A4387" s="12" t="s">
        <v>6913</v>
      </c>
      <c r="B4387" s="12" t="s">
        <v>6914</v>
      </c>
      <c r="C4387" s="29"/>
      <c r="D4387" s="29"/>
    </row>
    <row r="4388" spans="1:5" ht="13" customHeight="1">
      <c r="A4388" s="12" t="s">
        <v>6929</v>
      </c>
      <c r="B4388" s="12" t="s">
        <v>6930</v>
      </c>
      <c r="C4388" s="29"/>
      <c r="D4388" s="29"/>
    </row>
    <row r="4389" spans="1:5" ht="13" customHeight="1">
      <c r="A4389" s="12" t="s">
        <v>6933</v>
      </c>
      <c r="B4389" s="12" t="s">
        <v>6934</v>
      </c>
      <c r="C4389" s="29"/>
      <c r="D4389" s="29"/>
    </row>
    <row r="4390" spans="1:5" ht="13" customHeight="1">
      <c r="A4390" s="12" t="s">
        <v>6937</v>
      </c>
      <c r="B4390" s="12" t="s">
        <v>6938</v>
      </c>
      <c r="C4390" s="29"/>
      <c r="D4390" s="29"/>
    </row>
    <row r="4391" spans="1:5" ht="13" customHeight="1">
      <c r="A4391" s="12" t="s">
        <v>6945</v>
      </c>
      <c r="B4391" s="12" t="s">
        <v>6946</v>
      </c>
      <c r="C4391" s="30"/>
      <c r="D4391" s="29"/>
    </row>
    <row r="4392" spans="1:5" ht="13" customHeight="1">
      <c r="A4392" s="12" t="s">
        <v>6949</v>
      </c>
      <c r="B4392" s="12" t="s">
        <v>6950</v>
      </c>
      <c r="C4392" s="29"/>
      <c r="D4392" s="29"/>
    </row>
    <row r="4393" spans="1:5" ht="13" customHeight="1">
      <c r="A4393" s="12" t="s">
        <v>6953</v>
      </c>
      <c r="B4393" s="12" t="s">
        <v>6954</v>
      </c>
      <c r="C4393" s="29"/>
      <c r="D4393" s="29"/>
    </row>
    <row r="4394" spans="1:5" ht="13" customHeight="1">
      <c r="A4394" s="12" t="s">
        <v>6957</v>
      </c>
      <c r="B4394" s="12" t="s">
        <v>6958</v>
      </c>
      <c r="C4394" s="29"/>
      <c r="D4394" s="29"/>
    </row>
    <row r="4395" spans="1:5" ht="13" customHeight="1">
      <c r="A4395" s="12" t="s">
        <v>6964</v>
      </c>
      <c r="B4395" s="12" t="s">
        <v>6965</v>
      </c>
      <c r="C4395" s="29"/>
      <c r="D4395" s="29"/>
    </row>
    <row r="4396" spans="1:5" ht="13" customHeight="1">
      <c r="A4396" s="12" t="s">
        <v>6972</v>
      </c>
      <c r="B4396" s="12" t="s">
        <v>6973</v>
      </c>
      <c r="C4396" s="29"/>
      <c r="D4396" s="29"/>
    </row>
    <row r="4397" spans="1:5" ht="13" customHeight="1">
      <c r="A4397" s="12" t="s">
        <v>6976</v>
      </c>
      <c r="B4397" s="12" t="s">
        <v>6977</v>
      </c>
      <c r="C4397" s="29"/>
      <c r="D4397" s="29"/>
    </row>
    <row r="4398" spans="1:5" ht="13" customHeight="1">
      <c r="A4398" s="12" t="s">
        <v>6983</v>
      </c>
      <c r="B4398" s="12" t="s">
        <v>6984</v>
      </c>
      <c r="C4398" s="29"/>
      <c r="D4398" s="29"/>
    </row>
    <row r="4399" spans="1:5" ht="13" customHeight="1">
      <c r="A4399" s="12" t="s">
        <v>6987</v>
      </c>
      <c r="B4399" s="12" t="s">
        <v>6988</v>
      </c>
      <c r="C4399" s="29"/>
      <c r="D4399" s="29"/>
    </row>
    <row r="4400" spans="1:5" ht="13" customHeight="1">
      <c r="A4400" s="12" t="s">
        <v>6991</v>
      </c>
      <c r="B4400" s="12" t="s">
        <v>6992</v>
      </c>
      <c r="C4400" s="29"/>
      <c r="D4400" s="29"/>
    </row>
    <row r="4401" spans="1:4" ht="13" customHeight="1">
      <c r="A4401" s="12" t="s">
        <v>7007</v>
      </c>
      <c r="B4401" s="12" t="s">
        <v>7008</v>
      </c>
      <c r="C4401" s="29"/>
      <c r="D4401" s="29"/>
    </row>
    <row r="4402" spans="1:4" ht="13" customHeight="1">
      <c r="A4402" s="12" t="s">
        <v>7011</v>
      </c>
      <c r="B4402" s="12" t="s">
        <v>7012</v>
      </c>
      <c r="C4402" s="29"/>
      <c r="D4402" s="29"/>
    </row>
    <row r="4403" spans="1:4" ht="13" customHeight="1">
      <c r="A4403" s="12" t="s">
        <v>7015</v>
      </c>
      <c r="B4403" s="12" t="s">
        <v>7016</v>
      </c>
      <c r="C4403" s="29"/>
      <c r="D4403" s="29"/>
    </row>
    <row r="4404" spans="1:4" ht="13" customHeight="1">
      <c r="A4404" s="12" t="s">
        <v>7019</v>
      </c>
      <c r="B4404" s="12" t="s">
        <v>7020</v>
      </c>
      <c r="C4404" s="29"/>
      <c r="D4404" s="29"/>
    </row>
    <row r="4405" spans="1:4" ht="13" customHeight="1">
      <c r="A4405" s="12" t="s">
        <v>7023</v>
      </c>
      <c r="B4405" s="12" t="s">
        <v>7024</v>
      </c>
      <c r="C4405" s="29"/>
      <c r="D4405" s="29"/>
    </row>
    <row r="4406" spans="1:4" ht="13" customHeight="1">
      <c r="A4406" s="12" t="s">
        <v>7027</v>
      </c>
      <c r="B4406" s="12" t="s">
        <v>7028</v>
      </c>
      <c r="C4406" s="29"/>
      <c r="D4406" s="29"/>
    </row>
    <row r="4407" spans="1:4" ht="13" customHeight="1">
      <c r="A4407" s="12" t="s">
        <v>7039</v>
      </c>
      <c r="B4407" s="12" t="s">
        <v>7040</v>
      </c>
      <c r="C4407" s="29"/>
      <c r="D4407" s="29"/>
    </row>
    <row r="4408" spans="1:4" ht="13" customHeight="1">
      <c r="A4408" s="12" t="s">
        <v>7047</v>
      </c>
      <c r="B4408" s="12" t="s">
        <v>7048</v>
      </c>
      <c r="C4408" s="29"/>
      <c r="D4408" s="29"/>
    </row>
    <row r="4409" spans="1:4" ht="13" customHeight="1">
      <c r="A4409" s="12" t="s">
        <v>7051</v>
      </c>
      <c r="B4409" s="12" t="s">
        <v>7052</v>
      </c>
      <c r="C4409" s="29"/>
      <c r="D4409" s="29"/>
    </row>
    <row r="4410" spans="1:4" ht="13" customHeight="1">
      <c r="A4410" s="12" t="s">
        <v>7055</v>
      </c>
      <c r="B4410" s="12" t="s">
        <v>7056</v>
      </c>
      <c r="C4410" s="29"/>
      <c r="D4410" s="29"/>
    </row>
    <row r="4411" spans="1:4" ht="13" customHeight="1">
      <c r="A4411" s="12" t="s">
        <v>7059</v>
      </c>
      <c r="B4411" s="12" t="s">
        <v>7060</v>
      </c>
      <c r="C4411" s="29"/>
      <c r="D4411" s="29"/>
    </row>
    <row r="4412" spans="1:4" ht="13" customHeight="1">
      <c r="A4412" s="12" t="s">
        <v>7075</v>
      </c>
      <c r="B4412" s="12" t="s">
        <v>7076</v>
      </c>
      <c r="C4412" s="29"/>
      <c r="D4412" s="29"/>
    </row>
    <row r="4413" spans="1:4" ht="13" customHeight="1">
      <c r="A4413" s="12" t="s">
        <v>7087</v>
      </c>
      <c r="B4413" s="12" t="s">
        <v>7088</v>
      </c>
      <c r="C4413" s="29"/>
      <c r="D4413" s="29"/>
    </row>
    <row r="4414" spans="1:4" ht="13" customHeight="1">
      <c r="A4414" s="12" t="s">
        <v>7091</v>
      </c>
      <c r="B4414" s="12" t="s">
        <v>7092</v>
      </c>
      <c r="C4414" s="29"/>
      <c r="D4414" s="29"/>
    </row>
    <row r="4415" spans="1:4" ht="13" customHeight="1">
      <c r="A4415" s="12" t="s">
        <v>7095</v>
      </c>
      <c r="B4415" s="12" t="s">
        <v>7096</v>
      </c>
      <c r="C4415" s="29"/>
      <c r="D4415" s="29"/>
    </row>
    <row r="4416" spans="1:4" ht="13" customHeight="1">
      <c r="A4416" s="12" t="s">
        <v>7099</v>
      </c>
      <c r="B4416" s="12" t="s">
        <v>7100</v>
      </c>
      <c r="C4416" s="29"/>
      <c r="D4416" s="29"/>
    </row>
    <row r="4417" spans="1:4" ht="13" customHeight="1">
      <c r="A4417" s="12" t="s">
        <v>7113</v>
      </c>
      <c r="B4417" s="12" t="s">
        <v>7114</v>
      </c>
      <c r="C4417" s="29"/>
      <c r="D4417" s="29"/>
    </row>
    <row r="4418" spans="1:4" ht="13" customHeight="1">
      <c r="A4418" s="12" t="s">
        <v>7121</v>
      </c>
      <c r="B4418" s="12" t="s">
        <v>7122</v>
      </c>
      <c r="C4418" s="29"/>
      <c r="D4418" s="29"/>
    </row>
    <row r="4419" spans="1:4" ht="13" customHeight="1">
      <c r="A4419" s="12" t="s">
        <v>7125</v>
      </c>
      <c r="B4419" s="12" t="s">
        <v>7126</v>
      </c>
      <c r="C4419" s="29"/>
      <c r="D4419" s="29"/>
    </row>
    <row r="4420" spans="1:4" ht="13" customHeight="1">
      <c r="A4420" s="12" t="s">
        <v>7129</v>
      </c>
      <c r="B4420" s="12" t="s">
        <v>7130</v>
      </c>
      <c r="C4420" s="29"/>
      <c r="D4420" s="29"/>
    </row>
    <row r="4421" spans="1:4" ht="13" customHeight="1">
      <c r="A4421" s="12" t="s">
        <v>7137</v>
      </c>
      <c r="B4421" s="12" t="s">
        <v>7138</v>
      </c>
      <c r="C4421" s="29"/>
      <c r="D4421" s="29"/>
    </row>
    <row r="4422" spans="1:4" ht="13" customHeight="1">
      <c r="A4422" s="12" t="s">
        <v>7141</v>
      </c>
      <c r="B4422" s="12" t="s">
        <v>7142</v>
      </c>
      <c r="C4422" s="29"/>
      <c r="D4422" s="29"/>
    </row>
    <row r="4423" spans="1:4" ht="13" customHeight="1">
      <c r="A4423" s="12" t="s">
        <v>7145</v>
      </c>
      <c r="B4423" s="12" t="s">
        <v>7146</v>
      </c>
      <c r="C4423" s="29"/>
      <c r="D4423" s="29"/>
    </row>
    <row r="4424" spans="1:4" ht="13" customHeight="1">
      <c r="A4424" s="12" t="s">
        <v>7149</v>
      </c>
      <c r="B4424" s="12" t="s">
        <v>7150</v>
      </c>
      <c r="C4424" s="29"/>
      <c r="D4424" s="29"/>
    </row>
    <row r="4425" spans="1:4" ht="13" customHeight="1">
      <c r="A4425" s="12" t="s">
        <v>7157</v>
      </c>
      <c r="B4425" s="12" t="s">
        <v>7158</v>
      </c>
      <c r="C4425" s="29"/>
      <c r="D4425" s="29"/>
    </row>
    <row r="4426" spans="1:4" ht="13" customHeight="1">
      <c r="A4426" s="12" t="s">
        <v>7165</v>
      </c>
      <c r="B4426" s="12" t="s">
        <v>7166</v>
      </c>
      <c r="C4426" s="29"/>
      <c r="D4426" s="29"/>
    </row>
    <row r="4427" spans="1:4" ht="13" customHeight="1">
      <c r="A4427" s="12" t="s">
        <v>7181</v>
      </c>
      <c r="B4427" s="12" t="s">
        <v>7182</v>
      </c>
      <c r="C4427" s="29"/>
      <c r="D4427" s="29"/>
    </row>
    <row r="4428" spans="1:4" ht="13" customHeight="1">
      <c r="A4428" s="12" t="s">
        <v>7189</v>
      </c>
      <c r="B4428" s="12" t="s">
        <v>7190</v>
      </c>
      <c r="C4428" s="29"/>
      <c r="D4428" s="29"/>
    </row>
    <row r="4429" spans="1:4" ht="13" customHeight="1">
      <c r="A4429" s="12" t="s">
        <v>7193</v>
      </c>
      <c r="B4429" s="12" t="s">
        <v>7194</v>
      </c>
      <c r="C4429" s="29"/>
      <c r="D4429" s="29"/>
    </row>
    <row r="4430" spans="1:4" ht="13" customHeight="1">
      <c r="A4430" s="12" t="s">
        <v>7197</v>
      </c>
      <c r="B4430" s="12" t="s">
        <v>7198</v>
      </c>
      <c r="C4430" s="29"/>
      <c r="D4430" s="29"/>
    </row>
    <row r="4431" spans="1:4" ht="13" customHeight="1">
      <c r="A4431" s="12" t="s">
        <v>7225</v>
      </c>
      <c r="B4431" s="12" t="s">
        <v>7226</v>
      </c>
      <c r="C4431" s="29"/>
      <c r="D4431" s="29"/>
    </row>
    <row r="4432" spans="1:4" ht="13" customHeight="1">
      <c r="A4432" s="12" t="s">
        <v>7229</v>
      </c>
      <c r="B4432" s="12" t="s">
        <v>7230</v>
      </c>
      <c r="C4432" s="29"/>
      <c r="D4432" s="29"/>
    </row>
    <row r="4433" spans="1:4" ht="13" customHeight="1">
      <c r="A4433" s="12" t="s">
        <v>7233</v>
      </c>
      <c r="B4433" s="12" t="s">
        <v>7234</v>
      </c>
      <c r="C4433" s="29"/>
      <c r="D4433" s="29"/>
    </row>
    <row r="4434" spans="1:4" ht="13" customHeight="1">
      <c r="A4434" s="12" t="s">
        <v>7237</v>
      </c>
      <c r="B4434" s="12" t="s">
        <v>7238</v>
      </c>
      <c r="C4434" s="29"/>
      <c r="D4434" s="29"/>
    </row>
    <row r="4435" spans="1:4" ht="13" customHeight="1">
      <c r="A4435" s="12" t="s">
        <v>7241</v>
      </c>
      <c r="B4435" s="12" t="s">
        <v>7242</v>
      </c>
      <c r="C4435" s="29"/>
      <c r="D4435" s="29"/>
    </row>
    <row r="4436" spans="1:4" ht="13" customHeight="1">
      <c r="A4436" s="12" t="s">
        <v>7245</v>
      </c>
      <c r="B4436" s="12" t="s">
        <v>7246</v>
      </c>
      <c r="C4436" s="29"/>
      <c r="D4436" s="29"/>
    </row>
    <row r="4437" spans="1:4" ht="13" customHeight="1">
      <c r="A4437" s="12" t="s">
        <v>7249</v>
      </c>
      <c r="B4437" s="12" t="s">
        <v>7250</v>
      </c>
      <c r="C4437" s="29"/>
      <c r="D4437" s="29"/>
    </row>
    <row r="4438" spans="1:4" ht="13" customHeight="1">
      <c r="A4438" s="12" t="s">
        <v>7257</v>
      </c>
      <c r="B4438" s="12" t="s">
        <v>7258</v>
      </c>
      <c r="C4438" s="29"/>
      <c r="D4438" s="29"/>
    </row>
    <row r="4439" spans="1:4" ht="13" customHeight="1">
      <c r="A4439" s="12" t="s">
        <v>7265</v>
      </c>
      <c r="B4439" s="12" t="s">
        <v>7266</v>
      </c>
      <c r="C4439" s="29"/>
      <c r="D4439" s="29"/>
    </row>
    <row r="4440" spans="1:4" ht="13" customHeight="1">
      <c r="A4440" s="12" t="s">
        <v>7273</v>
      </c>
      <c r="B4440" s="12" t="s">
        <v>7274</v>
      </c>
      <c r="C4440" s="29"/>
      <c r="D4440" s="29"/>
    </row>
    <row r="4441" spans="1:4" ht="13" customHeight="1">
      <c r="A4441" s="12" t="s">
        <v>7285</v>
      </c>
      <c r="B4441" s="12" t="s">
        <v>7286</v>
      </c>
      <c r="C4441" s="29"/>
      <c r="D4441" s="29"/>
    </row>
    <row r="4442" spans="1:4" ht="13" customHeight="1">
      <c r="A4442" s="12" t="s">
        <v>7289</v>
      </c>
      <c r="B4442" s="12" t="s">
        <v>7290</v>
      </c>
      <c r="C4442" s="29"/>
      <c r="D4442" s="29"/>
    </row>
    <row r="4443" spans="1:4" ht="13" customHeight="1">
      <c r="A4443" s="12" t="s">
        <v>7301</v>
      </c>
      <c r="B4443" s="12" t="s">
        <v>7302</v>
      </c>
      <c r="C4443" s="29"/>
      <c r="D4443" s="29"/>
    </row>
    <row r="4444" spans="1:4" ht="13" customHeight="1">
      <c r="A4444" s="12" t="s">
        <v>7305</v>
      </c>
      <c r="B4444" s="12" t="s">
        <v>7306</v>
      </c>
      <c r="C4444" s="29"/>
      <c r="D4444" s="29"/>
    </row>
    <row r="4445" spans="1:4" ht="13" customHeight="1">
      <c r="A4445" s="12" t="s">
        <v>7309</v>
      </c>
      <c r="B4445" s="12" t="s">
        <v>7310</v>
      </c>
      <c r="C4445" s="29"/>
      <c r="D4445" s="29"/>
    </row>
    <row r="4446" spans="1:4" ht="13" customHeight="1">
      <c r="A4446" s="12" t="s">
        <v>7313</v>
      </c>
      <c r="B4446" s="12" t="s">
        <v>7314</v>
      </c>
      <c r="C4446" s="29"/>
      <c r="D4446" s="29"/>
    </row>
    <row r="4447" spans="1:4" ht="13" customHeight="1">
      <c r="A4447" s="12" t="s">
        <v>7317</v>
      </c>
      <c r="B4447" s="12" t="s">
        <v>7318</v>
      </c>
      <c r="C4447" s="29"/>
      <c r="D4447" s="29"/>
    </row>
    <row r="4448" spans="1:4" ht="13" customHeight="1">
      <c r="A4448" s="12" t="s">
        <v>7321</v>
      </c>
      <c r="B4448" s="12" t="s">
        <v>7322</v>
      </c>
      <c r="C4448" s="29"/>
      <c r="D4448" s="29"/>
    </row>
    <row r="4449" spans="1:4" ht="13" customHeight="1">
      <c r="A4449" s="12" t="s">
        <v>7325</v>
      </c>
      <c r="B4449" s="12" t="s">
        <v>7326</v>
      </c>
      <c r="C4449" s="29"/>
      <c r="D4449" s="29"/>
    </row>
    <row r="4450" spans="1:4" ht="13" customHeight="1">
      <c r="A4450" s="12" t="s">
        <v>7329</v>
      </c>
      <c r="B4450" s="12" t="s">
        <v>7330</v>
      </c>
      <c r="C4450" s="29"/>
      <c r="D4450" s="29"/>
    </row>
    <row r="4451" spans="1:4" ht="13" customHeight="1">
      <c r="A4451" s="12" t="s">
        <v>7333</v>
      </c>
      <c r="B4451" s="12" t="s">
        <v>7334</v>
      </c>
      <c r="C4451" s="29"/>
      <c r="D4451" s="29"/>
    </row>
    <row r="4452" spans="1:4" ht="13" customHeight="1">
      <c r="A4452" s="12" t="s">
        <v>7345</v>
      </c>
      <c r="B4452" s="12" t="s">
        <v>7346</v>
      </c>
      <c r="C4452" s="29"/>
      <c r="D4452" s="29"/>
    </row>
    <row r="4453" spans="1:4" ht="13" customHeight="1">
      <c r="A4453" s="12" t="s">
        <v>7353</v>
      </c>
      <c r="B4453" s="12" t="s">
        <v>7354</v>
      </c>
      <c r="C4453" s="29"/>
      <c r="D4453" s="29"/>
    </row>
    <row r="4454" spans="1:4" ht="13" customHeight="1">
      <c r="A4454" s="12" t="s">
        <v>7361</v>
      </c>
      <c r="B4454" s="12" t="s">
        <v>7362</v>
      </c>
      <c r="C4454" s="29"/>
      <c r="D4454" s="29"/>
    </row>
    <row r="4455" spans="1:4" ht="13" customHeight="1">
      <c r="A4455" s="12" t="s">
        <v>7365</v>
      </c>
      <c r="B4455" s="12" t="s">
        <v>7366</v>
      </c>
      <c r="C4455" s="29"/>
      <c r="D4455" s="29"/>
    </row>
    <row r="4456" spans="1:4" ht="13" customHeight="1">
      <c r="A4456" s="12" t="s">
        <v>7373</v>
      </c>
      <c r="B4456" s="12" t="s">
        <v>7374</v>
      </c>
      <c r="C4456" s="29"/>
      <c r="D4456" s="29"/>
    </row>
    <row r="4457" spans="1:4" ht="13" customHeight="1">
      <c r="A4457" s="12" t="s">
        <v>7377</v>
      </c>
      <c r="B4457" s="12" t="s">
        <v>7378</v>
      </c>
      <c r="C4457" s="29"/>
      <c r="D4457" s="29"/>
    </row>
    <row r="4458" spans="1:4" ht="13" customHeight="1">
      <c r="A4458" s="12" t="s">
        <v>7381</v>
      </c>
      <c r="B4458" s="12" t="s">
        <v>7382</v>
      </c>
      <c r="C4458" s="29"/>
      <c r="D4458" s="29"/>
    </row>
    <row r="4459" spans="1:4" ht="13" customHeight="1">
      <c r="A4459" s="12" t="s">
        <v>7385</v>
      </c>
      <c r="B4459" s="12" t="s">
        <v>7386</v>
      </c>
      <c r="C4459" s="29"/>
      <c r="D4459" s="29"/>
    </row>
    <row r="4460" spans="1:4" ht="13" customHeight="1">
      <c r="A4460" s="12" t="s">
        <v>7389</v>
      </c>
      <c r="B4460" s="12" t="s">
        <v>7390</v>
      </c>
      <c r="C4460" s="29"/>
      <c r="D4460" s="29"/>
    </row>
    <row r="4461" spans="1:4" ht="13" customHeight="1">
      <c r="A4461" s="12" t="s">
        <v>7393</v>
      </c>
      <c r="B4461" s="12" t="s">
        <v>7394</v>
      </c>
      <c r="C4461" s="29"/>
      <c r="D4461" s="29"/>
    </row>
    <row r="4462" spans="1:4" ht="13" customHeight="1">
      <c r="A4462" s="12" t="s">
        <v>7397</v>
      </c>
      <c r="B4462" s="12" t="s">
        <v>7398</v>
      </c>
      <c r="C4462" s="29"/>
      <c r="D4462" s="29"/>
    </row>
    <row r="4463" spans="1:4" ht="13" customHeight="1">
      <c r="A4463" s="12" t="s">
        <v>7413</v>
      </c>
      <c r="B4463" s="12" t="s">
        <v>7414</v>
      </c>
      <c r="C4463" s="29"/>
      <c r="D4463" s="29"/>
    </row>
    <row r="4464" spans="1:4" ht="13" customHeight="1">
      <c r="A4464" s="12" t="s">
        <v>7417</v>
      </c>
      <c r="B4464" s="12" t="s">
        <v>7418</v>
      </c>
      <c r="C4464" s="29"/>
      <c r="D4464" s="29"/>
    </row>
    <row r="4465" spans="1:4" ht="13" customHeight="1">
      <c r="A4465" s="12" t="s">
        <v>7421</v>
      </c>
      <c r="B4465" s="12" t="s">
        <v>7422</v>
      </c>
      <c r="C4465" s="29"/>
      <c r="D4465" s="29"/>
    </row>
    <row r="4466" spans="1:4" ht="13" customHeight="1">
      <c r="A4466" s="12" t="s">
        <v>7425</v>
      </c>
      <c r="B4466" s="12" t="s">
        <v>7426</v>
      </c>
      <c r="C4466" s="29"/>
      <c r="D4466" s="29"/>
    </row>
    <row r="4467" spans="1:4" ht="13" customHeight="1">
      <c r="A4467" s="12" t="s">
        <v>7429</v>
      </c>
      <c r="B4467" s="12" t="s">
        <v>7430</v>
      </c>
      <c r="C4467" s="29"/>
      <c r="D4467" s="29"/>
    </row>
    <row r="4468" spans="1:4" ht="13" customHeight="1">
      <c r="A4468" s="12" t="s">
        <v>7437</v>
      </c>
      <c r="B4468" s="12" t="s">
        <v>7438</v>
      </c>
      <c r="C4468" s="29"/>
      <c r="D4468" s="29"/>
    </row>
    <row r="4469" spans="1:4" ht="13" customHeight="1">
      <c r="A4469" s="12" t="s">
        <v>7457</v>
      </c>
      <c r="B4469" s="12" t="s">
        <v>7458</v>
      </c>
      <c r="C4469" s="29"/>
      <c r="D4469" s="29"/>
    </row>
    <row r="4470" spans="1:4" ht="13" customHeight="1">
      <c r="A4470" s="12" t="s">
        <v>7465</v>
      </c>
      <c r="B4470" s="12" t="s">
        <v>7466</v>
      </c>
      <c r="C4470" s="29"/>
      <c r="D4470" s="29"/>
    </row>
    <row r="4471" spans="1:4" ht="13" customHeight="1">
      <c r="A4471" s="12" t="s">
        <v>7469</v>
      </c>
      <c r="B4471" s="12" t="s">
        <v>7470</v>
      </c>
      <c r="C4471" s="29"/>
      <c r="D4471" s="29"/>
    </row>
    <row r="4472" spans="1:4" ht="13" customHeight="1">
      <c r="A4472" s="12" t="s">
        <v>7473</v>
      </c>
      <c r="B4472" s="12" t="s">
        <v>7474</v>
      </c>
      <c r="C4472" s="29"/>
      <c r="D4472" s="29"/>
    </row>
    <row r="4473" spans="1:4" ht="13" customHeight="1">
      <c r="A4473" s="12" t="s">
        <v>7477</v>
      </c>
      <c r="B4473" s="12" t="s">
        <v>7478</v>
      </c>
      <c r="C4473" s="29"/>
      <c r="D4473" s="29"/>
    </row>
    <row r="4474" spans="1:4" ht="13" customHeight="1">
      <c r="A4474" s="12" t="s">
        <v>7485</v>
      </c>
      <c r="B4474" s="12" t="s">
        <v>7486</v>
      </c>
      <c r="C4474" s="29"/>
      <c r="D4474" s="29"/>
    </row>
    <row r="4475" spans="1:4" ht="13" customHeight="1">
      <c r="A4475" s="12" t="s">
        <v>7493</v>
      </c>
      <c r="B4475" s="12" t="s">
        <v>7494</v>
      </c>
      <c r="C4475" s="29"/>
      <c r="D4475" s="29"/>
    </row>
    <row r="4476" spans="1:4" ht="13" customHeight="1">
      <c r="A4476" s="12" t="s">
        <v>7497</v>
      </c>
      <c r="B4476" s="12" t="s">
        <v>7498</v>
      </c>
      <c r="C4476" s="29"/>
      <c r="D4476" s="29"/>
    </row>
    <row r="4477" spans="1:4" ht="13" customHeight="1">
      <c r="A4477" s="12" t="s">
        <v>7517</v>
      </c>
      <c r="B4477" s="12" t="s">
        <v>7518</v>
      </c>
      <c r="C4477" s="29"/>
      <c r="D4477" s="29"/>
    </row>
    <row r="4478" spans="1:4" ht="13" customHeight="1">
      <c r="A4478" s="12" t="s">
        <v>7521</v>
      </c>
      <c r="B4478" s="12" t="s">
        <v>7522</v>
      </c>
      <c r="C4478" s="29"/>
      <c r="D4478" s="29"/>
    </row>
    <row r="4479" spans="1:4" ht="13" customHeight="1">
      <c r="A4479" s="12" t="s">
        <v>7529</v>
      </c>
      <c r="B4479" s="12" t="s">
        <v>7530</v>
      </c>
      <c r="C4479" s="29"/>
      <c r="D4479" s="29"/>
    </row>
    <row r="4480" spans="1:4" ht="13" customHeight="1">
      <c r="A4480" s="12" t="s">
        <v>7533</v>
      </c>
      <c r="B4480" s="12" t="s">
        <v>7534</v>
      </c>
      <c r="C4480" s="29"/>
      <c r="D4480" s="29"/>
    </row>
    <row r="4481" spans="1:4" ht="13" customHeight="1">
      <c r="A4481" s="12" t="s">
        <v>7537</v>
      </c>
      <c r="B4481" s="12" t="s">
        <v>7538</v>
      </c>
      <c r="C4481" s="29"/>
      <c r="D4481" s="29"/>
    </row>
    <row r="4482" spans="1:4" ht="13" customHeight="1">
      <c r="A4482" s="12" t="s">
        <v>7541</v>
      </c>
      <c r="B4482" s="12" t="s">
        <v>7542</v>
      </c>
      <c r="C4482" s="29"/>
      <c r="D4482" s="29"/>
    </row>
    <row r="4483" spans="1:4" ht="13" customHeight="1">
      <c r="A4483" s="12" t="s">
        <v>7549</v>
      </c>
      <c r="B4483" s="12" t="s">
        <v>7550</v>
      </c>
      <c r="C4483" s="29"/>
      <c r="D4483" s="29"/>
    </row>
    <row r="4484" spans="1:4" ht="13" customHeight="1">
      <c r="A4484" s="12" t="s">
        <v>7553</v>
      </c>
      <c r="B4484" s="12" t="s">
        <v>7554</v>
      </c>
      <c r="C4484" s="29"/>
      <c r="D4484" s="29"/>
    </row>
    <row r="4485" spans="1:4" ht="13" customHeight="1">
      <c r="A4485" s="12" t="s">
        <v>7557</v>
      </c>
      <c r="B4485" s="12" t="s">
        <v>7558</v>
      </c>
      <c r="C4485" s="29"/>
      <c r="D4485" s="29"/>
    </row>
    <row r="4486" spans="1:4" ht="13" customHeight="1">
      <c r="A4486" s="12" t="s">
        <v>7565</v>
      </c>
      <c r="B4486" s="12" t="s">
        <v>7566</v>
      </c>
      <c r="C4486" s="29"/>
      <c r="D4486" s="29"/>
    </row>
    <row r="4487" spans="1:4" ht="13" customHeight="1">
      <c r="A4487" s="12" t="s">
        <v>7573</v>
      </c>
      <c r="B4487" s="12" t="s">
        <v>7574</v>
      </c>
      <c r="C4487" s="29"/>
      <c r="D4487" s="29"/>
    </row>
    <row r="4488" spans="1:4" ht="13" customHeight="1">
      <c r="A4488" s="12" t="s">
        <v>7577</v>
      </c>
      <c r="B4488" s="12" t="s">
        <v>7578</v>
      </c>
      <c r="C4488" s="29"/>
      <c r="D4488" s="29"/>
    </row>
    <row r="4489" spans="1:4" ht="13" customHeight="1">
      <c r="A4489" s="12" t="s">
        <v>7585</v>
      </c>
      <c r="B4489" s="12" t="s">
        <v>7586</v>
      </c>
      <c r="C4489" s="29"/>
      <c r="D4489" s="29"/>
    </row>
    <row r="4490" spans="1:4" ht="13" customHeight="1">
      <c r="A4490" s="12" t="s">
        <v>7589</v>
      </c>
      <c r="B4490" s="12" t="s">
        <v>7590</v>
      </c>
      <c r="C4490" s="29"/>
      <c r="D4490" s="29"/>
    </row>
    <row r="4491" spans="1:4" ht="13" customHeight="1">
      <c r="A4491" s="12" t="s">
        <v>7603</v>
      </c>
      <c r="B4491" s="12" t="s">
        <v>7604</v>
      </c>
      <c r="C4491" s="29"/>
      <c r="D4491" s="29"/>
    </row>
    <row r="4492" spans="1:4" ht="13" customHeight="1">
      <c r="A4492" s="12" t="s">
        <v>7607</v>
      </c>
      <c r="B4492" s="12" t="s">
        <v>7608</v>
      </c>
      <c r="C4492" s="29"/>
      <c r="D4492" s="29"/>
    </row>
    <row r="4493" spans="1:4" ht="13" customHeight="1">
      <c r="A4493" s="12" t="s">
        <v>7611</v>
      </c>
      <c r="B4493" s="12" t="s">
        <v>7612</v>
      </c>
      <c r="C4493" s="29"/>
      <c r="D4493" s="29"/>
    </row>
    <row r="4494" spans="1:4" ht="13" customHeight="1">
      <c r="A4494" s="12" t="s">
        <v>7615</v>
      </c>
      <c r="B4494" s="12" t="s">
        <v>7616</v>
      </c>
      <c r="C4494" s="29"/>
      <c r="D4494" s="29"/>
    </row>
    <row r="4495" spans="1:4" ht="13" customHeight="1">
      <c r="A4495" s="12" t="s">
        <v>7619</v>
      </c>
      <c r="B4495" s="12" t="s">
        <v>7620</v>
      </c>
      <c r="C4495" s="29"/>
      <c r="D4495" s="29"/>
    </row>
    <row r="4496" spans="1:4" ht="13" customHeight="1">
      <c r="A4496" s="12" t="s">
        <v>7623</v>
      </c>
      <c r="B4496" s="12" t="s">
        <v>7624</v>
      </c>
      <c r="C4496" s="29"/>
      <c r="D4496" s="29"/>
    </row>
    <row r="4497" spans="1:4" ht="13" customHeight="1">
      <c r="A4497" s="12" t="s">
        <v>7631</v>
      </c>
      <c r="B4497" s="12" t="s">
        <v>7632</v>
      </c>
      <c r="C4497" s="29"/>
      <c r="D4497" s="29"/>
    </row>
    <row r="4498" spans="1:4" ht="13" customHeight="1">
      <c r="A4498" s="12" t="s">
        <v>7635</v>
      </c>
      <c r="B4498" s="12" t="s">
        <v>7636</v>
      </c>
      <c r="C4498" s="29"/>
      <c r="D4498" s="29"/>
    </row>
    <row r="4499" spans="1:4" ht="13" customHeight="1">
      <c r="A4499" s="12" t="s">
        <v>7639</v>
      </c>
      <c r="B4499" s="12" t="s">
        <v>7640</v>
      </c>
      <c r="C4499" s="29"/>
      <c r="D4499" s="29"/>
    </row>
    <row r="4500" spans="1:4" ht="13" customHeight="1">
      <c r="A4500" s="12" t="s">
        <v>7659</v>
      </c>
      <c r="B4500" s="12" t="s">
        <v>7660</v>
      </c>
      <c r="C4500" s="29"/>
      <c r="D4500" s="29"/>
    </row>
    <row r="4501" spans="1:4" ht="13" customHeight="1">
      <c r="A4501" s="12" t="s">
        <v>7671</v>
      </c>
      <c r="B4501" s="12" t="s">
        <v>7672</v>
      </c>
      <c r="C4501" s="29"/>
      <c r="D4501" s="29"/>
    </row>
    <row r="4502" spans="1:4" ht="13" customHeight="1">
      <c r="A4502" s="12" t="s">
        <v>7687</v>
      </c>
      <c r="B4502" s="12" t="s">
        <v>7688</v>
      </c>
      <c r="C4502" s="29"/>
      <c r="D4502" s="29"/>
    </row>
    <row r="4503" spans="1:4" ht="13" customHeight="1">
      <c r="A4503" s="12" t="s">
        <v>7691</v>
      </c>
      <c r="B4503" s="12" t="s">
        <v>7692</v>
      </c>
      <c r="C4503" s="29"/>
      <c r="D4503" s="29"/>
    </row>
    <row r="4504" spans="1:4" ht="13" customHeight="1">
      <c r="A4504" s="12" t="s">
        <v>7699</v>
      </c>
      <c r="B4504" s="12" t="s">
        <v>7700</v>
      </c>
      <c r="C4504" s="29"/>
      <c r="D4504" s="29"/>
    </row>
    <row r="4505" spans="1:4" ht="13" customHeight="1">
      <c r="A4505" s="12" t="s">
        <v>7703</v>
      </c>
      <c r="B4505" s="12" t="s">
        <v>7704</v>
      </c>
      <c r="C4505" s="29"/>
      <c r="D4505" s="29"/>
    </row>
    <row r="4506" spans="1:4" ht="13" customHeight="1">
      <c r="A4506" s="12" t="s">
        <v>7707</v>
      </c>
      <c r="B4506" s="12" t="s">
        <v>7708</v>
      </c>
      <c r="C4506" s="29"/>
      <c r="D4506" s="29"/>
    </row>
    <row r="4507" spans="1:4" ht="13" customHeight="1">
      <c r="A4507" s="12" t="s">
        <v>7719</v>
      </c>
      <c r="B4507" s="12" t="s">
        <v>7720</v>
      </c>
      <c r="C4507" s="29"/>
      <c r="D4507" s="29"/>
    </row>
    <row r="4508" spans="1:4" ht="13" customHeight="1">
      <c r="A4508" s="12" t="s">
        <v>7723</v>
      </c>
      <c r="B4508" s="12" t="s">
        <v>7724</v>
      </c>
      <c r="C4508" s="29"/>
      <c r="D4508" s="29"/>
    </row>
    <row r="4509" spans="1:4" ht="13" customHeight="1">
      <c r="A4509" s="12" t="s">
        <v>7727</v>
      </c>
      <c r="B4509" s="12" t="s">
        <v>7728</v>
      </c>
      <c r="C4509" s="29"/>
      <c r="D4509" s="29"/>
    </row>
    <row r="4510" spans="1:4" ht="13" customHeight="1">
      <c r="A4510" s="12" t="s">
        <v>7731</v>
      </c>
      <c r="B4510" s="12" t="s">
        <v>7732</v>
      </c>
      <c r="C4510" s="29"/>
      <c r="D4510" s="29"/>
    </row>
    <row r="4511" spans="1:4" ht="13" customHeight="1">
      <c r="A4511" s="12" t="s">
        <v>7735</v>
      </c>
      <c r="B4511" s="12" t="s">
        <v>7736</v>
      </c>
      <c r="C4511" s="29"/>
      <c r="D4511" s="29"/>
    </row>
    <row r="4512" spans="1:4" ht="13" customHeight="1">
      <c r="A4512" s="12" t="s">
        <v>7739</v>
      </c>
      <c r="B4512" s="12" t="s">
        <v>7740</v>
      </c>
      <c r="C4512" s="29"/>
      <c r="D4512" s="29"/>
    </row>
    <row r="4513" spans="1:4" ht="13" customHeight="1">
      <c r="A4513" s="12" t="s">
        <v>7743</v>
      </c>
      <c r="B4513" s="12" t="s">
        <v>7744</v>
      </c>
      <c r="C4513" s="29"/>
      <c r="D4513" s="29"/>
    </row>
    <row r="4514" spans="1:4" ht="13" customHeight="1">
      <c r="A4514" s="12" t="s">
        <v>7750</v>
      </c>
      <c r="B4514" s="12" t="s">
        <v>7751</v>
      </c>
      <c r="C4514" s="29"/>
      <c r="D4514" s="29"/>
    </row>
    <row r="4515" spans="1:4" ht="13" customHeight="1">
      <c r="A4515" s="12" t="s">
        <v>7754</v>
      </c>
      <c r="B4515" s="12" t="s">
        <v>7755</v>
      </c>
      <c r="C4515" s="29"/>
      <c r="D4515" s="29"/>
    </row>
    <row r="4516" spans="1:4" ht="13" customHeight="1">
      <c r="A4516" s="12" t="s">
        <v>7766</v>
      </c>
      <c r="B4516" s="12" t="s">
        <v>7767</v>
      </c>
      <c r="C4516" s="29"/>
      <c r="D4516" s="29"/>
    </row>
    <row r="4517" spans="1:4" ht="13" customHeight="1">
      <c r="A4517" s="12" t="s">
        <v>7770</v>
      </c>
      <c r="B4517" s="12" t="s">
        <v>7771</v>
      </c>
      <c r="C4517" s="29"/>
      <c r="D4517" s="29"/>
    </row>
    <row r="4518" spans="1:4" ht="13" customHeight="1">
      <c r="A4518" s="12" t="s">
        <v>7774</v>
      </c>
      <c r="B4518" s="12" t="s">
        <v>7775</v>
      </c>
      <c r="C4518" s="29"/>
      <c r="D4518" s="29"/>
    </row>
    <row r="4519" spans="1:4" ht="13" customHeight="1">
      <c r="A4519" s="12" t="s">
        <v>7778</v>
      </c>
      <c r="B4519" s="12" t="s">
        <v>7779</v>
      </c>
      <c r="C4519" s="29"/>
      <c r="D4519" s="29"/>
    </row>
    <row r="4520" spans="1:4" ht="13" customHeight="1">
      <c r="A4520" s="12" t="s">
        <v>7782</v>
      </c>
      <c r="B4520" s="12" t="s">
        <v>7783</v>
      </c>
      <c r="C4520" s="29"/>
      <c r="D4520" s="29"/>
    </row>
    <row r="4521" spans="1:4" ht="13" customHeight="1">
      <c r="A4521" s="12" t="s">
        <v>7786</v>
      </c>
      <c r="B4521" s="12" t="s">
        <v>7787</v>
      </c>
      <c r="C4521" s="29"/>
      <c r="D4521" s="29"/>
    </row>
    <row r="4522" spans="1:4" ht="13" customHeight="1">
      <c r="A4522" s="12" t="s">
        <v>7798</v>
      </c>
      <c r="B4522" s="12" t="s">
        <v>7799</v>
      </c>
      <c r="C4522" s="29"/>
      <c r="D4522" s="29"/>
    </row>
    <row r="4523" spans="1:4" ht="13" customHeight="1">
      <c r="A4523" s="12" t="s">
        <v>7802</v>
      </c>
      <c r="B4523" s="12" t="s">
        <v>7803</v>
      </c>
      <c r="C4523" s="29"/>
      <c r="D4523" s="29"/>
    </row>
    <row r="4524" spans="1:4" ht="13" customHeight="1">
      <c r="A4524" s="12" t="s">
        <v>7806</v>
      </c>
      <c r="B4524" s="12" t="s">
        <v>7807</v>
      </c>
      <c r="C4524" s="29"/>
      <c r="D4524" s="29"/>
    </row>
    <row r="4525" spans="1:4" ht="13" customHeight="1">
      <c r="A4525" s="12" t="s">
        <v>7810</v>
      </c>
      <c r="B4525" s="12" t="s">
        <v>7811</v>
      </c>
      <c r="C4525" s="29"/>
      <c r="D4525" s="29"/>
    </row>
    <row r="4526" spans="1:4" ht="13" customHeight="1">
      <c r="A4526" s="12" t="s">
        <v>7814</v>
      </c>
      <c r="B4526" s="12" t="s">
        <v>7815</v>
      </c>
      <c r="C4526" s="29"/>
      <c r="D4526" s="29"/>
    </row>
    <row r="4527" spans="1:4" ht="13" customHeight="1">
      <c r="A4527" s="12" t="s">
        <v>7818</v>
      </c>
      <c r="B4527" s="12" t="s">
        <v>7819</v>
      </c>
      <c r="C4527" s="29"/>
      <c r="D4527" s="29"/>
    </row>
    <row r="4528" spans="1:4" ht="13" customHeight="1">
      <c r="A4528" s="12" t="s">
        <v>7825</v>
      </c>
      <c r="B4528" s="12" t="s">
        <v>7826</v>
      </c>
      <c r="C4528" s="29"/>
      <c r="D4528" s="29"/>
    </row>
    <row r="4529" spans="1:4" ht="13" customHeight="1">
      <c r="A4529" s="12" t="s">
        <v>7829</v>
      </c>
      <c r="B4529" s="12" t="s">
        <v>7830</v>
      </c>
      <c r="C4529" s="29"/>
      <c r="D4529" s="29"/>
    </row>
    <row r="4530" spans="1:4" ht="13" customHeight="1">
      <c r="A4530" s="12" t="s">
        <v>7832</v>
      </c>
      <c r="B4530" s="12" t="s">
        <v>7833</v>
      </c>
      <c r="C4530" s="29"/>
      <c r="D4530" s="29"/>
    </row>
    <row r="4531" spans="1:4" ht="13" customHeight="1">
      <c r="A4531" s="12" t="s">
        <v>7835</v>
      </c>
      <c r="B4531" s="12" t="s">
        <v>7836</v>
      </c>
      <c r="C4531" s="29"/>
      <c r="D4531" s="29"/>
    </row>
    <row r="4532" spans="1:4" ht="13" customHeight="1">
      <c r="A4532" s="12" t="s">
        <v>7839</v>
      </c>
      <c r="B4532" s="12" t="s">
        <v>7840</v>
      </c>
      <c r="C4532" s="29"/>
      <c r="D4532" s="29"/>
    </row>
    <row r="4533" spans="1:4" ht="13" customHeight="1">
      <c r="A4533" s="12" t="s">
        <v>7863</v>
      </c>
      <c r="B4533" s="12" t="s">
        <v>7864</v>
      </c>
      <c r="C4533" s="29"/>
      <c r="D4533" s="29"/>
    </row>
    <row r="4534" spans="1:4" ht="13" customHeight="1">
      <c r="A4534" s="12" t="s">
        <v>7875</v>
      </c>
      <c r="B4534" s="12" t="s">
        <v>7876</v>
      </c>
      <c r="C4534" s="29"/>
      <c r="D4534" s="29"/>
    </row>
    <row r="4535" spans="1:4" ht="13" customHeight="1">
      <c r="A4535" s="12" t="s">
        <v>7883</v>
      </c>
      <c r="B4535" s="12" t="s">
        <v>7884</v>
      </c>
      <c r="C4535" s="29"/>
      <c r="D4535" s="29"/>
    </row>
    <row r="4536" spans="1:4" ht="13" customHeight="1">
      <c r="A4536" s="12" t="s">
        <v>7887</v>
      </c>
      <c r="B4536" s="12" t="s">
        <v>7888</v>
      </c>
      <c r="C4536" s="29"/>
      <c r="D4536" s="29"/>
    </row>
    <row r="4537" spans="1:4" ht="13" customHeight="1">
      <c r="A4537" s="12" t="s">
        <v>7891</v>
      </c>
      <c r="B4537" s="12" t="s">
        <v>7892</v>
      </c>
      <c r="C4537" s="29"/>
      <c r="D4537" s="29"/>
    </row>
    <row r="4538" spans="1:4" ht="13" customHeight="1">
      <c r="A4538" s="11"/>
      <c r="B4538" s="12" t="s">
        <v>7897</v>
      </c>
      <c r="C4538" s="29"/>
      <c r="D4538" s="29"/>
    </row>
    <row r="4539" spans="1:4" ht="13" customHeight="1">
      <c r="A4539" s="11"/>
      <c r="B4539" s="12" t="s">
        <v>7900</v>
      </c>
      <c r="C4539" s="29"/>
      <c r="D4539" s="29"/>
    </row>
    <row r="4540" spans="1:4" ht="13" customHeight="1">
      <c r="A4540" s="11"/>
      <c r="B4540" s="12" t="s">
        <v>7903</v>
      </c>
      <c r="C4540" s="29"/>
      <c r="D4540" s="29"/>
    </row>
    <row r="4541" spans="1:4" ht="13" customHeight="1">
      <c r="A4541" s="12" t="s">
        <v>7910</v>
      </c>
      <c r="B4541" s="12" t="s">
        <v>7911</v>
      </c>
      <c r="C4541" s="29"/>
      <c r="D4541" s="29"/>
    </row>
    <row r="4542" spans="1:4" ht="13" customHeight="1">
      <c r="A4542" s="12" t="s">
        <v>7914</v>
      </c>
      <c r="B4542" s="12" t="s">
        <v>7915</v>
      </c>
      <c r="C4542" s="29"/>
      <c r="D4542" s="29"/>
    </row>
    <row r="4543" spans="1:4" ht="13" customHeight="1">
      <c r="A4543" s="12" t="s">
        <v>7922</v>
      </c>
      <c r="B4543" s="12" t="s">
        <v>7923</v>
      </c>
      <c r="C4543" s="29"/>
      <c r="D4543" s="29"/>
    </row>
    <row r="4544" spans="1:4" ht="13" customHeight="1">
      <c r="A4544" s="12" t="s">
        <v>7926</v>
      </c>
      <c r="B4544" s="12" t="s">
        <v>7927</v>
      </c>
      <c r="C4544" s="29"/>
      <c r="D4544" s="29"/>
    </row>
    <row r="4545" spans="1:4" ht="13" customHeight="1">
      <c r="A4545" s="12" t="s">
        <v>7949</v>
      </c>
      <c r="B4545" s="12" t="s">
        <v>7950</v>
      </c>
      <c r="C4545" s="29"/>
      <c r="D4545" s="29"/>
    </row>
    <row r="4546" spans="1:4" ht="13" customHeight="1">
      <c r="A4546" s="12" t="s">
        <v>7953</v>
      </c>
      <c r="B4546" s="12" t="s">
        <v>7954</v>
      </c>
      <c r="C4546" s="29"/>
      <c r="D4546" s="29"/>
    </row>
    <row r="4547" spans="1:4" ht="13" customHeight="1">
      <c r="A4547" s="12" t="s">
        <v>7960</v>
      </c>
      <c r="B4547" s="12" t="s">
        <v>7961</v>
      </c>
      <c r="C4547" s="29"/>
      <c r="D4547" s="29"/>
    </row>
    <row r="4548" spans="1:4" ht="13" customHeight="1">
      <c r="A4548" s="12" t="s">
        <v>7964</v>
      </c>
      <c r="B4548" s="12" t="s">
        <v>7965</v>
      </c>
      <c r="C4548" s="29"/>
      <c r="D4548" s="29"/>
    </row>
    <row r="4549" spans="1:4" ht="13" customHeight="1">
      <c r="A4549" s="12" t="s">
        <v>7968</v>
      </c>
      <c r="B4549" s="12" t="s">
        <v>7969</v>
      </c>
      <c r="C4549" s="29"/>
      <c r="D4549" s="29"/>
    </row>
    <row r="4550" spans="1:4" ht="13" customHeight="1">
      <c r="A4550" s="12" t="s">
        <v>7972</v>
      </c>
      <c r="B4550" s="12" t="s">
        <v>7973</v>
      </c>
      <c r="C4550" s="29"/>
      <c r="D4550" s="29"/>
    </row>
    <row r="4551" spans="1:4" ht="13" customHeight="1">
      <c r="A4551" s="12" t="s">
        <v>7980</v>
      </c>
      <c r="B4551" s="12" t="s">
        <v>7981</v>
      </c>
      <c r="C4551" s="29"/>
      <c r="D4551" s="29"/>
    </row>
    <row r="4552" spans="1:4" ht="13" customHeight="1">
      <c r="A4552" s="12" t="s">
        <v>7984</v>
      </c>
      <c r="B4552" s="12" t="s">
        <v>7985</v>
      </c>
      <c r="C4552" s="29"/>
      <c r="D4552" s="29"/>
    </row>
    <row r="4553" spans="1:4" ht="13" customHeight="1">
      <c r="A4553" s="12" t="s">
        <v>7988</v>
      </c>
      <c r="B4553" s="12" t="s">
        <v>7989</v>
      </c>
      <c r="C4553" s="29"/>
      <c r="D4553" s="29"/>
    </row>
    <row r="4554" spans="1:4" ht="13" customHeight="1">
      <c r="A4554" s="12" t="s">
        <v>7992</v>
      </c>
      <c r="B4554" s="12" t="s">
        <v>7993</v>
      </c>
      <c r="C4554" s="29"/>
      <c r="D4554" s="29"/>
    </row>
    <row r="4555" spans="1:4" ht="13" customHeight="1">
      <c r="A4555" s="12" t="s">
        <v>7996</v>
      </c>
      <c r="B4555" s="12" t="s">
        <v>7997</v>
      </c>
      <c r="C4555" s="29"/>
      <c r="D4555" s="29"/>
    </row>
    <row r="4556" spans="1:4" ht="13" customHeight="1">
      <c r="A4556" s="11"/>
      <c r="B4556" s="12" t="s">
        <v>8001</v>
      </c>
      <c r="C4556" s="29"/>
      <c r="D4556" s="29"/>
    </row>
    <row r="4557" spans="1:4" ht="13" customHeight="1">
      <c r="A4557" s="12" t="s">
        <v>8004</v>
      </c>
      <c r="B4557" s="12" t="s">
        <v>8005</v>
      </c>
      <c r="C4557" s="29"/>
      <c r="D4557" s="29"/>
    </row>
    <row r="4558" spans="1:4" ht="14.15" customHeight="1">
      <c r="A4558" s="12" t="s">
        <v>8008</v>
      </c>
      <c r="B4558" s="12" t="s">
        <v>8009</v>
      </c>
      <c r="C4558" s="29"/>
      <c r="D4558" s="29"/>
    </row>
    <row r="4559" spans="1:4" ht="14.15" customHeight="1">
      <c r="A4559" s="12" t="s">
        <v>8012</v>
      </c>
      <c r="B4559" s="12" t="s">
        <v>8013</v>
      </c>
      <c r="C4559" s="29"/>
      <c r="D4559" s="29"/>
    </row>
    <row r="4560" spans="1:4" ht="13" customHeight="1">
      <c r="A4560" s="12" t="s">
        <v>8016</v>
      </c>
      <c r="B4560" s="12" t="s">
        <v>8017</v>
      </c>
      <c r="C4560" s="29"/>
      <c r="D4560" s="29"/>
    </row>
    <row r="4561" spans="1:4" ht="13" customHeight="1">
      <c r="A4561" s="12" t="s">
        <v>8020</v>
      </c>
      <c r="B4561" s="12" t="s">
        <v>8021</v>
      </c>
      <c r="C4561" s="29"/>
      <c r="D4561" s="29"/>
    </row>
    <row r="4562" spans="1:4" ht="13" customHeight="1">
      <c r="A4562" s="12" t="s">
        <v>8024</v>
      </c>
      <c r="B4562" s="12" t="s">
        <v>8025</v>
      </c>
      <c r="C4562" s="29"/>
      <c r="D4562" s="29"/>
    </row>
    <row r="4563" spans="1:4" ht="13" customHeight="1">
      <c r="A4563" s="12" t="s">
        <v>8028</v>
      </c>
      <c r="B4563" s="12" t="s">
        <v>8029</v>
      </c>
      <c r="C4563" s="29"/>
      <c r="D4563" s="29"/>
    </row>
    <row r="4564" spans="1:4" ht="13" customHeight="1">
      <c r="A4564" s="12" t="s">
        <v>8032</v>
      </c>
      <c r="B4564" s="12" t="s">
        <v>8033</v>
      </c>
      <c r="C4564" s="29"/>
      <c r="D4564" s="29"/>
    </row>
    <row r="4565" spans="1:4" ht="13" customHeight="1">
      <c r="A4565" s="12" t="s">
        <v>8036</v>
      </c>
      <c r="B4565" s="12" t="s">
        <v>8037</v>
      </c>
      <c r="C4565" s="29"/>
      <c r="D4565" s="29"/>
    </row>
    <row r="4566" spans="1:4" ht="13" customHeight="1">
      <c r="A4566" s="12" t="s">
        <v>8040</v>
      </c>
      <c r="B4566" s="12" t="s">
        <v>8041</v>
      </c>
      <c r="C4566" s="29"/>
      <c r="D4566" s="29"/>
    </row>
    <row r="4567" spans="1:4" ht="13" customHeight="1">
      <c r="A4567" s="12" t="s">
        <v>8044</v>
      </c>
      <c r="B4567" s="12" t="s">
        <v>8045</v>
      </c>
      <c r="C4567" s="29"/>
      <c r="D4567" s="29"/>
    </row>
    <row r="4568" spans="1:4" ht="13" customHeight="1">
      <c r="A4568" s="12" t="s">
        <v>8048</v>
      </c>
      <c r="B4568" s="12" t="s">
        <v>8049</v>
      </c>
      <c r="C4568" s="29"/>
      <c r="D4568" s="29"/>
    </row>
    <row r="4569" spans="1:4" ht="13" customHeight="1">
      <c r="A4569" s="12" t="s">
        <v>8052</v>
      </c>
      <c r="B4569" s="12" t="s">
        <v>8053</v>
      </c>
      <c r="C4569" s="29"/>
      <c r="D4569" s="29"/>
    </row>
    <row r="4570" spans="1:4" ht="13" customHeight="1">
      <c r="A4570" s="12" t="s">
        <v>8056</v>
      </c>
      <c r="B4570" s="12" t="s">
        <v>8057</v>
      </c>
      <c r="C4570" s="29"/>
      <c r="D4570" s="29"/>
    </row>
    <row r="4571" spans="1:4" ht="13" customHeight="1">
      <c r="A4571" s="12" t="s">
        <v>8060</v>
      </c>
      <c r="B4571" s="12" t="s">
        <v>8061</v>
      </c>
      <c r="C4571" s="29"/>
      <c r="D4571" s="29"/>
    </row>
    <row r="4572" spans="1:4" ht="13" customHeight="1">
      <c r="A4572" s="12" t="s">
        <v>8064</v>
      </c>
      <c r="B4572" s="12" t="s">
        <v>8065</v>
      </c>
      <c r="C4572" s="29"/>
      <c r="D4572" s="29"/>
    </row>
    <row r="4573" spans="1:4" ht="13" customHeight="1">
      <c r="A4573" s="12" t="s">
        <v>8067</v>
      </c>
      <c r="B4573" s="12" t="s">
        <v>8068</v>
      </c>
      <c r="C4573" s="29"/>
      <c r="D4573" s="29"/>
    </row>
    <row r="4574" spans="1:4" ht="13" customHeight="1">
      <c r="A4574" s="11"/>
      <c r="B4574" s="12" t="s">
        <v>8071</v>
      </c>
      <c r="C4574" s="29"/>
      <c r="D4574" s="29"/>
    </row>
    <row r="4575" spans="1:4" ht="13" customHeight="1">
      <c r="A4575" s="12" t="s">
        <v>8074</v>
      </c>
      <c r="B4575" s="12" t="s">
        <v>8075</v>
      </c>
      <c r="C4575" s="29"/>
      <c r="D4575" s="29"/>
    </row>
    <row r="4576" spans="1:4" ht="13" customHeight="1">
      <c r="A4576" s="12" t="s">
        <v>8082</v>
      </c>
      <c r="B4576" s="12" t="s">
        <v>8083</v>
      </c>
      <c r="C4576" s="29"/>
      <c r="D4576" s="29"/>
    </row>
    <row r="4577" spans="1:4" ht="13" customHeight="1">
      <c r="A4577" s="12" t="s">
        <v>8086</v>
      </c>
      <c r="B4577" s="12" t="s">
        <v>8087</v>
      </c>
      <c r="C4577" s="29"/>
      <c r="D4577" s="29"/>
    </row>
    <row r="4578" spans="1:4" ht="13" customHeight="1">
      <c r="A4578" s="12" t="s">
        <v>8090</v>
      </c>
      <c r="B4578" s="12" t="s">
        <v>8091</v>
      </c>
      <c r="C4578" s="29"/>
      <c r="D4578" s="29"/>
    </row>
    <row r="4579" spans="1:4" ht="13" customHeight="1">
      <c r="A4579" s="12" t="s">
        <v>8094</v>
      </c>
      <c r="B4579" s="12" t="s">
        <v>8095</v>
      </c>
      <c r="C4579" s="29"/>
      <c r="D4579" s="29"/>
    </row>
    <row r="4580" spans="1:4" ht="13" customHeight="1">
      <c r="A4580" s="12" t="s">
        <v>8102</v>
      </c>
      <c r="B4580" s="12" t="s">
        <v>8103</v>
      </c>
      <c r="C4580" s="29"/>
      <c r="D4580" s="29"/>
    </row>
    <row r="4581" spans="1:4" ht="13" customHeight="1">
      <c r="A4581" s="12" t="s">
        <v>8106</v>
      </c>
      <c r="B4581" s="12" t="s">
        <v>8107</v>
      </c>
      <c r="C4581" s="29"/>
      <c r="D4581" s="29"/>
    </row>
    <row r="4582" spans="1:4" ht="13" customHeight="1">
      <c r="A4582" s="12" t="s">
        <v>8123</v>
      </c>
      <c r="B4582" s="12" t="s">
        <v>8124</v>
      </c>
      <c r="C4582" s="29"/>
      <c r="D4582" s="29"/>
    </row>
    <row r="4583" spans="1:4" ht="13" customHeight="1">
      <c r="A4583" s="12" t="s">
        <v>8131</v>
      </c>
      <c r="B4583" s="12" t="s">
        <v>8132</v>
      </c>
      <c r="C4583" s="29"/>
      <c r="D4583" s="29"/>
    </row>
    <row r="4584" spans="1:4" ht="13" customHeight="1">
      <c r="A4584" s="12" t="s">
        <v>8135</v>
      </c>
      <c r="B4584" s="12" t="s">
        <v>8136</v>
      </c>
      <c r="C4584" s="29"/>
      <c r="D4584" s="29"/>
    </row>
    <row r="4585" spans="1:4" ht="13" customHeight="1">
      <c r="A4585" s="12" t="s">
        <v>8139</v>
      </c>
      <c r="B4585" s="12" t="s">
        <v>8140</v>
      </c>
      <c r="C4585" s="29"/>
      <c r="D4585" s="29"/>
    </row>
    <row r="4586" spans="1:4" ht="13" customHeight="1">
      <c r="A4586" s="12" t="s">
        <v>8143</v>
      </c>
      <c r="B4586" s="12" t="s">
        <v>8144</v>
      </c>
      <c r="C4586" s="29"/>
      <c r="D4586" s="29"/>
    </row>
    <row r="4587" spans="1:4" ht="13" customHeight="1">
      <c r="A4587" s="11"/>
      <c r="B4587" s="12" t="s">
        <v>8146</v>
      </c>
      <c r="C4587" s="29"/>
      <c r="D4587" s="29"/>
    </row>
    <row r="4588" spans="1:4" ht="13" customHeight="1">
      <c r="A4588" s="12" t="s">
        <v>8149</v>
      </c>
      <c r="B4588" s="12" t="s">
        <v>8150</v>
      </c>
      <c r="C4588" s="29"/>
      <c r="D4588" s="29"/>
    </row>
    <row r="4589" spans="1:4" ht="13" customHeight="1">
      <c r="A4589" s="11"/>
      <c r="B4589" s="12" t="s">
        <v>8153</v>
      </c>
      <c r="C4589" s="29"/>
      <c r="D4589" s="29"/>
    </row>
    <row r="4590" spans="1:4" ht="13" customHeight="1">
      <c r="A4590" s="12" t="s">
        <v>8156</v>
      </c>
      <c r="B4590" s="12" t="s">
        <v>8157</v>
      </c>
      <c r="C4590" s="29"/>
      <c r="D4590" s="29"/>
    </row>
    <row r="4591" spans="1:4" ht="13" customHeight="1">
      <c r="A4591" s="12" t="s">
        <v>8162</v>
      </c>
      <c r="B4591" s="12" t="s">
        <v>8163</v>
      </c>
      <c r="C4591" s="29"/>
      <c r="D4591" s="29"/>
    </row>
    <row r="4592" spans="1:4" ht="13" customHeight="1">
      <c r="A4592" s="12" t="s">
        <v>8170</v>
      </c>
      <c r="B4592" s="12" t="s">
        <v>8171</v>
      </c>
      <c r="C4592" s="29"/>
      <c r="D4592" s="29"/>
    </row>
    <row r="4593" spans="1:4" ht="13" customHeight="1">
      <c r="A4593" s="11"/>
      <c r="B4593" s="12" t="s">
        <v>8173</v>
      </c>
      <c r="C4593" s="29"/>
      <c r="D4593" s="29"/>
    </row>
    <row r="4594" spans="1:4" ht="13" customHeight="1">
      <c r="A4594" s="12" t="s">
        <v>8176</v>
      </c>
      <c r="B4594" s="12" t="s">
        <v>8177</v>
      </c>
      <c r="C4594" s="29"/>
      <c r="D4594" s="29"/>
    </row>
    <row r="4595" spans="1:4" ht="13" customHeight="1">
      <c r="A4595" s="11"/>
      <c r="B4595" s="12" t="s">
        <v>8179</v>
      </c>
      <c r="C4595" s="29"/>
      <c r="D4595" s="29"/>
    </row>
    <row r="4596" spans="1:4" ht="13" customHeight="1">
      <c r="A4596" s="12" t="s">
        <v>8182</v>
      </c>
      <c r="B4596" s="12" t="s">
        <v>8183</v>
      </c>
      <c r="C4596" s="29"/>
      <c r="D4596" s="29"/>
    </row>
    <row r="4597" spans="1:4" ht="13" customHeight="1">
      <c r="A4597" s="12" t="s">
        <v>8186</v>
      </c>
      <c r="B4597" s="12" t="s">
        <v>8187</v>
      </c>
      <c r="C4597" s="29"/>
      <c r="D4597" s="29"/>
    </row>
    <row r="4598" spans="1:4" ht="13" customHeight="1">
      <c r="A4598" s="11"/>
      <c r="B4598" s="12" t="s">
        <v>8189</v>
      </c>
      <c r="C4598" s="29"/>
      <c r="D4598" s="29"/>
    </row>
    <row r="4599" spans="1:4" ht="13" customHeight="1">
      <c r="A4599" s="12" t="s">
        <v>8192</v>
      </c>
      <c r="B4599" s="12" t="s">
        <v>8193</v>
      </c>
      <c r="C4599" s="29"/>
      <c r="D4599" s="29"/>
    </row>
    <row r="4600" spans="1:4" ht="13" customHeight="1">
      <c r="A4600" s="12" t="s">
        <v>8209</v>
      </c>
      <c r="B4600" s="12" t="s">
        <v>8210</v>
      </c>
      <c r="C4600" s="29"/>
      <c r="D4600" s="29"/>
    </row>
    <row r="4601" spans="1:4" ht="13" customHeight="1">
      <c r="A4601" s="12" t="s">
        <v>8218</v>
      </c>
      <c r="B4601" s="12" t="s">
        <v>8219</v>
      </c>
      <c r="C4601" s="29"/>
      <c r="D4601" s="29"/>
    </row>
    <row r="4602" spans="1:4" ht="13" customHeight="1">
      <c r="A4602" s="12" t="s">
        <v>8221</v>
      </c>
      <c r="B4602" s="12" t="s">
        <v>8222</v>
      </c>
      <c r="C4602" s="29"/>
      <c r="D4602" s="29"/>
    </row>
    <row r="4603" spans="1:4" ht="13" customHeight="1">
      <c r="A4603" s="11"/>
      <c r="B4603" s="12" t="s">
        <v>8224</v>
      </c>
      <c r="C4603" s="29"/>
      <c r="D4603" s="29"/>
    </row>
    <row r="4604" spans="1:4" ht="13" customHeight="1">
      <c r="A4604" s="12" t="s">
        <v>8230</v>
      </c>
      <c r="B4604" s="12" t="s">
        <v>8231</v>
      </c>
      <c r="C4604" s="29"/>
      <c r="D4604" s="29"/>
    </row>
    <row r="4605" spans="1:4" ht="13" customHeight="1">
      <c r="A4605" s="12" t="s">
        <v>8234</v>
      </c>
      <c r="B4605" s="12" t="s">
        <v>8235</v>
      </c>
      <c r="C4605" s="29"/>
      <c r="D4605" s="29"/>
    </row>
    <row r="4606" spans="1:4" ht="13" customHeight="1">
      <c r="A4606" s="12" t="s">
        <v>8238</v>
      </c>
      <c r="B4606" s="12" t="s">
        <v>8239</v>
      </c>
      <c r="C4606" s="29"/>
      <c r="D4606" s="29"/>
    </row>
    <row r="4607" spans="1:4" ht="13" customHeight="1">
      <c r="A4607" s="12" t="s">
        <v>8242</v>
      </c>
      <c r="B4607" s="12" t="s">
        <v>8243</v>
      </c>
      <c r="C4607" s="29"/>
      <c r="D4607" s="29"/>
    </row>
    <row r="4608" spans="1:4" ht="13" customHeight="1">
      <c r="A4608" s="12" t="s">
        <v>8246</v>
      </c>
      <c r="B4608" s="12" t="s">
        <v>8247</v>
      </c>
      <c r="C4608" s="29"/>
      <c r="D4608" s="29"/>
    </row>
    <row r="4609" spans="1:4" ht="13" customHeight="1">
      <c r="A4609" s="12" t="s">
        <v>8250</v>
      </c>
      <c r="B4609" s="12" t="s">
        <v>8251</v>
      </c>
      <c r="C4609" s="29"/>
      <c r="D4609" s="29"/>
    </row>
    <row r="4610" spans="1:4" ht="13" customHeight="1">
      <c r="A4610" s="12" t="s">
        <v>8254</v>
      </c>
      <c r="B4610" s="12" t="s">
        <v>8255</v>
      </c>
      <c r="C4610" s="29"/>
      <c r="D4610" s="29"/>
    </row>
    <row r="4611" spans="1:4" ht="13" customHeight="1">
      <c r="A4611" s="12" t="s">
        <v>8264</v>
      </c>
      <c r="B4611" s="12" t="s">
        <v>8265</v>
      </c>
      <c r="C4611" s="29"/>
      <c r="D4611" s="29"/>
    </row>
    <row r="4612" spans="1:4" ht="13" customHeight="1">
      <c r="A4612" s="12" t="s">
        <v>8272</v>
      </c>
      <c r="B4612" s="12" t="s">
        <v>8273</v>
      </c>
      <c r="C4612" s="29"/>
      <c r="D4612" s="29"/>
    </row>
    <row r="4613" spans="1:4" ht="13" customHeight="1">
      <c r="A4613" s="12" t="s">
        <v>8276</v>
      </c>
      <c r="B4613" s="12" t="s">
        <v>8277</v>
      </c>
      <c r="C4613" s="29"/>
      <c r="D4613" s="29"/>
    </row>
    <row r="4614" spans="1:4" ht="13" customHeight="1">
      <c r="A4614" s="12" t="s">
        <v>8288</v>
      </c>
      <c r="B4614" s="12" t="s">
        <v>8289</v>
      </c>
      <c r="C4614" s="29"/>
      <c r="D4614" s="29"/>
    </row>
    <row r="4615" spans="1:4" ht="13" customHeight="1">
      <c r="A4615" s="12" t="s">
        <v>8292</v>
      </c>
      <c r="B4615" s="12" t="s">
        <v>8293</v>
      </c>
      <c r="C4615" s="29"/>
      <c r="D4615" s="29"/>
    </row>
    <row r="4616" spans="1:4" ht="13" customHeight="1">
      <c r="A4616" s="12" t="s">
        <v>8296</v>
      </c>
      <c r="B4616" s="12" t="s">
        <v>8297</v>
      </c>
      <c r="C4616" s="29"/>
      <c r="D4616" s="29"/>
    </row>
    <row r="4617" spans="1:4" ht="13" customHeight="1">
      <c r="A4617" s="12" t="s">
        <v>8304</v>
      </c>
      <c r="B4617" s="12" t="s">
        <v>8305</v>
      </c>
      <c r="C4617" s="29"/>
      <c r="D4617" s="29"/>
    </row>
    <row r="4618" spans="1:4" ht="13" customHeight="1">
      <c r="A4618" s="12" t="s">
        <v>8308</v>
      </c>
      <c r="B4618" s="12" t="s">
        <v>8309</v>
      </c>
      <c r="C4618" s="29"/>
      <c r="D4618" s="29"/>
    </row>
    <row r="4619" spans="1:4" ht="13" customHeight="1">
      <c r="A4619" s="12" t="s">
        <v>8316</v>
      </c>
      <c r="B4619" s="12" t="s">
        <v>8317</v>
      </c>
      <c r="C4619" s="29"/>
      <c r="D4619" s="29"/>
    </row>
    <row r="4620" spans="1:4" ht="13" customHeight="1">
      <c r="A4620" s="12" t="s">
        <v>8320</v>
      </c>
      <c r="B4620" s="12" t="s">
        <v>8321</v>
      </c>
      <c r="C4620" s="29"/>
      <c r="D4620" s="29"/>
    </row>
    <row r="4621" spans="1:4" ht="13" customHeight="1">
      <c r="A4621" s="12" t="s">
        <v>8356</v>
      </c>
      <c r="B4621" s="12" t="s">
        <v>8357</v>
      </c>
      <c r="C4621" s="29"/>
      <c r="D4621" s="29"/>
    </row>
    <row r="4622" spans="1:4" ht="13" customHeight="1">
      <c r="A4622" s="12" t="s">
        <v>8369</v>
      </c>
      <c r="B4622" s="12" t="s">
        <v>8370</v>
      </c>
      <c r="C4622" s="29"/>
      <c r="D4622" s="29"/>
    </row>
    <row r="4623" spans="1:4" ht="13" customHeight="1">
      <c r="A4623" s="12" t="s">
        <v>8373</v>
      </c>
      <c r="B4623" s="12" t="s">
        <v>8374</v>
      </c>
      <c r="C4623" s="29"/>
      <c r="D4623" s="29"/>
    </row>
    <row r="4624" spans="1:4" ht="13" customHeight="1">
      <c r="A4624" s="12" t="s">
        <v>8377</v>
      </c>
      <c r="B4624" s="12" t="s">
        <v>8378</v>
      </c>
      <c r="C4624" s="29"/>
      <c r="D4624" s="29"/>
    </row>
    <row r="4625" spans="1:4" ht="13" customHeight="1">
      <c r="A4625" s="12" t="s">
        <v>8381</v>
      </c>
      <c r="B4625" s="12" t="s">
        <v>8382</v>
      </c>
      <c r="C4625" s="29"/>
      <c r="D4625" s="29"/>
    </row>
    <row r="4626" spans="1:4" ht="13" customHeight="1">
      <c r="A4626" s="12" t="s">
        <v>8385</v>
      </c>
      <c r="B4626" s="12" t="s">
        <v>8386</v>
      </c>
      <c r="C4626" s="29"/>
      <c r="D4626" s="29"/>
    </row>
    <row r="4627" spans="1:4" ht="13" customHeight="1">
      <c r="A4627" s="12" t="s">
        <v>8393</v>
      </c>
      <c r="B4627" s="12" t="s">
        <v>8394</v>
      </c>
      <c r="C4627" s="29"/>
      <c r="D4627" s="29"/>
    </row>
    <row r="4628" spans="1:4" ht="13" customHeight="1">
      <c r="A4628" s="12" t="s">
        <v>8413</v>
      </c>
      <c r="B4628" s="12" t="s">
        <v>8414</v>
      </c>
      <c r="C4628" s="29"/>
      <c r="D4628" s="29"/>
    </row>
    <row r="4629" spans="1:4" ht="13" customHeight="1">
      <c r="A4629" s="12" t="s">
        <v>8417</v>
      </c>
      <c r="B4629" s="12" t="s">
        <v>8418</v>
      </c>
      <c r="C4629" s="29"/>
      <c r="D4629" s="29"/>
    </row>
    <row r="4630" spans="1:4" ht="13" customHeight="1">
      <c r="A4630" s="12" t="s">
        <v>8421</v>
      </c>
      <c r="B4630" s="12" t="s">
        <v>8422</v>
      </c>
      <c r="C4630" s="29"/>
      <c r="D4630" s="29"/>
    </row>
    <row r="4631" spans="1:4" ht="13" customHeight="1">
      <c r="A4631" s="12" t="s">
        <v>8425</v>
      </c>
      <c r="B4631" s="12" t="s">
        <v>8426</v>
      </c>
      <c r="C4631" s="29"/>
      <c r="D4631" s="29"/>
    </row>
    <row r="4632" spans="1:4" ht="13" customHeight="1">
      <c r="A4632" s="12" t="s">
        <v>8429</v>
      </c>
      <c r="B4632" s="12" t="s">
        <v>8430</v>
      </c>
      <c r="C4632" s="29"/>
      <c r="D4632" s="29"/>
    </row>
    <row r="4633" spans="1:4" ht="13" customHeight="1">
      <c r="A4633" s="12" t="s">
        <v>8445</v>
      </c>
      <c r="B4633" s="12" t="s">
        <v>8446</v>
      </c>
      <c r="C4633" s="29"/>
      <c r="D4633" s="29"/>
    </row>
    <row r="4634" spans="1:4" ht="13" customHeight="1">
      <c r="A4634" s="12" t="s">
        <v>8461</v>
      </c>
      <c r="B4634" s="12" t="s">
        <v>8462</v>
      </c>
      <c r="C4634" s="29"/>
      <c r="D4634" s="29"/>
    </row>
    <row r="4635" spans="1:4" ht="13" customHeight="1">
      <c r="A4635" s="12" t="s">
        <v>8465</v>
      </c>
      <c r="B4635" s="12" t="s">
        <v>8466</v>
      </c>
      <c r="C4635" s="29"/>
      <c r="D4635" s="29"/>
    </row>
    <row r="4636" spans="1:4" ht="13" customHeight="1">
      <c r="A4636" s="12" t="s">
        <v>8469</v>
      </c>
      <c r="B4636" s="12" t="s">
        <v>8470</v>
      </c>
      <c r="C4636" s="29"/>
      <c r="D4636" s="29"/>
    </row>
    <row r="4637" spans="1:4" ht="13" customHeight="1">
      <c r="A4637" s="12" t="s">
        <v>8473</v>
      </c>
      <c r="B4637" s="12" t="s">
        <v>8474</v>
      </c>
      <c r="C4637" s="29"/>
      <c r="D4637" s="29"/>
    </row>
    <row r="4638" spans="1:4" ht="13" customHeight="1">
      <c r="A4638" s="12" t="s">
        <v>8477</v>
      </c>
      <c r="B4638" s="12" t="s">
        <v>8478</v>
      </c>
      <c r="C4638" s="29"/>
      <c r="D4638" s="29"/>
    </row>
    <row r="4639" spans="1:4" ht="13" customHeight="1">
      <c r="A4639" s="12" t="s">
        <v>8481</v>
      </c>
      <c r="B4639" s="12" t="s">
        <v>8482</v>
      </c>
      <c r="C4639" s="29"/>
      <c r="D4639" s="29"/>
    </row>
    <row r="4640" spans="1:4" ht="13" customHeight="1">
      <c r="A4640" s="12" t="s">
        <v>8485</v>
      </c>
      <c r="B4640" s="12" t="s">
        <v>8486</v>
      </c>
      <c r="C4640" s="29"/>
      <c r="D4640" s="29"/>
    </row>
    <row r="4641" spans="1:5" ht="13" customHeight="1">
      <c r="A4641" s="12" t="s">
        <v>8493</v>
      </c>
      <c r="B4641" s="12" t="s">
        <v>8494</v>
      </c>
      <c r="C4641" s="29"/>
      <c r="D4641" s="29"/>
    </row>
    <row r="4642" spans="1:5" ht="13" customHeight="1">
      <c r="A4642" s="12" t="s">
        <v>8497</v>
      </c>
      <c r="B4642" s="12" t="s">
        <v>8498</v>
      </c>
      <c r="C4642" s="29"/>
      <c r="D4642" s="29"/>
    </row>
    <row r="4643" spans="1:5" ht="13" customHeight="1">
      <c r="A4643" s="12" t="s">
        <v>8501</v>
      </c>
      <c r="B4643" s="12" t="s">
        <v>8502</v>
      </c>
      <c r="C4643" s="29"/>
      <c r="D4643" s="29"/>
      <c r="E4643" s="13"/>
    </row>
    <row r="4644" spans="1:5" ht="13" customHeight="1">
      <c r="A4644" s="12" t="s">
        <v>8521</v>
      </c>
      <c r="B4644" s="12" t="s">
        <v>8522</v>
      </c>
      <c r="C4644" s="29"/>
      <c r="D4644" s="29"/>
    </row>
    <row r="4645" spans="1:5" ht="13" customHeight="1">
      <c r="A4645" s="12" t="s">
        <v>8525</v>
      </c>
      <c r="B4645" s="12" t="s">
        <v>8526</v>
      </c>
      <c r="C4645" s="29"/>
      <c r="D4645" s="29"/>
    </row>
    <row r="4646" spans="1:5" ht="13" customHeight="1">
      <c r="A4646" s="12" t="s">
        <v>8529</v>
      </c>
      <c r="B4646" s="12" t="s">
        <v>8530</v>
      </c>
      <c r="C4646" s="29"/>
      <c r="D4646" s="29"/>
    </row>
    <row r="4647" spans="1:5" ht="13" customHeight="1">
      <c r="A4647" s="12" t="s">
        <v>8537</v>
      </c>
      <c r="B4647" s="12" t="s">
        <v>8538</v>
      </c>
      <c r="C4647" s="29"/>
      <c r="D4647" s="29"/>
    </row>
    <row r="4648" spans="1:5" ht="13" customHeight="1">
      <c r="A4648" s="12" t="s">
        <v>8555</v>
      </c>
      <c r="B4648" s="12" t="s">
        <v>8556</v>
      </c>
      <c r="C4648" s="29"/>
      <c r="D4648" s="29"/>
    </row>
    <row r="4649" spans="1:5" ht="13" customHeight="1">
      <c r="A4649" s="12" t="s">
        <v>8559</v>
      </c>
      <c r="B4649" s="12" t="s">
        <v>8560</v>
      </c>
      <c r="C4649" s="29"/>
      <c r="D4649" s="29"/>
    </row>
    <row r="4650" spans="1:5" ht="13" customHeight="1">
      <c r="A4650" s="12" t="s">
        <v>8563</v>
      </c>
      <c r="B4650" s="12" t="s">
        <v>8564</v>
      </c>
      <c r="C4650" s="29"/>
      <c r="D4650" s="29"/>
    </row>
    <row r="4651" spans="1:5" ht="13" customHeight="1">
      <c r="A4651" s="12" t="s">
        <v>8567</v>
      </c>
      <c r="B4651" s="12" t="s">
        <v>8568</v>
      </c>
      <c r="C4651" s="29"/>
      <c r="D4651" s="29"/>
    </row>
    <row r="4652" spans="1:5" ht="13" customHeight="1">
      <c r="A4652" s="12" t="s">
        <v>8575</v>
      </c>
      <c r="B4652" s="12" t="s">
        <v>8576</v>
      </c>
      <c r="C4652" s="29"/>
      <c r="D4652" s="29"/>
    </row>
    <row r="4653" spans="1:5" ht="13" customHeight="1">
      <c r="A4653" s="12" t="s">
        <v>8579</v>
      </c>
      <c r="B4653" s="12" t="s">
        <v>8580</v>
      </c>
      <c r="C4653" s="29"/>
      <c r="D4653" s="29"/>
    </row>
    <row r="4654" spans="1:5" ht="13" customHeight="1">
      <c r="A4654" s="12" t="s">
        <v>8583</v>
      </c>
      <c r="B4654" s="12" t="s">
        <v>8584</v>
      </c>
      <c r="C4654" s="29"/>
      <c r="D4654" s="29"/>
    </row>
    <row r="4655" spans="1:5" ht="13" customHeight="1">
      <c r="A4655" s="12" t="s">
        <v>8590</v>
      </c>
      <c r="B4655" s="12" t="s">
        <v>8591</v>
      </c>
      <c r="C4655" s="29"/>
      <c r="D4655" s="29"/>
    </row>
    <row r="4656" spans="1:5" ht="13" customHeight="1">
      <c r="A4656" s="11"/>
      <c r="B4656" s="12" t="s">
        <v>8593</v>
      </c>
      <c r="C4656" s="29"/>
      <c r="D4656" s="29"/>
    </row>
    <row r="4657" spans="1:4" ht="13" customHeight="1">
      <c r="A4657" s="12" t="s">
        <v>8596</v>
      </c>
      <c r="B4657" s="12" t="s">
        <v>8597</v>
      </c>
      <c r="C4657" s="29"/>
      <c r="D4657" s="29"/>
    </row>
    <row r="4658" spans="1:4" ht="13" customHeight="1">
      <c r="A4658" s="12" t="s">
        <v>8600</v>
      </c>
      <c r="B4658" s="12" t="s">
        <v>8601</v>
      </c>
      <c r="C4658" s="29"/>
      <c r="D4658" s="29"/>
    </row>
    <row r="4659" spans="1:4" ht="13" customHeight="1">
      <c r="A4659" s="12" t="s">
        <v>8605</v>
      </c>
      <c r="B4659" s="12" t="s">
        <v>8606</v>
      </c>
      <c r="C4659" s="29"/>
      <c r="D4659" s="29"/>
    </row>
    <row r="4660" spans="1:4" ht="13" customHeight="1">
      <c r="A4660" s="12" t="s">
        <v>8608</v>
      </c>
      <c r="B4660" s="12" t="s">
        <v>8609</v>
      </c>
      <c r="C4660" s="29"/>
      <c r="D4660" s="29"/>
    </row>
    <row r="4661" spans="1:4" ht="13" customHeight="1">
      <c r="A4661" s="11"/>
      <c r="B4661" s="12" t="s">
        <v>8615</v>
      </c>
      <c r="C4661" s="29"/>
      <c r="D4661" s="29"/>
    </row>
    <row r="4662" spans="1:4" ht="13" customHeight="1">
      <c r="A4662" s="12" t="s">
        <v>8626</v>
      </c>
      <c r="B4662" s="12" t="s">
        <v>8627</v>
      </c>
      <c r="C4662" s="29"/>
      <c r="D4662" s="29"/>
    </row>
    <row r="4663" spans="1:4" ht="13" customHeight="1">
      <c r="A4663" s="12" t="s">
        <v>8638</v>
      </c>
      <c r="B4663" s="12" t="s">
        <v>8639</v>
      </c>
      <c r="C4663" s="29"/>
      <c r="D4663" s="29"/>
    </row>
    <row r="4664" spans="1:4" ht="13" customHeight="1">
      <c r="A4664" s="12" t="s">
        <v>8642</v>
      </c>
      <c r="B4664" s="12" t="s">
        <v>8643</v>
      </c>
      <c r="C4664" s="29"/>
      <c r="D4664" s="29"/>
    </row>
    <row r="4665" spans="1:4" ht="13" customHeight="1">
      <c r="A4665" s="12" t="s">
        <v>8646</v>
      </c>
      <c r="B4665" s="12" t="s">
        <v>8647</v>
      </c>
      <c r="C4665" s="29"/>
      <c r="D4665" s="29"/>
    </row>
    <row r="4666" spans="1:4" ht="13" customHeight="1">
      <c r="A4666" s="12" t="s">
        <v>8650</v>
      </c>
      <c r="B4666" s="12" t="s">
        <v>8651</v>
      </c>
      <c r="C4666" s="29"/>
      <c r="D4666" s="29"/>
    </row>
    <row r="4667" spans="1:4" ht="13" customHeight="1">
      <c r="A4667" s="12" t="s">
        <v>8654</v>
      </c>
      <c r="B4667" s="12" t="s">
        <v>8655</v>
      </c>
      <c r="C4667" s="29"/>
      <c r="D4667" s="29"/>
    </row>
    <row r="4668" spans="1:4" ht="13" customHeight="1">
      <c r="A4668" s="12" t="s">
        <v>8666</v>
      </c>
      <c r="B4668" s="12" t="s">
        <v>8667</v>
      </c>
      <c r="C4668" s="29"/>
      <c r="D4668" s="29"/>
    </row>
    <row r="4669" spans="1:4" ht="13" customHeight="1">
      <c r="A4669" s="12" t="s">
        <v>8670</v>
      </c>
      <c r="B4669" s="12" t="s">
        <v>8671</v>
      </c>
      <c r="C4669" s="29"/>
      <c r="D4669" s="29"/>
    </row>
    <row r="4670" spans="1:4" ht="13" customHeight="1">
      <c r="A4670" s="12" t="s">
        <v>8674</v>
      </c>
      <c r="B4670" s="12" t="s">
        <v>8675</v>
      </c>
      <c r="C4670" s="29"/>
      <c r="D4670" s="29"/>
    </row>
    <row r="4671" spans="1:4" ht="13" customHeight="1">
      <c r="A4671" s="12" t="s">
        <v>8678</v>
      </c>
      <c r="B4671" s="12" t="s">
        <v>8679</v>
      </c>
      <c r="C4671" s="29"/>
      <c r="D4671" s="29"/>
    </row>
    <row r="4672" spans="1:4" ht="13" customHeight="1">
      <c r="A4672" s="12" t="s">
        <v>8682</v>
      </c>
      <c r="B4672" s="12" t="s">
        <v>8683</v>
      </c>
      <c r="C4672" s="29"/>
      <c r="D4672" s="29"/>
    </row>
    <row r="4673" spans="1:4" ht="13" customHeight="1">
      <c r="A4673" s="12" t="s">
        <v>8686</v>
      </c>
      <c r="B4673" s="12" t="s">
        <v>8687</v>
      </c>
      <c r="C4673" s="29"/>
      <c r="D4673" s="29"/>
    </row>
    <row r="4674" spans="1:4" ht="13" customHeight="1">
      <c r="A4674" s="12" t="s">
        <v>8690</v>
      </c>
      <c r="B4674" s="12" t="s">
        <v>8691</v>
      </c>
      <c r="C4674" s="29"/>
      <c r="D4674" s="29"/>
    </row>
    <row r="4675" spans="1:4" ht="13" customHeight="1">
      <c r="A4675" s="12" t="s">
        <v>8694</v>
      </c>
      <c r="B4675" s="12" t="s">
        <v>8695</v>
      </c>
      <c r="C4675" s="29"/>
      <c r="D4675" s="29"/>
    </row>
    <row r="4676" spans="1:4" ht="13" customHeight="1">
      <c r="A4676" s="12" t="s">
        <v>8698</v>
      </c>
      <c r="B4676" s="12" t="s">
        <v>8699</v>
      </c>
      <c r="C4676" s="29"/>
      <c r="D4676" s="29"/>
    </row>
    <row r="4677" spans="1:4" ht="13" customHeight="1">
      <c r="A4677" s="12" t="s">
        <v>8706</v>
      </c>
      <c r="B4677" s="12" t="s">
        <v>8707</v>
      </c>
      <c r="C4677" s="29"/>
      <c r="D4677" s="29"/>
    </row>
    <row r="4678" spans="1:4" ht="13" customHeight="1">
      <c r="A4678" s="12" t="s">
        <v>8712</v>
      </c>
      <c r="B4678" s="12" t="s">
        <v>8713</v>
      </c>
      <c r="C4678" s="29"/>
      <c r="D4678" s="29"/>
    </row>
    <row r="4679" spans="1:4" ht="13" customHeight="1">
      <c r="A4679" s="12" t="s">
        <v>8720</v>
      </c>
      <c r="B4679" s="12" t="s">
        <v>8721</v>
      </c>
      <c r="C4679" s="29"/>
      <c r="D4679" s="29"/>
    </row>
    <row r="4680" spans="1:4" ht="13" customHeight="1">
      <c r="A4680" s="12" t="s">
        <v>8724</v>
      </c>
      <c r="B4680" s="12" t="s">
        <v>8725</v>
      </c>
      <c r="C4680" s="29"/>
      <c r="D4680" s="29"/>
    </row>
    <row r="4681" spans="1:4" ht="13" customHeight="1">
      <c r="A4681" s="12" t="s">
        <v>8728</v>
      </c>
      <c r="B4681" s="12" t="s">
        <v>8729</v>
      </c>
      <c r="C4681" s="29"/>
      <c r="D4681" s="29"/>
    </row>
    <row r="4682" spans="1:4" ht="13" customHeight="1">
      <c r="A4682" s="12" t="s">
        <v>8732</v>
      </c>
      <c r="B4682" s="12" t="s">
        <v>8733</v>
      </c>
      <c r="C4682" s="29"/>
      <c r="D4682" s="29"/>
    </row>
    <row r="4683" spans="1:4" ht="13" customHeight="1">
      <c r="A4683" s="12" t="s">
        <v>8736</v>
      </c>
      <c r="B4683" s="12" t="s">
        <v>8737</v>
      </c>
      <c r="C4683" s="29"/>
      <c r="D4683" s="29"/>
    </row>
    <row r="4684" spans="1:4" ht="13" customHeight="1">
      <c r="A4684" s="12" t="s">
        <v>8740</v>
      </c>
      <c r="B4684" s="12" t="s">
        <v>8741</v>
      </c>
      <c r="C4684" s="29"/>
      <c r="D4684" s="29"/>
    </row>
    <row r="4685" spans="1:4" ht="13" customHeight="1">
      <c r="A4685" s="12" t="s">
        <v>8744</v>
      </c>
      <c r="B4685" s="12" t="s">
        <v>8745</v>
      </c>
      <c r="C4685" s="29"/>
      <c r="D4685" s="29"/>
    </row>
    <row r="4686" spans="1:4" ht="13" customHeight="1">
      <c r="A4686" s="12" t="s">
        <v>8752</v>
      </c>
      <c r="B4686" s="12" t="s">
        <v>8753</v>
      </c>
      <c r="C4686" s="29"/>
      <c r="D4686" s="29"/>
    </row>
    <row r="4687" spans="1:4" ht="13" customHeight="1">
      <c r="A4687" s="12" t="s">
        <v>8760</v>
      </c>
      <c r="B4687" s="12" t="s">
        <v>8761</v>
      </c>
      <c r="C4687" s="29"/>
      <c r="D4687" s="29"/>
    </row>
    <row r="4688" spans="1:4" ht="13" customHeight="1">
      <c r="A4688" s="12" t="s">
        <v>8764</v>
      </c>
      <c r="B4688" s="12" t="s">
        <v>8765</v>
      </c>
      <c r="C4688" s="29"/>
      <c r="D4688" s="29"/>
    </row>
    <row r="4689" spans="1:4" ht="13" customHeight="1">
      <c r="A4689" s="12" t="s">
        <v>8768</v>
      </c>
      <c r="B4689" s="12" t="s">
        <v>8769</v>
      </c>
      <c r="C4689" s="29"/>
      <c r="D4689" s="29"/>
    </row>
    <row r="4690" spans="1:4" ht="13" customHeight="1">
      <c r="A4690" s="12" t="s">
        <v>8772</v>
      </c>
      <c r="B4690" s="12" t="s">
        <v>8773</v>
      </c>
      <c r="C4690" s="29"/>
      <c r="D4690" s="29"/>
    </row>
    <row r="4691" spans="1:4" ht="13" customHeight="1">
      <c r="A4691" s="12" t="s">
        <v>8784</v>
      </c>
      <c r="B4691" s="12" t="s">
        <v>8785</v>
      </c>
      <c r="C4691" s="29"/>
      <c r="D4691" s="29"/>
    </row>
    <row r="4692" spans="1:4" ht="13" customHeight="1">
      <c r="A4692" s="12" t="s">
        <v>8787</v>
      </c>
      <c r="B4692" s="12" t="s">
        <v>8788</v>
      </c>
      <c r="C4692" s="29"/>
      <c r="D4692" s="29"/>
    </row>
    <row r="4693" spans="1:4" ht="13" customHeight="1">
      <c r="A4693" s="12" t="s">
        <v>8791</v>
      </c>
      <c r="B4693" s="12" t="s">
        <v>8792</v>
      </c>
      <c r="C4693" s="29"/>
      <c r="D4693" s="29"/>
    </row>
    <row r="4694" spans="1:4" ht="13" customHeight="1">
      <c r="A4694" s="12" t="s">
        <v>8795</v>
      </c>
      <c r="B4694" s="12" t="s">
        <v>8796</v>
      </c>
      <c r="C4694" s="29"/>
      <c r="D4694" s="29"/>
    </row>
    <row r="4695" spans="1:4" ht="13" customHeight="1">
      <c r="A4695" s="11"/>
      <c r="B4695" s="12" t="s">
        <v>8798</v>
      </c>
      <c r="C4695" s="29"/>
      <c r="D4695" s="29"/>
    </row>
    <row r="4696" spans="1:4" ht="13" customHeight="1">
      <c r="A4696" s="12" t="s">
        <v>8805</v>
      </c>
      <c r="B4696" s="12" t="s">
        <v>8806</v>
      </c>
      <c r="C4696" s="29"/>
      <c r="D4696" s="29"/>
    </row>
    <row r="4697" spans="1:4" ht="13" customHeight="1">
      <c r="A4697" s="12" t="s">
        <v>8809</v>
      </c>
      <c r="B4697" s="12" t="s">
        <v>8810</v>
      </c>
      <c r="C4697" s="29"/>
      <c r="D4697" s="29"/>
    </row>
    <row r="4698" spans="1:4" ht="13" customHeight="1">
      <c r="A4698" s="12" t="s">
        <v>8813</v>
      </c>
      <c r="B4698" s="12" t="s">
        <v>8814</v>
      </c>
      <c r="C4698" s="29"/>
      <c r="D4698" s="29"/>
    </row>
    <row r="4699" spans="1:4" ht="13" customHeight="1">
      <c r="A4699" s="12" t="s">
        <v>8821</v>
      </c>
      <c r="B4699" s="12" t="s">
        <v>8822</v>
      </c>
      <c r="C4699" s="29"/>
      <c r="D4699" s="29"/>
    </row>
    <row r="4700" spans="1:4" ht="13" customHeight="1">
      <c r="A4700" s="12" t="s">
        <v>8825</v>
      </c>
      <c r="B4700" s="12" t="s">
        <v>8826</v>
      </c>
      <c r="C4700" s="29"/>
      <c r="D4700" s="29"/>
    </row>
    <row r="4701" spans="1:4" ht="13" customHeight="1">
      <c r="A4701" s="12" t="s">
        <v>8837</v>
      </c>
      <c r="B4701" s="12" t="s">
        <v>8838</v>
      </c>
      <c r="C4701" s="29"/>
      <c r="D4701" s="29"/>
    </row>
    <row r="4702" spans="1:4" ht="13" customHeight="1">
      <c r="A4702" s="12" t="s">
        <v>8841</v>
      </c>
      <c r="B4702" s="12" t="s">
        <v>8842</v>
      </c>
      <c r="C4702" s="29"/>
      <c r="D4702" s="29"/>
    </row>
    <row r="4703" spans="1:4" ht="13" customHeight="1">
      <c r="A4703" s="12" t="s">
        <v>8845</v>
      </c>
      <c r="B4703" s="12" t="s">
        <v>8846</v>
      </c>
      <c r="C4703" s="29"/>
      <c r="D4703" s="29"/>
    </row>
    <row r="4704" spans="1:4" ht="13" customHeight="1">
      <c r="A4704" s="12" t="s">
        <v>8849</v>
      </c>
      <c r="B4704" s="12" t="s">
        <v>8850</v>
      </c>
      <c r="C4704" s="29"/>
      <c r="D4704" s="29"/>
    </row>
    <row r="4705" spans="1:4" ht="13" customHeight="1">
      <c r="A4705" s="12" t="s">
        <v>8853</v>
      </c>
      <c r="B4705" s="12" t="s">
        <v>8854</v>
      </c>
      <c r="C4705" s="29"/>
      <c r="D4705" s="29"/>
    </row>
    <row r="4706" spans="1:4" ht="13" customHeight="1">
      <c r="A4706" s="12" t="s">
        <v>8865</v>
      </c>
      <c r="B4706" s="12" t="s">
        <v>8866</v>
      </c>
      <c r="C4706" s="29"/>
      <c r="D4706" s="29"/>
    </row>
    <row r="4707" spans="1:4" ht="13" customHeight="1">
      <c r="A4707" s="12" t="s">
        <v>8869</v>
      </c>
      <c r="B4707" s="12" t="s">
        <v>8870</v>
      </c>
      <c r="C4707" s="29"/>
      <c r="D4707" s="29"/>
    </row>
    <row r="4708" spans="1:4" ht="13" customHeight="1">
      <c r="A4708" s="12" t="s">
        <v>8873</v>
      </c>
      <c r="B4708" s="12" t="s">
        <v>8874</v>
      </c>
      <c r="C4708" s="29"/>
      <c r="D4708" s="29"/>
    </row>
    <row r="4709" spans="1:4" ht="13" customHeight="1">
      <c r="A4709" s="12" t="s">
        <v>8877</v>
      </c>
      <c r="B4709" s="12" t="s">
        <v>8878</v>
      </c>
      <c r="C4709" s="29"/>
      <c r="D4709" s="29"/>
    </row>
    <row r="4710" spans="1:4" ht="13" customHeight="1">
      <c r="A4710" s="12" t="s">
        <v>8881</v>
      </c>
      <c r="B4710" s="12" t="s">
        <v>8882</v>
      </c>
      <c r="C4710" s="29"/>
      <c r="D4710" s="29"/>
    </row>
    <row r="4711" spans="1:4" ht="13" customHeight="1">
      <c r="A4711" s="12" t="s">
        <v>8885</v>
      </c>
      <c r="B4711" s="12" t="s">
        <v>8886</v>
      </c>
      <c r="C4711" s="29"/>
      <c r="D4711" s="29"/>
    </row>
    <row r="4712" spans="1:4" ht="13" customHeight="1">
      <c r="A4712" s="12" t="s">
        <v>8889</v>
      </c>
      <c r="B4712" s="12" t="s">
        <v>8890</v>
      </c>
      <c r="C4712" s="29"/>
      <c r="D4712" s="29"/>
    </row>
    <row r="4713" spans="1:4" ht="13" customHeight="1">
      <c r="A4713" s="12" t="s">
        <v>8897</v>
      </c>
      <c r="B4713" s="12" t="s">
        <v>8898</v>
      </c>
      <c r="C4713" s="29"/>
      <c r="D4713" s="29"/>
    </row>
    <row r="4714" spans="1:4" ht="13" customHeight="1">
      <c r="A4714" s="12" t="s">
        <v>8901</v>
      </c>
      <c r="B4714" s="12" t="s">
        <v>8902</v>
      </c>
      <c r="C4714" s="29"/>
      <c r="D4714" s="29"/>
    </row>
    <row r="4715" spans="1:4" ht="13" customHeight="1">
      <c r="A4715" s="12" t="s">
        <v>8913</v>
      </c>
      <c r="B4715" s="12" t="s">
        <v>8914</v>
      </c>
      <c r="C4715" s="29"/>
      <c r="D4715" s="29"/>
    </row>
    <row r="4716" spans="1:4" ht="13" customHeight="1">
      <c r="A4716" s="12" t="s">
        <v>8921</v>
      </c>
      <c r="B4716" s="12" t="s">
        <v>8922</v>
      </c>
      <c r="C4716" s="29"/>
      <c r="D4716" s="29"/>
    </row>
    <row r="4717" spans="1:4" ht="13" customHeight="1">
      <c r="A4717" s="12" t="s">
        <v>8925</v>
      </c>
      <c r="B4717" s="12" t="s">
        <v>8926</v>
      </c>
      <c r="C4717" s="29"/>
      <c r="D4717" s="29"/>
    </row>
    <row r="4718" spans="1:4" ht="13" customHeight="1">
      <c r="A4718" s="12" t="s">
        <v>8933</v>
      </c>
      <c r="B4718" s="12" t="s">
        <v>8934</v>
      </c>
      <c r="C4718" s="29"/>
      <c r="D4718" s="29"/>
    </row>
    <row r="4719" spans="1:4" ht="13" customHeight="1">
      <c r="A4719" s="12" t="s">
        <v>8937</v>
      </c>
      <c r="B4719" s="12" t="s">
        <v>8938</v>
      </c>
      <c r="C4719" s="29"/>
      <c r="D4719" s="29"/>
    </row>
    <row r="4720" spans="1:4" ht="13" customHeight="1">
      <c r="A4720" s="12" t="s">
        <v>8941</v>
      </c>
      <c r="B4720" s="12" t="s">
        <v>8942</v>
      </c>
      <c r="C4720" s="29"/>
      <c r="D4720" s="29"/>
    </row>
    <row r="4721" spans="1:4" ht="13" customHeight="1">
      <c r="A4721" s="12" t="s">
        <v>8949</v>
      </c>
      <c r="B4721" s="12" t="s">
        <v>8950</v>
      </c>
      <c r="C4721" s="29"/>
      <c r="D4721" s="29"/>
    </row>
    <row r="4722" spans="1:4" ht="13" customHeight="1">
      <c r="A4722" s="12" t="s">
        <v>8953</v>
      </c>
      <c r="B4722" s="12" t="s">
        <v>8954</v>
      </c>
      <c r="C4722" s="29"/>
      <c r="D4722" s="29"/>
    </row>
    <row r="4723" spans="1:4" ht="13" customHeight="1">
      <c r="A4723" s="12" t="s">
        <v>8973</v>
      </c>
      <c r="B4723" s="12" t="s">
        <v>8974</v>
      </c>
      <c r="C4723" s="29"/>
      <c r="D4723" s="29"/>
    </row>
    <row r="4724" spans="1:4" ht="13" customHeight="1">
      <c r="A4724" s="12" t="s">
        <v>8977</v>
      </c>
      <c r="B4724" s="12" t="s">
        <v>8978</v>
      </c>
      <c r="C4724" s="29"/>
      <c r="D4724" s="29"/>
    </row>
    <row r="4725" spans="1:4" ht="13" customHeight="1">
      <c r="A4725" s="12" t="s">
        <v>8985</v>
      </c>
      <c r="B4725" s="12" t="s">
        <v>8986</v>
      </c>
      <c r="C4725" s="29"/>
      <c r="D4725" s="29"/>
    </row>
    <row r="4726" spans="1:4" ht="13" customHeight="1">
      <c r="A4726" s="12" t="s">
        <v>8989</v>
      </c>
      <c r="B4726" s="12" t="s">
        <v>8990</v>
      </c>
      <c r="C4726" s="29"/>
      <c r="D4726" s="29"/>
    </row>
    <row r="4727" spans="1:4" ht="13" customHeight="1">
      <c r="A4727" s="12" t="s">
        <v>8993</v>
      </c>
      <c r="B4727" s="12" t="s">
        <v>8994</v>
      </c>
      <c r="C4727" s="29"/>
      <c r="D4727" s="29"/>
    </row>
    <row r="4728" spans="1:4" ht="13" customHeight="1">
      <c r="A4728" s="12" t="s">
        <v>8997</v>
      </c>
      <c r="B4728" s="12" t="s">
        <v>8998</v>
      </c>
      <c r="C4728" s="29"/>
      <c r="D4728" s="29"/>
    </row>
    <row r="4729" spans="1:4" ht="13" customHeight="1">
      <c r="A4729" s="12" t="s">
        <v>9001</v>
      </c>
      <c r="B4729" s="12" t="s">
        <v>9002</v>
      </c>
      <c r="C4729" s="29"/>
      <c r="D4729" s="29"/>
    </row>
    <row r="4730" spans="1:4" ht="13" customHeight="1">
      <c r="A4730" s="11"/>
      <c r="B4730" s="12" t="s">
        <v>9005</v>
      </c>
      <c r="C4730" s="29"/>
      <c r="D4730" s="29"/>
    </row>
    <row r="4731" spans="1:4" ht="13" customHeight="1">
      <c r="A4731" s="11"/>
      <c r="B4731" s="12" t="s">
        <v>9007</v>
      </c>
      <c r="C4731" s="29"/>
      <c r="D4731" s="29"/>
    </row>
    <row r="4732" spans="1:4" ht="13" customHeight="1">
      <c r="A4732" s="12" t="s">
        <v>9009</v>
      </c>
      <c r="B4732" s="12" t="s">
        <v>9010</v>
      </c>
      <c r="C4732" s="29"/>
      <c r="D4732" s="29"/>
    </row>
    <row r="4733" spans="1:4" ht="13" customHeight="1">
      <c r="A4733" s="12" t="s">
        <v>9013</v>
      </c>
      <c r="B4733" s="12" t="s">
        <v>9014</v>
      </c>
      <c r="C4733" s="29"/>
      <c r="D4733" s="29"/>
    </row>
    <row r="4734" spans="1:4" ht="13" customHeight="1">
      <c r="A4734" s="12" t="s">
        <v>9017</v>
      </c>
      <c r="B4734" s="12" t="s">
        <v>9018</v>
      </c>
      <c r="C4734" s="29"/>
      <c r="D4734" s="29"/>
    </row>
    <row r="4735" spans="1:4" ht="13" customHeight="1">
      <c r="A4735" s="12" t="s">
        <v>9021</v>
      </c>
      <c r="B4735" s="12" t="s">
        <v>9022</v>
      </c>
      <c r="C4735" s="29"/>
      <c r="D4735" s="29"/>
    </row>
    <row r="4736" spans="1:4" ht="13" customHeight="1">
      <c r="A4736" s="12" t="s">
        <v>9025</v>
      </c>
      <c r="B4736" s="12" t="s">
        <v>9026</v>
      </c>
      <c r="C4736" s="29"/>
      <c r="D4736" s="29"/>
    </row>
    <row r="4737" spans="1:4" ht="13" customHeight="1">
      <c r="A4737" s="12" t="s">
        <v>9029</v>
      </c>
      <c r="B4737" s="12" t="s">
        <v>9030</v>
      </c>
      <c r="C4737" s="29"/>
      <c r="D4737" s="29"/>
    </row>
    <row r="4738" spans="1:4" ht="13" customHeight="1">
      <c r="A4738" s="12" t="s">
        <v>9033</v>
      </c>
      <c r="B4738" s="12" t="s">
        <v>9034</v>
      </c>
      <c r="C4738" s="29"/>
      <c r="D4738" s="29"/>
    </row>
    <row r="4739" spans="1:4" ht="13" customHeight="1">
      <c r="A4739" s="12" t="s">
        <v>9037</v>
      </c>
      <c r="B4739" s="12" t="s">
        <v>9038</v>
      </c>
      <c r="C4739" s="29"/>
      <c r="D4739" s="29"/>
    </row>
    <row r="4740" spans="1:4" ht="13" customHeight="1">
      <c r="A4740" s="12" t="s">
        <v>9041</v>
      </c>
      <c r="B4740" s="12" t="s">
        <v>9042</v>
      </c>
      <c r="C4740" s="29"/>
      <c r="D4740" s="29"/>
    </row>
    <row r="4741" spans="1:4" ht="13" customHeight="1">
      <c r="A4741" s="12" t="s">
        <v>9045</v>
      </c>
      <c r="B4741" s="12" t="s">
        <v>9046</v>
      </c>
      <c r="C4741" s="29"/>
      <c r="D4741" s="29"/>
    </row>
    <row r="4742" spans="1:4" ht="13" customHeight="1">
      <c r="A4742" s="12" t="s">
        <v>9069</v>
      </c>
      <c r="B4742" s="12" t="s">
        <v>9070</v>
      </c>
      <c r="C4742" s="29"/>
      <c r="D4742" s="29"/>
    </row>
    <row r="4743" spans="1:4" ht="13" customHeight="1">
      <c r="A4743" s="12" t="s">
        <v>9073</v>
      </c>
      <c r="B4743" s="12" t="s">
        <v>9074</v>
      </c>
      <c r="C4743" s="29"/>
      <c r="D4743" s="29"/>
    </row>
    <row r="4744" spans="1:4" ht="13" customHeight="1">
      <c r="A4744" s="12" t="s">
        <v>9081</v>
      </c>
      <c r="B4744" s="12" t="s">
        <v>9082</v>
      </c>
      <c r="C4744" s="29"/>
      <c r="D4744" s="29"/>
    </row>
    <row r="4745" spans="1:4" ht="13" customHeight="1">
      <c r="A4745" s="12" t="s">
        <v>9089</v>
      </c>
      <c r="B4745" s="12" t="s">
        <v>9090</v>
      </c>
      <c r="C4745" s="29"/>
      <c r="D4745" s="29"/>
    </row>
    <row r="4746" spans="1:4" ht="13" customHeight="1">
      <c r="A4746" s="12" t="s">
        <v>9105</v>
      </c>
      <c r="B4746" s="12" t="s">
        <v>9106</v>
      </c>
      <c r="C4746" s="29"/>
      <c r="D4746" s="29"/>
    </row>
    <row r="4747" spans="1:4" ht="13" customHeight="1">
      <c r="A4747" s="12" t="s">
        <v>9112</v>
      </c>
      <c r="B4747" s="12" t="s">
        <v>9113</v>
      </c>
      <c r="C4747" s="29"/>
      <c r="D4747" s="29"/>
    </row>
    <row r="4748" spans="1:4" ht="13" customHeight="1">
      <c r="A4748" s="12" t="s">
        <v>9116</v>
      </c>
      <c r="B4748" s="12" t="s">
        <v>9117</v>
      </c>
      <c r="C4748" s="29"/>
      <c r="D4748" s="29"/>
    </row>
    <row r="4749" spans="1:4" ht="13" customHeight="1">
      <c r="A4749" s="12" t="s">
        <v>9128</v>
      </c>
      <c r="B4749" s="12" t="s">
        <v>9129</v>
      </c>
      <c r="C4749" s="29"/>
      <c r="D4749" s="29"/>
    </row>
    <row r="4750" spans="1:4" ht="13" customHeight="1">
      <c r="A4750" s="12" t="s">
        <v>9140</v>
      </c>
      <c r="B4750" s="12" t="s">
        <v>9141</v>
      </c>
      <c r="C4750" s="29"/>
      <c r="D4750" s="29"/>
    </row>
    <row r="4751" spans="1:4" ht="13" customHeight="1">
      <c r="A4751" s="12" t="s">
        <v>9148</v>
      </c>
      <c r="B4751" s="12" t="s">
        <v>9149</v>
      </c>
      <c r="C4751" s="29"/>
      <c r="D4751" s="29"/>
    </row>
    <row r="4752" spans="1:4" ht="13" customHeight="1">
      <c r="A4752" s="12" t="s">
        <v>9152</v>
      </c>
      <c r="B4752" s="12" t="s">
        <v>9153</v>
      </c>
      <c r="C4752" s="29"/>
      <c r="D4752" s="29"/>
    </row>
    <row r="4753" spans="1:4" ht="13" customHeight="1">
      <c r="A4753" s="12" t="s">
        <v>9158</v>
      </c>
      <c r="B4753" s="12" t="s">
        <v>9159</v>
      </c>
      <c r="C4753" s="29"/>
      <c r="D4753" s="29"/>
    </row>
    <row r="4754" spans="1:4" ht="13" customHeight="1">
      <c r="A4754" s="12" t="s">
        <v>9162</v>
      </c>
      <c r="B4754" s="12" t="s">
        <v>9163</v>
      </c>
      <c r="C4754" s="29"/>
      <c r="D4754" s="29"/>
    </row>
    <row r="4755" spans="1:4" ht="13" customHeight="1">
      <c r="A4755" s="12" t="s">
        <v>9174</v>
      </c>
      <c r="B4755" s="12" t="s">
        <v>9175</v>
      </c>
      <c r="C4755" s="29"/>
      <c r="D4755" s="29"/>
    </row>
    <row r="4756" spans="1:4" ht="13" customHeight="1">
      <c r="A4756" s="12" t="s">
        <v>9194</v>
      </c>
      <c r="B4756" s="12" t="s">
        <v>9195</v>
      </c>
      <c r="C4756" s="29"/>
      <c r="D4756" s="29"/>
    </row>
    <row r="4757" spans="1:4" ht="13" customHeight="1">
      <c r="A4757" s="12" t="s">
        <v>9198</v>
      </c>
      <c r="B4757" s="12" t="s">
        <v>9199</v>
      </c>
      <c r="C4757" s="29"/>
      <c r="D4757" s="29"/>
    </row>
    <row r="4758" spans="1:4" ht="13" customHeight="1">
      <c r="A4758" s="11"/>
      <c r="B4758" s="12" t="s">
        <v>9201</v>
      </c>
      <c r="C4758" s="29"/>
      <c r="D4758" s="29"/>
    </row>
    <row r="4759" spans="1:4" ht="13" customHeight="1">
      <c r="A4759" s="12" t="s">
        <v>9208</v>
      </c>
      <c r="B4759" s="12" t="s">
        <v>9209</v>
      </c>
      <c r="C4759" s="29"/>
      <c r="D4759" s="29"/>
    </row>
    <row r="4760" spans="1:4" ht="13" customHeight="1">
      <c r="A4760" s="12" t="s">
        <v>9224</v>
      </c>
      <c r="B4760" s="12" t="s">
        <v>9225</v>
      </c>
      <c r="C4760" s="29"/>
      <c r="D4760" s="29"/>
    </row>
    <row r="4761" spans="1:4" ht="13" customHeight="1">
      <c r="A4761" s="12" t="s">
        <v>9234</v>
      </c>
      <c r="B4761" s="12" t="s">
        <v>9235</v>
      </c>
      <c r="C4761" s="29"/>
      <c r="D4761" s="29"/>
    </row>
    <row r="4762" spans="1:4" ht="13" customHeight="1">
      <c r="A4762" s="12" t="s">
        <v>9242</v>
      </c>
      <c r="B4762" s="12" t="s">
        <v>9243</v>
      </c>
      <c r="C4762" s="29"/>
      <c r="D4762" s="29"/>
    </row>
    <row r="4763" spans="1:4" ht="13" customHeight="1">
      <c r="A4763" s="12" t="s">
        <v>9246</v>
      </c>
      <c r="B4763" s="12" t="s">
        <v>9247</v>
      </c>
      <c r="C4763" s="29"/>
      <c r="D4763" s="29"/>
    </row>
    <row r="4764" spans="1:4" ht="13" customHeight="1">
      <c r="A4764" s="12" t="s">
        <v>9250</v>
      </c>
      <c r="B4764" s="12" t="s">
        <v>9251</v>
      </c>
      <c r="C4764" s="29"/>
      <c r="D4764" s="29"/>
    </row>
    <row r="4765" spans="1:4" ht="13" customHeight="1">
      <c r="A4765" s="12" t="s">
        <v>9258</v>
      </c>
      <c r="B4765" s="12" t="s">
        <v>9259</v>
      </c>
      <c r="C4765" s="29"/>
      <c r="D4765" s="29"/>
    </row>
    <row r="4766" spans="1:4" ht="13" customHeight="1">
      <c r="A4766" s="12" t="s">
        <v>9274</v>
      </c>
      <c r="B4766" s="12" t="s">
        <v>9275</v>
      </c>
      <c r="C4766" s="29"/>
      <c r="D4766" s="29"/>
    </row>
    <row r="4767" spans="1:4" ht="13" customHeight="1">
      <c r="A4767" s="12" t="s">
        <v>9286</v>
      </c>
      <c r="B4767" s="12" t="s">
        <v>9287</v>
      </c>
      <c r="C4767" s="29"/>
      <c r="D4767" s="29"/>
    </row>
    <row r="4768" spans="1:4" ht="13" customHeight="1">
      <c r="A4768" s="12" t="s">
        <v>9290</v>
      </c>
      <c r="B4768" s="12" t="s">
        <v>9291</v>
      </c>
      <c r="C4768" s="29"/>
      <c r="D4768" s="29"/>
    </row>
    <row r="4769" spans="1:4" ht="13" customHeight="1">
      <c r="A4769" s="12" t="s">
        <v>9318</v>
      </c>
      <c r="B4769" s="12" t="s">
        <v>9319</v>
      </c>
      <c r="C4769" s="29"/>
      <c r="D4769" s="29"/>
    </row>
    <row r="4770" spans="1:4" ht="13" customHeight="1">
      <c r="A4770" s="12" t="s">
        <v>9322</v>
      </c>
      <c r="B4770" s="12" t="s">
        <v>9323</v>
      </c>
      <c r="C4770" s="29"/>
      <c r="D4770" s="29"/>
    </row>
    <row r="4771" spans="1:4" ht="13" customHeight="1">
      <c r="A4771" s="12" t="s">
        <v>9334</v>
      </c>
      <c r="B4771" s="12" t="s">
        <v>9335</v>
      </c>
      <c r="C4771" s="29"/>
      <c r="D4771" s="29"/>
    </row>
    <row r="4772" spans="1:4" ht="13" customHeight="1">
      <c r="A4772" s="12" t="s">
        <v>9338</v>
      </c>
      <c r="B4772" s="12" t="s">
        <v>9339</v>
      </c>
      <c r="C4772" s="29"/>
      <c r="D4772" s="29"/>
    </row>
    <row r="4773" spans="1:4" ht="13" customHeight="1">
      <c r="A4773" s="12" t="s">
        <v>9342</v>
      </c>
      <c r="B4773" s="12" t="s">
        <v>9343</v>
      </c>
      <c r="C4773" s="29"/>
      <c r="D4773" s="29"/>
    </row>
    <row r="4774" spans="1:4" ht="13" customHeight="1">
      <c r="A4774" s="12" t="s">
        <v>9346</v>
      </c>
      <c r="B4774" s="12" t="s">
        <v>9347</v>
      </c>
      <c r="C4774" s="29"/>
      <c r="D4774" s="29"/>
    </row>
    <row r="4775" spans="1:4" ht="13" customHeight="1">
      <c r="A4775" s="12" t="s">
        <v>9350</v>
      </c>
      <c r="B4775" s="12" t="s">
        <v>9351</v>
      </c>
      <c r="C4775" s="29"/>
      <c r="D4775" s="29"/>
    </row>
    <row r="4776" spans="1:4" ht="13" customHeight="1">
      <c r="A4776" s="12" t="s">
        <v>9354</v>
      </c>
      <c r="B4776" s="12" t="s">
        <v>9355</v>
      </c>
      <c r="C4776" s="29"/>
      <c r="D4776" s="29"/>
    </row>
    <row r="4777" spans="1:4" ht="13" customHeight="1">
      <c r="A4777" s="12" t="s">
        <v>9410</v>
      </c>
      <c r="B4777" s="12" t="s">
        <v>9411</v>
      </c>
      <c r="C4777" s="29"/>
      <c r="D4777" s="29"/>
    </row>
    <row r="4778" spans="1:4" ht="13" customHeight="1">
      <c r="A4778" s="12" t="s">
        <v>9422</v>
      </c>
      <c r="B4778" s="12" t="s">
        <v>9423</v>
      </c>
      <c r="C4778" s="29"/>
      <c r="D4778" s="29"/>
    </row>
    <row r="4779" spans="1:4" ht="13" customHeight="1">
      <c r="A4779" s="12" t="s">
        <v>9430</v>
      </c>
      <c r="B4779" s="12" t="s">
        <v>9431</v>
      </c>
      <c r="C4779" s="29"/>
      <c r="D4779" s="29"/>
    </row>
    <row r="4780" spans="1:4" ht="13" customHeight="1">
      <c r="A4780" s="12" t="s">
        <v>9434</v>
      </c>
      <c r="B4780" s="12" t="s">
        <v>9435</v>
      </c>
      <c r="C4780" s="29"/>
      <c r="D4780" s="29"/>
    </row>
    <row r="4781" spans="1:4" ht="13" customHeight="1">
      <c r="A4781" s="12" t="s">
        <v>9446</v>
      </c>
      <c r="B4781" s="12" t="s">
        <v>9447</v>
      </c>
      <c r="C4781" s="29"/>
      <c r="D4781" s="29"/>
    </row>
    <row r="4782" spans="1:4" ht="13" customHeight="1">
      <c r="A4782" s="12" t="s">
        <v>9450</v>
      </c>
      <c r="B4782" s="12" t="s">
        <v>9451</v>
      </c>
      <c r="C4782" s="29"/>
      <c r="D4782" s="29"/>
    </row>
    <row r="4783" spans="1:4" ht="13" customHeight="1">
      <c r="A4783" s="12" t="s">
        <v>9454</v>
      </c>
      <c r="B4783" s="12" t="s">
        <v>9455</v>
      </c>
      <c r="C4783" s="29"/>
      <c r="D4783" s="29"/>
    </row>
    <row r="4784" spans="1:4" ht="13" customHeight="1">
      <c r="A4784" s="12" t="s">
        <v>9462</v>
      </c>
      <c r="B4784" s="12" t="s">
        <v>9463</v>
      </c>
      <c r="C4784" s="29"/>
      <c r="D4784" s="29"/>
    </row>
    <row r="4785" spans="1:4" ht="13" customHeight="1">
      <c r="A4785" s="12" t="s">
        <v>9470</v>
      </c>
      <c r="B4785" s="12" t="s">
        <v>9471</v>
      </c>
      <c r="C4785" s="29"/>
      <c r="D4785" s="29"/>
    </row>
    <row r="4786" spans="1:4" ht="13" customHeight="1">
      <c r="A4786" s="12" t="s">
        <v>9474</v>
      </c>
      <c r="B4786" s="12" t="s">
        <v>9475</v>
      </c>
      <c r="C4786" s="29"/>
      <c r="D4786" s="29"/>
    </row>
    <row r="4787" spans="1:4" ht="13" customHeight="1">
      <c r="A4787" s="12" t="s">
        <v>9506</v>
      </c>
      <c r="B4787" s="12" t="s">
        <v>9507</v>
      </c>
      <c r="C4787" s="29"/>
      <c r="D4787" s="29"/>
    </row>
    <row r="4788" spans="1:4" ht="13" customHeight="1">
      <c r="A4788" s="12" t="s">
        <v>9510</v>
      </c>
      <c r="B4788" s="12" t="s">
        <v>9511</v>
      </c>
      <c r="C4788" s="29"/>
      <c r="D4788" s="29"/>
    </row>
    <row r="4789" spans="1:4" ht="13" customHeight="1">
      <c r="A4789" s="12" t="s">
        <v>9522</v>
      </c>
      <c r="B4789" s="12" t="s">
        <v>9523</v>
      </c>
      <c r="C4789" s="29"/>
      <c r="D4789" s="29"/>
    </row>
    <row r="4790" spans="1:4" ht="13" customHeight="1">
      <c r="A4790" s="12" t="s">
        <v>9530</v>
      </c>
      <c r="B4790" s="12" t="s">
        <v>9531</v>
      </c>
      <c r="C4790" s="29"/>
      <c r="D4790" s="29"/>
    </row>
    <row r="4791" spans="1:4" ht="13" customHeight="1">
      <c r="A4791" s="12" t="s">
        <v>9538</v>
      </c>
      <c r="B4791" s="12" t="s">
        <v>9539</v>
      </c>
      <c r="C4791" s="29"/>
      <c r="D4791" s="29"/>
    </row>
    <row r="4792" spans="1:4" ht="13" customHeight="1">
      <c r="A4792" s="12" t="s">
        <v>9542</v>
      </c>
      <c r="B4792" s="12" t="s">
        <v>9543</v>
      </c>
      <c r="C4792" s="29"/>
      <c r="D4792" s="29"/>
    </row>
    <row r="4793" spans="1:4" ht="13" customHeight="1">
      <c r="A4793" s="12" t="s">
        <v>9554</v>
      </c>
      <c r="B4793" s="12" t="s">
        <v>9555</v>
      </c>
      <c r="C4793" s="29"/>
      <c r="D4793" s="29"/>
    </row>
    <row r="4794" spans="1:4" ht="13" customHeight="1">
      <c r="A4794" s="12" t="s">
        <v>9558</v>
      </c>
      <c r="B4794" s="12" t="s">
        <v>9559</v>
      </c>
      <c r="C4794" s="29"/>
      <c r="D4794" s="29"/>
    </row>
    <row r="4795" spans="1:4" ht="13" customHeight="1">
      <c r="A4795" s="12" t="s">
        <v>9562</v>
      </c>
      <c r="B4795" s="12" t="s">
        <v>9563</v>
      </c>
      <c r="C4795" s="29"/>
      <c r="D4795" s="29"/>
    </row>
    <row r="4796" spans="1:4" ht="13" customHeight="1">
      <c r="A4796" s="12" t="s">
        <v>9566</v>
      </c>
      <c r="B4796" s="12" t="s">
        <v>9567</v>
      </c>
      <c r="C4796" s="29"/>
      <c r="D4796" s="29"/>
    </row>
    <row r="4797" spans="1:4" ht="13" customHeight="1">
      <c r="A4797" s="12" t="s">
        <v>9578</v>
      </c>
      <c r="B4797" s="12" t="s">
        <v>9579</v>
      </c>
      <c r="C4797" s="29"/>
      <c r="D4797" s="29"/>
    </row>
    <row r="4798" spans="1:4" ht="13" customHeight="1">
      <c r="A4798" s="12" t="s">
        <v>9582</v>
      </c>
      <c r="B4798" s="12" t="s">
        <v>9583</v>
      </c>
      <c r="C4798" s="29"/>
      <c r="D4798" s="29"/>
    </row>
    <row r="4799" spans="1:4" ht="13" customHeight="1">
      <c r="A4799" s="12" t="s">
        <v>9586</v>
      </c>
      <c r="B4799" s="12" t="s">
        <v>9587</v>
      </c>
      <c r="C4799" s="29"/>
      <c r="D4799" s="29"/>
    </row>
    <row r="4800" spans="1:4" ht="13" customHeight="1">
      <c r="A4800" s="12" t="s">
        <v>9590</v>
      </c>
      <c r="B4800" s="12" t="s">
        <v>9591</v>
      </c>
      <c r="C4800" s="29"/>
      <c r="D4800" s="29"/>
    </row>
    <row r="4801" spans="1:4" ht="13" customHeight="1">
      <c r="A4801" s="12" t="s">
        <v>9594</v>
      </c>
      <c r="B4801" s="12" t="s">
        <v>9595</v>
      </c>
      <c r="C4801" s="29"/>
      <c r="D4801" s="29"/>
    </row>
    <row r="4802" spans="1:4" ht="13" customHeight="1">
      <c r="A4802" s="12" t="s">
        <v>9598</v>
      </c>
      <c r="B4802" s="12" t="s">
        <v>9599</v>
      </c>
      <c r="C4802" s="29"/>
      <c r="D4802" s="29"/>
    </row>
    <row r="4803" spans="1:4" ht="13" customHeight="1">
      <c r="A4803" s="12" t="s">
        <v>9604</v>
      </c>
      <c r="B4803" s="12" t="s">
        <v>9605</v>
      </c>
      <c r="C4803" s="29"/>
      <c r="D4803" s="29"/>
    </row>
    <row r="4804" spans="1:4" ht="13" customHeight="1">
      <c r="A4804" s="12" t="s">
        <v>9608</v>
      </c>
      <c r="B4804" s="12" t="s">
        <v>9609</v>
      </c>
      <c r="C4804" s="29"/>
      <c r="D4804" s="29"/>
    </row>
    <row r="4805" spans="1:4" ht="13" customHeight="1">
      <c r="A4805" s="12" t="s">
        <v>9620</v>
      </c>
      <c r="B4805" s="12" t="s">
        <v>9621</v>
      </c>
      <c r="C4805" s="29"/>
      <c r="D4805" s="29"/>
    </row>
    <row r="4806" spans="1:4" ht="13" customHeight="1">
      <c r="A4806" s="12" t="s">
        <v>9624</v>
      </c>
      <c r="B4806" s="12" t="s">
        <v>9625</v>
      </c>
      <c r="C4806" s="29"/>
      <c r="D4806" s="29"/>
    </row>
    <row r="4807" spans="1:4" ht="13" customHeight="1">
      <c r="A4807" s="12" t="s">
        <v>9628</v>
      </c>
      <c r="B4807" s="12" t="s">
        <v>9629</v>
      </c>
      <c r="C4807" s="29"/>
      <c r="D4807" s="29"/>
    </row>
    <row r="4808" spans="1:4" ht="13" customHeight="1">
      <c r="A4808" s="12" t="s">
        <v>9632</v>
      </c>
      <c r="B4808" s="12" t="s">
        <v>9633</v>
      </c>
      <c r="C4808" s="29"/>
      <c r="D4808" s="29"/>
    </row>
    <row r="4809" spans="1:4" ht="13" customHeight="1">
      <c r="A4809" s="12" t="s">
        <v>9636</v>
      </c>
      <c r="B4809" s="12" t="s">
        <v>9637</v>
      </c>
      <c r="C4809" s="29"/>
      <c r="D4809" s="29"/>
    </row>
    <row r="4810" spans="1:4" ht="13" customHeight="1">
      <c r="A4810" s="11"/>
      <c r="B4810" s="12" t="s">
        <v>9639</v>
      </c>
      <c r="C4810" s="29"/>
      <c r="D4810" s="29"/>
    </row>
    <row r="4811" spans="1:4" ht="13" customHeight="1">
      <c r="A4811" s="12" t="s">
        <v>9642</v>
      </c>
      <c r="B4811" s="12" t="s">
        <v>9643</v>
      </c>
      <c r="C4811" s="29"/>
      <c r="D4811" s="29"/>
    </row>
    <row r="4812" spans="1:4" ht="13" customHeight="1">
      <c r="A4812" s="12" t="s">
        <v>9646</v>
      </c>
      <c r="B4812" s="12" t="s">
        <v>9647</v>
      </c>
      <c r="C4812" s="29"/>
      <c r="D4812" s="29"/>
    </row>
    <row r="4813" spans="1:4" ht="13" customHeight="1">
      <c r="A4813" s="12" t="s">
        <v>9654</v>
      </c>
      <c r="B4813" s="12" t="s">
        <v>9655</v>
      </c>
      <c r="C4813" s="29"/>
      <c r="D4813" s="29"/>
    </row>
    <row r="4814" spans="1:4" ht="13" customHeight="1">
      <c r="A4814" s="11"/>
      <c r="B4814" s="12" t="s">
        <v>9661</v>
      </c>
      <c r="C4814" s="29"/>
      <c r="D4814" s="29"/>
    </row>
    <row r="4815" spans="1:4" ht="13" customHeight="1">
      <c r="A4815" s="12" t="s">
        <v>9664</v>
      </c>
      <c r="B4815" s="12" t="s">
        <v>9665</v>
      </c>
      <c r="C4815" s="29"/>
      <c r="D4815" s="29"/>
    </row>
    <row r="4816" spans="1:4" ht="13" customHeight="1">
      <c r="A4816" s="11"/>
      <c r="B4816" s="12" t="s">
        <v>9667</v>
      </c>
      <c r="C4816" s="29"/>
      <c r="D4816" s="29"/>
    </row>
    <row r="4817" spans="1:4" ht="13" customHeight="1">
      <c r="A4817" s="12" t="s">
        <v>9670</v>
      </c>
      <c r="B4817" s="12" t="s">
        <v>9671</v>
      </c>
      <c r="C4817" s="29"/>
      <c r="D4817" s="29"/>
    </row>
    <row r="4818" spans="1:4" ht="13" customHeight="1">
      <c r="A4818" s="12" t="s">
        <v>9674</v>
      </c>
      <c r="B4818" s="12" t="s">
        <v>9675</v>
      </c>
      <c r="C4818" s="29"/>
      <c r="D4818" s="29"/>
    </row>
    <row r="4819" spans="1:4" ht="13" customHeight="1">
      <c r="A4819" s="12" t="s">
        <v>9678</v>
      </c>
      <c r="B4819" s="12" t="s">
        <v>9679</v>
      </c>
      <c r="C4819" s="29"/>
      <c r="D4819" s="29"/>
    </row>
    <row r="4820" spans="1:4" ht="13" customHeight="1">
      <c r="A4820" s="12" t="s">
        <v>9682</v>
      </c>
      <c r="B4820" s="12" t="s">
        <v>9683</v>
      </c>
      <c r="C4820" s="29"/>
      <c r="D4820" s="29"/>
    </row>
    <row r="4821" spans="1:4" ht="13" customHeight="1">
      <c r="A4821" s="12" t="s">
        <v>9686</v>
      </c>
      <c r="B4821" s="12" t="s">
        <v>9687</v>
      </c>
      <c r="C4821" s="29"/>
      <c r="D4821" s="29"/>
    </row>
    <row r="4822" spans="1:4" ht="13" customHeight="1">
      <c r="A4822" s="12" t="s">
        <v>9694</v>
      </c>
      <c r="B4822" s="12" t="s">
        <v>9695</v>
      </c>
      <c r="C4822" s="29"/>
      <c r="D4822" s="29"/>
    </row>
    <row r="4823" spans="1:4" ht="13" customHeight="1">
      <c r="A4823" s="12" t="s">
        <v>9698</v>
      </c>
      <c r="B4823" s="12" t="s">
        <v>9699</v>
      </c>
      <c r="C4823" s="29"/>
      <c r="D4823" s="29"/>
    </row>
    <row r="4824" spans="1:4" ht="13" customHeight="1">
      <c r="A4824" s="12" t="s">
        <v>9712</v>
      </c>
      <c r="B4824" s="12" t="s">
        <v>9713</v>
      </c>
      <c r="C4824" s="29"/>
      <c r="D4824" s="29"/>
    </row>
    <row r="4825" spans="1:4" ht="13" customHeight="1">
      <c r="A4825" s="12" t="s">
        <v>9716</v>
      </c>
      <c r="B4825" s="12" t="s">
        <v>9717</v>
      </c>
      <c r="C4825" s="29"/>
      <c r="D4825" s="29"/>
    </row>
    <row r="4826" spans="1:4" ht="13" customHeight="1">
      <c r="A4826" s="12" t="s">
        <v>9724</v>
      </c>
      <c r="B4826" s="12" t="s">
        <v>9725</v>
      </c>
      <c r="C4826" s="29"/>
      <c r="D4826" s="29"/>
    </row>
    <row r="4827" spans="1:4" ht="13" customHeight="1">
      <c r="A4827" s="12" t="s">
        <v>9728</v>
      </c>
      <c r="B4827" s="12" t="s">
        <v>9729</v>
      </c>
      <c r="C4827" s="29"/>
      <c r="D4827" s="29"/>
    </row>
    <row r="4828" spans="1:4" ht="13" customHeight="1">
      <c r="A4828" s="12" t="s">
        <v>9736</v>
      </c>
      <c r="B4828" s="12" t="s">
        <v>9737</v>
      </c>
      <c r="C4828" s="29"/>
      <c r="D4828" s="29"/>
    </row>
    <row r="4829" spans="1:4" ht="13" customHeight="1">
      <c r="A4829" s="12" t="s">
        <v>9748</v>
      </c>
      <c r="B4829" s="12" t="s">
        <v>9749</v>
      </c>
      <c r="C4829" s="29"/>
      <c r="D4829" s="29"/>
    </row>
    <row r="4830" spans="1:4" ht="13" customHeight="1">
      <c r="A4830" s="12" t="s">
        <v>9760</v>
      </c>
      <c r="B4830" s="12" t="s">
        <v>9761</v>
      </c>
      <c r="C4830" s="29"/>
      <c r="D4830" s="29"/>
    </row>
    <row r="4831" spans="1:4" ht="13" customHeight="1">
      <c r="A4831" s="12" t="s">
        <v>9764</v>
      </c>
      <c r="B4831" s="12" t="s">
        <v>9765</v>
      </c>
      <c r="C4831" s="29"/>
      <c r="D4831" s="29"/>
    </row>
    <row r="4832" spans="1:4" ht="13" customHeight="1">
      <c r="A4832" s="12" t="s">
        <v>9768</v>
      </c>
      <c r="B4832" s="12" t="s">
        <v>9769</v>
      </c>
      <c r="C4832" s="29"/>
      <c r="D4832" s="29"/>
    </row>
    <row r="4833" spans="1:4" ht="13" customHeight="1">
      <c r="A4833" s="12" t="s">
        <v>9788</v>
      </c>
      <c r="B4833" s="12" t="s">
        <v>9789</v>
      </c>
      <c r="C4833" s="29"/>
      <c r="D4833" s="29"/>
    </row>
    <row r="4834" spans="1:4" ht="13" customHeight="1">
      <c r="A4834" s="12" t="s">
        <v>9792</v>
      </c>
      <c r="B4834" s="12" t="s">
        <v>9793</v>
      </c>
      <c r="C4834" s="29"/>
      <c r="D4834" s="29"/>
    </row>
    <row r="4835" spans="1:4" ht="13" customHeight="1">
      <c r="A4835" s="12" t="s">
        <v>9796</v>
      </c>
      <c r="B4835" s="12" t="s">
        <v>9797</v>
      </c>
      <c r="C4835" s="29"/>
      <c r="D4835" s="29"/>
    </row>
    <row r="4836" spans="1:4" ht="13" customHeight="1">
      <c r="A4836" s="12" t="s">
        <v>9800</v>
      </c>
      <c r="B4836" s="12" t="s">
        <v>9801</v>
      </c>
      <c r="C4836" s="29"/>
      <c r="D4836" s="29"/>
    </row>
    <row r="4837" spans="1:4" ht="13" customHeight="1">
      <c r="A4837" s="12" t="s">
        <v>9804</v>
      </c>
      <c r="B4837" s="12" t="s">
        <v>9805</v>
      </c>
      <c r="C4837" s="29"/>
      <c r="D4837" s="29"/>
    </row>
    <row r="4838" spans="1:4" ht="13" customHeight="1">
      <c r="A4838" s="12" t="s">
        <v>9808</v>
      </c>
      <c r="B4838" s="12" t="s">
        <v>9809</v>
      </c>
      <c r="C4838" s="29"/>
      <c r="D4838" s="29"/>
    </row>
    <row r="4839" spans="1:4" ht="13" customHeight="1">
      <c r="A4839" s="12" t="s">
        <v>9812</v>
      </c>
      <c r="B4839" s="12" t="s">
        <v>9813</v>
      </c>
      <c r="C4839" s="29"/>
      <c r="D4839" s="29"/>
    </row>
    <row r="4840" spans="1:4" ht="13" customHeight="1">
      <c r="A4840" s="12" t="s">
        <v>9820</v>
      </c>
      <c r="B4840" s="12" t="s">
        <v>9821</v>
      </c>
      <c r="C4840" s="29"/>
      <c r="D4840" s="29"/>
    </row>
    <row r="4841" spans="1:4" ht="13" customHeight="1">
      <c r="A4841" s="12" t="s">
        <v>9824</v>
      </c>
      <c r="B4841" s="12" t="s">
        <v>9825</v>
      </c>
      <c r="C4841" s="29"/>
      <c r="D4841" s="29"/>
    </row>
    <row r="4842" spans="1:4" ht="13" customHeight="1">
      <c r="A4842" s="12" t="s">
        <v>9828</v>
      </c>
      <c r="B4842" s="12" t="s">
        <v>9829</v>
      </c>
      <c r="C4842" s="29"/>
      <c r="D4842" s="29"/>
    </row>
    <row r="4843" spans="1:4" ht="13" customHeight="1">
      <c r="A4843" s="12" t="s">
        <v>9836</v>
      </c>
      <c r="B4843" s="12" t="s">
        <v>9837</v>
      </c>
      <c r="C4843" s="29"/>
      <c r="D4843" s="29"/>
    </row>
    <row r="4844" spans="1:4" ht="13" customHeight="1">
      <c r="A4844" s="12" t="s">
        <v>9840</v>
      </c>
      <c r="B4844" s="12" t="s">
        <v>9841</v>
      </c>
      <c r="C4844" s="29"/>
      <c r="D4844" s="29"/>
    </row>
    <row r="4845" spans="1:4" ht="13" customHeight="1">
      <c r="A4845" s="12" t="s">
        <v>9844</v>
      </c>
      <c r="B4845" s="12" t="s">
        <v>9845</v>
      </c>
      <c r="C4845" s="29"/>
      <c r="D4845" s="29"/>
    </row>
    <row r="4846" spans="1:4" ht="13" customHeight="1">
      <c r="A4846" s="11"/>
      <c r="B4846" s="12" t="s">
        <v>9847</v>
      </c>
      <c r="C4846" s="29"/>
      <c r="D4846" s="29"/>
    </row>
    <row r="4847" spans="1:4" ht="13" customHeight="1">
      <c r="A4847" s="11"/>
      <c r="B4847" s="12" t="s">
        <v>9849</v>
      </c>
      <c r="C4847" s="29"/>
      <c r="D4847" s="29"/>
    </row>
    <row r="4848" spans="1:4" ht="13" customHeight="1">
      <c r="A4848" s="12" t="s">
        <v>9852</v>
      </c>
      <c r="B4848" s="12" t="s">
        <v>9853</v>
      </c>
      <c r="C4848" s="29"/>
      <c r="D4848" s="29"/>
    </row>
    <row r="4849" spans="1:4" ht="13" customHeight="1">
      <c r="A4849" s="12" t="s">
        <v>9856</v>
      </c>
      <c r="B4849" s="12" t="s">
        <v>9857</v>
      </c>
      <c r="C4849" s="29"/>
      <c r="D4849" s="29"/>
    </row>
    <row r="4850" spans="1:4" ht="13" customHeight="1">
      <c r="A4850" s="11"/>
      <c r="B4850" s="12" t="s">
        <v>9863</v>
      </c>
      <c r="C4850" s="29"/>
      <c r="D4850" s="29"/>
    </row>
    <row r="4851" spans="1:4" ht="13" customHeight="1">
      <c r="A4851" s="11"/>
      <c r="B4851" s="12" t="s">
        <v>9865</v>
      </c>
      <c r="C4851" s="29"/>
      <c r="D4851" s="29"/>
    </row>
    <row r="4852" spans="1:4" ht="13" customHeight="1">
      <c r="A4852" s="11"/>
      <c r="B4852" s="12" t="s">
        <v>9867</v>
      </c>
      <c r="C4852" s="29"/>
      <c r="D4852" s="29"/>
    </row>
    <row r="4853" spans="1:4" ht="13" customHeight="1">
      <c r="A4853" s="11"/>
      <c r="B4853" s="12" t="s">
        <v>9869</v>
      </c>
      <c r="C4853" s="29"/>
      <c r="D4853" s="29"/>
    </row>
    <row r="4854" spans="1:4" ht="13" customHeight="1">
      <c r="A4854" s="12" t="s">
        <v>9872</v>
      </c>
      <c r="B4854" s="12" t="s">
        <v>9873</v>
      </c>
      <c r="C4854" s="29"/>
      <c r="D4854" s="29"/>
    </row>
    <row r="4855" spans="1:4" ht="13" customHeight="1">
      <c r="A4855" s="12" t="s">
        <v>9876</v>
      </c>
      <c r="B4855" s="12" t="s">
        <v>9877</v>
      </c>
      <c r="C4855" s="29"/>
      <c r="D4855" s="29"/>
    </row>
    <row r="4856" spans="1:4" ht="13" customHeight="1">
      <c r="A4856" s="12" t="s">
        <v>9884</v>
      </c>
      <c r="B4856" s="12" t="s">
        <v>9885</v>
      </c>
      <c r="C4856" s="29"/>
      <c r="D4856" s="29"/>
    </row>
    <row r="4857" spans="1:4" ht="13" customHeight="1">
      <c r="A4857" s="12" t="s">
        <v>9888</v>
      </c>
      <c r="B4857" s="12" t="s">
        <v>9889</v>
      </c>
      <c r="C4857" s="29"/>
      <c r="D4857" s="29"/>
    </row>
    <row r="4858" spans="1:4" ht="13" customHeight="1">
      <c r="A4858" s="12" t="s">
        <v>9892</v>
      </c>
      <c r="B4858" s="12" t="s">
        <v>9893</v>
      </c>
      <c r="C4858" s="29"/>
      <c r="D4858" s="29"/>
    </row>
    <row r="4859" spans="1:4" ht="13" customHeight="1">
      <c r="A4859" s="12" t="s">
        <v>9904</v>
      </c>
      <c r="B4859" s="12" t="s">
        <v>9905</v>
      </c>
      <c r="C4859" s="29"/>
      <c r="D4859" s="29"/>
    </row>
    <row r="4860" spans="1:4" ht="13" customHeight="1">
      <c r="A4860" s="12" t="s">
        <v>9908</v>
      </c>
      <c r="B4860" s="12" t="s">
        <v>9909</v>
      </c>
      <c r="C4860" s="29"/>
      <c r="D4860" s="29"/>
    </row>
    <row r="4861" spans="1:4" ht="13" customHeight="1">
      <c r="A4861" s="12" t="s">
        <v>9916</v>
      </c>
      <c r="B4861" s="12" t="s">
        <v>9917</v>
      </c>
      <c r="C4861" s="29"/>
      <c r="D4861" s="29"/>
    </row>
    <row r="4862" spans="1:4" ht="13" customHeight="1">
      <c r="A4862" s="12" t="s">
        <v>9920</v>
      </c>
      <c r="B4862" s="12" t="s">
        <v>9921</v>
      </c>
      <c r="C4862" s="29"/>
      <c r="D4862" s="29"/>
    </row>
    <row r="4863" spans="1:4" ht="13" customHeight="1">
      <c r="A4863" s="12" t="s">
        <v>9932</v>
      </c>
      <c r="B4863" s="12" t="s">
        <v>9933</v>
      </c>
      <c r="C4863" s="29"/>
      <c r="D4863" s="29"/>
    </row>
    <row r="4864" spans="1:4" ht="13" customHeight="1">
      <c r="A4864" s="12" t="s">
        <v>9936</v>
      </c>
      <c r="B4864" s="12" t="s">
        <v>9937</v>
      </c>
      <c r="C4864" s="29"/>
      <c r="D4864" s="29"/>
    </row>
    <row r="4865" spans="1:4" ht="13" customHeight="1">
      <c r="A4865" s="12" t="s">
        <v>9964</v>
      </c>
      <c r="B4865" s="12" t="s">
        <v>9965</v>
      </c>
      <c r="C4865" s="29"/>
      <c r="D4865" s="29"/>
    </row>
    <row r="4866" spans="1:4" ht="13" customHeight="1">
      <c r="A4866" s="12" t="s">
        <v>9976</v>
      </c>
      <c r="B4866" s="12" t="s">
        <v>9977</v>
      </c>
      <c r="C4866" s="29"/>
      <c r="D4866" s="29"/>
    </row>
    <row r="4867" spans="1:4" ht="13" customHeight="1">
      <c r="A4867" s="12" t="s">
        <v>9984</v>
      </c>
      <c r="B4867" s="12" t="s">
        <v>9985</v>
      </c>
      <c r="C4867" s="29"/>
      <c r="D4867" s="29"/>
    </row>
    <row r="4868" spans="1:4" ht="13" customHeight="1">
      <c r="A4868" s="12" t="s">
        <v>9987</v>
      </c>
      <c r="B4868" s="12" t="s">
        <v>9988</v>
      </c>
      <c r="C4868" s="29"/>
      <c r="D4868" s="29"/>
    </row>
    <row r="4869" spans="1:4" ht="13" customHeight="1">
      <c r="A4869" s="12" t="s">
        <v>9991</v>
      </c>
      <c r="B4869" s="12" t="s">
        <v>9992</v>
      </c>
      <c r="C4869" s="29"/>
      <c r="D4869" s="29"/>
    </row>
    <row r="4870" spans="1:4" ht="13" customHeight="1">
      <c r="A4870" s="12" t="s">
        <v>10003</v>
      </c>
      <c r="B4870" s="12" t="s">
        <v>10004</v>
      </c>
      <c r="C4870" s="29"/>
      <c r="D4870" s="29"/>
    </row>
    <row r="4871" spans="1:4" ht="13" customHeight="1">
      <c r="A4871" s="12" t="s">
        <v>10007</v>
      </c>
      <c r="B4871" s="12" t="s">
        <v>10008</v>
      </c>
      <c r="C4871" s="29"/>
      <c r="D4871" s="29"/>
    </row>
    <row r="4872" spans="1:4" ht="13" customHeight="1">
      <c r="A4872" s="12" t="s">
        <v>10010</v>
      </c>
      <c r="B4872" s="12" t="s">
        <v>10011</v>
      </c>
      <c r="C4872" s="29"/>
      <c r="D4872" s="29"/>
    </row>
    <row r="4873" spans="1:4" ht="13" customHeight="1">
      <c r="A4873" s="12" t="s">
        <v>10022</v>
      </c>
      <c r="B4873" s="12" t="s">
        <v>10023</v>
      </c>
      <c r="C4873" s="29"/>
      <c r="D4873" s="29"/>
    </row>
    <row r="4874" spans="1:4" ht="13" customHeight="1">
      <c r="A4874" s="12" t="s">
        <v>10026</v>
      </c>
      <c r="B4874" s="12" t="s">
        <v>10027</v>
      </c>
      <c r="C4874" s="29"/>
      <c r="D4874" s="29"/>
    </row>
    <row r="4875" spans="1:4" ht="13" customHeight="1">
      <c r="A4875" s="12" t="s">
        <v>10030</v>
      </c>
      <c r="B4875" s="12" t="s">
        <v>10031</v>
      </c>
      <c r="C4875" s="29"/>
      <c r="D4875" s="29"/>
    </row>
    <row r="4876" spans="1:4" ht="13" customHeight="1">
      <c r="A4876" s="12" t="s">
        <v>10034</v>
      </c>
      <c r="B4876" s="12" t="s">
        <v>10035</v>
      </c>
      <c r="C4876" s="29"/>
      <c r="D4876" s="29"/>
    </row>
    <row r="4877" spans="1:4" ht="13" customHeight="1">
      <c r="A4877" s="12" t="s">
        <v>10038</v>
      </c>
      <c r="B4877" s="12" t="s">
        <v>10039</v>
      </c>
      <c r="C4877" s="29"/>
      <c r="D4877" s="29"/>
    </row>
    <row r="4878" spans="1:4" ht="13" customHeight="1">
      <c r="A4878" s="12" t="s">
        <v>10042</v>
      </c>
      <c r="B4878" s="12" t="s">
        <v>10043</v>
      </c>
      <c r="C4878" s="29"/>
      <c r="D4878" s="29"/>
    </row>
    <row r="4879" spans="1:4" ht="13" customHeight="1">
      <c r="A4879" s="12" t="s">
        <v>10046</v>
      </c>
      <c r="B4879" s="12" t="s">
        <v>10047</v>
      </c>
      <c r="C4879" s="29"/>
      <c r="D4879" s="29"/>
    </row>
    <row r="4880" spans="1:4" ht="13" customHeight="1">
      <c r="A4880" s="12" t="s">
        <v>10050</v>
      </c>
      <c r="B4880" s="12" t="s">
        <v>10051</v>
      </c>
      <c r="C4880" s="29"/>
      <c r="D4880" s="29"/>
    </row>
    <row r="4881" spans="1:4" ht="13" customHeight="1">
      <c r="A4881" s="12" t="s">
        <v>10054</v>
      </c>
      <c r="B4881" s="12" t="s">
        <v>10055</v>
      </c>
      <c r="C4881" s="29"/>
      <c r="D4881" s="29"/>
    </row>
    <row r="4882" spans="1:4" ht="13" customHeight="1">
      <c r="A4882" s="12" t="s">
        <v>10058</v>
      </c>
      <c r="B4882" s="12" t="s">
        <v>10059</v>
      </c>
      <c r="C4882" s="29"/>
      <c r="D4882" s="29"/>
    </row>
    <row r="4883" spans="1:4" ht="13" customHeight="1">
      <c r="A4883" s="12" t="s">
        <v>10062</v>
      </c>
      <c r="B4883" s="12" t="s">
        <v>10063</v>
      </c>
      <c r="C4883" s="29"/>
      <c r="D4883" s="29"/>
    </row>
    <row r="4884" spans="1:4" ht="13" customHeight="1">
      <c r="A4884" s="12" t="s">
        <v>10066</v>
      </c>
      <c r="B4884" s="12" t="s">
        <v>10067</v>
      </c>
      <c r="C4884" s="29"/>
      <c r="D4884" s="29"/>
    </row>
    <row r="4885" spans="1:4" ht="13" customHeight="1">
      <c r="A4885" s="12" t="s">
        <v>10070</v>
      </c>
      <c r="B4885" s="12" t="s">
        <v>10071</v>
      </c>
      <c r="C4885" s="29"/>
      <c r="D4885" s="29"/>
    </row>
    <row r="4886" spans="1:4" ht="13" customHeight="1">
      <c r="A4886" s="12" t="s">
        <v>10078</v>
      </c>
      <c r="B4886" s="12" t="s">
        <v>10079</v>
      </c>
      <c r="C4886" s="29"/>
      <c r="D4886" s="29"/>
    </row>
    <row r="4887" spans="1:4" ht="13" customHeight="1">
      <c r="A4887" s="12" t="s">
        <v>10082</v>
      </c>
      <c r="B4887" s="12" t="s">
        <v>10083</v>
      </c>
      <c r="C4887" s="29"/>
      <c r="D4887" s="29"/>
    </row>
    <row r="4888" spans="1:4" ht="13" customHeight="1">
      <c r="A4888" s="12" t="s">
        <v>10090</v>
      </c>
      <c r="B4888" s="12" t="s">
        <v>10091</v>
      </c>
      <c r="C4888" s="29"/>
      <c r="D4888" s="29"/>
    </row>
    <row r="4889" spans="1:4" ht="13" customHeight="1">
      <c r="A4889" s="12" t="s">
        <v>10094</v>
      </c>
      <c r="B4889" s="12" t="s">
        <v>10095</v>
      </c>
      <c r="C4889" s="29"/>
      <c r="D4889" s="29"/>
    </row>
    <row r="4890" spans="1:4" ht="13" customHeight="1">
      <c r="A4890" s="12" t="s">
        <v>10098</v>
      </c>
      <c r="B4890" s="12" t="s">
        <v>10099</v>
      </c>
      <c r="C4890" s="29"/>
      <c r="D4890" s="29"/>
    </row>
    <row r="4891" spans="1:4" ht="13" customHeight="1">
      <c r="A4891" s="12" t="s">
        <v>10102</v>
      </c>
      <c r="B4891" s="12" t="s">
        <v>10103</v>
      </c>
      <c r="C4891" s="29"/>
      <c r="D4891" s="29"/>
    </row>
    <row r="4892" spans="1:4" ht="13" customHeight="1">
      <c r="A4892" s="12" t="s">
        <v>10118</v>
      </c>
      <c r="B4892" s="12" t="s">
        <v>10119</v>
      </c>
      <c r="C4892" s="29"/>
      <c r="D4892" s="29"/>
    </row>
    <row r="4893" spans="1:4" ht="13" customHeight="1">
      <c r="A4893" s="12" t="s">
        <v>10122</v>
      </c>
      <c r="B4893" s="12" t="s">
        <v>10123</v>
      </c>
      <c r="C4893" s="29"/>
      <c r="D4893" s="29"/>
    </row>
    <row r="4894" spans="1:4" ht="13" customHeight="1">
      <c r="A4894" s="12" t="s">
        <v>10126</v>
      </c>
      <c r="B4894" s="12" t="s">
        <v>10127</v>
      </c>
      <c r="C4894" s="29"/>
      <c r="D4894" s="29"/>
    </row>
    <row r="4895" spans="1:4" ht="13" customHeight="1">
      <c r="A4895" s="12" t="s">
        <v>10134</v>
      </c>
      <c r="B4895" s="12" t="s">
        <v>10135</v>
      </c>
      <c r="C4895" s="29"/>
      <c r="D4895" s="29"/>
    </row>
    <row r="4896" spans="1:4" ht="13" customHeight="1">
      <c r="A4896" s="12" t="s">
        <v>10142</v>
      </c>
      <c r="B4896" s="12" t="s">
        <v>10143</v>
      </c>
      <c r="C4896" s="29"/>
      <c r="D4896" s="29"/>
    </row>
    <row r="4897" spans="1:4" ht="13" customHeight="1">
      <c r="A4897" s="12" t="s">
        <v>10154</v>
      </c>
      <c r="B4897" s="12" t="s">
        <v>10155</v>
      </c>
      <c r="C4897" s="29"/>
      <c r="D4897" s="29"/>
    </row>
    <row r="4898" spans="1:4" ht="13" customHeight="1">
      <c r="A4898" s="12" t="s">
        <v>10162</v>
      </c>
      <c r="B4898" s="12" t="s">
        <v>10163</v>
      </c>
      <c r="C4898" s="29"/>
      <c r="D4898" s="29"/>
    </row>
    <row r="4899" spans="1:4" ht="13" customHeight="1">
      <c r="A4899" s="12" t="s">
        <v>10170</v>
      </c>
      <c r="B4899" s="12" t="s">
        <v>10171</v>
      </c>
      <c r="C4899" s="29"/>
      <c r="D4899" s="29"/>
    </row>
    <row r="4900" spans="1:4" ht="13" customHeight="1">
      <c r="A4900" s="12" t="s">
        <v>10178</v>
      </c>
      <c r="B4900" s="12" t="s">
        <v>10179</v>
      </c>
      <c r="C4900" s="29"/>
      <c r="D4900" s="29"/>
    </row>
    <row r="4901" spans="1:4" ht="13" customHeight="1">
      <c r="A4901" s="12" t="s">
        <v>10186</v>
      </c>
      <c r="B4901" s="12" t="s">
        <v>10187</v>
      </c>
      <c r="C4901" s="29"/>
      <c r="D4901" s="29"/>
    </row>
    <row r="4902" spans="1:4" ht="13" customHeight="1">
      <c r="A4902" s="12" t="s">
        <v>10190</v>
      </c>
      <c r="B4902" s="12" t="s">
        <v>10191</v>
      </c>
      <c r="C4902" s="29"/>
      <c r="D4902" s="29"/>
    </row>
    <row r="4903" spans="1:4" ht="13" customHeight="1">
      <c r="A4903" s="12" t="s">
        <v>10194</v>
      </c>
      <c r="B4903" s="12" t="s">
        <v>10195</v>
      </c>
      <c r="C4903" s="29"/>
      <c r="D4903" s="29"/>
    </row>
    <row r="4904" spans="1:4" ht="13" customHeight="1">
      <c r="A4904" s="12" t="s">
        <v>10198</v>
      </c>
      <c r="B4904" s="12" t="s">
        <v>10199</v>
      </c>
      <c r="C4904" s="29"/>
      <c r="D4904" s="29"/>
    </row>
    <row r="4905" spans="1:4" ht="13" customHeight="1">
      <c r="A4905" s="12" t="s">
        <v>10202</v>
      </c>
      <c r="B4905" s="12" t="s">
        <v>10203</v>
      </c>
      <c r="C4905" s="29"/>
      <c r="D4905" s="29"/>
    </row>
    <row r="4906" spans="1:4" ht="13" customHeight="1">
      <c r="A4906" s="12" t="s">
        <v>10206</v>
      </c>
      <c r="B4906" s="12" t="s">
        <v>10207</v>
      </c>
      <c r="C4906" s="29"/>
      <c r="D4906" s="29"/>
    </row>
    <row r="4907" spans="1:4" ht="13" customHeight="1">
      <c r="A4907" s="12" t="s">
        <v>10210</v>
      </c>
      <c r="B4907" s="12" t="s">
        <v>10211</v>
      </c>
      <c r="C4907" s="29"/>
      <c r="D4907" s="29"/>
    </row>
    <row r="4908" spans="1:4" ht="13" customHeight="1">
      <c r="A4908" s="12" t="s">
        <v>10214</v>
      </c>
      <c r="B4908" s="12" t="s">
        <v>10215</v>
      </c>
      <c r="C4908" s="29"/>
      <c r="D4908" s="29"/>
    </row>
    <row r="4909" spans="1:4" ht="13" customHeight="1">
      <c r="A4909" s="12" t="s">
        <v>10218</v>
      </c>
      <c r="B4909" s="12" t="s">
        <v>10219</v>
      </c>
      <c r="C4909" s="29"/>
      <c r="D4909" s="29"/>
    </row>
    <row r="4910" spans="1:4" ht="13" customHeight="1">
      <c r="A4910" s="12" t="s">
        <v>10222</v>
      </c>
      <c r="B4910" s="12" t="s">
        <v>10223</v>
      </c>
      <c r="C4910" s="29"/>
      <c r="D4910" s="29"/>
    </row>
    <row r="4911" spans="1:4" ht="13" customHeight="1">
      <c r="A4911" s="12" t="s">
        <v>10226</v>
      </c>
      <c r="B4911" s="12" t="s">
        <v>10227</v>
      </c>
      <c r="C4911" s="29"/>
      <c r="D4911" s="29"/>
    </row>
    <row r="4912" spans="1:4" ht="13" customHeight="1">
      <c r="A4912" s="12" t="s">
        <v>10230</v>
      </c>
      <c r="B4912" s="12" t="s">
        <v>10231</v>
      </c>
      <c r="C4912" s="29"/>
      <c r="D4912" s="29"/>
    </row>
    <row r="4913" spans="1:4" ht="13" customHeight="1">
      <c r="A4913" s="12" t="s">
        <v>10234</v>
      </c>
      <c r="B4913" s="12" t="s">
        <v>10235</v>
      </c>
      <c r="C4913" s="29"/>
      <c r="D4913" s="29"/>
    </row>
    <row r="4914" spans="1:4" ht="13" customHeight="1">
      <c r="A4914" s="12" t="s">
        <v>10242</v>
      </c>
      <c r="B4914" s="12" t="s">
        <v>10243</v>
      </c>
      <c r="C4914" s="29"/>
      <c r="D4914" s="29"/>
    </row>
    <row r="4915" spans="1:4" ht="13" customHeight="1">
      <c r="A4915" s="12" t="s">
        <v>10246</v>
      </c>
      <c r="B4915" s="12" t="s">
        <v>10247</v>
      </c>
      <c r="C4915" s="29"/>
      <c r="D4915" s="29"/>
    </row>
    <row r="4916" spans="1:4" ht="13" customHeight="1">
      <c r="A4916" s="12" t="s">
        <v>10250</v>
      </c>
      <c r="B4916" s="12" t="s">
        <v>10251</v>
      </c>
      <c r="C4916" s="29"/>
      <c r="D4916" s="29"/>
    </row>
    <row r="4917" spans="1:4" ht="13" customHeight="1">
      <c r="A4917" s="12" t="s">
        <v>10278</v>
      </c>
      <c r="B4917" s="12" t="s">
        <v>10279</v>
      </c>
      <c r="C4917" s="29"/>
      <c r="D4917" s="29"/>
    </row>
    <row r="4918" spans="1:4" ht="13" customHeight="1">
      <c r="A4918" s="12" t="s">
        <v>10282</v>
      </c>
      <c r="B4918" s="12" t="s">
        <v>10283</v>
      </c>
      <c r="C4918" s="29"/>
      <c r="D4918" s="29"/>
    </row>
    <row r="4919" spans="1:4" ht="13" customHeight="1">
      <c r="A4919" s="12" t="s">
        <v>10286</v>
      </c>
      <c r="B4919" s="12" t="s">
        <v>10287</v>
      </c>
      <c r="C4919" s="29"/>
      <c r="D4919" s="29"/>
    </row>
    <row r="4920" spans="1:4" ht="13" customHeight="1">
      <c r="A4920" s="12" t="s">
        <v>10302</v>
      </c>
      <c r="B4920" s="12" t="s">
        <v>10303</v>
      </c>
      <c r="C4920" s="29"/>
      <c r="D4920" s="29"/>
    </row>
    <row r="4921" spans="1:4" ht="13" customHeight="1">
      <c r="A4921" s="12" t="s">
        <v>10310</v>
      </c>
      <c r="B4921" s="12" t="s">
        <v>10311</v>
      </c>
      <c r="C4921" s="29"/>
      <c r="D4921" s="29"/>
    </row>
    <row r="4922" spans="1:4" ht="13" customHeight="1">
      <c r="A4922" s="12" t="s">
        <v>10314</v>
      </c>
      <c r="B4922" s="12" t="s">
        <v>10315</v>
      </c>
      <c r="C4922" s="29"/>
      <c r="D4922" s="29"/>
    </row>
    <row r="4923" spans="1:4" ht="13" customHeight="1">
      <c r="A4923" s="12" t="s">
        <v>10329</v>
      </c>
      <c r="B4923" s="12" t="s">
        <v>10330</v>
      </c>
      <c r="C4923" s="29"/>
      <c r="D4923" s="29"/>
    </row>
    <row r="4924" spans="1:4" ht="13" customHeight="1">
      <c r="A4924" s="12" t="s">
        <v>10341</v>
      </c>
      <c r="B4924" s="12" t="s">
        <v>10342</v>
      </c>
      <c r="C4924" s="29"/>
      <c r="D4924" s="29"/>
    </row>
    <row r="4925" spans="1:4" ht="13" customHeight="1">
      <c r="A4925" s="12" t="s">
        <v>10345</v>
      </c>
      <c r="B4925" s="12" t="s">
        <v>10346</v>
      </c>
      <c r="C4925" s="29"/>
      <c r="D4925" s="29"/>
    </row>
    <row r="4926" spans="1:4" ht="13" customHeight="1">
      <c r="A4926" s="12" t="s">
        <v>10363</v>
      </c>
      <c r="B4926" s="12" t="s">
        <v>10364</v>
      </c>
      <c r="C4926" s="29"/>
      <c r="D4926" s="29"/>
    </row>
    <row r="4927" spans="1:4" ht="13" customHeight="1">
      <c r="A4927" s="12" t="s">
        <v>10371</v>
      </c>
      <c r="B4927" s="12" t="s">
        <v>10372</v>
      </c>
      <c r="C4927" s="29"/>
      <c r="D4927" s="29"/>
    </row>
    <row r="4928" spans="1:4" ht="13" customHeight="1">
      <c r="A4928" s="12" t="s">
        <v>10375</v>
      </c>
      <c r="B4928" s="12" t="s">
        <v>10376</v>
      </c>
      <c r="C4928" s="29"/>
      <c r="D4928" s="29"/>
    </row>
    <row r="4929" spans="1:4" ht="13" customHeight="1">
      <c r="A4929" s="12" t="s">
        <v>10379</v>
      </c>
      <c r="B4929" s="12" t="s">
        <v>10380</v>
      </c>
      <c r="C4929" s="29"/>
      <c r="D4929" s="29"/>
    </row>
    <row r="4930" spans="1:4" ht="13" customHeight="1">
      <c r="A4930" s="12" t="s">
        <v>10383</v>
      </c>
      <c r="B4930" s="12" t="s">
        <v>10384</v>
      </c>
      <c r="C4930" s="29"/>
      <c r="D4930" s="29"/>
    </row>
    <row r="4931" spans="1:4" ht="13" customHeight="1">
      <c r="A4931" s="12" t="s">
        <v>10387</v>
      </c>
      <c r="B4931" s="12" t="s">
        <v>10388</v>
      </c>
      <c r="C4931" s="29"/>
      <c r="D4931" s="29"/>
    </row>
    <row r="4932" spans="1:4" ht="13" customHeight="1">
      <c r="A4932" s="12" t="s">
        <v>10391</v>
      </c>
      <c r="B4932" s="12" t="s">
        <v>10392</v>
      </c>
      <c r="C4932" s="29"/>
      <c r="D4932" s="29"/>
    </row>
    <row r="4933" spans="1:4" ht="13" customHeight="1">
      <c r="A4933" s="12" t="s">
        <v>10399</v>
      </c>
      <c r="B4933" s="12" t="s">
        <v>10400</v>
      </c>
      <c r="C4933" s="29"/>
      <c r="D4933" s="29"/>
    </row>
    <row r="4934" spans="1:4" ht="13" customHeight="1">
      <c r="A4934" s="12" t="s">
        <v>10411</v>
      </c>
      <c r="B4934" s="12" t="s">
        <v>10412</v>
      </c>
      <c r="C4934" s="29"/>
      <c r="D4934" s="29"/>
    </row>
    <row r="4935" spans="1:4" ht="13" customHeight="1">
      <c r="A4935" s="12" t="s">
        <v>10415</v>
      </c>
      <c r="B4935" s="12" t="s">
        <v>10416</v>
      </c>
      <c r="C4935" s="29"/>
      <c r="D4935" s="29"/>
    </row>
    <row r="4936" spans="1:4" ht="13" customHeight="1">
      <c r="A4936" s="12" t="s">
        <v>10419</v>
      </c>
      <c r="B4936" s="12" t="s">
        <v>10420</v>
      </c>
      <c r="C4936" s="29"/>
      <c r="D4936" s="29"/>
    </row>
    <row r="4937" spans="1:4" ht="13" customHeight="1">
      <c r="A4937" s="12" t="s">
        <v>10423</v>
      </c>
      <c r="B4937" s="12" t="s">
        <v>10424</v>
      </c>
      <c r="C4937" s="29"/>
      <c r="D4937" s="29"/>
    </row>
    <row r="4938" spans="1:4" ht="13" customHeight="1">
      <c r="A4938" s="12" t="s">
        <v>10450</v>
      </c>
      <c r="B4938" s="12" t="s">
        <v>10451</v>
      </c>
      <c r="C4938" s="29"/>
      <c r="D4938" s="29"/>
    </row>
    <row r="4939" spans="1:4" ht="13" customHeight="1">
      <c r="A4939" s="12" t="s">
        <v>10454</v>
      </c>
      <c r="B4939" s="12" t="s">
        <v>10455</v>
      </c>
      <c r="C4939" s="29"/>
      <c r="D4939" s="29"/>
    </row>
    <row r="4940" spans="1:4" ht="13" customHeight="1">
      <c r="A4940" s="12" t="s">
        <v>10458</v>
      </c>
      <c r="B4940" s="12" t="s">
        <v>10459</v>
      </c>
      <c r="C4940" s="29"/>
      <c r="D4940" s="29"/>
    </row>
    <row r="4941" spans="1:4" ht="13" customHeight="1">
      <c r="A4941" s="12" t="s">
        <v>10462</v>
      </c>
      <c r="B4941" s="12" t="s">
        <v>10463</v>
      </c>
      <c r="C4941" s="29"/>
      <c r="D4941" s="29"/>
    </row>
    <row r="4942" spans="1:4" ht="13" customHeight="1">
      <c r="A4942" s="12" t="s">
        <v>10466</v>
      </c>
      <c r="B4942" s="12" t="s">
        <v>10467</v>
      </c>
      <c r="C4942" s="29"/>
      <c r="D4942" s="29"/>
    </row>
    <row r="4943" spans="1:4" ht="13" customHeight="1">
      <c r="A4943" s="12" t="s">
        <v>10470</v>
      </c>
      <c r="B4943" s="12" t="s">
        <v>10471</v>
      </c>
      <c r="C4943" s="29"/>
      <c r="D4943" s="29"/>
    </row>
    <row r="4944" spans="1:4" ht="13" customHeight="1">
      <c r="A4944" s="12" t="s">
        <v>10474</v>
      </c>
      <c r="B4944" s="12" t="s">
        <v>10475</v>
      </c>
      <c r="C4944" s="29"/>
      <c r="D4944" s="29"/>
    </row>
    <row r="4945" spans="1:4" ht="13" customHeight="1">
      <c r="A4945" s="12" t="s">
        <v>10478</v>
      </c>
      <c r="B4945" s="12" t="s">
        <v>10479</v>
      </c>
      <c r="C4945" s="29"/>
      <c r="D4945" s="29"/>
    </row>
    <row r="4946" spans="1:4" ht="13" customHeight="1">
      <c r="A4946" s="12" t="s">
        <v>10490</v>
      </c>
      <c r="B4946" s="12" t="s">
        <v>10491</v>
      </c>
      <c r="C4946" s="29"/>
      <c r="D4946" s="29"/>
    </row>
    <row r="4947" spans="1:4" ht="13" customHeight="1">
      <c r="A4947" s="12" t="s">
        <v>10494</v>
      </c>
      <c r="B4947" s="12" t="s">
        <v>10495</v>
      </c>
      <c r="C4947" s="29"/>
      <c r="D4947" s="29"/>
    </row>
    <row r="4948" spans="1:4" ht="13" customHeight="1">
      <c r="A4948" s="12" t="s">
        <v>10498</v>
      </c>
      <c r="B4948" s="12" t="s">
        <v>10499</v>
      </c>
      <c r="C4948" s="29"/>
      <c r="D4948" s="29"/>
    </row>
    <row r="4949" spans="1:4" ht="13" customHeight="1">
      <c r="A4949" s="12" t="s">
        <v>10513</v>
      </c>
      <c r="B4949" s="12" t="s">
        <v>10514</v>
      </c>
      <c r="C4949" s="29"/>
      <c r="D4949" s="29"/>
    </row>
    <row r="4950" spans="1:4" ht="13" customHeight="1">
      <c r="A4950" s="12" t="s">
        <v>10517</v>
      </c>
      <c r="B4950" s="12" t="s">
        <v>10518</v>
      </c>
      <c r="C4950" s="29"/>
      <c r="D4950" s="29"/>
    </row>
    <row r="4951" spans="1:4" ht="13" customHeight="1">
      <c r="A4951" s="12" t="s">
        <v>10525</v>
      </c>
      <c r="B4951" s="12" t="s">
        <v>10526</v>
      </c>
      <c r="C4951" s="29"/>
      <c r="D4951" s="29"/>
    </row>
    <row r="4952" spans="1:4" ht="13" customHeight="1">
      <c r="A4952" s="12" t="s">
        <v>10529</v>
      </c>
      <c r="B4952" s="12" t="s">
        <v>10530</v>
      </c>
      <c r="C4952" s="29"/>
      <c r="D4952" s="29"/>
    </row>
    <row r="4953" spans="1:4" ht="13" customHeight="1">
      <c r="A4953" s="12" t="s">
        <v>10548</v>
      </c>
      <c r="B4953" s="12" t="s">
        <v>10549</v>
      </c>
      <c r="C4953" s="29"/>
      <c r="D4953" s="29"/>
    </row>
    <row r="4954" spans="1:4" ht="13" customHeight="1">
      <c r="A4954" s="12" t="s">
        <v>10568</v>
      </c>
      <c r="B4954" s="12" t="s">
        <v>10569</v>
      </c>
      <c r="C4954" s="29"/>
      <c r="D4954" s="29"/>
    </row>
    <row r="4955" spans="1:4" ht="13" customHeight="1">
      <c r="A4955" s="12" t="s">
        <v>10572</v>
      </c>
      <c r="B4955" s="12" t="s">
        <v>10573</v>
      </c>
      <c r="C4955" s="29"/>
      <c r="D4955" s="29"/>
    </row>
    <row r="4956" spans="1:4" ht="13" customHeight="1">
      <c r="A4956" s="12" t="s">
        <v>10576</v>
      </c>
      <c r="B4956" s="12" t="s">
        <v>10577</v>
      </c>
      <c r="C4956" s="29"/>
      <c r="D4956" s="29"/>
    </row>
    <row r="4957" spans="1:4" ht="13" customHeight="1">
      <c r="A4957" s="12" t="s">
        <v>10580</v>
      </c>
      <c r="B4957" s="12" t="s">
        <v>10581</v>
      </c>
      <c r="C4957" s="29"/>
      <c r="D4957" s="29"/>
    </row>
    <row r="4958" spans="1:4" ht="13" customHeight="1">
      <c r="A4958" s="12" t="s">
        <v>10596</v>
      </c>
      <c r="B4958" s="12" t="s">
        <v>10597</v>
      </c>
      <c r="C4958" s="29"/>
      <c r="D4958" s="29"/>
    </row>
    <row r="4959" spans="1:4" ht="13" customHeight="1">
      <c r="A4959" s="12" t="s">
        <v>10600</v>
      </c>
      <c r="B4959" s="12" t="s">
        <v>10601</v>
      </c>
      <c r="C4959" s="29"/>
      <c r="D4959" s="29"/>
    </row>
    <row r="4960" spans="1:4" ht="13" customHeight="1">
      <c r="A4960" s="12" t="s">
        <v>10604</v>
      </c>
      <c r="B4960" s="12" t="s">
        <v>10605</v>
      </c>
      <c r="C4960" s="29"/>
      <c r="D4960" s="29"/>
    </row>
    <row r="4961" spans="1:4" ht="13" customHeight="1">
      <c r="A4961" s="12" t="s">
        <v>10608</v>
      </c>
      <c r="B4961" s="12" t="s">
        <v>10609</v>
      </c>
      <c r="C4961" s="29"/>
      <c r="D4961" s="29"/>
    </row>
    <row r="4962" spans="1:4" ht="13" customHeight="1">
      <c r="A4962" s="12" t="s">
        <v>10616</v>
      </c>
      <c r="B4962" s="12" t="s">
        <v>10617</v>
      </c>
      <c r="C4962" s="29"/>
      <c r="D4962" s="29"/>
    </row>
    <row r="4963" spans="1:4" ht="13" customHeight="1">
      <c r="A4963" s="12" t="s">
        <v>10620</v>
      </c>
      <c r="B4963" s="12" t="s">
        <v>10621</v>
      </c>
      <c r="C4963" s="29"/>
      <c r="D4963" s="29"/>
    </row>
    <row r="4964" spans="1:4" ht="13" customHeight="1">
      <c r="A4964" s="12" t="s">
        <v>10628</v>
      </c>
      <c r="B4964" s="12" t="s">
        <v>10629</v>
      </c>
      <c r="C4964" s="29"/>
      <c r="D4964" s="29"/>
    </row>
    <row r="4965" spans="1:4" ht="13" customHeight="1">
      <c r="A4965" s="12" t="s">
        <v>10640</v>
      </c>
      <c r="B4965" s="12" t="s">
        <v>10641</v>
      </c>
      <c r="C4965" s="29"/>
      <c r="D4965" s="29"/>
    </row>
    <row r="4966" spans="1:4" ht="13" customHeight="1">
      <c r="A4966" s="12" t="s">
        <v>10644</v>
      </c>
      <c r="B4966" s="12" t="s">
        <v>10645</v>
      </c>
      <c r="C4966" s="29"/>
      <c r="D4966" s="29"/>
    </row>
    <row r="4967" spans="1:4" ht="13" customHeight="1">
      <c r="A4967" s="11"/>
      <c r="B4967" s="12" t="s">
        <v>10651</v>
      </c>
      <c r="C4967" s="29"/>
      <c r="D4967" s="29"/>
    </row>
    <row r="4968" spans="1:4" ht="13" customHeight="1">
      <c r="A4968" s="11"/>
      <c r="B4968" s="12" t="s">
        <v>10653</v>
      </c>
      <c r="C4968" s="29"/>
      <c r="D4968" s="29"/>
    </row>
    <row r="4969" spans="1:4" ht="13" customHeight="1">
      <c r="A4969" s="11"/>
      <c r="B4969" s="12" t="s">
        <v>10656</v>
      </c>
      <c r="C4969" s="29"/>
      <c r="D4969" s="29"/>
    </row>
    <row r="4970" spans="1:4" ht="13" customHeight="1">
      <c r="A4970" s="11"/>
      <c r="B4970" s="12" t="s">
        <v>10658</v>
      </c>
      <c r="C4970" s="29"/>
      <c r="D4970" s="29"/>
    </row>
    <row r="4971" spans="1:4" ht="13" customHeight="1">
      <c r="A4971" s="12" t="s">
        <v>10661</v>
      </c>
      <c r="B4971" s="12" t="s">
        <v>10662</v>
      </c>
      <c r="C4971" s="29"/>
      <c r="D4971" s="29"/>
    </row>
    <row r="4972" spans="1:4" ht="13" customHeight="1">
      <c r="A4972" s="12" t="s">
        <v>10676</v>
      </c>
      <c r="B4972" s="12" t="s">
        <v>10677</v>
      </c>
      <c r="C4972" s="29"/>
      <c r="D4972" s="29"/>
    </row>
    <row r="4973" spans="1:4" ht="13" customHeight="1">
      <c r="A4973" s="12" t="s">
        <v>10680</v>
      </c>
      <c r="B4973" s="12" t="s">
        <v>10681</v>
      </c>
      <c r="C4973" s="29"/>
      <c r="D4973" s="29"/>
    </row>
    <row r="4974" spans="1:4" ht="13" customHeight="1">
      <c r="A4974" s="12" t="s">
        <v>10687</v>
      </c>
      <c r="B4974" s="12" t="s">
        <v>10688</v>
      </c>
      <c r="C4974" s="29"/>
      <c r="D4974" s="29"/>
    </row>
    <row r="4975" spans="1:4" ht="13" customHeight="1">
      <c r="A4975" s="12" t="s">
        <v>10703</v>
      </c>
      <c r="B4975" s="12" t="s">
        <v>10704</v>
      </c>
      <c r="C4975" s="29"/>
      <c r="D4975" s="29"/>
    </row>
    <row r="4976" spans="1:4" ht="13" customHeight="1">
      <c r="A4976" s="12" t="s">
        <v>10707</v>
      </c>
      <c r="B4976" s="12" t="s">
        <v>10708</v>
      </c>
      <c r="C4976" s="29"/>
      <c r="D4976" s="29"/>
    </row>
    <row r="4977" spans="1:4" ht="13" customHeight="1">
      <c r="A4977" s="12" t="s">
        <v>10715</v>
      </c>
      <c r="B4977" s="12" t="s">
        <v>10716</v>
      </c>
      <c r="C4977" s="29"/>
      <c r="D4977" s="29"/>
    </row>
    <row r="4978" spans="1:4" ht="13" customHeight="1">
      <c r="A4978" s="12" t="s">
        <v>10719</v>
      </c>
      <c r="B4978" s="12" t="s">
        <v>10720</v>
      </c>
      <c r="C4978" s="29"/>
      <c r="D4978" s="29"/>
    </row>
    <row r="4979" spans="1:4" ht="13" customHeight="1">
      <c r="A4979" s="12" t="s">
        <v>10727</v>
      </c>
      <c r="B4979" s="12" t="s">
        <v>10728</v>
      </c>
      <c r="C4979" s="29"/>
      <c r="D4979" s="29"/>
    </row>
    <row r="4980" spans="1:4" ht="13" customHeight="1">
      <c r="A4980" s="12" t="s">
        <v>10731</v>
      </c>
      <c r="B4980" s="12" t="s">
        <v>10732</v>
      </c>
      <c r="C4980" s="29"/>
      <c r="D4980" s="29"/>
    </row>
    <row r="4981" spans="1:4" ht="13" customHeight="1">
      <c r="A4981" s="12" t="s">
        <v>10735</v>
      </c>
      <c r="B4981" s="12" t="s">
        <v>10736</v>
      </c>
      <c r="C4981" s="29"/>
      <c r="D4981" s="29"/>
    </row>
    <row r="4982" spans="1:4" ht="13" customHeight="1">
      <c r="A4982" s="12" t="s">
        <v>10739</v>
      </c>
      <c r="B4982" s="12" t="s">
        <v>10740</v>
      </c>
      <c r="C4982" s="29"/>
      <c r="D4982" s="29"/>
    </row>
    <row r="4983" spans="1:4" ht="13" customHeight="1">
      <c r="A4983" s="12" t="s">
        <v>10747</v>
      </c>
      <c r="B4983" s="12" t="s">
        <v>10748</v>
      </c>
      <c r="C4983" s="29"/>
      <c r="D4983" s="29"/>
    </row>
    <row r="4984" spans="1:4" ht="13" customHeight="1">
      <c r="A4984" s="12" t="s">
        <v>10755</v>
      </c>
      <c r="B4984" s="12" t="s">
        <v>10756</v>
      </c>
      <c r="C4984" s="29"/>
      <c r="D4984" s="29"/>
    </row>
    <row r="4985" spans="1:4" ht="13" customHeight="1">
      <c r="A4985" s="12" t="s">
        <v>10759</v>
      </c>
      <c r="B4985" s="12" t="s">
        <v>10760</v>
      </c>
      <c r="C4985" s="29"/>
      <c r="D4985" s="29"/>
    </row>
    <row r="4986" spans="1:4" ht="13" customHeight="1">
      <c r="A4986" s="12" t="s">
        <v>10763</v>
      </c>
      <c r="B4986" s="12" t="s">
        <v>10764</v>
      </c>
      <c r="C4986" s="29"/>
      <c r="D4986" s="29"/>
    </row>
    <row r="4987" spans="1:4" ht="13" customHeight="1">
      <c r="A4987" s="12" t="s">
        <v>10767</v>
      </c>
      <c r="B4987" s="12" t="s">
        <v>10768</v>
      </c>
      <c r="C4987" s="29"/>
      <c r="D4987" s="29"/>
    </row>
    <row r="4988" spans="1:4" ht="13" customHeight="1">
      <c r="A4988" s="12" t="s">
        <v>10771</v>
      </c>
      <c r="B4988" s="12" t="s">
        <v>10772</v>
      </c>
      <c r="C4988" s="29"/>
      <c r="D4988" s="29"/>
    </row>
    <row r="4989" spans="1:4" ht="13" customHeight="1">
      <c r="A4989" s="11"/>
      <c r="B4989" s="12" t="s">
        <v>10775</v>
      </c>
      <c r="C4989" s="29"/>
      <c r="D4989" s="29"/>
    </row>
    <row r="4990" spans="1:4" ht="13" customHeight="1">
      <c r="A4990" s="12" t="s">
        <v>10778</v>
      </c>
      <c r="B4990" s="12" t="s">
        <v>10779</v>
      </c>
      <c r="C4990" s="29"/>
      <c r="D4990" s="29"/>
    </row>
    <row r="4991" spans="1:4" ht="13" customHeight="1">
      <c r="A4991" s="12" t="s">
        <v>10782</v>
      </c>
      <c r="B4991" s="12" t="s">
        <v>10783</v>
      </c>
      <c r="C4991" s="29"/>
      <c r="D4991" s="29"/>
    </row>
    <row r="4992" spans="1:4" ht="13" customHeight="1">
      <c r="A4992" s="12" t="s">
        <v>10786</v>
      </c>
      <c r="B4992" s="12" t="s">
        <v>10787</v>
      </c>
      <c r="C4992" s="29"/>
      <c r="D4992" s="29"/>
    </row>
    <row r="4993" spans="1:4" ht="13" customHeight="1">
      <c r="A4993" s="12" t="s">
        <v>10790</v>
      </c>
      <c r="B4993" s="12" t="s">
        <v>10791</v>
      </c>
      <c r="C4993" s="29"/>
      <c r="D4993" s="29"/>
    </row>
    <row r="4994" spans="1:4" ht="13" customHeight="1">
      <c r="A4994" s="12" t="s">
        <v>10794</v>
      </c>
      <c r="B4994" s="12" t="s">
        <v>10795</v>
      </c>
      <c r="C4994" s="29"/>
      <c r="D4994" s="29"/>
    </row>
    <row r="4995" spans="1:4" ht="13" customHeight="1">
      <c r="A4995" s="12" t="s">
        <v>10798</v>
      </c>
      <c r="B4995" s="12" t="s">
        <v>10799</v>
      </c>
      <c r="C4995" s="29"/>
      <c r="D4995" s="29"/>
    </row>
    <row r="4996" spans="1:4" ht="13" customHeight="1">
      <c r="A4996" s="12" t="s">
        <v>10802</v>
      </c>
      <c r="B4996" s="12" t="s">
        <v>10803</v>
      </c>
      <c r="C4996" s="29"/>
      <c r="D4996" s="29"/>
    </row>
    <row r="4997" spans="1:4" ht="13" customHeight="1">
      <c r="A4997" s="12" t="s">
        <v>10806</v>
      </c>
      <c r="B4997" s="12" t="s">
        <v>10807</v>
      </c>
      <c r="C4997" s="29"/>
      <c r="D4997" s="29"/>
    </row>
    <row r="4998" spans="1:4" ht="13" customHeight="1">
      <c r="A4998" s="12" t="s">
        <v>10810</v>
      </c>
      <c r="B4998" s="12" t="s">
        <v>10811</v>
      </c>
      <c r="C4998" s="29"/>
      <c r="D4998" s="29"/>
    </row>
    <row r="4999" spans="1:4" ht="13" customHeight="1">
      <c r="A4999" s="12" t="s">
        <v>10814</v>
      </c>
      <c r="B4999" s="12" t="s">
        <v>10815</v>
      </c>
      <c r="C4999" s="29"/>
      <c r="D4999" s="29"/>
    </row>
    <row r="5000" spans="1:4" ht="13" customHeight="1">
      <c r="A5000" s="12" t="s">
        <v>10818</v>
      </c>
      <c r="B5000" s="12" t="s">
        <v>10819</v>
      </c>
      <c r="C5000" s="29"/>
      <c r="D5000" s="29"/>
    </row>
    <row r="5001" spans="1:4" ht="13" customHeight="1">
      <c r="A5001" s="12" t="s">
        <v>10822</v>
      </c>
      <c r="B5001" s="12" t="s">
        <v>10823</v>
      </c>
      <c r="C5001" s="29"/>
      <c r="D5001" s="29"/>
    </row>
    <row r="5002" spans="1:4" ht="13" customHeight="1">
      <c r="A5002" s="12" t="s">
        <v>10826</v>
      </c>
      <c r="B5002" s="12" t="s">
        <v>10827</v>
      </c>
      <c r="C5002" s="29"/>
      <c r="D5002" s="29"/>
    </row>
    <row r="5003" spans="1:4" ht="13" customHeight="1">
      <c r="A5003" s="12" t="s">
        <v>10830</v>
      </c>
      <c r="B5003" s="12" t="s">
        <v>10831</v>
      </c>
      <c r="C5003" s="29"/>
      <c r="D5003" s="29"/>
    </row>
    <row r="5004" spans="1:4" ht="13" customHeight="1">
      <c r="A5004" s="12" t="s">
        <v>10834</v>
      </c>
      <c r="B5004" s="12" t="s">
        <v>10835</v>
      </c>
      <c r="C5004" s="29"/>
      <c r="D5004" s="29"/>
    </row>
    <row r="5005" spans="1:4" ht="13" customHeight="1">
      <c r="A5005" s="12" t="s">
        <v>10838</v>
      </c>
      <c r="B5005" s="12" t="s">
        <v>10839</v>
      </c>
      <c r="C5005" s="29"/>
      <c r="D5005" s="29"/>
    </row>
    <row r="5006" spans="1:4" ht="13" customHeight="1">
      <c r="A5006" s="12" t="s">
        <v>10842</v>
      </c>
      <c r="B5006" s="12" t="s">
        <v>10843</v>
      </c>
      <c r="C5006" s="29"/>
      <c r="D5006" s="29"/>
    </row>
    <row r="5007" spans="1:4" ht="13" customHeight="1">
      <c r="A5007" s="11"/>
      <c r="B5007" s="12" t="s">
        <v>10845</v>
      </c>
      <c r="C5007" s="29"/>
      <c r="D5007" s="29"/>
    </row>
    <row r="5008" spans="1:4" ht="13" customHeight="1">
      <c r="A5008" s="12" t="s">
        <v>10848</v>
      </c>
      <c r="B5008" s="12" t="s">
        <v>10849</v>
      </c>
      <c r="C5008" s="29"/>
      <c r="D5008" s="29"/>
    </row>
    <row r="5009" spans="1:4" ht="13" customHeight="1">
      <c r="A5009" s="12" t="s">
        <v>10854</v>
      </c>
      <c r="B5009" s="12" t="s">
        <v>10855</v>
      </c>
      <c r="C5009" s="29"/>
      <c r="D5009" s="29"/>
    </row>
    <row r="5010" spans="1:4" ht="13" customHeight="1">
      <c r="A5010" s="12" t="s">
        <v>10858</v>
      </c>
      <c r="B5010" s="12" t="s">
        <v>10859</v>
      </c>
      <c r="C5010" s="29"/>
      <c r="D5010" s="29"/>
    </row>
    <row r="5011" spans="1:4" ht="13" customHeight="1">
      <c r="A5011" s="12" t="s">
        <v>10866</v>
      </c>
      <c r="B5011" s="12" t="s">
        <v>10867</v>
      </c>
      <c r="C5011" s="29"/>
      <c r="D5011" s="29"/>
    </row>
    <row r="5012" spans="1:4" ht="13" customHeight="1">
      <c r="A5012" s="12" t="s">
        <v>10870</v>
      </c>
      <c r="B5012" s="12" t="s">
        <v>10871</v>
      </c>
      <c r="C5012" s="29"/>
      <c r="D5012" s="29"/>
    </row>
    <row r="5013" spans="1:4" ht="13" customHeight="1">
      <c r="A5013" s="12" t="s">
        <v>10876</v>
      </c>
      <c r="B5013" s="12" t="s">
        <v>10877</v>
      </c>
      <c r="C5013" s="29"/>
      <c r="D5013" s="29"/>
    </row>
    <row r="5014" spans="1:4" ht="13" customHeight="1">
      <c r="A5014" s="11"/>
      <c r="B5014" s="12" t="s">
        <v>10879</v>
      </c>
      <c r="C5014" s="29"/>
      <c r="D5014" s="29"/>
    </row>
    <row r="5015" spans="1:4" ht="13" customHeight="1">
      <c r="A5015" s="12" t="s">
        <v>10882</v>
      </c>
      <c r="B5015" s="12" t="s">
        <v>10883</v>
      </c>
      <c r="C5015" s="29"/>
      <c r="D5015" s="29"/>
    </row>
    <row r="5016" spans="1:4" ht="13" customHeight="1">
      <c r="A5016" s="12" t="s">
        <v>10886</v>
      </c>
      <c r="B5016" s="12" t="s">
        <v>10887</v>
      </c>
      <c r="C5016" s="29"/>
      <c r="D5016" s="29"/>
    </row>
    <row r="5017" spans="1:4" ht="13" customHeight="1">
      <c r="A5017" s="11"/>
      <c r="B5017" s="12" t="s">
        <v>10889</v>
      </c>
      <c r="C5017" s="29"/>
      <c r="D5017" s="29"/>
    </row>
    <row r="5018" spans="1:4" ht="13" customHeight="1">
      <c r="A5018" s="12" t="s">
        <v>10910</v>
      </c>
      <c r="B5018" s="12" t="s">
        <v>10911</v>
      </c>
      <c r="C5018" s="29"/>
      <c r="D5018" s="29"/>
    </row>
    <row r="5019" spans="1:4" ht="13" customHeight="1">
      <c r="A5019" s="12" t="s">
        <v>10914</v>
      </c>
      <c r="B5019" s="12" t="s">
        <v>10915</v>
      </c>
      <c r="C5019" s="29"/>
      <c r="D5019" s="29"/>
    </row>
    <row r="5020" spans="1:4" ht="13" customHeight="1">
      <c r="A5020" s="12" t="s">
        <v>10918</v>
      </c>
      <c r="B5020" s="12" t="s">
        <v>10919</v>
      </c>
      <c r="C5020" s="29"/>
      <c r="D5020" s="29"/>
    </row>
    <row r="5021" spans="1:4" ht="13" customHeight="1">
      <c r="A5021" s="12" t="s">
        <v>10922</v>
      </c>
      <c r="B5021" s="12" t="s">
        <v>10923</v>
      </c>
      <c r="C5021" s="29"/>
      <c r="D5021" s="29"/>
    </row>
    <row r="5022" spans="1:4" ht="13" customHeight="1">
      <c r="A5022" s="12" t="s">
        <v>10926</v>
      </c>
      <c r="B5022" s="12" t="s">
        <v>10927</v>
      </c>
      <c r="C5022" s="29"/>
      <c r="D5022" s="29"/>
    </row>
    <row r="5023" spans="1:4" ht="13" customHeight="1">
      <c r="A5023" s="12" t="s">
        <v>10934</v>
      </c>
      <c r="B5023" s="12" t="s">
        <v>10935</v>
      </c>
      <c r="C5023" s="29"/>
      <c r="D5023" s="29"/>
    </row>
    <row r="5024" spans="1:4" ht="13" customHeight="1">
      <c r="A5024" s="12" t="s">
        <v>10938</v>
      </c>
      <c r="B5024" s="12" t="s">
        <v>10939</v>
      </c>
      <c r="C5024" s="29"/>
      <c r="D5024" s="29"/>
    </row>
    <row r="5025" spans="1:4" ht="13" customHeight="1">
      <c r="A5025" s="12" t="s">
        <v>10942</v>
      </c>
      <c r="B5025" s="12" t="s">
        <v>10943</v>
      </c>
      <c r="C5025" s="29"/>
      <c r="D5025" s="29"/>
    </row>
    <row r="5026" spans="1:4" ht="13" customHeight="1">
      <c r="A5026" s="12" t="s">
        <v>10946</v>
      </c>
      <c r="B5026" s="12" t="s">
        <v>10947</v>
      </c>
      <c r="C5026" s="29"/>
      <c r="D5026" s="29"/>
    </row>
    <row r="5027" spans="1:4" ht="13" customHeight="1">
      <c r="A5027" s="12" t="s">
        <v>10950</v>
      </c>
      <c r="B5027" s="12" t="s">
        <v>10951</v>
      </c>
      <c r="C5027" s="29"/>
      <c r="D5027" s="29"/>
    </row>
    <row r="5028" spans="1:4" ht="13" customHeight="1">
      <c r="A5028" s="12" t="s">
        <v>10954</v>
      </c>
      <c r="B5028" s="12" t="s">
        <v>10955</v>
      </c>
      <c r="C5028" s="29"/>
      <c r="D5028" s="29"/>
    </row>
    <row r="5029" spans="1:4" ht="13" customHeight="1">
      <c r="A5029" s="11"/>
      <c r="B5029" s="12" t="s">
        <v>10977</v>
      </c>
      <c r="C5029" s="29"/>
      <c r="D5029" s="29"/>
    </row>
    <row r="5030" spans="1:4" ht="13" customHeight="1">
      <c r="A5030" s="12" t="s">
        <v>10980</v>
      </c>
      <c r="B5030" s="12" t="s">
        <v>10981</v>
      </c>
      <c r="C5030" s="29"/>
      <c r="D5030" s="29"/>
    </row>
    <row r="5031" spans="1:4" ht="13" customHeight="1">
      <c r="A5031" s="12" t="s">
        <v>10984</v>
      </c>
      <c r="B5031" s="12" t="s">
        <v>10985</v>
      </c>
      <c r="C5031" s="29"/>
      <c r="D5031" s="29"/>
    </row>
    <row r="5032" spans="1:4" ht="13" customHeight="1">
      <c r="A5032" s="12" t="s">
        <v>10988</v>
      </c>
      <c r="B5032" s="12" t="s">
        <v>10989</v>
      </c>
      <c r="C5032" s="29"/>
      <c r="D5032" s="29"/>
    </row>
    <row r="5033" spans="1:4" ht="13" customHeight="1">
      <c r="A5033" s="12" t="s">
        <v>10992</v>
      </c>
      <c r="B5033" s="12" t="s">
        <v>10993</v>
      </c>
      <c r="C5033" s="29"/>
      <c r="D5033" s="29"/>
    </row>
    <row r="5034" spans="1:4" ht="13" customHeight="1">
      <c r="A5034" s="12" t="s">
        <v>10996</v>
      </c>
      <c r="B5034" s="12" t="s">
        <v>10997</v>
      </c>
      <c r="C5034" s="29"/>
      <c r="D5034" s="29"/>
    </row>
    <row r="5035" spans="1:4" ht="13" customHeight="1">
      <c r="A5035" s="12" t="s">
        <v>11011</v>
      </c>
      <c r="B5035" s="12" t="s">
        <v>11012</v>
      </c>
      <c r="C5035" s="29"/>
      <c r="D5035" s="29"/>
    </row>
    <row r="5036" spans="1:4" ht="13" customHeight="1">
      <c r="A5036" s="12" t="s">
        <v>11015</v>
      </c>
      <c r="B5036" s="12" t="s">
        <v>11016</v>
      </c>
      <c r="C5036" s="29"/>
      <c r="D5036" s="29"/>
    </row>
    <row r="5037" spans="1:4" ht="13" customHeight="1">
      <c r="A5037" s="11"/>
      <c r="B5037" s="12" t="s">
        <v>11018</v>
      </c>
      <c r="C5037" s="29"/>
      <c r="D5037" s="29"/>
    </row>
    <row r="5038" spans="1:4" ht="13" customHeight="1">
      <c r="A5038" s="11"/>
      <c r="B5038" s="12" t="s">
        <v>11020</v>
      </c>
      <c r="C5038" s="29"/>
      <c r="D5038" s="29"/>
    </row>
    <row r="5039" spans="1:4" ht="13" customHeight="1">
      <c r="A5039" s="11"/>
      <c r="B5039" s="12" t="s">
        <v>11022</v>
      </c>
      <c r="C5039" s="29"/>
      <c r="D5039" s="29"/>
    </row>
    <row r="5040" spans="1:4" ht="13" customHeight="1">
      <c r="A5040" s="11"/>
      <c r="B5040" s="12" t="s">
        <v>11024</v>
      </c>
      <c r="C5040" s="29"/>
      <c r="D5040" s="29"/>
    </row>
    <row r="5041" spans="1:4" ht="13" customHeight="1">
      <c r="A5041" s="11"/>
      <c r="B5041" s="12" t="s">
        <v>11026</v>
      </c>
      <c r="C5041" s="29"/>
      <c r="D5041" s="29"/>
    </row>
    <row r="5042" spans="1:4" ht="13" customHeight="1">
      <c r="A5042" s="12" t="s">
        <v>11029</v>
      </c>
      <c r="B5042" s="12" t="s">
        <v>11030</v>
      </c>
      <c r="C5042" s="29"/>
      <c r="D5042" s="29"/>
    </row>
    <row r="5043" spans="1:4" ht="13" customHeight="1">
      <c r="A5043" s="12" t="s">
        <v>11037</v>
      </c>
      <c r="B5043" s="12" t="s">
        <v>11038</v>
      </c>
      <c r="C5043" s="29"/>
      <c r="D5043" s="29"/>
    </row>
    <row r="5044" spans="1:4" ht="13" customHeight="1">
      <c r="A5044" s="12" t="s">
        <v>11041</v>
      </c>
      <c r="B5044" s="12" t="s">
        <v>11042</v>
      </c>
      <c r="C5044" s="29"/>
      <c r="D5044" s="29"/>
    </row>
    <row r="5045" spans="1:4" ht="13" customHeight="1">
      <c r="A5045" s="12" t="s">
        <v>11049</v>
      </c>
      <c r="B5045" s="12" t="s">
        <v>11050</v>
      </c>
      <c r="C5045" s="29"/>
      <c r="D5045" s="29"/>
    </row>
    <row r="5046" spans="1:4" ht="13" customHeight="1">
      <c r="A5046" s="12" t="s">
        <v>11069</v>
      </c>
      <c r="B5046" s="12" t="s">
        <v>11070</v>
      </c>
      <c r="C5046" s="29"/>
      <c r="D5046" s="29"/>
    </row>
    <row r="5047" spans="1:4" ht="13" customHeight="1">
      <c r="A5047" s="12" t="s">
        <v>11073</v>
      </c>
      <c r="B5047" s="12" t="s">
        <v>11074</v>
      </c>
      <c r="C5047" s="29"/>
      <c r="D5047" s="29"/>
    </row>
    <row r="5048" spans="1:4" ht="13" customHeight="1">
      <c r="A5048" s="12" t="s">
        <v>11081</v>
      </c>
      <c r="B5048" s="12" t="s">
        <v>11082</v>
      </c>
      <c r="C5048" s="29"/>
      <c r="D5048" s="29"/>
    </row>
    <row r="5049" spans="1:4" ht="13" customHeight="1">
      <c r="A5049" s="12" t="s">
        <v>11085</v>
      </c>
      <c r="B5049" s="12" t="s">
        <v>11086</v>
      </c>
      <c r="C5049" s="29"/>
      <c r="D5049" s="29"/>
    </row>
    <row r="5050" spans="1:4" ht="13" customHeight="1">
      <c r="A5050" s="12" t="s">
        <v>11093</v>
      </c>
      <c r="B5050" s="12" t="s">
        <v>11094</v>
      </c>
      <c r="C5050" s="29"/>
      <c r="D5050" s="29"/>
    </row>
    <row r="5051" spans="1:4" ht="13" customHeight="1">
      <c r="A5051" s="12" t="s">
        <v>11097</v>
      </c>
      <c r="B5051" s="12" t="s">
        <v>11098</v>
      </c>
      <c r="C5051" s="29"/>
      <c r="D5051" s="29"/>
    </row>
    <row r="5052" spans="1:4" ht="13" customHeight="1">
      <c r="A5052" s="12" t="s">
        <v>11101</v>
      </c>
      <c r="B5052" s="12" t="s">
        <v>11102</v>
      </c>
      <c r="C5052" s="29"/>
      <c r="D5052" s="29"/>
    </row>
    <row r="5053" spans="1:4" ht="13" customHeight="1">
      <c r="A5053" s="12" t="s">
        <v>11113</v>
      </c>
      <c r="B5053" s="12" t="s">
        <v>11114</v>
      </c>
      <c r="C5053" s="29"/>
      <c r="D5053" s="29"/>
    </row>
    <row r="5054" spans="1:4" ht="13" customHeight="1">
      <c r="A5054" s="12" t="s">
        <v>11117</v>
      </c>
      <c r="B5054" s="12" t="s">
        <v>11118</v>
      </c>
      <c r="C5054" s="29"/>
      <c r="D5054" s="29"/>
    </row>
    <row r="5055" spans="1:4" ht="13" customHeight="1">
      <c r="A5055" s="12" t="s">
        <v>11145</v>
      </c>
      <c r="B5055" s="12" t="s">
        <v>11146</v>
      </c>
      <c r="C5055" s="29"/>
      <c r="D5055" s="29"/>
    </row>
    <row r="5056" spans="1:4" ht="13" customHeight="1">
      <c r="A5056" s="12" t="s">
        <v>11149</v>
      </c>
      <c r="B5056" s="12" t="s">
        <v>11150</v>
      </c>
      <c r="C5056" s="29"/>
      <c r="D5056" s="29"/>
    </row>
    <row r="5057" spans="1:4" ht="13" customHeight="1">
      <c r="A5057" s="12" t="s">
        <v>11153</v>
      </c>
      <c r="B5057" s="12" t="s">
        <v>11154</v>
      </c>
      <c r="C5057" s="29"/>
      <c r="D5057" s="29"/>
    </row>
    <row r="5058" spans="1:4" ht="13" customHeight="1">
      <c r="A5058" s="12" t="s">
        <v>11157</v>
      </c>
      <c r="B5058" s="12" t="s">
        <v>11158</v>
      </c>
      <c r="C5058" s="29"/>
      <c r="D5058" s="29"/>
    </row>
    <row r="5059" spans="1:4" ht="13" customHeight="1">
      <c r="A5059" s="12" t="s">
        <v>11161</v>
      </c>
      <c r="B5059" s="12" t="s">
        <v>11162</v>
      </c>
      <c r="C5059" s="29"/>
      <c r="D5059" s="29"/>
    </row>
    <row r="5060" spans="1:4" ht="13" customHeight="1">
      <c r="A5060" s="12" t="s">
        <v>11165</v>
      </c>
      <c r="B5060" s="12" t="s">
        <v>11166</v>
      </c>
      <c r="C5060" s="29"/>
      <c r="D5060" s="29"/>
    </row>
    <row r="5061" spans="1:4" ht="13" customHeight="1">
      <c r="A5061" s="12" t="s">
        <v>11169</v>
      </c>
      <c r="B5061" s="12" t="s">
        <v>11170</v>
      </c>
      <c r="C5061" s="29"/>
      <c r="D5061" s="29"/>
    </row>
    <row r="5062" spans="1:4" ht="13" customHeight="1">
      <c r="A5062" s="12" t="s">
        <v>11173</v>
      </c>
      <c r="B5062" s="12" t="s">
        <v>11174</v>
      </c>
      <c r="C5062" s="29"/>
      <c r="D5062" s="29"/>
    </row>
    <row r="5063" spans="1:4" ht="13" customHeight="1">
      <c r="A5063" s="12" t="s">
        <v>11177</v>
      </c>
      <c r="B5063" s="12" t="s">
        <v>11178</v>
      </c>
      <c r="C5063" s="29"/>
      <c r="D5063" s="29"/>
    </row>
    <row r="5064" spans="1:4" ht="13" customHeight="1">
      <c r="A5064" s="12" t="s">
        <v>11185</v>
      </c>
      <c r="B5064" s="12" t="s">
        <v>11186</v>
      </c>
      <c r="C5064" s="29"/>
      <c r="D5064" s="29"/>
    </row>
    <row r="5065" spans="1:4" ht="13" customHeight="1">
      <c r="A5065" s="12" t="s">
        <v>11189</v>
      </c>
      <c r="B5065" s="12" t="s">
        <v>11190</v>
      </c>
      <c r="C5065" s="29"/>
      <c r="D5065" s="29"/>
    </row>
    <row r="5066" spans="1:4" ht="13" customHeight="1">
      <c r="A5066" s="12" t="s">
        <v>11193</v>
      </c>
      <c r="B5066" s="12" t="s">
        <v>11194</v>
      </c>
      <c r="C5066" s="29"/>
      <c r="D5066" s="29"/>
    </row>
    <row r="5067" spans="1:4" ht="13" customHeight="1">
      <c r="A5067" s="12" t="s">
        <v>11197</v>
      </c>
      <c r="B5067" s="12" t="s">
        <v>11198</v>
      </c>
      <c r="C5067" s="29"/>
      <c r="D5067" s="29"/>
    </row>
    <row r="5068" spans="1:4" ht="13" customHeight="1">
      <c r="A5068" s="12" t="s">
        <v>11201</v>
      </c>
      <c r="B5068" s="12" t="s">
        <v>11202</v>
      </c>
      <c r="C5068" s="29"/>
      <c r="D5068" s="29"/>
    </row>
    <row r="5069" spans="1:4" ht="13" customHeight="1">
      <c r="A5069" s="12" t="s">
        <v>11205</v>
      </c>
      <c r="B5069" s="12" t="s">
        <v>11206</v>
      </c>
      <c r="C5069" s="29"/>
      <c r="D5069" s="29"/>
    </row>
    <row r="5070" spans="1:4" ht="13" customHeight="1">
      <c r="A5070" s="12" t="s">
        <v>11209</v>
      </c>
      <c r="B5070" s="12" t="s">
        <v>11210</v>
      </c>
      <c r="C5070" s="29"/>
      <c r="D5070" s="29"/>
    </row>
    <row r="5071" spans="1:4" ht="13" customHeight="1">
      <c r="A5071" s="12" t="s">
        <v>11213</v>
      </c>
      <c r="B5071" s="12" t="s">
        <v>11214</v>
      </c>
      <c r="C5071" s="29"/>
      <c r="D5071" s="29"/>
    </row>
    <row r="5072" spans="1:4" ht="13" customHeight="1">
      <c r="A5072" s="12" t="s">
        <v>11237</v>
      </c>
      <c r="B5072" s="12" t="s">
        <v>11238</v>
      </c>
      <c r="C5072" s="29"/>
      <c r="D5072" s="29"/>
    </row>
    <row r="5073" spans="1:4" ht="13" customHeight="1">
      <c r="A5073" s="12" t="s">
        <v>11241</v>
      </c>
      <c r="B5073" s="12" t="s">
        <v>11242</v>
      </c>
      <c r="C5073" s="29"/>
      <c r="D5073" s="29"/>
    </row>
    <row r="5074" spans="1:4" ht="13" customHeight="1">
      <c r="A5074" s="12" t="s">
        <v>11257</v>
      </c>
      <c r="B5074" s="12" t="s">
        <v>11258</v>
      </c>
      <c r="C5074" s="29"/>
      <c r="D5074" s="29"/>
    </row>
    <row r="5075" spans="1:4" ht="13" customHeight="1">
      <c r="A5075" s="12" t="s">
        <v>11261</v>
      </c>
      <c r="B5075" s="12" t="s">
        <v>11262</v>
      </c>
      <c r="C5075" s="29"/>
      <c r="D5075" s="29"/>
    </row>
    <row r="5076" spans="1:4" ht="13" customHeight="1">
      <c r="A5076" s="12" t="s">
        <v>11265</v>
      </c>
      <c r="B5076" s="12" t="s">
        <v>11266</v>
      </c>
      <c r="C5076" s="29"/>
      <c r="D5076" s="29"/>
    </row>
    <row r="5077" spans="1:4" ht="13" customHeight="1">
      <c r="A5077" s="12" t="s">
        <v>11269</v>
      </c>
      <c r="B5077" s="12" t="s">
        <v>11270</v>
      </c>
      <c r="C5077" s="29"/>
      <c r="D5077" s="29"/>
    </row>
    <row r="5078" spans="1:4" ht="13" customHeight="1">
      <c r="A5078" s="12" t="s">
        <v>11273</v>
      </c>
      <c r="B5078" s="12" t="s">
        <v>11274</v>
      </c>
      <c r="C5078" s="29"/>
      <c r="D5078" s="29"/>
    </row>
    <row r="5079" spans="1:4" ht="13" customHeight="1">
      <c r="A5079" s="12" t="s">
        <v>11277</v>
      </c>
      <c r="B5079" s="12" t="s">
        <v>11278</v>
      </c>
      <c r="C5079" s="29"/>
      <c r="D5079" s="29"/>
    </row>
    <row r="5080" spans="1:4" ht="13" customHeight="1">
      <c r="A5080" s="12" t="s">
        <v>11281</v>
      </c>
      <c r="B5080" s="12" t="s">
        <v>11282</v>
      </c>
      <c r="C5080" s="29"/>
      <c r="D5080" s="29"/>
    </row>
    <row r="5081" spans="1:4" ht="13" customHeight="1">
      <c r="A5081" s="12" t="s">
        <v>11285</v>
      </c>
      <c r="B5081" s="12" t="s">
        <v>11286</v>
      </c>
      <c r="C5081" s="29"/>
      <c r="D5081" s="29"/>
    </row>
    <row r="5082" spans="1:4" ht="13" customHeight="1">
      <c r="A5082" s="12" t="s">
        <v>11289</v>
      </c>
      <c r="B5082" s="12" t="s">
        <v>11290</v>
      </c>
      <c r="C5082" s="29"/>
      <c r="D5082" s="29"/>
    </row>
    <row r="5083" spans="1:4" ht="13" customHeight="1">
      <c r="A5083" s="12" t="s">
        <v>11312</v>
      </c>
      <c r="B5083" s="12" t="s">
        <v>11313</v>
      </c>
      <c r="C5083" s="29"/>
      <c r="D5083" s="29"/>
    </row>
    <row r="5084" spans="1:4" ht="13" customHeight="1">
      <c r="A5084" s="12" t="s">
        <v>11316</v>
      </c>
      <c r="B5084" s="12" t="s">
        <v>11317</v>
      </c>
      <c r="C5084" s="29"/>
      <c r="D5084" s="29"/>
    </row>
    <row r="5085" spans="1:4" ht="13" customHeight="1">
      <c r="A5085" s="12" t="s">
        <v>11320</v>
      </c>
      <c r="B5085" s="12" t="s">
        <v>11321</v>
      </c>
      <c r="C5085" s="29"/>
      <c r="D5085" s="29"/>
    </row>
    <row r="5086" spans="1:4" ht="13" customHeight="1">
      <c r="A5086" s="12" t="s">
        <v>11324</v>
      </c>
      <c r="B5086" s="12" t="s">
        <v>11325</v>
      </c>
      <c r="C5086" s="29"/>
      <c r="D5086" s="29"/>
    </row>
    <row r="5087" spans="1:4" ht="13" customHeight="1">
      <c r="A5087" s="12" t="s">
        <v>11327</v>
      </c>
      <c r="B5087" s="12" t="s">
        <v>11328</v>
      </c>
      <c r="C5087" s="29"/>
      <c r="D5087" s="29"/>
    </row>
    <row r="5088" spans="1:4" ht="13" customHeight="1">
      <c r="A5088" s="12" t="s">
        <v>11331</v>
      </c>
      <c r="B5088" s="12" t="s">
        <v>11332</v>
      </c>
      <c r="C5088" s="29"/>
      <c r="D5088" s="29"/>
    </row>
    <row r="5089" spans="1:4" ht="13" customHeight="1">
      <c r="A5089" s="12" t="s">
        <v>11339</v>
      </c>
      <c r="B5089" s="12" t="s">
        <v>11340</v>
      </c>
      <c r="C5089" s="29"/>
      <c r="D5089" s="29"/>
    </row>
    <row r="5090" spans="1:4" ht="13" customHeight="1">
      <c r="A5090" s="12" t="s">
        <v>11343</v>
      </c>
      <c r="B5090" s="12" t="s">
        <v>11344</v>
      </c>
      <c r="C5090" s="29"/>
      <c r="D5090" s="29"/>
    </row>
    <row r="5091" spans="1:4" ht="13" customHeight="1">
      <c r="A5091" s="12" t="s">
        <v>11347</v>
      </c>
      <c r="B5091" s="12" t="s">
        <v>11348</v>
      </c>
      <c r="C5091" s="29"/>
      <c r="D5091" s="29"/>
    </row>
    <row r="5092" spans="1:4" ht="13" customHeight="1">
      <c r="A5092" s="12" t="s">
        <v>11359</v>
      </c>
      <c r="B5092" s="12" t="s">
        <v>11360</v>
      </c>
      <c r="C5092" s="29"/>
      <c r="D5092" s="29"/>
    </row>
    <row r="5093" spans="1:4" ht="13" customHeight="1">
      <c r="A5093" s="12" t="s">
        <v>11375</v>
      </c>
      <c r="B5093" s="12" t="s">
        <v>11376</v>
      </c>
      <c r="C5093" s="29"/>
      <c r="D5093" s="29"/>
    </row>
    <row r="5094" spans="1:4" ht="13" customHeight="1">
      <c r="A5094" s="12" t="s">
        <v>11379</v>
      </c>
      <c r="B5094" s="12" t="s">
        <v>11380</v>
      </c>
      <c r="C5094" s="29"/>
      <c r="D5094" s="29"/>
    </row>
    <row r="5095" spans="1:4" ht="13" customHeight="1">
      <c r="A5095" s="12" t="s">
        <v>11399</v>
      </c>
      <c r="B5095" s="12" t="s">
        <v>11400</v>
      </c>
      <c r="C5095" s="29"/>
      <c r="D5095" s="29"/>
    </row>
    <row r="5096" spans="1:4" ht="13" customHeight="1">
      <c r="A5096" s="12" t="s">
        <v>11403</v>
      </c>
      <c r="B5096" s="12" t="s">
        <v>11404</v>
      </c>
      <c r="C5096" s="29"/>
      <c r="D5096" s="29"/>
    </row>
    <row r="5097" spans="1:4" ht="13" customHeight="1">
      <c r="A5097" s="12" t="s">
        <v>11407</v>
      </c>
      <c r="B5097" s="12" t="s">
        <v>11408</v>
      </c>
      <c r="C5097" s="29"/>
      <c r="D5097" s="29"/>
    </row>
    <row r="5098" spans="1:4" ht="13" customHeight="1">
      <c r="A5098" s="12" t="s">
        <v>11415</v>
      </c>
      <c r="B5098" s="12" t="s">
        <v>11416</v>
      </c>
      <c r="C5098" s="29"/>
      <c r="D5098" s="29"/>
    </row>
    <row r="5099" spans="1:4" ht="13" customHeight="1">
      <c r="A5099" s="12" t="s">
        <v>11422</v>
      </c>
      <c r="B5099" s="12" t="s">
        <v>11423</v>
      </c>
      <c r="C5099" s="29"/>
      <c r="D5099" s="29"/>
    </row>
    <row r="5100" spans="1:4" ht="13" customHeight="1">
      <c r="A5100" s="12" t="s">
        <v>11434</v>
      </c>
      <c r="B5100" s="12" t="s">
        <v>11435</v>
      </c>
      <c r="C5100" s="29"/>
      <c r="D5100" s="29"/>
    </row>
    <row r="5101" spans="1:4" ht="13" customHeight="1">
      <c r="A5101" s="12" t="s">
        <v>11442</v>
      </c>
      <c r="B5101" s="12" t="s">
        <v>11443</v>
      </c>
      <c r="C5101" s="29"/>
      <c r="D5101" s="29"/>
    </row>
    <row r="5102" spans="1:4" ht="13" customHeight="1">
      <c r="A5102" s="12" t="s">
        <v>11454</v>
      </c>
      <c r="B5102" s="12" t="s">
        <v>11455</v>
      </c>
      <c r="C5102" s="29"/>
      <c r="D5102" s="29"/>
    </row>
    <row r="5103" spans="1:4" ht="13" customHeight="1">
      <c r="A5103" s="12" t="s">
        <v>11470</v>
      </c>
      <c r="B5103" s="12" t="s">
        <v>11471</v>
      </c>
      <c r="C5103" s="29"/>
      <c r="D5103" s="29"/>
    </row>
    <row r="5104" spans="1:4" ht="13" customHeight="1">
      <c r="A5104" s="12" t="s">
        <v>11478</v>
      </c>
      <c r="B5104" s="12" t="s">
        <v>11479</v>
      </c>
      <c r="C5104" s="29"/>
      <c r="D5104" s="29"/>
    </row>
    <row r="5105" spans="1:4" ht="13" customHeight="1">
      <c r="A5105" s="12" t="s">
        <v>11482</v>
      </c>
      <c r="B5105" s="12" t="s">
        <v>11483</v>
      </c>
      <c r="C5105" s="29"/>
      <c r="D5105" s="29"/>
    </row>
    <row r="5106" spans="1:4" ht="13" customHeight="1">
      <c r="A5106" s="12" t="s">
        <v>11489</v>
      </c>
      <c r="B5106" s="12" t="s">
        <v>11490</v>
      </c>
      <c r="C5106" s="29"/>
      <c r="D5106" s="29"/>
    </row>
    <row r="5107" spans="1:4" ht="13" customHeight="1">
      <c r="A5107" s="12" t="s">
        <v>11493</v>
      </c>
      <c r="B5107" s="12" t="s">
        <v>11494</v>
      </c>
      <c r="C5107" s="29"/>
      <c r="D5107" s="29"/>
    </row>
    <row r="5108" spans="1:4" ht="13" customHeight="1">
      <c r="A5108" s="12" t="s">
        <v>11497</v>
      </c>
      <c r="B5108" s="12" t="s">
        <v>11498</v>
      </c>
      <c r="C5108" s="29"/>
      <c r="D5108" s="29"/>
    </row>
    <row r="5109" spans="1:4" ht="13" customHeight="1">
      <c r="A5109" s="12" t="s">
        <v>11501</v>
      </c>
      <c r="B5109" s="12" t="s">
        <v>11502</v>
      </c>
      <c r="C5109" s="29"/>
      <c r="D5109" s="29"/>
    </row>
    <row r="5110" spans="1:4" ht="13" customHeight="1">
      <c r="A5110" s="12" t="s">
        <v>11505</v>
      </c>
      <c r="B5110" s="12" t="s">
        <v>11506</v>
      </c>
      <c r="C5110" s="29"/>
      <c r="D5110" s="29"/>
    </row>
    <row r="5111" spans="1:4" ht="13" customHeight="1">
      <c r="A5111" s="11"/>
      <c r="B5111" s="12" t="s">
        <v>11508</v>
      </c>
      <c r="C5111" s="29"/>
      <c r="D5111" s="29"/>
    </row>
    <row r="5112" spans="1:4" ht="13" customHeight="1">
      <c r="A5112" s="11"/>
      <c r="B5112" s="12" t="s">
        <v>11510</v>
      </c>
      <c r="C5112" s="29"/>
      <c r="D5112" s="29"/>
    </row>
    <row r="5113" spans="1:4" ht="13" customHeight="1">
      <c r="A5113" s="11"/>
      <c r="B5113" s="12" t="s">
        <v>11512</v>
      </c>
      <c r="C5113" s="29"/>
      <c r="D5113" s="29"/>
    </row>
    <row r="5114" spans="1:4" ht="13" customHeight="1">
      <c r="A5114" s="12" t="s">
        <v>11539</v>
      </c>
      <c r="B5114" s="12" t="s">
        <v>11540</v>
      </c>
      <c r="C5114" s="29"/>
      <c r="D5114" s="29"/>
    </row>
    <row r="5115" spans="1:4" ht="13" customHeight="1">
      <c r="A5115" s="12" t="s">
        <v>11543</v>
      </c>
      <c r="B5115" s="12" t="s">
        <v>11544</v>
      </c>
      <c r="C5115" s="29"/>
      <c r="D5115" s="29"/>
    </row>
    <row r="5116" spans="1:4" ht="13" customHeight="1">
      <c r="A5116" s="12" t="s">
        <v>11547</v>
      </c>
      <c r="B5116" s="12" t="s">
        <v>11548</v>
      </c>
      <c r="C5116" s="29"/>
      <c r="D5116" s="29"/>
    </row>
    <row r="5117" spans="1:4" ht="13" customHeight="1">
      <c r="A5117" s="12" t="s">
        <v>11551</v>
      </c>
      <c r="B5117" s="12" t="s">
        <v>11552</v>
      </c>
      <c r="C5117" s="29"/>
      <c r="D5117" s="29"/>
    </row>
    <row r="5118" spans="1:4" ht="13" customHeight="1">
      <c r="A5118" s="12" t="s">
        <v>11563</v>
      </c>
      <c r="B5118" s="12" t="s">
        <v>11564</v>
      </c>
      <c r="C5118" s="29"/>
      <c r="D5118" s="29"/>
    </row>
    <row r="5119" spans="1:4" ht="13" customHeight="1">
      <c r="A5119" s="12" t="s">
        <v>11567</v>
      </c>
      <c r="B5119" s="12" t="s">
        <v>11568</v>
      </c>
      <c r="C5119" s="29"/>
      <c r="D5119" s="29"/>
    </row>
    <row r="5120" spans="1:4" ht="13" customHeight="1">
      <c r="A5120" s="12" t="s">
        <v>11575</v>
      </c>
      <c r="B5120" s="12" t="s">
        <v>11576</v>
      </c>
      <c r="C5120" s="29"/>
      <c r="D5120" s="29"/>
    </row>
    <row r="5121" spans="1:4" ht="13" customHeight="1">
      <c r="A5121" s="12" t="s">
        <v>11579</v>
      </c>
      <c r="B5121" s="12" t="s">
        <v>11580</v>
      </c>
      <c r="C5121" s="29"/>
      <c r="D5121" s="29"/>
    </row>
    <row r="5122" spans="1:4" ht="13" customHeight="1">
      <c r="A5122" s="12" t="s">
        <v>11583</v>
      </c>
      <c r="B5122" s="12" t="s">
        <v>11584</v>
      </c>
      <c r="C5122" s="29"/>
      <c r="D5122" s="29"/>
    </row>
    <row r="5123" spans="1:4" ht="13" customHeight="1">
      <c r="A5123" s="12" t="s">
        <v>11587</v>
      </c>
      <c r="B5123" s="12" t="s">
        <v>11588</v>
      </c>
      <c r="C5123" s="29"/>
      <c r="D5123" s="29"/>
    </row>
    <row r="5124" spans="1:4" ht="13" customHeight="1">
      <c r="A5124" s="12" t="s">
        <v>11591</v>
      </c>
      <c r="B5124" s="12" t="s">
        <v>11592</v>
      </c>
      <c r="C5124" s="29"/>
      <c r="D5124" s="29"/>
    </row>
    <row r="5125" spans="1:4" ht="13" customHeight="1">
      <c r="A5125" s="12" t="s">
        <v>11605</v>
      </c>
      <c r="B5125" s="12" t="s">
        <v>11606</v>
      </c>
      <c r="C5125" s="29"/>
      <c r="D5125" s="29"/>
    </row>
    <row r="5126" spans="1:4" ht="13" customHeight="1">
      <c r="A5126" s="12" t="s">
        <v>11613</v>
      </c>
      <c r="B5126" s="12" t="s">
        <v>11614</v>
      </c>
      <c r="C5126" s="29"/>
      <c r="D5126" s="29"/>
    </row>
    <row r="5127" spans="1:4" ht="13" customHeight="1">
      <c r="A5127" s="12" t="s">
        <v>11617</v>
      </c>
      <c r="B5127" s="12" t="s">
        <v>11618</v>
      </c>
      <c r="C5127" s="29"/>
      <c r="D5127" s="29"/>
    </row>
    <row r="5128" spans="1:4" ht="13" customHeight="1">
      <c r="A5128" s="12" t="s">
        <v>11621</v>
      </c>
      <c r="B5128" s="12" t="s">
        <v>11622</v>
      </c>
      <c r="C5128" s="29"/>
      <c r="D5128" s="29"/>
    </row>
    <row r="5129" spans="1:4" ht="13" customHeight="1">
      <c r="A5129" s="12" t="s">
        <v>11633</v>
      </c>
      <c r="B5129" s="12" t="s">
        <v>11634</v>
      </c>
      <c r="C5129" s="29"/>
      <c r="D5129" s="29"/>
    </row>
    <row r="5130" spans="1:4" ht="13" customHeight="1">
      <c r="A5130" s="12" t="s">
        <v>11637</v>
      </c>
      <c r="B5130" s="12" t="s">
        <v>11638</v>
      </c>
      <c r="C5130" s="29"/>
      <c r="D5130" s="29"/>
    </row>
    <row r="5131" spans="1:4" ht="13" customHeight="1">
      <c r="A5131" s="12" t="s">
        <v>11641</v>
      </c>
      <c r="B5131" s="12" t="s">
        <v>11642</v>
      </c>
      <c r="C5131" s="29"/>
      <c r="D5131" s="29"/>
    </row>
    <row r="5132" spans="1:4" ht="13" customHeight="1">
      <c r="A5132" s="12" t="s">
        <v>11645</v>
      </c>
      <c r="B5132" s="12" t="s">
        <v>11646</v>
      </c>
      <c r="C5132" s="29"/>
      <c r="D5132" s="29"/>
    </row>
    <row r="5133" spans="1:4" ht="13" customHeight="1">
      <c r="A5133" s="12" t="s">
        <v>11649</v>
      </c>
      <c r="B5133" s="12" t="s">
        <v>11650</v>
      </c>
      <c r="C5133" s="29"/>
      <c r="D5133" s="29"/>
    </row>
    <row r="5134" spans="1:4" ht="13" customHeight="1">
      <c r="A5134" s="12" t="s">
        <v>11657</v>
      </c>
      <c r="B5134" s="12" t="s">
        <v>11658</v>
      </c>
      <c r="C5134" s="29"/>
      <c r="D5134" s="29"/>
    </row>
    <row r="5135" spans="1:4" ht="13" customHeight="1">
      <c r="A5135" s="11"/>
      <c r="B5135" s="12" t="s">
        <v>11660</v>
      </c>
      <c r="C5135" s="29"/>
      <c r="D5135" s="29"/>
    </row>
    <row r="5136" spans="1:4" ht="13" customHeight="1">
      <c r="A5136" s="12" t="s">
        <v>11663</v>
      </c>
      <c r="B5136" s="12" t="s">
        <v>11664</v>
      </c>
      <c r="C5136" s="29"/>
      <c r="D5136" s="29"/>
    </row>
    <row r="5137" spans="1:4" ht="13" customHeight="1">
      <c r="A5137" s="12" t="s">
        <v>11667</v>
      </c>
      <c r="B5137" s="12" t="s">
        <v>11668</v>
      </c>
      <c r="C5137" s="29"/>
      <c r="D5137" s="29"/>
    </row>
    <row r="5138" spans="1:4" ht="13" customHeight="1">
      <c r="A5138" s="12" t="s">
        <v>11671</v>
      </c>
      <c r="B5138" s="12" t="s">
        <v>11672</v>
      </c>
      <c r="C5138" s="29"/>
      <c r="D5138" s="29"/>
    </row>
    <row r="5139" spans="1:4" ht="13" customHeight="1">
      <c r="A5139" s="11"/>
      <c r="B5139" s="12" t="s">
        <v>11674</v>
      </c>
      <c r="C5139" s="29"/>
      <c r="D5139" s="29"/>
    </row>
    <row r="5140" spans="1:4" ht="13" customHeight="1">
      <c r="A5140" s="11"/>
      <c r="B5140" s="12" t="s">
        <v>11676</v>
      </c>
      <c r="C5140" s="29"/>
      <c r="D5140" s="29"/>
    </row>
    <row r="5141" spans="1:4" ht="13" customHeight="1">
      <c r="A5141" s="11"/>
      <c r="B5141" s="12" t="s">
        <v>11678</v>
      </c>
      <c r="C5141" s="29"/>
      <c r="D5141" s="29"/>
    </row>
    <row r="5142" spans="1:4" ht="13" customHeight="1">
      <c r="A5142" s="11"/>
      <c r="B5142" s="12" t="s">
        <v>11680</v>
      </c>
      <c r="C5142" s="29"/>
      <c r="D5142" s="29"/>
    </row>
    <row r="5143" spans="1:4" ht="13" customHeight="1">
      <c r="A5143" s="11"/>
      <c r="B5143" s="12" t="s">
        <v>11682</v>
      </c>
      <c r="C5143" s="29"/>
      <c r="D5143" s="29"/>
    </row>
    <row r="5144" spans="1:4" ht="13" customHeight="1">
      <c r="A5144" s="12" t="s">
        <v>11684</v>
      </c>
      <c r="B5144" s="12" t="s">
        <v>11685</v>
      </c>
      <c r="C5144" s="29"/>
      <c r="D5144" s="29"/>
    </row>
    <row r="5145" spans="1:4" ht="13" customHeight="1">
      <c r="A5145" s="12" t="s">
        <v>11687</v>
      </c>
      <c r="B5145" s="12" t="s">
        <v>11688</v>
      </c>
      <c r="C5145" s="29"/>
      <c r="D5145" s="29"/>
    </row>
    <row r="5146" spans="1:4" ht="13" customHeight="1">
      <c r="A5146" s="11"/>
      <c r="B5146" s="12" t="s">
        <v>11690</v>
      </c>
      <c r="C5146" s="29"/>
      <c r="D5146" s="29"/>
    </row>
    <row r="5147" spans="1:4" ht="13" customHeight="1">
      <c r="A5147" s="12" t="s">
        <v>11693</v>
      </c>
      <c r="B5147" s="12" t="s">
        <v>11694</v>
      </c>
      <c r="C5147" s="29"/>
      <c r="D5147" s="29"/>
    </row>
    <row r="5148" spans="1:4" ht="13" customHeight="1">
      <c r="A5148" s="11"/>
      <c r="B5148" s="12" t="s">
        <v>11696</v>
      </c>
      <c r="C5148" s="29"/>
      <c r="D5148" s="29"/>
    </row>
    <row r="5149" spans="1:4" ht="13" customHeight="1">
      <c r="A5149" s="12" t="s">
        <v>11699</v>
      </c>
      <c r="B5149" s="12" t="s">
        <v>11700</v>
      </c>
      <c r="C5149" s="29"/>
      <c r="D5149" s="29"/>
    </row>
    <row r="5150" spans="1:4" ht="13" customHeight="1">
      <c r="A5150" s="12" t="s">
        <v>11715</v>
      </c>
      <c r="B5150" s="12" t="s">
        <v>11716</v>
      </c>
      <c r="C5150" s="29"/>
      <c r="D5150" s="29"/>
    </row>
    <row r="5151" spans="1:4" ht="13" customHeight="1">
      <c r="A5151" s="12" t="s">
        <v>11719</v>
      </c>
      <c r="B5151" s="12" t="s">
        <v>11720</v>
      </c>
      <c r="C5151" s="29"/>
      <c r="D5151" s="29"/>
    </row>
    <row r="5152" spans="1:4" ht="13" customHeight="1">
      <c r="A5152" s="12" t="s">
        <v>11727</v>
      </c>
      <c r="B5152" s="12" t="s">
        <v>11728</v>
      </c>
      <c r="C5152" s="29"/>
      <c r="D5152" s="29"/>
    </row>
    <row r="5153" spans="1:4" ht="13" customHeight="1">
      <c r="A5153" s="12" t="s">
        <v>11731</v>
      </c>
      <c r="B5153" s="12" t="s">
        <v>11732</v>
      </c>
      <c r="C5153" s="29"/>
      <c r="D5153" s="29"/>
    </row>
    <row r="5154" spans="1:4" ht="13" customHeight="1">
      <c r="A5154" s="12" t="s">
        <v>11735</v>
      </c>
      <c r="B5154" s="12" t="s">
        <v>11736</v>
      </c>
      <c r="C5154" s="29"/>
      <c r="D5154" s="29"/>
    </row>
    <row r="5155" spans="1:4" ht="13" customHeight="1">
      <c r="A5155" s="12" t="s">
        <v>11739</v>
      </c>
      <c r="B5155" s="12" t="s">
        <v>11740</v>
      </c>
      <c r="C5155" s="29"/>
      <c r="D5155" s="29"/>
    </row>
    <row r="5156" spans="1:4" ht="13" customHeight="1">
      <c r="A5156" s="12" t="s">
        <v>11743</v>
      </c>
      <c r="B5156" s="12" t="s">
        <v>11744</v>
      </c>
      <c r="C5156" s="29"/>
      <c r="D5156" s="29"/>
    </row>
    <row r="5157" spans="1:4" ht="13" customHeight="1">
      <c r="A5157" s="12" t="s">
        <v>11751</v>
      </c>
      <c r="B5157" s="12" t="s">
        <v>11752</v>
      </c>
      <c r="C5157" s="29"/>
      <c r="D5157" s="29"/>
    </row>
    <row r="5158" spans="1:4" ht="13" customHeight="1">
      <c r="A5158" s="12" t="s">
        <v>11755</v>
      </c>
      <c r="B5158" s="12" t="s">
        <v>11756</v>
      </c>
      <c r="C5158" s="29"/>
      <c r="D5158" s="29"/>
    </row>
    <row r="5159" spans="1:4" ht="13" customHeight="1">
      <c r="A5159" s="12" t="s">
        <v>11758</v>
      </c>
      <c r="B5159" s="12" t="s">
        <v>11759</v>
      </c>
      <c r="C5159" s="29"/>
      <c r="D5159" s="29"/>
    </row>
    <row r="5160" spans="1:4" ht="13" customHeight="1">
      <c r="A5160" s="12" t="s">
        <v>11762</v>
      </c>
      <c r="B5160" s="12" t="s">
        <v>11763</v>
      </c>
      <c r="C5160" s="29"/>
      <c r="D5160" s="29"/>
    </row>
    <row r="5161" spans="1:4" ht="13" customHeight="1">
      <c r="A5161" s="12" t="s">
        <v>11766</v>
      </c>
      <c r="B5161" s="12" t="s">
        <v>11767</v>
      </c>
      <c r="C5161" s="29"/>
      <c r="D5161" s="29"/>
    </row>
    <row r="5162" spans="1:4" ht="13" customHeight="1">
      <c r="A5162" s="12" t="s">
        <v>11778</v>
      </c>
      <c r="B5162" s="12" t="s">
        <v>11779</v>
      </c>
      <c r="D5162" s="29"/>
    </row>
    <row r="5163" spans="1:4" ht="13" customHeight="1">
      <c r="A5163" s="12" t="s">
        <v>11782</v>
      </c>
      <c r="B5163" s="12" t="s">
        <v>11783</v>
      </c>
      <c r="C5163" s="29"/>
      <c r="D5163" s="29"/>
    </row>
    <row r="5164" spans="1:4" ht="13" customHeight="1">
      <c r="A5164" s="12" t="s">
        <v>11786</v>
      </c>
      <c r="B5164" s="12" t="s">
        <v>11787</v>
      </c>
      <c r="C5164" s="29"/>
      <c r="D5164" s="29"/>
    </row>
    <row r="5165" spans="1:4" ht="13" customHeight="1">
      <c r="A5165" s="12" t="s">
        <v>11806</v>
      </c>
      <c r="B5165" s="12" t="s">
        <v>11807</v>
      </c>
      <c r="C5165" s="29"/>
      <c r="D5165" s="29"/>
    </row>
    <row r="5166" spans="1:4" ht="13" customHeight="1">
      <c r="A5166" s="12" t="s">
        <v>11818</v>
      </c>
      <c r="B5166" s="12" t="s">
        <v>11819</v>
      </c>
      <c r="C5166" s="29"/>
      <c r="D5166" s="29"/>
    </row>
    <row r="5167" spans="1:4" ht="13" customHeight="1">
      <c r="A5167" s="12" t="s">
        <v>11822</v>
      </c>
      <c r="B5167" s="12" t="s">
        <v>11823</v>
      </c>
      <c r="C5167" s="29"/>
      <c r="D5167" s="29"/>
    </row>
    <row r="5168" spans="1:4" ht="13" customHeight="1">
      <c r="A5168" s="12" t="s">
        <v>11826</v>
      </c>
      <c r="B5168" s="12" t="s">
        <v>11827</v>
      </c>
      <c r="C5168" s="29"/>
      <c r="D5168" s="29"/>
    </row>
    <row r="5169" spans="1:4" ht="13" customHeight="1">
      <c r="A5169" s="12" t="s">
        <v>11830</v>
      </c>
      <c r="B5169" s="12" t="s">
        <v>11831</v>
      </c>
      <c r="C5169" s="29"/>
      <c r="D5169" s="29"/>
    </row>
    <row r="5170" spans="1:4" ht="13" customHeight="1">
      <c r="A5170" s="12" t="s">
        <v>11834</v>
      </c>
      <c r="B5170" s="12" t="s">
        <v>11835</v>
      </c>
      <c r="C5170" s="29"/>
      <c r="D5170" s="29"/>
    </row>
    <row r="5171" spans="1:4" ht="13" customHeight="1">
      <c r="A5171" s="12" t="s">
        <v>11838</v>
      </c>
      <c r="B5171" s="12" t="s">
        <v>11839</v>
      </c>
      <c r="C5171" s="29"/>
      <c r="D5171" s="29"/>
    </row>
    <row r="5172" spans="1:4" ht="13" customHeight="1">
      <c r="A5172" s="12" t="s">
        <v>11846</v>
      </c>
      <c r="B5172" s="12" t="s">
        <v>11847</v>
      </c>
      <c r="C5172" s="29"/>
      <c r="D5172" s="29"/>
    </row>
    <row r="5173" spans="1:4" ht="13" customHeight="1">
      <c r="A5173" s="12" t="s">
        <v>11850</v>
      </c>
      <c r="B5173" s="12" t="s">
        <v>11851</v>
      </c>
      <c r="C5173" s="29"/>
      <c r="D5173" s="29"/>
    </row>
    <row r="5174" spans="1:4" ht="13" customHeight="1">
      <c r="A5174" s="12" t="s">
        <v>11874</v>
      </c>
      <c r="B5174" s="12" t="s">
        <v>11875</v>
      </c>
      <c r="C5174" s="29"/>
      <c r="D5174" s="29"/>
    </row>
    <row r="5175" spans="1:4" ht="13" customHeight="1">
      <c r="A5175" s="12" t="s">
        <v>11878</v>
      </c>
      <c r="B5175" s="12" t="s">
        <v>11879</v>
      </c>
      <c r="C5175" s="29"/>
      <c r="D5175" s="29"/>
    </row>
    <row r="5176" spans="1:4" ht="13" customHeight="1">
      <c r="A5176" s="12" t="s">
        <v>11882</v>
      </c>
      <c r="B5176" s="12" t="s">
        <v>11883</v>
      </c>
      <c r="C5176" s="29"/>
      <c r="D5176" s="29"/>
    </row>
    <row r="5177" spans="1:4" ht="13" customHeight="1">
      <c r="A5177" s="12" t="s">
        <v>11886</v>
      </c>
      <c r="B5177" s="12" t="s">
        <v>11887</v>
      </c>
      <c r="C5177" s="29"/>
      <c r="D5177" s="29"/>
    </row>
    <row r="5178" spans="1:4" ht="13" customHeight="1">
      <c r="A5178" s="11"/>
      <c r="B5178" s="12" t="s">
        <v>11890</v>
      </c>
      <c r="C5178" s="29"/>
      <c r="D5178" s="29"/>
    </row>
    <row r="5179" spans="1:4" ht="13" customHeight="1">
      <c r="A5179" s="11"/>
      <c r="B5179" s="12" t="s">
        <v>11911</v>
      </c>
      <c r="C5179" s="29"/>
      <c r="D5179" s="29"/>
    </row>
    <row r="5180" spans="1:4" ht="13" customHeight="1">
      <c r="A5180" s="12" t="s">
        <v>11914</v>
      </c>
      <c r="B5180" s="12" t="s">
        <v>11915</v>
      </c>
      <c r="C5180" s="29"/>
      <c r="D5180" s="29"/>
    </row>
    <row r="5181" spans="1:4" ht="13" customHeight="1">
      <c r="A5181" s="12" t="s">
        <v>11922</v>
      </c>
      <c r="B5181" s="12" t="s">
        <v>11923</v>
      </c>
      <c r="C5181" s="29"/>
      <c r="D5181" s="29"/>
    </row>
    <row r="5182" spans="1:4" ht="13" customHeight="1">
      <c r="A5182" s="12" t="s">
        <v>11926</v>
      </c>
      <c r="B5182" s="12" t="s">
        <v>11927</v>
      </c>
      <c r="C5182" s="29"/>
      <c r="D5182" s="29"/>
    </row>
    <row r="5183" spans="1:4" ht="13" customHeight="1">
      <c r="A5183" s="12" t="s">
        <v>11930</v>
      </c>
      <c r="B5183" s="12" t="s">
        <v>11931</v>
      </c>
      <c r="C5183" s="29"/>
      <c r="D5183" s="29"/>
    </row>
    <row r="5184" spans="1:4" ht="13" customHeight="1">
      <c r="A5184" s="12" t="s">
        <v>11934</v>
      </c>
      <c r="B5184" s="12" t="s">
        <v>11935</v>
      </c>
      <c r="C5184" s="29"/>
      <c r="D5184" s="29"/>
    </row>
    <row r="5185" spans="1:4" ht="13" customHeight="1">
      <c r="A5185" s="12" t="s">
        <v>11938</v>
      </c>
      <c r="B5185" s="12" t="s">
        <v>11939</v>
      </c>
      <c r="C5185" s="29"/>
      <c r="D5185" s="29"/>
    </row>
    <row r="5186" spans="1:4" ht="13" customHeight="1">
      <c r="A5186" s="12" t="s">
        <v>11942</v>
      </c>
      <c r="B5186" s="12" t="s">
        <v>11943</v>
      </c>
      <c r="C5186" s="29"/>
      <c r="D5186" s="29"/>
    </row>
    <row r="5187" spans="1:4" ht="13" customHeight="1">
      <c r="A5187" s="12" t="s">
        <v>11946</v>
      </c>
      <c r="B5187" s="12" t="s">
        <v>11947</v>
      </c>
      <c r="C5187" s="29"/>
      <c r="D5187" s="29"/>
    </row>
    <row r="5188" spans="1:4" ht="13" customHeight="1">
      <c r="A5188" s="12" t="s">
        <v>11962</v>
      </c>
      <c r="B5188" s="12" t="s">
        <v>11963</v>
      </c>
      <c r="C5188" s="29"/>
      <c r="D5188" s="29"/>
    </row>
    <row r="5189" spans="1:4" ht="13" customHeight="1">
      <c r="A5189" s="12" t="s">
        <v>11990</v>
      </c>
      <c r="B5189" s="12" t="s">
        <v>11991</v>
      </c>
      <c r="C5189" s="29"/>
      <c r="D5189" s="29"/>
    </row>
    <row r="5190" spans="1:4" ht="13" customHeight="1">
      <c r="A5190" s="12" t="s">
        <v>12002</v>
      </c>
      <c r="B5190" s="12" t="s">
        <v>12003</v>
      </c>
      <c r="C5190" s="29"/>
      <c r="D5190" s="29"/>
    </row>
    <row r="5191" spans="1:4" ht="13" customHeight="1">
      <c r="A5191" s="12" t="s">
        <v>12010</v>
      </c>
      <c r="B5191" s="12" t="s">
        <v>12011</v>
      </c>
      <c r="C5191" s="29"/>
      <c r="D5191" s="29"/>
    </row>
    <row r="5192" spans="1:4" ht="13" customHeight="1">
      <c r="A5192" s="12" t="s">
        <v>12014</v>
      </c>
      <c r="B5192" s="12" t="s">
        <v>12015</v>
      </c>
      <c r="C5192" s="29"/>
      <c r="D5192" s="29"/>
    </row>
    <row r="5193" spans="1:4" ht="13" customHeight="1">
      <c r="A5193" s="12" t="s">
        <v>12022</v>
      </c>
      <c r="B5193" s="12" t="s">
        <v>12023</v>
      </c>
      <c r="C5193" s="29"/>
      <c r="D5193" s="29"/>
    </row>
    <row r="5194" spans="1:4" ht="13" customHeight="1">
      <c r="A5194" s="12" t="s">
        <v>12026</v>
      </c>
      <c r="B5194" s="12" t="s">
        <v>12027</v>
      </c>
      <c r="C5194" s="29"/>
      <c r="D5194" s="29"/>
    </row>
    <row r="5195" spans="1:4" ht="13" customHeight="1">
      <c r="A5195" s="12" t="s">
        <v>12042</v>
      </c>
      <c r="B5195" s="12" t="s">
        <v>12043</v>
      </c>
      <c r="C5195" s="29"/>
      <c r="D5195" s="29"/>
    </row>
    <row r="5196" spans="1:4" ht="13" customHeight="1">
      <c r="A5196" s="12" t="s">
        <v>12050</v>
      </c>
      <c r="B5196" s="12" t="s">
        <v>12051</v>
      </c>
      <c r="C5196" s="29"/>
      <c r="D5196" s="29"/>
    </row>
    <row r="5197" spans="1:4" ht="13" customHeight="1">
      <c r="A5197" s="12" t="s">
        <v>12054</v>
      </c>
      <c r="B5197" s="12" t="s">
        <v>12055</v>
      </c>
      <c r="C5197" s="29"/>
      <c r="D5197" s="29"/>
    </row>
    <row r="5198" spans="1:4" ht="13" customHeight="1">
      <c r="A5198" s="12" t="s">
        <v>12058</v>
      </c>
      <c r="B5198" s="12" t="s">
        <v>12059</v>
      </c>
      <c r="C5198" s="29"/>
      <c r="D5198" s="29"/>
    </row>
    <row r="5199" spans="1:4" ht="13" customHeight="1">
      <c r="A5199" s="12" t="s">
        <v>12062</v>
      </c>
      <c r="B5199" s="12" t="s">
        <v>12063</v>
      </c>
      <c r="C5199" s="29"/>
      <c r="D5199" s="29"/>
    </row>
    <row r="5200" spans="1:4" ht="13" customHeight="1">
      <c r="A5200" s="12" t="s">
        <v>12070</v>
      </c>
      <c r="B5200" s="12" t="s">
        <v>12071</v>
      </c>
      <c r="C5200" s="29"/>
      <c r="D5200" s="29"/>
    </row>
    <row r="5201" spans="1:4" ht="13" customHeight="1">
      <c r="A5201" s="12" t="s">
        <v>12074</v>
      </c>
      <c r="B5201" s="12" t="s">
        <v>12075</v>
      </c>
      <c r="C5201" s="29"/>
      <c r="D5201" s="29"/>
    </row>
    <row r="5202" spans="1:4" ht="13" customHeight="1">
      <c r="A5202" s="12" t="s">
        <v>12082</v>
      </c>
      <c r="B5202" s="12" t="s">
        <v>12083</v>
      </c>
      <c r="C5202" s="29"/>
      <c r="D5202" s="29"/>
    </row>
    <row r="5203" spans="1:4" ht="13" customHeight="1">
      <c r="A5203" s="12" t="s">
        <v>12086</v>
      </c>
      <c r="B5203" s="12" t="s">
        <v>12087</v>
      </c>
      <c r="C5203" s="29"/>
      <c r="D5203" s="29"/>
    </row>
    <row r="5204" spans="1:4" ht="13" customHeight="1">
      <c r="A5204" s="12" t="s">
        <v>12098</v>
      </c>
      <c r="B5204" s="12" t="s">
        <v>12099</v>
      </c>
      <c r="C5204" s="29"/>
      <c r="D5204" s="29"/>
    </row>
    <row r="5205" spans="1:4" ht="13" customHeight="1">
      <c r="A5205" s="12" t="s">
        <v>12102</v>
      </c>
      <c r="B5205" s="12" t="s">
        <v>12103</v>
      </c>
      <c r="C5205" s="29"/>
      <c r="D5205" s="29"/>
    </row>
    <row r="5206" spans="1:4" ht="13" customHeight="1">
      <c r="A5206" s="12" t="s">
        <v>12106</v>
      </c>
      <c r="B5206" s="12" t="s">
        <v>12107</v>
      </c>
      <c r="C5206" s="29"/>
      <c r="D5206" s="29"/>
    </row>
    <row r="5207" spans="1:4" ht="13" customHeight="1">
      <c r="A5207" s="12" t="s">
        <v>12118</v>
      </c>
      <c r="B5207" s="12" t="s">
        <v>12119</v>
      </c>
      <c r="C5207" s="29"/>
      <c r="D5207" s="29"/>
    </row>
    <row r="5208" spans="1:4" ht="13" customHeight="1">
      <c r="A5208" s="11"/>
      <c r="B5208" s="12" t="s">
        <v>12122</v>
      </c>
      <c r="C5208" s="29"/>
      <c r="D5208" s="29"/>
    </row>
    <row r="5209" spans="1:4" ht="13" customHeight="1">
      <c r="A5209" s="12" t="s">
        <v>12125</v>
      </c>
      <c r="B5209" s="12" t="s">
        <v>12126</v>
      </c>
      <c r="C5209" s="29"/>
      <c r="D5209" s="29"/>
    </row>
    <row r="5210" spans="1:4" ht="13" customHeight="1">
      <c r="A5210" s="12" t="s">
        <v>12129</v>
      </c>
      <c r="B5210" s="12" t="s">
        <v>12130</v>
      </c>
      <c r="C5210" s="29"/>
      <c r="D5210" s="29"/>
    </row>
    <row r="5211" spans="1:4" ht="13" customHeight="1">
      <c r="A5211" s="12" t="s">
        <v>12137</v>
      </c>
      <c r="B5211" s="12" t="s">
        <v>12138</v>
      </c>
      <c r="C5211" s="29"/>
      <c r="D5211" s="29"/>
    </row>
    <row r="5212" spans="1:4" ht="13" customHeight="1">
      <c r="A5212" s="12" t="s">
        <v>12141</v>
      </c>
      <c r="B5212" s="12" t="s">
        <v>12142</v>
      </c>
      <c r="C5212" s="29"/>
      <c r="D5212" s="29"/>
    </row>
    <row r="5213" spans="1:4" ht="13" customHeight="1">
      <c r="A5213" s="12" t="s">
        <v>12145</v>
      </c>
      <c r="B5213" s="12" t="s">
        <v>12146</v>
      </c>
      <c r="C5213" s="29"/>
      <c r="D5213" s="29"/>
    </row>
    <row r="5214" spans="1:4" ht="13" customHeight="1">
      <c r="A5214" s="12" t="s">
        <v>12153</v>
      </c>
      <c r="B5214" s="12" t="s">
        <v>12154</v>
      </c>
      <c r="C5214" s="29"/>
      <c r="D5214" s="29"/>
    </row>
    <row r="5215" spans="1:4" ht="13" customHeight="1">
      <c r="A5215" s="12" t="s">
        <v>12161</v>
      </c>
      <c r="B5215" s="12" t="s">
        <v>12162</v>
      </c>
      <c r="C5215" s="29"/>
      <c r="D5215" s="29"/>
    </row>
    <row r="5216" spans="1:4" ht="13" customHeight="1">
      <c r="A5216" s="12" t="s">
        <v>12177</v>
      </c>
      <c r="B5216" s="12" t="s">
        <v>12178</v>
      </c>
      <c r="C5216" s="29"/>
      <c r="D5216" s="29"/>
    </row>
    <row r="5217" spans="1:4" ht="13" customHeight="1">
      <c r="A5217" s="12" t="s">
        <v>12181</v>
      </c>
      <c r="B5217" s="12" t="s">
        <v>12182</v>
      </c>
      <c r="C5217" s="29"/>
      <c r="D5217" s="29"/>
    </row>
    <row r="5218" spans="1:4" ht="13" customHeight="1">
      <c r="A5218" s="12" t="s">
        <v>12184</v>
      </c>
      <c r="B5218" s="12" t="s">
        <v>12185</v>
      </c>
      <c r="C5218" s="29"/>
      <c r="D5218" s="29"/>
    </row>
    <row r="5219" spans="1:4" ht="13" customHeight="1">
      <c r="A5219" s="12" t="s">
        <v>12188</v>
      </c>
      <c r="B5219" s="12" t="s">
        <v>12189</v>
      </c>
      <c r="C5219" s="29"/>
      <c r="D5219" s="29"/>
    </row>
    <row r="5220" spans="1:4" ht="13" customHeight="1">
      <c r="A5220" s="12" t="s">
        <v>12192</v>
      </c>
      <c r="B5220" s="12" t="s">
        <v>12193</v>
      </c>
      <c r="C5220" s="29"/>
      <c r="D5220" s="29"/>
    </row>
    <row r="5221" spans="1:4" ht="13" customHeight="1">
      <c r="A5221" s="12" t="s">
        <v>12196</v>
      </c>
      <c r="B5221" s="12" t="s">
        <v>12197</v>
      </c>
      <c r="C5221" s="29"/>
      <c r="D5221" s="29"/>
    </row>
    <row r="5222" spans="1:4" ht="13" customHeight="1">
      <c r="A5222" s="12" t="s">
        <v>12200</v>
      </c>
      <c r="B5222" s="12" t="s">
        <v>12201</v>
      </c>
      <c r="C5222" s="29"/>
      <c r="D5222" s="29"/>
    </row>
    <row r="5223" spans="1:4" ht="13" customHeight="1">
      <c r="A5223" s="12" t="s">
        <v>12204</v>
      </c>
      <c r="B5223" s="12" t="s">
        <v>12205</v>
      </c>
      <c r="C5223" s="29"/>
      <c r="D5223" s="29"/>
    </row>
    <row r="5224" spans="1:4" ht="13" customHeight="1">
      <c r="A5224" s="12" t="s">
        <v>12212</v>
      </c>
      <c r="B5224" s="12" t="s">
        <v>12213</v>
      </c>
      <c r="C5224" s="29"/>
      <c r="D5224" s="29"/>
    </row>
    <row r="5225" spans="1:4" ht="13" customHeight="1">
      <c r="A5225" s="12" t="s">
        <v>12216</v>
      </c>
      <c r="B5225" s="12" t="s">
        <v>12217</v>
      </c>
      <c r="C5225" s="29"/>
      <c r="D5225" s="29"/>
    </row>
    <row r="5226" spans="1:4" ht="13" customHeight="1">
      <c r="A5226" s="12" t="s">
        <v>12220</v>
      </c>
      <c r="B5226" s="12" t="s">
        <v>12221</v>
      </c>
      <c r="C5226" s="29"/>
      <c r="D5226" s="29"/>
    </row>
    <row r="5227" spans="1:4" ht="13" customHeight="1">
      <c r="A5227" s="12" t="s">
        <v>12224</v>
      </c>
      <c r="B5227" s="12" t="s">
        <v>12225</v>
      </c>
      <c r="C5227" s="29"/>
      <c r="D5227" s="29"/>
    </row>
    <row r="5228" spans="1:4" ht="13" customHeight="1">
      <c r="A5228" s="12" t="s">
        <v>12228</v>
      </c>
      <c r="B5228" s="12" t="s">
        <v>12229</v>
      </c>
      <c r="C5228" s="29"/>
      <c r="D5228" s="29"/>
    </row>
    <row r="5229" spans="1:4" ht="13" customHeight="1">
      <c r="A5229" s="12" t="s">
        <v>12248</v>
      </c>
      <c r="B5229" s="12" t="s">
        <v>12249</v>
      </c>
      <c r="C5229" s="29"/>
      <c r="D5229" s="29"/>
    </row>
    <row r="5230" spans="1:4" ht="13" customHeight="1">
      <c r="A5230" s="12" t="s">
        <v>12262</v>
      </c>
      <c r="B5230" s="12" t="s">
        <v>12263</v>
      </c>
      <c r="C5230" s="29"/>
      <c r="D5230" s="29"/>
    </row>
    <row r="5231" spans="1:4" ht="13" customHeight="1">
      <c r="A5231" s="12" t="s">
        <v>12266</v>
      </c>
      <c r="B5231" s="12" t="s">
        <v>12267</v>
      </c>
      <c r="C5231" s="29"/>
      <c r="D5231" s="29"/>
    </row>
    <row r="5232" spans="1:4" ht="13" customHeight="1">
      <c r="A5232" s="12" t="s">
        <v>12270</v>
      </c>
      <c r="B5232" s="12" t="s">
        <v>12271</v>
      </c>
      <c r="C5232" s="29"/>
      <c r="D5232" s="29"/>
    </row>
    <row r="5233" spans="1:4" ht="13" customHeight="1">
      <c r="A5233" s="12" t="s">
        <v>12274</v>
      </c>
      <c r="B5233" s="12" t="s">
        <v>12275</v>
      </c>
      <c r="C5233" s="29"/>
      <c r="D5233" s="29"/>
    </row>
    <row r="5234" spans="1:4" ht="13" customHeight="1">
      <c r="A5234" s="12" t="s">
        <v>12282</v>
      </c>
      <c r="B5234" s="12" t="s">
        <v>12283</v>
      </c>
      <c r="C5234" s="29"/>
      <c r="D5234" s="29"/>
    </row>
    <row r="5235" spans="1:4" ht="13" customHeight="1">
      <c r="A5235" s="12" t="s">
        <v>12286</v>
      </c>
      <c r="B5235" s="12" t="s">
        <v>12287</v>
      </c>
      <c r="C5235" s="29"/>
      <c r="D5235" s="29"/>
    </row>
    <row r="5236" spans="1:4" ht="13" customHeight="1">
      <c r="A5236" s="12" t="s">
        <v>12298</v>
      </c>
      <c r="B5236" s="12" t="s">
        <v>12299</v>
      </c>
      <c r="C5236" s="29"/>
      <c r="D5236" s="29"/>
    </row>
    <row r="5237" spans="1:4" ht="13" customHeight="1">
      <c r="A5237" s="12" t="s">
        <v>12302</v>
      </c>
      <c r="B5237" s="12" t="s">
        <v>12303</v>
      </c>
      <c r="C5237" s="29"/>
      <c r="D5237" s="29"/>
    </row>
    <row r="5238" spans="1:4" ht="13" customHeight="1">
      <c r="A5238" s="12" t="s">
        <v>12310</v>
      </c>
      <c r="B5238" s="12" t="s">
        <v>12311</v>
      </c>
      <c r="C5238" s="29"/>
      <c r="D5238" s="29"/>
    </row>
    <row r="5239" spans="1:4" ht="13" customHeight="1">
      <c r="A5239" s="12" t="s">
        <v>12318</v>
      </c>
      <c r="B5239" s="12" t="s">
        <v>12319</v>
      </c>
      <c r="C5239" s="29"/>
      <c r="D5239" s="29"/>
    </row>
    <row r="5240" spans="1:4" ht="13" customHeight="1">
      <c r="A5240" s="12" t="s">
        <v>12322</v>
      </c>
      <c r="B5240" s="12" t="s">
        <v>12323</v>
      </c>
      <c r="C5240" s="29"/>
      <c r="D5240" s="29"/>
    </row>
    <row r="5241" spans="1:4" ht="13" customHeight="1">
      <c r="A5241" s="12" t="s">
        <v>12326</v>
      </c>
      <c r="B5241" s="12" t="s">
        <v>12327</v>
      </c>
      <c r="C5241" s="29"/>
      <c r="D5241" s="29"/>
    </row>
    <row r="5242" spans="1:4" ht="13" customHeight="1">
      <c r="A5242" s="12" t="s">
        <v>12330</v>
      </c>
      <c r="B5242" s="12" t="s">
        <v>12331</v>
      </c>
      <c r="C5242" s="29"/>
      <c r="D5242" s="29"/>
    </row>
    <row r="5243" spans="1:4" ht="13" customHeight="1">
      <c r="A5243" s="12" t="s">
        <v>12334</v>
      </c>
      <c r="B5243" s="12" t="s">
        <v>12335</v>
      </c>
      <c r="C5243" s="29"/>
      <c r="D5243" s="29"/>
    </row>
    <row r="5244" spans="1:4" ht="13" customHeight="1">
      <c r="A5244" s="12" t="s">
        <v>12338</v>
      </c>
      <c r="B5244" s="12" t="s">
        <v>12339</v>
      </c>
      <c r="C5244" s="29"/>
      <c r="D5244" s="29"/>
    </row>
    <row r="5245" spans="1:4" ht="13" customHeight="1">
      <c r="A5245" s="12" t="s">
        <v>12342</v>
      </c>
      <c r="B5245" s="12" t="s">
        <v>12343</v>
      </c>
      <c r="C5245" s="29"/>
      <c r="D5245" s="29"/>
    </row>
    <row r="5246" spans="1:4" ht="13" customHeight="1">
      <c r="A5246" s="12" t="s">
        <v>12350</v>
      </c>
      <c r="B5246" s="12" t="s">
        <v>12351</v>
      </c>
      <c r="C5246" s="29"/>
      <c r="D5246" s="29"/>
    </row>
    <row r="5247" spans="1:4" ht="13" customHeight="1">
      <c r="A5247" s="12" t="s">
        <v>12354</v>
      </c>
      <c r="B5247" s="12" t="s">
        <v>12355</v>
      </c>
      <c r="C5247" s="29"/>
      <c r="D5247" s="29"/>
    </row>
    <row r="5248" spans="1:4" ht="13" customHeight="1">
      <c r="A5248" s="12" t="s">
        <v>12358</v>
      </c>
      <c r="B5248" s="12" t="s">
        <v>12359</v>
      </c>
      <c r="C5248" s="29"/>
      <c r="D5248" s="29"/>
    </row>
    <row r="5249" spans="1:4" ht="13" customHeight="1">
      <c r="A5249" s="12" t="s">
        <v>12362</v>
      </c>
      <c r="B5249" s="12" t="s">
        <v>12363</v>
      </c>
      <c r="C5249" s="29"/>
      <c r="D5249" s="29"/>
    </row>
    <row r="5250" spans="1:4" ht="13" customHeight="1">
      <c r="A5250" s="12" t="s">
        <v>12366</v>
      </c>
      <c r="B5250" s="12" t="s">
        <v>12367</v>
      </c>
      <c r="C5250" s="29"/>
      <c r="D5250" s="29"/>
    </row>
    <row r="5251" spans="1:4" ht="13" customHeight="1">
      <c r="A5251" s="12" t="s">
        <v>12374</v>
      </c>
      <c r="B5251" s="12" t="s">
        <v>12375</v>
      </c>
      <c r="C5251" s="29"/>
      <c r="D5251" s="29"/>
    </row>
    <row r="5252" spans="1:4" ht="13" customHeight="1">
      <c r="A5252" s="12" t="s">
        <v>12382</v>
      </c>
      <c r="B5252" s="12" t="s">
        <v>12383</v>
      </c>
      <c r="C5252" s="29"/>
      <c r="D5252" s="29"/>
    </row>
    <row r="5253" spans="1:4" ht="13" customHeight="1">
      <c r="A5253" s="12" t="s">
        <v>12386</v>
      </c>
      <c r="B5253" s="12" t="s">
        <v>12387</v>
      </c>
      <c r="C5253" s="29"/>
      <c r="D5253" s="29"/>
    </row>
    <row r="5254" spans="1:4" ht="13" customHeight="1">
      <c r="A5254" s="12" t="s">
        <v>12390</v>
      </c>
      <c r="B5254" s="12" t="s">
        <v>12391</v>
      </c>
      <c r="C5254" s="29"/>
      <c r="D5254" s="29"/>
    </row>
    <row r="5255" spans="1:4" ht="13" customHeight="1">
      <c r="A5255" s="12" t="s">
        <v>12398</v>
      </c>
      <c r="B5255" s="12" t="s">
        <v>12399</v>
      </c>
      <c r="C5255" s="29"/>
      <c r="D5255" s="29"/>
    </row>
    <row r="5256" spans="1:4" ht="13" customHeight="1">
      <c r="A5256" s="12" t="s">
        <v>12410</v>
      </c>
      <c r="B5256" s="12" t="s">
        <v>12411</v>
      </c>
      <c r="C5256" s="29"/>
      <c r="D5256" s="29"/>
    </row>
    <row r="5257" spans="1:4" ht="13" customHeight="1">
      <c r="A5257" s="12" t="s">
        <v>12414</v>
      </c>
      <c r="B5257" s="12" t="s">
        <v>12415</v>
      </c>
      <c r="C5257" s="29"/>
      <c r="D5257" s="29"/>
    </row>
    <row r="5258" spans="1:4" ht="13" customHeight="1">
      <c r="A5258" s="12" t="s">
        <v>12419</v>
      </c>
      <c r="B5258" s="12" t="s">
        <v>12420</v>
      </c>
      <c r="C5258" s="29"/>
      <c r="D5258" s="29"/>
    </row>
    <row r="5259" spans="1:4" ht="13" customHeight="1">
      <c r="A5259" s="12" t="s">
        <v>12422</v>
      </c>
      <c r="B5259" s="12" t="s">
        <v>12423</v>
      </c>
      <c r="C5259" s="29"/>
      <c r="D5259" s="29"/>
    </row>
    <row r="5260" spans="1:4" ht="13" customHeight="1">
      <c r="A5260" s="11"/>
      <c r="B5260" s="12" t="s">
        <v>12417</v>
      </c>
      <c r="C5260" s="29"/>
      <c r="D5260" s="29"/>
    </row>
    <row r="5261" spans="1:4" ht="13" customHeight="1">
      <c r="A5261" s="12" t="s">
        <v>12426</v>
      </c>
      <c r="B5261" s="12" t="s">
        <v>12427</v>
      </c>
      <c r="C5261" s="29"/>
      <c r="D5261" s="29"/>
    </row>
    <row r="5262" spans="1:4" ht="13" customHeight="1">
      <c r="A5262" s="12" t="s">
        <v>12430</v>
      </c>
      <c r="B5262" s="12" t="s">
        <v>12431</v>
      </c>
      <c r="C5262" s="29"/>
      <c r="D5262" s="29"/>
    </row>
    <row r="5263" spans="1:4" ht="13" customHeight="1">
      <c r="A5263" s="12" t="s">
        <v>12434</v>
      </c>
      <c r="B5263" s="12" t="s">
        <v>12435</v>
      </c>
      <c r="C5263" s="29"/>
      <c r="D5263" s="29"/>
    </row>
    <row r="5264" spans="1:4" ht="13" customHeight="1">
      <c r="A5264" s="12" t="s">
        <v>12438</v>
      </c>
      <c r="B5264" s="12" t="s">
        <v>12439</v>
      </c>
      <c r="C5264" s="29"/>
      <c r="D5264" s="29"/>
    </row>
    <row r="5265" spans="1:4" ht="13" customHeight="1">
      <c r="A5265" s="12" t="s">
        <v>12442</v>
      </c>
      <c r="B5265" s="12" t="s">
        <v>12443</v>
      </c>
      <c r="C5265" s="29"/>
      <c r="D5265" s="29"/>
    </row>
    <row r="5266" spans="1:4" ht="13" customHeight="1">
      <c r="A5266" s="12" t="s">
        <v>12472</v>
      </c>
      <c r="B5266" s="12" t="s">
        <v>12473</v>
      </c>
      <c r="C5266" s="29"/>
      <c r="D5266" s="29"/>
    </row>
    <row r="5267" spans="1:4" ht="13" customHeight="1">
      <c r="A5267" s="12" t="s">
        <v>12487</v>
      </c>
      <c r="B5267" s="12" t="s">
        <v>12488</v>
      </c>
      <c r="C5267" s="29"/>
      <c r="D5267" s="29"/>
    </row>
    <row r="5268" spans="1:4" ht="13" customHeight="1">
      <c r="A5268" s="12" t="s">
        <v>12491</v>
      </c>
      <c r="B5268" s="12" t="s">
        <v>12492</v>
      </c>
      <c r="C5268" s="29"/>
      <c r="D5268" s="29"/>
    </row>
    <row r="5269" spans="1:4" ht="13" customHeight="1">
      <c r="A5269" s="12" t="s">
        <v>12503</v>
      </c>
      <c r="B5269" s="12" t="s">
        <v>12504</v>
      </c>
      <c r="C5269" s="29"/>
      <c r="D5269" s="29"/>
    </row>
    <row r="5270" spans="1:4" ht="13" customHeight="1">
      <c r="A5270" s="12" t="s">
        <v>12511</v>
      </c>
      <c r="B5270" s="12" t="s">
        <v>12512</v>
      </c>
      <c r="C5270" s="29"/>
      <c r="D5270" s="29"/>
    </row>
    <row r="5271" spans="1:4" ht="13" customHeight="1">
      <c r="A5271" s="12" t="s">
        <v>12519</v>
      </c>
      <c r="B5271" s="12" t="s">
        <v>12520</v>
      </c>
      <c r="C5271" s="29"/>
      <c r="D5271" s="29"/>
    </row>
    <row r="5272" spans="1:4" ht="13" customHeight="1">
      <c r="A5272" s="11"/>
      <c r="B5272" s="12" t="s">
        <v>12526</v>
      </c>
      <c r="C5272" s="29"/>
      <c r="D5272" s="29"/>
    </row>
    <row r="5273" spans="1:4" ht="13" customHeight="1">
      <c r="A5273" s="12" t="s">
        <v>12533</v>
      </c>
      <c r="B5273" s="12" t="s">
        <v>12534</v>
      </c>
      <c r="C5273" s="29"/>
      <c r="D5273" s="29"/>
    </row>
    <row r="5274" spans="1:4" ht="13" customHeight="1">
      <c r="A5274" s="12" t="s">
        <v>12537</v>
      </c>
      <c r="B5274" s="12" t="s">
        <v>12538</v>
      </c>
      <c r="C5274" s="29"/>
      <c r="D5274" s="29"/>
    </row>
    <row r="5275" spans="1:4" ht="13" customHeight="1">
      <c r="A5275" s="12" t="s">
        <v>12545</v>
      </c>
      <c r="B5275" s="12" t="s">
        <v>12546</v>
      </c>
      <c r="C5275" s="29"/>
      <c r="D5275" s="29"/>
    </row>
    <row r="5276" spans="1:4" ht="13" customHeight="1">
      <c r="A5276" s="12" t="s">
        <v>12549</v>
      </c>
      <c r="B5276" s="12" t="s">
        <v>12550</v>
      </c>
      <c r="C5276" s="29"/>
      <c r="D5276" s="29"/>
    </row>
    <row r="5277" spans="1:4" ht="13" customHeight="1">
      <c r="A5277" s="12" t="s">
        <v>12553</v>
      </c>
      <c r="B5277" s="12" t="s">
        <v>12554</v>
      </c>
      <c r="C5277" s="29"/>
      <c r="D5277" s="29"/>
    </row>
    <row r="5278" spans="1:4" ht="13" customHeight="1">
      <c r="A5278" s="12" t="s">
        <v>12557</v>
      </c>
      <c r="B5278" s="12" t="s">
        <v>12558</v>
      </c>
      <c r="C5278" s="29"/>
      <c r="D5278" s="29"/>
    </row>
    <row r="5279" spans="1:4" ht="13" customHeight="1">
      <c r="A5279" s="12" t="s">
        <v>12561</v>
      </c>
      <c r="B5279" s="12" t="s">
        <v>12562</v>
      </c>
      <c r="C5279" s="29"/>
      <c r="D5279" s="29"/>
    </row>
    <row r="5280" spans="1:4" ht="13" customHeight="1">
      <c r="A5280" s="12" t="s">
        <v>12565</v>
      </c>
      <c r="B5280" s="12" t="s">
        <v>12566</v>
      </c>
      <c r="C5280" s="29"/>
      <c r="D5280" s="29"/>
    </row>
    <row r="5281" spans="1:4" ht="13" customHeight="1">
      <c r="A5281" s="12" t="s">
        <v>12569</v>
      </c>
      <c r="B5281" s="12" t="s">
        <v>12570</v>
      </c>
      <c r="C5281" s="29"/>
      <c r="D5281" s="29"/>
    </row>
    <row r="5282" spans="1:4" ht="13" customHeight="1">
      <c r="A5282" s="12" t="s">
        <v>12577</v>
      </c>
      <c r="B5282" s="12" t="s">
        <v>12578</v>
      </c>
      <c r="C5282" s="29"/>
      <c r="D5282" s="29"/>
    </row>
    <row r="5283" spans="1:4" ht="13" customHeight="1">
      <c r="A5283" s="12" t="s">
        <v>12581</v>
      </c>
      <c r="B5283" s="12" t="s">
        <v>12582</v>
      </c>
      <c r="C5283" s="29"/>
      <c r="D5283" s="29"/>
    </row>
    <row r="5284" spans="1:4" ht="13" customHeight="1">
      <c r="A5284" s="12" t="s">
        <v>12589</v>
      </c>
      <c r="B5284" s="12" t="s">
        <v>12590</v>
      </c>
      <c r="C5284" s="29"/>
      <c r="D5284" s="29"/>
    </row>
    <row r="5285" spans="1:4" ht="13" customHeight="1">
      <c r="A5285" s="12" t="s">
        <v>12593</v>
      </c>
      <c r="B5285" s="12" t="s">
        <v>12594</v>
      </c>
      <c r="C5285" s="29"/>
      <c r="D5285" s="29"/>
    </row>
    <row r="5286" spans="1:4" ht="13" customHeight="1">
      <c r="A5286" s="12" t="s">
        <v>12597</v>
      </c>
      <c r="B5286" s="12" t="s">
        <v>12598</v>
      </c>
      <c r="C5286" s="29"/>
      <c r="D5286" s="29"/>
    </row>
    <row r="5287" spans="1:4" ht="13" customHeight="1">
      <c r="A5287" s="12" t="s">
        <v>12601</v>
      </c>
      <c r="B5287" s="12" t="s">
        <v>12602</v>
      </c>
      <c r="C5287" s="29"/>
      <c r="D5287" s="29"/>
    </row>
    <row r="5288" spans="1:4" ht="13" customHeight="1">
      <c r="A5288" s="12" t="s">
        <v>12605</v>
      </c>
      <c r="B5288" s="12" t="s">
        <v>12606</v>
      </c>
      <c r="C5288" s="29"/>
      <c r="D5288" s="29"/>
    </row>
    <row r="5289" spans="1:4" ht="13" customHeight="1">
      <c r="A5289" s="12" t="s">
        <v>12608</v>
      </c>
      <c r="B5289" s="12" t="s">
        <v>12609</v>
      </c>
      <c r="C5289" s="29"/>
      <c r="D5289" s="29"/>
    </row>
    <row r="5290" spans="1:4" ht="13" customHeight="1">
      <c r="A5290" s="12" t="s">
        <v>12620</v>
      </c>
      <c r="B5290" s="12" t="s">
        <v>12621</v>
      </c>
      <c r="C5290" s="29"/>
      <c r="D5290" s="29"/>
    </row>
    <row r="5291" spans="1:4" ht="13" customHeight="1">
      <c r="A5291" s="12" t="s">
        <v>12624</v>
      </c>
      <c r="B5291" s="12" t="s">
        <v>12625</v>
      </c>
      <c r="C5291" s="29"/>
      <c r="D5291" s="29"/>
    </row>
    <row r="5292" spans="1:4" ht="13" customHeight="1">
      <c r="A5292" s="12" t="s">
        <v>12632</v>
      </c>
      <c r="B5292" s="12" t="s">
        <v>12633</v>
      </c>
      <c r="C5292" s="29"/>
      <c r="D5292" s="29"/>
    </row>
    <row r="5293" spans="1:4" ht="13" customHeight="1">
      <c r="A5293" s="12" t="s">
        <v>12636</v>
      </c>
      <c r="B5293" s="12" t="s">
        <v>12637</v>
      </c>
      <c r="C5293" s="29"/>
      <c r="D5293" s="29"/>
    </row>
    <row r="5294" spans="1:4" ht="13" customHeight="1">
      <c r="A5294" s="12" t="s">
        <v>12640</v>
      </c>
      <c r="B5294" s="12" t="s">
        <v>12641</v>
      </c>
      <c r="C5294" s="29"/>
      <c r="D5294" s="29"/>
    </row>
    <row r="5295" spans="1:4" ht="13" customHeight="1">
      <c r="A5295" s="12" t="s">
        <v>12644</v>
      </c>
      <c r="B5295" s="12" t="s">
        <v>12645</v>
      </c>
      <c r="C5295" s="29"/>
      <c r="D5295" s="29"/>
    </row>
    <row r="5296" spans="1:4" ht="13" customHeight="1">
      <c r="A5296" s="12" t="s">
        <v>12648</v>
      </c>
      <c r="B5296" s="12" t="s">
        <v>12649</v>
      </c>
      <c r="C5296" s="29"/>
      <c r="D5296" s="29"/>
    </row>
    <row r="5297" spans="1:4" ht="13" customHeight="1">
      <c r="A5297" s="12" t="s">
        <v>12652</v>
      </c>
      <c r="B5297" s="12" t="s">
        <v>12653</v>
      </c>
      <c r="C5297" s="29"/>
      <c r="D5297" s="29"/>
    </row>
    <row r="5298" spans="1:4" ht="13" customHeight="1">
      <c r="A5298" s="12" t="s">
        <v>12656</v>
      </c>
      <c r="B5298" s="12" t="s">
        <v>12657</v>
      </c>
      <c r="C5298" s="29"/>
      <c r="D5298" s="29"/>
    </row>
    <row r="5299" spans="1:4" ht="13" customHeight="1">
      <c r="A5299" s="12" t="s">
        <v>12663</v>
      </c>
      <c r="B5299" s="12" t="s">
        <v>12664</v>
      </c>
      <c r="C5299" s="29"/>
      <c r="D5299" s="29"/>
    </row>
    <row r="5300" spans="1:4" ht="13" customHeight="1">
      <c r="A5300" s="12" t="s">
        <v>12666</v>
      </c>
      <c r="B5300" s="12" t="s">
        <v>12667</v>
      </c>
      <c r="C5300" s="29"/>
      <c r="D5300" s="29"/>
    </row>
    <row r="5301" spans="1:4" ht="13" customHeight="1">
      <c r="A5301" s="12" t="s">
        <v>12670</v>
      </c>
      <c r="B5301" s="12" t="s">
        <v>12671</v>
      </c>
      <c r="C5301" s="29"/>
      <c r="D5301" s="29"/>
    </row>
    <row r="5302" spans="1:4" ht="13" customHeight="1">
      <c r="A5302" s="12" t="s">
        <v>12674</v>
      </c>
      <c r="B5302" s="12" t="s">
        <v>12675</v>
      </c>
      <c r="C5302" s="29"/>
      <c r="D5302" s="29"/>
    </row>
    <row r="5303" spans="1:4" ht="13" customHeight="1">
      <c r="A5303" s="12" t="s">
        <v>12678</v>
      </c>
      <c r="B5303" s="12" t="s">
        <v>12679</v>
      </c>
      <c r="C5303" s="29"/>
      <c r="D5303" s="29"/>
    </row>
    <row r="5304" spans="1:4" ht="13" customHeight="1">
      <c r="A5304" s="12" t="s">
        <v>12686</v>
      </c>
      <c r="B5304" s="12" t="s">
        <v>12687</v>
      </c>
      <c r="C5304" s="29"/>
      <c r="D5304" s="29"/>
    </row>
    <row r="5305" spans="1:4" ht="13" customHeight="1">
      <c r="A5305" s="12" t="s">
        <v>12694</v>
      </c>
      <c r="B5305" s="12" t="s">
        <v>12695</v>
      </c>
      <c r="C5305" s="29"/>
      <c r="D5305" s="29"/>
    </row>
    <row r="5306" spans="1:4" ht="13" customHeight="1">
      <c r="A5306" s="12" t="s">
        <v>12706</v>
      </c>
      <c r="B5306" s="12" t="s">
        <v>12707</v>
      </c>
      <c r="C5306" s="29"/>
      <c r="D5306" s="29"/>
    </row>
    <row r="5307" spans="1:4" ht="13" customHeight="1">
      <c r="A5307" s="12" t="s">
        <v>12714</v>
      </c>
      <c r="B5307" s="12" t="s">
        <v>12715</v>
      </c>
      <c r="C5307" s="29"/>
      <c r="D5307" s="29"/>
    </row>
    <row r="5308" spans="1:4" ht="13" customHeight="1">
      <c r="A5308" s="12" t="s">
        <v>12718</v>
      </c>
      <c r="B5308" s="12" t="s">
        <v>12719</v>
      </c>
      <c r="C5308" s="29"/>
      <c r="D5308" s="29"/>
    </row>
    <row r="5309" spans="1:4" ht="13" customHeight="1">
      <c r="A5309" s="12" t="s">
        <v>12722</v>
      </c>
      <c r="B5309" s="12" t="s">
        <v>12723</v>
      </c>
      <c r="C5309" s="29"/>
      <c r="D5309" s="29"/>
    </row>
    <row r="5310" spans="1:4" ht="13" customHeight="1">
      <c r="A5310" s="12" t="s">
        <v>12726</v>
      </c>
      <c r="B5310" s="12" t="s">
        <v>12727</v>
      </c>
      <c r="C5310" s="29"/>
      <c r="D5310" s="29"/>
    </row>
    <row r="5311" spans="1:4" ht="13" customHeight="1">
      <c r="A5311" s="11"/>
      <c r="B5311" s="12" t="s">
        <v>12730</v>
      </c>
      <c r="C5311" s="29"/>
      <c r="D5311" s="29"/>
    </row>
    <row r="5312" spans="1:4" ht="13" customHeight="1">
      <c r="A5312" s="12" t="s">
        <v>12745</v>
      </c>
      <c r="B5312" s="12" t="s">
        <v>12746</v>
      </c>
      <c r="C5312" s="29"/>
      <c r="D5312" s="29"/>
    </row>
    <row r="5313" spans="1:4" ht="13" customHeight="1">
      <c r="A5313" s="12" t="s">
        <v>12753</v>
      </c>
      <c r="B5313" s="12" t="s">
        <v>12754</v>
      </c>
      <c r="C5313" s="29"/>
      <c r="D5313" s="29"/>
    </row>
    <row r="5314" spans="1:4" ht="13" customHeight="1">
      <c r="A5314" s="12" t="s">
        <v>12761</v>
      </c>
      <c r="B5314" s="12" t="s">
        <v>12762</v>
      </c>
      <c r="C5314" s="29"/>
      <c r="D5314" s="29"/>
    </row>
    <row r="5315" spans="1:4" ht="13" customHeight="1">
      <c r="A5315" s="12" t="s">
        <v>12765</v>
      </c>
      <c r="B5315" s="12" t="s">
        <v>12766</v>
      </c>
      <c r="C5315" s="29"/>
      <c r="D5315" s="29"/>
    </row>
    <row r="5316" spans="1:4" ht="13" customHeight="1">
      <c r="A5316" s="12" t="s">
        <v>12769</v>
      </c>
      <c r="B5316" s="12" t="s">
        <v>12770</v>
      </c>
      <c r="C5316" s="29"/>
      <c r="D5316" s="29"/>
    </row>
    <row r="5317" spans="1:4" ht="13" customHeight="1">
      <c r="A5317" s="11"/>
      <c r="B5317" s="12" t="s">
        <v>12772</v>
      </c>
      <c r="C5317" s="29"/>
      <c r="D5317" s="29"/>
    </row>
    <row r="5318" spans="1:4" ht="13" customHeight="1">
      <c r="A5318" s="11"/>
      <c r="B5318" s="12" t="s">
        <v>12774</v>
      </c>
      <c r="C5318" s="29"/>
      <c r="D5318" s="29"/>
    </row>
    <row r="5319" spans="1:4" ht="13" customHeight="1">
      <c r="A5319" s="12" t="s">
        <v>12777</v>
      </c>
      <c r="B5319" s="12" t="s">
        <v>12778</v>
      </c>
      <c r="C5319" s="29"/>
      <c r="D5319" s="29"/>
    </row>
    <row r="5320" spans="1:4" ht="13" customHeight="1">
      <c r="A5320" s="12" t="s">
        <v>12785</v>
      </c>
      <c r="B5320" s="12" t="s">
        <v>12786</v>
      </c>
      <c r="C5320" s="29"/>
      <c r="D5320" s="29"/>
    </row>
    <row r="5321" spans="1:4" ht="13" customHeight="1">
      <c r="A5321" s="12" t="s">
        <v>12789</v>
      </c>
      <c r="B5321" s="12" t="s">
        <v>12790</v>
      </c>
      <c r="C5321" s="29"/>
      <c r="D5321" s="29"/>
    </row>
    <row r="5322" spans="1:4" ht="13" customHeight="1">
      <c r="A5322" s="12" t="s">
        <v>12793</v>
      </c>
      <c r="B5322" s="12" t="s">
        <v>12794</v>
      </c>
      <c r="C5322" s="29"/>
      <c r="D5322" s="29"/>
    </row>
    <row r="5323" spans="1:4" ht="13" customHeight="1">
      <c r="A5323" s="12" t="s">
        <v>12797</v>
      </c>
      <c r="B5323" s="12" t="s">
        <v>12798</v>
      </c>
      <c r="C5323" s="29"/>
      <c r="D5323" s="29"/>
    </row>
    <row r="5324" spans="1:4" ht="13" customHeight="1">
      <c r="A5324" s="12" t="s">
        <v>12801</v>
      </c>
      <c r="B5324" s="12" t="s">
        <v>12802</v>
      </c>
      <c r="C5324" s="29"/>
      <c r="D5324" s="29"/>
    </row>
    <row r="5325" spans="1:4" ht="13" customHeight="1">
      <c r="A5325" s="12" t="s">
        <v>12805</v>
      </c>
      <c r="B5325" s="12" t="s">
        <v>12806</v>
      </c>
      <c r="C5325" s="29"/>
      <c r="D5325" s="29"/>
    </row>
    <row r="5326" spans="1:4" ht="13" customHeight="1">
      <c r="A5326" s="12" t="s">
        <v>12809</v>
      </c>
      <c r="B5326" s="12" t="s">
        <v>12810</v>
      </c>
      <c r="C5326" s="29"/>
      <c r="D5326" s="29"/>
    </row>
    <row r="5327" spans="1:4" ht="13" customHeight="1">
      <c r="A5327" s="12" t="s">
        <v>12813</v>
      </c>
      <c r="B5327" s="12" t="s">
        <v>12814</v>
      </c>
      <c r="C5327" s="29"/>
      <c r="D5327" s="29"/>
    </row>
    <row r="5328" spans="1:4" ht="13" customHeight="1">
      <c r="A5328" s="12" t="s">
        <v>12821</v>
      </c>
      <c r="B5328" s="12" t="s">
        <v>12822</v>
      </c>
      <c r="C5328" s="29"/>
      <c r="D5328" s="29"/>
    </row>
    <row r="5329" spans="1:4" ht="13" customHeight="1">
      <c r="A5329" s="12" t="s">
        <v>12825</v>
      </c>
      <c r="B5329" s="12" t="s">
        <v>12826</v>
      </c>
      <c r="C5329" s="29"/>
      <c r="D5329" s="29"/>
    </row>
    <row r="5330" spans="1:4" ht="13" customHeight="1">
      <c r="A5330" s="12" t="s">
        <v>12829</v>
      </c>
      <c r="B5330" s="12" t="s">
        <v>12830</v>
      </c>
      <c r="C5330" s="29"/>
      <c r="D5330" s="29"/>
    </row>
    <row r="5331" spans="1:4" ht="13" customHeight="1">
      <c r="A5331" s="12" t="s">
        <v>12833</v>
      </c>
      <c r="B5331" s="12" t="s">
        <v>12834</v>
      </c>
      <c r="C5331" s="29"/>
      <c r="D5331" s="29"/>
    </row>
    <row r="5332" spans="1:4" ht="13" customHeight="1">
      <c r="A5332" s="12" t="s">
        <v>12837</v>
      </c>
      <c r="B5332" s="12" t="s">
        <v>12838</v>
      </c>
      <c r="C5332" s="29"/>
      <c r="D5332" s="29"/>
    </row>
    <row r="5333" spans="1:4" ht="13" customHeight="1">
      <c r="A5333" s="12" t="s">
        <v>12841</v>
      </c>
      <c r="B5333" s="12" t="s">
        <v>12842</v>
      </c>
      <c r="C5333" s="29"/>
      <c r="D5333" s="29"/>
    </row>
    <row r="5334" spans="1:4" ht="13" customHeight="1">
      <c r="A5334" s="12" t="s">
        <v>12849</v>
      </c>
      <c r="B5334" s="12" t="s">
        <v>12850</v>
      </c>
      <c r="C5334" s="29"/>
      <c r="D5334" s="29"/>
    </row>
    <row r="5335" spans="1:4" ht="13" customHeight="1">
      <c r="A5335" s="12" t="s">
        <v>12857</v>
      </c>
      <c r="B5335" s="12" t="s">
        <v>12858</v>
      </c>
      <c r="C5335" s="29"/>
      <c r="D5335" s="29"/>
    </row>
    <row r="5336" spans="1:4" ht="13" customHeight="1">
      <c r="A5336" s="12" t="s">
        <v>12861</v>
      </c>
      <c r="B5336" s="12" t="s">
        <v>12862</v>
      </c>
      <c r="C5336" s="29"/>
      <c r="D5336" s="29"/>
    </row>
    <row r="5337" spans="1:4" ht="13" customHeight="1">
      <c r="A5337" s="12" t="s">
        <v>12865</v>
      </c>
      <c r="B5337" s="12" t="s">
        <v>12866</v>
      </c>
      <c r="C5337" s="29"/>
      <c r="D5337" s="29"/>
    </row>
    <row r="5338" spans="1:4" ht="13" customHeight="1">
      <c r="A5338" s="12" t="s">
        <v>12869</v>
      </c>
      <c r="B5338" s="12" t="s">
        <v>12870</v>
      </c>
      <c r="C5338" s="29"/>
      <c r="D5338" s="29"/>
    </row>
    <row r="5339" spans="1:4" ht="13" customHeight="1">
      <c r="A5339" s="12" t="s">
        <v>12873</v>
      </c>
      <c r="B5339" s="12" t="s">
        <v>12874</v>
      </c>
      <c r="C5339" s="29"/>
      <c r="D5339" s="29"/>
    </row>
    <row r="5340" spans="1:4" ht="13" customHeight="1">
      <c r="A5340" s="12" t="s">
        <v>12877</v>
      </c>
      <c r="B5340" s="12" t="s">
        <v>12878</v>
      </c>
      <c r="C5340" s="29"/>
      <c r="D5340" s="29"/>
    </row>
    <row r="5341" spans="1:4" ht="13" customHeight="1">
      <c r="A5341" s="12" t="s">
        <v>12881</v>
      </c>
      <c r="B5341" s="12" t="s">
        <v>12882</v>
      </c>
      <c r="C5341" s="29"/>
      <c r="D5341" s="29"/>
    </row>
    <row r="5342" spans="1:4" ht="13" customHeight="1">
      <c r="A5342" s="12" t="s">
        <v>12889</v>
      </c>
      <c r="B5342" s="12" t="s">
        <v>12890</v>
      </c>
      <c r="C5342" s="29"/>
      <c r="D5342" s="29"/>
    </row>
    <row r="5343" spans="1:4" ht="13" customHeight="1">
      <c r="A5343" s="12" t="s">
        <v>12900</v>
      </c>
      <c r="B5343" s="12" t="s">
        <v>12901</v>
      </c>
      <c r="C5343" s="29"/>
      <c r="D5343" s="29"/>
    </row>
    <row r="5344" spans="1:4" ht="13" customHeight="1">
      <c r="A5344" s="12" t="s">
        <v>12908</v>
      </c>
      <c r="B5344" s="12" t="s">
        <v>12909</v>
      </c>
      <c r="C5344" s="29"/>
      <c r="D5344" s="29"/>
    </row>
    <row r="5345" spans="1:4" ht="13" customHeight="1">
      <c r="A5345" s="12" t="s">
        <v>12912</v>
      </c>
      <c r="B5345" s="12" t="s">
        <v>12913</v>
      </c>
      <c r="C5345" s="29"/>
      <c r="D5345" s="29"/>
    </row>
    <row r="5346" spans="1:4" ht="13" customHeight="1">
      <c r="A5346" s="12" t="s">
        <v>12916</v>
      </c>
      <c r="B5346" s="12" t="s">
        <v>12917</v>
      </c>
      <c r="C5346" s="29"/>
      <c r="D5346" s="29"/>
    </row>
    <row r="5347" spans="1:4" ht="13" customHeight="1">
      <c r="A5347" s="12" t="s">
        <v>12920</v>
      </c>
      <c r="B5347" s="12" t="s">
        <v>12921</v>
      </c>
      <c r="C5347" s="29"/>
      <c r="D5347" s="29"/>
    </row>
    <row r="5348" spans="1:4" ht="13" customHeight="1">
      <c r="A5348" s="11"/>
      <c r="B5348" s="12" t="s">
        <v>12923</v>
      </c>
      <c r="C5348" s="29"/>
      <c r="D5348" s="29"/>
    </row>
    <row r="5349" spans="1:4" ht="13" customHeight="1">
      <c r="A5349" s="12" t="s">
        <v>12930</v>
      </c>
      <c r="B5349" s="12" t="s">
        <v>12931</v>
      </c>
      <c r="C5349" s="29"/>
      <c r="D5349" s="29"/>
    </row>
    <row r="5350" spans="1:4" ht="13" customHeight="1">
      <c r="A5350" s="11"/>
      <c r="B5350" s="12" t="s">
        <v>12933</v>
      </c>
      <c r="C5350" s="29"/>
      <c r="D5350" s="29"/>
    </row>
    <row r="5351" spans="1:4" ht="13" customHeight="1">
      <c r="A5351" s="12" t="s">
        <v>12936</v>
      </c>
      <c r="B5351" s="12" t="s">
        <v>12937</v>
      </c>
      <c r="C5351" s="29"/>
      <c r="D5351" s="29"/>
    </row>
    <row r="5352" spans="1:4" ht="13" customHeight="1">
      <c r="A5352" s="12" t="s">
        <v>12948</v>
      </c>
      <c r="B5352" s="12" t="s">
        <v>12949</v>
      </c>
      <c r="C5352" s="29"/>
      <c r="D5352" s="29"/>
    </row>
    <row r="5353" spans="1:4" ht="13" customHeight="1">
      <c r="A5353" s="12" t="s">
        <v>12956</v>
      </c>
      <c r="B5353" s="12" t="s">
        <v>12957</v>
      </c>
      <c r="C5353" s="29"/>
      <c r="D5353" s="29"/>
    </row>
    <row r="5354" spans="1:4" ht="13" customHeight="1">
      <c r="A5354" s="12" t="s">
        <v>12960</v>
      </c>
      <c r="B5354" s="12" t="s">
        <v>12961</v>
      </c>
      <c r="C5354" s="29"/>
      <c r="D5354" s="29"/>
    </row>
    <row r="5355" spans="1:4" ht="13" customHeight="1">
      <c r="A5355" s="12" t="s">
        <v>12964</v>
      </c>
      <c r="B5355" s="12" t="s">
        <v>12965</v>
      </c>
      <c r="C5355" s="29"/>
      <c r="D5355" s="29"/>
    </row>
    <row r="5356" spans="1:4" ht="13" customHeight="1">
      <c r="A5356" s="12" t="s">
        <v>12968</v>
      </c>
      <c r="B5356" s="12" t="s">
        <v>12969</v>
      </c>
      <c r="C5356" s="29"/>
      <c r="D5356" s="29"/>
    </row>
    <row r="5357" spans="1:4" ht="13" customHeight="1">
      <c r="A5357" s="12" t="s">
        <v>12972</v>
      </c>
      <c r="B5357" s="12" t="s">
        <v>12973</v>
      </c>
      <c r="C5357" s="29"/>
      <c r="D5357" s="29"/>
    </row>
    <row r="5358" spans="1:4" ht="13" customHeight="1">
      <c r="A5358" s="12" t="s">
        <v>12976</v>
      </c>
      <c r="B5358" s="12" t="s">
        <v>12977</v>
      </c>
      <c r="C5358" s="29"/>
      <c r="D5358" s="29"/>
    </row>
    <row r="5359" spans="1:4" ht="13" customHeight="1">
      <c r="A5359" s="12" t="s">
        <v>12980</v>
      </c>
      <c r="B5359" s="12" t="s">
        <v>12981</v>
      </c>
      <c r="C5359" s="29"/>
      <c r="D5359" s="29"/>
    </row>
    <row r="5360" spans="1:4" ht="13" customHeight="1">
      <c r="A5360" s="12" t="s">
        <v>12988</v>
      </c>
      <c r="B5360" s="12" t="s">
        <v>12989</v>
      </c>
      <c r="C5360" s="29"/>
      <c r="D5360" s="29"/>
    </row>
    <row r="5361" spans="1:4" ht="13" customHeight="1">
      <c r="A5361" s="12" t="s">
        <v>12996</v>
      </c>
      <c r="B5361" s="12" t="s">
        <v>12997</v>
      </c>
      <c r="C5361" s="29"/>
      <c r="D5361" s="29"/>
    </row>
    <row r="5362" spans="1:4" ht="13" customHeight="1">
      <c r="A5362" s="12" t="s">
        <v>13000</v>
      </c>
      <c r="B5362" s="12" t="s">
        <v>13001</v>
      </c>
      <c r="C5362" s="29"/>
      <c r="D5362" s="29"/>
    </row>
    <row r="5363" spans="1:4" ht="13" customHeight="1">
      <c r="A5363" s="12" t="s">
        <v>13004</v>
      </c>
      <c r="B5363" s="12" t="s">
        <v>13005</v>
      </c>
      <c r="C5363" s="29"/>
      <c r="D5363" s="29"/>
    </row>
    <row r="5364" spans="1:4" ht="13" customHeight="1">
      <c r="A5364" s="12" t="s">
        <v>13008</v>
      </c>
      <c r="B5364" s="12" t="s">
        <v>13009</v>
      </c>
      <c r="C5364" s="29"/>
      <c r="D5364" s="29"/>
    </row>
    <row r="5365" spans="1:4" ht="13" customHeight="1">
      <c r="A5365" s="12" t="s">
        <v>13012</v>
      </c>
      <c r="B5365" s="12" t="s">
        <v>13013</v>
      </c>
      <c r="C5365" s="29"/>
      <c r="D5365" s="29"/>
    </row>
    <row r="5366" spans="1:4" ht="13" customHeight="1">
      <c r="A5366" s="12" t="s">
        <v>13016</v>
      </c>
      <c r="B5366" s="12" t="s">
        <v>13017</v>
      </c>
      <c r="C5366" s="29"/>
      <c r="D5366" s="29"/>
    </row>
    <row r="5367" spans="1:4" ht="13" customHeight="1">
      <c r="A5367" s="12" t="s">
        <v>13020</v>
      </c>
      <c r="B5367" s="12" t="s">
        <v>13021</v>
      </c>
      <c r="C5367" s="29"/>
      <c r="D5367" s="29"/>
    </row>
    <row r="5368" spans="1:4" ht="13" customHeight="1">
      <c r="A5368" s="12" t="s">
        <v>13044</v>
      </c>
      <c r="B5368" s="12" t="s">
        <v>13045</v>
      </c>
      <c r="C5368" s="29"/>
      <c r="D5368" s="29"/>
    </row>
    <row r="5369" spans="1:4" ht="13" customHeight="1">
      <c r="A5369" s="12" t="s">
        <v>13048</v>
      </c>
      <c r="B5369" s="12" t="s">
        <v>13049</v>
      </c>
      <c r="C5369" s="29"/>
      <c r="D5369" s="29"/>
    </row>
    <row r="5370" spans="1:4" ht="13" customHeight="1">
      <c r="A5370" s="12" t="s">
        <v>13052</v>
      </c>
      <c r="B5370" s="12" t="s">
        <v>13053</v>
      </c>
      <c r="C5370" s="29"/>
      <c r="D5370" s="29"/>
    </row>
    <row r="5371" spans="1:4" ht="13" customHeight="1">
      <c r="A5371" s="12" t="s">
        <v>13056</v>
      </c>
      <c r="B5371" s="12" t="s">
        <v>13057</v>
      </c>
      <c r="C5371" s="29"/>
      <c r="D5371" s="29"/>
    </row>
    <row r="5372" spans="1:4" ht="13" customHeight="1">
      <c r="A5372" s="12" t="s">
        <v>13060</v>
      </c>
      <c r="B5372" s="12" t="s">
        <v>13061</v>
      </c>
      <c r="C5372" s="29"/>
      <c r="D5372" s="29"/>
    </row>
    <row r="5373" spans="1:4" ht="13" customHeight="1">
      <c r="A5373" s="12" t="s">
        <v>13064</v>
      </c>
      <c r="B5373" s="12" t="s">
        <v>13065</v>
      </c>
      <c r="C5373" s="29"/>
      <c r="D5373" s="29"/>
    </row>
    <row r="5374" spans="1:4" ht="13" customHeight="1">
      <c r="A5374" s="12" t="s">
        <v>13068</v>
      </c>
      <c r="B5374" s="12" t="s">
        <v>13069</v>
      </c>
      <c r="C5374" s="29"/>
      <c r="D5374" s="29"/>
    </row>
    <row r="5375" spans="1:4" ht="13" customHeight="1">
      <c r="A5375" s="12" t="s">
        <v>13072</v>
      </c>
      <c r="B5375" s="12" t="s">
        <v>13073</v>
      </c>
      <c r="C5375" s="29"/>
      <c r="D5375" s="29"/>
    </row>
    <row r="5376" spans="1:4" ht="13" customHeight="1">
      <c r="A5376" s="12" t="s">
        <v>13083</v>
      </c>
      <c r="B5376" s="12" t="s">
        <v>13084</v>
      </c>
      <c r="C5376" s="29"/>
      <c r="D5376" s="29"/>
    </row>
    <row r="5377" spans="1:4" ht="13" customHeight="1">
      <c r="A5377" s="12" t="s">
        <v>13095</v>
      </c>
      <c r="B5377" s="12" t="s">
        <v>13096</v>
      </c>
      <c r="C5377" s="29"/>
      <c r="D5377" s="29"/>
    </row>
    <row r="5378" spans="1:4" ht="13" customHeight="1">
      <c r="A5378" s="12" t="s">
        <v>13099</v>
      </c>
      <c r="B5378" s="12" t="s">
        <v>13100</v>
      </c>
      <c r="C5378" s="29"/>
      <c r="D5378" s="29"/>
    </row>
    <row r="5379" spans="1:4" ht="13" customHeight="1">
      <c r="A5379" s="12" t="s">
        <v>13103</v>
      </c>
      <c r="B5379" s="12" t="s">
        <v>13104</v>
      </c>
      <c r="C5379" s="29"/>
      <c r="D5379" s="29"/>
    </row>
    <row r="5380" spans="1:4" ht="13" customHeight="1">
      <c r="A5380" s="12" t="s">
        <v>13108</v>
      </c>
      <c r="B5380" s="12" t="s">
        <v>13109</v>
      </c>
      <c r="C5380" s="29"/>
      <c r="D5380" s="29"/>
    </row>
    <row r="5381" spans="1:4" ht="13" customHeight="1">
      <c r="A5381" s="12" t="s">
        <v>13112</v>
      </c>
      <c r="B5381" s="12" t="s">
        <v>13113</v>
      </c>
      <c r="C5381" s="29"/>
      <c r="D5381" s="29"/>
    </row>
    <row r="5382" spans="1:4" ht="13" customHeight="1">
      <c r="A5382" s="12" t="s">
        <v>13116</v>
      </c>
      <c r="B5382" s="12" t="s">
        <v>13117</v>
      </c>
      <c r="C5382" s="29"/>
      <c r="D5382" s="29"/>
    </row>
    <row r="5383" spans="1:4" ht="13" customHeight="1">
      <c r="A5383" s="12" t="s">
        <v>13120</v>
      </c>
      <c r="B5383" s="12" t="s">
        <v>13121</v>
      </c>
      <c r="C5383" s="29"/>
      <c r="D5383" s="29"/>
    </row>
    <row r="5384" spans="1:4" ht="13" customHeight="1">
      <c r="A5384" s="12" t="s">
        <v>13132</v>
      </c>
      <c r="B5384" s="12" t="s">
        <v>13133</v>
      </c>
      <c r="C5384" s="29"/>
      <c r="D5384" s="29"/>
    </row>
    <row r="5385" spans="1:4" ht="13" customHeight="1">
      <c r="A5385" s="12" t="s">
        <v>13136</v>
      </c>
      <c r="B5385" s="12" t="s">
        <v>13137</v>
      </c>
      <c r="C5385" s="29"/>
      <c r="D5385" s="29"/>
    </row>
    <row r="5386" spans="1:4" ht="13" customHeight="1">
      <c r="A5386" s="12" t="s">
        <v>13140</v>
      </c>
      <c r="B5386" s="12" t="s">
        <v>13141</v>
      </c>
      <c r="C5386" s="29"/>
      <c r="D5386" s="29"/>
    </row>
    <row r="5387" spans="1:4" ht="13" customHeight="1">
      <c r="A5387" s="12" t="s">
        <v>13144</v>
      </c>
      <c r="B5387" s="12" t="s">
        <v>13145</v>
      </c>
      <c r="C5387" s="29"/>
      <c r="D5387" s="29"/>
    </row>
    <row r="5388" spans="1:4" ht="13" customHeight="1">
      <c r="A5388" s="12" t="s">
        <v>13148</v>
      </c>
      <c r="B5388" s="12" t="s">
        <v>13149</v>
      </c>
      <c r="C5388" s="29"/>
      <c r="D5388" s="29"/>
    </row>
    <row r="5389" spans="1:4" ht="13" customHeight="1">
      <c r="A5389" s="12" t="s">
        <v>13152</v>
      </c>
      <c r="B5389" s="12" t="s">
        <v>13153</v>
      </c>
      <c r="C5389" s="29"/>
      <c r="D5389" s="29"/>
    </row>
    <row r="5390" spans="1:4" ht="13" customHeight="1">
      <c r="A5390" s="12" t="s">
        <v>13156</v>
      </c>
      <c r="B5390" s="12" t="s">
        <v>13157</v>
      </c>
      <c r="C5390" s="29"/>
      <c r="D5390" s="29"/>
    </row>
    <row r="5391" spans="1:4" ht="13" customHeight="1">
      <c r="A5391" s="12" t="s">
        <v>13160</v>
      </c>
      <c r="B5391" s="12" t="s">
        <v>13161</v>
      </c>
      <c r="C5391" s="29"/>
      <c r="D5391" s="29"/>
    </row>
    <row r="5392" spans="1:4" ht="13" customHeight="1">
      <c r="A5392" s="12" t="s">
        <v>13164</v>
      </c>
      <c r="B5392" s="12" t="s">
        <v>13165</v>
      </c>
      <c r="C5392" s="29"/>
      <c r="D5392" s="29"/>
    </row>
    <row r="5393" spans="1:4" ht="13" customHeight="1">
      <c r="A5393" s="12" t="s">
        <v>13168</v>
      </c>
      <c r="B5393" s="12" t="s">
        <v>13169</v>
      </c>
      <c r="C5393" s="29"/>
      <c r="D5393" s="29"/>
    </row>
    <row r="5394" spans="1:4" ht="13" customHeight="1">
      <c r="A5394" s="12" t="s">
        <v>13172</v>
      </c>
      <c r="B5394" s="12" t="s">
        <v>13173</v>
      </c>
      <c r="C5394" s="29"/>
      <c r="D5394" s="29"/>
    </row>
    <row r="5395" spans="1:4" ht="13" customHeight="1">
      <c r="A5395" s="12" t="s">
        <v>13176</v>
      </c>
      <c r="B5395" s="12" t="s">
        <v>13177</v>
      </c>
      <c r="C5395" s="29"/>
      <c r="D5395" s="29"/>
    </row>
    <row r="5396" spans="1:4" ht="13" customHeight="1">
      <c r="A5396" s="12" t="s">
        <v>13184</v>
      </c>
      <c r="B5396" s="12" t="s">
        <v>13185</v>
      </c>
      <c r="C5396" s="29"/>
      <c r="D5396" s="29"/>
    </row>
    <row r="5397" spans="1:4" ht="13" customHeight="1">
      <c r="A5397" s="12" t="s">
        <v>13188</v>
      </c>
      <c r="B5397" s="12" t="s">
        <v>13189</v>
      </c>
      <c r="C5397" s="29"/>
      <c r="D5397" s="29"/>
    </row>
    <row r="5398" spans="1:4" ht="13" customHeight="1">
      <c r="A5398" s="12" t="s">
        <v>13192</v>
      </c>
      <c r="B5398" s="12" t="s">
        <v>13193</v>
      </c>
      <c r="C5398" s="29"/>
      <c r="D5398" s="29"/>
    </row>
    <row r="5399" spans="1:4" ht="13" customHeight="1">
      <c r="A5399" s="12" t="s">
        <v>13196</v>
      </c>
      <c r="B5399" s="12" t="s">
        <v>13197</v>
      </c>
      <c r="C5399" s="29"/>
      <c r="D5399" s="29"/>
    </row>
    <row r="5400" spans="1:4" ht="13" customHeight="1">
      <c r="A5400" s="12" t="s">
        <v>13200</v>
      </c>
      <c r="B5400" s="12" t="s">
        <v>13201</v>
      </c>
      <c r="C5400" s="29"/>
      <c r="D5400" s="29"/>
    </row>
    <row r="5401" spans="1:4" ht="13" customHeight="1">
      <c r="A5401" s="12" t="s">
        <v>13204</v>
      </c>
      <c r="B5401" s="12" t="s">
        <v>13205</v>
      </c>
      <c r="C5401" s="29"/>
      <c r="D5401" s="29"/>
    </row>
    <row r="5402" spans="1:4" ht="13" customHeight="1">
      <c r="A5402" s="12" t="s">
        <v>13208</v>
      </c>
      <c r="B5402" s="12" t="s">
        <v>13209</v>
      </c>
      <c r="C5402" s="29"/>
      <c r="D5402" s="29"/>
    </row>
    <row r="5403" spans="1:4" ht="13" customHeight="1">
      <c r="A5403" s="12" t="s">
        <v>13212</v>
      </c>
      <c r="B5403" s="12" t="s">
        <v>13213</v>
      </c>
      <c r="C5403" s="29"/>
      <c r="D5403" s="29"/>
    </row>
    <row r="5404" spans="1:4" ht="13" customHeight="1">
      <c r="A5404" s="12" t="s">
        <v>13220</v>
      </c>
      <c r="B5404" s="12" t="s">
        <v>13221</v>
      </c>
      <c r="C5404" s="29"/>
      <c r="D5404" s="29"/>
    </row>
    <row r="5405" spans="1:4" ht="13" customHeight="1">
      <c r="A5405" s="12" t="s">
        <v>13224</v>
      </c>
      <c r="B5405" s="12" t="s">
        <v>13225</v>
      </c>
      <c r="C5405" s="29"/>
      <c r="D5405" s="29"/>
    </row>
    <row r="5406" spans="1:4" ht="13" customHeight="1">
      <c r="A5406" s="12" t="s">
        <v>13228</v>
      </c>
      <c r="B5406" s="12" t="s">
        <v>13229</v>
      </c>
      <c r="C5406" s="29"/>
      <c r="D5406" s="29"/>
    </row>
    <row r="5407" spans="1:4" ht="13" customHeight="1">
      <c r="A5407" s="12" t="s">
        <v>13232</v>
      </c>
      <c r="B5407" s="12" t="s">
        <v>13233</v>
      </c>
      <c r="C5407" s="29"/>
      <c r="D5407" s="29"/>
    </row>
    <row r="5408" spans="1:4" ht="13" customHeight="1">
      <c r="A5408" s="12" t="s">
        <v>13236</v>
      </c>
      <c r="B5408" s="12" t="s">
        <v>13237</v>
      </c>
      <c r="C5408" s="29"/>
      <c r="D5408" s="29"/>
    </row>
    <row r="5409" spans="1:4" ht="13" customHeight="1">
      <c r="A5409" s="12" t="s">
        <v>13240</v>
      </c>
      <c r="B5409" s="12" t="s">
        <v>13241</v>
      </c>
      <c r="C5409" s="29"/>
      <c r="D5409" s="29"/>
    </row>
    <row r="5410" spans="1:4" ht="13" customHeight="1">
      <c r="A5410" s="12" t="s">
        <v>13252</v>
      </c>
      <c r="B5410" s="12" t="s">
        <v>13253</v>
      </c>
      <c r="C5410" s="29"/>
      <c r="D5410" s="29"/>
    </row>
    <row r="5411" spans="1:4" ht="13" customHeight="1">
      <c r="A5411" s="12" t="s">
        <v>13260</v>
      </c>
      <c r="B5411" s="12" t="s">
        <v>13261</v>
      </c>
      <c r="C5411" s="30" t="s">
        <v>25433</v>
      </c>
      <c r="D5411" s="29"/>
    </row>
    <row r="5412" spans="1:4" ht="13" customHeight="1">
      <c r="A5412" s="32" t="s">
        <v>13264</v>
      </c>
      <c r="B5412" s="12" t="s">
        <v>13265</v>
      </c>
      <c r="C5412" s="29"/>
      <c r="D5412" s="29"/>
    </row>
    <row r="5413" spans="1:4" ht="13" customHeight="1">
      <c r="A5413" s="12" t="s">
        <v>13268</v>
      </c>
      <c r="B5413" s="12" t="s">
        <v>13269</v>
      </c>
      <c r="C5413" s="29"/>
      <c r="D5413" s="29"/>
    </row>
    <row r="5414" spans="1:4" ht="13" customHeight="1">
      <c r="A5414" s="12" t="s">
        <v>13272</v>
      </c>
      <c r="B5414" s="12" t="s">
        <v>13273</v>
      </c>
      <c r="C5414" s="29"/>
      <c r="D5414" s="29"/>
    </row>
    <row r="5415" spans="1:4" ht="13" customHeight="1">
      <c r="A5415" s="12" t="s">
        <v>13276</v>
      </c>
      <c r="B5415" s="12" t="s">
        <v>13277</v>
      </c>
      <c r="C5415" s="29"/>
      <c r="D5415" s="29"/>
    </row>
    <row r="5416" spans="1:4" ht="13" customHeight="1">
      <c r="A5416" s="12" t="s">
        <v>13284</v>
      </c>
      <c r="B5416" s="12" t="s">
        <v>13285</v>
      </c>
      <c r="C5416" s="29"/>
      <c r="D5416" s="29"/>
    </row>
    <row r="5417" spans="1:4" ht="13" customHeight="1">
      <c r="A5417" s="12" t="s">
        <v>13288</v>
      </c>
      <c r="B5417" s="12" t="s">
        <v>13289</v>
      </c>
      <c r="C5417" s="29"/>
      <c r="D5417" s="29"/>
    </row>
    <row r="5418" spans="1:4" ht="13" customHeight="1">
      <c r="A5418" s="12" t="s">
        <v>13292</v>
      </c>
      <c r="B5418" s="12" t="s">
        <v>13293</v>
      </c>
      <c r="C5418" s="29"/>
      <c r="D5418" s="29"/>
    </row>
    <row r="5419" spans="1:4" ht="13" customHeight="1">
      <c r="A5419" s="12" t="s">
        <v>13296</v>
      </c>
      <c r="B5419" s="12" t="s">
        <v>13297</v>
      </c>
      <c r="C5419" s="29"/>
      <c r="D5419" s="29"/>
    </row>
    <row r="5420" spans="1:4" ht="13" customHeight="1">
      <c r="A5420" s="12" t="s">
        <v>13300</v>
      </c>
      <c r="B5420" s="12" t="s">
        <v>13301</v>
      </c>
      <c r="C5420" s="29"/>
      <c r="D5420" s="29"/>
    </row>
    <row r="5421" spans="1:4" ht="13" customHeight="1">
      <c r="A5421" s="11"/>
      <c r="B5421" s="12" t="s">
        <v>13303</v>
      </c>
      <c r="C5421" s="29"/>
      <c r="D5421" s="29"/>
    </row>
    <row r="5422" spans="1:4" ht="13" customHeight="1">
      <c r="A5422" s="12" t="s">
        <v>13306</v>
      </c>
      <c r="B5422" s="12" t="s">
        <v>13307</v>
      </c>
      <c r="C5422" s="29"/>
      <c r="D5422" s="29"/>
    </row>
    <row r="5423" spans="1:4" ht="13" customHeight="1">
      <c r="A5423" s="12" t="s">
        <v>13310</v>
      </c>
      <c r="B5423" s="12" t="s">
        <v>13311</v>
      </c>
      <c r="C5423" s="29"/>
      <c r="D5423" s="29"/>
    </row>
    <row r="5424" spans="1:4" ht="13" customHeight="1">
      <c r="A5424" s="12" t="s">
        <v>13314</v>
      </c>
      <c r="B5424" s="12" t="s">
        <v>13315</v>
      </c>
      <c r="C5424" s="29"/>
      <c r="D5424" s="29"/>
    </row>
    <row r="5425" spans="1:4" ht="13" customHeight="1">
      <c r="A5425" s="11"/>
      <c r="B5425" s="12" t="s">
        <v>13317</v>
      </c>
      <c r="C5425" s="29"/>
      <c r="D5425" s="29"/>
    </row>
    <row r="5426" spans="1:4" ht="13" customHeight="1">
      <c r="A5426" s="11"/>
      <c r="B5426" s="12" t="s">
        <v>13319</v>
      </c>
      <c r="C5426" s="29"/>
      <c r="D5426" s="29"/>
    </row>
    <row r="5427" spans="1:4" ht="13" customHeight="1">
      <c r="A5427" s="11"/>
      <c r="B5427" s="12" t="s">
        <v>13321</v>
      </c>
      <c r="C5427" s="29"/>
      <c r="D5427" s="29"/>
    </row>
    <row r="5428" spans="1:4" ht="13" customHeight="1">
      <c r="A5428" s="11"/>
      <c r="B5428" s="12" t="s">
        <v>13323</v>
      </c>
      <c r="C5428" s="29"/>
      <c r="D5428" s="29"/>
    </row>
    <row r="5429" spans="1:4" ht="13" customHeight="1">
      <c r="A5429" s="11"/>
      <c r="B5429" s="12" t="s">
        <v>13325</v>
      </c>
      <c r="C5429" s="29"/>
      <c r="D5429" s="29"/>
    </row>
    <row r="5430" spans="1:4" ht="13" customHeight="1">
      <c r="A5430" s="11"/>
      <c r="B5430" s="12" t="s">
        <v>13327</v>
      </c>
      <c r="C5430" s="29"/>
      <c r="D5430" s="29"/>
    </row>
    <row r="5431" spans="1:4" ht="13" customHeight="1">
      <c r="A5431" s="11"/>
      <c r="B5431" s="12" t="s">
        <v>13329</v>
      </c>
      <c r="C5431" s="29"/>
      <c r="D5431" s="29"/>
    </row>
    <row r="5432" spans="1:4" ht="13" customHeight="1">
      <c r="A5432" s="12" t="s">
        <v>13332</v>
      </c>
      <c r="B5432" s="12" t="s">
        <v>13333</v>
      </c>
      <c r="C5432" s="29"/>
      <c r="D5432" s="29"/>
    </row>
    <row r="5433" spans="1:4" ht="13" customHeight="1">
      <c r="A5433" s="12" t="s">
        <v>13336</v>
      </c>
      <c r="B5433" s="12" t="s">
        <v>13337</v>
      </c>
      <c r="C5433" s="29"/>
      <c r="D5433" s="29"/>
    </row>
    <row r="5434" spans="1:4" ht="13" customHeight="1">
      <c r="A5434" s="12" t="s">
        <v>13348</v>
      </c>
      <c r="B5434" s="12" t="s">
        <v>13349</v>
      </c>
      <c r="C5434" s="29"/>
      <c r="D5434" s="29"/>
    </row>
    <row r="5435" spans="1:4" ht="13" customHeight="1">
      <c r="A5435" s="12" t="s">
        <v>13352</v>
      </c>
      <c r="B5435" s="12" t="s">
        <v>13353</v>
      </c>
      <c r="C5435" s="29"/>
      <c r="D5435" s="29"/>
    </row>
    <row r="5436" spans="1:4" ht="13" customHeight="1">
      <c r="A5436" s="12" t="s">
        <v>13372</v>
      </c>
      <c r="B5436" s="12" t="s">
        <v>13373</v>
      </c>
      <c r="C5436" s="29"/>
      <c r="D5436" s="29"/>
    </row>
    <row r="5437" spans="1:4" ht="13" customHeight="1">
      <c r="A5437" s="12" t="s">
        <v>13376</v>
      </c>
      <c r="B5437" s="12" t="s">
        <v>13377</v>
      </c>
      <c r="C5437" s="29"/>
      <c r="D5437" s="29"/>
    </row>
    <row r="5438" spans="1:4" ht="13" customHeight="1">
      <c r="A5438" s="12" t="s">
        <v>13384</v>
      </c>
      <c r="B5438" s="12" t="s">
        <v>13385</v>
      </c>
      <c r="C5438" s="29"/>
      <c r="D5438" s="29"/>
    </row>
    <row r="5439" spans="1:4" ht="13" customHeight="1">
      <c r="A5439" s="12" t="s">
        <v>13388</v>
      </c>
      <c r="B5439" s="12" t="s">
        <v>13389</v>
      </c>
      <c r="C5439" s="29"/>
      <c r="D5439" s="29"/>
    </row>
    <row r="5440" spans="1:4" ht="13" customHeight="1">
      <c r="A5440" s="12" t="s">
        <v>13392</v>
      </c>
      <c r="B5440" s="12" t="s">
        <v>13393</v>
      </c>
      <c r="C5440" s="29"/>
      <c r="D5440" s="29"/>
    </row>
    <row r="5441" spans="1:4" ht="13" customHeight="1">
      <c r="A5441" s="12" t="s">
        <v>13400</v>
      </c>
      <c r="B5441" s="12" t="s">
        <v>13401</v>
      </c>
      <c r="C5441" s="29"/>
      <c r="D5441" s="29"/>
    </row>
    <row r="5442" spans="1:4" ht="13" customHeight="1">
      <c r="A5442" s="12" t="s">
        <v>13404</v>
      </c>
      <c r="B5442" s="12" t="s">
        <v>13405</v>
      </c>
      <c r="C5442" s="29"/>
      <c r="D5442" s="29"/>
    </row>
    <row r="5443" spans="1:4" ht="13" customHeight="1">
      <c r="A5443" s="12" t="s">
        <v>13408</v>
      </c>
      <c r="B5443" s="12" t="s">
        <v>13409</v>
      </c>
      <c r="C5443" s="29"/>
      <c r="D5443" s="29"/>
    </row>
    <row r="5444" spans="1:4" ht="13" customHeight="1">
      <c r="A5444" s="12" t="s">
        <v>13412</v>
      </c>
      <c r="B5444" s="12" t="s">
        <v>13413</v>
      </c>
      <c r="C5444" s="29"/>
      <c r="D5444" s="29"/>
    </row>
    <row r="5445" spans="1:4" ht="13" customHeight="1">
      <c r="A5445" s="12" t="s">
        <v>13416</v>
      </c>
      <c r="B5445" s="12" t="s">
        <v>13417</v>
      </c>
      <c r="C5445" s="29"/>
      <c r="D5445" s="29"/>
    </row>
    <row r="5446" spans="1:4" ht="13" customHeight="1">
      <c r="A5446" s="12" t="s">
        <v>13420</v>
      </c>
      <c r="B5446" s="12" t="s">
        <v>13421</v>
      </c>
      <c r="C5446" s="29"/>
      <c r="D5446" s="29"/>
    </row>
    <row r="5447" spans="1:4" ht="13" customHeight="1">
      <c r="A5447" s="12" t="s">
        <v>13424</v>
      </c>
      <c r="B5447" s="12" t="s">
        <v>13425</v>
      </c>
      <c r="C5447" s="29"/>
      <c r="D5447" s="29"/>
    </row>
    <row r="5448" spans="1:4" ht="13" customHeight="1">
      <c r="A5448" s="12" t="s">
        <v>13428</v>
      </c>
      <c r="B5448" s="12" t="s">
        <v>13429</v>
      </c>
      <c r="C5448" s="29"/>
      <c r="D5448" s="29"/>
    </row>
    <row r="5449" spans="1:4" ht="13" customHeight="1">
      <c r="A5449" s="12" t="s">
        <v>13432</v>
      </c>
      <c r="B5449" s="12" t="s">
        <v>13433</v>
      </c>
      <c r="C5449" s="29"/>
      <c r="D5449" s="29"/>
    </row>
    <row r="5450" spans="1:4" ht="13" customHeight="1">
      <c r="A5450" s="12" t="s">
        <v>13436</v>
      </c>
      <c r="B5450" s="12" t="s">
        <v>13437</v>
      </c>
      <c r="C5450" s="29"/>
      <c r="D5450" s="29"/>
    </row>
    <row r="5451" spans="1:4" ht="13" customHeight="1">
      <c r="A5451" s="12" t="s">
        <v>13440</v>
      </c>
      <c r="B5451" s="12" t="s">
        <v>13441</v>
      </c>
      <c r="C5451" s="29"/>
      <c r="D5451" s="29"/>
    </row>
    <row r="5452" spans="1:4" ht="13" customHeight="1">
      <c r="A5452" s="12" t="s">
        <v>13444</v>
      </c>
      <c r="B5452" s="12" t="s">
        <v>13445</v>
      </c>
      <c r="C5452" s="29"/>
      <c r="D5452" s="29"/>
    </row>
    <row r="5453" spans="1:4" ht="13" customHeight="1">
      <c r="A5453" s="12" t="s">
        <v>13448</v>
      </c>
      <c r="B5453" s="12" t="s">
        <v>13449</v>
      </c>
      <c r="C5453" s="29"/>
      <c r="D5453" s="29"/>
    </row>
    <row r="5454" spans="1:4" ht="13" customHeight="1">
      <c r="A5454" s="12" t="s">
        <v>13452</v>
      </c>
      <c r="B5454" s="12" t="s">
        <v>13453</v>
      </c>
      <c r="C5454" s="29"/>
      <c r="D5454" s="29"/>
    </row>
    <row r="5455" spans="1:4" ht="13" customHeight="1">
      <c r="A5455" s="12" t="s">
        <v>13456</v>
      </c>
      <c r="B5455" s="12" t="s">
        <v>13457</v>
      </c>
      <c r="C5455" s="29"/>
      <c r="D5455" s="29"/>
    </row>
    <row r="5456" spans="1:4" ht="13" customHeight="1">
      <c r="A5456" s="12" t="s">
        <v>13460</v>
      </c>
      <c r="B5456" s="12" t="s">
        <v>13461</v>
      </c>
      <c r="C5456" s="29"/>
      <c r="D5456" s="29"/>
    </row>
    <row r="5457" spans="1:4" ht="13" customHeight="1">
      <c r="A5457" s="12" t="s">
        <v>13464</v>
      </c>
      <c r="B5457" s="12" t="s">
        <v>13465</v>
      </c>
      <c r="C5457" s="29"/>
      <c r="D5457" s="29"/>
    </row>
    <row r="5458" spans="1:4" ht="13" customHeight="1">
      <c r="A5458" s="12" t="s">
        <v>13468</v>
      </c>
      <c r="B5458" s="12" t="s">
        <v>13469</v>
      </c>
      <c r="C5458" s="29"/>
      <c r="D5458" s="29"/>
    </row>
    <row r="5459" spans="1:4" ht="13" customHeight="1">
      <c r="A5459" s="12" t="s">
        <v>13472</v>
      </c>
      <c r="B5459" s="12" t="s">
        <v>13473</v>
      </c>
      <c r="C5459" s="29"/>
      <c r="D5459" s="29"/>
    </row>
    <row r="5460" spans="1:4" ht="13" customHeight="1">
      <c r="A5460" s="12" t="s">
        <v>13476</v>
      </c>
      <c r="B5460" s="12" t="s">
        <v>13477</v>
      </c>
      <c r="C5460" s="29"/>
      <c r="D5460" s="29"/>
    </row>
    <row r="5461" spans="1:4" ht="13" customHeight="1">
      <c r="A5461" s="12" t="s">
        <v>13480</v>
      </c>
      <c r="B5461" s="12" t="s">
        <v>13481</v>
      </c>
      <c r="C5461" s="29"/>
      <c r="D5461" s="29"/>
    </row>
    <row r="5462" spans="1:4" ht="13" customHeight="1">
      <c r="A5462" s="12" t="s">
        <v>13484</v>
      </c>
      <c r="B5462" s="12" t="s">
        <v>13485</v>
      </c>
      <c r="C5462" s="29"/>
      <c r="D5462" s="29"/>
    </row>
    <row r="5463" spans="1:4" ht="13" customHeight="1">
      <c r="A5463" s="12" t="s">
        <v>13488</v>
      </c>
      <c r="B5463" s="12" t="s">
        <v>13489</v>
      </c>
      <c r="C5463" s="29"/>
      <c r="D5463" s="29"/>
    </row>
    <row r="5464" spans="1:4" ht="13" customHeight="1">
      <c r="A5464" s="12" t="s">
        <v>13492</v>
      </c>
      <c r="B5464" s="12" t="s">
        <v>13493</v>
      </c>
      <c r="C5464" s="29"/>
      <c r="D5464" s="29"/>
    </row>
    <row r="5465" spans="1:4" ht="13" customHeight="1">
      <c r="A5465" s="12" t="s">
        <v>13496</v>
      </c>
      <c r="B5465" s="12" t="s">
        <v>13497</v>
      </c>
      <c r="C5465" s="29"/>
      <c r="D5465" s="29"/>
    </row>
    <row r="5466" spans="1:4" ht="13" customHeight="1">
      <c r="A5466" s="12" t="s">
        <v>13500</v>
      </c>
      <c r="B5466" s="12" t="s">
        <v>13501</v>
      </c>
      <c r="C5466" s="29"/>
      <c r="D5466" s="29"/>
    </row>
    <row r="5467" spans="1:4" ht="13" customHeight="1">
      <c r="A5467" s="12" t="s">
        <v>13504</v>
      </c>
      <c r="B5467" s="12" t="s">
        <v>13505</v>
      </c>
      <c r="C5467" s="29"/>
      <c r="D5467" s="29"/>
    </row>
    <row r="5468" spans="1:4" ht="13" customHeight="1">
      <c r="A5468" s="12" t="s">
        <v>13508</v>
      </c>
      <c r="B5468" s="12" t="s">
        <v>13509</v>
      </c>
      <c r="C5468" s="29"/>
      <c r="D5468" s="29"/>
    </row>
    <row r="5469" spans="1:4" ht="13" customHeight="1">
      <c r="A5469" s="12" t="s">
        <v>13512</v>
      </c>
      <c r="B5469" s="12" t="s">
        <v>13513</v>
      </c>
      <c r="C5469" s="29"/>
      <c r="D5469" s="29"/>
    </row>
    <row r="5470" spans="1:4" ht="13" customHeight="1">
      <c r="A5470" s="12" t="s">
        <v>13516</v>
      </c>
      <c r="B5470" s="12" t="s">
        <v>13517</v>
      </c>
      <c r="C5470" s="29"/>
      <c r="D5470" s="29"/>
    </row>
    <row r="5471" spans="1:4" ht="13" customHeight="1">
      <c r="A5471" s="12" t="s">
        <v>13520</v>
      </c>
      <c r="B5471" s="12" t="s">
        <v>13521</v>
      </c>
      <c r="C5471" s="29"/>
      <c r="D5471" s="29"/>
    </row>
    <row r="5472" spans="1:4" ht="13" customHeight="1">
      <c r="A5472" s="12" t="s">
        <v>13524</v>
      </c>
      <c r="B5472" s="12" t="s">
        <v>13525</v>
      </c>
      <c r="C5472" s="29"/>
      <c r="D5472" s="29"/>
    </row>
    <row r="5473" spans="1:4" ht="13" customHeight="1">
      <c r="A5473" s="12" t="s">
        <v>13528</v>
      </c>
      <c r="B5473" s="12" t="s">
        <v>13529</v>
      </c>
      <c r="C5473" s="29"/>
      <c r="D5473" s="29"/>
    </row>
    <row r="5474" spans="1:4" ht="13" customHeight="1">
      <c r="A5474" s="12" t="s">
        <v>13532</v>
      </c>
      <c r="B5474" s="12" t="s">
        <v>13533</v>
      </c>
      <c r="C5474" s="29"/>
      <c r="D5474" s="29"/>
    </row>
    <row r="5475" spans="1:4" ht="13" customHeight="1">
      <c r="A5475" s="12" t="s">
        <v>13536</v>
      </c>
      <c r="B5475" s="12" t="s">
        <v>13537</v>
      </c>
      <c r="C5475" s="29"/>
      <c r="D5475" s="29"/>
    </row>
    <row r="5476" spans="1:4" ht="13" customHeight="1">
      <c r="A5476" s="12" t="s">
        <v>13540</v>
      </c>
      <c r="B5476" s="12" t="s">
        <v>13541</v>
      </c>
      <c r="C5476" s="29"/>
      <c r="D5476" s="29"/>
    </row>
    <row r="5477" spans="1:4" ht="13" customHeight="1">
      <c r="A5477" s="12" t="s">
        <v>13544</v>
      </c>
      <c r="B5477" s="12" t="s">
        <v>13545</v>
      </c>
      <c r="C5477" s="29"/>
      <c r="D5477" s="29"/>
    </row>
    <row r="5478" spans="1:4" ht="13" customHeight="1">
      <c r="A5478" s="12" t="s">
        <v>13548</v>
      </c>
      <c r="B5478" s="12" t="s">
        <v>13549</v>
      </c>
      <c r="C5478" s="29"/>
      <c r="D5478" s="29"/>
    </row>
    <row r="5479" spans="1:4" ht="13" customHeight="1">
      <c r="A5479" s="12" t="s">
        <v>13552</v>
      </c>
      <c r="B5479" s="12" t="s">
        <v>13553</v>
      </c>
      <c r="C5479" s="29"/>
      <c r="D5479" s="29"/>
    </row>
    <row r="5480" spans="1:4" ht="13" customHeight="1">
      <c r="A5480" s="12" t="s">
        <v>13564</v>
      </c>
      <c r="B5480" s="12" t="s">
        <v>13565</v>
      </c>
      <c r="C5480" s="29"/>
      <c r="D5480" s="29"/>
    </row>
    <row r="5481" spans="1:4" ht="13" customHeight="1">
      <c r="A5481" s="12" t="s">
        <v>13572</v>
      </c>
      <c r="B5481" s="12" t="s">
        <v>13573</v>
      </c>
      <c r="C5481" s="29"/>
      <c r="D5481" s="29"/>
    </row>
    <row r="5482" spans="1:4" ht="13" customHeight="1">
      <c r="A5482" s="12" t="s">
        <v>13576</v>
      </c>
      <c r="B5482" s="12" t="s">
        <v>13577</v>
      </c>
      <c r="C5482" s="29"/>
      <c r="D5482" s="29"/>
    </row>
    <row r="5483" spans="1:4" ht="13" customHeight="1">
      <c r="A5483" s="12" t="s">
        <v>13580</v>
      </c>
      <c r="B5483" s="12" t="s">
        <v>13581</v>
      </c>
      <c r="C5483" s="29"/>
      <c r="D5483" s="29"/>
    </row>
    <row r="5484" spans="1:4" ht="13" customHeight="1">
      <c r="A5484" s="12" t="s">
        <v>13584</v>
      </c>
      <c r="B5484" s="12" t="s">
        <v>13585</v>
      </c>
      <c r="C5484" s="29"/>
      <c r="D5484" s="29"/>
    </row>
    <row r="5485" spans="1:4" ht="13" customHeight="1">
      <c r="A5485" s="12" t="s">
        <v>13588</v>
      </c>
      <c r="B5485" s="12" t="s">
        <v>13589</v>
      </c>
      <c r="C5485" s="29"/>
      <c r="D5485" s="29"/>
    </row>
    <row r="5486" spans="1:4" ht="13" customHeight="1">
      <c r="A5486" s="12" t="s">
        <v>13592</v>
      </c>
      <c r="B5486" s="12" t="s">
        <v>13593</v>
      </c>
      <c r="C5486" s="29"/>
      <c r="D5486" s="29"/>
    </row>
    <row r="5487" spans="1:4" ht="13" customHeight="1">
      <c r="A5487" s="12" t="s">
        <v>13596</v>
      </c>
      <c r="B5487" s="12" t="s">
        <v>13597</v>
      </c>
      <c r="C5487" s="29"/>
      <c r="D5487" s="29"/>
    </row>
    <row r="5488" spans="1:4" ht="13" customHeight="1">
      <c r="A5488" s="12" t="s">
        <v>13600</v>
      </c>
      <c r="B5488" s="12" t="s">
        <v>13601</v>
      </c>
      <c r="C5488" s="29"/>
      <c r="D5488" s="29"/>
    </row>
    <row r="5489" spans="1:4" ht="13" customHeight="1">
      <c r="A5489" s="12" t="s">
        <v>13608</v>
      </c>
      <c r="B5489" s="12" t="s">
        <v>13609</v>
      </c>
      <c r="C5489" s="29"/>
      <c r="D5489" s="29"/>
    </row>
    <row r="5490" spans="1:4" ht="13" customHeight="1">
      <c r="A5490" s="12" t="s">
        <v>13620</v>
      </c>
      <c r="B5490" s="12" t="s">
        <v>13621</v>
      </c>
      <c r="C5490" s="29"/>
      <c r="D5490" s="29"/>
    </row>
    <row r="5491" spans="1:4" ht="13" customHeight="1">
      <c r="A5491" s="12" t="s">
        <v>13624</v>
      </c>
      <c r="B5491" s="12" t="s">
        <v>13625</v>
      </c>
      <c r="C5491" s="29"/>
      <c r="D5491" s="29"/>
    </row>
    <row r="5492" spans="1:4" ht="13" customHeight="1">
      <c r="A5492" s="12" t="s">
        <v>13628</v>
      </c>
      <c r="B5492" s="12" t="s">
        <v>13629</v>
      </c>
      <c r="C5492" s="29"/>
      <c r="D5492" s="29"/>
    </row>
    <row r="5493" spans="1:4" ht="13" customHeight="1">
      <c r="A5493" s="12" t="s">
        <v>13632</v>
      </c>
      <c r="B5493" s="12" t="s">
        <v>13633</v>
      </c>
      <c r="C5493" s="29"/>
      <c r="D5493" s="29"/>
    </row>
    <row r="5494" spans="1:4" ht="13" customHeight="1">
      <c r="A5494" s="12" t="s">
        <v>13636</v>
      </c>
      <c r="B5494" s="12" t="s">
        <v>13637</v>
      </c>
      <c r="C5494" s="29"/>
      <c r="D5494" s="29"/>
    </row>
    <row r="5495" spans="1:4" ht="13" customHeight="1">
      <c r="A5495" s="12" t="s">
        <v>13640</v>
      </c>
      <c r="B5495" s="12" t="s">
        <v>13641</v>
      </c>
      <c r="C5495" s="29"/>
      <c r="D5495" s="29"/>
    </row>
    <row r="5496" spans="1:4" ht="13" customHeight="1">
      <c r="A5496" s="12" t="s">
        <v>13644</v>
      </c>
      <c r="B5496" s="12" t="s">
        <v>13645</v>
      </c>
      <c r="C5496" s="29"/>
      <c r="D5496" s="29"/>
    </row>
    <row r="5497" spans="1:4" ht="13" customHeight="1">
      <c r="A5497" s="12" t="s">
        <v>13648</v>
      </c>
      <c r="B5497" s="12" t="s">
        <v>13649</v>
      </c>
      <c r="C5497" s="29"/>
      <c r="D5497" s="29"/>
    </row>
    <row r="5498" spans="1:4" ht="13" customHeight="1">
      <c r="A5498" s="12" t="s">
        <v>13652</v>
      </c>
      <c r="B5498" s="12" t="s">
        <v>13653</v>
      </c>
      <c r="C5498" s="29"/>
      <c r="D5498" s="29"/>
    </row>
    <row r="5499" spans="1:4" ht="13" customHeight="1">
      <c r="A5499" s="12" t="s">
        <v>13668</v>
      </c>
      <c r="B5499" s="12" t="s">
        <v>13669</v>
      </c>
      <c r="C5499" s="29"/>
      <c r="D5499" s="29"/>
    </row>
    <row r="5500" spans="1:4" ht="13" customHeight="1">
      <c r="A5500" s="12" t="s">
        <v>13672</v>
      </c>
      <c r="B5500" s="12" t="s">
        <v>13673</v>
      </c>
      <c r="C5500" s="29"/>
      <c r="D5500" s="29"/>
    </row>
    <row r="5501" spans="1:4" ht="13" customHeight="1">
      <c r="A5501" s="12" t="s">
        <v>13680</v>
      </c>
      <c r="B5501" s="12" t="s">
        <v>13681</v>
      </c>
      <c r="C5501" s="29"/>
      <c r="D5501" s="29"/>
    </row>
    <row r="5502" spans="1:4" ht="13" customHeight="1">
      <c r="A5502" s="12" t="s">
        <v>13692</v>
      </c>
      <c r="B5502" s="12" t="s">
        <v>13693</v>
      </c>
      <c r="C5502" s="29"/>
      <c r="D5502" s="29"/>
    </row>
    <row r="5503" spans="1:4" ht="13" customHeight="1">
      <c r="A5503" s="12" t="s">
        <v>13700</v>
      </c>
      <c r="B5503" s="12" t="s">
        <v>13701</v>
      </c>
      <c r="C5503" s="29"/>
      <c r="D5503" s="29"/>
    </row>
    <row r="5504" spans="1:4" ht="13" customHeight="1">
      <c r="A5504" s="12" t="s">
        <v>13704</v>
      </c>
      <c r="B5504" s="12" t="s">
        <v>13705</v>
      </c>
      <c r="C5504" s="29"/>
      <c r="D5504" s="29"/>
    </row>
    <row r="5505" spans="1:4" ht="13" customHeight="1">
      <c r="A5505" s="12" t="s">
        <v>13708</v>
      </c>
      <c r="B5505" s="12" t="s">
        <v>13709</v>
      </c>
      <c r="C5505" s="29"/>
      <c r="D5505" s="29"/>
    </row>
    <row r="5506" spans="1:4" ht="13" customHeight="1">
      <c r="A5506" s="12" t="s">
        <v>13720</v>
      </c>
      <c r="B5506" s="12" t="s">
        <v>13721</v>
      </c>
      <c r="C5506" s="29"/>
      <c r="D5506" s="29"/>
    </row>
    <row r="5507" spans="1:4" ht="13" customHeight="1">
      <c r="A5507" s="12" t="s">
        <v>13724</v>
      </c>
      <c r="B5507" s="12" t="s">
        <v>13725</v>
      </c>
      <c r="C5507" s="29"/>
      <c r="D5507" s="29"/>
    </row>
    <row r="5508" spans="1:4" ht="13" customHeight="1">
      <c r="A5508" s="12" t="s">
        <v>13728</v>
      </c>
      <c r="B5508" s="12" t="s">
        <v>13729</v>
      </c>
      <c r="C5508" s="29"/>
      <c r="D5508" s="29"/>
    </row>
    <row r="5509" spans="1:4" ht="13" customHeight="1">
      <c r="A5509" s="12" t="s">
        <v>13732</v>
      </c>
      <c r="B5509" s="12" t="s">
        <v>13733</v>
      </c>
      <c r="C5509" s="29"/>
      <c r="D5509" s="29"/>
    </row>
    <row r="5510" spans="1:4" ht="13" customHeight="1">
      <c r="A5510" s="12" t="s">
        <v>13736</v>
      </c>
      <c r="B5510" s="12" t="s">
        <v>13737</v>
      </c>
      <c r="C5510" s="29"/>
      <c r="D5510" s="29"/>
    </row>
    <row r="5511" spans="1:4" ht="13" customHeight="1">
      <c r="A5511" s="12" t="s">
        <v>13740</v>
      </c>
      <c r="B5511" s="12" t="s">
        <v>13741</v>
      </c>
      <c r="C5511" s="29"/>
      <c r="D5511" s="29"/>
    </row>
    <row r="5512" spans="1:4" ht="13" customHeight="1">
      <c r="A5512" s="12" t="s">
        <v>13744</v>
      </c>
      <c r="B5512" s="12" t="s">
        <v>13745</v>
      </c>
      <c r="C5512" s="29"/>
      <c r="D5512" s="29"/>
    </row>
    <row r="5513" spans="1:4" ht="13" customHeight="1">
      <c r="A5513" s="12" t="s">
        <v>13748</v>
      </c>
      <c r="B5513" s="12" t="s">
        <v>13749</v>
      </c>
      <c r="C5513" s="29"/>
      <c r="D5513" s="29"/>
    </row>
    <row r="5514" spans="1:4" ht="13" customHeight="1">
      <c r="A5514" s="12" t="s">
        <v>13752</v>
      </c>
      <c r="B5514" s="12" t="s">
        <v>13753</v>
      </c>
      <c r="C5514" s="29"/>
      <c r="D5514" s="29"/>
    </row>
    <row r="5515" spans="1:4" ht="13" customHeight="1">
      <c r="A5515" s="12" t="s">
        <v>13771</v>
      </c>
      <c r="B5515" s="12" t="s">
        <v>13772</v>
      </c>
      <c r="C5515" s="29"/>
      <c r="D5515" s="29"/>
    </row>
    <row r="5516" spans="1:4" ht="13" customHeight="1">
      <c r="A5516" s="12" t="s">
        <v>13783</v>
      </c>
      <c r="B5516" s="12" t="s">
        <v>13784</v>
      </c>
      <c r="C5516" s="29"/>
      <c r="D5516" s="29"/>
    </row>
    <row r="5517" spans="1:4" ht="13" customHeight="1">
      <c r="A5517" s="12" t="s">
        <v>13787</v>
      </c>
      <c r="B5517" s="12" t="s">
        <v>13788</v>
      </c>
      <c r="C5517" s="29"/>
      <c r="D5517" s="29"/>
    </row>
    <row r="5518" spans="1:4" ht="13" customHeight="1">
      <c r="A5518" s="12" t="s">
        <v>13791</v>
      </c>
      <c r="B5518" s="12" t="s">
        <v>13792</v>
      </c>
      <c r="C5518" s="29"/>
      <c r="D5518" s="29"/>
    </row>
    <row r="5519" spans="1:4" ht="13" customHeight="1">
      <c r="A5519" s="12" t="s">
        <v>13795</v>
      </c>
      <c r="B5519" s="12" t="s">
        <v>13796</v>
      </c>
      <c r="C5519" s="29"/>
      <c r="D5519" s="29"/>
    </row>
    <row r="5520" spans="1:4" ht="13" customHeight="1">
      <c r="A5520" s="12" t="s">
        <v>13799</v>
      </c>
      <c r="B5520" s="12" t="s">
        <v>13800</v>
      </c>
      <c r="C5520" s="29"/>
      <c r="D5520" s="29"/>
    </row>
    <row r="5521" spans="1:4" ht="13" customHeight="1">
      <c r="A5521" s="12" t="s">
        <v>13803</v>
      </c>
      <c r="B5521" s="12" t="s">
        <v>13804</v>
      </c>
      <c r="C5521" s="29"/>
      <c r="D5521" s="29"/>
    </row>
    <row r="5522" spans="1:4" ht="13" customHeight="1">
      <c r="A5522" s="12" t="s">
        <v>13811</v>
      </c>
      <c r="B5522" s="12" t="s">
        <v>13812</v>
      </c>
      <c r="C5522" s="29"/>
      <c r="D5522" s="29"/>
    </row>
    <row r="5523" spans="1:4" ht="13" customHeight="1">
      <c r="A5523" s="12" t="s">
        <v>13819</v>
      </c>
      <c r="B5523" s="12" t="s">
        <v>13820</v>
      </c>
      <c r="C5523" s="29"/>
      <c r="D5523" s="29"/>
    </row>
    <row r="5524" spans="1:4" ht="13" customHeight="1">
      <c r="A5524" s="12" t="s">
        <v>13823</v>
      </c>
      <c r="B5524" s="12" t="s">
        <v>13824</v>
      </c>
      <c r="C5524" s="29"/>
      <c r="D5524" s="29"/>
    </row>
    <row r="5525" spans="1:4" ht="13" customHeight="1">
      <c r="A5525" s="12" t="s">
        <v>13827</v>
      </c>
      <c r="B5525" s="12" t="s">
        <v>13828</v>
      </c>
      <c r="C5525" s="29"/>
      <c r="D5525" s="29"/>
    </row>
    <row r="5526" spans="1:4" ht="13" customHeight="1">
      <c r="A5526" s="12" t="s">
        <v>13839</v>
      </c>
      <c r="B5526" s="12" t="s">
        <v>13840</v>
      </c>
      <c r="C5526" s="29"/>
      <c r="D5526" s="29"/>
    </row>
    <row r="5527" spans="1:4" ht="13" customHeight="1">
      <c r="A5527" s="12" t="s">
        <v>13843</v>
      </c>
      <c r="B5527" s="12" t="s">
        <v>13844</v>
      </c>
      <c r="C5527" s="29"/>
      <c r="D5527" s="29"/>
    </row>
    <row r="5528" spans="1:4" ht="13" customHeight="1">
      <c r="A5528" s="12" t="s">
        <v>13847</v>
      </c>
      <c r="B5528" s="12" t="s">
        <v>13848</v>
      </c>
      <c r="C5528" s="29"/>
      <c r="D5528" s="29"/>
    </row>
    <row r="5529" spans="1:4" ht="13" customHeight="1">
      <c r="A5529" s="12" t="s">
        <v>13851</v>
      </c>
      <c r="B5529" s="12" t="s">
        <v>13852</v>
      </c>
      <c r="C5529" s="29"/>
      <c r="D5529" s="29"/>
    </row>
    <row r="5530" spans="1:4" ht="13" customHeight="1">
      <c r="A5530" s="12" t="s">
        <v>13855</v>
      </c>
      <c r="B5530" s="12" t="s">
        <v>13856</v>
      </c>
      <c r="C5530" s="29"/>
      <c r="D5530" s="29"/>
    </row>
    <row r="5531" spans="1:4" ht="13" customHeight="1">
      <c r="A5531" s="12" t="s">
        <v>13859</v>
      </c>
      <c r="B5531" s="12" t="s">
        <v>13860</v>
      </c>
      <c r="C5531" s="29"/>
      <c r="D5531" s="29"/>
    </row>
    <row r="5532" spans="1:4" ht="13" customHeight="1">
      <c r="A5532" s="12" t="s">
        <v>13863</v>
      </c>
      <c r="B5532" s="12" t="s">
        <v>13864</v>
      </c>
      <c r="C5532" s="29"/>
      <c r="D5532" s="29"/>
    </row>
    <row r="5533" spans="1:4" ht="13" customHeight="1">
      <c r="A5533" s="12" t="s">
        <v>13871</v>
      </c>
      <c r="B5533" s="12" t="s">
        <v>13872</v>
      </c>
      <c r="C5533" s="29"/>
      <c r="D5533" s="29"/>
    </row>
    <row r="5534" spans="1:4" ht="13" customHeight="1">
      <c r="A5534" s="12" t="s">
        <v>13875</v>
      </c>
      <c r="B5534" s="12" t="s">
        <v>13876</v>
      </c>
      <c r="C5534" s="29"/>
      <c r="D5534" s="29"/>
    </row>
    <row r="5535" spans="1:4" ht="13" customHeight="1">
      <c r="A5535" s="12" t="s">
        <v>13879</v>
      </c>
      <c r="B5535" s="12" t="s">
        <v>13880</v>
      </c>
      <c r="C5535" s="29"/>
      <c r="D5535" s="29"/>
    </row>
    <row r="5536" spans="1:4" ht="13" customHeight="1">
      <c r="A5536" s="12" t="s">
        <v>13887</v>
      </c>
      <c r="B5536" s="12" t="s">
        <v>13888</v>
      </c>
      <c r="C5536" s="29"/>
      <c r="D5536" s="29"/>
    </row>
    <row r="5537" spans="1:4" ht="13" customHeight="1">
      <c r="A5537" s="12" t="s">
        <v>13891</v>
      </c>
      <c r="B5537" s="12" t="s">
        <v>13892</v>
      </c>
      <c r="C5537" s="29"/>
      <c r="D5537" s="29"/>
    </row>
    <row r="5538" spans="1:4" ht="13" customHeight="1">
      <c r="A5538" s="12" t="s">
        <v>13903</v>
      </c>
      <c r="B5538" s="12" t="s">
        <v>13904</v>
      </c>
      <c r="C5538" s="29"/>
      <c r="D5538" s="29"/>
    </row>
    <row r="5539" spans="1:4" ht="13" customHeight="1">
      <c r="A5539" s="11"/>
      <c r="B5539" s="12" t="s">
        <v>13906</v>
      </c>
      <c r="C5539" s="29"/>
      <c r="D5539" s="29"/>
    </row>
    <row r="5540" spans="1:4" ht="13" customHeight="1">
      <c r="A5540" s="12" t="s">
        <v>13921</v>
      </c>
      <c r="B5540" s="12" t="s">
        <v>13922</v>
      </c>
      <c r="C5540" s="29"/>
      <c r="D5540" s="29"/>
    </row>
    <row r="5541" spans="1:4" ht="13" customHeight="1">
      <c r="A5541" s="12" t="s">
        <v>13925</v>
      </c>
      <c r="B5541" s="12" t="s">
        <v>13926</v>
      </c>
      <c r="C5541" s="29"/>
      <c r="D5541" s="29"/>
    </row>
    <row r="5542" spans="1:4" ht="13" customHeight="1">
      <c r="A5542" s="12" t="s">
        <v>13957</v>
      </c>
      <c r="B5542" s="12" t="s">
        <v>13958</v>
      </c>
      <c r="C5542" s="29"/>
      <c r="D5542" s="29"/>
    </row>
    <row r="5543" spans="1:4" ht="13" customHeight="1">
      <c r="A5543" s="12" t="s">
        <v>13969</v>
      </c>
      <c r="B5543" s="12" t="s">
        <v>13970</v>
      </c>
      <c r="C5543" s="29"/>
      <c r="D5543" s="29"/>
    </row>
    <row r="5544" spans="1:4" ht="13" customHeight="1">
      <c r="A5544" s="12" t="s">
        <v>13977</v>
      </c>
      <c r="B5544" s="12" t="s">
        <v>13978</v>
      </c>
      <c r="C5544" s="29"/>
      <c r="D5544" s="29"/>
    </row>
    <row r="5545" spans="1:4" ht="13" customHeight="1">
      <c r="A5545" s="12" t="s">
        <v>13984</v>
      </c>
      <c r="B5545" s="12" t="s">
        <v>13985</v>
      </c>
      <c r="C5545" s="29"/>
      <c r="D5545" s="29"/>
    </row>
    <row r="5546" spans="1:4" ht="13" customHeight="1">
      <c r="A5546" s="12" t="s">
        <v>13988</v>
      </c>
      <c r="B5546" s="12" t="s">
        <v>13989</v>
      </c>
      <c r="C5546" s="29"/>
      <c r="D5546" s="29"/>
    </row>
    <row r="5547" spans="1:4" ht="13" customHeight="1">
      <c r="A5547" s="11"/>
      <c r="B5547" s="12" t="s">
        <v>13991</v>
      </c>
      <c r="C5547" s="29"/>
      <c r="D5547" s="29"/>
    </row>
    <row r="5548" spans="1:4" ht="13" customHeight="1">
      <c r="A5548" s="12" t="s">
        <v>13993</v>
      </c>
      <c r="B5548" s="12" t="s">
        <v>13994</v>
      </c>
      <c r="C5548" s="29"/>
      <c r="D5548" s="29"/>
    </row>
    <row r="5549" spans="1:4" ht="13" customHeight="1">
      <c r="A5549" s="12" t="s">
        <v>13996</v>
      </c>
      <c r="B5549" s="12" t="s">
        <v>13997</v>
      </c>
      <c r="C5549" s="29"/>
      <c r="D5549" s="29"/>
    </row>
    <row r="5550" spans="1:4" ht="13" customHeight="1">
      <c r="A5550" s="12" t="s">
        <v>14004</v>
      </c>
      <c r="B5550" s="12" t="s">
        <v>14005</v>
      </c>
      <c r="C5550" s="29"/>
      <c r="D5550" s="29"/>
    </row>
    <row r="5551" spans="1:4" ht="13" customHeight="1">
      <c r="A5551" s="12" t="s">
        <v>14012</v>
      </c>
      <c r="B5551" s="12" t="s">
        <v>14013</v>
      </c>
      <c r="C5551" s="29"/>
      <c r="D5551" s="29"/>
    </row>
    <row r="5552" spans="1:4" ht="13" customHeight="1">
      <c r="A5552" s="12" t="s">
        <v>14056</v>
      </c>
      <c r="B5552" s="12" t="s">
        <v>14057</v>
      </c>
      <c r="C5552" s="29"/>
      <c r="D5552" s="29"/>
    </row>
    <row r="5553" spans="1:4" ht="13" customHeight="1">
      <c r="A5553" s="12" t="s">
        <v>14064</v>
      </c>
      <c r="B5553" s="12" t="s">
        <v>14065</v>
      </c>
      <c r="C5553" s="29"/>
      <c r="D5553" s="29"/>
    </row>
    <row r="5554" spans="1:4" ht="13" customHeight="1">
      <c r="A5554" s="12" t="s">
        <v>14068</v>
      </c>
      <c r="B5554" s="12" t="s">
        <v>14069</v>
      </c>
      <c r="C5554" s="29"/>
      <c r="D5554" s="29"/>
    </row>
    <row r="5555" spans="1:4" ht="13" customHeight="1">
      <c r="A5555" s="12" t="s">
        <v>14072</v>
      </c>
      <c r="B5555" s="12" t="s">
        <v>14073</v>
      </c>
      <c r="C5555" s="29"/>
      <c r="D5555" s="29"/>
    </row>
    <row r="5556" spans="1:4" ht="13" customHeight="1">
      <c r="A5556" s="12" t="s">
        <v>14076</v>
      </c>
      <c r="B5556" s="12" t="s">
        <v>14077</v>
      </c>
      <c r="C5556" s="29"/>
      <c r="D5556" s="29"/>
    </row>
    <row r="5557" spans="1:4" ht="13" customHeight="1">
      <c r="A5557" s="12" t="s">
        <v>14084</v>
      </c>
      <c r="B5557" s="12" t="s">
        <v>14085</v>
      </c>
      <c r="C5557" s="29"/>
      <c r="D5557" s="29"/>
    </row>
    <row r="5558" spans="1:4" ht="13" customHeight="1">
      <c r="A5558" s="12" t="s">
        <v>14088</v>
      </c>
      <c r="B5558" s="12" t="s">
        <v>14089</v>
      </c>
      <c r="C5558" s="29"/>
      <c r="D5558" s="29"/>
    </row>
    <row r="5559" spans="1:4" ht="13" customHeight="1">
      <c r="A5559" s="12" t="s">
        <v>14092</v>
      </c>
      <c r="B5559" s="12" t="s">
        <v>14093</v>
      </c>
      <c r="C5559" s="29"/>
      <c r="D5559" s="29"/>
    </row>
    <row r="5560" spans="1:4" ht="13" customHeight="1">
      <c r="A5560" s="12" t="s">
        <v>14100</v>
      </c>
      <c r="B5560" s="12" t="s">
        <v>14101</v>
      </c>
      <c r="C5560" s="29"/>
      <c r="D5560" s="29"/>
    </row>
    <row r="5561" spans="1:4" ht="13" customHeight="1">
      <c r="A5561" s="12" t="s">
        <v>14104</v>
      </c>
      <c r="B5561" s="12" t="s">
        <v>14105</v>
      </c>
      <c r="C5561" s="29"/>
      <c r="D5561" s="29"/>
    </row>
    <row r="5562" spans="1:4" ht="13" customHeight="1">
      <c r="A5562" s="12" t="s">
        <v>14108</v>
      </c>
      <c r="B5562" s="12" t="s">
        <v>14109</v>
      </c>
      <c r="C5562" s="29"/>
      <c r="D5562" s="29"/>
    </row>
    <row r="5563" spans="1:4" ht="13" customHeight="1">
      <c r="A5563" s="12" t="s">
        <v>14112</v>
      </c>
      <c r="B5563" s="12" t="s">
        <v>14113</v>
      </c>
      <c r="C5563" s="29"/>
      <c r="D5563" s="29"/>
    </row>
    <row r="5564" spans="1:4" ht="13" customHeight="1">
      <c r="A5564" s="12" t="s">
        <v>14116</v>
      </c>
      <c r="B5564" s="12" t="s">
        <v>14117</v>
      </c>
      <c r="C5564" s="29"/>
      <c r="D5564" s="29"/>
    </row>
    <row r="5565" spans="1:4" ht="13" customHeight="1">
      <c r="A5565" s="12" t="s">
        <v>14124</v>
      </c>
      <c r="B5565" s="12" t="s">
        <v>14125</v>
      </c>
      <c r="C5565" s="29"/>
      <c r="D5565" s="29"/>
    </row>
    <row r="5566" spans="1:4" ht="13" customHeight="1">
      <c r="A5566" s="12" t="s">
        <v>14128</v>
      </c>
      <c r="B5566" s="12" t="s">
        <v>14129</v>
      </c>
      <c r="C5566" s="29"/>
      <c r="D5566" s="29"/>
    </row>
    <row r="5567" spans="1:4" ht="13" customHeight="1">
      <c r="A5567" s="12" t="s">
        <v>14132</v>
      </c>
      <c r="B5567" s="12" t="s">
        <v>14133</v>
      </c>
      <c r="C5567" s="29"/>
      <c r="D5567" s="29"/>
    </row>
    <row r="5568" spans="1:4" ht="13" customHeight="1">
      <c r="A5568" s="12" t="s">
        <v>14136</v>
      </c>
      <c r="B5568" s="12" t="s">
        <v>14137</v>
      </c>
      <c r="C5568" s="29"/>
      <c r="D5568" s="29"/>
    </row>
    <row r="5569" spans="1:4" ht="13" customHeight="1">
      <c r="A5569" s="12" t="s">
        <v>14140</v>
      </c>
      <c r="B5569" s="12" t="s">
        <v>14141</v>
      </c>
      <c r="C5569" s="29"/>
      <c r="D5569" s="29"/>
    </row>
    <row r="5570" spans="1:4" ht="13" customHeight="1">
      <c r="A5570" s="12" t="s">
        <v>14144</v>
      </c>
      <c r="B5570" s="12" t="s">
        <v>14145</v>
      </c>
      <c r="C5570" s="29"/>
      <c r="D5570" s="29"/>
    </row>
    <row r="5571" spans="1:4" ht="13" customHeight="1">
      <c r="A5571" s="12" t="s">
        <v>14148</v>
      </c>
      <c r="B5571" s="12" t="s">
        <v>14149</v>
      </c>
      <c r="C5571" s="29"/>
      <c r="D5571" s="29"/>
    </row>
    <row r="5572" spans="1:4" ht="13" customHeight="1">
      <c r="A5572" s="12" t="s">
        <v>14152</v>
      </c>
      <c r="B5572" s="12" t="s">
        <v>14153</v>
      </c>
      <c r="C5572" s="29"/>
      <c r="D5572" s="29"/>
    </row>
    <row r="5573" spans="1:4" ht="13" customHeight="1">
      <c r="A5573" s="12" t="s">
        <v>14158</v>
      </c>
      <c r="B5573" s="12" t="s">
        <v>14159</v>
      </c>
      <c r="C5573" s="29"/>
      <c r="D5573" s="29"/>
    </row>
    <row r="5574" spans="1:4" ht="13" customHeight="1">
      <c r="A5574" s="12" t="s">
        <v>14162</v>
      </c>
      <c r="B5574" s="12" t="s">
        <v>14163</v>
      </c>
      <c r="C5574" s="29"/>
      <c r="D5574" s="29"/>
    </row>
    <row r="5575" spans="1:4" ht="13" customHeight="1">
      <c r="A5575" s="12" t="s">
        <v>14166</v>
      </c>
      <c r="B5575" s="12" t="s">
        <v>14167</v>
      </c>
      <c r="C5575" s="29"/>
      <c r="D5575" s="29"/>
    </row>
    <row r="5576" spans="1:4" ht="13" customHeight="1">
      <c r="A5576" s="12" t="s">
        <v>14170</v>
      </c>
      <c r="B5576" s="12" t="s">
        <v>14171</v>
      </c>
      <c r="C5576" s="29"/>
      <c r="D5576" s="29"/>
    </row>
    <row r="5577" spans="1:4" ht="13" customHeight="1">
      <c r="A5577" s="12" t="s">
        <v>14178</v>
      </c>
      <c r="B5577" s="12" t="s">
        <v>14179</v>
      </c>
      <c r="C5577" s="29"/>
      <c r="D5577" s="29"/>
    </row>
    <row r="5578" spans="1:4" ht="13" customHeight="1">
      <c r="A5578" s="12" t="s">
        <v>14184</v>
      </c>
      <c r="B5578" s="12" t="s">
        <v>14185</v>
      </c>
      <c r="C5578" s="29"/>
      <c r="D5578" s="29"/>
    </row>
    <row r="5579" spans="1:4" ht="13" customHeight="1">
      <c r="A5579" s="12" t="s">
        <v>14188</v>
      </c>
      <c r="B5579" s="12" t="s">
        <v>14189</v>
      </c>
      <c r="C5579" s="29"/>
      <c r="D5579" s="29"/>
    </row>
    <row r="5580" spans="1:4" ht="13" customHeight="1">
      <c r="A5580" s="12" t="s">
        <v>14192</v>
      </c>
      <c r="B5580" s="12" t="s">
        <v>14193</v>
      </c>
      <c r="C5580" s="29"/>
      <c r="D5580" s="29"/>
    </row>
    <row r="5581" spans="1:4" ht="13" customHeight="1">
      <c r="A5581" s="12" t="s">
        <v>14196</v>
      </c>
      <c r="B5581" s="12" t="s">
        <v>14197</v>
      </c>
      <c r="C5581" s="29"/>
      <c r="D5581" s="29"/>
    </row>
    <row r="5582" spans="1:4" ht="13" customHeight="1">
      <c r="A5582" s="12" t="s">
        <v>14200</v>
      </c>
      <c r="B5582" s="12" t="s">
        <v>14201</v>
      </c>
      <c r="C5582" s="29"/>
      <c r="D5582" s="29"/>
    </row>
    <row r="5583" spans="1:4" ht="13" customHeight="1">
      <c r="A5583" s="12" t="s">
        <v>14212</v>
      </c>
      <c r="B5583" s="12" t="s">
        <v>14213</v>
      </c>
      <c r="C5583" s="29"/>
      <c r="D5583" s="29"/>
    </row>
    <row r="5584" spans="1:4" ht="13" customHeight="1">
      <c r="A5584" s="12" t="s">
        <v>14242</v>
      </c>
      <c r="B5584" s="12" t="s">
        <v>14243</v>
      </c>
      <c r="C5584" s="29"/>
      <c r="D5584" s="29"/>
    </row>
    <row r="5585" spans="1:4" ht="13" customHeight="1">
      <c r="A5585" s="12" t="s">
        <v>14246</v>
      </c>
      <c r="B5585" s="12" t="s">
        <v>14247</v>
      </c>
      <c r="C5585" s="29"/>
      <c r="D5585" s="29"/>
    </row>
    <row r="5586" spans="1:4" ht="13" customHeight="1">
      <c r="A5586" s="11"/>
      <c r="B5586" s="12" t="s">
        <v>14253</v>
      </c>
      <c r="C5586" s="30"/>
      <c r="D5586" s="29"/>
    </row>
    <row r="5587" spans="1:4" ht="13" customHeight="1">
      <c r="A5587" s="12" t="s">
        <v>14255</v>
      </c>
      <c r="B5587" s="12" t="s">
        <v>14256</v>
      </c>
      <c r="C5587" s="29"/>
      <c r="D5587" s="29"/>
    </row>
    <row r="5588" spans="1:4" ht="13" customHeight="1">
      <c r="A5588" s="12" t="s">
        <v>14259</v>
      </c>
      <c r="B5588" s="12" t="s">
        <v>14260</v>
      </c>
      <c r="C5588" s="29"/>
      <c r="D5588" s="29"/>
    </row>
    <row r="5589" spans="1:4" ht="13" customHeight="1">
      <c r="A5589" s="12" t="s">
        <v>14263</v>
      </c>
      <c r="B5589" s="12" t="s">
        <v>14264</v>
      </c>
      <c r="C5589" s="29"/>
      <c r="D5589" s="29"/>
    </row>
    <row r="5590" spans="1:4" ht="13" customHeight="1">
      <c r="A5590" s="12" t="s">
        <v>14267</v>
      </c>
      <c r="B5590" s="12" t="s">
        <v>14268</v>
      </c>
      <c r="C5590" s="29"/>
      <c r="D5590" s="29"/>
    </row>
    <row r="5591" spans="1:4" ht="13" customHeight="1">
      <c r="A5591" s="12" t="s">
        <v>14271</v>
      </c>
      <c r="B5591" s="12" t="s">
        <v>14272</v>
      </c>
      <c r="C5591" s="29"/>
      <c r="D5591" s="29"/>
    </row>
    <row r="5592" spans="1:4" ht="13" customHeight="1">
      <c r="A5592" s="12" t="s">
        <v>14275</v>
      </c>
      <c r="B5592" s="12" t="s">
        <v>14276</v>
      </c>
      <c r="C5592" s="29"/>
      <c r="D5592" s="29"/>
    </row>
    <row r="5593" spans="1:4" ht="13" customHeight="1">
      <c r="A5593" s="12" t="s">
        <v>14279</v>
      </c>
      <c r="B5593" s="12" t="s">
        <v>14280</v>
      </c>
      <c r="C5593" s="29"/>
      <c r="D5593" s="29"/>
    </row>
    <row r="5594" spans="1:4" ht="13" customHeight="1">
      <c r="A5594" s="12" t="s">
        <v>14286</v>
      </c>
      <c r="B5594" s="12" t="s">
        <v>14287</v>
      </c>
      <c r="C5594" s="29"/>
      <c r="D5594" s="29"/>
    </row>
    <row r="5595" spans="1:4" ht="13" customHeight="1">
      <c r="A5595" s="12" t="s">
        <v>14293</v>
      </c>
      <c r="B5595" s="12" t="s">
        <v>14294</v>
      </c>
      <c r="C5595" s="29"/>
      <c r="D5595" s="29"/>
    </row>
    <row r="5596" spans="1:4" ht="13" customHeight="1">
      <c r="A5596" s="12" t="s">
        <v>14297</v>
      </c>
      <c r="B5596" s="12" t="s">
        <v>14298</v>
      </c>
      <c r="C5596" s="29"/>
      <c r="D5596" s="29"/>
    </row>
    <row r="5597" spans="1:4" ht="13" customHeight="1">
      <c r="A5597" s="12" t="s">
        <v>14301</v>
      </c>
      <c r="B5597" s="12" t="s">
        <v>14302</v>
      </c>
      <c r="C5597" s="29"/>
      <c r="D5597" s="29"/>
    </row>
    <row r="5598" spans="1:4" ht="13" customHeight="1">
      <c r="A5598" s="12" t="s">
        <v>14308</v>
      </c>
      <c r="B5598" s="12" t="s">
        <v>14309</v>
      </c>
      <c r="C5598" s="29"/>
      <c r="D5598" s="29"/>
    </row>
    <row r="5599" spans="1:4" ht="13" customHeight="1">
      <c r="A5599" s="12" t="s">
        <v>14316</v>
      </c>
      <c r="B5599" s="12" t="s">
        <v>14317</v>
      </c>
      <c r="C5599" s="29"/>
      <c r="D5599" s="29"/>
    </row>
    <row r="5600" spans="1:4" ht="13" customHeight="1">
      <c r="A5600" s="12" t="s">
        <v>14324</v>
      </c>
      <c r="B5600" s="12" t="s">
        <v>14325</v>
      </c>
      <c r="C5600" s="29"/>
      <c r="D5600" s="29"/>
    </row>
    <row r="5601" spans="1:4" ht="13" customHeight="1">
      <c r="A5601" s="12" t="s">
        <v>14328</v>
      </c>
      <c r="B5601" s="12" t="s">
        <v>14329</v>
      </c>
      <c r="C5601" s="29"/>
      <c r="D5601" s="29"/>
    </row>
    <row r="5602" spans="1:4" ht="13" customHeight="1">
      <c r="A5602" s="12" t="s">
        <v>14332</v>
      </c>
      <c r="B5602" s="12" t="s">
        <v>14333</v>
      </c>
      <c r="C5602" s="29"/>
      <c r="D5602" s="29"/>
    </row>
    <row r="5603" spans="1:4" ht="13" customHeight="1">
      <c r="A5603" s="12" t="s">
        <v>14336</v>
      </c>
      <c r="B5603" s="12" t="s">
        <v>14337</v>
      </c>
      <c r="C5603" s="29"/>
      <c r="D5603" s="29"/>
    </row>
    <row r="5604" spans="1:4" ht="13" customHeight="1">
      <c r="A5604" s="12" t="s">
        <v>14340</v>
      </c>
      <c r="B5604" s="12" t="s">
        <v>14341</v>
      </c>
      <c r="C5604" s="29"/>
      <c r="D5604" s="29"/>
    </row>
    <row r="5605" spans="1:4" ht="13" customHeight="1">
      <c r="A5605" s="12" t="s">
        <v>14352</v>
      </c>
      <c r="B5605" s="12" t="s">
        <v>14353</v>
      </c>
      <c r="C5605" s="29"/>
      <c r="D5605" s="29"/>
    </row>
    <row r="5606" spans="1:4" ht="13" customHeight="1">
      <c r="A5606" s="12" t="s">
        <v>14356</v>
      </c>
      <c r="B5606" s="12" t="s">
        <v>14357</v>
      </c>
      <c r="C5606" s="29"/>
      <c r="D5606" s="29"/>
    </row>
    <row r="5607" spans="1:4" ht="13" customHeight="1">
      <c r="A5607" s="12" t="s">
        <v>14364</v>
      </c>
      <c r="B5607" s="12" t="s">
        <v>14365</v>
      </c>
      <c r="C5607" s="29"/>
      <c r="D5607" s="29"/>
    </row>
    <row r="5608" spans="1:4" ht="13" customHeight="1">
      <c r="A5608" s="11"/>
      <c r="B5608" s="12" t="s">
        <v>14379</v>
      </c>
      <c r="C5608" s="29"/>
      <c r="D5608" s="29"/>
    </row>
    <row r="5609" spans="1:4" ht="13" customHeight="1">
      <c r="A5609" s="12" t="s">
        <v>14382</v>
      </c>
      <c r="B5609" s="12" t="s">
        <v>14383</v>
      </c>
      <c r="C5609" s="29"/>
      <c r="D5609" s="29"/>
    </row>
    <row r="5610" spans="1:4" ht="13" customHeight="1">
      <c r="A5610" s="12" t="s">
        <v>14386</v>
      </c>
      <c r="B5610" s="12" t="s">
        <v>14387</v>
      </c>
      <c r="C5610" s="29"/>
      <c r="D5610" s="29"/>
    </row>
    <row r="5611" spans="1:4" ht="13" customHeight="1">
      <c r="A5611" s="12" t="s">
        <v>14390</v>
      </c>
      <c r="B5611" s="12" t="s">
        <v>14391</v>
      </c>
      <c r="C5611" s="29"/>
      <c r="D5611" s="29"/>
    </row>
    <row r="5612" spans="1:4" ht="13" customHeight="1">
      <c r="A5612" s="12" t="s">
        <v>14394</v>
      </c>
      <c r="B5612" s="12" t="s">
        <v>14395</v>
      </c>
      <c r="C5612" s="29"/>
      <c r="D5612" s="29"/>
    </row>
    <row r="5613" spans="1:4" ht="13" customHeight="1">
      <c r="A5613" s="12" t="s">
        <v>14405</v>
      </c>
      <c r="B5613" s="12" t="s">
        <v>14406</v>
      </c>
      <c r="C5613" s="29"/>
      <c r="D5613" s="29"/>
    </row>
    <row r="5614" spans="1:4" ht="13" customHeight="1">
      <c r="A5614" s="11"/>
      <c r="B5614" s="12" t="s">
        <v>14428</v>
      </c>
      <c r="C5614" s="29"/>
      <c r="D5614" s="29"/>
    </row>
    <row r="5615" spans="1:4" ht="13" customHeight="1">
      <c r="A5615" s="12" t="s">
        <v>14435</v>
      </c>
      <c r="B5615" s="12" t="s">
        <v>14436</v>
      </c>
      <c r="C5615" s="29"/>
      <c r="D5615" s="29"/>
    </row>
    <row r="5616" spans="1:4" ht="13" customHeight="1">
      <c r="A5616" s="12" t="s">
        <v>14439</v>
      </c>
      <c r="B5616" s="12" t="s">
        <v>14440</v>
      </c>
      <c r="C5616" s="29"/>
      <c r="D5616" s="29"/>
    </row>
    <row r="5617" spans="1:4" ht="13" customHeight="1">
      <c r="A5617" s="12" t="s">
        <v>14447</v>
      </c>
      <c r="B5617" s="12" t="s">
        <v>14448</v>
      </c>
      <c r="C5617" s="29"/>
      <c r="D5617" s="29"/>
    </row>
    <row r="5618" spans="1:4" ht="13" customHeight="1">
      <c r="A5618" s="12" t="s">
        <v>14455</v>
      </c>
      <c r="B5618" s="12" t="s">
        <v>14456</v>
      </c>
      <c r="C5618" s="29"/>
      <c r="D5618" s="29"/>
    </row>
    <row r="5619" spans="1:4" ht="13" customHeight="1">
      <c r="A5619" s="12" t="s">
        <v>14463</v>
      </c>
      <c r="B5619" s="12" t="s">
        <v>14464</v>
      </c>
      <c r="C5619" s="29"/>
      <c r="D5619" s="29"/>
    </row>
    <row r="5620" spans="1:4" ht="13" customHeight="1">
      <c r="A5620" s="12" t="s">
        <v>14467</v>
      </c>
      <c r="B5620" s="12" t="s">
        <v>14468</v>
      </c>
      <c r="C5620" s="29"/>
      <c r="D5620" s="29"/>
    </row>
    <row r="5621" spans="1:4" ht="13" customHeight="1">
      <c r="A5621" s="12" t="s">
        <v>14471</v>
      </c>
      <c r="B5621" s="12" t="s">
        <v>14472</v>
      </c>
      <c r="C5621" s="29"/>
      <c r="D5621" s="29"/>
    </row>
    <row r="5622" spans="1:4" ht="13" customHeight="1">
      <c r="A5622" s="12" t="s">
        <v>14485</v>
      </c>
      <c r="B5622" s="12" t="s">
        <v>14486</v>
      </c>
      <c r="C5622" s="29"/>
      <c r="D5622" s="29"/>
    </row>
    <row r="5623" spans="1:4" ht="13" customHeight="1">
      <c r="A5623" s="12" t="s">
        <v>14489</v>
      </c>
      <c r="B5623" s="12" t="s">
        <v>14490</v>
      </c>
      <c r="C5623" s="29"/>
      <c r="D5623" s="29"/>
    </row>
    <row r="5624" spans="1:4" ht="13" customHeight="1">
      <c r="A5624" s="12" t="s">
        <v>14507</v>
      </c>
      <c r="B5624" s="12" t="s">
        <v>14508</v>
      </c>
      <c r="C5624" s="29"/>
      <c r="D5624" s="29"/>
    </row>
    <row r="5625" spans="1:4" ht="13" customHeight="1">
      <c r="A5625" s="12" t="s">
        <v>14511</v>
      </c>
      <c r="B5625" s="12" t="s">
        <v>14512</v>
      </c>
      <c r="C5625" s="29"/>
      <c r="D5625" s="29"/>
    </row>
    <row r="5626" spans="1:4" ht="13" customHeight="1">
      <c r="A5626" s="12" t="s">
        <v>14515</v>
      </c>
      <c r="B5626" s="12" t="s">
        <v>14516</v>
      </c>
      <c r="C5626" s="29"/>
      <c r="D5626" s="29"/>
    </row>
    <row r="5627" spans="1:4" ht="13" customHeight="1">
      <c r="A5627" s="12" t="s">
        <v>14542</v>
      </c>
      <c r="B5627" s="12" t="s">
        <v>14543</v>
      </c>
      <c r="C5627" s="29"/>
      <c r="D5627" s="29"/>
    </row>
    <row r="5628" spans="1:4" ht="13" customHeight="1">
      <c r="A5628" s="12" t="s">
        <v>14546</v>
      </c>
      <c r="B5628" s="12" t="s">
        <v>14547</v>
      </c>
      <c r="C5628" s="29"/>
      <c r="D5628" s="29"/>
    </row>
    <row r="5629" spans="1:4" ht="13" customHeight="1">
      <c r="A5629" s="12" t="s">
        <v>14553</v>
      </c>
      <c r="B5629" s="12" t="s">
        <v>14554</v>
      </c>
      <c r="C5629" s="29"/>
      <c r="D5629" s="29"/>
    </row>
    <row r="5630" spans="1:4" ht="13" customHeight="1">
      <c r="A5630" s="12" t="s">
        <v>14561</v>
      </c>
      <c r="B5630" s="12" t="s">
        <v>14562</v>
      </c>
      <c r="C5630" s="29"/>
      <c r="D5630" s="29"/>
    </row>
    <row r="5631" spans="1:4" ht="13" customHeight="1">
      <c r="A5631" s="12" t="s">
        <v>14565</v>
      </c>
      <c r="B5631" s="12" t="s">
        <v>14566</v>
      </c>
      <c r="C5631" s="29"/>
      <c r="D5631" s="29"/>
    </row>
    <row r="5632" spans="1:4" ht="13" customHeight="1">
      <c r="A5632" s="12" t="s">
        <v>14573</v>
      </c>
      <c r="B5632" s="12" t="s">
        <v>14574</v>
      </c>
      <c r="C5632" s="29"/>
      <c r="D5632" s="29"/>
    </row>
    <row r="5633" spans="1:4" ht="13" customHeight="1">
      <c r="A5633" s="12" t="s">
        <v>14577</v>
      </c>
      <c r="B5633" s="12" t="s">
        <v>14578</v>
      </c>
      <c r="C5633" s="29"/>
      <c r="D5633" s="29"/>
    </row>
    <row r="5634" spans="1:4" ht="13" customHeight="1">
      <c r="A5634" s="12" t="s">
        <v>14580</v>
      </c>
      <c r="B5634" s="12" t="s">
        <v>14581</v>
      </c>
      <c r="C5634" s="29"/>
      <c r="D5634" s="29"/>
    </row>
    <row r="5635" spans="1:4" ht="13" customHeight="1">
      <c r="A5635" s="12" t="s">
        <v>14584</v>
      </c>
      <c r="B5635" s="12" t="s">
        <v>14585</v>
      </c>
      <c r="C5635" s="29"/>
      <c r="D5635" s="29"/>
    </row>
    <row r="5636" spans="1:4" ht="13" customHeight="1">
      <c r="A5636" s="12" t="s">
        <v>14608</v>
      </c>
      <c r="B5636" s="12" t="s">
        <v>14609</v>
      </c>
      <c r="C5636" s="29"/>
      <c r="D5636" s="29"/>
    </row>
    <row r="5637" spans="1:4" ht="13" customHeight="1">
      <c r="A5637" s="12" t="s">
        <v>14612</v>
      </c>
      <c r="B5637" s="12" t="s">
        <v>14613</v>
      </c>
      <c r="C5637" s="29"/>
      <c r="D5637" s="29"/>
    </row>
    <row r="5638" spans="1:4" ht="13" customHeight="1">
      <c r="A5638" s="12" t="s">
        <v>14616</v>
      </c>
      <c r="B5638" s="12" t="s">
        <v>14617</v>
      </c>
      <c r="C5638" s="29"/>
      <c r="D5638" s="29"/>
    </row>
    <row r="5639" spans="1:4" ht="13" customHeight="1">
      <c r="A5639" s="12" t="s">
        <v>14620</v>
      </c>
      <c r="B5639" s="12" t="s">
        <v>14621</v>
      </c>
      <c r="C5639" s="29"/>
      <c r="D5639" s="29"/>
    </row>
    <row r="5640" spans="1:4" ht="13" customHeight="1">
      <c r="A5640" s="12" t="s">
        <v>14624</v>
      </c>
      <c r="B5640" s="12" t="s">
        <v>14625</v>
      </c>
      <c r="C5640" s="29"/>
      <c r="D5640" s="29"/>
    </row>
    <row r="5641" spans="1:4" ht="13" customHeight="1">
      <c r="A5641" s="12" t="s">
        <v>14640</v>
      </c>
      <c r="B5641" s="12" t="s">
        <v>14641</v>
      </c>
      <c r="C5641" s="29"/>
      <c r="D5641" s="29"/>
    </row>
    <row r="5642" spans="1:4" ht="13" customHeight="1">
      <c r="A5642" s="12" t="s">
        <v>14644</v>
      </c>
      <c r="B5642" s="12" t="s">
        <v>14645</v>
      </c>
      <c r="C5642" s="29"/>
      <c r="D5642" s="29"/>
    </row>
    <row r="5643" spans="1:4" ht="13" customHeight="1">
      <c r="A5643" s="12" t="s">
        <v>14648</v>
      </c>
      <c r="B5643" s="12" t="s">
        <v>14649</v>
      </c>
      <c r="C5643" s="29"/>
      <c r="D5643" s="29"/>
    </row>
    <row r="5644" spans="1:4" ht="13" customHeight="1">
      <c r="A5644" s="11"/>
      <c r="B5644" s="12" t="s">
        <v>14651</v>
      </c>
      <c r="C5644" s="29"/>
      <c r="D5644" s="29"/>
    </row>
    <row r="5645" spans="1:4" ht="13" customHeight="1">
      <c r="A5645" s="12" t="s">
        <v>14654</v>
      </c>
      <c r="B5645" s="12" t="s">
        <v>14655</v>
      </c>
      <c r="C5645" s="29"/>
      <c r="D5645" s="29"/>
    </row>
    <row r="5646" spans="1:4" ht="13" customHeight="1">
      <c r="A5646" s="12" t="s">
        <v>14668</v>
      </c>
      <c r="B5646" s="12" t="s">
        <v>14669</v>
      </c>
      <c r="C5646" s="29"/>
      <c r="D5646" s="29"/>
    </row>
    <row r="5647" spans="1:4" ht="13" customHeight="1">
      <c r="A5647" s="12" t="s">
        <v>14672</v>
      </c>
      <c r="B5647" s="12" t="s">
        <v>14673</v>
      </c>
      <c r="C5647" s="29"/>
      <c r="D5647" s="29"/>
    </row>
    <row r="5648" spans="1:4" ht="13" customHeight="1">
      <c r="A5648" s="12" t="s">
        <v>14684</v>
      </c>
      <c r="B5648" s="12" t="s">
        <v>14685</v>
      </c>
      <c r="C5648" s="29"/>
      <c r="D5648" s="29"/>
    </row>
    <row r="5649" spans="1:4" ht="13" customHeight="1">
      <c r="A5649" s="12" t="s">
        <v>14692</v>
      </c>
      <c r="B5649" s="12" t="s">
        <v>14693</v>
      </c>
      <c r="C5649" s="29"/>
      <c r="D5649" s="29"/>
    </row>
    <row r="5650" spans="1:4" ht="13" customHeight="1">
      <c r="A5650" s="12" t="s">
        <v>14696</v>
      </c>
      <c r="B5650" s="12" t="s">
        <v>14697</v>
      </c>
      <c r="C5650" s="29"/>
      <c r="D5650" s="29"/>
    </row>
    <row r="5651" spans="1:4" ht="13" customHeight="1">
      <c r="A5651" s="12" t="s">
        <v>14700</v>
      </c>
      <c r="B5651" s="12" t="s">
        <v>14701</v>
      </c>
      <c r="C5651" s="29"/>
      <c r="D5651" s="29"/>
    </row>
    <row r="5652" spans="1:4" ht="13" customHeight="1">
      <c r="A5652" s="12" t="s">
        <v>14704</v>
      </c>
      <c r="B5652" s="12" t="s">
        <v>14705</v>
      </c>
      <c r="C5652" s="29"/>
      <c r="D5652" s="29"/>
    </row>
    <row r="5653" spans="1:4" ht="13" customHeight="1">
      <c r="A5653" s="12" t="s">
        <v>14720</v>
      </c>
      <c r="B5653" s="12" t="s">
        <v>14721</v>
      </c>
      <c r="C5653" s="29"/>
      <c r="D5653" s="29"/>
    </row>
    <row r="5654" spans="1:4" ht="13" customHeight="1">
      <c r="A5654" s="12" t="s">
        <v>14728</v>
      </c>
      <c r="B5654" s="12" t="s">
        <v>14729</v>
      </c>
      <c r="C5654" s="29"/>
      <c r="D5654" s="29"/>
    </row>
    <row r="5655" spans="1:4" ht="13" customHeight="1">
      <c r="A5655" s="12" t="s">
        <v>14736</v>
      </c>
      <c r="B5655" s="12" t="s">
        <v>14737</v>
      </c>
      <c r="C5655" s="29"/>
      <c r="D5655" s="29"/>
    </row>
    <row r="5656" spans="1:4" ht="13" customHeight="1">
      <c r="A5656" s="12" t="s">
        <v>14740</v>
      </c>
      <c r="B5656" s="12" t="s">
        <v>14741</v>
      </c>
      <c r="C5656" s="29"/>
      <c r="D5656" s="29"/>
    </row>
    <row r="5657" spans="1:4" ht="13" customHeight="1">
      <c r="A5657" s="12" t="s">
        <v>14756</v>
      </c>
      <c r="B5657" s="12" t="s">
        <v>14757</v>
      </c>
      <c r="C5657" s="29"/>
      <c r="D5657" s="29"/>
    </row>
    <row r="5658" spans="1:4" ht="13" customHeight="1">
      <c r="A5658" s="12" t="s">
        <v>14764</v>
      </c>
      <c r="B5658" s="12" t="s">
        <v>14765</v>
      </c>
      <c r="C5658" s="29"/>
      <c r="D5658" s="29"/>
    </row>
    <row r="5659" spans="1:4" ht="13" customHeight="1">
      <c r="A5659" s="12" t="s">
        <v>14768</v>
      </c>
      <c r="B5659" s="12" t="s">
        <v>14769</v>
      </c>
      <c r="C5659" s="29"/>
      <c r="D5659" s="29"/>
    </row>
    <row r="5660" spans="1:4" ht="13" customHeight="1">
      <c r="A5660" s="12" t="s">
        <v>14772</v>
      </c>
      <c r="B5660" s="12" t="s">
        <v>14773</v>
      </c>
      <c r="C5660" s="29"/>
      <c r="D5660" s="29"/>
    </row>
    <row r="5661" spans="1:4" ht="13" customHeight="1">
      <c r="A5661" s="12" t="s">
        <v>14784</v>
      </c>
      <c r="B5661" s="12" t="s">
        <v>14785</v>
      </c>
      <c r="C5661" s="29"/>
      <c r="D5661" s="29"/>
    </row>
    <row r="5662" spans="1:4" ht="13" customHeight="1">
      <c r="A5662" s="12" t="s">
        <v>14792</v>
      </c>
      <c r="B5662" s="12" t="s">
        <v>14793</v>
      </c>
      <c r="C5662" s="29"/>
      <c r="D5662" s="29"/>
    </row>
    <row r="5663" spans="1:4" ht="13" customHeight="1">
      <c r="A5663" s="12" t="s">
        <v>14804</v>
      </c>
      <c r="B5663" s="12" t="s">
        <v>14805</v>
      </c>
      <c r="C5663" s="29"/>
      <c r="D5663" s="29"/>
    </row>
    <row r="5664" spans="1:4" ht="13" customHeight="1">
      <c r="A5664" s="12" t="s">
        <v>14808</v>
      </c>
      <c r="B5664" s="12" t="s">
        <v>14809</v>
      </c>
      <c r="C5664" s="29"/>
      <c r="D5664" s="29"/>
    </row>
    <row r="5665" spans="1:4" ht="13" customHeight="1">
      <c r="A5665" s="12" t="s">
        <v>14812</v>
      </c>
      <c r="B5665" s="12" t="s">
        <v>14813</v>
      </c>
      <c r="C5665" s="29"/>
      <c r="D5665" s="29"/>
    </row>
    <row r="5666" spans="1:4" ht="13" customHeight="1">
      <c r="A5666" s="12" t="s">
        <v>14816</v>
      </c>
      <c r="B5666" s="12" t="s">
        <v>14817</v>
      </c>
      <c r="C5666" s="29"/>
      <c r="D5666" s="29"/>
    </row>
    <row r="5667" spans="1:4" ht="13" customHeight="1">
      <c r="A5667" s="12" t="s">
        <v>14820</v>
      </c>
      <c r="B5667" s="12" t="s">
        <v>14821</v>
      </c>
      <c r="C5667" s="29"/>
      <c r="D5667" s="29"/>
    </row>
    <row r="5668" spans="1:4" ht="13" customHeight="1">
      <c r="A5668" s="12" t="s">
        <v>14839</v>
      </c>
      <c r="B5668" s="12" t="s">
        <v>14840</v>
      </c>
      <c r="C5668" s="29"/>
      <c r="D5668" s="29"/>
    </row>
    <row r="5669" spans="1:4" ht="13" customHeight="1">
      <c r="A5669" s="12" t="s">
        <v>14843</v>
      </c>
      <c r="B5669" s="12" t="s">
        <v>14844</v>
      </c>
      <c r="C5669" s="29"/>
      <c r="D5669" s="29"/>
    </row>
    <row r="5670" spans="1:4" ht="13" customHeight="1">
      <c r="A5670" s="12" t="s">
        <v>14847</v>
      </c>
      <c r="B5670" s="12" t="s">
        <v>14848</v>
      </c>
      <c r="C5670" s="29"/>
      <c r="D5670" s="29"/>
    </row>
    <row r="5671" spans="1:4" ht="13" customHeight="1">
      <c r="A5671" s="12" t="s">
        <v>14859</v>
      </c>
      <c r="B5671" s="12" t="s">
        <v>14860</v>
      </c>
      <c r="C5671" s="29"/>
      <c r="D5671" s="29"/>
    </row>
    <row r="5672" spans="1:4" ht="13" customHeight="1">
      <c r="A5672" s="12" t="s">
        <v>14871</v>
      </c>
      <c r="B5672" s="12" t="s">
        <v>14872</v>
      </c>
      <c r="C5672" s="29"/>
      <c r="D5672" s="29"/>
    </row>
    <row r="5673" spans="1:4" ht="13" customHeight="1">
      <c r="A5673" s="12" t="s">
        <v>14875</v>
      </c>
      <c r="B5673" s="12" t="s">
        <v>14876</v>
      </c>
      <c r="C5673" s="29"/>
      <c r="D5673" s="29"/>
    </row>
    <row r="5674" spans="1:4" ht="13" customHeight="1">
      <c r="A5674" s="12" t="s">
        <v>14879</v>
      </c>
      <c r="B5674" s="12" t="s">
        <v>14880</v>
      </c>
      <c r="C5674" s="29"/>
      <c r="D5674" s="29"/>
    </row>
    <row r="5675" spans="1:4" ht="13" customHeight="1">
      <c r="A5675" s="12" t="s">
        <v>14891</v>
      </c>
      <c r="B5675" s="12" t="s">
        <v>14892</v>
      </c>
      <c r="C5675" s="29"/>
      <c r="D5675" s="29"/>
    </row>
    <row r="5676" spans="1:4" ht="13" customHeight="1">
      <c r="A5676" s="12" t="s">
        <v>14903</v>
      </c>
      <c r="B5676" s="12" t="s">
        <v>14904</v>
      </c>
      <c r="C5676" s="29"/>
      <c r="D5676" s="29"/>
    </row>
    <row r="5677" spans="1:4" ht="13" customHeight="1">
      <c r="A5677" s="12" t="s">
        <v>14907</v>
      </c>
      <c r="B5677" s="12" t="s">
        <v>14908</v>
      </c>
      <c r="C5677" s="29"/>
      <c r="D5677" s="29"/>
    </row>
    <row r="5678" spans="1:4" ht="13" customHeight="1">
      <c r="A5678" s="12" t="s">
        <v>14911</v>
      </c>
      <c r="B5678" s="12" t="s">
        <v>14912</v>
      </c>
      <c r="C5678" s="29"/>
      <c r="D5678" s="29"/>
    </row>
    <row r="5679" spans="1:4" ht="13" customHeight="1">
      <c r="A5679" s="12" t="s">
        <v>14915</v>
      </c>
      <c r="B5679" s="12" t="s">
        <v>14916</v>
      </c>
      <c r="C5679" s="29"/>
      <c r="D5679" s="29"/>
    </row>
    <row r="5680" spans="1:4" ht="13" customHeight="1">
      <c r="A5680" s="12" t="s">
        <v>14923</v>
      </c>
      <c r="B5680" s="12" t="s">
        <v>14924</v>
      </c>
      <c r="C5680" s="29"/>
      <c r="D5680" s="29"/>
    </row>
    <row r="5681" spans="1:4" ht="13" customHeight="1">
      <c r="A5681" s="11"/>
      <c r="B5681" s="12" t="s">
        <v>14927</v>
      </c>
      <c r="C5681" s="29"/>
      <c r="D5681" s="29"/>
    </row>
    <row r="5682" spans="1:4" ht="13" customHeight="1">
      <c r="A5682" s="12" t="s">
        <v>14932</v>
      </c>
      <c r="B5682" s="12" t="s">
        <v>14933</v>
      </c>
      <c r="C5682" s="29"/>
      <c r="D5682" s="29"/>
    </row>
    <row r="5683" spans="1:4" ht="13" customHeight="1">
      <c r="A5683" s="12" t="s">
        <v>14936</v>
      </c>
      <c r="B5683" s="12" t="s">
        <v>14937</v>
      </c>
      <c r="C5683" s="29"/>
      <c r="D5683" s="29"/>
    </row>
    <row r="5684" spans="1:4" ht="13" customHeight="1">
      <c r="A5684" s="12" t="s">
        <v>14944</v>
      </c>
      <c r="B5684" s="12" t="s">
        <v>14945</v>
      </c>
      <c r="C5684" s="29"/>
      <c r="D5684" s="29"/>
    </row>
    <row r="5685" spans="1:4" ht="13" customHeight="1">
      <c r="A5685" s="12" t="s">
        <v>14952</v>
      </c>
      <c r="B5685" s="12" t="s">
        <v>14953</v>
      </c>
      <c r="C5685" s="29"/>
      <c r="D5685" s="29"/>
    </row>
    <row r="5686" spans="1:4" ht="13" customHeight="1">
      <c r="A5686" s="12" t="s">
        <v>14956</v>
      </c>
      <c r="B5686" s="12" t="s">
        <v>14957</v>
      </c>
      <c r="C5686" s="29"/>
      <c r="D5686" s="29"/>
    </row>
    <row r="5687" spans="1:4" ht="13" customHeight="1">
      <c r="A5687" s="12" t="s">
        <v>14960</v>
      </c>
      <c r="B5687" s="12" t="s">
        <v>14961</v>
      </c>
      <c r="C5687" s="29"/>
      <c r="D5687" s="29"/>
    </row>
    <row r="5688" spans="1:4" ht="13" customHeight="1">
      <c r="A5688" s="12" t="s">
        <v>14971</v>
      </c>
      <c r="B5688" s="12" t="s">
        <v>14972</v>
      </c>
      <c r="C5688" s="29"/>
      <c r="D5688" s="29"/>
    </row>
    <row r="5689" spans="1:4" ht="13" customHeight="1">
      <c r="A5689" s="12" t="s">
        <v>14975</v>
      </c>
      <c r="B5689" s="12" t="s">
        <v>14976</v>
      </c>
      <c r="C5689" s="29"/>
      <c r="D5689" s="29"/>
    </row>
    <row r="5690" spans="1:4" ht="13" customHeight="1">
      <c r="A5690" s="12" t="s">
        <v>14983</v>
      </c>
      <c r="B5690" s="12" t="s">
        <v>14984</v>
      </c>
      <c r="C5690" s="29"/>
      <c r="D5690" s="29"/>
    </row>
    <row r="5691" spans="1:4" ht="13" customHeight="1">
      <c r="A5691" s="12" t="s">
        <v>14995</v>
      </c>
      <c r="B5691" s="12" t="s">
        <v>14996</v>
      </c>
      <c r="C5691" s="29"/>
      <c r="D5691" s="29"/>
    </row>
    <row r="5692" spans="1:4" ht="13" customHeight="1">
      <c r="A5692" s="12" t="s">
        <v>15010</v>
      </c>
      <c r="B5692" s="12" t="s">
        <v>15011</v>
      </c>
      <c r="C5692" s="29"/>
      <c r="D5692" s="29"/>
    </row>
    <row r="5693" spans="1:4" ht="13" customHeight="1">
      <c r="A5693" s="12" t="s">
        <v>15014</v>
      </c>
      <c r="B5693" s="12" t="s">
        <v>15015</v>
      </c>
      <c r="C5693" s="29"/>
      <c r="D5693" s="29"/>
    </row>
    <row r="5694" spans="1:4" ht="13" customHeight="1">
      <c r="A5694" s="12" t="s">
        <v>15018</v>
      </c>
      <c r="B5694" s="12" t="s">
        <v>15019</v>
      </c>
      <c r="C5694" s="29"/>
      <c r="D5694" s="29"/>
    </row>
    <row r="5695" spans="1:4" ht="13" customHeight="1">
      <c r="A5695" s="12" t="s">
        <v>15022</v>
      </c>
      <c r="B5695" s="12" t="s">
        <v>15023</v>
      </c>
      <c r="C5695" s="29"/>
      <c r="D5695" s="29"/>
    </row>
    <row r="5696" spans="1:4" ht="13" customHeight="1">
      <c r="A5696" s="12" t="s">
        <v>15026</v>
      </c>
      <c r="B5696" s="12" t="s">
        <v>15027</v>
      </c>
      <c r="C5696" s="29"/>
      <c r="D5696" s="29"/>
    </row>
    <row r="5697" spans="1:4" ht="13" customHeight="1">
      <c r="A5697" s="12" t="s">
        <v>15030</v>
      </c>
      <c r="B5697" s="12" t="s">
        <v>15031</v>
      </c>
      <c r="C5697" s="29"/>
      <c r="D5697" s="29"/>
    </row>
    <row r="5698" spans="1:4" ht="13" customHeight="1">
      <c r="A5698" s="12" t="s">
        <v>15034</v>
      </c>
      <c r="B5698" s="12" t="s">
        <v>15035</v>
      </c>
      <c r="C5698" s="29"/>
      <c r="D5698" s="29"/>
    </row>
    <row r="5699" spans="1:4" ht="13" customHeight="1">
      <c r="A5699" s="12" t="s">
        <v>15038</v>
      </c>
      <c r="B5699" s="12" t="s">
        <v>15039</v>
      </c>
      <c r="C5699" s="29"/>
      <c r="D5699" s="29"/>
    </row>
    <row r="5700" spans="1:4" ht="13" customHeight="1">
      <c r="A5700" s="12" t="s">
        <v>15044</v>
      </c>
      <c r="B5700" s="12" t="s">
        <v>15045</v>
      </c>
      <c r="C5700" s="29"/>
      <c r="D5700" s="29"/>
    </row>
    <row r="5701" spans="1:4" ht="13" customHeight="1">
      <c r="A5701" s="12" t="s">
        <v>15048</v>
      </c>
      <c r="B5701" s="12" t="s">
        <v>15049</v>
      </c>
      <c r="C5701" s="29"/>
      <c r="D5701" s="29"/>
    </row>
    <row r="5702" spans="1:4" ht="13" customHeight="1">
      <c r="A5702" s="12" t="s">
        <v>15052</v>
      </c>
      <c r="B5702" s="12" t="s">
        <v>15053</v>
      </c>
      <c r="C5702" s="29"/>
      <c r="D5702" s="29"/>
    </row>
    <row r="5703" spans="1:4" ht="13" customHeight="1">
      <c r="A5703" s="12" t="s">
        <v>15056</v>
      </c>
      <c r="B5703" s="12" t="s">
        <v>15057</v>
      </c>
      <c r="C5703" s="29"/>
      <c r="D5703" s="29"/>
    </row>
    <row r="5704" spans="1:4" ht="13" customHeight="1">
      <c r="A5704" s="12" t="s">
        <v>15060</v>
      </c>
      <c r="B5704" s="12" t="s">
        <v>15061</v>
      </c>
      <c r="C5704" s="29"/>
      <c r="D5704" s="29"/>
    </row>
    <row r="5705" spans="1:4" ht="13" customHeight="1">
      <c r="A5705" s="12" t="s">
        <v>15064</v>
      </c>
      <c r="B5705" s="12" t="s">
        <v>15065</v>
      </c>
      <c r="C5705" s="29"/>
      <c r="D5705" s="29"/>
    </row>
    <row r="5706" spans="1:4" ht="13" customHeight="1">
      <c r="A5706" s="12" t="s">
        <v>15068</v>
      </c>
      <c r="B5706" s="12" t="s">
        <v>15069</v>
      </c>
      <c r="C5706" s="29"/>
      <c r="D5706" s="29"/>
    </row>
    <row r="5707" spans="1:4" ht="13" customHeight="1">
      <c r="A5707" s="12" t="s">
        <v>15072</v>
      </c>
      <c r="B5707" s="12" t="s">
        <v>15073</v>
      </c>
      <c r="C5707" s="29"/>
      <c r="D5707" s="29"/>
    </row>
    <row r="5708" spans="1:4" ht="13" customHeight="1">
      <c r="A5708" s="12" t="s">
        <v>15076</v>
      </c>
      <c r="B5708" s="12" t="s">
        <v>15077</v>
      </c>
      <c r="C5708" s="29"/>
      <c r="D5708" s="29"/>
    </row>
    <row r="5709" spans="1:4" ht="13" customHeight="1">
      <c r="A5709" s="12" t="s">
        <v>15080</v>
      </c>
      <c r="B5709" s="12" t="s">
        <v>15081</v>
      </c>
      <c r="C5709" s="29"/>
      <c r="D5709" s="29"/>
    </row>
    <row r="5710" spans="1:4" ht="13" customHeight="1">
      <c r="A5710" s="12" t="s">
        <v>15100</v>
      </c>
      <c r="B5710" s="12" t="s">
        <v>15101</v>
      </c>
      <c r="C5710" s="29"/>
      <c r="D5710" s="29"/>
    </row>
    <row r="5711" spans="1:4" ht="13" customHeight="1">
      <c r="A5711" s="12" t="s">
        <v>15108</v>
      </c>
      <c r="B5711" s="12" t="s">
        <v>15109</v>
      </c>
      <c r="C5711" s="29"/>
      <c r="D5711" s="29"/>
    </row>
    <row r="5712" spans="1:4" ht="13" customHeight="1">
      <c r="A5712" s="12" t="s">
        <v>15116</v>
      </c>
      <c r="B5712" s="12" t="s">
        <v>15117</v>
      </c>
      <c r="C5712" s="29"/>
      <c r="D5712" s="29"/>
    </row>
    <row r="5713" spans="1:4" ht="13" customHeight="1">
      <c r="A5713" s="12" t="s">
        <v>15120</v>
      </c>
      <c r="B5713" s="12" t="s">
        <v>15121</v>
      </c>
      <c r="C5713" s="29"/>
      <c r="D5713" s="29"/>
    </row>
    <row r="5714" spans="1:4" ht="13" customHeight="1">
      <c r="A5714" s="12" t="s">
        <v>15124</v>
      </c>
      <c r="B5714" s="12" t="s">
        <v>15125</v>
      </c>
      <c r="C5714" s="29"/>
      <c r="D5714" s="29"/>
    </row>
    <row r="5715" spans="1:4" ht="13" customHeight="1">
      <c r="A5715" s="12" t="s">
        <v>15132</v>
      </c>
      <c r="B5715" s="12" t="s">
        <v>15133</v>
      </c>
      <c r="C5715" s="29"/>
      <c r="D5715" s="29"/>
    </row>
    <row r="5716" spans="1:4" ht="13" customHeight="1">
      <c r="A5716" s="12" t="s">
        <v>15144</v>
      </c>
      <c r="B5716" s="12" t="s">
        <v>15145</v>
      </c>
      <c r="C5716" s="29"/>
      <c r="D5716" s="29"/>
    </row>
    <row r="5717" spans="1:4" ht="13" customHeight="1">
      <c r="A5717" s="12" t="s">
        <v>15148</v>
      </c>
      <c r="B5717" s="12" t="s">
        <v>15149</v>
      </c>
      <c r="C5717" s="29"/>
      <c r="D5717" s="29"/>
    </row>
    <row r="5718" spans="1:4" ht="13" customHeight="1">
      <c r="A5718" s="12" t="s">
        <v>15152</v>
      </c>
      <c r="B5718" s="12" t="s">
        <v>15153</v>
      </c>
      <c r="C5718" s="29"/>
      <c r="D5718" s="29"/>
    </row>
    <row r="5719" spans="1:4" ht="13" customHeight="1">
      <c r="A5719" s="12" t="s">
        <v>15160</v>
      </c>
      <c r="B5719" s="12" t="s">
        <v>15161</v>
      </c>
      <c r="C5719" s="29"/>
      <c r="D5719" s="29"/>
    </row>
    <row r="5720" spans="1:4" ht="13" customHeight="1">
      <c r="A5720" s="12" t="s">
        <v>15164</v>
      </c>
      <c r="B5720" s="12" t="s">
        <v>15165</v>
      </c>
      <c r="C5720" s="29"/>
      <c r="D5720" s="29"/>
    </row>
    <row r="5721" spans="1:4" ht="13" customHeight="1">
      <c r="A5721" s="12" t="s">
        <v>15168</v>
      </c>
      <c r="B5721" s="12" t="s">
        <v>15169</v>
      </c>
      <c r="C5721" s="29"/>
      <c r="D5721" s="29"/>
    </row>
    <row r="5722" spans="1:4" ht="13" customHeight="1">
      <c r="A5722" s="12" t="s">
        <v>15172</v>
      </c>
      <c r="B5722" s="12" t="s">
        <v>15173</v>
      </c>
      <c r="C5722" s="29"/>
      <c r="D5722" s="29"/>
    </row>
    <row r="5723" spans="1:4" ht="13" customHeight="1">
      <c r="A5723" s="12" t="s">
        <v>15176</v>
      </c>
      <c r="B5723" s="12" t="s">
        <v>15177</v>
      </c>
      <c r="C5723" s="29"/>
      <c r="D5723" s="29"/>
    </row>
    <row r="5724" spans="1:4" ht="13" customHeight="1">
      <c r="A5724" s="12" t="s">
        <v>15180</v>
      </c>
      <c r="B5724" s="12" t="s">
        <v>15181</v>
      </c>
      <c r="C5724" s="29"/>
      <c r="D5724" s="29"/>
    </row>
    <row r="5725" spans="1:4" ht="13" customHeight="1">
      <c r="A5725" s="12" t="s">
        <v>15184</v>
      </c>
      <c r="B5725" s="12" t="s">
        <v>15185</v>
      </c>
      <c r="C5725" s="29"/>
      <c r="D5725" s="29"/>
    </row>
    <row r="5726" spans="1:4" ht="13" customHeight="1">
      <c r="A5726" s="12" t="s">
        <v>15187</v>
      </c>
      <c r="B5726" s="12" t="s">
        <v>15188</v>
      </c>
      <c r="C5726" s="29"/>
      <c r="D5726" s="29"/>
    </row>
    <row r="5727" spans="1:4" ht="13" customHeight="1">
      <c r="A5727" s="12" t="s">
        <v>15191</v>
      </c>
      <c r="B5727" s="12" t="s">
        <v>15192</v>
      </c>
      <c r="C5727" s="29"/>
      <c r="D5727" s="29"/>
    </row>
    <row r="5728" spans="1:4" ht="12.5">
      <c r="A5728" s="12" t="s">
        <v>15195</v>
      </c>
      <c r="B5728" s="12" t="s">
        <v>15196</v>
      </c>
      <c r="C5728" s="29"/>
      <c r="D5728" s="29"/>
    </row>
    <row r="5729" spans="1:4" ht="12.5">
      <c r="A5729" s="12" t="s">
        <v>15199</v>
      </c>
      <c r="B5729" s="12" t="s">
        <v>15200</v>
      </c>
      <c r="C5729" s="29"/>
      <c r="D5729" s="29"/>
    </row>
    <row r="5730" spans="1:4" ht="13" customHeight="1">
      <c r="A5730" s="12" t="s">
        <v>15203</v>
      </c>
      <c r="B5730" s="12" t="s">
        <v>15204</v>
      </c>
      <c r="C5730" s="29"/>
      <c r="D5730" s="29"/>
    </row>
    <row r="5731" spans="1:4" ht="13" customHeight="1">
      <c r="A5731" s="12" t="s">
        <v>15215</v>
      </c>
      <c r="B5731" s="12" t="s">
        <v>15216</v>
      </c>
      <c r="C5731" s="29"/>
      <c r="D5731" s="29"/>
    </row>
    <row r="5732" spans="1:4" ht="13" customHeight="1">
      <c r="A5732" s="12" t="s">
        <v>15219</v>
      </c>
      <c r="B5732" s="12" t="s">
        <v>15220</v>
      </c>
      <c r="C5732" s="29"/>
      <c r="D5732" s="29"/>
    </row>
    <row r="5733" spans="1:4" ht="13" customHeight="1">
      <c r="A5733" s="12" t="s">
        <v>15279</v>
      </c>
      <c r="B5733" s="12" t="s">
        <v>15280</v>
      </c>
      <c r="C5733" s="29"/>
      <c r="D5733" s="29"/>
    </row>
    <row r="5734" spans="1:4" ht="13" customHeight="1">
      <c r="A5734" s="12" t="s">
        <v>15287</v>
      </c>
      <c r="B5734" s="12" t="s">
        <v>15288</v>
      </c>
      <c r="C5734" s="29"/>
      <c r="D5734" s="29"/>
    </row>
    <row r="5735" spans="1:4" ht="13" customHeight="1">
      <c r="A5735" s="12" t="s">
        <v>15291</v>
      </c>
      <c r="B5735" s="12" t="s">
        <v>15292</v>
      </c>
      <c r="C5735" s="29"/>
      <c r="D5735" s="29"/>
    </row>
    <row r="5736" spans="1:4" ht="13" customHeight="1">
      <c r="A5736" s="12" t="s">
        <v>15295</v>
      </c>
      <c r="B5736" s="12" t="s">
        <v>15296</v>
      </c>
      <c r="C5736" s="29"/>
      <c r="D5736" s="29"/>
    </row>
    <row r="5737" spans="1:4" ht="13" customHeight="1">
      <c r="A5737" s="12" t="s">
        <v>15303</v>
      </c>
      <c r="B5737" s="12" t="s">
        <v>15304</v>
      </c>
      <c r="C5737" s="29"/>
      <c r="D5737" s="29"/>
    </row>
    <row r="5738" spans="1:4" ht="13" customHeight="1">
      <c r="A5738" s="12" t="s">
        <v>15311</v>
      </c>
      <c r="B5738" s="12" t="s">
        <v>15312</v>
      </c>
      <c r="C5738" s="29"/>
      <c r="D5738" s="29"/>
    </row>
    <row r="5739" spans="1:4" ht="13" customHeight="1">
      <c r="A5739" s="12" t="s">
        <v>15319</v>
      </c>
      <c r="B5739" s="12" t="s">
        <v>15320</v>
      </c>
      <c r="C5739" s="29"/>
      <c r="D5739" s="29"/>
    </row>
    <row r="5740" spans="1:4" ht="13" customHeight="1">
      <c r="A5740" s="12" t="s">
        <v>15323</v>
      </c>
      <c r="B5740" s="12" t="s">
        <v>15324</v>
      </c>
      <c r="C5740" s="29"/>
      <c r="D5740" s="29"/>
    </row>
    <row r="5741" spans="1:4" ht="13" customHeight="1">
      <c r="A5741" s="12" t="s">
        <v>15327</v>
      </c>
      <c r="B5741" s="12" t="s">
        <v>15328</v>
      </c>
      <c r="C5741" s="29"/>
      <c r="D5741" s="29"/>
    </row>
    <row r="5742" spans="1:4" ht="13" customHeight="1">
      <c r="A5742" s="12" t="s">
        <v>15338</v>
      </c>
      <c r="B5742" s="12" t="s">
        <v>15339</v>
      </c>
      <c r="C5742" s="29"/>
      <c r="D5742" s="29"/>
    </row>
    <row r="5743" spans="1:4" ht="13" customHeight="1">
      <c r="A5743" s="12" t="s">
        <v>15342</v>
      </c>
      <c r="B5743" s="12" t="s">
        <v>15343</v>
      </c>
      <c r="C5743" s="29"/>
      <c r="D5743" s="29"/>
    </row>
    <row r="5744" spans="1:4" ht="13" customHeight="1">
      <c r="A5744" s="12" t="s">
        <v>15346</v>
      </c>
      <c r="B5744" s="12" t="s">
        <v>15347</v>
      </c>
      <c r="C5744" s="29"/>
      <c r="D5744" s="29"/>
    </row>
    <row r="5745" spans="1:4" ht="13" customHeight="1">
      <c r="A5745" s="11"/>
      <c r="B5745" s="12" t="s">
        <v>15349</v>
      </c>
      <c r="C5745" s="29"/>
      <c r="D5745" s="29"/>
    </row>
    <row r="5746" spans="1:4" ht="13" customHeight="1">
      <c r="A5746" s="11"/>
      <c r="B5746" s="12" t="s">
        <v>15351</v>
      </c>
      <c r="C5746" s="29"/>
      <c r="D5746" s="29"/>
    </row>
    <row r="5747" spans="1:4" ht="13" customHeight="1">
      <c r="A5747" s="11"/>
      <c r="B5747" s="12" t="s">
        <v>15353</v>
      </c>
      <c r="C5747" s="29"/>
      <c r="D5747" s="29"/>
    </row>
    <row r="5748" spans="1:4" ht="13" customHeight="1">
      <c r="A5748" s="11"/>
      <c r="B5748" s="12" t="s">
        <v>15355</v>
      </c>
      <c r="C5748" s="29"/>
      <c r="D5748" s="29"/>
    </row>
    <row r="5749" spans="1:4" ht="13" customHeight="1">
      <c r="A5749" s="11"/>
      <c r="B5749" s="12" t="s">
        <v>15357</v>
      </c>
      <c r="C5749" s="29"/>
      <c r="D5749" s="29"/>
    </row>
    <row r="5750" spans="1:4" ht="13" customHeight="1">
      <c r="A5750" s="11"/>
      <c r="B5750" s="12" t="s">
        <v>15360</v>
      </c>
      <c r="C5750" s="29"/>
      <c r="D5750" s="29"/>
    </row>
    <row r="5751" spans="1:4" ht="13" customHeight="1">
      <c r="A5751" s="12" t="s">
        <v>15367</v>
      </c>
      <c r="B5751" s="12" t="s">
        <v>15368</v>
      </c>
      <c r="C5751" s="29"/>
      <c r="D5751" s="29"/>
    </row>
    <row r="5752" spans="1:4" ht="13" customHeight="1">
      <c r="A5752" s="12" t="s">
        <v>15371</v>
      </c>
      <c r="B5752" s="12" t="s">
        <v>15372</v>
      </c>
      <c r="C5752" s="29"/>
      <c r="D5752" s="29"/>
    </row>
    <row r="5753" spans="1:4" ht="13" customHeight="1">
      <c r="A5753" s="12" t="s">
        <v>15375</v>
      </c>
      <c r="B5753" s="12" t="s">
        <v>15376</v>
      </c>
      <c r="C5753" s="29"/>
      <c r="D5753" s="29"/>
    </row>
    <row r="5754" spans="1:4" ht="13" customHeight="1">
      <c r="A5754" s="12" t="s">
        <v>15401</v>
      </c>
      <c r="B5754" s="12" t="s">
        <v>15402</v>
      </c>
      <c r="C5754" s="29"/>
      <c r="D5754" s="29"/>
    </row>
    <row r="5755" spans="1:4" ht="13" customHeight="1">
      <c r="A5755" s="11"/>
      <c r="B5755" s="12" t="s">
        <v>15412</v>
      </c>
      <c r="C5755" s="29"/>
      <c r="D5755" s="29"/>
    </row>
    <row r="5756" spans="1:4" ht="13" customHeight="1">
      <c r="A5756" s="12" t="s">
        <v>15415</v>
      </c>
      <c r="B5756" s="12" t="s">
        <v>15416</v>
      </c>
      <c r="C5756" s="29"/>
      <c r="D5756" s="29"/>
    </row>
    <row r="5757" spans="1:4" ht="13" customHeight="1">
      <c r="A5757" s="12" t="s">
        <v>15423</v>
      </c>
      <c r="B5757" s="12" t="s">
        <v>15424</v>
      </c>
      <c r="C5757" s="29"/>
      <c r="D5757" s="29"/>
    </row>
    <row r="5758" spans="1:4" ht="13" customHeight="1">
      <c r="A5758" s="12" t="s">
        <v>15427</v>
      </c>
      <c r="B5758" s="12" t="s">
        <v>15428</v>
      </c>
      <c r="C5758" s="29"/>
      <c r="D5758" s="29"/>
    </row>
    <row r="5759" spans="1:4" ht="13" customHeight="1">
      <c r="A5759" s="12" t="s">
        <v>15431</v>
      </c>
      <c r="B5759" s="12" t="s">
        <v>15432</v>
      </c>
      <c r="C5759" s="29"/>
      <c r="D5759" s="29"/>
    </row>
    <row r="5760" spans="1:4" ht="13" customHeight="1">
      <c r="A5760" s="12" t="s">
        <v>15435</v>
      </c>
      <c r="B5760" s="12" t="s">
        <v>15436</v>
      </c>
      <c r="C5760" s="29"/>
      <c r="D5760" s="29"/>
    </row>
    <row r="5761" spans="1:4" ht="13" customHeight="1">
      <c r="A5761" s="12" t="s">
        <v>15443</v>
      </c>
      <c r="B5761" s="12" t="s">
        <v>15444</v>
      </c>
      <c r="C5761" s="29"/>
      <c r="D5761" s="29"/>
    </row>
    <row r="5762" spans="1:4" ht="13" customHeight="1">
      <c r="A5762" s="12" t="s">
        <v>15471</v>
      </c>
      <c r="B5762" s="12" t="s">
        <v>15472</v>
      </c>
      <c r="C5762" s="29"/>
      <c r="D5762" s="29"/>
    </row>
    <row r="5763" spans="1:4" ht="13" customHeight="1">
      <c r="A5763" s="12" t="s">
        <v>15479</v>
      </c>
      <c r="B5763" s="12" t="s">
        <v>15480</v>
      </c>
      <c r="C5763" s="29"/>
      <c r="D5763" s="29"/>
    </row>
    <row r="5764" spans="1:4" ht="13" customHeight="1">
      <c r="A5764" s="12" t="s">
        <v>15487</v>
      </c>
      <c r="B5764" s="12" t="s">
        <v>15488</v>
      </c>
      <c r="C5764" s="29"/>
      <c r="D5764" s="29"/>
    </row>
    <row r="5765" spans="1:4" ht="13" customHeight="1">
      <c r="A5765" s="11"/>
      <c r="B5765" s="12" t="s">
        <v>15490</v>
      </c>
      <c r="C5765" s="29"/>
      <c r="D5765" s="29"/>
    </row>
    <row r="5766" spans="1:4" ht="13" customHeight="1">
      <c r="A5766" s="11"/>
      <c r="B5766" s="12" t="s">
        <v>15493</v>
      </c>
      <c r="C5766" s="29"/>
      <c r="D5766" s="29"/>
    </row>
    <row r="5767" spans="1:4" ht="13" customHeight="1">
      <c r="A5767" s="11"/>
      <c r="B5767" s="12" t="s">
        <v>15495</v>
      </c>
      <c r="C5767" s="29"/>
      <c r="D5767" s="29"/>
    </row>
    <row r="5768" spans="1:4" ht="13" customHeight="1">
      <c r="A5768" s="11"/>
      <c r="B5768" s="12" t="s">
        <v>15497</v>
      </c>
      <c r="C5768" s="29"/>
      <c r="D5768" s="29"/>
    </row>
    <row r="5769" spans="1:4" ht="13" customHeight="1">
      <c r="A5769" s="12" t="s">
        <v>15500</v>
      </c>
      <c r="B5769" s="12" t="s">
        <v>15501</v>
      </c>
      <c r="C5769" s="29"/>
      <c r="D5769" s="29"/>
    </row>
    <row r="5770" spans="1:4" ht="13" customHeight="1">
      <c r="A5770" s="12" t="s">
        <v>15504</v>
      </c>
      <c r="B5770" s="12" t="s">
        <v>15505</v>
      </c>
      <c r="C5770" s="29"/>
      <c r="D5770" s="29"/>
    </row>
    <row r="5771" spans="1:4" ht="13" customHeight="1">
      <c r="A5771" s="12" t="s">
        <v>15511</v>
      </c>
      <c r="B5771" s="12" t="s">
        <v>15512</v>
      </c>
      <c r="C5771" s="29"/>
      <c r="D5771" s="29"/>
    </row>
    <row r="5772" spans="1:4" ht="13" customHeight="1">
      <c r="A5772" s="12" t="s">
        <v>15515</v>
      </c>
      <c r="B5772" s="12" t="s">
        <v>15516</v>
      </c>
      <c r="C5772" s="29"/>
      <c r="D5772" s="29"/>
    </row>
    <row r="5773" spans="1:4" ht="13" customHeight="1">
      <c r="A5773" s="12" t="s">
        <v>15531</v>
      </c>
      <c r="B5773" s="12" t="s">
        <v>15532</v>
      </c>
      <c r="C5773" s="29"/>
      <c r="D5773" s="29"/>
    </row>
    <row r="5774" spans="1:4" ht="13" customHeight="1">
      <c r="A5774" s="12" t="s">
        <v>15535</v>
      </c>
      <c r="B5774" s="12" t="s">
        <v>15536</v>
      </c>
      <c r="C5774" s="29"/>
      <c r="D5774" s="29"/>
    </row>
    <row r="5775" spans="1:4" ht="13" customHeight="1">
      <c r="A5775" s="12" t="s">
        <v>15547</v>
      </c>
      <c r="B5775" s="12" t="s">
        <v>15548</v>
      </c>
      <c r="C5775" s="29"/>
      <c r="D5775" s="29"/>
    </row>
    <row r="5776" spans="1:4" ht="13" customHeight="1">
      <c r="A5776" s="12" t="s">
        <v>15551</v>
      </c>
      <c r="B5776" s="12" t="s">
        <v>15552</v>
      </c>
      <c r="C5776" s="29"/>
      <c r="D5776" s="29"/>
    </row>
    <row r="5777" spans="1:4" ht="13" customHeight="1">
      <c r="A5777" s="12" t="s">
        <v>15558</v>
      </c>
      <c r="B5777" s="12" t="s">
        <v>15559</v>
      </c>
      <c r="C5777" s="29"/>
      <c r="D5777" s="29"/>
    </row>
    <row r="5778" spans="1:4" ht="13" customHeight="1">
      <c r="A5778" s="12" t="s">
        <v>15570</v>
      </c>
      <c r="B5778" s="12" t="s">
        <v>15571</v>
      </c>
      <c r="C5778" s="29"/>
      <c r="D5778" s="29"/>
    </row>
    <row r="5779" spans="1:4" ht="13" customHeight="1">
      <c r="A5779" s="12" t="s">
        <v>15574</v>
      </c>
      <c r="B5779" s="12" t="s">
        <v>15575</v>
      </c>
      <c r="C5779" s="29"/>
      <c r="D5779" s="29"/>
    </row>
    <row r="5780" spans="1:4" ht="13" customHeight="1">
      <c r="A5780" s="12" t="s">
        <v>15577</v>
      </c>
      <c r="B5780" s="12" t="s">
        <v>15578</v>
      </c>
      <c r="C5780" s="29"/>
      <c r="D5780" s="29"/>
    </row>
    <row r="5781" spans="1:4" ht="13" customHeight="1">
      <c r="A5781" s="12" t="s">
        <v>15581</v>
      </c>
      <c r="B5781" s="12" t="s">
        <v>15582</v>
      </c>
      <c r="C5781" s="29"/>
      <c r="D5781" s="29"/>
    </row>
    <row r="5782" spans="1:4" ht="13" customHeight="1">
      <c r="A5782" s="12" t="s">
        <v>15585</v>
      </c>
      <c r="B5782" s="12" t="s">
        <v>15586</v>
      </c>
      <c r="C5782" s="29"/>
      <c r="D5782" s="29"/>
    </row>
    <row r="5783" spans="1:4" ht="13" customHeight="1">
      <c r="A5783" s="12" t="s">
        <v>15593</v>
      </c>
      <c r="B5783" s="12" t="s">
        <v>15594</v>
      </c>
      <c r="C5783" s="29"/>
      <c r="D5783" s="29"/>
    </row>
    <row r="5784" spans="1:4" ht="13" customHeight="1">
      <c r="A5784" s="12" t="s">
        <v>15597</v>
      </c>
      <c r="B5784" s="12" t="s">
        <v>15598</v>
      </c>
      <c r="C5784" s="29"/>
      <c r="D5784" s="29"/>
    </row>
    <row r="5785" spans="1:4" ht="13" customHeight="1">
      <c r="A5785" s="12" t="s">
        <v>15601</v>
      </c>
      <c r="B5785" s="12" t="s">
        <v>15602</v>
      </c>
      <c r="C5785" s="29"/>
      <c r="D5785" s="29"/>
    </row>
    <row r="5786" spans="1:4" ht="13" customHeight="1">
      <c r="A5786" s="12" t="s">
        <v>15605</v>
      </c>
      <c r="B5786" s="12" t="s">
        <v>15606</v>
      </c>
      <c r="C5786" s="29"/>
      <c r="D5786" s="29"/>
    </row>
    <row r="5787" spans="1:4" ht="13" customHeight="1">
      <c r="A5787" s="12" t="s">
        <v>15613</v>
      </c>
      <c r="B5787" s="12" t="s">
        <v>15614</v>
      </c>
      <c r="C5787" s="29"/>
      <c r="D5787" s="29"/>
    </row>
    <row r="5788" spans="1:4" ht="13" customHeight="1">
      <c r="A5788" s="12" t="s">
        <v>15617</v>
      </c>
      <c r="B5788" s="12" t="s">
        <v>15618</v>
      </c>
      <c r="C5788" s="29"/>
      <c r="D5788" s="29"/>
    </row>
    <row r="5789" spans="1:4" ht="13" customHeight="1">
      <c r="A5789" s="12" t="s">
        <v>15625</v>
      </c>
      <c r="B5789" s="12" t="s">
        <v>15626</v>
      </c>
      <c r="C5789" s="29"/>
      <c r="D5789" s="29"/>
    </row>
    <row r="5790" spans="1:4" ht="13" customHeight="1">
      <c r="A5790" s="12" t="s">
        <v>15633</v>
      </c>
      <c r="B5790" s="12" t="s">
        <v>15634</v>
      </c>
      <c r="C5790" s="29"/>
      <c r="D5790" s="29"/>
    </row>
    <row r="5791" spans="1:4" ht="13" customHeight="1">
      <c r="A5791" s="12" t="s">
        <v>15641</v>
      </c>
      <c r="B5791" s="12" t="s">
        <v>15642</v>
      </c>
      <c r="C5791" s="29"/>
      <c r="D5791" s="29"/>
    </row>
    <row r="5792" spans="1:4" ht="13" customHeight="1">
      <c r="A5792" s="12" t="s">
        <v>15648</v>
      </c>
      <c r="B5792" s="12" t="s">
        <v>15649</v>
      </c>
      <c r="C5792" s="29"/>
      <c r="D5792" s="29"/>
    </row>
    <row r="5793" spans="1:4" ht="13" customHeight="1">
      <c r="A5793" s="12" t="s">
        <v>15652</v>
      </c>
      <c r="B5793" s="12" t="s">
        <v>15653</v>
      </c>
      <c r="C5793" s="29"/>
      <c r="D5793" s="29"/>
    </row>
    <row r="5794" spans="1:4" ht="13" customHeight="1">
      <c r="A5794" s="12" t="s">
        <v>15656</v>
      </c>
      <c r="B5794" s="12" t="s">
        <v>15657</v>
      </c>
      <c r="C5794" s="29"/>
      <c r="D5794" s="29"/>
    </row>
    <row r="5795" spans="1:4" ht="13" customHeight="1">
      <c r="A5795" s="12" t="s">
        <v>15660</v>
      </c>
      <c r="B5795" s="12" t="s">
        <v>15661</v>
      </c>
      <c r="C5795" s="29"/>
      <c r="D5795" s="29"/>
    </row>
    <row r="5796" spans="1:4" ht="13" customHeight="1">
      <c r="A5796" s="12" t="s">
        <v>15668</v>
      </c>
      <c r="B5796" s="12" t="s">
        <v>15669</v>
      </c>
      <c r="C5796" s="29"/>
      <c r="D5796" s="29"/>
    </row>
    <row r="5797" spans="1:4" ht="13" customHeight="1">
      <c r="A5797" s="12" t="s">
        <v>15692</v>
      </c>
      <c r="B5797" s="12" t="s">
        <v>15693</v>
      </c>
      <c r="C5797" s="29"/>
      <c r="D5797" s="29"/>
    </row>
    <row r="5798" spans="1:4" ht="13" customHeight="1">
      <c r="A5798" s="12" t="s">
        <v>15696</v>
      </c>
      <c r="B5798" s="12" t="s">
        <v>15697</v>
      </c>
      <c r="C5798" s="29"/>
      <c r="D5798" s="29"/>
    </row>
    <row r="5799" spans="1:4" ht="13" customHeight="1">
      <c r="A5799" s="11"/>
      <c r="B5799" s="12" t="s">
        <v>15703</v>
      </c>
      <c r="C5799" s="29"/>
      <c r="D5799" s="29"/>
    </row>
    <row r="5800" spans="1:4" ht="13" customHeight="1">
      <c r="A5800" s="11"/>
      <c r="B5800" s="12" t="s">
        <v>15705</v>
      </c>
      <c r="C5800" s="29"/>
      <c r="D5800" s="29"/>
    </row>
    <row r="5801" spans="1:4" ht="13" customHeight="1">
      <c r="A5801" s="11"/>
      <c r="B5801" s="12" t="s">
        <v>15707</v>
      </c>
      <c r="C5801" s="29"/>
      <c r="D5801" s="29"/>
    </row>
    <row r="5802" spans="1:4" ht="13" customHeight="1">
      <c r="A5802" s="11"/>
      <c r="B5802" s="12" t="s">
        <v>15709</v>
      </c>
      <c r="C5802" s="29"/>
      <c r="D5802" s="29"/>
    </row>
    <row r="5803" spans="1:4" ht="13" customHeight="1">
      <c r="A5803" s="11"/>
      <c r="B5803" s="12" t="s">
        <v>15711</v>
      </c>
      <c r="C5803" s="29"/>
      <c r="D5803" s="29"/>
    </row>
    <row r="5804" spans="1:4" ht="13" customHeight="1">
      <c r="A5804" s="12" t="s">
        <v>15714</v>
      </c>
      <c r="B5804" s="12" t="s">
        <v>15715</v>
      </c>
      <c r="C5804" s="29"/>
      <c r="D5804" s="29"/>
    </row>
    <row r="5805" spans="1:4" ht="13" customHeight="1">
      <c r="A5805" s="12" t="s">
        <v>15722</v>
      </c>
      <c r="B5805" s="12" t="s">
        <v>15723</v>
      </c>
      <c r="C5805" s="29"/>
      <c r="D5805" s="29"/>
    </row>
    <row r="5806" spans="1:4" ht="13" customHeight="1">
      <c r="A5806" s="12" t="s">
        <v>15734</v>
      </c>
      <c r="B5806" s="12" t="s">
        <v>15735</v>
      </c>
      <c r="C5806" s="29"/>
      <c r="D5806" s="29"/>
    </row>
    <row r="5807" spans="1:4" ht="13" customHeight="1">
      <c r="A5807" s="12" t="s">
        <v>15738</v>
      </c>
      <c r="B5807" s="12" t="s">
        <v>15739</v>
      </c>
      <c r="C5807" s="29"/>
      <c r="D5807" s="29"/>
    </row>
    <row r="5808" spans="1:4" ht="13" customHeight="1">
      <c r="A5808" s="11"/>
      <c r="B5808" s="12" t="s">
        <v>15746</v>
      </c>
      <c r="C5808" s="29"/>
      <c r="D5808" s="29"/>
    </row>
    <row r="5809" spans="1:4" ht="13" customHeight="1">
      <c r="A5809" s="12" t="s">
        <v>15749</v>
      </c>
      <c r="B5809" s="12" t="s">
        <v>15750</v>
      </c>
      <c r="C5809" s="29"/>
      <c r="D5809" s="29"/>
    </row>
    <row r="5810" spans="1:4" ht="13" customHeight="1">
      <c r="A5810" s="12" t="s">
        <v>15756</v>
      </c>
      <c r="B5810" s="12" t="s">
        <v>15757</v>
      </c>
      <c r="C5810" s="29"/>
      <c r="D5810" s="29"/>
    </row>
    <row r="5811" spans="1:4" ht="13" customHeight="1">
      <c r="A5811" s="12" t="s">
        <v>15768</v>
      </c>
      <c r="B5811" s="12" t="s">
        <v>15769</v>
      </c>
      <c r="C5811" s="29"/>
      <c r="D5811" s="29"/>
    </row>
    <row r="5812" spans="1:4" ht="13" customHeight="1">
      <c r="A5812" s="12" t="s">
        <v>15780</v>
      </c>
      <c r="B5812" s="12" t="s">
        <v>15781</v>
      </c>
      <c r="C5812" s="29"/>
      <c r="D5812" s="29"/>
    </row>
    <row r="5813" spans="1:4" ht="13" customHeight="1">
      <c r="A5813" s="12" t="s">
        <v>15784</v>
      </c>
      <c r="B5813" s="12" t="s">
        <v>15785</v>
      </c>
      <c r="C5813" s="29"/>
      <c r="D5813" s="29"/>
    </row>
    <row r="5814" spans="1:4" ht="13" customHeight="1">
      <c r="A5814" s="12" t="s">
        <v>15788</v>
      </c>
      <c r="B5814" s="12" t="s">
        <v>15789</v>
      </c>
      <c r="C5814" s="29"/>
      <c r="D5814" s="29"/>
    </row>
    <row r="5815" spans="1:4" ht="13" customHeight="1">
      <c r="A5815" s="12" t="s">
        <v>15792</v>
      </c>
      <c r="B5815" s="12" t="s">
        <v>15793</v>
      </c>
      <c r="C5815" s="29"/>
      <c r="D5815" s="29"/>
    </row>
    <row r="5816" spans="1:4" ht="13" customHeight="1">
      <c r="A5816" s="12" t="s">
        <v>15796</v>
      </c>
      <c r="B5816" s="12" t="s">
        <v>15797</v>
      </c>
      <c r="C5816" s="29"/>
      <c r="D5816" s="29"/>
    </row>
    <row r="5817" spans="1:4" ht="13" customHeight="1">
      <c r="A5817" s="12" t="s">
        <v>15800</v>
      </c>
      <c r="B5817" s="12" t="s">
        <v>15801</v>
      </c>
      <c r="C5817" s="29"/>
      <c r="D5817" s="29"/>
    </row>
    <row r="5818" spans="1:4" ht="13" customHeight="1">
      <c r="A5818" s="12" t="s">
        <v>15804</v>
      </c>
      <c r="B5818" s="12" t="s">
        <v>15805</v>
      </c>
      <c r="C5818" s="29"/>
      <c r="D5818" s="29"/>
    </row>
    <row r="5819" spans="1:4" ht="13" customHeight="1">
      <c r="A5819" s="12" t="s">
        <v>15812</v>
      </c>
      <c r="B5819" s="12" t="s">
        <v>15813</v>
      </c>
      <c r="C5819" s="29"/>
      <c r="D5819" s="29"/>
    </row>
    <row r="5820" spans="1:4" ht="13" customHeight="1">
      <c r="A5820" s="12" t="s">
        <v>15832</v>
      </c>
      <c r="B5820" s="12" t="s">
        <v>15833</v>
      </c>
      <c r="C5820" s="29"/>
      <c r="D5820" s="29"/>
    </row>
    <row r="5821" spans="1:4" ht="13" customHeight="1">
      <c r="A5821" s="12" t="s">
        <v>15840</v>
      </c>
      <c r="B5821" s="12" t="s">
        <v>15841</v>
      </c>
      <c r="C5821" s="29"/>
      <c r="D5821" s="29"/>
    </row>
    <row r="5822" spans="1:4" ht="13" customHeight="1">
      <c r="A5822" s="12" t="s">
        <v>15848</v>
      </c>
      <c r="B5822" s="12" t="s">
        <v>15849</v>
      </c>
      <c r="C5822" s="29"/>
      <c r="D5822" s="29"/>
    </row>
    <row r="5823" spans="1:4" ht="13" customHeight="1">
      <c r="A5823" s="12" t="s">
        <v>15852</v>
      </c>
      <c r="B5823" s="12" t="s">
        <v>15853</v>
      </c>
      <c r="C5823" s="29"/>
      <c r="D5823" s="29"/>
    </row>
    <row r="5824" spans="1:4" ht="13" customHeight="1">
      <c r="A5824" s="12" t="s">
        <v>15856</v>
      </c>
      <c r="B5824" s="12" t="s">
        <v>15857</v>
      </c>
      <c r="C5824" s="29"/>
      <c r="D5824" s="29"/>
    </row>
    <row r="5825" spans="1:4" ht="13" customHeight="1">
      <c r="A5825" s="12" t="s">
        <v>15860</v>
      </c>
      <c r="B5825" s="12" t="s">
        <v>15861</v>
      </c>
      <c r="C5825" s="29"/>
      <c r="D5825" s="29"/>
    </row>
    <row r="5826" spans="1:4" ht="13" customHeight="1">
      <c r="A5826" s="12" t="s">
        <v>15876</v>
      </c>
      <c r="B5826" s="12" t="s">
        <v>15877</v>
      </c>
      <c r="C5826" s="29"/>
      <c r="D5826" s="29"/>
    </row>
    <row r="5827" spans="1:4" ht="13" customHeight="1">
      <c r="A5827" s="12" t="s">
        <v>15880</v>
      </c>
      <c r="B5827" s="12" t="s">
        <v>15881</v>
      </c>
      <c r="C5827" s="29"/>
      <c r="D5827" s="29"/>
    </row>
    <row r="5828" spans="1:4" ht="13" customHeight="1">
      <c r="A5828" s="12" t="s">
        <v>15884</v>
      </c>
      <c r="B5828" s="12" t="s">
        <v>15885</v>
      </c>
      <c r="C5828" s="29"/>
      <c r="D5828" s="29"/>
    </row>
    <row r="5829" spans="1:4" ht="13" customHeight="1">
      <c r="A5829" s="12" t="s">
        <v>15888</v>
      </c>
      <c r="B5829" s="12" t="s">
        <v>15889</v>
      </c>
      <c r="C5829" s="29"/>
      <c r="D5829" s="29"/>
    </row>
    <row r="5830" spans="1:4" ht="13" customHeight="1">
      <c r="A5830" s="12" t="s">
        <v>15892</v>
      </c>
      <c r="B5830" s="12" t="s">
        <v>15893</v>
      </c>
      <c r="C5830" s="29"/>
      <c r="D5830" s="29"/>
    </row>
    <row r="5831" spans="1:4" ht="13" customHeight="1">
      <c r="A5831" s="12" t="s">
        <v>15896</v>
      </c>
      <c r="B5831" s="12" t="s">
        <v>15897</v>
      </c>
      <c r="C5831" s="29"/>
      <c r="D5831" s="29"/>
    </row>
    <row r="5832" spans="1:4" ht="13" customHeight="1">
      <c r="A5832" s="12" t="s">
        <v>15916</v>
      </c>
      <c r="B5832" s="12" t="s">
        <v>15917</v>
      </c>
      <c r="C5832" s="29"/>
      <c r="D5832" s="29"/>
    </row>
    <row r="5833" spans="1:4" ht="13" customHeight="1">
      <c r="A5833" s="12" t="s">
        <v>15920</v>
      </c>
      <c r="B5833" s="12" t="s">
        <v>15921</v>
      </c>
      <c r="C5833" s="29"/>
      <c r="D5833" s="29"/>
    </row>
    <row r="5834" spans="1:4" ht="13" customHeight="1">
      <c r="A5834" s="12" t="s">
        <v>15924</v>
      </c>
      <c r="B5834" s="12" t="s">
        <v>15925</v>
      </c>
      <c r="C5834" s="29"/>
      <c r="D5834" s="29"/>
    </row>
    <row r="5835" spans="1:4" ht="13" customHeight="1">
      <c r="A5835" s="12" t="s">
        <v>15932</v>
      </c>
      <c r="B5835" s="12" t="s">
        <v>15933</v>
      </c>
      <c r="C5835" s="29"/>
      <c r="D5835" s="29"/>
    </row>
    <row r="5836" spans="1:4" ht="13" customHeight="1">
      <c r="A5836" s="12" t="s">
        <v>15936</v>
      </c>
      <c r="B5836" s="12" t="s">
        <v>15937</v>
      </c>
      <c r="C5836" s="29"/>
      <c r="D5836" s="29"/>
    </row>
    <row r="5837" spans="1:4" ht="13" customHeight="1">
      <c r="A5837" s="12" t="s">
        <v>15944</v>
      </c>
      <c r="B5837" s="12" t="s">
        <v>15945</v>
      </c>
      <c r="C5837" s="29"/>
      <c r="D5837" s="29"/>
    </row>
    <row r="5838" spans="1:4" ht="13" customHeight="1">
      <c r="A5838" s="12" t="s">
        <v>15955</v>
      </c>
      <c r="B5838" s="12" t="s">
        <v>15956</v>
      </c>
      <c r="C5838" s="29"/>
      <c r="D5838" s="29"/>
    </row>
    <row r="5839" spans="1:4" ht="13" customHeight="1">
      <c r="A5839" s="12" t="s">
        <v>15975</v>
      </c>
      <c r="B5839" s="12" t="s">
        <v>15976</v>
      </c>
      <c r="C5839" s="29"/>
      <c r="D5839" s="29"/>
    </row>
    <row r="5840" spans="1:4" ht="13" customHeight="1">
      <c r="A5840" s="12" t="s">
        <v>15979</v>
      </c>
      <c r="B5840" s="12" t="s">
        <v>15980</v>
      </c>
      <c r="C5840" s="29"/>
      <c r="D5840" s="29"/>
    </row>
    <row r="5841" spans="1:4" ht="13" customHeight="1">
      <c r="A5841" s="12" t="s">
        <v>15983</v>
      </c>
      <c r="B5841" s="12" t="s">
        <v>15984</v>
      </c>
      <c r="C5841" s="29"/>
      <c r="D5841" s="29"/>
    </row>
    <row r="5842" spans="1:4" ht="13" customHeight="1">
      <c r="A5842" s="12" t="s">
        <v>15987</v>
      </c>
      <c r="B5842" s="12" t="s">
        <v>15988</v>
      </c>
      <c r="C5842" s="29"/>
      <c r="D5842" s="29"/>
    </row>
    <row r="5843" spans="1:4" ht="13" customHeight="1">
      <c r="A5843" s="12" t="s">
        <v>16003</v>
      </c>
      <c r="B5843" s="12" t="s">
        <v>16004</v>
      </c>
      <c r="C5843" s="29"/>
      <c r="D5843" s="29"/>
    </row>
    <row r="5844" spans="1:4" ht="13" customHeight="1">
      <c r="A5844" s="12" t="s">
        <v>16007</v>
      </c>
      <c r="B5844" s="12" t="s">
        <v>16008</v>
      </c>
      <c r="C5844" s="29"/>
      <c r="D5844" s="29"/>
    </row>
    <row r="5845" spans="1:4" ht="13" customHeight="1">
      <c r="A5845" s="12" t="s">
        <v>16011</v>
      </c>
      <c r="B5845" s="12" t="s">
        <v>16012</v>
      </c>
      <c r="C5845" s="29"/>
      <c r="D5845" s="29"/>
    </row>
    <row r="5846" spans="1:4" ht="13" customHeight="1">
      <c r="A5846" s="12" t="s">
        <v>16019</v>
      </c>
      <c r="B5846" s="12" t="s">
        <v>16020</v>
      </c>
      <c r="C5846" s="29"/>
      <c r="D5846" s="29"/>
    </row>
    <row r="5847" spans="1:4" ht="13" customHeight="1">
      <c r="A5847" s="12" t="s">
        <v>16023</v>
      </c>
      <c r="B5847" s="12" t="s">
        <v>16024</v>
      </c>
      <c r="C5847" s="29"/>
      <c r="D5847" s="29"/>
    </row>
    <row r="5848" spans="1:4" ht="13" customHeight="1">
      <c r="A5848" s="12" t="s">
        <v>16027</v>
      </c>
      <c r="B5848" s="12" t="s">
        <v>16028</v>
      </c>
      <c r="C5848" s="29"/>
      <c r="D5848" s="29"/>
    </row>
    <row r="5849" spans="1:4" ht="13" customHeight="1">
      <c r="A5849" s="12" t="s">
        <v>16031</v>
      </c>
      <c r="B5849" s="12" t="s">
        <v>16032</v>
      </c>
      <c r="C5849" s="29"/>
      <c r="D5849" s="29"/>
    </row>
    <row r="5850" spans="1:4" ht="13" customHeight="1">
      <c r="A5850" s="12" t="s">
        <v>16035</v>
      </c>
      <c r="B5850" s="12" t="s">
        <v>16036</v>
      </c>
      <c r="C5850" s="29"/>
      <c r="D5850" s="29"/>
    </row>
    <row r="5851" spans="1:4" ht="13" customHeight="1">
      <c r="A5851" s="12" t="s">
        <v>16039</v>
      </c>
      <c r="B5851" s="12" t="s">
        <v>16040</v>
      </c>
      <c r="C5851" s="29"/>
      <c r="D5851" s="29"/>
    </row>
    <row r="5852" spans="1:4" ht="13" customHeight="1">
      <c r="A5852" s="12" t="s">
        <v>16043</v>
      </c>
      <c r="B5852" s="12" t="s">
        <v>16044</v>
      </c>
      <c r="C5852" s="29"/>
      <c r="D5852" s="29"/>
    </row>
    <row r="5853" spans="1:4" ht="13" customHeight="1">
      <c r="A5853" s="12" t="s">
        <v>16047</v>
      </c>
      <c r="B5853" s="12" t="s">
        <v>16048</v>
      </c>
      <c r="C5853" s="29"/>
      <c r="D5853" s="29"/>
    </row>
    <row r="5854" spans="1:4" ht="13" customHeight="1">
      <c r="A5854" s="12" t="s">
        <v>16067</v>
      </c>
      <c r="B5854" s="12" t="s">
        <v>16068</v>
      </c>
      <c r="C5854" s="29"/>
      <c r="D5854" s="29"/>
    </row>
    <row r="5855" spans="1:4" ht="13" customHeight="1">
      <c r="A5855" s="12" t="s">
        <v>16071</v>
      </c>
      <c r="B5855" s="12" t="s">
        <v>16072</v>
      </c>
      <c r="C5855" s="29"/>
      <c r="D5855" s="29"/>
    </row>
    <row r="5856" spans="1:4" ht="13" customHeight="1">
      <c r="A5856" s="12" t="s">
        <v>16079</v>
      </c>
      <c r="B5856" s="12" t="s">
        <v>16080</v>
      </c>
      <c r="C5856" s="29"/>
      <c r="D5856" s="29"/>
    </row>
    <row r="5857" spans="1:4" ht="13" customHeight="1">
      <c r="A5857" s="12" t="s">
        <v>16083</v>
      </c>
      <c r="B5857" s="12" t="s">
        <v>16084</v>
      </c>
      <c r="C5857" s="29"/>
      <c r="D5857" s="29"/>
    </row>
    <row r="5858" spans="1:4" ht="13" customHeight="1">
      <c r="A5858" s="12" t="s">
        <v>16087</v>
      </c>
      <c r="B5858" s="12" t="s">
        <v>16088</v>
      </c>
      <c r="C5858" s="29"/>
      <c r="D5858" s="29"/>
    </row>
    <row r="5859" spans="1:4" ht="13" customHeight="1">
      <c r="A5859" s="12" t="s">
        <v>16091</v>
      </c>
      <c r="B5859" s="12" t="s">
        <v>16092</v>
      </c>
      <c r="C5859" s="29"/>
      <c r="D5859" s="29"/>
    </row>
    <row r="5860" spans="1:4" ht="13" customHeight="1">
      <c r="A5860" s="12" t="s">
        <v>16095</v>
      </c>
      <c r="B5860" s="12" t="s">
        <v>16096</v>
      </c>
      <c r="C5860" s="29"/>
      <c r="D5860" s="29"/>
    </row>
    <row r="5861" spans="1:4" ht="13" customHeight="1">
      <c r="A5861" s="12" t="s">
        <v>16099</v>
      </c>
      <c r="B5861" s="12" t="s">
        <v>16100</v>
      </c>
      <c r="C5861" s="29"/>
      <c r="D5861" s="29"/>
    </row>
    <row r="5862" spans="1:4" ht="13" customHeight="1">
      <c r="A5862" s="12" t="s">
        <v>16103</v>
      </c>
      <c r="B5862" s="12" t="s">
        <v>16104</v>
      </c>
      <c r="C5862" s="29"/>
      <c r="D5862" s="29"/>
    </row>
    <row r="5863" spans="1:4" ht="13" customHeight="1">
      <c r="A5863" s="12" t="s">
        <v>16107</v>
      </c>
      <c r="B5863" s="12" t="s">
        <v>16108</v>
      </c>
      <c r="C5863" s="29"/>
      <c r="D5863" s="29"/>
    </row>
    <row r="5864" spans="1:4" ht="13" customHeight="1">
      <c r="A5864" s="12" t="s">
        <v>16111</v>
      </c>
      <c r="B5864" s="12" t="s">
        <v>16112</v>
      </c>
      <c r="C5864" s="29"/>
      <c r="D5864" s="29"/>
    </row>
    <row r="5865" spans="1:4" ht="13" customHeight="1">
      <c r="A5865" s="12" t="s">
        <v>16138</v>
      </c>
      <c r="B5865" s="12" t="s">
        <v>16139</v>
      </c>
      <c r="C5865" s="29"/>
      <c r="D5865" s="29"/>
    </row>
    <row r="5866" spans="1:4" ht="13" customHeight="1">
      <c r="A5866" s="12" t="s">
        <v>16146</v>
      </c>
      <c r="B5866" s="12" t="s">
        <v>16147</v>
      </c>
      <c r="C5866" s="29"/>
      <c r="D5866" s="29"/>
    </row>
    <row r="5867" spans="1:4" ht="13" customHeight="1">
      <c r="A5867" s="12" t="s">
        <v>16150</v>
      </c>
      <c r="B5867" s="12" t="s">
        <v>16151</v>
      </c>
      <c r="C5867" s="29"/>
      <c r="D5867" s="29"/>
    </row>
    <row r="5868" spans="1:4" ht="13" customHeight="1">
      <c r="A5868" s="12" t="s">
        <v>16158</v>
      </c>
      <c r="B5868" s="12" t="s">
        <v>16159</v>
      </c>
      <c r="C5868" s="29"/>
      <c r="D5868" s="29"/>
    </row>
    <row r="5869" spans="1:4" ht="13" customHeight="1">
      <c r="A5869" s="11"/>
      <c r="B5869" s="12" t="s">
        <v>16165</v>
      </c>
      <c r="C5869" s="29"/>
      <c r="D5869" s="29"/>
    </row>
    <row r="5870" spans="1:4" ht="13" customHeight="1">
      <c r="A5870" s="11"/>
      <c r="B5870" s="12" t="s">
        <v>16167</v>
      </c>
      <c r="C5870" s="29"/>
      <c r="D5870" s="29"/>
    </row>
    <row r="5871" spans="1:4" ht="13" customHeight="1">
      <c r="A5871" s="11"/>
      <c r="B5871" s="12" t="s">
        <v>16169</v>
      </c>
      <c r="C5871" s="29"/>
      <c r="D5871" s="29"/>
    </row>
    <row r="5872" spans="1:4" ht="13" customHeight="1">
      <c r="A5872" s="11"/>
      <c r="B5872" s="12" t="s">
        <v>16171</v>
      </c>
      <c r="C5872" s="29"/>
      <c r="D5872" s="29"/>
    </row>
    <row r="5873" spans="1:4" ht="13" customHeight="1">
      <c r="A5873" s="11"/>
      <c r="B5873" s="12" t="s">
        <v>16185</v>
      </c>
      <c r="C5873" s="29"/>
      <c r="D5873" s="29"/>
    </row>
    <row r="5874" spans="1:4" ht="13" customHeight="1">
      <c r="A5874" s="11"/>
      <c r="B5874" s="12" t="s">
        <v>16187</v>
      </c>
      <c r="C5874" s="29"/>
      <c r="D5874" s="29"/>
    </row>
    <row r="5875" spans="1:4" ht="13" customHeight="1">
      <c r="A5875" s="11"/>
      <c r="B5875" s="12" t="s">
        <v>16189</v>
      </c>
      <c r="C5875" s="29"/>
      <c r="D5875" s="29"/>
    </row>
    <row r="5876" spans="1:4" ht="13" customHeight="1">
      <c r="A5876" s="11"/>
      <c r="B5876" s="12" t="s">
        <v>16191</v>
      </c>
      <c r="C5876" s="29"/>
      <c r="D5876" s="29"/>
    </row>
    <row r="5877" spans="1:4" ht="13" customHeight="1">
      <c r="A5877" s="12" t="s">
        <v>16194</v>
      </c>
      <c r="B5877" s="12" t="s">
        <v>16195</v>
      </c>
      <c r="C5877" s="29"/>
      <c r="D5877" s="29"/>
    </row>
    <row r="5878" spans="1:4" ht="13" customHeight="1">
      <c r="A5878" s="12" t="s">
        <v>16198</v>
      </c>
      <c r="B5878" s="12" t="s">
        <v>16199</v>
      </c>
      <c r="C5878" s="29"/>
      <c r="D5878" s="29"/>
    </row>
    <row r="5879" spans="1:4" ht="13" customHeight="1">
      <c r="A5879" s="12" t="s">
        <v>16202</v>
      </c>
      <c r="B5879" s="12" t="s">
        <v>16203</v>
      </c>
      <c r="C5879" s="29"/>
      <c r="D5879" s="29"/>
    </row>
    <row r="5880" spans="1:4" ht="13" customHeight="1">
      <c r="A5880" s="12" t="s">
        <v>16206</v>
      </c>
      <c r="B5880" s="12" t="s">
        <v>16207</v>
      </c>
      <c r="C5880" s="29"/>
      <c r="D5880" s="29"/>
    </row>
    <row r="5881" spans="1:4" ht="13" customHeight="1">
      <c r="A5881" s="12" t="s">
        <v>16210</v>
      </c>
      <c r="B5881" s="12" t="s">
        <v>16211</v>
      </c>
      <c r="C5881" s="29"/>
      <c r="D5881" s="29"/>
    </row>
    <row r="5882" spans="1:4" ht="13" customHeight="1">
      <c r="A5882" s="12" t="s">
        <v>16214</v>
      </c>
      <c r="B5882" s="12" t="s">
        <v>16215</v>
      </c>
      <c r="C5882" s="29"/>
      <c r="D5882" s="29"/>
    </row>
    <row r="5883" spans="1:4" ht="13" customHeight="1">
      <c r="A5883" s="12" t="s">
        <v>16218</v>
      </c>
      <c r="B5883" s="12" t="s">
        <v>16219</v>
      </c>
      <c r="C5883" s="29"/>
      <c r="D5883" s="29"/>
    </row>
    <row r="5884" spans="1:4" ht="13" customHeight="1">
      <c r="A5884" s="12" t="s">
        <v>16230</v>
      </c>
      <c r="B5884" s="12" t="s">
        <v>16231</v>
      </c>
      <c r="C5884" s="29"/>
      <c r="D5884" s="29"/>
    </row>
    <row r="5885" spans="1:4" ht="13" customHeight="1">
      <c r="A5885" s="12" t="s">
        <v>16261</v>
      </c>
      <c r="B5885" s="12" t="s">
        <v>16262</v>
      </c>
      <c r="C5885" s="29"/>
      <c r="D5885" s="29"/>
    </row>
    <row r="5886" spans="1:4" ht="13" customHeight="1">
      <c r="A5886" s="12" t="s">
        <v>16265</v>
      </c>
      <c r="B5886" s="12" t="s">
        <v>16266</v>
      </c>
      <c r="C5886" s="29"/>
      <c r="D5886" s="29"/>
    </row>
    <row r="5887" spans="1:4" ht="13" customHeight="1">
      <c r="A5887" s="12" t="s">
        <v>16273</v>
      </c>
      <c r="B5887" s="12" t="s">
        <v>16274</v>
      </c>
      <c r="C5887" s="29"/>
      <c r="D5887" s="29"/>
    </row>
    <row r="5888" spans="1:4" ht="13" customHeight="1">
      <c r="A5888" s="12" t="s">
        <v>16277</v>
      </c>
      <c r="B5888" s="12" t="s">
        <v>16278</v>
      </c>
      <c r="C5888" s="29"/>
      <c r="D5888" s="29"/>
    </row>
    <row r="5889" spans="1:4" ht="13" customHeight="1">
      <c r="A5889" s="12" t="s">
        <v>16281</v>
      </c>
      <c r="B5889" s="12" t="s">
        <v>16282</v>
      </c>
      <c r="C5889" s="29"/>
      <c r="D5889" s="29"/>
    </row>
    <row r="5890" spans="1:4" ht="13" customHeight="1">
      <c r="A5890" s="12" t="s">
        <v>16285</v>
      </c>
      <c r="B5890" s="12" t="s">
        <v>16286</v>
      </c>
      <c r="C5890" s="29"/>
      <c r="D5890" s="29"/>
    </row>
    <row r="5891" spans="1:4" ht="13" customHeight="1">
      <c r="A5891" s="12" t="s">
        <v>16289</v>
      </c>
      <c r="B5891" s="12" t="s">
        <v>16290</v>
      </c>
      <c r="C5891" s="29"/>
      <c r="D5891" s="29"/>
    </row>
    <row r="5892" spans="1:4" ht="13" customHeight="1">
      <c r="A5892" s="12" t="s">
        <v>16297</v>
      </c>
      <c r="B5892" s="12" t="s">
        <v>16298</v>
      </c>
      <c r="C5892" s="29"/>
      <c r="D5892" s="29"/>
    </row>
    <row r="5893" spans="1:4" ht="13" customHeight="1">
      <c r="A5893" s="11"/>
      <c r="B5893" s="12" t="s">
        <v>16308</v>
      </c>
      <c r="C5893" s="29"/>
      <c r="D5893" s="29"/>
    </row>
    <row r="5894" spans="1:4" ht="13" customHeight="1">
      <c r="A5894" s="11"/>
      <c r="B5894" s="12" t="s">
        <v>16310</v>
      </c>
      <c r="C5894" s="29"/>
      <c r="D5894" s="29"/>
    </row>
    <row r="5895" spans="1:4" ht="13" customHeight="1">
      <c r="A5895" s="11"/>
      <c r="B5895" s="12" t="s">
        <v>16312</v>
      </c>
      <c r="C5895" s="29"/>
      <c r="D5895" s="29"/>
    </row>
    <row r="5896" spans="1:4" ht="13" customHeight="1">
      <c r="A5896" s="11"/>
      <c r="B5896" s="12" t="s">
        <v>16314</v>
      </c>
      <c r="C5896" s="29"/>
      <c r="D5896" s="29"/>
    </row>
    <row r="5897" spans="1:4" ht="13" customHeight="1">
      <c r="A5897" s="12" t="s">
        <v>16317</v>
      </c>
      <c r="B5897" s="12" t="s">
        <v>16318</v>
      </c>
      <c r="C5897" s="29"/>
      <c r="D5897" s="29"/>
    </row>
    <row r="5898" spans="1:4" ht="13" customHeight="1">
      <c r="A5898" s="12" t="s">
        <v>16321</v>
      </c>
      <c r="B5898" s="12" t="s">
        <v>16322</v>
      </c>
      <c r="C5898" s="29"/>
      <c r="D5898" s="29"/>
    </row>
    <row r="5899" spans="1:4" ht="13" customHeight="1">
      <c r="A5899" s="12" t="s">
        <v>16344</v>
      </c>
      <c r="B5899" s="12" t="s">
        <v>16345</v>
      </c>
      <c r="C5899" s="29"/>
      <c r="D5899" s="29"/>
    </row>
    <row r="5900" spans="1:4" ht="13" customHeight="1">
      <c r="A5900" s="12" t="s">
        <v>16348</v>
      </c>
      <c r="B5900" s="12" t="s">
        <v>16349</v>
      </c>
      <c r="C5900" s="29"/>
      <c r="D5900" s="29"/>
    </row>
    <row r="5901" spans="1:4" ht="13" customHeight="1">
      <c r="A5901" s="12" t="s">
        <v>16356</v>
      </c>
      <c r="B5901" s="12" t="s">
        <v>16357</v>
      </c>
      <c r="C5901" s="29"/>
      <c r="D5901" s="29"/>
    </row>
    <row r="5902" spans="1:4" ht="13" customHeight="1">
      <c r="A5902" s="12" t="s">
        <v>16368</v>
      </c>
      <c r="B5902" s="12" t="s">
        <v>16369</v>
      </c>
      <c r="C5902" s="29"/>
      <c r="D5902" s="29"/>
    </row>
    <row r="5903" spans="1:4" ht="13" customHeight="1">
      <c r="A5903" s="12" t="s">
        <v>16380</v>
      </c>
      <c r="B5903" s="12" t="s">
        <v>16381</v>
      </c>
      <c r="C5903" s="29"/>
      <c r="D5903" s="29"/>
    </row>
    <row r="5904" spans="1:4" ht="13" customHeight="1">
      <c r="A5904" s="12" t="s">
        <v>16384</v>
      </c>
      <c r="B5904" s="12" t="s">
        <v>16385</v>
      </c>
      <c r="C5904" s="29"/>
      <c r="D5904" s="29"/>
    </row>
    <row r="5905" spans="1:4" ht="13" customHeight="1">
      <c r="A5905" s="12" t="s">
        <v>16388</v>
      </c>
      <c r="B5905" s="12" t="s">
        <v>16389</v>
      </c>
      <c r="C5905" s="29"/>
      <c r="D5905" s="29"/>
    </row>
    <row r="5906" spans="1:4" ht="13" customHeight="1">
      <c r="A5906" s="12" t="s">
        <v>16392</v>
      </c>
      <c r="B5906" s="12" t="s">
        <v>16393</v>
      </c>
      <c r="C5906" s="29"/>
      <c r="D5906" s="29"/>
    </row>
    <row r="5907" spans="1:4" ht="13" customHeight="1">
      <c r="A5907" s="12" t="s">
        <v>16400</v>
      </c>
      <c r="B5907" s="12" t="s">
        <v>16401</v>
      </c>
      <c r="C5907" s="29"/>
      <c r="D5907" s="29"/>
    </row>
    <row r="5908" spans="1:4" ht="13" customHeight="1">
      <c r="A5908" s="12" t="s">
        <v>16404</v>
      </c>
      <c r="B5908" s="12" t="s">
        <v>16405</v>
      </c>
      <c r="C5908" s="29"/>
      <c r="D5908" s="29"/>
    </row>
    <row r="5909" spans="1:4" ht="13" customHeight="1">
      <c r="A5909" s="12" t="s">
        <v>16427</v>
      </c>
      <c r="B5909" s="12" t="s">
        <v>16428</v>
      </c>
      <c r="C5909" s="29"/>
      <c r="D5909" s="29"/>
    </row>
    <row r="5910" spans="1:4" ht="13" customHeight="1">
      <c r="A5910" s="12" t="s">
        <v>16431</v>
      </c>
      <c r="B5910" s="12" t="s">
        <v>16432</v>
      </c>
      <c r="C5910" s="29"/>
      <c r="D5910" s="29"/>
    </row>
    <row r="5911" spans="1:4" ht="13" customHeight="1">
      <c r="A5911" s="11"/>
      <c r="B5911" s="12" t="s">
        <v>16434</v>
      </c>
      <c r="C5911" s="29"/>
      <c r="D5911" s="29"/>
    </row>
    <row r="5912" spans="1:4" ht="13" customHeight="1">
      <c r="A5912" s="12" t="s">
        <v>16453</v>
      </c>
      <c r="B5912" s="12" t="s">
        <v>16454</v>
      </c>
      <c r="C5912" s="29"/>
      <c r="D5912" s="29"/>
    </row>
    <row r="5913" spans="1:4" ht="13" customHeight="1">
      <c r="A5913" s="12" t="s">
        <v>16457</v>
      </c>
      <c r="B5913" s="12" t="s">
        <v>16458</v>
      </c>
      <c r="C5913" s="29"/>
      <c r="D5913" s="29"/>
    </row>
    <row r="5914" spans="1:4" ht="13" customHeight="1">
      <c r="A5914" s="12" t="s">
        <v>16461</v>
      </c>
      <c r="B5914" s="12" t="s">
        <v>16462</v>
      </c>
      <c r="C5914" s="29"/>
      <c r="D5914" s="29"/>
    </row>
    <row r="5915" spans="1:4" ht="13" customHeight="1">
      <c r="A5915" s="12" t="s">
        <v>16465</v>
      </c>
      <c r="B5915" s="12" t="s">
        <v>16466</v>
      </c>
      <c r="C5915" s="29"/>
      <c r="D5915" s="29"/>
    </row>
    <row r="5916" spans="1:4" ht="13" customHeight="1">
      <c r="A5916" s="12" t="s">
        <v>16469</v>
      </c>
      <c r="B5916" s="12" t="s">
        <v>16470</v>
      </c>
      <c r="C5916" s="29"/>
      <c r="D5916" s="29"/>
    </row>
    <row r="5917" spans="1:4" ht="13" customHeight="1">
      <c r="A5917" s="12" t="s">
        <v>16473</v>
      </c>
      <c r="B5917" s="12" t="s">
        <v>16474</v>
      </c>
      <c r="C5917" s="29"/>
      <c r="D5917" s="29"/>
    </row>
    <row r="5918" spans="1:4" ht="13" customHeight="1">
      <c r="A5918" s="12" t="s">
        <v>16477</v>
      </c>
      <c r="B5918" s="12" t="s">
        <v>16478</v>
      </c>
      <c r="C5918" s="29"/>
      <c r="D5918" s="29"/>
    </row>
    <row r="5919" spans="1:4" ht="13" customHeight="1">
      <c r="A5919" s="12" t="s">
        <v>16481</v>
      </c>
      <c r="B5919" s="12" t="s">
        <v>16482</v>
      </c>
      <c r="C5919" s="29"/>
      <c r="D5919" s="29"/>
    </row>
    <row r="5920" spans="1:4" ht="13" customHeight="1">
      <c r="A5920" s="12" t="s">
        <v>16492</v>
      </c>
      <c r="B5920" s="12" t="s">
        <v>16493</v>
      </c>
      <c r="C5920" s="29"/>
      <c r="D5920" s="29"/>
    </row>
    <row r="5921" spans="1:4" ht="13" customHeight="1">
      <c r="A5921" s="12" t="s">
        <v>16512</v>
      </c>
      <c r="B5921" s="12" t="s">
        <v>16513</v>
      </c>
      <c r="C5921" s="29"/>
      <c r="D5921" s="29"/>
    </row>
    <row r="5922" spans="1:4" ht="13" customHeight="1">
      <c r="A5922" s="12" t="s">
        <v>16516</v>
      </c>
      <c r="B5922" s="12" t="s">
        <v>16517</v>
      </c>
      <c r="C5922" s="29"/>
      <c r="D5922" s="29"/>
    </row>
    <row r="5923" spans="1:4" ht="13" customHeight="1">
      <c r="A5923" s="12" t="s">
        <v>16520</v>
      </c>
      <c r="B5923" s="12" t="s">
        <v>16521</v>
      </c>
      <c r="C5923" s="29"/>
      <c r="D5923" s="29"/>
    </row>
    <row r="5924" spans="1:4" ht="13" customHeight="1">
      <c r="A5924" s="12" t="s">
        <v>16524</v>
      </c>
      <c r="B5924" s="12" t="s">
        <v>16525</v>
      </c>
      <c r="C5924" s="29"/>
      <c r="D5924" s="29"/>
    </row>
    <row r="5925" spans="1:4" ht="13" customHeight="1">
      <c r="A5925" s="12" t="s">
        <v>16528</v>
      </c>
      <c r="B5925" s="12" t="s">
        <v>16529</v>
      </c>
      <c r="C5925" s="29"/>
      <c r="D5925" s="29"/>
    </row>
    <row r="5926" spans="1:4" ht="13" customHeight="1">
      <c r="A5926" s="12" t="s">
        <v>16536</v>
      </c>
      <c r="B5926" s="12" t="s">
        <v>16537</v>
      </c>
      <c r="C5926" s="29"/>
      <c r="D5926" s="29"/>
    </row>
    <row r="5927" spans="1:4" ht="13" customHeight="1">
      <c r="A5927" s="12" t="s">
        <v>16540</v>
      </c>
      <c r="B5927" s="12" t="s">
        <v>16541</v>
      </c>
      <c r="C5927" s="29"/>
      <c r="D5927" s="29"/>
    </row>
    <row r="5928" spans="1:4" ht="13" customHeight="1">
      <c r="A5928" s="12" t="s">
        <v>16547</v>
      </c>
      <c r="B5928" s="12" t="s">
        <v>16548</v>
      </c>
      <c r="C5928" s="29"/>
      <c r="D5928" s="29"/>
    </row>
    <row r="5929" spans="1:4" ht="13" customHeight="1">
      <c r="A5929" s="12" t="s">
        <v>16551</v>
      </c>
      <c r="B5929" s="12" t="s">
        <v>16552</v>
      </c>
      <c r="C5929" s="29"/>
      <c r="D5929" s="29"/>
    </row>
    <row r="5930" spans="1:4" ht="13" customHeight="1">
      <c r="A5930" s="12" t="s">
        <v>16555</v>
      </c>
      <c r="B5930" s="12" t="s">
        <v>16556</v>
      </c>
      <c r="C5930" s="29"/>
      <c r="D5930" s="29"/>
    </row>
    <row r="5931" spans="1:4" ht="13" customHeight="1">
      <c r="A5931" s="12" t="s">
        <v>16559</v>
      </c>
      <c r="B5931" s="12" t="s">
        <v>16560</v>
      </c>
      <c r="C5931" s="29"/>
      <c r="D5931" s="29"/>
    </row>
    <row r="5932" spans="1:4" ht="13" customHeight="1">
      <c r="A5932" s="12" t="s">
        <v>16563</v>
      </c>
      <c r="B5932" s="12" t="s">
        <v>16564</v>
      </c>
      <c r="C5932" s="29"/>
      <c r="D5932" s="29"/>
    </row>
    <row r="5933" spans="1:4" ht="13" customHeight="1">
      <c r="A5933" s="12" t="s">
        <v>16575</v>
      </c>
      <c r="B5933" s="12" t="s">
        <v>16576</v>
      </c>
      <c r="C5933" s="29"/>
      <c r="D5933" s="29"/>
    </row>
    <row r="5934" spans="1:4" ht="13" customHeight="1">
      <c r="A5934" s="12" t="s">
        <v>16579</v>
      </c>
      <c r="B5934" s="12" t="s">
        <v>16580</v>
      </c>
      <c r="C5934" s="29"/>
      <c r="D5934" s="29"/>
    </row>
    <row r="5935" spans="1:4" ht="13" customHeight="1">
      <c r="A5935" s="12" t="s">
        <v>16591</v>
      </c>
      <c r="B5935" s="12" t="s">
        <v>16592</v>
      </c>
      <c r="C5935" s="29"/>
      <c r="D5935" s="29"/>
    </row>
    <row r="5936" spans="1:4" ht="13" customHeight="1">
      <c r="A5936" s="12" t="s">
        <v>16595</v>
      </c>
      <c r="B5936" s="12" t="s">
        <v>16596</v>
      </c>
      <c r="C5936" s="29"/>
      <c r="D5936" s="29"/>
    </row>
    <row r="5937" spans="1:4" ht="13" customHeight="1">
      <c r="A5937" s="12" t="s">
        <v>16599</v>
      </c>
      <c r="B5937" s="12" t="s">
        <v>16600</v>
      </c>
      <c r="C5937" s="29"/>
      <c r="D5937" s="29"/>
    </row>
    <row r="5938" spans="1:4" ht="13" customHeight="1">
      <c r="A5938" s="12" t="s">
        <v>16603</v>
      </c>
      <c r="B5938" s="12" t="s">
        <v>16604</v>
      </c>
      <c r="C5938" s="29"/>
      <c r="D5938" s="29"/>
    </row>
    <row r="5939" spans="1:4" ht="13" customHeight="1">
      <c r="A5939" s="12" t="s">
        <v>16607</v>
      </c>
      <c r="B5939" s="12" t="s">
        <v>16608</v>
      </c>
      <c r="C5939" s="29"/>
      <c r="D5939" s="29"/>
    </row>
    <row r="5940" spans="1:4" ht="13" customHeight="1">
      <c r="A5940" s="12" t="s">
        <v>16611</v>
      </c>
      <c r="B5940" s="12" t="s">
        <v>16612</v>
      </c>
      <c r="C5940" s="29"/>
      <c r="D5940" s="29"/>
    </row>
    <row r="5941" spans="1:4" ht="13" customHeight="1">
      <c r="A5941" s="12" t="s">
        <v>16615</v>
      </c>
      <c r="B5941" s="12" t="s">
        <v>16616</v>
      </c>
      <c r="C5941" s="29"/>
      <c r="D5941" s="29"/>
    </row>
    <row r="5942" spans="1:4" ht="13" customHeight="1">
      <c r="A5942" s="12" t="s">
        <v>16619</v>
      </c>
      <c r="B5942" s="12" t="s">
        <v>16620</v>
      </c>
      <c r="C5942" s="29"/>
      <c r="D5942" s="29"/>
    </row>
    <row r="5943" spans="1:4" ht="13" customHeight="1">
      <c r="A5943" s="12" t="s">
        <v>16623</v>
      </c>
      <c r="B5943" s="12" t="s">
        <v>16624</v>
      </c>
      <c r="C5943" s="29"/>
      <c r="D5943" s="29"/>
    </row>
    <row r="5944" spans="1:4" ht="13" customHeight="1">
      <c r="A5944" s="12" t="s">
        <v>16631</v>
      </c>
      <c r="B5944" s="12" t="s">
        <v>16632</v>
      </c>
      <c r="C5944" s="29"/>
      <c r="D5944" s="29"/>
    </row>
    <row r="5945" spans="1:4" ht="13" customHeight="1">
      <c r="A5945" s="12" t="s">
        <v>16639</v>
      </c>
      <c r="B5945" s="12" t="s">
        <v>16640</v>
      </c>
      <c r="C5945" s="29"/>
      <c r="D5945" s="29"/>
    </row>
    <row r="5946" spans="1:4" ht="13" customHeight="1">
      <c r="A5946" s="12" t="s">
        <v>16655</v>
      </c>
      <c r="B5946" s="12" t="s">
        <v>16656</v>
      </c>
      <c r="C5946" s="29"/>
      <c r="D5946" s="29"/>
    </row>
    <row r="5947" spans="1:4" ht="13" customHeight="1">
      <c r="A5947" s="12" t="s">
        <v>16687</v>
      </c>
      <c r="B5947" s="12" t="s">
        <v>16688</v>
      </c>
      <c r="C5947" s="29"/>
      <c r="D5947" s="29"/>
    </row>
    <row r="5948" spans="1:4" ht="13" customHeight="1">
      <c r="A5948" s="12" t="s">
        <v>16707</v>
      </c>
      <c r="B5948" s="12" t="s">
        <v>16708</v>
      </c>
      <c r="C5948" s="29"/>
      <c r="D5948" s="29"/>
    </row>
    <row r="5949" spans="1:4" ht="13" customHeight="1">
      <c r="A5949" s="12" t="s">
        <v>16721</v>
      </c>
      <c r="B5949" s="12" t="s">
        <v>16722</v>
      </c>
      <c r="C5949" s="29"/>
      <c r="D5949" s="29"/>
    </row>
    <row r="5950" spans="1:4" ht="13" customHeight="1">
      <c r="A5950" s="12" t="s">
        <v>16725</v>
      </c>
      <c r="B5950" s="12" t="s">
        <v>16726</v>
      </c>
      <c r="C5950" s="29"/>
      <c r="D5950" s="29"/>
    </row>
    <row r="5951" spans="1:4" ht="13" customHeight="1">
      <c r="A5951" s="12" t="s">
        <v>16729</v>
      </c>
      <c r="B5951" s="12" t="s">
        <v>16730</v>
      </c>
      <c r="C5951" s="29"/>
      <c r="D5951" s="29"/>
    </row>
    <row r="5952" spans="1:4" ht="13" customHeight="1">
      <c r="A5952" s="12" t="s">
        <v>16733</v>
      </c>
      <c r="B5952" s="12" t="s">
        <v>16734</v>
      </c>
      <c r="C5952" s="29"/>
      <c r="D5952" s="29"/>
    </row>
    <row r="5953" spans="1:4" ht="13" customHeight="1">
      <c r="A5953" s="12" t="s">
        <v>16737</v>
      </c>
      <c r="B5953" s="12" t="s">
        <v>16738</v>
      </c>
      <c r="C5953" s="29"/>
      <c r="D5953" s="29"/>
    </row>
    <row r="5954" spans="1:4" ht="13" customHeight="1">
      <c r="A5954" s="12" t="s">
        <v>16749</v>
      </c>
      <c r="B5954" s="12" t="s">
        <v>16750</v>
      </c>
      <c r="C5954" s="29"/>
      <c r="D5954" s="29"/>
    </row>
    <row r="5955" spans="1:4" ht="13" customHeight="1">
      <c r="A5955" s="12" t="s">
        <v>16757</v>
      </c>
      <c r="B5955" s="12" t="s">
        <v>16758</v>
      </c>
      <c r="C5955" s="29"/>
      <c r="D5955" s="29"/>
    </row>
    <row r="5956" spans="1:4" ht="13" customHeight="1">
      <c r="A5956" s="12" t="s">
        <v>16761</v>
      </c>
      <c r="B5956" s="12" t="s">
        <v>16762</v>
      </c>
      <c r="C5956" s="29"/>
      <c r="D5956" s="29"/>
    </row>
    <row r="5957" spans="1:4" ht="13" customHeight="1">
      <c r="A5957" s="12" t="s">
        <v>16769</v>
      </c>
      <c r="B5957" s="12" t="s">
        <v>16770</v>
      </c>
      <c r="C5957" s="29"/>
      <c r="D5957" s="29"/>
    </row>
    <row r="5958" spans="1:4" ht="13" customHeight="1">
      <c r="A5958" s="12" t="s">
        <v>16777</v>
      </c>
      <c r="B5958" s="12" t="s">
        <v>16778</v>
      </c>
      <c r="C5958" s="29"/>
      <c r="D5958" s="29"/>
    </row>
    <row r="5959" spans="1:4" ht="13" customHeight="1">
      <c r="A5959" s="12" t="s">
        <v>16781</v>
      </c>
      <c r="B5959" s="12" t="s">
        <v>16782</v>
      </c>
      <c r="C5959" s="29"/>
      <c r="D5959" s="29"/>
    </row>
    <row r="5960" spans="1:4" ht="13" customHeight="1">
      <c r="A5960" s="12" t="s">
        <v>16789</v>
      </c>
      <c r="B5960" s="12" t="s">
        <v>16790</v>
      </c>
      <c r="C5960" s="29"/>
      <c r="D5960" s="29"/>
    </row>
    <row r="5961" spans="1:4" ht="13" customHeight="1">
      <c r="A5961" s="12" t="s">
        <v>16793</v>
      </c>
      <c r="B5961" s="12" t="s">
        <v>16794</v>
      </c>
      <c r="C5961" s="29"/>
      <c r="D5961" s="29"/>
    </row>
    <row r="5962" spans="1:4" ht="13" customHeight="1">
      <c r="A5962" s="12" t="s">
        <v>16801</v>
      </c>
      <c r="B5962" s="12" t="s">
        <v>16802</v>
      </c>
      <c r="C5962" s="29"/>
      <c r="D5962" s="29"/>
    </row>
    <row r="5963" spans="1:4" ht="13" customHeight="1">
      <c r="A5963" s="12" t="s">
        <v>16805</v>
      </c>
      <c r="B5963" s="12" t="s">
        <v>16806</v>
      </c>
      <c r="C5963" s="29"/>
      <c r="D5963" s="29"/>
    </row>
    <row r="5964" spans="1:4" ht="13" customHeight="1">
      <c r="A5964" s="12" t="s">
        <v>16809</v>
      </c>
      <c r="B5964" s="12" t="s">
        <v>16810</v>
      </c>
      <c r="C5964" s="29"/>
      <c r="D5964" s="29"/>
    </row>
    <row r="5965" spans="1:4" ht="13" customHeight="1">
      <c r="A5965" s="12" t="s">
        <v>16821</v>
      </c>
      <c r="B5965" s="12" t="s">
        <v>16822</v>
      </c>
      <c r="C5965" s="29"/>
      <c r="D5965" s="29"/>
    </row>
    <row r="5966" spans="1:4" ht="13" customHeight="1">
      <c r="A5966" s="12" t="s">
        <v>16829</v>
      </c>
      <c r="B5966" s="12" t="s">
        <v>16830</v>
      </c>
      <c r="C5966" s="29"/>
      <c r="D5966" s="29"/>
    </row>
    <row r="5967" spans="1:4" ht="13" customHeight="1">
      <c r="A5967" s="12" t="s">
        <v>16833</v>
      </c>
      <c r="B5967" s="12" t="s">
        <v>16834</v>
      </c>
      <c r="C5967" s="29"/>
      <c r="D5967" s="29"/>
    </row>
    <row r="5968" spans="1:4" ht="13" customHeight="1">
      <c r="A5968" s="11"/>
      <c r="B5968" s="12" t="s">
        <v>16838</v>
      </c>
      <c r="C5968" s="29"/>
      <c r="D5968" s="29"/>
    </row>
    <row r="5969" spans="1:4" ht="13" customHeight="1">
      <c r="A5969" s="12" t="s">
        <v>16841</v>
      </c>
      <c r="B5969" s="12" t="s">
        <v>16842</v>
      </c>
      <c r="C5969" s="29"/>
      <c r="D5969" s="29"/>
    </row>
    <row r="5970" spans="1:4" ht="13" customHeight="1">
      <c r="A5970" s="12" t="s">
        <v>16845</v>
      </c>
      <c r="B5970" s="12" t="s">
        <v>16846</v>
      </c>
      <c r="C5970" s="29"/>
      <c r="D5970" s="29"/>
    </row>
    <row r="5971" spans="1:4" ht="13" customHeight="1">
      <c r="A5971" s="12" t="s">
        <v>16849</v>
      </c>
      <c r="B5971" s="12" t="s">
        <v>16850</v>
      </c>
      <c r="C5971" s="29"/>
      <c r="D5971" s="29"/>
    </row>
    <row r="5972" spans="1:4" ht="13" customHeight="1">
      <c r="A5972" s="12" t="s">
        <v>16853</v>
      </c>
      <c r="B5972" s="12" t="s">
        <v>16854</v>
      </c>
      <c r="C5972" s="29"/>
      <c r="D5972" s="29"/>
    </row>
    <row r="5973" spans="1:4" ht="13" customHeight="1">
      <c r="A5973" s="12" t="s">
        <v>16864</v>
      </c>
      <c r="B5973" s="12" t="s">
        <v>16865</v>
      </c>
      <c r="C5973" s="29"/>
      <c r="D5973" s="29"/>
    </row>
    <row r="5974" spans="1:4" ht="13" customHeight="1">
      <c r="A5974" s="12" t="s">
        <v>16868</v>
      </c>
      <c r="B5974" s="12" t="s">
        <v>16869</v>
      </c>
      <c r="C5974" s="29"/>
      <c r="D5974" s="29"/>
    </row>
    <row r="5975" spans="1:4" ht="13" customHeight="1">
      <c r="A5975" s="12" t="s">
        <v>16880</v>
      </c>
      <c r="B5975" s="12" t="s">
        <v>16881</v>
      </c>
      <c r="C5975" s="29"/>
      <c r="D5975" s="29"/>
    </row>
    <row r="5976" spans="1:4" ht="13" customHeight="1">
      <c r="A5976" s="12" t="s">
        <v>16884</v>
      </c>
      <c r="B5976" s="12" t="s">
        <v>16885</v>
      </c>
      <c r="C5976" s="29"/>
      <c r="D5976" s="29"/>
    </row>
    <row r="5977" spans="1:4" ht="13" customHeight="1">
      <c r="A5977" s="12" t="s">
        <v>16888</v>
      </c>
      <c r="B5977" s="12" t="s">
        <v>16889</v>
      </c>
      <c r="C5977" s="29"/>
      <c r="D5977" s="29"/>
    </row>
    <row r="5978" spans="1:4" ht="13" customHeight="1">
      <c r="A5978" s="12" t="s">
        <v>16892</v>
      </c>
      <c r="B5978" s="12" t="s">
        <v>16893</v>
      </c>
      <c r="C5978" s="29"/>
      <c r="D5978" s="29"/>
    </row>
    <row r="5979" spans="1:4" ht="13" customHeight="1">
      <c r="A5979" s="12" t="s">
        <v>16904</v>
      </c>
      <c r="B5979" s="12" t="s">
        <v>16905</v>
      </c>
      <c r="C5979" s="29"/>
      <c r="D5979" s="29"/>
    </row>
    <row r="5980" spans="1:4" ht="13" customHeight="1">
      <c r="A5980" s="12" t="s">
        <v>16908</v>
      </c>
      <c r="B5980" s="12" t="s">
        <v>16909</v>
      </c>
      <c r="C5980" s="29"/>
      <c r="D5980" s="29"/>
    </row>
    <row r="5981" spans="1:4" ht="13" customHeight="1">
      <c r="A5981" s="12" t="s">
        <v>16932</v>
      </c>
      <c r="B5981" s="12" t="s">
        <v>16933</v>
      </c>
      <c r="C5981" s="29"/>
      <c r="D5981" s="29"/>
    </row>
    <row r="5982" spans="1:4" ht="13" customHeight="1">
      <c r="A5982" s="12" t="s">
        <v>16936</v>
      </c>
      <c r="B5982" s="12" t="s">
        <v>16937</v>
      </c>
      <c r="C5982" s="29"/>
      <c r="D5982" s="29"/>
    </row>
    <row r="5983" spans="1:4" ht="13" customHeight="1">
      <c r="A5983" s="12" t="s">
        <v>16940</v>
      </c>
      <c r="B5983" s="12" t="s">
        <v>16941</v>
      </c>
      <c r="C5983" s="29"/>
      <c r="D5983" s="29"/>
    </row>
    <row r="5984" spans="1:4" ht="13" customHeight="1">
      <c r="A5984" s="12" t="s">
        <v>16944</v>
      </c>
      <c r="B5984" s="12" t="s">
        <v>16945</v>
      </c>
      <c r="C5984" s="29"/>
      <c r="D5984" s="29"/>
    </row>
    <row r="5985" spans="1:4" ht="13" customHeight="1">
      <c r="A5985" s="12" t="s">
        <v>16948</v>
      </c>
      <c r="B5985" s="12" t="s">
        <v>16949</v>
      </c>
      <c r="C5985" s="29"/>
      <c r="D5985" s="29"/>
    </row>
    <row r="5986" spans="1:4" ht="13" customHeight="1">
      <c r="A5986" s="11"/>
      <c r="B5986" s="12" t="s">
        <v>16963</v>
      </c>
      <c r="C5986" s="29"/>
      <c r="D5986" s="29"/>
    </row>
    <row r="5987" spans="1:4" ht="13" customHeight="1">
      <c r="A5987" s="11"/>
      <c r="B5987" s="12" t="s">
        <v>16965</v>
      </c>
      <c r="C5987" s="29"/>
      <c r="D5987" s="29"/>
    </row>
    <row r="5988" spans="1:4" ht="13" customHeight="1">
      <c r="A5988" s="11"/>
      <c r="B5988" s="12" t="s">
        <v>16967</v>
      </c>
      <c r="C5988" s="29"/>
      <c r="D5988" s="29"/>
    </row>
    <row r="5989" spans="1:4" ht="13" customHeight="1">
      <c r="A5989" s="12" t="s">
        <v>16990</v>
      </c>
      <c r="B5989" s="12" t="s">
        <v>16991</v>
      </c>
      <c r="C5989" s="29"/>
      <c r="D5989" s="29"/>
    </row>
    <row r="5990" spans="1:4" ht="13" customHeight="1">
      <c r="A5990" s="12" t="s">
        <v>16998</v>
      </c>
      <c r="B5990" s="12" t="s">
        <v>16999</v>
      </c>
      <c r="C5990" s="29"/>
      <c r="D5990" s="29"/>
    </row>
    <row r="5991" spans="1:4" ht="13" customHeight="1">
      <c r="A5991" s="12" t="s">
        <v>17006</v>
      </c>
      <c r="B5991" s="12" t="s">
        <v>17007</v>
      </c>
      <c r="C5991" s="29"/>
      <c r="D5991" s="29"/>
    </row>
    <row r="5992" spans="1:4" ht="13" customHeight="1">
      <c r="A5992" s="12" t="s">
        <v>17009</v>
      </c>
      <c r="B5992" s="12" t="s">
        <v>17010</v>
      </c>
      <c r="C5992" s="29"/>
      <c r="D5992" s="29"/>
    </row>
    <row r="5993" spans="1:4" ht="13" customHeight="1">
      <c r="A5993" s="12" t="s">
        <v>17013</v>
      </c>
      <c r="B5993" s="12" t="s">
        <v>17014</v>
      </c>
      <c r="C5993" s="29"/>
      <c r="D5993" s="29"/>
    </row>
    <row r="5994" spans="1:4" ht="13" customHeight="1">
      <c r="A5994" s="12" t="s">
        <v>17021</v>
      </c>
      <c r="B5994" s="12" t="s">
        <v>17022</v>
      </c>
      <c r="C5994" s="29"/>
      <c r="D5994" s="29"/>
    </row>
    <row r="5995" spans="1:4" ht="13" customHeight="1">
      <c r="A5995" s="12" t="s">
        <v>17025</v>
      </c>
      <c r="B5995" s="12" t="s">
        <v>17026</v>
      </c>
      <c r="C5995" s="29"/>
      <c r="D5995" s="29"/>
    </row>
    <row r="5996" spans="1:4" ht="13" customHeight="1">
      <c r="A5996" s="12" t="s">
        <v>17033</v>
      </c>
      <c r="B5996" s="12" t="s">
        <v>17034</v>
      </c>
      <c r="C5996" s="29"/>
      <c r="D5996" s="29"/>
    </row>
    <row r="5997" spans="1:4" ht="13" customHeight="1">
      <c r="A5997" s="12" t="s">
        <v>17037</v>
      </c>
      <c r="B5997" s="12" t="s">
        <v>17038</v>
      </c>
      <c r="C5997" s="29"/>
      <c r="D5997" s="29"/>
    </row>
    <row r="5998" spans="1:4" ht="13" customHeight="1">
      <c r="A5998" s="12" t="s">
        <v>17041</v>
      </c>
      <c r="B5998" s="12" t="s">
        <v>17042</v>
      </c>
      <c r="C5998" s="29"/>
      <c r="D5998" s="29"/>
    </row>
    <row r="5999" spans="1:4" ht="13" customHeight="1">
      <c r="A5999" s="12" t="s">
        <v>17045</v>
      </c>
      <c r="B5999" s="12" t="s">
        <v>17046</v>
      </c>
      <c r="C5999" s="29"/>
      <c r="D5999" s="29"/>
    </row>
    <row r="6000" spans="1:4" ht="13" customHeight="1">
      <c r="A6000" s="12" t="s">
        <v>17049</v>
      </c>
      <c r="B6000" s="12" t="s">
        <v>17050</v>
      </c>
      <c r="C6000" s="29"/>
      <c r="D6000" s="29"/>
    </row>
    <row r="6001" spans="1:4" ht="13" customHeight="1">
      <c r="A6001" s="12" t="s">
        <v>17053</v>
      </c>
      <c r="B6001" s="12" t="s">
        <v>17054</v>
      </c>
      <c r="C6001" s="29"/>
      <c r="D6001" s="29"/>
    </row>
    <row r="6002" spans="1:4" ht="13" customHeight="1">
      <c r="A6002" s="12" t="s">
        <v>17061</v>
      </c>
      <c r="B6002" s="12" t="s">
        <v>17062</v>
      </c>
      <c r="C6002" s="29"/>
      <c r="D6002" s="29"/>
    </row>
    <row r="6003" spans="1:4" ht="13" customHeight="1">
      <c r="A6003" s="12" t="s">
        <v>17065</v>
      </c>
      <c r="B6003" s="12" t="s">
        <v>17066</v>
      </c>
      <c r="C6003" s="29"/>
      <c r="D6003" s="29"/>
    </row>
    <row r="6004" spans="1:4" ht="13" customHeight="1">
      <c r="A6004" s="12" t="s">
        <v>17073</v>
      </c>
      <c r="B6004" s="12" t="s">
        <v>17074</v>
      </c>
      <c r="C6004" s="29"/>
      <c r="D6004" s="29"/>
    </row>
    <row r="6005" spans="1:4" ht="13" customHeight="1">
      <c r="A6005" s="12" t="s">
        <v>17077</v>
      </c>
      <c r="B6005" s="12" t="s">
        <v>17078</v>
      </c>
      <c r="C6005" s="29"/>
      <c r="D6005" s="29"/>
    </row>
    <row r="6006" spans="1:4" ht="13" customHeight="1">
      <c r="A6006" s="12" t="s">
        <v>17105</v>
      </c>
      <c r="B6006" s="12" t="s">
        <v>17106</v>
      </c>
      <c r="C6006" s="29"/>
      <c r="D6006" s="29"/>
    </row>
    <row r="6007" spans="1:4" ht="13" customHeight="1">
      <c r="A6007" s="12" t="s">
        <v>17109</v>
      </c>
      <c r="B6007" s="12" t="s">
        <v>17110</v>
      </c>
      <c r="C6007" s="29"/>
      <c r="D6007" s="29"/>
    </row>
    <row r="6008" spans="1:4" ht="13" customHeight="1">
      <c r="A6008" s="12" t="s">
        <v>17113</v>
      </c>
      <c r="B6008" s="12" t="s">
        <v>17114</v>
      </c>
      <c r="C6008" s="29"/>
      <c r="D6008" s="29"/>
    </row>
    <row r="6009" spans="1:4" ht="13" customHeight="1">
      <c r="A6009" s="12" t="s">
        <v>17117</v>
      </c>
      <c r="B6009" s="12" t="s">
        <v>17118</v>
      </c>
      <c r="C6009" s="29"/>
      <c r="D6009" s="29"/>
    </row>
    <row r="6010" spans="1:4" ht="13" customHeight="1">
      <c r="A6010" s="12" t="s">
        <v>17121</v>
      </c>
      <c r="B6010" s="12" t="s">
        <v>17122</v>
      </c>
      <c r="C6010" s="29"/>
      <c r="D6010" s="29"/>
    </row>
    <row r="6011" spans="1:4" ht="13" customHeight="1">
      <c r="A6011" s="12" t="s">
        <v>17125</v>
      </c>
      <c r="B6011" s="12" t="s">
        <v>17126</v>
      </c>
      <c r="C6011" s="29"/>
      <c r="D6011" s="29"/>
    </row>
    <row r="6012" spans="1:4" ht="13" customHeight="1">
      <c r="A6012" s="11"/>
      <c r="B6012" s="12" t="s">
        <v>17128</v>
      </c>
      <c r="C6012" s="29"/>
      <c r="D6012" s="29"/>
    </row>
    <row r="6013" spans="1:4" ht="13" customHeight="1">
      <c r="A6013" s="12" t="s">
        <v>17131</v>
      </c>
      <c r="B6013" s="12" t="s">
        <v>17132</v>
      </c>
      <c r="C6013" s="29"/>
      <c r="D6013" s="29"/>
    </row>
    <row r="6014" spans="1:4" ht="13" customHeight="1">
      <c r="A6014" s="12" t="s">
        <v>17139</v>
      </c>
      <c r="B6014" s="12" t="s">
        <v>17140</v>
      </c>
      <c r="C6014" s="29"/>
      <c r="D6014" s="29"/>
    </row>
    <row r="6015" spans="1:4" ht="13" customHeight="1">
      <c r="A6015" s="12" t="s">
        <v>17143</v>
      </c>
      <c r="B6015" s="12" t="s">
        <v>17144</v>
      </c>
      <c r="C6015" s="29"/>
      <c r="D6015" s="29"/>
    </row>
    <row r="6016" spans="1:4" ht="13" customHeight="1">
      <c r="A6016" s="12" t="s">
        <v>17147</v>
      </c>
      <c r="B6016" s="12" t="s">
        <v>17148</v>
      </c>
      <c r="C6016" s="29"/>
      <c r="D6016" s="29"/>
    </row>
    <row r="6017" spans="1:4" ht="13" customHeight="1">
      <c r="A6017" s="12" t="s">
        <v>17150</v>
      </c>
      <c r="B6017" s="12" t="s">
        <v>17151</v>
      </c>
      <c r="C6017" s="29"/>
      <c r="D6017" s="29"/>
    </row>
    <row r="6018" spans="1:4" ht="13" customHeight="1">
      <c r="A6018" s="12" t="s">
        <v>17154</v>
      </c>
      <c r="B6018" s="12" t="s">
        <v>17155</v>
      </c>
      <c r="C6018" s="29"/>
      <c r="D6018" s="29"/>
    </row>
    <row r="6019" spans="1:4" ht="13" customHeight="1">
      <c r="A6019" s="12" t="s">
        <v>17166</v>
      </c>
      <c r="B6019" s="12" t="s">
        <v>17167</v>
      </c>
      <c r="C6019" s="29"/>
      <c r="D6019" s="29"/>
    </row>
    <row r="6020" spans="1:4" ht="13" customHeight="1">
      <c r="A6020" s="12" t="s">
        <v>17170</v>
      </c>
      <c r="B6020" s="12" t="s">
        <v>17171</v>
      </c>
      <c r="C6020" s="29"/>
      <c r="D6020" s="29"/>
    </row>
    <row r="6021" spans="1:4" ht="13" customHeight="1">
      <c r="A6021" s="12" t="s">
        <v>17174</v>
      </c>
      <c r="B6021" s="12" t="s">
        <v>17175</v>
      </c>
      <c r="C6021" s="29"/>
      <c r="D6021" s="29"/>
    </row>
    <row r="6022" spans="1:4" ht="13" customHeight="1">
      <c r="A6022" s="12" t="s">
        <v>17178</v>
      </c>
      <c r="B6022" s="12" t="s">
        <v>17179</v>
      </c>
      <c r="C6022" s="29"/>
      <c r="D6022" s="29"/>
    </row>
    <row r="6023" spans="1:4" ht="13" customHeight="1">
      <c r="A6023" s="12" t="s">
        <v>17186</v>
      </c>
      <c r="B6023" s="12" t="s">
        <v>17187</v>
      </c>
      <c r="C6023" s="29"/>
      <c r="D6023" s="29"/>
    </row>
    <row r="6024" spans="1:4" ht="13" customHeight="1">
      <c r="A6024" s="12" t="s">
        <v>17190</v>
      </c>
      <c r="B6024" s="12" t="s">
        <v>17191</v>
      </c>
      <c r="C6024" s="29"/>
      <c r="D6024" s="29"/>
    </row>
    <row r="6025" spans="1:4" ht="13" customHeight="1">
      <c r="A6025" s="12" t="s">
        <v>17194</v>
      </c>
      <c r="B6025" s="12" t="s">
        <v>17195</v>
      </c>
      <c r="C6025" s="29"/>
      <c r="D6025" s="29"/>
    </row>
    <row r="6026" spans="1:4" ht="13" customHeight="1">
      <c r="A6026" s="12" t="s">
        <v>17198</v>
      </c>
      <c r="B6026" s="12" t="s">
        <v>17199</v>
      </c>
      <c r="C6026" s="29"/>
      <c r="D6026" s="29"/>
    </row>
    <row r="6027" spans="1:4" ht="13" customHeight="1">
      <c r="A6027" s="12" t="s">
        <v>17234</v>
      </c>
      <c r="B6027" s="12" t="s">
        <v>17235</v>
      </c>
      <c r="C6027" s="29"/>
      <c r="D6027" s="29"/>
    </row>
    <row r="6028" spans="1:4" ht="13" customHeight="1">
      <c r="A6028" s="12" t="s">
        <v>17238</v>
      </c>
      <c r="B6028" s="12" t="s">
        <v>17239</v>
      </c>
      <c r="C6028" s="29"/>
      <c r="D6028" s="29"/>
    </row>
    <row r="6029" spans="1:4" ht="13" customHeight="1">
      <c r="A6029" s="11"/>
      <c r="B6029" s="12" t="s">
        <v>17241</v>
      </c>
      <c r="C6029" s="29"/>
      <c r="D6029" s="29"/>
    </row>
    <row r="6030" spans="1:4" ht="13" customHeight="1">
      <c r="A6030" s="12" t="s">
        <v>17244</v>
      </c>
      <c r="B6030" s="12" t="s">
        <v>17245</v>
      </c>
      <c r="C6030" s="29"/>
      <c r="D6030" s="29"/>
    </row>
    <row r="6031" spans="1:4" ht="13" customHeight="1">
      <c r="A6031" s="12" t="s">
        <v>17260</v>
      </c>
      <c r="B6031" s="12" t="s">
        <v>17261</v>
      </c>
      <c r="C6031" s="29"/>
      <c r="D6031" s="29"/>
    </row>
    <row r="6032" spans="1:4" ht="13" customHeight="1">
      <c r="A6032" s="12" t="s">
        <v>17272</v>
      </c>
      <c r="B6032" s="12" t="s">
        <v>17273</v>
      </c>
      <c r="C6032" s="29"/>
      <c r="D6032" s="29"/>
    </row>
    <row r="6033" spans="1:4" ht="13" customHeight="1">
      <c r="A6033" s="12" t="s">
        <v>17284</v>
      </c>
      <c r="B6033" s="12" t="s">
        <v>17285</v>
      </c>
      <c r="C6033" s="29"/>
      <c r="D6033" s="29"/>
    </row>
    <row r="6034" spans="1:4" ht="13" customHeight="1">
      <c r="A6034" s="12" t="s">
        <v>17288</v>
      </c>
      <c r="B6034" s="12" t="s">
        <v>17289</v>
      </c>
      <c r="C6034" s="29"/>
      <c r="D6034" s="29"/>
    </row>
    <row r="6035" spans="1:4" ht="13" customHeight="1">
      <c r="A6035" s="12" t="s">
        <v>17292</v>
      </c>
      <c r="B6035" s="12" t="s">
        <v>17293</v>
      </c>
      <c r="C6035" s="29"/>
      <c r="D6035" s="29"/>
    </row>
    <row r="6036" spans="1:4" ht="13" customHeight="1">
      <c r="A6036" s="12" t="s">
        <v>17296</v>
      </c>
      <c r="B6036" s="12" t="s">
        <v>17297</v>
      </c>
      <c r="C6036" s="29"/>
      <c r="D6036" s="29"/>
    </row>
    <row r="6037" spans="1:4" ht="13" customHeight="1">
      <c r="A6037" s="12" t="s">
        <v>17300</v>
      </c>
      <c r="B6037" s="12" t="s">
        <v>17301</v>
      </c>
      <c r="C6037" s="29"/>
      <c r="D6037" s="29"/>
    </row>
    <row r="6038" spans="1:4" ht="13" customHeight="1">
      <c r="A6038" s="12" t="s">
        <v>17304</v>
      </c>
      <c r="B6038" s="12" t="s">
        <v>17305</v>
      </c>
      <c r="C6038" s="29"/>
      <c r="D6038" s="29"/>
    </row>
    <row r="6039" spans="1:4" ht="13" customHeight="1">
      <c r="A6039" s="12" t="s">
        <v>17312</v>
      </c>
      <c r="B6039" s="12" t="s">
        <v>17313</v>
      </c>
      <c r="C6039" s="29"/>
      <c r="D6039" s="29"/>
    </row>
    <row r="6040" spans="1:4" ht="13" customHeight="1">
      <c r="A6040" s="12" t="s">
        <v>17316</v>
      </c>
      <c r="B6040" s="12" t="s">
        <v>17317</v>
      </c>
      <c r="C6040" s="29"/>
      <c r="D6040" s="29"/>
    </row>
    <row r="6041" spans="1:4" ht="13" customHeight="1">
      <c r="A6041" s="12" t="s">
        <v>17320</v>
      </c>
      <c r="B6041" s="12" t="s">
        <v>17321</v>
      </c>
      <c r="C6041" s="29"/>
      <c r="D6041" s="29"/>
    </row>
    <row r="6042" spans="1:4" ht="13" customHeight="1">
      <c r="A6042" s="12" t="s">
        <v>17328</v>
      </c>
      <c r="B6042" s="12" t="s">
        <v>17329</v>
      </c>
      <c r="C6042" s="29"/>
      <c r="D6042" s="29"/>
    </row>
    <row r="6043" spans="1:4" ht="13" customHeight="1">
      <c r="A6043" s="12" t="s">
        <v>17352</v>
      </c>
      <c r="B6043" s="12" t="s">
        <v>17353</v>
      </c>
      <c r="C6043" s="29"/>
      <c r="D6043" s="29"/>
    </row>
    <row r="6044" spans="1:4" ht="13" customHeight="1">
      <c r="A6044" s="12" t="s">
        <v>17356</v>
      </c>
      <c r="B6044" s="12" t="s">
        <v>17357</v>
      </c>
      <c r="C6044" s="29"/>
      <c r="D6044" s="29"/>
    </row>
    <row r="6045" spans="1:4" ht="13" customHeight="1">
      <c r="A6045" s="12" t="s">
        <v>17360</v>
      </c>
      <c r="B6045" s="12" t="s">
        <v>17361</v>
      </c>
      <c r="C6045" s="29"/>
      <c r="D6045" s="29"/>
    </row>
    <row r="6046" spans="1:4" ht="13" customHeight="1">
      <c r="A6046" s="11"/>
      <c r="B6046" s="12" t="s">
        <v>17379</v>
      </c>
      <c r="C6046" s="29"/>
      <c r="D6046" s="29"/>
    </row>
    <row r="6047" spans="1:4" ht="13" customHeight="1">
      <c r="A6047" s="11"/>
      <c r="B6047" s="12" t="s">
        <v>17381</v>
      </c>
      <c r="C6047" s="29"/>
      <c r="D6047" s="29"/>
    </row>
    <row r="6048" spans="1:4" ht="13" customHeight="1">
      <c r="A6048" s="12" t="s">
        <v>17383</v>
      </c>
      <c r="B6048" s="12" t="s">
        <v>17384</v>
      </c>
      <c r="C6048" s="29"/>
      <c r="D6048" s="29"/>
    </row>
    <row r="6049" spans="1:4" ht="13" customHeight="1">
      <c r="A6049" s="12" t="s">
        <v>17386</v>
      </c>
      <c r="B6049" s="12" t="s">
        <v>17387</v>
      </c>
      <c r="C6049" s="29"/>
      <c r="D6049" s="29"/>
    </row>
    <row r="6050" spans="1:4" ht="13" customHeight="1">
      <c r="A6050" s="12" t="s">
        <v>17392</v>
      </c>
      <c r="B6050" s="12" t="s">
        <v>17393</v>
      </c>
      <c r="C6050" s="29"/>
      <c r="D6050" s="29"/>
    </row>
    <row r="6051" spans="1:4" ht="13" customHeight="1">
      <c r="A6051" s="12" t="s">
        <v>17396</v>
      </c>
      <c r="B6051" s="12" t="s">
        <v>17397</v>
      </c>
      <c r="C6051" s="29"/>
      <c r="D6051" s="29"/>
    </row>
    <row r="6052" spans="1:4" ht="13" customHeight="1">
      <c r="A6052" s="12" t="s">
        <v>17400</v>
      </c>
      <c r="B6052" s="12" t="s">
        <v>17401</v>
      </c>
      <c r="C6052" s="29"/>
      <c r="D6052" s="29"/>
    </row>
    <row r="6053" spans="1:4" ht="13" customHeight="1">
      <c r="A6053" s="12" t="s">
        <v>17404</v>
      </c>
      <c r="B6053" s="12" t="s">
        <v>17405</v>
      </c>
      <c r="C6053" s="29"/>
      <c r="D6053" s="29"/>
    </row>
    <row r="6054" spans="1:4" ht="13" customHeight="1">
      <c r="A6054" s="11"/>
      <c r="B6054" s="12" t="s">
        <v>17411</v>
      </c>
      <c r="C6054" s="29"/>
      <c r="D6054" s="29"/>
    </row>
    <row r="6055" spans="1:4" ht="13" customHeight="1">
      <c r="A6055" s="11"/>
      <c r="B6055" s="12" t="s">
        <v>17413</v>
      </c>
      <c r="C6055" s="29"/>
      <c r="D6055" s="29"/>
    </row>
    <row r="6056" spans="1:4" ht="13" customHeight="1">
      <c r="A6056" s="12" t="s">
        <v>17417</v>
      </c>
      <c r="B6056" s="12" t="s">
        <v>17418</v>
      </c>
      <c r="C6056" s="29"/>
      <c r="D6056" s="29"/>
    </row>
    <row r="6057" spans="1:4" ht="13" customHeight="1">
      <c r="A6057" s="11"/>
      <c r="B6057" s="12" t="s">
        <v>17422</v>
      </c>
      <c r="C6057" s="29"/>
      <c r="D6057" s="29"/>
    </row>
    <row r="6058" spans="1:4" ht="13" customHeight="1">
      <c r="A6058" s="12" t="s">
        <v>17441</v>
      </c>
      <c r="B6058" s="12" t="s">
        <v>17442</v>
      </c>
      <c r="C6058" s="29"/>
      <c r="D6058" s="29"/>
    </row>
    <row r="6059" spans="1:4" ht="13" customHeight="1">
      <c r="A6059" s="12" t="s">
        <v>17445</v>
      </c>
      <c r="B6059" s="12" t="s">
        <v>17446</v>
      </c>
      <c r="C6059" s="29"/>
      <c r="D6059" s="29"/>
    </row>
    <row r="6060" spans="1:4" ht="13" customHeight="1">
      <c r="A6060" s="12" t="s">
        <v>17449</v>
      </c>
      <c r="B6060" s="12" t="s">
        <v>17450</v>
      </c>
      <c r="C6060" s="29"/>
      <c r="D6060" s="29"/>
    </row>
    <row r="6061" spans="1:4" ht="13" customHeight="1">
      <c r="A6061" s="12" t="s">
        <v>17457</v>
      </c>
      <c r="B6061" s="12" t="s">
        <v>17458</v>
      </c>
      <c r="C6061" s="29"/>
      <c r="D6061" s="29"/>
    </row>
    <row r="6062" spans="1:4" ht="13" customHeight="1">
      <c r="A6062" s="12" t="s">
        <v>17463</v>
      </c>
      <c r="B6062" s="12" t="s">
        <v>17464</v>
      </c>
      <c r="C6062" s="29"/>
      <c r="D6062" s="29"/>
    </row>
    <row r="6063" spans="1:4" ht="13" customHeight="1">
      <c r="A6063" s="12" t="s">
        <v>17467</v>
      </c>
      <c r="B6063" s="12" t="s">
        <v>17468</v>
      </c>
      <c r="C6063" s="29"/>
      <c r="D6063" s="29"/>
    </row>
    <row r="6064" spans="1:4" ht="13" customHeight="1">
      <c r="A6064" s="12" t="s">
        <v>17478</v>
      </c>
      <c r="B6064" s="12" t="s">
        <v>17479</v>
      </c>
      <c r="C6064" s="29"/>
      <c r="D6064" s="29"/>
    </row>
    <row r="6065" spans="1:4" ht="13" customHeight="1">
      <c r="A6065" s="12" t="s">
        <v>17482</v>
      </c>
      <c r="B6065" s="12" t="s">
        <v>17483</v>
      </c>
      <c r="C6065" s="29"/>
      <c r="D6065" s="29"/>
    </row>
    <row r="6066" spans="1:4" ht="13" customHeight="1">
      <c r="A6066" s="12" t="s">
        <v>17486</v>
      </c>
      <c r="B6066" s="12" t="s">
        <v>17487</v>
      </c>
      <c r="C6066" s="29"/>
      <c r="D6066" s="29"/>
    </row>
    <row r="6067" spans="1:4" ht="13" customHeight="1">
      <c r="A6067" s="12" t="s">
        <v>17490</v>
      </c>
      <c r="B6067" s="12" t="s">
        <v>17491</v>
      </c>
      <c r="C6067" s="29"/>
      <c r="D6067" s="29"/>
    </row>
    <row r="6068" spans="1:4" ht="13" customHeight="1">
      <c r="A6068" s="12" t="s">
        <v>17497</v>
      </c>
      <c r="B6068" s="12" t="s">
        <v>17498</v>
      </c>
      <c r="C6068" s="29"/>
      <c r="D6068" s="29"/>
    </row>
    <row r="6069" spans="1:4" ht="13" customHeight="1">
      <c r="A6069" s="12" t="s">
        <v>17501</v>
      </c>
      <c r="B6069" s="12" t="s">
        <v>17502</v>
      </c>
      <c r="C6069" s="29"/>
      <c r="D6069" s="29"/>
    </row>
    <row r="6070" spans="1:4" ht="13" customHeight="1">
      <c r="A6070" s="12" t="s">
        <v>17509</v>
      </c>
      <c r="B6070" s="12" t="s">
        <v>17510</v>
      </c>
      <c r="C6070" s="29"/>
      <c r="D6070" s="29"/>
    </row>
    <row r="6071" spans="1:4" ht="13" customHeight="1">
      <c r="A6071" s="12" t="s">
        <v>17515</v>
      </c>
      <c r="B6071" s="12" t="s">
        <v>17516</v>
      </c>
      <c r="C6071" s="29"/>
      <c r="D6071" s="29"/>
    </row>
    <row r="6072" spans="1:4" ht="13" customHeight="1">
      <c r="A6072" s="12" t="s">
        <v>17519</v>
      </c>
      <c r="B6072" s="12" t="s">
        <v>17520</v>
      </c>
      <c r="C6072" s="29"/>
      <c r="D6072" s="29"/>
    </row>
    <row r="6073" spans="1:4" ht="13" customHeight="1">
      <c r="A6073" s="11"/>
      <c r="B6073" s="12" t="s">
        <v>17528</v>
      </c>
      <c r="C6073" s="29"/>
      <c r="D6073" s="29"/>
    </row>
    <row r="6074" spans="1:4" ht="13" customHeight="1">
      <c r="A6074" s="12" t="s">
        <v>17543</v>
      </c>
      <c r="B6074" s="12" t="s">
        <v>17544</v>
      </c>
      <c r="C6074" s="29"/>
      <c r="D6074" s="29"/>
    </row>
    <row r="6075" spans="1:4" ht="13" customHeight="1">
      <c r="A6075" s="12" t="s">
        <v>17547</v>
      </c>
      <c r="B6075" s="12" t="s">
        <v>17548</v>
      </c>
      <c r="C6075" s="29"/>
      <c r="D6075" s="29"/>
    </row>
    <row r="6076" spans="1:4" ht="13" customHeight="1">
      <c r="A6076" s="12" t="s">
        <v>17551</v>
      </c>
      <c r="B6076" s="12" t="s">
        <v>17552</v>
      </c>
      <c r="C6076" s="29"/>
      <c r="D6076" s="29"/>
    </row>
    <row r="6077" spans="1:4" ht="13" customHeight="1">
      <c r="A6077" s="12" t="s">
        <v>17555</v>
      </c>
      <c r="B6077" s="12" t="s">
        <v>17556</v>
      </c>
      <c r="C6077" s="29"/>
      <c r="D6077" s="29"/>
    </row>
    <row r="6078" spans="1:4" ht="13" customHeight="1">
      <c r="A6078" s="12" t="s">
        <v>17559</v>
      </c>
      <c r="B6078" s="12" t="s">
        <v>17560</v>
      </c>
      <c r="C6078" s="29"/>
      <c r="D6078" s="29"/>
    </row>
    <row r="6079" spans="1:4" ht="13" customHeight="1">
      <c r="A6079" s="12" t="s">
        <v>17563</v>
      </c>
      <c r="B6079" s="12" t="s">
        <v>17564</v>
      </c>
      <c r="C6079" s="29"/>
      <c r="D6079" s="29"/>
    </row>
    <row r="6080" spans="1:4" ht="13" customHeight="1">
      <c r="A6080" s="12" t="s">
        <v>17567</v>
      </c>
      <c r="B6080" s="12" t="s">
        <v>17568</v>
      </c>
      <c r="C6080" s="29"/>
      <c r="D6080" s="29"/>
    </row>
    <row r="6081" spans="1:4" ht="13" customHeight="1">
      <c r="A6081" s="12" t="s">
        <v>17571</v>
      </c>
      <c r="B6081" s="12" t="s">
        <v>17572</v>
      </c>
      <c r="C6081" s="29"/>
      <c r="D6081" s="29"/>
    </row>
    <row r="6082" spans="1:4" ht="13" customHeight="1">
      <c r="A6082" s="12" t="s">
        <v>17575</v>
      </c>
      <c r="B6082" s="12" t="s">
        <v>17576</v>
      </c>
      <c r="C6082" s="29"/>
      <c r="D6082" s="29"/>
    </row>
    <row r="6083" spans="1:4" ht="13" customHeight="1">
      <c r="A6083" s="12" t="s">
        <v>17579</v>
      </c>
      <c r="B6083" s="12" t="s">
        <v>17580</v>
      </c>
      <c r="C6083" s="29"/>
      <c r="D6083" s="29"/>
    </row>
    <row r="6084" spans="1:4" ht="13" customHeight="1">
      <c r="A6084" s="12" t="s">
        <v>17583</v>
      </c>
      <c r="B6084" s="12" t="s">
        <v>17584</v>
      </c>
      <c r="C6084" s="29"/>
      <c r="D6084" s="29"/>
    </row>
    <row r="6085" spans="1:4" ht="13" customHeight="1">
      <c r="A6085" s="12" t="s">
        <v>17595</v>
      </c>
      <c r="B6085" s="12" t="s">
        <v>17596</v>
      </c>
      <c r="C6085" s="29"/>
      <c r="D6085" s="29"/>
    </row>
    <row r="6086" spans="1:4" ht="13" customHeight="1">
      <c r="A6086" s="12" t="s">
        <v>17599</v>
      </c>
      <c r="B6086" s="12" t="s">
        <v>17600</v>
      </c>
      <c r="C6086" s="29"/>
      <c r="D6086" s="29"/>
    </row>
    <row r="6087" spans="1:4" ht="13" customHeight="1">
      <c r="A6087" s="12" t="s">
        <v>17615</v>
      </c>
      <c r="B6087" s="12" t="s">
        <v>17616</v>
      </c>
      <c r="C6087" s="29"/>
      <c r="D6087" s="29"/>
    </row>
    <row r="6088" spans="1:4" ht="13" customHeight="1">
      <c r="A6088" s="12" t="s">
        <v>17619</v>
      </c>
      <c r="B6088" s="12" t="s">
        <v>17620</v>
      </c>
      <c r="C6088" s="29"/>
      <c r="D6088" s="29"/>
    </row>
    <row r="6089" spans="1:4" ht="13" customHeight="1">
      <c r="A6089" s="12" t="s">
        <v>17627</v>
      </c>
      <c r="B6089" s="12" t="s">
        <v>17628</v>
      </c>
      <c r="C6089" s="29"/>
      <c r="D6089" s="29"/>
    </row>
    <row r="6090" spans="1:4" ht="13" customHeight="1">
      <c r="A6090" s="12" t="s">
        <v>17631</v>
      </c>
      <c r="B6090" s="12" t="s">
        <v>17632</v>
      </c>
      <c r="C6090" s="29"/>
      <c r="D6090" s="29"/>
    </row>
    <row r="6091" spans="1:4" ht="13" customHeight="1">
      <c r="A6091" s="12" t="s">
        <v>17635</v>
      </c>
      <c r="B6091" s="12" t="s">
        <v>17636</v>
      </c>
      <c r="C6091" s="29"/>
      <c r="D6091" s="29"/>
    </row>
    <row r="6092" spans="1:4" ht="13" customHeight="1">
      <c r="A6092" s="12" t="s">
        <v>17639</v>
      </c>
      <c r="B6092" s="12" t="s">
        <v>17640</v>
      </c>
      <c r="C6092" s="29"/>
      <c r="D6092" s="29"/>
    </row>
    <row r="6093" spans="1:4" ht="13" customHeight="1">
      <c r="A6093" s="12" t="s">
        <v>17643</v>
      </c>
      <c r="B6093" s="12" t="s">
        <v>17644</v>
      </c>
      <c r="C6093" s="29"/>
      <c r="D6093" s="29"/>
    </row>
    <row r="6094" spans="1:4" ht="13" customHeight="1">
      <c r="A6094" s="12" t="s">
        <v>17651</v>
      </c>
      <c r="B6094" s="12" t="s">
        <v>17652</v>
      </c>
      <c r="C6094" s="29"/>
      <c r="D6094" s="29"/>
    </row>
    <row r="6095" spans="1:4" ht="13" customHeight="1">
      <c r="A6095" s="12" t="s">
        <v>17655</v>
      </c>
      <c r="B6095" s="12" t="s">
        <v>17656</v>
      </c>
      <c r="C6095" s="29"/>
      <c r="D6095" s="29"/>
    </row>
    <row r="6096" spans="1:4" ht="13" customHeight="1">
      <c r="A6096" s="12" t="s">
        <v>17659</v>
      </c>
      <c r="B6096" s="12" t="s">
        <v>17660</v>
      </c>
      <c r="C6096" s="29"/>
      <c r="D6096" s="29"/>
    </row>
    <row r="6097" spans="1:4" ht="13" customHeight="1">
      <c r="A6097" s="12" t="s">
        <v>17663</v>
      </c>
      <c r="B6097" s="12" t="s">
        <v>17664</v>
      </c>
      <c r="C6097" s="29"/>
      <c r="D6097" s="29"/>
    </row>
    <row r="6098" spans="1:4" ht="13" customHeight="1">
      <c r="A6098" s="12" t="s">
        <v>17673</v>
      </c>
      <c r="B6098" s="12" t="s">
        <v>17674</v>
      </c>
      <c r="C6098" s="29"/>
      <c r="D6098" s="29"/>
    </row>
    <row r="6099" spans="1:4" ht="13" customHeight="1">
      <c r="A6099" s="12" t="s">
        <v>17677</v>
      </c>
      <c r="B6099" s="12" t="s">
        <v>17678</v>
      </c>
      <c r="C6099" s="29"/>
      <c r="D6099" s="29"/>
    </row>
    <row r="6100" spans="1:4" ht="13" customHeight="1">
      <c r="A6100" s="12" t="s">
        <v>17681</v>
      </c>
      <c r="B6100" s="12" t="s">
        <v>17682</v>
      </c>
      <c r="C6100" s="29"/>
      <c r="D6100" s="29"/>
    </row>
    <row r="6101" spans="1:4" ht="13" customHeight="1">
      <c r="A6101" s="12" t="s">
        <v>17687</v>
      </c>
      <c r="B6101" s="12" t="s">
        <v>17688</v>
      </c>
      <c r="C6101" s="29"/>
      <c r="D6101" s="29"/>
    </row>
    <row r="6102" spans="1:4" ht="13" customHeight="1">
      <c r="A6102" s="12" t="s">
        <v>17691</v>
      </c>
      <c r="B6102" s="12" t="s">
        <v>17692</v>
      </c>
      <c r="C6102" s="29"/>
      <c r="D6102" s="29"/>
    </row>
    <row r="6103" spans="1:4" ht="13" customHeight="1">
      <c r="A6103" s="12" t="s">
        <v>17695</v>
      </c>
      <c r="B6103" s="12" t="s">
        <v>17696</v>
      </c>
      <c r="C6103" s="29"/>
      <c r="D6103" s="29"/>
    </row>
    <row r="6104" spans="1:4" ht="13" customHeight="1">
      <c r="A6104" s="12" t="s">
        <v>17714</v>
      </c>
      <c r="B6104" s="12" t="s">
        <v>17715</v>
      </c>
      <c r="C6104" s="29"/>
      <c r="D6104" s="29"/>
    </row>
    <row r="6105" spans="1:4" ht="13" customHeight="1">
      <c r="A6105" s="12" t="s">
        <v>17718</v>
      </c>
      <c r="B6105" s="12" t="s">
        <v>17719</v>
      </c>
      <c r="C6105" s="29"/>
      <c r="D6105" s="29"/>
    </row>
    <row r="6106" spans="1:4" ht="13" customHeight="1">
      <c r="A6106" s="12" t="s">
        <v>17722</v>
      </c>
      <c r="B6106" s="12" t="s">
        <v>17723</v>
      </c>
      <c r="C6106" s="29"/>
      <c r="D6106" s="29"/>
    </row>
    <row r="6107" spans="1:4" ht="13" customHeight="1">
      <c r="A6107" s="12" t="s">
        <v>17726</v>
      </c>
      <c r="B6107" s="12" t="s">
        <v>17727</v>
      </c>
      <c r="C6107" s="29"/>
      <c r="D6107" s="29"/>
    </row>
    <row r="6108" spans="1:4" ht="13" customHeight="1">
      <c r="A6108" s="12" t="s">
        <v>17730</v>
      </c>
      <c r="B6108" s="12" t="s">
        <v>17731</v>
      </c>
      <c r="C6108" s="29"/>
      <c r="D6108" s="29"/>
    </row>
    <row r="6109" spans="1:4" ht="13" customHeight="1">
      <c r="A6109" s="12" t="s">
        <v>17734</v>
      </c>
      <c r="B6109" s="12" t="s">
        <v>17735</v>
      </c>
      <c r="C6109" s="29"/>
      <c r="D6109" s="29"/>
    </row>
    <row r="6110" spans="1:4" ht="13" customHeight="1">
      <c r="A6110" s="12" t="s">
        <v>17738</v>
      </c>
      <c r="B6110" s="12" t="s">
        <v>17739</v>
      </c>
      <c r="C6110" s="29"/>
      <c r="D6110" s="29"/>
    </row>
    <row r="6111" spans="1:4" ht="13" customHeight="1">
      <c r="A6111" s="12" t="s">
        <v>17750</v>
      </c>
      <c r="B6111" s="12" t="s">
        <v>17751</v>
      </c>
      <c r="C6111" s="29"/>
      <c r="D6111" s="29"/>
    </row>
    <row r="6112" spans="1:4" ht="13" customHeight="1">
      <c r="A6112" s="12" t="s">
        <v>17754</v>
      </c>
      <c r="B6112" s="12" t="s">
        <v>17755</v>
      </c>
      <c r="C6112" s="29"/>
      <c r="D6112" s="29"/>
    </row>
    <row r="6113" spans="1:4" ht="13" customHeight="1">
      <c r="A6113" s="12" t="s">
        <v>17758</v>
      </c>
      <c r="B6113" s="12" t="s">
        <v>17759</v>
      </c>
      <c r="C6113" s="29"/>
      <c r="D6113" s="29"/>
    </row>
    <row r="6114" spans="1:4" ht="13" customHeight="1">
      <c r="A6114" s="12" t="s">
        <v>17762</v>
      </c>
      <c r="B6114" s="12" t="s">
        <v>17763</v>
      </c>
      <c r="C6114" s="29"/>
      <c r="D6114" s="29"/>
    </row>
    <row r="6115" spans="1:4" ht="13" customHeight="1">
      <c r="A6115" s="12" t="s">
        <v>17766</v>
      </c>
      <c r="B6115" s="12" t="s">
        <v>17767</v>
      </c>
      <c r="C6115" s="29"/>
      <c r="D6115" s="29"/>
    </row>
    <row r="6116" spans="1:4" ht="13" customHeight="1">
      <c r="A6116" s="12" t="s">
        <v>17770</v>
      </c>
      <c r="B6116" s="12" t="s">
        <v>17771</v>
      </c>
      <c r="C6116" s="29"/>
      <c r="D6116" s="29"/>
    </row>
    <row r="6117" spans="1:4" ht="13" customHeight="1">
      <c r="A6117" s="12" t="s">
        <v>17774</v>
      </c>
      <c r="B6117" s="12" t="s">
        <v>17775</v>
      </c>
      <c r="C6117" s="29"/>
      <c r="D6117" s="29"/>
    </row>
    <row r="6118" spans="1:4" ht="13" customHeight="1">
      <c r="A6118" s="12" t="s">
        <v>17778</v>
      </c>
      <c r="B6118" s="12" t="s">
        <v>17779</v>
      </c>
      <c r="C6118" s="29"/>
      <c r="D6118" s="29"/>
    </row>
    <row r="6119" spans="1:4" ht="13" customHeight="1">
      <c r="A6119" s="11"/>
      <c r="B6119" s="12" t="s">
        <v>17785</v>
      </c>
      <c r="C6119" s="29"/>
      <c r="D6119" s="29"/>
    </row>
    <row r="6120" spans="1:4" ht="13" customHeight="1">
      <c r="A6120" s="11"/>
      <c r="B6120" s="12" t="s">
        <v>17787</v>
      </c>
      <c r="C6120" s="29"/>
      <c r="D6120" s="29"/>
    </row>
    <row r="6121" spans="1:4" ht="13" customHeight="1">
      <c r="A6121" s="11"/>
      <c r="B6121" s="12" t="s">
        <v>17789</v>
      </c>
      <c r="C6121" s="29"/>
      <c r="D6121" s="29"/>
    </row>
    <row r="6122" spans="1:4" ht="13" customHeight="1">
      <c r="A6122" s="12" t="s">
        <v>17796</v>
      </c>
      <c r="B6122" s="12" t="s">
        <v>17797</v>
      </c>
      <c r="C6122" s="29"/>
      <c r="D6122" s="29"/>
    </row>
    <row r="6123" spans="1:4" ht="13" customHeight="1">
      <c r="A6123" s="12" t="s">
        <v>17808</v>
      </c>
      <c r="B6123" s="12" t="s">
        <v>17809</v>
      </c>
      <c r="C6123" s="29"/>
      <c r="D6123" s="29"/>
    </row>
    <row r="6124" spans="1:4" ht="13" customHeight="1">
      <c r="A6124" s="12" t="s">
        <v>17812</v>
      </c>
      <c r="B6124" s="12" t="s">
        <v>17813</v>
      </c>
      <c r="C6124" s="29"/>
      <c r="D6124" s="29"/>
    </row>
    <row r="6125" spans="1:4" ht="13" customHeight="1">
      <c r="A6125" s="12" t="s">
        <v>17820</v>
      </c>
      <c r="B6125" s="12" t="s">
        <v>17821</v>
      </c>
      <c r="C6125" s="29"/>
      <c r="D6125" s="29"/>
    </row>
    <row r="6126" spans="1:4" ht="13" customHeight="1">
      <c r="A6126" s="12" t="s">
        <v>17824</v>
      </c>
      <c r="B6126" s="12" t="s">
        <v>17825</v>
      </c>
      <c r="C6126" s="29"/>
      <c r="D6126" s="29"/>
    </row>
    <row r="6127" spans="1:4" ht="13" customHeight="1">
      <c r="A6127" s="12" t="s">
        <v>17828</v>
      </c>
      <c r="B6127" s="12" t="s">
        <v>17829</v>
      </c>
      <c r="C6127" s="29"/>
      <c r="D6127" s="29"/>
    </row>
    <row r="6128" spans="1:4" ht="13" customHeight="1">
      <c r="A6128" s="12" t="s">
        <v>17832</v>
      </c>
      <c r="B6128" s="12" t="s">
        <v>17833</v>
      </c>
      <c r="C6128" s="29"/>
      <c r="D6128" s="29"/>
    </row>
    <row r="6129" spans="1:8" ht="13" customHeight="1">
      <c r="A6129" s="12" t="s">
        <v>17852</v>
      </c>
      <c r="B6129" s="12" t="s">
        <v>17853</v>
      </c>
      <c r="C6129" s="29"/>
      <c r="D6129" s="29"/>
    </row>
    <row r="6130" spans="1:8" ht="13" customHeight="1">
      <c r="A6130" s="12" t="s">
        <v>17860</v>
      </c>
      <c r="B6130" s="12" t="s">
        <v>17861</v>
      </c>
      <c r="C6130" s="29"/>
      <c r="D6130" s="29"/>
    </row>
    <row r="6131" spans="1:8" ht="13" customHeight="1">
      <c r="A6131" s="12" t="s">
        <v>17868</v>
      </c>
      <c r="B6131" s="12" t="s">
        <v>17869</v>
      </c>
      <c r="C6131" s="29"/>
      <c r="D6131" s="29"/>
    </row>
    <row r="6132" spans="1:8" ht="13" customHeight="1">
      <c r="A6132" s="12" t="s">
        <v>17876</v>
      </c>
      <c r="B6132" s="12" t="s">
        <v>17877</v>
      </c>
      <c r="C6132" s="29"/>
      <c r="D6132" s="29"/>
    </row>
    <row r="6133" spans="1:8" ht="13" customHeight="1">
      <c r="A6133" s="12" t="s">
        <v>17880</v>
      </c>
      <c r="B6133" s="12" t="s">
        <v>17881</v>
      </c>
      <c r="C6133" s="29"/>
      <c r="D6133" s="29"/>
    </row>
    <row r="6134" spans="1:8" ht="13" customHeight="1">
      <c r="A6134" s="12" t="s">
        <v>17884</v>
      </c>
      <c r="B6134" s="12" t="s">
        <v>17885</v>
      </c>
      <c r="C6134" s="29"/>
      <c r="D6134" s="29"/>
    </row>
    <row r="6135" spans="1:8" ht="13" customHeight="1">
      <c r="A6135" s="12" t="s">
        <v>17892</v>
      </c>
      <c r="B6135" s="12" t="s">
        <v>17893</v>
      </c>
      <c r="C6135" s="29"/>
      <c r="D6135" s="29"/>
    </row>
    <row r="6136" spans="1:8" ht="13" customHeight="1">
      <c r="A6136" s="12" t="s">
        <v>17896</v>
      </c>
      <c r="B6136" s="12" t="s">
        <v>17897</v>
      </c>
      <c r="C6136" s="29"/>
      <c r="D6136" s="29"/>
    </row>
    <row r="6137" spans="1:8" ht="13" customHeight="1">
      <c r="A6137" s="12" t="s">
        <v>17900</v>
      </c>
      <c r="B6137" s="12" t="s">
        <v>17901</v>
      </c>
      <c r="C6137" s="29"/>
      <c r="D6137" s="29"/>
    </row>
    <row r="6138" spans="1:8" ht="13" customHeight="1">
      <c r="A6138" s="12" t="s">
        <v>17904</v>
      </c>
      <c r="B6138" s="12" t="s">
        <v>17905</v>
      </c>
      <c r="C6138" s="29"/>
      <c r="D6138" s="29"/>
    </row>
    <row r="6139" spans="1:8" ht="13" customHeight="1">
      <c r="A6139" s="12" t="s">
        <v>17912</v>
      </c>
      <c r="B6139" s="12" t="s">
        <v>17913</v>
      </c>
      <c r="C6139" s="29"/>
      <c r="D6139" s="29"/>
    </row>
    <row r="6140" spans="1:8" ht="13" customHeight="1">
      <c r="A6140" s="12" t="s">
        <v>17916</v>
      </c>
      <c r="B6140" s="12" t="s">
        <v>17917</v>
      </c>
      <c r="C6140" s="29"/>
      <c r="D6140" s="29"/>
    </row>
    <row r="6141" spans="1:8" ht="13" customHeight="1">
      <c r="A6141" s="12" t="s">
        <v>17920</v>
      </c>
      <c r="B6141" s="12" t="s">
        <v>17921</v>
      </c>
      <c r="C6141" s="29"/>
      <c r="D6141" s="29"/>
    </row>
    <row r="6142" spans="1:8" ht="13" customHeight="1">
      <c r="A6142" s="12" t="s">
        <v>17928</v>
      </c>
      <c r="B6142" s="12" t="s">
        <v>17929</v>
      </c>
      <c r="C6142" s="29"/>
      <c r="D6142" s="29"/>
      <c r="E6142" s="13"/>
      <c r="F6142" s="24"/>
      <c r="H6142" s="13"/>
    </row>
    <row r="6143" spans="1:8" ht="13" customHeight="1">
      <c r="A6143" s="12" t="s">
        <v>799</v>
      </c>
      <c r="B6143" s="12" t="s">
        <v>800</v>
      </c>
      <c r="C6143" s="29"/>
      <c r="D6143" s="29"/>
    </row>
    <row r="6144" spans="1:8" ht="13" customHeight="1">
      <c r="A6144" s="12" t="s">
        <v>16245</v>
      </c>
      <c r="B6144" s="12" t="s">
        <v>16246</v>
      </c>
      <c r="C6144" s="29"/>
      <c r="D6144" s="29"/>
    </row>
    <row r="6145" spans="1:9" ht="13" customHeight="1">
      <c r="A6145" s="11"/>
      <c r="B6145" s="12" t="s">
        <v>11419</v>
      </c>
      <c r="C6145" s="29"/>
      <c r="D6145" s="29"/>
      <c r="E6145" s="13"/>
    </row>
    <row r="6146" spans="1:9" ht="13" customHeight="1">
      <c r="A6146" s="12" t="s">
        <v>6713</v>
      </c>
      <c r="B6146" s="12" t="s">
        <v>6714</v>
      </c>
      <c r="C6146" s="29"/>
      <c r="D6146" s="29"/>
    </row>
    <row r="6147" spans="1:9" ht="13" customHeight="1">
      <c r="A6147" s="12" t="s">
        <v>16896</v>
      </c>
      <c r="B6147" s="12" t="s">
        <v>16897</v>
      </c>
      <c r="C6147" s="29"/>
      <c r="D6147" s="29"/>
    </row>
    <row r="6148" spans="1:9" ht="13" customHeight="1">
      <c r="A6148" s="12" t="s">
        <v>16900</v>
      </c>
      <c r="B6148" s="12" t="s">
        <v>16901</v>
      </c>
      <c r="C6148" s="29"/>
      <c r="D6148" s="29"/>
      <c r="E6148" s="13"/>
      <c r="F6148" s="23"/>
      <c r="H6148" s="13"/>
    </row>
    <row r="6149" spans="1:9" ht="13" customHeight="1">
      <c r="A6149" s="12" t="s">
        <v>88</v>
      </c>
      <c r="B6149" s="12" t="s">
        <v>89</v>
      </c>
      <c r="C6149" s="29"/>
      <c r="D6149" s="29"/>
      <c r="E6149" s="13"/>
      <c r="F6149" s="13"/>
      <c r="G6149" s="25"/>
      <c r="H6149" s="13"/>
      <c r="I6149" s="25"/>
    </row>
    <row r="6150" spans="1:9" ht="13" customHeight="1">
      <c r="A6150" s="11"/>
      <c r="B6150" s="12" t="s">
        <v>93</v>
      </c>
      <c r="C6150" s="29"/>
      <c r="D6150" s="29"/>
      <c r="E6150" s="13"/>
      <c r="F6150" s="24"/>
      <c r="G6150" s="25"/>
      <c r="H6150" s="13"/>
      <c r="I6150" s="25"/>
    </row>
    <row r="6151" spans="1:9" ht="13" customHeight="1">
      <c r="A6151" s="11"/>
      <c r="B6151" s="12" t="s">
        <v>709</v>
      </c>
      <c r="C6151" s="29"/>
      <c r="D6151" s="29"/>
      <c r="E6151" s="13"/>
    </row>
    <row r="6152" spans="1:9" ht="13" customHeight="1">
      <c r="A6152" s="12" t="s">
        <v>2384</v>
      </c>
      <c r="B6152" s="12" t="s">
        <v>2385</v>
      </c>
      <c r="C6152" s="29"/>
      <c r="D6152" s="29"/>
      <c r="E6152" s="13"/>
      <c r="F6152" s="13"/>
    </row>
    <row r="6153" spans="1:9" ht="13" customHeight="1">
      <c r="A6153" s="11"/>
      <c r="B6153" s="12" t="s">
        <v>3317</v>
      </c>
      <c r="C6153" s="29"/>
      <c r="D6153" s="29"/>
      <c r="E6153" s="13"/>
    </row>
    <row r="6154" spans="1:9" ht="13" customHeight="1">
      <c r="A6154" s="11"/>
      <c r="B6154" s="12" t="s">
        <v>3444</v>
      </c>
      <c r="C6154" s="29"/>
      <c r="D6154" s="29"/>
      <c r="E6154" s="13"/>
    </row>
    <row r="6155" spans="1:9" ht="13" customHeight="1">
      <c r="A6155" s="11"/>
      <c r="B6155" s="12" t="s">
        <v>4406</v>
      </c>
      <c r="C6155" s="29"/>
      <c r="D6155" s="29"/>
      <c r="E6155" s="13"/>
    </row>
    <row r="6156" spans="1:9" ht="13" customHeight="1">
      <c r="A6156" s="12" t="s">
        <v>4947</v>
      </c>
      <c r="B6156" s="12" t="s">
        <v>4948</v>
      </c>
      <c r="C6156" s="29"/>
      <c r="D6156" s="29"/>
      <c r="E6156" s="13"/>
      <c r="F6156" s="13"/>
    </row>
    <row r="6157" spans="1:9" ht="13" customHeight="1">
      <c r="A6157" s="11"/>
      <c r="B6157" s="12" t="s">
        <v>4951</v>
      </c>
      <c r="C6157" s="29"/>
      <c r="D6157" s="29"/>
      <c r="E6157" s="13"/>
    </row>
    <row r="6158" spans="1:9" ht="13" customHeight="1">
      <c r="A6158" s="12" t="s">
        <v>4954</v>
      </c>
      <c r="B6158" s="12" t="s">
        <v>4955</v>
      </c>
      <c r="C6158" s="29"/>
      <c r="D6158" s="29"/>
      <c r="E6158" s="13"/>
    </row>
    <row r="6159" spans="1:9" ht="13" customHeight="1">
      <c r="A6159" s="11"/>
      <c r="B6159" s="12" t="s">
        <v>4958</v>
      </c>
      <c r="C6159" s="29"/>
      <c r="D6159" s="29"/>
      <c r="E6159" s="13"/>
    </row>
    <row r="6160" spans="1:9" ht="13" customHeight="1">
      <c r="A6160" s="12" t="s">
        <v>4961</v>
      </c>
      <c r="B6160" s="12" t="s">
        <v>4962</v>
      </c>
      <c r="C6160" s="29"/>
      <c r="D6160" s="29"/>
      <c r="E6160" s="13"/>
    </row>
    <row r="6161" spans="1:5" ht="13" customHeight="1">
      <c r="A6161" s="11"/>
      <c r="B6161" s="12" t="s">
        <v>4965</v>
      </c>
      <c r="C6161" s="29"/>
      <c r="D6161" s="29"/>
      <c r="E6161" s="13"/>
    </row>
    <row r="6162" spans="1:5" ht="13" customHeight="1">
      <c r="A6162" s="11"/>
      <c r="B6162" s="12" t="s">
        <v>5023</v>
      </c>
      <c r="C6162" s="29"/>
      <c r="D6162" s="29"/>
      <c r="E6162" s="13"/>
    </row>
    <row r="6163" spans="1:5" ht="13" customHeight="1">
      <c r="A6163" s="11"/>
      <c r="B6163" s="12" t="s">
        <v>5506</v>
      </c>
      <c r="C6163" s="29"/>
      <c r="D6163" s="29"/>
      <c r="E6163" s="13"/>
    </row>
    <row r="6164" spans="1:5" ht="13" customHeight="1">
      <c r="A6164" s="11"/>
      <c r="B6164" s="12" t="s">
        <v>5674</v>
      </c>
      <c r="C6164" s="29"/>
      <c r="D6164" s="29"/>
      <c r="E6164" s="13"/>
    </row>
    <row r="6165" spans="1:5" ht="13" customHeight="1">
      <c r="A6165" s="12" t="s">
        <v>5846</v>
      </c>
      <c r="B6165" s="12" t="s">
        <v>5847</v>
      </c>
      <c r="C6165" s="29"/>
      <c r="D6165" s="29"/>
      <c r="E6165" s="13"/>
    </row>
    <row r="6166" spans="1:5" ht="13" customHeight="1">
      <c r="A6166" s="11"/>
      <c r="B6166" s="12" t="s">
        <v>5854</v>
      </c>
      <c r="C6166" s="29"/>
      <c r="D6166" s="29"/>
    </row>
    <row r="6167" spans="1:5" ht="13" customHeight="1">
      <c r="A6167" s="11"/>
      <c r="B6167" s="12" t="s">
        <v>6961</v>
      </c>
      <c r="C6167" s="29"/>
      <c r="D6167" s="29"/>
    </row>
    <row r="6168" spans="1:5" ht="13" customHeight="1">
      <c r="A6168" s="11"/>
      <c r="B6168" s="12" t="s">
        <v>6980</v>
      </c>
      <c r="C6168" s="29"/>
      <c r="D6168" s="29"/>
    </row>
    <row r="6169" spans="1:5" ht="13" customHeight="1">
      <c r="A6169" s="11"/>
      <c r="B6169" s="12" t="s">
        <v>7597</v>
      </c>
      <c r="C6169" s="29"/>
      <c r="D6169" s="29"/>
    </row>
    <row r="6170" spans="1:5" ht="13" customHeight="1">
      <c r="A6170" s="11"/>
      <c r="B6170" s="12" t="s">
        <v>7600</v>
      </c>
      <c r="C6170" s="29"/>
      <c r="D6170" s="29"/>
    </row>
    <row r="6171" spans="1:5" ht="13" customHeight="1">
      <c r="A6171" s="11"/>
      <c r="B6171" s="12" t="s">
        <v>8227</v>
      </c>
      <c r="C6171" s="29"/>
      <c r="D6171" s="29"/>
    </row>
    <row r="6172" spans="1:5" ht="13" customHeight="1">
      <c r="A6172" s="11"/>
      <c r="B6172" s="12" t="s">
        <v>8541</v>
      </c>
      <c r="C6172" s="29"/>
      <c r="D6172" s="29"/>
    </row>
    <row r="6173" spans="1:5" ht="13" customHeight="1">
      <c r="A6173" s="11"/>
      <c r="B6173" s="12" t="s">
        <v>8548</v>
      </c>
      <c r="C6173" s="29"/>
      <c r="D6173" s="29"/>
    </row>
    <row r="6174" spans="1:5" ht="13" customHeight="1">
      <c r="A6174" s="11"/>
      <c r="B6174" s="12" t="s">
        <v>8587</v>
      </c>
      <c r="C6174" s="29"/>
      <c r="D6174" s="29"/>
    </row>
    <row r="6175" spans="1:5" ht="13" customHeight="1">
      <c r="A6175" s="11"/>
      <c r="B6175" s="12" t="s">
        <v>9109</v>
      </c>
      <c r="C6175" s="29"/>
      <c r="D6175" s="29"/>
    </row>
    <row r="6176" spans="1:5" ht="13" customHeight="1">
      <c r="A6176" s="11"/>
      <c r="B6176" s="12" t="s">
        <v>10356</v>
      </c>
      <c r="C6176" s="29"/>
      <c r="D6176" s="29"/>
    </row>
    <row r="6177" spans="1:4" ht="13" customHeight="1">
      <c r="A6177" s="11"/>
      <c r="B6177" s="12" t="s">
        <v>10506</v>
      </c>
      <c r="C6177" s="29"/>
      <c r="D6177" s="29"/>
    </row>
    <row r="6178" spans="1:4" ht="13" customHeight="1">
      <c r="A6178" s="11"/>
      <c r="B6178" s="12" t="s">
        <v>11004</v>
      </c>
      <c r="C6178" s="29"/>
      <c r="D6178" s="29"/>
    </row>
    <row r="6179" spans="1:4" ht="13" customHeight="1">
      <c r="A6179" s="11"/>
      <c r="B6179" s="12" t="s">
        <v>11486</v>
      </c>
      <c r="C6179" s="29"/>
      <c r="D6179" s="29"/>
    </row>
    <row r="6180" spans="1:4" ht="13" customHeight="1">
      <c r="A6180" s="11"/>
      <c r="B6180" s="12" t="s">
        <v>11599</v>
      </c>
      <c r="C6180" s="29"/>
      <c r="D6180" s="29"/>
    </row>
    <row r="6181" spans="1:4" ht="13" customHeight="1">
      <c r="A6181" s="11"/>
      <c r="B6181" s="12" t="s">
        <v>11602</v>
      </c>
      <c r="C6181" s="29"/>
      <c r="D6181" s="29"/>
    </row>
    <row r="6182" spans="1:4" ht="13" customHeight="1">
      <c r="A6182" s="11"/>
      <c r="B6182" s="12" t="s">
        <v>11897</v>
      </c>
      <c r="C6182" s="29"/>
      <c r="D6182" s="29"/>
    </row>
    <row r="6183" spans="1:4" ht="13" customHeight="1">
      <c r="A6183" s="11"/>
      <c r="B6183" s="12" t="s">
        <v>12446</v>
      </c>
      <c r="C6183" s="29"/>
      <c r="D6183" s="29"/>
    </row>
    <row r="6184" spans="1:4" ht="13" customHeight="1">
      <c r="A6184" s="11"/>
      <c r="B6184" s="12" t="s">
        <v>12897</v>
      </c>
      <c r="C6184" s="29"/>
      <c r="D6184" s="29"/>
    </row>
    <row r="6185" spans="1:4" ht="13" customHeight="1">
      <c r="A6185" s="11"/>
      <c r="B6185" s="12" t="s">
        <v>13076</v>
      </c>
      <c r="C6185" s="29"/>
      <c r="D6185" s="29"/>
    </row>
    <row r="6186" spans="1:4" ht="13" customHeight="1">
      <c r="A6186" s="11"/>
      <c r="B6186" s="12" t="s">
        <v>13981</v>
      </c>
      <c r="C6186" s="29"/>
      <c r="D6186" s="29"/>
    </row>
    <row r="6187" spans="1:4" ht="13" customHeight="1">
      <c r="A6187" s="11"/>
      <c r="B6187" s="12" t="s">
        <v>14305</v>
      </c>
      <c r="C6187" s="29"/>
      <c r="D6187" s="29"/>
    </row>
    <row r="6188" spans="1:4" ht="13" customHeight="1">
      <c r="A6188" s="12" t="s">
        <v>14398</v>
      </c>
      <c r="B6188" s="12" t="s">
        <v>14399</v>
      </c>
      <c r="C6188" s="29"/>
      <c r="D6188" s="29"/>
    </row>
    <row r="6189" spans="1:4" ht="13" customHeight="1">
      <c r="A6189" s="11"/>
      <c r="B6189" s="12" t="s">
        <v>14402</v>
      </c>
      <c r="C6189" s="29"/>
      <c r="D6189" s="29"/>
    </row>
    <row r="6190" spans="1:4" ht="13" customHeight="1">
      <c r="A6190" s="12" t="s">
        <v>14481</v>
      </c>
      <c r="B6190" s="12" t="s">
        <v>14482</v>
      </c>
      <c r="C6190" s="29"/>
      <c r="D6190" s="29"/>
    </row>
    <row r="6191" spans="1:4" ht="13" customHeight="1">
      <c r="A6191" s="11"/>
      <c r="B6191" s="12" t="s">
        <v>15508</v>
      </c>
      <c r="C6191" s="29"/>
      <c r="D6191" s="29"/>
    </row>
    <row r="6192" spans="1:4" ht="13" customHeight="1">
      <c r="A6192" s="11"/>
      <c r="B6192" s="12" t="s">
        <v>15753</v>
      </c>
      <c r="C6192" s="29"/>
      <c r="D6192" s="29"/>
    </row>
    <row r="6193" spans="1:4" ht="13" customHeight="1">
      <c r="A6193" s="11"/>
      <c r="B6193" s="12" t="s">
        <v>16135</v>
      </c>
      <c r="C6193" s="29"/>
      <c r="D6193" s="29"/>
    </row>
    <row r="6194" spans="1:4" ht="13" customHeight="1">
      <c r="A6194" s="11"/>
      <c r="B6194" s="12" t="s">
        <v>16544</v>
      </c>
      <c r="C6194" s="29"/>
      <c r="D6194" s="29"/>
    </row>
    <row r="6195" spans="1:4" ht="13" customHeight="1">
      <c r="A6195" s="12" t="s">
        <v>10743</v>
      </c>
      <c r="B6195" s="12" t="s">
        <v>10744</v>
      </c>
      <c r="C6195" s="29"/>
      <c r="D6195" s="29"/>
    </row>
    <row r="6196" spans="1:4" ht="13" customHeight="1">
      <c r="A6196" s="11"/>
      <c r="B6196" s="12" t="s">
        <v>10891</v>
      </c>
      <c r="C6196" s="29"/>
      <c r="D6196" s="29"/>
    </row>
    <row r="6197" spans="1:4" ht="13" customHeight="1">
      <c r="A6197" s="12" t="s">
        <v>11335</v>
      </c>
      <c r="B6197" s="12" t="s">
        <v>11336</v>
      </c>
      <c r="C6197" s="29"/>
      <c r="D6197" s="29"/>
    </row>
    <row r="6198" spans="1:4" ht="13" customHeight="1">
      <c r="A6198" s="12" t="s">
        <v>11774</v>
      </c>
      <c r="B6198" s="12" t="s">
        <v>11775</v>
      </c>
      <c r="C6198" s="29"/>
      <c r="D6198" s="29"/>
    </row>
    <row r="6199" spans="1:4" ht="13" customHeight="1">
      <c r="A6199" s="12" t="s">
        <v>11974</v>
      </c>
      <c r="B6199" s="12" t="s">
        <v>11975</v>
      </c>
      <c r="C6199" s="29"/>
      <c r="D6199" s="29"/>
    </row>
    <row r="6200" spans="1:4" ht="13" customHeight="1">
      <c r="A6200" s="12" t="s">
        <v>12149</v>
      </c>
      <c r="B6200" s="12" t="s">
        <v>12150</v>
      </c>
      <c r="C6200" s="29"/>
      <c r="D6200" s="29"/>
    </row>
    <row r="6201" spans="1:4" ht="13" customHeight="1">
      <c r="A6201" s="12" t="s">
        <v>12306</v>
      </c>
      <c r="B6201" s="12" t="s">
        <v>12307</v>
      </c>
      <c r="C6201" s="29"/>
      <c r="D6201" s="29"/>
    </row>
    <row r="6202" spans="1:4" ht="13" customHeight="1">
      <c r="A6202" s="12" t="s">
        <v>13216</v>
      </c>
      <c r="B6202" s="12" t="s">
        <v>13217</v>
      </c>
      <c r="C6202" s="29"/>
      <c r="D6202" s="29"/>
    </row>
    <row r="6203" spans="1:4" ht="13" customHeight="1">
      <c r="A6203" s="12" t="s">
        <v>13356</v>
      </c>
      <c r="B6203" s="12" t="s">
        <v>13357</v>
      </c>
      <c r="C6203" s="29"/>
      <c r="D6203" s="29"/>
    </row>
    <row r="6204" spans="1:4" ht="13" customHeight="1">
      <c r="A6204" s="12" t="s">
        <v>13961</v>
      </c>
      <c r="B6204" s="12" t="s">
        <v>13962</v>
      </c>
      <c r="C6204" s="29"/>
      <c r="D6204" s="29"/>
    </row>
    <row r="6205" spans="1:4" ht="13" customHeight="1">
      <c r="A6205" s="12" t="s">
        <v>15096</v>
      </c>
      <c r="B6205" s="12" t="s">
        <v>15097</v>
      </c>
      <c r="C6205" s="29"/>
      <c r="D6205" s="29"/>
    </row>
    <row r="6206" spans="1:4" ht="13" customHeight="1">
      <c r="A6206" s="12" t="s">
        <v>15363</v>
      </c>
      <c r="B6206" s="12" t="s">
        <v>15364</v>
      </c>
      <c r="C6206" s="29"/>
      <c r="D6206" s="29"/>
    </row>
    <row r="6207" spans="1:4" ht="13" customHeight="1">
      <c r="A6207" s="12" t="s">
        <v>15562</v>
      </c>
      <c r="B6207" s="12" t="s">
        <v>15563</v>
      </c>
      <c r="C6207" s="29"/>
      <c r="D6207" s="29"/>
    </row>
    <row r="6208" spans="1:4" ht="13" customHeight="1">
      <c r="A6208" s="12" t="s">
        <v>15948</v>
      </c>
      <c r="B6208" s="12" t="s">
        <v>15949</v>
      </c>
      <c r="C6208" s="29"/>
      <c r="D6208" s="29"/>
    </row>
    <row r="6209" spans="1:9" ht="13" customHeight="1">
      <c r="A6209" s="11"/>
      <c r="B6209" s="12" t="s">
        <v>17684</v>
      </c>
      <c r="C6209" s="29"/>
      <c r="D6209" s="29"/>
    </row>
    <row r="6210" spans="1:9" ht="13" customHeight="1">
      <c r="A6210" s="12" t="s">
        <v>16663</v>
      </c>
      <c r="B6210" s="12" t="s">
        <v>16664</v>
      </c>
      <c r="C6210" s="29"/>
      <c r="D6210" s="29"/>
    </row>
    <row r="6211" spans="1:9" ht="13" customHeight="1">
      <c r="A6211" s="11"/>
      <c r="B6211" s="12" t="s">
        <v>15382</v>
      </c>
      <c r="C6211" s="29"/>
      <c r="D6211" s="29"/>
      <c r="E6211" s="13"/>
    </row>
    <row r="6212" spans="1:9" ht="13" customHeight="1">
      <c r="A6212" s="11"/>
      <c r="B6212" s="12" t="s">
        <v>4139</v>
      </c>
      <c r="C6212" s="29"/>
      <c r="D6212" s="29"/>
      <c r="E6212" s="13"/>
    </row>
    <row r="6213" spans="1:9" ht="13" customHeight="1">
      <c r="A6213" s="11"/>
      <c r="B6213" s="12" t="s">
        <v>4750</v>
      </c>
      <c r="C6213" s="29"/>
      <c r="D6213" s="29"/>
      <c r="E6213" s="13"/>
    </row>
    <row r="6214" spans="1:9" ht="13" customHeight="1">
      <c r="A6214" s="11"/>
      <c r="B6214" s="12" t="s">
        <v>5776</v>
      </c>
      <c r="C6214" s="29"/>
      <c r="D6214" s="29"/>
      <c r="E6214" s="13"/>
    </row>
    <row r="6215" spans="1:9" ht="13" customHeight="1">
      <c r="A6215" s="11"/>
      <c r="B6215" s="12" t="s">
        <v>5828</v>
      </c>
      <c r="C6215" s="29"/>
      <c r="D6215" s="29"/>
    </row>
    <row r="6216" spans="1:9" ht="13" customHeight="1">
      <c r="A6216" s="11"/>
      <c r="B6216" s="12" t="s">
        <v>7106</v>
      </c>
      <c r="C6216" s="29"/>
      <c r="D6216" s="29"/>
    </row>
    <row r="6217" spans="1:9" ht="13" customHeight="1">
      <c r="A6217" s="11"/>
      <c r="B6217" s="12" t="s">
        <v>7999</v>
      </c>
      <c r="C6217" s="29"/>
      <c r="D6217" s="29"/>
    </row>
    <row r="6218" spans="1:9" ht="13" customHeight="1">
      <c r="A6218" s="11"/>
      <c r="B6218" s="12" t="s">
        <v>8112</v>
      </c>
      <c r="C6218" s="29"/>
      <c r="D6218" s="29"/>
    </row>
    <row r="6219" spans="1:9" ht="13" customHeight="1">
      <c r="A6219" s="11"/>
      <c r="B6219" s="12" t="s">
        <v>8159</v>
      </c>
      <c r="C6219" s="29"/>
      <c r="D6219" s="29"/>
    </row>
    <row r="6220" spans="1:9" ht="13" customHeight="1">
      <c r="A6220" s="11"/>
      <c r="B6220" s="12" t="s">
        <v>8603</v>
      </c>
      <c r="C6220" s="29"/>
      <c r="D6220" s="29"/>
    </row>
    <row r="6221" spans="1:9" ht="13" customHeight="1">
      <c r="A6221" s="11"/>
      <c r="B6221" s="12" t="s">
        <v>8709</v>
      </c>
      <c r="C6221" s="29"/>
      <c r="D6221" s="29"/>
    </row>
    <row r="6222" spans="1:9" ht="13" customHeight="1">
      <c r="A6222" s="11"/>
      <c r="B6222" s="12" t="s">
        <v>9155</v>
      </c>
      <c r="C6222" s="29"/>
      <c r="D6222" s="29"/>
    </row>
    <row r="6223" spans="1:9" ht="13" customHeight="1">
      <c r="A6223" s="12" t="s">
        <v>9706</v>
      </c>
      <c r="B6223" s="12" t="s">
        <v>9707</v>
      </c>
      <c r="C6223" s="29"/>
      <c r="D6223" s="29"/>
    </row>
    <row r="6224" spans="1:9" ht="13" customHeight="1">
      <c r="A6224" s="12" t="s">
        <v>8929</v>
      </c>
      <c r="B6224" s="12" t="s">
        <v>8930</v>
      </c>
      <c r="C6224" s="29"/>
      <c r="D6224" s="29"/>
      <c r="E6224" s="13"/>
      <c r="G6224" s="25"/>
      <c r="H6224" s="25"/>
      <c r="I6224" s="25"/>
    </row>
    <row r="6225" spans="1:9" ht="13" customHeight="1">
      <c r="A6225" s="11"/>
      <c r="B6225" s="12" t="s">
        <v>920</v>
      </c>
      <c r="C6225" s="29"/>
      <c r="D6225" s="29"/>
      <c r="E6225" s="14"/>
      <c r="F6225" s="26"/>
      <c r="G6225" s="25"/>
      <c r="H6225" s="27"/>
      <c r="I6225" s="25"/>
    </row>
    <row r="6226" spans="1:9" ht="13" customHeight="1">
      <c r="A6226" s="12" t="s">
        <v>1034</v>
      </c>
      <c r="B6226" s="12" t="s">
        <v>1035</v>
      </c>
      <c r="C6226" s="29"/>
      <c r="D6226" s="29"/>
      <c r="E6226" s="13"/>
      <c r="F6226" s="13"/>
      <c r="H6226" s="14"/>
    </row>
    <row r="6227" spans="1:9" ht="13" customHeight="1">
      <c r="A6227" s="11"/>
      <c r="B6227" s="12" t="s">
        <v>1112</v>
      </c>
      <c r="C6227" s="29"/>
      <c r="D6227" s="29"/>
      <c r="E6227" s="13"/>
      <c r="G6227" s="25"/>
      <c r="H6227" s="14"/>
      <c r="I6227" s="25"/>
    </row>
    <row r="6228" spans="1:9" ht="13" customHeight="1">
      <c r="A6228" s="12" t="s">
        <v>1245</v>
      </c>
      <c r="B6228" s="12" t="s">
        <v>1246</v>
      </c>
      <c r="C6228" s="29"/>
      <c r="D6228" s="29"/>
      <c r="E6228" s="13"/>
      <c r="F6228" s="13"/>
    </row>
    <row r="6229" spans="1:9" ht="13" customHeight="1">
      <c r="A6229" s="11"/>
      <c r="B6229" s="12" t="s">
        <v>2198</v>
      </c>
      <c r="C6229" s="29"/>
      <c r="D6229" s="29"/>
      <c r="E6229" s="13"/>
    </row>
    <row r="6230" spans="1:9" ht="13" customHeight="1">
      <c r="A6230" s="12" t="s">
        <v>2248</v>
      </c>
      <c r="B6230" s="12" t="s">
        <v>2249</v>
      </c>
      <c r="C6230" s="29"/>
      <c r="D6230" s="29"/>
      <c r="E6230" s="13"/>
    </row>
    <row r="6231" spans="1:9" ht="13" customHeight="1">
      <c r="A6231" s="12" t="s">
        <v>2273</v>
      </c>
      <c r="B6231" s="12" t="s">
        <v>2274</v>
      </c>
      <c r="C6231" s="29"/>
      <c r="D6231" s="29"/>
      <c r="E6231" s="13"/>
    </row>
    <row r="6232" spans="1:9" ht="13" customHeight="1">
      <c r="A6232" s="12" t="s">
        <v>2403</v>
      </c>
      <c r="B6232" s="12" t="s">
        <v>2404</v>
      </c>
      <c r="C6232" s="29"/>
      <c r="D6232" s="29"/>
      <c r="E6232" s="13"/>
    </row>
    <row r="6233" spans="1:9" ht="13" customHeight="1">
      <c r="A6233" s="12" t="s">
        <v>2459</v>
      </c>
      <c r="B6233" s="12" t="s">
        <v>2460</v>
      </c>
      <c r="C6233" s="29"/>
      <c r="D6233" s="29"/>
      <c r="E6233" s="13"/>
    </row>
    <row r="6234" spans="1:9" ht="13" customHeight="1">
      <c r="A6234" s="12" t="s">
        <v>2861</v>
      </c>
      <c r="B6234" s="12" t="s">
        <v>2862</v>
      </c>
      <c r="C6234" s="29"/>
      <c r="D6234" s="29"/>
      <c r="E6234" s="13"/>
    </row>
    <row r="6235" spans="1:9" ht="13" customHeight="1">
      <c r="A6235" s="12" t="s">
        <v>4013</v>
      </c>
      <c r="B6235" s="12" t="s">
        <v>4014</v>
      </c>
      <c r="C6235" s="29"/>
      <c r="D6235" s="29"/>
      <c r="E6235" s="13"/>
      <c r="F6235" s="13"/>
    </row>
    <row r="6236" spans="1:9" ht="13" customHeight="1">
      <c r="A6236" s="12" t="s">
        <v>4036</v>
      </c>
      <c r="B6236" s="12" t="s">
        <v>4037</v>
      </c>
      <c r="C6236" s="29"/>
      <c r="D6236" s="29"/>
      <c r="E6236" s="13"/>
      <c r="F6236" s="13"/>
    </row>
    <row r="6237" spans="1:9" ht="13" customHeight="1">
      <c r="A6237" s="12" t="s">
        <v>4092</v>
      </c>
      <c r="B6237" s="12" t="s">
        <v>4093</v>
      </c>
      <c r="C6237" s="29"/>
      <c r="D6237" s="29"/>
      <c r="E6237" s="13"/>
      <c r="F6237" s="13"/>
    </row>
    <row r="6238" spans="1:9" ht="13" customHeight="1">
      <c r="A6238" s="11"/>
      <c r="B6238" s="12" t="s">
        <v>4700</v>
      </c>
      <c r="C6238" s="29"/>
      <c r="D6238" s="29"/>
      <c r="E6238" s="13"/>
      <c r="F6238" s="26"/>
    </row>
    <row r="6239" spans="1:9" ht="13" customHeight="1">
      <c r="A6239" s="12" t="s">
        <v>4747</v>
      </c>
      <c r="B6239" s="12" t="s">
        <v>4748</v>
      </c>
      <c r="C6239" s="29"/>
      <c r="D6239" s="29"/>
      <c r="E6239" s="13"/>
    </row>
    <row r="6240" spans="1:9" ht="13" customHeight="1">
      <c r="A6240" s="11"/>
      <c r="B6240" s="12" t="s">
        <v>4768</v>
      </c>
      <c r="C6240" s="29"/>
      <c r="D6240" s="29"/>
      <c r="E6240" s="13"/>
    </row>
    <row r="6241" spans="1:5" ht="13" customHeight="1">
      <c r="A6241" s="12" t="s">
        <v>5215</v>
      </c>
      <c r="B6241" s="12" t="s">
        <v>5216</v>
      </c>
      <c r="C6241" s="29"/>
      <c r="D6241" s="29"/>
      <c r="E6241" s="13"/>
    </row>
    <row r="6242" spans="1:5" ht="13" customHeight="1">
      <c r="A6242" s="12" t="s">
        <v>5219</v>
      </c>
      <c r="B6242" s="12" t="s">
        <v>5220</v>
      </c>
      <c r="C6242" s="29"/>
      <c r="D6242" s="29"/>
      <c r="E6242" s="13"/>
    </row>
    <row r="6243" spans="1:5" ht="13" customHeight="1">
      <c r="A6243" s="11"/>
      <c r="B6243" s="12" t="s">
        <v>5412</v>
      </c>
      <c r="C6243" s="29"/>
      <c r="D6243" s="29"/>
      <c r="E6243" s="13"/>
    </row>
    <row r="6244" spans="1:5" ht="13" customHeight="1">
      <c r="A6244" s="12" t="s">
        <v>5447</v>
      </c>
      <c r="B6244" s="12" t="s">
        <v>5448</v>
      </c>
      <c r="C6244" s="29"/>
      <c r="D6244" s="29"/>
      <c r="E6244" s="13"/>
    </row>
    <row r="6245" spans="1:5" ht="13" customHeight="1">
      <c r="A6245" s="12" t="s">
        <v>5570</v>
      </c>
      <c r="B6245" s="12" t="s">
        <v>5571</v>
      </c>
      <c r="C6245" s="29"/>
      <c r="D6245" s="29"/>
      <c r="E6245" s="13"/>
    </row>
    <row r="6246" spans="1:5" ht="13" customHeight="1">
      <c r="A6246" s="12" t="s">
        <v>5585</v>
      </c>
      <c r="B6246" s="12" t="s">
        <v>5586</v>
      </c>
      <c r="C6246" s="29"/>
      <c r="D6246" s="29"/>
      <c r="E6246" s="13"/>
    </row>
    <row r="6247" spans="1:5" ht="13" customHeight="1">
      <c r="A6247" s="12" t="s">
        <v>5619</v>
      </c>
      <c r="B6247" s="12" t="s">
        <v>5620</v>
      </c>
      <c r="C6247" s="29"/>
      <c r="D6247" s="29"/>
      <c r="E6247" s="13"/>
    </row>
    <row r="6248" spans="1:5" ht="13" customHeight="1">
      <c r="A6248" s="12" t="s">
        <v>5681</v>
      </c>
      <c r="B6248" s="12" t="s">
        <v>5682</v>
      </c>
      <c r="C6248" s="29"/>
      <c r="D6248" s="29"/>
      <c r="E6248" s="13"/>
    </row>
    <row r="6249" spans="1:5" ht="13" customHeight="1">
      <c r="A6249" s="12" t="s">
        <v>5919</v>
      </c>
      <c r="B6249" s="12" t="s">
        <v>5920</v>
      </c>
      <c r="C6249" s="29"/>
      <c r="D6249" s="29"/>
      <c r="E6249" s="23"/>
    </row>
    <row r="6250" spans="1:5" ht="13" customHeight="1">
      <c r="A6250" s="12" t="s">
        <v>6380</v>
      </c>
      <c r="B6250" s="12" t="s">
        <v>6381</v>
      </c>
      <c r="C6250" s="29"/>
      <c r="D6250" s="29"/>
      <c r="E6250" s="13"/>
    </row>
    <row r="6251" spans="1:5" ht="13" customHeight="1">
      <c r="A6251" s="12" t="s">
        <v>6521</v>
      </c>
      <c r="B6251" s="12" t="s">
        <v>6522</v>
      </c>
      <c r="C6251" s="29"/>
      <c r="D6251" s="29"/>
    </row>
    <row r="6252" spans="1:5" ht="13" customHeight="1">
      <c r="A6252" s="12" t="s">
        <v>7109</v>
      </c>
      <c r="B6252" s="12" t="s">
        <v>7110</v>
      </c>
      <c r="C6252" s="29"/>
      <c r="D6252" s="29"/>
    </row>
    <row r="6253" spans="1:5" ht="13" customHeight="1">
      <c r="A6253" s="12" t="s">
        <v>7545</v>
      </c>
      <c r="B6253" s="12" t="s">
        <v>7546</v>
      </c>
      <c r="C6253" s="29"/>
      <c r="D6253" s="29"/>
    </row>
    <row r="6254" spans="1:5" ht="13" customHeight="1">
      <c r="A6254" s="12" t="s">
        <v>7867</v>
      </c>
      <c r="B6254" s="12" t="s">
        <v>7868</v>
      </c>
      <c r="C6254" s="29"/>
      <c r="D6254" s="29"/>
    </row>
    <row r="6255" spans="1:5" ht="13" customHeight="1">
      <c r="A6255" s="12" t="s">
        <v>8260</v>
      </c>
      <c r="B6255" s="12" t="s">
        <v>8261</v>
      </c>
      <c r="C6255" s="29"/>
      <c r="D6255" s="29"/>
    </row>
    <row r="6256" spans="1:5" ht="13" customHeight="1">
      <c r="A6256" s="12" t="s">
        <v>8312</v>
      </c>
      <c r="B6256" s="12" t="s">
        <v>8313</v>
      </c>
      <c r="C6256" s="29"/>
      <c r="D6256" s="29"/>
    </row>
    <row r="6257" spans="1:4" ht="13" customHeight="1">
      <c r="A6257" s="12" t="s">
        <v>8716</v>
      </c>
      <c r="B6257" s="12" t="s">
        <v>8717</v>
      </c>
      <c r="C6257" s="29"/>
      <c r="D6257" s="29"/>
    </row>
    <row r="6258" spans="1:4" ht="13" customHeight="1">
      <c r="A6258" s="12" t="s">
        <v>8756</v>
      </c>
      <c r="B6258" s="12" t="s">
        <v>8757</v>
      </c>
      <c r="C6258" s="29"/>
      <c r="D6258" s="29"/>
    </row>
    <row r="6259" spans="1:4" ht="13" customHeight="1">
      <c r="A6259" s="11"/>
      <c r="B6259" s="12" t="s">
        <v>9227</v>
      </c>
      <c r="C6259" s="29"/>
      <c r="D6259" s="29"/>
    </row>
    <row r="6260" spans="1:4" ht="13" customHeight="1">
      <c r="A6260" s="12" t="s">
        <v>9282</v>
      </c>
      <c r="B6260" s="12" t="s">
        <v>9283</v>
      </c>
      <c r="C6260" s="29"/>
      <c r="D6260" s="29"/>
    </row>
    <row r="6261" spans="1:4" ht="13" customHeight="1">
      <c r="A6261" s="12" t="s">
        <v>9702</v>
      </c>
      <c r="B6261" s="12" t="s">
        <v>9703</v>
      </c>
      <c r="C6261" s="29"/>
      <c r="D6261" s="29"/>
    </row>
    <row r="6262" spans="1:4" ht="13" customHeight="1">
      <c r="A6262" s="12" t="s">
        <v>9896</v>
      </c>
      <c r="B6262" s="12" t="s">
        <v>9897</v>
      </c>
      <c r="C6262" s="29"/>
      <c r="D6262" s="29"/>
    </row>
    <row r="6263" spans="1:4" ht="13" customHeight="1">
      <c r="A6263" s="12" t="s">
        <v>10150</v>
      </c>
      <c r="B6263" s="12" t="s">
        <v>10151</v>
      </c>
      <c r="C6263" s="29"/>
      <c r="D6263" s="29"/>
    </row>
    <row r="6264" spans="1:4" ht="13" customHeight="1">
      <c r="A6264" s="12" t="s">
        <v>10862</v>
      </c>
      <c r="B6264" s="12" t="s">
        <v>10863</v>
      </c>
      <c r="C6264" s="29"/>
      <c r="D6264" s="29"/>
    </row>
    <row r="6265" spans="1:4" ht="13" customHeight="1">
      <c r="A6265" s="12" t="s">
        <v>13380</v>
      </c>
      <c r="B6265" s="12" t="s">
        <v>13381</v>
      </c>
      <c r="C6265" s="29"/>
      <c r="D6265" s="29"/>
    </row>
    <row r="6266" spans="1:4" ht="13" customHeight="1">
      <c r="A6266" s="12" t="s">
        <v>13616</v>
      </c>
      <c r="B6266" s="12" t="s">
        <v>13617</v>
      </c>
      <c r="C6266" s="29"/>
      <c r="D6266" s="29"/>
    </row>
    <row r="6267" spans="1:4" ht="13" customHeight="1">
      <c r="A6267" s="11"/>
      <c r="B6267" s="12" t="s">
        <v>14155</v>
      </c>
      <c r="C6267" s="29"/>
      <c r="D6267" s="29"/>
    </row>
    <row r="6268" spans="1:4" ht="13" customHeight="1">
      <c r="A6268" s="12" t="s">
        <v>14503</v>
      </c>
      <c r="B6268" s="12" t="s">
        <v>14504</v>
      </c>
      <c r="C6268" s="29"/>
      <c r="D6268" s="29"/>
    </row>
    <row r="6269" spans="1:4" ht="13" customHeight="1">
      <c r="A6269" s="12" t="s">
        <v>14688</v>
      </c>
      <c r="B6269" s="12" t="s">
        <v>14689</v>
      </c>
      <c r="C6269" s="29"/>
      <c r="D6269" s="29"/>
    </row>
    <row r="6270" spans="1:4" ht="13" customHeight="1">
      <c r="A6270" s="12" t="s">
        <v>14948</v>
      </c>
      <c r="B6270" s="12" t="s">
        <v>14949</v>
      </c>
      <c r="C6270" s="29"/>
      <c r="D6270" s="29"/>
    </row>
    <row r="6271" spans="1:4" ht="13" customHeight="1">
      <c r="A6271" s="11"/>
      <c r="B6271" s="12" t="s">
        <v>15041</v>
      </c>
      <c r="C6271" s="29"/>
      <c r="D6271" s="29"/>
    </row>
    <row r="6272" spans="1:4" ht="13" customHeight="1">
      <c r="A6272" s="12" t="s">
        <v>15140</v>
      </c>
      <c r="B6272" s="12" t="s">
        <v>15141</v>
      </c>
      <c r="C6272" s="29"/>
      <c r="D6272" s="29"/>
    </row>
    <row r="6273" spans="1:9" ht="13" customHeight="1">
      <c r="A6273" s="12" t="s">
        <v>15539</v>
      </c>
      <c r="B6273" s="12" t="s">
        <v>15540</v>
      </c>
      <c r="C6273" s="29"/>
      <c r="D6273" s="29"/>
    </row>
    <row r="6274" spans="1:9" ht="13" customHeight="1">
      <c r="A6274" s="12" t="s">
        <v>16813</v>
      </c>
      <c r="B6274" s="12" t="s">
        <v>16814</v>
      </c>
      <c r="C6274" s="29"/>
      <c r="D6274" s="29"/>
    </row>
    <row r="6275" spans="1:9" ht="13" customHeight="1">
      <c r="A6275" s="11"/>
      <c r="B6275" s="12" t="s">
        <v>17420</v>
      </c>
      <c r="C6275" s="29"/>
      <c r="D6275" s="29"/>
    </row>
    <row r="6276" spans="1:9" ht="13" customHeight="1">
      <c r="A6276" s="12" t="s">
        <v>17505</v>
      </c>
      <c r="B6276" s="12" t="s">
        <v>17506</v>
      </c>
      <c r="C6276" s="29"/>
      <c r="D6276" s="29"/>
    </row>
    <row r="6277" spans="1:9" ht="13" customHeight="1">
      <c r="A6277" s="12" t="s">
        <v>17523</v>
      </c>
      <c r="B6277" s="12" t="s">
        <v>17524</v>
      </c>
      <c r="C6277" s="29"/>
      <c r="D6277" s="29"/>
    </row>
    <row r="6278" spans="1:9" ht="13" customHeight="1">
      <c r="A6278" s="12" t="s">
        <v>17782</v>
      </c>
      <c r="B6278" s="12" t="s">
        <v>17783</v>
      </c>
      <c r="C6278" s="29"/>
      <c r="D6278" s="29"/>
    </row>
    <row r="6279" spans="1:9" ht="13" customHeight="1">
      <c r="A6279" s="12" t="s">
        <v>17816</v>
      </c>
      <c r="B6279" s="12" t="s">
        <v>17817</v>
      </c>
      <c r="C6279" s="29"/>
      <c r="D6279" s="29"/>
    </row>
    <row r="6280" spans="1:9" ht="13" customHeight="1">
      <c r="A6280" s="11"/>
      <c r="B6280" s="12" t="s">
        <v>13106</v>
      </c>
      <c r="C6280" s="29"/>
      <c r="D6280" s="29"/>
      <c r="E6280" s="13"/>
    </row>
    <row r="6281" spans="1:9" ht="13" customHeight="1">
      <c r="A6281" s="11"/>
      <c r="B6281" s="12" t="s">
        <v>5638</v>
      </c>
      <c r="C6281" s="29"/>
      <c r="D6281" s="29"/>
    </row>
    <row r="6282" spans="1:9" ht="13" customHeight="1">
      <c r="A6282" s="11"/>
      <c r="B6282" s="12" t="s">
        <v>8367</v>
      </c>
      <c r="C6282" s="29"/>
      <c r="D6282" s="29"/>
      <c r="E6282" s="13"/>
    </row>
    <row r="6283" spans="1:9" ht="13" customHeight="1">
      <c r="A6283" s="12" t="s">
        <v>2120</v>
      </c>
      <c r="B6283" s="12" t="s">
        <v>2121</v>
      </c>
      <c r="C6283" s="29"/>
      <c r="D6283" s="29"/>
      <c r="E6283" s="13"/>
    </row>
    <row r="6284" spans="1:9" ht="13" customHeight="1">
      <c r="A6284" s="11"/>
      <c r="B6284" s="12" t="s">
        <v>5062</v>
      </c>
      <c r="C6284" s="29"/>
      <c r="D6284" s="29"/>
    </row>
    <row r="6285" spans="1:9" ht="13" customHeight="1">
      <c r="A6285" s="11"/>
      <c r="B6285" s="12" t="s">
        <v>17389</v>
      </c>
      <c r="C6285" s="29"/>
      <c r="D6285" s="29"/>
    </row>
    <row r="6286" spans="1:9" ht="13" customHeight="1">
      <c r="A6286" s="11"/>
      <c r="B6286" s="12" t="s">
        <v>17460</v>
      </c>
      <c r="C6286" s="29"/>
      <c r="D6286" s="29"/>
      <c r="E6286" s="13"/>
      <c r="F6286" s="24"/>
      <c r="G6286" s="25"/>
      <c r="H6286" s="13"/>
      <c r="I6286" s="25"/>
    </row>
    <row r="6287" spans="1:9" ht="13" customHeight="1">
      <c r="A6287" s="11"/>
      <c r="B6287" s="12" t="s">
        <v>303</v>
      </c>
      <c r="C6287" s="29"/>
      <c r="D6287" s="29"/>
      <c r="E6287" s="13"/>
    </row>
    <row r="6288" spans="1:9" ht="13" customHeight="1">
      <c r="A6288" s="11"/>
      <c r="B6288" s="12" t="s">
        <v>5896</v>
      </c>
      <c r="C6288" s="29"/>
      <c r="D6288" s="29"/>
      <c r="E6288" s="13"/>
      <c r="F6288" s="13"/>
      <c r="H6288" s="14"/>
    </row>
    <row r="6289" spans="1:9" ht="13" customHeight="1">
      <c r="A6289" s="11"/>
      <c r="B6289" s="12" t="s">
        <v>1496</v>
      </c>
      <c r="C6289" s="29"/>
      <c r="D6289" s="29"/>
      <c r="E6289" s="13"/>
      <c r="F6289" s="24"/>
      <c r="G6289" s="25"/>
      <c r="H6289" s="14"/>
      <c r="I6289" s="25"/>
    </row>
    <row r="6290" spans="1:9" ht="13" customHeight="1">
      <c r="A6290" s="11"/>
      <c r="B6290" s="12" t="s">
        <v>1538</v>
      </c>
      <c r="C6290" s="29"/>
      <c r="D6290" s="29"/>
      <c r="E6290" s="13"/>
    </row>
    <row r="6291" spans="1:9" ht="13" customHeight="1">
      <c r="A6291" s="11"/>
      <c r="B6291" s="12" t="s">
        <v>2566</v>
      </c>
      <c r="C6291" s="29"/>
      <c r="D6291" s="29"/>
    </row>
    <row r="6292" spans="1:9" ht="13" customHeight="1">
      <c r="A6292" s="11"/>
      <c r="B6292" s="12" t="s">
        <v>8216</v>
      </c>
      <c r="C6292" s="29"/>
      <c r="D6292" s="29"/>
    </row>
    <row r="6293" spans="1:9" ht="13" customHeight="1">
      <c r="A6293" s="11"/>
      <c r="B6293" s="12" t="s">
        <v>16710</v>
      </c>
      <c r="C6293" s="29"/>
      <c r="D6293" s="29"/>
    </row>
    <row r="6294" spans="1:9" ht="13" customHeight="1">
      <c r="A6294" s="11"/>
      <c r="B6294" s="12" t="s">
        <v>17670</v>
      </c>
      <c r="C6294" s="29"/>
      <c r="D6294" s="29"/>
      <c r="E6294" s="13"/>
      <c r="G6294" s="25"/>
      <c r="H6294" s="25"/>
      <c r="I6294" s="25"/>
    </row>
    <row r="6295" spans="1:9" ht="13" customHeight="1">
      <c r="A6295" s="12" t="s">
        <v>913</v>
      </c>
      <c r="B6295" s="12" t="s">
        <v>914</v>
      </c>
      <c r="C6295" s="29"/>
      <c r="D6295" s="29"/>
      <c r="E6295" s="13"/>
      <c r="G6295" s="25"/>
      <c r="H6295" s="13"/>
      <c r="I6295" s="25"/>
    </row>
    <row r="6296" spans="1:9" ht="13" customHeight="1">
      <c r="A6296" s="11"/>
      <c r="B6296" s="12" t="s">
        <v>1073</v>
      </c>
      <c r="C6296" s="29"/>
      <c r="D6296" s="29"/>
      <c r="E6296" s="13"/>
    </row>
    <row r="6297" spans="1:9" ht="13" customHeight="1">
      <c r="A6297" s="12" t="s">
        <v>2229</v>
      </c>
      <c r="B6297" s="12" t="s">
        <v>2230</v>
      </c>
      <c r="C6297" s="29"/>
      <c r="D6297" s="29"/>
      <c r="E6297" s="13"/>
    </row>
    <row r="6298" spans="1:9" ht="13" customHeight="1">
      <c r="A6298" s="12" t="s">
        <v>2289</v>
      </c>
      <c r="B6298" s="12" t="s">
        <v>2290</v>
      </c>
      <c r="C6298" s="29"/>
      <c r="D6298" s="29"/>
      <c r="E6298" s="13"/>
    </row>
    <row r="6299" spans="1:9" ht="13" customHeight="1">
      <c r="A6299" s="12" t="s">
        <v>4761</v>
      </c>
      <c r="B6299" s="12" t="s">
        <v>4762</v>
      </c>
      <c r="C6299" s="29"/>
      <c r="D6299" s="29"/>
      <c r="E6299" s="13"/>
    </row>
    <row r="6300" spans="1:9" ht="13" customHeight="1">
      <c r="A6300" s="12" t="s">
        <v>4765</v>
      </c>
      <c r="B6300" s="12" t="s">
        <v>4766</v>
      </c>
      <c r="C6300" s="29"/>
      <c r="D6300" s="29"/>
      <c r="E6300" s="13"/>
    </row>
    <row r="6301" spans="1:9" ht="13" customHeight="1">
      <c r="A6301" s="12" t="s">
        <v>5108</v>
      </c>
      <c r="B6301" s="12" t="s">
        <v>5109</v>
      </c>
      <c r="C6301" s="29"/>
      <c r="D6301" s="29"/>
      <c r="E6301" s="13"/>
    </row>
    <row r="6302" spans="1:9" ht="13" customHeight="1">
      <c r="A6302" s="12" t="s">
        <v>5263</v>
      </c>
      <c r="B6302" s="12" t="s">
        <v>5264</v>
      </c>
      <c r="C6302" s="29"/>
      <c r="D6302" s="29"/>
      <c r="E6302" s="13"/>
    </row>
    <row r="6303" spans="1:9" ht="13" customHeight="1">
      <c r="A6303" s="11"/>
      <c r="B6303" s="12" t="s">
        <v>5835</v>
      </c>
      <c r="C6303" s="29"/>
      <c r="D6303" s="29"/>
      <c r="E6303" s="13"/>
    </row>
    <row r="6304" spans="1:9" ht="13" customHeight="1">
      <c r="A6304" s="12" t="s">
        <v>5951</v>
      </c>
      <c r="B6304" s="12" t="s">
        <v>5952</v>
      </c>
      <c r="C6304" s="29"/>
      <c r="D6304" s="29"/>
      <c r="E6304" s="13"/>
    </row>
    <row r="6305" spans="1:5" ht="13" customHeight="1">
      <c r="A6305" s="12" t="s">
        <v>6309</v>
      </c>
      <c r="B6305" s="12" t="s">
        <v>6310</v>
      </c>
      <c r="C6305" s="29"/>
      <c r="D6305" s="29"/>
      <c r="E6305" s="13"/>
    </row>
    <row r="6306" spans="1:5" ht="13" customHeight="1">
      <c r="A6306" s="12" t="s">
        <v>6597</v>
      </c>
      <c r="B6306" s="12" t="s">
        <v>6598</v>
      </c>
      <c r="C6306" s="29"/>
      <c r="D6306" s="29"/>
    </row>
    <row r="6307" spans="1:5" ht="13" customHeight="1">
      <c r="A6307" s="11"/>
      <c r="B6307" s="12" t="s">
        <v>8110</v>
      </c>
      <c r="C6307" s="29"/>
      <c r="D6307" s="29"/>
    </row>
    <row r="6308" spans="1:5" ht="13" customHeight="1">
      <c r="A6308" s="12" t="s">
        <v>9077</v>
      </c>
      <c r="B6308" s="12" t="s">
        <v>9078</v>
      </c>
      <c r="C6308" s="29"/>
      <c r="D6308" s="29"/>
    </row>
    <row r="6309" spans="1:5" ht="13" customHeight="1">
      <c r="A6309" s="12" t="s">
        <v>9178</v>
      </c>
      <c r="B6309" s="12" t="s">
        <v>9179</v>
      </c>
      <c r="C6309" s="29"/>
      <c r="D6309" s="29"/>
    </row>
    <row r="6310" spans="1:5" ht="13" customHeight="1">
      <c r="A6310" s="12" t="s">
        <v>10138</v>
      </c>
      <c r="B6310" s="12" t="s">
        <v>10139</v>
      </c>
      <c r="C6310" s="29"/>
      <c r="D6310" s="29"/>
    </row>
    <row r="6311" spans="1:5" ht="13" customHeight="1">
      <c r="A6311" s="11"/>
      <c r="B6311" s="12" t="s">
        <v>10537</v>
      </c>
      <c r="C6311" s="29"/>
      <c r="D6311" s="29"/>
    </row>
    <row r="6312" spans="1:5" ht="13" customHeight="1">
      <c r="A6312" s="11"/>
      <c r="B6312" s="12" t="s">
        <v>10665</v>
      </c>
      <c r="C6312" s="29"/>
      <c r="D6312" s="29"/>
    </row>
    <row r="6313" spans="1:5" ht="13" customHeight="1">
      <c r="A6313" s="12" t="s">
        <v>11571</v>
      </c>
      <c r="B6313" s="12" t="s">
        <v>11572</v>
      </c>
      <c r="C6313" s="29"/>
      <c r="D6313" s="29"/>
    </row>
    <row r="6314" spans="1:5" ht="13" customHeight="1">
      <c r="A6314" s="11"/>
      <c r="B6314" s="12" t="s">
        <v>12453</v>
      </c>
      <c r="C6314" s="29"/>
      <c r="D6314" s="29"/>
    </row>
    <row r="6315" spans="1:5" ht="13" customHeight="1">
      <c r="A6315" s="12" t="s">
        <v>14000</v>
      </c>
      <c r="B6315" s="12" t="s">
        <v>14001</v>
      </c>
      <c r="C6315" s="29"/>
      <c r="D6315" s="29"/>
    </row>
    <row r="6316" spans="1:5" ht="13" customHeight="1">
      <c r="A6316" s="12" t="s">
        <v>14232</v>
      </c>
      <c r="B6316" s="12" t="s">
        <v>14233</v>
      </c>
      <c r="C6316" s="29"/>
      <c r="D6316" s="29"/>
    </row>
    <row r="6317" spans="1:5" ht="13" customHeight="1">
      <c r="A6317" s="11"/>
      <c r="B6317" s="12" t="s">
        <v>14492</v>
      </c>
      <c r="C6317" s="29"/>
      <c r="D6317" s="29"/>
    </row>
    <row r="6318" spans="1:5" ht="13" customHeight="1">
      <c r="A6318" s="12" t="s">
        <v>14662</v>
      </c>
      <c r="B6318" s="12" t="s">
        <v>14663</v>
      </c>
      <c r="C6318" s="29"/>
      <c r="D6318" s="29"/>
    </row>
    <row r="6319" spans="1:5" ht="13" customHeight="1">
      <c r="A6319" s="11"/>
      <c r="B6319" s="12" t="s">
        <v>14999</v>
      </c>
      <c r="C6319" s="29"/>
      <c r="D6319" s="29"/>
    </row>
    <row r="6320" spans="1:5" ht="13" customHeight="1">
      <c r="A6320" s="12" t="s">
        <v>15002</v>
      </c>
      <c r="B6320" s="12" t="s">
        <v>15003</v>
      </c>
      <c r="C6320" s="29"/>
      <c r="D6320" s="29"/>
    </row>
    <row r="6321" spans="1:9" ht="13" customHeight="1">
      <c r="A6321" s="12" t="s">
        <v>16396</v>
      </c>
      <c r="B6321" s="12" t="s">
        <v>16397</v>
      </c>
      <c r="C6321" s="29"/>
      <c r="D6321" s="29"/>
    </row>
    <row r="6322" spans="1:9" ht="13" customHeight="1">
      <c r="A6322" s="12" t="s">
        <v>16504</v>
      </c>
      <c r="B6322" s="12" t="s">
        <v>16505</v>
      </c>
      <c r="C6322" s="29"/>
      <c r="D6322" s="29"/>
    </row>
    <row r="6323" spans="1:9" ht="13" customHeight="1">
      <c r="A6323" s="12" t="s">
        <v>16627</v>
      </c>
      <c r="B6323" s="12" t="s">
        <v>16628</v>
      </c>
      <c r="C6323" s="29"/>
      <c r="D6323" s="29"/>
    </row>
    <row r="6324" spans="1:9" ht="13" customHeight="1">
      <c r="A6324" s="11"/>
      <c r="B6324" s="12" t="s">
        <v>17415</v>
      </c>
      <c r="C6324" s="29"/>
      <c r="D6324" s="29"/>
    </row>
    <row r="6325" spans="1:9" ht="13" customHeight="1">
      <c r="A6325" s="11"/>
      <c r="B6325" s="12" t="s">
        <v>17494</v>
      </c>
      <c r="C6325" s="29"/>
      <c r="D6325" s="29"/>
    </row>
    <row r="6326" spans="1:9" ht="13" customHeight="1">
      <c r="A6326" s="11"/>
      <c r="B6326" s="12" t="s">
        <v>17699</v>
      </c>
      <c r="C6326" s="29"/>
      <c r="D6326" s="29"/>
      <c r="E6326" s="13"/>
      <c r="F6326" s="13"/>
      <c r="H6326" s="14"/>
    </row>
    <row r="6327" spans="1:9" ht="13" customHeight="1">
      <c r="A6327" s="11"/>
      <c r="B6327" s="12" t="s">
        <v>1023</v>
      </c>
      <c r="C6327" s="29"/>
      <c r="D6327" s="29"/>
      <c r="E6327" s="13"/>
      <c r="G6327" s="25"/>
      <c r="H6327" s="25"/>
      <c r="I6327" s="25"/>
    </row>
    <row r="6328" spans="1:9" ht="13" customHeight="1">
      <c r="A6328" s="11"/>
      <c r="B6328" s="12" t="s">
        <v>1057</v>
      </c>
      <c r="C6328" s="29"/>
      <c r="D6328" s="29"/>
      <c r="E6328" s="13"/>
      <c r="H6328" s="13"/>
    </row>
    <row r="6329" spans="1:9" ht="13" customHeight="1">
      <c r="A6329" s="11"/>
      <c r="B6329" s="12" t="s">
        <v>1059</v>
      </c>
      <c r="C6329" s="29"/>
      <c r="D6329" s="29"/>
      <c r="E6329" s="13"/>
      <c r="G6329" s="25"/>
      <c r="H6329" s="27"/>
      <c r="I6329" s="25"/>
    </row>
    <row r="6330" spans="1:9" ht="13" customHeight="1">
      <c r="A6330" s="11"/>
      <c r="B6330" s="12" t="s">
        <v>1256</v>
      </c>
      <c r="C6330" s="29"/>
      <c r="D6330" s="29"/>
      <c r="E6330" s="13"/>
      <c r="F6330" s="24"/>
      <c r="H6330" s="14"/>
    </row>
    <row r="6331" spans="1:9" ht="13" customHeight="1">
      <c r="A6331" s="11"/>
      <c r="B6331" s="12" t="s">
        <v>1270</v>
      </c>
      <c r="C6331" s="29"/>
      <c r="D6331" s="29"/>
      <c r="E6331" s="13"/>
    </row>
    <row r="6332" spans="1:9" ht="13" customHeight="1">
      <c r="A6332" s="11"/>
      <c r="B6332" s="12" t="s">
        <v>2050</v>
      </c>
      <c r="C6332" s="29"/>
      <c r="D6332" s="29"/>
      <c r="E6332" s="13"/>
    </row>
    <row r="6333" spans="1:9" ht="13" customHeight="1">
      <c r="A6333" s="11"/>
      <c r="B6333" s="12" t="s">
        <v>2194</v>
      </c>
      <c r="C6333" s="29"/>
      <c r="D6333" s="29"/>
      <c r="E6333" s="13"/>
    </row>
    <row r="6334" spans="1:9" ht="13" customHeight="1">
      <c r="A6334" s="11"/>
      <c r="B6334" s="12" t="s">
        <v>2296</v>
      </c>
      <c r="C6334" s="29"/>
      <c r="D6334" s="29"/>
      <c r="E6334" s="13"/>
    </row>
    <row r="6335" spans="1:9" ht="13" customHeight="1">
      <c r="A6335" s="11"/>
      <c r="B6335" s="12" t="s">
        <v>2804</v>
      </c>
      <c r="C6335" s="29"/>
      <c r="D6335" s="29"/>
      <c r="E6335" s="13"/>
      <c r="F6335" s="13"/>
    </row>
    <row r="6336" spans="1:9" ht="13" customHeight="1">
      <c r="A6336" s="12" t="s">
        <v>2775</v>
      </c>
      <c r="B6336" s="12" t="s">
        <v>2776</v>
      </c>
      <c r="C6336" s="29"/>
      <c r="D6336" s="29"/>
      <c r="E6336" s="13"/>
    </row>
    <row r="6337" spans="1:4" ht="13" customHeight="1">
      <c r="A6337" s="11"/>
      <c r="B6337" s="12" t="s">
        <v>5663</v>
      </c>
      <c r="C6337" s="29"/>
      <c r="D6337" s="29"/>
    </row>
    <row r="6338" spans="1:4" ht="13" customHeight="1">
      <c r="A6338" s="11"/>
      <c r="B6338" s="12" t="s">
        <v>8207</v>
      </c>
      <c r="C6338" s="29"/>
      <c r="D6338" s="29"/>
    </row>
    <row r="6339" spans="1:4" ht="13" customHeight="1">
      <c r="A6339" s="11"/>
      <c r="B6339" s="12" t="s">
        <v>8212</v>
      </c>
      <c r="C6339" s="29"/>
      <c r="D6339" s="29"/>
    </row>
    <row r="6340" spans="1:4" ht="13" customHeight="1">
      <c r="A6340" s="11"/>
      <c r="B6340" s="12" t="s">
        <v>8214</v>
      </c>
      <c r="C6340" s="29"/>
      <c r="D6340" s="29"/>
    </row>
    <row r="6341" spans="1:4" ht="13" customHeight="1">
      <c r="A6341" s="11"/>
      <c r="B6341" s="12" t="s">
        <v>8257</v>
      </c>
      <c r="C6341" s="29"/>
      <c r="D6341" s="29"/>
    </row>
    <row r="6342" spans="1:4" ht="13" customHeight="1">
      <c r="A6342" s="11"/>
      <c r="B6342" s="12" t="s">
        <v>9709</v>
      </c>
      <c r="C6342" s="29"/>
      <c r="D6342" s="29"/>
    </row>
    <row r="6343" spans="1:4" ht="13" customHeight="1">
      <c r="A6343" s="11"/>
      <c r="B6343" s="12" t="s">
        <v>10851</v>
      </c>
      <c r="C6343" s="29"/>
      <c r="D6343" s="29"/>
    </row>
    <row r="6344" spans="1:4" ht="13" customHeight="1">
      <c r="A6344" s="11"/>
      <c r="B6344" s="12" t="s">
        <v>10873</v>
      </c>
      <c r="C6344" s="29"/>
      <c r="D6344" s="29"/>
    </row>
    <row r="6345" spans="1:4" ht="13" customHeight="1">
      <c r="A6345" s="11"/>
      <c r="B6345" s="12" t="s">
        <v>13249</v>
      </c>
      <c r="C6345" s="29"/>
      <c r="D6345" s="29"/>
    </row>
    <row r="6346" spans="1:4" ht="13" customHeight="1">
      <c r="A6346" s="11"/>
      <c r="B6346" s="12" t="s">
        <v>14478</v>
      </c>
      <c r="C6346" s="29"/>
      <c r="D6346" s="29"/>
    </row>
    <row r="6347" spans="1:4" ht="13" customHeight="1">
      <c r="A6347" s="11"/>
      <c r="B6347" s="12" t="s">
        <v>14603</v>
      </c>
      <c r="C6347" s="29"/>
      <c r="D6347" s="29"/>
    </row>
    <row r="6348" spans="1:4" ht="13" customHeight="1">
      <c r="A6348" s="11"/>
      <c r="B6348" s="12" t="s">
        <v>14605</v>
      </c>
      <c r="C6348" s="29"/>
      <c r="D6348" s="29"/>
    </row>
    <row r="6349" spans="1:4" ht="13" customHeight="1">
      <c r="A6349" s="11"/>
      <c r="B6349" s="12" t="s">
        <v>14657</v>
      </c>
      <c r="C6349" s="29"/>
      <c r="D6349" s="29"/>
    </row>
    <row r="6350" spans="1:4" ht="13" customHeight="1">
      <c r="A6350" s="11"/>
      <c r="B6350" s="12" t="s">
        <v>14659</v>
      </c>
      <c r="C6350" s="29"/>
      <c r="D6350" s="29"/>
    </row>
    <row r="6351" spans="1:4" ht="13" customHeight="1">
      <c r="A6351" s="11"/>
      <c r="B6351" s="12" t="s">
        <v>14665</v>
      </c>
      <c r="C6351" s="29"/>
      <c r="D6351" s="29"/>
    </row>
    <row r="6352" spans="1:4" ht="13" customHeight="1">
      <c r="A6352" s="11"/>
      <c r="B6352" s="12" t="s">
        <v>14929</v>
      </c>
      <c r="C6352" s="29"/>
      <c r="D6352" s="29"/>
    </row>
    <row r="6353" spans="1:9" ht="13" customHeight="1">
      <c r="A6353" s="11"/>
      <c r="B6353" s="12" t="s">
        <v>16836</v>
      </c>
      <c r="C6353" s="29"/>
      <c r="D6353" s="29"/>
    </row>
    <row r="6354" spans="1:9" ht="13" customHeight="1">
      <c r="A6354" s="12" t="s">
        <v>17408</v>
      </c>
      <c r="B6354" s="12" t="s">
        <v>17409</v>
      </c>
      <c r="C6354" s="29"/>
      <c r="D6354" s="29"/>
    </row>
    <row r="6355" spans="1:9" ht="13" customHeight="1">
      <c r="A6355" s="11"/>
      <c r="B6355" s="12" t="s">
        <v>17512</v>
      </c>
      <c r="C6355" s="29"/>
      <c r="D6355" s="29"/>
    </row>
    <row r="6356" spans="1:9" ht="13" customHeight="1">
      <c r="A6356" s="11"/>
      <c r="B6356" s="12" t="s">
        <v>17526</v>
      </c>
      <c r="C6356" s="29"/>
      <c r="D6356" s="29"/>
    </row>
    <row r="6357" spans="1:9" ht="13" customHeight="1">
      <c r="A6357" s="11"/>
      <c r="B6357" s="12" t="s">
        <v>12251</v>
      </c>
      <c r="C6357" s="29"/>
      <c r="D6357" s="29"/>
    </row>
    <row r="6358" spans="1:9" ht="13" customHeight="1">
      <c r="A6358" s="11"/>
      <c r="B6358" s="12" t="s">
        <v>14181</v>
      </c>
      <c r="C6358" s="29"/>
      <c r="D6358" s="29"/>
    </row>
    <row r="6359" spans="1:9" ht="13" customHeight="1">
      <c r="A6359" s="11"/>
      <c r="B6359" s="12" t="s">
        <v>9601</v>
      </c>
      <c r="C6359" s="29"/>
      <c r="D6359" s="29"/>
      <c r="E6359" s="13"/>
      <c r="F6359" s="24"/>
      <c r="G6359" s="25"/>
      <c r="H6359" s="13"/>
      <c r="I6359" s="25"/>
    </row>
    <row r="6360" spans="1:9" ht="13" customHeight="1">
      <c r="A6360" s="12" t="s">
        <v>306</v>
      </c>
      <c r="B6360" s="12" t="s">
        <v>307</v>
      </c>
      <c r="C6360" s="29"/>
      <c r="D6360" s="29"/>
    </row>
    <row r="6361" spans="1:9" ht="13" customHeight="1">
      <c r="A6361" s="12" t="s">
        <v>7871</v>
      </c>
      <c r="B6361" s="12" t="s">
        <v>7872</v>
      </c>
      <c r="C6361" s="29"/>
      <c r="D6361" s="29"/>
    </row>
    <row r="6362" spans="1:9" ht="13" customHeight="1">
      <c r="A6362" s="12" t="s">
        <v>12449</v>
      </c>
      <c r="B6362" s="12" t="s">
        <v>12450</v>
      </c>
      <c r="C6362" s="29"/>
      <c r="D6362" s="29"/>
    </row>
    <row r="6363" spans="1:9" ht="13" customHeight="1">
      <c r="A6363" s="12" t="s">
        <v>11900</v>
      </c>
      <c r="B6363" s="12" t="s">
        <v>11901</v>
      </c>
      <c r="C6363" s="29"/>
      <c r="D6363" s="29"/>
    </row>
    <row r="6364" spans="1:9" ht="13" customHeight="1">
      <c r="A6364" s="12" t="s">
        <v>12456</v>
      </c>
      <c r="B6364" s="12" t="s">
        <v>12457</v>
      </c>
      <c r="C6364" s="29"/>
      <c r="D6364" s="29"/>
    </row>
    <row r="6365" spans="1:9" ht="13" customHeight="1">
      <c r="A6365" s="12" t="s">
        <v>8544</v>
      </c>
      <c r="B6365" s="12" t="s">
        <v>8545</v>
      </c>
      <c r="C6365" s="29"/>
      <c r="D6365" s="29"/>
    </row>
    <row r="6366" spans="1:9" ht="13" customHeight="1">
      <c r="A6366" s="12" t="s">
        <v>8551</v>
      </c>
      <c r="B6366" s="12" t="s">
        <v>8552</v>
      </c>
      <c r="C6366" s="29"/>
      <c r="D6366" s="29"/>
    </row>
    <row r="6367" spans="1:9" ht="13" customHeight="1">
      <c r="A6367" s="12" t="s">
        <v>15379</v>
      </c>
      <c r="B6367" s="12" t="s">
        <v>15380</v>
      </c>
      <c r="C6367" s="29"/>
      <c r="D6367" s="29"/>
    </row>
    <row r="6368" spans="1:9" ht="13" customHeight="1">
      <c r="A6368" s="12" t="s">
        <v>16970</v>
      </c>
      <c r="B6368" s="12" t="s">
        <v>16971</v>
      </c>
      <c r="C6368" s="29"/>
      <c r="D6368" s="29"/>
      <c r="E6368" s="13"/>
      <c r="H6368" s="14"/>
    </row>
    <row r="6369" spans="1:9" ht="13" customHeight="1">
      <c r="A6369" s="12" t="s">
        <v>1253</v>
      </c>
      <c r="B6369" s="12" t="s">
        <v>1254</v>
      </c>
      <c r="C6369" s="29"/>
      <c r="D6369" s="29"/>
      <c r="E6369" s="13"/>
    </row>
    <row r="6370" spans="1:9" ht="13" customHeight="1">
      <c r="A6370" s="12" t="s">
        <v>5275</v>
      </c>
      <c r="B6370" s="12" t="s">
        <v>5276</v>
      </c>
      <c r="C6370" s="29"/>
      <c r="D6370" s="29"/>
      <c r="E6370" s="13"/>
    </row>
    <row r="6371" spans="1:9" ht="13" customHeight="1">
      <c r="A6371" s="12" t="s">
        <v>5451</v>
      </c>
      <c r="B6371" s="12" t="s">
        <v>5452</v>
      </c>
      <c r="C6371" s="29"/>
      <c r="D6371" s="29"/>
      <c r="E6371" s="13"/>
    </row>
    <row r="6372" spans="1:9" ht="13" customHeight="1">
      <c r="A6372" s="12" t="s">
        <v>5773</v>
      </c>
      <c r="B6372" s="12" t="s">
        <v>5774</v>
      </c>
      <c r="C6372" s="29"/>
      <c r="D6372" s="29"/>
    </row>
    <row r="6373" spans="1:9" ht="13" customHeight="1">
      <c r="A6373" s="12" t="s">
        <v>7409</v>
      </c>
      <c r="B6373" s="12" t="s">
        <v>7410</v>
      </c>
      <c r="C6373" s="29"/>
      <c r="D6373" s="29"/>
    </row>
    <row r="6374" spans="1:9" ht="13" customHeight="1">
      <c r="A6374" s="12" t="s">
        <v>7405</v>
      </c>
      <c r="B6374" s="12" t="s">
        <v>7406</v>
      </c>
      <c r="C6374" s="29"/>
      <c r="D6374" s="29"/>
    </row>
    <row r="6375" spans="1:9" ht="13" customHeight="1">
      <c r="A6375" s="12" t="s">
        <v>7695</v>
      </c>
      <c r="B6375" s="12" t="s">
        <v>7696</v>
      </c>
      <c r="C6375" s="29"/>
      <c r="D6375" s="29"/>
    </row>
    <row r="6376" spans="1:9" ht="13" customHeight="1">
      <c r="A6376" s="12" t="s">
        <v>8300</v>
      </c>
      <c r="B6376" s="12" t="s">
        <v>8301</v>
      </c>
      <c r="C6376" s="29"/>
      <c r="D6376" s="29"/>
    </row>
    <row r="6377" spans="1:9" ht="13" customHeight="1">
      <c r="A6377" s="12" t="s">
        <v>8801</v>
      </c>
      <c r="B6377" s="12" t="s">
        <v>8802</v>
      </c>
      <c r="C6377" s="29"/>
      <c r="D6377" s="29"/>
    </row>
    <row r="6378" spans="1:9" ht="13" customHeight="1">
      <c r="A6378" s="12" t="s">
        <v>9776</v>
      </c>
      <c r="B6378" s="12" t="s">
        <v>9777</v>
      </c>
      <c r="C6378" s="29"/>
      <c r="D6378" s="29"/>
    </row>
    <row r="6379" spans="1:9" ht="13" customHeight="1">
      <c r="A6379" s="12" t="s">
        <v>11355</v>
      </c>
      <c r="B6379" s="12" t="s">
        <v>11356</v>
      </c>
      <c r="C6379" s="29"/>
      <c r="D6379" s="29"/>
    </row>
    <row r="6380" spans="1:9" ht="13" customHeight="1">
      <c r="A6380" s="12" t="s">
        <v>11653</v>
      </c>
      <c r="B6380" s="12" t="s">
        <v>11654</v>
      </c>
      <c r="C6380" s="29"/>
      <c r="D6380" s="29"/>
    </row>
    <row r="6381" spans="1:9" ht="13" customHeight="1">
      <c r="A6381" s="12" t="s">
        <v>11790</v>
      </c>
      <c r="B6381" s="12" t="s">
        <v>11791</v>
      </c>
      <c r="C6381" s="29"/>
      <c r="D6381" s="29"/>
    </row>
    <row r="6382" spans="1:9" ht="13" customHeight="1">
      <c r="A6382" s="12" t="s">
        <v>12885</v>
      </c>
      <c r="B6382" s="12" t="s">
        <v>12886</v>
      </c>
      <c r="C6382" s="29"/>
      <c r="D6382" s="29"/>
    </row>
    <row r="6383" spans="1:9" ht="13" customHeight="1">
      <c r="A6383" s="12" t="s">
        <v>15764</v>
      </c>
      <c r="B6383" s="12" t="s">
        <v>15765</v>
      </c>
      <c r="C6383" s="29"/>
      <c r="D6383" s="29"/>
    </row>
    <row r="6384" spans="1:9" ht="13" customHeight="1">
      <c r="A6384" s="12" t="s">
        <v>10533</v>
      </c>
      <c r="B6384" s="12" t="s">
        <v>10534</v>
      </c>
      <c r="C6384" s="29"/>
      <c r="D6384" s="29"/>
      <c r="E6384" s="13"/>
      <c r="F6384" s="13"/>
      <c r="G6384" s="25"/>
      <c r="H6384" s="14"/>
      <c r="I6384" s="25"/>
    </row>
    <row r="6385" spans="1:9" ht="13" customHeight="1">
      <c r="A6385" s="12" t="s">
        <v>1151</v>
      </c>
      <c r="B6385" s="12" t="s">
        <v>1152</v>
      </c>
      <c r="C6385" s="29"/>
      <c r="D6385" s="29"/>
      <c r="E6385" s="13"/>
    </row>
    <row r="6386" spans="1:9" ht="13" customHeight="1">
      <c r="A6386" s="12" t="s">
        <v>6412</v>
      </c>
      <c r="B6386" s="12" t="s">
        <v>6413</v>
      </c>
      <c r="C6386" s="29"/>
      <c r="D6386" s="29"/>
      <c r="E6386" s="13"/>
      <c r="H6386" s="13"/>
    </row>
    <row r="6387" spans="1:9" ht="13" customHeight="1">
      <c r="A6387" s="11"/>
      <c r="B6387" s="12" t="s">
        <v>1080</v>
      </c>
      <c r="C6387" s="29"/>
      <c r="D6387" s="29"/>
    </row>
    <row r="6388" spans="1:9" ht="13" customHeight="1">
      <c r="A6388" s="11"/>
      <c r="B6388" s="12" t="s">
        <v>16234</v>
      </c>
      <c r="C6388" s="29"/>
      <c r="D6388" s="29"/>
      <c r="E6388" s="13"/>
    </row>
    <row r="6389" spans="1:9" ht="13" customHeight="1">
      <c r="A6389" s="11"/>
      <c r="B6389" s="12" t="s">
        <v>4660</v>
      </c>
      <c r="C6389" s="29"/>
      <c r="D6389" s="29"/>
      <c r="E6389" s="13"/>
    </row>
    <row r="6390" spans="1:9" ht="13" customHeight="1">
      <c r="A6390" s="11"/>
      <c r="B6390" s="12" t="s">
        <v>4662</v>
      </c>
      <c r="C6390" s="29"/>
      <c r="D6390" s="29"/>
      <c r="E6390" s="13"/>
      <c r="G6390" s="25"/>
      <c r="H6390" s="14"/>
      <c r="I6390" s="25"/>
    </row>
    <row r="6391" spans="1:9" ht="13" customHeight="1">
      <c r="A6391" s="11"/>
      <c r="B6391" s="12" t="s">
        <v>6210</v>
      </c>
      <c r="C6391" s="29"/>
      <c r="D6391" s="29"/>
    </row>
    <row r="6392" spans="1:9" ht="13" customHeight="1">
      <c r="A6392" s="11"/>
      <c r="B6392" s="12" t="s">
        <v>13247</v>
      </c>
      <c r="C6392" s="29"/>
      <c r="D6392" s="29"/>
      <c r="E6392" s="13"/>
    </row>
    <row r="6393" spans="1:9" ht="13" customHeight="1">
      <c r="A6393" s="11"/>
      <c r="B6393" s="12" t="s">
        <v>6317</v>
      </c>
      <c r="C6393" s="29"/>
      <c r="D6393" s="29"/>
      <c r="E6393" s="13"/>
    </row>
    <row r="6394" spans="1:9" ht="13" customHeight="1">
      <c r="A6394" s="11"/>
      <c r="B6394" s="12" t="s">
        <v>5525</v>
      </c>
      <c r="C6394" s="29"/>
      <c r="D6394" s="29"/>
    </row>
    <row r="6395" spans="1:9" ht="13" customHeight="1">
      <c r="A6395" s="11"/>
      <c r="B6395" s="12" t="s">
        <v>11293</v>
      </c>
      <c r="C6395" s="29"/>
      <c r="D6395" s="29"/>
    </row>
    <row r="6396" spans="1:9" ht="13" customHeight="1">
      <c r="A6396" s="12" t="s">
        <v>17264</v>
      </c>
      <c r="B6396" s="12" t="s">
        <v>17265</v>
      </c>
      <c r="C6396" s="29"/>
      <c r="D6396" s="29"/>
    </row>
    <row r="6397" spans="1:9" ht="13" customHeight="1">
      <c r="A6397" s="12" t="s">
        <v>16741</v>
      </c>
      <c r="B6397" s="12" t="s">
        <v>16742</v>
      </c>
      <c r="C6397" s="29"/>
      <c r="D6397" s="29"/>
    </row>
    <row r="6398" spans="1:9" ht="13" customHeight="1">
      <c r="A6398" s="11"/>
      <c r="B6398" s="12" t="s">
        <v>14283</v>
      </c>
      <c r="C6398" s="29"/>
      <c r="D6398" s="29"/>
      <c r="E6398" s="23"/>
      <c r="F6398" s="23"/>
    </row>
    <row r="6399" spans="1:9" ht="13" customHeight="1">
      <c r="A6399" s="12" t="s">
        <v>3320</v>
      </c>
      <c r="B6399" s="12" t="s">
        <v>3321</v>
      </c>
      <c r="C6399" s="29"/>
      <c r="D6399" s="29"/>
    </row>
    <row r="6400" spans="1:9" ht="13" customHeight="1">
      <c r="A6400" s="12" t="s">
        <v>10427</v>
      </c>
      <c r="B6400" s="12" t="s">
        <v>10428</v>
      </c>
      <c r="C6400" s="29"/>
      <c r="D6400" s="29"/>
    </row>
    <row r="6401" spans="1:9" ht="13" customHeight="1">
      <c r="A6401" s="11"/>
      <c r="B6401" s="12" t="s">
        <v>15645</v>
      </c>
      <c r="C6401" s="29"/>
      <c r="D6401" s="29"/>
      <c r="E6401" s="13"/>
      <c r="F6401" s="13"/>
      <c r="G6401" s="25"/>
      <c r="H6401" s="27"/>
      <c r="I6401" s="25"/>
    </row>
    <row r="6402" spans="1:9" ht="13" customHeight="1">
      <c r="A6402" s="11"/>
      <c r="B6402" s="12" t="s">
        <v>1110</v>
      </c>
      <c r="C6402" s="29"/>
      <c r="D6402" s="29"/>
      <c r="E6402" s="13"/>
      <c r="F6402" s="13"/>
      <c r="H6402" s="27"/>
    </row>
    <row r="6403" spans="1:9" ht="13" customHeight="1">
      <c r="A6403" s="12" t="s">
        <v>1005</v>
      </c>
      <c r="B6403" s="12" t="s">
        <v>1006</v>
      </c>
      <c r="C6403" s="29"/>
      <c r="D6403" s="29"/>
      <c r="E6403" s="13"/>
      <c r="F6403" s="13"/>
      <c r="G6403" s="27"/>
      <c r="H6403" s="14"/>
      <c r="I6403" s="27"/>
    </row>
    <row r="6404" spans="1:9" ht="13" customHeight="1">
      <c r="A6404" s="12" t="s">
        <v>1001</v>
      </c>
      <c r="B6404" s="12" t="s">
        <v>1002</v>
      </c>
      <c r="C6404" s="29"/>
      <c r="D6404" s="29"/>
      <c r="E6404" s="13"/>
    </row>
    <row r="6405" spans="1:9" ht="13" customHeight="1">
      <c r="A6405" s="12" t="s">
        <v>5076</v>
      </c>
      <c r="B6405" s="12" t="s">
        <v>5077</v>
      </c>
      <c r="C6405" s="29"/>
      <c r="D6405" s="29"/>
    </row>
    <row r="6406" spans="1:9" ht="13" customHeight="1">
      <c r="A6406" s="11"/>
      <c r="B6406" s="12" t="s">
        <v>14236</v>
      </c>
      <c r="C6406" s="29"/>
      <c r="D6406" s="29"/>
    </row>
    <row r="6407" spans="1:9" ht="13" customHeight="1">
      <c r="A6407" s="11"/>
      <c r="B6407" s="12" t="s">
        <v>14239</v>
      </c>
      <c r="C6407" s="29"/>
      <c r="D6407" s="29"/>
      <c r="E6407" s="13"/>
    </row>
    <row r="6408" spans="1:9" ht="13" customHeight="1">
      <c r="A6408" s="11"/>
      <c r="B6408" s="12" t="s">
        <v>5551</v>
      </c>
      <c r="C6408" s="29"/>
      <c r="D6408" s="29"/>
    </row>
    <row r="6409" spans="1:9" ht="13" customHeight="1">
      <c r="A6409" s="12" t="s">
        <v>17647</v>
      </c>
      <c r="B6409" s="12" t="s">
        <v>17648</v>
      </c>
      <c r="C6409" s="29"/>
      <c r="D6409" s="29"/>
    </row>
    <row r="6410" spans="1:9" ht="13" customHeight="1">
      <c r="A6410" s="11"/>
      <c r="B6410" s="12" t="s">
        <v>15952</v>
      </c>
      <c r="C6410" s="29"/>
      <c r="D6410" s="29"/>
    </row>
    <row r="6411" spans="1:9" ht="13" customHeight="1">
      <c r="A6411" s="11"/>
      <c r="B6411" s="12" t="s">
        <v>7747</v>
      </c>
      <c r="C6411" s="29"/>
      <c r="D6411" s="29"/>
    </row>
    <row r="6412" spans="1:9" ht="13" customHeight="1">
      <c r="A6412" s="11"/>
      <c r="B6412" s="12" t="s">
        <v>14290</v>
      </c>
      <c r="C6412" s="29"/>
      <c r="D6412" s="29"/>
    </row>
    <row r="6413" spans="1:9" ht="13" customHeight="1">
      <c r="A6413" s="11"/>
      <c r="B6413" s="12" t="s">
        <v>7930</v>
      </c>
      <c r="C6413" s="29"/>
      <c r="D6413" s="29"/>
    </row>
    <row r="6414" spans="1:9" ht="13" customHeight="1">
      <c r="A6414" s="12" t="s">
        <v>17603</v>
      </c>
      <c r="B6414" s="12" t="s">
        <v>17604</v>
      </c>
      <c r="C6414" s="29"/>
      <c r="D6414" s="29"/>
    </row>
    <row r="6415" spans="1:9" ht="13" customHeight="1">
      <c r="A6415" s="12" t="s">
        <v>17607</v>
      </c>
      <c r="B6415" s="12" t="s">
        <v>17608</v>
      </c>
      <c r="C6415" s="29"/>
      <c r="D6415" s="29"/>
    </row>
    <row r="6416" spans="1:9" ht="13" customHeight="1">
      <c r="A6416" s="12" t="s">
        <v>17611</v>
      </c>
      <c r="B6416" s="12" t="s">
        <v>17612</v>
      </c>
      <c r="C6416" s="29"/>
      <c r="D6416" s="29"/>
      <c r="E6416" s="13"/>
    </row>
    <row r="6417" spans="1:9" ht="13" customHeight="1">
      <c r="A6417" s="12" t="s">
        <v>4028</v>
      </c>
      <c r="B6417" s="12" t="s">
        <v>4029</v>
      </c>
      <c r="C6417" s="29"/>
      <c r="D6417" s="29"/>
      <c r="E6417" s="13"/>
    </row>
    <row r="6418" spans="1:9" ht="13" customHeight="1">
      <c r="A6418" s="12" t="s">
        <v>6400</v>
      </c>
      <c r="B6418" s="12" t="s">
        <v>6401</v>
      </c>
      <c r="C6418" s="29"/>
      <c r="D6418" s="29"/>
    </row>
    <row r="6419" spans="1:9" ht="13" customHeight="1">
      <c r="A6419" s="12" t="s">
        <v>10584</v>
      </c>
      <c r="B6419" s="12" t="s">
        <v>10585</v>
      </c>
      <c r="C6419" s="29"/>
      <c r="D6419" s="29"/>
      <c r="E6419" s="13"/>
      <c r="F6419" s="24"/>
      <c r="G6419" s="25"/>
      <c r="H6419" s="13"/>
      <c r="I6419" s="25"/>
    </row>
    <row r="6420" spans="1:9" ht="13" customHeight="1">
      <c r="A6420" s="12" t="s">
        <v>338</v>
      </c>
      <c r="B6420" s="12" t="s">
        <v>339</v>
      </c>
      <c r="C6420" s="29"/>
      <c r="D6420" s="29"/>
      <c r="E6420" s="13"/>
      <c r="F6420" s="24"/>
      <c r="H6420" s="13"/>
    </row>
    <row r="6421" spans="1:9" ht="13" customHeight="1">
      <c r="A6421" s="12" t="s">
        <v>657</v>
      </c>
      <c r="B6421" s="12" t="s">
        <v>658</v>
      </c>
      <c r="C6421" s="29"/>
      <c r="D6421" s="29"/>
      <c r="E6421" s="14"/>
      <c r="F6421" s="24"/>
      <c r="G6421" s="25"/>
      <c r="H6421" s="27"/>
      <c r="I6421" s="25"/>
    </row>
    <row r="6422" spans="1:9" ht="13" customHeight="1">
      <c r="A6422" s="12" t="s">
        <v>1177</v>
      </c>
      <c r="B6422" s="12" t="s">
        <v>1178</v>
      </c>
      <c r="C6422" s="29"/>
      <c r="D6422" s="29"/>
      <c r="E6422" s="13"/>
      <c r="H6422" s="27"/>
    </row>
    <row r="6423" spans="1:9" ht="13" customHeight="1">
      <c r="A6423" s="12" t="s">
        <v>1321</v>
      </c>
      <c r="B6423" s="12" t="s">
        <v>1322</v>
      </c>
      <c r="C6423" s="29"/>
      <c r="D6423" s="29"/>
      <c r="E6423" s="13"/>
      <c r="F6423" s="24"/>
      <c r="G6423" s="25"/>
      <c r="H6423" s="14"/>
      <c r="I6423" s="25"/>
    </row>
    <row r="6424" spans="1:9" ht="13" customHeight="1">
      <c r="A6424" s="12" t="s">
        <v>1511</v>
      </c>
      <c r="B6424" s="12" t="s">
        <v>1512</v>
      </c>
      <c r="C6424" s="29"/>
      <c r="D6424" s="29"/>
      <c r="E6424" s="13"/>
      <c r="H6424" s="14"/>
    </row>
    <row r="6425" spans="1:9" ht="13" customHeight="1">
      <c r="A6425" s="12" t="s">
        <v>1621</v>
      </c>
      <c r="B6425" s="12" t="s">
        <v>1622</v>
      </c>
      <c r="C6425" s="29"/>
      <c r="D6425" s="29"/>
      <c r="E6425" s="13"/>
    </row>
    <row r="6426" spans="1:9" ht="13" customHeight="1">
      <c r="A6426" s="12" t="s">
        <v>2213</v>
      </c>
      <c r="B6426" s="12" t="s">
        <v>2214</v>
      </c>
      <c r="C6426" s="29"/>
      <c r="D6426" s="29"/>
      <c r="E6426" s="13"/>
    </row>
    <row r="6427" spans="1:9" ht="13" customHeight="1">
      <c r="A6427" s="12" t="s">
        <v>2503</v>
      </c>
      <c r="B6427" s="12" t="s">
        <v>2504</v>
      </c>
      <c r="C6427" s="29"/>
      <c r="D6427" s="29"/>
      <c r="E6427" s="13"/>
    </row>
    <row r="6428" spans="1:9" ht="13" customHeight="1">
      <c r="A6428" s="12" t="s">
        <v>2931</v>
      </c>
      <c r="B6428" s="12" t="s">
        <v>2932</v>
      </c>
      <c r="C6428" s="29"/>
      <c r="D6428" s="29"/>
      <c r="E6428" s="13"/>
    </row>
    <row r="6429" spans="1:9" ht="13" customHeight="1">
      <c r="A6429" s="12" t="s">
        <v>3305</v>
      </c>
      <c r="B6429" s="12" t="s">
        <v>3306</v>
      </c>
      <c r="C6429" s="29"/>
      <c r="D6429" s="29"/>
      <c r="E6429" s="13"/>
    </row>
    <row r="6430" spans="1:9" ht="13" customHeight="1">
      <c r="A6430" s="12" t="s">
        <v>4132</v>
      </c>
      <c r="B6430" s="12" t="s">
        <v>4133</v>
      </c>
      <c r="C6430" s="29"/>
      <c r="D6430" s="29"/>
      <c r="E6430" s="13"/>
    </row>
    <row r="6431" spans="1:9" ht="13" customHeight="1">
      <c r="A6431" s="12" t="s">
        <v>4707</v>
      </c>
      <c r="B6431" s="12" t="s">
        <v>4708</v>
      </c>
      <c r="C6431" s="29"/>
      <c r="D6431" s="29"/>
      <c r="E6431" s="13"/>
    </row>
    <row r="6432" spans="1:9" ht="13" customHeight="1">
      <c r="A6432" s="12" t="s">
        <v>4711</v>
      </c>
      <c r="B6432" s="12" t="s">
        <v>4712</v>
      </c>
      <c r="C6432" s="29"/>
      <c r="D6432" s="29"/>
      <c r="E6432" s="13"/>
      <c r="F6432" s="13"/>
    </row>
    <row r="6433" spans="1:8" ht="13" customHeight="1">
      <c r="A6433" s="12" t="s">
        <v>4843</v>
      </c>
      <c r="B6433" s="12" t="s">
        <v>4844</v>
      </c>
      <c r="C6433" s="29"/>
      <c r="D6433" s="29"/>
      <c r="E6433" s="13"/>
      <c r="F6433" s="13"/>
    </row>
    <row r="6434" spans="1:8" ht="13" customHeight="1">
      <c r="A6434" s="12" t="s">
        <v>5223</v>
      </c>
      <c r="B6434" s="12" t="s">
        <v>5224</v>
      </c>
      <c r="C6434" s="29"/>
      <c r="D6434" s="29"/>
      <c r="E6434" s="13"/>
      <c r="F6434" s="13"/>
    </row>
    <row r="6435" spans="1:8" ht="13" customHeight="1">
      <c r="A6435" s="12" t="s">
        <v>5323</v>
      </c>
      <c r="B6435" s="12" t="s">
        <v>5324</v>
      </c>
      <c r="C6435" s="29"/>
      <c r="D6435" s="29"/>
      <c r="E6435" s="13"/>
    </row>
    <row r="6436" spans="1:8" ht="13" customHeight="1">
      <c r="A6436" s="12" t="s">
        <v>5528</v>
      </c>
      <c r="B6436" s="12" t="s">
        <v>5529</v>
      </c>
      <c r="C6436" s="29"/>
      <c r="D6436" s="29"/>
      <c r="E6436" s="13"/>
      <c r="F6436" s="24"/>
      <c r="H6436" s="13"/>
    </row>
    <row r="6437" spans="1:8" ht="13" customHeight="1">
      <c r="A6437" s="12" t="s">
        <v>5660</v>
      </c>
      <c r="B6437" s="12" t="s">
        <v>5661</v>
      </c>
      <c r="C6437" s="29"/>
      <c r="D6437" s="29"/>
      <c r="E6437" s="13"/>
    </row>
    <row r="6438" spans="1:8" ht="13" customHeight="1">
      <c r="A6438" s="12" t="s">
        <v>6005</v>
      </c>
      <c r="B6438" s="12" t="s">
        <v>6006</v>
      </c>
      <c r="C6438" s="29"/>
      <c r="D6438" s="29"/>
      <c r="E6438" s="13"/>
    </row>
    <row r="6439" spans="1:8" ht="13" customHeight="1">
      <c r="A6439" s="12" t="s">
        <v>6133</v>
      </c>
      <c r="B6439" s="12" t="s">
        <v>6134</v>
      </c>
      <c r="C6439" s="29"/>
      <c r="D6439" s="29"/>
      <c r="E6439" s="13"/>
    </row>
    <row r="6440" spans="1:8" ht="13" customHeight="1">
      <c r="A6440" s="12" t="s">
        <v>6161</v>
      </c>
      <c r="B6440" s="12" t="s">
        <v>6162</v>
      </c>
      <c r="C6440" s="29"/>
      <c r="D6440" s="29"/>
      <c r="E6440" s="13"/>
    </row>
    <row r="6441" spans="1:8" ht="13" customHeight="1">
      <c r="A6441" s="12" t="s">
        <v>6356</v>
      </c>
      <c r="B6441" s="12" t="s">
        <v>6357</v>
      </c>
      <c r="C6441" s="29"/>
      <c r="D6441" s="29"/>
      <c r="E6441" s="13"/>
    </row>
    <row r="6442" spans="1:8" ht="13" customHeight="1">
      <c r="A6442" s="12" t="s">
        <v>6396</v>
      </c>
      <c r="B6442" s="12" t="s">
        <v>6397</v>
      </c>
      <c r="C6442" s="29"/>
      <c r="D6442" s="29"/>
      <c r="E6442" s="13"/>
    </row>
    <row r="6443" spans="1:8" ht="13" customHeight="1">
      <c r="A6443" s="12" t="s">
        <v>6440</v>
      </c>
      <c r="B6443" s="12" t="s">
        <v>6441</v>
      </c>
      <c r="C6443" s="29"/>
      <c r="D6443" s="29"/>
    </row>
    <row r="6444" spans="1:8" ht="13" customHeight="1">
      <c r="A6444" s="12" t="s">
        <v>7501</v>
      </c>
      <c r="B6444" s="12" t="s">
        <v>7502</v>
      </c>
      <c r="C6444" s="29"/>
      <c r="D6444" s="29"/>
    </row>
    <row r="6445" spans="1:8" ht="13" customHeight="1">
      <c r="A6445" s="12" t="s">
        <v>7918</v>
      </c>
      <c r="B6445" s="12" t="s">
        <v>7919</v>
      </c>
      <c r="C6445" s="29"/>
      <c r="D6445" s="29"/>
    </row>
    <row r="6446" spans="1:8" ht="13" customHeight="1">
      <c r="A6446" s="12" t="s">
        <v>11794</v>
      </c>
      <c r="B6446" s="12" t="s">
        <v>11795</v>
      </c>
      <c r="C6446" s="29"/>
      <c r="D6446" s="29"/>
    </row>
    <row r="6447" spans="1:8" ht="13" customHeight="1">
      <c r="A6447" s="12" t="s">
        <v>11866</v>
      </c>
      <c r="B6447" s="12" t="s">
        <v>11867</v>
      </c>
      <c r="C6447" s="29"/>
      <c r="D6447" s="29"/>
    </row>
    <row r="6448" spans="1:8" ht="13" customHeight="1">
      <c r="A6448" s="12" t="s">
        <v>12254</v>
      </c>
      <c r="B6448" s="12" t="s">
        <v>12255</v>
      </c>
      <c r="C6448" s="29"/>
      <c r="D6448" s="29"/>
    </row>
    <row r="6449" spans="1:9" ht="13" customHeight="1">
      <c r="A6449" s="12" t="s">
        <v>12402</v>
      </c>
      <c r="B6449" s="12" t="s">
        <v>12403</v>
      </c>
      <c r="C6449" s="29"/>
      <c r="D6449" s="29"/>
    </row>
    <row r="6450" spans="1:9" ht="13" customHeight="1">
      <c r="A6450" s="12" t="s">
        <v>15128</v>
      </c>
      <c r="B6450" s="12" t="s">
        <v>15129</v>
      </c>
      <c r="C6450" s="29"/>
      <c r="D6450" s="29"/>
    </row>
    <row r="6451" spans="1:9" ht="13" customHeight="1">
      <c r="A6451" s="11"/>
      <c r="B6451" s="12" t="s">
        <v>16485</v>
      </c>
      <c r="C6451" s="29"/>
      <c r="D6451" s="29"/>
    </row>
    <row r="6452" spans="1:9" ht="13" customHeight="1">
      <c r="A6452" s="11"/>
      <c r="B6452" s="12" t="s">
        <v>7895</v>
      </c>
      <c r="C6452" s="29"/>
      <c r="D6452" s="29"/>
    </row>
    <row r="6453" spans="1:9" ht="13" customHeight="1">
      <c r="A6453" s="11"/>
      <c r="B6453" s="12" t="s">
        <v>14824</v>
      </c>
      <c r="C6453" s="29"/>
      <c r="D6453" s="29"/>
    </row>
    <row r="6454" spans="1:9" ht="13" customHeight="1">
      <c r="A6454" s="11"/>
      <c r="B6454" s="12" t="s">
        <v>10322</v>
      </c>
      <c r="C6454" s="29"/>
      <c r="D6454" s="29"/>
      <c r="E6454" s="13"/>
      <c r="H6454" s="13"/>
    </row>
    <row r="6455" spans="1:9" ht="13" customHeight="1">
      <c r="A6455" s="11"/>
      <c r="B6455" s="12" t="s">
        <v>296</v>
      </c>
      <c r="C6455" s="29"/>
      <c r="D6455" s="29"/>
      <c r="E6455" s="13"/>
    </row>
    <row r="6456" spans="1:9" ht="13" customHeight="1">
      <c r="A6456" s="11"/>
      <c r="B6456" s="12" t="s">
        <v>2681</v>
      </c>
      <c r="C6456" s="29"/>
      <c r="D6456" s="29"/>
      <c r="E6456" s="13"/>
    </row>
    <row r="6457" spans="1:9" ht="13" customHeight="1">
      <c r="A6457" s="11"/>
      <c r="B6457" s="12" t="s">
        <v>2967</v>
      </c>
      <c r="C6457" s="29"/>
      <c r="D6457" s="29"/>
      <c r="E6457" s="13"/>
      <c r="F6457" s="24"/>
      <c r="G6457" s="25"/>
      <c r="H6457" s="13"/>
      <c r="I6457" s="25"/>
    </row>
    <row r="6458" spans="1:9" ht="13" customHeight="1">
      <c r="A6458" s="12" t="s">
        <v>649</v>
      </c>
      <c r="B6458" s="12" t="s">
        <v>650</v>
      </c>
      <c r="C6458" s="29"/>
      <c r="D6458" s="29"/>
      <c r="E6458" s="13"/>
      <c r="F6458" s="13"/>
      <c r="H6458" s="27"/>
    </row>
    <row r="6459" spans="1:9" ht="13" customHeight="1">
      <c r="A6459" s="12" t="s">
        <v>1147</v>
      </c>
      <c r="B6459" s="12" t="s">
        <v>1148</v>
      </c>
      <c r="C6459" s="29"/>
      <c r="D6459" s="29"/>
      <c r="E6459" s="13"/>
      <c r="F6459" s="24"/>
      <c r="G6459" s="25"/>
      <c r="H6459" s="14"/>
      <c r="I6459" s="25"/>
    </row>
    <row r="6460" spans="1:9" ht="13" customHeight="1">
      <c r="A6460" s="12" t="s">
        <v>1541</v>
      </c>
      <c r="B6460" s="12" t="s">
        <v>1542</v>
      </c>
      <c r="C6460" s="29"/>
      <c r="D6460" s="29"/>
      <c r="E6460" s="13"/>
    </row>
    <row r="6461" spans="1:9" ht="13" customHeight="1">
      <c r="A6461" s="12" t="s">
        <v>2927</v>
      </c>
      <c r="B6461" s="12" t="s">
        <v>2928</v>
      </c>
      <c r="C6461" s="29"/>
      <c r="D6461" s="29"/>
      <c r="E6461" s="13"/>
    </row>
    <row r="6462" spans="1:9" ht="13" customHeight="1">
      <c r="A6462" s="12" t="s">
        <v>3253</v>
      </c>
      <c r="B6462" s="12" t="s">
        <v>3254</v>
      </c>
      <c r="C6462" s="29"/>
      <c r="D6462" s="29"/>
      <c r="E6462" s="13"/>
    </row>
    <row r="6463" spans="1:9" ht="13" customHeight="1">
      <c r="A6463" s="12" t="s">
        <v>3581</v>
      </c>
      <c r="B6463" s="12" t="s">
        <v>3582</v>
      </c>
      <c r="C6463" s="29"/>
      <c r="D6463" s="29"/>
      <c r="E6463" s="13"/>
    </row>
    <row r="6464" spans="1:9" ht="13" customHeight="1">
      <c r="A6464" s="12" t="s">
        <v>5069</v>
      </c>
      <c r="B6464" s="12" t="s">
        <v>5070</v>
      </c>
      <c r="C6464" s="29"/>
      <c r="D6464" s="29"/>
      <c r="E6464" s="13"/>
    </row>
    <row r="6465" spans="1:5" ht="13" customHeight="1">
      <c r="A6465" s="12" t="s">
        <v>5267</v>
      </c>
      <c r="B6465" s="12" t="s">
        <v>5268</v>
      </c>
      <c r="C6465" s="29"/>
      <c r="D6465" s="29"/>
      <c r="E6465" s="13"/>
    </row>
    <row r="6466" spans="1:5" ht="13" customHeight="1">
      <c r="A6466" s="12" t="s">
        <v>5517</v>
      </c>
      <c r="B6466" s="12" t="s">
        <v>5518</v>
      </c>
      <c r="C6466" s="29"/>
      <c r="D6466" s="29"/>
      <c r="E6466" s="13"/>
    </row>
    <row r="6467" spans="1:5" ht="13" customHeight="1">
      <c r="A6467" s="12" t="s">
        <v>5842</v>
      </c>
      <c r="B6467" s="12" t="s">
        <v>5843</v>
      </c>
      <c r="C6467" s="29"/>
      <c r="D6467" s="29"/>
      <c r="E6467" s="13"/>
    </row>
    <row r="6468" spans="1:5" ht="13" customHeight="1">
      <c r="A6468" s="12" t="s">
        <v>6313</v>
      </c>
      <c r="B6468" s="12" t="s">
        <v>6314</v>
      </c>
      <c r="C6468" s="29"/>
      <c r="D6468" s="29"/>
      <c r="E6468" s="13"/>
    </row>
    <row r="6469" spans="1:5" ht="13" customHeight="1">
      <c r="A6469" s="12" t="s">
        <v>6428</v>
      </c>
      <c r="B6469" s="12" t="s">
        <v>6429</v>
      </c>
      <c r="C6469" s="29"/>
      <c r="D6469" s="29"/>
      <c r="E6469" s="13"/>
    </row>
    <row r="6470" spans="1:5" ht="13" customHeight="1">
      <c r="A6470" s="12" t="s">
        <v>6613</v>
      </c>
      <c r="B6470" s="12" t="s">
        <v>6614</v>
      </c>
      <c r="C6470" s="29"/>
      <c r="D6470" s="29"/>
    </row>
    <row r="6471" spans="1:5" ht="13" customHeight="1">
      <c r="A6471" s="12" t="s">
        <v>7762</v>
      </c>
      <c r="B6471" s="12" t="s">
        <v>7763</v>
      </c>
      <c r="C6471" s="29"/>
      <c r="D6471" s="29"/>
    </row>
    <row r="6472" spans="1:5" ht="13" customHeight="1">
      <c r="A6472" s="12" t="s">
        <v>9186</v>
      </c>
      <c r="B6472" s="12" t="s">
        <v>9187</v>
      </c>
      <c r="C6472" s="29"/>
      <c r="D6472" s="29"/>
    </row>
    <row r="6473" spans="1:5" ht="13" customHeight="1">
      <c r="A6473" s="12" t="s">
        <v>9658</v>
      </c>
      <c r="B6473" s="12" t="s">
        <v>9659</v>
      </c>
      <c r="C6473" s="29"/>
      <c r="D6473" s="29"/>
    </row>
    <row r="6474" spans="1:5" ht="13" customHeight="1">
      <c r="A6474" s="12" t="s">
        <v>9732</v>
      </c>
      <c r="B6474" s="12" t="s">
        <v>9733</v>
      </c>
      <c r="C6474" s="29"/>
      <c r="D6474" s="29"/>
    </row>
    <row r="6475" spans="1:5" ht="13" customHeight="1">
      <c r="A6475" s="12" t="s">
        <v>10632</v>
      </c>
      <c r="B6475" s="12" t="s">
        <v>10633</v>
      </c>
      <c r="C6475" s="29"/>
      <c r="D6475" s="29"/>
    </row>
    <row r="6476" spans="1:5" ht="13" customHeight="1">
      <c r="A6476" s="12" t="s">
        <v>10648</v>
      </c>
      <c r="B6476" s="12" t="s">
        <v>10649</v>
      </c>
      <c r="C6476" s="29"/>
      <c r="D6476" s="29"/>
    </row>
    <row r="6477" spans="1:5" ht="13" customHeight="1">
      <c r="A6477" s="12" t="s">
        <v>12006</v>
      </c>
      <c r="B6477" s="12" t="s">
        <v>12007</v>
      </c>
      <c r="C6477" s="29"/>
      <c r="D6477" s="29"/>
    </row>
    <row r="6478" spans="1:5" ht="13" customHeight="1">
      <c r="A6478" s="12" t="s">
        <v>12114</v>
      </c>
      <c r="B6478" s="12" t="s">
        <v>12115</v>
      </c>
      <c r="C6478" s="29"/>
      <c r="D6478" s="29"/>
    </row>
    <row r="6479" spans="1:5" ht="13" customHeight="1">
      <c r="A6479" s="12" t="s">
        <v>12133</v>
      </c>
      <c r="B6479" s="12" t="s">
        <v>12134</v>
      </c>
      <c r="C6479" s="29"/>
      <c r="D6479" s="29"/>
    </row>
    <row r="6480" spans="1:5" ht="13" customHeight="1">
      <c r="A6480" s="12" t="s">
        <v>12628</v>
      </c>
      <c r="B6480" s="12" t="s">
        <v>12629</v>
      </c>
      <c r="C6480" s="29"/>
      <c r="D6480" s="29"/>
    </row>
    <row r="6481" spans="1:5" ht="13" customHeight="1">
      <c r="A6481" s="12" t="s">
        <v>13945</v>
      </c>
      <c r="B6481" s="12" t="s">
        <v>13946</v>
      </c>
      <c r="C6481" s="29"/>
      <c r="D6481" s="29"/>
    </row>
    <row r="6482" spans="1:5" ht="13" customHeight="1">
      <c r="A6482" s="12" t="s">
        <v>13949</v>
      </c>
      <c r="B6482" s="12" t="s">
        <v>13950</v>
      </c>
      <c r="C6482" s="29"/>
      <c r="D6482" s="29"/>
    </row>
    <row r="6483" spans="1:5" ht="13" customHeight="1">
      <c r="A6483" s="12" t="s">
        <v>14174</v>
      </c>
      <c r="B6483" s="12" t="s">
        <v>14175</v>
      </c>
      <c r="C6483" s="29"/>
      <c r="D6483" s="29"/>
    </row>
    <row r="6484" spans="1:5" ht="13" customHeight="1">
      <c r="A6484" s="12" t="s">
        <v>14204</v>
      </c>
      <c r="B6484" s="12" t="s">
        <v>14205</v>
      </c>
      <c r="C6484" s="29"/>
      <c r="D6484" s="29"/>
    </row>
    <row r="6485" spans="1:5" ht="13" customHeight="1">
      <c r="A6485" s="12" t="s">
        <v>14208</v>
      </c>
      <c r="B6485" s="12" t="s">
        <v>14209</v>
      </c>
      <c r="C6485" s="29"/>
      <c r="D6485" s="29"/>
    </row>
    <row r="6486" spans="1:5" ht="13" customHeight="1">
      <c r="A6486" s="12" t="s">
        <v>14475</v>
      </c>
      <c r="B6486" s="12" t="s">
        <v>14476</v>
      </c>
      <c r="C6486" s="29"/>
      <c r="D6486" s="29"/>
    </row>
    <row r="6487" spans="1:5" ht="13" customHeight="1">
      <c r="A6487" s="12" t="s">
        <v>14550</v>
      </c>
      <c r="B6487" s="12" t="s">
        <v>14551</v>
      </c>
      <c r="C6487" s="29"/>
      <c r="D6487" s="29"/>
    </row>
    <row r="6488" spans="1:5" ht="13" customHeight="1">
      <c r="A6488" s="12" t="s">
        <v>14776</v>
      </c>
      <c r="B6488" s="12" t="s">
        <v>14777</v>
      </c>
      <c r="C6488" s="29"/>
      <c r="D6488" s="29"/>
    </row>
    <row r="6489" spans="1:5" ht="13" customHeight="1">
      <c r="A6489" s="12" t="s">
        <v>14780</v>
      </c>
      <c r="B6489" s="12" t="s">
        <v>14781</v>
      </c>
      <c r="C6489" s="29"/>
      <c r="D6489" s="29"/>
    </row>
    <row r="6490" spans="1:5" ht="13" customHeight="1">
      <c r="A6490" s="12" t="s">
        <v>14940</v>
      </c>
      <c r="B6490" s="12" t="s">
        <v>14941</v>
      </c>
      <c r="C6490" s="29"/>
      <c r="D6490" s="29"/>
    </row>
    <row r="6491" spans="1:5" ht="13" customHeight="1">
      <c r="A6491" s="12" t="s">
        <v>15006</v>
      </c>
      <c r="B6491" s="12" t="s">
        <v>15007</v>
      </c>
      <c r="C6491" s="29"/>
      <c r="D6491" s="29"/>
    </row>
    <row r="6492" spans="1:5" ht="13" customHeight="1">
      <c r="A6492" s="12" t="s">
        <v>15566</v>
      </c>
      <c r="B6492" s="12" t="s">
        <v>15567</v>
      </c>
      <c r="C6492" s="29"/>
      <c r="D6492" s="29"/>
    </row>
    <row r="6493" spans="1:5" ht="13" customHeight="1">
      <c r="A6493" s="12" t="s">
        <v>17340</v>
      </c>
      <c r="B6493" s="12" t="s">
        <v>17341</v>
      </c>
      <c r="C6493" s="29"/>
      <c r="D6493" s="29"/>
    </row>
    <row r="6494" spans="1:5" ht="13" customHeight="1">
      <c r="A6494" s="12" t="s">
        <v>17453</v>
      </c>
      <c r="B6494" s="12" t="s">
        <v>17454</v>
      </c>
      <c r="C6494" s="29"/>
      <c r="D6494" s="29"/>
    </row>
    <row r="6495" spans="1:5" ht="13" customHeight="1">
      <c r="A6495" s="12" t="s">
        <v>17531</v>
      </c>
      <c r="B6495" s="12" t="s">
        <v>17532</v>
      </c>
      <c r="C6495" s="29"/>
      <c r="D6495" s="29"/>
      <c r="E6495" s="13"/>
    </row>
    <row r="6496" spans="1:5" ht="13" customHeight="1">
      <c r="A6496" s="12" t="s">
        <v>2815</v>
      </c>
      <c r="B6496" s="12" t="s">
        <v>2816</v>
      </c>
      <c r="C6496" s="29"/>
      <c r="D6496" s="29"/>
    </row>
    <row r="6497" spans="1:9" ht="13" customHeight="1">
      <c r="A6497" s="11"/>
      <c r="B6497" s="12" t="s">
        <v>15331</v>
      </c>
      <c r="C6497" s="29"/>
      <c r="D6497" s="29"/>
    </row>
    <row r="6498" spans="1:9" ht="13" customHeight="1">
      <c r="A6498" s="11"/>
      <c r="B6498" s="12" t="s">
        <v>10684</v>
      </c>
      <c r="C6498" s="29"/>
      <c r="D6498" s="29"/>
      <c r="E6498" s="13"/>
    </row>
    <row r="6499" spans="1:9" ht="13" customHeight="1">
      <c r="A6499" s="11"/>
      <c r="B6499" s="12" t="s">
        <v>4607</v>
      </c>
      <c r="C6499" s="29"/>
      <c r="D6499" s="29"/>
    </row>
    <row r="6500" spans="1:9" ht="13" customHeight="1">
      <c r="A6500" s="11"/>
      <c r="B6500" s="12" t="s">
        <v>16408</v>
      </c>
      <c r="C6500" s="29"/>
      <c r="D6500" s="29"/>
      <c r="E6500" s="13"/>
    </row>
    <row r="6501" spans="1:9" ht="13" customHeight="1">
      <c r="A6501" s="11"/>
      <c r="B6501" s="12" t="s">
        <v>2760</v>
      </c>
      <c r="C6501" s="29"/>
      <c r="D6501" s="29"/>
      <c r="E6501" s="13"/>
      <c r="F6501" s="13"/>
      <c r="G6501" s="25"/>
      <c r="H6501" s="13"/>
      <c r="I6501" s="25"/>
    </row>
    <row r="6502" spans="1:9" ht="13" customHeight="1">
      <c r="A6502" s="11"/>
      <c r="B6502" s="12" t="s">
        <v>732</v>
      </c>
      <c r="C6502" s="29"/>
      <c r="D6502" s="29"/>
      <c r="E6502" s="13"/>
      <c r="F6502" s="24"/>
      <c r="H6502" s="13"/>
    </row>
    <row r="6503" spans="1:9" ht="13" customHeight="1">
      <c r="A6503" s="11"/>
      <c r="B6503" s="12" t="s">
        <v>370</v>
      </c>
      <c r="C6503" s="29"/>
      <c r="D6503" s="29"/>
    </row>
    <row r="6504" spans="1:9" ht="13" customHeight="1">
      <c r="A6504" s="11"/>
      <c r="B6504" s="12" t="s">
        <v>10353</v>
      </c>
      <c r="C6504" s="29"/>
      <c r="D6504" s="29"/>
    </row>
    <row r="6505" spans="1:9" ht="13" customHeight="1">
      <c r="A6505" s="12" t="s">
        <v>10359</v>
      </c>
      <c r="B6505" s="12" t="s">
        <v>10360</v>
      </c>
      <c r="C6505" s="29"/>
      <c r="D6505" s="29"/>
      <c r="E6505" s="13"/>
      <c r="F6505" s="13"/>
    </row>
    <row r="6506" spans="1:9" ht="13" customHeight="1">
      <c r="A6506" s="11"/>
      <c r="B6506" s="12" t="s">
        <v>5000</v>
      </c>
      <c r="C6506" s="29"/>
      <c r="D6506" s="29"/>
      <c r="E6506" s="13"/>
    </row>
    <row r="6507" spans="1:9" ht="13" customHeight="1">
      <c r="A6507" s="11"/>
      <c r="B6507" s="12" t="s">
        <v>3250</v>
      </c>
      <c r="C6507" s="29"/>
      <c r="D6507" s="29"/>
      <c r="E6507" s="13"/>
      <c r="F6507" s="24"/>
      <c r="H6507" s="25"/>
    </row>
    <row r="6508" spans="1:9" ht="13" customHeight="1">
      <c r="A6508" s="12" t="s">
        <v>891</v>
      </c>
      <c r="B6508" s="12" t="s">
        <v>892</v>
      </c>
      <c r="C6508" s="29"/>
      <c r="D6508" s="29"/>
      <c r="E6508" s="13"/>
    </row>
    <row r="6509" spans="1:9" ht="13" customHeight="1">
      <c r="A6509" s="12" t="s">
        <v>4791</v>
      </c>
      <c r="B6509" s="12" t="s">
        <v>4792</v>
      </c>
      <c r="C6509" s="29"/>
      <c r="D6509" s="29"/>
      <c r="E6509" s="13"/>
    </row>
    <row r="6510" spans="1:9" ht="13" customHeight="1">
      <c r="A6510" s="12" t="s">
        <v>6921</v>
      </c>
      <c r="B6510" s="12" t="s">
        <v>6922</v>
      </c>
      <c r="C6510" s="29"/>
      <c r="D6510" s="29"/>
    </row>
    <row r="6511" spans="1:9" ht="13" customHeight="1">
      <c r="A6511" s="12" t="s">
        <v>8268</v>
      </c>
      <c r="B6511" s="12" t="s">
        <v>8269</v>
      </c>
      <c r="C6511" s="29"/>
      <c r="D6511" s="29"/>
    </row>
    <row r="6512" spans="1:9" ht="13" customHeight="1">
      <c r="A6512" s="12" t="s">
        <v>9832</v>
      </c>
      <c r="B6512" s="12" t="s">
        <v>9833</v>
      </c>
      <c r="C6512" s="29"/>
      <c r="D6512" s="29"/>
    </row>
    <row r="6513" spans="1:5" ht="13" customHeight="1">
      <c r="A6513" s="12" t="s">
        <v>13660</v>
      </c>
      <c r="B6513" s="12" t="s">
        <v>13661</v>
      </c>
      <c r="C6513" s="29"/>
      <c r="D6513" s="29"/>
    </row>
    <row r="6514" spans="1:5" ht="13" customHeight="1">
      <c r="A6514" s="12" t="s">
        <v>16571</v>
      </c>
      <c r="B6514" s="12" t="s">
        <v>16572</v>
      </c>
      <c r="C6514" s="29"/>
      <c r="D6514" s="29"/>
    </row>
    <row r="6515" spans="1:5" ht="13" customHeight="1">
      <c r="A6515" s="12" t="s">
        <v>17336</v>
      </c>
      <c r="B6515" s="12" t="s">
        <v>17337</v>
      </c>
      <c r="C6515" s="29"/>
      <c r="D6515" s="29"/>
    </row>
    <row r="6516" spans="1:5" ht="13" customHeight="1">
      <c r="A6516" s="12" t="s">
        <v>17667</v>
      </c>
      <c r="B6516" s="12" t="s">
        <v>17668</v>
      </c>
      <c r="C6516" s="29"/>
      <c r="D6516" s="29"/>
    </row>
    <row r="6517" spans="1:5" ht="13" customHeight="1">
      <c r="A6517" s="12" t="s">
        <v>17924</v>
      </c>
      <c r="B6517" s="12" t="s">
        <v>17925</v>
      </c>
      <c r="C6517" s="29"/>
      <c r="D6517" s="29"/>
    </row>
    <row r="6518" spans="1:5" ht="13" customHeight="1">
      <c r="A6518" s="11"/>
      <c r="B6518" s="12" t="s">
        <v>16857</v>
      </c>
      <c r="C6518" s="29"/>
      <c r="D6518" s="29"/>
      <c r="E6518" s="13"/>
    </row>
    <row r="6519" spans="1:5" ht="13" customHeight="1">
      <c r="A6519" s="11"/>
      <c r="B6519" s="12" t="s">
        <v>4387</v>
      </c>
      <c r="C6519" s="29"/>
      <c r="D6519" s="29"/>
    </row>
    <row r="6520" spans="1:5" ht="13" customHeight="1">
      <c r="A6520" s="11"/>
      <c r="B6520" s="12" t="s">
        <v>7957</v>
      </c>
      <c r="C6520" s="29"/>
      <c r="D6520" s="29"/>
    </row>
    <row r="6521" spans="1:5" ht="13" customHeight="1">
      <c r="A6521" s="11"/>
      <c r="B6521" s="12" t="s">
        <v>7822</v>
      </c>
      <c r="C6521" s="29"/>
      <c r="D6521" s="29"/>
    </row>
    <row r="6522" spans="1:5" ht="13" customHeight="1">
      <c r="A6522" s="11"/>
      <c r="B6522" s="12" t="s">
        <v>14968</v>
      </c>
      <c r="C6522" s="29"/>
      <c r="D6522" s="29"/>
    </row>
    <row r="6523" spans="1:5" ht="13" customHeight="1">
      <c r="A6523" s="11"/>
      <c r="B6523" s="12" t="s">
        <v>16341</v>
      </c>
      <c r="C6523" s="29"/>
      <c r="D6523" s="29"/>
      <c r="E6523" s="13"/>
    </row>
    <row r="6524" spans="1:5" ht="13" customHeight="1">
      <c r="A6524" s="11"/>
      <c r="B6524" s="12" t="s">
        <v>2073</v>
      </c>
      <c r="C6524" s="29"/>
      <c r="D6524" s="29"/>
      <c r="E6524" s="13"/>
    </row>
    <row r="6525" spans="1:5" ht="13" customHeight="1">
      <c r="A6525" s="11"/>
      <c r="B6525" s="12" t="s">
        <v>4509</v>
      </c>
      <c r="C6525" s="29"/>
      <c r="D6525" s="29"/>
      <c r="E6525" s="13"/>
    </row>
    <row r="6526" spans="1:5" ht="13" customHeight="1">
      <c r="A6526" s="11"/>
      <c r="B6526" s="12" t="s">
        <v>5578</v>
      </c>
      <c r="C6526" s="29"/>
      <c r="D6526" s="29"/>
    </row>
    <row r="6527" spans="1:5" ht="13" customHeight="1">
      <c r="A6527" s="11"/>
      <c r="B6527" s="12" t="s">
        <v>14523</v>
      </c>
      <c r="C6527" s="29"/>
      <c r="D6527" s="29"/>
      <c r="E6527" s="23"/>
    </row>
    <row r="6528" spans="1:5" ht="13" customHeight="1">
      <c r="A6528" s="11"/>
      <c r="B6528" s="12" t="s">
        <v>2381</v>
      </c>
      <c r="C6528" s="29"/>
    </row>
    <row r="6530" spans="1:2" ht="13" customHeight="1">
      <c r="A6530" s="10"/>
      <c r="B6530" s="10"/>
    </row>
    <row r="6893" spans="5:5" ht="13" customHeight="1">
      <c r="E6893" s="13"/>
    </row>
  </sheetData>
  <sortState xmlns:xlrd2="http://schemas.microsoft.com/office/spreadsheetml/2017/richdata2" ref="A1:Y6893">
    <sortCondition ref="C1:C6893"/>
  </sortState>
  <phoneticPr fontId="13" type="noConversion"/>
  <hyperlinks>
    <hyperlink ref="E200" r:id="rId1" xr:uid="{0C36DE85-FE3F-5643-A151-D34EBD3B716A}"/>
    <hyperlink ref="E1550" r:id="rId2" xr:uid="{53C4B5D2-AD9D-4849-8A7F-DD4F33E3569D}"/>
    <hyperlink ref="F1550" r:id="rId3" xr:uid="{DD8423FF-7405-254A-9E93-C913E2B1DBC9}"/>
    <hyperlink ref="E2693" r:id="rId4" xr:uid="{1F93C97B-B3E5-0D4C-A530-4AA1D3D1F064}"/>
    <hyperlink ref="F2693" r:id="rId5" xr:uid="{F930ED25-CEF4-1F41-BE3F-AE91610C9F74}"/>
    <hyperlink ref="E851" r:id="rId6" xr:uid="{8BA8B969-92EF-9140-8CC3-33A855C3E551}"/>
    <hyperlink ref="F851" r:id="rId7" xr:uid="{8DED9F49-ED79-EE45-A3E6-9A0AEC390E53}"/>
    <hyperlink ref="E853" r:id="rId8" xr:uid="{97C45886-E390-894D-9B11-636E52955751}"/>
    <hyperlink ref="F853" r:id="rId9" xr:uid="{A14D1E8A-D19D-204D-8F88-B901ABBF7024}"/>
    <hyperlink ref="E2460" r:id="rId10" xr:uid="{9FAB9A68-2BA1-6F4A-A0FE-D61D904D120B}"/>
    <hyperlink ref="E1443" r:id="rId11" xr:uid="{E1A73580-508B-EB47-B94F-39D68E7A93E1}"/>
    <hyperlink ref="F1443" r:id="rId12" xr:uid="{EB9A6E3C-7E5A-7343-8779-13479208C114}"/>
    <hyperlink ref="F2981" r:id="rId13" xr:uid="{4661D64A-025C-8649-B9F3-F02D37536FDC}"/>
    <hyperlink ref="E2291" r:id="rId14" xr:uid="{8003CA67-8599-714D-8D2F-03B3285A01E7}"/>
    <hyperlink ref="E2858" r:id="rId15" xr:uid="{890EBC12-104B-9E4F-A22D-7BA1D052A3A0}"/>
    <hyperlink ref="F2858" r:id="rId16" xr:uid="{AAD00490-EAB1-5F42-BE22-A4EBD8847DA0}"/>
    <hyperlink ref="F471" r:id="rId17" xr:uid="{44DD3D48-D458-9845-B445-9F44B551E88B}"/>
    <hyperlink ref="F2223" r:id="rId18" xr:uid="{B428D0B7-CBB6-0A4F-B915-0BEBD6C68B9A}"/>
    <hyperlink ref="E2233" r:id="rId19" xr:uid="{D172FC36-D9F0-314F-B948-1BE14F4B63F5}"/>
    <hyperlink ref="F2233" r:id="rId20" xr:uid="{A0285067-7481-A14D-BF94-B2246DF03D33}"/>
    <hyperlink ref="E2241" r:id="rId21" xr:uid="{8F108127-B2B9-1846-AFBC-11BACDEF0F18}"/>
    <hyperlink ref="F2241" r:id="rId22" xr:uid="{95B6713B-F03D-7B4D-9F08-D12158332790}"/>
    <hyperlink ref="F2251" r:id="rId23" xr:uid="{58D848FB-0363-B54B-95A7-51EBE35D44A8}"/>
    <hyperlink ref="E430" r:id="rId24" xr:uid="{EB01A197-BB83-414C-9ECA-9B3F471C672E}"/>
    <hyperlink ref="F430" r:id="rId25" xr:uid="{42224FCC-AF13-C94D-8002-2F5CFEFFCD93}"/>
    <hyperlink ref="E3084" r:id="rId26" xr:uid="{0ACA0488-5E3D-6547-8129-623DA99CE34B}"/>
    <hyperlink ref="E3085" r:id="rId27" xr:uid="{2E8759D4-D984-5241-9C65-A6BBD37A30C5}"/>
    <hyperlink ref="E3086" r:id="rId28" xr:uid="{C02AA1BB-DE8E-CC46-A13D-BE02C4AF72BD}"/>
    <hyperlink ref="E3087" r:id="rId29" xr:uid="{D0BDE183-BC89-EE43-8537-1DD71BD80564}"/>
    <hyperlink ref="E3088" r:id="rId30" xr:uid="{D50AA2EA-F616-E34F-B474-449B7DD8E0CB}"/>
    <hyperlink ref="E3089" r:id="rId31" xr:uid="{11D190FD-CBBC-8646-8139-D17926149A1E}"/>
    <hyperlink ref="F3084" r:id="rId32" xr:uid="{034D0EBD-92E7-5A4E-A4CC-AEA2FFA46B2E}"/>
    <hyperlink ref="F3085" r:id="rId33" xr:uid="{3B3C7898-0150-3F47-A33E-1095D14AD487}"/>
    <hyperlink ref="F3086" r:id="rId34" xr:uid="{F1912EEE-F70D-AE44-B9A8-F6398A54C122}"/>
    <hyperlink ref="F3087" r:id="rId35" xr:uid="{3A6D1530-0727-AD4D-A261-B12DD33FA38C}"/>
    <hyperlink ref="F3088" r:id="rId36" xr:uid="{7BC65499-1DA4-6642-9399-19BF904D508F}"/>
    <hyperlink ref="F3089" r:id="rId37" xr:uid="{C6719A67-6B7B-604D-AB41-4D99F0BEFBB6}"/>
    <hyperlink ref="F3090" r:id="rId38" xr:uid="{2272E947-A2C4-CE4E-A18C-3A05BDAD5CDC}"/>
    <hyperlink ref="F3091" r:id="rId39" xr:uid="{638B3137-E1C1-BE49-9D95-C5381F691EC9}"/>
    <hyperlink ref="F3092" r:id="rId40" xr:uid="{4E4680FF-8504-CC43-AFC6-719805B40D7D}"/>
    <hyperlink ref="F3093" r:id="rId41" xr:uid="{AACDD51D-C014-4D43-AC23-ED2B63CE8724}"/>
    <hyperlink ref="F3094" r:id="rId42" xr:uid="{591E3BFD-BF59-CD46-86D7-29585A19F786}"/>
    <hyperlink ref="F3095" r:id="rId43" xr:uid="{FC7F4A37-C3A9-E14D-9F99-031A52960F7C}"/>
    <hyperlink ref="E2579" r:id="rId44" xr:uid="{69181340-5917-0E42-84CE-2731AD79F141}"/>
    <hyperlink ref="F2579" r:id="rId45" xr:uid="{CA718F0F-940B-A642-828B-361283042EB2}"/>
    <hyperlink ref="E3006" r:id="rId46" xr:uid="{15EE8490-9104-AD49-8EF8-BEEB72FD9AF0}"/>
    <hyperlink ref="E1760" r:id="rId47" xr:uid="{5006B29F-424F-594E-8242-76EEBDF258FA}"/>
    <hyperlink ref="E1761" r:id="rId48" xr:uid="{915BD132-07DC-624C-B781-C2D9CD231F7B}"/>
    <hyperlink ref="F1760" r:id="rId49" xr:uid="{AA98DA9B-7AF3-824B-9970-012A40043ACC}"/>
    <hyperlink ref="F1761" r:id="rId50" xr:uid="{EA716FF9-8158-7B44-B415-94BF196263B8}"/>
    <hyperlink ref="F594" r:id="rId51" xr:uid="{6F967FD2-F397-B34C-B216-970DA6A9B3F2}"/>
    <hyperlink ref="E657" r:id="rId52" xr:uid="{F9806B48-FAEB-0F40-A32A-BC6D18701FD4}"/>
    <hyperlink ref="E658" r:id="rId53" xr:uid="{2A90B766-30ED-C140-A0C4-D101A20B35AF}"/>
    <hyperlink ref="E659" r:id="rId54" xr:uid="{79A2436B-6D5B-6A43-B611-5809110B1FA1}"/>
    <hyperlink ref="E660" r:id="rId55" xr:uid="{AC6696BD-D0E2-CE4E-93B8-C8AFDC1D0C35}"/>
    <hyperlink ref="E661" r:id="rId56" xr:uid="{3DEE4610-6A8A-B34D-B20E-33044ED7D31A}"/>
    <hyperlink ref="E662" r:id="rId57" xr:uid="{4E2BEB27-4F97-6346-A9D5-575386E7603A}"/>
    <hyperlink ref="E663" r:id="rId58" xr:uid="{425DD6FE-EB67-8344-9C97-AB46991DD575}"/>
    <hyperlink ref="F657" r:id="rId59" xr:uid="{3FDD481D-3D66-FF42-9723-E681C5318E91}"/>
    <hyperlink ref="F660" r:id="rId60" xr:uid="{CC69E8B3-D8C3-0B48-ABE0-3DA0111EF94A}"/>
    <hyperlink ref="F661" r:id="rId61" xr:uid="{528DB783-F450-8740-87C4-13BB670FEBDF}"/>
    <hyperlink ref="F663" r:id="rId62" xr:uid="{7DA7A6BB-7F22-FE43-808E-021E3B8FD174}"/>
    <hyperlink ref="E2425" r:id="rId63" xr:uid="{957E7843-2E21-9D4B-83D2-67925874C45C}"/>
    <hyperlink ref="E786" r:id="rId64" xr:uid="{EC031B1C-75E8-8744-AEEC-0DEC2E478A99}"/>
    <hyperlink ref="F786" r:id="rId65" xr:uid="{924A8CE3-6B5B-B847-BD2F-0A416720A59E}"/>
    <hyperlink ref="E181" r:id="rId66" xr:uid="{67CE2062-B79D-3844-929B-24772DB1495D}"/>
    <hyperlink ref="E182" r:id="rId67" xr:uid="{4DD6D331-D24B-5844-B3D3-B43B61D79BF6}"/>
    <hyperlink ref="E183" r:id="rId68" xr:uid="{E2815539-4782-2043-A611-EB4504F744E7}"/>
    <hyperlink ref="F181" r:id="rId69" xr:uid="{D9E662DE-1518-DB4C-8338-7CC7EA385D72}"/>
    <hyperlink ref="F183" r:id="rId70" xr:uid="{EAF37869-0311-C842-A3C6-12E795B1E9F6}"/>
    <hyperlink ref="E2947" r:id="rId71" xr:uid="{9261BB63-8617-874A-B1F1-0C657F86D6C0}"/>
    <hyperlink ref="E2948" r:id="rId72" xr:uid="{EE46D54D-92CE-1F41-B25B-9F45D3F5F50D}"/>
    <hyperlink ref="F1646" r:id="rId73" xr:uid="{EEE0D2D4-9E27-DC40-99E8-576CE641DAB7}"/>
    <hyperlink ref="F1647" r:id="rId74" xr:uid="{0FFD4BBF-025C-9645-86A7-AEC89B6DFB16}"/>
    <hyperlink ref="F1648" r:id="rId75" xr:uid="{9BF00DC4-5E9D-AA46-83E6-4975E1D20712}"/>
    <hyperlink ref="F1649" r:id="rId76" xr:uid="{E219F954-ACE7-8048-98BA-771BDAF9E746}"/>
    <hyperlink ref="F1650" r:id="rId77" xr:uid="{FD760B4E-8719-C941-8D7C-F7F77EBB0492}"/>
    <hyperlink ref="F1651" r:id="rId78" xr:uid="{55465B36-FE19-FC46-ACB0-71CC02F5614A}"/>
    <hyperlink ref="E2848" r:id="rId79" xr:uid="{47AA95E9-FAF9-D342-A0C9-D8160C89E3D2}"/>
    <hyperlink ref="F2848" r:id="rId80" xr:uid="{C5F78211-0138-9D46-8013-256E731E572C}"/>
    <hyperlink ref="E2886" r:id="rId81" xr:uid="{4DC1E47D-7EAB-254B-9ACA-72A73E8ABBC3}"/>
    <hyperlink ref="E2887" r:id="rId82" xr:uid="{F267F62D-2277-9645-B9A4-DBD9BD2114B0}"/>
    <hyperlink ref="F2886" r:id="rId83" xr:uid="{66A931ED-13B4-CF4B-A8A8-4D6DBC79FDA0}"/>
    <hyperlink ref="F2887" r:id="rId84" xr:uid="{DBF4909B-DFAA-EF46-899C-4C47EDCBA3D4}"/>
    <hyperlink ref="F1378" r:id="rId85" xr:uid="{6C13A99A-2417-9D4D-8435-E43E6E30C01F}"/>
    <hyperlink ref="F1379" r:id="rId86" xr:uid="{7FACA814-F6A8-6847-8D0F-FE827B37E224}"/>
    <hyperlink ref="E3292" r:id="rId87" xr:uid="{8F17F15A-89E8-BE4B-BA3F-F8CC5AF8BEE8}"/>
    <hyperlink ref="E2639" r:id="rId88" xr:uid="{3642F84F-2578-2741-B339-4533042FE0D8}"/>
    <hyperlink ref="E2640" r:id="rId89" xr:uid="{3A3EE7F5-31AB-754C-8AF6-1B4A3FF548E7}"/>
    <hyperlink ref="E2641" r:id="rId90" xr:uid="{8810D796-4E29-A34E-9607-A56AB38DA902}"/>
    <hyperlink ref="F2639" r:id="rId91" xr:uid="{6DE75A58-D733-4245-B6AA-57EBC22807B8}"/>
    <hyperlink ref="F2641" r:id="rId92" xr:uid="{41B039DE-EA07-0E49-A022-30127FFE5340}"/>
    <hyperlink ref="E2642" r:id="rId93" xr:uid="{975C7690-80E4-1F48-9111-86149DF9883F}"/>
    <hyperlink ref="E2643" r:id="rId94" xr:uid="{1C4A9535-759A-C745-AEE9-466CE79E72CC}"/>
    <hyperlink ref="E2644" r:id="rId95" xr:uid="{D63A559D-34A0-F14F-B26A-281BF22DDFC7}"/>
    <hyperlink ref="F2642" r:id="rId96" xr:uid="{1A3ECFB8-7E1E-C54F-83AF-E50DD83EB3B2}"/>
    <hyperlink ref="F2644" r:id="rId97" xr:uid="{D862B80E-8FF6-A248-97E3-AE9F14F4D6B9}"/>
    <hyperlink ref="F279" r:id="rId98" xr:uid="{568E8D5D-FDAC-FE4C-AA17-C9311B1D481B}"/>
    <hyperlink ref="F280" r:id="rId99" xr:uid="{254CB0FB-E91C-8B4A-9372-4AA689C202EC}"/>
    <hyperlink ref="E1055" r:id="rId100" xr:uid="{32B7A28D-2EAE-EA40-8A06-7AE4B3DE4DC5}"/>
    <hyperlink ref="F1055" r:id="rId101" xr:uid="{2C35B6D8-0F15-3842-84AD-C6AE72B30893}"/>
    <hyperlink ref="E859" r:id="rId102" xr:uid="{9241C725-644F-A147-991A-C183D5CA238E}"/>
    <hyperlink ref="E860" r:id="rId103" xr:uid="{C78B3F8D-7EBA-9544-98D7-0FFB03C55B61}"/>
    <hyperlink ref="E861" r:id="rId104" xr:uid="{94BA753F-285B-BD41-B461-D5A98D3980E5}"/>
    <hyperlink ref="E862" r:id="rId105" xr:uid="{13F0F382-548B-F34F-9AD0-E6760DB49DC0}"/>
    <hyperlink ref="E863" r:id="rId106" xr:uid="{DC160EDA-B63F-0C43-A28F-9094F17A1831}"/>
    <hyperlink ref="E864" r:id="rId107" xr:uid="{BEED54E2-E6E4-6C42-AD65-DDE72BE488E8}"/>
    <hyperlink ref="E865" r:id="rId108" xr:uid="{46E4B4E2-1A98-CB4E-AC87-829D254F565A}"/>
    <hyperlink ref="F859" r:id="rId109" xr:uid="{32FE7040-312C-EC40-9FAF-0A0E6551FABE}"/>
    <hyperlink ref="F860" r:id="rId110" xr:uid="{C0F6A7F9-1FEF-0C4A-B249-2DDE80920AE0}"/>
    <hyperlink ref="F861" r:id="rId111" xr:uid="{675BE730-7D09-0842-867F-CE3BEC74C8DB}"/>
    <hyperlink ref="F862" r:id="rId112" xr:uid="{E29AF9B7-0745-BF4D-816E-4F7E9FB2F16D}"/>
    <hyperlink ref="F863" r:id="rId113" xr:uid="{6863B0E9-C31C-C641-9C9F-A7B6B2F3EE5C}"/>
    <hyperlink ref="F864" r:id="rId114" xr:uid="{17682125-00DB-E240-8622-B23303014A63}"/>
    <hyperlink ref="F865" r:id="rId115" xr:uid="{8F0CEF64-1882-8946-AB09-F3FF44BBAEAA}"/>
    <hyperlink ref="E866" r:id="rId116" xr:uid="{9BB8DDF6-DCEE-4B44-B526-58E3BB1C1B60}"/>
    <hyperlink ref="E867" r:id="rId117" xr:uid="{C02A9247-3860-5F4B-BEB4-2A9E98EDC966}"/>
    <hyperlink ref="E868" r:id="rId118" xr:uid="{DFCB6F98-F9FE-B547-98CF-A3EC8F6CC5C7}"/>
    <hyperlink ref="E869" r:id="rId119" xr:uid="{7ABA46A1-23D8-754C-BA05-76D533CACC94}"/>
    <hyperlink ref="E870" r:id="rId120" xr:uid="{1B02BF47-E326-4349-BCFE-086DAE68CD4C}"/>
    <hyperlink ref="E871" r:id="rId121" xr:uid="{97829F20-E3DB-4A40-B912-A1E9D5954FE7}"/>
    <hyperlink ref="E872" r:id="rId122" xr:uid="{E9FBACC8-A568-C447-8C00-DC5A00D3DE16}"/>
    <hyperlink ref="F866" r:id="rId123" xr:uid="{94778452-65D6-EF4B-82EF-F2F804421C93}"/>
    <hyperlink ref="F867" r:id="rId124" xr:uid="{5D058B49-968B-F147-90AD-2AC422B78D39}"/>
    <hyperlink ref="F868" r:id="rId125" xr:uid="{8600F838-38B0-EF46-BE83-A32F212DFE55}"/>
    <hyperlink ref="F869" r:id="rId126" xr:uid="{9379AC0B-7588-6944-B56A-51B31ED13439}"/>
    <hyperlink ref="F870" r:id="rId127" xr:uid="{506431EC-26C2-A44D-B493-4BD49F5BD8B7}"/>
    <hyperlink ref="F871" r:id="rId128" xr:uid="{89E872B4-2F5B-D44D-A0DD-75B1FDFD5F5E}"/>
    <hyperlink ref="F872" r:id="rId129" xr:uid="{CE3AA41D-70DC-9946-ABE5-0D6872DEC5CF}"/>
    <hyperlink ref="E797" r:id="rId130" xr:uid="{2F0AF58B-81F7-CA4D-A5AB-55ECB4253587}"/>
    <hyperlink ref="E3029" r:id="rId131" xr:uid="{3E5B1FB6-2CC6-D440-8B6A-9033BB2C1FB8}"/>
    <hyperlink ref="E3025" r:id="rId132" xr:uid="{84E61DF1-7663-EB46-9B08-6D886F54DAE0}"/>
    <hyperlink ref="E3026" r:id="rId133" xr:uid="{8C188776-AE6B-2F45-A4CF-4F4C5990E36F}"/>
    <hyperlink ref="F3025" r:id="rId134" xr:uid="{32CB27A1-2F8F-584E-92B7-4BEAD40E2FB5}"/>
    <hyperlink ref="F3026" r:id="rId135" xr:uid="{2B70F250-A2F9-8A46-9A7B-46E730162171}"/>
    <hyperlink ref="E3051" r:id="rId136" xr:uid="{D2CBFD4E-548F-BD42-BAA8-5F247E0C91C1}"/>
    <hyperlink ref="F3051" r:id="rId137" xr:uid="{A6A83737-1421-4043-8FC3-9050926D209B}"/>
    <hyperlink ref="E1095" r:id="rId138" xr:uid="{454816D8-30B7-9C46-868A-1C02A490BDF1}"/>
    <hyperlink ref="E1096" r:id="rId139" xr:uid="{328231E6-01D7-7C4F-A0C2-F5C726A20D11}"/>
    <hyperlink ref="E1097" r:id="rId140" xr:uid="{FBBF29BE-4101-E34D-B370-503E645B58C5}"/>
    <hyperlink ref="E1098" r:id="rId141" xr:uid="{5884E9DB-ABE0-8B4C-928F-1A46718726B0}"/>
    <hyperlink ref="E1099" r:id="rId142" xr:uid="{63C6BDB6-7A75-1247-A394-AE7BB66D8D7F}"/>
    <hyperlink ref="F1095" r:id="rId143" xr:uid="{2E927CE3-0E11-AC4C-A52B-E757BC94FA33}"/>
    <hyperlink ref="F1096" r:id="rId144" xr:uid="{E7D1A8D4-E302-3344-9135-F8C69AAC44C0}"/>
    <hyperlink ref="F1097" r:id="rId145" xr:uid="{4F8EB02D-E4EA-E84B-81A5-AD4378555F89}"/>
    <hyperlink ref="F1098" r:id="rId146" xr:uid="{0C6AD9DC-57A1-8846-86FE-F2095571E586}"/>
    <hyperlink ref="F1099" r:id="rId147" xr:uid="{F78DBEDE-A162-A84B-840F-F3AEDFA19781}"/>
    <hyperlink ref="F3050" r:id="rId148" xr:uid="{50CEB2F7-31E1-7545-82D5-A06B5AC4D9FF}"/>
    <hyperlink ref="F3045" r:id="rId149" xr:uid="{A764DCB2-747A-1149-B2E8-57982182048C}"/>
    <hyperlink ref="E2303" r:id="rId150" xr:uid="{49952909-4287-6A4E-A4EB-CC79D682F19D}"/>
    <hyperlink ref="E2304" r:id="rId151" xr:uid="{79DF4A5A-939C-904B-B65B-47586043C0F2}"/>
    <hyperlink ref="F2303" r:id="rId152" xr:uid="{8FF741A7-4B01-A24F-BF59-530A0185E4B3}"/>
    <hyperlink ref="F2304" r:id="rId153" xr:uid="{AF52DA70-D437-2242-851D-5F5F6DB98E33}"/>
    <hyperlink ref="E2430" r:id="rId154" xr:uid="{6D42A315-7F32-B847-9000-74C0438FD0E4}"/>
    <hyperlink ref="E2432" r:id="rId155" xr:uid="{F2764E7F-54CB-1046-94E8-215ABC3A0E93}"/>
    <hyperlink ref="E2433" r:id="rId156" xr:uid="{70954A74-5288-864A-9B7E-D023DB165FBC}"/>
    <hyperlink ref="F2432" r:id="rId157" xr:uid="{15445D53-C476-6E40-9E01-DE1B90FFE029}"/>
    <hyperlink ref="F2433" r:id="rId158" xr:uid="{48F520E2-C90A-984A-B94A-407FB5BEFE64}"/>
    <hyperlink ref="E1440" r:id="rId159" xr:uid="{BDA79404-1484-8345-8B28-B55C56A365CD}"/>
    <hyperlink ref="F1440" r:id="rId160" xr:uid="{64406A7F-BDB3-444C-8694-B834B216FEA7}"/>
    <hyperlink ref="E710" r:id="rId161" xr:uid="{DC83296C-2D86-F44F-945D-4CF950C1AA0C}"/>
    <hyperlink ref="F710" r:id="rId162" xr:uid="{EC15C217-1443-A64C-9062-903307A9FE7C}"/>
    <hyperlink ref="F1126" r:id="rId163" xr:uid="{B64EC7EC-417D-3941-9F96-5B4C93D98B0E}"/>
    <hyperlink ref="E2326" r:id="rId164" xr:uid="{EC0432AC-2277-DF43-8D18-AA4F980BC653}"/>
    <hyperlink ref="F2326" r:id="rId165" xr:uid="{71967BA7-BABC-4D4C-98C0-BD7B798EC801}"/>
    <hyperlink ref="F526" r:id="rId166" xr:uid="{A85D316C-940A-994B-AE12-1218B61388F2}"/>
    <hyperlink ref="F527" r:id="rId167" xr:uid="{09EE6CA9-8285-B942-983B-CDDDA45CE04D}"/>
    <hyperlink ref="E901" r:id="rId168" xr:uid="{D9C0DD57-B9DC-B249-9ADC-4E9B60FDB495}"/>
    <hyperlink ref="E487" r:id="rId169" xr:uid="{24160719-D41D-3F4A-BE2B-51EDA888CBD7}"/>
    <hyperlink ref="E622" r:id="rId170" xr:uid="{1B297080-F50A-B74E-B364-5006DFE63D20}"/>
    <hyperlink ref="F622" r:id="rId171" xr:uid="{6E5AC140-8254-1E4B-8F03-D24F193073D6}"/>
    <hyperlink ref="E721" r:id="rId172" xr:uid="{F21F7AFD-D8BB-AC4D-B157-1C6B8726E730}"/>
    <hyperlink ref="E722" r:id="rId173" xr:uid="{C386BD47-C237-F743-972A-96CCF902BFD2}"/>
    <hyperlink ref="E723" r:id="rId174" xr:uid="{14856F45-EA40-1544-8120-E1F871BAC6EF}"/>
    <hyperlink ref="E724" r:id="rId175" xr:uid="{9DB4EBBD-B7FF-664E-A88E-C0BC4DFC2A8F}"/>
    <hyperlink ref="F721" r:id="rId176" xr:uid="{4184072D-97F1-E748-84EA-CA4546ED2BEE}"/>
    <hyperlink ref="F722" r:id="rId177" xr:uid="{736F1F6B-1AFB-8A45-85B3-2168CC124C8D}"/>
    <hyperlink ref="F723" r:id="rId178" xr:uid="{7752764E-B09C-D144-B284-A3530FD07FED}"/>
    <hyperlink ref="F724" r:id="rId179" xr:uid="{AAA5BF1E-A0A9-004B-9633-E17B92B9784A}"/>
    <hyperlink ref="E2692" r:id="rId180" xr:uid="{E0ECEEBF-A2AD-AA47-93EA-BA78E66E2C1C}"/>
    <hyperlink ref="F2692" r:id="rId181" xr:uid="{2491497D-9284-3A4B-B118-0E0B2042CDBC}"/>
    <hyperlink ref="F2499" r:id="rId182" xr:uid="{76A178EB-94E0-E04A-A616-900502AB88B1}"/>
    <hyperlink ref="E2499" r:id="rId183" xr:uid="{DADC3710-4612-3145-AB3A-743998EDD655}"/>
    <hyperlink ref="F1185" r:id="rId184" xr:uid="{5C1E91DC-48E2-6D4E-BF1D-D15D042E2E87}"/>
    <hyperlink ref="F1186" r:id="rId185" xr:uid="{74A1EAD1-A2E3-EE42-A567-EFE02E6247AC}"/>
    <hyperlink ref="E328" r:id="rId186" xr:uid="{D52341E3-D50E-BF42-AA54-9DBBD3210EF4}"/>
    <hyperlink ref="F328" r:id="rId187" xr:uid="{0258A3BB-C28F-9045-92F6-DC3D0380AB73}"/>
    <hyperlink ref="E413" r:id="rId188" xr:uid="{153BF8EB-0D5B-1B4B-8C49-27CB1BAB4384}"/>
    <hyperlink ref="F413" r:id="rId189" xr:uid="{2C7CAE8A-0B35-1E47-B0BB-FC7994EDE9E0}"/>
    <hyperlink ref="E302" r:id="rId190" xr:uid="{B3DA650D-93AC-6541-A53A-20C22A25AC0A}"/>
    <hyperlink ref="E1158" r:id="rId191" xr:uid="{85C77A71-6604-9B4B-BC9A-77207D1BF638}"/>
    <hyperlink ref="E1159" r:id="rId192" xr:uid="{DFF0323B-FFBB-244C-A7F5-C93067E27263}"/>
    <hyperlink ref="E1160" r:id="rId193" xr:uid="{55E81BE3-1376-E74F-ACCA-DFBFC085FC36}"/>
    <hyperlink ref="E1161" r:id="rId194" xr:uid="{008503FC-4A14-D549-B081-4EC6CDC2042D}"/>
    <hyperlink ref="E1162" r:id="rId195" xr:uid="{92B09FE2-8B3D-7848-A3C2-5BA25254E1A7}"/>
    <hyperlink ref="E1163" r:id="rId196" xr:uid="{1E18EEC4-9737-B34E-94E4-4FC630F3ED27}"/>
    <hyperlink ref="F1160" r:id="rId197" xr:uid="{295352A8-92CB-A044-8049-9A77AE38E6C1}"/>
    <hyperlink ref="F1161" r:id="rId198" xr:uid="{C13057D3-DA48-5E43-95F5-26DF1DEC3A03}"/>
    <hyperlink ref="F1163" r:id="rId199" xr:uid="{EC01EB76-9665-564B-8FAF-6DB929EE1241}"/>
    <hyperlink ref="E2564" r:id="rId200" xr:uid="{CC64F06F-F64A-3145-9027-6C7F3AAA29E1}"/>
    <hyperlink ref="E2565" r:id="rId201" xr:uid="{49A40E07-E574-9948-A02F-F78BF86CD91B}"/>
    <hyperlink ref="F2564" r:id="rId202" xr:uid="{7CCA9C02-1CC5-3547-B818-3FAB7158627A}"/>
    <hyperlink ref="E2473" r:id="rId203" xr:uid="{F6437DC8-C447-3046-9F9A-AABBC8256976}"/>
    <hyperlink ref="F3024" r:id="rId204" xr:uid="{3AF45291-CA49-384A-954F-90E0F8BDB9FD}"/>
    <hyperlink ref="E830" r:id="rId205" xr:uid="{1F341BE1-E6F9-8C48-B23B-43FF04A191BC}"/>
    <hyperlink ref="E831" r:id="rId206" xr:uid="{BA47D7B0-5464-0D4F-88D3-E14BF8AF72C2}"/>
    <hyperlink ref="F830" r:id="rId207" xr:uid="{C7A489D0-718F-BF40-9F45-7A580FB746DB}"/>
    <hyperlink ref="E1591" r:id="rId208" xr:uid="{9D7AD5AD-B0A1-1F42-9F7C-04433D517E49}"/>
    <hyperlink ref="E1600" r:id="rId209" xr:uid="{B205F9AA-5021-5040-AE06-89F98E5A5F07}"/>
    <hyperlink ref="E2133" r:id="rId210" xr:uid="{A29845C2-CF02-D048-9D6E-9564DB2EFAEC}"/>
    <hyperlink ref="F2133" r:id="rId211" xr:uid="{B04460DE-288F-9042-8372-C60CCD0383EE}"/>
    <hyperlink ref="E3164" r:id="rId212" xr:uid="{73ECC2C0-82AD-8846-A0E8-83A311642611}"/>
    <hyperlink ref="E2931" r:id="rId213" xr:uid="{A8B41435-B0F3-7348-9D8F-FAD5DBE48952}"/>
    <hyperlink ref="E3301" r:id="rId214" xr:uid="{0EA441CD-4F75-B643-98B6-BAAD0363CCB6}"/>
    <hyperlink ref="F2255" r:id="rId215" xr:uid="{86556245-3DAA-5446-96FB-3A2E0DF23586}"/>
    <hyperlink ref="F2256" r:id="rId216" xr:uid="{5055F5F1-5D2C-6F48-B24F-C21608A8AFD1}"/>
    <hyperlink ref="E2283" r:id="rId217" xr:uid="{0D96B176-9E0E-2044-8F83-5E84B0197B58}"/>
    <hyperlink ref="E898" r:id="rId218" xr:uid="{BB7C1C46-D17E-D94F-8B05-82BA4D09E3A6}"/>
    <hyperlink ref="E1557" r:id="rId219" xr:uid="{4FA26791-552F-B449-A7E2-277A2778995D}"/>
    <hyperlink ref="E186" r:id="rId220" xr:uid="{BF321B12-01BA-CE43-BBCD-CA2BB736BAE9}"/>
    <hyperlink ref="F186" r:id="rId221" xr:uid="{96C71F92-A021-9F41-ADCF-56F9DCAA87F3}"/>
    <hyperlink ref="F1245" r:id="rId222" xr:uid="{D897C921-BA56-1E45-8343-B25B814125B6}"/>
    <hyperlink ref="E1612" r:id="rId223" xr:uid="{92843CA0-8FCC-9044-BAD5-A8C0FEDCD0B4}"/>
    <hyperlink ref="F1612" r:id="rId224" xr:uid="{A7BE88E0-4170-4C47-8B4B-D740B660F0B5}"/>
    <hyperlink ref="E983" r:id="rId225" xr:uid="{F45206CB-A91B-AD45-B7A8-72DA54664101}"/>
    <hyperlink ref="E984" r:id="rId226" xr:uid="{435B1D5C-4453-DA42-B133-EF83E419F55F}"/>
    <hyperlink ref="F984" r:id="rId227" xr:uid="{CA8AA2FD-9F29-694E-9B63-0D5B9B6B6874}"/>
    <hyperlink ref="E2656" r:id="rId228" xr:uid="{53E699B8-8E70-6244-A1B6-B255DE6153F4}"/>
    <hyperlink ref="E2657" r:id="rId229" xr:uid="{8845B71B-34A1-BD42-ACCE-3DF4049CC263}"/>
    <hyperlink ref="E2658" r:id="rId230" xr:uid="{161A8E41-A2DF-5F4E-A2F9-54592D50AE9B}"/>
    <hyperlink ref="E2659" r:id="rId231" xr:uid="{ACFB8668-FC5A-164A-A703-F883B605AE55}"/>
    <hyperlink ref="E2660" r:id="rId232" xr:uid="{D3E9F5B0-18BC-9747-A43C-BEB49812A6B4}"/>
    <hyperlink ref="E2661" r:id="rId233" xr:uid="{84199F01-5953-1042-ADF0-2D80CE30DFC5}"/>
    <hyperlink ref="E2662" r:id="rId234" xr:uid="{073ACA3E-7EE3-0E47-AE82-30900D006E0D}"/>
    <hyperlink ref="E2663" r:id="rId235" xr:uid="{33264DC6-3324-3142-8FE3-A5025AC407BB}"/>
    <hyperlink ref="E2664" r:id="rId236" xr:uid="{B9C48BC2-6E24-734A-A498-0E2D4A6AC2C8}"/>
    <hyperlink ref="E2665" r:id="rId237" xr:uid="{356CA2DE-EF6E-5B4A-90AE-7E3F39D47150}"/>
    <hyperlink ref="F2656" r:id="rId238" xr:uid="{328BB732-6152-B449-8CF5-7C25367523F6}"/>
    <hyperlink ref="F2657" r:id="rId239" xr:uid="{5A38686E-99EA-CD44-A33B-4693672BDFC8}"/>
    <hyperlink ref="F2658" r:id="rId240" xr:uid="{C654C874-A36B-1A4B-9C96-0DA2172C5F23}"/>
    <hyperlink ref="F2659" r:id="rId241" xr:uid="{C3DC4A2A-17B3-9A4E-81DA-2F3A4CFEEF34}"/>
    <hyperlink ref="F2660" r:id="rId242" xr:uid="{07DFFA55-2F49-564D-89FD-D02B70321DD9}"/>
    <hyperlink ref="F2661" r:id="rId243" xr:uid="{723BCFFA-1C11-5240-B642-12B0980FD453}"/>
    <hyperlink ref="F2662" r:id="rId244" xr:uid="{69400A36-DBED-1A44-B729-5B7402586BF2}"/>
    <hyperlink ref="F983" r:id="rId245" xr:uid="{CDDCBE67-2728-F644-9449-46EC829379DC}"/>
    <hyperlink ref="F2664" r:id="rId246" xr:uid="{80A3F97F-1531-6A49-83EE-EE4941082E8E}"/>
    <hyperlink ref="F2665" r:id="rId247" xr:uid="{40E9B1C2-2C65-994B-9532-92C38B70E1D5}"/>
    <hyperlink ref="E902" r:id="rId248" xr:uid="{0A708E1A-449A-0046-9124-6FB52EC6A8AA}"/>
    <hyperlink ref="E903" r:id="rId249" xr:uid="{C2782E80-10C5-624C-B58A-A5AC00503EF7}"/>
    <hyperlink ref="F902" r:id="rId250" xr:uid="{F1877DC2-B5BC-B746-A872-5180EA62138D}"/>
    <hyperlink ref="F903" r:id="rId251" xr:uid="{0BA801AA-1DFC-0D48-AE39-9BD5563126C9}"/>
    <hyperlink ref="E1092" r:id="rId252" xr:uid="{AEF0285F-5E4D-D840-8FB8-81D4FA172F81}"/>
    <hyperlink ref="F1092" r:id="rId253" xr:uid="{C842D7D3-3C6E-5641-BD26-FD3E909BA6DF}"/>
    <hyperlink ref="E1870" r:id="rId254" xr:uid="{1FCEC394-CD82-6B44-8D5E-75BD13C89C16}"/>
    <hyperlink ref="E1652" r:id="rId255" xr:uid="{F87F50EF-829F-9A4A-A6A0-7D5FA8A73461}"/>
    <hyperlink ref="E1653" r:id="rId256" xr:uid="{CA08729A-3B2C-634B-9B7B-435AEA631BCF}"/>
    <hyperlink ref="E1654" r:id="rId257" xr:uid="{545057C8-1536-C84D-B635-C136164B9F41}"/>
    <hyperlink ref="E1655" r:id="rId258" xr:uid="{516DBB8E-A40B-3D4C-ABB1-DAC1F67F5A54}"/>
    <hyperlink ref="E1656" r:id="rId259" xr:uid="{901141DF-E2CD-D34E-BB4F-6211371B5E9C}"/>
    <hyperlink ref="E1657" r:id="rId260" xr:uid="{09E43C6A-94DD-0B44-8D8A-E9930A654BEF}"/>
    <hyperlink ref="F1654" r:id="rId261" xr:uid="{77065F50-5B85-6045-A493-006E558FA9C6}"/>
    <hyperlink ref="F1655" r:id="rId262" xr:uid="{4D4BC20A-5A6F-7D49-8C36-16DC28CE69FC}"/>
    <hyperlink ref="F1656" r:id="rId263" xr:uid="{A1E36EAF-507F-844F-BA9B-29046CBD8BBB}"/>
    <hyperlink ref="F1652" r:id="rId264" xr:uid="{E46605D0-69E7-8240-9BE1-E4A88D8DB630}"/>
    <hyperlink ref="E837" r:id="rId265" xr:uid="{03E82880-0DF9-F44E-89F3-6575D97F0527}"/>
    <hyperlink ref="F837" r:id="rId266" xr:uid="{26CC41A1-3733-8C48-836D-0C0627A59E30}"/>
    <hyperlink ref="E2486" r:id="rId267" xr:uid="{A4860173-B36C-4D44-8D34-BE3B33709D71}"/>
    <hyperlink ref="F2486" r:id="rId268" xr:uid="{9922E6FE-61F1-6943-BAC8-E92221749E15}"/>
    <hyperlink ref="F3066" r:id="rId269" xr:uid="{E38B9530-7A59-9E44-BE61-7A4E7E56B74C}"/>
    <hyperlink ref="E1795" r:id="rId270" xr:uid="{C19AB5D3-5126-D845-BE47-BD914F131CEE}"/>
    <hyperlink ref="F1795" r:id="rId271" xr:uid="{D883840C-3BED-8A44-A0FB-543C48EA1479}"/>
    <hyperlink ref="E2969" r:id="rId272" xr:uid="{C5B28822-9DE0-5948-8C92-8B01AE7ECDEA}"/>
    <hyperlink ref="E3222" r:id="rId273" xr:uid="{7EF32CF6-22BB-CA4A-8BFD-5585948D1ACE}"/>
    <hyperlink ref="F2077" r:id="rId274" xr:uid="{EE5B2871-95C0-A54D-AB34-D179079464E0}"/>
    <hyperlink ref="E95" r:id="rId275" xr:uid="{BF913D66-57A3-5944-BBAE-A29AF29C78BB}"/>
    <hyperlink ref="E96" r:id="rId276" xr:uid="{506826FD-4E68-4446-9CF8-3DE41A686D94}"/>
    <hyperlink ref="E97" r:id="rId277" xr:uid="{E0F09402-DED8-6846-815A-1E413349F9A5}"/>
    <hyperlink ref="E98" r:id="rId278" xr:uid="{E4BE1F49-9B39-9A48-A3B2-6A126C430E15}"/>
    <hyperlink ref="E99" r:id="rId279" xr:uid="{A9E4F251-4964-2445-8187-554F900BF96E}"/>
    <hyperlink ref="E100" r:id="rId280" xr:uid="{50D18D20-2500-3448-B575-EE88B5AD7ED6}"/>
    <hyperlink ref="E101" r:id="rId281" xr:uid="{655C89F8-A208-8D4E-8B28-97AB7C1B3B74}"/>
    <hyperlink ref="E102" r:id="rId282" xr:uid="{7BD0233D-095B-1A40-8CAA-44830D6588F9}"/>
    <hyperlink ref="E103" r:id="rId283" xr:uid="{083782B8-2A8D-D342-ADBB-1B0896DA2D58}"/>
    <hyperlink ref="E104" r:id="rId284" xr:uid="{6C692349-A039-784F-8DDD-E1D386DDB2E2}"/>
    <hyperlink ref="E105" r:id="rId285" xr:uid="{8A630674-BF75-BA4D-B9DD-AC851C64BDB7}"/>
    <hyperlink ref="E106" r:id="rId286" xr:uid="{3D0E5076-4CCA-5447-845F-D0A1931F65BB}"/>
    <hyperlink ref="E107" r:id="rId287" xr:uid="{B7480811-7F56-B542-81FD-FF3D60715767}"/>
    <hyperlink ref="E108" r:id="rId288" xr:uid="{AC532C09-5392-B742-8B8B-F8C96B71E361}"/>
    <hyperlink ref="F96" r:id="rId289" xr:uid="{804F3F4E-902C-7F4E-A9E4-DC4FE57B42D9}"/>
    <hyperlink ref="F97" r:id="rId290" xr:uid="{0A2E7C88-61BB-6548-B060-935501DA13A4}"/>
    <hyperlink ref="F98" r:id="rId291" xr:uid="{B705230E-9156-8849-A6F5-BDBAE4A718EE}"/>
    <hyperlink ref="F99" r:id="rId292" xr:uid="{E064DCB4-B83A-114F-B369-03582FE123D7}"/>
    <hyperlink ref="F100" r:id="rId293" xr:uid="{248B4858-FE68-0841-818D-1DC4B451793B}"/>
    <hyperlink ref="F101" r:id="rId294" xr:uid="{68A50244-A366-B045-BE0F-08006AF83BBB}"/>
    <hyperlink ref="F102" r:id="rId295" xr:uid="{75C831E4-B54F-F443-87AE-A5AF05BCB075}"/>
    <hyperlink ref="F103" r:id="rId296" xr:uid="{F297B5F8-1FBB-844B-9647-5D2C6B88D622}"/>
    <hyperlink ref="F104" r:id="rId297" xr:uid="{D64E4AF1-1343-E342-890A-50278DDB3055}"/>
    <hyperlink ref="F105" r:id="rId298" xr:uid="{9C31F7EF-CDBD-3843-AE98-C365BB060115}"/>
    <hyperlink ref="F107" r:id="rId299" xr:uid="{C1B7B7BF-E14B-D745-88F3-E2330EF2D2AD}"/>
    <hyperlink ref="F108" r:id="rId300" xr:uid="{989E4B99-8B6F-394C-8E69-84A4AA106AFF}"/>
    <hyperlink ref="E207" r:id="rId301" xr:uid="{542FB682-3454-6448-96DA-F7F4074BCBAB}"/>
    <hyperlink ref="F207" r:id="rId302" xr:uid="{1274ED44-34E4-1B4B-AF32-201C918AD12D}"/>
    <hyperlink ref="E293" r:id="rId303" xr:uid="{E95DE91A-D0B3-0F42-BB65-4AF7C497E617}"/>
    <hyperlink ref="F293" r:id="rId304" xr:uid="{FEE96B82-952D-014B-9580-9898510E6A39}"/>
    <hyperlink ref="E1853" r:id="rId305" xr:uid="{6C550C18-53A0-4141-8BE8-59EE7BC42D5D}"/>
    <hyperlink ref="E1854" r:id="rId306" xr:uid="{C5082004-2D61-8347-8E02-969274BF6363}"/>
    <hyperlink ref="F1853" r:id="rId307" xr:uid="{0D7C13DA-FBA2-FA40-A50F-6E1E631EFD61}"/>
    <hyperlink ref="F1854" r:id="rId308" xr:uid="{25A81A7F-D037-EC40-8A7F-799F64B766B8}"/>
    <hyperlink ref="E1871" r:id="rId309" xr:uid="{DD85B90A-7AED-4B47-9FCA-AEF30017AFD3}"/>
    <hyperlink ref="F431" r:id="rId310" xr:uid="{D1687DE2-C86F-D84B-9BD5-6E2B59107054}"/>
    <hyperlink ref="E431" r:id="rId311" xr:uid="{67D76FC0-5F2D-6E43-BEDA-5C1FAE251048}"/>
    <hyperlink ref="F2240" r:id="rId312" xr:uid="{58287A60-754F-FC40-976B-ACAEE34968A1}"/>
    <hyperlink ref="F2239" r:id="rId313" xr:uid="{7E237E58-7926-3344-8025-7A8DC1A4A058}"/>
    <hyperlink ref="E2240" r:id="rId314" xr:uid="{0B0EBB6E-B65A-6644-AAD3-FF14898DCCE0}"/>
    <hyperlink ref="E2239" r:id="rId315" xr:uid="{0B3907CC-E93C-A848-8F9C-9DDB272C5540}"/>
    <hyperlink ref="F2226" r:id="rId316" xr:uid="{0396AB62-C4B2-3E46-BD3F-13093843976B}"/>
    <hyperlink ref="F2225" r:id="rId317" xr:uid="{F29C9036-A6F5-DC46-8EC0-9C2ED764B40F}"/>
    <hyperlink ref="F2224" r:id="rId318" xr:uid="{81B39A49-C682-254E-83DD-73B99D0997A0}"/>
    <hyperlink ref="E854" r:id="rId319" xr:uid="{FE6AE9F5-0605-994A-ACD5-6ACDCB970CED}"/>
    <hyperlink ref="E852" r:id="rId320" xr:uid="{80299E2C-4A51-2341-A9EB-DB14236780D7}"/>
    <hyperlink ref="F2694" r:id="rId321" xr:uid="{89736EC8-2311-E144-A885-684AA3F8A810}"/>
    <hyperlink ref="E2694" r:id="rId322" xr:uid="{8D6D41EB-E399-694A-B992-1D0781FB2ACD}"/>
    <hyperlink ref="E201" r:id="rId323" xr:uid="{579E3AD2-D137-164A-B433-16ADFC09D4D5}"/>
    <hyperlink ref="E2" r:id="rId324" xr:uid="{AEBA2863-7E18-0E45-AF46-D2F2D5576474}"/>
    <hyperlink ref="E3" r:id="rId325" xr:uid="{3A7095DB-FE96-AE46-92BC-8BE860C24985}"/>
    <hyperlink ref="E4" r:id="rId326" xr:uid="{AC3C8CAC-E111-324D-A76F-DB3A4A8D1FA6}"/>
    <hyperlink ref="E5" r:id="rId327" xr:uid="{3F436568-D2E8-8444-A7C2-D1745143AF1E}"/>
    <hyperlink ref="E6" r:id="rId328" xr:uid="{06184193-16D5-8B43-A6ED-16D304C8D37C}"/>
    <hyperlink ref="E7" r:id="rId329" xr:uid="{DD57C04A-57BD-F14B-A98A-E3EB2C7208CB}"/>
    <hyperlink ref="E8" r:id="rId330" xr:uid="{07D0F89A-7DFB-A747-802B-62A766262091}"/>
    <hyperlink ref="E9" r:id="rId331" xr:uid="{88C186FB-8CFA-9D4A-86D8-426A4667A58D}"/>
    <hyperlink ref="E10" r:id="rId332" xr:uid="{AB3B5504-E3F0-2548-A41C-1B3026D2C3F2}"/>
    <hyperlink ref="E11" r:id="rId333" xr:uid="{66B512BE-D46B-A442-AF84-2A5D19675275}"/>
    <hyperlink ref="E12" r:id="rId334" xr:uid="{2B15C127-A621-6D4D-B51F-41CE0C7A0BEB}"/>
    <hyperlink ref="E13" r:id="rId335" xr:uid="{BCF9C766-9F4B-484B-AD5F-4A93845CCB1A}"/>
    <hyperlink ref="E14" r:id="rId336" xr:uid="{5C474F03-3065-9C46-9A52-2C61DD13A168}"/>
    <hyperlink ref="E15" r:id="rId337" xr:uid="{CBE0380A-3AEF-FB47-A753-9F03CF301746}"/>
    <hyperlink ref="E16" r:id="rId338" xr:uid="{021D17C5-6F6C-E540-ABD4-C72AC8DA10DE}"/>
    <hyperlink ref="E17" r:id="rId339" xr:uid="{3E8AA8A9-C657-0342-9445-D84A7D8161A8}"/>
    <hyperlink ref="E18" r:id="rId340" xr:uid="{AD5661D9-15D1-2041-BE74-E6DCDD10DCA2}"/>
    <hyperlink ref="E19" r:id="rId341" xr:uid="{8BFCC249-262D-D640-818D-0E3BAC2B8EE6}"/>
    <hyperlink ref="E20" r:id="rId342" xr:uid="{83B42749-E145-6F41-A0A2-906D9E3F8AFF}"/>
    <hyperlink ref="F4" r:id="rId343" xr:uid="{F746F5F3-5EBC-CF44-93D6-AF72313F4A71}"/>
    <hyperlink ref="F6" r:id="rId344" xr:uid="{4960317B-2486-FC45-B01C-00B52BCD9024}"/>
    <hyperlink ref="F7" r:id="rId345" xr:uid="{2A15BE1A-DB5C-F342-85E5-5A5E4625A61B}"/>
    <hyperlink ref="F9" r:id="rId346" xr:uid="{5B40FAF4-C7A8-3E4B-BF81-EA48D5AD36B9}"/>
    <hyperlink ref="F11" r:id="rId347" xr:uid="{A7AA51DB-462C-0D40-A74A-2D43A3D0CEB5}"/>
    <hyperlink ref="F12" r:id="rId348" xr:uid="{3EC47F91-AD2B-CE4D-9DA3-771E41B9ADB1}"/>
    <hyperlink ref="F13" r:id="rId349" xr:uid="{83612F93-05D6-A847-AE0D-D82D8D231398}"/>
    <hyperlink ref="F14" r:id="rId350" xr:uid="{D84D3CBD-82FC-C049-AA58-9E5F2986CEBA}"/>
    <hyperlink ref="F15" r:id="rId351" xr:uid="{3D8F2F1D-4B5F-994E-958E-D14A9C481AB3}"/>
    <hyperlink ref="F16" r:id="rId352" xr:uid="{35C84590-3B1F-4744-92A9-1AB33CF5F12A}"/>
    <hyperlink ref="F17" r:id="rId353" xr:uid="{D204C4BD-87C0-344A-8660-29FA5ED6C940}"/>
    <hyperlink ref="F18" r:id="rId354" xr:uid="{F4B5211E-3C30-1D44-8583-48F8B67A2EFE}"/>
    <hyperlink ref="F19" r:id="rId355" xr:uid="{E0779C23-5342-FC41-B645-E92AEA51E1AF}"/>
    <hyperlink ref="F20" r:id="rId356" xr:uid="{D59A0BDD-AEF3-8543-8061-CA5487688D85}"/>
    <hyperlink ref="E21" r:id="rId357" xr:uid="{2CB9A31F-EAE4-BA4B-8339-BCF8727CABB9}"/>
    <hyperlink ref="E22" r:id="rId358" xr:uid="{A8B56C30-1573-2E41-A311-61602702C31E}"/>
    <hyperlink ref="E23" r:id="rId359" xr:uid="{40D94436-2C51-2340-8DF7-8C7FB4CC5392}"/>
    <hyperlink ref="E24" r:id="rId360" xr:uid="{414CE552-7A62-EF41-9678-FDE76F4B8CD7}"/>
    <hyperlink ref="E25" r:id="rId361" xr:uid="{D0DAF36D-5EA1-DE4D-880C-4F4156856F30}"/>
    <hyperlink ref="E26" r:id="rId362" xr:uid="{EE4E0C3B-4455-224C-9564-9AF563CB3804}"/>
    <hyperlink ref="E27" r:id="rId363" xr:uid="{A82E89E0-58D4-BF46-A42B-6162D9035683}"/>
    <hyperlink ref="E28" r:id="rId364" xr:uid="{69DD0AB5-82CD-2448-9D12-9BF1D543EDB9}"/>
    <hyperlink ref="E29" r:id="rId365" xr:uid="{842D9BF4-A2A3-F145-99D6-AB30BD34B5C7}"/>
    <hyperlink ref="E30" r:id="rId366" xr:uid="{3D41FE99-10BF-FC4B-85D3-9706BEC36240}"/>
    <hyperlink ref="E31" r:id="rId367" xr:uid="{EF4AC8C9-97D9-A74C-8D72-FE6555A3EEA6}"/>
    <hyperlink ref="E32" r:id="rId368" xr:uid="{40D76A5F-0C5B-5C4A-A46D-C24C71E44B04}"/>
    <hyperlink ref="E33" r:id="rId369" xr:uid="{13AAE929-2062-E74A-B70F-8E0B00D948C8}"/>
    <hyperlink ref="E34" r:id="rId370" xr:uid="{5438402A-AB4A-2B46-B55B-AC9E7C6F5D79}"/>
    <hyperlink ref="E35" r:id="rId371" xr:uid="{46001139-E218-6E4E-B20F-615332687A80}"/>
    <hyperlink ref="E36" r:id="rId372" xr:uid="{0E5E1BE4-C8A9-7147-9672-8CBAC2885FE5}"/>
    <hyperlink ref="E37" r:id="rId373" xr:uid="{A40DB278-41B1-E341-9B6D-B5A0BA874BDA}"/>
    <hyperlink ref="E38" r:id="rId374" xr:uid="{C5B980C1-6BB8-3049-9250-EF6CC0A2D94B}"/>
    <hyperlink ref="E39" r:id="rId375" xr:uid="{C728D250-92DF-E44A-AC31-DD82B10E9443}"/>
    <hyperlink ref="F23" r:id="rId376" xr:uid="{673B0489-E6D9-4747-9C8D-5554BBE9278D}"/>
    <hyperlink ref="F25" r:id="rId377" xr:uid="{7C7C6720-9228-3247-B09A-592B38A25BB3}"/>
    <hyperlink ref="F26" r:id="rId378" xr:uid="{E94FE6F0-CA7F-024E-A04B-2CF4ACAF359B}"/>
    <hyperlink ref="F28" r:id="rId379" xr:uid="{5F247C06-9A7C-9042-A0B6-E9762EB7EB66}"/>
    <hyperlink ref="F30" r:id="rId380" xr:uid="{CAC8A771-387A-D947-8329-69BC895EA0D6}"/>
    <hyperlink ref="F31" r:id="rId381" xr:uid="{338293B0-EB13-CB40-B0BC-4C892C0FF383}"/>
    <hyperlink ref="F32" r:id="rId382" xr:uid="{09886689-DB73-D94C-A8B8-F761F6D495BD}"/>
    <hyperlink ref="F33" r:id="rId383" xr:uid="{D764F6FE-5554-C349-B467-6D1E3AA3F756}"/>
    <hyperlink ref="F34" r:id="rId384" xr:uid="{6ADC335E-E8EE-ED41-A2E0-B810FBE2594A}"/>
    <hyperlink ref="F35" r:id="rId385" xr:uid="{093AC54E-0195-9846-81EA-6A58555E229B}"/>
    <hyperlink ref="F36" r:id="rId386" xr:uid="{CCC3E502-6E9E-2243-AAC8-F47836E6B4B3}"/>
    <hyperlink ref="F37" r:id="rId387" xr:uid="{0132E38B-9C78-2745-9730-7C612DE70C61}"/>
    <hyperlink ref="F38" r:id="rId388" xr:uid="{5581FDB6-9589-9646-B4B5-D5C42DC4B6A6}"/>
    <hyperlink ref="F39" r:id="rId389" xr:uid="{CD1A28F8-3AF2-8D4E-AC99-3BA8BA483FCE}"/>
    <hyperlink ref="F41" r:id="rId390" xr:uid="{FAB5F98D-D8AE-8641-ACD1-3343D6B7BD6E}"/>
    <hyperlink ref="F42" r:id="rId391" xr:uid="{37803928-5E34-BF4A-AF2D-7825A31D568D}"/>
    <hyperlink ref="F43" r:id="rId392" xr:uid="{F6AE743D-7A63-774C-9B00-BAD10586EBE3}"/>
    <hyperlink ref="F46" r:id="rId393" xr:uid="{D4B71652-95BE-1C49-9E69-C7709DC7E80B}"/>
    <hyperlink ref="F47" r:id="rId394" xr:uid="{7D70AD26-D536-8C46-8250-1E045313C408}"/>
    <hyperlink ref="F48" r:id="rId395" xr:uid="{BD1A4EE9-087B-064B-B371-612C72B5AAB4}"/>
    <hyperlink ref="F49" r:id="rId396" xr:uid="{8152C5B2-F122-F74F-9967-A94DC20EF2C3}"/>
    <hyperlink ref="E51" r:id="rId397" xr:uid="{FE30C426-4CDA-D747-B087-833884D5BDBA}"/>
    <hyperlink ref="F51" r:id="rId398" xr:uid="{B01451DC-B3A8-A943-89F7-50AD78A7B845}"/>
    <hyperlink ref="F53" r:id="rId399" xr:uid="{DEFB3796-554D-7741-B5B0-5ACC75C3D589}"/>
    <hyperlink ref="E54" r:id="rId400" xr:uid="{FD806BAC-F7B8-4246-BE62-054DEF06EE6F}"/>
    <hyperlink ref="F54" r:id="rId401" xr:uid="{738C5506-968E-3C40-88EA-62F885D25D0F}"/>
    <hyperlink ref="F55" r:id="rId402" xr:uid="{097C5277-41E2-6F42-96A0-93AB79C82D8F}"/>
    <hyperlink ref="E56" r:id="rId403" xr:uid="{568BBD8C-30E7-CC4A-B5E0-5228A670AE83}"/>
    <hyperlink ref="E57" r:id="rId404" xr:uid="{119731D4-47BD-0040-A3E3-898C366D3F34}"/>
    <hyperlink ref="F57" r:id="rId405" xr:uid="{C14AFAD4-8736-084E-9BD3-A457594F3594}"/>
    <hyperlink ref="F58" r:id="rId406" xr:uid="{1D7E80AF-7B21-7244-9547-5D1440EF6E83}"/>
    <hyperlink ref="F59" r:id="rId407" xr:uid="{E034C177-F5B5-AB4B-BBB3-4FDED01E8C90}"/>
    <hyperlink ref="E60" r:id="rId408" xr:uid="{E9A28F2E-04A4-F748-9AF3-7144CD29380F}"/>
    <hyperlink ref="E62" r:id="rId409" xr:uid="{25BC528D-CE35-8E49-9DC3-1862A7A51765}"/>
    <hyperlink ref="F63" r:id="rId410" xr:uid="{35C897B4-07A5-434A-8D2A-CBD2481A4FD8}"/>
    <hyperlink ref="E64" r:id="rId411" xr:uid="{10448092-0643-D249-8387-2EBEAF53E0BB}"/>
    <hyperlink ref="F64" r:id="rId412" xr:uid="{40E1E857-98FD-894F-814F-A43E072FFE58}"/>
    <hyperlink ref="F65" r:id="rId413" xr:uid="{D4DC7A48-C505-014C-889D-42752C7FFA48}"/>
    <hyperlink ref="F66" r:id="rId414" xr:uid="{E9D2180F-E16C-8D49-A977-8EF44A6DD0BF}"/>
    <hyperlink ref="F67" r:id="rId415" xr:uid="{8D458EAD-8192-674A-9ADD-2131FC33C76C}"/>
    <hyperlink ref="F68" r:id="rId416" xr:uid="{8826F1D1-85A2-3843-9146-FAB1E012B759}"/>
    <hyperlink ref="F69" r:id="rId417" xr:uid="{455D5C27-8081-D747-AA1D-B729035EADDB}"/>
    <hyperlink ref="F70" r:id="rId418" xr:uid="{608C99C0-505D-1A4A-911C-539B2BAF7D25}"/>
    <hyperlink ref="F71" r:id="rId419" xr:uid="{83331C12-0184-7144-846F-2A029890C41F}"/>
    <hyperlink ref="F72" r:id="rId420" xr:uid="{8941CDD4-A73C-E54C-8325-3D3318DBE7CA}"/>
    <hyperlink ref="F73" r:id="rId421" xr:uid="{9870AE85-59D8-AC45-9051-8ADB39AC67E3}"/>
    <hyperlink ref="F74" r:id="rId422" xr:uid="{BA4FE36A-B3E0-BF4D-9E30-FDA165F7E1DF}"/>
    <hyperlink ref="F75" r:id="rId423" xr:uid="{6D587E14-9DA9-2945-BEF8-BCAFF34E07AD}"/>
    <hyperlink ref="F76" r:id="rId424" xr:uid="{963EF2BF-B516-6F4C-9E76-92AE449519C9}"/>
    <hyperlink ref="F77" r:id="rId425" xr:uid="{E2CE6FD5-DFC0-E449-B43F-91AED3FFA672}"/>
    <hyperlink ref="F78" r:id="rId426" xr:uid="{575BDE52-C67A-A947-B454-CC2727951B9E}"/>
    <hyperlink ref="F79" r:id="rId427" xr:uid="{29FDA2DF-D598-C143-BD63-73F08F2251B9}"/>
    <hyperlink ref="F80" r:id="rId428" xr:uid="{CDA24BDA-6EF6-3047-9688-2D02E29F833B}"/>
    <hyperlink ref="F81" r:id="rId429" xr:uid="{2209A92D-8753-5343-8057-59AAF96C297F}"/>
    <hyperlink ref="F82" r:id="rId430" xr:uid="{66F29525-5304-7342-8162-058A82A0E0C9}"/>
    <hyperlink ref="F83" r:id="rId431" xr:uid="{6FB3CF93-4E5F-A348-8ACB-7204B59884AD}"/>
    <hyperlink ref="F84" r:id="rId432" xr:uid="{05FAA124-9AAA-F544-8AEF-0E88D9A51525}"/>
    <hyperlink ref="F85" r:id="rId433" xr:uid="{8518B068-95F8-0B49-9AEF-515BBCC568F4}"/>
    <hyperlink ref="F86" r:id="rId434" xr:uid="{75D82567-A73A-C048-BB1B-1F102E84EFB7}"/>
    <hyperlink ref="F87" r:id="rId435" xr:uid="{B230B1FB-DFEF-D14C-AE2E-B9140AD66AFA}"/>
    <hyperlink ref="F88" r:id="rId436" xr:uid="{22E30295-AEDF-CA4B-87BC-52AE793EB441}"/>
    <hyperlink ref="F89" r:id="rId437" xr:uid="{D403191B-A145-034C-8204-9A3D5A9EE22A}"/>
    <hyperlink ref="F90" r:id="rId438" xr:uid="{B8636F0A-6BE5-1E43-BE25-81B89ED29010}"/>
    <hyperlink ref="F91" r:id="rId439" xr:uid="{99B26534-903F-7949-AFC3-1019C8357802}"/>
    <hyperlink ref="F92" r:id="rId440" xr:uid="{6F9E115D-8EB9-D64D-8C4B-CF095D0F32A5}"/>
    <hyperlink ref="E93" r:id="rId441" xr:uid="{561C8204-A087-ED4F-9E06-78A870FC777B}"/>
    <hyperlink ref="E94" r:id="rId442" xr:uid="{E82FA3AC-5380-3D42-A073-BE1F0AE416E1}"/>
    <hyperlink ref="F93" r:id="rId443" xr:uid="{2E48A7AF-34DC-8E41-B529-A5A861D2353F}"/>
    <hyperlink ref="F94" r:id="rId444" xr:uid="{162FA0FB-FFDA-004F-865E-23B27841AC38}"/>
    <hyperlink ref="E109" r:id="rId445" xr:uid="{C693B9C1-0F43-F244-8895-49B4D3AA4084}"/>
    <hyperlink ref="E110" r:id="rId446" xr:uid="{5B7D77F4-687D-5A4C-B7E3-5B133F214D9B}"/>
    <hyperlink ref="E111" r:id="rId447" xr:uid="{6984F80E-4FD3-E04C-884B-6028FF901C09}"/>
    <hyperlink ref="E112" r:id="rId448" xr:uid="{01A534E8-43BF-C54B-9C7C-09BBED8B5D95}"/>
    <hyperlink ref="E113" r:id="rId449" xr:uid="{42BBF3D1-3BD5-8F42-848B-14A1D1C15815}"/>
    <hyperlink ref="E114" r:id="rId450" xr:uid="{9B63C827-18E2-6D42-AB0F-744AD3D80FBC}"/>
    <hyperlink ref="E115" r:id="rId451" xr:uid="{0577E548-E5BB-E14D-9D97-559B17B79038}"/>
    <hyperlink ref="E116" r:id="rId452" xr:uid="{D305A9DA-03ED-0443-ABF2-B4E1A9718311}"/>
    <hyperlink ref="E117" r:id="rId453" xr:uid="{0BDFA2E1-3BDD-904E-9C85-C9A87CCD0722}"/>
    <hyperlink ref="E118" r:id="rId454" xr:uid="{4374899B-8B9F-EC46-B230-F87496447000}"/>
    <hyperlink ref="E119" r:id="rId455" xr:uid="{10F8937E-613E-864C-94C6-A09354D5B585}"/>
    <hyperlink ref="E120" r:id="rId456" xr:uid="{17701349-CFC4-0C40-8385-2319838017D7}"/>
    <hyperlink ref="E121" r:id="rId457" xr:uid="{B2008258-8402-4940-9703-038AB3B8AA1E}"/>
    <hyperlink ref="E122" r:id="rId458" xr:uid="{CD3E2CD7-0BAE-2D41-B909-4A13A165E158}"/>
    <hyperlink ref="F110" r:id="rId459" xr:uid="{DA21DD5E-0514-7C4F-AB88-BF8C127F40A6}"/>
    <hyperlink ref="F111" r:id="rId460" xr:uid="{4AB6F1D5-34FF-894C-AD37-4F439D721458}"/>
    <hyperlink ref="F112" r:id="rId461" xr:uid="{99AB4FFC-9FED-B34F-AF4B-8E094AFCD17A}"/>
    <hyperlink ref="F113" r:id="rId462" xr:uid="{5BAAF756-9496-244D-9090-BA3946D99A0A}"/>
    <hyperlink ref="F114" r:id="rId463" xr:uid="{39799257-33F5-EA48-9CBA-AE07D6FA137B}"/>
    <hyperlink ref="F115" r:id="rId464" xr:uid="{F0CAA056-2A59-5A47-8CC0-A28407146F3B}"/>
    <hyperlink ref="F116" r:id="rId465" xr:uid="{D51FFA5D-5846-6447-ADDF-03CBC169ED91}"/>
    <hyperlink ref="F117" r:id="rId466" xr:uid="{87A79C0B-E1D7-E145-866C-EF66CF057899}"/>
    <hyperlink ref="F118" r:id="rId467" xr:uid="{746CCFFC-B6F4-6B46-AA20-976331DF65BB}"/>
    <hyperlink ref="F119" r:id="rId468" xr:uid="{912B6135-F954-9646-9D86-DB1F07097724}"/>
    <hyperlink ref="F121" r:id="rId469" xr:uid="{5E5D2FB2-B2BB-F74F-BD46-D9D7AC7F6145}"/>
    <hyperlink ref="F122" r:id="rId470" xr:uid="{96D55C1C-CC18-FF46-BBDD-2B6EB5F3E16D}"/>
    <hyperlink ref="E123" r:id="rId471" xr:uid="{B9A16A24-4026-C943-8565-317214853295}"/>
    <hyperlink ref="E124" r:id="rId472" xr:uid="{863740EE-A7FF-0A43-9610-CB5C6B19A8A5}"/>
    <hyperlink ref="E125" r:id="rId473" xr:uid="{38F53870-8B01-6847-A831-A84A4F9DEE7B}"/>
    <hyperlink ref="E126" r:id="rId474" xr:uid="{7EAB3421-F603-4245-A602-4C111FB76BE6}"/>
    <hyperlink ref="E127" r:id="rId475" xr:uid="{4C7D47A3-7E9C-364F-93EE-577B9C257764}"/>
    <hyperlink ref="E128" r:id="rId476" xr:uid="{C630075A-CBFF-744A-B555-FB8D3300B2A1}"/>
    <hyperlink ref="E129" r:id="rId477" xr:uid="{D5F3D8BD-3092-E843-8D08-2DFD3C145949}"/>
    <hyperlink ref="E130" r:id="rId478" xr:uid="{D6B28C33-41F8-714B-9575-357B65050327}"/>
    <hyperlink ref="E131" r:id="rId479" xr:uid="{358F6EBF-9266-BF4A-BF55-06AE5C5F08A3}"/>
    <hyperlink ref="E132" r:id="rId480" xr:uid="{1E1C150A-2783-A042-A8BB-17C9FCDF27EB}"/>
    <hyperlink ref="E133" r:id="rId481" xr:uid="{ECC3FDBE-1D7A-CE4B-BC9A-AB55068996AB}"/>
    <hyperlink ref="E134" r:id="rId482" xr:uid="{6338B981-67DE-704D-8C4D-96EE3C8BF92B}"/>
    <hyperlink ref="E135" r:id="rId483" xr:uid="{70EA350B-A917-794F-B060-191CC24773EC}"/>
    <hyperlink ref="E136" r:id="rId484" xr:uid="{EDB968F9-7199-4E4B-A82D-87F571CD271F}"/>
    <hyperlink ref="F124" r:id="rId485" xr:uid="{A2E8C2A6-28DF-9145-AE5D-5C1335419C3F}"/>
    <hyperlink ref="F125" r:id="rId486" xr:uid="{EF5F42FC-021F-B447-A1C9-5F247DF7DAB5}"/>
    <hyperlink ref="F126" r:id="rId487" xr:uid="{77C44C83-D9AB-E940-A9FD-B6F2365E8F41}"/>
    <hyperlink ref="F127" r:id="rId488" xr:uid="{FB5E9FF1-A81F-B347-A997-82854E859D8B}"/>
    <hyperlink ref="F128" r:id="rId489" xr:uid="{D22C57B6-F258-9B4B-8EA1-DBF7E72C9EB7}"/>
    <hyperlink ref="F129" r:id="rId490" xr:uid="{45144405-ADFD-BA4F-ADBE-86B89886BBB3}"/>
    <hyperlink ref="F130" r:id="rId491" xr:uid="{DA0622C3-2595-9940-A2B7-4061F5ABDE2A}"/>
    <hyperlink ref="F131" r:id="rId492" xr:uid="{479ED305-DDA2-4E4D-ADE5-F0A4B1B05B16}"/>
    <hyperlink ref="F132" r:id="rId493" xr:uid="{396D57F0-131E-124E-8A49-C1F2E127C51E}"/>
    <hyperlink ref="F133" r:id="rId494" xr:uid="{9008CACF-B680-2D41-987B-9A9ED48CE826}"/>
    <hyperlink ref="F135" r:id="rId495" xr:uid="{F925DEAD-BF3F-7F49-A258-F9EF2BEDB4E2}"/>
    <hyperlink ref="F136" r:id="rId496" xr:uid="{DBFF7ED2-0820-6D46-9186-F43DDCB0CBE5}"/>
    <hyperlink ref="E137" r:id="rId497" xr:uid="{23332DEE-E8AC-BE46-9C03-F2940988FFAA}"/>
    <hyperlink ref="E138" r:id="rId498" xr:uid="{AC88CE1A-B829-AC43-ACED-29A7B56F0979}"/>
    <hyperlink ref="E139" r:id="rId499" xr:uid="{1665C7B8-0440-8C4F-81FF-868EC042FE2D}"/>
    <hyperlink ref="E140" r:id="rId500" xr:uid="{36996F3E-BCBE-8A49-A9C3-8F8B17369DF0}"/>
    <hyperlink ref="E141" r:id="rId501" xr:uid="{A26CAFA2-E8BF-E74A-B199-87BCE0251810}"/>
    <hyperlink ref="E142" r:id="rId502" xr:uid="{9C97E5A7-D4E9-0D4F-AD42-3597180D8316}"/>
    <hyperlink ref="E143" r:id="rId503" xr:uid="{74AA3CDA-DCB8-2148-BBC2-865A60500969}"/>
    <hyperlink ref="E144" r:id="rId504" xr:uid="{FA24E621-31F5-6440-BF9D-DD9EE6FBE87E}"/>
    <hyperlink ref="E145" r:id="rId505" xr:uid="{295F4346-CB94-CC48-8933-83B626A6F8DA}"/>
    <hyperlink ref="E146" r:id="rId506" xr:uid="{834C4F1B-EB5D-8D4F-8D96-78743404EF40}"/>
    <hyperlink ref="E147" r:id="rId507" xr:uid="{736A3F12-C785-054A-8B38-5BE8DA9DAFF8}"/>
    <hyperlink ref="E148" r:id="rId508" xr:uid="{023D67B1-0753-E84F-986C-3D22A47FD774}"/>
    <hyperlink ref="E149" r:id="rId509" xr:uid="{89BC7DA3-F025-E04D-992D-FBA0A21B21ED}"/>
    <hyperlink ref="E150" r:id="rId510" xr:uid="{2C905C2D-18D6-0440-B992-8F27243B9305}"/>
    <hyperlink ref="F138" r:id="rId511" xr:uid="{DC0C548D-87D8-D44F-994C-C4CC8606F119}"/>
    <hyperlink ref="F139" r:id="rId512" xr:uid="{F91175A4-AF10-FA4E-8D5D-7691BB05FBA4}"/>
    <hyperlink ref="F140" r:id="rId513" xr:uid="{D21739F3-C165-4F4B-848F-AAEF99285C8E}"/>
    <hyperlink ref="F141" r:id="rId514" xr:uid="{C08BC500-B5DB-004C-952C-B025FAA18DD2}"/>
    <hyperlink ref="F142" r:id="rId515" xr:uid="{7366E95E-6274-D446-9D02-C75B1BFEA3A0}"/>
    <hyperlink ref="F143" r:id="rId516" xr:uid="{5E63BC52-0495-D144-B03C-C06643D5B5D4}"/>
    <hyperlink ref="F144" r:id="rId517" xr:uid="{B5C333E7-BC02-664E-9FAC-809704851DF9}"/>
    <hyperlink ref="F145" r:id="rId518" xr:uid="{31D9747F-B1F2-204C-8E78-D24B8C6DCF84}"/>
    <hyperlink ref="F146" r:id="rId519" xr:uid="{24C98E51-A467-D942-9E71-A025E1716EF0}"/>
    <hyperlink ref="F147" r:id="rId520" xr:uid="{2D59CED1-F296-4B44-BC43-7E7FF9DC11B5}"/>
    <hyperlink ref="F149" r:id="rId521" xr:uid="{5CC20EE8-6076-2746-97E6-20CF96E6C6BE}"/>
    <hyperlink ref="F150" r:id="rId522" xr:uid="{D7E881E9-BC10-D348-B9EE-84F854691C9F}"/>
    <hyperlink ref="E151" r:id="rId523" xr:uid="{FC79D404-AC2F-FA49-BD93-69E4481EC4FC}"/>
    <hyperlink ref="E152" r:id="rId524" xr:uid="{0C4CB324-CE94-8343-B384-B02258F15B99}"/>
    <hyperlink ref="E153" r:id="rId525" xr:uid="{95CB7B15-62FE-C848-8B06-1058004DAFF5}"/>
    <hyperlink ref="E154" r:id="rId526" xr:uid="{D382442A-852D-6142-9D87-DF5CDCF59751}"/>
    <hyperlink ref="E155" r:id="rId527" xr:uid="{3D0FCC34-5EBC-5044-BF5A-A300FEDD442F}"/>
    <hyperlink ref="E156" r:id="rId528" xr:uid="{4A9907A8-7BDF-F940-9A60-7A92B482EFE9}"/>
    <hyperlink ref="E157" r:id="rId529" xr:uid="{B771C045-A141-BB49-BA48-2E5C2727F8BC}"/>
    <hyperlink ref="E158" r:id="rId530" xr:uid="{8EB03214-E3A0-9744-AE8E-76F48DA32B7C}"/>
    <hyperlink ref="E159" r:id="rId531" xr:uid="{8E7ED35E-6F5B-734C-A862-8BB020C7C92B}"/>
    <hyperlink ref="E160" r:id="rId532" xr:uid="{7E59BECF-56A7-BE41-8619-67369B5BB431}"/>
    <hyperlink ref="E161" r:id="rId533" xr:uid="{C610F7FE-3F80-E24A-96FD-2B8393AB031E}"/>
    <hyperlink ref="E162" r:id="rId534" xr:uid="{E18A4D03-228A-274D-9FCE-2F31ADED1E62}"/>
    <hyperlink ref="E163" r:id="rId535" xr:uid="{6E6E77D2-081B-6C4F-BAAA-F6D05842A976}"/>
    <hyperlink ref="E164" r:id="rId536" xr:uid="{FA2606C7-9794-024E-903A-2489B5490BEB}"/>
    <hyperlink ref="F152" r:id="rId537" xr:uid="{91D8C719-41AD-654E-985D-D1CA692ADD60}"/>
    <hyperlink ref="F153" r:id="rId538" xr:uid="{A069E053-E27C-6B49-BEF6-726EDB9DEF6C}"/>
    <hyperlink ref="F154" r:id="rId539" xr:uid="{CCAB0C45-4205-6145-93D3-2853C35105B6}"/>
    <hyperlink ref="F155" r:id="rId540" xr:uid="{38D2C519-199C-CD4D-AF83-B2D64A52E54B}"/>
    <hyperlink ref="F156" r:id="rId541" xr:uid="{3DF740B6-9892-BA4E-A92E-9AB9D5A3CD44}"/>
    <hyperlink ref="F157" r:id="rId542" xr:uid="{7A5B6146-DFA5-2542-A67C-CC3D4B603E0F}"/>
    <hyperlink ref="F158" r:id="rId543" xr:uid="{E1C86B11-E9A0-394C-BFC5-A37F3A513F4D}"/>
    <hyperlink ref="F159" r:id="rId544" xr:uid="{D721A420-F039-1E4D-B060-9D2BE9B58FA1}"/>
    <hyperlink ref="F160" r:id="rId545" xr:uid="{64D1C2F4-8035-AD4B-9B01-443E8B6826F4}"/>
    <hyperlink ref="F161" r:id="rId546" xr:uid="{00E28E9B-C886-F743-A445-64B7DCEE3336}"/>
    <hyperlink ref="F163" r:id="rId547" xr:uid="{3DCAFD24-E79E-A74E-85CD-8F8C4EA5D5D5}"/>
    <hyperlink ref="F164" r:id="rId548" xr:uid="{CF354B8A-076F-0041-A805-232CE3BA0D76}"/>
    <hyperlink ref="E165" r:id="rId549" xr:uid="{6C17F602-EC1A-CD49-BDBD-4D5DB877A2CA}"/>
    <hyperlink ref="F165" r:id="rId550" xr:uid="{B0C25394-FFBE-964E-BE3F-28EB5676CA6D}"/>
    <hyperlink ref="F166" r:id="rId551" xr:uid="{E2042187-F9D2-714B-A63B-73736D309205}"/>
    <hyperlink ref="E168" r:id="rId552" xr:uid="{F6B5B567-2BC5-1448-8ED2-F5B3A7FB7C28}"/>
    <hyperlink ref="E169" r:id="rId553" xr:uid="{DE1AF110-1A0C-AD44-BCA0-95A3724B79F9}"/>
    <hyperlink ref="E170" r:id="rId554" xr:uid="{53C7BDE9-5554-824F-8B26-389E99150B29}"/>
    <hyperlink ref="E171" r:id="rId555" xr:uid="{3B23E3AB-171F-E049-93FA-89ADBC74C23E}"/>
    <hyperlink ref="F169" r:id="rId556" xr:uid="{D3D4518E-64A6-4B47-9255-FE50563CFA18}"/>
    <hyperlink ref="F170" r:id="rId557" xr:uid="{E2914217-4953-4840-9857-E15F6A12FAF9}"/>
    <hyperlink ref="F171" r:id="rId558" xr:uid="{C7295154-8A33-5A43-910C-698B0F71742D}"/>
    <hyperlink ref="E172" r:id="rId559" xr:uid="{34DE1294-89F5-E646-9F53-06E2FBEA9771}"/>
    <hyperlink ref="E173" r:id="rId560" xr:uid="{A0987089-598B-B142-836A-6CC2BE72114B}"/>
    <hyperlink ref="E174" r:id="rId561" xr:uid="{72ED7D07-1709-6942-B588-6DB6E34E2DAB}"/>
    <hyperlink ref="E175" r:id="rId562" xr:uid="{90D1CF7B-198F-794B-91F8-6A5BE993A899}"/>
    <hyperlink ref="E176" r:id="rId563" xr:uid="{D02F6F90-E919-3A43-AF04-414F57304795}"/>
    <hyperlink ref="E177" r:id="rId564" xr:uid="{E6025FFB-74AB-0C43-A4D3-07F1E5053BCD}"/>
    <hyperlink ref="F172" r:id="rId565" xr:uid="{762DF8F5-F1FB-5B44-9DD7-9E1FE35E22C0}"/>
    <hyperlink ref="F173" r:id="rId566" xr:uid="{CA79D92B-88B0-F246-9223-ACD670FE5557}"/>
    <hyperlink ref="F174" r:id="rId567" xr:uid="{4C04B81C-9CBA-E64D-90B5-C8D384B8B980}"/>
    <hyperlink ref="F175" r:id="rId568" xr:uid="{68DA0D85-35EC-B544-813B-9707AD9964FF}"/>
    <hyperlink ref="F176" r:id="rId569" xr:uid="{69A2FA5E-8BA6-3343-9FDF-BC9C8394311F}"/>
    <hyperlink ref="F177" r:id="rId570" xr:uid="{56E01E66-0585-2740-A5C8-B5226B150AFE}"/>
    <hyperlink ref="E178" r:id="rId571" xr:uid="{492431D7-1E12-2C40-BFCA-8BA2D9149852}"/>
    <hyperlink ref="F178" r:id="rId572" xr:uid="{3A10795B-92AE-C441-94EC-1793CF81D14D}"/>
    <hyperlink ref="E180" r:id="rId573" xr:uid="{80D11896-95AB-2C45-891B-2D87CCCC6DFF}"/>
    <hyperlink ref="F184" r:id="rId574" xr:uid="{6C43DA29-265D-5A4B-9C9B-FDDA81967D65}"/>
    <hyperlink ref="E187" r:id="rId575" xr:uid="{B0ECCD03-9403-5843-87F5-4E4524F2ED19}"/>
    <hyperlink ref="E188" r:id="rId576" xr:uid="{0E84878E-E540-0B46-A623-C3C3E4D74D98}"/>
    <hyperlink ref="E189" r:id="rId577" xr:uid="{5D191C67-0FED-EA46-B511-CDA9B2124375}"/>
    <hyperlink ref="F187" r:id="rId578" xr:uid="{694ADFB6-94B2-9445-8D33-8C313B5C5F30}"/>
    <hyperlink ref="F188" r:id="rId579" xr:uid="{0AD6A69C-52BD-8848-8D44-C18D004436FC}"/>
    <hyperlink ref="F189" r:id="rId580" xr:uid="{DB6E0B80-C80A-4C42-8921-71340CEE54D4}"/>
    <hyperlink ref="E190" r:id="rId581" xr:uid="{9AF573E2-C607-5848-84D7-5B0E8B74FDB3}"/>
    <hyperlink ref="E191" r:id="rId582" xr:uid="{84F0EB32-8400-B14A-A0E0-82969EFBB82D}"/>
    <hyperlink ref="E192" r:id="rId583" xr:uid="{6AB8C745-6865-D849-9595-6E166382483C}"/>
    <hyperlink ref="E193" r:id="rId584" xr:uid="{45A01DD5-4355-2A41-A37E-8655AE209BB8}"/>
    <hyperlink ref="E194" r:id="rId585" xr:uid="{FB682FB8-7A79-F144-B867-10EADCC1B081}"/>
    <hyperlink ref="F191" r:id="rId586" xr:uid="{898AFE04-1F61-F54D-9678-6B4E6D0C8BC5}"/>
    <hyperlink ref="F193" r:id="rId587" xr:uid="{2CEAA9DB-036C-8748-A21E-DBAA74AF01B7}"/>
    <hyperlink ref="E195" r:id="rId588" xr:uid="{8598F318-D173-114B-8EBC-FE7FA9E19A44}"/>
    <hyperlink ref="E196" r:id="rId589" xr:uid="{DDAF4C5D-FD5B-1B4D-BB5B-BB216E60EF59}"/>
    <hyperlink ref="F195" r:id="rId590" xr:uid="{1A03428A-EF95-E045-8854-246754100272}"/>
    <hyperlink ref="F196" r:id="rId591" xr:uid="{9A5401E7-C422-9949-99BD-D634B155DC10}"/>
    <hyperlink ref="E197" r:id="rId592" xr:uid="{A17A2749-CDB7-E342-9088-9891491037E9}"/>
    <hyperlink ref="F197" r:id="rId593" xr:uid="{5CBDC455-0BB4-8C4C-AB5F-E350380D905D}"/>
    <hyperlink ref="E198" r:id="rId594" xr:uid="{6528146B-E7E2-804E-9A86-31D48E55CA4C}"/>
    <hyperlink ref="E202" r:id="rId595" xr:uid="{21F4EA12-2D98-374E-90DC-359603E4E99C}"/>
    <hyperlink ref="E203" r:id="rId596" xr:uid="{2291B11A-642E-1E42-B969-BCBBB490E842}"/>
    <hyperlink ref="E204" r:id="rId597" xr:uid="{6DA418B4-A24D-4340-8051-9AF35A58FEF4}"/>
    <hyperlink ref="E205" r:id="rId598" xr:uid="{F620DD35-AB30-0346-8EEA-7F6045E5D271}"/>
    <hyperlink ref="F206" r:id="rId599" xr:uid="{F9FBE74C-7164-F041-861F-2777E3A3FB33}"/>
    <hyperlink ref="E208" r:id="rId600" xr:uid="{541DCFFF-33CD-BC41-A231-67718423DE23}"/>
    <hyperlink ref="F208" r:id="rId601" xr:uid="{45E9C278-E2FF-B640-A63E-1B0DCBF1BB5D}"/>
    <hyperlink ref="E209" r:id="rId602" xr:uid="{048BB934-7339-8E45-B9AE-E1CFD20DB83D}"/>
    <hyperlink ref="E210" r:id="rId603" xr:uid="{CB9FEF1E-4320-AF4C-B48F-7010EF527940}"/>
    <hyperlink ref="E211" r:id="rId604" xr:uid="{264ADE81-9014-2742-A217-C07584326747}"/>
    <hyperlink ref="E212" r:id="rId605" xr:uid="{66DF7E94-F295-4E43-A9B5-3932D30876F3}"/>
    <hyperlink ref="E213" r:id="rId606" xr:uid="{E2B8AE33-8443-C34B-B2A9-5C0A1F6AD6B3}"/>
    <hyperlink ref="E214" r:id="rId607" xr:uid="{8E020790-4F51-784F-B7EB-9903390AFCC1}"/>
    <hyperlink ref="E215" r:id="rId608" xr:uid="{0C34A9BB-7521-7640-B7DB-F50B3FAC90A7}"/>
    <hyperlink ref="E216" r:id="rId609" xr:uid="{E561A640-AE91-744F-A86D-03CE32544864}"/>
    <hyperlink ref="E217" r:id="rId610" xr:uid="{DE9E0FDA-6A26-C44F-A9D0-5A9C43C7CF5A}"/>
    <hyperlink ref="E218" r:id="rId611" xr:uid="{7B6E58FB-905D-FE4D-9C96-5F51D3556A8E}"/>
    <hyperlink ref="E219" r:id="rId612" xr:uid="{C116FB34-E61D-034F-97B8-7900D970D17D}"/>
    <hyperlink ref="E220" r:id="rId613" xr:uid="{D6D2B583-C93E-534D-B5C9-DFC50ED153A3}"/>
    <hyperlink ref="E221" r:id="rId614" xr:uid="{3F3E21AC-FDE4-1C46-87CD-3A97E8658EA4}"/>
    <hyperlink ref="E222" r:id="rId615" xr:uid="{4B900A99-5769-7943-8F6D-FA0A235F470C}"/>
    <hyperlink ref="E223" r:id="rId616" xr:uid="{20A545FB-643C-7A49-8109-AE931E542DCD}"/>
    <hyperlink ref="F209" r:id="rId617" xr:uid="{44DCCF49-D913-1A4A-BED6-511A3F39D338}"/>
    <hyperlink ref="F210" r:id="rId618" xr:uid="{CC931511-2569-C043-98DC-661317D806D0}"/>
    <hyperlink ref="F211" r:id="rId619" xr:uid="{DE1C19FA-1336-2947-9F47-416BD4F5EEAC}"/>
    <hyperlink ref="F212" r:id="rId620" xr:uid="{EC4FEE71-E9E0-E549-8D58-6285E66D2A2A}"/>
    <hyperlink ref="F214" r:id="rId621" xr:uid="{3238BAB9-1611-3541-A12F-1D84B38C4452}"/>
    <hyperlink ref="F215" r:id="rId622" xr:uid="{E8A35D61-3582-6345-A87B-25D0B15EFFC4}"/>
    <hyperlink ref="F216" r:id="rId623" xr:uid="{9D50073B-9652-F94D-8AE9-BC78B394ADED}"/>
    <hyperlink ref="F217" r:id="rId624" xr:uid="{798E6B05-165C-5C4A-A34A-E4A0960ECE9A}"/>
    <hyperlink ref="F219" r:id="rId625" xr:uid="{15C4B744-A7F4-544C-877F-8DA9D22855E6}"/>
    <hyperlink ref="F220" r:id="rId626" xr:uid="{A57112FF-7515-404A-A70F-56B5F4DBFA0D}"/>
    <hyperlink ref="F221" r:id="rId627" xr:uid="{B8A6048E-B419-9B4B-802C-D06A57F4D94C}"/>
    <hyperlink ref="F222" r:id="rId628" xr:uid="{6FEB4379-71EF-0A44-9579-BA26D84439AD}"/>
    <hyperlink ref="F223" r:id="rId629" xr:uid="{0002A992-A85A-824E-B459-80054ACCA8BE}"/>
    <hyperlink ref="E224" r:id="rId630" xr:uid="{CB664776-3E98-684F-8F2A-A5DD10F49D0F}"/>
    <hyperlink ref="E225" r:id="rId631" xr:uid="{3C5088FE-6237-8F4A-A75B-43D9AEEF9495}"/>
    <hyperlink ref="E226" r:id="rId632" xr:uid="{B8F38798-5CCD-5041-B5DB-1C254D45821E}"/>
    <hyperlink ref="E227" r:id="rId633" xr:uid="{F28BC4ED-4FD4-FD4D-BE61-60FD313EB0E9}"/>
    <hyperlink ref="E228" r:id="rId634" xr:uid="{BEF2210C-94E7-B940-9067-F5D41C679637}"/>
    <hyperlink ref="E229" r:id="rId635" xr:uid="{E3A06CCA-CC0F-354C-B568-193317A9057A}"/>
    <hyperlink ref="E230" r:id="rId636" xr:uid="{31E1B916-3208-2C4F-AAF8-D7FA4E4E75B2}"/>
    <hyperlink ref="E231" r:id="rId637" xr:uid="{04AB9CC7-FE5F-0240-B829-282F82BB4747}"/>
    <hyperlink ref="E232" r:id="rId638" xr:uid="{61BCC8CF-9F28-E647-BFDC-9B0D8F4494DF}"/>
    <hyperlink ref="E233" r:id="rId639" xr:uid="{B573274F-041F-E147-A58E-1C6CAD19AEF7}"/>
    <hyperlink ref="E234" r:id="rId640" xr:uid="{A10B2C5E-9291-4D40-A1B7-16A92E30EC0B}"/>
    <hyperlink ref="E235" r:id="rId641" xr:uid="{CE1F24A8-A352-274C-A73A-3FAD04041433}"/>
    <hyperlink ref="E236" r:id="rId642" xr:uid="{24A11476-9165-EE41-8A8E-7B5292D1EDC7}"/>
    <hyperlink ref="E237" r:id="rId643" xr:uid="{7FE28F0F-3964-DD43-8DA1-A9D040855851}"/>
    <hyperlink ref="E238" r:id="rId644" xr:uid="{3F4033E1-B839-FE49-B52F-9ED5B55C0AC6}"/>
    <hyperlink ref="F224" r:id="rId645" xr:uid="{CA0ADA22-AAFB-A04B-A45B-036DE83704D8}"/>
    <hyperlink ref="F225" r:id="rId646" xr:uid="{CDD7F62F-D61D-7A48-8CBD-5759D0F0C89A}"/>
    <hyperlink ref="F226" r:id="rId647" xr:uid="{85F5AD4E-20E4-D943-84A9-02BD30F86499}"/>
    <hyperlink ref="F227" r:id="rId648" xr:uid="{CD358A03-29EC-AE4E-AA7D-CC749FE44413}"/>
    <hyperlink ref="F229" r:id="rId649" xr:uid="{5086B36A-C3F7-8A4A-9903-EFB413BD5864}"/>
    <hyperlink ref="F230" r:id="rId650" xr:uid="{E6C9B259-C4A3-7A40-B5A1-FEFCE21C6999}"/>
    <hyperlink ref="F231" r:id="rId651" xr:uid="{985CC69C-6B5A-D84A-B6CF-1994E9C5528E}"/>
    <hyperlink ref="F232" r:id="rId652" xr:uid="{9404AFBA-56DF-FA4D-9B6A-566FE33FBE37}"/>
    <hyperlink ref="F234" r:id="rId653" xr:uid="{61F398EF-E0B0-574F-9D7A-F1283D623C3F}"/>
    <hyperlink ref="F235" r:id="rId654" xr:uid="{38AF2738-8993-BB49-9C11-0472474721F4}"/>
    <hyperlink ref="F236" r:id="rId655" xr:uid="{8B5A71C7-9E54-F344-8C1F-F49AC5F93CFD}"/>
    <hyperlink ref="F237" r:id="rId656" xr:uid="{0F6EFCBB-6479-494C-B950-82CB1440BB70}"/>
    <hyperlink ref="F238" r:id="rId657" xr:uid="{52AB9164-6E0F-384B-8675-F672F0BD78A7}"/>
    <hyperlink ref="E239" r:id="rId658" xr:uid="{0337B6AD-ABAE-0A47-8FC4-F85C9A331963}"/>
    <hyperlink ref="F239" r:id="rId659" xr:uid="{5A2FA577-EAB1-324E-92FA-03CC23C2F06C}"/>
    <hyperlink ref="E240" r:id="rId660" xr:uid="{5CC0D9C7-DEFE-E34B-BF5A-DC8795DF79A3}"/>
    <hyperlink ref="E241" r:id="rId661" xr:uid="{01260CD9-D100-5F43-9428-8C5EDFE832E2}"/>
    <hyperlink ref="F241" r:id="rId662" xr:uid="{96C5E725-B4E9-484B-B774-C240C27F3095}"/>
    <hyperlink ref="E242" r:id="rId663" xr:uid="{ED007A04-8FCC-7045-B71D-02A87FD590BD}"/>
    <hyperlink ref="E243" r:id="rId664" xr:uid="{8DE3E98E-7DB0-5F47-9CA6-B57BD43B5983}"/>
    <hyperlink ref="E244" r:id="rId665" xr:uid="{94523D98-1BED-6F4C-A277-922CC75516F7}"/>
    <hyperlink ref="F243" r:id="rId666" xr:uid="{7716645B-F12F-1942-AF64-4B9E5CA22ABE}"/>
    <hyperlink ref="F244" r:id="rId667" xr:uid="{448F45D2-D1E3-1B49-80A0-1B2E6A54E433}"/>
    <hyperlink ref="E245" r:id="rId668" xr:uid="{5B41D240-C1B4-444B-AF02-2CF8000282CF}"/>
    <hyperlink ref="F245" r:id="rId669" xr:uid="{0982D2A6-32D3-2C45-9A75-110A1AD73159}"/>
    <hyperlink ref="E246" r:id="rId670" xr:uid="{69049EE3-6ED8-9746-B14C-1CF12B9DF889}"/>
    <hyperlink ref="E247" r:id="rId671" xr:uid="{3AB6F509-5524-644F-A66A-F72D23AED199}"/>
    <hyperlink ref="F246" r:id="rId672" xr:uid="{4486F346-D38B-0345-B5BC-9B7C71108198}"/>
    <hyperlink ref="F247" r:id="rId673" xr:uid="{0EC861B7-A091-F444-B5D5-2534D76A6592}"/>
    <hyperlink ref="E248" r:id="rId674" xr:uid="{ECEB58AE-BB7D-E245-8376-E7101CDEB1DB}"/>
    <hyperlink ref="E249" r:id="rId675" xr:uid="{A72D6BD3-CBA6-594F-8EAD-EC6CEE0AF84E}"/>
    <hyperlink ref="E250" r:id="rId676" xr:uid="{D00DEB50-9B97-6F46-8C1A-D26CBCB7D89E}"/>
    <hyperlink ref="E251" r:id="rId677" xr:uid="{66CEB2F9-5C3D-6A4F-AEAF-591C0AA2ABD4}"/>
    <hyperlink ref="F249" r:id="rId678" xr:uid="{1B94DDAB-D6C0-BF47-BBF7-60A41D06B652}"/>
    <hyperlink ref="F250" r:id="rId679" xr:uid="{E3A944FB-19A2-804E-8626-24A0B9E24BC3}"/>
    <hyperlink ref="E252" r:id="rId680" xr:uid="{C939E355-81D0-6842-8BBA-A27F2653814C}"/>
    <hyperlink ref="F252" r:id="rId681" xr:uid="{3F616909-27A7-B54A-9CB7-BCC735007DB8}"/>
    <hyperlink ref="F253" r:id="rId682" xr:uid="{410E4BD1-5C13-7C42-A98A-FA5D3AF59036}"/>
    <hyperlink ref="F254" r:id="rId683" xr:uid="{1F7CF57A-ABCD-4045-B92C-C4B58568854D}"/>
    <hyperlink ref="E255" r:id="rId684" xr:uid="{D9715AF6-ECCC-D443-971F-EDB7F73FBED2}"/>
    <hyperlink ref="E256" r:id="rId685" xr:uid="{F62656D0-4E99-3249-B5CD-68F393BA9AA3}"/>
    <hyperlink ref="F257" r:id="rId686" xr:uid="{4EC9A0B6-A6B7-D544-8B28-7BF8FEF34D49}"/>
    <hyperlink ref="E258" r:id="rId687" xr:uid="{782038DE-570D-E948-AA29-D89887703244}"/>
    <hyperlink ref="E259" r:id="rId688" xr:uid="{0ADD9021-7E09-AE45-8163-044D62702A63}"/>
    <hyperlink ref="E260" r:id="rId689" xr:uid="{A4032114-E7F5-B54C-B0BB-C92CBB58C1CA}"/>
    <hyperlink ref="F258" r:id="rId690" xr:uid="{EEEF940A-221B-8441-8A8A-4E71E58BD671}"/>
    <hyperlink ref="F259" r:id="rId691" xr:uid="{1888483C-254B-5248-9639-DDC3A8776B95}"/>
    <hyperlink ref="E261" r:id="rId692" xr:uid="{ECF28CD2-5C82-A148-97DB-A466416206D5}"/>
    <hyperlink ref="E262" r:id="rId693" xr:uid="{63CF9E7A-547D-B14D-8379-4B53E90DE7A7}"/>
    <hyperlink ref="F261" r:id="rId694" xr:uid="{81BA2D95-90B6-B04C-8F14-1719ED7F4C5C}"/>
    <hyperlink ref="F262" r:id="rId695" xr:uid="{DC495F22-0663-E44F-8D2D-857A144C0E3D}"/>
    <hyperlink ref="E263" r:id="rId696" xr:uid="{7DA5AB96-65A8-414F-A4D4-F7C12E05DEC4}"/>
    <hyperlink ref="F263" r:id="rId697" xr:uid="{758E537C-3E4F-B44F-A036-955263B35B86}"/>
    <hyperlink ref="F264" r:id="rId698" xr:uid="{02AB031E-8C19-E540-A7AE-409982111202}"/>
    <hyperlink ref="F265" r:id="rId699" xr:uid="{56C3268F-262E-8145-B48A-A322EF633827}"/>
    <hyperlink ref="F266" r:id="rId700" xr:uid="{8EFBECB1-0A41-684E-A640-72FC89D2D4AB}"/>
    <hyperlink ref="E267" r:id="rId701" xr:uid="{BDC9340F-DDD9-CD48-AD94-B1A1CABA0CC0}"/>
    <hyperlink ref="F268" r:id="rId702" xr:uid="{37F70E99-9164-064B-90FA-EA4C50106FDC}"/>
    <hyperlink ref="F269" r:id="rId703" xr:uid="{63B1975C-209A-F64A-B082-F955B22CE516}"/>
    <hyperlink ref="F270" r:id="rId704" xr:uid="{B68A665C-75EB-FC42-AC37-ECCCA0BBDD36}"/>
    <hyperlink ref="F271" r:id="rId705" xr:uid="{FD3E4B37-C542-AD40-9552-71AFC5A4934E}"/>
    <hyperlink ref="E272" r:id="rId706" xr:uid="{933DEC6F-00E2-AB4D-B4A1-49E6BD42E72D}"/>
    <hyperlink ref="E273" r:id="rId707" xr:uid="{0211E14E-81D8-4E48-ACE9-FB74B773D66E}"/>
    <hyperlink ref="E274" r:id="rId708" xr:uid="{12AF5C7F-507D-D54D-BB0E-20C62F5215CF}"/>
    <hyperlink ref="F272" r:id="rId709" xr:uid="{3BA3A903-1FFF-F149-99CA-CFF272B0B46D}"/>
    <hyperlink ref="E275" r:id="rId710" xr:uid="{727D6B2A-2406-3C47-B1A2-DE9FDF8676E2}"/>
    <hyperlink ref="E276" r:id="rId711" xr:uid="{4BB7E432-C4CA-CE4B-B69B-D6D22BAAFC18}"/>
    <hyperlink ref="E277" r:id="rId712" xr:uid="{12E9013D-2E37-8441-B845-C934B5B6A2F3}"/>
    <hyperlink ref="F275" r:id="rId713" xr:uid="{C63DC798-137D-8449-A9C0-7E63039F1550}"/>
    <hyperlink ref="F278" r:id="rId714" xr:uid="{5AF67317-24C0-1740-9D41-11685B2D9A7D}"/>
    <hyperlink ref="F283" r:id="rId715" xr:uid="{949EDD7A-0B8A-BA46-8610-402D08C3C5B0}"/>
    <hyperlink ref="F284" r:id="rId716" xr:uid="{3A687378-28CF-8D4A-BB3F-2E891FD4C290}"/>
    <hyperlink ref="E287" r:id="rId717" xr:uid="{EBBCDE40-0925-9A48-93CD-EF60B6604D9F}"/>
    <hyperlink ref="E288" r:id="rId718" xr:uid="{49C675E8-81C8-4147-8BB5-01DB24642966}"/>
    <hyperlink ref="E289" r:id="rId719" xr:uid="{3E336E52-F252-F64C-971D-4A7DF6BC9D20}"/>
    <hyperlink ref="E290" r:id="rId720" xr:uid="{99CB6573-D2AB-D746-A5B9-51E9ABC79361}"/>
    <hyperlink ref="E291" r:id="rId721" xr:uid="{E70C6F92-6451-F345-B834-A37F93E91589}"/>
    <hyperlink ref="E292" r:id="rId722" xr:uid="{7FB0EC57-E396-0846-B796-7ED3669467E4}"/>
    <hyperlink ref="F287" r:id="rId723" xr:uid="{09FE4183-01C3-6046-A46B-463BF6522BA0}"/>
    <hyperlink ref="F288" r:id="rId724" xr:uid="{9DA40BC7-8266-B04A-90F5-8615E2F1C865}"/>
    <hyperlink ref="F289" r:id="rId725" xr:uid="{CF6F9AA4-4DD3-CC44-B485-5077200BDE8A}"/>
    <hyperlink ref="F290" r:id="rId726" xr:uid="{D197C0BC-C12F-A94F-8442-299E21B93D2A}"/>
    <hyperlink ref="F292" r:id="rId727" xr:uid="{5DD7AED7-B2F6-9049-A91C-79E38FCFFAF2}"/>
    <hyperlink ref="E294" r:id="rId728" xr:uid="{57CA597D-F1A7-474D-A758-2F674F29E73A}"/>
    <hyperlink ref="E295" r:id="rId729" xr:uid="{5A87C141-45F2-2348-92F5-B82D709E492C}"/>
    <hyperlink ref="F294" r:id="rId730" xr:uid="{D06ACB0F-0832-764B-87C9-AC118D8932F3}"/>
    <hyperlink ref="F295" r:id="rId731" xr:uid="{297E8FED-8E6C-D94A-9C3F-6BA33A94F0E7}"/>
    <hyperlink ref="E296" r:id="rId732" xr:uid="{E993E0F5-1CB5-9844-A6FB-E39C57BE7309}"/>
    <hyperlink ref="E297" r:id="rId733" xr:uid="{7B95E509-0BE7-7045-9BEC-4538C51809F8}"/>
    <hyperlink ref="F296" r:id="rId734" xr:uid="{545BA72B-1A07-6145-926F-E7C9FCA82779}"/>
    <hyperlink ref="F297" r:id="rId735" xr:uid="{79867618-E184-E74E-9C4D-2B44FA117A93}"/>
    <hyperlink ref="E298" r:id="rId736" xr:uid="{9C77D132-FBF2-774A-A72A-E6C75C859425}"/>
    <hyperlink ref="E299" r:id="rId737" xr:uid="{1CB571AD-C00E-8047-8973-C301194016D6}"/>
    <hyperlink ref="F298" r:id="rId738" xr:uid="{8A6238EF-EEEF-1D42-BA9E-CA2EEEB932AB}"/>
    <hyperlink ref="F299" r:id="rId739" xr:uid="{D46B25ED-7473-904F-BC0F-B0DB4F390F10}"/>
    <hyperlink ref="E300" r:id="rId740" xr:uid="{45685AEC-E649-D545-9AD4-087ABA6B2984}"/>
    <hyperlink ref="F300" r:id="rId741" xr:uid="{EB6E2285-5E19-B44C-BC06-A1C87963E478}"/>
    <hyperlink ref="E303" r:id="rId742" xr:uid="{542B0B3A-716A-CE48-B562-ED7AF3064372}"/>
    <hyperlink ref="E304" r:id="rId743" xr:uid="{7FC4B23E-7548-0548-B64A-5B6E28EEFE20}"/>
    <hyperlink ref="E305" r:id="rId744" xr:uid="{8489A927-46A0-CE48-BA39-D8537A779DFA}"/>
    <hyperlink ref="F303" r:id="rId745" xr:uid="{AB8D3AB7-2B78-F346-B264-AEEDD7529A3A}"/>
    <hyperlink ref="F304" r:id="rId746" xr:uid="{864BEDC6-161A-A840-BFA4-801983A15C11}"/>
    <hyperlink ref="E306" r:id="rId747" xr:uid="{7FB26519-9943-CB47-9450-DAE6B811BCEF}"/>
    <hyperlink ref="E307" r:id="rId748" xr:uid="{E20CE43B-3E51-074C-93CD-376CFA36DC3F}"/>
    <hyperlink ref="E308" r:id="rId749" xr:uid="{56495AD6-6B29-1840-B88B-A8AE8C619BD7}"/>
    <hyperlink ref="F306" r:id="rId750" xr:uid="{0EA23EB9-C20E-484D-A57B-7997A526E4C2}"/>
    <hyperlink ref="F307" r:id="rId751" xr:uid="{8D48A4D7-DF14-2249-BC2F-4E958248F3EA}"/>
    <hyperlink ref="E309" r:id="rId752" xr:uid="{58DEAE56-E4A7-B547-8CFB-732885CFA6FD}"/>
    <hyperlink ref="E310" r:id="rId753" xr:uid="{759A9BEF-B975-904C-96BB-B74C1E2A3544}"/>
    <hyperlink ref="E311" r:id="rId754" xr:uid="{CD2C1998-1B19-644E-A1AC-3CC167CA8DF5}"/>
    <hyperlink ref="F309" r:id="rId755" xr:uid="{BBE968D8-3550-BD48-9ED5-CA0562A3328A}"/>
    <hyperlink ref="F310" r:id="rId756" xr:uid="{B145B755-C87A-3945-BCF7-DE8CC1A01CEA}"/>
    <hyperlink ref="E312" r:id="rId757" xr:uid="{7562CBD1-7845-C24A-9DDE-7F40D0F80F26}"/>
    <hyperlink ref="E313" r:id="rId758" xr:uid="{38E7F7F2-A88A-5D43-9E21-7F407B14C0CF}"/>
    <hyperlink ref="E314" r:id="rId759" xr:uid="{4ACA63F8-EFFA-8345-A9F2-9455E9694A32}"/>
    <hyperlink ref="F312" r:id="rId760" xr:uid="{0D165C95-C03C-144D-8286-08D862D86FB8}"/>
    <hyperlink ref="F313" r:id="rId761" xr:uid="{0E7A2104-D168-7446-91D9-07DC438DD290}"/>
    <hyperlink ref="E315" r:id="rId762" xr:uid="{3DF55193-3282-1B4C-AAF9-F3C2AFE56732}"/>
    <hyperlink ref="E316" r:id="rId763" xr:uid="{3155920E-B652-5246-B979-5966B8EA9CA9}"/>
    <hyperlink ref="E317" r:id="rId764" xr:uid="{FDF79905-B17F-A64A-81AA-37AAFCC459DF}"/>
    <hyperlink ref="F315" r:id="rId765" xr:uid="{0FED8A3D-6649-3642-8B80-CDE310543D4D}"/>
    <hyperlink ref="F316" r:id="rId766" xr:uid="{8E8C411E-1399-8D4F-8958-575EBD5FA677}"/>
    <hyperlink ref="F317" r:id="rId767" xr:uid="{4B7888DE-A84A-3C43-A1B4-0F360B198FCC}"/>
    <hyperlink ref="E318" r:id="rId768" xr:uid="{7952BA39-85ED-1D44-9838-8DD53FB9F551}"/>
    <hyperlink ref="E319" r:id="rId769" xr:uid="{33603B28-4A8F-B04E-A37A-0DE3786827D4}"/>
    <hyperlink ref="E320" r:id="rId770" xr:uid="{47C5DD61-9CE5-C145-A8CD-0C0EEEFB7EBE}"/>
    <hyperlink ref="E321" r:id="rId771" xr:uid="{D9AB52AB-D9DA-A546-907D-5F26B2B4B26D}"/>
    <hyperlink ref="E322" r:id="rId772" xr:uid="{FB1A0577-CC45-F645-832C-BC3020D53D4D}"/>
    <hyperlink ref="F318" r:id="rId773" xr:uid="{AB7ECEA9-2AE6-CA41-9B0E-065BE5945BA2}"/>
    <hyperlink ref="F319" r:id="rId774" xr:uid="{99467828-C8A5-C14C-87C4-A7816629475B}"/>
    <hyperlink ref="F320" r:id="rId775" xr:uid="{CF0CF23B-75AF-CF44-83F1-8D7188A3E969}"/>
    <hyperlink ref="F321" r:id="rId776" xr:uid="{A5E425F5-329C-5545-86A1-DBD5E7A8490F}"/>
    <hyperlink ref="F322" r:id="rId777" xr:uid="{28413A7C-BA1B-924D-881F-E3779496235C}"/>
    <hyperlink ref="E323" r:id="rId778" xr:uid="{DE2B75CE-1A66-0C47-A5F5-2DA5C748E293}"/>
    <hyperlink ref="E327" r:id="rId779" xr:uid="{F39F6261-F84F-9544-992C-408A88E24CC7}"/>
    <hyperlink ref="F327" r:id="rId780" xr:uid="{52A29503-39F4-D34C-A537-D19F0EA27922}"/>
    <hyperlink ref="E329" r:id="rId781" xr:uid="{5C0BCD17-A721-B746-B7A8-AD4816CEF25A}"/>
    <hyperlink ref="F329" r:id="rId782" xr:uid="{A21541BE-7E59-7043-8557-08D49DDCA58A}"/>
    <hyperlink ref="E330" r:id="rId783" xr:uid="{C50A9339-C9C6-1E41-B80D-E8210A80E7CA}"/>
    <hyperlink ref="E331" r:id="rId784" xr:uid="{86636BC4-4503-FF48-A637-1DF289C4E9B7}"/>
    <hyperlink ref="E332" r:id="rId785" xr:uid="{7F2554CD-FAD8-8D41-839A-40A337868C88}"/>
    <hyperlink ref="E333" r:id="rId786" xr:uid="{4963FA55-4832-AB4C-AC97-53807D3C9533}"/>
    <hyperlink ref="E334" r:id="rId787" xr:uid="{162EA24E-6A67-0D47-87E1-87B7A6BD9B80}"/>
    <hyperlink ref="E335" r:id="rId788" xr:uid="{E7C8DFFC-CCF6-BB4F-9993-34ED6DDB6C88}"/>
    <hyperlink ref="E336" r:id="rId789" xr:uid="{C3E668DE-8DF1-D644-9D98-555EE5DF6644}"/>
    <hyperlink ref="E337" r:id="rId790" xr:uid="{4AAE2000-4336-5D4E-ABEF-A7D82D076B45}"/>
    <hyperlink ref="E338" r:id="rId791" xr:uid="{EF5DEC21-1503-7148-B182-10292C541FC7}"/>
    <hyperlink ref="E339" r:id="rId792" xr:uid="{500425C0-2AD8-324A-9DBB-D46CD7D10B22}"/>
    <hyperlink ref="E340" r:id="rId793" xr:uid="{D693ECA2-B0D7-3940-BDC6-71493618E205}"/>
    <hyperlink ref="F331" r:id="rId794" xr:uid="{293A1503-5466-5343-A49E-C554FD64A377}"/>
    <hyperlink ref="F332" r:id="rId795" xr:uid="{44ED2842-5132-3E4E-9E0A-A367F9308A81}"/>
    <hyperlink ref="F333" r:id="rId796" xr:uid="{7B102E39-84EA-8F41-9CB3-665B20B0E50C}"/>
    <hyperlink ref="F334" r:id="rId797" xr:uid="{99549111-A27E-644F-8B47-D4C73D7C3612}"/>
    <hyperlink ref="F335" r:id="rId798" xr:uid="{C29B1B2B-72F1-F448-BD7E-2BD8C8F11DFF}"/>
    <hyperlink ref="F336" r:id="rId799" xr:uid="{16AE2072-A9DD-4D42-B079-C1B0265A2596}"/>
    <hyperlink ref="F337" r:id="rId800" xr:uid="{DA26C000-4C0C-3243-BE14-8A90AA2ADBE9}"/>
    <hyperlink ref="F340" r:id="rId801" xr:uid="{D681F9BE-EF83-0946-87E1-F9CD5FC0189C}"/>
    <hyperlink ref="E341" r:id="rId802" xr:uid="{705B0B8C-4D5D-2343-8184-ECDC3758C3B4}"/>
    <hyperlink ref="F341" r:id="rId803" xr:uid="{66181CCD-E9D7-9746-9FFD-35A74D00717C}"/>
    <hyperlink ref="E344" r:id="rId804" xr:uid="{86BE0918-3C7C-A048-8CD1-1F679477A2C4}"/>
    <hyperlink ref="E346" r:id="rId805" xr:uid="{D870ECAA-BFD2-5E4C-8F96-6C2CE24B51C7}"/>
    <hyperlink ref="E347" r:id="rId806" xr:uid="{11C33298-D8F9-E941-A822-BF729B2F9278}"/>
    <hyperlink ref="E348" r:id="rId807" xr:uid="{A122F861-62E7-3C47-A1FE-568A5D4290F6}"/>
    <hyperlink ref="F346" r:id="rId808" xr:uid="{1A584AF4-C143-2D4A-9943-A17734A0E90F}"/>
    <hyperlink ref="F347" r:id="rId809" xr:uid="{F775E63B-9B31-BD4F-AA1A-2880658B417C}"/>
    <hyperlink ref="F348" r:id="rId810" xr:uid="{ADACA3B9-91C1-0D40-8F27-50B1F58B75D9}"/>
    <hyperlink ref="E349" r:id="rId811" xr:uid="{7645B9A5-7DE9-1C48-A6AF-76EEF0F476A7}"/>
    <hyperlink ref="E350" r:id="rId812" xr:uid="{2BEA6A9F-D4E9-7648-8FCD-B98E67632419}"/>
    <hyperlink ref="E351" r:id="rId813" xr:uid="{87D9A89E-3A47-564E-9847-F6BED9830804}"/>
    <hyperlink ref="F349" r:id="rId814" xr:uid="{4C8397CD-9C32-5B4E-978D-CF28FC2C24B6}"/>
    <hyperlink ref="F350" r:id="rId815" xr:uid="{D459E36F-A5BF-E448-A4E8-0E28E42ACABE}"/>
    <hyperlink ref="F351" r:id="rId816" xr:uid="{723B43CD-0C53-B744-A09E-46ADB14D7677}"/>
    <hyperlink ref="E352" r:id="rId817" xr:uid="{DAAC21C7-1418-EE49-86CD-68A26BCF8526}"/>
    <hyperlink ref="F352" r:id="rId818" xr:uid="{C3DAE7B0-2DBF-7E4C-BD25-E53C744F56B0}"/>
    <hyperlink ref="E353" r:id="rId819" xr:uid="{4BE17314-528F-384F-8DD4-0CC407359340}"/>
    <hyperlink ref="E360" r:id="rId820" xr:uid="{869AE5D2-8D7A-4641-B7FE-1DF37DAE4A13}"/>
    <hyperlink ref="E366" r:id="rId821" xr:uid="{1B1CBDC3-C83D-2744-B51C-AD1173E94A1B}"/>
    <hyperlink ref="E367" r:id="rId822" xr:uid="{601C77A4-A554-EF43-A3BF-42EB8683F458}"/>
    <hyperlink ref="F366" r:id="rId823" xr:uid="{D315DA37-BA09-614C-B2FE-1AD6931C896B}"/>
    <hyperlink ref="E368" r:id="rId824" xr:uid="{7067D9FE-7C16-2D4C-AF53-76E83E244056}"/>
    <hyperlink ref="E369" r:id="rId825" xr:uid="{787E85D4-4639-BE48-A252-C7B9C33823A5}"/>
    <hyperlink ref="E370" r:id="rId826" xr:uid="{ACD1A888-2469-DF41-8DCF-A223B498D603}"/>
    <hyperlink ref="E371" r:id="rId827" xr:uid="{A14AFF0C-FDF7-194A-B846-23280F0E35A9}"/>
    <hyperlink ref="F369" r:id="rId828" xr:uid="{58F9B017-3AC7-9243-9E0C-ABDA3DBC3D8B}"/>
    <hyperlink ref="E372" r:id="rId829" xr:uid="{AE8CCBE8-D77A-6B44-87CD-D46EFDB14F90}"/>
    <hyperlink ref="E373" r:id="rId830" xr:uid="{53D3E400-8653-7B43-9296-0EDB641D67E7}"/>
    <hyperlink ref="E374" r:id="rId831" xr:uid="{B56EA75A-8FFE-FB47-861C-195C716013DE}"/>
    <hyperlink ref="E375" r:id="rId832" xr:uid="{52DE5230-0DEC-7F4F-AA63-3E320353A2AD}"/>
    <hyperlink ref="E376" r:id="rId833" xr:uid="{43C98351-FD63-E54F-AA7F-BC7F58BA0817}"/>
    <hyperlink ref="E377" r:id="rId834" xr:uid="{4B540420-5271-5E45-9D11-3056118A6B33}"/>
    <hyperlink ref="F376" r:id="rId835" xr:uid="{89762B10-4ED9-3544-A642-37EE8899E99A}"/>
    <hyperlink ref="E378" r:id="rId836" xr:uid="{6E0FD4FD-AEF4-4B48-BA0F-92DA23258200}"/>
    <hyperlink ref="E379" r:id="rId837" xr:uid="{DB0DE0BC-B99E-EF46-B080-AB32EF7F4FB5}"/>
    <hyperlink ref="F378" r:id="rId838" xr:uid="{FEC0280C-0890-284C-885D-BAB56AFA54F9}"/>
    <hyperlink ref="E380" r:id="rId839" xr:uid="{FF167761-4711-5344-A3AB-8C9952145475}"/>
    <hyperlink ref="E381" r:id="rId840" xr:uid="{62118B4F-70F2-CE46-AFE0-15F01B455699}"/>
    <hyperlink ref="F380" r:id="rId841" xr:uid="{7C81B0C4-E604-F540-B60D-E2C5869AFED9}"/>
    <hyperlink ref="E382" r:id="rId842" xr:uid="{277E1085-F940-FB43-B9F3-760D87DC86F3}"/>
    <hyperlink ref="E383" r:id="rId843" xr:uid="{22248B07-1644-0C4D-A7E6-1C43D1420BD7}"/>
    <hyperlink ref="F382" r:id="rId844" xr:uid="{6117989B-21E0-6649-9FD0-A5FEE6E86101}"/>
    <hyperlink ref="E384" r:id="rId845" xr:uid="{827C8937-AD83-F743-81FE-4E8BA3054613}"/>
    <hyperlink ref="E385" r:id="rId846" xr:uid="{01F784A0-5E34-034D-9D45-FB1F41D528C7}"/>
    <hyperlink ref="F384" r:id="rId847" xr:uid="{E89B3C51-6EB1-C14C-AA5B-A31F00AD098F}"/>
    <hyperlink ref="F386" r:id="rId848" xr:uid="{60DD7E6C-037E-C341-949A-371AE0A39CAF}"/>
    <hyperlink ref="F388" r:id="rId849" xr:uid="{9A2BD11A-C352-FA43-8E21-A962EAAF39A9}"/>
    <hyperlink ref="F392" r:id="rId850" xr:uid="{61166EB5-8A3D-B94D-A55E-E3D8AA29B8FC}"/>
    <hyperlink ref="F393" r:id="rId851" xr:uid="{21C7D8DE-D6EF-CA49-AE0B-838D800DEC98}"/>
    <hyperlink ref="F394" r:id="rId852" xr:uid="{BE9378AA-A1F8-C442-A60D-BACCA5997189}"/>
    <hyperlink ref="F395" r:id="rId853" xr:uid="{24AF4803-3794-514B-B4BF-9B3B90D61A84}"/>
    <hyperlink ref="E396" r:id="rId854" xr:uid="{E16FFDC2-3545-554D-96D8-5CABFC20C7AB}"/>
    <hyperlink ref="E397" r:id="rId855" xr:uid="{DE2BD90A-4C9C-1C41-BD5A-C188F76EADFB}"/>
    <hyperlink ref="F396" r:id="rId856" xr:uid="{5190CD2D-A28C-954D-BB8A-B9D1CB0A63A9}"/>
    <hyperlink ref="F397" r:id="rId857" xr:uid="{1F0E71D5-F595-7F41-933C-177CEA68537E}"/>
    <hyperlink ref="E398" r:id="rId858" xr:uid="{4A1E6D46-73F0-1248-ADF4-A16109BAD1F6}"/>
    <hyperlink ref="E399" r:id="rId859" xr:uid="{5EBB22EA-E900-AE4B-836C-C3C4DA0BD18F}"/>
    <hyperlink ref="F398" r:id="rId860" xr:uid="{7C817F34-9541-5343-B6CB-A12DCF3EDDC2}"/>
    <hyperlink ref="F399" r:id="rId861" xr:uid="{ED2239CD-4FB9-5C4D-850C-2B993F5CC0C6}"/>
    <hyperlink ref="E400" r:id="rId862" xr:uid="{242AF497-61AF-CE42-BD53-33A477E1A75E}"/>
    <hyperlink ref="E401" r:id="rId863" xr:uid="{4CC7AE16-F3BC-694B-B546-6AF496BD94D6}"/>
    <hyperlink ref="E402" r:id="rId864" xr:uid="{8B14EC42-6083-A044-80FF-7A1BEF6C6822}"/>
    <hyperlink ref="E403" r:id="rId865" xr:uid="{B5B3C002-148F-D04C-B0AF-9747402A8CE5}"/>
    <hyperlink ref="E404" r:id="rId866" xr:uid="{CA618197-26E2-2D4F-9BD4-24F1E7AA518D}"/>
    <hyperlink ref="E405" r:id="rId867" xr:uid="{6A4C14FC-4F38-D14F-8598-3E4DAF3CA9A1}"/>
    <hyperlink ref="E406" r:id="rId868" xr:uid="{53DF147B-824C-204D-8A19-97023316926C}"/>
    <hyperlink ref="E407" r:id="rId869" xr:uid="{67D8AB4E-5B1F-204D-9A0E-B3DDAEA4FD06}"/>
    <hyperlink ref="F400" r:id="rId870" xr:uid="{43B6D4ED-B5BF-E645-B644-F665EFE400CC}"/>
    <hyperlink ref="F401" r:id="rId871" xr:uid="{804BDF11-AB75-2445-B985-61286222C6F6}"/>
    <hyperlink ref="F402" r:id="rId872" xr:uid="{14F0DD11-F487-0342-9FEF-DDCE33EC891E}"/>
    <hyperlink ref="F403" r:id="rId873" xr:uid="{4F466713-A45F-CF4D-BCD7-D1345524502A}"/>
    <hyperlink ref="F404" r:id="rId874" xr:uid="{9B3788F0-B483-924E-93DC-077268307023}"/>
    <hyperlink ref="F406" r:id="rId875" xr:uid="{2D83DBF6-6554-604B-AE25-4B1E1BA23502}"/>
    <hyperlink ref="F407" r:id="rId876" xr:uid="{6D3F16BF-07AC-4F47-AAC9-10023DC2C06E}"/>
    <hyperlink ref="E408" r:id="rId877" xr:uid="{3D9F78B3-9EAE-1A4D-83CA-BB6B0FD586AE}"/>
    <hyperlink ref="F408" r:id="rId878" xr:uid="{9236F5EB-7183-F347-9C1A-7A935989D804}"/>
    <hyperlink ref="E412" r:id="rId879" xr:uid="{9B7B7124-9BC6-D949-8347-839D96F1F549}"/>
    <hyperlink ref="E414" r:id="rId880" xr:uid="{833EA386-D0D8-F946-907B-A1F965A5C489}"/>
    <hyperlink ref="F414" r:id="rId881" xr:uid="{27423355-029E-4140-92FB-011C79992AC5}"/>
    <hyperlink ref="F415" r:id="rId882" xr:uid="{E6E3706B-CC3E-A543-B95B-687DC2BEFF68}"/>
    <hyperlink ref="F416" r:id="rId883" xr:uid="{915D8ABC-B01D-8449-9316-3FD5B33C712C}"/>
    <hyperlink ref="F417" r:id="rId884" xr:uid="{85C48861-F428-4C4C-913F-A06EED3D589D}"/>
    <hyperlink ref="E418" r:id="rId885" xr:uid="{D1BDA978-FEDE-3B4A-B064-33E1762E70F0}"/>
    <hyperlink ref="E419" r:id="rId886" xr:uid="{9F1F3705-F124-A245-8A6B-FC211297817C}"/>
    <hyperlink ref="E420" r:id="rId887" xr:uid="{FAA0436F-FE66-7C4F-BB8B-1A9D07038499}"/>
    <hyperlink ref="E421" r:id="rId888" xr:uid="{BAE9A7D1-1031-DD40-851F-833131F5292B}"/>
    <hyperlink ref="F418" r:id="rId889" xr:uid="{0400B119-ED6E-5D47-A042-5E7DEEDA2066}"/>
    <hyperlink ref="F419" r:id="rId890" xr:uid="{9DEEBAAA-FCF1-F649-A538-A8586D55DFF4}"/>
    <hyperlink ref="F421" r:id="rId891" xr:uid="{99AEEB19-CCD4-4440-82CE-6F1A3994A222}"/>
    <hyperlink ref="E422" r:id="rId892" xr:uid="{6E7483D7-67B3-B141-9054-D0FE10768DD2}"/>
    <hyperlink ref="E423" r:id="rId893" xr:uid="{DEC8540F-5567-5146-AC7F-05A3612C11BC}"/>
    <hyperlink ref="E424" r:id="rId894" xr:uid="{2063824E-F306-DB4D-B0FD-20E45FFE2370}"/>
    <hyperlink ref="E425" r:id="rId895" xr:uid="{B893EA91-9CDB-4C4E-9FDB-5FA718F688FC}"/>
    <hyperlink ref="F422" r:id="rId896" xr:uid="{827E9844-DACB-6048-A369-CCB8565FF05E}"/>
    <hyperlink ref="F423" r:id="rId897" xr:uid="{031258C3-C08D-8749-B05C-E25A8B29FFC6}"/>
    <hyperlink ref="F425" r:id="rId898" xr:uid="{68A9FD5E-2320-C14E-902D-E53483C05678}"/>
    <hyperlink ref="E426" r:id="rId899" xr:uid="{6A7604AA-B23E-8C47-A167-DFB28ACF75B5}"/>
    <hyperlink ref="E427" r:id="rId900" xr:uid="{235F6948-C1FE-3E48-970E-0FCDE8ED20E1}"/>
    <hyperlink ref="E428" r:id="rId901" xr:uid="{D89C7F09-5A0C-D444-8B65-D8CE920EA11A}"/>
    <hyperlink ref="E429" r:id="rId902" xr:uid="{C91B3ED5-F080-9C46-947E-485CD967417B}"/>
    <hyperlink ref="F426" r:id="rId903" xr:uid="{547282C1-6523-0247-AD5E-9EA81D88191A}"/>
    <hyperlink ref="F427" r:id="rId904" xr:uid="{B5644DB3-B505-294A-974F-F111A2DB1AF8}"/>
    <hyperlink ref="F429" r:id="rId905" xr:uid="{E42CF2E1-2A8D-3342-8B5B-6DAA93C34373}"/>
    <hyperlink ref="E432" r:id="rId906" xr:uid="{140C385B-FDC8-8541-BA30-14172A547B45}"/>
    <hyperlink ref="E433" r:id="rId907" xr:uid="{8D6713CE-3E38-C54D-9FCB-5FE57235DBC9}"/>
    <hyperlink ref="E434" r:id="rId908" xr:uid="{D43CC016-3710-3641-A5F9-C1F795EE56A2}"/>
    <hyperlink ref="E435" r:id="rId909" xr:uid="{D606D236-3DBC-814A-AB58-1E0EE1087F88}"/>
    <hyperlink ref="E436" r:id="rId910" xr:uid="{CC78595D-F06C-EF41-BB3E-9FEF8969CF13}"/>
    <hyperlink ref="E437" r:id="rId911" xr:uid="{C5B92FA5-B654-1248-96CA-896EC87EE788}"/>
    <hyperlink ref="E438" r:id="rId912" xr:uid="{7FAAB83F-0539-3843-BA33-A65F679FA91B}"/>
    <hyperlink ref="E439" r:id="rId913" xr:uid="{55C0B87E-90A2-5349-84B2-6D74CE28C6A5}"/>
    <hyperlink ref="F432" r:id="rId914" xr:uid="{495ACAE6-718F-254C-BE32-653F73779453}"/>
    <hyperlink ref="F433" r:id="rId915" xr:uid="{EE20A0D9-C93E-E94B-BE08-59E03E96FFE6}"/>
    <hyperlink ref="F434" r:id="rId916" xr:uid="{62CC7F0A-5F80-2743-B790-96AF43403A87}"/>
    <hyperlink ref="F435" r:id="rId917" xr:uid="{8DA090ED-4DA4-1645-840C-BE9290BB1B25}"/>
    <hyperlink ref="F438" r:id="rId918" xr:uid="{C766C801-A000-1543-B298-D2FF0E43784B}"/>
    <hyperlink ref="F439" r:id="rId919" xr:uid="{BF943DF1-4F8D-CA4B-B840-6837EFA40BA2}"/>
    <hyperlink ref="E440" r:id="rId920" xr:uid="{BD878773-3654-3F4F-BF2C-1D1EEB24498F}"/>
    <hyperlink ref="E441" r:id="rId921" xr:uid="{B9C30230-AD9B-4046-AF7B-DAA93D3201CA}"/>
    <hyperlink ref="E442" r:id="rId922" xr:uid="{06BF8097-2FAF-DA4F-86BF-9192239C6E97}"/>
    <hyperlink ref="E443" r:id="rId923" xr:uid="{570AB48D-A549-1449-A881-40782D7EF763}"/>
    <hyperlink ref="E444" r:id="rId924" xr:uid="{520FC7D7-54AB-4E4B-8D28-3BBC64CE7F4E}"/>
    <hyperlink ref="E445" r:id="rId925" xr:uid="{DA274620-32AB-BA4D-86D4-41332DD24E25}"/>
    <hyperlink ref="E446" r:id="rId926" xr:uid="{27C0263E-8C39-024E-A64E-A5B2788CAB08}"/>
    <hyperlink ref="E447" r:id="rId927" xr:uid="{F9A9A912-F411-9D4B-8D94-D21743360A8F}"/>
    <hyperlink ref="F440" r:id="rId928" xr:uid="{8FDBE171-4B7B-3746-9CC7-DC5236DBFF2F}"/>
    <hyperlink ref="F441" r:id="rId929" xr:uid="{050DF230-BD95-AD4B-95CF-3F2209A7F2D2}"/>
    <hyperlink ref="F442" r:id="rId930" xr:uid="{33E3797F-990D-0449-8148-43D766FA25A8}"/>
    <hyperlink ref="F443" r:id="rId931" xr:uid="{94187F79-A58A-E746-B3C2-C65167134B1E}"/>
    <hyperlink ref="F446" r:id="rId932" xr:uid="{486AC123-EC05-734A-9BC1-54C8AF1DADF0}"/>
    <hyperlink ref="F447" r:id="rId933" xr:uid="{1D045057-57E8-CB41-B574-BF307D5E0075}"/>
    <hyperlink ref="E448" r:id="rId934" xr:uid="{FEA49910-ABBC-FB4B-8CF6-15955A0E303D}"/>
    <hyperlink ref="E449" r:id="rId935" xr:uid="{ACAF1FD7-E6D7-264E-8F66-01EAD6D043A8}"/>
    <hyperlink ref="E450" r:id="rId936" xr:uid="{AD80F604-4C63-A24C-9E70-D0B1B5B6222C}"/>
    <hyperlink ref="E451" r:id="rId937" xr:uid="{71168133-B9C7-1B48-8E99-DC93C660A328}"/>
    <hyperlink ref="E452" r:id="rId938" xr:uid="{9F52F033-3403-AF47-A98E-65F13DCEE200}"/>
    <hyperlink ref="E453" r:id="rId939" xr:uid="{9444BEF7-9F42-2142-8B7C-5A86A4EEE391}"/>
    <hyperlink ref="E454" r:id="rId940" xr:uid="{5C73EB72-CBB0-6C48-9C00-03AE547861B6}"/>
    <hyperlink ref="E455" r:id="rId941" xr:uid="{CBD6281B-AAA7-5D4A-9D1A-F9CE7F31B78F}"/>
    <hyperlink ref="F448" r:id="rId942" xr:uid="{F8C7C511-E6AD-C742-8A25-77F1AE00FD9E}"/>
    <hyperlink ref="F449" r:id="rId943" xr:uid="{6728A3F2-9C74-2541-8DB6-1687C0855EB8}"/>
    <hyperlink ref="F450" r:id="rId944" xr:uid="{36752812-2320-5641-99D8-A39808A2A247}"/>
    <hyperlink ref="F451" r:id="rId945" xr:uid="{2DE68862-9E51-2947-821D-7C2ADB23EF9F}"/>
    <hyperlink ref="F454" r:id="rId946" xr:uid="{5D2FF550-18ED-1D4A-A5D5-0DFEF7DB0AFC}"/>
    <hyperlink ref="F455" r:id="rId947" xr:uid="{CD5E04FC-6779-D640-91A5-DF9DD9258C46}"/>
    <hyperlink ref="E456" r:id="rId948" xr:uid="{57574501-E881-5C4D-ADA2-25FE62B83972}"/>
    <hyperlink ref="E457" r:id="rId949" xr:uid="{5B1AD5FB-1453-F440-B6AE-79EE3D0568E8}"/>
    <hyperlink ref="E458" r:id="rId950" xr:uid="{D826C68D-1D5D-B84A-B808-7A3338C779B4}"/>
    <hyperlink ref="E459" r:id="rId951" xr:uid="{801F2E7B-B82C-F442-85E4-43EFDB7AFF6D}"/>
    <hyperlink ref="E460" r:id="rId952" xr:uid="{28285549-87EF-3148-948E-F72635FFE95C}"/>
    <hyperlink ref="E461" r:id="rId953" xr:uid="{0C4C4A81-4B79-0849-8759-900AFB56B3F8}"/>
    <hyperlink ref="E462" r:id="rId954" xr:uid="{EC319382-A455-7F4D-BE38-A37AFF1583A1}"/>
    <hyperlink ref="E463" r:id="rId955" xr:uid="{9938186B-9AB8-1C44-B624-E834DECD94A6}"/>
    <hyperlink ref="F456" r:id="rId956" xr:uid="{7B9651EA-F833-AF4A-B7A7-94BCEE07E80F}"/>
    <hyperlink ref="F457" r:id="rId957" xr:uid="{5D5CF154-BC9B-764B-8DBF-DDB29AF48476}"/>
    <hyperlink ref="F458" r:id="rId958" xr:uid="{729965DA-31DC-EA4B-B52C-9C48751FD76B}"/>
    <hyperlink ref="F459" r:id="rId959" xr:uid="{3A98DD8F-CBF9-E948-A147-7CF4B89504CD}"/>
    <hyperlink ref="F462" r:id="rId960" xr:uid="{5B054699-B796-3E44-B739-C233E3D53A9B}"/>
    <hyperlink ref="F463" r:id="rId961" xr:uid="{04DACF75-796B-5E41-BE4D-039DAB5C56C8}"/>
    <hyperlink ref="E464" r:id="rId962" xr:uid="{F844FD57-1319-D943-A0A2-F4DC942FFA92}"/>
    <hyperlink ref="E473" r:id="rId963" xr:uid="{3430B5D6-D6A0-BF42-9498-067AA509031A}"/>
    <hyperlink ref="F473" r:id="rId964" xr:uid="{2C8CAD88-0330-2A40-B278-862BA102B303}"/>
    <hyperlink ref="E474" r:id="rId965" xr:uid="{51CD721B-8AB1-CE40-A2D3-C2789C507C8D}"/>
    <hyperlink ref="E475" r:id="rId966" xr:uid="{8B7702DD-D838-2C48-8F78-612A5FD172A2}"/>
    <hyperlink ref="E476" r:id="rId967" xr:uid="{1C364DC5-8D6D-9946-8F9D-6F724726768E}"/>
    <hyperlink ref="F475" r:id="rId968" xr:uid="{ACF7BD6B-6920-E042-9F17-4BC33D08375F}"/>
    <hyperlink ref="F476" r:id="rId969" xr:uid="{71901DBA-6034-1B4E-BBD3-85AF80D74F94}"/>
    <hyperlink ref="E477" r:id="rId970" xr:uid="{C9FA20C4-5B68-D444-B9BC-3DBCA7EB397D}"/>
    <hyperlink ref="F477" r:id="rId971" xr:uid="{B535BD03-4052-8A46-A718-32835924CA61}"/>
    <hyperlink ref="E478" r:id="rId972" xr:uid="{8E5A271A-986F-154C-981B-7FA838BB0170}"/>
    <hyperlink ref="E479" r:id="rId973" xr:uid="{44144AFF-2CA1-164A-ABDA-6956CC1A8B5D}"/>
    <hyperlink ref="F478" r:id="rId974" xr:uid="{2CB4E499-8859-8B47-9D13-5B34779A44EA}"/>
    <hyperlink ref="F479" r:id="rId975" xr:uid="{378BCBB1-0B7C-414D-B745-337741CB8043}"/>
    <hyperlink ref="E480" r:id="rId976" xr:uid="{90B3A625-2C91-334B-9AC0-8E46F586266F}"/>
    <hyperlink ref="E481" r:id="rId977" xr:uid="{CAF03906-4E41-7249-BCD7-6B7820318318}"/>
    <hyperlink ref="F480" r:id="rId978" xr:uid="{C1F493ED-D32E-D344-8E8E-B804587F1A6C}"/>
    <hyperlink ref="F481" r:id="rId979" xr:uid="{FDBCDFCA-1685-3249-84B9-A39ED955B5BF}"/>
    <hyperlink ref="E482" r:id="rId980" xr:uid="{379AE295-0EF7-D649-9106-0654BC0736A8}"/>
    <hyperlink ref="E483" r:id="rId981" xr:uid="{61327826-A7A2-124D-98A9-F5A0F0D32586}"/>
    <hyperlink ref="F482" r:id="rId982" xr:uid="{61415E8D-DDCD-0340-A593-CA8C5DBBA377}"/>
    <hyperlink ref="F483" r:id="rId983" xr:uid="{ABB33CD5-B214-1B48-8102-EB31E1811EBB}"/>
    <hyperlink ref="E488" r:id="rId984" xr:uid="{C4622B07-BF9F-7A4A-A93F-3AC4ED3CED18}"/>
    <hyperlink ref="E489" r:id="rId985" xr:uid="{29BA4956-B3D3-B242-8328-D24F750CBC48}"/>
    <hyperlink ref="E490" r:id="rId986" xr:uid="{23578302-068E-AC4E-89D3-70977A542CCB}"/>
    <hyperlink ref="F490" r:id="rId987" xr:uid="{7E3AB8BE-724E-3C4F-8187-24068A4E17C9}"/>
    <hyperlink ref="E491" r:id="rId988" xr:uid="{D069C655-FF72-F34C-B795-5D3C1291F62B}"/>
    <hyperlink ref="F491" r:id="rId989" xr:uid="{71EF9195-E5D5-7F4F-B25F-3DE0F6A6086A}"/>
    <hyperlink ref="E492" r:id="rId990" xr:uid="{5030B53F-9A86-364B-AC11-03D56172343C}"/>
    <hyperlink ref="E493" r:id="rId991" xr:uid="{9B1FBDF9-9638-5444-8482-0DC4456A15DA}"/>
    <hyperlink ref="E494" r:id="rId992" xr:uid="{E4CADE93-B0EB-994B-ACAF-2F93E901B103}"/>
    <hyperlink ref="F492" r:id="rId993" xr:uid="{9D8BC984-2EAA-284A-BEEC-0CA04E6E69B9}"/>
    <hyperlink ref="F493" r:id="rId994" xr:uid="{F1B6848F-3FA7-C141-92E9-7B4746C742D6}"/>
    <hyperlink ref="F494" r:id="rId995" xr:uid="{E8B35E33-18D2-4743-A546-E891C06A9EA9}"/>
    <hyperlink ref="E495" r:id="rId996" xr:uid="{DA05F9CD-2BFA-9C4D-997B-6AE952718392}"/>
    <hyperlink ref="E496" r:id="rId997" xr:uid="{9621F38E-991A-1B40-B811-3B1265FEAB76}"/>
    <hyperlink ref="E497" r:id="rId998" xr:uid="{7C029DCB-EE11-6D45-B40B-505E469F7411}"/>
    <hyperlink ref="F495" r:id="rId999" xr:uid="{E6A4657D-23C7-C147-9102-F274243C8F48}"/>
    <hyperlink ref="F496" r:id="rId1000" xr:uid="{61EDD73E-0854-4246-B446-A175106FA826}"/>
    <hyperlink ref="F497" r:id="rId1001" xr:uid="{7CB8017E-62C1-D243-9C9C-2B9390DBED31}"/>
    <hyperlink ref="E498" r:id="rId1002" xr:uid="{331F694E-2AAC-1A41-AE9C-8E64F8BBF311}"/>
    <hyperlink ref="E500" r:id="rId1003" xr:uid="{58A76F52-1DF7-2B4A-8F5A-F5B280B7DC86}"/>
    <hyperlink ref="F501" r:id="rId1004" xr:uid="{3A7F4843-7A34-6F44-8B73-C712D296906D}"/>
    <hyperlink ref="F502" r:id="rId1005" xr:uid="{B26D5D0E-10C5-FA45-8B85-8E393DD7F197}"/>
    <hyperlink ref="E503" r:id="rId1006" xr:uid="{0D26CFCD-6407-5C46-AE3A-E2F8DB4CFFFE}"/>
    <hyperlink ref="F503" r:id="rId1007" xr:uid="{749FD19A-E710-2E44-9666-9DBE473F1747}"/>
    <hyperlink ref="F505" r:id="rId1008" xr:uid="{0B697135-3CCE-5A49-9766-76447751C743}"/>
    <hyperlink ref="E506" r:id="rId1009" xr:uid="{823BB3E1-0D1A-454B-9BDB-15C5AC01883B}"/>
    <hyperlink ref="E507" r:id="rId1010" xr:uid="{844E368F-DB05-724A-BB82-88F1CE156F42}"/>
    <hyperlink ref="E508" r:id="rId1011" xr:uid="{707D2DB9-A726-6248-A0A6-DD99D292D4A6}"/>
    <hyperlink ref="F506" r:id="rId1012" xr:uid="{37119951-B7D9-BE45-913F-F5C8CAABD59E}"/>
    <hyperlink ref="F507" r:id="rId1013" xr:uid="{D7C54097-4FEE-D347-A66D-1C5DE172674F}"/>
    <hyperlink ref="F508" r:id="rId1014" xr:uid="{41A4C2AA-3C92-DC49-8824-032143079FEE}"/>
    <hyperlink ref="E509" r:id="rId1015" xr:uid="{4C9F1B5F-9120-CA4D-9063-1E5E2B6D7700}"/>
    <hyperlink ref="F509" r:id="rId1016" xr:uid="{EB1109F9-DD94-CD42-B737-EE932D69C744}"/>
    <hyperlink ref="E510" r:id="rId1017" xr:uid="{ADC31458-1918-EE4B-9210-F5CD654CAB09}"/>
    <hyperlink ref="F510" r:id="rId1018" xr:uid="{AE8A0821-40C1-5A47-838A-DF9665798E66}"/>
    <hyperlink ref="E511" r:id="rId1019" xr:uid="{B47DB203-4A4A-8144-9626-4FC8BDB6E07E}"/>
    <hyperlink ref="F511" r:id="rId1020" xr:uid="{2BB0074E-B4DB-3F4D-BD64-CDD6485584B4}"/>
    <hyperlink ref="E512" r:id="rId1021" xr:uid="{524482D7-D92C-AD41-9016-B61972C9CDB8}"/>
    <hyperlink ref="F512" r:id="rId1022" xr:uid="{D90BED92-B0A6-3A4A-A69A-0A40DC5DF1DD}"/>
    <hyperlink ref="E513" r:id="rId1023" xr:uid="{C4261DE5-3951-394A-8F37-198A365CDC5B}"/>
    <hyperlink ref="F513" r:id="rId1024" xr:uid="{F9918A74-25D8-EB43-9AF1-588533525F57}"/>
    <hyperlink ref="F514" r:id="rId1025" xr:uid="{2688FF86-1451-F148-AFAB-C1BAAC5A2E56}"/>
    <hyperlink ref="F515" r:id="rId1026" xr:uid="{EDF7DB79-6273-5948-AFAB-313B939E0C86}"/>
    <hyperlink ref="E516" r:id="rId1027" xr:uid="{B96F7724-09BF-0248-A8AE-ED9D7538C45C}"/>
    <hyperlink ref="E517" r:id="rId1028" xr:uid="{321B2A8F-3E9D-8143-B525-782DBB5F6C37}"/>
    <hyperlink ref="E518" r:id="rId1029" xr:uid="{FDE9C12A-2FD5-5E4E-B7AF-17A02044BADB}"/>
    <hyperlink ref="E519" r:id="rId1030" xr:uid="{F0071074-B08A-8C4A-96A2-9D5B7B5042AE}"/>
    <hyperlink ref="E520" r:id="rId1031" xr:uid="{B91708C3-AB04-434C-B56A-1A163F2BF52C}"/>
    <hyperlink ref="E521" r:id="rId1032" xr:uid="{7F44C482-5ED5-7E4B-89D1-E523FB425CEB}"/>
    <hyperlink ref="F516" r:id="rId1033" xr:uid="{C7E39D5C-BE49-0042-8E78-6650910AB2F5}"/>
    <hyperlink ref="F517" r:id="rId1034" xr:uid="{F51EA616-0323-8247-8D58-0011ABDD159C}"/>
    <hyperlink ref="F518" r:id="rId1035" xr:uid="{70E41705-09B8-B64C-9154-3154BA576467}"/>
    <hyperlink ref="F519" r:id="rId1036" xr:uid="{74069F3B-13C0-8149-9D49-7201BCF7F045}"/>
    <hyperlink ref="E522" r:id="rId1037" xr:uid="{49D7A0AC-5C3F-D74D-A043-027DE81D41F6}"/>
    <hyperlink ref="F520" r:id="rId1038" xr:uid="{7280FF6A-7EDB-6944-BBCF-4DEF8634D9AF}"/>
    <hyperlink ref="F521" r:id="rId1039" xr:uid="{9D4A1497-22E3-FC44-B20D-313013B64AEC}"/>
    <hyperlink ref="F522" r:id="rId1040" xr:uid="{5FE4C9D5-0A7F-1E42-B948-8AEFB72BAB6C}"/>
    <hyperlink ref="F523" r:id="rId1041" xr:uid="{58E0A979-5EAE-F64C-B074-87EEC97F0229}"/>
    <hyperlink ref="F524" r:id="rId1042" xr:uid="{190E0639-D7A6-A344-A97C-84572FCA56A5}"/>
    <hyperlink ref="F525" r:id="rId1043" xr:uid="{3B19E4B0-7FB6-1F41-886C-B6AA320F0C17}"/>
    <hyperlink ref="E529" r:id="rId1044" xr:uid="{AF1E0171-84B5-E043-A076-ACC876811516}"/>
    <hyperlink ref="E530" r:id="rId1045" xr:uid="{94DC08CD-E61D-4E4A-8826-7E03951E5D20}"/>
    <hyperlink ref="E531" r:id="rId1046" xr:uid="{33F95969-819D-264B-BFD8-0CDE4478BE6C}"/>
    <hyperlink ref="F531" r:id="rId1047" xr:uid="{6CA484E7-B3E9-8B4D-9F5A-8DF9A911D641}"/>
    <hyperlink ref="E532" r:id="rId1048" xr:uid="{AB7B2137-1075-1C48-9FEF-BCF1CD0085A0}"/>
    <hyperlink ref="E533" r:id="rId1049" xr:uid="{684459F0-77E4-BC4B-9846-849C3E1E26D1}"/>
    <hyperlink ref="E534" r:id="rId1050" xr:uid="{775F78E2-3CD0-7047-BE90-8BC77D1CE500}"/>
    <hyperlink ref="E535" r:id="rId1051" xr:uid="{2BE408F0-BB7D-684A-8326-4CAF5D41937D}"/>
    <hyperlink ref="F533" r:id="rId1052" xr:uid="{2BD6118D-1E73-7343-9AA9-72EED8F13A39}"/>
    <hyperlink ref="F534" r:id="rId1053" xr:uid="{F961E41A-9982-CF46-AABD-828EBFDFD89B}"/>
    <hyperlink ref="F535" r:id="rId1054" xr:uid="{A7A5D9DF-D540-B948-8F08-BA65CE4C2C0C}"/>
    <hyperlink ref="E536" r:id="rId1055" xr:uid="{0532F1CA-DD09-2546-BE50-77A26DCA55A2}"/>
    <hyperlink ref="E537" r:id="rId1056" xr:uid="{AA443FC7-B13D-AC4D-A336-4908E04CF9E4}"/>
    <hyperlink ref="E538" r:id="rId1057" xr:uid="{774B035E-CDD7-8B43-AB2C-B74FD4C959EB}"/>
    <hyperlink ref="F536" r:id="rId1058" xr:uid="{8D2A9812-14CE-454C-9923-59AB61DC0147}"/>
    <hyperlink ref="F537" r:id="rId1059" xr:uid="{73DAC9BD-E2F0-5A44-849C-CB466CCF3667}"/>
    <hyperlink ref="F538" r:id="rId1060" xr:uid="{101B2DDA-8A22-3A42-B68E-68FE3609AFCF}"/>
    <hyperlink ref="E539" r:id="rId1061" xr:uid="{06932B06-8801-BE46-8B7B-0BD72E57E76B}"/>
    <hyperlink ref="E540" r:id="rId1062" xr:uid="{AA34E8C1-2626-A843-9E6F-588F21EE3360}"/>
    <hyperlink ref="E541" r:id="rId1063" xr:uid="{6833794B-6B58-B64A-BF29-5C16ED3F1DF5}"/>
    <hyperlink ref="F539" r:id="rId1064" xr:uid="{B5A494A6-4514-AD4C-90E6-5106A2ED525E}"/>
    <hyperlink ref="F540" r:id="rId1065" xr:uid="{CE53479D-2EAB-E046-AA25-443D16C83387}"/>
    <hyperlink ref="F541" r:id="rId1066" xr:uid="{075A465B-3D6E-E24F-8E23-9FC6FD8FF10B}"/>
    <hyperlink ref="E542" r:id="rId1067" xr:uid="{5982FAD9-F60E-F54A-894A-DEC1641B845C}"/>
    <hyperlink ref="F542" r:id="rId1068" xr:uid="{986FB725-8129-0949-81CF-215B54633677}"/>
    <hyperlink ref="E543" r:id="rId1069" xr:uid="{194CF653-5BEF-9B4F-A15A-2DECF9E0300C}"/>
    <hyperlink ref="E544" r:id="rId1070" xr:uid="{7F18D01E-700A-8040-85B6-1D7F5821E67E}"/>
    <hyperlink ref="E545" r:id="rId1071" xr:uid="{EBD4D136-BA29-DA49-BD06-64A2309D2660}"/>
    <hyperlink ref="F543" r:id="rId1072" xr:uid="{E54FFB61-9DFB-6C44-8B7B-077D84B26F4E}"/>
    <hyperlink ref="F544" r:id="rId1073" xr:uid="{E587E488-513D-F04E-A874-71B87BCA1D19}"/>
    <hyperlink ref="E546" r:id="rId1074" xr:uid="{93D79ABA-54D0-1640-B452-7D048D0E3F90}"/>
    <hyperlink ref="E547" r:id="rId1075" xr:uid="{72671573-F32A-684D-9559-3F34C92A1812}"/>
    <hyperlink ref="E548" r:id="rId1076" xr:uid="{F1E45855-A7EC-8146-8008-D317172669C5}"/>
    <hyperlink ref="F546" r:id="rId1077" xr:uid="{A3789963-A598-6E47-B43D-510B0545E014}"/>
    <hyperlink ref="F547" r:id="rId1078" xr:uid="{F178BA00-A987-924D-B900-A2C7919F338A}"/>
    <hyperlink ref="E549" r:id="rId1079" xr:uid="{B6BEFEE8-8435-8948-A2E5-5244D197A022}"/>
    <hyperlink ref="E550" r:id="rId1080" xr:uid="{6C7977EF-4F11-684E-9CDA-0B80D0E3EEBE}"/>
    <hyperlink ref="E551" r:id="rId1081" xr:uid="{9A5EA85F-8BC3-E742-AA41-8FEAE96DC948}"/>
    <hyperlink ref="E552" r:id="rId1082" xr:uid="{5788715A-7C17-A148-8C6B-8A05335AE8F5}"/>
    <hyperlink ref="E553" r:id="rId1083" xr:uid="{B8089777-FB32-744C-8C53-EF0105493236}"/>
    <hyperlink ref="E554" r:id="rId1084" xr:uid="{A5F0495F-3167-0244-B158-E54677B5FFD9}"/>
    <hyperlink ref="E555" r:id="rId1085" xr:uid="{3803CD19-CEA6-874C-83A8-DEA2B4A3C2C9}"/>
    <hyperlink ref="E556" r:id="rId1086" xr:uid="{6F2305EF-9814-5746-ADCC-37106C0F4D72}"/>
    <hyperlink ref="F549" r:id="rId1087" xr:uid="{1478F0D9-C0FF-B949-AF1E-9FC81182F5A6}"/>
    <hyperlink ref="F554" r:id="rId1088" xr:uid="{2C796BFC-A602-C84E-986A-E3FEC85073A5}"/>
    <hyperlink ref="F555" r:id="rId1089" xr:uid="{1C80B581-24D2-3D42-B54B-0DD3390EB575}"/>
    <hyperlink ref="F556" r:id="rId1090" xr:uid="{A5ABC653-AC99-594A-A95C-6D42B437B961}"/>
    <hyperlink ref="E557" r:id="rId1091" xr:uid="{6A8C2356-3984-6442-ABFC-052A0DB44A6B}"/>
    <hyperlink ref="F557" r:id="rId1092" xr:uid="{1D0351BC-94FC-9740-B0AD-3360780F4FA1}"/>
    <hyperlink ref="E558" r:id="rId1093" xr:uid="{7A61D836-ED37-2249-AD85-D7F99BFE79A3}"/>
    <hyperlink ref="E559" r:id="rId1094" xr:uid="{E9DBE560-1597-BE43-B99F-BD74B10943CD}"/>
    <hyperlink ref="F558" r:id="rId1095" xr:uid="{CE1C9CFD-7B07-7843-BBBE-CEA2B176543A}"/>
    <hyperlink ref="F559" r:id="rId1096" xr:uid="{DFCC182A-766E-6F4B-ACB2-4E534F33B038}"/>
    <hyperlink ref="E560" r:id="rId1097" xr:uid="{930E1929-E028-6A4B-A6B8-972348CA4F6F}"/>
    <hyperlink ref="F560" r:id="rId1098" xr:uid="{D611B809-0CDD-2245-B686-AAC1440AE65C}"/>
    <hyperlink ref="E561" r:id="rId1099" xr:uid="{57FA3D23-0723-524A-9887-BE0081EDF731}"/>
    <hyperlink ref="F561" r:id="rId1100" xr:uid="{FD3C425A-26A1-DC4C-9ED0-F1CE1B97C680}"/>
    <hyperlink ref="E562" r:id="rId1101" xr:uid="{0EECD4A7-CEC5-4246-92D9-17754AEDE129}"/>
    <hyperlink ref="E563" r:id="rId1102" xr:uid="{B67EC237-33D7-9945-9B0D-487BFFBB053C}"/>
    <hyperlink ref="F562" r:id="rId1103" xr:uid="{631AFEFB-AF01-3741-8D25-E6F7B1C0A8DB}"/>
    <hyperlink ref="E564" r:id="rId1104" xr:uid="{D18705BA-9011-6741-A80C-14EF161AB825}"/>
    <hyperlink ref="E565" r:id="rId1105" xr:uid="{518FADAF-A773-DF46-BFCA-44A171A6FF26}"/>
    <hyperlink ref="E566" r:id="rId1106" xr:uid="{F25A9BB3-5C84-B94F-B391-9FA180A3CCED}"/>
    <hyperlink ref="E567" r:id="rId1107" xr:uid="{F6235CB7-37A3-D64D-BD63-7B58F406A5FE}"/>
    <hyperlink ref="E568" r:id="rId1108" xr:uid="{D175E9AE-23C2-554C-AD83-0ACB29A4332E}"/>
    <hyperlink ref="E569" r:id="rId1109" xr:uid="{17891954-F962-834D-B38D-75930F4FF3B1}"/>
    <hyperlink ref="E570" r:id="rId1110" xr:uid="{1FCE1979-3438-D046-BAB7-85678BB274C3}"/>
    <hyperlink ref="E571" r:id="rId1111" xr:uid="{8692CD0E-99DB-1F41-A348-D19F69D6B374}"/>
    <hyperlink ref="E572" r:id="rId1112" xr:uid="{E0A37F47-CEF2-5C46-BABA-8097C749364F}"/>
    <hyperlink ref="F564" r:id="rId1113" xr:uid="{FE346597-A5F8-5A47-963B-EB8FE6D5AA31}"/>
    <hyperlink ref="F565" r:id="rId1114" xr:uid="{A53B8254-71B4-EF42-BD40-FE0DF6F35D9D}"/>
    <hyperlink ref="F567" r:id="rId1115" xr:uid="{82853EB3-BDF7-334F-AEEE-22761596BC6F}"/>
    <hyperlink ref="F568" r:id="rId1116" xr:uid="{E69A1917-18CB-4443-84C8-40D804DA2089}"/>
    <hyperlink ref="F569" r:id="rId1117" xr:uid="{963883A9-0AEA-0D4E-B1A4-60BA887C63D6}"/>
    <hyperlink ref="F570" r:id="rId1118" xr:uid="{EF56E3CA-342F-094A-9157-7B6BA1CACA46}"/>
    <hyperlink ref="F571" r:id="rId1119" xr:uid="{1A405C4B-4D6E-B54F-BF86-24824902D471}"/>
    <hyperlink ref="F572" r:id="rId1120" xr:uid="{F7CF7B1E-623E-444F-86D3-182BAA0F2FD5}"/>
    <hyperlink ref="F573" r:id="rId1121" xr:uid="{D40C3890-80B0-0843-86F1-C4885830B605}"/>
    <hyperlink ref="F574" r:id="rId1122" xr:uid="{78960BB6-CD72-7C40-BAB2-86549CAC8EF5}"/>
    <hyperlink ref="E575" r:id="rId1123" xr:uid="{F487C7D0-20CB-EE4A-AD58-D07030E526B1}"/>
    <hyperlink ref="F575" r:id="rId1124" xr:uid="{4FF244FD-5579-D147-96FA-7271648FA133}"/>
    <hyperlink ref="F576" r:id="rId1125" xr:uid="{D0911A2B-C3EE-024C-B821-3725906E2BA2}"/>
    <hyperlink ref="F577" r:id="rId1126" xr:uid="{82069AE4-FF8B-414B-A94E-216D43E3EBAB}"/>
    <hyperlink ref="F578" r:id="rId1127" xr:uid="{80FD2181-C598-4946-85EE-40B87EDA3F5E}"/>
    <hyperlink ref="F579" r:id="rId1128" xr:uid="{F4401AFA-3FBF-8B4B-AA5F-B7D583E30367}"/>
    <hyperlink ref="F580" r:id="rId1129" xr:uid="{28CC0B65-23D0-8748-BBBC-DE78F38CE54B}"/>
    <hyperlink ref="F581" r:id="rId1130" xr:uid="{1FCC6BF7-475F-D746-B226-48BAFFCA05F1}"/>
    <hyperlink ref="F582" r:id="rId1131" xr:uid="{A419DBD7-BECD-D443-BAB3-5B3A2BFDB860}"/>
    <hyperlink ref="F583" r:id="rId1132" xr:uid="{4FFBBB48-4F21-7A4E-98ED-E6654EED8AE8}"/>
    <hyperlink ref="F584" r:id="rId1133" xr:uid="{C909E05D-2D4E-1049-A153-598BBCC4A58D}"/>
    <hyperlink ref="F585" r:id="rId1134" xr:uid="{D9C9FDD4-61C0-1D4F-89D3-1C3FD9E5CB36}"/>
    <hyperlink ref="F586" r:id="rId1135" xr:uid="{8A462661-AD54-5049-945B-E88A72989CB6}"/>
    <hyperlink ref="F587" r:id="rId1136" xr:uid="{632CB20D-0CD6-164B-A68B-0793EE2B2041}"/>
    <hyperlink ref="F588" r:id="rId1137" xr:uid="{3F272858-A317-6040-985C-62094C7B76B2}"/>
    <hyperlink ref="F589" r:id="rId1138" xr:uid="{F14EA1DE-95C8-B341-B38B-801311EEBD4B}"/>
    <hyperlink ref="F590" r:id="rId1139" xr:uid="{14BA8D08-0F9E-9D47-A70E-25754099BF98}"/>
    <hyperlink ref="F591" r:id="rId1140" xr:uid="{7E8A0C26-5876-E443-8B4E-FC09908BF00B}"/>
    <hyperlink ref="E592" r:id="rId1141" xr:uid="{A7C2F5EA-FAA5-BF41-B1AD-9450195BEA1D}"/>
    <hyperlink ref="F592" r:id="rId1142" xr:uid="{863F6D8A-EF8F-324E-B186-0BB1588BAB44}"/>
    <hyperlink ref="E595" r:id="rId1143" xr:uid="{21299C3C-819D-0048-BC3F-38685B1189D8}"/>
    <hyperlink ref="E596" r:id="rId1144" xr:uid="{536D50FC-1D65-D44A-B7F5-D742E7641539}"/>
    <hyperlink ref="F595" r:id="rId1145" xr:uid="{33F60F80-D4FF-9B4F-B777-C7308361E445}"/>
    <hyperlink ref="F596" r:id="rId1146" xr:uid="{0F43D23E-D0C6-184C-AEC6-33D6B12EC3AD}"/>
    <hyperlink ref="E597" r:id="rId1147" xr:uid="{38D40926-6A4B-3F49-BEC0-1CA5CC32C8AA}"/>
    <hyperlink ref="E598" r:id="rId1148" xr:uid="{1800B646-3DD7-1648-BA1A-0A5231ED2FD5}"/>
    <hyperlink ref="E599" r:id="rId1149" xr:uid="{4BE6545C-9BFB-D940-8045-3F3DCD6A460D}"/>
    <hyperlink ref="E600" r:id="rId1150" xr:uid="{07D2B422-18BF-D04E-8E17-A37C6C6713CE}"/>
    <hyperlink ref="E601" r:id="rId1151" xr:uid="{B680D0FC-BFBC-4A46-A8EB-F7FFDCF76E07}"/>
    <hyperlink ref="E602" r:id="rId1152" xr:uid="{34D55324-346B-7E4A-81F5-BD368272E0FF}"/>
    <hyperlink ref="E603" r:id="rId1153" xr:uid="{659016F1-9EF1-F245-AA33-C0857B32BE90}"/>
    <hyperlink ref="E604" r:id="rId1154" xr:uid="{79D127E6-9053-2D4B-B0A5-7B7DA5577B81}"/>
    <hyperlink ref="E605" r:id="rId1155" xr:uid="{07BB20B4-CB9F-BD4D-9EFB-94F83B3AB471}"/>
    <hyperlink ref="E606" r:id="rId1156" xr:uid="{84056EDB-0F4A-734A-B4EF-8DEDB06085DE}"/>
    <hyperlink ref="E607" r:id="rId1157" xr:uid="{2AEBC1D4-0E6D-B349-AEAE-9ED460330331}"/>
    <hyperlink ref="F597" r:id="rId1158" xr:uid="{7E86B226-5B7D-B946-844F-E644B0FE0EAE}"/>
    <hyperlink ref="F598" r:id="rId1159" xr:uid="{1C9396F2-5134-F545-BA26-0DD4E5EAEF29}"/>
    <hyperlink ref="F601" r:id="rId1160" xr:uid="{EA48111E-5A50-DE40-A9CB-196C04D02709}"/>
    <hyperlink ref="F602" r:id="rId1161" xr:uid="{E649201F-D76A-FD41-BE15-736C7F89D06D}"/>
    <hyperlink ref="F603" r:id="rId1162" xr:uid="{1AF9B033-F48E-684C-A089-831EAAF7314F}"/>
    <hyperlink ref="F605" r:id="rId1163" xr:uid="{6A7E9C43-55FA-C540-8F52-FDA3AF24A02E}"/>
    <hyperlink ref="F606" r:id="rId1164" xr:uid="{4F57C1C9-B901-9541-8950-159573ED18D4}"/>
    <hyperlink ref="F607" r:id="rId1165" xr:uid="{DA24A595-AC41-D244-9E2B-32D5848E467A}"/>
    <hyperlink ref="E608" r:id="rId1166" xr:uid="{125D19CA-19D3-9D44-A8D7-02F37105DECD}"/>
    <hyperlink ref="E609" r:id="rId1167" xr:uid="{F4753A79-1749-3547-8919-06C0F85782A7}"/>
    <hyperlink ref="E610" r:id="rId1168" xr:uid="{79F490F5-9AD6-6A46-9474-9DA6017F5D23}"/>
    <hyperlink ref="E611" r:id="rId1169" xr:uid="{EBCB93B5-A1F6-8D4F-9818-FD162B56F3A7}"/>
    <hyperlink ref="E612" r:id="rId1170" xr:uid="{9F84CEA5-6995-924B-90A8-DC1BC5BFB78C}"/>
    <hyperlink ref="E613" r:id="rId1171" xr:uid="{97B7D7AF-8B8F-C949-A931-C91AA1B572FF}"/>
    <hyperlink ref="E614" r:id="rId1172" xr:uid="{3510C572-765D-4A4B-B033-FB792B06B7DE}"/>
    <hyperlink ref="F608" r:id="rId1173" xr:uid="{FB0A1828-7418-1947-ADBB-A22A6285FA84}"/>
    <hyperlink ref="F609" r:id="rId1174" xr:uid="{88160134-FB6D-7D47-BF40-8ADE54C682C6}"/>
    <hyperlink ref="F610" r:id="rId1175" xr:uid="{F6CDDE28-8D3A-284F-BACB-3F228E32B44B}"/>
    <hyperlink ref="F612" r:id="rId1176" xr:uid="{B73D25C3-AEC2-2A48-864C-C2DC090E9943}"/>
    <hyperlink ref="F614" r:id="rId1177" xr:uid="{FE8B76C4-1EEA-274A-B92E-DFAB5E8B7351}"/>
    <hyperlink ref="E615" r:id="rId1178" xr:uid="{1F759ED6-FC14-474B-9BDC-12A41522CAB8}"/>
    <hyperlink ref="F615" r:id="rId1179" xr:uid="{B872F4D1-293E-EA4B-BAC9-794416A79EBE}"/>
    <hyperlink ref="E616" r:id="rId1180" xr:uid="{3AE55DAC-87D6-DF48-912A-8A8F1B19AA3D}"/>
    <hyperlink ref="E617" r:id="rId1181" xr:uid="{F73AB203-2DC7-2144-A5AD-FC0C21043D1D}"/>
    <hyperlink ref="E618" r:id="rId1182" xr:uid="{F213C7EF-CF46-4446-A618-22F291BF403D}"/>
    <hyperlink ref="F616" r:id="rId1183" xr:uid="{5889A279-8886-2B43-83D3-1CA941C76343}"/>
    <hyperlink ref="F617" r:id="rId1184" xr:uid="{6861F241-706A-4F4B-A117-DC79154C8F55}"/>
    <hyperlink ref="F618" r:id="rId1185" xr:uid="{5F80ABC0-E34B-2040-84BB-FBBF7868E798}"/>
    <hyperlink ref="E619" r:id="rId1186" xr:uid="{90564205-B801-5142-BFF5-C81C8F727465}"/>
    <hyperlink ref="E620" r:id="rId1187" xr:uid="{8EB883DE-A9BA-F847-B360-616F2A17117B}"/>
    <hyperlink ref="E621" r:id="rId1188" xr:uid="{C330AF79-F767-3D4A-81E9-85E0D716E8B7}"/>
    <hyperlink ref="F619" r:id="rId1189" xr:uid="{681ACCE6-D0F3-FA4E-B879-6BF5EFAFA555}"/>
    <hyperlink ref="F620" r:id="rId1190" xr:uid="{232124C7-98D3-3543-A324-BDA4789EE151}"/>
    <hyperlink ref="F621" r:id="rId1191" xr:uid="{C3688F1B-490E-B949-BE65-D3CD825FB688}"/>
    <hyperlink ref="E623" r:id="rId1192" xr:uid="{21FA5296-C701-7B4F-B7C7-07FABACED4E2}"/>
    <hyperlink ref="F623" r:id="rId1193" xr:uid="{49A4D6F0-F2F6-8B4B-B0A8-0FDB27ADF994}"/>
    <hyperlink ref="E624" r:id="rId1194" xr:uid="{D7B2BA57-B8AD-4345-A3A4-33A37294F526}"/>
    <hyperlink ref="F624" r:id="rId1195" xr:uid="{57DBC198-874A-534C-9B7C-4530B29FB7AB}"/>
    <hyperlink ref="E625" r:id="rId1196" xr:uid="{B64C727D-8BD0-E147-817A-01CE61A8C746}"/>
    <hyperlink ref="F625" r:id="rId1197" xr:uid="{8222FEAD-B1BD-E54A-B21E-B7610F37EC8C}"/>
    <hyperlink ref="E626" r:id="rId1198" xr:uid="{04DC08A1-3B23-4F4F-A1CB-98C8A68576C3}"/>
    <hyperlink ref="E627" r:id="rId1199" xr:uid="{9A1183F6-A305-514F-A883-4B091269A561}"/>
    <hyperlink ref="E628" r:id="rId1200" xr:uid="{49364648-86F3-DA47-A29A-494196691CA2}"/>
    <hyperlink ref="F626" r:id="rId1201" xr:uid="{5D92FDD3-C53E-A34A-9E3C-46574532FBF8}"/>
    <hyperlink ref="F627" r:id="rId1202" xr:uid="{8CBC601C-642E-1144-8725-D947C082E85E}"/>
    <hyperlink ref="F628" r:id="rId1203" xr:uid="{D814A598-C389-AA4B-907A-2BAB45E93504}"/>
    <hyperlink ref="E629" r:id="rId1204" xr:uid="{C96070B4-1BA9-6D4D-B1F9-D6437F543928}"/>
    <hyperlink ref="E630" r:id="rId1205" xr:uid="{C005887F-6841-214A-9824-C99D37333210}"/>
    <hyperlink ref="E631" r:id="rId1206" xr:uid="{40AE9C9A-B656-8443-9A4F-514BEE1C5AED}"/>
    <hyperlink ref="F629" r:id="rId1207" xr:uid="{3FCB7137-8554-CF4F-98F5-C69B891AF3F9}"/>
    <hyperlink ref="F630" r:id="rId1208" xr:uid="{155114A0-31A0-F94A-92FC-E8EB3079C4B4}"/>
    <hyperlink ref="F631" r:id="rId1209" xr:uid="{C9DE4445-9BF5-B243-A33D-5A024F455479}"/>
    <hyperlink ref="E632" r:id="rId1210" xr:uid="{62611E0D-60BE-034C-A752-E00297C73CF6}"/>
    <hyperlink ref="E633" r:id="rId1211" xr:uid="{15CF64AC-BC06-8143-A91D-F4B290EA4C13}"/>
    <hyperlink ref="E634" r:id="rId1212" xr:uid="{12C776FB-A4EC-454A-B68B-017BB9C0895F}"/>
    <hyperlink ref="F632" r:id="rId1213" xr:uid="{2FDE52C7-F77C-274F-A980-73BB45A50E15}"/>
    <hyperlink ref="F633" r:id="rId1214" xr:uid="{6E3E5241-D873-4D48-A826-4E0E02415F53}"/>
    <hyperlink ref="F634" r:id="rId1215" xr:uid="{12F2784E-6D2D-2749-AD11-5094B49BB534}"/>
    <hyperlink ref="E635" r:id="rId1216" xr:uid="{CF358124-C0AD-5C46-996C-5141737F2547}"/>
    <hyperlink ref="E636" r:id="rId1217" xr:uid="{892523AC-D132-A848-9EA1-815FB63ECCD1}"/>
    <hyperlink ref="F635" r:id="rId1218" xr:uid="{46CCB11E-76DE-BE4D-9DAA-F8A96CC2F91E}"/>
    <hyperlink ref="F637" r:id="rId1219" xr:uid="{3D42BEC5-F43A-A542-AB4D-91EBC9D49689}"/>
    <hyperlink ref="F638" r:id="rId1220" xr:uid="{11EE684D-5BDF-5B4C-99B9-C846084F4044}"/>
    <hyperlink ref="F639" r:id="rId1221" xr:uid="{DF3CCF03-2735-284D-9490-0B8261017E81}"/>
    <hyperlink ref="F641" r:id="rId1222" xr:uid="{D8E8F7F5-0059-7E4D-BCD0-7BEDEC92D736}"/>
    <hyperlink ref="F642" r:id="rId1223" xr:uid="{594FFAE8-FA60-DA48-87E6-2CC6D12C0CCD}"/>
    <hyperlink ref="F643" r:id="rId1224" xr:uid="{D91673C2-F370-0D4F-9E1F-9CE839CBA2D7}"/>
    <hyperlink ref="F644" r:id="rId1225" xr:uid="{F9D207DC-5B66-4B40-A931-83FA6BAA35E9}"/>
    <hyperlink ref="E646" r:id="rId1226" xr:uid="{772A216D-F8E2-6845-BCF0-09AB84A5A516}"/>
    <hyperlink ref="E647" r:id="rId1227" xr:uid="{03261EFE-F8D8-3743-A5CB-C4FEC433BCF0}"/>
    <hyperlink ref="E648" r:id="rId1228" xr:uid="{0A5C94EE-F46A-2449-85C9-2E3EA68B4D2D}"/>
    <hyperlink ref="E649" r:id="rId1229" xr:uid="{6D50EDC9-8412-9541-9F78-1D3E26AB0952}"/>
    <hyperlink ref="F646" r:id="rId1230" xr:uid="{F8796D79-2801-D942-A2E1-3AB2E35231D7}"/>
    <hyperlink ref="F647" r:id="rId1231" xr:uid="{EDD4B2EC-2C2D-0B4F-B049-8AA9A0325716}"/>
    <hyperlink ref="F648" r:id="rId1232" xr:uid="{B1FCE0E6-DECA-2E47-B9A7-2996B36DBAC2}"/>
    <hyperlink ref="F649" r:id="rId1233" xr:uid="{BA1DACEF-4C25-7445-AF06-957DAA152F99}"/>
    <hyperlink ref="E650" r:id="rId1234" xr:uid="{7392FE24-DF03-284F-82EA-05D16EF92229}"/>
    <hyperlink ref="F650" r:id="rId1235" xr:uid="{986CD60C-290C-FB4A-8E02-52F1A22DF040}"/>
    <hyperlink ref="E651" r:id="rId1236" xr:uid="{8E5E055F-80F1-6447-821B-F17B6A7837DA}"/>
    <hyperlink ref="E652" r:id="rId1237" xr:uid="{833526A0-4F19-B849-8EA3-2C298033EB4D}"/>
    <hyperlink ref="F651" r:id="rId1238" xr:uid="{EF5CEF0F-9877-0C40-A538-B8F890A7B522}"/>
    <hyperlink ref="F652" r:id="rId1239" xr:uid="{03BD1273-A774-D345-9419-D9971E299280}"/>
    <hyperlink ref="E653" r:id="rId1240" xr:uid="{365199C1-730C-1C4B-AE61-036D775D33ED}"/>
    <hyperlink ref="E654" r:id="rId1241" xr:uid="{390BCD5F-EA0E-8342-B014-1EE352C54584}"/>
    <hyperlink ref="E655" r:id="rId1242" xr:uid="{EF0BDD03-BE46-4446-BCF7-454ECE91C701}"/>
    <hyperlink ref="E656" r:id="rId1243" xr:uid="{34D0F868-57EB-EB43-949D-075846BC67A9}"/>
    <hyperlink ref="F653" r:id="rId1244" xr:uid="{97CCAB25-D69D-2340-B794-511A11103693}"/>
    <hyperlink ref="F654" r:id="rId1245" xr:uid="{F772F277-9B77-0749-945B-5BCE06F58AF7}"/>
    <hyperlink ref="F655" r:id="rId1246" xr:uid="{88BDC607-DFF7-5445-88E1-B44C40AA7D3A}"/>
    <hyperlink ref="E664" r:id="rId1247" xr:uid="{E367BDF0-9885-0A4B-9F61-96035010D35B}"/>
    <hyperlink ref="E665" r:id="rId1248" xr:uid="{0FEBC69D-B4D2-DC41-86D5-B89AF9FFF994}"/>
    <hyperlink ref="E666" r:id="rId1249" xr:uid="{E3ECDCFE-3A5A-DB45-AEBA-CB5A36903BE1}"/>
    <hyperlink ref="E667" r:id="rId1250" xr:uid="{A1E5B9FF-9C33-EF42-B88B-F24861816594}"/>
    <hyperlink ref="E668" r:id="rId1251" xr:uid="{0ED9A272-FB5C-E248-8B70-DC5AD3A72393}"/>
    <hyperlink ref="E669" r:id="rId1252" xr:uid="{2EA08824-E912-F340-9FBB-9A8F76EA842D}"/>
    <hyperlink ref="E670" r:id="rId1253" xr:uid="{04FCD90F-B899-3C4E-8E74-D74670167289}"/>
    <hyperlink ref="F664" r:id="rId1254" xr:uid="{D78A65BD-E3F8-874C-92C5-7E5A953A4FA1}"/>
    <hyperlink ref="F667" r:id="rId1255" xr:uid="{6E83C38C-5D61-8D47-8955-C3D51021CE4C}"/>
    <hyperlink ref="F668" r:id="rId1256" xr:uid="{366609C8-EA58-B24E-AE5F-BF3142934E44}"/>
    <hyperlink ref="F670" r:id="rId1257" xr:uid="{C166A78E-85F0-C54B-A73E-2D1AC2C6AE16}"/>
    <hyperlink ref="E671" r:id="rId1258" xr:uid="{F6C21059-2948-E04B-B528-256EF6C43E9D}"/>
    <hyperlink ref="E672" r:id="rId1259" xr:uid="{5D351220-D263-614C-98B3-800AFEC6CA2B}"/>
    <hyperlink ref="F671" r:id="rId1260" xr:uid="{185C67E0-F2C8-E34A-8BE3-E2AD644E595A}"/>
    <hyperlink ref="F672" r:id="rId1261" xr:uid="{B979FB5F-0563-174F-A692-DC355AF8AB71}"/>
    <hyperlink ref="E673" r:id="rId1262" xr:uid="{B3D233A0-9394-0C45-A80F-C8CCF4FA13C3}"/>
    <hyperlink ref="E674" r:id="rId1263" xr:uid="{F81CB1AB-40CE-704B-99DE-5B69BC78EDF2}"/>
    <hyperlink ref="F673" r:id="rId1264" xr:uid="{B0926055-AF17-DA48-9A35-ECE4B908FD35}"/>
    <hyperlink ref="F674" r:id="rId1265" xr:uid="{CA6A7222-5A05-3B48-99CA-400692209575}"/>
    <hyperlink ref="F675" r:id="rId1266" xr:uid="{05238E90-9DE6-1541-9858-79C09360CA20}"/>
    <hyperlink ref="F676" r:id="rId1267" xr:uid="{20E675F1-AB77-5F49-B038-261D7060D0CF}"/>
    <hyperlink ref="F677" r:id="rId1268" xr:uid="{ABDA6E39-4BDC-5C40-A1C8-F6E65A8B8816}"/>
    <hyperlink ref="F678" r:id="rId1269" xr:uid="{7DB78546-9E2D-754B-8294-C6EA14E3183A}"/>
    <hyperlink ref="F679" r:id="rId1270" xr:uid="{ED3A2734-F5CD-9047-9F61-D7305DE607CE}"/>
    <hyperlink ref="F680" r:id="rId1271" xr:uid="{CC46866F-F26E-3845-8000-3AD002E980C0}"/>
    <hyperlink ref="F681" r:id="rId1272" xr:uid="{4171BCE3-A9F6-F94D-B25D-67E7BF00C394}"/>
    <hyperlink ref="F682" r:id="rId1273" xr:uid="{B9D49AD3-3286-1743-B2BF-4F09780F762F}"/>
    <hyperlink ref="E683" r:id="rId1274" xr:uid="{F4286309-0AAE-3D4F-A5B0-C0194A4D3936}"/>
    <hyperlink ref="F683" r:id="rId1275" xr:uid="{3C1D825E-FAA6-7B4A-92DC-5768E60F4229}"/>
    <hyperlink ref="E684" r:id="rId1276" xr:uid="{E0E453F2-D44D-044E-A2E5-B6CFBFBA83A9}"/>
    <hyperlink ref="F684" r:id="rId1277" xr:uid="{083A9266-C96F-C049-8E28-64540F4A563B}"/>
    <hyperlink ref="E685" r:id="rId1278" xr:uid="{C1D057BC-65D2-3F4D-9DD1-75C7764573A9}"/>
    <hyperlink ref="E686" r:id="rId1279" xr:uid="{D80950D3-0570-6F4E-8B61-178641A6A9D1}"/>
    <hyperlink ref="F685" r:id="rId1280" xr:uid="{022F00AF-1A8A-AD43-9EC7-CD97F5F8A8AB}"/>
    <hyperlink ref="E687" r:id="rId1281" xr:uid="{B7077DC1-685F-F64F-852F-83FDF0F06C1F}"/>
    <hyperlink ref="E688" r:id="rId1282" xr:uid="{E5C42AF0-6FCB-7640-8E7F-ED05D23DD741}"/>
    <hyperlink ref="E689" r:id="rId1283" xr:uid="{456088DB-5BDE-3446-98FD-D397940B4834}"/>
    <hyperlink ref="F687" r:id="rId1284" xr:uid="{30CED61B-55BE-CC4D-82A6-73DAAE5D2A89}"/>
    <hyperlink ref="F688" r:id="rId1285" xr:uid="{55D95122-DD0D-C343-B581-EE220139430A}"/>
    <hyperlink ref="F689" r:id="rId1286" xr:uid="{39116ED2-78AB-C94E-89D1-A412F35DE52B}"/>
    <hyperlink ref="E690" r:id="rId1287" xr:uid="{DB3E3FA2-DA18-254D-AE99-8ED377DC3F5E}"/>
    <hyperlink ref="E691" r:id="rId1288" xr:uid="{653E1454-0C56-8341-99D0-4B36178B886D}"/>
    <hyperlink ref="F691" r:id="rId1289" xr:uid="{27532401-EBC7-2B4D-B884-EB380F2337BE}"/>
    <hyperlink ref="E696" r:id="rId1290" xr:uid="{59EE9308-A632-584A-8CC8-46B81E5681FE}"/>
    <hyperlink ref="F696" r:id="rId1291" xr:uid="{DEA078A4-8C7D-BD45-9628-36520FF20809}"/>
    <hyperlink ref="E697" r:id="rId1292" xr:uid="{C24A3DD8-2496-1544-AD9B-D458DF887338}"/>
    <hyperlink ref="F697" r:id="rId1293" xr:uid="{254A9294-DCB0-234E-883F-A56242FDA56F}"/>
    <hyperlink ref="F698" r:id="rId1294" xr:uid="{42DF4108-66DE-D640-8185-60DFE5C609C8}"/>
    <hyperlink ref="F700" r:id="rId1295" xr:uid="{4ED4350C-1359-894E-BA88-724F2EB55414}"/>
    <hyperlink ref="F702" r:id="rId1296" xr:uid="{397FC8CF-E4FF-7B49-87BC-44FFBE8B1279}"/>
    <hyperlink ref="E703" r:id="rId1297" xr:uid="{A75BC6BE-E2EB-5F47-AF67-4217E212F0C6}"/>
    <hyperlink ref="E704" r:id="rId1298" xr:uid="{1E66FC24-EE39-B847-A32C-39ADEAB4AD19}"/>
    <hyperlink ref="E705" r:id="rId1299" xr:uid="{D6E06F32-F2AE-344F-BAE3-E7FC1F533DD0}"/>
    <hyperlink ref="F704" r:id="rId1300" xr:uid="{240DA034-47D3-C14B-9D9D-E2A87D4E6590}"/>
    <hyperlink ref="F705" r:id="rId1301" xr:uid="{2C0F39DC-2874-3B4E-9B6F-F0E51F7BB4DD}"/>
    <hyperlink ref="E707" r:id="rId1302" xr:uid="{68B2612D-1B52-8741-8E98-40A8C4F1B279}"/>
    <hyperlink ref="F716" r:id="rId1303" xr:uid="{612B6A0C-BCA5-D042-B7C0-F73157E8B492}"/>
    <hyperlink ref="E717" r:id="rId1304" xr:uid="{93D74C5E-478E-5745-84D3-9B30357C4401}"/>
    <hyperlink ref="E718" r:id="rId1305" xr:uid="{12ECCED5-4A5F-204C-86EC-AD95BB91D269}"/>
    <hyperlink ref="F717" r:id="rId1306" xr:uid="{1286F1D5-906B-DC4C-A971-EC26750864E9}"/>
    <hyperlink ref="E719" r:id="rId1307" xr:uid="{59AD73A3-ED96-9045-AB26-CDB50FA865E1}"/>
    <hyperlink ref="F719" r:id="rId1308" xr:uid="{CA22B263-6E63-804F-B2C1-80D0D043AD2B}"/>
    <hyperlink ref="E720" r:id="rId1309" xr:uid="{F4027AB0-39DD-DD47-966D-1821C21D3AB3}"/>
    <hyperlink ref="F720" r:id="rId1310" xr:uid="{DC1C0018-902A-FF42-A354-398DD4A41995}"/>
    <hyperlink ref="E725" r:id="rId1311" xr:uid="{D3338897-1BCC-0742-9693-105B6F5DC08C}"/>
    <hyperlink ref="E726" r:id="rId1312" xr:uid="{3D2448C1-21D8-E942-81A7-3BC1CD3B6973}"/>
    <hyperlink ref="F725" r:id="rId1313" xr:uid="{E59AC267-4EFB-EE4D-947B-5DC317578E12}"/>
    <hyperlink ref="F727" r:id="rId1314" xr:uid="{CFED69CA-9203-394D-AB87-83D4A44A2647}"/>
    <hyperlink ref="F729" r:id="rId1315" xr:uid="{A8E22CE5-3BF7-1B41-9A60-F1E0DB2E5045}"/>
    <hyperlink ref="E731" r:id="rId1316" xr:uid="{62896B2E-5C54-6A4F-AF29-985828870DCF}"/>
    <hyperlink ref="E732" r:id="rId1317" xr:uid="{836FF07F-1D43-574B-B730-1A8E108C907C}"/>
    <hyperlink ref="E733" r:id="rId1318" xr:uid="{87F6FAAA-7146-344C-9D95-2F648E8C77AC}"/>
    <hyperlink ref="E734" r:id="rId1319" xr:uid="{94C6857A-226C-E445-8772-2D125A08ACB4}"/>
    <hyperlink ref="E735" r:id="rId1320" xr:uid="{D4575671-6875-7045-8FAC-5448E739B404}"/>
    <hyperlink ref="F734" r:id="rId1321" xr:uid="{5C75DCD7-ACB5-8A43-972C-5C120E63CC1E}"/>
    <hyperlink ref="E736" r:id="rId1322" xr:uid="{92936D32-259F-DA41-A6E1-A8A7B53CDF94}"/>
    <hyperlink ref="E737" r:id="rId1323" xr:uid="{85E99679-CAB7-7346-9D18-0DF212D9B70D}"/>
    <hyperlink ref="F736" r:id="rId1324" xr:uid="{F37BC440-A5DE-9C41-B7AF-AD9547CC0031}"/>
    <hyperlink ref="E738" r:id="rId1325" xr:uid="{BD29B288-05AE-574C-944F-1147314D49A3}"/>
    <hyperlink ref="E739" r:id="rId1326" xr:uid="{FAB0E4D1-FBD0-9240-8833-E6DE3D35DD9F}"/>
    <hyperlink ref="F738" r:id="rId1327" xr:uid="{508493A7-20B7-2448-8C2F-42B4616DF1C7}"/>
    <hyperlink ref="F739" r:id="rId1328" xr:uid="{39437999-4096-234F-853B-97BFCE69F73B}"/>
    <hyperlink ref="E740" r:id="rId1329" xr:uid="{C2AF79DF-3DB6-8848-ABB0-0D7A6F737159}"/>
    <hyperlink ref="E741" r:id="rId1330" xr:uid="{91FF3B70-C011-5349-B994-52968F5C8AB9}"/>
    <hyperlink ref="F740" r:id="rId1331" xr:uid="{5930EB9D-75DD-E04B-A59F-34F745CF1F50}"/>
    <hyperlink ref="F741" r:id="rId1332" xr:uid="{1986B3BD-F5D2-624C-B13E-F91E52778A40}"/>
    <hyperlink ref="F743" r:id="rId1333" xr:uid="{81505551-95E2-1B42-A3F0-FC6C94064134}"/>
    <hyperlink ref="F744" r:id="rId1334" xr:uid="{352597AF-6D42-0649-8F01-8881B04517A8}"/>
    <hyperlink ref="F745" r:id="rId1335" xr:uid="{7EC51E6A-73B0-404E-B72F-B18AC9D859C6}"/>
    <hyperlink ref="F746" r:id="rId1336" xr:uid="{850AC46E-01BD-4247-B440-B9C8AB7B75F8}"/>
    <hyperlink ref="F747" r:id="rId1337" xr:uid="{59B3E4AB-AD9E-784C-8680-24C64C3B2079}"/>
    <hyperlink ref="F748" r:id="rId1338" xr:uid="{D9E8B418-3516-1549-9651-BB19B9ECA11B}"/>
    <hyperlink ref="E749" r:id="rId1339" xr:uid="{37113960-3706-DD42-BE8C-B72EDD49A2D9}"/>
    <hyperlink ref="E753" r:id="rId1340" xr:uid="{4D75866F-42CD-024F-8273-0F5AE4FA28CC}"/>
    <hyperlink ref="F753" r:id="rId1341" xr:uid="{1C665598-C4FB-0F44-9B96-D6D10B2A02E1}"/>
    <hyperlink ref="E754" r:id="rId1342" xr:uid="{1D93F8E0-7D0A-5649-80F4-5B656DEA965A}"/>
    <hyperlink ref="E755" r:id="rId1343" xr:uid="{8B3AF43F-8B25-6942-9A8B-968DF64F3329}"/>
    <hyperlink ref="E756" r:id="rId1344" xr:uid="{61BBDCB4-5E6B-904C-AAFA-32502A70F6FE}"/>
    <hyperlink ref="F755" r:id="rId1345" xr:uid="{4A484AEB-BEDE-6A45-8E5B-295500BA48A0}"/>
    <hyperlink ref="F756" r:id="rId1346" xr:uid="{22DBE108-7D38-1943-B10F-179490B61DC2}"/>
    <hyperlink ref="E757" r:id="rId1347" xr:uid="{069AE096-8C68-6042-80C6-531ABFF3720A}"/>
    <hyperlink ref="E758" r:id="rId1348" xr:uid="{B4F13910-3F80-F64A-8433-A6C72490B918}"/>
    <hyperlink ref="F757" r:id="rId1349" xr:uid="{4CA5DE2E-A8FF-FE47-B827-0611689F57BB}"/>
    <hyperlink ref="F758" r:id="rId1350" xr:uid="{FF6806BA-1D29-1A47-9485-313B3F3E42F3}"/>
    <hyperlink ref="E759" r:id="rId1351" xr:uid="{177D216B-1BBC-F64D-AE14-E98CBB241417}"/>
    <hyperlink ref="F759" r:id="rId1352" xr:uid="{606FB0C2-C2A2-DA41-B905-B9EB559D0A72}"/>
    <hyperlink ref="E760" r:id="rId1353" xr:uid="{BB8D409C-21A5-2F4A-A81B-5E4411A52280}"/>
    <hyperlink ref="F764" r:id="rId1354" xr:uid="{CFF656BF-8CBB-9448-9FA5-D54FCA106667}"/>
    <hyperlink ref="F765" r:id="rId1355" xr:uid="{E74DD4C3-E3FE-4940-B887-34E33DD41239}"/>
    <hyperlink ref="F766" r:id="rId1356" xr:uid="{BA76DF1C-9C9A-6847-8D49-14409523DD5D}"/>
    <hyperlink ref="F767" r:id="rId1357" xr:uid="{7F4BBF4F-C9D0-364B-A97E-A4D662387A99}"/>
    <hyperlink ref="F769" r:id="rId1358" xr:uid="{F72A9A64-D45A-224D-9AD0-277D125EA332}"/>
    <hyperlink ref="F770" r:id="rId1359" xr:uid="{BD77AC04-D767-1844-94A2-8F70A7241C18}"/>
    <hyperlink ref="F771" r:id="rId1360" xr:uid="{FDEE6EE3-9AA7-8445-99B1-AC7ADE1C668F}"/>
    <hyperlink ref="E772" r:id="rId1361" xr:uid="{A187F265-6E47-D743-81D6-757C6FC25F9A}"/>
    <hyperlink ref="E773" r:id="rId1362" xr:uid="{0024BCC7-7189-BF49-8FA2-3E4E5FD8642C}"/>
    <hyperlink ref="F772" r:id="rId1363" xr:uid="{213A4DA9-1675-164A-8CA9-00D667F45BEE}"/>
    <hyperlink ref="F773" r:id="rId1364" xr:uid="{CC18F0D4-0D10-124F-9D6C-B24DA59B4DCA}"/>
    <hyperlink ref="E774" r:id="rId1365" xr:uid="{8568C233-84F8-1146-A4FA-4CF4A9988986}"/>
    <hyperlink ref="E775" r:id="rId1366" xr:uid="{D83E4E4B-DEE0-B04B-92B6-4412A4DB62CD}"/>
    <hyperlink ref="F775" r:id="rId1367" xr:uid="{AD537451-E5E1-6542-A30D-EEC9624BC082}"/>
    <hyperlink ref="E777" r:id="rId1368" xr:uid="{F7D20F34-8747-1D4A-BD76-2560A651089D}"/>
    <hyperlink ref="E778" r:id="rId1369" xr:uid="{4BD5E163-7427-5340-B7A8-658092FB3A30}"/>
    <hyperlink ref="E780" r:id="rId1370" xr:uid="{23747B34-409D-1F46-8396-23282DC1FDB0}"/>
    <hyperlink ref="F780" r:id="rId1371" xr:uid="{5B72C3C8-A317-5E4A-A97D-7ACFCBE280D2}"/>
    <hyperlink ref="E783" r:id="rId1372" xr:uid="{C137E7D0-8A94-D14E-9C9B-662CAEAF7F14}"/>
    <hyperlink ref="E784" r:id="rId1373" xr:uid="{23033726-FAE4-3748-9CE1-A2795DDC2CA7}"/>
    <hyperlink ref="E788" r:id="rId1374" xr:uid="{275495B2-2304-744C-92F0-8FAC1671EB36}"/>
    <hyperlink ref="E790" r:id="rId1375" xr:uid="{9B26000C-04D3-D54C-8402-AB31C2D77D41}"/>
    <hyperlink ref="E791" r:id="rId1376" xr:uid="{F802C96F-D2A3-CF47-98EE-B329DDA5D8FB}"/>
    <hyperlink ref="E793" r:id="rId1377" xr:uid="{2978FB71-17F6-494C-BCBD-51B2976E31BE}"/>
    <hyperlink ref="E794" r:id="rId1378" xr:uid="{E7EE8814-DC27-D844-8590-16BF19266611}"/>
    <hyperlink ref="E795" r:id="rId1379" xr:uid="{836EC38E-979A-2643-BAC8-6E7D6B60B85A}"/>
    <hyperlink ref="E796" r:id="rId1380" xr:uid="{BE959C0B-E76D-124B-BF47-CFB6618848BE}"/>
    <hyperlink ref="E798" r:id="rId1381" xr:uid="{F03C05D7-548D-9B49-8594-81EBA5510C58}"/>
    <hyperlink ref="E800" r:id="rId1382" xr:uid="{939C6D9D-BCC0-584E-86CE-8D2BF00BF75D}"/>
    <hyperlink ref="E801" r:id="rId1383" xr:uid="{8DE96869-29C4-A44D-9460-4E5D43045C00}"/>
    <hyperlink ref="E802" r:id="rId1384" xr:uid="{2C81C3F1-812C-4B4B-BE24-E129BA7E5373}"/>
    <hyperlink ref="F801" r:id="rId1385" xr:uid="{AC3B7F20-F67C-5B46-ADE5-C0DEE00387A7}"/>
    <hyperlink ref="F802" r:id="rId1386" xr:uid="{1561F706-8432-2E47-8949-B51B7646AFB0}"/>
    <hyperlink ref="E803" r:id="rId1387" xr:uid="{33FBEF51-1CB6-AA4D-B9FE-670F3AAA8703}"/>
    <hyperlink ref="E804" r:id="rId1388" xr:uid="{116C85C4-823D-F841-B5AD-7C75E1B55530}"/>
    <hyperlink ref="F804" r:id="rId1389" xr:uid="{9059D3E4-4F0B-BE4E-9BC3-3D933AF7BCF8}"/>
    <hyperlink ref="E805" r:id="rId1390" xr:uid="{810D4547-3B25-8C46-BA05-67BCB5731C3B}"/>
    <hyperlink ref="E807" r:id="rId1391" xr:uid="{6DD55454-1060-BF48-97BD-360D2BB17858}"/>
    <hyperlink ref="E808" r:id="rId1392" xr:uid="{9AA3B809-7DF3-9A45-87B2-6E16AEC769B6}"/>
    <hyperlink ref="E810" r:id="rId1393" xr:uid="{D8EF4784-0A75-5D40-B4B2-223571B4B532}"/>
    <hyperlink ref="E812" r:id="rId1394" xr:uid="{6D7A3B07-87DB-E149-94B4-7B4E45D12A28}"/>
    <hyperlink ref="F813" r:id="rId1395" xr:uid="{F92B801E-1CE9-2E43-BB8A-2C6C2DABD2DB}"/>
    <hyperlink ref="E814" r:id="rId1396" xr:uid="{2FEC434F-C16C-C94B-95C4-BC720E6C89F6}"/>
    <hyperlink ref="E815" r:id="rId1397" xr:uid="{98859987-0666-7C40-8D8C-2B186D0DD3DB}"/>
    <hyperlink ref="F814" r:id="rId1398" xr:uid="{5BA28DDB-E8E4-0F46-AEAD-932912895667}"/>
    <hyperlink ref="F815" r:id="rId1399" xr:uid="{FD808DDF-5284-4C44-B16A-102A8636F1CF}"/>
    <hyperlink ref="E816" r:id="rId1400" xr:uid="{2DFCDA89-A258-7340-850B-75A05104BFEB}"/>
    <hyperlink ref="F816" r:id="rId1401" xr:uid="{949BE9D5-29EC-0949-9DC3-5184AF1DC9E3}"/>
    <hyperlink ref="E817" r:id="rId1402" xr:uid="{00F2DA29-5565-2444-A8C4-E3EBDE83D3AC}"/>
    <hyperlink ref="F817" r:id="rId1403" xr:uid="{9EB57BB8-DFDE-394C-B4F0-6D8F54F00106}"/>
    <hyperlink ref="E818" r:id="rId1404" xr:uid="{38431755-83F4-B642-BA09-49B46E5965B2}"/>
    <hyperlink ref="F818" r:id="rId1405" xr:uid="{1B79DCC0-B245-1B4C-9587-82B330EED2DA}"/>
    <hyperlink ref="E820" r:id="rId1406" xr:uid="{15BC2947-0BAC-1C4A-8BD1-BBA27422D71A}"/>
    <hyperlink ref="E823" r:id="rId1407" xr:uid="{910D2AF1-0C45-0742-9CE3-CA0AA92FB745}"/>
    <hyperlink ref="F824" r:id="rId1408" xr:uid="{F564BAA6-A419-F847-8270-EBBC9068755F}"/>
    <hyperlink ref="E825" r:id="rId1409" xr:uid="{BCB9AF33-D90D-3748-B46B-063FE7C21105}"/>
    <hyperlink ref="F826" r:id="rId1410" xr:uid="{7252342E-EAD8-B540-AFE9-EC048DBA6222}"/>
    <hyperlink ref="F828" r:id="rId1411" xr:uid="{891F1C6C-DA62-C642-AE2C-D791B2035C56}"/>
    <hyperlink ref="F829" r:id="rId1412" xr:uid="{D72DEBC1-6175-B149-9664-FF3BCDBFF538}"/>
    <hyperlink ref="E832" r:id="rId1413" xr:uid="{A44352F7-AC94-5D4C-B255-92E9C50A982E}"/>
    <hyperlink ref="F832" r:id="rId1414" xr:uid="{A7288618-27C8-D740-91B9-339F47270B42}"/>
    <hyperlink ref="F833" r:id="rId1415" xr:uid="{D799C41B-8CDF-5147-B559-59C8EE2F0C37}"/>
    <hyperlink ref="F834" r:id="rId1416" xr:uid="{82D83F7B-FB3B-2640-A626-22AB53C02A15}"/>
    <hyperlink ref="E835" r:id="rId1417" xr:uid="{9041006B-B17A-1746-AF65-D3910A3BF90B}"/>
    <hyperlink ref="E836" r:id="rId1418" xr:uid="{25686316-D39D-E044-91A2-3B4B20195B7B}"/>
    <hyperlink ref="F836" r:id="rId1419" xr:uid="{10AC5964-C7A4-6048-950F-95EC07D5FD84}"/>
    <hyperlink ref="E838" r:id="rId1420" xr:uid="{5EDB19DF-7583-6D42-87D9-23309B6CE60A}"/>
    <hyperlink ref="F838" r:id="rId1421" xr:uid="{F7D069DB-B605-3D4C-906E-473637878976}"/>
    <hyperlink ref="E873" r:id="rId1422" xr:uid="{44FE674C-8E34-3A4A-BE1C-30155C30FE9E}"/>
    <hyperlink ref="E874" r:id="rId1423" xr:uid="{855D1CE8-6833-DD4E-8E03-563F522EF433}"/>
    <hyperlink ref="E875" r:id="rId1424" xr:uid="{2BED16A1-68C2-C842-A2AE-46034CCF2A90}"/>
    <hyperlink ref="E876" r:id="rId1425" xr:uid="{A9467543-3424-7147-BDA2-DEBA0DCC3260}"/>
    <hyperlink ref="E877" r:id="rId1426" xr:uid="{C057894C-4E60-FD45-9A4E-11F19B22F6F4}"/>
    <hyperlink ref="E878" r:id="rId1427" xr:uid="{300C1159-802E-9742-AEF6-188ED1B7C868}"/>
    <hyperlink ref="E879" r:id="rId1428" xr:uid="{2F0576D6-647F-A244-85F6-3D10799E8E8C}"/>
    <hyperlink ref="F873" r:id="rId1429" xr:uid="{FFD815D8-5B2A-3546-BF1C-B73872B72198}"/>
    <hyperlink ref="F874" r:id="rId1430" xr:uid="{54FB90CB-6951-684A-A46B-AD3443C88A4E}"/>
    <hyperlink ref="F875" r:id="rId1431" xr:uid="{8FD6DE52-BBD5-BD49-A709-1F8FE88AC619}"/>
    <hyperlink ref="F876" r:id="rId1432" xr:uid="{453006E3-69C0-AF4E-87A4-BB8018E8A2E3}"/>
    <hyperlink ref="F877" r:id="rId1433" xr:uid="{FF535E2F-025A-0745-85E0-F830856C2BB3}"/>
    <hyperlink ref="F878" r:id="rId1434" xr:uid="{180DEFAD-DE4A-F942-B4BA-924F63010314}"/>
    <hyperlink ref="F879" r:id="rId1435" xr:uid="{197783A1-CAE4-3245-881B-630B94D53582}"/>
    <hyperlink ref="E880" r:id="rId1436" xr:uid="{EFEBC3DD-61D4-3845-8B5B-846F25A97329}"/>
    <hyperlink ref="E881" r:id="rId1437" xr:uid="{2CA4ED31-EF95-F549-B953-5F32063E8B67}"/>
    <hyperlink ref="E882" r:id="rId1438" xr:uid="{C25F4A68-2A10-1C47-83F1-1D88B58FCC22}"/>
    <hyperlink ref="E883" r:id="rId1439" xr:uid="{08DC419A-204D-ED4F-A4F0-A8FEDD5B24E7}"/>
    <hyperlink ref="E884" r:id="rId1440" xr:uid="{B1B7939D-C846-4243-A15A-CC3C1872BD0F}"/>
    <hyperlink ref="E885" r:id="rId1441" xr:uid="{F0F30A7E-C3A2-F044-A5F8-C481F24011AA}"/>
    <hyperlink ref="E886" r:id="rId1442" xr:uid="{13FA89D4-B119-F742-B7F0-631E7F3181B3}"/>
    <hyperlink ref="F880" r:id="rId1443" xr:uid="{4F982836-6763-3D4E-A317-98DDCE3D5721}"/>
    <hyperlink ref="F881" r:id="rId1444" xr:uid="{F25EBF87-C58B-A34D-B9E0-E17852BB2674}"/>
    <hyperlink ref="F882" r:id="rId1445" xr:uid="{83514EF8-B556-DE4F-B7CB-4CD2CEBA5987}"/>
    <hyperlink ref="F883" r:id="rId1446" xr:uid="{22447D7A-D82E-5D4A-95D9-B501892A3105}"/>
    <hyperlink ref="F884" r:id="rId1447" xr:uid="{18619B1D-97EE-3C4A-994F-AD45B46CE5D9}"/>
    <hyperlink ref="F885" r:id="rId1448" xr:uid="{4C31C59D-5443-244B-A1D7-47B1EA176D97}"/>
    <hyperlink ref="F886" r:id="rId1449" xr:uid="{F2E24EEB-8FB5-1249-B108-23BA3954A853}"/>
    <hyperlink ref="E887" r:id="rId1450" xr:uid="{DE2DDB3C-CE50-E143-AA43-DA41B29A31E5}"/>
    <hyperlink ref="E888" r:id="rId1451" xr:uid="{E1EA2957-0670-4A4F-8813-B96352B80C21}"/>
    <hyperlink ref="E889" r:id="rId1452" xr:uid="{FFBBD8BC-E765-FD41-8316-E4C19A2298C8}"/>
    <hyperlink ref="E890" r:id="rId1453" xr:uid="{45F14046-C202-3E46-8B96-1D22BD8799EE}"/>
    <hyperlink ref="E891" r:id="rId1454" xr:uid="{4464A156-DCB8-2F49-9A98-7E5E1182E39C}"/>
    <hyperlink ref="E892" r:id="rId1455" xr:uid="{9019E6B8-385E-494D-B6B9-6F80EDB11CE4}"/>
    <hyperlink ref="E893" r:id="rId1456" xr:uid="{693BFB5A-97D9-7542-8A90-5B47C8743665}"/>
    <hyperlink ref="F887" r:id="rId1457" xr:uid="{45B51EAB-C1C7-DF41-A0FB-FEDBD7662BA1}"/>
    <hyperlink ref="F888" r:id="rId1458" xr:uid="{7A30B707-63B0-D248-8AC4-A2CEB5BC472D}"/>
    <hyperlink ref="F889" r:id="rId1459" xr:uid="{262CE6B6-A146-F445-9056-D482CF5D7355}"/>
    <hyperlink ref="F890" r:id="rId1460" xr:uid="{A7A1EA07-FD6B-7648-AD5F-B62EA2E081C7}"/>
    <hyperlink ref="F891" r:id="rId1461" xr:uid="{AF6DE713-9AC7-FC49-B117-43A356089DAD}"/>
    <hyperlink ref="F892" r:id="rId1462" xr:uid="{65C34D5C-D858-B54D-92C5-B5F2A1ECB4A8}"/>
    <hyperlink ref="F893" r:id="rId1463" xr:uid="{19F3FABF-B647-404D-A86C-673B45F2F92E}"/>
    <hyperlink ref="E843" r:id="rId1464" xr:uid="{2FBC2790-156C-EA42-8633-A242D786D9F6}"/>
    <hyperlink ref="E844" r:id="rId1465" xr:uid="{5E9F6442-9902-564F-9D4D-904688D73EE0}"/>
    <hyperlink ref="F844" r:id="rId1466" xr:uid="{7ECB397B-CD41-7144-914E-E2D701301E12}"/>
    <hyperlink ref="E845" r:id="rId1467" xr:uid="{0BF9EDF6-C570-4749-B1C5-CBE4C61E83DD}"/>
    <hyperlink ref="E846" r:id="rId1468" xr:uid="{B9967505-77E5-FA48-B273-05082288601D}"/>
    <hyperlink ref="E847" r:id="rId1469" xr:uid="{5288BBB6-1ECD-164C-A046-7F6259C7BE61}"/>
    <hyperlink ref="E848" r:id="rId1470" xr:uid="{F35FD683-3E0F-B446-8EED-BE10B3B4CB57}"/>
    <hyperlink ref="E849" r:id="rId1471" xr:uid="{8559770C-E133-0D46-89E2-C37976218762}"/>
    <hyperlink ref="E850" r:id="rId1472" xr:uid="{DFAD7CBB-EDCE-9349-826C-4F2810F620E7}"/>
    <hyperlink ref="F845" r:id="rId1473" xr:uid="{05939707-D5B0-B64F-B62B-C04FB048A434}"/>
    <hyperlink ref="F846" r:id="rId1474" xr:uid="{B0FAC971-F2D9-384D-B3BC-1E3627C4FD2C}"/>
    <hyperlink ref="F847" r:id="rId1475" xr:uid="{36355D08-6DD2-1243-A079-E9D855C0530D}"/>
    <hyperlink ref="F849" r:id="rId1476" xr:uid="{EB6E9C11-B634-114B-AD38-9E9430404F23}"/>
    <hyperlink ref="F850" r:id="rId1477" xr:uid="{BD3BCEEB-F83D-804F-B191-497F9D5B53E9}"/>
    <hyperlink ref="E855" r:id="rId1478" xr:uid="{18E136AF-6408-B744-A8F9-ABFCCBAC536D}"/>
    <hyperlink ref="F855" r:id="rId1479" xr:uid="{AF82142F-0A30-8C40-A040-9A2CAEA65D83}"/>
    <hyperlink ref="E856" r:id="rId1480" xr:uid="{002241AD-D1B0-F74C-A273-AED02DC64008}"/>
    <hyperlink ref="E857" r:id="rId1481" xr:uid="{30897DB6-9CAC-7945-AE2F-269124465F0E}"/>
    <hyperlink ref="F857" r:id="rId1482" xr:uid="{182BA63D-C2DD-6443-A570-AD051B9D50E1}"/>
    <hyperlink ref="E858" r:id="rId1483" xr:uid="{CAE6621A-8165-6248-810D-A45C52F4BD51}"/>
    <hyperlink ref="E894" r:id="rId1484" xr:uid="{BF0F879B-ADA0-334D-AA9F-000A89837FE9}"/>
    <hyperlink ref="F894" r:id="rId1485" xr:uid="{2B180A68-803F-E849-ADEA-465942FFCF3B}"/>
    <hyperlink ref="E895" r:id="rId1486" xr:uid="{5EA82A36-D894-604C-A1E1-F3D6E5C7EE4F}"/>
    <hyperlink ref="E896" r:id="rId1487" xr:uid="{66EA8592-D94C-9342-86F7-20430D0CAB55}"/>
    <hyperlink ref="F896" r:id="rId1488" xr:uid="{87AB50F8-367E-1142-91C6-583F47CD3587}"/>
    <hyperlink ref="E897" r:id="rId1489" xr:uid="{536CFDF6-124E-EB4F-AC0A-F286B8A553C5}"/>
    <hyperlink ref="E899" r:id="rId1490" xr:uid="{8EBC5963-B955-454B-AF6E-D18B7C5B4331}"/>
    <hyperlink ref="E900" r:id="rId1491" xr:uid="{EAF9858D-8457-AA49-A9A6-A911E6DD5C06}"/>
    <hyperlink ref="F899" r:id="rId1492" xr:uid="{85EBD82C-E897-2243-874A-EE7548BE0EFC}"/>
    <hyperlink ref="F900" r:id="rId1493" xr:uid="{DA2CB2C4-4C31-884C-880B-73EFAE0CBE0E}"/>
    <hyperlink ref="F904" r:id="rId1494" xr:uid="{792FA191-16D5-CC4B-9B9B-A9F771A8C47A}"/>
    <hyperlink ref="F905" r:id="rId1495" xr:uid="{7680BAC9-0520-E044-ADB7-A1A11BC00745}"/>
    <hyperlink ref="F906" r:id="rId1496" xr:uid="{D08EFCAC-A281-E04A-891E-8DD7D7524022}"/>
    <hyperlink ref="E907" r:id="rId1497" xr:uid="{0FD23641-9BA3-4F45-9FFB-75546E8C6676}"/>
    <hyperlink ref="F907" r:id="rId1498" xr:uid="{31ED93F2-0FB7-3942-8319-BAF11663B523}"/>
    <hyperlink ref="F908" r:id="rId1499" xr:uid="{8BEF2521-F82E-4344-A512-3833DCFD13DF}"/>
    <hyperlink ref="F909" r:id="rId1500" xr:uid="{1E7D468B-5C21-854B-9939-E514266F15B0}"/>
    <hyperlink ref="F910" r:id="rId1501" xr:uid="{5A2C8CF5-0501-AB49-ACF2-0D7FD68BC8E7}"/>
    <hyperlink ref="F911" r:id="rId1502" xr:uid="{1DD7A29C-5A82-074C-A3C8-75F7E5D1B9E6}"/>
    <hyperlink ref="F912" r:id="rId1503" xr:uid="{3EC1C799-DA92-D14B-86AD-8B467BDFBDC0}"/>
    <hyperlink ref="F914" r:id="rId1504" xr:uid="{8546F9BD-BB86-A946-962F-5B2CDA3201C8}"/>
    <hyperlink ref="F916" r:id="rId1505" xr:uid="{B065CF13-9FF7-7C45-9CB5-01FA2F140584}"/>
    <hyperlink ref="F917" r:id="rId1506" xr:uid="{1DD36E24-BC90-264F-9042-1963C5869D17}"/>
    <hyperlink ref="F919" r:id="rId1507" xr:uid="{AF2EC337-68C6-834A-A4E2-0F9C0E37C9BD}"/>
    <hyperlink ref="F920" r:id="rId1508" xr:uid="{99876AD5-3C3B-194F-AB7B-9A36B3AC7549}"/>
    <hyperlink ref="F922" r:id="rId1509" xr:uid="{59DCE750-D849-D04B-B23B-EB10E9B3B472}"/>
    <hyperlink ref="F924" r:id="rId1510" xr:uid="{8A04DE65-3C75-4E42-86A5-D63B331A9550}"/>
    <hyperlink ref="F925" r:id="rId1511" xr:uid="{B9F40395-F677-0549-A470-18F7B2F6D8B7}"/>
    <hyperlink ref="F926" r:id="rId1512" xr:uid="{80DA7358-A973-A24C-912E-1B9C6DAB93A1}"/>
    <hyperlink ref="F927" r:id="rId1513" xr:uid="{4EDCB600-3446-7C41-B3C4-ED206ED531A9}"/>
    <hyperlink ref="F928" r:id="rId1514" xr:uid="{238DC408-826D-F54F-AD22-D332FCBEAD6E}"/>
    <hyperlink ref="F929" r:id="rId1515" xr:uid="{08268080-673D-0347-907C-710EEE6DC33F}"/>
    <hyperlink ref="F930" r:id="rId1516" xr:uid="{89657414-B5AC-1F44-9FA1-7EE806D2F2AE}"/>
    <hyperlink ref="F931" r:id="rId1517" xr:uid="{2DEB7464-601E-1E48-923E-3C7F96F7F875}"/>
    <hyperlink ref="F933" r:id="rId1518" xr:uid="{BF2CD50B-1635-2542-845F-AB04353D95F1}"/>
    <hyperlink ref="F935" r:id="rId1519" xr:uid="{5869EAD7-8E21-6644-9782-DABE0D88B700}"/>
    <hyperlink ref="F936" r:id="rId1520" xr:uid="{046A4998-A9CD-6449-BEDC-65D8F9367AA1}"/>
    <hyperlink ref="F938" r:id="rId1521" xr:uid="{55C7E1BB-8605-F64D-9CDB-35A47B1F5276}"/>
    <hyperlink ref="F939" r:id="rId1522" xr:uid="{6B77F0EC-AE4B-754A-AEAA-CE1C7051DE04}"/>
    <hyperlink ref="F941" r:id="rId1523" xr:uid="{3BEC7A28-0DE1-0B4F-AF23-57A2B4B9BA1F}"/>
    <hyperlink ref="F943" r:id="rId1524" xr:uid="{129622B9-7813-3B4A-B28C-4B4E646974D7}"/>
    <hyperlink ref="F944" r:id="rId1525" xr:uid="{28C72152-8EA2-8B4A-9AE1-88694F1930AB}"/>
    <hyperlink ref="F945" r:id="rId1526" xr:uid="{69653767-F4DC-B245-9F4C-394EAD677D1B}"/>
    <hyperlink ref="F946" r:id="rId1527" xr:uid="{68324021-5A2A-1E41-A676-7A10509B0759}"/>
    <hyperlink ref="F947" r:id="rId1528" xr:uid="{F72C8C8F-429E-9641-95E9-39CEFC7EB462}"/>
    <hyperlink ref="F948" r:id="rId1529" xr:uid="{057B296A-FA53-CA40-9AF7-1254C52A67B9}"/>
    <hyperlink ref="F949" r:id="rId1530" xr:uid="{664E07BB-22D6-8948-B9DF-CA1F198D0398}"/>
    <hyperlink ref="F950" r:id="rId1531" xr:uid="{12227F46-8984-D24F-A3D6-2406335F5F8C}"/>
    <hyperlink ref="F952" r:id="rId1532" xr:uid="{83EDD591-E97E-784E-9A1D-2A3F733CAB62}"/>
    <hyperlink ref="F954" r:id="rId1533" xr:uid="{E32E2352-D12F-C64D-9B76-8EF9A5254FF5}"/>
    <hyperlink ref="F955" r:id="rId1534" xr:uid="{A77EEF82-6F22-0B47-B83C-A757972B1955}"/>
    <hyperlink ref="F957" r:id="rId1535" xr:uid="{B2A7B313-5DF1-B145-B1A6-414496BB14E6}"/>
    <hyperlink ref="F958" r:id="rId1536" xr:uid="{FC374E17-2633-5842-A985-6472ECC9C1C5}"/>
    <hyperlink ref="F960" r:id="rId1537" xr:uid="{F0E028D6-5B22-204A-AA3A-26E059CD611A}"/>
    <hyperlink ref="F962" r:id="rId1538" xr:uid="{715EF896-0D5A-5C40-8CFC-790FB9958EE2}"/>
    <hyperlink ref="F963" r:id="rId1539" xr:uid="{58159E73-709C-CD44-9EAF-3758883BB5CD}"/>
    <hyperlink ref="F964" r:id="rId1540" xr:uid="{B915914D-0125-C74C-9489-A68C36244838}"/>
    <hyperlink ref="E965" r:id="rId1541" xr:uid="{22CAD273-43C4-BC45-8215-703FD25F43AA}"/>
    <hyperlink ref="F965" r:id="rId1542" xr:uid="{A1BAAB4A-E255-514D-9D30-F0ABCC8E07A7}"/>
    <hyperlink ref="E966" r:id="rId1543" xr:uid="{93F92CA8-2AC7-C542-9B5F-B3C59628FE75}"/>
    <hyperlink ref="E967" r:id="rId1544" xr:uid="{A84C654B-1893-5E48-8649-8A21293C9436}"/>
    <hyperlink ref="E968" r:id="rId1545" xr:uid="{6B0C28C5-E236-F148-95EF-ADA152655EEB}"/>
    <hyperlink ref="E969" r:id="rId1546" xr:uid="{0612AD0A-D29D-D941-8B9B-332C155EC9F8}"/>
    <hyperlink ref="E970" r:id="rId1547" xr:uid="{D806A781-CD26-D94F-9494-759119125470}"/>
    <hyperlink ref="E971" r:id="rId1548" xr:uid="{AE0FEA05-4EE6-8941-81C5-83C82DE279D6}"/>
    <hyperlink ref="E972" r:id="rId1549" xr:uid="{BA70675D-2EF5-6048-9F55-5D446242A4E1}"/>
    <hyperlink ref="E973" r:id="rId1550" xr:uid="{3F78DED2-0346-6F45-9589-A3DF2C0A7451}"/>
    <hyperlink ref="E974" r:id="rId1551" xr:uid="{63C85B9D-A6E7-9A41-A28A-FA0D5005D976}"/>
    <hyperlink ref="E975" r:id="rId1552" xr:uid="{004E4E0B-0931-F54A-B255-AF1C6F285306}"/>
    <hyperlink ref="E976" r:id="rId1553" xr:uid="{DCF39677-738A-494E-81C6-9809D4622016}"/>
    <hyperlink ref="F966" r:id="rId1554" xr:uid="{BB6B7C61-AD19-C940-818A-463BB66F33DF}"/>
    <hyperlink ref="F967" r:id="rId1555" xr:uid="{C382FD11-AE81-2640-9B54-3008FF4DF76A}"/>
    <hyperlink ref="F968" r:id="rId1556" xr:uid="{E678FC98-826F-9040-8ED7-9913BA651CFD}"/>
    <hyperlink ref="F969" r:id="rId1557" xr:uid="{C3EC477D-6F80-5448-A0CA-5051B8A8C8EC}"/>
    <hyperlink ref="F970" r:id="rId1558" xr:uid="{135F3958-CE51-E749-B79A-F19E85BDE667}"/>
    <hyperlink ref="F971" r:id="rId1559" xr:uid="{FF01A3E6-D86C-8644-9889-D785CF353EF7}"/>
    <hyperlink ref="F973" r:id="rId1560" xr:uid="{4BDF5626-19D4-4D40-AC2A-E2AF391C8BC8}"/>
    <hyperlink ref="F975" r:id="rId1561" xr:uid="{B14CCF62-BAD9-2840-88D9-9074DEABDF4A}"/>
    <hyperlink ref="F976" r:id="rId1562" xr:uid="{232AE293-2AF8-6147-8FC6-05B01425DB0A}"/>
    <hyperlink ref="E977" r:id="rId1563" xr:uid="{84EA7269-B982-D74C-869A-5DD742EBFC23}"/>
    <hyperlink ref="F977" r:id="rId1564" xr:uid="{AA6114BF-F79E-DE42-88BA-82DDE90B1262}"/>
    <hyperlink ref="E979" r:id="rId1565" xr:uid="{2F68CA9B-E4BD-1A49-A83E-C27ABE0029EA}"/>
    <hyperlink ref="E980" r:id="rId1566" xr:uid="{626716EA-4315-9343-A523-ADD5783C79A1}"/>
    <hyperlink ref="E981" r:id="rId1567" xr:uid="{7D33FB81-985B-7642-8D7A-4D894AB86D72}"/>
    <hyperlink ref="E982" r:id="rId1568" xr:uid="{50C2B048-4784-E344-A98D-EE50BB0B991B}"/>
    <hyperlink ref="F979" r:id="rId1569" xr:uid="{7386F2B7-B069-6941-9A05-A6A7BF8A947B}"/>
    <hyperlink ref="F980" r:id="rId1570" xr:uid="{4A42F729-0121-664D-9DA3-EEDC31C3EBE8}"/>
    <hyperlink ref="F981" r:id="rId1571" xr:uid="{066688F9-DF79-954C-9EED-5B9DC2108991}"/>
    <hyperlink ref="F982" r:id="rId1572" xr:uid="{8186A8F7-55B0-2948-99FE-B295CAD8DF26}"/>
    <hyperlink ref="E985" r:id="rId1573" xr:uid="{698642B7-064B-5640-AA70-0490CB222D59}"/>
    <hyperlink ref="E986" r:id="rId1574" xr:uid="{D1ECBAF4-D336-CF46-A8D5-BEE07FBDAA8E}"/>
    <hyperlink ref="F986" r:id="rId1575" xr:uid="{17E1325A-8F08-E241-8CF2-8C51B838C68F}"/>
    <hyperlink ref="E987" r:id="rId1576" xr:uid="{0B19347C-D323-8649-A7CC-4080E8E58158}"/>
    <hyperlink ref="F987" r:id="rId1577" xr:uid="{8FCFDD79-AEF5-3544-A083-33011A27988A}"/>
    <hyperlink ref="E988" r:id="rId1578" xr:uid="{23219202-0599-5B4D-B6FB-A82435781D33}"/>
    <hyperlink ref="F988" r:id="rId1579" xr:uid="{D887EFAD-F5E4-9146-9106-C68BDB62F293}"/>
    <hyperlink ref="E989" r:id="rId1580" xr:uid="{05AAF8EB-BCF4-3A4E-809D-D99ED20FA76C}"/>
    <hyperlink ref="F989" r:id="rId1581" xr:uid="{E9A398E3-73E3-E34A-86D2-C4248606F083}"/>
    <hyperlink ref="E990" r:id="rId1582" xr:uid="{33C12371-B88B-EB47-BB2D-87A5A9B71747}"/>
    <hyperlink ref="E991" r:id="rId1583" xr:uid="{2DCDE923-A8DB-6E47-8F7A-1F1577887539}"/>
    <hyperlink ref="F990" r:id="rId1584" xr:uid="{B339EDEB-BDAA-9C48-817D-6DE70980DE84}"/>
    <hyperlink ref="F991" r:id="rId1585" xr:uid="{9B147EF4-0AE4-D147-BA22-43B7F7C54D76}"/>
    <hyperlink ref="E992" r:id="rId1586" xr:uid="{FF3A9AD3-892E-4C4D-8B9F-BDF0516C82C5}"/>
    <hyperlink ref="E993" r:id="rId1587" xr:uid="{81895E98-F060-514D-97F5-C8E61E0649E4}"/>
    <hyperlink ref="F993" r:id="rId1588" xr:uid="{8F32EE6E-A95B-594C-AA03-21FEBE7C176C}"/>
    <hyperlink ref="F994" r:id="rId1589" xr:uid="{7C7A889E-A3B8-A247-ABC4-8FF5AC57D7FB}"/>
    <hyperlink ref="F995" r:id="rId1590" xr:uid="{C8DFED30-ACB1-8041-A232-D23D63154108}"/>
    <hyperlink ref="E996" r:id="rId1591" xr:uid="{474CCD43-DC33-A64B-9326-F11997265499}"/>
    <hyperlink ref="F996" r:id="rId1592" xr:uid="{851ED4E7-8803-E54F-810C-C0F7EBEE9D23}"/>
    <hyperlink ref="E997" r:id="rId1593" xr:uid="{C3E2E9E8-166B-2443-A54D-EDAE73FB0BE2}"/>
    <hyperlink ref="F997" r:id="rId1594" xr:uid="{DE3EDDB4-0967-D349-B89E-71D8948F3F56}"/>
    <hyperlink ref="E998" r:id="rId1595" xr:uid="{ABF725EC-3131-6A4F-BB09-EE87AE8A882B}"/>
    <hyperlink ref="F998" r:id="rId1596" xr:uid="{57EAAA44-D39A-994A-A2AA-DEC134DBB264}"/>
    <hyperlink ref="E999" r:id="rId1597" xr:uid="{307B7CEE-28D4-304B-B478-189A6D042B52}"/>
    <hyperlink ref="E1000" r:id="rId1598" xr:uid="{273B9C10-F807-0740-8AB9-5DDF694D3EB8}"/>
    <hyperlink ref="E1001" r:id="rId1599" xr:uid="{FC0C29CA-8D06-2744-979B-C81D3FEF9525}"/>
    <hyperlink ref="F1001" r:id="rId1600" xr:uid="{CADFCB4C-1C1A-944D-BBEF-86A46BB19118}"/>
    <hyperlink ref="E1002" r:id="rId1601" xr:uid="{4E5CE8F7-DBF9-114A-9A07-1C458A3F1899}"/>
    <hyperlink ref="F1003" r:id="rId1602" xr:uid="{62946680-2868-1448-A5A1-ED631F24BD27}"/>
    <hyperlink ref="E1004" r:id="rId1603" xr:uid="{E26AC7AD-0185-0C4A-8948-02F2D2748657}"/>
    <hyperlink ref="F1004" r:id="rId1604" xr:uid="{6399E23A-716D-984A-A58B-ABED5BDD26AC}"/>
    <hyperlink ref="E1005" r:id="rId1605" xr:uid="{7CC45D7E-29DB-AB45-8585-295F737AC665}"/>
    <hyperlink ref="E1006" r:id="rId1606" xr:uid="{D772DD6F-0A3A-0847-8637-EAC00DD8D6B6}"/>
    <hyperlink ref="F1006" r:id="rId1607" xr:uid="{5C857F7F-B03E-0A4F-A669-479B820ADE69}"/>
    <hyperlink ref="E1007" r:id="rId1608" xr:uid="{3FA1624F-C3B8-2546-B343-573E8A16370A}"/>
    <hyperlink ref="E1008" r:id="rId1609" xr:uid="{B13BDF22-BDE6-7C47-9BA2-01C638634975}"/>
    <hyperlink ref="E1009" r:id="rId1610" xr:uid="{DF67BADE-3605-514D-952C-FD45658FB6E8}"/>
    <hyperlink ref="E1010" r:id="rId1611" xr:uid="{04E5CD36-15AB-F848-A0C9-2D7AC2263973}"/>
    <hyperlink ref="E1011" r:id="rId1612" xr:uid="{8A402A56-76B9-004F-B182-400BD72CB96B}"/>
    <hyperlink ref="E1012" r:id="rId1613" xr:uid="{9DC7152B-C103-BF48-853C-C6403EDC7F2F}"/>
    <hyperlink ref="E1013" r:id="rId1614" xr:uid="{00BBF432-1EB1-964D-9A60-BD44E4254BF0}"/>
    <hyperlink ref="E1014" r:id="rId1615" xr:uid="{29591299-9F8A-2442-A047-C04E29405A44}"/>
    <hyperlink ref="E1015" r:id="rId1616" xr:uid="{2156E9F3-9A2D-3F4A-B7D0-69022A54660A}"/>
    <hyperlink ref="E1016" r:id="rId1617" xr:uid="{E7297426-4E29-3A4E-ADC6-0B22D0DCEF59}"/>
    <hyperlink ref="E1017" r:id="rId1618" xr:uid="{E8471510-50C6-3949-853D-E1B49EF59E76}"/>
    <hyperlink ref="F1007" r:id="rId1619" xr:uid="{0AFEB999-7AEE-E64E-9165-C0AB8CC9C7B4}"/>
    <hyperlink ref="F1008" r:id="rId1620" xr:uid="{31B588B1-6563-7C46-8E39-1F4244936DCE}"/>
    <hyperlink ref="F1009" r:id="rId1621" xr:uid="{221E2F3A-0ED0-3246-812E-68B8777DD439}"/>
    <hyperlink ref="F1010" r:id="rId1622" xr:uid="{41ACB350-60FD-FA4F-A0DF-51FE6DEB4918}"/>
    <hyperlink ref="F1012" r:id="rId1623" xr:uid="{8506758F-586C-3F44-969C-27C2B5208CD0}"/>
    <hyperlink ref="F1013" r:id="rId1624" xr:uid="{D45F2DD9-1150-AF4B-A5E3-95CFF5F0B677}"/>
    <hyperlink ref="F1014" r:id="rId1625" xr:uid="{EC465309-449F-2446-943B-9B4A88981888}"/>
    <hyperlink ref="F1015" r:id="rId1626" xr:uid="{884DA4A0-900B-2A48-872D-91D5603C9A94}"/>
    <hyperlink ref="F1017" r:id="rId1627" xr:uid="{18CA38FB-29E7-E04C-ACA8-966DB86C3BD7}"/>
    <hyperlink ref="E1019" r:id="rId1628" xr:uid="{25AEC899-2650-F34C-8392-61A10411E76A}"/>
    <hyperlink ref="E1020" r:id="rId1629" xr:uid="{E05F22FC-BA80-8B4E-BFD3-E33A5F7F761B}"/>
    <hyperlink ref="F1019" r:id="rId1630" xr:uid="{648F6654-7090-9443-A2A6-50FAA8225AB2}"/>
    <hyperlink ref="F1020" r:id="rId1631" xr:uid="{8CDBB6E4-2AD1-3342-92B3-8A71D71814AA}"/>
    <hyperlink ref="E1021" r:id="rId1632" xr:uid="{91BAC924-3901-0D48-9906-E778010068D3}"/>
    <hyperlink ref="E1022" r:id="rId1633" xr:uid="{CEA8DDCF-7AB0-C648-BEE4-FB0D3F87AAE6}"/>
    <hyperlink ref="E1023" r:id="rId1634" xr:uid="{DA648830-D9E1-B14D-A18F-B9756BDEE7F1}"/>
    <hyperlink ref="E1024" r:id="rId1635" xr:uid="{F934F4E6-ACAD-CB47-8C3C-343ECA6B2730}"/>
    <hyperlink ref="E1025" r:id="rId1636" xr:uid="{4E191987-B924-C14D-B88C-A7BB0E9B7B53}"/>
    <hyperlink ref="E1026" r:id="rId1637" xr:uid="{3E21D1E4-B31A-B243-8B49-6A23FC7D934C}"/>
    <hyperlink ref="F1022" r:id="rId1638" xr:uid="{55A816D0-ADEE-3043-A530-A1925883784C}"/>
    <hyperlink ref="F1023" r:id="rId1639" xr:uid="{B494957A-78E4-1A44-A68F-927CE604FE88}"/>
    <hyperlink ref="F1024" r:id="rId1640" xr:uid="{99A7A3D3-FF84-B746-B13C-5285B95346E6}"/>
    <hyperlink ref="F1025" r:id="rId1641" xr:uid="{A4696986-4F03-6346-8868-DCEF15D986D7}"/>
    <hyperlink ref="F1026" r:id="rId1642" xr:uid="{B812140C-A08C-7C49-8E7B-ADA3EC37C42F}"/>
    <hyperlink ref="E1027" r:id="rId1643" xr:uid="{0A8F5B1A-B7CC-D443-B9FB-7886F7498225}"/>
    <hyperlink ref="E1028" r:id="rId1644" xr:uid="{65923178-2867-4644-8461-93659EB1F88F}"/>
    <hyperlink ref="E1029" r:id="rId1645" xr:uid="{3DBE858F-E918-4741-852E-776FCF2378F7}"/>
    <hyperlink ref="F1027" r:id="rId1646" xr:uid="{D9BECDD3-82C6-8647-95AC-3D31CB1FA409}"/>
    <hyperlink ref="F1028" r:id="rId1647" xr:uid="{8FDAA2EB-C446-7A40-B664-B00DF593F4D1}"/>
    <hyperlink ref="F1029" r:id="rId1648" xr:uid="{A231A2DE-BA3B-9A4A-A02B-0AE6845408F0}"/>
    <hyperlink ref="E1030" r:id="rId1649" xr:uid="{7272026F-23D5-5340-B288-D10806E1CEEC}"/>
    <hyperlink ref="E1031" r:id="rId1650" xr:uid="{AFD21103-DDF4-2640-BBF3-5845CC95473D}"/>
    <hyperlink ref="F1030" r:id="rId1651" xr:uid="{8CA08456-2469-A042-91CC-CC0737B6F19A}"/>
    <hyperlink ref="F1031" r:id="rId1652" xr:uid="{4D1A912F-01C7-534B-AA28-7114E474BD6F}"/>
    <hyperlink ref="E1032" r:id="rId1653" xr:uid="{6C52594F-43D2-BB45-8DE4-A287E155DB61}"/>
    <hyperlink ref="E1033" r:id="rId1654" xr:uid="{A5C9A284-CDC0-5F4A-A32B-80BDB367CFEE}"/>
    <hyperlink ref="F1032" r:id="rId1655" xr:uid="{93C79A7D-05CC-3D4B-8EA1-FE2F100E717A}"/>
    <hyperlink ref="F1033" r:id="rId1656" xr:uid="{1DE2FBCC-4047-BA42-973E-60792D5B4906}"/>
    <hyperlink ref="E1034" r:id="rId1657" xr:uid="{89F947CF-77AA-7649-881F-88114B77CB3F}"/>
    <hyperlink ref="E1035" r:id="rId1658" xr:uid="{D938FD94-B4C8-7647-B7F1-A52DF472D392}"/>
    <hyperlink ref="F1034" r:id="rId1659" xr:uid="{6AC09AC3-2C96-D74E-9B8D-ABB71CF76193}"/>
    <hyperlink ref="F1036" r:id="rId1660" xr:uid="{170D2C2D-782B-5A43-B47E-FF2A9F9EB6FC}"/>
    <hyperlink ref="F1037" r:id="rId1661" xr:uid="{F8C9F862-9980-9349-A19B-F28312735057}"/>
    <hyperlink ref="E1038" r:id="rId1662" xr:uid="{8BADE08F-F507-2A48-9CA8-BB74B9BDDB73}"/>
    <hyperlink ref="E1039" r:id="rId1663" xr:uid="{3384661F-0C3B-E948-AF63-01958C0B0F2B}"/>
    <hyperlink ref="F1038" r:id="rId1664" xr:uid="{8A83DF70-83CD-7841-B6DF-154A63403845}"/>
    <hyperlink ref="E1040" r:id="rId1665" xr:uid="{DACF9408-5500-224F-892E-4AE96BD46877}"/>
    <hyperlink ref="E1041" r:id="rId1666" xr:uid="{787F5A3F-0AF4-0F4D-8EAC-5CF7B14E4EA2}"/>
    <hyperlink ref="F1040" r:id="rId1667" xr:uid="{4FB95881-5C2C-0941-BB7E-AE4E8BA4F860}"/>
    <hyperlink ref="F1041" r:id="rId1668" xr:uid="{EE4080E5-DDA3-D840-8FF3-464809A0FD39}"/>
    <hyperlink ref="E1042" r:id="rId1669" xr:uid="{0A50C186-66E0-C94A-A5A2-15912AA79928}"/>
    <hyperlink ref="E1043" r:id="rId1670" xr:uid="{3C8906CA-4C4A-4B46-AA56-50A86D68A6AB}"/>
    <hyperlink ref="F1042" r:id="rId1671" xr:uid="{E5B402F4-D437-CB40-8588-C77325BC2D63}"/>
    <hyperlink ref="F1043" r:id="rId1672" xr:uid="{9A051179-7E52-D24E-836B-C67EFAC4F297}"/>
    <hyperlink ref="E1044" r:id="rId1673" xr:uid="{CCDCC897-8107-224C-9240-EA9321F4C9A0}"/>
    <hyperlink ref="E1045" r:id="rId1674" xr:uid="{31F6EAFC-0F6A-ED41-953B-E907DF1DA6CD}"/>
    <hyperlink ref="E1046" r:id="rId1675" xr:uid="{7BFF1E01-1B6C-234E-856C-6C0263DECD12}"/>
    <hyperlink ref="E1047" r:id="rId1676" xr:uid="{9B315E7C-A125-1748-B9C0-77A67DC02EF0}"/>
    <hyperlink ref="E1048" r:id="rId1677" xr:uid="{9FA3A96E-CDCD-A547-9170-2D6B216F9B41}"/>
    <hyperlink ref="E1049" r:id="rId1678" xr:uid="{3093BCCE-ADD4-6D4D-A119-66A40EE89E1B}"/>
    <hyperlink ref="E1050" r:id="rId1679" xr:uid="{DF059A4E-0571-2C44-B428-E627240F5F08}"/>
    <hyperlink ref="E1051" r:id="rId1680" xr:uid="{E78EC6A0-E0CD-0842-AB28-ECE468F941F9}"/>
    <hyperlink ref="F1044" r:id="rId1681" xr:uid="{865C3C66-8943-0E4A-8AF4-1D7D8857463F}"/>
    <hyperlink ref="F1045" r:id="rId1682" xr:uid="{6C4E3FF3-3604-084D-A0A7-5644E22FB93F}"/>
    <hyperlink ref="F1046" r:id="rId1683" xr:uid="{0CEF6C8A-DBA7-5A45-9769-977B2B1EB369}"/>
    <hyperlink ref="F1048" r:id="rId1684" xr:uid="{F9F9FBC4-67AF-BA49-9F79-379C04866AF9}"/>
    <hyperlink ref="F1051" r:id="rId1685" xr:uid="{4232959D-2161-564A-BA35-735CB6F12B83}"/>
    <hyperlink ref="E1052" r:id="rId1686" xr:uid="{C5A81719-AFFE-A847-AFD4-255377F76429}"/>
    <hyperlink ref="E1053" r:id="rId1687" xr:uid="{580275CD-434E-0B45-B817-FA5B51BBF1F7}"/>
    <hyperlink ref="E1054" r:id="rId1688" xr:uid="{6FA800A3-59C7-9343-89A6-4BCA60A05B60}"/>
    <hyperlink ref="F1052" r:id="rId1689" xr:uid="{9935E1CA-16F0-244D-BB64-6BFFE5032F86}"/>
    <hyperlink ref="F1053" r:id="rId1690" xr:uid="{76780FEB-44EB-124A-A61D-DBAA0CB714D0}"/>
    <hyperlink ref="E1056" r:id="rId1691" xr:uid="{6BE9D812-D501-F642-B609-D7EDE5FD6ABE}"/>
    <hyperlink ref="F1057" r:id="rId1692" xr:uid="{2CB6ADAF-11E2-2548-8C08-5169F018B454}"/>
    <hyperlink ref="F1058" r:id="rId1693" xr:uid="{5033EB0F-F84F-384C-88EF-7BB5F082319D}"/>
    <hyperlink ref="E1061" r:id="rId1694" xr:uid="{05C6CBBB-66DA-C64E-9538-FC157E37B50F}"/>
    <hyperlink ref="E1062" r:id="rId1695" xr:uid="{97159968-36D4-FE40-85EF-08AAABE7EA32}"/>
    <hyperlink ref="F1061" r:id="rId1696" xr:uid="{8931D82F-411B-F349-9F4D-451E181CDE34}"/>
    <hyperlink ref="F1062" r:id="rId1697" xr:uid="{68AB4C79-3149-0A4A-AED6-4C6195B2D641}"/>
    <hyperlink ref="E1063" r:id="rId1698" xr:uid="{769A1900-2B47-454B-9CE7-6DAF4352D911}"/>
    <hyperlink ref="E1064" r:id="rId1699" xr:uid="{C0BBE698-9731-2947-947B-E8E87419C056}"/>
    <hyperlink ref="F1063" r:id="rId1700" xr:uid="{832FC142-DC5A-5944-A4FC-394AF8B77848}"/>
    <hyperlink ref="F1064" r:id="rId1701" xr:uid="{BCBE3D1A-8FF5-D04E-B4DF-8485FEE58C0C}"/>
    <hyperlink ref="F1065" r:id="rId1702" xr:uid="{6E41239A-EA7B-1640-8D8A-D6F09C84EE47}"/>
    <hyperlink ref="E1069" r:id="rId1703" xr:uid="{3F437FC4-683A-384B-92C0-636325621D32}"/>
    <hyperlink ref="E1070" r:id="rId1704" xr:uid="{0C316F1C-6324-3743-B4E8-A7FD3F138734}"/>
    <hyperlink ref="E1071" r:id="rId1705" xr:uid="{CEEBFC40-D7CE-B74D-B500-DAC214E2DB7E}"/>
    <hyperlink ref="E1072" r:id="rId1706" xr:uid="{A6D898C7-6DF5-FF43-990D-6CEF1E417BDD}"/>
    <hyperlink ref="E1073" r:id="rId1707" xr:uid="{0552C769-74C6-6346-AC06-8076BAEFD537}"/>
    <hyperlink ref="E1074" r:id="rId1708" xr:uid="{756E4F52-0621-9B44-8957-7DBD1FBBCBB4}"/>
    <hyperlink ref="E1075" r:id="rId1709" xr:uid="{00BD5BF1-2EB2-8B46-96C0-55CC63EF3A50}"/>
    <hyperlink ref="E1076" r:id="rId1710" xr:uid="{AC38ED0C-58E0-CA40-8787-1BA5ADFEF106}"/>
    <hyperlink ref="E1077" r:id="rId1711" xr:uid="{4584744C-4779-7E4F-894F-0B9CAC13EDA1}"/>
    <hyperlink ref="E1078" r:id="rId1712" xr:uid="{A9124A69-69B4-B848-BFD9-D958000CC5DF}"/>
    <hyperlink ref="E1079" r:id="rId1713" xr:uid="{0BD8AEA6-C2B8-9140-AC23-9AED5E868A07}"/>
    <hyperlink ref="E1080" r:id="rId1714" xr:uid="{265630C3-07C0-354A-AD7C-1A0BEA32FEDE}"/>
    <hyperlink ref="E1081" r:id="rId1715" xr:uid="{91E304AD-2A6F-BD41-925B-B5C8EF58CA93}"/>
    <hyperlink ref="E1082" r:id="rId1716" xr:uid="{FC12B28D-0011-5540-9AB4-29689F0F02A5}"/>
    <hyperlink ref="E1083" r:id="rId1717" xr:uid="{64D83387-E0A2-E344-920C-9844CE58F96F}"/>
    <hyperlink ref="E1084" r:id="rId1718" xr:uid="{E5A70DC0-1666-0F47-81D1-03052F3B6E5F}"/>
    <hyperlink ref="E1085" r:id="rId1719" xr:uid="{4E0BCCB6-705C-E243-B0B6-11D7E2DB2B22}"/>
    <hyperlink ref="E1086" r:id="rId1720" xr:uid="{4A82632A-16F7-8C47-8884-429384D5B98F}"/>
    <hyperlink ref="E1087" r:id="rId1721" xr:uid="{E4F6C624-6C60-9240-8219-A3B4168CEC0D}"/>
    <hyperlink ref="E1088" r:id="rId1722" xr:uid="{6A2C6238-AEE4-EA4E-A84F-F325EF76D6C3}"/>
    <hyperlink ref="F1069" r:id="rId1723" xr:uid="{75446B42-B3E1-BD40-A53D-DFAE442557AD}"/>
    <hyperlink ref="F1070" r:id="rId1724" xr:uid="{BA75AFE6-A4BF-7941-BFF9-4A2D35E21E6E}"/>
    <hyperlink ref="F1081" r:id="rId1725" xr:uid="{D8B69BF4-4ED2-784F-B61D-9F753ABF48A5}"/>
    <hyperlink ref="F1086" r:id="rId1726" xr:uid="{BB516AB6-DB66-AF4B-A092-8F1B6509B29E}"/>
    <hyperlink ref="F1089" r:id="rId1727" xr:uid="{9AF8B927-4B37-AA48-B311-F3EE033FB44F}"/>
    <hyperlink ref="E1091" r:id="rId1728" xr:uid="{B0D5B825-E5C5-554D-898D-57B9777992C2}"/>
    <hyperlink ref="E1093" r:id="rId1729" xr:uid="{C7B2BFDB-355C-9B42-B738-AF4B0EAD1CFD}"/>
    <hyperlink ref="E1094" r:id="rId1730" xr:uid="{50138B22-D242-E740-B3F1-9FD98D73BD89}"/>
    <hyperlink ref="F1093" r:id="rId1731" xr:uid="{85E64EF9-881F-BD42-B353-3A4B4746E292}"/>
    <hyperlink ref="F1094" r:id="rId1732" xr:uid="{A222D234-5DA7-494E-80DD-040B856633BC}"/>
    <hyperlink ref="E1100" r:id="rId1733" xr:uid="{AB368933-80A6-0F45-9752-A71179F779A0}"/>
    <hyperlink ref="F1100" r:id="rId1734" xr:uid="{B24E340E-6323-F64D-84FC-5108479D893B}"/>
    <hyperlink ref="F1101" r:id="rId1735" xr:uid="{B4890680-3846-4647-A96D-8103AFE657C8}"/>
    <hyperlink ref="F1102" r:id="rId1736" xr:uid="{2FE984EC-08C9-6749-B070-B875D3DF4A93}"/>
    <hyperlink ref="E1103" r:id="rId1737" xr:uid="{4E826382-D964-3A4E-8E11-7CB18BB26700}"/>
    <hyperlink ref="E1104" r:id="rId1738" xr:uid="{960C2293-23DC-5045-854F-54CA8911124F}"/>
    <hyperlink ref="F1104" r:id="rId1739" xr:uid="{19879A0B-227D-624A-BDBD-7802AACAC798}"/>
    <hyperlink ref="F1105" r:id="rId1740" xr:uid="{B80E38E3-E569-7A4B-8F36-A530E4828C71}"/>
    <hyperlink ref="E1106" r:id="rId1741" xr:uid="{2D610A66-B7C0-E548-97B1-2FA92E1DEE03}"/>
    <hyperlink ref="F1106" r:id="rId1742" xr:uid="{42433882-C95D-CF43-858E-654B9313CF03}"/>
    <hyperlink ref="E1107" r:id="rId1743" xr:uid="{10EF255B-CF25-C34B-B517-835BEE92EE8C}"/>
    <hyperlink ref="E1108" r:id="rId1744" xr:uid="{48DABC4A-D126-FC44-AFFF-3259A91BC73C}"/>
    <hyperlink ref="E1109" r:id="rId1745" xr:uid="{83DDC1EA-497A-8D4E-AC05-CCA315F265E9}"/>
    <hyperlink ref="E1110" r:id="rId1746" xr:uid="{1D0AD24F-00E3-0F4F-9EA2-B400D4148D62}"/>
    <hyperlink ref="E1111" r:id="rId1747" xr:uid="{E5D89B14-A8B2-1944-AAA1-FAEE9A346AEF}"/>
    <hyperlink ref="E1112" r:id="rId1748" xr:uid="{4DC2A6A6-42CA-BF42-A65A-A9134E3CE022}"/>
    <hyperlink ref="E1113" r:id="rId1749" xr:uid="{B1F08A59-864B-FE40-8641-413F13F12DCC}"/>
    <hyperlink ref="E1114" r:id="rId1750" xr:uid="{7B03AE56-5240-4E47-B8F4-1BEC3C8D83A1}"/>
    <hyperlink ref="E1115" r:id="rId1751" xr:uid="{13577E02-B8C9-ED42-BB51-4EF9B7779BB8}"/>
    <hyperlink ref="E1116" r:id="rId1752" xr:uid="{42E9D861-6570-5843-94BA-B1BFF151E0FC}"/>
    <hyperlink ref="E1117" r:id="rId1753" xr:uid="{BC08FE02-A5CB-9346-973B-43ADE19F7E20}"/>
    <hyperlink ref="E1118" r:id="rId1754" xr:uid="{7142D90E-BA19-E044-A59D-38EE9BD0442C}"/>
    <hyperlink ref="F1108" r:id="rId1755" xr:uid="{275B7587-82D5-D246-8806-07AB9CC84AC7}"/>
    <hyperlink ref="F1111" r:id="rId1756" xr:uid="{5BD0DEF6-F72B-2742-BF04-5373E2EF2605}"/>
    <hyperlink ref="F1112" r:id="rId1757" xr:uid="{0CB255FF-6035-E647-8C60-82B9757D82BC}"/>
    <hyperlink ref="F1114" r:id="rId1758" xr:uid="{32A9080D-20FC-544E-8846-E69399434824}"/>
    <hyperlink ref="F1117" r:id="rId1759" xr:uid="{907B0D77-D1B6-524C-ABE6-CD248FB8F3FA}"/>
    <hyperlink ref="F1119" r:id="rId1760" xr:uid="{7B16F055-4569-5F41-8E33-47568BD60461}"/>
    <hyperlink ref="E1121" r:id="rId1761" xr:uid="{FB9577A8-7A50-CF4C-A120-1CFF64E885A9}"/>
    <hyperlink ref="E1122" r:id="rId1762" xr:uid="{34AC23CB-5B8E-FE4F-86A4-DF95B11A70EE}"/>
    <hyperlink ref="F1122" r:id="rId1763" xr:uid="{5CE3F5B7-65D2-4344-A544-260F7C662C4F}"/>
    <hyperlink ref="E1123" r:id="rId1764" xr:uid="{5DA05891-70A2-344C-A884-5FEE285EE160}"/>
    <hyperlink ref="F1123" r:id="rId1765" xr:uid="{2596F3C6-08A9-D846-8A3D-B2080A80A2C6}"/>
    <hyperlink ref="E1128" r:id="rId1766" xr:uid="{1F3C2884-B9CE-9444-993A-2B64E76893C9}"/>
    <hyperlink ref="E1129" r:id="rId1767" xr:uid="{FF436F0E-59A9-144B-A93C-4863C39F8C55}"/>
    <hyperlink ref="E1131" r:id="rId1768" xr:uid="{D7CC11D5-F169-8E45-80F4-6DBB5957966D}"/>
    <hyperlink ref="F1131" r:id="rId1769" xr:uid="{22E03EA5-9B86-4E44-A7C3-7A295E18E4A4}"/>
    <hyperlink ref="F1132" r:id="rId1770" xr:uid="{5D993CAE-2FEE-B242-9488-B088B2AA3BEB}"/>
    <hyperlink ref="F1134" r:id="rId1771" xr:uid="{4F8FA693-5D08-8642-8685-562D47AA8967}"/>
    <hyperlink ref="F1135" r:id="rId1772" xr:uid="{76AC3BE3-8516-4946-A211-0142087BE186}"/>
    <hyperlink ref="F1137" r:id="rId1773" xr:uid="{7E9BBBF2-B2D1-3D41-9D36-724333568535}"/>
    <hyperlink ref="E1138" r:id="rId1774" xr:uid="{D1135C9B-618D-1B48-B9DA-53FF65648939}"/>
    <hyperlink ref="E1139" r:id="rId1775" xr:uid="{B818563D-F0DB-6A44-9E6E-0338E23812DB}"/>
    <hyperlink ref="E1140" r:id="rId1776" xr:uid="{CA98D818-F9B7-6547-859B-0FFC2779DE45}"/>
    <hyperlink ref="E1141" r:id="rId1777" xr:uid="{7C090954-2A05-444C-B2A3-33BD85278C94}"/>
    <hyperlink ref="E1142" r:id="rId1778" xr:uid="{1929CE67-0345-1547-A9E8-2D2A5370BEF6}"/>
    <hyperlink ref="E1143" r:id="rId1779" xr:uid="{FB6483A5-D05B-1A41-9F95-B0C36F13D380}"/>
    <hyperlink ref="F1138" r:id="rId1780" xr:uid="{975C21DC-1E81-9149-A9A5-92CD5CD02FE5}"/>
    <hyperlink ref="F1139" r:id="rId1781" xr:uid="{5EEFC532-8767-2D41-A281-2C10B331F2C6}"/>
    <hyperlink ref="F1140" r:id="rId1782" xr:uid="{2E6AB187-C8A7-1F45-89D1-8A79A6EC1E1E}"/>
    <hyperlink ref="F1141" r:id="rId1783" xr:uid="{DF7E1AA2-02F8-744A-91A2-C11EE9E638D7}"/>
    <hyperlink ref="F1142" r:id="rId1784" xr:uid="{6104F0B2-7C24-7149-A833-70FE066D9AAC}"/>
    <hyperlink ref="F1143" r:id="rId1785" xr:uid="{3C885A70-E543-7D48-AD27-4D8103087924}"/>
    <hyperlink ref="E1144" r:id="rId1786" xr:uid="{4F06EF30-5B26-D546-869F-FB98B3C0E582}"/>
    <hyperlink ref="E1145" r:id="rId1787" xr:uid="{082409D3-587C-3A4D-AE50-FF6E3A22F238}"/>
    <hyperlink ref="E1146" r:id="rId1788" xr:uid="{A29F9C72-4B3D-7641-9361-961493A5BF75}"/>
    <hyperlink ref="E1147" r:id="rId1789" xr:uid="{A8B460BA-513A-A441-9B27-002F3B551949}"/>
    <hyperlink ref="E1148" r:id="rId1790" xr:uid="{D89B9B2C-51AD-0946-9C4D-BC5B44B42949}"/>
    <hyperlink ref="E1149" r:id="rId1791" xr:uid="{76FE43F4-AB31-374A-808F-ECDD7D7F2960}"/>
    <hyperlink ref="F1144" r:id="rId1792" xr:uid="{DB292CB1-DE7B-FC4F-A528-03AD2A180A3D}"/>
    <hyperlink ref="F1145" r:id="rId1793" xr:uid="{46680710-2AC7-DF4A-927E-EBFCE80D2D3C}"/>
    <hyperlink ref="F1146" r:id="rId1794" xr:uid="{8E2C865B-31B5-404B-A516-89BB9E6C864C}"/>
    <hyperlink ref="F1147" r:id="rId1795" xr:uid="{88865BA3-30F4-114B-81EE-DB5B72C3BFAB}"/>
    <hyperlink ref="F1148" r:id="rId1796" xr:uid="{64613AF2-5354-D341-A920-24F9396F08D6}"/>
    <hyperlink ref="F1149" r:id="rId1797" xr:uid="{8A4DF1E7-FDA3-C544-B978-D1F47AF09AAE}"/>
    <hyperlink ref="E1150" r:id="rId1798" xr:uid="{8384E044-EFFB-5340-AC52-C4274DFF53AC}"/>
    <hyperlink ref="E1151" r:id="rId1799" xr:uid="{E6655AB1-8ADC-7F4A-8792-1A85BE4D0B1C}"/>
    <hyperlink ref="E1152" r:id="rId1800" xr:uid="{E15B37CC-55C3-BC40-9762-6976C5C611AD}"/>
    <hyperlink ref="E1153" r:id="rId1801" xr:uid="{E5940C17-8F8A-9B4D-86B9-0E14D7B2992E}"/>
    <hyperlink ref="F1150" r:id="rId1802" xr:uid="{E6282FC6-041F-5546-9472-A72F5057B067}"/>
    <hyperlink ref="F1151" r:id="rId1803" xr:uid="{F2BA3D0F-E6E8-7B4C-9667-2B214404AA71}"/>
    <hyperlink ref="F1152" r:id="rId1804" xr:uid="{6BD8FFCC-8895-D24E-AF83-9B4A95E66AA5}"/>
    <hyperlink ref="E1155" r:id="rId1805" xr:uid="{576C536D-DC5E-5E49-BB04-7667DBB4C899}"/>
    <hyperlink ref="E1156" r:id="rId1806" xr:uid="{558FC45E-5A9B-BA45-B7CC-CA916EB00D1A}"/>
    <hyperlink ref="E1157" r:id="rId1807" xr:uid="{D60841D7-7B3B-3846-A4DA-EA151C754BEE}"/>
    <hyperlink ref="F1156" r:id="rId1808" xr:uid="{46738BEE-498E-4E47-B44F-6A0862D0F633}"/>
    <hyperlink ref="E1164" r:id="rId1809" xr:uid="{2B20FAB5-5193-D549-BA8E-05031D829FEE}"/>
    <hyperlink ref="E1165" r:id="rId1810" xr:uid="{ABDF5C64-8AF7-2E4A-A2C2-54C4EBF68CCD}"/>
    <hyperlink ref="E1166" r:id="rId1811" xr:uid="{1274B05E-9D54-0041-BBEC-162DD7DD2C23}"/>
    <hyperlink ref="E1167" r:id="rId1812" xr:uid="{20B40E73-4061-B243-BBE8-0F12461E81C7}"/>
    <hyperlink ref="E1168" r:id="rId1813" xr:uid="{E5159A77-3A36-9D42-97DE-88E8C3688C0B}"/>
    <hyperlink ref="E1169" r:id="rId1814" xr:uid="{C6E157F2-4CCE-7240-B93C-03C4D3BBDB9B}"/>
    <hyperlink ref="F1166" r:id="rId1815" xr:uid="{DB4CF371-50E8-2342-A447-F683E7AED459}"/>
    <hyperlink ref="F1167" r:id="rId1816" xr:uid="{95029BF6-CF25-C844-AD46-4AB7D730D7FD}"/>
    <hyperlink ref="F1169" r:id="rId1817" xr:uid="{78C50552-93CB-294D-A6AF-800F9EA63150}"/>
    <hyperlink ref="E1170" r:id="rId1818" xr:uid="{58637BC6-588C-A847-913F-4A87E4639633}"/>
    <hyperlink ref="F1170" r:id="rId1819" xr:uid="{10264D05-8753-224D-80B1-B06059C2CEA1}"/>
    <hyperlink ref="F1171" r:id="rId1820" xr:uid="{22E13D50-386A-F446-96E9-CA365AE4633E}"/>
    <hyperlink ref="E1172" r:id="rId1821" xr:uid="{268078E0-020E-A34C-A180-81469CB3E86B}"/>
    <hyperlink ref="E1173" r:id="rId1822" xr:uid="{C4294B49-BD6D-994D-98C8-BA70C0B80A3C}"/>
    <hyperlink ref="F1172" r:id="rId1823" xr:uid="{5BC77F27-5BDE-C449-BEA9-D3B0006045F7}"/>
    <hyperlink ref="E1174" r:id="rId1824" xr:uid="{108668F3-690F-1448-8D4F-FCC0419E31BA}"/>
    <hyperlink ref="E1175" r:id="rId1825" xr:uid="{2BE825BA-D2F2-A643-B9CA-054A6277DF2F}"/>
    <hyperlink ref="F1174" r:id="rId1826" xr:uid="{5F3D7A38-E1F1-E243-B0C8-ACD3F245459D}"/>
    <hyperlink ref="F1175" r:id="rId1827" xr:uid="{03B652F7-2B59-9E48-ABA7-D0C1335D3538}"/>
    <hyperlink ref="E1176" r:id="rId1828" xr:uid="{39B5DA9F-A8B3-9C45-B839-FE9A69542682}"/>
    <hyperlink ref="E1177" r:id="rId1829" xr:uid="{CD9F682E-A1BC-6E4D-B799-F58425247276}"/>
    <hyperlink ref="F1177" r:id="rId1830" xr:uid="{D9BA46E7-DFFD-864F-B5AF-84D793A0F756}"/>
    <hyperlink ref="E1178" r:id="rId1831" xr:uid="{E7A371BC-8034-5B4D-A021-D3B260727123}"/>
    <hyperlink ref="E1179" r:id="rId1832" xr:uid="{7226F1D8-ED1E-3B40-AD3C-B09595AEFA9A}"/>
    <hyperlink ref="E1180" r:id="rId1833" xr:uid="{5E6E45E5-255C-554B-BD58-354473F14E14}"/>
    <hyperlink ref="E1182" r:id="rId1834" xr:uid="{30B5FD69-477E-194B-BAF9-5BF37E392AF6}"/>
    <hyperlink ref="E1183" r:id="rId1835" xr:uid="{8E4ACA93-024A-D641-B30F-20B99ED95A08}"/>
    <hyperlink ref="E1184" r:id="rId1836" xr:uid="{FEEDCB71-6FEE-D147-9E8F-011DA5FD8C4B}"/>
    <hyperlink ref="F1184" r:id="rId1837" xr:uid="{4DA12887-882B-D647-906D-CB84F8906BB9}"/>
    <hyperlink ref="E1187" r:id="rId1838" xr:uid="{C83B3709-926B-554F-BEA9-DE5D7F783851}"/>
    <hyperlink ref="E1188" r:id="rId1839" xr:uid="{F84CF266-F128-9844-A9FA-93891D66C137}"/>
    <hyperlink ref="E1189" r:id="rId1840" xr:uid="{9D5409D3-A0D7-F844-BCBB-369D66AE60E1}"/>
    <hyperlink ref="E1190" r:id="rId1841" xr:uid="{7CBF629E-809C-7145-8BD6-67C6778AB79F}"/>
    <hyperlink ref="E1191" r:id="rId1842" xr:uid="{7C89D632-3FE8-0A43-9D20-91DE8C7E2390}"/>
    <hyperlink ref="F1187" r:id="rId1843" xr:uid="{341955A5-B089-4441-9590-B47F9CC41937}"/>
    <hyperlink ref="F1192" r:id="rId1844" xr:uid="{8870DE0F-80E6-1440-9C14-1CE12F1D9666}"/>
    <hyperlink ref="F1195" r:id="rId1845" xr:uid="{E0FAEE62-535B-B140-9B70-3B4C92913625}"/>
    <hyperlink ref="F1197" r:id="rId1846" xr:uid="{DDA2B087-FA22-D649-BD1C-80834A5E102F}"/>
    <hyperlink ref="F1216" r:id="rId1847" xr:uid="{1892B4D8-4FBB-D540-B2E8-B80C9B84FB42}"/>
    <hyperlink ref="F1219" r:id="rId1848" xr:uid="{776D9E43-42E1-FA41-8EEE-9558892DF887}"/>
    <hyperlink ref="F1221" r:id="rId1849" xr:uid="{64F35C2E-455B-D042-9369-DBCF59BD7CD4}"/>
    <hyperlink ref="F1242" r:id="rId1850" xr:uid="{84509B3A-398C-604E-8059-E06C79DFF9F2}"/>
    <hyperlink ref="F1246" r:id="rId1851" xr:uid="{F988F06D-8994-F54D-884B-8E91EDFF1F53}"/>
    <hyperlink ref="E1258" r:id="rId1852" xr:uid="{E3D0A274-23BB-EB4A-8054-704FEFD315B4}"/>
    <hyperlink ref="E1259" r:id="rId1853" xr:uid="{346A5112-6086-3A47-8A2B-2FA5DB4A660A}"/>
    <hyperlink ref="E1260" r:id="rId1854" xr:uid="{4445F1D0-35D2-904C-B0F4-7978547E659F}"/>
    <hyperlink ref="E1261" r:id="rId1855" xr:uid="{2DD1D000-0944-614C-899F-6F77C6FBBB06}"/>
    <hyperlink ref="E1262" r:id="rId1856" xr:uid="{A1A40115-E8F0-564B-AF73-8D0F5DA1A001}"/>
    <hyperlink ref="E1263" r:id="rId1857" xr:uid="{DE3EC7EB-B6C1-B24B-8861-4CE3FBBF9445}"/>
    <hyperlink ref="E1264" r:id="rId1858" xr:uid="{EABA7713-A243-AB40-BAAF-EF8D8E97D127}"/>
    <hyperlink ref="E1265" r:id="rId1859" xr:uid="{4DB87413-E890-1D40-A4F6-998CA3AB2969}"/>
    <hyperlink ref="F1258" r:id="rId1860" xr:uid="{3832D606-1A53-9D4F-A193-DA158C109C1E}"/>
    <hyperlink ref="F1270" r:id="rId1861" xr:uid="{5505A7C3-F5DA-D647-8118-66E4223207F5}"/>
    <hyperlink ref="E1272" r:id="rId1862" xr:uid="{82FFE239-C830-9648-A66D-6111DAEAEF5F}"/>
    <hyperlink ref="E1275" r:id="rId1863" xr:uid="{09CC54CA-819E-E345-B4BE-4BEAC1B01BFE}"/>
    <hyperlink ref="E1276" r:id="rId1864" xr:uid="{9049ECC3-CE80-9748-A7FB-76EACD19AA64}"/>
    <hyperlink ref="E1277" r:id="rId1865" xr:uid="{69A7A87E-0BE7-4E4F-8AF1-88C140685A6D}"/>
    <hyperlink ref="F1277" r:id="rId1866" xr:uid="{DB1CBF89-8044-7344-A2B0-F68AE2853346}"/>
    <hyperlink ref="E1278" r:id="rId1867" xr:uid="{B54C1163-F814-E44B-893D-43BA38F9302E}"/>
    <hyperlink ref="F1278" r:id="rId1868" xr:uid="{6F2A15CE-0C36-1649-BE9D-5C8BB8C55B14}"/>
    <hyperlink ref="E1279" r:id="rId1869" xr:uid="{F1733FA0-30DD-8A48-B39D-01BFFF9B4700}"/>
    <hyperlink ref="E1280" r:id="rId1870" xr:uid="{7FFB769D-6569-2844-9905-AD73DEBC2B07}"/>
    <hyperlink ref="E1281" r:id="rId1871" xr:uid="{03B1F042-69DB-014D-B58A-1A6DA274A457}"/>
    <hyperlink ref="E1282" r:id="rId1872" xr:uid="{0D3CBF8B-D98E-D64D-8363-192CAE3038C7}"/>
    <hyperlink ref="E1283" r:id="rId1873" xr:uid="{57FC80E7-0531-A247-A740-93CF07D821A6}"/>
    <hyperlink ref="E1284" r:id="rId1874" xr:uid="{7AB6CA8E-A5E4-D848-868E-17B7119994C4}"/>
    <hyperlink ref="E1285" r:id="rId1875" xr:uid="{F0D4604E-328D-B446-978A-9FC161D89489}"/>
    <hyperlink ref="E1286" r:id="rId1876" xr:uid="{009E79AB-CBEF-9146-88A9-35B86701B39D}"/>
    <hyperlink ref="E1287" r:id="rId1877" xr:uid="{D150806D-0FD9-DF46-825D-5D5EF4256BF2}"/>
    <hyperlink ref="F1280" r:id="rId1878" xr:uid="{F6A96632-A082-DC45-A333-90E212A083D8}"/>
    <hyperlink ref="F1281" r:id="rId1879" xr:uid="{BBAC0D64-7886-3A45-94A9-7F688DE224ED}"/>
    <hyperlink ref="F1282" r:id="rId1880" xr:uid="{3D4F3E3A-C681-5241-AD44-5D7F6B417CAB}"/>
    <hyperlink ref="F1283" r:id="rId1881" xr:uid="{3FECAD0E-4EC7-A745-8139-83F4B4057164}"/>
    <hyperlink ref="F1284" r:id="rId1882" xr:uid="{7A5B27B1-C096-084A-BC73-7CC9B1372A7D}"/>
    <hyperlink ref="F1285" r:id="rId1883" xr:uid="{34D543A7-A124-6144-9DD6-AEE06D47B89B}"/>
    <hyperlink ref="F1286" r:id="rId1884" xr:uid="{A3C835CC-0710-6D48-AC57-06458DD49514}"/>
    <hyperlink ref="F1287" r:id="rId1885" xr:uid="{94BCD704-80A8-0845-AF8A-D846B3379DFA}"/>
    <hyperlink ref="E1291" r:id="rId1886" xr:uid="{D1002167-81FF-5F44-A8C5-4D9475BB0969}"/>
    <hyperlink ref="F1291" r:id="rId1887" xr:uid="{A36639CA-CB5D-3142-A37F-024A6D0A0DF8}"/>
    <hyperlink ref="E1294" r:id="rId1888" xr:uid="{6FEE5421-F80A-CF4E-B413-F0D4D6E55203}"/>
    <hyperlink ref="E1295" r:id="rId1889" xr:uid="{850571BA-E504-4B40-9245-A5080FA391EA}"/>
    <hyperlink ref="F1294" r:id="rId1890" xr:uid="{24452AFB-FF6B-1B4A-89D7-E1787E29BC84}"/>
    <hyperlink ref="F1295" r:id="rId1891" xr:uid="{0D48BAC1-736E-FA40-984C-D096FD5846CA}"/>
    <hyperlink ref="E1296" r:id="rId1892" xr:uid="{D2AC3430-8028-7E4B-B365-8E72F6608C66}"/>
    <hyperlink ref="E1297" r:id="rId1893" xr:uid="{F350AC1F-21B3-4E4E-B849-1BAC2AA5235B}"/>
    <hyperlink ref="F1296" r:id="rId1894" xr:uid="{04B9271C-47FB-2E4D-82CD-88BC589D4C42}"/>
    <hyperlink ref="F1297" r:id="rId1895" xr:uid="{BE315BD0-9805-2741-81B3-A8380D7689F8}"/>
    <hyperlink ref="E1300" r:id="rId1896" xr:uid="{496B4C79-252F-6F4D-A955-46684EA0EBBE}"/>
    <hyperlink ref="E1301" r:id="rId1897" xr:uid="{39041390-3A11-F14B-B86E-590B8CD86453}"/>
    <hyperlink ref="F1300" r:id="rId1898" xr:uid="{13174531-4A86-8C4B-8602-8640743F6761}"/>
    <hyperlink ref="F1301" r:id="rId1899" xr:uid="{B3EE0661-F3B9-5047-8022-120C8FA9C1C3}"/>
    <hyperlink ref="E1302" r:id="rId1900" xr:uid="{1A33D307-8603-9445-A2AD-0776B564636B}"/>
    <hyperlink ref="E1303" r:id="rId1901" xr:uid="{100B07EA-43AB-5A46-8BDC-B3448FF2D7B6}"/>
    <hyperlink ref="F1302" r:id="rId1902" xr:uid="{BDA7E24A-9C25-354D-AA8C-85CBD113ED8F}"/>
    <hyperlink ref="E1304" r:id="rId1903" xr:uid="{FC173228-A3BB-EC48-9942-CC8D334516F8}"/>
    <hyperlink ref="F1304" r:id="rId1904" xr:uid="{2783D5CA-F590-D340-B0E4-34211571D6FD}"/>
    <hyperlink ref="E1305" r:id="rId1905" xr:uid="{B46209E5-5404-EC4F-B092-2374920CDB70}"/>
    <hyperlink ref="E1306" r:id="rId1906" xr:uid="{2C28A920-D23D-D648-A3F8-4CBA1EDAA8CC}"/>
    <hyperlink ref="E1307" r:id="rId1907" xr:uid="{C24A41BE-AAEE-2348-8BA9-6BE8C1D19753}"/>
    <hyperlink ref="E1308" r:id="rId1908" xr:uid="{14157374-7FE2-CC44-93E2-AB38057ABAF2}"/>
    <hyperlink ref="F1305" r:id="rId1909" xr:uid="{E7AEB789-D1CF-8544-B076-C0B980D2137A}"/>
    <hyperlink ref="F1307" r:id="rId1910" xr:uid="{9751893F-F4B9-344B-BB22-4261D2A4F928}"/>
    <hyperlink ref="F1308" r:id="rId1911" xr:uid="{AD8B689C-C680-104C-85D5-17AB3D7EEA8A}"/>
    <hyperlink ref="F1311" r:id="rId1912" xr:uid="{10BCF482-0013-DD46-A131-799769B09B1E}"/>
    <hyperlink ref="F1312" r:id="rId1913" xr:uid="{C7191657-2DC8-3F4A-B53F-2160B38A312F}"/>
    <hyperlink ref="E1314" r:id="rId1914" xr:uid="{882F1E9F-BE78-4047-9D03-DC74C6B01D8C}"/>
    <hyperlink ref="E1315" r:id="rId1915" xr:uid="{0FAB9DFD-7E90-E64E-AC8D-3AF479288B7F}"/>
    <hyperlink ref="F1314" r:id="rId1916" xr:uid="{855142A3-0335-8F42-8E37-7FAE3240C6E0}"/>
    <hyperlink ref="F1316" r:id="rId1917" xr:uid="{DE7797E7-D1DD-4549-80E0-EA7C39A93B74}"/>
    <hyperlink ref="F1318" r:id="rId1918" xr:uid="{C6E69EE3-A07A-C842-A8EA-E3B58A274DC7}"/>
    <hyperlink ref="F1319" r:id="rId1919" xr:uid="{B57270CF-F7E3-FB4A-A054-42168FE9B27C}"/>
    <hyperlink ref="F1321" r:id="rId1920" xr:uid="{8A15ADBA-AE93-CF43-8C73-F2F5ED68245F}"/>
    <hyperlink ref="E1322" r:id="rId1921" xr:uid="{B61D6FC3-67D9-8B40-AA29-5D8246AEAB2F}"/>
    <hyperlink ref="F1322" r:id="rId1922" xr:uid="{E6CBE62D-FAD9-1742-BE35-7CDE9C307E03}"/>
    <hyperlink ref="E1326" r:id="rId1923" xr:uid="{FF9A9AAA-D315-3048-959C-F9D15271046D}"/>
    <hyperlink ref="F1327" r:id="rId1924" xr:uid="{D9309B42-5EA0-494D-A08B-F9103464441A}"/>
    <hyperlink ref="F1329" r:id="rId1925" xr:uid="{BDED3CEF-EF9F-D248-808E-AD60CA1311D9}"/>
    <hyperlink ref="E1332" r:id="rId1926" xr:uid="{4F72C00B-7334-434D-8231-7A1277E09534}"/>
    <hyperlink ref="F1332" r:id="rId1927" xr:uid="{42457D01-EB05-D440-8CF3-024181CEA398}"/>
    <hyperlink ref="F1333" r:id="rId1928" xr:uid="{58F3727B-0B33-E14C-8AA1-A4185A061574}"/>
    <hyperlink ref="F1334" r:id="rId1929" xr:uid="{7F6D114F-D822-EC4C-B19A-A5402AB80DCB}"/>
    <hyperlink ref="F1336" r:id="rId1930" xr:uid="{F052DDA0-C6FD-E644-94AB-966BB770049C}"/>
    <hyperlink ref="F1337" r:id="rId1931" xr:uid="{B7787EA9-76B2-A34B-9211-39B195021E9E}"/>
    <hyperlink ref="E1341" r:id="rId1932" xr:uid="{789F3A3B-5D9C-524B-84F8-FA6B8E3BB5DD}"/>
    <hyperlink ref="E1342" r:id="rId1933" xr:uid="{5D05862D-357B-9140-AC3A-759695485755}"/>
    <hyperlink ref="E1343" r:id="rId1934" xr:uid="{AC7B3151-95AC-1747-9B6C-C7C3C923D69D}"/>
    <hyperlink ref="F1341" r:id="rId1935" xr:uid="{1574A1C7-E451-CB40-992B-C61D26578745}"/>
    <hyperlink ref="F1346" r:id="rId1936" xr:uid="{D4A14999-4E6E-534A-AFA3-FB902E0E3CBD}"/>
    <hyperlink ref="F1347" r:id="rId1937" xr:uid="{436FDB31-EEDB-7C4C-A7E4-A63471713233}"/>
    <hyperlink ref="F1348" r:id="rId1938" xr:uid="{4CF7E716-861E-2D49-9F5F-C4350C663FB7}"/>
    <hyperlink ref="F1355" r:id="rId1939" xr:uid="{3799023D-5028-E24D-9114-1351E56121F9}"/>
    <hyperlink ref="F1356" r:id="rId1940" xr:uid="{3AB2B5D8-E6A9-B34B-8655-E368C9D31D22}"/>
    <hyperlink ref="F1357" r:id="rId1941" xr:uid="{D3F04865-2009-DD45-AB38-DF86974E579A}"/>
    <hyperlink ref="F1358" r:id="rId1942" xr:uid="{631A1F9F-7C55-3C4E-A256-ADE144AA2705}"/>
    <hyperlink ref="F1365" r:id="rId1943" xr:uid="{79262879-BE65-E24C-89D6-8CD9D2D322C4}"/>
    <hyperlink ref="F1371" r:id="rId1944" xr:uid="{872E932A-2073-FA43-B1AA-48A8F5496C0A}"/>
    <hyperlink ref="E1372" r:id="rId1945" xr:uid="{651EB53E-51DD-9346-A952-6F636BAF27F8}"/>
    <hyperlink ref="E1373" r:id="rId1946" xr:uid="{1F556361-2403-1446-BDC4-6EB867B61169}"/>
    <hyperlink ref="F1373" r:id="rId1947" xr:uid="{C3605A5A-E0C3-164E-96AC-F976BE772B17}"/>
    <hyperlink ref="E1374" r:id="rId1948" xr:uid="{1B608348-3888-FA49-8EC8-C27231C08833}"/>
    <hyperlink ref="E1375" r:id="rId1949" xr:uid="{7FD25758-B468-CE49-A9EF-D3DB445BEE67}"/>
    <hyperlink ref="F1374" r:id="rId1950" xr:uid="{17695397-508E-AF41-AB70-533E069B4311}"/>
    <hyperlink ref="E1376" r:id="rId1951" xr:uid="{B343CFC8-BA94-4A45-BD93-B4BADCE71185}"/>
    <hyperlink ref="E1377" r:id="rId1952" xr:uid="{7294A3CA-5AFF-3C4A-AB3B-ACD58A48D4E0}"/>
    <hyperlink ref="F1376" r:id="rId1953" xr:uid="{E21F867E-ADF0-C149-AF1A-4DB36EC9FA59}"/>
    <hyperlink ref="F1384" r:id="rId1954" xr:uid="{5D8555A9-9C72-C942-A0B4-7BD94216320A}"/>
    <hyperlink ref="E1386" r:id="rId1955" xr:uid="{0B84D871-C00A-B747-9A61-A0EB97B4B7A4}"/>
    <hyperlink ref="E1387" r:id="rId1956" xr:uid="{9FFAE1BC-AC7E-2F4E-BBF1-C0BCFB6A138E}"/>
    <hyperlink ref="E1388" r:id="rId1957" xr:uid="{4D28CED9-BF70-0B46-B469-941ED6BB5570}"/>
    <hyperlink ref="F1388" r:id="rId1958" xr:uid="{6EE3094F-9A15-334E-B191-396DBC624FEB}"/>
    <hyperlink ref="F1425" r:id="rId1959" xr:uid="{837C1BC2-0EAE-4445-873B-82A909CC827B}"/>
    <hyperlink ref="F1426" r:id="rId1960" xr:uid="{CDC743F9-0CBF-5B4C-9E77-9BA574EF8345}"/>
    <hyperlink ref="F1430" r:id="rId1961" xr:uid="{BB191FB7-FB00-DA46-AEBA-F22860926D83}"/>
    <hyperlink ref="F1432" r:id="rId1962" xr:uid="{80C38DF7-F884-7F4D-A4F1-2A861A538253}"/>
    <hyperlink ref="E1434" r:id="rId1963" xr:uid="{7EFA3C40-AEE9-4C45-BF20-783F53477469}"/>
    <hyperlink ref="E1435" r:id="rId1964" xr:uid="{5074F5E2-F2CA-554D-9307-22C40BAFDEDB}"/>
    <hyperlink ref="E1436" r:id="rId1965" xr:uid="{45CD182A-1BAE-EC48-9B3C-402077632FA9}"/>
    <hyperlink ref="F1434" r:id="rId1966" xr:uid="{9AA7AA5B-738F-AC4F-86B9-2D14CBDD4922}"/>
    <hyperlink ref="E1437" r:id="rId1967" xr:uid="{66C529E9-FB3D-044D-BBA7-780BF1D30217}"/>
    <hyperlink ref="F1437" r:id="rId1968" xr:uid="{832E6225-D8FD-E54D-B9D6-3CC0C9C0956E}"/>
    <hyperlink ref="E1438" r:id="rId1969" xr:uid="{A0D63F07-27F3-414E-8BE0-1B0639DE3320}"/>
    <hyperlink ref="E1439" r:id="rId1970" xr:uid="{F336E4BA-DAD6-C143-895F-C9F6CF5832C9}"/>
    <hyperlink ref="F1439" r:id="rId1971" xr:uid="{C6975A18-75AB-DA4C-AA4C-A1F788A29715}"/>
    <hyperlink ref="F1441" r:id="rId1972" xr:uid="{DB205E6B-48AE-8D46-B4BD-4F75E606E148}"/>
    <hyperlink ref="F1442" r:id="rId1973" xr:uid="{2CEAD666-91B6-6E4D-993B-8E152C89F938}"/>
    <hyperlink ref="E1444" r:id="rId1974" xr:uid="{35D0DA70-09EF-544F-962D-4C387F901FA3}"/>
    <hyperlink ref="F1444" r:id="rId1975" xr:uid="{6E88ED21-42AE-FB43-9890-9213F60D3B66}"/>
    <hyperlink ref="F1445" r:id="rId1976" xr:uid="{D00D4AC7-A595-534B-9DB0-23DB99A502DF}"/>
    <hyperlink ref="F1446" r:id="rId1977" xr:uid="{B652FC72-CE68-BD46-BD8B-E6B1F10B45BF}"/>
    <hyperlink ref="F1447" r:id="rId1978" xr:uid="{AE24ACFA-A72A-324B-A015-774A8B4A1E01}"/>
    <hyperlink ref="E1448" r:id="rId1979" xr:uid="{581CE53F-A1FB-A542-A15A-84AF0316D9EB}"/>
    <hyperlink ref="F1448" r:id="rId1980" xr:uid="{00FA8CB4-B9C1-9649-83F7-E8FEBFA36431}"/>
    <hyperlink ref="E1449" r:id="rId1981" xr:uid="{EB7DE860-B3FD-D246-B6D7-0A5C425BF300}"/>
    <hyperlink ref="E1450" r:id="rId1982" xr:uid="{53A86602-8B7E-0149-A052-20333F9E216C}"/>
    <hyperlink ref="E1451" r:id="rId1983" xr:uid="{4B286BAC-F17E-164B-8E33-A3B982E1E15A}"/>
    <hyperlink ref="F1449" r:id="rId1984" xr:uid="{9AFE83FB-DB0A-264F-9756-42F4E65518EA}"/>
    <hyperlink ref="F1450" r:id="rId1985" xr:uid="{7C05B53D-984E-0843-AA21-F1FB927AD577}"/>
    <hyperlink ref="F1451" r:id="rId1986" xr:uid="{3A1A33B8-ECD2-DA4E-B907-5F6BE2FADD39}"/>
    <hyperlink ref="E1452" r:id="rId1987" xr:uid="{145046FB-C2C4-0F48-841D-7E96543BCD4E}"/>
    <hyperlink ref="E1453" r:id="rId1988" xr:uid="{99267363-81FE-0F45-8296-1BDA82E0E517}"/>
    <hyperlink ref="E1454" r:id="rId1989" xr:uid="{92C42D26-DF0A-6F41-A5F6-848E62542F34}"/>
    <hyperlink ref="F1452" r:id="rId1990" xr:uid="{BD96B44C-C5D6-7144-9FE7-29FF5D9866DE}"/>
    <hyperlink ref="F1453" r:id="rId1991" xr:uid="{4E6CF2C0-7AAE-DB4D-8103-4A0F43ECE173}"/>
    <hyperlink ref="F1454" r:id="rId1992" xr:uid="{DD4CF975-AD90-204E-86AB-4DD232E8EF95}"/>
    <hyperlink ref="F1456" r:id="rId1993" xr:uid="{E2C71629-AB21-EA47-8449-C98A0E9758FC}"/>
    <hyperlink ref="F1457" r:id="rId1994" xr:uid="{100FDCBC-540E-0D49-A7DC-22B059FAE6F7}"/>
    <hyperlink ref="F1458" r:id="rId1995" xr:uid="{C7E16119-ACCC-E34D-9EFD-3CFE47E35650}"/>
    <hyperlink ref="F1459" r:id="rId1996" xr:uid="{E5B50E14-2AE7-134C-A128-70A6C35E5FEE}"/>
    <hyperlink ref="F1460" r:id="rId1997" xr:uid="{392FA156-FF3B-F640-8BA2-80DCF35D330C}"/>
    <hyperlink ref="F1462" r:id="rId1998" xr:uid="{86CBB287-16D8-3447-9C1E-D4699F290F58}"/>
    <hyperlink ref="F1463" r:id="rId1999" xr:uid="{79803A44-3F7B-3244-ABC6-22F58FDC83A0}"/>
    <hyperlink ref="F1466" r:id="rId2000" xr:uid="{0901A063-64D8-FD4C-A4C1-2D951F036166}"/>
    <hyperlink ref="F1467" r:id="rId2001" xr:uid="{B7CAA9E9-0F2E-9F43-A0FC-214ECA39FFD5}"/>
    <hyperlink ref="F1468" r:id="rId2002" xr:uid="{FA4FC4A1-A671-5B4F-8FD5-373912A22E59}"/>
    <hyperlink ref="F1470" r:id="rId2003" xr:uid="{DD8D4106-16FA-FC45-AF53-DF3828BED08B}"/>
    <hyperlink ref="F1471" r:id="rId2004" xr:uid="{30DD5ACD-3322-554D-82C2-455D89B830EB}"/>
    <hyperlink ref="F1474" r:id="rId2005" xr:uid="{29B2BA0C-0863-D34F-9CF9-E5E11F139EAB}"/>
    <hyperlink ref="E1476" r:id="rId2006" xr:uid="{A0D91358-51B5-7A48-B000-30B2A272E4CC}"/>
    <hyperlink ref="E1477" r:id="rId2007" xr:uid="{04C69A24-A608-9F43-A697-6C6D94556502}"/>
    <hyperlink ref="E1478" r:id="rId2008" xr:uid="{40C0B9BF-FAE6-1A41-ABEC-D26C70E41ECD}"/>
    <hyperlink ref="E1479" r:id="rId2009" xr:uid="{46812431-37EF-7F40-89D0-9767A6549537}"/>
    <hyperlink ref="E1480" r:id="rId2010" xr:uid="{F6B23AB8-1752-3A4E-AF82-8AD92FA0455C}"/>
    <hyperlink ref="F1476" r:id="rId2011" xr:uid="{FDC94110-5615-1F4E-BE86-99EE766E0BE3}"/>
    <hyperlink ref="F1479" r:id="rId2012" xr:uid="{A411EC6F-EF9A-0B4E-AD0D-C97B7F83B4DE}"/>
    <hyperlink ref="F1480" r:id="rId2013" xr:uid="{FB3FA022-F3D4-1043-A5B6-8A67619C6C80}"/>
    <hyperlink ref="E1483" r:id="rId2014" xr:uid="{40479DE5-3C69-B84D-AAA2-8A85E2C84C33}"/>
    <hyperlink ref="E1484" r:id="rId2015" xr:uid="{372A825A-A4CA-364A-AFC8-F9C34A3E2AA4}"/>
    <hyperlink ref="F1483" r:id="rId2016" xr:uid="{9B8EB9F8-4AAE-8840-98DA-7455D54E10CE}"/>
    <hyperlink ref="F1485" r:id="rId2017" xr:uid="{B3E7F3B3-091D-3149-B60A-DCD211DDC9BF}"/>
    <hyperlink ref="E1486" r:id="rId2018" xr:uid="{8349BF0F-4BD9-AD44-A862-78398A105D15}"/>
    <hyperlink ref="E1487" r:id="rId2019" xr:uid="{A0013731-DD73-C24E-9521-AEE8692837DA}"/>
    <hyperlink ref="F1486" r:id="rId2020" xr:uid="{904B3749-08E4-8A41-AA0B-4A440CCA9259}"/>
    <hyperlink ref="F1487" r:id="rId2021" xr:uid="{1D8037D1-F6A4-8342-9033-AAD3BA6A46F2}"/>
    <hyperlink ref="E1488" r:id="rId2022" xr:uid="{9018D0F3-1E75-44E1-B72E-4353ADE78CB6}"/>
    <hyperlink ref="E1490" r:id="rId2023" xr:uid="{6DD82061-0226-9243-9AAD-B8DA37C7E187}"/>
    <hyperlink ref="E1495" r:id="rId2024" xr:uid="{3E2124FA-FB2F-ED41-9CAF-39C8DB5D322B}"/>
    <hyperlink ref="F1496" r:id="rId2025" xr:uid="{D1D190B1-0004-5842-A62F-CDEF5CFD0497}"/>
    <hyperlink ref="E1497" r:id="rId2026" xr:uid="{B9149BB4-4EDA-CB48-8543-2A54DD8255DC}"/>
    <hyperlink ref="E1500" r:id="rId2027" xr:uid="{1E7FFB76-76CC-EC4F-BDBB-6E2C2000EB0D}"/>
    <hyperlink ref="E1506" r:id="rId2028" xr:uid="{4E0A489C-2402-8D4D-8BE0-A9551D20AED2}"/>
    <hyperlink ref="F1506" r:id="rId2029" xr:uid="{515FC376-F473-0D45-AC4E-7582188A3E79}"/>
    <hyperlink ref="F1511" r:id="rId2030" xr:uid="{7397431D-EEC0-5043-9955-028DB6408C20}"/>
    <hyperlink ref="E1513" r:id="rId2031" xr:uid="{D378CEDD-7BD0-634F-A6F1-37E3108F786A}"/>
    <hyperlink ref="E1551" r:id="rId2032" xr:uid="{E4F0A709-4FE5-ED49-A785-D4571C4DDC2F}"/>
    <hyperlink ref="F1551" r:id="rId2033" xr:uid="{8651C0AE-FB6D-3541-963C-1E8D0B2B2106}"/>
    <hyperlink ref="E1552" r:id="rId2034" xr:uid="{6ECFAA54-0A9F-4F45-81C3-3570F1C3895D}"/>
    <hyperlink ref="F1552" r:id="rId2035" xr:uid="{A6D8C1B4-18B4-1F4D-A75F-CAA353D0748D}"/>
    <hyperlink ref="F1554" r:id="rId2036" xr:uid="{C5DD5CE5-DDA8-D449-9F22-667B8B86814C}"/>
    <hyperlink ref="E1556" r:id="rId2037" xr:uid="{4D0A2317-5067-0D46-BE97-BD2409BCBC8E}"/>
    <hyperlink ref="E1558" r:id="rId2038" xr:uid="{9FA64FD0-009A-B34C-830E-0DC4A8DFB2F5}"/>
    <hyperlink ref="F1559" r:id="rId2039" xr:uid="{EEAB0B3C-58C4-F644-B4F4-EB21344B7071}"/>
    <hyperlink ref="E1561" r:id="rId2040" xr:uid="{B6B9414B-9031-4B4F-A6B3-F6F5E2C34A9A}"/>
    <hyperlink ref="E1565" r:id="rId2041" xr:uid="{1A36E74D-56F4-6940-AA1B-E7BA4792C591}"/>
    <hyperlink ref="E1567" r:id="rId2042" xr:uid="{D9F0D03A-8DBF-BB42-B92E-6EEC26B1AFB3}"/>
    <hyperlink ref="F1568" r:id="rId2043" xr:uid="{00C31416-0FE2-C344-AC37-F019920F402B}"/>
    <hyperlink ref="F1569" r:id="rId2044" xr:uid="{67D69E4A-C69E-A542-B726-37BD663343A6}"/>
    <hyperlink ref="F1570" r:id="rId2045" xr:uid="{7FED445D-4B88-174E-89FD-90D04337889D}"/>
    <hyperlink ref="F1571" r:id="rId2046" xr:uid="{DCD5EE98-E3B3-E449-BFC1-BFB573D62896}"/>
    <hyperlink ref="F1573" r:id="rId2047" xr:uid="{0E13864C-0725-9441-82E2-02B011887C1E}"/>
    <hyperlink ref="F1574" r:id="rId2048" xr:uid="{78CA6FE1-60F4-CB45-BCD5-A66C444E0765}"/>
    <hyperlink ref="F1575" r:id="rId2049" xr:uid="{9434723B-EC75-9C4B-BFBF-F102D5F9B2FB}"/>
    <hyperlink ref="F1576" r:id="rId2050" xr:uid="{7DF97EFD-8406-E449-81E5-D3DB24414D05}"/>
    <hyperlink ref="F1577" r:id="rId2051" xr:uid="{26222A3B-9F9C-A54B-BA8C-22D8BACD73A7}"/>
    <hyperlink ref="F1578" r:id="rId2052" xr:uid="{EC598C47-08FB-854B-8D06-5DE7C75AC028}"/>
    <hyperlink ref="F1579" r:id="rId2053" xr:uid="{75191B89-2523-C549-A893-292EE9AEA682}"/>
    <hyperlink ref="F1580" r:id="rId2054" xr:uid="{731B482B-6CD5-FF44-918A-5D8ABDDFE62E}"/>
    <hyperlink ref="F1581" r:id="rId2055" xr:uid="{4A659FE5-2E2E-2047-8EDF-E33516967393}"/>
    <hyperlink ref="F1582" r:id="rId2056" xr:uid="{16495A44-4FC5-FB46-BEF3-B4D80538E284}"/>
    <hyperlink ref="F1583" r:id="rId2057" xr:uid="{B8DCC48A-D981-F04F-9B89-C8EAE27937D5}"/>
    <hyperlink ref="E1584" r:id="rId2058" xr:uid="{619488BC-B722-B74F-AFBC-51428323413B}"/>
    <hyperlink ref="F1584" r:id="rId2059" xr:uid="{7B8EED46-E4C5-294F-85F3-B8864A8C16D4}"/>
    <hyperlink ref="F1585" r:id="rId2060" xr:uid="{038B6D50-4426-8F42-859C-DB7C657B98C5}"/>
    <hyperlink ref="F1586" r:id="rId2061" xr:uid="{FD6AB854-D78C-504A-ACAE-F981B741A8BA}"/>
    <hyperlink ref="E1588" r:id="rId2062" xr:uid="{7C5112EB-5742-0A41-A3B5-3EBD7A2D4FF2}"/>
    <hyperlink ref="E1590" r:id="rId2063" xr:uid="{298F136F-17C5-F44D-A2CB-4E97E620E5E0}"/>
    <hyperlink ref="F1590" r:id="rId2064" xr:uid="{8005FF77-C3EA-254E-BAF3-F53129381AA4}"/>
    <hyperlink ref="E1592" r:id="rId2065" xr:uid="{0F540066-F95A-824F-9CDF-DF1E12C92BEF}"/>
    <hyperlink ref="F1592" r:id="rId2066" xr:uid="{A49D7C58-8BE3-8A47-BF04-92FD3E7A372D}"/>
    <hyperlink ref="E1595" r:id="rId2067" xr:uid="{454E2477-6B5F-404C-9F40-C5A2287E9A9B}"/>
    <hyperlink ref="E1597" r:id="rId2068" xr:uid="{3DCC2317-D069-5640-8C0C-0435C2BD1927}"/>
    <hyperlink ref="F1598" r:id="rId2069" xr:uid="{8374C6E7-F0F2-7942-B89E-6F2115A734FC}"/>
    <hyperlink ref="F1599" r:id="rId2070" xr:uid="{A9926E78-2175-D843-BF6B-14599911E73D}"/>
    <hyperlink ref="F1605" r:id="rId2071" xr:uid="{A3654928-7629-4042-A671-FC1EB03B7300}"/>
    <hyperlink ref="E1606" r:id="rId2072" xr:uid="{6DCA2C00-7F99-4D45-B977-B87428AA7C2B}"/>
    <hyperlink ref="F1607" r:id="rId2073" xr:uid="{FBB855ED-D474-F045-8D02-16EDE42AB1D0}"/>
    <hyperlink ref="E1613" r:id="rId2074" xr:uid="{6C14AFC4-97D8-0547-A270-29F131F4C5D4}"/>
    <hyperlink ref="E1614" r:id="rId2075" xr:uid="{CCC299F8-AE98-4D4C-A332-3A52399660B5}"/>
    <hyperlink ref="F1614" r:id="rId2076" xr:uid="{A6C302F8-E809-6543-9D43-0C3DA5AC6639}"/>
    <hyperlink ref="F1616" r:id="rId2077" xr:uid="{2DE467B8-F6B4-2747-A7C0-B86B033FB73B}"/>
    <hyperlink ref="F1617" r:id="rId2078" xr:uid="{79A0DB64-09B2-DF43-BCA8-7E6808042494}"/>
    <hyperlink ref="F1618" r:id="rId2079" xr:uid="{F2C92666-265E-9F48-915F-5A62438C61D3}"/>
    <hyperlink ref="F1619" r:id="rId2080" xr:uid="{F163EEC0-DE4A-8840-AF45-F3E5718C175B}"/>
    <hyperlink ref="F1622" r:id="rId2081" xr:uid="{9797E918-AF03-AB49-81C6-909F598AAB55}"/>
    <hyperlink ref="F1623" r:id="rId2082" xr:uid="{BE30761F-6683-6549-BA7E-99B7C1460F65}"/>
    <hyperlink ref="F1624" r:id="rId2083" xr:uid="{0AAAFF36-707A-4C45-AAEB-181D04BAEB9F}"/>
    <hyperlink ref="F1625" r:id="rId2084" xr:uid="{A1C4CDCE-8313-F44E-ACCD-39A139F6C2D6}"/>
    <hyperlink ref="F1628" r:id="rId2085" xr:uid="{336676F9-7F5C-6243-A955-68C55EDA1B0D}"/>
    <hyperlink ref="F1629" r:id="rId2086" xr:uid="{6832861C-220F-D343-8337-3417938151F8}"/>
    <hyperlink ref="F1630" r:id="rId2087" xr:uid="{A0D2392D-814E-DA4B-95DA-04FB137BD01C}"/>
    <hyperlink ref="F1631" r:id="rId2088" xr:uid="{3509BC7F-CE46-164B-88AC-C1A5082EED77}"/>
    <hyperlink ref="F1633" r:id="rId2089" xr:uid="{50DDEC0E-419C-CD46-811F-0B2CAE11DD1F}"/>
    <hyperlink ref="F1634" r:id="rId2090" xr:uid="{915E3E11-1061-CC46-A65E-E7367F68FB4A}"/>
    <hyperlink ref="E1635" r:id="rId2091" xr:uid="{978F1058-E76B-6E49-8224-2DE5732F6CD3}"/>
    <hyperlink ref="E1639" r:id="rId2092" xr:uid="{7AA8B1AB-D6E6-B644-8C99-6AC6268AED9F}"/>
    <hyperlink ref="F1658" r:id="rId2093" xr:uid="{71A4DFF2-EFC2-A147-92F9-59BC77A15811}"/>
    <hyperlink ref="F1659" r:id="rId2094" xr:uid="{18EAF452-48C8-8B47-BA39-D2CB803065F4}"/>
    <hyperlink ref="F1660" r:id="rId2095" xr:uid="{243D842E-5495-9847-A497-C0DEB41F0DC8}"/>
    <hyperlink ref="F1661" r:id="rId2096" xr:uid="{19D7C656-F069-044A-A5AC-754920782C32}"/>
    <hyperlink ref="F1662" r:id="rId2097" xr:uid="{84033775-DF9F-9A4C-B944-7FF309D4D351}"/>
    <hyperlink ref="F1663" r:id="rId2098" xr:uid="{59C96069-EEE2-1842-9FC2-26AF940608E0}"/>
    <hyperlink ref="F1664" r:id="rId2099" xr:uid="{DFACAD9E-70E3-3B4D-B19A-7E9DDC89706F}"/>
    <hyperlink ref="F1665" r:id="rId2100" xr:uid="{CE8B0FB4-0D9A-274D-BA29-80CF51C64A4F}"/>
    <hyperlink ref="F1666" r:id="rId2101" xr:uid="{062DC36D-5BAE-1341-9D59-B5C9D3D983A3}"/>
    <hyperlink ref="F1667" r:id="rId2102" xr:uid="{6D148CD7-CF8B-7A45-8B19-B05FA9D111AF}"/>
    <hyperlink ref="F1668" r:id="rId2103" xr:uid="{DEB8AF2E-72EC-BA41-BDAC-6B34CE190356}"/>
    <hyperlink ref="F1669" r:id="rId2104" xr:uid="{1A5A3A1C-FE4B-4C4D-ACB6-D74AE2562545}"/>
    <hyperlink ref="F1670" r:id="rId2105" xr:uid="{23D43531-098E-6344-8AEA-282087F85C04}"/>
    <hyperlink ref="F1671" r:id="rId2106" xr:uid="{90C866B5-B932-4049-B837-6BA4A746B0AC}"/>
    <hyperlink ref="F1672" r:id="rId2107" xr:uid="{B37D57B1-6129-2A4C-B886-1DD042C5DD17}"/>
    <hyperlink ref="F1673" r:id="rId2108" xr:uid="{9AAB5ED1-216B-9448-8ED7-C3E911924CBC}"/>
    <hyperlink ref="F1674" r:id="rId2109" xr:uid="{FA418B4D-6F01-D340-8825-785466A8399B}"/>
    <hyperlink ref="F1675" r:id="rId2110" xr:uid="{CC79FE5D-A99E-E548-BCAE-AB89AB9592AC}"/>
    <hyperlink ref="F1676" r:id="rId2111" xr:uid="{E60B5FE3-D7A7-3D45-A769-5BE4B24073A7}"/>
    <hyperlink ref="F1677" r:id="rId2112" xr:uid="{7BFCEF17-4744-0742-9D3C-F18D56F2B5DA}"/>
    <hyperlink ref="F1678" r:id="rId2113" xr:uid="{9ACD5E13-EAE6-DB49-A51A-45644F9E5009}"/>
    <hyperlink ref="F1679" r:id="rId2114" xr:uid="{E24F0D69-2D04-F24D-BEF0-2528089A454E}"/>
    <hyperlink ref="F1680" r:id="rId2115" xr:uid="{C56F453D-B3CB-FA4E-B266-3AA63C9FB15B}"/>
    <hyperlink ref="F1681" r:id="rId2116" xr:uid="{035F276E-F773-CA41-9C56-59D0271D301D}"/>
    <hyperlink ref="F1684" r:id="rId2117" xr:uid="{79BE2786-B901-954C-AA62-FB063C4A75FC}"/>
    <hyperlink ref="F1686" r:id="rId2118" xr:uid="{FBE5BE0D-CE1A-F142-A8D1-363914453435}"/>
    <hyperlink ref="E1688" r:id="rId2119" xr:uid="{19434391-A97A-C544-9742-C5CAF0BB5A28}"/>
    <hyperlink ref="F1688" r:id="rId2120" xr:uid="{4B2C7358-5629-CA4E-853B-9C6D1AB98B55}"/>
    <hyperlink ref="E1689" r:id="rId2121" xr:uid="{BCB0A316-E859-BF46-984D-979194A94460}"/>
    <hyperlink ref="E1690" r:id="rId2122" xr:uid="{9C20ADE2-B1A9-4745-AD64-7AFD1907911B}"/>
    <hyperlink ref="F1692" r:id="rId2123" xr:uid="{A44245FD-5F02-BB4C-8EA9-C3198C95BD57}"/>
    <hyperlink ref="F1693" r:id="rId2124" xr:uid="{1BEC9EE7-CB64-E945-B23A-C0C1CF8AC327}"/>
    <hyperlink ref="F1694" r:id="rId2125" xr:uid="{58A6D858-3066-1A43-ABA0-82DB0930EB04}"/>
    <hyperlink ref="F1696" r:id="rId2126" xr:uid="{07A502C1-DCA6-1A45-B7CA-CAC1EC04B851}"/>
    <hyperlink ref="E1697" r:id="rId2127" xr:uid="{BB1D371B-C858-B145-8D63-7B6E0AEB83F5}"/>
    <hyperlink ref="E1702" r:id="rId2128" xr:uid="{74748B30-4A14-1C42-852F-884CB3CE2D45}"/>
    <hyperlink ref="F1703" r:id="rId2129" xr:uid="{487B056D-2223-B346-835E-B47C982BC7AB}"/>
    <hyperlink ref="E1699" r:id="rId2130" xr:uid="{BC42D1FC-2D23-9646-8251-7C78745E7079}"/>
    <hyperlink ref="E1700" r:id="rId2131" xr:uid="{88E45A97-76B0-B247-A9A8-27593A4481BE}"/>
    <hyperlink ref="E1707" r:id="rId2132" xr:uid="{688CFE0A-7927-074E-BF50-2138BCC5CE19}"/>
    <hyperlink ref="F1708" r:id="rId2133" xr:uid="{8F2BD180-2E84-7946-8B8F-6537FCE9A66D}"/>
    <hyperlink ref="E1709" r:id="rId2134" xr:uid="{88F725D7-68F6-EA4E-B91D-B5F36BEFA5C0}"/>
    <hyperlink ref="F1710" r:id="rId2135" xr:uid="{06A5E664-E5A0-884C-BAC0-ACCC1CEBB13A}"/>
    <hyperlink ref="E1719" r:id="rId2136" xr:uid="{CEAA4D78-45F3-B244-85BE-DC8174202987}"/>
    <hyperlink ref="F1719" r:id="rId2137" xr:uid="{3DAFFA5E-CF04-9F49-A8BF-A076CC7BD358}"/>
    <hyperlink ref="F1720" r:id="rId2138" xr:uid="{EAA3EAC7-4B98-AB4F-8B89-9D528D6152F7}"/>
    <hyperlink ref="F1721" r:id="rId2139" xr:uid="{E7C88727-CCF3-6A4A-A05D-46F0FB614F4A}"/>
    <hyperlink ref="F1722" r:id="rId2140" xr:uid="{3B5ECBCA-A5C8-4348-B06B-F0C113FD54CE}"/>
    <hyperlink ref="F1723" r:id="rId2141" xr:uid="{71393E42-57D4-4646-867F-BCC4125397A4}"/>
    <hyperlink ref="E1725" r:id="rId2142" xr:uid="{8F30E402-C1D4-C847-B340-236BE4503ACC}"/>
    <hyperlink ref="E1726" r:id="rId2143" xr:uid="{D2AB720A-A98D-4B4F-97FC-DD75DE637A00}"/>
    <hyperlink ref="E1727" r:id="rId2144" xr:uid="{A681218F-B8E3-E248-BA31-73ECCA98EDF6}"/>
    <hyperlink ref="E1728" r:id="rId2145" xr:uid="{FD1F79A3-802F-B943-82B6-CA57467F9E59}"/>
    <hyperlink ref="F1728" r:id="rId2146" xr:uid="{CE857BE2-334F-4842-8B45-3D8F15E0DB5C}"/>
    <hyperlink ref="F1730" r:id="rId2147" xr:uid="{919868F5-8ADC-DE4E-A260-7028545A4C79}"/>
    <hyperlink ref="F1735" r:id="rId2148" xr:uid="{F3E348C4-6E30-9B43-87D6-B40B0B0898B2}"/>
    <hyperlink ref="E1736" r:id="rId2149" xr:uid="{9BB82FB9-9FCD-2545-A22F-9D7876B955CC}"/>
    <hyperlink ref="F1736" r:id="rId2150" xr:uid="{57AA655C-710E-184A-B7C4-DABCC08987FF}"/>
    <hyperlink ref="E3304" r:id="rId2151" xr:uid="{731A6801-C6B4-7D49-884F-800CFD57C1D7}"/>
    <hyperlink ref="E3302" r:id="rId2152" xr:uid="{C89E06A7-C9C3-964D-96DD-547C0DD94E18}"/>
    <hyperlink ref="E3303" r:id="rId2153" xr:uid="{A7F25CFE-BDAC-E84C-92EA-66DA91F9A235}"/>
    <hyperlink ref="E3295" r:id="rId2154" xr:uid="{80925503-8CF4-A046-98FC-7851187A897F}"/>
    <hyperlink ref="E3298" r:id="rId2155" xr:uid="{4255B5AD-A83E-6C4D-9421-275E269D449C}"/>
    <hyperlink ref="E3265" r:id="rId2156" xr:uid="{C74352E8-A4EC-D44D-98B7-890955BAB62E}"/>
    <hyperlink ref="E3243" r:id="rId2157" xr:uid="{F5CF9010-85DF-D043-8CA4-598B054A9194}"/>
    <hyperlink ref="F3046" r:id="rId2158" xr:uid="{FC85B128-D941-3542-B384-26467E7D49EC}"/>
    <hyperlink ref="E2932" r:id="rId2159" xr:uid="{AC9C0265-2E87-E241-90B5-06F5B98C3D4D}"/>
    <hyperlink ref="E2849" r:id="rId2160" xr:uid="{C4A397C9-209C-EA43-83E9-5EAA89AB3446}"/>
    <hyperlink ref="F2849" r:id="rId2161" xr:uid="{9579DFE5-7CD7-AA4D-BE2F-D2678D377768}"/>
    <hyperlink ref="E2850" r:id="rId2162" xr:uid="{D1F73457-2156-5945-B19E-D206A665C900}"/>
    <hyperlink ref="F2850" r:id="rId2163" xr:uid="{E47DD0B4-23B3-CC4C-853E-586F6C612F22}"/>
    <hyperlink ref="E2666" r:id="rId2164" xr:uid="{24979698-8810-2F40-BD7E-9B0433DF6727}"/>
    <hyperlink ref="E2667" r:id="rId2165" xr:uid="{510ABEC9-95A6-2047-A583-A7E124A5EAF8}"/>
    <hyperlink ref="E2668" r:id="rId2166" xr:uid="{5DE07F60-4840-394A-8119-956746F09BCB}"/>
    <hyperlink ref="E2669" r:id="rId2167" xr:uid="{DF0A9D8E-3CE3-404C-BB2F-A46DA2ED723D}"/>
    <hyperlink ref="E2670" r:id="rId2168" xr:uid="{7CF4C44F-9237-6743-9ACF-A3AB54641353}"/>
    <hyperlink ref="E2671" r:id="rId2169" xr:uid="{C7EE6B02-7505-2142-B2CE-95463F2A5DA3}"/>
    <hyperlink ref="E2672" r:id="rId2170" xr:uid="{9D2424D1-292D-F049-9F50-F596A77A83FD}"/>
    <hyperlink ref="E2673" r:id="rId2171" xr:uid="{0EDFDBDE-BBE9-DB44-9434-9EDCF62E13D9}"/>
    <hyperlink ref="E2674" r:id="rId2172" xr:uid="{3175EC20-15B3-5F46-955F-92777F19EEEC}"/>
    <hyperlink ref="E2675" r:id="rId2173" xr:uid="{9BAD4CB3-67AB-1444-B81E-C27D43E99827}"/>
    <hyperlink ref="F2666" r:id="rId2174" xr:uid="{A4224137-2339-0C41-BBC7-72800358C159}"/>
    <hyperlink ref="F2667" r:id="rId2175" xr:uid="{851C62A4-4D3F-DB4F-B42B-C7EEAB6AFE78}"/>
    <hyperlink ref="F2668" r:id="rId2176" xr:uid="{6528494D-AC0F-2548-A0D7-9990B74AA178}"/>
    <hyperlink ref="F2669" r:id="rId2177" xr:uid="{7C420C26-BCD0-264C-9117-60FE76E8E471}"/>
    <hyperlink ref="F2670" r:id="rId2178" xr:uid="{83922173-725D-9442-B7EC-951B25CA7207}"/>
    <hyperlink ref="F2671" r:id="rId2179" xr:uid="{2D224C5F-0405-D849-8E78-059383BF5D18}"/>
    <hyperlink ref="F2672" r:id="rId2180" xr:uid="{BA7D2F8B-7247-D243-BC78-F677DC0BACD8}"/>
    <hyperlink ref="F2674" r:id="rId2181" xr:uid="{D39EA947-6E4A-1742-8129-8AB1B6BBDC3F}"/>
    <hyperlink ref="F2675" r:id="rId2182" xr:uid="{582061D9-BB71-AC40-B5F0-2FEE6436D7AC}"/>
    <hyperlink ref="E2566" r:id="rId2183" xr:uid="{7506CEE5-13CE-5F4B-8DE1-0BC5221C9E49}"/>
    <hyperlink ref="E2567" r:id="rId2184" xr:uid="{4F185661-A1C1-D046-A61D-D70B2D3835C1}"/>
    <hyperlink ref="F2566" r:id="rId2185" xr:uid="{B4E150B6-9671-674D-9F9A-5D61C8E2F964}"/>
    <hyperlink ref="E2487" r:id="rId2186" xr:uid="{5E7134BE-552C-1A4C-9D62-F271BF3C182D}"/>
    <hyperlink ref="F2487" r:id="rId2187" xr:uid="{A2812E7D-22C0-3A4F-A066-62013D8D3670}"/>
    <hyperlink ref="E2461" r:id="rId2188" xr:uid="{6BD9082E-0953-BD45-9DDE-AF7F5CFE64D4}"/>
    <hyperlink ref="E2462" r:id="rId2189" xr:uid="{F689A471-772A-F241-A9FF-CAB2B8C87184}"/>
    <hyperlink ref="E2327" r:id="rId2190" xr:uid="{26B9557D-40FE-1346-9E29-A7AA5528D0FC}"/>
    <hyperlink ref="F2327" r:id="rId2191" xr:uid="{D38D2344-89B6-3D4D-BD33-62DD9886FC2F}"/>
    <hyperlink ref="E2328" r:id="rId2192" xr:uid="{81CB2043-C525-394A-B8A8-2465A79E85FE}"/>
    <hyperlink ref="F2328" r:id="rId2193" xr:uid="{CA127558-618D-104C-AC9E-F480B5657302}"/>
    <hyperlink ref="E2329" r:id="rId2194" xr:uid="{67D5B457-52BD-314A-95F8-25F2611AB10B}"/>
    <hyperlink ref="F2329" r:id="rId2195" xr:uid="{AC8F7537-67BC-9740-ACDA-6EE6F23F8284}"/>
    <hyperlink ref="E2330" r:id="rId2196" xr:uid="{9EBEC91C-739E-5B42-B945-FF7376EA7E06}"/>
    <hyperlink ref="F2330" r:id="rId2197" xr:uid="{50E571A8-6548-C84B-A0A4-2ABA72B228D6}"/>
    <hyperlink ref="E2284" r:id="rId2198" xr:uid="{AAAA3CA3-736D-EF4E-B87D-653D9CB8A1FC}"/>
    <hyperlink ref="E1855" r:id="rId2199" xr:uid="{C3F8C061-8892-6940-B5D2-6B08F6CB74F5}"/>
    <hyperlink ref="E1856" r:id="rId2200" xr:uid="{9FEF44E2-6A2C-2344-AA41-E36B5C9E5B74}"/>
    <hyperlink ref="F1855" r:id="rId2201" xr:uid="{B2F5954C-EBF7-4345-A5C7-2A52A586788D}"/>
    <hyperlink ref="F1856" r:id="rId2202" xr:uid="{761193BE-FE31-E54E-9FD9-A4E25D25A5A7}"/>
    <hyperlink ref="E1857" r:id="rId2203" xr:uid="{8C1D7955-0711-9741-8D1B-E6FE81C4F712}"/>
    <hyperlink ref="E1858" r:id="rId2204" xr:uid="{D6E73E63-B65B-984C-ADE6-5A0CC16C8988}"/>
    <hyperlink ref="F1857" r:id="rId2205" xr:uid="{C9404C4E-95CB-344E-8462-82BBD0B98F21}"/>
    <hyperlink ref="F1858" r:id="rId2206" xr:uid="{4B412FCA-B8D9-F949-9E38-171B2CCD1CE8}"/>
    <hyperlink ref="E1796" r:id="rId2207" xr:uid="{764DBFB9-BCAD-C74B-91D5-20E1A1A48D09}"/>
    <hyperlink ref="F1796" r:id="rId2208" xr:uid="{0211900E-5F84-9D45-BDB3-59B2B104AFB1}"/>
    <hyperlink ref="F3144" r:id="rId2209" xr:uid="{63C0C804-93A9-6E43-AE04-FDC781DE705A}"/>
    <hyperlink ref="F3145" r:id="rId2210" xr:uid="{4B43E326-D6DC-F14F-93FE-D020C4751E0C}"/>
    <hyperlink ref="F3146" r:id="rId2211" xr:uid="{89FA725D-5706-7241-B3A1-339027B2A053}"/>
    <hyperlink ref="F3147" r:id="rId2212" xr:uid="{DC583878-B723-F348-991E-5C72C0784AAB}"/>
    <hyperlink ref="F3148" r:id="rId2213" xr:uid="{E9E217CB-67AE-1349-BCE3-FC02032C7331}"/>
    <hyperlink ref="F3149" r:id="rId2214" xr:uid="{B9B1044A-C676-804F-A4E1-3BFD086187B6}"/>
    <hyperlink ref="F3150" r:id="rId2215" xr:uid="{DCE53383-3022-584A-A68B-85D826C1DB66}"/>
    <hyperlink ref="F3151" r:id="rId2216" xr:uid="{7CD69E7F-AA50-794E-B914-4C1518519E82}"/>
    <hyperlink ref="F3152" r:id="rId2217" xr:uid="{37B5CF22-D34F-884A-A917-1C83FFA60EAD}"/>
    <hyperlink ref="F3153" r:id="rId2218" xr:uid="{1F0A5622-C779-D949-9D5A-0531AC318929}"/>
    <hyperlink ref="F3123" r:id="rId2219" xr:uid="{F394AF67-3559-1E41-940C-0A9AFD9D8142}"/>
    <hyperlink ref="F3124" r:id="rId2220" xr:uid="{8B896CC1-38B1-0945-9CF3-96DD61D23733}"/>
    <hyperlink ref="F3125" r:id="rId2221" xr:uid="{2EFAA14E-63EF-CD42-9D69-057238D60738}"/>
    <hyperlink ref="F3126" r:id="rId2222" xr:uid="{5A067997-A5B0-5442-9F3B-8C998E7182F7}"/>
    <hyperlink ref="F3127" r:id="rId2223" xr:uid="{469BB4C5-3024-5643-8F35-9D8A14BA387F}"/>
    <hyperlink ref="F3128" r:id="rId2224" xr:uid="{4C800B57-02EC-1044-AEA3-6EC7F4993EC2}"/>
    <hyperlink ref="F3129" r:id="rId2225" xr:uid="{EF010236-29A3-4A49-BAAC-9255A873071A}"/>
    <hyperlink ref="F3130" r:id="rId2226" xr:uid="{8A282042-FF02-9B4A-A87E-690B68A8163E}"/>
    <hyperlink ref="F3131" r:id="rId2227" xr:uid="{8F48912D-C7DD-B249-A651-AE2FD0A48EB7}"/>
    <hyperlink ref="F3132" r:id="rId2228" xr:uid="{344B386D-D955-D148-BF8F-475947AC5998}"/>
    <hyperlink ref="F3133" r:id="rId2229" xr:uid="{D1E284D7-C978-614B-9F92-1FE249E15545}"/>
    <hyperlink ref="F3134" r:id="rId2230" xr:uid="{6E0C4857-66B7-A649-AC2D-C565C70EF93A}"/>
    <hyperlink ref="F3135" r:id="rId2231" xr:uid="{EFCC8B79-F1DC-614B-B285-033AF42CD4E1}"/>
    <hyperlink ref="F3136" r:id="rId2232" xr:uid="{6020C1B6-2E14-D940-AF67-4E2EAE2F145A}"/>
    <hyperlink ref="F3137" r:id="rId2233" xr:uid="{9F6343C7-7270-144E-A508-978B166515CA}"/>
    <hyperlink ref="F3138" r:id="rId2234" xr:uid="{78C147B0-BC97-624B-B40F-7927A766B24A}"/>
    <hyperlink ref="F3139" r:id="rId2235" xr:uid="{2FC58D07-5CA3-6D40-9229-085DE0DE006E}"/>
    <hyperlink ref="F3140" r:id="rId2236" xr:uid="{98F0960B-2189-8A4E-9718-5A73F35F1C3C}"/>
    <hyperlink ref="F3141" r:id="rId2237" xr:uid="{B202C5C9-6E42-1942-87D8-7CF29B061ED0}"/>
    <hyperlink ref="F3142" r:id="rId2238" xr:uid="{EA37A8C3-CAB3-B148-B3BE-DDDF331C5E8E}"/>
    <hyperlink ref="F3143" r:id="rId2239" xr:uid="{C568BAC8-DC50-6C41-82CD-4312D2B08354}"/>
    <hyperlink ref="F3115" r:id="rId2240" xr:uid="{6C47F546-0F99-AA49-B388-061400C00D9F}"/>
    <hyperlink ref="F3116" r:id="rId2241" xr:uid="{69338224-50C4-584C-BA61-9040528F8092}"/>
    <hyperlink ref="F3117" r:id="rId2242" xr:uid="{A5FA6DA3-9FC5-BA4E-8DF5-317EF7BBB129}"/>
    <hyperlink ref="F3118" r:id="rId2243" xr:uid="{3FAB55CA-1A6D-9D4B-A154-E645BFC89B3E}"/>
    <hyperlink ref="F3119" r:id="rId2244" xr:uid="{F230EB3C-29C8-DB45-BB90-4B67636C80DE}"/>
    <hyperlink ref="F3120" r:id="rId2245" xr:uid="{96712992-364C-8249-B0D0-AEDCE001925A}"/>
    <hyperlink ref="F3121" r:id="rId2246" xr:uid="{050F36F4-A183-7A4E-B91A-B25C67C9C255}"/>
    <hyperlink ref="F3122" r:id="rId2247" xr:uid="{B826FF3E-36CB-224A-A3DF-91FFEEAE5DA1}"/>
    <hyperlink ref="E3100" r:id="rId2248" xr:uid="{98C6D7EB-1BB5-A748-B3D1-C953C9796943}"/>
    <hyperlink ref="E3099" r:id="rId2249" xr:uid="{24334D17-0BA9-5D40-B383-FBEB016A36E0}"/>
    <hyperlink ref="F3081" r:id="rId2250" xr:uid="{71FA9E73-5471-8742-8002-9523015519BC}"/>
    <hyperlink ref="F3080" r:id="rId2251" xr:uid="{B5F7A71B-42F8-1A4D-A5A0-888BDECB15C8}"/>
    <hyperlink ref="E3076" r:id="rId2252" xr:uid="{89309FDA-1A78-F345-AE9F-E2148C7813B5}"/>
    <hyperlink ref="E3077" r:id="rId2253" xr:uid="{778FD123-51EF-E846-80EA-6DA981C1AD2C}"/>
    <hyperlink ref="E3078" r:id="rId2254" xr:uid="{A17232D5-5C76-E140-9091-2BE69B95465B}"/>
    <hyperlink ref="E3079" r:id="rId2255" xr:uid="{6ADE7823-A7EF-E240-9ACF-C1C8542E6150}"/>
    <hyperlink ref="F3076" r:id="rId2256" xr:uid="{53E048D8-ED2B-CA44-8B1B-684D7CFBFA9E}"/>
    <hyperlink ref="F3077" r:id="rId2257" xr:uid="{470FBE5E-763E-3D43-99D7-01C4928E42B5}"/>
    <hyperlink ref="F3074" r:id="rId2258" xr:uid="{8131F42F-3781-4842-BDAB-05585953BFFF}"/>
    <hyperlink ref="F3075" r:id="rId2259" xr:uid="{3297F88D-7237-3243-94A4-5463B48F4692}"/>
    <hyperlink ref="E3072" r:id="rId2260" xr:uid="{7D56A95B-57C7-B04F-BAD6-BFC4FF286339}"/>
    <hyperlink ref="E3071" r:id="rId2261" xr:uid="{29701614-B7EF-7C45-B466-F1B20D4065AC}"/>
    <hyperlink ref="E3070" r:id="rId2262" xr:uid="{DF0C3F2B-D2DD-E14A-A71A-6A753AFAED8A}"/>
    <hyperlink ref="F3070" r:id="rId2263" xr:uid="{CB3CBD8D-9E12-9D4C-9C82-D65661E8A1C4}"/>
    <hyperlink ref="E3067" r:id="rId2264" xr:uid="{9762B26E-5ADA-704F-AE6D-BA2E82FD0B2B}"/>
    <hyperlink ref="E3068" r:id="rId2265" xr:uid="{FA6D470D-8A23-AE49-A516-20733556D5E5}"/>
    <hyperlink ref="E3069" r:id="rId2266" xr:uid="{EF3A1194-34AE-494E-B244-D29ACBE22D52}"/>
    <hyperlink ref="F3067" r:id="rId2267" xr:uid="{41B8C7E2-3DFF-0E49-8A44-A2F595DE7414}"/>
    <hyperlink ref="F3068" r:id="rId2268" xr:uid="{8D4FF297-5425-864A-A9D8-81C0D1536D11}"/>
    <hyperlink ref="E3065" r:id="rId2269" xr:uid="{960B30CE-92D2-8C4C-B0A8-68792159EF83}"/>
    <hyperlink ref="F3065" r:id="rId2270" xr:uid="{3058D680-8D0F-F747-ABA0-5E9288F4D0B6}"/>
    <hyperlink ref="E3062" r:id="rId2271" xr:uid="{850E16D7-24BD-6345-BC4A-EA6DB98F7BA9}"/>
    <hyperlink ref="E3063" r:id="rId2272" xr:uid="{B9E544F0-06CD-A64F-952E-DEDA146F5C54}"/>
    <hyperlink ref="E3064" r:id="rId2273" xr:uid="{FA04A501-CEE2-8D4A-B227-1EEA6AF65689}"/>
    <hyperlink ref="F3062" r:id="rId2274" xr:uid="{7AFF3CD8-2AAC-5244-8CCE-7E55159AC98E}"/>
    <hyperlink ref="E3060" r:id="rId2275" xr:uid="{442D0FB0-9918-0247-862E-B17F5DA0941A}"/>
    <hyperlink ref="F3054" r:id="rId2276" xr:uid="{7A063E23-91DC-C640-B69C-BD193688C154}"/>
    <hyperlink ref="F3055" r:id="rId2277" xr:uid="{AA4FD076-7170-EE4F-BFCD-BBDB0297EBAF}"/>
    <hyperlink ref="F3057" r:id="rId2278" xr:uid="{03C458A3-66B1-1346-8AD9-33185C57FD7F}"/>
    <hyperlink ref="F3058" r:id="rId2279" xr:uid="{E75ABB48-2602-134D-8ABD-FE6542998A5A}"/>
    <hyperlink ref="E3053" r:id="rId2280" xr:uid="{AB44DDBA-BE42-DF4A-B36F-07B74935FBC5}"/>
    <hyperlink ref="F3049" r:id="rId2281" xr:uid="{A14955A6-FE97-474B-A799-56AC73C07ACD}"/>
    <hyperlink ref="E3047" r:id="rId2282" xr:uid="{EFD3F5CE-0ED9-534D-B2EF-BF902FB2665B}"/>
    <hyperlink ref="F3047" r:id="rId2283" xr:uid="{FC8FB5A9-A469-6743-B324-7A9E82160C05}"/>
    <hyperlink ref="E3043" r:id="rId2284" xr:uid="{579277B7-E398-BB41-86E0-55FBC1FC3D81}"/>
    <hyperlink ref="E3044" r:id="rId2285" xr:uid="{B2D2EF4B-113B-5547-AC84-0E8A3A06016E}"/>
    <hyperlink ref="F3043" r:id="rId2286" xr:uid="{C6D248DB-2A91-E747-A556-579FB3ADF785}"/>
    <hyperlink ref="F3040" r:id="rId2287" xr:uid="{CDE7D9E2-1B3F-2547-9C0E-D29E6221AB2C}"/>
    <hyperlink ref="F3042" r:id="rId2288" xr:uid="{EDFF9026-6801-334C-8E5D-E7507DE23AAF}"/>
    <hyperlink ref="E3034" r:id="rId2289" xr:uid="{A831E05B-A8E7-D242-8524-41905FA7F9C1}"/>
    <hyperlink ref="E3035" r:id="rId2290" xr:uid="{CD491774-55D4-AD4D-8C20-FD51AB293216}"/>
    <hyperlink ref="E3036" r:id="rId2291" xr:uid="{932F5544-D914-664D-A08C-E83BBA5A8FA6}"/>
    <hyperlink ref="E3037" r:id="rId2292" xr:uid="{ECEE3F3F-EE98-CB4F-A54D-8E740768DE86}"/>
    <hyperlink ref="E3038" r:id="rId2293" xr:uid="{214A6F19-A7D8-1342-B6C2-453F7CB4C791}"/>
    <hyperlink ref="F3034" r:id="rId2294" xr:uid="{E3AD8152-A2FF-3D42-AF3A-465162B9B745}"/>
    <hyperlink ref="F3035" r:id="rId2295" xr:uid="{C39EB379-575F-DA4D-A46B-48DBE892A2CE}"/>
    <hyperlink ref="E3027" r:id="rId2296" xr:uid="{3783DBED-D39F-4745-8329-27761C1D0D13}"/>
    <hyperlink ref="E3028" r:id="rId2297" xr:uid="{DA0178E1-7FCA-824C-A953-B7042CF1D813}"/>
    <hyperlink ref="F3027" r:id="rId2298" xr:uid="{0E99FC1F-FB5E-6546-ADB3-34A6BDBFBAAE}"/>
    <hyperlink ref="E3023" r:id="rId2299" xr:uid="{061C6917-67D2-9D40-8A01-85A726A3BE3F}"/>
    <hyperlink ref="F3023" r:id="rId2300" xr:uid="{46B25692-36A7-0F4F-B7F8-6001F6A61CBF}"/>
    <hyperlink ref="E3022" r:id="rId2301" xr:uid="{ACF0F450-8F44-344E-BDCE-A263450892C6}"/>
    <hyperlink ref="F3022" r:id="rId2302" xr:uid="{430E128C-EB92-DC41-9651-9BC841FFC8D1}"/>
    <hyperlink ref="F3021" r:id="rId2303" xr:uid="{19E0A907-443E-AD4F-AB29-1EE67201F87D}"/>
    <hyperlink ref="F3015" r:id="rId2304" xr:uid="{95D967DC-66F6-D046-B057-A2288F1AF0C3}"/>
    <hyperlink ref="F3016" r:id="rId2305" xr:uid="{5521F4FC-829F-8E4B-8405-BD148D54D726}"/>
    <hyperlink ref="F3017" r:id="rId2306" xr:uid="{C3968AF6-D064-4148-8E47-AD7C22E09C04}"/>
    <hyperlink ref="F3018" r:id="rId2307" xr:uid="{666DEF4B-A0F0-3344-B10A-178D75BAEC2D}"/>
    <hyperlink ref="F3019" r:id="rId2308" xr:uid="{8F6BF608-7DCC-AF4E-AFE9-A019AE554672}"/>
    <hyperlink ref="F3020" r:id="rId2309" xr:uid="{0E9A1C98-E1B1-9547-B59E-059BD9F9C5A1}"/>
    <hyperlink ref="E3014" r:id="rId2310" xr:uid="{266EAD2D-E6D0-344F-8156-6F6A0912C85A}"/>
    <hyperlink ref="F3014" r:id="rId2311" xr:uid="{804B2CB9-DE38-6048-9013-8608672139AA}"/>
    <hyperlink ref="F3013" r:id="rId2312" xr:uid="{16DC74EE-5C0D-F840-A6C3-8A8F17311A14}"/>
    <hyperlink ref="E3007" r:id="rId2313" xr:uid="{D58F0E12-015C-FA48-8290-832E84D5D039}"/>
    <hyperlink ref="E3008" r:id="rId2314" xr:uid="{F495756C-95F8-C149-A6BB-96BF9BE14CCF}"/>
    <hyperlink ref="F3008" r:id="rId2315" xr:uid="{E6633372-5EE3-0949-9A9D-221CD3C64CF2}"/>
    <hyperlink ref="F3010" r:id="rId2316" xr:uid="{7E3A5767-D974-8A42-81B8-40CC48DE6A9E}"/>
    <hyperlink ref="E3009" r:id="rId2317" xr:uid="{AB8DB6A0-3441-C54C-A7C5-940A9E252668}"/>
    <hyperlink ref="E3010" r:id="rId2318" xr:uid="{3D11E24F-59C1-C048-8ABC-133650A793D2}"/>
    <hyperlink ref="E3005" r:id="rId2319" xr:uid="{14E74C97-588B-7A4B-B6E8-3684C46F839A}"/>
    <hyperlink ref="F3005" r:id="rId2320" xr:uid="{C265C3DB-3473-7B41-B530-1BBAE3FFE15A}"/>
    <hyperlink ref="E3004" r:id="rId2321" xr:uid="{288DEB0B-A2DA-634A-9A73-4C922EC68482}"/>
    <hyperlink ref="F3004" r:id="rId2322" xr:uid="{D84E6B95-70D1-C844-A871-56418D17A84A}"/>
    <hyperlink ref="E3000" r:id="rId2323" xr:uid="{9C8F7111-42EF-024E-A970-A34E56C81655}"/>
    <hyperlink ref="E3001" r:id="rId2324" xr:uid="{FE6BA42C-5030-674D-AFD5-D94C7A56FAB7}"/>
    <hyperlink ref="F3000" r:id="rId2325" xr:uid="{4B4373C7-C111-BD4A-A92B-571DD9F38CAF}"/>
    <hyperlink ref="E3002" r:id="rId2326" xr:uid="{9238E2F1-E554-9A4F-9CF4-E35824F9758A}"/>
    <hyperlink ref="E3003" r:id="rId2327" xr:uid="{63230B62-A13A-B942-81A0-DC2F1570EBAB}"/>
    <hyperlink ref="F3002" r:id="rId2328" xr:uid="{D38639E3-1FCB-E240-BB4D-6DB56805EDC5}"/>
    <hyperlink ref="E2999" r:id="rId2329" xr:uid="{1EF7A587-CC9E-294D-A3DC-9E1ED8A0A086}"/>
    <hyperlink ref="F2999" r:id="rId2330" xr:uid="{C0B50540-89D3-4F47-81AD-F99C9E731CA8}"/>
    <hyperlink ref="E2998" r:id="rId2331" xr:uid="{2EA5AABE-87B9-4644-BCB9-07970B0FA2E1}"/>
    <hyperlink ref="F2998" r:id="rId2332" xr:uid="{C4747CFF-E4E0-E842-838F-A813CC5DC806}"/>
    <hyperlink ref="E2992" r:id="rId2333" xr:uid="{44F9CA28-ECF8-B94E-A16F-656F64EA4CE1}"/>
    <hyperlink ref="E2993" r:id="rId2334" xr:uid="{BF3E8EDE-130B-AD4D-9D96-01084A4D427B}"/>
    <hyperlink ref="E2994" r:id="rId2335" xr:uid="{68263666-1D18-084E-BAE8-16BE83E5B6F1}"/>
    <hyperlink ref="F2992" r:id="rId2336" xr:uid="{F7FE468D-2D3C-AB4B-865C-B2DEABBAB798}"/>
    <hyperlink ref="F2993" r:id="rId2337" xr:uid="{8694C26F-A67D-2642-B830-9BE153763DE7}"/>
    <hyperlink ref="E2995" r:id="rId2338" xr:uid="{9CC23D8B-3CFF-2D4C-97CC-0F9675DFFA1C}"/>
    <hyperlink ref="E2996" r:id="rId2339" xr:uid="{6B3DF1AB-14DA-1948-814F-8201867713D6}"/>
    <hyperlink ref="E2997" r:id="rId2340" xr:uid="{6109BDDE-2EE8-0B44-80E2-181273CFB12F}"/>
    <hyperlink ref="F2995" r:id="rId2341" xr:uid="{7B11CBF5-8AC7-FF4A-A79F-E77B1A26814F}"/>
    <hyperlink ref="F2996" r:id="rId2342" xr:uid="{1B97CB6E-DCBB-F646-8AA7-2BC304894D37}"/>
    <hyperlink ref="E2986" r:id="rId2343" xr:uid="{DE139CF0-E22F-2841-9A8A-2B294CCB956C}"/>
    <hyperlink ref="E2987" r:id="rId2344" xr:uid="{DAB58295-88A5-D843-AB7B-1A2D9BACA83B}"/>
    <hyperlink ref="E2988" r:id="rId2345" xr:uid="{E76A7838-3C1E-334F-95F8-79EB52A40732}"/>
    <hyperlink ref="E2989" r:id="rId2346" xr:uid="{0BF8C35D-A807-BB41-B626-CB28CD01FB77}"/>
    <hyperlink ref="E2990" r:id="rId2347" xr:uid="{86CCCBFB-D5FB-F145-8518-64CA89703CD4}"/>
    <hyperlink ref="E2991" r:id="rId2348" xr:uid="{6D694CD9-DDB6-FF49-94D6-00591CB90038}"/>
    <hyperlink ref="F2986" r:id="rId2349" xr:uid="{CE993D2F-1531-1947-905F-75E33D48D183}"/>
    <hyperlink ref="F2988" r:id="rId2350" xr:uid="{05FF8264-B0BF-D04E-AD40-080117E1DA01}"/>
    <hyperlink ref="F2989" r:id="rId2351" xr:uid="{5891D7AA-24D1-6640-9AF5-A661E5319DE8}"/>
    <hyperlink ref="F2990" r:id="rId2352" xr:uid="{A567263A-0994-8F46-B87B-28D6530F95E7}"/>
    <hyperlink ref="F2991" r:id="rId2353" xr:uid="{51CCF224-0CBE-4C4A-AA04-EDC455EE347A}"/>
    <hyperlink ref="F2985" r:id="rId2354" xr:uid="{1BED1D7D-80A4-7444-B64A-BE7A57F67668}"/>
    <hyperlink ref="E2984" r:id="rId2355" xr:uid="{066BA865-B3A9-074E-B3FD-0F90B279E13F}"/>
    <hyperlink ref="F2984" r:id="rId2356" xr:uid="{A7D397FA-2DB4-7C40-B910-8A568A6F4012}"/>
    <hyperlink ref="E2983" r:id="rId2357" xr:uid="{D17E1925-6B9E-2E42-A7B0-6C53093C6B1E}"/>
    <hyperlink ref="F2983" r:id="rId2358" xr:uid="{3F4E2A1E-9D80-2341-9527-89B8EC455A5F}"/>
    <hyperlink ref="E2982" r:id="rId2359" xr:uid="{56425022-53C9-9B45-9942-FAB294C4D178}"/>
    <hyperlink ref="F2982" r:id="rId2360" xr:uid="{BBBB9F7F-2350-3041-9E6B-22C70FE56250}"/>
    <hyperlink ref="E2980" r:id="rId2361" xr:uid="{B484F6E2-CBAC-8447-AF04-3BF0A1321AD2}"/>
    <hyperlink ref="F2979" r:id="rId2362" xr:uid="{564642FC-C938-C348-BEBE-B1E87C26492F}"/>
    <hyperlink ref="E2978" r:id="rId2363" xr:uid="{E97240F7-D3B8-2240-B749-5AE541A03859}"/>
    <hyperlink ref="F2978" r:id="rId2364" xr:uid="{465BA8DC-8CB7-E94B-BB32-8A10099608C7}"/>
    <hyperlink ref="E2977" r:id="rId2365" xr:uid="{CD416C91-ADF4-6C48-B05A-F79B4A752B6F}"/>
    <hyperlink ref="E2974" r:id="rId2366" xr:uid="{E1C902F3-92AC-3247-8FFE-D3CE0C5F39A4}"/>
    <hyperlink ref="F2974" r:id="rId2367" xr:uid="{700B5831-B121-C64E-ADB9-132F31E3DA1F}"/>
    <hyperlink ref="E2973" r:id="rId2368" xr:uid="{F3091A51-41FC-4E4D-9E7C-8290EA991EA8}"/>
    <hyperlink ref="F2973" r:id="rId2369" xr:uid="{F70A9C03-634D-2249-B86E-F9AD1BA9453E}"/>
    <hyperlink ref="E2971" r:id="rId2370" xr:uid="{B255EC03-8C85-704C-BD98-75A30F013C99}"/>
    <hyperlink ref="F2970" r:id="rId2371" xr:uid="{8C2EE4B2-14D3-6E44-963B-1E0FC08999DE}"/>
    <hyperlink ref="E1739" r:id="rId2372" xr:uid="{BA94F6A6-9DAB-8640-9A0F-CA41DA7B3233}"/>
    <hyperlink ref="F1739" r:id="rId2373" xr:uid="{EF039EC8-5DA1-9F47-980D-BA4366213832}"/>
    <hyperlink ref="F1740" r:id="rId2374" xr:uid="{8C7E2E40-0E85-DC43-B1DA-2D6DED0DDBB7}"/>
    <hyperlink ref="F1741" r:id="rId2375" xr:uid="{76D7C211-F54D-1345-81F8-7459A4E7F898}"/>
    <hyperlink ref="F1742" r:id="rId2376" xr:uid="{81EB0AAB-C9A3-C445-810B-A177BC56F094}"/>
    <hyperlink ref="E1743" r:id="rId2377" xr:uid="{877E9068-255A-5444-AC54-95467231CE00}"/>
    <hyperlink ref="E1744" r:id="rId2378" xr:uid="{2F79C347-2369-424C-9256-985558330A7D}"/>
    <hyperlink ref="F1743" r:id="rId2379" xr:uid="{17C19AAC-163E-2C4E-B436-AB27110055BB}"/>
    <hyperlink ref="F1744" r:id="rId2380" xr:uid="{C55D21DF-BFC7-3B4D-9C38-A4554D29A54E}"/>
    <hyperlink ref="E1745" r:id="rId2381" xr:uid="{F6CE84AD-5338-3C40-9594-662CDC46E67D}"/>
    <hyperlink ref="F1745" r:id="rId2382" xr:uid="{9CB426F2-5D2E-5542-8A4B-F2917341E8E5}"/>
    <hyperlink ref="F1746" r:id="rId2383" xr:uid="{76CCC733-37D1-BC49-B497-C55563BB684C}"/>
    <hyperlink ref="F1747" r:id="rId2384" xr:uid="{1C64F168-51FC-B042-837B-80691545A739}"/>
    <hyperlink ref="F1749" r:id="rId2385" xr:uid="{3AE91902-FFE4-6648-99EF-E4B101D9C7AE}"/>
    <hyperlink ref="F1750" r:id="rId2386" xr:uid="{6B1AF585-713A-5248-9F28-D3F3CB6E0B74}"/>
    <hyperlink ref="E1752" r:id="rId2387" xr:uid="{4E87343B-9E54-D148-BEE1-2B1BAB8A7E10}"/>
    <hyperlink ref="E1753" r:id="rId2388" xr:uid="{A13299C5-7DD7-2646-90D7-D63E3289E98E}"/>
    <hyperlink ref="E1754" r:id="rId2389" xr:uid="{A69D7C8F-39B5-8242-B9AD-E73147CE80EC}"/>
    <hyperlink ref="F1752" r:id="rId2390" xr:uid="{FC3D6250-D922-5349-A6FE-6BE264572569}"/>
    <hyperlink ref="E1758" r:id="rId2391" xr:uid="{D7F969AC-61AF-4048-8403-E98E6DFB0825}"/>
    <hyperlink ref="F1758" r:id="rId2392" xr:uid="{15244DBF-97C5-7640-8573-06A9ED0006EB}"/>
    <hyperlink ref="E1759" r:id="rId2393" xr:uid="{3FBF04B8-1F19-1349-8637-FEA08F9AEA74}"/>
    <hyperlink ref="F1759" r:id="rId2394" xr:uid="{064C5FF9-278B-1545-A167-529680CA3602}"/>
    <hyperlink ref="F1762" r:id="rId2395" xr:uid="{4D55FAC2-B2F3-0E4F-87BD-13EEE5CFE1A6}"/>
    <hyperlink ref="E1765" r:id="rId2396" xr:uid="{8DC67BB4-3A1F-B64B-8666-EE11A900099B}"/>
    <hyperlink ref="E1766" r:id="rId2397" xr:uid="{BE624DA2-23EE-BE46-A93B-9DA149CBEA2E}"/>
    <hyperlink ref="E1767" r:id="rId2398" xr:uid="{AE7F795C-1A2C-EE43-870B-33D950C47174}"/>
    <hyperlink ref="F1765" r:id="rId2399" xr:uid="{31793A7A-8657-144A-8467-1277172D113D}"/>
    <hyperlink ref="F1766" r:id="rId2400" xr:uid="{7450A64E-5FDE-5048-B49F-045BC3CA953E}"/>
    <hyperlink ref="F1767" r:id="rId2401" xr:uid="{A2CB88B7-EC41-3248-A44D-BACCDD44A8F5}"/>
    <hyperlink ref="E1768" r:id="rId2402" xr:uid="{83DE50A5-C7D9-1141-AA73-41A487427DDC}"/>
    <hyperlink ref="F1768" r:id="rId2403" xr:uid="{CB40A048-F184-B149-AE50-BA3DAF1D94F7}"/>
    <hyperlink ref="E1769" r:id="rId2404" xr:uid="{FECC7408-4953-9D44-895D-F649C3B5E65E}"/>
    <hyperlink ref="F1769" r:id="rId2405" xr:uid="{0C81A72D-25B1-6648-A782-B1872E377208}"/>
    <hyperlink ref="E1770" r:id="rId2406" xr:uid="{D6DC6A0F-1B76-3B44-AFEA-FB011D897B32}"/>
    <hyperlink ref="E1771" r:id="rId2407" xr:uid="{45C35C59-E38D-244C-ABC6-29AFFB98F46E}"/>
    <hyperlink ref="E1772" r:id="rId2408" xr:uid="{89B0BE9D-0FF4-7B46-9C94-2A3383B0A523}"/>
    <hyperlink ref="E1773" r:id="rId2409" xr:uid="{7910486D-3FF2-EA4E-A79F-BD2A2D7EAF1A}"/>
    <hyperlink ref="F1770" r:id="rId2410" xr:uid="{BB0D5CBD-5448-544F-A540-22D464CD4430}"/>
    <hyperlink ref="F1771" r:id="rId2411" xr:uid="{E2B3D00D-79C0-4C45-8E90-B6977AAE9DF7}"/>
    <hyperlink ref="F1772" r:id="rId2412" xr:uid="{F81A8817-A8C9-D14E-900E-16F04D0BE9DB}"/>
    <hyperlink ref="F1773" r:id="rId2413" xr:uid="{8C4115BB-4C46-D34B-B788-61BE07144507}"/>
    <hyperlink ref="E1774" r:id="rId2414" xr:uid="{D503AA42-E404-A84F-9B7A-A0DF63C6788C}"/>
    <hyperlink ref="E1775" r:id="rId2415" xr:uid="{4E766C81-3047-D24E-A7DD-F1436CB313EA}"/>
    <hyperlink ref="E1776" r:id="rId2416" xr:uid="{7ADF3000-7D2A-514E-834C-879FB6A0CA07}"/>
    <hyperlink ref="E1777" r:id="rId2417" xr:uid="{2D30F008-3790-C64D-9AC0-54DCEA06131D}"/>
    <hyperlink ref="E1778" r:id="rId2418" xr:uid="{B8177835-9FE5-8B45-BE46-66CC4A1F4B34}"/>
    <hyperlink ref="E1779" r:id="rId2419" xr:uid="{23D40C5A-6DDB-2F40-9584-A5401414CE94}"/>
    <hyperlink ref="E1780" r:id="rId2420" xr:uid="{1581903E-8EF5-B84D-9F07-95031F5363F9}"/>
    <hyperlink ref="E1781" r:id="rId2421" xr:uid="{46CFCED1-B455-7741-8589-C440CE87F155}"/>
    <hyperlink ref="E1782" r:id="rId2422" xr:uid="{EBC09593-AA46-7844-864E-F1F2A942EF2C}"/>
    <hyperlink ref="F1774" r:id="rId2423" xr:uid="{1AD2E861-5323-7949-9F59-5174C38DE7BF}"/>
    <hyperlink ref="F1775" r:id="rId2424" xr:uid="{FA17B462-86CA-ED4B-8C9B-F24CDF847A34}"/>
    <hyperlink ref="F1776" r:id="rId2425" xr:uid="{C2A077BA-BA37-694D-B708-CDF7D98C3713}"/>
    <hyperlink ref="F1777" r:id="rId2426" xr:uid="{3CE29C2E-E6CD-AA45-B206-A4A011A6A98D}"/>
    <hyperlink ref="F1778" r:id="rId2427" xr:uid="{BD6079C8-13E1-4E43-8D93-BEF0E0C77D5E}"/>
    <hyperlink ref="F1779" r:id="rId2428" xr:uid="{99FBA9BA-28F3-7641-AB2A-B2C3A0835680}"/>
    <hyperlink ref="F1780" r:id="rId2429" xr:uid="{D979669E-D047-3F48-9997-F2B1E6226C39}"/>
    <hyperlink ref="F1781" r:id="rId2430" xr:uid="{E0DBE8DA-E310-2841-B74B-A3AEB86A39B4}"/>
    <hyperlink ref="F1782" r:id="rId2431" xr:uid="{FBB7DA38-F162-3E4B-8028-9EDB6B149FC3}"/>
    <hyperlink ref="E1783" r:id="rId2432" xr:uid="{3D6AEB5D-EAC3-C84C-AF00-7E163C1A493E}"/>
    <hyperlink ref="E1784" r:id="rId2433" xr:uid="{B549C2FD-E115-2C42-8A81-801ACA7854F0}"/>
    <hyperlink ref="E1785" r:id="rId2434" xr:uid="{F4283955-210A-6645-A359-06C37484891B}"/>
    <hyperlink ref="E1786" r:id="rId2435" xr:uid="{3C1BBA29-FD47-5B45-860E-FE44CC054185}"/>
    <hyperlink ref="E1787" r:id="rId2436" xr:uid="{EE98C8BC-982D-1A49-AC6F-9FE0AA2CFC1D}"/>
    <hyperlink ref="E1788" r:id="rId2437" xr:uid="{EC6D7386-37ED-2B41-B3A6-E5AF850CF4D2}"/>
    <hyperlink ref="E1789" r:id="rId2438" xr:uid="{733A2B75-071A-8E4E-A938-25B22153C414}"/>
    <hyperlink ref="E1790" r:id="rId2439" xr:uid="{611757BD-75B9-A04C-B2B4-E7528D032255}"/>
    <hyperlink ref="E1791" r:id="rId2440" xr:uid="{E721A194-2ACA-2C4C-A986-22C9181D9AA0}"/>
    <hyperlink ref="F1783" r:id="rId2441" xr:uid="{6C8EABAF-1919-A643-B866-56E6869F3029}"/>
    <hyperlink ref="F1784" r:id="rId2442" xr:uid="{2428B5C4-4B93-9D4E-96EB-248341F65078}"/>
    <hyperlink ref="F1785" r:id="rId2443" xr:uid="{BE55A055-23E6-AC4F-83C9-6990B6EE1304}"/>
    <hyperlink ref="F1786" r:id="rId2444" xr:uid="{42A0D4EE-7F35-FF4E-A35D-B459C96865E4}"/>
    <hyperlink ref="F1787" r:id="rId2445" xr:uid="{1672EE67-7D8E-474B-B363-84CB184829D7}"/>
    <hyperlink ref="F1788" r:id="rId2446" xr:uid="{14DDDE37-BE31-DB4B-B8E0-6D2C339BDFE8}"/>
    <hyperlink ref="F1789" r:id="rId2447" xr:uid="{42A43CF2-520D-534A-A336-B3CBCDA28A13}"/>
    <hyperlink ref="F1790" r:id="rId2448" xr:uid="{4A1AF5A3-852D-5940-81A7-941AC21D74D7}"/>
    <hyperlink ref="F1791" r:id="rId2449" xr:uid="{87A74C72-F984-5E46-91FB-480FC6215632}"/>
    <hyperlink ref="E1792" r:id="rId2450" xr:uid="{6C77B452-8AB9-974E-BC8C-EA403185FC3E}"/>
    <hyperlink ref="E1793" r:id="rId2451" xr:uid="{E1446981-1215-9646-87A8-292ACD063449}"/>
    <hyperlink ref="F1792" r:id="rId2452" xr:uid="{25105951-BE77-9E43-B599-7F123F685310}"/>
    <hyperlink ref="F1793" r:id="rId2453" xr:uid="{A53313DD-C27E-7D46-9D47-C9B890BD786F}"/>
    <hyperlink ref="E1794" r:id="rId2454" xr:uid="{7E025CEF-6A35-B641-AB1D-EEC20D0E991D}"/>
    <hyperlink ref="E1797" r:id="rId2455" xr:uid="{915EC199-D5D0-0D42-880E-8B48AA16A735}"/>
    <hyperlink ref="F1797" r:id="rId2456" xr:uid="{4E4F6A3A-FB6E-DC49-9963-00DEC50D2514}"/>
    <hyperlink ref="F1798" r:id="rId2457" xr:uid="{9ECECBDC-1BD5-FD44-84B1-66E8DAD2BCE1}"/>
    <hyperlink ref="F1799" r:id="rId2458" xr:uid="{3F83534D-D9AE-5346-8E91-9018981563E4}"/>
    <hyperlink ref="F1800" r:id="rId2459" xr:uid="{99A100EE-232C-C349-98C5-1B942D1CCF8D}"/>
    <hyperlink ref="F1801" r:id="rId2460" xr:uid="{22238443-F4EE-EC46-955B-6B5781C40C60}"/>
    <hyperlink ref="F1802" r:id="rId2461" xr:uid="{1D85E597-B5A2-0446-841C-D56C640F82F6}"/>
    <hyperlink ref="E1803" r:id="rId2462" xr:uid="{44C0CDFF-C908-D643-966C-9BA6AB49DE1B}"/>
    <hyperlink ref="E1804" r:id="rId2463" xr:uid="{B3D0AB53-2391-D44B-A506-7EF064BBD46A}"/>
    <hyperlink ref="E1805" r:id="rId2464" xr:uid="{EF40E43C-D88B-BC42-ACFF-729F4220B49A}"/>
    <hyperlink ref="E1806" r:id="rId2465" xr:uid="{D15318F7-56E9-6644-B494-F5467642BC6F}"/>
    <hyperlink ref="E1807" r:id="rId2466" xr:uid="{99E1A70A-E49A-024F-99D5-967A6A4625FD}"/>
    <hyperlink ref="E1808" r:id="rId2467" xr:uid="{7DF1E105-F5CF-9E4C-B4AC-D0DBAFA7719A}"/>
    <hyperlink ref="E1809" r:id="rId2468" xr:uid="{9F0E6B8D-2FB7-014B-95A1-52F95B6855F6}"/>
    <hyperlink ref="E1810" r:id="rId2469" xr:uid="{C0C43CFD-B50B-C246-876D-7C337F82D06F}"/>
    <hyperlink ref="E1811" r:id="rId2470" xr:uid="{92CF0A0B-2291-3B4D-AC0D-843EB8B1EC06}"/>
    <hyperlink ref="F1803" r:id="rId2471" xr:uid="{1FC6875E-1E49-1044-8DB1-D85805212F5F}"/>
    <hyperlink ref="F1804" r:id="rId2472" xr:uid="{FAA3474F-679F-7941-B2A3-1B4F5D881AA5}"/>
    <hyperlink ref="F1806" r:id="rId2473" xr:uid="{BFB2FF4C-C959-8645-9793-D976DB4CB0F6}"/>
    <hyperlink ref="F1807" r:id="rId2474" xr:uid="{DA227E94-C1D4-7F4F-BEF8-9181E10C18B6}"/>
    <hyperlink ref="F1808" r:id="rId2475" xr:uid="{D704FA15-6B75-504D-AE47-60A5434C1022}"/>
    <hyperlink ref="F1809" r:id="rId2476" xr:uid="{BE8C9AD5-2471-CC47-85EB-C99068F1CAE8}"/>
    <hyperlink ref="F1810" r:id="rId2477" xr:uid="{1867EF87-8732-8C45-8500-2032E75460EF}"/>
    <hyperlink ref="F1811" r:id="rId2478" xr:uid="{A4610EC7-B2E3-3C41-9C66-4A8DCB2F2199}"/>
    <hyperlink ref="E1812" r:id="rId2479" xr:uid="{ECC481C4-710F-B041-817C-409462FCFB46}"/>
    <hyperlink ref="E1813" r:id="rId2480" xr:uid="{5B8D4B30-3BF6-F748-941A-13BE38105749}"/>
    <hyperlink ref="E1814" r:id="rId2481" xr:uid="{47A0BB45-25B4-814E-9AD6-0E2FB1C9A099}"/>
    <hyperlink ref="E1815" r:id="rId2482" xr:uid="{810240C7-74D9-7F47-9FE0-9A08853F48A0}"/>
    <hyperlink ref="E1816" r:id="rId2483" xr:uid="{B3502630-D5AB-8749-9A7A-DA210845FCFC}"/>
    <hyperlink ref="E1817" r:id="rId2484" xr:uid="{9EC52642-C091-3E41-9759-360DFB172E31}"/>
    <hyperlink ref="E1818" r:id="rId2485" xr:uid="{FC13ECF3-F552-6E42-9486-F73AD507505C}"/>
    <hyperlink ref="F1812" r:id="rId2486" xr:uid="{68D8EECB-80E8-3743-A0FD-79071D07F23A}"/>
    <hyperlink ref="F1813" r:id="rId2487" xr:uid="{E686E72F-A02D-F841-A8FC-E5FD9EB64344}"/>
    <hyperlink ref="F1814" r:id="rId2488" xr:uid="{5581F6B4-575C-1844-A1B7-08733BCEE84A}"/>
    <hyperlink ref="F1815" r:id="rId2489" xr:uid="{378B4D74-382D-8B4F-B139-D5D08CA8AE02}"/>
    <hyperlink ref="F1816" r:id="rId2490" xr:uid="{61295874-5BCE-F04D-87F5-AF7FBF9FBB03}"/>
    <hyperlink ref="F1817" r:id="rId2491" xr:uid="{4BA8C8F2-D606-BE4E-93C9-DC553211D268}"/>
    <hyperlink ref="F1818" r:id="rId2492" xr:uid="{3DD889FD-1B71-2140-9381-C026777570BE}"/>
    <hyperlink ref="E1819" r:id="rId2493" xr:uid="{C207EACC-A6EF-284C-B21B-A70BF19A8A59}"/>
    <hyperlink ref="E1820" r:id="rId2494" xr:uid="{6819C3FE-7B1F-4647-B0AF-B0BFA01AEDCE}"/>
    <hyperlink ref="E1821" r:id="rId2495" xr:uid="{FC59C262-DCE2-6D4A-9098-D247EA765F96}"/>
    <hyperlink ref="F1819" r:id="rId2496" xr:uid="{4E8152F7-A7C4-264C-8CD5-C5F4FAA39D06}"/>
    <hyperlink ref="F1820" r:id="rId2497" xr:uid="{19608956-C269-5743-8621-8D67E7F1C0EA}"/>
    <hyperlink ref="F1821" r:id="rId2498" xr:uid="{DEF99143-0F21-C341-A7D3-56E637771271}"/>
    <hyperlink ref="E1822" r:id="rId2499" xr:uid="{7458A8FD-53C5-074C-A704-8A25FB5391DA}"/>
    <hyperlink ref="F1822" r:id="rId2500" xr:uid="{30840E83-F376-0540-95AD-809F0B77FFE6}"/>
    <hyperlink ref="F1823" r:id="rId2501" xr:uid="{D1DD5A4B-8CAD-5D45-8F05-3EBF4E75BFC9}"/>
    <hyperlink ref="E1824" r:id="rId2502" xr:uid="{2FCD0CB6-EF6C-0F42-9594-268BA9144396}"/>
    <hyperlink ref="E1825" r:id="rId2503" xr:uid="{CED1B1D4-9625-9545-B7F7-CD2C793FAF31}"/>
    <hyperlink ref="E1826" r:id="rId2504" xr:uid="{CBBB0A1E-AB23-024A-B061-73FEE8BE9DF0}"/>
    <hyperlink ref="E1830" r:id="rId2505" xr:uid="{B3D0AA45-7C50-4D42-9048-65109E0400DC}"/>
    <hyperlink ref="E1831" r:id="rId2506" xr:uid="{DCA29075-198E-5B4A-B813-98042A9A5079}"/>
    <hyperlink ref="E1834" r:id="rId2507" xr:uid="{9235407F-F2D4-F64B-BE8C-08945DA2DD29}"/>
    <hyperlink ref="E1840" r:id="rId2508" xr:uid="{7424588D-33F2-8B4A-BC03-DD010F44A3C9}"/>
    <hyperlink ref="E1841" r:id="rId2509" xr:uid="{67A5D19E-1AAB-C44D-A3BA-4F767946949C}"/>
    <hyperlink ref="F1841" r:id="rId2510" xr:uid="{25CA36C2-902D-1642-BB32-14279CD38CDC}"/>
    <hyperlink ref="E1842" r:id="rId2511" xr:uid="{9BB0F5D9-140A-804D-8C36-EE24F01A3CB6}"/>
    <hyperlink ref="F1842" r:id="rId2512" xr:uid="{16AD3DDD-2A52-2F46-B1EC-B79901E6D39D}"/>
    <hyperlink ref="E1850" r:id="rId2513" xr:uid="{CA50DE23-F0EF-344C-A5EB-02E424D93052}"/>
    <hyperlink ref="E1852" r:id="rId2514" xr:uid="{0E36C428-EF43-8B4C-813B-2582B686C334}"/>
    <hyperlink ref="E1859" r:id="rId2515" xr:uid="{5662B136-8398-0E40-8EC9-1C81082B50AA}"/>
    <hyperlink ref="E1863" r:id="rId2516" xr:uid="{BDC36390-892D-D14F-AC30-B4C3C789C987}"/>
    <hyperlink ref="E1868" r:id="rId2517" xr:uid="{BBDE117F-55FB-7948-A588-2708D59B9B9C}"/>
    <hyperlink ref="E1873" r:id="rId2518" xr:uid="{00F743F2-7F45-B84F-BE1B-7E2EE907C52F}"/>
    <hyperlink ref="E1874" r:id="rId2519" xr:uid="{518C82BE-5D83-D249-996D-36146D461B81}"/>
    <hyperlink ref="E1875" r:id="rId2520" xr:uid="{9C99AEEE-2088-934C-BBF8-0B7A6D92E8BE}"/>
    <hyperlink ref="E1876" r:id="rId2521" xr:uid="{CA37C3F5-312A-8247-ABF0-50DD87BA36FE}"/>
    <hyperlink ref="E1877" r:id="rId2522" xr:uid="{1359AD3B-A85D-8B40-B77D-5F4054DDAE42}"/>
    <hyperlink ref="F1873" r:id="rId2523" xr:uid="{BC553DDA-9AB1-B741-B482-2A52173C4E65}"/>
    <hyperlink ref="F1874" r:id="rId2524" xr:uid="{5DCF2ADA-74B4-8B4F-8BF7-93DFD5747873}"/>
    <hyperlink ref="F1875" r:id="rId2525" xr:uid="{CDE3E543-94BC-6A4C-B1D7-07350B800B3C}"/>
    <hyperlink ref="F1876" r:id="rId2526" xr:uid="{DFA13924-047A-8A4B-AB1A-485AF7D6A995}"/>
    <hyperlink ref="F1877" r:id="rId2527" xr:uid="{A5D3E301-66A0-7848-AD4F-104EA7AD18B8}"/>
    <hyperlink ref="E1878" r:id="rId2528" xr:uid="{AD67872A-D5FF-274B-9F3B-15862F669209}"/>
    <hyperlink ref="E1879" r:id="rId2529" xr:uid="{45D1B147-2E16-D74C-A694-F0CEF81E191D}"/>
    <hyperlink ref="F1878" r:id="rId2530" xr:uid="{D8E2470D-1444-DA48-B996-1DC4E07B3632}"/>
    <hyperlink ref="F1879" r:id="rId2531" xr:uid="{884D078A-6E72-6648-A31A-EA601106147A}"/>
    <hyperlink ref="E1887" r:id="rId2532" xr:uid="{A4B86D08-0EC9-704C-8603-AC9E47562AF6}"/>
    <hyperlink ref="E1888" r:id="rId2533" xr:uid="{3551D7B0-15E4-9D44-A1A8-6097A0306B82}"/>
    <hyperlink ref="F1887" r:id="rId2534" xr:uid="{8EA347F8-569E-194A-AEDE-853F85CF1B8F}"/>
    <hyperlink ref="E1889" r:id="rId2535" xr:uid="{B4A39E28-4476-374C-9BBA-CC5D3115DD1A}"/>
    <hyperlink ref="E1890" r:id="rId2536" xr:uid="{56F01DD4-78ED-8B4A-BB01-EAF69B31B1F2}"/>
    <hyperlink ref="E1891" r:id="rId2537" xr:uid="{3EC8C998-CD7F-9D46-B5A5-6CE4175CF1F6}"/>
    <hyperlink ref="F1889" r:id="rId2538" xr:uid="{4A0CAB87-355D-0A4D-A6FE-A651C20ED9C5}"/>
    <hyperlink ref="E1892" r:id="rId2539" xr:uid="{28546B23-E9A6-6B45-A6B1-FD953CF25BAD}"/>
    <hyperlink ref="E1893" r:id="rId2540" xr:uid="{67D56CCE-CBBB-DD44-A271-2C79825A5655}"/>
    <hyperlink ref="E1894" r:id="rId2541" xr:uid="{E9C56F21-9468-9C49-9884-62ACF049D83B}"/>
    <hyperlink ref="F1892" r:id="rId2542" xr:uid="{025720B6-541E-CD4E-BC92-FD9EEACA76EA}"/>
    <hyperlink ref="E1895" r:id="rId2543" xr:uid="{EA0CFE1B-F62B-FC4A-8C5B-E1C7FD84F0D3}"/>
    <hyperlink ref="E1896" r:id="rId2544" xr:uid="{63220C28-72D7-C64F-B02D-10FCB9658400}"/>
    <hyperlink ref="E1897" r:id="rId2545" xr:uid="{A49CC2A1-5BE9-6542-A28B-58D9A6EA42FA}"/>
    <hyperlink ref="F1895" r:id="rId2546" xr:uid="{FC42D72E-ED15-3646-A968-39156963B635}"/>
    <hyperlink ref="E1898" r:id="rId2547" xr:uid="{077912A7-349B-AB4A-8978-AF36D8DD0755}"/>
    <hyperlink ref="E1899" r:id="rId2548" xr:uid="{045BCD09-CD3F-C447-8F71-3489216F850A}"/>
    <hyperlink ref="E1900" r:id="rId2549" xr:uid="{B0D1C7A6-1F88-4944-80E5-3ED437E04A85}"/>
    <hyperlink ref="F1898" r:id="rId2550" xr:uid="{12BFDE25-B005-4140-860B-E210DED44F64}"/>
    <hyperlink ref="E1901" r:id="rId2551" xr:uid="{6C33D26D-D750-0041-842B-842B8F74A539}"/>
    <hyperlink ref="E1902" r:id="rId2552" xr:uid="{BC3AD0F2-408C-224C-877D-825631DA3634}"/>
    <hyperlink ref="E1903" r:id="rId2553" xr:uid="{7FA752BB-3706-E94C-AAB5-93C3CB17A514}"/>
    <hyperlink ref="F1901" r:id="rId2554" xr:uid="{97802972-BFE4-0F46-9E84-9C288078A323}"/>
    <hyperlink ref="F1904" r:id="rId2555" xr:uid="{656E2674-94D0-CF46-8821-5E45E9907EEB}"/>
    <hyperlink ref="E1906" r:id="rId2556" xr:uid="{8AA60912-D1AD-E64C-BFB4-356D9D40F594}"/>
    <hyperlink ref="E1911" r:id="rId2557" xr:uid="{31CB40AB-785A-3848-BB12-9C35D4C82EE5}"/>
    <hyperlink ref="E1915" r:id="rId2558" xr:uid="{D2AFE515-00F1-9044-A3BA-96155AF52236}"/>
    <hyperlink ref="E1916" r:id="rId2559" xr:uid="{694FDDAD-DFC5-6546-A246-4B939B66F48B}"/>
    <hyperlink ref="E1917" r:id="rId2560" xr:uid="{59394E1E-6DCB-0049-993A-83790DC79E80}"/>
    <hyperlink ref="E1918" r:id="rId2561" xr:uid="{15348896-1349-3244-A331-E5A437006E43}"/>
    <hyperlink ref="E1919" r:id="rId2562" xr:uid="{08A79998-DA79-4B4E-BCC7-F1A240B67549}"/>
    <hyperlink ref="E1920" r:id="rId2563" xr:uid="{5EFC0011-8A6E-6E4F-AF2D-9B10B07ED135}"/>
    <hyperlink ref="F1915" r:id="rId2564" xr:uid="{6A243A1F-898E-D348-B806-6F77B4DDC5F7}"/>
    <hyperlink ref="E1922" r:id="rId2565" xr:uid="{28A97878-1312-4547-8FAC-9BD170263BC2}"/>
    <hyperlink ref="E1923" r:id="rId2566" xr:uid="{15943F75-C018-6C4A-AD67-B403F1F37EDC}"/>
    <hyperlink ref="E1924" r:id="rId2567" xr:uid="{B1422CF3-62F5-B347-BC18-4E01189FD32B}"/>
    <hyperlink ref="F1923" r:id="rId2568" xr:uid="{7A79D95F-3D0B-C64E-8797-AC7998653F5E}"/>
    <hyperlink ref="E1932" r:id="rId2569" xr:uid="{B8F66501-FF4A-0542-8E59-C94D4DC63B4A}"/>
    <hyperlink ref="E1933" r:id="rId2570" xr:uid="{521BE93F-33C7-7F41-8EC5-3A2627EE0961}"/>
    <hyperlink ref="E1934" r:id="rId2571" xr:uid="{65ED6893-CF20-7746-8DF8-0ED2CC83F595}"/>
    <hyperlink ref="E1935" r:id="rId2572" xr:uid="{36139826-5890-B846-A1E5-759550BB764E}"/>
    <hyperlink ref="F1932" r:id="rId2573" xr:uid="{DC575037-C609-D640-8A25-C1E85973D545}"/>
    <hyperlink ref="F1933" r:id="rId2574" xr:uid="{8D12B058-3832-9E49-9BF3-6022B28ABC37}"/>
    <hyperlink ref="F1934" r:id="rId2575" xr:uid="{484F4611-3A3C-FA41-9140-FE4F458A8A8A}"/>
    <hyperlink ref="F1940" r:id="rId2576" xr:uid="{2C8EE090-1E57-E044-9E13-296629B058F7}"/>
    <hyperlink ref="F1942" r:id="rId2577" xr:uid="{166E6BDF-C124-A545-B337-312668E47A73}"/>
    <hyperlink ref="F1944" r:id="rId2578" xr:uid="{35BE71C0-EEA2-D041-830E-02873DE8EAA5}"/>
    <hyperlink ref="E1945" r:id="rId2579" xr:uid="{671C1EDB-E615-4143-BCA9-4C965E74C958}"/>
    <hyperlink ref="F1945" r:id="rId2580" xr:uid="{232660E5-B0EC-7A4D-B738-3006AB7D56A7}"/>
    <hyperlink ref="E1946" r:id="rId2581" xr:uid="{E54CCFCE-B1DC-514D-82BB-E7C9399B032E}"/>
    <hyperlink ref="F1946" r:id="rId2582" xr:uid="{30B5CF1E-96A2-3D4A-9370-B12C67D6B495}"/>
    <hyperlink ref="E1947" r:id="rId2583" xr:uid="{02D6B531-20DD-1243-992A-7C5E6AA126C3}"/>
    <hyperlink ref="F1949" r:id="rId2584" xr:uid="{D2B34A68-FA3D-9E48-B9CC-2F32DBFEC74B}"/>
    <hyperlink ref="E1950" r:id="rId2585" xr:uid="{84ECF104-ABF6-7D45-B610-58363287A05A}"/>
    <hyperlink ref="F1954" r:id="rId2586" xr:uid="{4D3E9A25-7D4C-EE40-A7A4-E27043D0F8B0}"/>
    <hyperlink ref="F1955" r:id="rId2587" xr:uid="{3B672C8F-E5D2-CA4F-BC77-A0977D0544A9}"/>
    <hyperlink ref="F1956" r:id="rId2588" xr:uid="{5CD4D738-B0FA-0047-97C2-CE0B3D6F29BE}"/>
    <hyperlink ref="F1957" r:id="rId2589" xr:uid="{7F4B4DC1-C083-164E-BB8C-74934884E5BE}"/>
    <hyperlink ref="F1958" r:id="rId2590" xr:uid="{E9AFD995-8F32-A248-88BC-5E8FD81AD30A}"/>
    <hyperlink ref="F1959" r:id="rId2591" xr:uid="{C61DCF0E-6775-3744-A6FD-3349E997BCD9}"/>
    <hyperlink ref="F1960" r:id="rId2592" xr:uid="{DA013200-28AF-6B47-8E2C-71BD3B324E71}"/>
    <hyperlink ref="F1961" r:id="rId2593" xr:uid="{D52E6B77-EB79-CB48-86AC-F8DC28129055}"/>
    <hyperlink ref="F1962" r:id="rId2594" xr:uid="{2D3253CC-2001-9E4C-892B-CEBA69433AE6}"/>
    <hyperlink ref="F1963" r:id="rId2595" xr:uid="{28D0DF4B-A820-EA42-8410-C01141A0FA72}"/>
    <hyperlink ref="F1964" r:id="rId2596" xr:uid="{1FC0D426-ECBD-374D-8534-FDA29B93C7CC}"/>
    <hyperlink ref="F1965" r:id="rId2597" xr:uid="{01F9A7D8-9FA7-5342-A638-F69131485ECC}"/>
    <hyperlink ref="F1966" r:id="rId2598" xr:uid="{2DEFD411-4C68-1448-A8F2-2B160197CFE7}"/>
    <hyperlink ref="F1967" r:id="rId2599" xr:uid="{1CBD94C0-DC85-4841-9345-424FDEEA6FB4}"/>
    <hyperlink ref="F1969" r:id="rId2600" xr:uid="{6252B993-1086-C345-BD46-EC87A1CE4105}"/>
    <hyperlink ref="F1970" r:id="rId2601" xr:uid="{D04B56B8-1A82-4E42-931D-21792FD1D90A}"/>
    <hyperlink ref="F1971" r:id="rId2602" xr:uid="{7432DBBA-F3B6-194F-AB02-D90557EC8C31}"/>
    <hyperlink ref="F1972" r:id="rId2603" xr:uid="{C86A4A31-3C24-5743-8FAA-AAE234C9BB25}"/>
    <hyperlink ref="F1973" r:id="rId2604" xr:uid="{4A45D445-C167-A04E-9136-B809DF8BA579}"/>
    <hyperlink ref="F1974" r:id="rId2605" xr:uid="{A36A5AC4-B182-1F4F-B611-3F25B162731F}"/>
    <hyperlink ref="F1975" r:id="rId2606" xr:uid="{E6DBD0BF-B6F4-FB42-B645-65318B9B8A18}"/>
    <hyperlink ref="F1976" r:id="rId2607" xr:uid="{0E133A28-D2B9-2B45-8518-E67EC701C690}"/>
    <hyperlink ref="F1977" r:id="rId2608" xr:uid="{684AB45B-FD00-1C4B-8AE6-08EF029CC25E}"/>
    <hyperlink ref="F1978" r:id="rId2609" xr:uid="{274D2B96-90F7-1742-A21B-871A2F3F81BB}"/>
    <hyperlink ref="F1979" r:id="rId2610" xr:uid="{22AECD59-4348-3249-8301-1D17DC95C748}"/>
    <hyperlink ref="F1980" r:id="rId2611" xr:uid="{D527F795-4043-1445-AF18-437D04FBD3F9}"/>
    <hyperlink ref="F1981" r:id="rId2612" xr:uid="{A1EAE832-7557-914F-9972-7DADCB9534CA}"/>
    <hyperlink ref="F1982" r:id="rId2613" xr:uid="{E55538BE-4416-BF45-9540-851692C38B3D}"/>
    <hyperlink ref="F1984" r:id="rId2614" xr:uid="{8DCE02BA-0A1F-C14A-A841-1F168CECB1E5}"/>
    <hyperlink ref="F1985" r:id="rId2615" xr:uid="{28F0663B-DCDA-3D4C-A1CC-2F99D4652B80}"/>
    <hyperlink ref="F1986" r:id="rId2616" xr:uid="{FFB05CFB-FB76-C64C-9BCA-EAD9724AC89E}"/>
    <hyperlink ref="F1987" r:id="rId2617" xr:uid="{5321B615-2E21-BB43-933A-75D48643AA4F}"/>
    <hyperlink ref="F1988" r:id="rId2618" xr:uid="{B13C7C67-8F86-A34A-8B95-E62CB1FC40B1}"/>
    <hyperlink ref="F1989" r:id="rId2619" xr:uid="{723FE8F9-6ABD-C34C-A402-89D4304E64D1}"/>
    <hyperlink ref="F1990" r:id="rId2620" xr:uid="{C14357DA-7144-E342-A06E-19B7F8BA0B2B}"/>
    <hyperlink ref="F1991" r:id="rId2621" xr:uid="{017E2CB9-F1DF-C940-875F-34E7682339C9}"/>
    <hyperlink ref="F1992" r:id="rId2622" xr:uid="{6AE13C58-4923-344C-9D6F-58EF4AF3ADFA}"/>
    <hyperlink ref="F1993" r:id="rId2623" xr:uid="{777FBF0F-4FE0-4042-9264-8E1B5ECEE92F}"/>
    <hyperlink ref="F1994" r:id="rId2624" xr:uid="{86E9D934-7CFA-5640-87E4-072CB19CBF21}"/>
    <hyperlink ref="F1995" r:id="rId2625" xr:uid="{6807A0F9-7E63-4144-BCC0-C6B4CF232DBC}"/>
    <hyperlink ref="F1996" r:id="rId2626" xr:uid="{8C175E8D-0066-E14D-B72C-5818047CFC9C}"/>
    <hyperlink ref="F1997" r:id="rId2627" xr:uid="{073A2536-1DC0-FE48-9049-5C88DC72C6E4}"/>
    <hyperlink ref="F1999" r:id="rId2628" xr:uid="{63CF95D4-E2A0-E94B-A626-7FD78E1DA2ED}"/>
    <hyperlink ref="F2000" r:id="rId2629" xr:uid="{58B93992-C315-854A-AC54-B85E2650F0D4}"/>
    <hyperlink ref="F2001" r:id="rId2630" xr:uid="{24647E35-3DC2-E943-A3ED-4A4A7A6FE65A}"/>
    <hyperlink ref="F2002" r:id="rId2631" xr:uid="{FAFAE24C-96AB-0E41-9C1D-F00D46C6EDC2}"/>
    <hyperlink ref="F2003" r:id="rId2632" xr:uid="{3130187E-2DB1-854E-BA69-4C5410E6666D}"/>
    <hyperlink ref="F2004" r:id="rId2633" xr:uid="{001168FA-FF04-7D4B-BC4D-E19BDD057DCC}"/>
    <hyperlink ref="F2005" r:id="rId2634" xr:uid="{4241A47D-8B6E-184A-905C-3682F01ECB4E}"/>
    <hyperlink ref="F2006" r:id="rId2635" xr:uid="{53AB3D2E-B83B-AF41-8948-05232C763B4D}"/>
    <hyperlink ref="F2007" r:id="rId2636" xr:uid="{6510BB80-73FA-F847-8F1D-18A88A4E8827}"/>
    <hyperlink ref="F2008" r:id="rId2637" xr:uid="{63D337C3-E102-8A46-8190-BA52E2E0E6F9}"/>
    <hyperlink ref="F2009" r:id="rId2638" xr:uid="{1C2C39A1-D66B-4544-A98A-7A1B37EE5EFC}"/>
    <hyperlink ref="F2010" r:id="rId2639" xr:uid="{A2AA02DB-C836-7842-943A-66EA9077DE13}"/>
    <hyperlink ref="F2011" r:id="rId2640" xr:uid="{48AC8C3C-F61C-D242-8772-9223B4A6A202}"/>
    <hyperlink ref="F2012" r:id="rId2641" xr:uid="{9EBC26C3-C75F-2647-8991-3F99FF34F0F3}"/>
    <hyperlink ref="F2014" r:id="rId2642" xr:uid="{C3738FD4-98EF-2D46-9817-9FACADED98E6}"/>
    <hyperlink ref="F2015" r:id="rId2643" xr:uid="{BEA885D6-FFF0-2944-BD94-C6179DF124F4}"/>
    <hyperlink ref="F2016" r:id="rId2644" xr:uid="{6AE7E6E5-F6A3-3D45-9F9E-B4F79A75389F}"/>
    <hyperlink ref="F2017" r:id="rId2645" xr:uid="{4B63777F-3530-454A-8AF1-B37DC0FEE2E9}"/>
    <hyperlink ref="F2018" r:id="rId2646" xr:uid="{636A2EDA-557E-1D47-9F4C-28AE30F3FE9A}"/>
    <hyperlink ref="F2019" r:id="rId2647" xr:uid="{4D3D9FC6-1583-0546-87D3-EACB58AF2A21}"/>
    <hyperlink ref="F2020" r:id="rId2648" xr:uid="{B994816E-0F9E-794F-8437-23DD47F280F6}"/>
    <hyperlink ref="F2021" r:id="rId2649" xr:uid="{51212E05-9919-3841-B770-C6A4587F317A}"/>
    <hyperlink ref="F2022" r:id="rId2650" xr:uid="{A69BE8E6-D2D2-D449-9917-DC8D6EF2E5E1}"/>
    <hyperlink ref="F2023" r:id="rId2651" xr:uid="{050E1FAF-ABC0-C54C-90AF-00BC30687639}"/>
    <hyperlink ref="F2024" r:id="rId2652" xr:uid="{986D9F2F-C558-CA4A-AD02-9D1D0F92B31D}"/>
    <hyperlink ref="F2025" r:id="rId2653" xr:uid="{1706C26A-5200-4649-BF31-EE64B062DBBA}"/>
    <hyperlink ref="F2026" r:id="rId2654" xr:uid="{113966C4-6842-604C-B967-D0C1CB0FA990}"/>
    <hyperlink ref="F2027" r:id="rId2655" xr:uid="{67160236-F296-8B43-B093-23213C6F12F9}"/>
    <hyperlink ref="E2029" r:id="rId2656" xr:uid="{0C9A458F-943A-E64A-8914-DCFA77C23CF3}"/>
    <hyperlink ref="F2029" r:id="rId2657" xr:uid="{096AFB58-DC26-1145-896F-8DAC9E755C50}"/>
    <hyperlink ref="F2030" r:id="rId2658" xr:uid="{EC5736CF-3356-3A40-977B-81B5E2055570}"/>
    <hyperlink ref="E2031" r:id="rId2659" xr:uid="{51D80A4C-B719-9045-9051-715BC42AF2BC}"/>
    <hyperlink ref="E2032" r:id="rId2660" xr:uid="{B2F31377-118C-3646-8EE9-3A3F1B942B1C}"/>
    <hyperlink ref="E2033" r:id="rId2661" xr:uid="{37D8358D-3366-C548-8C05-F0514ADC45B6}"/>
    <hyperlink ref="E2034" r:id="rId2662" xr:uid="{9A7A69F7-BDA4-0F49-87FB-DBCF5EC1FF94}"/>
    <hyperlink ref="E2035" r:id="rId2663" xr:uid="{63A4B462-7AE7-5843-B793-4302E6129908}"/>
    <hyperlink ref="F2031" r:id="rId2664" xr:uid="{D0D0E008-2D53-134E-A820-C033E9FE8B76}"/>
    <hyperlink ref="F2032" r:id="rId2665" xr:uid="{69C382AA-A387-EB43-8B54-9E5D239FD3EE}"/>
    <hyperlink ref="F2033" r:id="rId2666" xr:uid="{7D6E98BB-FB82-0640-A1B5-BF29FD2FD523}"/>
    <hyperlink ref="F2034" r:id="rId2667" xr:uid="{44CDF3C1-3AE1-F34D-A6DE-E14C471B50CE}"/>
    <hyperlink ref="E2036" r:id="rId2668" xr:uid="{C02B088A-16BA-A44E-B493-9C5F25E7C0DD}"/>
    <hyperlink ref="E2037" r:id="rId2669" xr:uid="{02855FE2-60E6-E24D-8F33-843C2AFA2A8E}"/>
    <hyperlink ref="E2038" r:id="rId2670" xr:uid="{F5A88D5A-E821-B440-8D17-07A7CF34B8DD}"/>
    <hyperlink ref="E2039" r:id="rId2671" xr:uid="{52014ADD-624A-FE40-8ECC-49424459B6CE}"/>
    <hyperlink ref="E2040" r:id="rId2672" xr:uid="{81C9FF43-7330-004D-B9C6-FF06DC8D51D2}"/>
    <hyperlink ref="F2036" r:id="rId2673" xr:uid="{C7A4BCD7-9CF4-9547-BC6F-05F4AFFFC012}"/>
    <hyperlink ref="F2037" r:id="rId2674" xr:uid="{9F48E160-265F-CE42-913A-D8D07418D222}"/>
    <hyperlink ref="F2038" r:id="rId2675" xr:uid="{4A333BFC-EBBC-5B48-8A33-B61289D08486}"/>
    <hyperlink ref="F2039" r:id="rId2676" xr:uid="{A173FB99-C2EF-8644-8217-E8AA50C537F9}"/>
    <hyperlink ref="E2041" r:id="rId2677" xr:uid="{4AFDF399-FF92-8040-BC59-8219028D51E8}"/>
    <hyperlink ref="E2042" r:id="rId2678" xr:uid="{AD222BB2-D51B-1746-A80C-993ADA9906F4}"/>
    <hyperlink ref="E2043" r:id="rId2679" xr:uid="{68DB1AC4-FD78-324E-8EC8-88C45CA78687}"/>
    <hyperlink ref="E2044" r:id="rId2680" xr:uid="{CF0B7BA4-9D62-024E-A68F-2001C0D6A932}"/>
    <hyperlink ref="E2045" r:id="rId2681" xr:uid="{C0322590-D232-F448-BF49-E70703BE16C3}"/>
    <hyperlink ref="F2041" r:id="rId2682" xr:uid="{F083B0CB-6739-6848-AE7C-808FF0E6DE24}"/>
    <hyperlink ref="F2042" r:id="rId2683" xr:uid="{2765E5EB-073F-0C40-81D0-F500C4757CCC}"/>
    <hyperlink ref="F2043" r:id="rId2684" xr:uid="{89BD9035-07D9-C84B-B176-D7605183226E}"/>
    <hyperlink ref="F2044" r:id="rId2685" xr:uid="{97599465-C3CD-074F-B40C-557A80969332}"/>
    <hyperlink ref="E2047" r:id="rId2686" xr:uid="{52BF8C05-F08B-7F43-A71C-0F87C8E190B1}"/>
    <hyperlink ref="E2048" r:id="rId2687" xr:uid="{BE1F24B6-FE16-8A45-9362-96663538355C}"/>
    <hyperlink ref="E2049" r:id="rId2688" xr:uid="{09D54313-F1A3-164A-B1F1-7C5EEBCC5137}"/>
    <hyperlink ref="E2050" r:id="rId2689" xr:uid="{607D5EF2-12C5-B143-9D24-C798CBD8A802}"/>
    <hyperlink ref="E2051" r:id="rId2690" xr:uid="{066710CC-F19B-AE4B-9A48-C041F9C4D754}"/>
    <hyperlink ref="E2052" r:id="rId2691" xr:uid="{B2C3AB04-B846-A246-BFA1-52F3C6D2052F}"/>
    <hyperlink ref="F2047" r:id="rId2692" xr:uid="{9C986F96-407A-F244-8DD6-8B9E4DE0A290}"/>
    <hyperlink ref="F2048" r:id="rId2693" xr:uid="{8A47D64B-D8D2-7C42-83FD-6888F9B46A5F}"/>
    <hyperlink ref="F2049" r:id="rId2694" xr:uid="{CA053EEE-F3EF-9841-82A5-FCA9ACF44F3D}"/>
    <hyperlink ref="E2053" r:id="rId2695" xr:uid="{CF60AB98-5422-0F48-B2F6-A8C2C5EF6DCD}"/>
    <hyperlink ref="E2054" r:id="rId2696" xr:uid="{B2995127-2654-264B-8884-35822EA360EA}"/>
    <hyperlink ref="F2053" r:id="rId2697" xr:uid="{D86A1D2F-1030-094E-90DF-1E7071CF660B}"/>
    <hyperlink ref="E2055" r:id="rId2698" xr:uid="{7112950C-9DC3-5F4C-9182-0945A4E3EABB}"/>
    <hyperlink ref="E2056" r:id="rId2699" xr:uid="{2E32DE33-A1FC-AA4A-A33C-7BE47E6DD884}"/>
    <hyperlink ref="F2055" r:id="rId2700" xr:uid="{408EB62A-FDAF-A74C-B4FE-4FAF0EB6F00A}"/>
    <hyperlink ref="E2057" r:id="rId2701" xr:uid="{04D70B4F-87F0-774E-A9B6-4E5EF9CB2FE9}"/>
    <hyperlink ref="E2058" r:id="rId2702" xr:uid="{4CDAAC42-A95A-404F-9DA2-93AC8D200485}"/>
    <hyperlink ref="F2057" r:id="rId2703" xr:uid="{DC529368-5889-914A-8765-C3F6662E70A3}"/>
    <hyperlink ref="F2058" r:id="rId2704" xr:uid="{4377FA38-B566-2844-BBD3-D1ABF78B779A}"/>
    <hyperlink ref="E2059" r:id="rId2705" xr:uid="{246077CA-8409-5542-8D2F-09E6B067440A}"/>
    <hyperlink ref="E2060" r:id="rId2706" xr:uid="{9EE9A320-4B4C-1E49-A09F-5256587AEDE1}"/>
    <hyperlink ref="F2059" r:id="rId2707" xr:uid="{3E7AF8F9-5A7B-D648-BB6F-F2EBF468091A}"/>
    <hyperlink ref="F2060" r:id="rId2708" xr:uid="{59F33068-1577-5843-A63E-10C1DB2FC486}"/>
    <hyperlink ref="F2061" r:id="rId2709" xr:uid="{3276B714-B7E0-BA4E-84BC-19D49BC444C6}"/>
    <hyperlink ref="F2062" r:id="rId2710" xr:uid="{AF03C9A3-879C-0D4E-BEDD-B9031671D005}"/>
    <hyperlink ref="F2063" r:id="rId2711" xr:uid="{DE27E3BB-D2F3-7D48-8BD1-E37FFF6B8C5F}"/>
    <hyperlink ref="F2064" r:id="rId2712" xr:uid="{CFAB6AB8-1C5F-674B-967F-EB2C4D156E05}"/>
    <hyperlink ref="F2065" r:id="rId2713" xr:uid="{AE387BD0-02DF-1B4A-BE4D-7B9912AEC842}"/>
    <hyperlink ref="F2066" r:id="rId2714" xr:uid="{05BC5F11-6A65-8846-B66E-BCE69251ECBD}"/>
    <hyperlink ref="F2067" r:id="rId2715" xr:uid="{09B1EDFE-8D07-394F-B320-5EA2374D58FE}"/>
    <hyperlink ref="F2068" r:id="rId2716" xr:uid="{5170A704-105F-5441-B3D5-C1F50C406026}"/>
    <hyperlink ref="F2069" r:id="rId2717" xr:uid="{B51EBE22-05FB-DB4C-BE68-C3B129D119D4}"/>
    <hyperlink ref="F2070" r:id="rId2718" xr:uid="{822C057B-F423-9C40-B413-3E47F76A09FE}"/>
    <hyperlink ref="F2071" r:id="rId2719" xr:uid="{17455696-17A0-E444-B4EF-A0A61B059D5D}"/>
    <hyperlink ref="F2072" r:id="rId2720" xr:uid="{83D4D5E0-08EF-A849-BE09-438BE8A1AABD}"/>
    <hyperlink ref="E2075" r:id="rId2721" xr:uid="{352B9721-E3D0-3E44-B5DC-C18E49B60F49}"/>
    <hyperlink ref="F2075" r:id="rId2722" xr:uid="{670CC356-0D7A-F945-ACB1-49EE26EC0B36}"/>
    <hyperlink ref="E2076" r:id="rId2723" xr:uid="{61279684-1A5D-F741-A2B3-6FC060FD9A06}"/>
    <hyperlink ref="H1797" r:id="rId2724" display="https://www.genome.jp/entry/C00345" xr:uid="{AF66289A-AC77-F44C-A101-8D904D7F17AC}"/>
    <hyperlink ref="E2655" r:id="rId2725" xr:uid="{984C2153-607D-F143-8138-3C5F67855634}"/>
    <hyperlink ref="F2651" r:id="rId2726" xr:uid="{774A6CC2-5FBC-C84F-9BC8-8AAC04F76C91}"/>
    <hyperlink ref="F2653" r:id="rId2727" xr:uid="{34E5587C-0961-6E47-AB5A-051144FCEF7E}"/>
    <hyperlink ref="E2650" r:id="rId2728" xr:uid="{375B64F4-81EE-3D46-92B3-3A015D4ACDDB}"/>
    <hyperlink ref="F2650" r:id="rId2729" xr:uid="{24D9C419-5EE0-F347-9C03-DE0BFB222358}"/>
    <hyperlink ref="F2647" r:id="rId2730" xr:uid="{34534C1D-1250-044F-AC07-2AEF980081C6}"/>
    <hyperlink ref="F2645" r:id="rId2731" xr:uid="{F99C62C8-0A0B-A046-8702-3EE7A5AAA3B8}"/>
    <hyperlink ref="F2646" r:id="rId2732" xr:uid="{E2522F55-910C-5F41-ABEB-711891E9D048}"/>
    <hyperlink ref="E2636" r:id="rId2733" xr:uid="{B2FEF6EF-69D3-3040-9C91-FCE0F2EE6E77}"/>
    <hyperlink ref="F2630" r:id="rId2734" xr:uid="{08F896E3-82EB-9147-8C28-1E05ED599CB3}"/>
    <hyperlink ref="F2631" r:id="rId2735" xr:uid="{643BC5A1-1AE0-C046-A87E-9A9B3F756382}"/>
    <hyperlink ref="F2633" r:id="rId2736" xr:uid="{DC2085B9-EB8A-E24D-9EE2-B1E05906A4F3}"/>
    <hyperlink ref="F2634" r:id="rId2737" xr:uid="{0224512C-9B6A-944D-9DF3-CB6498FDD339}"/>
    <hyperlink ref="F2624" r:id="rId2738" xr:uid="{EC5E54BE-D44B-574A-B6CF-C6CD72E5FCF2}"/>
    <hyperlink ref="F2580" r:id="rId2739" xr:uid="{4C6360B3-993E-684E-A38F-61B736A2F86F}"/>
    <hyperlink ref="F2582" r:id="rId2740" xr:uid="{CF44F5D1-8B63-6B46-846C-E049C131AB79}"/>
    <hyperlink ref="F2583" r:id="rId2741" xr:uid="{48680EC8-9CF8-0A4A-B8CA-78239B38BDFE}"/>
    <hyperlink ref="F2584" r:id="rId2742" xr:uid="{082191FF-341C-C24B-B3F2-F0F5AF9DFF1A}"/>
    <hyperlink ref="F2585" r:id="rId2743" xr:uid="{C1484814-6E0B-1E46-9E02-92311C0A95CF}"/>
    <hyperlink ref="F2586" r:id="rId2744" xr:uid="{42E75299-DF04-FD42-9565-88113C25D4FD}"/>
    <hyperlink ref="F2587" r:id="rId2745" xr:uid="{BB364755-2F8C-814B-8315-1ADEA01EA249}"/>
    <hyperlink ref="F2588" r:id="rId2746" xr:uid="{6240DE9F-455E-454B-9CD4-4D1734F0BDA9}"/>
    <hyperlink ref="F2590" r:id="rId2747" xr:uid="{0E9773DA-4E97-D84A-8E31-711D5C12C7CE}"/>
    <hyperlink ref="F2591" r:id="rId2748" xr:uid="{1C2F62F8-DA06-0E40-97C8-2329B2A831F2}"/>
    <hyperlink ref="F2592" r:id="rId2749" xr:uid="{6433057D-520D-E648-9BBF-9C94BDDDFDB1}"/>
    <hyperlink ref="F2594" r:id="rId2750" xr:uid="{8DB75BA0-A099-3040-AC7A-3C7E11D09579}"/>
    <hyperlink ref="F2595" r:id="rId2751" xr:uid="{1FC0ACA4-5FDA-354C-B555-BCA6B9CC36AC}"/>
    <hyperlink ref="F2596" r:id="rId2752" xr:uid="{168F680E-E538-1442-AB36-EAE4BAA123D7}"/>
    <hyperlink ref="F2597" r:id="rId2753" xr:uid="{449D1100-EC14-B642-90A0-5445E6F14819}"/>
    <hyperlink ref="F2598" r:id="rId2754" xr:uid="{E2372722-A4CC-6048-8B65-2E0A96119240}"/>
    <hyperlink ref="F2600" r:id="rId2755" xr:uid="{DFDD066A-3D0E-F34B-AF90-71692ED4F50C}"/>
    <hyperlink ref="F2601" r:id="rId2756" xr:uid="{90EA6B4B-56B8-7745-AE5B-A5B24408B7A5}"/>
    <hyperlink ref="F2602" r:id="rId2757" xr:uid="{EE2BD17D-8D2C-D343-AF79-0306099B5915}"/>
    <hyperlink ref="F2604" r:id="rId2758" xr:uid="{EF5F25D2-B78D-DF45-A617-A249381C0AF1}"/>
    <hyperlink ref="F2605" r:id="rId2759" xr:uid="{AEB9D67F-9126-6E4D-BECA-95FB5B4B1913}"/>
    <hyperlink ref="F2606" r:id="rId2760" xr:uid="{54E40952-2B7E-7A45-82AB-278AB63E6C8F}"/>
    <hyperlink ref="F2607" r:id="rId2761" xr:uid="{3F6FE08C-B355-6A43-B550-9DAE83896885}"/>
    <hyperlink ref="F2608" r:id="rId2762" xr:uid="{6EC315DF-37CF-314C-AB98-357214A6E1CA}"/>
    <hyperlink ref="F2609" r:id="rId2763" xr:uid="{A46AA83A-244F-6F44-A880-08D3FB4A62B3}"/>
    <hyperlink ref="F2610" r:id="rId2764" xr:uid="{87FE130A-E27D-6947-BAD7-1229CE4D9491}"/>
    <hyperlink ref="F2612" r:id="rId2765" xr:uid="{AF2E3A97-D08A-8243-A7FA-D7FA9B5CABF9}"/>
    <hyperlink ref="F2613" r:id="rId2766" xr:uid="{7EB529D3-B3BB-E243-92B3-ED1C4631D615}"/>
    <hyperlink ref="F2614" r:id="rId2767" xr:uid="{92BC8BC9-C188-5442-9430-F1E5C98EF111}"/>
    <hyperlink ref="F2616" r:id="rId2768" xr:uid="{28A5E9B9-04FB-5D45-BFA3-701F206C03FA}"/>
    <hyperlink ref="F2617" r:id="rId2769" xr:uid="{D82839A3-3066-3746-AF55-1949018028FB}"/>
    <hyperlink ref="F2618" r:id="rId2770" xr:uid="{D39F6C41-3F8E-4F46-9E21-93FD16343DE7}"/>
    <hyperlink ref="F2619" r:id="rId2771" xr:uid="{838CBF94-265A-7547-8047-59E7F7B5ECDF}"/>
    <hyperlink ref="F2620" r:id="rId2772" xr:uid="{27CF6051-139F-084B-814B-E5645C3D8D54}"/>
    <hyperlink ref="F2622" r:id="rId2773" xr:uid="{EFCC2474-3974-9E41-84E5-C6BD55141EC5}"/>
    <hyperlink ref="F2623" r:id="rId2774" xr:uid="{502CF7DE-B726-2A4E-9ED4-923738000EAF}"/>
    <hyperlink ref="E2577" r:id="rId2775" xr:uid="{57651301-F289-E243-A704-8AD4D0F019E7}"/>
    <hyperlink ref="E2575" r:id="rId2776" xr:uid="{D2962682-BE29-4045-AE7A-B9DFB143C7BD}"/>
    <hyperlink ref="E2574" r:id="rId2777" xr:uid="{4473AB53-2630-6E4C-B7FE-78DBDC78107E}"/>
    <hyperlink ref="E2967" r:id="rId2778" xr:uid="{553F19D8-A8D9-7546-AA3A-703DD5855C7E}"/>
    <hyperlink ref="E2966" r:id="rId2779" xr:uid="{416E922C-1966-4A40-BE04-16A47D6BDAB4}"/>
    <hyperlink ref="F2964" r:id="rId2780" xr:uid="{3EE4B9B2-5CE9-3A48-A10A-3230051DF730}"/>
    <hyperlink ref="F2965" r:id="rId2781" xr:uid="{7DFBAE60-F34D-3B43-8E50-31FCA1B47F33}"/>
    <hyperlink ref="F2962" r:id="rId2782" xr:uid="{A083E0BD-20B2-6F4E-81A3-87339261B191}"/>
    <hyperlink ref="E2959" r:id="rId2783" xr:uid="{A361E22A-D84C-BD46-BFAA-7B90F484AA3B}"/>
    <hyperlink ref="E2957" r:id="rId2784" xr:uid="{7FE682B9-022F-444B-998F-6B85A79C0B50}"/>
    <hyperlink ref="E2953" r:id="rId2785" xr:uid="{0C5E4139-D1B8-454F-976B-478CF5978251}"/>
    <hyperlink ref="E2954" r:id="rId2786" xr:uid="{8F1407B4-5825-A24F-9DB6-AAF1A9018F79}"/>
    <hyperlink ref="F2953" r:id="rId2787" xr:uid="{CC4E36CF-A85B-C54F-8BB3-9D9B1AA9CE58}"/>
    <hyperlink ref="F2954" r:id="rId2788" xr:uid="{2FF003E7-69E2-A14B-93D5-ECD2CAAD1CF9}"/>
    <hyperlink ref="E2944" r:id="rId2789" xr:uid="{14C8E6B1-F4D6-534C-812C-3FD2D03E5371}"/>
    <hyperlink ref="E2943" r:id="rId2790" xr:uid="{4E6DDAE1-4B4A-214F-9C96-CA34E282D530}"/>
    <hyperlink ref="E2942" r:id="rId2791" xr:uid="{F93C724C-69BF-A644-9419-57C77DBE906B}"/>
    <hyperlink ref="E2937" r:id="rId2792" xr:uid="{9EE645DC-282B-0D44-91DD-6362FE374579}"/>
    <hyperlink ref="E2933" r:id="rId2793" xr:uid="{E0A8F540-C36E-C941-8377-D58E0733561A}"/>
    <hyperlink ref="F2933" r:id="rId2794" xr:uid="{7EE194AD-4DDB-9A4E-B0DF-177EBE84256F}"/>
    <hyperlink ref="F2929" r:id="rId2795" xr:uid="{AC0E8D55-B38D-5945-BA93-D3AFEA72F6BD}"/>
    <hyperlink ref="E2927" r:id="rId2796" xr:uid="{7F1973CF-2C02-0948-ACDC-E0A7C7151F5D}"/>
    <hyperlink ref="E2928" r:id="rId2797" xr:uid="{A9F0FE84-8843-C643-A6CF-3D2D8E561AE8}"/>
    <hyperlink ref="F2927" r:id="rId2798" xr:uid="{83479DB0-CF9A-FE42-8924-C4E023D3A5A7}"/>
    <hyperlink ref="E2923" r:id="rId2799" xr:uid="{B855B527-C2B5-374D-88BD-D5AF904A94E9}"/>
    <hyperlink ref="E2924" r:id="rId2800" xr:uid="{A83756C0-0589-CE48-A2FE-D1BA9D1C02E4}"/>
    <hyperlink ref="E2925" r:id="rId2801" xr:uid="{E40A4B71-6122-A149-A2C7-6C99D432E8D2}"/>
    <hyperlink ref="E2926" r:id="rId2802" xr:uid="{AA01BD77-C309-3C4D-A83A-6724D0EB9A9D}"/>
    <hyperlink ref="F2923" r:id="rId2803" xr:uid="{D9C74F4A-4D22-8642-B9BC-7EE1C99E1A9E}"/>
    <hyperlink ref="F2924" r:id="rId2804" xr:uid="{80087306-4C9A-1A47-B692-D27F6395FF21}"/>
    <hyperlink ref="F2926" r:id="rId2805" xr:uid="{2C53BD7D-C801-CB47-AC14-82653C1DB743}"/>
    <hyperlink ref="E2922" r:id="rId2806" xr:uid="{3FA67106-EF61-9342-90FA-321D6F9D1CFC}"/>
    <hyperlink ref="E2920" r:id="rId2807" xr:uid="{48EC8D87-033F-D24D-971F-05244EC36EE7}"/>
    <hyperlink ref="E2921" r:id="rId2808" xr:uid="{255A2D8D-B757-464E-B23E-71FCADDB3D20}"/>
    <hyperlink ref="F2920" r:id="rId2809" xr:uid="{D0BAFA45-B651-5B48-BCAE-F63EBCFA59A1}"/>
    <hyperlink ref="E2919" r:id="rId2810" xr:uid="{29BA29F5-03CF-D34B-9B61-DD0C40D0AD49}"/>
    <hyperlink ref="F2913" r:id="rId2811" xr:uid="{C2EC1F0F-BAFF-724F-B294-8F463C479327}"/>
    <hyperlink ref="F2915" r:id="rId2812" xr:uid="{5F533ED0-F444-7543-82CD-2A434A146794}"/>
    <hyperlink ref="E2912" r:id="rId2813" xr:uid="{13566009-BB31-CA47-8D4E-70ABD1B053DF}"/>
    <hyperlink ref="F2911" r:id="rId2814" xr:uid="{645F9B74-2B97-5841-9CD3-1F6B82B5F13C}"/>
    <hyperlink ref="E2573" r:id="rId2815" xr:uid="{B13DB641-EFD1-2447-AF22-9400BA30E062}"/>
    <hyperlink ref="F2573" r:id="rId2816" xr:uid="{5C4FD583-7A06-FC4A-833F-A074EBDF8386}"/>
    <hyperlink ref="E2572" r:id="rId2817" xr:uid="{90620128-D56F-7749-AAF1-116BA04D4882}"/>
    <hyperlink ref="E2571" r:id="rId2818" xr:uid="{215F714D-5C4D-104F-AD86-6FCC2FE4A5AF}"/>
    <hyperlink ref="E2569" r:id="rId2819" xr:uid="{B8A1A0B9-AFBF-4942-B148-9C5B9CBD2B0D}"/>
    <hyperlink ref="E2570" r:id="rId2820" xr:uid="{04A587B6-25D3-144B-B498-5AA14D83F133}"/>
    <hyperlink ref="F2569" r:id="rId2821" xr:uid="{76F4049F-CD69-2340-8030-B91DA4F80FCB}"/>
    <hyperlink ref="F2570" r:id="rId2822" xr:uid="{D948EDA0-1BA1-F847-B6F3-051674D484E2}"/>
    <hyperlink ref="E2568" r:id="rId2823" xr:uid="{4083B809-CB46-524D-9657-BC8D228CCF00}"/>
    <hyperlink ref="F2568" r:id="rId2824" xr:uid="{9C6E0E53-BC4E-EF4C-912F-F0825B246D64}"/>
    <hyperlink ref="E2563" r:id="rId2825" xr:uid="{3D0804BE-2176-CB40-9231-49799E8DE669}"/>
    <hyperlink ref="E2562" r:id="rId2826" xr:uid="{70DA426D-D74D-104D-822F-DF5350A8A693}"/>
    <hyperlink ref="E2561" r:id="rId2827" xr:uid="{485C2CD1-5758-2C40-B92D-2A72B0CD0FDC}"/>
    <hyperlink ref="F2561" r:id="rId2828" xr:uid="{DBFF12CF-B891-C341-81A7-B5F8E17B5441}"/>
    <hyperlink ref="E2560" r:id="rId2829" xr:uid="{0DD6F409-A85F-D048-A26A-1ADB9F6F5CD4}"/>
    <hyperlink ref="E2556" r:id="rId2830" xr:uid="{928A36DF-CF2A-264D-BF13-4A9F90F7DB25}"/>
    <hyperlink ref="E2557" r:id="rId2831" xr:uid="{1284BABF-9655-D04D-9987-8D987E4A7164}"/>
    <hyperlink ref="E2558" r:id="rId2832" xr:uid="{41BF0AAC-6801-8E4D-BA1C-DB8A36C583F2}"/>
    <hyperlink ref="E2559" r:id="rId2833" xr:uid="{D8458B92-8ED6-8A4B-B84B-908B2231F928}"/>
    <hyperlink ref="F2556" r:id="rId2834" xr:uid="{BE274FB3-C238-1840-8AEF-E1111F8F8AB9}"/>
    <hyperlink ref="F2558" r:id="rId2835" xr:uid="{A34FC278-39D7-8A4B-803C-B4049B756C8A}"/>
    <hyperlink ref="F2559" r:id="rId2836" xr:uid="{62D09691-613C-AD45-897A-77FD81A63FF3}"/>
    <hyperlink ref="E2551" r:id="rId2837" xr:uid="{8B6AB174-91B0-F04C-9F80-14A50120138F}"/>
    <hyperlink ref="E2552" r:id="rId2838" xr:uid="{37450DA4-F251-4D4F-999E-A092D81FE67D}"/>
    <hyperlink ref="F2551" r:id="rId2839" xr:uid="{1A194BF4-3E00-8546-BBA9-EF8D4BD5AD1F}"/>
    <hyperlink ref="E2550" r:id="rId2840" xr:uid="{A077FE3C-98F7-994F-8ACC-6E25F6771011}"/>
    <hyperlink ref="F2550" r:id="rId2841" xr:uid="{247212D5-BD79-2140-A8DF-C109779E6E09}"/>
    <hyperlink ref="E2549" r:id="rId2842" xr:uid="{41ABF5D5-ED8E-FD4D-8056-09DA00DE9463}"/>
    <hyperlink ref="F2549" r:id="rId2843" xr:uid="{D4488755-74C0-A449-B53C-4F40EBC4C61A}"/>
    <hyperlink ref="E2548" r:id="rId2844" xr:uid="{08279241-AB24-1B40-8DF8-45B14AD7C31C}"/>
    <hyperlink ref="F2548" r:id="rId2845" xr:uid="{B89A8E39-BC63-C64D-9F13-8CA90B821F04}"/>
    <hyperlink ref="E2546" r:id="rId2846" xr:uid="{CDF24774-28B2-BF4B-82B2-7E25F2071754}"/>
    <hyperlink ref="E2547" r:id="rId2847" xr:uid="{889FD511-5C07-4843-A028-9371371D5384}"/>
    <hyperlink ref="F2546" r:id="rId2848" xr:uid="{19EF53ED-9C5B-0744-BE1B-6B6B61D7B75E}"/>
    <hyperlink ref="F2547" r:id="rId2849" xr:uid="{0416FC8D-42D6-094B-848D-BDC7646697A3}"/>
    <hyperlink ref="E2538" r:id="rId2850" xr:uid="{46AA09B2-9C99-4041-BF2C-A67EB6A47C14}"/>
    <hyperlink ref="E2539" r:id="rId2851" xr:uid="{926B2148-3763-B341-AC6C-7BBA01FB6A0A}"/>
    <hyperlink ref="F2538" r:id="rId2852" xr:uid="{0F9DA936-7C1C-FF42-AA14-3C9D273ED39D}"/>
    <hyperlink ref="F2539" r:id="rId2853" xr:uid="{DB54527A-3B8E-DE43-B8C2-A694ABB4C2EB}"/>
    <hyperlink ref="E2540" r:id="rId2854" xr:uid="{6655331F-7CC3-4848-AF14-95AD8B79DFFC}"/>
    <hyperlink ref="E2541" r:id="rId2855" xr:uid="{700C6481-D73B-134E-A1F2-BEEE70AF5B9C}"/>
    <hyperlink ref="F2540" r:id="rId2856" xr:uid="{6C07376E-6A8E-FC4D-8DD9-132BE2CA6BA4}"/>
    <hyperlink ref="F2541" r:id="rId2857" xr:uid="{46BFBC95-940B-204B-AA3C-77B6AB3654A1}"/>
    <hyperlink ref="E2537" r:id="rId2858" xr:uid="{41F1B69E-0FFC-794E-9B6F-3769BB0297EF}"/>
    <hyperlink ref="E2536" r:id="rId2859" xr:uid="{E0A5D35C-9026-BA46-A919-E85875656D19}"/>
    <hyperlink ref="E2535" r:id="rId2860" xr:uid="{4510D3C6-9278-1347-8081-847E9BA7FBD7}"/>
    <hyperlink ref="E2534" r:id="rId2861" xr:uid="{B4B32942-FE06-3B41-A3A2-027819DB2474}"/>
    <hyperlink ref="F2534" r:id="rId2862" xr:uid="{CA1ECE32-094D-D644-8D84-7AF761CB74B4}"/>
    <hyperlink ref="E2532" r:id="rId2863" xr:uid="{65CC66F8-EBD0-8E4C-8501-5D4F8877D8A2}"/>
    <hyperlink ref="E2533" r:id="rId2864" xr:uid="{0529CDCB-1ED9-E444-A1D7-7C13E8411305}"/>
    <hyperlink ref="F2532" r:id="rId2865" xr:uid="{0ED7DCEE-756E-CF44-BD1A-2EA5D622EDDF}"/>
    <hyperlink ref="F2533" r:id="rId2866" xr:uid="{2962451A-D8F4-0540-905C-3AC47A79E2DD}"/>
    <hyperlink ref="E2529" r:id="rId2867" xr:uid="{5BC58F2E-096F-2540-AADF-4DE40540989E}"/>
    <hyperlink ref="E2530" r:id="rId2868" xr:uid="{72400389-7D1E-3C48-9110-92B29F1839EE}"/>
    <hyperlink ref="E2526" r:id="rId2869" xr:uid="{5E2A0497-1EBA-CC45-9607-76A575CB88CD}"/>
    <hyperlink ref="F2526" r:id="rId2870" xr:uid="{E0DAFC08-FE5A-1448-AAE9-BB0AA1ED0854}"/>
    <hyperlink ref="F2523" r:id="rId2871" xr:uid="{85266F28-050D-1C44-8D10-34AD35402DAF}"/>
    <hyperlink ref="E2521" r:id="rId2872" xr:uid="{AD615A88-3014-1E4C-BBC6-C35B36337E1D}"/>
    <hyperlink ref="F2521" r:id="rId2873" xr:uid="{BEE3AF9E-2563-A04D-AD47-AFE5C6160BD2}"/>
    <hyperlink ref="F2519" r:id="rId2874" xr:uid="{84A85328-328D-E34B-885A-FB1F1AE9F069}"/>
    <hyperlink ref="F2520" r:id="rId2875" xr:uid="{6A91C86D-8E66-EB4B-8A69-271D2AB3F0D5}"/>
    <hyperlink ref="F2517" r:id="rId2876" xr:uid="{B3D5E3A1-2CD7-C649-B633-83E36AF5FC67}"/>
    <hyperlink ref="F2518" r:id="rId2877" xr:uid="{709FBBB5-839B-B249-AF1A-7A0F724EA1AC}"/>
    <hyperlink ref="F2515" r:id="rId2878" xr:uid="{D04968B8-BE4A-904F-AF67-54862366D999}"/>
    <hyperlink ref="F2516" r:id="rId2879" xr:uid="{C09BBB7E-6CAD-BA41-9AF9-BE0921341F9A}"/>
    <hyperlink ref="E2500" r:id="rId2880" xr:uid="{89AADFDD-ECEB-A64D-B8E0-BB15C278FA22}"/>
    <hyperlink ref="F2500" r:id="rId2881" xr:uid="{82620B8E-5128-B149-9E9F-D53834BA8F7F}"/>
    <hyperlink ref="E2501" r:id="rId2882" xr:uid="{7AA69DC0-2CF1-8F4C-AA41-0E47EB772BA1}"/>
    <hyperlink ref="F2504" r:id="rId2883" xr:uid="{92A5815C-A2B5-EA49-BC8A-6173988F9C6C}"/>
    <hyperlink ref="F2505" r:id="rId2884" xr:uid="{A45B1F29-D83E-5E4C-8497-ED6ACCBFA7EE}"/>
    <hyperlink ref="E2506" r:id="rId2885" xr:uid="{CF2B04A8-8C59-ED45-BF94-A200C88219CA}"/>
    <hyperlink ref="E2507" r:id="rId2886" xr:uid="{3DDA228D-998C-3944-8541-0EA4F5D7C46A}"/>
    <hyperlink ref="E2508" r:id="rId2887" xr:uid="{E9F6926A-0DF2-B64E-A710-A503BE1ED024}"/>
    <hyperlink ref="E2509" r:id="rId2888" xr:uid="{D0406621-9C6B-2642-837C-D553F07AD0C0}"/>
    <hyperlink ref="F2506" r:id="rId2889" xr:uid="{8B48A72E-B31B-D54E-9BF0-9E066EEAEE09}"/>
    <hyperlink ref="F2507" r:id="rId2890" xr:uid="{C60D26A5-4265-7342-AC86-8D8C077C7362}"/>
    <hyperlink ref="F2508" r:id="rId2891" xr:uid="{A7043EF1-26B1-5E45-85B6-E38A9274B1DC}"/>
    <hyperlink ref="F2509" r:id="rId2892" xr:uid="{C99E416D-9148-154F-A8EE-D3E96F3ACFBC}"/>
    <hyperlink ref="E2510" r:id="rId2893" xr:uid="{818DDD26-DC71-CE43-9C6F-DE2604A3B2B9}"/>
    <hyperlink ref="E2511" r:id="rId2894" xr:uid="{A481A90B-F31A-894C-ABF0-E34E5B59AD23}"/>
    <hyperlink ref="E2512" r:id="rId2895" xr:uid="{A283F0B1-2204-FF41-9FFC-118C4C7C305C}"/>
    <hyperlink ref="E2513" r:id="rId2896" xr:uid="{56536876-988F-5F44-97AF-48C8CD4D8515}"/>
    <hyperlink ref="F2510" r:id="rId2897" xr:uid="{27E60E63-D7F9-8D43-87ED-57D20E2A7625}"/>
    <hyperlink ref="F2511" r:id="rId2898" xr:uid="{B6C34D8D-62C7-9143-A77E-54C2AC54EF17}"/>
    <hyperlink ref="F2512" r:id="rId2899" xr:uid="{149A5A1F-06E0-534F-9987-12A81AE869E8}"/>
    <hyperlink ref="F2513" r:id="rId2900" xr:uid="{CB009AB3-EFDC-064D-BC63-D03A079E5788}"/>
    <hyperlink ref="E2514" r:id="rId2901" xr:uid="{679516D7-2678-7F47-B8DC-94A85604A7B1}"/>
    <hyperlink ref="F2514" r:id="rId2902" xr:uid="{B84DA8EB-8CAC-D24D-8615-AE911BC83E11}"/>
    <hyperlink ref="E2498" r:id="rId2903" xr:uid="{57881A31-3631-BE40-A60D-2922FD4BB8A2}"/>
    <hyperlink ref="F2498" r:id="rId2904" xr:uid="{CA57F4DB-9409-E246-8222-6C9355CD697D}"/>
    <hyperlink ref="E2497" r:id="rId2905" xr:uid="{51BB1B2F-3F13-5846-B693-586891D191CF}"/>
    <hyperlink ref="F2497" r:id="rId2906" xr:uid="{77DB248E-D95D-0C4E-9066-B5F29D4C6E53}"/>
    <hyperlink ref="E2496" r:id="rId2907" xr:uid="{7EB9660D-4381-814F-A869-1522C47A2C63}"/>
    <hyperlink ref="F2496" r:id="rId2908" xr:uid="{C5250BC4-AF1C-4242-9F63-D2A36CA87A53}"/>
    <hyperlink ref="E2494" r:id="rId2909" xr:uid="{26577002-CC32-D84E-8FF7-D75849BA0C3C}"/>
    <hyperlink ref="E2495" r:id="rId2910" xr:uid="{F9CDBACD-244D-7A42-80DD-B51D9C54A0D1}"/>
    <hyperlink ref="F2494" r:id="rId2911" xr:uid="{9D6CAFE9-F6E9-EC47-80C9-DFACC1643D81}"/>
    <hyperlink ref="F2495" r:id="rId2912" xr:uid="{C4F0E2C9-1BF6-7342-8FE4-2A6E67A98A38}"/>
    <hyperlink ref="F2493" r:id="rId2913" xr:uid="{CEC4F574-055A-1041-AB0A-49D6E83FF8E5}"/>
    <hyperlink ref="F2492" r:id="rId2914" xr:uid="{CB6A7762-535A-F647-8424-3FBB11063D6D}"/>
    <hyperlink ref="E2491" r:id="rId2915" xr:uid="{C8A13EE1-53F0-4B47-8EC1-17C581C4E96D}"/>
    <hyperlink ref="F2491" r:id="rId2916" xr:uid="{7E48610B-EADA-FC48-AF8A-61FC4EF6BF24}"/>
    <hyperlink ref="E2490" r:id="rId2917" xr:uid="{00D8FBA2-5BBA-AA48-AFCC-6C436BC2B6F3}"/>
    <hyperlink ref="F2490" r:id="rId2918" xr:uid="{7A32097C-06A1-3E4F-A800-B4E4F887E06A}"/>
    <hyperlink ref="E2488" r:id="rId2919" xr:uid="{9C377734-A8B0-D94A-ADCC-F7B486918353}"/>
    <hyperlink ref="E2484" r:id="rId2920" xr:uid="{48B63C9E-03E5-AB49-95FB-7B6C39F10AF1}"/>
    <hyperlink ref="F2476" r:id="rId2921" xr:uid="{B8823731-8320-FD4A-824E-A98B4D25D96A}"/>
    <hyperlink ref="F2477" r:id="rId2922" xr:uid="{88C4524A-3152-4F41-802F-B5F6BFDC3369}"/>
    <hyperlink ref="F2480" r:id="rId2923" xr:uid="{C34A6A7A-FC49-1844-A4F3-966EDC46C6B5}"/>
    <hyperlink ref="F2481" r:id="rId2924" xr:uid="{38704C08-04E5-F449-A9B4-5661601A8353}"/>
    <hyperlink ref="E2474" r:id="rId2925" xr:uid="{A26E5706-2A80-0241-B0B3-5082F17277D4}"/>
    <hyperlink ref="E2475" r:id="rId2926" xr:uid="{D310D1B6-E5AC-B24D-A785-6A0E5ACD8090}"/>
    <hyperlink ref="F2474" r:id="rId2927" xr:uid="{331782FF-7BD4-0A48-AB71-C480BF12396D}"/>
    <hyperlink ref="F2475" r:id="rId2928" xr:uid="{C4D9972B-E710-894F-BD54-59B4FF7D4CD0}"/>
    <hyperlink ref="E2472" r:id="rId2929" xr:uid="{9E48F2E1-4569-D543-8AF3-F4CB36BAD4B3}"/>
    <hyperlink ref="F2472" r:id="rId2930" xr:uid="{1F650EA2-BE9B-574B-AF4D-1AE66B1EC642}"/>
    <hyperlink ref="E2471" r:id="rId2931" xr:uid="{18B72DB1-BBB0-E047-B9BB-49C6EE5C842A}"/>
    <hyperlink ref="F2471" r:id="rId2932" xr:uid="{6C8DF98D-18F2-0345-A184-42FFFA9F5170}"/>
    <hyperlink ref="E2469" r:id="rId2933" xr:uid="{EEF007E9-E20D-8040-AEF5-F980422FE019}"/>
    <hyperlink ref="E2470" r:id="rId2934" xr:uid="{202BF8A1-219B-9649-A5EC-E1EEEE5D82B7}"/>
    <hyperlink ref="F2469" r:id="rId2935" xr:uid="{AA7FBA55-3C06-1C4B-BCB5-32C729840664}"/>
    <hyperlink ref="F2470" r:id="rId2936" xr:uid="{4455D796-2255-CE43-A898-9D2815AFBEA2}"/>
    <hyperlink ref="F2468" r:id="rId2937" xr:uid="{AAFFD308-2F81-0C4F-9131-BE12E7731C90}"/>
    <hyperlink ref="F2467" r:id="rId2938" xr:uid="{BDB600B2-DF35-9840-8501-CFBF4B546B87}"/>
    <hyperlink ref="F2466" r:id="rId2939" xr:uid="{AB35F51A-5919-8446-A2DB-8E71B94D4F54}"/>
    <hyperlink ref="F2465" r:id="rId2940" xr:uid="{2256ECD8-F36F-524E-9A04-5E7FF60D2A57}"/>
    <hyperlink ref="F2464" r:id="rId2941" xr:uid="{0762794B-6FBB-D343-9536-5ED1E694B63C}"/>
    <hyperlink ref="F2463" r:id="rId2942" xr:uid="{B1677945-4F1A-6742-A7EB-7001B358E515}"/>
    <hyperlink ref="F2449" r:id="rId2943" xr:uid="{90314D56-BDE1-8649-889D-1D9B943F5600}"/>
    <hyperlink ref="F2450" r:id="rId2944" xr:uid="{38ADBBAA-D13C-DA4A-8B58-FDE60522B8AB}"/>
    <hyperlink ref="F2452" r:id="rId2945" xr:uid="{3CBA56F4-E061-CC4E-8AD1-6E66A114743A}"/>
    <hyperlink ref="F2453" r:id="rId2946" xr:uid="{5BF68907-48DF-A340-93EF-0F8F91E650FB}"/>
    <hyperlink ref="F2455" r:id="rId2947" xr:uid="{09AF3C46-D6D7-7947-8D23-740B6E0F4F61}"/>
    <hyperlink ref="F2456" r:id="rId2948" xr:uid="{1FE49FC8-6C78-C34D-B802-D59874B378ED}"/>
    <hyperlink ref="F2457" r:id="rId2949" xr:uid="{46FB4B2C-1DA3-A540-B428-38A498E3CE0F}"/>
    <hyperlink ref="F2458" r:id="rId2950" xr:uid="{079CE70D-E990-9348-8008-2BB6C3FC894C}"/>
    <hyperlink ref="F2459" r:id="rId2951" xr:uid="{36EBC803-539C-AC49-BDD5-9C899FA801D1}"/>
    <hyperlink ref="E2447" r:id="rId2952" xr:uid="{78CECB9C-4938-3545-87CC-610B2FB024E4}"/>
    <hyperlink ref="E2448" r:id="rId2953" xr:uid="{7673E4EC-318F-7642-8F6E-2D89B171ACFD}"/>
    <hyperlink ref="F2447" r:id="rId2954" xr:uid="{8CC03AAB-7A4D-404E-822F-B19E9EF6D5AC}"/>
    <hyperlink ref="F2448" r:id="rId2955" xr:uid="{8BF3835E-D7DE-1442-9FEA-E8C1C195C70A}"/>
    <hyperlink ref="E2445" r:id="rId2956" xr:uid="{2116F1C9-128C-F94E-9E9E-EF78D0C7973E}"/>
    <hyperlink ref="E2446" r:id="rId2957" xr:uid="{A14BCA1E-EDD4-1E4F-88A5-683B3D103EBC}"/>
    <hyperlink ref="F2445" r:id="rId2958" xr:uid="{DBD6068E-026D-1641-85DF-29DCFF2F59E7}"/>
    <hyperlink ref="F2446" r:id="rId2959" xr:uid="{4F1D1AE8-308D-5142-9720-E2AC71646982}"/>
    <hyperlink ref="E2441" r:id="rId2960" xr:uid="{1E732B6F-3985-DA4B-B6D7-2F1467EAFD9C}"/>
    <hyperlink ref="E2442" r:id="rId2961" xr:uid="{1D6B15F2-4773-3949-A474-15BF4D4B0A5B}"/>
    <hyperlink ref="E2443" r:id="rId2962" xr:uid="{F90019E1-B457-CA4C-A8DA-77FDD6A0907D}"/>
    <hyperlink ref="E2444" r:id="rId2963" xr:uid="{4A66BD9C-C5CE-B04E-BC59-514F6337664E}"/>
    <hyperlink ref="F2441" r:id="rId2964" xr:uid="{4D80F75A-6AA4-5F4E-AEFC-2254AC2DCF17}"/>
    <hyperlink ref="F2442" r:id="rId2965" xr:uid="{02E6489F-685D-D64D-AD5F-9B440B374A5E}"/>
    <hyperlink ref="F2443" r:id="rId2966" xr:uid="{7B4861D6-40CA-B343-A866-429ECF7919AB}"/>
    <hyperlink ref="F2444" r:id="rId2967" xr:uid="{F1B5E32A-C71D-EF49-8177-E7D5A02C8348}"/>
    <hyperlink ref="F2440" r:id="rId2968" xr:uid="{2FEF388D-3B10-C148-8267-639113BA8E2A}"/>
    <hyperlink ref="E2439" r:id="rId2969" xr:uid="{4B94401C-6C60-874A-A1E2-2E7AABB19BEE}"/>
    <hyperlink ref="F2439" r:id="rId2970" xr:uid="{27C3D5A2-DD6A-8B4F-9BD8-1F68A6D8817E}"/>
    <hyperlink ref="E2435" r:id="rId2971" xr:uid="{8E17BF4F-4EF7-2B47-A332-64FD2AF2093E}"/>
    <hyperlink ref="E2436" r:id="rId2972" xr:uid="{374B2660-C17D-CF46-9380-C42500BFE17F}"/>
    <hyperlink ref="E2437" r:id="rId2973" xr:uid="{9325A6EA-0DE2-804B-90A8-5770B60517D7}"/>
    <hyperlink ref="E2438" r:id="rId2974" xr:uid="{5653E37B-0674-154A-A35A-DB841E381A37}"/>
    <hyperlink ref="F2435" r:id="rId2975" xr:uid="{2333A954-07BC-9445-BC05-16111DFC55C3}"/>
    <hyperlink ref="F2436" r:id="rId2976" xr:uid="{F06C95B1-ED8D-8E45-8AE2-57E59CB95276}"/>
    <hyperlink ref="F2438" r:id="rId2977" xr:uid="{2E573263-E28F-BB4B-B8C7-04FCA6DA20B9}"/>
    <hyperlink ref="E2434" r:id="rId2978" xr:uid="{3636E739-AE2F-BE4F-8782-0B15943AA8D5}"/>
    <hyperlink ref="E2431" r:id="rId2979" xr:uid="{84AEFE00-1377-204F-8D0C-CFD283D80409}"/>
    <hyperlink ref="F2431" r:id="rId2980" xr:uid="{192B9FEF-D246-214F-87EC-E6B740DB9E79}"/>
    <hyperlink ref="E2429" r:id="rId2981" xr:uid="{B2277F21-2E10-1B46-ABAC-2C98FAF7CF45}"/>
    <hyperlink ref="F2429" r:id="rId2982" xr:uid="{C25033FE-C9D7-F245-B232-4C848A1E4052}"/>
    <hyperlink ref="E2427" r:id="rId2983" xr:uid="{4EC8C97A-48D1-C542-892C-6A280C42A92C}"/>
    <hyperlink ref="E2428" r:id="rId2984" xr:uid="{B75027CF-E9E1-8C47-B367-9AB7ECA930DF}"/>
    <hyperlink ref="F2427" r:id="rId2985" xr:uid="{A45E4A54-1DCE-B34A-8F9E-8EED67181D35}"/>
    <hyperlink ref="F2428" r:id="rId2986" xr:uid="{8DA05543-C34B-A449-8194-16E619396C2A}"/>
    <hyperlink ref="E2426" r:id="rId2987" xr:uid="{D42EFBE2-6597-C24F-B9C2-FC39F5E0F792}"/>
    <hyperlink ref="F2426" r:id="rId2988" xr:uid="{1C680533-6D3D-5C44-BC8E-55C837D5F703}"/>
    <hyperlink ref="E2424" r:id="rId2989" xr:uid="{48F29A28-04AA-6F4A-A5DF-AC09D5E1D39C}"/>
    <hyperlink ref="F2424" r:id="rId2990" xr:uid="{117EF38D-4B8C-DD40-B0CA-ABFBD02A676C}"/>
    <hyperlink ref="F2423" r:id="rId2991" xr:uid="{0D8B763E-713A-1B44-9F87-0BEC0110106A}"/>
    <hyperlink ref="F2422" r:id="rId2992" xr:uid="{F4046A82-285F-E84D-BEEC-6496BB003E9D}"/>
    <hyperlink ref="E2417" r:id="rId2993" xr:uid="{19F2AB3B-D5E2-0F46-8272-533547D89B21}"/>
    <hyperlink ref="F2410" r:id="rId2994" xr:uid="{988E454C-BC43-2347-8014-174D1613EE79}"/>
    <hyperlink ref="F2411" r:id="rId2995" xr:uid="{07F4E058-631E-254F-8B7A-7C229F0E32EE}"/>
    <hyperlink ref="F2412" r:id="rId2996" xr:uid="{A1C1464C-6049-104E-BD61-C65D9FBC777E}"/>
    <hyperlink ref="F2413" r:id="rId2997" xr:uid="{4A32E73D-B73F-BF4A-BB81-F368310ABF20}"/>
    <hyperlink ref="E2398" r:id="rId2998" xr:uid="{8EC93E60-0591-9A4C-90BC-AA55767732F8}"/>
    <hyperlink ref="E2399" r:id="rId2999" xr:uid="{74E3BA09-B9CB-4344-825C-97D1E5198AD5}"/>
    <hyperlink ref="E2400" r:id="rId3000" xr:uid="{43548DE4-E611-4A41-B7BB-83944FB90913}"/>
    <hyperlink ref="E2401" r:id="rId3001" xr:uid="{55C0173C-0196-174F-9DE9-C8B03A789B6F}"/>
    <hyperlink ref="E2402" r:id="rId3002" xr:uid="{ACDBF37E-4A8E-0D49-B379-8584E7958E2A}"/>
    <hyperlink ref="E2403" r:id="rId3003" xr:uid="{8E09D418-3512-B645-849D-2CC95F21A8B4}"/>
    <hyperlink ref="F2398" r:id="rId3004" xr:uid="{FF1776B3-259E-7A4F-B58A-3C2F6B0D8538}"/>
    <hyperlink ref="F2400" r:id="rId3005" xr:uid="{F7E2E158-58A7-4A46-BA88-E6C0B8DC28A7}"/>
    <hyperlink ref="F2401" r:id="rId3006" xr:uid="{9D6FB8EF-D699-AF4A-81E9-D60717D3F7B8}"/>
    <hyperlink ref="F2403" r:id="rId3007" xr:uid="{1E9E20C0-B287-5B4F-820B-1CF4C12707B9}"/>
    <hyperlink ref="E2404" r:id="rId3008" xr:uid="{7E3BDEB6-2A5F-BF44-B334-E0834D604047}"/>
    <hyperlink ref="E2405" r:id="rId3009" xr:uid="{E7A77660-2075-1648-B445-78E86CD2B62C}"/>
    <hyperlink ref="E2406" r:id="rId3010" xr:uid="{067FE2EF-7531-FE41-908D-1CA1B8899CF6}"/>
    <hyperlink ref="E2407" r:id="rId3011" xr:uid="{D1E5FE75-2C8C-8F41-9748-46A04489FDD6}"/>
    <hyperlink ref="E2408" r:id="rId3012" xr:uid="{A91EF697-4FBD-2546-8D8A-C3DF7DA417E5}"/>
    <hyperlink ref="E2409" r:id="rId3013" xr:uid="{61034999-DF5B-F94D-85AC-E4C5C9EA00B5}"/>
    <hyperlink ref="F2404" r:id="rId3014" xr:uid="{8DCF20AE-1383-8C45-BE3E-E8DCA8E90DAD}"/>
    <hyperlink ref="F2406" r:id="rId3015" xr:uid="{06EBC834-79EB-5A43-B76A-22A45240870C}"/>
    <hyperlink ref="F2407" r:id="rId3016" xr:uid="{DCBEDE3F-3782-D54D-BF45-385C8019859F}"/>
    <hyperlink ref="F2409" r:id="rId3017" xr:uid="{BA3B5532-4EF1-A04F-9C7C-387992B81E2E}"/>
    <hyperlink ref="E2395" r:id="rId3018" xr:uid="{73ED23E5-A904-FA4F-A29C-D5E47CCDE1E5}"/>
    <hyperlink ref="E2396" r:id="rId3019" xr:uid="{7A1814C5-5465-AE43-A4DF-61ABC9C992D7}"/>
    <hyperlink ref="E2397" r:id="rId3020" xr:uid="{619E4365-5E7C-F44D-8C1D-28700FF28900}"/>
    <hyperlink ref="F2395" r:id="rId3021" xr:uid="{FDB1B82A-78CE-8144-82A2-F52F7AF8BD54}"/>
    <hyperlink ref="F2396" r:id="rId3022" xr:uid="{F5DDDE70-7CA6-FD48-8031-F75E548E139B}"/>
    <hyperlink ref="F2397" r:id="rId3023" xr:uid="{E107B84E-D507-7245-8DDD-2F03E4561070}"/>
    <hyperlink ref="E2393" r:id="rId3024" xr:uid="{1FC95E67-B0CD-B84F-9DD3-61F1298BD231}"/>
    <hyperlink ref="E2394" r:id="rId3025" xr:uid="{12F8A616-EBF4-1F44-ADB2-803D28E3438D}"/>
    <hyperlink ref="F2393" r:id="rId3026" xr:uid="{1ABB2022-A6D4-3A4C-A364-92AB56878029}"/>
    <hyperlink ref="F2394" r:id="rId3027" xr:uid="{51068782-4C92-9644-BE92-B5999571E223}"/>
    <hyperlink ref="E2391" r:id="rId3028" xr:uid="{D766D7BF-FF0E-3C44-96DB-2F982958B702}"/>
    <hyperlink ref="E2392" r:id="rId3029" xr:uid="{7AB67065-7D10-284A-A950-17DB142F4306}"/>
    <hyperlink ref="F2391" r:id="rId3030" xr:uid="{8F03E281-54F5-294C-9CB8-5AF6AFD58F0B}"/>
    <hyperlink ref="F2392" r:id="rId3031" xr:uid="{DD27C5BA-9347-F84D-9F77-5F1B5971B38C}"/>
    <hyperlink ref="E2389" r:id="rId3032" xr:uid="{CDB6681F-3073-9E46-AA8A-34866854B12D}"/>
    <hyperlink ref="E2388" r:id="rId3033" xr:uid="{BD72FF9D-83E1-F045-A40F-3486B6E29BFF}"/>
    <hyperlink ref="E2387" r:id="rId3034" xr:uid="{5495E534-7972-2647-8C48-515572E137CD}"/>
    <hyperlink ref="E2384" r:id="rId3035" xr:uid="{C96DAE2D-9DDD-C646-9AF1-E72816AF02CA}"/>
    <hyperlink ref="E2385" r:id="rId3036" xr:uid="{DA682D5E-6124-BD42-82F7-4F64388C7A6B}"/>
    <hyperlink ref="E2386" r:id="rId3037" xr:uid="{D5194A44-189F-D34F-AC00-569F473A8D93}"/>
    <hyperlink ref="F2385" r:id="rId3038" xr:uid="{CA29BFCD-A0BD-4946-8842-EDB6940B7952}"/>
    <hyperlink ref="F2386" r:id="rId3039" xr:uid="{1FED241C-6DC9-1B4A-B9AD-B68C88B311AC}"/>
    <hyperlink ref="E2382" r:id="rId3040" xr:uid="{C4842ECD-6B2A-4E4A-9288-7242F8E252E6}"/>
    <hyperlink ref="E2383" r:id="rId3041" xr:uid="{5CAC9122-4B73-9F47-A3E3-BD6E0EC8E9C5}"/>
    <hyperlink ref="F2382" r:id="rId3042" xr:uid="{1FFE1640-DE4F-1D47-8149-4482FBF8FEED}"/>
    <hyperlink ref="F2383" r:id="rId3043" xr:uid="{B6798E97-B3D0-E945-99EB-F695648BCAA8}"/>
    <hyperlink ref="E2380" r:id="rId3044" xr:uid="{1EDE4C86-79DC-6F4A-AEA8-BBDFEA818431}"/>
    <hyperlink ref="F2380" r:id="rId3045" xr:uid="{4E3301A0-6D79-9343-A793-C6851515037F}"/>
    <hyperlink ref="F2379" r:id="rId3046" xr:uid="{80294812-21D8-7D4A-A3B7-CCAE49BA006F}"/>
    <hyperlink ref="E2378" r:id="rId3047" xr:uid="{E3CB641B-2B4A-E14A-B11C-6CBAB976DA11}"/>
    <hyperlink ref="F2378" r:id="rId3048" xr:uid="{61411023-F16E-2340-B07F-8346C6A025A2}"/>
    <hyperlink ref="E2377" r:id="rId3049" xr:uid="{EBD7F5B3-A0AB-104D-8B93-62CC7A1A827A}"/>
    <hyperlink ref="E2372" r:id="rId3050" xr:uid="{334B7944-C4F3-864E-89C2-A78574775AD6}"/>
    <hyperlink ref="E2373" r:id="rId3051" xr:uid="{3BA030FA-06C4-3845-91D3-9E55B9744513}"/>
    <hyperlink ref="E2374" r:id="rId3052" xr:uid="{BAD33CC1-5181-8D42-8FEB-14DA5901CA59}"/>
    <hyperlink ref="E2375" r:id="rId3053" xr:uid="{D0A7E84C-81C0-354D-A769-CEED7A639BF7}"/>
    <hyperlink ref="E2376" r:id="rId3054" xr:uid="{4BCB0DC4-9083-D944-83AA-0532C4C6BA91}"/>
    <hyperlink ref="F2372" r:id="rId3055" xr:uid="{05623432-46D8-9042-A10E-8A3B89739C18}"/>
    <hyperlink ref="F2373" r:id="rId3056" xr:uid="{87691017-0081-2948-89ED-61053C8F5D3C}"/>
    <hyperlink ref="F2374" r:id="rId3057" xr:uid="{FD72A72F-0991-AD46-82FF-3334C2424554}"/>
    <hyperlink ref="F2375" r:id="rId3058" xr:uid="{19AC4860-7AFB-C546-BAB0-E06D1DBE2116}"/>
    <hyperlink ref="F2376" r:id="rId3059" xr:uid="{C0F2F6D1-E21D-224D-A2C3-B4D17797A259}"/>
    <hyperlink ref="E2909" r:id="rId3060" xr:uid="{7DECEA01-A4F8-F943-8FC1-03A6219AF918}"/>
    <hyperlink ref="F2909" r:id="rId3061" xr:uid="{D2529E22-B8FD-834F-894D-070F819F9698}"/>
    <hyperlink ref="E2904" r:id="rId3062" xr:uid="{E42DFED0-E391-7E45-9E54-A05BC7079264}"/>
    <hyperlink ref="E2905" r:id="rId3063" xr:uid="{2CB505D1-CA2A-9D44-A3D2-D1C8FF53E2E4}"/>
    <hyperlink ref="E2906" r:id="rId3064" xr:uid="{522F7E0B-A83B-074D-B7F6-36154114E98B}"/>
    <hyperlink ref="E2907" r:id="rId3065" xr:uid="{558D8434-5904-0945-BBA2-2644E043A0AC}"/>
    <hyperlink ref="E2908" r:id="rId3066" xr:uid="{9AD68A49-F866-AB45-972F-E9EA22A8DEF9}"/>
    <hyperlink ref="F2904" r:id="rId3067" xr:uid="{874D9B8A-FBF9-B143-AA52-AC46EEF2E272}"/>
    <hyperlink ref="F2905" r:id="rId3068" xr:uid="{CFA3B839-3DDB-1445-B69F-196E702EDDED}"/>
    <hyperlink ref="F2908" r:id="rId3069" xr:uid="{70924CAC-5AA4-B14D-B51B-47B3B66285B1}"/>
    <hyperlink ref="E2899" r:id="rId3070" xr:uid="{23DA2CD5-5B68-D64C-8223-13015E1CB1F3}"/>
    <hyperlink ref="E2900" r:id="rId3071" xr:uid="{48757859-8FC5-3A41-A024-1B6630D6A925}"/>
    <hyperlink ref="E2901" r:id="rId3072" xr:uid="{0420674A-4B80-0F49-BB43-7B01B6BD23A7}"/>
    <hyperlink ref="E2902" r:id="rId3073" xr:uid="{DDD3DD83-49E4-704F-81EA-9963655EA872}"/>
    <hyperlink ref="E2903" r:id="rId3074" xr:uid="{615CF38D-DC5D-7E41-B1BC-B19E3351A9D1}"/>
    <hyperlink ref="F2899" r:id="rId3075" xr:uid="{6F547DB3-36EA-5648-A4D5-A221DD44565A}"/>
    <hyperlink ref="F2900" r:id="rId3076" xr:uid="{C44930D6-372E-EB42-AEE3-166C59DA4ABC}"/>
    <hyperlink ref="F2903" r:id="rId3077" xr:uid="{D681FA26-49E3-1345-906C-2E0C9F135FAE}"/>
    <hyperlink ref="E2897" r:id="rId3078" xr:uid="{7AAE9031-7DF2-5A45-807D-81B314AEF6CB}"/>
    <hyperlink ref="E2898" r:id="rId3079" xr:uid="{8B8B8EE7-1128-404E-868F-DCD65661FB2D}"/>
    <hyperlink ref="F2897" r:id="rId3080" xr:uid="{C5E12720-06FB-B74C-9D83-B0CFB2A74055}"/>
    <hyperlink ref="F2898" r:id="rId3081" xr:uid="{BB826100-7A5A-F149-9169-A92888EF58A0}"/>
    <hyperlink ref="E2892" r:id="rId3082" xr:uid="{D8926838-DA75-F345-941A-C04108BB86EB}"/>
    <hyperlink ref="E2893" r:id="rId3083" xr:uid="{B07DC568-423B-6E4E-8F6F-9F7E3BCF82BC}"/>
    <hyperlink ref="F2892" r:id="rId3084" xr:uid="{D7BBD7D6-29CF-7845-AC9D-BADC48CFAC24}"/>
    <hyperlink ref="E2894" r:id="rId3085" xr:uid="{D72E4DFB-751D-E84C-97D1-C025C5191F44}"/>
    <hyperlink ref="E2895" r:id="rId3086" xr:uid="{E740278F-815C-0B49-8C16-0CDE4C8A1689}"/>
    <hyperlink ref="F2894" r:id="rId3087" xr:uid="{341E7CBB-BFB2-394B-9A5D-072DA8074D60}"/>
    <hyperlink ref="E2888" r:id="rId3088" xr:uid="{53EC08D0-C3BA-CE48-96BF-DA3CAB14CE80}"/>
    <hyperlink ref="E2889" r:id="rId3089" xr:uid="{887FCAA1-4BEC-3C40-93E1-A0488F8884B1}"/>
    <hyperlink ref="E2890" r:id="rId3090" xr:uid="{26358AE7-7E0E-3743-BE46-4762729EAFA4}"/>
    <hyperlink ref="E2891" r:id="rId3091" xr:uid="{3DA2A9E0-C937-CC48-867A-BE544FC2EA69}"/>
    <hyperlink ref="F2888" r:id="rId3092" xr:uid="{4445AED8-8148-9047-9EA3-A0078E3EC970}"/>
    <hyperlink ref="F2889" r:id="rId3093" xr:uid="{41224717-39CD-6444-9116-B9BE28BDE4B6}"/>
    <hyperlink ref="F2891" r:id="rId3094" xr:uid="{6ACE02B5-1F83-804D-A343-179ADF680AD6}"/>
    <hyperlink ref="F2885" r:id="rId3095" xr:uid="{8B274993-313D-9F40-9FB4-4A72031B69A4}"/>
    <hyperlink ref="E2883" r:id="rId3096" xr:uid="{E110CC2D-56FF-1E4F-92F7-A56157180652}"/>
    <hyperlink ref="E2884" r:id="rId3097" xr:uid="{1AB82FE6-A657-AB48-AB1C-022396321199}"/>
    <hyperlink ref="F2883" r:id="rId3098" xr:uid="{4C6B6E73-17D4-B746-B337-09D3BF482608}"/>
    <hyperlink ref="E2881" r:id="rId3099" xr:uid="{AB73AAB4-12B2-9C45-8C61-D7C3424AD482}"/>
    <hyperlink ref="E2882" r:id="rId3100" xr:uid="{7CFDD83D-983B-944A-AF42-A36D517DDC68}"/>
    <hyperlink ref="F2881" r:id="rId3101" xr:uid="{42F76C80-945E-5146-95D8-17F32C29C7FC}"/>
    <hyperlink ref="F2882" r:id="rId3102" xr:uid="{5E29BAE7-C21D-B545-BAD4-23A82CE8ACAD}"/>
    <hyperlink ref="F2878" r:id="rId3103" xr:uid="{B28F4BEC-F711-3744-AAE5-2E4CD56A4FC8}"/>
    <hyperlink ref="F2879" r:id="rId3104" xr:uid="{DF8659B4-405E-2643-B64A-2D7E94C8EA0A}"/>
    <hyperlink ref="F2880" r:id="rId3105" xr:uid="{CEDEAEE2-B307-D140-A475-7A95C8F00F91}"/>
    <hyperlink ref="E2877" r:id="rId3106" xr:uid="{693D4D66-9F14-EE4E-B8E1-9CCA57C18FFD}"/>
    <hyperlink ref="E2876" r:id="rId3107" xr:uid="{4E976098-54D4-6B49-BF37-FB2BB690C9E4}"/>
    <hyperlink ref="F2876" r:id="rId3108" xr:uid="{8761C7A8-0067-5644-BFF1-FD9377880105}"/>
    <hyperlink ref="E2676" r:id="rId3109" xr:uid="{229F4D7B-7CB8-DB48-9054-F4BF1125ED72}"/>
    <hyperlink ref="E2677" r:id="rId3110" xr:uid="{2161522C-0243-7748-88D2-71DE67B74749}"/>
    <hyperlink ref="F2677" r:id="rId3111" xr:uid="{7F1A11F5-2A5D-734D-8248-3522F62CC2E8}"/>
    <hyperlink ref="E2678" r:id="rId3112" xr:uid="{FEA8DC76-5E70-4E45-9D04-BDCC473E8AF7}"/>
    <hyperlink ref="F2678" r:id="rId3113" xr:uid="{5D8AAC28-903E-EB4C-9863-4B883DB971D2}"/>
    <hyperlink ref="F2679" r:id="rId3114" xr:uid="{A76899EE-23D5-A44F-B88B-58327952543B}"/>
    <hyperlink ref="E2680" r:id="rId3115" xr:uid="{85B12854-6DC6-0344-9118-AB29659F63DD}"/>
    <hyperlink ref="E2681" r:id="rId3116" xr:uid="{702DE1AD-D63C-564E-A8E7-DB0E0441028C}"/>
    <hyperlink ref="F2681" r:id="rId3117" xr:uid="{E653B7BC-94F6-2B40-811C-7FFD5F1D1AC5}"/>
    <hyperlink ref="E2682" r:id="rId3118" xr:uid="{8BBB00BC-7EBB-7447-9152-1DED7040C9DD}"/>
    <hyperlink ref="E2683" r:id="rId3119" xr:uid="{2C65DF64-D04D-6743-8A1E-B447737A919B}"/>
    <hyperlink ref="E2684" r:id="rId3120" xr:uid="{BEB13EF4-DA23-6F4A-A332-6FEA602209EC}"/>
    <hyperlink ref="F2683" r:id="rId3121" xr:uid="{0CE55752-DBAE-A640-9F0A-D3D6EAC9A0E8}"/>
    <hyperlink ref="F2684" r:id="rId3122" xr:uid="{68EC2B43-C86B-3948-955D-273086904E28}"/>
    <hyperlink ref="E2685" r:id="rId3123" xr:uid="{56682947-CCB2-1F44-9D39-39E7BABE0AEE}"/>
    <hyperlink ref="F2686" r:id="rId3124" xr:uid="{5100B273-FBEB-E74F-88CF-30DEFD6CCDDC}"/>
    <hyperlink ref="E2688" r:id="rId3125" xr:uid="{D0DE5140-FB11-3847-B6F9-E1F106DFCC1E}"/>
    <hyperlink ref="E2689" r:id="rId3126" xr:uid="{81039AE9-4322-2241-9FA7-8F18DA59D34E}"/>
    <hyperlink ref="E2690" r:id="rId3127" xr:uid="{A418EC45-A3B7-384F-B6FB-7C033450934A}"/>
    <hyperlink ref="F2688" r:id="rId3128" xr:uid="{35F97429-3396-7E4E-A4F3-B5549AC3FD41}"/>
    <hyperlink ref="F2690" r:id="rId3129" xr:uid="{984EBCA0-6B9C-8141-B3A1-2FBA62E957A4}"/>
    <hyperlink ref="F2691" r:id="rId3130" xr:uid="{B6C5C896-6271-9D40-B71B-6E371A1CA375}"/>
    <hyperlink ref="E2695" r:id="rId3131" xr:uid="{709C6EFF-CD4C-D447-B6F2-F30A4E31EA87}"/>
    <hyperlink ref="F2696" r:id="rId3132" xr:uid="{771FFF63-B537-274B-9B2A-7AE5771B9F84}"/>
    <hyperlink ref="E2697" r:id="rId3133" xr:uid="{A456D0BE-526F-474D-A9D2-8E68F358D978}"/>
    <hyperlink ref="F2698" r:id="rId3134" xr:uid="{23312C21-0797-1A4A-95C0-606A1BB34EAA}"/>
    <hyperlink ref="E2699" r:id="rId3135" xr:uid="{17815E5F-F736-6F46-97B7-1D42A73A9DC5}"/>
    <hyperlink ref="F2699" r:id="rId3136" xr:uid="{7148A009-3D3B-7940-A7E7-3F680BD2067F}"/>
    <hyperlink ref="E2700" r:id="rId3137" xr:uid="{77324D33-51B2-A74D-B840-4DED48E833F0}"/>
    <hyperlink ref="E2701" r:id="rId3138" xr:uid="{0A87C75A-2E56-264D-B8E6-725FD566725A}"/>
    <hyperlink ref="F2700" r:id="rId3139" xr:uid="{00ADB2FF-B8B4-474A-93F0-7DE75AB26B03}"/>
    <hyperlink ref="F2701" r:id="rId3140" xr:uid="{F6D13E9A-89EA-5B40-BD3B-7109F0716E94}"/>
    <hyperlink ref="E2702" r:id="rId3141" xr:uid="{BAFA22B8-A309-4D43-89D1-7C9C140611EB}"/>
    <hyperlink ref="E2703" r:id="rId3142" xr:uid="{263859E7-38FF-8647-9745-BAADD0AF00CA}"/>
    <hyperlink ref="E2704" r:id="rId3143" xr:uid="{FCDEDE34-3FA2-074E-AFDC-5BE39999F555}"/>
    <hyperlink ref="E2705" r:id="rId3144" xr:uid="{64DC0D81-F1D0-4F4D-B195-5CFE97D513AE}"/>
    <hyperlink ref="E2706" r:id="rId3145" xr:uid="{9291B6B1-7B1B-BD4F-A5E2-885EAD792125}"/>
    <hyperlink ref="F2702" r:id="rId3146" xr:uid="{CA3A1BC4-C20A-C74D-B91E-67F61421DAC9}"/>
    <hyperlink ref="F2703" r:id="rId3147" xr:uid="{C17EB258-867A-064C-AB92-C21061430DB9}"/>
    <hyperlink ref="F2704" r:id="rId3148" xr:uid="{5021480C-7B7A-694F-9F53-2453B5DA6954}"/>
    <hyperlink ref="F2705" r:id="rId3149" xr:uid="{FBA5A68F-319F-6E47-9A37-24D8F1B6C76D}"/>
    <hyperlink ref="F2706" r:id="rId3150" xr:uid="{11B53362-BF28-B24D-B88A-E620C6D92CD6}"/>
    <hyperlink ref="E2707" r:id="rId3151" xr:uid="{3862E79D-DE24-5A4E-B84E-99313CD34702}"/>
    <hyperlink ref="E2708" r:id="rId3152" xr:uid="{9D0B7A3C-F808-2D46-BC49-CA891FC1DB63}"/>
    <hyperlink ref="E2709" r:id="rId3153" xr:uid="{D2BC20B0-082A-E74F-8478-E993B488EAED}"/>
    <hyperlink ref="E2710" r:id="rId3154" xr:uid="{5DFA0E5F-D69E-AD4D-BBD1-85CABDEC2710}"/>
    <hyperlink ref="E2711" r:id="rId3155" xr:uid="{5485C5B4-1C55-7241-BB47-976FB87ADCF2}"/>
    <hyperlink ref="F2707" r:id="rId3156" xr:uid="{5C309DF6-EBBF-4143-86C9-375B1A6D5D5B}"/>
    <hyperlink ref="F2708" r:id="rId3157" xr:uid="{AD5DF3F3-BE1F-1941-AC83-441729630AB6}"/>
    <hyperlink ref="F2709" r:id="rId3158" xr:uid="{07AD5038-61B9-0147-BFD9-6778F41297A8}"/>
    <hyperlink ref="F2710" r:id="rId3159" xr:uid="{F9DAC6E9-C47F-024A-83AD-62C9E6A680C4}"/>
    <hyperlink ref="F2711" r:id="rId3160" xr:uid="{E531355D-5B0C-4F44-BD3B-65CC98E255A7}"/>
    <hyperlink ref="E2712" r:id="rId3161" xr:uid="{9C27F0B1-6041-6847-9D60-F1AEB3104F71}"/>
    <hyperlink ref="E2714" r:id="rId3162" xr:uid="{AF965011-3533-3142-B5E5-F9E89982582D}"/>
    <hyperlink ref="E2715" r:id="rId3163" xr:uid="{E72CE487-05FE-1F40-824B-4A0472307653}"/>
    <hyperlink ref="E2716" r:id="rId3164" xr:uid="{815A9AEF-D259-8340-9316-216760371A39}"/>
    <hyperlink ref="F2712" r:id="rId3165" xr:uid="{728FBA08-6897-7E45-B8C6-656E82D42B54}"/>
    <hyperlink ref="F2713" r:id="rId3166" xr:uid="{F326C422-4473-3744-B3BC-B4D454DCC63C}"/>
    <hyperlink ref="F2714" r:id="rId3167" xr:uid="{459A4FDF-0751-C44B-85FB-9322C556EFE7}"/>
    <hyperlink ref="F2715" r:id="rId3168" xr:uid="{5FECEC6F-C9F5-914A-8668-BABCEDD3B100}"/>
    <hyperlink ref="F2716" r:id="rId3169" xr:uid="{127BB53E-EF38-9346-8C07-9ACB0D220736}"/>
    <hyperlink ref="E2717" r:id="rId3170" xr:uid="{40F7EC81-31A0-E341-B437-6ECDFAC82B5C}"/>
    <hyperlink ref="E2718" r:id="rId3171" xr:uid="{E9183328-87EE-5E4C-ACD7-01E26AEDA3A1}"/>
    <hyperlink ref="E2719" r:id="rId3172" xr:uid="{A2531455-9FDF-464E-914D-AA0EBA7C2871}"/>
    <hyperlink ref="E2720" r:id="rId3173" xr:uid="{A981C4CA-A58C-F442-AC7D-33E2B5937AA9}"/>
    <hyperlink ref="E2721" r:id="rId3174" xr:uid="{E7D14269-06D0-A24A-9374-56A5DB134DFC}"/>
    <hyperlink ref="F2717" r:id="rId3175" xr:uid="{7E193F0B-508E-4B4A-BC55-0EAE9F3D5A2A}"/>
    <hyperlink ref="F2718" r:id="rId3176" xr:uid="{B1F0339C-72F5-1840-A6C5-C6A4EB798A16}"/>
    <hyperlink ref="F2719" r:id="rId3177" xr:uid="{0EA8F028-4395-B549-B780-8853ED0230C5}"/>
    <hyperlink ref="F2720" r:id="rId3178" xr:uid="{77A5DEFF-455A-AC40-98DE-EFCBB411755D}"/>
    <hyperlink ref="F2721" r:id="rId3179" xr:uid="{D456D482-931F-0746-B0C0-2B070350832F}"/>
    <hyperlink ref="E2713" r:id="rId3180" xr:uid="{7B9697B0-53F3-DD44-B59E-FFAF26455662}"/>
    <hyperlink ref="E2722" r:id="rId3181" xr:uid="{7A932608-37C3-BC44-B1E5-3984E0CA7A2B}"/>
    <hyperlink ref="E2723" r:id="rId3182" xr:uid="{E644C02A-67B3-3B46-B536-E99033382B37}"/>
    <hyperlink ref="F2722" r:id="rId3183" xr:uid="{E9A79EA0-68B4-D348-B773-8D4CE50338FD}"/>
    <hyperlink ref="F2724" r:id="rId3184" xr:uid="{C3970F36-82EE-744F-94E7-2FC87680B793}"/>
    <hyperlink ref="F2725" r:id="rId3185" xr:uid="{70061955-A31A-7D48-B6B6-F7068990CACA}"/>
    <hyperlink ref="F2726" r:id="rId3186" xr:uid="{DF4382E1-FFF5-3244-A0BE-FE80A769D454}"/>
    <hyperlink ref="F2728" r:id="rId3187" xr:uid="{406C08C2-C797-2F4B-AC69-82BD0751D29B}"/>
    <hyperlink ref="F2729" r:id="rId3188" xr:uid="{0EF490B4-4EB1-0D4F-BC0E-DC138E1C3674}"/>
    <hyperlink ref="F2730" r:id="rId3189" xr:uid="{772E186E-C5BD-4F4B-96DB-BFCDB83DFF12}"/>
    <hyperlink ref="F2731" r:id="rId3190" xr:uid="{BAB48764-FD92-C849-9ED8-115C743FE5DB}"/>
    <hyperlink ref="F2733" r:id="rId3191" xr:uid="{4392FDC5-45B7-B842-8AB0-094C5A4D1B84}"/>
    <hyperlink ref="E2734" r:id="rId3192" xr:uid="{4EF643CD-F4BE-5E48-A545-F9E34911EB7D}"/>
    <hyperlink ref="E2735" r:id="rId3193" xr:uid="{380FF7ED-3534-6342-BC48-BCDE84E44530}"/>
    <hyperlink ref="F2734" r:id="rId3194" xr:uid="{2DC53603-589C-2E4D-AB66-E17FE8BDBD3E}"/>
    <hyperlink ref="F2735" r:id="rId3195" xr:uid="{D8215E11-EFE3-9143-92BC-6FF70F788FB7}"/>
    <hyperlink ref="E2736" r:id="rId3196" xr:uid="{C8649A60-90AE-794C-A53D-FA5CBE5CE2CE}"/>
    <hyperlink ref="E2737" r:id="rId3197" xr:uid="{6A956680-51CE-DA41-9B20-121DF592EDB4}"/>
    <hyperlink ref="F2736" r:id="rId3198" xr:uid="{2DBA58CE-35E7-1946-AED6-482CB106FED8}"/>
    <hyperlink ref="F2737" r:id="rId3199" xr:uid="{A7D16152-1C36-9743-9E42-6BA65E3B6992}"/>
    <hyperlink ref="E2738" r:id="rId3200" xr:uid="{91FFBEEC-5422-364A-8BB0-9D428C640AFF}"/>
    <hyperlink ref="F2738" r:id="rId3201" xr:uid="{2B15C7E3-8779-FF45-B17E-C28A366C468C}"/>
    <hyperlink ref="F2739" r:id="rId3202" xr:uid="{C5F9487A-B8B0-5A49-BAD9-A6E65FDD343A}"/>
    <hyperlink ref="F2741" r:id="rId3203" xr:uid="{8902E222-2E3A-3F48-BC37-35794EE1A700}"/>
    <hyperlink ref="F2742" r:id="rId3204" xr:uid="{D65CF507-C3B0-0B4E-97EB-2192D24E5E74}"/>
    <hyperlink ref="F2744" r:id="rId3205" xr:uid="{E74A0306-8C51-114F-BF54-B597FAA3C904}"/>
    <hyperlink ref="E2745" r:id="rId3206" xr:uid="{2E9E24A3-B2D4-F24D-AC6C-E7964F74645F}"/>
    <hyperlink ref="E2746" r:id="rId3207" xr:uid="{7C312D2B-D1EF-4547-8F4E-0F7A3D8A0569}"/>
    <hyperlink ref="E2747" r:id="rId3208" xr:uid="{C1586992-CC5F-A848-97BD-B07F3F566E03}"/>
    <hyperlink ref="F2745" r:id="rId3209" xr:uid="{650E6FA8-79F7-4349-8BBB-08816273958A}"/>
    <hyperlink ref="F2746" r:id="rId3210" xr:uid="{DFD9E3AB-7E40-624A-B166-398EA36F6FBA}"/>
    <hyperlink ref="F2747" r:id="rId3211" xr:uid="{FFAF1838-9465-F24E-ACA6-4F27B3A55D74}"/>
    <hyperlink ref="E2748" r:id="rId3212" xr:uid="{F98157BB-7E17-CA4C-B290-3112AB917767}"/>
    <hyperlink ref="E2749" r:id="rId3213" xr:uid="{3A0D3A99-01AC-6545-815B-FE42C6A45201}"/>
    <hyperlink ref="F2749" r:id="rId3214" xr:uid="{F12EE640-3DCE-4040-A3F8-B4577276ABE2}"/>
    <hyperlink ref="E2750" r:id="rId3215" xr:uid="{E90D0979-34E1-EF4C-92F5-07850D2BF687}"/>
    <hyperlink ref="F2750" r:id="rId3216" xr:uid="{D6F83250-6047-3A48-9292-24A6480D2D62}"/>
    <hyperlink ref="E2751" r:id="rId3217" xr:uid="{83CEC39D-AF2E-DD4F-93E7-0A3FC8DB39CF}"/>
    <hyperlink ref="E2752" r:id="rId3218" xr:uid="{7118CDDC-FE2D-684E-B068-515360599033}"/>
    <hyperlink ref="E2753" r:id="rId3219" xr:uid="{645C7DA1-9A74-3B4C-9CE7-AEA14FBF313F}"/>
    <hyperlink ref="E2754" r:id="rId3220" xr:uid="{893796D6-753F-4A4A-9D7D-28DA1E2C1B61}"/>
    <hyperlink ref="E2755" r:id="rId3221" xr:uid="{43BC3138-78DB-8042-BB06-236E99A9C8D5}"/>
    <hyperlink ref="E2756" r:id="rId3222" xr:uid="{18EDCC4C-4545-264F-8A6D-59D57B6E2D89}"/>
    <hyperlink ref="E2757" r:id="rId3223" xr:uid="{A88C4440-64E0-D145-8CDB-A05CDCD93AD4}"/>
    <hyperlink ref="E2758" r:id="rId3224" xr:uid="{616559A0-1918-4844-BB4E-D94AA8B2A872}"/>
    <hyperlink ref="F2752" r:id="rId3225" xr:uid="{31442B35-446D-A14E-B48A-EF11D2970874}"/>
    <hyperlink ref="F2753" r:id="rId3226" xr:uid="{C7F566B8-07F1-9A44-B19B-74F48F47EB37}"/>
    <hyperlink ref="F2754" r:id="rId3227" xr:uid="{1151D695-90D9-2146-B5E3-88A59A2766E1}"/>
    <hyperlink ref="F2755" r:id="rId3228" xr:uid="{F0E9E908-DBE9-4C45-8AE7-F4AB5D07ABF2}"/>
    <hyperlink ref="F2756" r:id="rId3229" xr:uid="{83786100-1753-7E48-8BC9-2399AA47235F}"/>
    <hyperlink ref="F2758" r:id="rId3230" xr:uid="{61CF69DB-1273-A245-9449-9BE846173A2B}"/>
    <hyperlink ref="E2759" r:id="rId3231" xr:uid="{5E6AB659-52FE-4141-9A60-F228337B57D1}"/>
    <hyperlink ref="E2760" r:id="rId3232" xr:uid="{94B6F80D-9C8D-EC4B-919E-1CAA0A467858}"/>
    <hyperlink ref="E2761" r:id="rId3233" xr:uid="{711DE76D-63E3-E04C-B817-C90EA68A32DD}"/>
    <hyperlink ref="E2762" r:id="rId3234" xr:uid="{779623C0-452D-354E-866A-8784F9E4E7D7}"/>
    <hyperlink ref="E2763" r:id="rId3235" xr:uid="{563D4E24-A51D-0941-859A-9CC453EFF4C4}"/>
    <hyperlink ref="E2764" r:id="rId3236" xr:uid="{E8D036F9-4220-E643-94E6-3FB1F303C802}"/>
    <hyperlink ref="E2765" r:id="rId3237" xr:uid="{8E50B7F4-8C98-EB4E-8CE1-175528875E53}"/>
    <hyperlink ref="F2759" r:id="rId3238" xr:uid="{EBFB7347-4F7F-6B4A-8F01-20968BCA9899}"/>
    <hyperlink ref="F2760" r:id="rId3239" xr:uid="{D1211FCE-042B-F747-98AE-53EC83560B45}"/>
    <hyperlink ref="F2761" r:id="rId3240" xr:uid="{8535B27A-871B-8E47-A6A8-CCC383FDC7B7}"/>
    <hyperlink ref="F2762" r:id="rId3241" xr:uid="{35F2284A-28DA-614B-8141-F1D1E4EED5CF}"/>
    <hyperlink ref="F2763" r:id="rId3242" xr:uid="{65D4A44E-528F-924B-9C8C-1EC1404EE009}"/>
    <hyperlink ref="F2765" r:id="rId3243" xr:uid="{891E5C84-A633-A341-9360-2A13DE47BA2C}"/>
    <hyperlink ref="E2766" r:id="rId3244" xr:uid="{5D046104-748D-6949-88CC-D7A43DC470A6}"/>
    <hyperlink ref="E2767" r:id="rId3245" xr:uid="{22D028C0-7A40-EA4A-BE57-3DA2AB71F539}"/>
    <hyperlink ref="E2768" r:id="rId3246" xr:uid="{C58657B7-F8F7-7549-BA5A-4A93E1D3DC25}"/>
    <hyperlink ref="E2769" r:id="rId3247" xr:uid="{95B71534-8472-5D44-B59E-B491421F0D4D}"/>
    <hyperlink ref="E2770" r:id="rId3248" xr:uid="{2978C28C-8FCD-0743-9570-FC5197275B70}"/>
    <hyperlink ref="E2771" r:id="rId3249" xr:uid="{84983323-1757-2446-8EC8-A107D886853E}"/>
    <hyperlink ref="E2772" r:id="rId3250" xr:uid="{30BA15E1-ADC7-314D-9B00-43EC5C1B3745}"/>
    <hyperlink ref="F2766" r:id="rId3251" xr:uid="{4CECB93E-6ED3-E746-AD6A-D937A35BFDA1}"/>
    <hyperlink ref="F2767" r:id="rId3252" xr:uid="{983CB27D-7AD9-7349-A116-046E19A375B4}"/>
    <hyperlink ref="F2768" r:id="rId3253" xr:uid="{D3926741-2B81-F54D-8514-65871D1C0829}"/>
    <hyperlink ref="F2769" r:id="rId3254" xr:uid="{43D618A6-A184-0842-9DE7-0218F804A3EB}"/>
    <hyperlink ref="F2770" r:id="rId3255" xr:uid="{E028D7DA-B3D4-A44B-9263-D1CC396E1F39}"/>
    <hyperlink ref="F2772" r:id="rId3256" xr:uid="{82448A35-FD87-D544-AA60-07BD004E0DF5}"/>
    <hyperlink ref="E2773" r:id="rId3257" xr:uid="{CBD24542-DAAA-5C4B-A81C-8DD7AE656103}"/>
    <hyperlink ref="E2774" r:id="rId3258" xr:uid="{96FAF0C5-C63A-E149-B825-E24B0609C55C}"/>
    <hyperlink ref="E2775" r:id="rId3259" xr:uid="{1D6096B3-FD15-1540-90A5-6BC884C114AF}"/>
    <hyperlink ref="E2776" r:id="rId3260" xr:uid="{6AC7AA46-FE9F-B64F-B389-3CF3C61B6686}"/>
    <hyperlink ref="E2777" r:id="rId3261" xr:uid="{58A5F98D-437B-704E-A0E8-20FFEED350BC}"/>
    <hyperlink ref="E2778" r:id="rId3262" xr:uid="{F08E8DAE-3FC9-0D4D-8FB1-C99994A1B3E0}"/>
    <hyperlink ref="E2779" r:id="rId3263" xr:uid="{F729B94B-177E-7A44-AEDB-8D1E11CA5B14}"/>
    <hyperlink ref="F2773" r:id="rId3264" xr:uid="{EFABF30A-9D77-6B4B-975C-6CEB0261BD4E}"/>
    <hyperlink ref="F2774" r:id="rId3265" xr:uid="{B408336E-4E91-4449-B3B6-8221A297CD12}"/>
    <hyperlink ref="F2775" r:id="rId3266" xr:uid="{E16594C1-8D6E-9144-B91E-7F0F748E8F54}"/>
    <hyperlink ref="F2776" r:id="rId3267" xr:uid="{D88D7FDB-D44A-D544-95B5-7B8EE384B012}"/>
    <hyperlink ref="F2777" r:id="rId3268" xr:uid="{A35154AB-10BE-BF43-9DA0-487CDFF7F597}"/>
    <hyperlink ref="F2779" r:id="rId3269" xr:uid="{E3771E22-90AF-2E46-B10C-D0823B2E9C57}"/>
    <hyperlink ref="E2780" r:id="rId3270" xr:uid="{09BF33CF-3D97-E94B-9978-785173E4AB84}"/>
    <hyperlink ref="E2781" r:id="rId3271" xr:uid="{828D95AD-CD42-B443-86B8-73F86CA95AC4}"/>
    <hyperlink ref="E2782" r:id="rId3272" xr:uid="{B08E0C0A-4538-2649-AC62-798FF25A4D20}"/>
    <hyperlink ref="E2783" r:id="rId3273" xr:uid="{EB046431-8D61-2942-8281-2C719DC5418B}"/>
    <hyperlink ref="E2784" r:id="rId3274" xr:uid="{BA4C8585-6CEC-044C-A74C-6C100F3062B5}"/>
    <hyperlink ref="E2785" r:id="rId3275" xr:uid="{BCB59D61-68C5-F44B-9179-181C9E4EA078}"/>
    <hyperlink ref="E2786" r:id="rId3276" xr:uid="{B7D62035-A465-0D47-8CAB-26C373980862}"/>
    <hyperlink ref="F2780" r:id="rId3277" xr:uid="{6B08AD34-7A03-B842-B573-8D5172506146}"/>
    <hyperlink ref="F2781" r:id="rId3278" xr:uid="{0F456D45-62D7-C548-942E-9A4B0EBFB3C0}"/>
    <hyperlink ref="F2782" r:id="rId3279" xr:uid="{49FD0A25-0AE0-424F-A929-CF7B646F1A14}"/>
    <hyperlink ref="F2783" r:id="rId3280" xr:uid="{B65A77BF-6E3C-994B-941B-F317BA2093AC}"/>
    <hyperlink ref="F2784" r:id="rId3281" xr:uid="{76D456CA-F10C-9346-8926-C5C2F62D8D97}"/>
    <hyperlink ref="F2786" r:id="rId3282" xr:uid="{35BDD9F7-0975-1948-AB25-BFF33283E323}"/>
    <hyperlink ref="E2787" r:id="rId3283" xr:uid="{23C96A8A-D3CF-C941-B195-EACCAAB58032}"/>
    <hyperlink ref="E2788" r:id="rId3284" xr:uid="{B82FF211-B567-7042-8B7A-49C0EB2CA0F2}"/>
    <hyperlink ref="E2789" r:id="rId3285" xr:uid="{50DCFE6C-8B29-1B40-BCBD-F34A44FD601F}"/>
    <hyperlink ref="E2790" r:id="rId3286" xr:uid="{73AB3710-3211-BC49-9DB6-482EE58B990E}"/>
    <hyperlink ref="E2791" r:id="rId3287" xr:uid="{8B877A98-0B8F-FC42-B7C5-E027E399DC41}"/>
    <hyperlink ref="E2792" r:id="rId3288" xr:uid="{99F271C1-3FE1-E94E-8001-789BAE500E4A}"/>
    <hyperlink ref="E2793" r:id="rId3289" xr:uid="{011BD475-CC24-5842-A260-F5EA0897C162}"/>
    <hyperlink ref="F2787" r:id="rId3290" xr:uid="{9E9F3EF6-7CA8-2045-847B-8E861F470D2D}"/>
    <hyperlink ref="F2788" r:id="rId3291" xr:uid="{8FDE8B49-475D-EB4D-B2A6-77FA042EFAE0}"/>
    <hyperlink ref="F2789" r:id="rId3292" xr:uid="{19347860-7140-5742-A0AF-FD62A800CEE0}"/>
    <hyperlink ref="F2790" r:id="rId3293" xr:uid="{589B51F9-F375-1449-8602-0B91FEDAC40C}"/>
    <hyperlink ref="F2791" r:id="rId3294" xr:uid="{98A88017-9861-DA4B-902F-C8D917C7B8B4}"/>
    <hyperlink ref="F2793" r:id="rId3295" xr:uid="{2CE5BF93-5672-6649-A434-CEE8AE38A670}"/>
    <hyperlink ref="E2794" r:id="rId3296" xr:uid="{438B1447-7F1F-B047-96A3-5C2B69DECA50}"/>
    <hyperlink ref="E2795" r:id="rId3297" xr:uid="{2E60E6A5-C272-6540-87C4-F051147D3BE8}"/>
    <hyperlink ref="E2796" r:id="rId3298" xr:uid="{9E39CFB3-96F1-314C-8823-AFE6EDD29281}"/>
    <hyperlink ref="E2797" r:id="rId3299" xr:uid="{9FEED8E0-6984-424B-89DE-4C4322E73EFC}"/>
    <hyperlink ref="E2798" r:id="rId3300" xr:uid="{6117F0F8-BE3A-F549-ACA3-B8744C409B83}"/>
    <hyperlink ref="E2799" r:id="rId3301" xr:uid="{DED3CD30-1DAF-634B-A046-87F74A1590D4}"/>
    <hyperlink ref="E2800" r:id="rId3302" xr:uid="{4E258F02-F26D-C445-A7AA-95EE42FB0109}"/>
    <hyperlink ref="E2801" r:id="rId3303" xr:uid="{A9D569C7-5B14-934A-93BB-C4EB48F18458}"/>
    <hyperlink ref="F2794" r:id="rId3304" xr:uid="{F10FBED7-B7A9-D24E-9A00-CF6C99AC4432}"/>
    <hyperlink ref="F2795" r:id="rId3305" xr:uid="{53D6093B-E4B4-6C42-B89A-F0C1424C3A57}"/>
    <hyperlink ref="F2796" r:id="rId3306" xr:uid="{A5337D0D-06F4-E345-AFAD-BDFF1066D659}"/>
    <hyperlink ref="F2797" r:id="rId3307" xr:uid="{F4CF44CF-DBAA-CB4A-BE82-56CEFC34DA5F}"/>
    <hyperlink ref="F2798" r:id="rId3308" xr:uid="{6C3B75A6-0C45-3348-807B-07B990D3069F}"/>
    <hyperlink ref="F2799" r:id="rId3309" xr:uid="{AEBD72E7-6E3B-CE42-BABF-5EF7783D8F21}"/>
    <hyperlink ref="F2800" r:id="rId3310" xr:uid="{6613451C-790C-E847-8B8D-0CE1030EA370}"/>
    <hyperlink ref="F2801" r:id="rId3311" xr:uid="{F62556DD-365F-B148-A8D0-AAB0C24F3C50}"/>
    <hyperlink ref="E2802" r:id="rId3312" xr:uid="{1D481CFE-41AA-B045-988C-A9524A964697}"/>
    <hyperlink ref="E2803" r:id="rId3313" xr:uid="{BC5EE1BC-808C-2C41-BF0C-12088F885DE1}"/>
    <hyperlink ref="E2804" r:id="rId3314" xr:uid="{D8ADDC79-D6C4-1545-8A56-1B7BA2BD3F6B}"/>
    <hyperlink ref="E2805" r:id="rId3315" xr:uid="{0C73E0D8-5A4A-094B-9613-CA09E962666C}"/>
    <hyperlink ref="E2806" r:id="rId3316" xr:uid="{B60B4D28-7004-D34A-88DE-C149B90E0F9A}"/>
    <hyperlink ref="E2807" r:id="rId3317" xr:uid="{B6FB9CA9-CF0D-9A49-8988-BB0945E3DF57}"/>
    <hyperlink ref="E2808" r:id="rId3318" xr:uid="{B684E911-2521-9B44-9BB5-9B7F1F4D8F9A}"/>
    <hyperlink ref="E2809" r:id="rId3319" xr:uid="{9B30EEAA-70E6-2147-A961-7224A3BF8591}"/>
    <hyperlink ref="F2802" r:id="rId3320" xr:uid="{26723278-56A7-104D-95C7-8D408A292545}"/>
    <hyperlink ref="F2803" r:id="rId3321" xr:uid="{0EC42B54-2808-5D45-87BE-89DFA185F08B}"/>
    <hyperlink ref="F2804" r:id="rId3322" xr:uid="{720D1640-B03E-054C-A716-5F2F691BF8E5}"/>
    <hyperlink ref="F2805" r:id="rId3323" xr:uid="{35988A4B-5828-4445-AA50-211213D2D315}"/>
    <hyperlink ref="F2806" r:id="rId3324" xr:uid="{E5C1BEAE-1873-F74D-9CA9-FB2BA446A2E1}"/>
    <hyperlink ref="F2807" r:id="rId3325" xr:uid="{C2817589-AD75-0447-8488-956C52BF7D0C}"/>
    <hyperlink ref="F2808" r:id="rId3326" xr:uid="{F1186A2B-D9C1-334F-AB21-4B0B2C4AB088}"/>
    <hyperlink ref="F2809" r:id="rId3327" xr:uid="{575F158A-CB8D-E344-A5D8-063B7BBD64E9}"/>
    <hyperlink ref="E2811" r:id="rId3328" xr:uid="{BF9E4CD7-88DD-114C-903E-64FE6F5712C4}"/>
    <hyperlink ref="E2812" r:id="rId3329" xr:uid="{CB916814-0BC2-C244-8751-7BB21824CF7C}"/>
    <hyperlink ref="F2812" r:id="rId3330" xr:uid="{7AEC37C7-2417-6847-81C3-E82F9485C060}"/>
    <hyperlink ref="E2813" r:id="rId3331" xr:uid="{C8428372-4183-A64E-A291-EF1FC9EAE8ED}"/>
    <hyperlink ref="F2813" r:id="rId3332" xr:uid="{2BB01E29-5CA8-8F47-9023-3BC3EB41D50C}"/>
    <hyperlink ref="E2814" r:id="rId3333" xr:uid="{A700B963-D34D-394F-B3EF-3C249861B37C}"/>
    <hyperlink ref="E2815" r:id="rId3334" xr:uid="{F87D297F-1F1F-6441-AAF0-F5437E6F2A22}"/>
    <hyperlink ref="E2816" r:id="rId3335" xr:uid="{0993EE14-C82F-7D4C-848E-20ADDE1CB814}"/>
    <hyperlink ref="F2815" r:id="rId3336" xr:uid="{9C4B8DD1-C6E7-0144-B01A-44ABB4BC7242}"/>
    <hyperlink ref="F2816" r:id="rId3337" xr:uid="{269FA5B5-B353-1C4C-A64B-A09B163A3E19}"/>
    <hyperlink ref="E2817" r:id="rId3338" xr:uid="{0474769E-3E14-E340-933B-1826C9094CC4}"/>
    <hyperlink ref="E2818" r:id="rId3339" xr:uid="{1AE2D676-C571-1F46-8D4D-59AE4843AE7D}"/>
    <hyperlink ref="F2818" r:id="rId3340" xr:uid="{83429013-460C-5B4B-ADB8-B1CB89D5F536}"/>
    <hyperlink ref="E2819" r:id="rId3341" xr:uid="{9A5096FA-250F-5B45-9193-F60F56BADB27}"/>
    <hyperlink ref="E2820" r:id="rId3342" xr:uid="{39F8EACB-2725-014C-BBB5-5EA160894C31}"/>
    <hyperlink ref="E2821" r:id="rId3343" xr:uid="{7D04FCEA-8CD7-8944-9BEA-0B65253EBE8B}"/>
    <hyperlink ref="F2821" r:id="rId3344" xr:uid="{1A5BF1C0-7CF9-2247-8476-97F0BE0BB30D}"/>
    <hyperlink ref="E2822" r:id="rId3345" xr:uid="{3F23E4CC-4281-754C-829F-141C66772900}"/>
    <hyperlink ref="F2822" r:id="rId3346" xr:uid="{9E0EF27F-556E-014B-92A6-F5C5D0950AD3}"/>
    <hyperlink ref="E2827" r:id="rId3347" xr:uid="{F1595B73-DFE3-0241-9936-2BF710D2BB76}"/>
    <hyperlink ref="F2827" r:id="rId3348" xr:uid="{CF045487-9B83-7C4D-87E5-62F893544E94}"/>
    <hyperlink ref="E2832" r:id="rId3349" xr:uid="{0A85974B-5C9C-E84B-8791-7383E23FC679}"/>
    <hyperlink ref="F2832" r:id="rId3350" xr:uid="{0C99587F-9DF2-9D4F-9494-6108B1DB3446}"/>
    <hyperlink ref="E2833" r:id="rId3351" xr:uid="{E8107BA6-32F5-E741-9B99-80B16E532C51}"/>
    <hyperlink ref="F2833" r:id="rId3352" xr:uid="{8AAEECAE-0B5C-6D45-BB82-D8DD1A7C7D39}"/>
    <hyperlink ref="E2834" r:id="rId3353" xr:uid="{0FCA3028-82B7-744A-9FDD-E1F86137E69F}"/>
    <hyperlink ref="E2835" r:id="rId3354" xr:uid="{182553B1-AA06-2744-9836-A9B0EFEA47F7}"/>
    <hyperlink ref="E2836" r:id="rId3355" xr:uid="{ECD27F7B-0482-844B-AC8E-2BE3B426C61F}"/>
    <hyperlink ref="F2834" r:id="rId3356" xr:uid="{20B5DA80-4A32-6C4F-BE35-BAE8E456A9BD}"/>
    <hyperlink ref="F2835" r:id="rId3357" xr:uid="{18B5A338-C24E-DD41-96F0-D8747C28F32C}"/>
    <hyperlink ref="F2836" r:id="rId3358" xr:uid="{43C2CDFE-4570-8C42-8812-C9661FD2367D}"/>
    <hyperlink ref="E2837" r:id="rId3359" xr:uid="{C221FBED-4C07-854D-BD54-4ADD1749C335}"/>
    <hyperlink ref="E2838" r:id="rId3360" xr:uid="{AA346B8D-7317-434D-BCE4-78EB1073609A}"/>
    <hyperlink ref="E2839" r:id="rId3361" xr:uid="{372FEF01-1396-B449-8D7B-CF34A05E7884}"/>
    <hyperlink ref="F2837" r:id="rId3362" xr:uid="{1B5CE25E-19E7-6E4A-982E-CB458C4F63AF}"/>
    <hyperlink ref="F2838" r:id="rId3363" xr:uid="{68941F1F-F93F-A548-9212-1487EDB5657C}"/>
    <hyperlink ref="F2840" r:id="rId3364" xr:uid="{AB21A8FC-8402-EA4D-B4FD-7101E8432A96}"/>
    <hyperlink ref="F2841" r:id="rId3365" xr:uid="{AB305A9E-39CE-BA44-B40E-5749A633C04B}"/>
    <hyperlink ref="E2843" r:id="rId3366" xr:uid="{88D582A6-3F61-C045-BE09-BF82F1A93B8D}"/>
    <hyperlink ref="E2844" r:id="rId3367" xr:uid="{005C87A2-C05B-B74F-82C9-5ECC6F5BCFDF}"/>
    <hyperlink ref="E2845" r:id="rId3368" xr:uid="{D77F9283-A9A3-814D-82FF-1327909791C3}"/>
    <hyperlink ref="F2843" r:id="rId3369" xr:uid="{7DFB4E28-02CB-9E41-A735-B82EF60E2C7E}"/>
    <hyperlink ref="F2844" r:id="rId3370" xr:uid="{EC705243-038E-DA46-B0DD-6D80EC6E32A6}"/>
    <hyperlink ref="F2845" r:id="rId3371" xr:uid="{CD517596-E9CF-7945-A1E0-1D74A1405E30}"/>
    <hyperlink ref="E2846" r:id="rId3372" xr:uid="{E7E8248D-E107-1142-957E-11AA35AFCCD0}"/>
    <hyperlink ref="F2846" r:id="rId3373" xr:uid="{13A66DA1-B3DB-1F4D-AEF7-8DF44A6DBED5}"/>
    <hyperlink ref="E2847" r:id="rId3374" xr:uid="{F51D35BE-52EE-5F42-BCED-AEDB7E2BEAF4}"/>
    <hyperlink ref="F2847" r:id="rId3375" xr:uid="{E364BB8D-2270-284D-97F2-068E1D417268}"/>
    <hyperlink ref="E2851" r:id="rId3376" xr:uid="{A73C6ECE-B5D1-C84B-A8D4-99CD5528BEB1}"/>
    <hyperlink ref="F2851" r:id="rId3377" xr:uid="{963AACCC-7761-364D-9C96-9D2422974808}"/>
    <hyperlink ref="E2852" r:id="rId3378" xr:uid="{FBA9046C-A4B9-B94C-A4D6-DB50C712095B}"/>
    <hyperlink ref="E2853" r:id="rId3379" xr:uid="{4283171E-11C7-B24C-A4ED-3570869B54F3}"/>
    <hyperlink ref="F2853" r:id="rId3380" xr:uid="{207D0B2F-EECE-D141-BDC4-A633C5DC0E9D}"/>
    <hyperlink ref="E2854" r:id="rId3381" xr:uid="{B1921B21-10C1-F248-AD98-0749C026FB3B}"/>
    <hyperlink ref="E2855" r:id="rId3382" xr:uid="{5725A688-9B75-A746-85B6-DE8C995D11CA}"/>
    <hyperlink ref="F2854" r:id="rId3383" xr:uid="{66797650-38E5-4F46-9AF1-BCF348A1910C}"/>
    <hyperlink ref="F2855" r:id="rId3384" xr:uid="{AEDE0FF7-405F-F44F-9A30-488422F33100}"/>
    <hyperlink ref="F2856" r:id="rId3385" xr:uid="{EB104014-AB3C-7A48-8468-5FEA212E5977}"/>
    <hyperlink ref="E2857" r:id="rId3386" xr:uid="{29EE5141-174D-F345-B927-D4C792DB8C16}"/>
    <hyperlink ref="F2857" r:id="rId3387" xr:uid="{9CD4F1F6-2C21-2542-A65D-DA3AE539D9CE}"/>
    <hyperlink ref="F2867" r:id="rId3388" xr:uid="{9F6E559B-489B-0A4E-873A-43E59A913115}"/>
    <hyperlink ref="E2868" r:id="rId3389" xr:uid="{1EB03146-C0F4-BD4C-967E-AF6C76EBD1AF}"/>
    <hyperlink ref="E2869" r:id="rId3390" xr:uid="{56EE4DD5-2EF9-EE4A-943E-ED62AA68E367}"/>
    <hyperlink ref="F2868" r:id="rId3391" xr:uid="{FE2E04A9-0DA7-6148-AA40-CD671D6DA71E}"/>
    <hyperlink ref="F2869" r:id="rId3392" xr:uid="{EF809900-547E-F543-B862-874095A33EA8}"/>
    <hyperlink ref="E2872" r:id="rId3393" xr:uid="{8011FE98-C753-C14C-A5B3-3C91F514CCB3}"/>
    <hyperlink ref="E2873" r:id="rId3394" xr:uid="{E1903B7E-5307-1848-8891-53EAF0E43340}"/>
    <hyperlink ref="F2873" r:id="rId3395" xr:uid="{C96A39A7-3255-744F-8231-3E81078B88AF}"/>
    <hyperlink ref="E2874" r:id="rId3396" xr:uid="{4BA59EF4-8C12-2642-A4E0-05456A064295}"/>
    <hyperlink ref="F2874" r:id="rId3397" xr:uid="{3BA1BF05-1952-A84D-A574-31039E8C0382}"/>
    <hyperlink ref="F1843" r:id="rId3398" xr:uid="{78B14502-C76E-9941-B24E-37F9593F8699}"/>
    <hyperlink ref="F1844" r:id="rId3399" xr:uid="{9ECD5DBF-A21D-CE43-BBC7-00441B2985CE}"/>
    <hyperlink ref="F1845" r:id="rId3400" xr:uid="{C6EEEFBD-D914-5647-80C7-820A327AFD5A}"/>
    <hyperlink ref="F1846" r:id="rId3401" xr:uid="{EB7D0174-6C7A-9C4F-9249-9453E7B8D8BA}"/>
    <hyperlink ref="F1847" r:id="rId3402" xr:uid="{2FFCD3D2-F858-304D-AE0B-E2E55014507E}"/>
    <hyperlink ref="F1848" r:id="rId3403" xr:uid="{6AF56DBB-0C81-6444-A907-302A97ABDF8E}"/>
    <hyperlink ref="E2371" r:id="rId3404" xr:uid="{C60E830A-192D-5C49-879D-E7C69B651FBB}"/>
    <hyperlink ref="F2371" r:id="rId3405" xr:uid="{16AD6816-7AF7-5146-AA4D-7C9D89C37BA1}"/>
    <hyperlink ref="E2370" r:id="rId3406" xr:uid="{BAAE9EF9-1CEE-E941-BEED-11EA45855A9E}"/>
    <hyperlink ref="E2368" r:id="rId3407" xr:uid="{3B62FFCC-7A7D-2A4B-9809-69A5AB5084D8}"/>
    <hyperlink ref="E2369" r:id="rId3408" xr:uid="{F2A1FE76-C094-BE4D-B148-8585EF3E2493}"/>
    <hyperlink ref="F2368" r:id="rId3409" xr:uid="{AF1E4D8F-C92C-024D-869B-26772B882506}"/>
    <hyperlink ref="F2369" r:id="rId3410" xr:uid="{2D6AC04C-CFFB-6246-9BA7-9B1914992586}"/>
    <hyperlink ref="E2366" r:id="rId3411" xr:uid="{CD55BF83-502E-5A49-B9B5-92C7F9191F29}"/>
    <hyperlink ref="E2367" r:id="rId3412" xr:uid="{B0A4ADB3-2A29-A341-8D13-FB767CF7126D}"/>
    <hyperlink ref="F2366" r:id="rId3413" xr:uid="{1C2DC494-5AFC-944C-9A12-007B0F286331}"/>
    <hyperlink ref="F2367" r:id="rId3414" xr:uid="{6D45A1EB-7D96-504F-AD09-C9A0B570D84C}"/>
    <hyperlink ref="E2365" r:id="rId3415" xr:uid="{46DB9F27-7006-974C-9C28-436E421775D9}"/>
    <hyperlink ref="F2365" r:id="rId3416" xr:uid="{8B7FE639-97D7-194C-91F3-7855449362A3}"/>
    <hyperlink ref="E2363" r:id="rId3417" xr:uid="{DB33A29A-943D-7C43-BF5C-9FDB08996E03}"/>
    <hyperlink ref="F2363" r:id="rId3418" xr:uid="{B821187E-E753-B84E-B3E7-015B619B1EAB}"/>
    <hyperlink ref="E2360" r:id="rId3419" xr:uid="{ED029B5C-6E86-F64E-87BD-0176C6A0C674}"/>
    <hyperlink ref="F2351" r:id="rId3420" xr:uid="{0E7FC28E-B936-5948-A6EA-9D51DA46BBF3}"/>
    <hyperlink ref="F2352" r:id="rId3421" xr:uid="{DD032E6A-013D-574D-8328-D4BE55D0C2A4}"/>
    <hyperlink ref="F2353" r:id="rId3422" xr:uid="{8A589955-69E7-684D-A609-D49EBD54FF10}"/>
    <hyperlink ref="F2354" r:id="rId3423" xr:uid="{B75D49A8-4404-A446-AB6C-FB33B8F8C14C}"/>
    <hyperlink ref="F2355" r:id="rId3424" xr:uid="{F078BD48-A8ED-F244-B47B-F473C3B34289}"/>
    <hyperlink ref="F2356" r:id="rId3425" xr:uid="{3A3EF72F-9424-7049-90D9-83EE178D7533}"/>
    <hyperlink ref="F2357" r:id="rId3426" xr:uid="{1046A05A-055A-1242-ABEC-57C5CD89DF4A}"/>
    <hyperlink ref="F2358" r:id="rId3427" xr:uid="{5E3743E6-38C5-F748-A638-5E76CCA8FB98}"/>
    <hyperlink ref="F2359" r:id="rId3428" xr:uid="{26C83125-A962-5343-BB30-C129A87B1314}"/>
    <hyperlink ref="E2350" r:id="rId3429" xr:uid="{07739B41-A12E-7547-9C46-56215993DD38}"/>
    <hyperlink ref="E2348" r:id="rId3430" xr:uid="{B59634F1-EA0F-E946-8B75-8373EA4F1EF9}"/>
    <hyperlink ref="E2347" r:id="rId3431" xr:uid="{EED04E51-5ED4-EF48-964F-3860341E3C5D}"/>
    <hyperlink ref="E2344" r:id="rId3432" xr:uid="{C93CD350-4E4D-3642-89BA-8689A3B06B9E}"/>
    <hyperlink ref="E2345" r:id="rId3433" xr:uid="{26286FE9-E339-A140-98AB-87E9DC566B80}"/>
    <hyperlink ref="F2344" r:id="rId3434" xr:uid="{DE51CC4A-5F29-FA47-9148-8778B459EEEF}"/>
    <hyperlink ref="F2345" r:id="rId3435" xr:uid="{DDCB3E84-4A9D-3C49-936F-0B4B4A2513A3}"/>
    <hyperlink ref="E2343" r:id="rId3436" xr:uid="{6C8858E8-5A4F-7847-99D3-3D5EA6034C67}"/>
    <hyperlink ref="E2341" r:id="rId3437" xr:uid="{E35BD780-6197-D944-8C12-0CD354EDEF03}"/>
    <hyperlink ref="E2342" r:id="rId3438" xr:uid="{A4BE59C3-D86E-BE43-B40A-834F1BEDB781}"/>
    <hyperlink ref="F2341" r:id="rId3439" xr:uid="{DC9E82FE-5649-E440-9831-18E0D2B5DB24}"/>
    <hyperlink ref="F2342" r:id="rId3440" xr:uid="{0D8C8B85-FF25-F246-84E5-0671CFF62D64}"/>
    <hyperlink ref="E2339" r:id="rId3441" xr:uid="{C09B643E-6194-C94A-866E-83B0266056B1}"/>
    <hyperlink ref="E2340" r:id="rId3442" xr:uid="{D44C3AF0-EDC6-1443-B710-ED443546844F}"/>
    <hyperlink ref="F2339" r:id="rId3443" xr:uid="{E85A6DF4-6EE9-4549-8F44-406D30E280C9}"/>
    <hyperlink ref="F2340" r:id="rId3444" xr:uid="{0A3A8577-0BA6-644F-9919-1B53028F89F9}"/>
    <hyperlink ref="F2331" r:id="rId3445" xr:uid="{AB2DA92C-432B-9940-8FC8-ADE28447B01C}"/>
    <hyperlink ref="F2332" r:id="rId3446" xr:uid="{DD2558F2-9856-F343-A1FC-1EFFD338E99E}"/>
    <hyperlink ref="F2333" r:id="rId3447" xr:uid="{2DF3A58E-922E-A641-A7F7-ECE77585C928}"/>
    <hyperlink ref="F2335" r:id="rId3448" xr:uid="{F91D6204-2FC8-EB49-8CD1-2A9A86DAE012}"/>
    <hyperlink ref="F2336" r:id="rId3449" xr:uid="{FE2F9EC8-D335-6B47-BE4B-D83D308F80DD}"/>
    <hyperlink ref="F2337" r:id="rId3450" xr:uid="{41FA9BDE-552F-864E-881B-FFE55D84C5FF}"/>
    <hyperlink ref="F2324" r:id="rId3451" xr:uid="{DFB96A60-F064-0743-B2A1-B4D29D4000FE}"/>
    <hyperlink ref="E2315" r:id="rId3452" xr:uid="{1EF6FB7A-9946-9248-932F-290F2BF39800}"/>
    <hyperlink ref="E2316" r:id="rId3453" xr:uid="{04FC0EA4-0DB5-E444-856C-1EE9AAC5827A}"/>
    <hyperlink ref="E2317" r:id="rId3454" xr:uid="{F94A61A4-1D8E-DC42-B846-26FDF673E1D8}"/>
    <hyperlink ref="F2315" r:id="rId3455" xr:uid="{AD866FA4-71AB-F848-BCFF-72C815576C3E}"/>
    <hyperlink ref="F2316" r:id="rId3456" xr:uid="{C763EF82-E9A0-5042-8230-992530FD3CED}"/>
    <hyperlink ref="F2317" r:id="rId3457" xr:uid="{AA9E026F-8CDF-6C4D-AC1B-FC728C452856}"/>
    <hyperlink ref="E2318" r:id="rId3458" xr:uid="{8BD87002-85A4-EE4D-B2A3-F5ECBFB5847D}"/>
    <hyperlink ref="E2319" r:id="rId3459" xr:uid="{0D682A8E-9D88-E847-9797-1F7B51BDAA2D}"/>
    <hyperlink ref="E2320" r:id="rId3460" xr:uid="{0E2BDDB3-CE52-6F4B-925E-9A9D8CD5BC32}"/>
    <hyperlink ref="F2318" r:id="rId3461" xr:uid="{C360F8F8-4BB0-894E-8BFD-A0445651D6AA}"/>
    <hyperlink ref="F2319" r:id="rId3462" xr:uid="{D02FC0C3-D844-6647-9488-3A7EFA2C3974}"/>
    <hyperlink ref="F2320" r:id="rId3463" xr:uid="{62655B62-6323-ED45-863C-77FFA26A31E9}"/>
    <hyperlink ref="E2321" r:id="rId3464" xr:uid="{3F0E9A54-42D4-5649-A9B4-1B37410319D8}"/>
    <hyperlink ref="E2322" r:id="rId3465" xr:uid="{E76DD942-5EEE-4C40-9FA6-05DCAB03CFBC}"/>
    <hyperlink ref="E2323" r:id="rId3466" xr:uid="{1E549C87-762B-8746-A741-653E796BB04A}"/>
    <hyperlink ref="F2321" r:id="rId3467" xr:uid="{D3D6D737-4A0B-1840-88FD-0D8591893760}"/>
    <hyperlink ref="F2322" r:id="rId3468" xr:uid="{E095E69E-1249-4C42-9183-DEB6CCEE2DAD}"/>
    <hyperlink ref="F2323" r:id="rId3469" xr:uid="{D609BC6F-FC6C-E74D-9D01-4C77A143645E}"/>
    <hyperlink ref="E2313" r:id="rId3470" xr:uid="{EBAFF995-3C59-D240-B223-3B2AA5337CD9}"/>
    <hyperlink ref="E2314" r:id="rId3471" xr:uid="{D4AB6A37-8AF2-3545-B8BE-A08B8B33D169}"/>
    <hyperlink ref="F2313" r:id="rId3472" xr:uid="{CD0754B4-A903-E14D-895C-F51E446FC419}"/>
    <hyperlink ref="F2314" r:id="rId3473" xr:uid="{95A856CC-ED83-2448-ADCC-4020F5E52B98}"/>
    <hyperlink ref="E2312" r:id="rId3474" xr:uid="{5AD30D9F-086D-6046-B46F-318245F03CE2}"/>
    <hyperlink ref="F2310" r:id="rId3475" xr:uid="{B4747E92-CAEA-6943-9CDA-3CDCC39BA5E5}"/>
    <hyperlink ref="F2311" r:id="rId3476" xr:uid="{31F86718-854C-A14E-BBE3-04B2BA66BF80}"/>
    <hyperlink ref="E2309" r:id="rId3477" xr:uid="{B86B057C-E822-AA4E-962D-0C4FA2B2B23E}"/>
    <hyperlink ref="F2309" r:id="rId3478" xr:uid="{4ED19D1F-4400-EE47-BAC9-7C60A4F4E24D}"/>
    <hyperlink ref="F2306" r:id="rId3479" xr:uid="{3F2F18E5-9183-A447-A030-A2E70117C051}"/>
    <hyperlink ref="F2308" r:id="rId3480" xr:uid="{5CF5FD19-D591-5745-A042-DF2C55D12D40}"/>
    <hyperlink ref="E2305" r:id="rId3481" xr:uid="{770E2238-05B0-0F43-9099-1755F965DBA0}"/>
    <hyperlink ref="F2302" r:id="rId3482" xr:uid="{E5C2B9D8-39D6-8649-A365-9F6A11327362}"/>
    <hyperlink ref="F2296" r:id="rId3483" xr:uid="{5AF540BD-66C1-CE49-8C9C-CC80F22BCADC}"/>
    <hyperlink ref="F2298" r:id="rId3484" xr:uid="{F13D10C1-4E26-F540-A643-236979E8117F}"/>
    <hyperlink ref="F2300" r:id="rId3485" xr:uid="{1EE8EA15-2297-844D-9B08-6513FE5B9B03}"/>
    <hyperlink ref="E2295" r:id="rId3486" xr:uid="{21ABC913-E461-6A41-93D3-8163DCBF2779}"/>
    <hyperlink ref="E2294" r:id="rId3487" xr:uid="{3D529A4A-37E6-8341-A1ED-9E2C170E807B}"/>
    <hyperlink ref="E2286" r:id="rId3488" xr:uid="{E631EA57-13AE-E74E-8FF5-7F74484D0775}"/>
    <hyperlink ref="E2285" r:id="rId3489" xr:uid="{F2B94D65-F119-FE49-AFDE-BFF6DCD04A3E}"/>
    <hyperlink ref="E2282" r:id="rId3490" xr:uid="{E769457F-9A94-E547-83E3-68669709E565}"/>
    <hyperlink ref="E2281" r:id="rId3491" xr:uid="{7FE5C564-44A8-9E43-8097-7C09CF1ED85A}"/>
    <hyperlink ref="E2278" r:id="rId3492" xr:uid="{3C9E8124-7F59-CC49-9DDC-0BE2188CC8D9}"/>
    <hyperlink ref="E2276" r:id="rId3493" xr:uid="{2113614C-2CD0-2445-B98D-68D4DFE0540E}"/>
    <hyperlink ref="E2273" r:id="rId3494" xr:uid="{19898139-416C-C04C-9C88-4F263C994F0C}"/>
    <hyperlink ref="E2272" r:id="rId3495" xr:uid="{A2D13377-1BC5-DB47-9FA5-0BC05490666C}"/>
    <hyperlink ref="E2271" r:id="rId3496" xr:uid="{4D390B3E-B6EB-5547-AD0D-C15ED6DBD51F}"/>
    <hyperlink ref="E2270" r:id="rId3497" xr:uid="{6B6838F1-C726-0448-9D01-46B3EE5F8B54}"/>
    <hyperlink ref="E2268" r:id="rId3498" xr:uid="{988C3E4B-1C96-AA4D-81A7-946FDB80927E}"/>
    <hyperlink ref="E2269" r:id="rId3499" xr:uid="{A6253D77-9FB7-1741-A93A-FC8EFFC5DE64}"/>
    <hyperlink ref="F2268" r:id="rId3500" xr:uid="{20DDE617-5258-844D-AE6B-AACCE7D75358}"/>
    <hyperlink ref="F2269" r:id="rId3501" xr:uid="{E7A2879D-2015-1E4B-A9F9-76358515A246}"/>
    <hyperlink ref="F2265" r:id="rId3502" xr:uid="{DA1D3FA4-E252-BA44-8065-8B1A3D00D78C}"/>
    <hyperlink ref="F2266" r:id="rId3503" xr:uid="{E0E1B511-1A43-5F4F-B5C8-65EC2D04785D}"/>
    <hyperlink ref="F2263" r:id="rId3504" xr:uid="{093708E1-652A-CC45-BC3C-2074A1F90E57}"/>
    <hyperlink ref="F2264" r:id="rId3505" xr:uid="{0524039A-65C3-0049-814B-29605B3C88D2}"/>
    <hyperlink ref="E2260" r:id="rId3506" xr:uid="{4CAD68B5-6041-5D45-84A2-B122E55BA226}"/>
    <hyperlink ref="E2261" r:id="rId3507" xr:uid="{47341D24-EB25-304B-9F90-2E013E7D62A7}"/>
    <hyperlink ref="F2260" r:id="rId3508" xr:uid="{A4939B88-052C-384B-A6AB-C0B17632AD9B}"/>
    <hyperlink ref="F2261" r:id="rId3509" xr:uid="{E0C10F18-A435-F247-9B19-B62B7C988D7D}"/>
    <hyperlink ref="F2259" r:id="rId3510" xr:uid="{5867813F-9D61-1546-8130-486D342F1D06}"/>
    <hyperlink ref="F2258" r:id="rId3511" xr:uid="{F35A8927-67FF-AE4C-84E8-E92E9C808CDF}"/>
    <hyperlink ref="E1880" r:id="rId3512" xr:uid="{F435C135-0E71-D241-940B-6B653C532B4B}"/>
    <hyperlink ref="E1881" r:id="rId3513" xr:uid="{929BBF11-C90E-C24E-B058-EB185A058488}"/>
    <hyperlink ref="F1880" r:id="rId3514" xr:uid="{CCF2E2D6-0B66-4943-84FA-977A7664FE5C}"/>
    <hyperlink ref="F1881" r:id="rId3515" xr:uid="{95B399E9-472D-B34E-A0DF-BEC293D3616F}"/>
    <hyperlink ref="F2252" r:id="rId3516" xr:uid="{25649F14-BEFD-5543-B671-0150F7DA98BF}"/>
    <hyperlink ref="F2253" r:id="rId3517" xr:uid="{D9026193-C035-6142-8963-1C7494EB3014}"/>
    <hyperlink ref="F2254" r:id="rId3518" xr:uid="{0A010101-C8C5-C147-B052-8405C9287085}"/>
    <hyperlink ref="E2249" r:id="rId3519" xr:uid="{DA5BBDBC-F9CC-D54B-AA59-966272B27423}"/>
    <hyperlink ref="E2248" r:id="rId3520" xr:uid="{8238CB7B-90D9-D34A-9AC0-3D0014F814A7}"/>
    <hyperlink ref="E2244" r:id="rId3521" xr:uid="{842AE027-1389-3D49-8B4F-7277FB5AB76A}"/>
    <hyperlink ref="F2244" r:id="rId3522" xr:uid="{69E91D35-5614-B949-AD77-8B39E632AB1F}"/>
    <hyperlink ref="F2243" r:id="rId3523" xr:uid="{25A466AA-62F1-164E-A03D-072544ECD2FB}"/>
    <hyperlink ref="F2242" r:id="rId3524" xr:uid="{4E3D02B4-0330-934E-B081-994561A8C110}"/>
    <hyperlink ref="E2243" r:id="rId3525" xr:uid="{D8DC4887-D9CF-BC4D-ACF0-39C5B7856B48}"/>
    <hyperlink ref="E2242" r:id="rId3526" xr:uid="{CE151490-60D2-FC45-9EC7-BD7023BEE312}"/>
    <hyperlink ref="E2247" r:id="rId3527" xr:uid="{16A06135-1D03-0E41-B145-96A3B01142FB}"/>
    <hyperlink ref="F2247" r:id="rId3528" xr:uid="{562E20F4-BD5D-5E45-BBF4-B32F36A6B1CC}"/>
    <hyperlink ref="F2246" r:id="rId3529" xr:uid="{0B07EBCF-6516-9240-B55D-CA2ABD68C3A4}"/>
    <hyperlink ref="F2245" r:id="rId3530" xr:uid="{B67C2CD5-1FC4-C84F-A052-F77A1F73B6A8}"/>
    <hyperlink ref="E2246" r:id="rId3531" xr:uid="{B6116D2F-3F87-5C44-8DC5-D3E4890E8D23}"/>
    <hyperlink ref="E2245" r:id="rId3532" xr:uid="{484B7D3B-0B44-134A-B8B0-BFD598755855}"/>
    <hyperlink ref="E2238" r:id="rId3533" xr:uid="{E78F5AD8-5880-F240-B05D-35320F668000}"/>
    <hyperlink ref="E2236" r:id="rId3534" xr:uid="{DA47A31A-B4D3-CA41-804F-DC8CA14C1503}"/>
    <hyperlink ref="E2235" r:id="rId3535" xr:uid="{22A320C6-FFC8-8F4F-8919-2252E2893E7A}"/>
    <hyperlink ref="E2232" r:id="rId3536" xr:uid="{96EA1006-0569-3144-8A40-C77866589374}"/>
    <hyperlink ref="E2228" r:id="rId3537" xr:uid="{2382F124-8CBB-C04B-B2C5-A6C6E2C0138B}"/>
    <hyperlink ref="E2229" r:id="rId3538" xr:uid="{3ACC17A6-349B-9B4A-B7F4-5A0AB2D3A888}"/>
    <hyperlink ref="E2230" r:id="rId3539" xr:uid="{CFB7AE65-4964-0B48-973D-9697ABD2E155}"/>
    <hyperlink ref="E2231" r:id="rId3540" xr:uid="{F660D240-C7BB-DF42-B4C4-570D37B80DFF}"/>
    <hyperlink ref="F2228" r:id="rId3541" xr:uid="{5CA714A9-EBE7-AF4E-A0C1-D5DFAD61FB0F}"/>
    <hyperlink ref="F2229" r:id="rId3542" xr:uid="{CD85A68D-86A5-1D46-B096-CEBB411C8A11}"/>
    <hyperlink ref="F2230" r:id="rId3543" xr:uid="{75BBBA5A-CD93-E04A-84B2-189852A1671C}"/>
    <hyperlink ref="F2231" r:id="rId3544" xr:uid="{89408049-4595-1A41-BD87-5B7D2B99C3AB}"/>
    <hyperlink ref="E2221" r:id="rId3545" xr:uid="{89F74180-0C23-9D40-99EF-9136A9FBB0EF}"/>
    <hyperlink ref="E2222" r:id="rId3546" xr:uid="{1F9C55D7-5AE8-E648-90AC-5A2D4DABACC4}"/>
    <hyperlink ref="F2221" r:id="rId3547" xr:uid="{E53854F6-29BB-2848-BFE8-57567E054E21}"/>
    <hyperlink ref="F2222" r:id="rId3548" xr:uid="{C51FB916-9219-6A47-8DF1-4D01A2A8C5B7}"/>
    <hyperlink ref="E2209" r:id="rId3549" xr:uid="{1C99D9B1-C95D-CF46-B1EC-B467128D6BB8}"/>
    <hyperlink ref="E2210" r:id="rId3550" xr:uid="{D7FFD8A1-FB3B-EE44-9C0C-1AEE7BAD86A8}"/>
    <hyperlink ref="E2211" r:id="rId3551" xr:uid="{7B16B07D-2B76-DD42-8010-6F1D7A8E0561}"/>
    <hyperlink ref="E2212" r:id="rId3552" xr:uid="{2D2FB76B-A7AB-9648-9264-B6CCA1B2D956}"/>
    <hyperlink ref="F2209" r:id="rId3553" xr:uid="{9600C314-61B5-D642-8071-B403EA5739B4}"/>
    <hyperlink ref="F2210" r:id="rId3554" xr:uid="{EC05FB66-B641-A240-99DA-C85A755BCA68}"/>
    <hyperlink ref="F2211" r:id="rId3555" xr:uid="{4B2BA5FD-BC1C-9943-9F92-DB11B4AE469F}"/>
    <hyperlink ref="F2212" r:id="rId3556" xr:uid="{DD59261D-B4FD-7D4B-85FD-EFE66CC89AA9}"/>
    <hyperlink ref="E2213" r:id="rId3557" xr:uid="{7AF313B8-E539-984A-B544-D2DF0B719519}"/>
    <hyperlink ref="E2214" r:id="rId3558" xr:uid="{AA30552A-943C-FB48-A34F-5A6C0126701A}"/>
    <hyperlink ref="E2215" r:id="rId3559" xr:uid="{0D31CFAC-CB33-0348-B213-D2F74227A5F5}"/>
    <hyperlink ref="E2216" r:id="rId3560" xr:uid="{F6D494EC-9B46-7949-803D-1577F23A3E5E}"/>
    <hyperlink ref="F2213" r:id="rId3561" xr:uid="{969D2DA4-DF4D-9847-999B-68D0F39B2F1A}"/>
    <hyperlink ref="F2214" r:id="rId3562" xr:uid="{FEEE6A15-18AB-7A47-9E77-82907F047B83}"/>
    <hyperlink ref="F2215" r:id="rId3563" xr:uid="{41064ACE-0EBC-0346-8EC8-9C75EE0C2864}"/>
    <hyperlink ref="F2216" r:id="rId3564" xr:uid="{A352CE3D-232A-F740-9970-B63BB654B3B4}"/>
    <hyperlink ref="E2217" r:id="rId3565" xr:uid="{6C040031-C4A5-754E-9F13-8CBEF203D8F2}"/>
    <hyperlink ref="E2218" r:id="rId3566" xr:uid="{BBE5938E-BB62-9049-A102-C90833E9D052}"/>
    <hyperlink ref="E2219" r:id="rId3567" xr:uid="{9EE748D1-E74D-5946-BAA7-90BB3E58405A}"/>
    <hyperlink ref="E2220" r:id="rId3568" xr:uid="{6CB36366-2EFD-6542-84DD-7054ECF7B1FA}"/>
    <hyperlink ref="F2217" r:id="rId3569" xr:uid="{FA203959-BF56-824E-80F2-4EE2B3C66E63}"/>
    <hyperlink ref="F2218" r:id="rId3570" xr:uid="{44AB66F2-43B4-404E-8407-C83577ECC3E9}"/>
    <hyperlink ref="F2219" r:id="rId3571" xr:uid="{394AB04A-A1A9-154C-84EC-468BBD0AF18A}"/>
    <hyperlink ref="F2220" r:id="rId3572" xr:uid="{C12B5BCE-3F01-DB46-808B-3AC0448696C3}"/>
    <hyperlink ref="E2208" r:id="rId3573" xr:uid="{0BB11ECA-0E12-D24E-900D-0EBCC896688D}"/>
    <hyperlink ref="E2205" r:id="rId3574" xr:uid="{B42F57F7-01BD-954B-8C12-DB761AC2074F}"/>
    <hyperlink ref="E2206" r:id="rId3575" xr:uid="{8940D858-9887-DE46-8032-6DD3B2977259}"/>
    <hyperlink ref="E2207" r:id="rId3576" xr:uid="{07179D5A-0473-A343-9099-04242AE4D020}"/>
    <hyperlink ref="F2205" r:id="rId3577" xr:uid="{09F6A874-308D-9447-A6DD-CC4C19F30ACB}"/>
    <hyperlink ref="E2199" r:id="rId3578" xr:uid="{C0E1E156-52D3-FA4A-B7B9-EC0FFD16FD3D}"/>
    <hyperlink ref="E2200" r:id="rId3579" xr:uid="{318929C7-1B4F-B043-916C-2423E27C88CD}"/>
    <hyperlink ref="E2201" r:id="rId3580" xr:uid="{90A6DF4C-6F72-5B46-9E0C-C87D26389DB7}"/>
    <hyperlink ref="E2202" r:id="rId3581" xr:uid="{0BA80951-1946-B949-B368-46F5FFA3822F}"/>
    <hyperlink ref="E2203" r:id="rId3582" xr:uid="{ABF72672-E650-804B-986E-7C8DA8C4A683}"/>
    <hyperlink ref="E2204" r:id="rId3583" xr:uid="{E21C720B-0636-0340-A153-732B61400265}"/>
    <hyperlink ref="F2199" r:id="rId3584" xr:uid="{06953C30-73AE-7044-8C98-FD9B814136F2}"/>
    <hyperlink ref="F2200" r:id="rId3585" xr:uid="{3BCF1DA1-5A90-F04E-A1A8-49C818DC2270}"/>
    <hyperlink ref="F2202" r:id="rId3586" xr:uid="{523616C6-C8A3-DE4A-A558-6A6619CE7EB8}"/>
    <hyperlink ref="F2204" r:id="rId3587" xr:uid="{BB93EC07-88B3-0F44-BDDE-8EF0069415ED}"/>
    <hyperlink ref="E2195" r:id="rId3588" xr:uid="{F5AFE95A-FB1B-2D4E-9596-59537C21FF59}"/>
    <hyperlink ref="E2196" r:id="rId3589" xr:uid="{0E2333FA-46FB-1348-8B31-30C0C5DBFBB1}"/>
    <hyperlink ref="F2195" r:id="rId3590" xr:uid="{8C9474F2-A375-6041-B484-1173DFF6D99C}"/>
    <hyperlink ref="F2196" r:id="rId3591" xr:uid="{DC065302-0586-0B4B-813E-7985635CC3A0}"/>
    <hyperlink ref="E2197" r:id="rId3592" xr:uid="{2026A3C2-F2BE-C343-8896-E707EB2CA955}"/>
    <hyperlink ref="E2198" r:id="rId3593" xr:uid="{E14BCC89-CC49-2342-BDEB-F5013B0FD806}"/>
    <hyperlink ref="F2197" r:id="rId3594" xr:uid="{7825D683-4748-8349-B59C-914313692C48}"/>
    <hyperlink ref="F2198" r:id="rId3595" xr:uid="{5DB0924B-6396-1F46-93F0-1019EF38499A}"/>
    <hyperlink ref="E2176" r:id="rId3596" xr:uid="{8A109E1D-CA10-9740-8C3A-0D352C4716D3}"/>
    <hyperlink ref="E2177" r:id="rId3597" xr:uid="{DE967A1A-848B-E347-B4D9-66F51EDED993}"/>
    <hyperlink ref="E2178" r:id="rId3598" xr:uid="{874F31B1-D7B4-9646-A7F4-894F66E38D3D}"/>
    <hyperlink ref="E2179" r:id="rId3599" xr:uid="{2056C829-7442-4F48-B211-EAF5D7C63AFE}"/>
    <hyperlink ref="E2180" r:id="rId3600" xr:uid="{CBE9BC6C-A7A0-E34D-B437-C6CDC3817039}"/>
    <hyperlink ref="E2181" r:id="rId3601" xr:uid="{CCC6D39B-D15A-4A4B-BA82-FB67A0CA07F6}"/>
    <hyperlink ref="E2182" r:id="rId3602" xr:uid="{C3DEDF54-F04C-BB48-974E-F141F1DCB631}"/>
    <hyperlink ref="E2183" r:id="rId3603" xr:uid="{0FD367B4-9D9C-794F-B670-67DB4C2E9399}"/>
    <hyperlink ref="E2184" r:id="rId3604" xr:uid="{80FB45A0-E989-7645-B0B9-DC923AF4CD04}"/>
    <hyperlink ref="E2185" r:id="rId3605" xr:uid="{F4C54377-E0EB-1F4F-91F0-341DD40EDD6A}"/>
    <hyperlink ref="E2186" r:id="rId3606" xr:uid="{06D5404E-EC18-2E48-813D-8EEC1BDCF370}"/>
    <hyperlink ref="E2187" r:id="rId3607" xr:uid="{A6BFB760-A438-ED45-955F-3B4D0E551DB8}"/>
    <hyperlink ref="E2188" r:id="rId3608" xr:uid="{051392FC-2505-4D40-9CE2-0FDF6E1B8B7B}"/>
    <hyperlink ref="E2189" r:id="rId3609" xr:uid="{75558BD2-132B-CE4F-BDC7-2AD3A74F8C9D}"/>
    <hyperlink ref="E2190" r:id="rId3610" xr:uid="{B4870572-A92B-CA45-A4B4-EA458D4BDA36}"/>
    <hyperlink ref="E2191" r:id="rId3611" xr:uid="{1B19D7BF-BFEE-2742-BBF8-3263E00B1F27}"/>
    <hyperlink ref="E2192" r:id="rId3612" xr:uid="{C17B7496-FAD8-F343-B8CF-E3717890C40A}"/>
    <hyperlink ref="E2193" r:id="rId3613" xr:uid="{95E17EF7-462F-E14F-8DCF-94EDFE565C0F}"/>
    <hyperlink ref="E2194" r:id="rId3614" xr:uid="{654B34D4-06BB-6748-BD1F-27BD2E7008F9}"/>
    <hyperlink ref="F2176" r:id="rId3615" xr:uid="{3662E3A8-E6DD-4949-AD7E-1EA4BDBD2705}"/>
    <hyperlink ref="F2178" r:id="rId3616" xr:uid="{F18E7A6A-4AE4-DE4F-8FA5-A3123C095286}"/>
    <hyperlink ref="F2179" r:id="rId3617" xr:uid="{F797EB76-417F-F24E-88F7-71088AE2B14D}"/>
    <hyperlink ref="F2180" r:id="rId3618" xr:uid="{4FFE0AF2-FE8F-5E44-87AB-2FD31F75430D}"/>
    <hyperlink ref="F2182" r:id="rId3619" xr:uid="{28D3B584-70C3-EA4C-98EC-1BC98894A14C}"/>
    <hyperlink ref="F2184" r:id="rId3620" xr:uid="{588221C7-BC60-2D42-91E1-D3A1E0985469}"/>
    <hyperlink ref="F2185" r:id="rId3621" xr:uid="{B8EFB18B-FA3D-5F49-8AF5-10FBB598B74C}"/>
    <hyperlink ref="F2186" r:id="rId3622" xr:uid="{B120A87A-7457-E544-A875-3C4436D6B2D4}"/>
    <hyperlink ref="F2187" r:id="rId3623" xr:uid="{20CD880F-F617-C74B-A1A0-459F7B4C194F}"/>
    <hyperlink ref="F2189" r:id="rId3624" xr:uid="{6AF2201B-4216-A34C-A34B-D8A6B6E65560}"/>
    <hyperlink ref="F2190" r:id="rId3625" xr:uid="{4E169187-267D-0D46-AEB5-A3AD3BDCA312}"/>
    <hyperlink ref="F2191" r:id="rId3626" xr:uid="{BC44BCE6-4D2D-3646-AC98-FC0CBA390B2E}"/>
    <hyperlink ref="F2192" r:id="rId3627" xr:uid="{31C2C8A3-14FD-9C46-9998-01525F34C5FA}"/>
    <hyperlink ref="E2158" r:id="rId3628" xr:uid="{4F9A600A-0C44-1B4D-A08D-B51D87609038}"/>
    <hyperlink ref="E2159" r:id="rId3629" xr:uid="{6BC78D1F-AC1A-5145-9E47-ED179AC6C609}"/>
    <hyperlink ref="E2160" r:id="rId3630" xr:uid="{81BCF6F9-9ECD-4547-9791-89488B7B7C7D}"/>
    <hyperlink ref="E2161" r:id="rId3631" xr:uid="{80657AB7-3B62-904E-B069-DA1F737AA6D6}"/>
    <hyperlink ref="E2162" r:id="rId3632" xr:uid="{13FA1954-3687-404B-95B3-BF2E76BF3615}"/>
    <hyperlink ref="E2163" r:id="rId3633" xr:uid="{E9C749FD-84E0-564D-8DED-AC843FE96E6F}"/>
    <hyperlink ref="E2164" r:id="rId3634" xr:uid="{B6C88751-CEF5-F049-A9B6-37E921278870}"/>
    <hyperlink ref="E2165" r:id="rId3635" xr:uid="{A3B6CA65-A2DC-6744-8FDA-55D468601203}"/>
    <hyperlink ref="E2166" r:id="rId3636" xr:uid="{13574A8A-12CA-4344-9A44-442F891CA559}"/>
    <hyperlink ref="E2167" r:id="rId3637" xr:uid="{7A8B0869-B096-1D4F-9953-CD0E2A527D38}"/>
    <hyperlink ref="E2168" r:id="rId3638" xr:uid="{0BD43074-FA2C-7247-840A-FA69C2B745FC}"/>
    <hyperlink ref="E2169" r:id="rId3639" xr:uid="{E6144A38-78DD-F846-9275-8D53066A9E17}"/>
    <hyperlink ref="E2170" r:id="rId3640" xr:uid="{E7FBF435-6A45-4546-9C45-A2F2BD66C134}"/>
    <hyperlink ref="E2171" r:id="rId3641" xr:uid="{7E898825-A7D8-0C4D-84CA-21B4854325B9}"/>
    <hyperlink ref="E2172" r:id="rId3642" xr:uid="{97BC690E-AD59-2544-AB34-C5039426AC9A}"/>
    <hyperlink ref="E2173" r:id="rId3643" xr:uid="{70F85D18-D9E2-5E47-9F8D-4892DCBDD81C}"/>
    <hyperlink ref="E2174" r:id="rId3644" xr:uid="{FADAE066-988C-8049-8A53-6AF813A0DF3E}"/>
    <hyperlink ref="E2175" r:id="rId3645" xr:uid="{8977F025-43EC-0F4B-BA76-1F6EE4A4BADF}"/>
    <hyperlink ref="F2158" r:id="rId3646" xr:uid="{E424885E-0DF7-7645-9AFA-EDF65170581C}"/>
    <hyperlink ref="F2159" r:id="rId3647" xr:uid="{CAB9F356-FEAE-8845-A3C8-9C8321A8432E}"/>
    <hyperlink ref="F2160" r:id="rId3648" xr:uid="{28FF127B-670C-0A44-B9E5-FBD375535E96}"/>
    <hyperlink ref="F2161" r:id="rId3649" xr:uid="{BD48AC57-C43D-8A45-9803-18B86E9A1D9D}"/>
    <hyperlink ref="F2162" r:id="rId3650" xr:uid="{44B95513-E0BF-A44E-BA63-9E648B086660}"/>
    <hyperlink ref="F2163" r:id="rId3651" xr:uid="{C9C512C1-64BF-C540-ABFA-90C7D6C72571}"/>
    <hyperlink ref="F2164" r:id="rId3652" xr:uid="{75BC6975-9F00-3E42-9011-D03596E967FF}"/>
    <hyperlink ref="F2165" r:id="rId3653" xr:uid="{4FF468C0-5090-8F4F-B024-1D2BD6BA9271}"/>
    <hyperlink ref="F2166" r:id="rId3654" xr:uid="{76D692C8-7DFC-3B4D-9794-2CD43BF014B6}"/>
    <hyperlink ref="F2167" r:id="rId3655" xr:uid="{142717EB-5040-F94F-9C77-560F2F321EF3}"/>
    <hyperlink ref="F2168" r:id="rId3656" xr:uid="{8B4C8386-B5A6-6343-AD78-90ADAAEA6D84}"/>
    <hyperlink ref="F2170" r:id="rId3657" xr:uid="{6D208060-4CA6-3746-A432-839BCCB8F19D}"/>
    <hyperlink ref="F2172" r:id="rId3658" xr:uid="{5178B73C-70DF-A348-8B96-8053F023B78A}"/>
    <hyperlink ref="F2173" r:id="rId3659" xr:uid="{AE3F804D-A0D8-CD4A-92E2-679FD25A021B}"/>
    <hyperlink ref="F2174" r:id="rId3660" xr:uid="{868402B7-4E7E-434B-9E05-7BCB18E6140C}"/>
    <hyperlink ref="F2175" r:id="rId3661" xr:uid="{8399DE44-8B74-4D47-9D89-985BD1D38E44}"/>
    <hyperlink ref="F2152" r:id="rId3662" xr:uid="{7AF3C6E7-B0A8-844D-A7C3-59E45EC44E47}"/>
    <hyperlink ref="F2153" r:id="rId3663" xr:uid="{B9A68375-4A6C-7641-8155-3476CD365FA5}"/>
    <hyperlink ref="F2156" r:id="rId3664" xr:uid="{259CED2A-FA1F-484B-A43D-42A1526A3A11}"/>
    <hyperlink ref="E2151" r:id="rId3665" xr:uid="{45C19CE9-F9AD-5443-A695-073BFB2AF037}"/>
    <hyperlink ref="F2144" r:id="rId3666" xr:uid="{2C6B3DCE-0260-9144-BBBF-0AC561844B09}"/>
    <hyperlink ref="F2145" r:id="rId3667" xr:uid="{5D638350-31B9-B745-8F7D-04215A384536}"/>
    <hyperlink ref="F2146" r:id="rId3668" xr:uid="{AD6DEBAA-E550-C641-84CA-3E314E378A91}"/>
    <hyperlink ref="E2141" r:id="rId3669" xr:uid="{F5F45915-AB38-1A44-BD4D-7E39880D873B}"/>
    <hyperlink ref="E2142" r:id="rId3670" xr:uid="{118455D2-3F63-DD45-99E1-BBE47CA464FC}"/>
    <hyperlink ref="E2143" r:id="rId3671" xr:uid="{392BA939-14DF-F741-8C24-5539E8E784F4}"/>
    <hyperlink ref="F2141" r:id="rId3672" xr:uid="{CFAEBD96-6464-A942-B9E2-86A2ACA58FA7}"/>
    <hyperlink ref="F2142" r:id="rId3673" xr:uid="{78236A44-2747-7747-B477-FE7F56589E75}"/>
    <hyperlink ref="E2136" r:id="rId3674" xr:uid="{978809DD-193C-1741-9A7C-0DA2F6584BA5}"/>
    <hyperlink ref="E2137" r:id="rId3675" xr:uid="{E09FF7DF-BDA3-124B-9B59-ECE1C126D420}"/>
    <hyperlink ref="F2140" r:id="rId3676" xr:uid="{14B9FB06-A1D4-3E4C-8C81-528A770FA931}"/>
    <hyperlink ref="E2140" r:id="rId3677" xr:uid="{7C68605E-AD88-2547-9C84-C449F96CE5D4}"/>
    <hyperlink ref="E2138" r:id="rId3678" xr:uid="{5B18194C-71BE-944A-AEE8-3924164B09FA}"/>
    <hyperlink ref="E2139" r:id="rId3679" xr:uid="{1570DA4E-A707-F747-9D30-A55F8DA06018}"/>
    <hyperlink ref="F2136" r:id="rId3680" xr:uid="{D08B72B0-F670-BF42-BD0F-A7E805BCD618}"/>
    <hyperlink ref="F2139" r:id="rId3681" xr:uid="{55F351E8-9733-AE44-AFF4-EF21BDE9DC2F}"/>
    <hyperlink ref="E2135" r:id="rId3682" xr:uid="{AFB5BD08-E97A-5B4A-B230-03A1D55E4958}"/>
    <hyperlink ref="F2078" r:id="rId3683" xr:uid="{BFAB1A89-AEBD-0643-8CAE-5CF4C7E6ED9C}"/>
    <hyperlink ref="F2079" r:id="rId3684" xr:uid="{F5A7E355-2B81-2340-BE2C-0BE908BD6AA8}"/>
    <hyperlink ref="F2080" r:id="rId3685" xr:uid="{B3349C72-1660-8641-9245-59A63025D578}"/>
    <hyperlink ref="F2081" r:id="rId3686" xr:uid="{6B1286E8-F7D5-9843-BBC5-2BEEABA75FFA}"/>
    <hyperlink ref="F2082" r:id="rId3687" xr:uid="{43EBE8D3-BAEF-864E-93AA-230B6E2B1F56}"/>
    <hyperlink ref="F2083" r:id="rId3688" xr:uid="{8D8587D8-55DE-104B-B9FD-A547B76FC40B}"/>
    <hyperlink ref="F2084" r:id="rId3689" xr:uid="{FB5177AA-61D4-554A-BFC4-EAB6C120BE03}"/>
    <hyperlink ref="F2085" r:id="rId3690" xr:uid="{05F626EB-FEDB-A447-A525-9F1769EAD112}"/>
    <hyperlink ref="F2086" r:id="rId3691" xr:uid="{AE8790C7-9DA8-0743-BEDC-98A48FE43B11}"/>
    <hyperlink ref="F2087" r:id="rId3692" xr:uid="{7226C73D-F550-854D-8EB5-424ACCCA4CBC}"/>
    <hyperlink ref="F2088" r:id="rId3693" xr:uid="{DC298F18-AB68-474B-B3DE-22AE03B2AE07}"/>
    <hyperlink ref="F2089" r:id="rId3694" xr:uid="{069D2C96-DF9F-9444-8EF2-1B7FF338A356}"/>
    <hyperlink ref="F2090" r:id="rId3695" xr:uid="{6CD526A8-B53F-904C-9812-8C8E52EB49F2}"/>
    <hyperlink ref="F2091" r:id="rId3696" xr:uid="{5D7C5075-6A63-F349-912E-121668D16682}"/>
    <hyperlink ref="F2092" r:id="rId3697" xr:uid="{F792BA6C-1CDF-4D48-A405-307933AD1BE8}"/>
    <hyperlink ref="F2093" r:id="rId3698" xr:uid="{3637419E-0C24-4841-95C8-3C19AECDC433}"/>
    <hyperlink ref="F2094" r:id="rId3699" xr:uid="{4E7A2C66-6E54-7D43-9ED3-92BAFDED4B9A}"/>
    <hyperlink ref="F2095" r:id="rId3700" xr:uid="{F5535673-4133-9E4D-935D-BD069B650759}"/>
    <hyperlink ref="F2096" r:id="rId3701" xr:uid="{203C0D81-D5C3-8946-8148-3B0895731B0B}"/>
    <hyperlink ref="F2097" r:id="rId3702" xr:uid="{4A6DCB3C-4415-9048-8254-3C05C1E58E3B}"/>
    <hyperlink ref="F2098" r:id="rId3703" xr:uid="{6DDC2641-C33D-A24C-9AE7-5A5124C3194C}"/>
    <hyperlink ref="F2099" r:id="rId3704" xr:uid="{91AB0839-40AE-C949-BECA-FF68920642F1}"/>
    <hyperlink ref="F2100" r:id="rId3705" xr:uid="{104419AA-428D-104A-83A3-FC61ED546A87}"/>
    <hyperlink ref="F2101" r:id="rId3706" xr:uid="{C2A1547E-EBB8-AF4C-9A1C-3BC1FA77A3EF}"/>
    <hyperlink ref="F2102" r:id="rId3707" xr:uid="{B9BEB5CA-CD73-F645-A684-E06745A784EF}"/>
    <hyperlink ref="F2103" r:id="rId3708" xr:uid="{6B9B8D5C-83B9-2342-901A-827BC2D7AD98}"/>
    <hyperlink ref="F2104" r:id="rId3709" xr:uid="{6B7E8BE1-D0B0-8042-AF8C-E3C5E86F52CD}"/>
    <hyperlink ref="F2105" r:id="rId3710" xr:uid="{B716A968-F16B-3B44-967B-6B8029880FD0}"/>
    <hyperlink ref="F2106" r:id="rId3711" xr:uid="{A7CD6F9C-42F3-9247-AE5E-73EA20959565}"/>
    <hyperlink ref="F2107" r:id="rId3712" xr:uid="{AD6B07FE-6EF1-894A-9061-046C190F4E7C}"/>
    <hyperlink ref="F2108" r:id="rId3713" xr:uid="{F777BC29-0C7B-9A49-B553-0D4B8C034EA0}"/>
    <hyperlink ref="F2109" r:id="rId3714" xr:uid="{62C0A419-5DF9-4F44-A0DE-71FD80AA1806}"/>
    <hyperlink ref="E2111" r:id="rId3715" xr:uid="{B23DD085-6B78-C643-8611-0B0F566B3B43}"/>
    <hyperlink ref="E2110" r:id="rId3716" xr:uid="{2AAE3A3F-7449-9845-8A58-D0E1A3A254A9}"/>
    <hyperlink ref="F2110" r:id="rId3717" xr:uid="{5DBF7B90-2BD1-4043-861B-96750A60E3A6}"/>
    <hyperlink ref="E2112" r:id="rId3718" xr:uid="{E281EBA5-9FA2-7643-807E-E26732F685C9}"/>
    <hyperlink ref="F2112" r:id="rId3719" xr:uid="{9B75BC30-6316-6242-AE3B-205D26C5AE62}"/>
    <hyperlink ref="E2113" r:id="rId3720" xr:uid="{5E5AF078-2DA6-9347-A513-FBE99D797B5F}"/>
    <hyperlink ref="E2114" r:id="rId3721" xr:uid="{4F82D374-8721-A643-8A47-4CB2ACD6DA16}"/>
    <hyperlink ref="E2115" r:id="rId3722" xr:uid="{D88E5C07-A315-C841-896E-5FB668BBE224}"/>
    <hyperlink ref="E2116" r:id="rId3723" xr:uid="{02EE9900-63CE-C248-9CE2-FFEF7A7A1908}"/>
    <hyperlink ref="E2117" r:id="rId3724" xr:uid="{B6BB892C-9365-3145-8FEE-32C2AA66906B}"/>
    <hyperlink ref="F2113" r:id="rId3725" xr:uid="{307F1A72-4BA4-CB47-A4C3-8CCC1D9883C8}"/>
    <hyperlink ref="F2114" r:id="rId3726" xr:uid="{9527AB28-67A0-1542-9532-C0A64280A478}"/>
    <hyperlink ref="F2115" r:id="rId3727" xr:uid="{09477C8A-7C45-D245-93AF-4C8B4EFD4C94}"/>
    <hyperlink ref="F2116" r:id="rId3728" xr:uid="{93B4C5A4-95CB-DE4F-8045-5B1560B93579}"/>
    <hyperlink ref="F2117" r:id="rId3729" xr:uid="{CAF76CBF-7B90-2D42-8401-91FDEC87DC03}"/>
    <hyperlink ref="E2118" r:id="rId3730" xr:uid="{24E07DB6-CABD-C745-A12D-D2D2D5E3AFB0}"/>
    <hyperlink ref="E2119" r:id="rId3731" xr:uid="{ABF634DC-66CA-F042-B8B4-E205830C94F0}"/>
    <hyperlink ref="E2120" r:id="rId3732" xr:uid="{6967C28C-1B30-EB4F-8DD5-E3905F4C5D64}"/>
    <hyperlink ref="F2118" r:id="rId3733" xr:uid="{5EAEF0B2-A04B-E448-B97E-F0F71648E2CD}"/>
    <hyperlink ref="E2121" r:id="rId3734" xr:uid="{087DD7C6-8A41-0B41-A8B6-09B8FF4CD842}"/>
    <hyperlink ref="E2122" r:id="rId3735" xr:uid="{2C70006E-5EEF-A046-A990-461FCDD7A389}"/>
    <hyperlink ref="E2123" r:id="rId3736" xr:uid="{1753E086-71EC-E94E-B11F-3B4B5ED2FA31}"/>
    <hyperlink ref="F2121" r:id="rId3737" xr:uid="{A5FD432C-6074-1546-AB3F-68A903ECCCD3}"/>
    <hyperlink ref="E2131" r:id="rId3738" xr:uid="{58359143-FC9E-D444-BD1B-6E9675226151}"/>
    <hyperlink ref="F2132" r:id="rId3739" xr:uid="{56416989-A07E-4741-BD2C-F115B6C11EA5}"/>
    <hyperlink ref="F3102" r:id="rId3740" xr:uid="{FC74969A-C732-234E-875D-44ECF7FBD08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6E3DC-8228-DB41-9359-01BAFE36DC13}">
  <dimension ref="A1:O1804"/>
  <sheetViews>
    <sheetView zoomScaleNormal="100" workbookViewId="0"/>
  </sheetViews>
  <sheetFormatPr defaultColWidth="10.81640625" defaultRowHeight="12.5"/>
  <cols>
    <col min="1" max="1" width="10.81640625" style="70"/>
    <col min="2" max="2" width="23.54296875" style="70" customWidth="1"/>
    <col min="3" max="3" width="18.26953125" style="92" bestFit="1" customWidth="1"/>
    <col min="4" max="4" width="38.90625" style="75" customWidth="1"/>
    <col min="5" max="16384" width="10.81640625" style="70"/>
  </cols>
  <sheetData>
    <row r="1" spans="1:4" s="91" customFormat="1" ht="13">
      <c r="A1" s="93" t="s">
        <v>25434</v>
      </c>
      <c r="B1" s="93" t="s">
        <v>6</v>
      </c>
      <c r="C1" s="94" t="s">
        <v>25435</v>
      </c>
      <c r="D1" s="95" t="s">
        <v>25436</v>
      </c>
    </row>
    <row r="2" spans="1:4">
      <c r="A2" s="96" t="s">
        <v>25353</v>
      </c>
      <c r="B2" s="96" t="s">
        <v>25437</v>
      </c>
      <c r="C2" s="97" t="str">
        <f>_xlfn.CONCAT(A2," : ","1000")</f>
        <v>C00001 : 1000</v>
      </c>
      <c r="D2" s="98" t="str">
        <f t="shared" ref="D2:D65" si="0">_xlfn.CONCAT(A2," : ",B2)</f>
        <v>C00001 : Water</v>
      </c>
    </row>
    <row r="3" spans="1:4">
      <c r="A3" s="96" t="s">
        <v>25438</v>
      </c>
      <c r="B3" s="96" t="s">
        <v>25439</v>
      </c>
      <c r="C3" s="97" t="str">
        <f t="shared" ref="C3:C8" si="1">_xlfn.CONCAT(A3," : ","1000")</f>
        <v>C00002 : 1000</v>
      </c>
      <c r="D3" s="98" t="str">
        <f t="shared" si="0"/>
        <v>C00002 : ATP</v>
      </c>
    </row>
    <row r="4" spans="1:4">
      <c r="A4" s="96" t="s">
        <v>25440</v>
      </c>
      <c r="B4" s="99" t="s">
        <v>25441</v>
      </c>
      <c r="C4" s="97" t="str">
        <f t="shared" si="1"/>
        <v>C00003 : 1000</v>
      </c>
      <c r="D4" s="98" t="str">
        <f t="shared" si="0"/>
        <v>C00003 : NAD+</v>
      </c>
    </row>
    <row r="5" spans="1:4">
      <c r="A5" s="96" t="s">
        <v>25442</v>
      </c>
      <c r="B5" s="96" t="s">
        <v>25443</v>
      </c>
      <c r="C5" s="97" t="str">
        <f t="shared" si="1"/>
        <v>C00004 : 1000</v>
      </c>
      <c r="D5" s="98" t="str">
        <f t="shared" si="0"/>
        <v>C00004 : NADH</v>
      </c>
    </row>
    <row r="6" spans="1:4">
      <c r="A6" s="96" t="s">
        <v>25444</v>
      </c>
      <c r="B6" s="96" t="s">
        <v>25445</v>
      </c>
      <c r="C6" s="97" t="str">
        <f t="shared" si="1"/>
        <v>C00005 : 1000</v>
      </c>
      <c r="D6" s="98" t="str">
        <f t="shared" si="0"/>
        <v>C00005 : NADPH</v>
      </c>
    </row>
    <row r="7" spans="1:4">
      <c r="A7" s="96" t="s">
        <v>25446</v>
      </c>
      <c r="B7" s="96" t="s">
        <v>25447</v>
      </c>
      <c r="C7" s="97" t="str">
        <f t="shared" si="1"/>
        <v>C00006 : 1000</v>
      </c>
      <c r="D7" s="98" t="str">
        <f t="shared" si="0"/>
        <v>C00006 : NADP+</v>
      </c>
    </row>
    <row r="8" spans="1:4">
      <c r="A8" s="96" t="s">
        <v>25448</v>
      </c>
      <c r="B8" s="96" t="s">
        <v>25449</v>
      </c>
      <c r="C8" s="97" t="str">
        <f t="shared" si="1"/>
        <v>C00007 : 1000</v>
      </c>
      <c r="D8" s="98" t="str">
        <f t="shared" si="0"/>
        <v>C00007 : Oxygen</v>
      </c>
    </row>
    <row r="9" spans="1:4">
      <c r="A9" s="96" t="s">
        <v>21739</v>
      </c>
      <c r="B9" s="96" t="s">
        <v>25450</v>
      </c>
      <c r="C9" s="97" t="str">
        <f t="shared" ref="C3:C66" si="2">_xlfn.CONCAT(A9," : ","1")</f>
        <v>C00008 : 1</v>
      </c>
      <c r="D9" s="98" t="str">
        <f t="shared" si="0"/>
        <v>C00008 : ADP</v>
      </c>
    </row>
    <row r="10" spans="1:4">
      <c r="A10" s="96" t="s">
        <v>23507</v>
      </c>
      <c r="B10" s="96" t="s">
        <v>25451</v>
      </c>
      <c r="C10" s="97" t="str">
        <f t="shared" si="2"/>
        <v>C00009 : 1</v>
      </c>
      <c r="D10" s="98" t="str">
        <f t="shared" si="0"/>
        <v>C00009 : Orthophosphate</v>
      </c>
    </row>
    <row r="11" spans="1:4">
      <c r="A11" s="96" t="s">
        <v>25452</v>
      </c>
      <c r="B11" s="96" t="s">
        <v>25453</v>
      </c>
      <c r="C11" s="97" t="str">
        <f t="shared" si="2"/>
        <v>C00010 : 1</v>
      </c>
      <c r="D11" s="98" t="str">
        <f t="shared" si="0"/>
        <v>C00010 : CoA</v>
      </c>
    </row>
    <row r="12" spans="1:4">
      <c r="A12" s="96" t="s">
        <v>25454</v>
      </c>
      <c r="B12" s="96" t="s">
        <v>25455</v>
      </c>
      <c r="C12" s="97" t="str">
        <f>_xlfn.CONCAT(A12," : ","1000")</f>
        <v>C00011 : 1000</v>
      </c>
      <c r="D12" s="98" t="str">
        <f t="shared" si="0"/>
        <v>C00011 : CO2</v>
      </c>
    </row>
    <row r="13" spans="1:4">
      <c r="A13" s="96" t="s">
        <v>25456</v>
      </c>
      <c r="B13" s="96" t="s">
        <v>25457</v>
      </c>
      <c r="C13" s="97" t="str">
        <f t="shared" si="2"/>
        <v>C00012 : 1</v>
      </c>
      <c r="D13" s="98" t="str">
        <f t="shared" si="0"/>
        <v>C00012 : GroP-Glc2DAG</v>
      </c>
    </row>
    <row r="14" spans="1:4">
      <c r="A14" s="96" t="s">
        <v>25458</v>
      </c>
      <c r="B14" s="96" t="s">
        <v>25459</v>
      </c>
      <c r="C14" s="97" t="str">
        <f t="shared" si="2"/>
        <v>C00013 : 1</v>
      </c>
      <c r="D14" s="98" t="str">
        <f t="shared" si="0"/>
        <v>C00013 : Diphosphate</v>
      </c>
    </row>
    <row r="15" spans="1:4">
      <c r="A15" s="96" t="s">
        <v>25460</v>
      </c>
      <c r="B15" s="96" t="s">
        <v>25461</v>
      </c>
      <c r="C15" s="97" t="str">
        <f>_xlfn.CONCAT(A15," : ","1000")</f>
        <v>C00014 : 1000</v>
      </c>
      <c r="D15" s="98" t="str">
        <f t="shared" si="0"/>
        <v>C00014 : Ammonia</v>
      </c>
    </row>
    <row r="16" spans="1:4">
      <c r="A16" s="96" t="s">
        <v>25462</v>
      </c>
      <c r="B16" s="96" t="s">
        <v>25463</v>
      </c>
      <c r="C16" s="97" t="str">
        <f t="shared" si="2"/>
        <v>C00015 : 1</v>
      </c>
      <c r="D16" s="98" t="str">
        <f t="shared" si="0"/>
        <v>C00015 : UDP</v>
      </c>
    </row>
    <row r="17" spans="1:4">
      <c r="A17" s="96" t="s">
        <v>25464</v>
      </c>
      <c r="B17" s="96" t="s">
        <v>25465</v>
      </c>
      <c r="C17" s="97" t="str">
        <f t="shared" si="2"/>
        <v>C00016 : 1</v>
      </c>
      <c r="D17" s="98" t="str">
        <f t="shared" si="0"/>
        <v>C00016 : FAD</v>
      </c>
    </row>
    <row r="18" spans="1:4">
      <c r="A18" s="96" t="s">
        <v>25466</v>
      </c>
      <c r="B18" s="96" t="s">
        <v>25467</v>
      </c>
      <c r="C18" s="97" t="str">
        <f t="shared" si="2"/>
        <v>C00017 : 1</v>
      </c>
      <c r="D18" s="98" t="str">
        <f t="shared" si="0"/>
        <v>C00017 : Protein</v>
      </c>
    </row>
    <row r="19" spans="1:4">
      <c r="A19" s="96" t="s">
        <v>25468</v>
      </c>
      <c r="B19" s="96" t="s">
        <v>25469</v>
      </c>
      <c r="C19" s="97" t="str">
        <f t="shared" si="2"/>
        <v>C00018 : 1</v>
      </c>
      <c r="D19" s="98" t="str">
        <f t="shared" si="0"/>
        <v xml:space="preserve">C00018 : Pyridoxal phosphate </v>
      </c>
    </row>
    <row r="20" spans="1:4">
      <c r="A20" s="96" t="s">
        <v>25470</v>
      </c>
      <c r="B20" s="96" t="s">
        <v>25471</v>
      </c>
      <c r="C20" s="97" t="str">
        <f t="shared" si="2"/>
        <v>C00019 : 1</v>
      </c>
      <c r="D20" s="98" t="str">
        <f t="shared" si="0"/>
        <v>C00019 : S-Adenosyl-L-methionine</v>
      </c>
    </row>
    <row r="21" spans="1:4">
      <c r="A21" s="96" t="s">
        <v>25472</v>
      </c>
      <c r="B21" s="96" t="s">
        <v>25473</v>
      </c>
      <c r="C21" s="97" t="str">
        <f t="shared" si="2"/>
        <v>C00020 : 1</v>
      </c>
      <c r="D21" s="98" t="str">
        <f t="shared" si="0"/>
        <v>C00020 : AMP</v>
      </c>
    </row>
    <row r="22" spans="1:4">
      <c r="A22" s="96" t="s">
        <v>25474</v>
      </c>
      <c r="B22" s="99" t="s">
        <v>25475</v>
      </c>
      <c r="C22" s="97" t="str">
        <f t="shared" si="2"/>
        <v>C00021 : 1</v>
      </c>
      <c r="D22" s="98" t="str">
        <f t="shared" si="0"/>
        <v>C00021 : S-Adenosyl-L-homocysteine</v>
      </c>
    </row>
    <row r="23" spans="1:4">
      <c r="A23" s="96" t="s">
        <v>19995</v>
      </c>
      <c r="B23" s="96" t="s">
        <v>25476</v>
      </c>
      <c r="C23" s="97" t="str">
        <f t="shared" si="2"/>
        <v>C00022 : 1</v>
      </c>
      <c r="D23" s="98" t="str">
        <f t="shared" si="0"/>
        <v>C00022 : Pyruvate</v>
      </c>
    </row>
    <row r="24" spans="1:4">
      <c r="A24" s="96" t="s">
        <v>20077</v>
      </c>
      <c r="B24" s="96" t="s">
        <v>25477</v>
      </c>
      <c r="C24" s="97" t="str">
        <f t="shared" si="2"/>
        <v>C00024 : 1</v>
      </c>
      <c r="D24" s="98" t="str">
        <f t="shared" si="0"/>
        <v>C00024 : Acetyl-CoA</v>
      </c>
    </row>
    <row r="25" spans="1:4">
      <c r="A25" s="96" t="s">
        <v>25478</v>
      </c>
      <c r="B25" s="96" t="s">
        <v>25479</v>
      </c>
      <c r="C25" s="97" t="str">
        <f>_xlfn.CONCAT(A25," : ","1000")</f>
        <v>C00025 : 1000</v>
      </c>
      <c r="D25" s="98" t="str">
        <f t="shared" si="0"/>
        <v>C00025 : L-Glutamate</v>
      </c>
    </row>
    <row r="26" spans="1:4">
      <c r="A26" s="96" t="s">
        <v>25480</v>
      </c>
      <c r="B26" s="96" t="s">
        <v>25481</v>
      </c>
      <c r="C26" s="97" t="str">
        <f t="shared" si="2"/>
        <v>C00026 : 1</v>
      </c>
      <c r="D26" s="98" t="str">
        <f t="shared" si="0"/>
        <v>C00026 : 2-Oxoglutarate</v>
      </c>
    </row>
    <row r="27" spans="1:4">
      <c r="A27" s="96" t="s">
        <v>25482</v>
      </c>
      <c r="B27" s="96" t="s">
        <v>25483</v>
      </c>
      <c r="C27" s="97" t="str">
        <f t="shared" si="2"/>
        <v>C00027 : 1</v>
      </c>
      <c r="D27" s="98" t="str">
        <f t="shared" si="0"/>
        <v>C00027 : Hydrogen peroxide</v>
      </c>
    </row>
    <row r="28" spans="1:4">
      <c r="A28" s="96" t="s">
        <v>25484</v>
      </c>
      <c r="B28" s="96" t="s">
        <v>25485</v>
      </c>
      <c r="C28" s="97" t="str">
        <f t="shared" si="2"/>
        <v>C00028 : 1</v>
      </c>
      <c r="D28" s="98" t="str">
        <f t="shared" si="0"/>
        <v>C00028 : Acceptor</v>
      </c>
    </row>
    <row r="29" spans="1:4">
      <c r="A29" s="96" t="s">
        <v>25486</v>
      </c>
      <c r="B29" s="96" t="s">
        <v>25487</v>
      </c>
      <c r="C29" s="97" t="str">
        <f t="shared" si="2"/>
        <v>C00029 : 1</v>
      </c>
      <c r="D29" s="98" t="str">
        <f t="shared" si="0"/>
        <v>C00029 : UDP-glucose</v>
      </c>
    </row>
    <row r="30" spans="1:4">
      <c r="A30" s="96" t="s">
        <v>25488</v>
      </c>
      <c r="B30" s="96" t="s">
        <v>25489</v>
      </c>
      <c r="C30" s="97" t="str">
        <f t="shared" si="2"/>
        <v>C00030 : 1</v>
      </c>
      <c r="D30" s="98" t="str">
        <f t="shared" si="0"/>
        <v>C00030 : Reduced acceptor</v>
      </c>
    </row>
    <row r="31" spans="1:4">
      <c r="A31" s="96" t="s">
        <v>22886</v>
      </c>
      <c r="B31" s="96" t="s">
        <v>25490</v>
      </c>
      <c r="C31" s="97" t="str">
        <f>_xlfn.CONCAT(A31," : ","1000")</f>
        <v>C00031 : 1000</v>
      </c>
      <c r="D31" s="98" t="str">
        <f t="shared" si="0"/>
        <v>C00031 : D-Glucose</v>
      </c>
    </row>
    <row r="32" spans="1:4">
      <c r="A32" s="96" t="s">
        <v>25491</v>
      </c>
      <c r="B32" s="96" t="s">
        <v>25492</v>
      </c>
      <c r="C32" s="97" t="str">
        <f t="shared" si="2"/>
        <v>C00032 : 1</v>
      </c>
      <c r="D32" s="98" t="str">
        <f t="shared" si="0"/>
        <v>C00032 : Peptide</v>
      </c>
    </row>
    <row r="33" spans="1:4">
      <c r="A33" s="96" t="s">
        <v>25493</v>
      </c>
      <c r="B33" s="96" t="s">
        <v>25494</v>
      </c>
      <c r="C33" s="97" t="str">
        <f t="shared" si="2"/>
        <v>C00033 : 1</v>
      </c>
      <c r="D33" s="98" t="str">
        <f t="shared" si="0"/>
        <v>C00033 : Acetate</v>
      </c>
    </row>
    <row r="34" spans="1:4">
      <c r="A34" s="96" t="s">
        <v>25495</v>
      </c>
      <c r="B34" s="96" t="s">
        <v>25496</v>
      </c>
      <c r="C34" s="97" t="str">
        <f t="shared" si="2"/>
        <v>C00035 : 1</v>
      </c>
      <c r="D34" s="98" t="str">
        <f t="shared" si="0"/>
        <v>C00035 : GDP</v>
      </c>
    </row>
    <row r="35" spans="1:4">
      <c r="A35" s="96" t="s">
        <v>18431</v>
      </c>
      <c r="B35" s="96" t="s">
        <v>25497</v>
      </c>
      <c r="C35" s="97" t="str">
        <f t="shared" si="2"/>
        <v>C00036 : 1</v>
      </c>
      <c r="D35" s="98" t="str">
        <f t="shared" si="0"/>
        <v>C00036 : Oxaloacetate</v>
      </c>
    </row>
    <row r="36" spans="1:4">
      <c r="A36" s="99" t="s">
        <v>25498</v>
      </c>
      <c r="B36" s="96" t="s">
        <v>25499</v>
      </c>
      <c r="C36" s="97" t="str">
        <f t="shared" si="2"/>
        <v>C00037 : 1</v>
      </c>
      <c r="D36" s="98" t="str">
        <f t="shared" si="0"/>
        <v>C00037 : Glycine</v>
      </c>
    </row>
    <row r="37" spans="1:4">
      <c r="A37" s="96" t="s">
        <v>25500</v>
      </c>
      <c r="B37" s="96" t="s">
        <v>25501</v>
      </c>
      <c r="C37" s="97" t="str">
        <f t="shared" si="2"/>
        <v>C00039 : 1</v>
      </c>
      <c r="D37" s="98" t="str">
        <f t="shared" si="0"/>
        <v>C00039 : DNA</v>
      </c>
    </row>
    <row r="38" spans="1:4">
      <c r="A38" s="96" t="s">
        <v>25502</v>
      </c>
      <c r="B38" s="96" t="s">
        <v>25503</v>
      </c>
      <c r="C38" s="97" t="str">
        <f t="shared" si="2"/>
        <v>C00040 : 1</v>
      </c>
      <c r="D38" s="98" t="str">
        <f t="shared" si="0"/>
        <v>C00040 : Acyl-CoA</v>
      </c>
    </row>
    <row r="39" spans="1:4">
      <c r="A39" s="96" t="s">
        <v>24518</v>
      </c>
      <c r="B39" s="96" t="s">
        <v>25504</v>
      </c>
      <c r="C39" s="97" t="str">
        <f>_xlfn.CONCAT(A39," : ","1000")</f>
        <v>C00041 : 1000</v>
      </c>
      <c r="D39" s="98" t="str">
        <f t="shared" si="0"/>
        <v>C00041 : L-Alanine</v>
      </c>
    </row>
    <row r="40" spans="1:4">
      <c r="A40" s="96" t="s">
        <v>25505</v>
      </c>
      <c r="B40" s="96" t="s">
        <v>25506</v>
      </c>
      <c r="C40" s="97" t="str">
        <f t="shared" si="2"/>
        <v>C00042 : 1</v>
      </c>
      <c r="D40" s="98" t="str">
        <f t="shared" si="0"/>
        <v>C00042 : Succinate</v>
      </c>
    </row>
    <row r="41" spans="1:4">
      <c r="A41" s="96" t="s">
        <v>24548</v>
      </c>
      <c r="B41" s="96" t="s">
        <v>25507</v>
      </c>
      <c r="C41" s="97" t="str">
        <f t="shared" si="2"/>
        <v>C00043 : 1</v>
      </c>
      <c r="D41" s="98" t="str">
        <f t="shared" si="0"/>
        <v>C00043 : UDP-N-acetyl-alpha-D-glucosamine</v>
      </c>
    </row>
    <row r="42" spans="1:4">
      <c r="A42" s="96" t="s">
        <v>25508</v>
      </c>
      <c r="B42" s="96" t="s">
        <v>25509</v>
      </c>
      <c r="C42" s="97" t="str">
        <f t="shared" si="2"/>
        <v>C00044 : 1</v>
      </c>
      <c r="D42" s="98" t="str">
        <f t="shared" si="0"/>
        <v>C00044 : GTP</v>
      </c>
    </row>
    <row r="43" spans="1:4">
      <c r="A43" s="96" t="s">
        <v>25510</v>
      </c>
      <c r="B43" s="99" t="s">
        <v>25511</v>
      </c>
      <c r="C43" s="97" t="str">
        <f t="shared" si="2"/>
        <v>C00045 : 1</v>
      </c>
      <c r="D43" s="98" t="str">
        <f t="shared" si="0"/>
        <v>C00045 : Amino acid</v>
      </c>
    </row>
    <row r="44" spans="1:4">
      <c r="A44" s="96" t="s">
        <v>25512</v>
      </c>
      <c r="B44" s="96" t="s">
        <v>25513</v>
      </c>
      <c r="C44" s="97" t="str">
        <f t="shared" si="2"/>
        <v>C00046 : 1</v>
      </c>
      <c r="D44" s="98" t="str">
        <f t="shared" si="0"/>
        <v>C00046 : RNA</v>
      </c>
    </row>
    <row r="45" spans="1:4">
      <c r="A45" s="96" t="s">
        <v>25514</v>
      </c>
      <c r="B45" s="96" t="s">
        <v>25515</v>
      </c>
      <c r="C45" s="97" t="str">
        <f>_xlfn.CONCAT(A45," : ","1000")</f>
        <v>C00047 : 1000</v>
      </c>
      <c r="D45" s="98" t="str">
        <f t="shared" si="0"/>
        <v>C00047 : L-Lysine</v>
      </c>
    </row>
    <row r="46" spans="1:4">
      <c r="A46" s="96" t="s">
        <v>23796</v>
      </c>
      <c r="B46" s="96" t="s">
        <v>25516</v>
      </c>
      <c r="C46" s="97" t="str">
        <f t="shared" si="2"/>
        <v>C00048 : 1</v>
      </c>
      <c r="D46" s="98" t="str">
        <f t="shared" si="0"/>
        <v>C00048 : Glyoxylate</v>
      </c>
    </row>
    <row r="47" spans="1:4">
      <c r="A47" s="96" t="s">
        <v>23731</v>
      </c>
      <c r="B47" s="96" t="s">
        <v>25517</v>
      </c>
      <c r="C47" s="97" t="str">
        <f>_xlfn.CONCAT(A47," : ","1000")</f>
        <v>C00049 : 1000</v>
      </c>
      <c r="D47" s="98" t="str">
        <f t="shared" si="0"/>
        <v>C00049 : L-Aspartate</v>
      </c>
    </row>
    <row r="48" spans="1:4">
      <c r="A48" s="96" t="s">
        <v>24414</v>
      </c>
      <c r="B48" s="96" t="s">
        <v>25518</v>
      </c>
      <c r="C48" s="97" t="str">
        <f t="shared" si="2"/>
        <v>C00051 : 1</v>
      </c>
      <c r="D48" s="98" t="str">
        <f t="shared" si="0"/>
        <v>C00051 : Glutathione</v>
      </c>
    </row>
    <row r="49" spans="1:4">
      <c r="A49" s="96" t="s">
        <v>24559</v>
      </c>
      <c r="B49" s="96" t="s">
        <v>25519</v>
      </c>
      <c r="C49" s="97" t="str">
        <f t="shared" si="2"/>
        <v>C00052 : 1</v>
      </c>
      <c r="D49" s="98" t="str">
        <f t="shared" si="0"/>
        <v>C00052 : UDP-alpha-D-galactose</v>
      </c>
    </row>
    <row r="50" spans="1:4">
      <c r="A50" s="96" t="s">
        <v>25520</v>
      </c>
      <c r="B50" s="96" t="s">
        <v>25521</v>
      </c>
      <c r="C50" s="97" t="str">
        <f t="shared" si="2"/>
        <v>C00053 : 1</v>
      </c>
      <c r="D50" s="98" t="str">
        <f t="shared" si="0"/>
        <v>C00053 : 3'-Phosphoadenylyl sulfate</v>
      </c>
    </row>
    <row r="51" spans="1:4">
      <c r="A51" s="96" t="s">
        <v>25522</v>
      </c>
      <c r="B51" s="96" t="s">
        <v>25523</v>
      </c>
      <c r="C51" s="97" t="str">
        <f t="shared" si="2"/>
        <v>C00054 : 1</v>
      </c>
      <c r="D51" s="98" t="str">
        <f t="shared" si="0"/>
        <v>C00054 : Adenosine 3',5'-bisphosphate</v>
      </c>
    </row>
    <row r="52" spans="1:4">
      <c r="A52" s="96" t="s">
        <v>25524</v>
      </c>
      <c r="B52" s="96" t="s">
        <v>25525</v>
      </c>
      <c r="C52" s="97" t="str">
        <f t="shared" si="2"/>
        <v>C00055 : 1</v>
      </c>
      <c r="D52" s="98" t="str">
        <f t="shared" si="0"/>
        <v>C00055 : CMP</v>
      </c>
    </row>
    <row r="53" spans="1:4">
      <c r="A53" s="96" t="s">
        <v>25526</v>
      </c>
      <c r="B53" s="96" t="s">
        <v>25527</v>
      </c>
      <c r="C53" s="97" t="str">
        <f t="shared" si="2"/>
        <v>C00058 : 1</v>
      </c>
      <c r="D53" s="98" t="str">
        <f t="shared" si="0"/>
        <v>C00058 : Formate</v>
      </c>
    </row>
    <row r="54" spans="1:4">
      <c r="A54" s="96" t="s">
        <v>25528</v>
      </c>
      <c r="B54" s="96" t="s">
        <v>25529</v>
      </c>
      <c r="C54" s="97" t="str">
        <f t="shared" si="2"/>
        <v>C00059 : 1</v>
      </c>
      <c r="D54" s="98" t="str">
        <f t="shared" si="0"/>
        <v>C00059 : Sulfate</v>
      </c>
    </row>
    <row r="55" spans="1:4">
      <c r="A55" s="96" t="s">
        <v>25530</v>
      </c>
      <c r="B55" s="96" t="s">
        <v>25531</v>
      </c>
      <c r="C55" s="97" t="str">
        <f t="shared" si="2"/>
        <v>C00060 : 1</v>
      </c>
      <c r="D55" s="98" t="str">
        <f t="shared" si="0"/>
        <v>C00060 : Carboxylate</v>
      </c>
    </row>
    <row r="56" spans="1:4">
      <c r="A56" s="96" t="s">
        <v>25532</v>
      </c>
      <c r="B56" s="96" t="s">
        <v>25533</v>
      </c>
      <c r="C56" s="97" t="str">
        <f t="shared" si="2"/>
        <v>C00061 : 1</v>
      </c>
      <c r="D56" s="98" t="str">
        <f t="shared" si="0"/>
        <v>C00061 : FMN</v>
      </c>
    </row>
    <row r="57" spans="1:4">
      <c r="A57" s="96" t="s">
        <v>23763</v>
      </c>
      <c r="B57" s="99" t="s">
        <v>25534</v>
      </c>
      <c r="C57" s="97" t="str">
        <f>_xlfn.CONCAT(A57," : ","1000")</f>
        <v>C00062 : 1000</v>
      </c>
      <c r="D57" s="98" t="str">
        <f t="shared" si="0"/>
        <v>C00062 : L-Arginine</v>
      </c>
    </row>
    <row r="58" spans="1:4">
      <c r="A58" s="96" t="s">
        <v>25535</v>
      </c>
      <c r="B58" s="96" t="s">
        <v>25536</v>
      </c>
      <c r="C58" s="97" t="str">
        <f t="shared" si="2"/>
        <v>C00063 : 1</v>
      </c>
      <c r="D58" s="98" t="str">
        <f t="shared" si="0"/>
        <v>C00063 : CTP</v>
      </c>
    </row>
    <row r="59" spans="1:4">
      <c r="A59" s="96" t="s">
        <v>25537</v>
      </c>
      <c r="B59" s="96" t="s">
        <v>25538</v>
      </c>
      <c r="C59" s="97" t="str">
        <f t="shared" ref="C59:C60" si="3">_xlfn.CONCAT(A59," : ","1000")</f>
        <v>C00064 : 1000</v>
      </c>
      <c r="D59" s="98" t="str">
        <f t="shared" si="0"/>
        <v>C00064 : L-Glutamine</v>
      </c>
    </row>
    <row r="60" spans="1:4">
      <c r="A60" s="96" t="s">
        <v>24357</v>
      </c>
      <c r="B60" s="96" t="s">
        <v>25539</v>
      </c>
      <c r="C60" s="97" t="str">
        <f t="shared" si="3"/>
        <v>C00065 : 1000</v>
      </c>
      <c r="D60" s="98" t="str">
        <f t="shared" si="0"/>
        <v>C00065 : L-Serine</v>
      </c>
    </row>
    <row r="61" spans="1:4">
      <c r="A61" s="96" t="s">
        <v>25540</v>
      </c>
      <c r="B61" s="96" t="s">
        <v>851</v>
      </c>
      <c r="C61" s="97" t="str">
        <f t="shared" si="2"/>
        <v>C00066 : 1</v>
      </c>
      <c r="D61" s="98" t="str">
        <f t="shared" si="0"/>
        <v>C00066 : tRNA</v>
      </c>
    </row>
    <row r="62" spans="1:4">
      <c r="A62" s="96" t="s">
        <v>25541</v>
      </c>
      <c r="B62" s="96" t="s">
        <v>25542</v>
      </c>
      <c r="C62" s="97" t="str">
        <f t="shared" si="2"/>
        <v>C00067 : 1</v>
      </c>
      <c r="D62" s="98" t="str">
        <f t="shared" si="0"/>
        <v>C00067 : Formaldehyde</v>
      </c>
    </row>
    <row r="63" spans="1:4">
      <c r="A63" s="96" t="s">
        <v>25543</v>
      </c>
      <c r="B63" s="96" t="s">
        <v>25544</v>
      </c>
      <c r="C63" s="97" t="str">
        <f t="shared" si="2"/>
        <v>C00068 : 1</v>
      </c>
      <c r="D63" s="98" t="str">
        <f t="shared" si="0"/>
        <v>C00068 : Thiamin diphosphate</v>
      </c>
    </row>
    <row r="64" spans="1:4">
      <c r="A64" s="96" t="s">
        <v>25545</v>
      </c>
      <c r="B64" s="96" t="s">
        <v>25546</v>
      </c>
      <c r="C64" s="97" t="str">
        <f t="shared" si="2"/>
        <v>C00069 : 1</v>
      </c>
      <c r="D64" s="98" t="str">
        <f t="shared" si="0"/>
        <v>C00069 : Alcohol</v>
      </c>
    </row>
    <row r="65" spans="1:4">
      <c r="A65" s="96" t="s">
        <v>25547</v>
      </c>
      <c r="B65" s="96" t="s">
        <v>25548</v>
      </c>
      <c r="C65" s="97" t="str">
        <f t="shared" si="2"/>
        <v>C00071 : 1</v>
      </c>
      <c r="D65" s="98" t="str">
        <f t="shared" si="0"/>
        <v>C00071 : Heme</v>
      </c>
    </row>
    <row r="66" spans="1:4">
      <c r="A66" s="96" t="s">
        <v>25549</v>
      </c>
      <c r="B66" s="96" t="s">
        <v>25550</v>
      </c>
      <c r="C66" s="97" t="str">
        <f t="shared" si="2"/>
        <v>C00072 : 1</v>
      </c>
      <c r="D66" s="98" t="str">
        <f t="shared" ref="D66:D129" si="4">_xlfn.CONCAT(A66," : ",B66)</f>
        <v>C00072 : Ascorbate</v>
      </c>
    </row>
    <row r="67" spans="1:4">
      <c r="A67" s="96" t="s">
        <v>19698</v>
      </c>
      <c r="B67" s="96" t="s">
        <v>25551</v>
      </c>
      <c r="C67" s="97" t="str">
        <f>_xlfn.CONCAT(A67," : ","1000")</f>
        <v>C00073 : 1000</v>
      </c>
      <c r="D67" s="98" t="str">
        <f t="shared" si="4"/>
        <v>C00073 : L-Methionine</v>
      </c>
    </row>
    <row r="68" spans="1:4">
      <c r="A68" s="96" t="s">
        <v>25552</v>
      </c>
      <c r="B68" s="96" t="s">
        <v>25553</v>
      </c>
      <c r="C68" s="97" t="str">
        <f t="shared" ref="C67:C130" si="5">_xlfn.CONCAT(A68," : ","1")</f>
        <v>C00074 : 1</v>
      </c>
      <c r="D68" s="98" t="str">
        <f t="shared" si="4"/>
        <v>C00074 : Phosphoenolpyruvate</v>
      </c>
    </row>
    <row r="69" spans="1:4">
      <c r="A69" s="96" t="s">
        <v>25554</v>
      </c>
      <c r="B69" s="96" t="s">
        <v>25555</v>
      </c>
      <c r="C69" s="97" t="str">
        <f t="shared" si="5"/>
        <v>C00075 : 1</v>
      </c>
      <c r="D69" s="98" t="str">
        <f t="shared" si="4"/>
        <v>C00075 : UTP</v>
      </c>
    </row>
    <row r="70" spans="1:4">
      <c r="A70" s="96" t="s">
        <v>23753</v>
      </c>
      <c r="B70" s="96" t="s">
        <v>25556</v>
      </c>
      <c r="C70" s="97" t="str">
        <f t="shared" ref="C70:C72" si="6">_xlfn.CONCAT(A70," : ","1000")</f>
        <v>C00077 : 1000</v>
      </c>
      <c r="D70" s="98" t="str">
        <f t="shared" si="4"/>
        <v>C00077 : L-Ornithine</v>
      </c>
    </row>
    <row r="71" spans="1:4">
      <c r="A71" s="96" t="s">
        <v>25557</v>
      </c>
      <c r="B71" s="96" t="s">
        <v>25558</v>
      </c>
      <c r="C71" s="97" t="str">
        <f t="shared" si="6"/>
        <v>C00078 : 1000</v>
      </c>
      <c r="D71" s="98" t="str">
        <f t="shared" si="4"/>
        <v>C00078 : L-Tryptophan</v>
      </c>
    </row>
    <row r="72" spans="1:4">
      <c r="A72" s="96" t="s">
        <v>25559</v>
      </c>
      <c r="B72" s="96" t="s">
        <v>25560</v>
      </c>
      <c r="C72" s="97" t="str">
        <f t="shared" si="6"/>
        <v>C00079 : 1000</v>
      </c>
      <c r="D72" s="98" t="str">
        <f t="shared" si="4"/>
        <v>C00079 : L-Phenylalanine</v>
      </c>
    </row>
    <row r="73" spans="1:4">
      <c r="A73" s="96" t="s">
        <v>25561</v>
      </c>
      <c r="B73" s="96" t="s">
        <v>25562</v>
      </c>
      <c r="C73" s="97" t="str">
        <f t="shared" si="5"/>
        <v>C00080 : 1</v>
      </c>
      <c r="D73" s="98" t="str">
        <f t="shared" si="4"/>
        <v>C00080 : H+</v>
      </c>
    </row>
    <row r="74" spans="1:4">
      <c r="A74" s="96" t="s">
        <v>25563</v>
      </c>
      <c r="B74" s="96" t="s">
        <v>25564</v>
      </c>
      <c r="C74" s="97" t="str">
        <f t="shared" si="5"/>
        <v>C00081 : 1</v>
      </c>
      <c r="D74" s="98" t="str">
        <f t="shared" si="4"/>
        <v>C00081 : ITP</v>
      </c>
    </row>
    <row r="75" spans="1:4">
      <c r="A75" s="96" t="s">
        <v>25565</v>
      </c>
      <c r="B75" s="96" t="s">
        <v>25566</v>
      </c>
      <c r="C75" s="97" t="str">
        <f>_xlfn.CONCAT(A75," : ","1000")</f>
        <v>C00082 : 1000</v>
      </c>
      <c r="D75" s="98" t="str">
        <f t="shared" si="4"/>
        <v>C00082 : L-Tyrosine</v>
      </c>
    </row>
    <row r="76" spans="1:4">
      <c r="A76" s="96" t="s">
        <v>25567</v>
      </c>
      <c r="B76" s="96" t="s">
        <v>25568</v>
      </c>
      <c r="C76" s="97" t="str">
        <f t="shared" si="5"/>
        <v>C00083 : 1</v>
      </c>
      <c r="D76" s="98" t="str">
        <f t="shared" si="4"/>
        <v>C00083 : Aldehyde</v>
      </c>
    </row>
    <row r="77" spans="1:4">
      <c r="A77" s="96" t="s">
        <v>25569</v>
      </c>
      <c r="B77" s="96" t="s">
        <v>25570</v>
      </c>
      <c r="C77" s="97" t="str">
        <f t="shared" si="5"/>
        <v>C00084 : 1</v>
      </c>
      <c r="D77" s="98" t="str">
        <f t="shared" si="4"/>
        <v>C00084 : Acetaldehyde</v>
      </c>
    </row>
    <row r="78" spans="1:4">
      <c r="A78" s="96" t="s">
        <v>24736</v>
      </c>
      <c r="B78" s="96" t="s">
        <v>25571</v>
      </c>
      <c r="C78" s="97" t="str">
        <f t="shared" si="5"/>
        <v>C00085 : 1</v>
      </c>
      <c r="D78" s="98" t="str">
        <f t="shared" si="4"/>
        <v>C00085 : D-Fructose 6-phosphate</v>
      </c>
    </row>
    <row r="79" spans="1:4">
      <c r="A79" s="96" t="s">
        <v>25572</v>
      </c>
      <c r="B79" s="96" t="s">
        <v>25573</v>
      </c>
      <c r="C79" s="97" t="str">
        <f t="shared" si="5"/>
        <v>C00086 : 1</v>
      </c>
      <c r="D79" s="98" t="str">
        <f t="shared" si="4"/>
        <v>C00086 : Urea</v>
      </c>
    </row>
    <row r="80" spans="1:4">
      <c r="A80" s="96" t="s">
        <v>25574</v>
      </c>
      <c r="B80" s="96" t="s">
        <v>25575</v>
      </c>
      <c r="C80" s="97" t="str">
        <f t="shared" si="5"/>
        <v>C00088 : 1</v>
      </c>
      <c r="D80" s="98" t="str">
        <f t="shared" si="4"/>
        <v>C00088 : Nitrite</v>
      </c>
    </row>
    <row r="81" spans="1:4">
      <c r="A81" s="96" t="s">
        <v>25576</v>
      </c>
      <c r="B81" s="96" t="s">
        <v>25577</v>
      </c>
      <c r="C81" s="97" t="str">
        <f t="shared" si="5"/>
        <v>C00089 : 1</v>
      </c>
      <c r="D81" s="98" t="str">
        <f t="shared" si="4"/>
        <v>C00089 : Sucrose</v>
      </c>
    </row>
    <row r="82" spans="1:4">
      <c r="A82" s="96" t="s">
        <v>24841</v>
      </c>
      <c r="B82" s="96" t="s">
        <v>25578</v>
      </c>
      <c r="C82" s="97" t="str">
        <f t="shared" si="5"/>
        <v>C00091 : 1</v>
      </c>
      <c r="D82" s="98" t="str">
        <f t="shared" si="4"/>
        <v>C00091 : Succinyl-CoA</v>
      </c>
    </row>
    <row r="83" spans="1:4">
      <c r="A83" s="96" t="s">
        <v>24797</v>
      </c>
      <c r="B83" s="96" t="s">
        <v>25579</v>
      </c>
      <c r="C83" s="97" t="str">
        <f t="shared" si="5"/>
        <v>C00092 : 1</v>
      </c>
      <c r="D83" s="98" t="str">
        <f t="shared" si="4"/>
        <v xml:space="preserve">C00092 : D-Glucose 6-phosphate </v>
      </c>
    </row>
    <row r="84" spans="1:4">
      <c r="A84" s="96" t="s">
        <v>25580</v>
      </c>
      <c r="B84" s="96" t="s">
        <v>25581</v>
      </c>
      <c r="C84" s="97" t="str">
        <f t="shared" si="5"/>
        <v>C00093 : 1</v>
      </c>
      <c r="D84" s="98" t="str">
        <f t="shared" si="4"/>
        <v xml:space="preserve">C00093 : sn-Glycerol 3-phosphate </v>
      </c>
    </row>
    <row r="85" spans="1:4">
      <c r="A85" s="96" t="s">
        <v>25582</v>
      </c>
      <c r="B85" s="96" t="s">
        <v>25583</v>
      </c>
      <c r="C85" s="97" t="str">
        <f t="shared" si="5"/>
        <v>C00094 : 1</v>
      </c>
      <c r="D85" s="98" t="str">
        <f t="shared" si="4"/>
        <v>C00094 : Sulfite</v>
      </c>
    </row>
    <row r="86" spans="1:4">
      <c r="A86" s="96" t="s">
        <v>24717</v>
      </c>
      <c r="B86" s="96" t="s">
        <v>25584</v>
      </c>
      <c r="C86" s="97" t="str">
        <f t="shared" si="5"/>
        <v>C00095 : 1</v>
      </c>
      <c r="D86" s="98" t="str">
        <f t="shared" si="4"/>
        <v xml:space="preserve">C00095 : D-Fructose </v>
      </c>
    </row>
    <row r="87" spans="1:4">
      <c r="A87" s="96" t="s">
        <v>24201</v>
      </c>
      <c r="B87" s="96" t="s">
        <v>25585</v>
      </c>
      <c r="C87" s="97" t="str">
        <f t="shared" si="5"/>
        <v>C00096 : 1</v>
      </c>
      <c r="D87" s="98" t="str">
        <f t="shared" si="4"/>
        <v xml:space="preserve">C00096 : GDP-mannose </v>
      </c>
    </row>
    <row r="88" spans="1:4">
      <c r="A88" s="96" t="s">
        <v>25586</v>
      </c>
      <c r="B88" s="96" t="s">
        <v>25587</v>
      </c>
      <c r="C88" s="97" t="str">
        <f>_xlfn.CONCAT(A88," : ","1000")</f>
        <v>C00097 : 1000</v>
      </c>
      <c r="D88" s="98" t="str">
        <f t="shared" si="4"/>
        <v>C00097 : L-Cysteine</v>
      </c>
    </row>
    <row r="89" spans="1:4">
      <c r="A89" s="99" t="s">
        <v>25588</v>
      </c>
      <c r="B89" s="96" t="s">
        <v>25589</v>
      </c>
      <c r="C89" s="97" t="str">
        <f t="shared" si="5"/>
        <v>C00099 : 1</v>
      </c>
      <c r="D89" s="98" t="str">
        <f t="shared" si="4"/>
        <v>C00099 : beta-Alanine</v>
      </c>
    </row>
    <row r="90" spans="1:4">
      <c r="A90" s="96" t="s">
        <v>25590</v>
      </c>
      <c r="B90" s="96" t="s">
        <v>25591</v>
      </c>
      <c r="C90" s="97" t="str">
        <f t="shared" si="5"/>
        <v>C00100 : 1</v>
      </c>
      <c r="D90" s="98" t="str">
        <f t="shared" si="4"/>
        <v>C00100 : Propanoyl-CoA</v>
      </c>
    </row>
    <row r="91" spans="1:4">
      <c r="A91" s="96" t="s">
        <v>25592</v>
      </c>
      <c r="B91" s="96" t="s">
        <v>25593</v>
      </c>
      <c r="C91" s="97" t="str">
        <f t="shared" si="5"/>
        <v>C00101 : 1</v>
      </c>
      <c r="D91" s="98" t="str">
        <f t="shared" si="4"/>
        <v>C00101 : Tetrahydrofolate</v>
      </c>
    </row>
    <row r="92" spans="1:4">
      <c r="A92" s="96" t="s">
        <v>24796</v>
      </c>
      <c r="B92" s="96" t="s">
        <v>25594</v>
      </c>
      <c r="C92" s="97" t="str">
        <f t="shared" si="5"/>
        <v>C00103 : 1</v>
      </c>
      <c r="D92" s="98" t="str">
        <f t="shared" si="4"/>
        <v>C00103 : D-Glucose 1-phosphate</v>
      </c>
    </row>
    <row r="93" spans="1:4">
      <c r="A93" s="96" t="s">
        <v>25595</v>
      </c>
      <c r="B93" s="96" t="s">
        <v>25596</v>
      </c>
      <c r="C93" s="97" t="str">
        <f t="shared" si="5"/>
        <v>C00104 : 1</v>
      </c>
      <c r="D93" s="98" t="str">
        <f t="shared" si="4"/>
        <v>C00104 : IDP</v>
      </c>
    </row>
    <row r="94" spans="1:4">
      <c r="A94" s="96" t="s">
        <v>25597</v>
      </c>
      <c r="B94" s="99" t="s">
        <v>25598</v>
      </c>
      <c r="C94" s="97" t="str">
        <f t="shared" si="5"/>
        <v>C00105 : 1</v>
      </c>
      <c r="D94" s="98" t="str">
        <f t="shared" si="4"/>
        <v>C00105 : UMP</v>
      </c>
    </row>
    <row r="95" spans="1:4">
      <c r="A95" s="96" t="s">
        <v>25599</v>
      </c>
      <c r="B95" s="96" t="s">
        <v>25600</v>
      </c>
      <c r="C95" s="97" t="str">
        <f t="shared" si="5"/>
        <v>C00106 : 1</v>
      </c>
      <c r="D95" s="98" t="str">
        <f t="shared" si="4"/>
        <v>C00106 : Malonyl-CoA</v>
      </c>
    </row>
    <row r="96" spans="1:4">
      <c r="A96" s="96" t="s">
        <v>25601</v>
      </c>
      <c r="B96" s="96" t="s">
        <v>25602</v>
      </c>
      <c r="C96" s="97" t="str">
        <f t="shared" si="5"/>
        <v>C00108 : 1</v>
      </c>
      <c r="D96" s="98" t="str">
        <f t="shared" si="4"/>
        <v>C00108 : Uracil</v>
      </c>
    </row>
    <row r="97" spans="1:4">
      <c r="A97" s="96" t="s">
        <v>25603</v>
      </c>
      <c r="B97" s="96" t="s">
        <v>25604</v>
      </c>
      <c r="C97" s="97" t="str">
        <f t="shared" si="5"/>
        <v>C00109 : 1</v>
      </c>
      <c r="D97" s="98" t="str">
        <f t="shared" si="4"/>
        <v>C00109 : 2-Oxobutanoate</v>
      </c>
    </row>
    <row r="98" spans="1:4">
      <c r="A98" s="96" t="s">
        <v>24634</v>
      </c>
      <c r="B98" s="96" t="s">
        <v>25605</v>
      </c>
      <c r="C98" s="97" t="str">
        <f t="shared" si="5"/>
        <v>C00111 : 1</v>
      </c>
      <c r="D98" s="98" t="str">
        <f t="shared" si="4"/>
        <v>C00111 : Glycerone phosphate</v>
      </c>
    </row>
    <row r="99" spans="1:4">
      <c r="A99" s="96" t="s">
        <v>25606</v>
      </c>
      <c r="B99" s="96" t="s">
        <v>25607</v>
      </c>
      <c r="C99" s="97" t="str">
        <f t="shared" si="5"/>
        <v>C00112 : 1</v>
      </c>
      <c r="D99" s="98" t="str">
        <f t="shared" si="4"/>
        <v>C00112 : CDP</v>
      </c>
    </row>
    <row r="100" spans="1:4">
      <c r="A100" s="96" t="s">
        <v>25608</v>
      </c>
      <c r="B100" s="96" t="s">
        <v>25609</v>
      </c>
      <c r="C100" s="97" t="str">
        <f t="shared" si="5"/>
        <v>C00114 : 1</v>
      </c>
      <c r="D100" s="98" t="str">
        <f t="shared" si="4"/>
        <v>C00114 : Anthranilate</v>
      </c>
    </row>
    <row r="101" spans="1:4">
      <c r="A101" s="96" t="s">
        <v>25610</v>
      </c>
      <c r="B101" s="99" t="s">
        <v>25611</v>
      </c>
      <c r="C101" s="97" t="str">
        <f t="shared" si="5"/>
        <v>C00116 : 1</v>
      </c>
      <c r="D101" s="98" t="str">
        <f t="shared" si="4"/>
        <v>C00116 : Glycerol</v>
      </c>
    </row>
    <row r="102" spans="1:4">
      <c r="A102" s="96" t="s">
        <v>24724</v>
      </c>
      <c r="B102" s="96" t="s">
        <v>25612</v>
      </c>
      <c r="C102" s="97" t="str">
        <f t="shared" si="5"/>
        <v>C00117 : 1</v>
      </c>
      <c r="D102" s="98" t="str">
        <f t="shared" si="4"/>
        <v>C00117 : D-Ribose 5-phosphate</v>
      </c>
    </row>
    <row r="103" spans="1:4">
      <c r="A103" s="96" t="s">
        <v>24633</v>
      </c>
      <c r="B103" s="96" t="s">
        <v>25613</v>
      </c>
      <c r="C103" s="97" t="str">
        <f t="shared" si="5"/>
        <v>C00118 : 1</v>
      </c>
      <c r="D103" s="98" t="str">
        <f t="shared" si="4"/>
        <v>C00118 : D-Glyceraldehyde 3-phosphate</v>
      </c>
    </row>
    <row r="104" spans="1:4">
      <c r="A104" s="96" t="s">
        <v>25614</v>
      </c>
      <c r="B104" s="96" t="s">
        <v>25615</v>
      </c>
      <c r="C104" s="97" t="str">
        <f t="shared" si="5"/>
        <v>C00119 : 1</v>
      </c>
      <c r="D104" s="98" t="str">
        <f t="shared" si="4"/>
        <v>C00119 : 5-Phospho-alpha-D-ribose 1-diphosphate</v>
      </c>
    </row>
    <row r="105" spans="1:4">
      <c r="A105" s="96" t="s">
        <v>25616</v>
      </c>
      <c r="B105" s="96" t="s">
        <v>25617</v>
      </c>
      <c r="C105" s="97" t="str">
        <f t="shared" si="5"/>
        <v>C00120 : 1</v>
      </c>
      <c r="D105" s="98" t="str">
        <f t="shared" si="4"/>
        <v>C00120 : Biotin</v>
      </c>
    </row>
    <row r="106" spans="1:4">
      <c r="A106" s="96" t="s">
        <v>25618</v>
      </c>
      <c r="B106" s="96" t="s">
        <v>25619</v>
      </c>
      <c r="C106" s="97" t="str">
        <f t="shared" si="5"/>
        <v>C00121 : 1</v>
      </c>
      <c r="D106" s="98" t="str">
        <f t="shared" si="4"/>
        <v>C00121 : D-Ribose</v>
      </c>
    </row>
    <row r="107" spans="1:4">
      <c r="A107" s="96" t="s">
        <v>25620</v>
      </c>
      <c r="B107" s="96" t="s">
        <v>25621</v>
      </c>
      <c r="C107" s="97" t="str">
        <f t="shared" si="5"/>
        <v>C00122 : 1</v>
      </c>
      <c r="D107" s="98" t="str">
        <f t="shared" si="4"/>
        <v>C00122 : Fumarate</v>
      </c>
    </row>
    <row r="108" spans="1:4">
      <c r="A108" s="96" t="s">
        <v>25622</v>
      </c>
      <c r="B108" s="96" t="s">
        <v>25623</v>
      </c>
      <c r="C108" s="97" t="str">
        <f>_xlfn.CONCAT(A108," : ","1000")</f>
        <v>C00123 : 1000</v>
      </c>
      <c r="D108" s="98" t="str">
        <f t="shared" si="4"/>
        <v>C00123 : L-Leucine</v>
      </c>
    </row>
    <row r="109" spans="1:4">
      <c r="A109" s="96" t="s">
        <v>25624</v>
      </c>
      <c r="B109" s="96" t="s">
        <v>25625</v>
      </c>
      <c r="C109" s="97" t="str">
        <f t="shared" si="5"/>
        <v>C00124 : 1</v>
      </c>
      <c r="D109" s="98" t="str">
        <f t="shared" si="4"/>
        <v>C00124 : D-Galactose</v>
      </c>
    </row>
    <row r="110" spans="1:4">
      <c r="A110" s="96" t="s">
        <v>25626</v>
      </c>
      <c r="B110" s="99" t="s">
        <v>25627</v>
      </c>
      <c r="C110" s="97" t="str">
        <f t="shared" si="5"/>
        <v>C00125 : 1</v>
      </c>
      <c r="D110" s="98" t="str">
        <f t="shared" si="4"/>
        <v>C00125 : Ferricytochrome c</v>
      </c>
    </row>
    <row r="111" spans="1:4">
      <c r="A111" s="96" t="s">
        <v>25628</v>
      </c>
      <c r="B111" s="96" t="s">
        <v>25629</v>
      </c>
      <c r="C111" s="97" t="str">
        <f t="shared" si="5"/>
        <v>C00126 : 1</v>
      </c>
      <c r="D111" s="98" t="str">
        <f t="shared" si="4"/>
        <v>C00126 : Ferrocytochrome c</v>
      </c>
    </row>
    <row r="112" spans="1:4">
      <c r="A112" s="96" t="s">
        <v>25630</v>
      </c>
      <c r="B112" s="96" t="s">
        <v>25631</v>
      </c>
      <c r="C112" s="97" t="str">
        <f t="shared" si="5"/>
        <v>C00127 : 1</v>
      </c>
      <c r="D112" s="98" t="str">
        <f t="shared" si="4"/>
        <v>C00127 : Glutathione disulfide</v>
      </c>
    </row>
    <row r="113" spans="1:4">
      <c r="A113" s="96" t="s">
        <v>24766</v>
      </c>
      <c r="B113" s="96" t="s">
        <v>25632</v>
      </c>
      <c r="C113" s="97" t="str">
        <f t="shared" si="5"/>
        <v>C00129 : 1</v>
      </c>
      <c r="D113" s="98" t="str">
        <f t="shared" si="4"/>
        <v>C00129 : Isopentenyl diphosphate</v>
      </c>
    </row>
    <row r="114" spans="1:4">
      <c r="A114" s="96" t="s">
        <v>25633</v>
      </c>
      <c r="B114" s="96" t="s">
        <v>25634</v>
      </c>
      <c r="C114" s="97" t="str">
        <f t="shared" si="5"/>
        <v>C00130 : 1</v>
      </c>
      <c r="D114" s="98" t="str">
        <f t="shared" si="4"/>
        <v>C00130 : IMP</v>
      </c>
    </row>
    <row r="115" spans="1:4">
      <c r="A115" s="96" t="s">
        <v>25635</v>
      </c>
      <c r="B115" s="96" t="s">
        <v>25636</v>
      </c>
      <c r="C115" s="97" t="str">
        <f t="shared" si="5"/>
        <v>C00131 : 1</v>
      </c>
      <c r="D115" s="98" t="str">
        <f t="shared" si="4"/>
        <v>C00131 : dATP</v>
      </c>
    </row>
    <row r="116" spans="1:4">
      <c r="A116" s="96" t="s">
        <v>25637</v>
      </c>
      <c r="B116" s="96" t="s">
        <v>25638</v>
      </c>
      <c r="C116" s="97" t="str">
        <f t="shared" si="5"/>
        <v>C00132 : 1</v>
      </c>
      <c r="D116" s="98" t="str">
        <f t="shared" si="4"/>
        <v>C00132 : Methanol</v>
      </c>
    </row>
    <row r="117" spans="1:4">
      <c r="A117" s="96" t="s">
        <v>23188</v>
      </c>
      <c r="B117" s="96" t="s">
        <v>25639</v>
      </c>
      <c r="C117" s="97" t="str">
        <f t="shared" si="5"/>
        <v>C00133 : 1</v>
      </c>
      <c r="D117" s="98" t="str">
        <f t="shared" si="4"/>
        <v>C00133 : D-Alanine</v>
      </c>
    </row>
    <row r="118" spans="1:4">
      <c r="A118" s="96" t="s">
        <v>25640</v>
      </c>
      <c r="B118" s="96" t="s">
        <v>25641</v>
      </c>
      <c r="C118" s="97" t="str">
        <f t="shared" si="5"/>
        <v>C00134 : 1</v>
      </c>
      <c r="D118" s="98" t="str">
        <f t="shared" si="4"/>
        <v>C00134 : Putrescine</v>
      </c>
    </row>
    <row r="119" spans="1:4">
      <c r="A119" s="96" t="s">
        <v>25642</v>
      </c>
      <c r="B119" s="96" t="s">
        <v>25643</v>
      </c>
      <c r="C119" s="97" t="str">
        <f>_xlfn.CONCAT(A119," : ","1000")</f>
        <v>C00135 : 1000</v>
      </c>
      <c r="D119" s="98" t="str">
        <f t="shared" si="4"/>
        <v>C00135 : L-Histidine</v>
      </c>
    </row>
    <row r="120" spans="1:4">
      <c r="A120" s="96" t="s">
        <v>25644</v>
      </c>
      <c r="B120" s="96" t="s">
        <v>25645</v>
      </c>
      <c r="C120" s="97" t="str">
        <f t="shared" si="5"/>
        <v>C00136 : 1</v>
      </c>
      <c r="D120" s="98" t="str">
        <f t="shared" si="4"/>
        <v>C00136 : Butanoyl-CoA</v>
      </c>
    </row>
    <row r="121" spans="1:4">
      <c r="A121" s="96" t="s">
        <v>25646</v>
      </c>
      <c r="B121" s="96" t="s">
        <v>25647</v>
      </c>
      <c r="C121" s="97" t="str">
        <f t="shared" si="5"/>
        <v>C00137 : 1</v>
      </c>
      <c r="D121" s="98" t="str">
        <f t="shared" si="4"/>
        <v>C00137 : Choline</v>
      </c>
    </row>
    <row r="122" spans="1:4">
      <c r="A122" s="96" t="s">
        <v>25648</v>
      </c>
      <c r="B122" s="96" t="s">
        <v>25649</v>
      </c>
      <c r="C122" s="97" t="str">
        <f t="shared" si="5"/>
        <v>C00138 : 1</v>
      </c>
      <c r="D122" s="98" t="str">
        <f t="shared" si="4"/>
        <v>C00138 : Reduced ferredoxin</v>
      </c>
    </row>
    <row r="123" spans="1:4">
      <c r="A123" s="96" t="s">
        <v>25650</v>
      </c>
      <c r="B123" s="96" t="s">
        <v>25651</v>
      </c>
      <c r="C123" s="97" t="str">
        <f t="shared" si="5"/>
        <v>C00139 : 1</v>
      </c>
      <c r="D123" s="98" t="str">
        <f t="shared" si="4"/>
        <v>C00139 : Oxidized ferredoxin</v>
      </c>
    </row>
    <row r="124" spans="1:4">
      <c r="A124" s="96" t="s">
        <v>25652</v>
      </c>
      <c r="B124" s="96" t="s">
        <v>25653</v>
      </c>
      <c r="C124" s="97" t="str">
        <f t="shared" si="5"/>
        <v>C00140 : 1</v>
      </c>
      <c r="D124" s="98" t="str">
        <f t="shared" si="4"/>
        <v>C00140 : N-Acetyl-D-glucosamine</v>
      </c>
    </row>
    <row r="125" spans="1:4">
      <c r="A125" s="96" t="s">
        <v>25654</v>
      </c>
      <c r="B125" s="96" t="s">
        <v>25655</v>
      </c>
      <c r="C125" s="97" t="str">
        <f t="shared" si="5"/>
        <v>C00141 : 1</v>
      </c>
      <c r="D125" s="98" t="str">
        <f t="shared" si="4"/>
        <v>C00141 : 3-Methyl-2-oxobutanoic acid</v>
      </c>
    </row>
    <row r="126" spans="1:4">
      <c r="A126" s="96" t="s">
        <v>25656</v>
      </c>
      <c r="B126" s="96" t="s">
        <v>25657</v>
      </c>
      <c r="C126" s="97" t="str">
        <f t="shared" si="5"/>
        <v>C00143 : 1</v>
      </c>
      <c r="D126" s="98" t="str">
        <f t="shared" si="4"/>
        <v>C00143 : 5,10-Methylenetetrahydrofolate</v>
      </c>
    </row>
    <row r="127" spans="1:4">
      <c r="A127" s="96" t="s">
        <v>25658</v>
      </c>
      <c r="B127" s="96" t="s">
        <v>25659</v>
      </c>
      <c r="C127" s="97" t="str">
        <f t="shared" si="5"/>
        <v>C00144 : 1</v>
      </c>
      <c r="D127" s="98" t="str">
        <f t="shared" si="4"/>
        <v>C00144 : GMP</v>
      </c>
    </row>
    <row r="128" spans="1:4">
      <c r="A128" s="96" t="s">
        <v>25660</v>
      </c>
      <c r="B128" s="96" t="s">
        <v>25661</v>
      </c>
      <c r="C128" s="97" t="str">
        <f t="shared" si="5"/>
        <v>C00145 : 1</v>
      </c>
      <c r="D128" s="98" t="str">
        <f t="shared" si="4"/>
        <v>C00145 : Thiol</v>
      </c>
    </row>
    <row r="129" spans="1:4">
      <c r="A129" s="96" t="s">
        <v>25662</v>
      </c>
      <c r="B129" s="96" t="s">
        <v>25663</v>
      </c>
      <c r="C129" s="97" t="str">
        <f t="shared" si="5"/>
        <v>C00147 : 1</v>
      </c>
      <c r="D129" s="98" t="str">
        <f t="shared" si="4"/>
        <v>C00147 : Adenine</v>
      </c>
    </row>
    <row r="130" spans="1:4">
      <c r="A130" s="96" t="s">
        <v>25664</v>
      </c>
      <c r="B130" s="96" t="s">
        <v>25665</v>
      </c>
      <c r="C130" s="97" t="str">
        <f>_xlfn.CONCAT(A130," : ","1000")</f>
        <v>C00148 : 1000</v>
      </c>
      <c r="D130" s="98" t="str">
        <f t="shared" ref="D130:D193" si="7">_xlfn.CONCAT(A130," : ",B130)</f>
        <v>C00148 : L-Proline</v>
      </c>
    </row>
    <row r="131" spans="1:4">
      <c r="A131" s="96" t="s">
        <v>25666</v>
      </c>
      <c r="B131" s="96" t="s">
        <v>25667</v>
      </c>
      <c r="C131" s="97" t="str">
        <f t="shared" ref="C131:C194" si="8">_xlfn.CONCAT(A131," : ","1")</f>
        <v>C00149 : 1</v>
      </c>
      <c r="D131" s="98" t="str">
        <f t="shared" si="7"/>
        <v>C00149 : myo-Inositol</v>
      </c>
    </row>
    <row r="132" spans="1:4">
      <c r="A132" s="96" t="s">
        <v>25668</v>
      </c>
      <c r="B132" s="96" t="s">
        <v>25669</v>
      </c>
      <c r="C132" s="97" t="str">
        <f t="shared" si="8"/>
        <v>C00151 : 1</v>
      </c>
      <c r="D132" s="98" t="str">
        <f t="shared" si="7"/>
        <v>C00151 : L-Amino acid</v>
      </c>
    </row>
    <row r="133" spans="1:4">
      <c r="A133" s="96" t="s">
        <v>25670</v>
      </c>
      <c r="B133" s="96" t="s">
        <v>25671</v>
      </c>
      <c r="C133" s="97" t="str">
        <f>_xlfn.CONCAT(A133," : ","1000")</f>
        <v>C00152 : 1000</v>
      </c>
      <c r="D133" s="98" t="str">
        <f t="shared" si="7"/>
        <v>C00152 : L-Asparagine</v>
      </c>
    </row>
    <row r="134" spans="1:4">
      <c r="A134" s="96" t="s">
        <v>25672</v>
      </c>
      <c r="B134" s="96" t="s">
        <v>25673</v>
      </c>
      <c r="C134" s="97" t="str">
        <f t="shared" si="8"/>
        <v>C00153 : 1</v>
      </c>
      <c r="D134" s="98" t="str">
        <f t="shared" si="7"/>
        <v>C00153 : (S)-Malate</v>
      </c>
    </row>
    <row r="135" spans="1:4">
      <c r="A135" s="96" t="s">
        <v>25674</v>
      </c>
      <c r="B135" s="96" t="s">
        <v>25675</v>
      </c>
      <c r="C135" s="97" t="str">
        <f t="shared" si="8"/>
        <v>C00154 : 1</v>
      </c>
      <c r="D135" s="98" t="str">
        <f t="shared" si="7"/>
        <v>C00154 : Palmitoyl-CoA</v>
      </c>
    </row>
    <row r="136" spans="1:4">
      <c r="A136" s="96" t="s">
        <v>25676</v>
      </c>
      <c r="B136" s="96" t="s">
        <v>25677</v>
      </c>
      <c r="C136" s="97" t="str">
        <f t="shared" si="8"/>
        <v>C00155 : 1</v>
      </c>
      <c r="D136" s="98" t="str">
        <f t="shared" si="7"/>
        <v>C00155 : L-Homocysteine</v>
      </c>
    </row>
    <row r="137" spans="1:4">
      <c r="A137" s="96" t="s">
        <v>25678</v>
      </c>
      <c r="B137" s="99" t="s">
        <v>25679</v>
      </c>
      <c r="C137" s="97" t="str">
        <f t="shared" si="8"/>
        <v>C00156 : 1</v>
      </c>
      <c r="D137" s="98" t="str">
        <f t="shared" si="7"/>
        <v>C00156 : 4-Hydroxybenzoate</v>
      </c>
    </row>
    <row r="138" spans="1:4">
      <c r="A138" s="96" t="s">
        <v>25680</v>
      </c>
      <c r="B138" s="96" t="s">
        <v>25681</v>
      </c>
      <c r="C138" s="97" t="str">
        <f t="shared" si="8"/>
        <v>C00157 : 1</v>
      </c>
      <c r="D138" s="98" t="str">
        <f t="shared" si="7"/>
        <v>C00157 : Nicotinamide</v>
      </c>
    </row>
    <row r="139" spans="1:4">
      <c r="A139" s="96" t="s">
        <v>23992</v>
      </c>
      <c r="B139" s="96" t="s">
        <v>25682</v>
      </c>
      <c r="C139" s="97" t="str">
        <f t="shared" si="8"/>
        <v>C00158 : 1</v>
      </c>
      <c r="D139" s="98" t="str">
        <f t="shared" si="7"/>
        <v>C00158 : Citrate</v>
      </c>
    </row>
    <row r="140" spans="1:4">
      <c r="A140" s="96" t="s">
        <v>24731</v>
      </c>
      <c r="B140" s="96" t="s">
        <v>25683</v>
      </c>
      <c r="C140" s="97" t="str">
        <f t="shared" si="8"/>
        <v>C00159 : 1</v>
      </c>
      <c r="D140" s="98" t="str">
        <f t="shared" si="7"/>
        <v>C00159 : D-Mannose</v>
      </c>
    </row>
    <row r="141" spans="1:4">
      <c r="A141" s="96" t="s">
        <v>25684</v>
      </c>
      <c r="B141" s="96" t="s">
        <v>25685</v>
      </c>
      <c r="C141" s="97" t="str">
        <f t="shared" si="8"/>
        <v>C00160 : 1</v>
      </c>
      <c r="D141" s="98" t="str">
        <f t="shared" si="7"/>
        <v>C00160 : Phosphatidylcholine</v>
      </c>
    </row>
    <row r="142" spans="1:4">
      <c r="A142" s="96" t="s">
        <v>25686</v>
      </c>
      <c r="B142" s="96" t="s">
        <v>25687</v>
      </c>
      <c r="C142" s="97" t="str">
        <f t="shared" si="8"/>
        <v>C00161 : 1</v>
      </c>
      <c r="D142" s="98" t="str">
        <f t="shared" si="7"/>
        <v>C00161 : 2-Oxo acid</v>
      </c>
    </row>
    <row r="143" spans="1:4">
      <c r="A143" s="96" t="s">
        <v>25688</v>
      </c>
      <c r="B143" s="96" t="s">
        <v>25689</v>
      </c>
      <c r="C143" s="97" t="str">
        <f t="shared" si="8"/>
        <v>C00162 : 1</v>
      </c>
      <c r="D143" s="98" t="str">
        <f t="shared" si="7"/>
        <v>C00162 : Fatty acid</v>
      </c>
    </row>
    <row r="144" spans="1:4">
      <c r="A144" s="96" t="s">
        <v>25690</v>
      </c>
      <c r="B144" s="96" t="s">
        <v>25691</v>
      </c>
      <c r="C144" s="97" t="str">
        <f t="shared" si="8"/>
        <v>C00163 : 1</v>
      </c>
      <c r="D144" s="98" t="str">
        <f t="shared" si="7"/>
        <v>C00163 : Propanoate</v>
      </c>
    </row>
    <row r="145" spans="1:4">
      <c r="A145" s="96" t="s">
        <v>25692</v>
      </c>
      <c r="B145" s="96" t="s">
        <v>25693</v>
      </c>
      <c r="C145" s="97" t="str">
        <f t="shared" si="8"/>
        <v>C00164 : 1</v>
      </c>
      <c r="D145" s="98" t="str">
        <f t="shared" si="7"/>
        <v>C00164 : Acetoacetate</v>
      </c>
    </row>
    <row r="146" spans="1:4">
      <c r="A146" s="96" t="s">
        <v>25694</v>
      </c>
      <c r="B146" s="96" t="s">
        <v>25695</v>
      </c>
      <c r="C146" s="97" t="str">
        <f t="shared" si="8"/>
        <v>C00165 : 1</v>
      </c>
      <c r="D146" s="98" t="str">
        <f t="shared" si="7"/>
        <v>C00165 : Glycolate</v>
      </c>
    </row>
    <row r="147" spans="1:4">
      <c r="A147" s="96" t="s">
        <v>25696</v>
      </c>
      <c r="B147" s="96" t="s">
        <v>25697</v>
      </c>
      <c r="C147" s="97" t="str">
        <f t="shared" si="8"/>
        <v>C00166 : 1</v>
      </c>
      <c r="D147" s="98" t="str">
        <f t="shared" si="7"/>
        <v>C00166 : Diacylglycerol</v>
      </c>
    </row>
    <row r="148" spans="1:4">
      <c r="A148" s="96" t="s">
        <v>25698</v>
      </c>
      <c r="B148" s="96" t="s">
        <v>25699</v>
      </c>
      <c r="C148" s="97" t="str">
        <f t="shared" si="8"/>
        <v>C00167 : 1</v>
      </c>
      <c r="D148" s="98" t="str">
        <f t="shared" si="7"/>
        <v>C00167 : UDP-glucuronate</v>
      </c>
    </row>
    <row r="149" spans="1:4">
      <c r="A149" s="96" t="s">
        <v>24664</v>
      </c>
      <c r="B149" s="96" t="s">
        <v>25700</v>
      </c>
      <c r="C149" s="97" t="str">
        <f t="shared" si="8"/>
        <v>C00168 : 1</v>
      </c>
      <c r="D149" s="98" t="str">
        <f t="shared" si="7"/>
        <v>C00168 : Phenylpyruvate</v>
      </c>
    </row>
    <row r="150" spans="1:4">
      <c r="A150" s="96" t="s">
        <v>25701</v>
      </c>
      <c r="B150" s="96" t="s">
        <v>25702</v>
      </c>
      <c r="C150" s="97" t="str">
        <f t="shared" si="8"/>
        <v>C00169 : 1</v>
      </c>
      <c r="D150" s="98" t="str">
        <f t="shared" si="7"/>
        <v>C00169 : Carbamoyl phosphate</v>
      </c>
    </row>
    <row r="151" spans="1:4">
      <c r="A151" s="96" t="s">
        <v>25703</v>
      </c>
      <c r="B151" s="96" t="s">
        <v>25704</v>
      </c>
      <c r="C151" s="97" t="str">
        <f t="shared" si="8"/>
        <v>C00170 : 1</v>
      </c>
      <c r="D151" s="98" t="str">
        <f t="shared" si="7"/>
        <v>C00170 : Hydroxypyruvate</v>
      </c>
    </row>
    <row r="152" spans="1:4">
      <c r="A152" s="96" t="s">
        <v>25705</v>
      </c>
      <c r="B152" s="96" t="s">
        <v>25706</v>
      </c>
      <c r="C152" s="97" t="str">
        <f t="shared" si="8"/>
        <v>C00173 : 1</v>
      </c>
      <c r="D152" s="98" t="str">
        <f t="shared" si="7"/>
        <v>C00173 : Thiomethyladenosine</v>
      </c>
    </row>
    <row r="153" spans="1:4">
      <c r="A153" s="96" t="s">
        <v>25707</v>
      </c>
      <c r="B153" s="96" t="s">
        <v>25708</v>
      </c>
      <c r="C153" s="97" t="str">
        <f t="shared" si="8"/>
        <v>C00177 : 1</v>
      </c>
      <c r="D153" s="98" t="str">
        <f t="shared" si="7"/>
        <v>C00177 : Cyanide ion</v>
      </c>
    </row>
    <row r="154" spans="1:4">
      <c r="A154" s="96" t="s">
        <v>25709</v>
      </c>
      <c r="B154" s="96" t="s">
        <v>25710</v>
      </c>
      <c r="C154" s="97" t="str">
        <f t="shared" si="8"/>
        <v>C00178 : 1</v>
      </c>
      <c r="D154" s="98" t="str">
        <f t="shared" si="7"/>
        <v>C00178 : Acyl-[acyl-carrier protein]</v>
      </c>
    </row>
    <row r="155" spans="1:4">
      <c r="A155" s="96" t="s">
        <v>25711</v>
      </c>
      <c r="B155" s="96" t="s">
        <v>25712</v>
      </c>
      <c r="C155" s="97" t="str">
        <f t="shared" si="8"/>
        <v>C00179 : 1</v>
      </c>
      <c r="D155" s="98" t="str">
        <f t="shared" si="7"/>
        <v>C00179 : Thymine</v>
      </c>
    </row>
    <row r="156" spans="1:4">
      <c r="A156" s="96" t="s">
        <v>25713</v>
      </c>
      <c r="B156" s="96" t="s">
        <v>25714</v>
      </c>
      <c r="C156" s="97" t="str">
        <f t="shared" si="8"/>
        <v>C00180 : 1</v>
      </c>
      <c r="D156" s="98" t="str">
        <f t="shared" si="7"/>
        <v>C00180 : Benzoate</v>
      </c>
    </row>
    <row r="157" spans="1:4">
      <c r="A157" s="96" t="s">
        <v>24719</v>
      </c>
      <c r="B157" s="96" t="s">
        <v>25715</v>
      </c>
      <c r="C157" s="97" t="str">
        <f t="shared" si="8"/>
        <v>C00181 : 1</v>
      </c>
      <c r="D157" s="98" t="str">
        <f t="shared" si="7"/>
        <v>C00181 : Agmatine</v>
      </c>
    </row>
    <row r="158" spans="1:4">
      <c r="A158" s="96" t="s">
        <v>25716</v>
      </c>
      <c r="B158" s="99" t="s">
        <v>25717</v>
      </c>
      <c r="C158" s="97" t="str">
        <f>_xlfn.CONCAT(A158," : ","1000")</f>
        <v>C00183 : 1000</v>
      </c>
      <c r="D158" s="98" t="str">
        <f t="shared" si="7"/>
        <v>C00183 : L-Valine</v>
      </c>
    </row>
    <row r="159" spans="1:4">
      <c r="A159" s="96" t="s">
        <v>25718</v>
      </c>
      <c r="B159" s="96" t="s">
        <v>25719</v>
      </c>
      <c r="C159" s="97" t="str">
        <f t="shared" si="8"/>
        <v>C00184 : 1</v>
      </c>
      <c r="D159" s="98" t="str">
        <f t="shared" si="7"/>
        <v>C00184 : Glycerone</v>
      </c>
    </row>
    <row r="160" spans="1:4">
      <c r="A160" s="96" t="s">
        <v>23040</v>
      </c>
      <c r="B160" s="96" t="s">
        <v>25720</v>
      </c>
      <c r="C160" s="97" t="str">
        <f t="shared" si="8"/>
        <v>C00185 : 1</v>
      </c>
      <c r="D160" s="98" t="str">
        <f t="shared" si="7"/>
        <v>C00185 : Cellobiose</v>
      </c>
    </row>
    <row r="161" spans="1:4">
      <c r="A161" s="96" t="s">
        <v>25721</v>
      </c>
      <c r="B161" s="96" t="s">
        <v>25722</v>
      </c>
      <c r="C161" s="97" t="str">
        <f t="shared" si="8"/>
        <v>C00186 : 1</v>
      </c>
      <c r="D161" s="98" t="str">
        <f t="shared" si="7"/>
        <v>C00186 : D-Xylose</v>
      </c>
    </row>
    <row r="162" spans="1:4">
      <c r="A162" s="96" t="s">
        <v>25723</v>
      </c>
      <c r="B162" s="96" t="s">
        <v>25724</v>
      </c>
      <c r="C162" s="97" t="str">
        <f>_xlfn.CONCAT(A162," : ","1000")</f>
        <v>C00188 : 1000</v>
      </c>
      <c r="D162" s="98" t="str">
        <f t="shared" si="7"/>
        <v>C00188 : L-Threonine</v>
      </c>
    </row>
    <row r="163" spans="1:4">
      <c r="A163" s="96" t="s">
        <v>24378</v>
      </c>
      <c r="B163" s="96" t="s">
        <v>25725</v>
      </c>
      <c r="C163" s="97" t="str">
        <f t="shared" si="8"/>
        <v>C00189 : 1</v>
      </c>
      <c r="D163" s="98" t="str">
        <f t="shared" si="7"/>
        <v>C00189 : (S)-Lactate</v>
      </c>
    </row>
    <row r="164" spans="1:4">
      <c r="A164" s="96" t="s">
        <v>24638</v>
      </c>
      <c r="B164" s="96" t="s">
        <v>25726</v>
      </c>
      <c r="C164" s="97" t="str">
        <f t="shared" si="8"/>
        <v>C00191 : 1</v>
      </c>
      <c r="D164" s="98" t="str">
        <f t="shared" si="7"/>
        <v>C00191 : D-Glucuronate</v>
      </c>
    </row>
    <row r="165" spans="1:4">
      <c r="A165" s="96" t="s">
        <v>25727</v>
      </c>
      <c r="B165" s="96" t="s">
        <v>25728</v>
      </c>
      <c r="C165" s="97" t="str">
        <f t="shared" si="8"/>
        <v>C00192 : 1</v>
      </c>
      <c r="D165" s="98" t="str">
        <f t="shared" si="7"/>
        <v>C00192 : Ethanolamine</v>
      </c>
    </row>
    <row r="166" spans="1:4">
      <c r="A166" s="96" t="s">
        <v>25729</v>
      </c>
      <c r="B166" s="96" t="s">
        <v>25730</v>
      </c>
      <c r="C166" s="97" t="str">
        <f t="shared" si="8"/>
        <v>C00193 : 1</v>
      </c>
      <c r="D166" s="98" t="str">
        <f t="shared" si="7"/>
        <v>C00193 : Hydroxylamine</v>
      </c>
    </row>
    <row r="167" spans="1:4">
      <c r="A167" s="96" t="s">
        <v>25731</v>
      </c>
      <c r="B167" s="96" t="s">
        <v>25732</v>
      </c>
      <c r="C167" s="97" t="str">
        <f t="shared" si="8"/>
        <v>C00194 : 1</v>
      </c>
      <c r="D167" s="98" t="str">
        <f t="shared" si="7"/>
        <v>C00194 : Cobamide coenzyme</v>
      </c>
    </row>
    <row r="168" spans="1:4">
      <c r="A168" s="96" t="s">
        <v>25733</v>
      </c>
      <c r="B168" s="96" t="s">
        <v>25734</v>
      </c>
      <c r="C168" s="97" t="str">
        <f t="shared" si="8"/>
        <v>C00196 : 1</v>
      </c>
      <c r="D168" s="98" t="str">
        <f t="shared" si="7"/>
        <v>C00196 : 2,3-Dihydroxybenzoate</v>
      </c>
    </row>
    <row r="169" spans="1:4">
      <c r="A169" s="96" t="s">
        <v>24789</v>
      </c>
      <c r="B169" s="96" t="s">
        <v>25735</v>
      </c>
      <c r="C169" s="97" t="str">
        <f t="shared" si="8"/>
        <v>C00197 : 1</v>
      </c>
      <c r="D169" s="98" t="str">
        <f t="shared" si="7"/>
        <v>C00197 : 3-Phospho-D-glycerate</v>
      </c>
    </row>
    <row r="170" spans="1:4">
      <c r="A170" s="96" t="s">
        <v>25736</v>
      </c>
      <c r="B170" s="96" t="s">
        <v>25737</v>
      </c>
      <c r="C170" s="97" t="str">
        <f t="shared" si="8"/>
        <v>C00198 : 1</v>
      </c>
      <c r="D170" s="98" t="str">
        <f t="shared" si="7"/>
        <v>C00198 : Aromatic aldehyde</v>
      </c>
    </row>
    <row r="171" spans="1:4">
      <c r="A171" s="96" t="s">
        <v>24011</v>
      </c>
      <c r="B171" s="96" t="s">
        <v>25738</v>
      </c>
      <c r="C171" s="97" t="str">
        <f t="shared" si="8"/>
        <v>C00199 : 1</v>
      </c>
      <c r="D171" s="98" t="str">
        <f t="shared" si="7"/>
        <v>C00199 : D-Ribulose 5-phosphate</v>
      </c>
    </row>
    <row r="172" spans="1:4">
      <c r="A172" s="96" t="s">
        <v>21932</v>
      </c>
      <c r="B172" s="96" t="s">
        <v>25739</v>
      </c>
      <c r="C172" s="97" t="str">
        <f t="shared" si="8"/>
        <v>C00201 : 1</v>
      </c>
      <c r="D172" s="98" t="str">
        <f t="shared" si="7"/>
        <v>C00201 : Nucleoside triphosphate</v>
      </c>
    </row>
    <row r="173" spans="1:4">
      <c r="A173" s="96" t="s">
        <v>24561</v>
      </c>
      <c r="B173" s="96" t="s">
        <v>25740</v>
      </c>
      <c r="C173" s="97" t="str">
        <f t="shared" si="8"/>
        <v>C00203 : 1</v>
      </c>
      <c r="D173" s="98" t="str">
        <f t="shared" si="7"/>
        <v>C00203 : D-Glucono-1,5-lactone</v>
      </c>
    </row>
    <row r="174" spans="1:4">
      <c r="A174" s="96" t="s">
        <v>25741</v>
      </c>
      <c r="B174" s="96" t="s">
        <v>25742</v>
      </c>
      <c r="C174" s="97" t="str">
        <f t="shared" si="8"/>
        <v>C00204 : 1</v>
      </c>
      <c r="D174" s="98" t="str">
        <f t="shared" si="7"/>
        <v>C00204 : 2-Dehydro-3-deoxy-D-gluconate</v>
      </c>
    </row>
    <row r="175" spans="1:4">
      <c r="A175" s="96" t="s">
        <v>25743</v>
      </c>
      <c r="B175" s="96" t="s">
        <v>25744</v>
      </c>
      <c r="C175" s="97" t="str">
        <f t="shared" si="8"/>
        <v>C00206 : 1</v>
      </c>
      <c r="D175" s="98" t="str">
        <f t="shared" si="7"/>
        <v>C00206 : dADP</v>
      </c>
    </row>
    <row r="176" spans="1:4">
      <c r="A176" s="96" t="s">
        <v>20560</v>
      </c>
      <c r="B176" s="96" t="s">
        <v>25745</v>
      </c>
      <c r="C176" s="97" t="str">
        <f t="shared" si="8"/>
        <v>C00208 : 1</v>
      </c>
      <c r="D176" s="98" t="str">
        <f t="shared" si="7"/>
        <v>C00208 : Maltose</v>
      </c>
    </row>
    <row r="177" spans="1:4">
      <c r="A177" s="96" t="s">
        <v>25746</v>
      </c>
      <c r="B177" s="96" t="s">
        <v>25747</v>
      </c>
      <c r="C177" s="97" t="str">
        <f t="shared" si="8"/>
        <v>C00209 : 1</v>
      </c>
      <c r="D177" s="98" t="str">
        <f t="shared" si="7"/>
        <v>C00209 : Oxalate</v>
      </c>
    </row>
    <row r="178" spans="1:4">
      <c r="A178" s="96" t="s">
        <v>25748</v>
      </c>
      <c r="B178" s="96" t="s">
        <v>25749</v>
      </c>
      <c r="C178" s="97" t="str">
        <f t="shared" si="8"/>
        <v>C00212 : 1</v>
      </c>
      <c r="D178" s="98" t="str">
        <f t="shared" si="7"/>
        <v>C00212 : UDP-N-acetyl-D-galactosamine</v>
      </c>
    </row>
    <row r="179" spans="1:4">
      <c r="A179" s="96" t="s">
        <v>25750</v>
      </c>
      <c r="B179" s="96" t="s">
        <v>25751</v>
      </c>
      <c r="C179" s="97" t="str">
        <f t="shared" si="8"/>
        <v>C00214 : 1</v>
      </c>
      <c r="D179" s="98" t="str">
        <f t="shared" si="7"/>
        <v>C00214 : Thymidine</v>
      </c>
    </row>
    <row r="180" spans="1:4">
      <c r="A180" s="96" t="s">
        <v>25752</v>
      </c>
      <c r="B180" s="96" t="s">
        <v>25753</v>
      </c>
      <c r="C180" s="97" t="str">
        <f t="shared" si="8"/>
        <v>C00215 : 1</v>
      </c>
      <c r="D180" s="98" t="str">
        <f t="shared" si="7"/>
        <v>C00215 : Adenosine</v>
      </c>
    </row>
    <row r="181" spans="1:4">
      <c r="A181" s="96" t="s">
        <v>24688</v>
      </c>
      <c r="B181" s="96" t="s">
        <v>25754</v>
      </c>
      <c r="C181" s="97" t="str">
        <f t="shared" si="8"/>
        <v>C00216 : 1</v>
      </c>
      <c r="D181" s="98" t="str">
        <f t="shared" si="7"/>
        <v>C00216 : Nucleotide</v>
      </c>
    </row>
    <row r="182" spans="1:4">
      <c r="A182" s="99" t="s">
        <v>24527</v>
      </c>
      <c r="B182" s="96" t="s">
        <v>25755</v>
      </c>
      <c r="C182" s="97" t="str">
        <f t="shared" si="8"/>
        <v>C00217 : 1</v>
      </c>
      <c r="D182" s="98" t="str">
        <f t="shared" si="7"/>
        <v>C00217 : D-Glutamate</v>
      </c>
    </row>
    <row r="183" spans="1:4">
      <c r="A183" s="96" t="s">
        <v>25756</v>
      </c>
      <c r="B183" s="96" t="s">
        <v>25757</v>
      </c>
      <c r="C183" s="97" t="str">
        <f t="shared" si="8"/>
        <v>C00218 : 1</v>
      </c>
      <c r="D183" s="98" t="str">
        <f t="shared" si="7"/>
        <v>C00218 : D-Arabinose</v>
      </c>
    </row>
    <row r="184" spans="1:4">
      <c r="A184" s="96" t="s">
        <v>25758</v>
      </c>
      <c r="B184" s="96" t="s">
        <v>25759</v>
      </c>
      <c r="C184" s="97" t="str">
        <f t="shared" si="8"/>
        <v>C00219 : 1</v>
      </c>
      <c r="D184" s="98" t="str">
        <f t="shared" si="7"/>
        <v>C00219 : Arachidonate</v>
      </c>
    </row>
    <row r="185" spans="1:4">
      <c r="A185" s="96" t="s">
        <v>25760</v>
      </c>
      <c r="B185" s="96" t="s">
        <v>25761</v>
      </c>
      <c r="C185" s="97" t="str">
        <f>_xlfn.CONCAT(A185," : ","1000")</f>
        <v>C00221 : 1000</v>
      </c>
      <c r="D185" s="98" t="str">
        <f t="shared" si="7"/>
        <v>C00221 : beta-D-Glucose</v>
      </c>
    </row>
    <row r="186" spans="1:4">
      <c r="A186" s="96" t="s">
        <v>25762</v>
      </c>
      <c r="B186" s="96" t="s">
        <v>25763</v>
      </c>
      <c r="C186" s="97" t="str">
        <f t="shared" si="8"/>
        <v>C00222 : 1</v>
      </c>
      <c r="D186" s="98" t="str">
        <f t="shared" si="7"/>
        <v>C00222 : Methylamine</v>
      </c>
    </row>
    <row r="187" spans="1:4">
      <c r="A187" s="96" t="s">
        <v>25764</v>
      </c>
      <c r="B187" s="96" t="s">
        <v>25765</v>
      </c>
      <c r="C187" s="97" t="str">
        <f t="shared" si="8"/>
        <v>C00224 : 1</v>
      </c>
      <c r="D187" s="98" t="str">
        <f t="shared" si="7"/>
        <v>C00224 : Adenylyl sulfate</v>
      </c>
    </row>
    <row r="188" spans="1:4">
      <c r="A188" s="96" t="s">
        <v>25766</v>
      </c>
      <c r="B188" s="96" t="s">
        <v>25767</v>
      </c>
      <c r="C188" s="97" t="str">
        <f t="shared" si="8"/>
        <v>C00226 : 1</v>
      </c>
      <c r="D188" s="98" t="str">
        <f t="shared" si="7"/>
        <v>C00226 : 3-Oxopropanoate</v>
      </c>
    </row>
    <row r="189" spans="1:4">
      <c r="A189" s="96" t="s">
        <v>25768</v>
      </c>
      <c r="B189" s="96" t="s">
        <v>25769</v>
      </c>
      <c r="C189" s="97" t="str">
        <f t="shared" si="8"/>
        <v>C00227 : 1</v>
      </c>
      <c r="D189" s="98" t="str">
        <f t="shared" si="7"/>
        <v>C00227 : Acetyl phosphate</v>
      </c>
    </row>
    <row r="190" spans="1:4">
      <c r="A190" s="96" t="s">
        <v>25770</v>
      </c>
      <c r="B190" s="96" t="s">
        <v>25771</v>
      </c>
      <c r="C190" s="97" t="str">
        <f t="shared" si="8"/>
        <v>C00229 : 1</v>
      </c>
      <c r="D190" s="98" t="str">
        <f t="shared" si="7"/>
        <v>C00229 : Acyl-carrier protein</v>
      </c>
    </row>
    <row r="191" spans="1:4">
      <c r="A191" s="96" t="s">
        <v>24539</v>
      </c>
      <c r="B191" s="96" t="s">
        <v>25772</v>
      </c>
      <c r="C191" s="97" t="str">
        <f t="shared" si="8"/>
        <v>C00231 : 1</v>
      </c>
      <c r="D191" s="98" t="str">
        <f t="shared" si="7"/>
        <v>C00231 : D-Xylulose 5-phosphate</v>
      </c>
    </row>
    <row r="192" spans="1:4">
      <c r="A192" s="96" t="s">
        <v>25773</v>
      </c>
      <c r="B192" s="96" t="s">
        <v>25774</v>
      </c>
      <c r="C192" s="97" t="str">
        <f t="shared" si="8"/>
        <v>C00232 : 1</v>
      </c>
      <c r="D192" s="98" t="str">
        <f t="shared" si="7"/>
        <v>C00232 : Primary alcohol</v>
      </c>
    </row>
    <row r="193" spans="1:4">
      <c r="A193" s="96" t="s">
        <v>25775</v>
      </c>
      <c r="B193" s="96" t="s">
        <v>25776</v>
      </c>
      <c r="C193" s="97" t="str">
        <f t="shared" si="8"/>
        <v>C00233 : 1</v>
      </c>
      <c r="D193" s="98" t="str">
        <f t="shared" si="7"/>
        <v>C00233 : Succinate semialdehyde</v>
      </c>
    </row>
    <row r="194" spans="1:4">
      <c r="A194" s="96" t="s">
        <v>25777</v>
      </c>
      <c r="B194" s="96" t="s">
        <v>25778</v>
      </c>
      <c r="C194" s="97" t="str">
        <f t="shared" si="8"/>
        <v>C00234 : 1</v>
      </c>
      <c r="D194" s="98" t="str">
        <f t="shared" ref="D194:D257" si="9">_xlfn.CONCAT(A194," : ",B194)</f>
        <v>C00234 : 10-Formyltetrahydrofolate</v>
      </c>
    </row>
    <row r="195" spans="1:4">
      <c r="A195" s="96" t="s">
        <v>24767</v>
      </c>
      <c r="B195" s="96" t="s">
        <v>25779</v>
      </c>
      <c r="C195" s="97" t="str">
        <f t="shared" ref="C195:C258" si="10">_xlfn.CONCAT(A195," : ","1")</f>
        <v>C00235 : 1</v>
      </c>
      <c r="D195" s="98" t="str">
        <f t="shared" si="9"/>
        <v>C00235 : 4-Methyl-2-oxopentanoate</v>
      </c>
    </row>
    <row r="196" spans="1:4">
      <c r="A196" s="96" t="s">
        <v>25780</v>
      </c>
      <c r="B196" s="96" t="s">
        <v>25781</v>
      </c>
      <c r="C196" s="97" t="str">
        <f t="shared" si="10"/>
        <v>C00236 : 1</v>
      </c>
      <c r="D196" s="98" t="str">
        <f t="shared" si="9"/>
        <v>C00236 : 3-Phospho-D-glyceroyl phosphate</v>
      </c>
    </row>
    <row r="197" spans="1:4">
      <c r="A197" s="96" t="s">
        <v>25782</v>
      </c>
      <c r="B197" s="96" t="s">
        <v>25783</v>
      </c>
      <c r="C197" s="97" t="str">
        <f t="shared" si="10"/>
        <v>C00237 : 1</v>
      </c>
      <c r="D197" s="98" t="str">
        <f t="shared" si="9"/>
        <v>C00237 : CO</v>
      </c>
    </row>
    <row r="198" spans="1:4">
      <c r="A198" s="96" t="s">
        <v>25784</v>
      </c>
      <c r="B198" s="96" t="s">
        <v>25785</v>
      </c>
      <c r="C198" s="97" t="str">
        <f t="shared" si="10"/>
        <v>C00239 : 1</v>
      </c>
      <c r="D198" s="98" t="str">
        <f t="shared" si="9"/>
        <v>C00239 : dCMP</v>
      </c>
    </row>
    <row r="199" spans="1:4">
      <c r="A199" s="96" t="s">
        <v>25786</v>
      </c>
      <c r="B199" s="96" t="s">
        <v>847</v>
      </c>
      <c r="C199" s="97" t="str">
        <f t="shared" si="10"/>
        <v>C00240 : 1</v>
      </c>
      <c r="D199" s="98" t="str">
        <f t="shared" si="9"/>
        <v>C00240 : rRNA</v>
      </c>
    </row>
    <row r="200" spans="1:4">
      <c r="A200" s="96" t="s">
        <v>25787</v>
      </c>
      <c r="B200" s="96" t="s">
        <v>25788</v>
      </c>
      <c r="C200" s="97" t="str">
        <f t="shared" si="10"/>
        <v>C00241 : 1</v>
      </c>
      <c r="D200" s="98" t="str">
        <f t="shared" si="9"/>
        <v>C00241 : Dimethylallyl diphosphate</v>
      </c>
    </row>
    <row r="201" spans="1:4">
      <c r="A201" s="96" t="s">
        <v>25789</v>
      </c>
      <c r="B201" s="96" t="s">
        <v>25790</v>
      </c>
      <c r="C201" s="97" t="str">
        <f t="shared" si="10"/>
        <v>C00242 : 1</v>
      </c>
      <c r="D201" s="98" t="str">
        <f t="shared" si="9"/>
        <v>C00242 : Guanine</v>
      </c>
    </row>
    <row r="202" spans="1:4">
      <c r="A202" s="96" t="s">
        <v>25791</v>
      </c>
      <c r="B202" s="96" t="s">
        <v>25792</v>
      </c>
      <c r="C202" s="97" t="str">
        <f t="shared" si="10"/>
        <v>C00243 : 1</v>
      </c>
      <c r="D202" s="98" t="str">
        <f t="shared" si="9"/>
        <v>C00243 : Amide</v>
      </c>
    </row>
    <row r="203" spans="1:4">
      <c r="A203" s="96" t="s">
        <v>25793</v>
      </c>
      <c r="B203" s="96" t="s">
        <v>25794</v>
      </c>
      <c r="C203" s="97" t="str">
        <f t="shared" si="10"/>
        <v>C00244 : 1</v>
      </c>
      <c r="D203" s="98" t="str">
        <f t="shared" si="9"/>
        <v>C00244 : Nitrate</v>
      </c>
    </row>
    <row r="204" spans="1:4">
      <c r="A204" s="96" t="s">
        <v>25795</v>
      </c>
      <c r="B204" s="96" t="s">
        <v>25796</v>
      </c>
      <c r="C204" s="97" t="str">
        <f t="shared" si="10"/>
        <v>C00245 : 1</v>
      </c>
      <c r="D204" s="98" t="str">
        <f t="shared" si="9"/>
        <v>C00245 : Taurine</v>
      </c>
    </row>
    <row r="205" spans="1:4">
      <c r="A205" s="96" t="s">
        <v>25797</v>
      </c>
      <c r="B205" s="96" t="s">
        <v>25798</v>
      </c>
      <c r="C205" s="97" t="str">
        <f t="shared" si="10"/>
        <v>C00246 : 1</v>
      </c>
      <c r="D205" s="98" t="str">
        <f t="shared" si="9"/>
        <v>C00246 : Lactose</v>
      </c>
    </row>
    <row r="206" spans="1:4">
      <c r="A206" s="96" t="s">
        <v>25799</v>
      </c>
      <c r="B206" s="96" t="s">
        <v>25800</v>
      </c>
      <c r="C206" s="97" t="str">
        <f t="shared" si="10"/>
        <v>C00248 : 1</v>
      </c>
      <c r="D206" s="98" t="str">
        <f t="shared" si="9"/>
        <v>C00248 : Butanoate</v>
      </c>
    </row>
    <row r="207" spans="1:4">
      <c r="A207" s="96" t="s">
        <v>25801</v>
      </c>
      <c r="B207" s="96" t="s">
        <v>25802</v>
      </c>
      <c r="C207" s="97" t="str">
        <f t="shared" si="10"/>
        <v>C00249 : 1</v>
      </c>
      <c r="D207" s="98" t="str">
        <f t="shared" si="9"/>
        <v>C00249 : Hexadecanoic acid</v>
      </c>
    </row>
    <row r="208" spans="1:4">
      <c r="A208" s="96" t="s">
        <v>25803</v>
      </c>
      <c r="B208" s="96" t="s">
        <v>25804</v>
      </c>
      <c r="C208" s="97" t="str">
        <f t="shared" si="10"/>
        <v>C00250 : 1</v>
      </c>
      <c r="D208" s="98" t="str">
        <f t="shared" si="9"/>
        <v>C00250 : Pyridoxal</v>
      </c>
    </row>
    <row r="209" spans="1:4">
      <c r="A209" s="96" t="s">
        <v>23981</v>
      </c>
      <c r="B209" s="96" t="s">
        <v>25805</v>
      </c>
      <c r="C209" s="97" t="str">
        <f t="shared" si="10"/>
        <v>C00251 : 1</v>
      </c>
      <c r="D209" s="98" t="str">
        <f t="shared" si="9"/>
        <v>C00251 : Lipoamide</v>
      </c>
    </row>
    <row r="210" spans="1:4">
      <c r="A210" s="96" t="s">
        <v>25806</v>
      </c>
      <c r="B210" s="96" t="s">
        <v>25807</v>
      </c>
      <c r="C210" s="97" t="str">
        <f t="shared" si="10"/>
        <v>C00253 : 1</v>
      </c>
      <c r="D210" s="98" t="str">
        <f t="shared" si="9"/>
        <v>C00253 : Chorismate</v>
      </c>
    </row>
    <row r="211" spans="1:4">
      <c r="A211" s="96" t="s">
        <v>24865</v>
      </c>
      <c r="B211" s="96" t="s">
        <v>25808</v>
      </c>
      <c r="C211" s="97" t="str">
        <f t="shared" si="10"/>
        <v>C00254 : 1</v>
      </c>
      <c r="D211" s="98" t="str">
        <f t="shared" si="9"/>
        <v>C00254 : Prephenate</v>
      </c>
    </row>
    <row r="212" spans="1:4">
      <c r="A212" s="96" t="s">
        <v>25809</v>
      </c>
      <c r="B212" s="96" t="s">
        <v>25810</v>
      </c>
      <c r="C212" s="97" t="str">
        <f t="shared" si="10"/>
        <v>C00255 : 1</v>
      </c>
      <c r="D212" s="98" t="str">
        <f t="shared" si="9"/>
        <v>C00255 : Riboflavin</v>
      </c>
    </row>
    <row r="213" spans="1:4">
      <c r="A213" s="96" t="s">
        <v>25811</v>
      </c>
      <c r="B213" s="96" t="s">
        <v>25812</v>
      </c>
      <c r="C213" s="97" t="str">
        <f t="shared" si="10"/>
        <v>C00256 : 1</v>
      </c>
      <c r="D213" s="98" t="str">
        <f t="shared" si="9"/>
        <v>C00256 : (R)-Lactate</v>
      </c>
    </row>
    <row r="214" spans="1:4">
      <c r="A214" s="96" t="s">
        <v>25813</v>
      </c>
      <c r="B214" s="96" t="s">
        <v>25814</v>
      </c>
      <c r="C214" s="97" t="str">
        <f t="shared" si="10"/>
        <v>C00257 : 1</v>
      </c>
      <c r="D214" s="98" t="str">
        <f t="shared" si="9"/>
        <v>C00257 : D-Gluconic acid</v>
      </c>
    </row>
    <row r="215" spans="1:4">
      <c r="A215" s="96" t="s">
        <v>25815</v>
      </c>
      <c r="B215" s="96" t="s">
        <v>25816</v>
      </c>
      <c r="C215" s="97" t="str">
        <f t="shared" si="10"/>
        <v>C00258 : 1</v>
      </c>
      <c r="D215" s="98" t="str">
        <f t="shared" si="9"/>
        <v>C00258 : D-Glycerate</v>
      </c>
    </row>
    <row r="216" spans="1:4">
      <c r="A216" s="96" t="s">
        <v>24708</v>
      </c>
      <c r="B216" s="96" t="s">
        <v>25817</v>
      </c>
      <c r="C216" s="97" t="str">
        <f t="shared" si="10"/>
        <v>C00259 : 1</v>
      </c>
      <c r="D216" s="98" t="str">
        <f t="shared" si="9"/>
        <v>C00259 : Nicotinate</v>
      </c>
    </row>
    <row r="217" spans="1:4">
      <c r="A217" s="96" t="s">
        <v>25818</v>
      </c>
      <c r="B217" s="96" t="s">
        <v>25819</v>
      </c>
      <c r="C217" s="97" t="str">
        <f t="shared" si="10"/>
        <v>C00261 : 1</v>
      </c>
      <c r="D217" s="98" t="str">
        <f t="shared" si="9"/>
        <v>C00261 : Benzaldehyde</v>
      </c>
    </row>
    <row r="218" spans="1:4">
      <c r="A218" s="96" t="s">
        <v>25820</v>
      </c>
      <c r="B218" s="96" t="s">
        <v>25821</v>
      </c>
      <c r="C218" s="97" t="str">
        <f t="shared" si="10"/>
        <v>C00262 : 1</v>
      </c>
      <c r="D218" s="98" t="str">
        <f t="shared" si="9"/>
        <v>C00262 : L-Arabinose</v>
      </c>
    </row>
    <row r="219" spans="1:4">
      <c r="A219" s="96" t="s">
        <v>25822</v>
      </c>
      <c r="B219" s="96" t="s">
        <v>25823</v>
      </c>
      <c r="C219" s="97" t="str">
        <f t="shared" si="10"/>
        <v>C00263 : 1</v>
      </c>
      <c r="D219" s="98" t="str">
        <f t="shared" si="9"/>
        <v>C00263 : L-Homoserine</v>
      </c>
    </row>
    <row r="220" spans="1:4">
      <c r="A220" s="96" t="s">
        <v>25824</v>
      </c>
      <c r="B220" s="96" t="s">
        <v>25825</v>
      </c>
      <c r="C220" s="97" t="str">
        <f t="shared" si="10"/>
        <v>C00264 : 1</v>
      </c>
      <c r="D220" s="98" t="str">
        <f t="shared" si="9"/>
        <v>C00264 : 3-Oxoacyl-CoA</v>
      </c>
    </row>
    <row r="221" spans="1:4">
      <c r="A221" s="96" t="s">
        <v>25826</v>
      </c>
      <c r="B221" s="96" t="s">
        <v>25827</v>
      </c>
      <c r="C221" s="97" t="str">
        <f t="shared" si="10"/>
        <v>C00266 : 1</v>
      </c>
      <c r="D221" s="98" t="str">
        <f t="shared" si="9"/>
        <v>C00266 : Glycolaldehyde</v>
      </c>
    </row>
    <row r="222" spans="1:4">
      <c r="A222" s="96" t="s">
        <v>22894</v>
      </c>
      <c r="B222" s="96" t="s">
        <v>25828</v>
      </c>
      <c r="C222" s="97" t="str">
        <f t="shared" si="10"/>
        <v>C00267 : 1</v>
      </c>
      <c r="D222" s="98" t="str">
        <f t="shared" si="9"/>
        <v>C00267 : alpha-D-Glucose</v>
      </c>
    </row>
    <row r="223" spans="1:4">
      <c r="A223" s="96" t="s">
        <v>25829</v>
      </c>
      <c r="B223" s="96" t="s">
        <v>25830</v>
      </c>
      <c r="C223" s="97" t="str">
        <f t="shared" si="10"/>
        <v>C00268 : 1</v>
      </c>
      <c r="D223" s="98" t="str">
        <f t="shared" si="9"/>
        <v>C00268 : Hypoxanthine</v>
      </c>
    </row>
    <row r="224" spans="1:4">
      <c r="A224" s="96" t="s">
        <v>25831</v>
      </c>
      <c r="B224" s="96" t="s">
        <v>25832</v>
      </c>
      <c r="C224" s="97" t="str">
        <f t="shared" si="10"/>
        <v>C00269 : 1</v>
      </c>
      <c r="D224" s="98" t="str">
        <f t="shared" si="9"/>
        <v>C00269 : CDP-diacylglycerol</v>
      </c>
    </row>
    <row r="225" spans="1:4">
      <c r="A225" s="96" t="s">
        <v>25833</v>
      </c>
      <c r="B225" s="96" t="s">
        <v>25834</v>
      </c>
      <c r="C225" s="97" t="str">
        <f t="shared" si="10"/>
        <v>C00270 : 1</v>
      </c>
      <c r="D225" s="98" t="str">
        <f t="shared" si="9"/>
        <v>C00270 : Dihydrobiopterin</v>
      </c>
    </row>
    <row r="226" spans="1:4">
      <c r="A226" s="96" t="s">
        <v>25835</v>
      </c>
      <c r="B226" s="96" t="s">
        <v>25836</v>
      </c>
      <c r="C226" s="97" t="str">
        <f t="shared" si="10"/>
        <v>C00272 : 1</v>
      </c>
      <c r="D226" s="98" t="str">
        <f t="shared" si="9"/>
        <v>C00272 : N-Acetylneuraminate</v>
      </c>
    </row>
    <row r="227" spans="1:4">
      <c r="A227" s="96" t="s">
        <v>25837</v>
      </c>
      <c r="B227" s="96" t="s">
        <v>25838</v>
      </c>
      <c r="C227" s="97" t="str">
        <f t="shared" si="10"/>
        <v>C00275 : 1</v>
      </c>
      <c r="D227" s="98" t="str">
        <f t="shared" si="9"/>
        <v>C00275 : D-Mannose 6-phosphate</v>
      </c>
    </row>
    <row r="228" spans="1:4">
      <c r="A228" s="96" t="s">
        <v>25839</v>
      </c>
      <c r="B228" s="96" t="s">
        <v>25840</v>
      </c>
      <c r="C228" s="97" t="str">
        <f t="shared" si="10"/>
        <v>C00279 : 1</v>
      </c>
      <c r="D228" s="98" t="str">
        <f t="shared" si="9"/>
        <v>C00279 : D-Erythrose 4-phosphate</v>
      </c>
    </row>
    <row r="229" spans="1:4">
      <c r="A229" s="96" t="s">
        <v>25841</v>
      </c>
      <c r="B229" s="96" t="s">
        <v>25842</v>
      </c>
      <c r="C229" s="97" t="str">
        <f t="shared" si="10"/>
        <v>C00282 : 1</v>
      </c>
      <c r="D229" s="98" t="str">
        <f t="shared" si="9"/>
        <v>C00282 : Hydrogen</v>
      </c>
    </row>
    <row r="230" spans="1:4">
      <c r="A230" s="96" t="s">
        <v>25843</v>
      </c>
      <c r="B230" s="96" t="s">
        <v>25844</v>
      </c>
      <c r="C230" s="97" t="str">
        <f t="shared" si="10"/>
        <v>C00283 : 1</v>
      </c>
      <c r="D230" s="98" t="str">
        <f t="shared" si="9"/>
        <v>C00283 : Hydrogen sulfide</v>
      </c>
    </row>
    <row r="231" spans="1:4">
      <c r="A231" s="96" t="s">
        <v>25845</v>
      </c>
      <c r="B231" s="96" t="s">
        <v>25846</v>
      </c>
      <c r="C231" s="97" t="str">
        <f t="shared" si="10"/>
        <v>C00286 : 1</v>
      </c>
      <c r="D231" s="98" t="str">
        <f t="shared" si="9"/>
        <v>C00286 : dGTP</v>
      </c>
    </row>
    <row r="232" spans="1:4">
      <c r="A232" s="99" t="s">
        <v>25847</v>
      </c>
      <c r="B232" s="96" t="s">
        <v>25848</v>
      </c>
      <c r="C232" s="97" t="str">
        <f t="shared" si="10"/>
        <v>C00288 : 1</v>
      </c>
      <c r="D232" s="98" t="str">
        <f t="shared" si="9"/>
        <v>C00288 : HCO3-</v>
      </c>
    </row>
    <row r="233" spans="1:4">
      <c r="A233" s="96" t="s">
        <v>25849</v>
      </c>
      <c r="B233" s="96" t="s">
        <v>25720</v>
      </c>
      <c r="C233" s="97" t="str">
        <f t="shared" si="10"/>
        <v>C00292 : 1</v>
      </c>
      <c r="D233" s="98" t="str">
        <f t="shared" si="9"/>
        <v>C00292 : Cellobiose</v>
      </c>
    </row>
    <row r="234" spans="1:4">
      <c r="A234" s="96" t="s">
        <v>25850</v>
      </c>
      <c r="B234" s="96" t="s">
        <v>25851</v>
      </c>
      <c r="C234" s="97" t="str">
        <f t="shared" si="10"/>
        <v>C00294 : 1</v>
      </c>
      <c r="D234" s="98" t="str">
        <f t="shared" si="9"/>
        <v>C00294 : Aniline</v>
      </c>
    </row>
    <row r="235" spans="1:4">
      <c r="A235" s="96" t="s">
        <v>25852</v>
      </c>
      <c r="B235" s="96" t="s">
        <v>25853</v>
      </c>
      <c r="C235" s="97" t="str">
        <f t="shared" si="10"/>
        <v>C00295 : 1</v>
      </c>
      <c r="D235" s="98" t="str">
        <f t="shared" si="9"/>
        <v>C00295 : Tetrahydrobiopterin</v>
      </c>
    </row>
    <row r="236" spans="1:4">
      <c r="A236" s="96" t="s">
        <v>25854</v>
      </c>
      <c r="B236" s="96" t="s">
        <v>25855</v>
      </c>
      <c r="C236" s="97" t="str">
        <f t="shared" si="10"/>
        <v>C00296 : 1</v>
      </c>
      <c r="D236" s="98" t="str">
        <f t="shared" si="9"/>
        <v>C00296 : Orotate</v>
      </c>
    </row>
    <row r="237" spans="1:4">
      <c r="A237" s="96" t="s">
        <v>25856</v>
      </c>
      <c r="B237" s="96" t="s">
        <v>25857</v>
      </c>
      <c r="C237" s="97" t="str">
        <f t="shared" si="10"/>
        <v>C00299 : 1</v>
      </c>
      <c r="D237" s="98" t="str">
        <f t="shared" si="9"/>
        <v>C00299 : Inosine</v>
      </c>
    </row>
    <row r="238" spans="1:4">
      <c r="A238" s="96" t="s">
        <v>25858</v>
      </c>
      <c r="B238" s="96" t="s">
        <v>25859</v>
      </c>
      <c r="C238" s="97" t="str">
        <f t="shared" si="10"/>
        <v>C00300 : 1</v>
      </c>
      <c r="D238" s="98" t="str">
        <f t="shared" si="9"/>
        <v>C00300 : Quinate</v>
      </c>
    </row>
    <row r="239" spans="1:4">
      <c r="A239" s="96" t="s">
        <v>25860</v>
      </c>
      <c r="B239" s="96" t="s">
        <v>25861</v>
      </c>
      <c r="C239" s="97" t="str">
        <f t="shared" si="10"/>
        <v>C00301 : 1</v>
      </c>
      <c r="D239" s="98" t="str">
        <f t="shared" si="9"/>
        <v>C00301 : Creatine</v>
      </c>
    </row>
    <row r="240" spans="1:4">
      <c r="A240" s="96" t="s">
        <v>25862</v>
      </c>
      <c r="B240" s="96" t="s">
        <v>25863</v>
      </c>
      <c r="C240" s="97" t="str">
        <f t="shared" si="10"/>
        <v>C00302 : 1</v>
      </c>
      <c r="D240" s="98" t="str">
        <f t="shared" si="9"/>
        <v>C00302 : Uridine</v>
      </c>
    </row>
    <row r="241" spans="1:4">
      <c r="A241" s="96" t="s">
        <v>24689</v>
      </c>
      <c r="B241" s="99" t="s">
        <v>25864</v>
      </c>
      <c r="C241" s="97" t="str">
        <f t="shared" si="10"/>
        <v>C00309 : 1</v>
      </c>
      <c r="D241" s="98" t="str">
        <f t="shared" si="9"/>
        <v>C00309 : Glutamate</v>
      </c>
    </row>
    <row r="242" spans="1:4">
      <c r="A242" s="96" t="s">
        <v>24720</v>
      </c>
      <c r="B242" s="96" t="s">
        <v>25865</v>
      </c>
      <c r="C242" s="97" t="str">
        <f t="shared" si="10"/>
        <v>C00310 : 1</v>
      </c>
      <c r="D242" s="98" t="str">
        <f t="shared" si="9"/>
        <v>C00310 : D-Ribulose</v>
      </c>
    </row>
    <row r="243" spans="1:4">
      <c r="A243" s="96" t="s">
        <v>25866</v>
      </c>
      <c r="B243" s="96" t="s">
        <v>25867</v>
      </c>
      <c r="C243" s="97" t="str">
        <f t="shared" si="10"/>
        <v>C00311 : 1</v>
      </c>
      <c r="D243" s="98" t="str">
        <f t="shared" si="9"/>
        <v>C00311 : ADP-ribose</v>
      </c>
    </row>
    <row r="244" spans="1:4">
      <c r="A244" s="96" t="s">
        <v>25868</v>
      </c>
      <c r="B244" s="96" t="s">
        <v>25869</v>
      </c>
      <c r="C244" s="97" t="str">
        <f t="shared" si="10"/>
        <v>C00312 : 1</v>
      </c>
      <c r="D244" s="98" t="str">
        <f t="shared" si="9"/>
        <v>C00312 : D-Xylulose</v>
      </c>
    </row>
    <row r="245" spans="1:4">
      <c r="A245" s="96" t="s">
        <v>25870</v>
      </c>
      <c r="B245" s="96" t="s">
        <v>25871</v>
      </c>
      <c r="C245" s="97" t="str">
        <f t="shared" si="10"/>
        <v>C00313 : 1</v>
      </c>
      <c r="D245" s="98" t="str">
        <f t="shared" si="9"/>
        <v>C00313 : L-Xylulose</v>
      </c>
    </row>
    <row r="246" spans="1:4">
      <c r="A246" s="96" t="s">
        <v>25872</v>
      </c>
      <c r="B246" s="96" t="s">
        <v>25873</v>
      </c>
      <c r="C246" s="97" t="str">
        <f t="shared" si="10"/>
        <v>C00314 : 1</v>
      </c>
      <c r="D246" s="98" t="str">
        <f t="shared" si="9"/>
        <v>C00314 : Oxalyl-CoA</v>
      </c>
    </row>
    <row r="247" spans="1:4">
      <c r="A247" s="99" t="s">
        <v>25874</v>
      </c>
      <c r="B247" s="96" t="s">
        <v>25875</v>
      </c>
      <c r="C247" s="97" t="str">
        <f t="shared" si="10"/>
        <v>C00315 : 1</v>
      </c>
      <c r="D247" s="98" t="str">
        <f t="shared" si="9"/>
        <v>C00315 : Pyridoxine</v>
      </c>
    </row>
    <row r="248" spans="1:4">
      <c r="A248" s="96" t="s">
        <v>25876</v>
      </c>
      <c r="B248" s="96" t="s">
        <v>25877</v>
      </c>
      <c r="C248" s="97" t="str">
        <f t="shared" si="10"/>
        <v>C00318 : 1</v>
      </c>
      <c r="D248" s="98" t="str">
        <f t="shared" si="9"/>
        <v>C00318 : Spermidine</v>
      </c>
    </row>
    <row r="249" spans="1:4">
      <c r="A249" s="96" t="s">
        <v>25878</v>
      </c>
      <c r="B249" s="96" t="s">
        <v>25879</v>
      </c>
      <c r="C249" s="97" t="str">
        <f t="shared" si="10"/>
        <v>C00320 : 1</v>
      </c>
      <c r="D249" s="98" t="str">
        <f t="shared" si="9"/>
        <v>C00320 : L-Carnitine</v>
      </c>
    </row>
    <row r="250" spans="1:4">
      <c r="A250" s="96" t="s">
        <v>25880</v>
      </c>
      <c r="B250" s="96" t="s">
        <v>25881</v>
      </c>
      <c r="C250" s="97" t="str">
        <f t="shared" si="10"/>
        <v>C00325 : 1</v>
      </c>
      <c r="D250" s="98" t="str">
        <f t="shared" si="9"/>
        <v>C00325 : Isocitrate</v>
      </c>
    </row>
    <row r="251" spans="1:4">
      <c r="A251" s="96" t="s">
        <v>25882</v>
      </c>
      <c r="B251" s="96" t="s">
        <v>25883</v>
      </c>
      <c r="C251" s="97" t="str">
        <f t="shared" si="10"/>
        <v>C00327 : 1</v>
      </c>
      <c r="D251" s="98" t="str">
        <f t="shared" si="9"/>
        <v>C00327 : Thiosulfate</v>
      </c>
    </row>
    <row r="252" spans="1:4">
      <c r="A252" s="96" t="s">
        <v>25884</v>
      </c>
      <c r="B252" s="96" t="s">
        <v>25885</v>
      </c>
      <c r="C252" s="97" t="str">
        <f t="shared" si="10"/>
        <v>C00328 : 1</v>
      </c>
      <c r="D252" s="98" t="str">
        <f t="shared" si="9"/>
        <v>C00328 : GDP-L-fucose</v>
      </c>
    </row>
    <row r="253" spans="1:4">
      <c r="A253" s="96" t="s">
        <v>25886</v>
      </c>
      <c r="B253" s="96" t="s">
        <v>25887</v>
      </c>
      <c r="C253" s="97" t="str">
        <f t="shared" si="10"/>
        <v>C00329 : 1</v>
      </c>
      <c r="D253" s="98" t="str">
        <f t="shared" si="9"/>
        <v>C00329 : L-Citrulline</v>
      </c>
    </row>
    <row r="254" spans="1:4">
      <c r="A254" s="96" t="s">
        <v>25888</v>
      </c>
      <c r="B254" s="96" t="s">
        <v>25889</v>
      </c>
      <c r="C254" s="97" t="str">
        <f t="shared" si="10"/>
        <v>C00330 : 1</v>
      </c>
      <c r="D254" s="98" t="str">
        <f t="shared" si="9"/>
        <v>C00330 : L-Kynurenine</v>
      </c>
    </row>
    <row r="255" spans="1:4">
      <c r="A255" s="96" t="s">
        <v>25890</v>
      </c>
      <c r="B255" s="96" t="s">
        <v>25891</v>
      </c>
      <c r="C255" s="97" t="str">
        <f t="shared" si="10"/>
        <v>C00331 : 1</v>
      </c>
      <c r="D255" s="98" t="str">
        <f t="shared" si="9"/>
        <v>C00331 : Deoxyguanosine</v>
      </c>
    </row>
    <row r="256" spans="1:4">
      <c r="A256" s="96" t="s">
        <v>25892</v>
      </c>
      <c r="B256" s="96" t="s">
        <v>25893</v>
      </c>
      <c r="C256" s="97" t="str">
        <f t="shared" si="10"/>
        <v>C00332 : 1</v>
      </c>
      <c r="D256" s="98" t="str">
        <f t="shared" si="9"/>
        <v>C00332 : D-Glucosamine</v>
      </c>
    </row>
    <row r="257" spans="1:4">
      <c r="A257" s="96" t="s">
        <v>24641</v>
      </c>
      <c r="B257" s="96" t="s">
        <v>25894</v>
      </c>
      <c r="C257" s="97" t="str">
        <f t="shared" si="10"/>
        <v>C00333 : 1</v>
      </c>
      <c r="D257" s="98" t="str">
        <f t="shared" si="9"/>
        <v>C00333 : Indolepyruvate</v>
      </c>
    </row>
    <row r="258" spans="1:4">
      <c r="A258" s="96" t="s">
        <v>25895</v>
      </c>
      <c r="B258" s="96" t="s">
        <v>25896</v>
      </c>
      <c r="C258" s="97" t="str">
        <f t="shared" si="10"/>
        <v>C00334 : 1</v>
      </c>
      <c r="D258" s="98" t="str">
        <f t="shared" ref="D258:D321" si="11">_xlfn.CONCAT(A258," : ",B258)</f>
        <v>C00334 : D-Galacturonate</v>
      </c>
    </row>
    <row r="259" spans="1:4">
      <c r="A259" s="96" t="s">
        <v>25897</v>
      </c>
      <c r="B259" s="100" t="s">
        <v>25898</v>
      </c>
      <c r="C259" s="97" t="str">
        <f t="shared" ref="C259:C322" si="12">_xlfn.CONCAT(A259," : ","1")</f>
        <v>C00337 : 1</v>
      </c>
      <c r="D259" s="98" t="str">
        <f t="shared" si="11"/>
        <v>C00337 : 4-Aminobutanoate</v>
      </c>
    </row>
    <row r="260" spans="1:4">
      <c r="A260" s="96" t="s">
        <v>25899</v>
      </c>
      <c r="B260" s="96" t="s">
        <v>25900</v>
      </c>
      <c r="C260" s="97" t="str">
        <f t="shared" si="12"/>
        <v>C00338 : 1</v>
      </c>
      <c r="D260" s="98" t="str">
        <f t="shared" si="11"/>
        <v>C00338 : Acetoacetyl-CoA</v>
      </c>
    </row>
    <row r="261" spans="1:4">
      <c r="A261" s="96" t="s">
        <v>25901</v>
      </c>
      <c r="B261" s="96" t="s">
        <v>25902</v>
      </c>
      <c r="C261" s="97" t="str">
        <f t="shared" si="12"/>
        <v>C00340 : 1</v>
      </c>
      <c r="D261" s="98" t="str">
        <f t="shared" si="11"/>
        <v>C00340 : (S)-Dihydroorotate</v>
      </c>
    </row>
    <row r="262" spans="1:4">
      <c r="A262" s="96" t="s">
        <v>25903</v>
      </c>
      <c r="B262" s="96" t="s">
        <v>25904</v>
      </c>
      <c r="C262" s="97" t="str">
        <f t="shared" si="12"/>
        <v>C00341 : 1</v>
      </c>
      <c r="D262" s="98" t="str">
        <f t="shared" si="11"/>
        <v>C00341 : Lipopolysaccharide</v>
      </c>
    </row>
    <row r="263" spans="1:4">
      <c r="A263" s="96" t="s">
        <v>25905</v>
      </c>
      <c r="B263" s="96" t="s">
        <v>25906</v>
      </c>
      <c r="C263" s="97" t="str">
        <f t="shared" si="12"/>
        <v>C00342 : 1</v>
      </c>
      <c r="D263" s="98" t="str">
        <f t="shared" si="11"/>
        <v>C00342 : Geranyl diphosphate</v>
      </c>
    </row>
    <row r="264" spans="1:4">
      <c r="A264" s="96" t="s">
        <v>25907</v>
      </c>
      <c r="B264" s="96" t="s">
        <v>25908</v>
      </c>
      <c r="C264" s="97" t="str">
        <f t="shared" si="12"/>
        <v>C00343 : 1</v>
      </c>
      <c r="D264" s="98" t="str">
        <f t="shared" si="11"/>
        <v>C00343 : Thioredoxin</v>
      </c>
    </row>
    <row r="265" spans="1:4">
      <c r="A265" s="96" t="s">
        <v>25909</v>
      </c>
      <c r="B265" s="96" t="s">
        <v>25910</v>
      </c>
      <c r="C265" s="97" t="str">
        <f t="shared" si="12"/>
        <v>C00344 : 1</v>
      </c>
      <c r="D265" s="98" t="str">
        <f t="shared" si="11"/>
        <v>C00344 : Reduced rubredoxin</v>
      </c>
    </row>
    <row r="266" spans="1:4">
      <c r="A266" s="96" t="s">
        <v>22316</v>
      </c>
      <c r="B266" s="96" t="s">
        <v>25911</v>
      </c>
      <c r="C266" s="97" t="str">
        <f t="shared" si="12"/>
        <v>C00345 : 1</v>
      </c>
      <c r="D266" s="98" t="str">
        <f t="shared" si="11"/>
        <v>C00345 : Thioredoxin disulfide</v>
      </c>
    </row>
    <row r="267" spans="1:4">
      <c r="A267" s="96" t="s">
        <v>25912</v>
      </c>
      <c r="B267" s="96" t="s">
        <v>25913</v>
      </c>
      <c r="C267" s="97" t="str">
        <f t="shared" si="12"/>
        <v>C00346 : 1</v>
      </c>
      <c r="D267" s="98" t="str">
        <f t="shared" si="11"/>
        <v>C00346 : Phosphatidylglycerol</v>
      </c>
    </row>
    <row r="268" spans="1:4">
      <c r="A268" s="96" t="s">
        <v>25914</v>
      </c>
      <c r="B268" s="96" t="s">
        <v>25915</v>
      </c>
      <c r="C268" s="97" t="str">
        <f t="shared" si="12"/>
        <v>C00350 : 1</v>
      </c>
      <c r="D268" s="98" t="str">
        <f t="shared" si="11"/>
        <v>C00350 : 6-Phospho-D-gluconate</v>
      </c>
    </row>
    <row r="269" spans="1:4">
      <c r="A269" s="96" t="s">
        <v>24782</v>
      </c>
      <c r="B269" s="96" t="s">
        <v>25916</v>
      </c>
      <c r="C269" s="97" t="str">
        <f t="shared" si="12"/>
        <v>C00352 : 1</v>
      </c>
      <c r="D269" s="98" t="str">
        <f t="shared" si="11"/>
        <v>C00352 : Phosphatidylethanolamine</v>
      </c>
    </row>
    <row r="270" spans="1:4">
      <c r="A270" s="96" t="s">
        <v>23839</v>
      </c>
      <c r="B270" s="96" t="s">
        <v>25917</v>
      </c>
      <c r="C270" s="97" t="str">
        <f t="shared" si="12"/>
        <v>C00354 : 1</v>
      </c>
      <c r="D270" s="98" t="str">
        <f t="shared" si="11"/>
        <v>C00354 : D-Glucosamine 6-phosphate</v>
      </c>
    </row>
    <row r="271" spans="1:4">
      <c r="A271" s="96" t="s">
        <v>25918</v>
      </c>
      <c r="B271" s="96" t="s">
        <v>25919</v>
      </c>
      <c r="C271" s="97" t="str">
        <f t="shared" si="12"/>
        <v>C00355 : 1</v>
      </c>
      <c r="D271" s="98" t="str">
        <f t="shared" si="11"/>
        <v>C00355 : Ethanolamine phosphate</v>
      </c>
    </row>
    <row r="272" spans="1:4">
      <c r="A272" s="96" t="s">
        <v>24606</v>
      </c>
      <c r="B272" s="96" t="s">
        <v>25920</v>
      </c>
      <c r="C272" s="97" t="str">
        <f t="shared" si="12"/>
        <v>C00357 : 1</v>
      </c>
      <c r="D272" s="98" t="str">
        <f t="shared" si="11"/>
        <v>C00357 : D-Fructose 1,6-bisphosphate</v>
      </c>
    </row>
    <row r="273" spans="1:4">
      <c r="A273" s="96" t="s">
        <v>25921</v>
      </c>
      <c r="B273" s="96" t="s">
        <v>25922</v>
      </c>
      <c r="C273" s="97" t="str">
        <f t="shared" si="12"/>
        <v>C00360 : 1</v>
      </c>
      <c r="D273" s="98" t="str">
        <f t="shared" si="11"/>
        <v>C00360 : N-Acetyl-D-glucosamine 6-phosphate</v>
      </c>
    </row>
    <row r="274" spans="1:4">
      <c r="A274" s="96" t="s">
        <v>25923</v>
      </c>
      <c r="B274" s="99" t="s">
        <v>25924</v>
      </c>
      <c r="C274" s="97" t="str">
        <f t="shared" si="12"/>
        <v>C00361 : 1</v>
      </c>
      <c r="D274" s="98" t="str">
        <f t="shared" si="11"/>
        <v>C00361 : dAMP</v>
      </c>
    </row>
    <row r="275" spans="1:4">
      <c r="A275" s="96" t="s">
        <v>25925</v>
      </c>
      <c r="B275" s="96" t="s">
        <v>25926</v>
      </c>
      <c r="C275" s="97" t="str">
        <f t="shared" si="12"/>
        <v>C00362 : 1</v>
      </c>
      <c r="D275" s="98" t="str">
        <f t="shared" si="11"/>
        <v>C00362 : dGDP</v>
      </c>
    </row>
    <row r="276" spans="1:4">
      <c r="A276" s="96" t="s">
        <v>25927</v>
      </c>
      <c r="B276" s="96" t="s">
        <v>25928</v>
      </c>
      <c r="C276" s="97" t="str">
        <f t="shared" si="12"/>
        <v>C00363 : 1</v>
      </c>
      <c r="D276" s="98" t="str">
        <f t="shared" si="11"/>
        <v>C00363 : dGMP</v>
      </c>
    </row>
    <row r="277" spans="1:4">
      <c r="A277" s="96" t="s">
        <v>25929</v>
      </c>
      <c r="B277" s="99" t="s">
        <v>25930</v>
      </c>
      <c r="C277" s="97" t="str">
        <f t="shared" si="12"/>
        <v>C00364 : 1</v>
      </c>
      <c r="D277" s="98" t="str">
        <f t="shared" si="11"/>
        <v>C00364 : dTDP</v>
      </c>
    </row>
    <row r="278" spans="1:4">
      <c r="A278" s="96" t="s">
        <v>25931</v>
      </c>
      <c r="B278" s="96" t="s">
        <v>25932</v>
      </c>
      <c r="C278" s="97" t="str">
        <f t="shared" si="12"/>
        <v>C00365 : 1</v>
      </c>
      <c r="D278" s="98" t="str">
        <f t="shared" si="11"/>
        <v>C00365 : dTMP</v>
      </c>
    </row>
    <row r="279" spans="1:4">
      <c r="A279" s="96" t="s">
        <v>25933</v>
      </c>
      <c r="B279" s="96" t="s">
        <v>25934</v>
      </c>
      <c r="C279" s="97" t="str">
        <f t="shared" si="12"/>
        <v>C00366 : 1</v>
      </c>
      <c r="D279" s="98" t="str">
        <f t="shared" si="11"/>
        <v>C00366 : 3,4-Dihydroxy-L-phenylalanine</v>
      </c>
    </row>
    <row r="280" spans="1:4">
      <c r="A280" s="96" t="s">
        <v>25935</v>
      </c>
      <c r="B280" s="96" t="s">
        <v>25936</v>
      </c>
      <c r="C280" s="97" t="str">
        <f t="shared" si="12"/>
        <v>C00367 : 1</v>
      </c>
      <c r="D280" s="98" t="str">
        <f t="shared" si="11"/>
        <v>C00367 : Urate</v>
      </c>
    </row>
    <row r="281" spans="1:4">
      <c r="A281" s="96" t="s">
        <v>20512</v>
      </c>
      <c r="B281" s="96" t="s">
        <v>25937</v>
      </c>
      <c r="C281" s="97" t="str">
        <f t="shared" si="12"/>
        <v>C00369 : 1</v>
      </c>
      <c r="D281" s="98" t="str">
        <f t="shared" si="11"/>
        <v>C00369 : dUMP</v>
      </c>
    </row>
    <row r="282" spans="1:4">
      <c r="A282" s="96" t="s">
        <v>25938</v>
      </c>
      <c r="B282" s="96" t="s">
        <v>25939</v>
      </c>
      <c r="C282" s="97" t="str">
        <f t="shared" si="12"/>
        <v>C00375 : 1</v>
      </c>
      <c r="D282" s="98" t="str">
        <f t="shared" si="11"/>
        <v>C00375 : Casein</v>
      </c>
    </row>
    <row r="283" spans="1:4">
      <c r="A283" s="96" t="s">
        <v>25940</v>
      </c>
      <c r="B283" s="96" t="s">
        <v>25941</v>
      </c>
      <c r="C283" s="97" t="str">
        <f t="shared" si="12"/>
        <v>C00376 : 1</v>
      </c>
      <c r="D283" s="98" t="str">
        <f t="shared" si="11"/>
        <v>C00376 : RCH2NH2</v>
      </c>
    </row>
    <row r="284" spans="1:4">
      <c r="A284" s="96" t="s">
        <v>25942</v>
      </c>
      <c r="B284" s="96" t="s">
        <v>25943</v>
      </c>
      <c r="C284" s="97" t="str">
        <f t="shared" si="12"/>
        <v>C00378 : 1</v>
      </c>
      <c r="D284" s="98" t="str">
        <f t="shared" si="11"/>
        <v>C00378 : Starch</v>
      </c>
    </row>
    <row r="285" spans="1:4">
      <c r="A285" s="96" t="s">
        <v>25944</v>
      </c>
      <c r="B285" s="96" t="s">
        <v>25945</v>
      </c>
      <c r="C285" s="97" t="str">
        <f t="shared" si="12"/>
        <v>C00379 : 1</v>
      </c>
      <c r="D285" s="98" t="str">
        <f t="shared" si="11"/>
        <v>C00379 : Retinal</v>
      </c>
    </row>
    <row r="286" spans="1:4">
      <c r="A286" s="96" t="s">
        <v>25946</v>
      </c>
      <c r="B286" s="96" t="s">
        <v>25947</v>
      </c>
      <c r="C286" s="97" t="str">
        <f t="shared" si="12"/>
        <v>C00380 : 1</v>
      </c>
      <c r="D286" s="98" t="str">
        <f t="shared" si="11"/>
        <v>C00380 : Xylitol</v>
      </c>
    </row>
    <row r="287" spans="1:4">
      <c r="A287" s="96" t="s">
        <v>25948</v>
      </c>
      <c r="B287" s="96" t="s">
        <v>25949</v>
      </c>
      <c r="C287" s="97" t="str">
        <f t="shared" si="12"/>
        <v>C00385 : 1</v>
      </c>
      <c r="D287" s="98" t="str">
        <f t="shared" si="11"/>
        <v>C00385 : Cytosine</v>
      </c>
    </row>
    <row r="288" spans="1:4">
      <c r="A288" s="96" t="s">
        <v>25950</v>
      </c>
      <c r="B288" s="96" t="s">
        <v>25951</v>
      </c>
      <c r="C288" s="97" t="str">
        <f t="shared" si="12"/>
        <v>C00386 : 1</v>
      </c>
      <c r="D288" s="98" t="str">
        <f t="shared" si="11"/>
        <v>C00386 : Xanthine</v>
      </c>
    </row>
    <row r="289" spans="1:4">
      <c r="A289" s="96" t="s">
        <v>25952</v>
      </c>
      <c r="B289" s="96" t="s">
        <v>25953</v>
      </c>
      <c r="C289" s="97" t="str">
        <f t="shared" si="12"/>
        <v>C00387 : 1</v>
      </c>
      <c r="D289" s="98" t="str">
        <f t="shared" si="11"/>
        <v>C00387 : Thiamine</v>
      </c>
    </row>
    <row r="290" spans="1:4">
      <c r="A290" s="96" t="s">
        <v>25954</v>
      </c>
      <c r="B290" s="96" t="s">
        <v>25955</v>
      </c>
      <c r="C290" s="97" t="str">
        <f t="shared" si="12"/>
        <v>C00389 : 1</v>
      </c>
      <c r="D290" s="98" t="str">
        <f t="shared" si="11"/>
        <v>C00389 : Carnosine</v>
      </c>
    </row>
    <row r="291" spans="1:4">
      <c r="A291" s="96" t="s">
        <v>25956</v>
      </c>
      <c r="B291" s="99" t="s">
        <v>25957</v>
      </c>
      <c r="C291" s="97" t="str">
        <f t="shared" si="12"/>
        <v>C00390 : 1</v>
      </c>
      <c r="D291" s="98" t="str">
        <f t="shared" si="11"/>
        <v>C00390 : Guanosine</v>
      </c>
    </row>
    <row r="292" spans="1:4">
      <c r="A292" s="96" t="s">
        <v>25958</v>
      </c>
      <c r="B292" s="96" t="s">
        <v>25959</v>
      </c>
      <c r="C292" s="97" t="str">
        <f t="shared" si="12"/>
        <v>C00392 : 1</v>
      </c>
      <c r="D292" s="98" t="str">
        <f t="shared" si="11"/>
        <v>C00392 : Ubiquinol</v>
      </c>
    </row>
    <row r="293" spans="1:4">
      <c r="A293" s="96" t="s">
        <v>25960</v>
      </c>
      <c r="B293" s="96" t="s">
        <v>25961</v>
      </c>
      <c r="C293" s="97" t="str">
        <f t="shared" si="12"/>
        <v>C00394 : 1</v>
      </c>
      <c r="D293" s="98" t="str">
        <f t="shared" si="11"/>
        <v>C00394 : Quercetin</v>
      </c>
    </row>
    <row r="294" spans="1:4">
      <c r="A294" s="96" t="s">
        <v>25962</v>
      </c>
      <c r="B294" s="96" t="s">
        <v>25963</v>
      </c>
      <c r="C294" s="97" t="str">
        <f t="shared" si="12"/>
        <v>C00395 : 1</v>
      </c>
      <c r="D294" s="98" t="str">
        <f t="shared" si="11"/>
        <v>C00395 : GDP-glucose</v>
      </c>
    </row>
    <row r="295" spans="1:4">
      <c r="A295" s="96" t="s">
        <v>25964</v>
      </c>
      <c r="B295" s="96" t="s">
        <v>25965</v>
      </c>
      <c r="C295" s="97" t="str">
        <f t="shared" si="12"/>
        <v>C00396 : 1</v>
      </c>
      <c r="D295" s="98" t="str">
        <f t="shared" si="11"/>
        <v>C00396 : Penicillin</v>
      </c>
    </row>
    <row r="296" spans="1:4">
      <c r="A296" s="96" t="s">
        <v>25966</v>
      </c>
      <c r="B296" s="96" t="s">
        <v>25967</v>
      </c>
      <c r="C296" s="97" t="str">
        <f t="shared" si="12"/>
        <v>C00399 : 1</v>
      </c>
      <c r="D296" s="98" t="str">
        <f t="shared" si="11"/>
        <v>C00399 : Mannitol</v>
      </c>
    </row>
    <row r="297" spans="1:4">
      <c r="A297" s="96" t="s">
        <v>25968</v>
      </c>
      <c r="B297" s="96" t="s">
        <v>25969</v>
      </c>
      <c r="C297" s="97" t="str">
        <f t="shared" si="12"/>
        <v>C00404 : 1</v>
      </c>
      <c r="D297" s="98" t="str">
        <f t="shared" si="11"/>
        <v>C00404 : Ubiquinone</v>
      </c>
    </row>
    <row r="298" spans="1:4">
      <c r="A298" s="96" t="s">
        <v>25970</v>
      </c>
      <c r="B298" s="96" t="s">
        <v>25971</v>
      </c>
      <c r="C298" s="97" t="str">
        <f t="shared" si="12"/>
        <v>C00405 : 1</v>
      </c>
      <c r="D298" s="98" t="str">
        <f t="shared" si="11"/>
        <v>C00405 : Pyrimidine</v>
      </c>
    </row>
    <row r="299" spans="1:4">
      <c r="A299" s="96" t="s">
        <v>25972</v>
      </c>
      <c r="B299" s="96" t="s">
        <v>25973</v>
      </c>
      <c r="C299" s="97" t="str">
        <f t="shared" si="12"/>
        <v>C00407 : 1</v>
      </c>
      <c r="D299" s="98" t="str">
        <f t="shared" si="11"/>
        <v>C00407 : Polyphosphate</v>
      </c>
    </row>
    <row r="300" spans="1:4">
      <c r="A300" s="96" t="s">
        <v>25974</v>
      </c>
      <c r="B300" s="96" t="s">
        <v>25975</v>
      </c>
      <c r="C300" s="97" t="str">
        <f t="shared" si="12"/>
        <v>C00415 : 1</v>
      </c>
      <c r="D300" s="98" t="str">
        <f t="shared" si="11"/>
        <v>C00415 : L-Isoleucine</v>
      </c>
    </row>
    <row r="301" spans="1:4">
      <c r="A301" s="96" t="s">
        <v>25976</v>
      </c>
      <c r="B301" s="96" t="s">
        <v>25977</v>
      </c>
      <c r="C301" s="97" t="str">
        <f t="shared" si="12"/>
        <v>C00416 : 1</v>
      </c>
      <c r="D301" s="98" t="str">
        <f t="shared" si="11"/>
        <v>C00416 : Dihydrofolate</v>
      </c>
    </row>
    <row r="302" spans="1:4">
      <c r="A302" s="96" t="s">
        <v>25978</v>
      </c>
      <c r="B302" s="96" t="s">
        <v>25979</v>
      </c>
      <c r="C302" s="97" t="str">
        <f t="shared" si="12"/>
        <v>C00418 : 1</v>
      </c>
      <c r="D302" s="98" t="str">
        <f t="shared" si="11"/>
        <v>C00418 : D-Amino acid</v>
      </c>
    </row>
    <row r="303" spans="1:4">
      <c r="A303" s="96" t="s">
        <v>25980</v>
      </c>
      <c r="B303" s="96" t="s">
        <v>25981</v>
      </c>
      <c r="C303" s="97" t="str">
        <f t="shared" si="12"/>
        <v>C00423 : 1</v>
      </c>
      <c r="D303" s="98" t="str">
        <f t="shared" si="11"/>
        <v>C00423 : (R)-Mevalonate</v>
      </c>
    </row>
    <row r="304" spans="1:4">
      <c r="A304" s="96" t="s">
        <v>25982</v>
      </c>
      <c r="B304" s="96" t="s">
        <v>25983</v>
      </c>
      <c r="C304" s="97" t="str">
        <f t="shared" si="12"/>
        <v>C00424 : 1</v>
      </c>
      <c r="D304" s="98" t="str">
        <f t="shared" si="11"/>
        <v>C00424 : Phosphatidate</v>
      </c>
    </row>
    <row r="305" spans="1:4">
      <c r="A305" s="96" t="s">
        <v>25984</v>
      </c>
      <c r="B305" s="96" t="s">
        <v>25985</v>
      </c>
      <c r="C305" s="97" t="str">
        <f t="shared" si="12"/>
        <v>C00429 : 1</v>
      </c>
      <c r="D305" s="98" t="str">
        <f t="shared" si="11"/>
        <v>C00429 : trans-Cinnamate</v>
      </c>
    </row>
    <row r="306" spans="1:4">
      <c r="A306" s="96" t="s">
        <v>24166</v>
      </c>
      <c r="B306" s="100" t="s">
        <v>25986</v>
      </c>
      <c r="C306" s="97" t="str">
        <f t="shared" si="12"/>
        <v>C00430 : 1</v>
      </c>
      <c r="D306" s="98" t="str">
        <f t="shared" si="11"/>
        <v>C00430 : 5,6-Dihydrouracil</v>
      </c>
    </row>
    <row r="307" spans="1:4">
      <c r="A307" s="96" t="s">
        <v>25987</v>
      </c>
      <c r="B307" s="100" t="s">
        <v>25988</v>
      </c>
      <c r="C307" s="97" t="str">
        <f t="shared" si="12"/>
        <v>C00431 : 1</v>
      </c>
      <c r="D307" s="98" t="str">
        <f t="shared" si="11"/>
        <v>C00431 : 5-Aminolevulinate</v>
      </c>
    </row>
    <row r="308" spans="1:4">
      <c r="A308" s="96" t="s">
        <v>25989</v>
      </c>
      <c r="B308" s="100" t="s">
        <v>25990</v>
      </c>
      <c r="C308" s="97" t="str">
        <f t="shared" si="12"/>
        <v>C00435 : 1</v>
      </c>
      <c r="D308" s="98" t="str">
        <f t="shared" si="11"/>
        <v>C00435 : 5-Aminopentanoate</v>
      </c>
    </row>
    <row r="309" spans="1:4">
      <c r="A309" s="96" t="s">
        <v>25991</v>
      </c>
      <c r="B309" s="96" t="s">
        <v>25992</v>
      </c>
      <c r="C309" s="97" t="str">
        <f t="shared" si="12"/>
        <v>C00437 : 1</v>
      </c>
      <c r="D309" s="98" t="str">
        <f t="shared" si="11"/>
        <v>C00437 : Oxidized rubredoxin</v>
      </c>
    </row>
    <row r="310" spans="1:4">
      <c r="A310" s="96" t="s">
        <v>23375</v>
      </c>
      <c r="B310" s="96" t="s">
        <v>25993</v>
      </c>
      <c r="C310" s="97" t="str">
        <f t="shared" si="12"/>
        <v>C00438 : 1</v>
      </c>
      <c r="D310" s="98" t="str">
        <f t="shared" si="11"/>
        <v>C00438 : (S)-Lactaldehyde</v>
      </c>
    </row>
    <row r="311" spans="1:4">
      <c r="A311" s="96" t="s">
        <v>25994</v>
      </c>
      <c r="B311" s="100" t="s">
        <v>25995</v>
      </c>
      <c r="C311" s="97" t="str">
        <f t="shared" si="12"/>
        <v>C00440 : 1</v>
      </c>
      <c r="D311" s="98" t="str">
        <f t="shared" si="11"/>
        <v>C00440 : N-Acetylornithine</v>
      </c>
    </row>
    <row r="312" spans="1:4">
      <c r="A312" s="96" t="s">
        <v>25996</v>
      </c>
      <c r="B312" s="100" t="s">
        <v>25997</v>
      </c>
      <c r="C312" s="97" t="str">
        <f t="shared" si="12"/>
        <v>C00441 : 1</v>
      </c>
      <c r="D312" s="98" t="str">
        <f t="shared" si="11"/>
        <v>C00441 : 5-Methyltetrahydrofolate</v>
      </c>
    </row>
    <row r="313" spans="1:4">
      <c r="A313" s="96" t="s">
        <v>25998</v>
      </c>
      <c r="B313" s="96" t="s">
        <v>25999</v>
      </c>
      <c r="C313" s="97" t="str">
        <f t="shared" si="12"/>
        <v>C00445 : 1</v>
      </c>
      <c r="D313" s="98" t="str">
        <f t="shared" si="11"/>
        <v>C00445 : N-Carbamoyl-L-aspartate</v>
      </c>
    </row>
    <row r="314" spans="1:4">
      <c r="A314" s="96" t="s">
        <v>26000</v>
      </c>
      <c r="B314" s="96" t="s">
        <v>26001</v>
      </c>
      <c r="C314" s="97" t="str">
        <f t="shared" si="12"/>
        <v>C00446 : 1</v>
      </c>
      <c r="D314" s="98" t="str">
        <f t="shared" si="11"/>
        <v>C00446 : 5,10-Methenyltetrahydrofolate</v>
      </c>
    </row>
    <row r="315" spans="1:4">
      <c r="A315" s="96" t="s">
        <v>23844</v>
      </c>
      <c r="B315" s="96" t="s">
        <v>26002</v>
      </c>
      <c r="C315" s="97" t="str">
        <f t="shared" si="12"/>
        <v>C00447 : 1</v>
      </c>
      <c r="D315" s="98" t="str">
        <f t="shared" si="11"/>
        <v>C00447 : alpha-D-Galactose 1-phosphate</v>
      </c>
    </row>
    <row r="316" spans="1:4">
      <c r="A316" s="99" t="s">
        <v>26003</v>
      </c>
      <c r="B316" s="96" t="s">
        <v>26004</v>
      </c>
      <c r="C316" s="97" t="str">
        <f t="shared" si="12"/>
        <v>C00448 : 1</v>
      </c>
      <c r="D316" s="98" t="str">
        <f t="shared" si="11"/>
        <v>C00448 : Sedoheptulose 1,7-bisphosphate</v>
      </c>
    </row>
    <row r="317" spans="1:4">
      <c r="A317" s="96" t="s">
        <v>26005</v>
      </c>
      <c r="B317" s="96" t="s">
        <v>26006</v>
      </c>
      <c r="C317" s="97" t="str">
        <f t="shared" si="12"/>
        <v>C00454 : 1</v>
      </c>
      <c r="D317" s="98" t="str">
        <f t="shared" si="11"/>
        <v>C00454 : trans,trans-Farnesyl diphosphate</v>
      </c>
    </row>
    <row r="318" spans="1:4">
      <c r="A318" s="96" t="s">
        <v>26007</v>
      </c>
      <c r="B318" s="96" t="s">
        <v>26008</v>
      </c>
      <c r="C318" s="97" t="str">
        <f t="shared" si="12"/>
        <v>C00455 : 1</v>
      </c>
      <c r="D318" s="98" t="str">
        <f t="shared" si="11"/>
        <v>C00455 : NDP</v>
      </c>
    </row>
    <row r="319" spans="1:4">
      <c r="A319" s="96" t="s">
        <v>26009</v>
      </c>
      <c r="B319" s="96" t="s">
        <v>26010</v>
      </c>
      <c r="C319" s="97" t="str">
        <f t="shared" si="12"/>
        <v>C00458 : 1</v>
      </c>
      <c r="D319" s="98" t="str">
        <f t="shared" si="11"/>
        <v>C00458 : Nicotinamide D-ribonucleotide</v>
      </c>
    </row>
    <row r="320" spans="1:4">
      <c r="A320" s="96" t="s">
        <v>26011</v>
      </c>
      <c r="B320" s="96" t="s">
        <v>26012</v>
      </c>
      <c r="C320" s="97" t="str">
        <f t="shared" si="12"/>
        <v>C00459 : 1</v>
      </c>
      <c r="D320" s="98" t="str">
        <f t="shared" si="11"/>
        <v>C00459 : dCTP</v>
      </c>
    </row>
    <row r="321" spans="1:4">
      <c r="A321" s="96" t="s">
        <v>26013</v>
      </c>
      <c r="B321" s="96" t="s">
        <v>26014</v>
      </c>
      <c r="C321" s="97" t="str">
        <f t="shared" si="12"/>
        <v>C00460 : 1</v>
      </c>
      <c r="D321" s="98" t="str">
        <f t="shared" si="11"/>
        <v>C00460 : dTTP</v>
      </c>
    </row>
    <row r="322" spans="1:4">
      <c r="A322" s="96" t="s">
        <v>26015</v>
      </c>
      <c r="B322" s="96" t="s">
        <v>26016</v>
      </c>
      <c r="C322" s="97" t="str">
        <f t="shared" si="12"/>
        <v>C00461 : 1</v>
      </c>
      <c r="D322" s="98" t="str">
        <f t="shared" ref="D322:D385" si="13">_xlfn.CONCAT(A322," : ",B322)</f>
        <v>C00461 : dUTP</v>
      </c>
    </row>
    <row r="323" spans="1:4">
      <c r="A323" s="96" t="s">
        <v>26017</v>
      </c>
      <c r="B323" s="96" t="s">
        <v>26018</v>
      </c>
      <c r="C323" s="97" t="str">
        <f t="shared" ref="C323:C386" si="14">_xlfn.CONCAT(A323," : ","1")</f>
        <v>C00462 : 1</v>
      </c>
      <c r="D323" s="98" t="str">
        <f t="shared" si="13"/>
        <v>C00462 : L-Aspartate 4-semialdehyde</v>
      </c>
    </row>
    <row r="324" spans="1:4">
      <c r="A324" s="96" t="s">
        <v>26019</v>
      </c>
      <c r="B324" s="96" t="s">
        <v>26020</v>
      </c>
      <c r="C324" s="97" t="str">
        <f t="shared" si="14"/>
        <v>C00463 : 1</v>
      </c>
      <c r="D324" s="98" t="str">
        <f t="shared" si="13"/>
        <v>C00463 : Chitin</v>
      </c>
    </row>
    <row r="325" spans="1:4">
      <c r="A325" s="96" t="s">
        <v>26021</v>
      </c>
      <c r="B325" s="96" t="s">
        <v>26022</v>
      </c>
      <c r="C325" s="97" t="str">
        <f t="shared" si="14"/>
        <v>C00468 : 1</v>
      </c>
      <c r="D325" s="98" t="str">
        <f t="shared" si="13"/>
        <v>C00468 : Halide</v>
      </c>
    </row>
    <row r="326" spans="1:4">
      <c r="A326" s="96" t="s">
        <v>26023</v>
      </c>
      <c r="B326" s="96" t="s">
        <v>26024</v>
      </c>
      <c r="C326" s="97" t="str">
        <f t="shared" si="14"/>
        <v>C00469 : 1</v>
      </c>
      <c r="D326" s="98" t="str">
        <f t="shared" si="13"/>
        <v>C00469 : Estrone</v>
      </c>
    </row>
    <row r="327" spans="1:4">
      <c r="A327" s="96" t="s">
        <v>26025</v>
      </c>
      <c r="B327" s="96" t="s">
        <v>26026</v>
      </c>
      <c r="C327" s="97" t="str">
        <f t="shared" si="14"/>
        <v>C00473 : 1</v>
      </c>
      <c r="D327" s="98" t="str">
        <f t="shared" si="13"/>
        <v>C00473 : Ethanol</v>
      </c>
    </row>
    <row r="328" spans="1:4">
      <c r="A328" s="96" t="s">
        <v>26027</v>
      </c>
      <c r="B328" s="96" t="s">
        <v>26028</v>
      </c>
      <c r="C328" s="97" t="str">
        <f t="shared" si="14"/>
        <v>C00475 : 1</v>
      </c>
      <c r="D328" s="98" t="str">
        <f t="shared" si="13"/>
        <v>C00475 : Indole</v>
      </c>
    </row>
    <row r="329" spans="1:4">
      <c r="A329" s="96" t="s">
        <v>26029</v>
      </c>
      <c r="B329" s="96" t="s">
        <v>26030</v>
      </c>
      <c r="C329" s="97" t="str">
        <f t="shared" si="14"/>
        <v>C00483 : 1</v>
      </c>
      <c r="D329" s="98" t="str">
        <f t="shared" si="13"/>
        <v>C00483 : Retinol</v>
      </c>
    </row>
    <row r="330" spans="1:4">
      <c r="A330" s="96" t="s">
        <v>26031</v>
      </c>
      <c r="B330" s="96" t="s">
        <v>26032</v>
      </c>
      <c r="C330" s="97" t="str">
        <f t="shared" si="14"/>
        <v>C00486 : 1</v>
      </c>
      <c r="D330" s="98" t="str">
        <f t="shared" si="13"/>
        <v>C00486 : Cytidine</v>
      </c>
    </row>
    <row r="331" spans="1:4">
      <c r="A331" s="96" t="s">
        <v>26033</v>
      </c>
      <c r="B331" s="96" t="s">
        <v>26034</v>
      </c>
      <c r="C331" s="97" t="str">
        <f t="shared" si="14"/>
        <v>C00489 : 1</v>
      </c>
      <c r="D331" s="98" t="str">
        <f t="shared" si="13"/>
        <v>C00489 : Tyramine</v>
      </c>
    </row>
    <row r="332" spans="1:4">
      <c r="A332" s="96" t="s">
        <v>26035</v>
      </c>
      <c r="B332" s="96" t="s">
        <v>26036</v>
      </c>
      <c r="C332" s="97" t="str">
        <f t="shared" si="14"/>
        <v>C00490 : 1</v>
      </c>
      <c r="D332" s="98" t="str">
        <f t="shared" si="13"/>
        <v>C00490 : Bilirubin</v>
      </c>
    </row>
    <row r="333" spans="1:4">
      <c r="A333" s="96" t="s">
        <v>26037</v>
      </c>
      <c r="B333" s="96" t="s">
        <v>26038</v>
      </c>
      <c r="C333" s="97" t="str">
        <f t="shared" si="14"/>
        <v>C00491 : 1</v>
      </c>
      <c r="D333" s="98" t="str">
        <f t="shared" si="13"/>
        <v>C00491 : Glutarate</v>
      </c>
    </row>
    <row r="334" spans="1:4">
      <c r="A334" s="96" t="s">
        <v>26039</v>
      </c>
      <c r="B334" s="100" t="s">
        <v>26040</v>
      </c>
      <c r="C334" s="97" t="str">
        <f t="shared" si="14"/>
        <v>C00492 : 1</v>
      </c>
      <c r="D334" s="98" t="str">
        <f t="shared" si="13"/>
        <v>C00492 : L-Cystine</v>
      </c>
    </row>
    <row r="335" spans="1:4">
      <c r="A335" s="96" t="s">
        <v>26041</v>
      </c>
      <c r="B335" s="96" t="s">
        <v>26042</v>
      </c>
      <c r="C335" s="97" t="str">
        <f t="shared" si="14"/>
        <v>C00493 : 1</v>
      </c>
      <c r="D335" s="98" t="str">
        <f t="shared" si="13"/>
        <v>C00493 : Itaconate</v>
      </c>
    </row>
    <row r="336" spans="1:4">
      <c r="A336" s="96" t="s">
        <v>26043</v>
      </c>
      <c r="B336" s="96" t="s">
        <v>26044</v>
      </c>
      <c r="C336" s="97" t="str">
        <f t="shared" si="14"/>
        <v>C00496 : 1</v>
      </c>
      <c r="D336" s="98" t="str">
        <f t="shared" si="13"/>
        <v>C00496 : Raffinose</v>
      </c>
    </row>
    <row r="337" spans="1:4">
      <c r="A337" s="96" t="s">
        <v>26045</v>
      </c>
      <c r="B337" s="96" t="s">
        <v>26046</v>
      </c>
      <c r="C337" s="97" t="str">
        <f t="shared" si="14"/>
        <v>C00497 : 1</v>
      </c>
      <c r="D337" s="98" t="str">
        <f t="shared" si="13"/>
        <v>C00497 : Ubiquitin</v>
      </c>
    </row>
    <row r="338" spans="1:4">
      <c r="A338" s="96" t="s">
        <v>26047</v>
      </c>
      <c r="B338" s="96" t="s">
        <v>26048</v>
      </c>
      <c r="C338" s="97" t="str">
        <f t="shared" si="14"/>
        <v>C00498 : 1</v>
      </c>
      <c r="D338" s="98" t="str">
        <f t="shared" si="13"/>
        <v>C00498 : Shikimate</v>
      </c>
    </row>
    <row r="339" spans="1:4">
      <c r="A339" s="96" t="s">
        <v>23380</v>
      </c>
      <c r="B339" s="96" t="s">
        <v>26049</v>
      </c>
      <c r="C339" s="97" t="str">
        <f t="shared" si="14"/>
        <v>C00499 : 1</v>
      </c>
      <c r="D339" s="98" t="str">
        <f t="shared" si="13"/>
        <v>C00499 : (R)-Malate</v>
      </c>
    </row>
    <row r="340" spans="1:4">
      <c r="A340" s="96" t="s">
        <v>26050</v>
      </c>
      <c r="B340" s="96" t="s">
        <v>26051</v>
      </c>
      <c r="C340" s="97" t="str">
        <f t="shared" si="14"/>
        <v>C00502 : 1</v>
      </c>
      <c r="D340" s="98" t="str">
        <f t="shared" si="13"/>
        <v>C00502 : Allantoate</v>
      </c>
    </row>
    <row r="341" spans="1:4">
      <c r="A341" s="96" t="s">
        <v>26052</v>
      </c>
      <c r="B341" s="96" t="s">
        <v>26053</v>
      </c>
      <c r="C341" s="97" t="str">
        <f t="shared" si="14"/>
        <v>C00504 : 1</v>
      </c>
      <c r="D341" s="98" t="str">
        <f t="shared" si="13"/>
        <v>C00504 : D-Xylonate</v>
      </c>
    </row>
    <row r="342" spans="1:4">
      <c r="A342" s="96" t="s">
        <v>26054</v>
      </c>
      <c r="B342" s="96" t="s">
        <v>26055</v>
      </c>
      <c r="C342" s="97" t="str">
        <f t="shared" si="14"/>
        <v>C00506 : 1</v>
      </c>
      <c r="D342" s="98" t="str">
        <f t="shared" si="13"/>
        <v>C00506 : Folate</v>
      </c>
    </row>
    <row r="343" spans="1:4">
      <c r="A343" s="96" t="s">
        <v>24650</v>
      </c>
      <c r="B343" s="100" t="s">
        <v>26056</v>
      </c>
      <c r="C343" s="97" t="str">
        <f t="shared" si="14"/>
        <v>C00507 : 1</v>
      </c>
      <c r="D343" s="98" t="str">
        <f t="shared" si="13"/>
        <v>C00507 : L-Cysteate</v>
      </c>
    </row>
    <row r="344" spans="1:4">
      <c r="A344" s="96" t="s">
        <v>24706</v>
      </c>
      <c r="B344" s="96" t="s">
        <v>26057</v>
      </c>
      <c r="C344" s="97" t="str">
        <f t="shared" si="14"/>
        <v>C00508 : 1</v>
      </c>
      <c r="D344" s="98" t="str">
        <f t="shared" si="13"/>
        <v>C00508 : ADP-glucose</v>
      </c>
    </row>
    <row r="345" spans="1:4">
      <c r="A345" s="96" t="s">
        <v>26058</v>
      </c>
      <c r="B345" s="100" t="s">
        <v>26059</v>
      </c>
      <c r="C345" s="97" t="str">
        <f t="shared" si="14"/>
        <v>C00509 : 1</v>
      </c>
      <c r="D345" s="98" t="str">
        <f t="shared" si="13"/>
        <v>C00509 : L-Rhamnose</v>
      </c>
    </row>
    <row r="346" spans="1:4">
      <c r="A346" s="96" t="s">
        <v>26060</v>
      </c>
      <c r="B346" s="96" t="s">
        <v>26061</v>
      </c>
      <c r="C346" s="97" t="str">
        <f t="shared" si="14"/>
        <v>C00511 : 1</v>
      </c>
      <c r="D346" s="98" t="str">
        <f t="shared" si="13"/>
        <v>C00511 : Naringenin</v>
      </c>
    </row>
    <row r="347" spans="1:4">
      <c r="A347" s="96" t="s">
        <v>26062</v>
      </c>
      <c r="B347" s="96" t="s">
        <v>26063</v>
      </c>
      <c r="C347" s="97" t="str">
        <f t="shared" si="14"/>
        <v>C00512 : 1</v>
      </c>
      <c r="D347" s="98" t="str">
        <f t="shared" si="13"/>
        <v>C00512 : Propenoate</v>
      </c>
    </row>
    <row r="348" spans="1:4">
      <c r="A348" s="96" t="s">
        <v>24274</v>
      </c>
      <c r="B348" s="100" t="s">
        <v>26064</v>
      </c>
      <c r="C348" s="97" t="str">
        <f t="shared" si="14"/>
        <v>C00514 : 1</v>
      </c>
      <c r="D348" s="98" t="str">
        <f t="shared" si="13"/>
        <v>C00514 : Benzoyl-CoA</v>
      </c>
    </row>
    <row r="349" spans="1:4">
      <c r="A349" s="96" t="s">
        <v>26065</v>
      </c>
      <c r="B349" s="96" t="s">
        <v>26066</v>
      </c>
      <c r="C349" s="97" t="str">
        <f t="shared" si="14"/>
        <v>C00519 : 1</v>
      </c>
      <c r="D349" s="98" t="str">
        <f t="shared" si="13"/>
        <v>C00519 : D-Mannonate</v>
      </c>
    </row>
    <row r="350" spans="1:4">
      <c r="A350" s="96" t="s">
        <v>26067</v>
      </c>
      <c r="B350" s="96" t="s">
        <v>26068</v>
      </c>
      <c r="C350" s="97" t="str">
        <f t="shared" si="14"/>
        <v>C00522 : 1</v>
      </c>
      <c r="D350" s="98" t="str">
        <f t="shared" si="13"/>
        <v>C00522 : L-Ribulose</v>
      </c>
    </row>
    <row r="351" spans="1:4">
      <c r="A351" s="96" t="s">
        <v>26069</v>
      </c>
      <c r="B351" s="96" t="s">
        <v>26070</v>
      </c>
      <c r="C351" s="97" t="str">
        <f t="shared" si="14"/>
        <v>C00523 : 1</v>
      </c>
      <c r="D351" s="98" t="str">
        <f t="shared" si="13"/>
        <v>C00523 : Hypotaurine</v>
      </c>
    </row>
    <row r="352" spans="1:4">
      <c r="A352" s="96" t="s">
        <v>26071</v>
      </c>
      <c r="B352" s="96" t="s">
        <v>26072</v>
      </c>
      <c r="C352" s="97" t="str">
        <f t="shared" si="14"/>
        <v>C00526 : 1</v>
      </c>
      <c r="D352" s="98" t="str">
        <f t="shared" si="13"/>
        <v>C00526 : (R)-Pantoate</v>
      </c>
    </row>
    <row r="353" spans="1:4">
      <c r="A353" s="96" t="s">
        <v>26073</v>
      </c>
      <c r="B353" s="96" t="s">
        <v>26074</v>
      </c>
      <c r="C353" s="97" t="str">
        <f t="shared" si="14"/>
        <v>C00527 : 1</v>
      </c>
      <c r="D353" s="98" t="str">
        <f t="shared" si="13"/>
        <v>C00527 : Androsterone</v>
      </c>
    </row>
    <row r="354" spans="1:4">
      <c r="A354" s="96" t="s">
        <v>26075</v>
      </c>
      <c r="B354" s="96" t="s">
        <v>26076</v>
      </c>
      <c r="C354" s="97" t="str">
        <f t="shared" si="14"/>
        <v>C00530 : 1</v>
      </c>
      <c r="D354" s="98" t="str">
        <f t="shared" si="13"/>
        <v>C00530 : Deoxyuridine</v>
      </c>
    </row>
    <row r="355" spans="1:4">
      <c r="A355" s="96" t="s">
        <v>26077</v>
      </c>
      <c r="B355" s="96" t="s">
        <v>26078</v>
      </c>
      <c r="C355" s="97" t="str">
        <f t="shared" si="14"/>
        <v>C00531 : 1</v>
      </c>
      <c r="D355" s="98" t="str">
        <f t="shared" si="13"/>
        <v>C00531 : Hydroquinone</v>
      </c>
    </row>
    <row r="356" spans="1:4">
      <c r="A356" s="96" t="s">
        <v>26079</v>
      </c>
      <c r="B356" s="96" t="s">
        <v>26080</v>
      </c>
      <c r="C356" s="97" t="str">
        <f t="shared" si="14"/>
        <v>C00532 : 1</v>
      </c>
      <c r="D356" s="98" t="str">
        <f t="shared" si="13"/>
        <v>C00532 : Glutaryl-CoA</v>
      </c>
    </row>
    <row r="357" spans="1:4">
      <c r="A357" s="96" t="s">
        <v>26081</v>
      </c>
      <c r="B357" s="96" t="s">
        <v>26082</v>
      </c>
      <c r="C357" s="97" t="str">
        <f t="shared" si="14"/>
        <v>C00533 : 1</v>
      </c>
      <c r="D357" s="98" t="str">
        <f t="shared" si="13"/>
        <v>C00533 : L-Arabitol</v>
      </c>
    </row>
    <row r="358" spans="1:4">
      <c r="A358" s="96" t="s">
        <v>26083</v>
      </c>
      <c r="B358" s="96" t="s">
        <v>26084</v>
      </c>
      <c r="C358" s="97" t="str">
        <f t="shared" si="14"/>
        <v>C00534 : 1</v>
      </c>
      <c r="D358" s="98" t="str">
        <f t="shared" si="13"/>
        <v>C00534 : Itaconyl-CoA</v>
      </c>
    </row>
    <row r="359" spans="1:4">
      <c r="A359" s="96" t="s">
        <v>26085</v>
      </c>
      <c r="B359" s="96" t="s">
        <v>26086</v>
      </c>
      <c r="C359" s="97" t="str">
        <f t="shared" si="14"/>
        <v>C00535 : 1</v>
      </c>
      <c r="D359" s="98" t="str">
        <f t="shared" si="13"/>
        <v>C00535 : Nitric oxide</v>
      </c>
    </row>
    <row r="360" spans="1:4">
      <c r="A360" s="96" t="s">
        <v>26087</v>
      </c>
      <c r="B360" s="96" t="s">
        <v>26088</v>
      </c>
      <c r="C360" s="97" t="str">
        <f t="shared" si="14"/>
        <v>C00536 : 1</v>
      </c>
      <c r="D360" s="98" t="str">
        <f t="shared" si="13"/>
        <v>C00536 : Pyridoxamine</v>
      </c>
    </row>
    <row r="361" spans="1:4">
      <c r="A361" s="96" t="s">
        <v>26089</v>
      </c>
      <c r="B361" s="96" t="s">
        <v>26090</v>
      </c>
      <c r="C361" s="97" t="str">
        <f t="shared" si="14"/>
        <v>C00541 : 1</v>
      </c>
      <c r="D361" s="98" t="str">
        <f t="shared" si="13"/>
        <v>C00541 : Triphosphate</v>
      </c>
    </row>
    <row r="362" spans="1:4">
      <c r="A362" s="96" t="s">
        <v>26091</v>
      </c>
      <c r="B362" s="96" t="s">
        <v>26092</v>
      </c>
      <c r="C362" s="97" t="str">
        <f t="shared" si="14"/>
        <v>C00542 : 1</v>
      </c>
      <c r="D362" s="98" t="str">
        <f t="shared" si="13"/>
        <v>C00542 : Testosterone</v>
      </c>
    </row>
    <row r="363" spans="1:4">
      <c r="A363" s="96" t="s">
        <v>26093</v>
      </c>
      <c r="B363" s="96" t="s">
        <v>26094</v>
      </c>
      <c r="C363" s="97" t="str">
        <f t="shared" si="14"/>
        <v>C00546 : 1</v>
      </c>
      <c r="D363" s="98" t="str">
        <f t="shared" si="13"/>
        <v>C00546 : Cob(II)alamin</v>
      </c>
    </row>
    <row r="364" spans="1:4">
      <c r="A364" s="96" t="s">
        <v>26095</v>
      </c>
      <c r="B364" s="96" t="s">
        <v>26096</v>
      </c>
      <c r="C364" s="97" t="str">
        <f t="shared" si="14"/>
        <v>C00552 : 1</v>
      </c>
      <c r="D364" s="98" t="str">
        <f t="shared" si="13"/>
        <v>C00552 : Cystathionine</v>
      </c>
    </row>
    <row r="365" spans="1:4">
      <c r="A365" s="96" t="s">
        <v>26097</v>
      </c>
      <c r="B365" s="96" t="s">
        <v>26098</v>
      </c>
      <c r="C365" s="97" t="str">
        <f t="shared" si="14"/>
        <v>C00555 : 1</v>
      </c>
      <c r="D365" s="98" t="str">
        <f t="shared" si="13"/>
        <v>C00555 : meso-Tartaric acid</v>
      </c>
    </row>
    <row r="366" spans="1:4">
      <c r="A366" s="96" t="s">
        <v>24642</v>
      </c>
      <c r="B366" s="96" t="s">
        <v>26099</v>
      </c>
      <c r="C366" s="97" t="str">
        <f t="shared" si="14"/>
        <v>C00558 : 1</v>
      </c>
      <c r="D366" s="98" t="str">
        <f t="shared" si="13"/>
        <v>C00558 : 4-Aminobutyraldehyde</v>
      </c>
    </row>
    <row r="367" spans="1:4">
      <c r="A367" s="96" t="s">
        <v>26100</v>
      </c>
      <c r="B367" s="100" t="s">
        <v>26101</v>
      </c>
      <c r="C367" s="97" t="str">
        <f t="shared" si="14"/>
        <v>C00559 : 1</v>
      </c>
      <c r="D367" s="98" t="str">
        <f t="shared" si="13"/>
        <v>C00559 : D-Tagaturonate</v>
      </c>
    </row>
    <row r="368" spans="1:4">
      <c r="A368" s="96" t="s">
        <v>26102</v>
      </c>
      <c r="B368" s="96" t="s">
        <v>26103</v>
      </c>
      <c r="C368" s="97" t="str">
        <f t="shared" si="14"/>
        <v>C00561 : 1</v>
      </c>
      <c r="D368" s="98" t="str">
        <f t="shared" si="13"/>
        <v>C00561 : Deoxyadenosine</v>
      </c>
    </row>
    <row r="369" spans="1:4">
      <c r="A369" s="96" t="s">
        <v>26104</v>
      </c>
      <c r="B369" s="99" t="s">
        <v>26105</v>
      </c>
      <c r="C369" s="97" t="str">
        <f t="shared" si="14"/>
        <v>C00562 : 1</v>
      </c>
      <c r="D369" s="98" t="str">
        <f t="shared" si="13"/>
        <v>C00562 : Methylglyoxal</v>
      </c>
    </row>
    <row r="370" spans="1:4">
      <c r="A370" s="96" t="s">
        <v>26106</v>
      </c>
      <c r="B370" s="96" t="s">
        <v>26107</v>
      </c>
      <c r="C370" s="97" t="str">
        <f t="shared" si="14"/>
        <v>C00565 : 1</v>
      </c>
      <c r="D370" s="98" t="str">
        <f t="shared" si="13"/>
        <v>C00565 : Phosphoprotein</v>
      </c>
    </row>
    <row r="371" spans="1:4">
      <c r="A371" s="96" t="s">
        <v>23958</v>
      </c>
      <c r="B371" s="96" t="s">
        <v>26108</v>
      </c>
      <c r="C371" s="97" t="str">
        <f t="shared" si="14"/>
        <v>C00566 : 1</v>
      </c>
      <c r="D371" s="98" t="str">
        <f t="shared" si="13"/>
        <v>C00566 : Trimethylamine</v>
      </c>
    </row>
    <row r="372" spans="1:4">
      <c r="A372" s="96" t="s">
        <v>26109</v>
      </c>
      <c r="B372" s="96" t="s">
        <v>26110</v>
      </c>
      <c r="C372" s="97" t="str">
        <f t="shared" si="14"/>
        <v>C00568 : 1</v>
      </c>
      <c r="D372" s="98" t="str">
        <f t="shared" si="13"/>
        <v>C00568 : (3S)-Citryl-CoA</v>
      </c>
    </row>
    <row r="373" spans="1:4">
      <c r="A373" s="96" t="s">
        <v>26111</v>
      </c>
      <c r="B373" s="96" t="s">
        <v>26112</v>
      </c>
      <c r="C373" s="97" t="str">
        <f t="shared" si="14"/>
        <v>C00575 : 1</v>
      </c>
      <c r="D373" s="98" t="str">
        <f t="shared" si="13"/>
        <v>C00575 : Mandelonitrile</v>
      </c>
    </row>
    <row r="374" spans="1:4">
      <c r="A374" s="96" t="s">
        <v>26113</v>
      </c>
      <c r="B374" s="96" t="s">
        <v>26114</v>
      </c>
      <c r="C374" s="97" t="str">
        <f t="shared" si="14"/>
        <v>C00576 : 1</v>
      </c>
      <c r="D374" s="98" t="str">
        <f t="shared" si="13"/>
        <v>C00576 : 3',5'-Cyclic AMP</v>
      </c>
    </row>
    <row r="375" spans="1:4">
      <c r="A375" s="96" t="s">
        <v>26115</v>
      </c>
      <c r="B375" s="96" t="s">
        <v>26116</v>
      </c>
      <c r="C375" s="97" t="str">
        <f t="shared" si="14"/>
        <v>C00577 : 1</v>
      </c>
      <c r="D375" s="98" t="str">
        <f t="shared" si="13"/>
        <v>C00577 : 4-Aminobenzoate</v>
      </c>
    </row>
    <row r="376" spans="1:4">
      <c r="A376" s="96" t="s">
        <v>26117</v>
      </c>
      <c r="B376" s="96" t="s">
        <v>26118</v>
      </c>
      <c r="C376" s="97" t="str">
        <f t="shared" si="14"/>
        <v>C00579 : 1</v>
      </c>
      <c r="D376" s="98" t="str">
        <f t="shared" si="13"/>
        <v>C00579 : Betaine aldehyde</v>
      </c>
    </row>
    <row r="377" spans="1:4">
      <c r="A377" s="96" t="s">
        <v>26119</v>
      </c>
      <c r="B377" s="96" t="s">
        <v>26120</v>
      </c>
      <c r="C377" s="97" t="str">
        <f t="shared" si="14"/>
        <v>C00580 : 1</v>
      </c>
      <c r="D377" s="98" t="str">
        <f t="shared" si="13"/>
        <v>C00580 : Dihydrolipoamide</v>
      </c>
    </row>
    <row r="378" spans="1:4">
      <c r="A378" s="96" t="s">
        <v>26121</v>
      </c>
      <c r="B378" s="96" t="s">
        <v>26122</v>
      </c>
      <c r="C378" s="97" t="str">
        <f t="shared" si="14"/>
        <v>C00582 : 1</v>
      </c>
      <c r="D378" s="98" t="str">
        <f t="shared" si="13"/>
        <v>C00582 : D-Glyceraldehyde</v>
      </c>
    </row>
    <row r="379" spans="1:4">
      <c r="A379" s="96" t="s">
        <v>26123</v>
      </c>
      <c r="B379" s="100" t="s">
        <v>26124</v>
      </c>
      <c r="C379" s="97" t="str">
        <f t="shared" si="14"/>
        <v>C00583 : 1</v>
      </c>
      <c r="D379" s="98" t="str">
        <f t="shared" si="13"/>
        <v>C00583 : Dimethyl sulfide</v>
      </c>
    </row>
    <row r="380" spans="1:4">
      <c r="A380" s="96" t="s">
        <v>26125</v>
      </c>
      <c r="B380" s="100" t="s">
        <v>26126</v>
      </c>
      <c r="C380" s="97" t="str">
        <f t="shared" si="14"/>
        <v>C00585 : 1</v>
      </c>
      <c r="D380" s="98" t="str">
        <f t="shared" si="13"/>
        <v>C00585 : Propane-1,2-diol</v>
      </c>
    </row>
    <row r="381" spans="1:4">
      <c r="A381" s="96" t="s">
        <v>26127</v>
      </c>
      <c r="B381" s="96" t="s">
        <v>26128</v>
      </c>
      <c r="C381" s="97" t="str">
        <f t="shared" si="14"/>
        <v>C00588 : 1</v>
      </c>
      <c r="D381" s="98" t="str">
        <f t="shared" si="13"/>
        <v>C00588 : Protein tyrosine</v>
      </c>
    </row>
    <row r="382" spans="1:4">
      <c r="A382" s="96" t="s">
        <v>18699</v>
      </c>
      <c r="B382" s="96" t="s">
        <v>26129</v>
      </c>
      <c r="C382" s="97" t="str">
        <f t="shared" si="14"/>
        <v>C00590 : 1</v>
      </c>
      <c r="D382" s="98" t="str">
        <f t="shared" si="13"/>
        <v>C00590 : Choline phosphate</v>
      </c>
    </row>
    <row r="383" spans="1:4">
      <c r="A383" s="96" t="s">
        <v>26130</v>
      </c>
      <c r="B383" s="96" t="s">
        <v>26131</v>
      </c>
      <c r="C383" s="97" t="str">
        <f t="shared" si="14"/>
        <v>C00596 : 1</v>
      </c>
      <c r="D383" s="98" t="str">
        <f t="shared" si="13"/>
        <v>C00596 : Coniferol</v>
      </c>
    </row>
    <row r="384" spans="1:4">
      <c r="A384" s="96" t="s">
        <v>26132</v>
      </c>
      <c r="B384" s="96" t="s">
        <v>26133</v>
      </c>
      <c r="C384" s="97" t="str">
        <f t="shared" si="14"/>
        <v>C00601 : 1</v>
      </c>
      <c r="D384" s="98" t="str">
        <f t="shared" si="13"/>
        <v>C00601 : 2-Hydroxy-2,4-pentadienoate</v>
      </c>
    </row>
    <row r="385" spans="1:4">
      <c r="A385" s="96" t="s">
        <v>26134</v>
      </c>
      <c r="B385" s="96" t="s">
        <v>26135</v>
      </c>
      <c r="C385" s="97" t="str">
        <f t="shared" si="14"/>
        <v>C00602 : 1</v>
      </c>
      <c r="D385" s="98" t="str">
        <f t="shared" si="13"/>
        <v>C00602 : Phenylacetyl-CoA</v>
      </c>
    </row>
    <row r="386" spans="1:4">
      <c r="A386" s="96" t="s">
        <v>24409</v>
      </c>
      <c r="B386" s="96" t="s">
        <v>26136</v>
      </c>
      <c r="C386" s="97" t="str">
        <f t="shared" si="14"/>
        <v>C00603 : 1</v>
      </c>
      <c r="D386" s="98" t="str">
        <f t="shared" ref="D386:D449" si="15">_xlfn.CONCAT(A386," : ",B386)</f>
        <v>C00603 : Phenylacetaldehyde</v>
      </c>
    </row>
    <row r="387" spans="1:4">
      <c r="A387" s="96" t="s">
        <v>26137</v>
      </c>
      <c r="B387" s="100" t="s">
        <v>26138</v>
      </c>
      <c r="C387" s="97" t="str">
        <f t="shared" ref="C387:C450" si="16">_xlfn.CONCAT(A387," : ","1")</f>
        <v>C00605 : 1</v>
      </c>
      <c r="D387" s="98" t="str">
        <f t="shared" si="15"/>
        <v>C00605 : (S)-Ureidoglycolate</v>
      </c>
    </row>
    <row r="388" spans="1:4">
      <c r="A388" s="96" t="s">
        <v>26139</v>
      </c>
      <c r="B388" s="96" t="s">
        <v>26140</v>
      </c>
      <c r="C388" s="97" t="str">
        <f t="shared" si="16"/>
        <v>C00606 : 1</v>
      </c>
      <c r="D388" s="98" t="str">
        <f t="shared" si="15"/>
        <v>C00606 : 2,3-Dehydroacyl-CoA</v>
      </c>
    </row>
    <row r="389" spans="1:4">
      <c r="A389" s="96" t="s">
        <v>26141</v>
      </c>
      <c r="B389" s="96" t="s">
        <v>26142</v>
      </c>
      <c r="C389" s="97" t="str">
        <f t="shared" si="16"/>
        <v>C00613 : 1</v>
      </c>
      <c r="D389" s="98" t="str">
        <f t="shared" si="15"/>
        <v>C00613 : 3-Sulfino-L-alanine</v>
      </c>
    </row>
    <row r="390" spans="1:4">
      <c r="A390" s="96" t="s">
        <v>26143</v>
      </c>
      <c r="B390" s="96" t="s">
        <v>26144</v>
      </c>
      <c r="C390" s="97" t="str">
        <f t="shared" si="16"/>
        <v>C00614 : 1</v>
      </c>
      <c r="D390" s="98" t="str">
        <f t="shared" si="15"/>
        <v>C00614 : beta-D-Galactoside</v>
      </c>
    </row>
    <row r="391" spans="1:4">
      <c r="A391" s="96" t="s">
        <v>26145</v>
      </c>
      <c r="B391" s="96" t="s">
        <v>26146</v>
      </c>
      <c r="C391" s="97" t="str">
        <f t="shared" si="16"/>
        <v>C00615 : 1</v>
      </c>
      <c r="D391" s="98" t="str">
        <f t="shared" si="15"/>
        <v>C00615 : Protein glutamate</v>
      </c>
    </row>
    <row r="392" spans="1:4">
      <c r="A392" s="96" t="s">
        <v>26147</v>
      </c>
      <c r="B392" s="96" t="s">
        <v>26148</v>
      </c>
      <c r="C392" s="97" t="str">
        <f t="shared" si="16"/>
        <v>C00618 : 1</v>
      </c>
      <c r="D392" s="98" t="str">
        <f t="shared" si="15"/>
        <v>C00618 : Protein-L-arginine</v>
      </c>
    </row>
    <row r="393" spans="1:4">
      <c r="A393" s="96" t="s">
        <v>24801</v>
      </c>
      <c r="B393" s="96" t="s">
        <v>26149</v>
      </c>
      <c r="C393" s="97" t="str">
        <f t="shared" si="16"/>
        <v>C00620 : 1</v>
      </c>
      <c r="D393" s="98" t="str">
        <f t="shared" si="15"/>
        <v>C00620 : Protein histidine</v>
      </c>
    </row>
    <row r="394" spans="1:4">
      <c r="A394" s="96" t="s">
        <v>26150</v>
      </c>
      <c r="B394" s="96" t="s">
        <v>26151</v>
      </c>
      <c r="C394" s="97" t="str">
        <f t="shared" si="16"/>
        <v>C00623 : 1</v>
      </c>
      <c r="D394" s="98" t="str">
        <f t="shared" si="15"/>
        <v>C00623 : 3-Dehydro-L-gulonate</v>
      </c>
    </row>
    <row r="395" spans="1:4">
      <c r="A395" s="96" t="s">
        <v>26152</v>
      </c>
      <c r="B395" s="96" t="s">
        <v>26153</v>
      </c>
      <c r="C395" s="97" t="str">
        <f t="shared" si="16"/>
        <v>C00624 : 1</v>
      </c>
      <c r="D395" s="98" t="str">
        <f t="shared" si="15"/>
        <v>C00624 : alpha-D-Ribose 1-phosphate</v>
      </c>
    </row>
    <row r="396" spans="1:4">
      <c r="A396" s="96" t="s">
        <v>26154</v>
      </c>
      <c r="B396" s="96" t="s">
        <v>26155</v>
      </c>
      <c r="C396" s="97" t="str">
        <f t="shared" si="16"/>
        <v>C00625 : 1</v>
      </c>
      <c r="D396" s="98" t="str">
        <f t="shared" si="15"/>
        <v>C00625 : N-Acyl-D-mannosamine</v>
      </c>
    </row>
    <row r="397" spans="1:4">
      <c r="A397" s="96" t="s">
        <v>26156</v>
      </c>
      <c r="B397" s="96" t="s">
        <v>26157</v>
      </c>
      <c r="C397" s="97" t="str">
        <f t="shared" si="16"/>
        <v>C00627 : 1</v>
      </c>
      <c r="D397" s="98" t="str">
        <f t="shared" si="15"/>
        <v>C00627 : Pyridoxine phosphate</v>
      </c>
    </row>
    <row r="398" spans="1:4">
      <c r="A398" s="96" t="s">
        <v>26158</v>
      </c>
      <c r="B398" s="96" t="s">
        <v>26159</v>
      </c>
      <c r="C398" s="97" t="str">
        <f t="shared" si="16"/>
        <v>C00630 : 1</v>
      </c>
      <c r="D398" s="98" t="str">
        <f t="shared" si="15"/>
        <v>C00630 : sn-Glycerol 1-phosphate</v>
      </c>
    </row>
    <row r="399" spans="1:4">
      <c r="A399" s="96" t="s">
        <v>24792</v>
      </c>
      <c r="B399" s="96" t="s">
        <v>26160</v>
      </c>
      <c r="C399" s="97" t="str">
        <f t="shared" si="16"/>
        <v>C00631 : 1</v>
      </c>
      <c r="D399" s="98" t="str">
        <f t="shared" si="15"/>
        <v>C00631 : 2-Methylpropanoyl-CoA</v>
      </c>
    </row>
    <row r="400" spans="1:4">
      <c r="A400" s="96" t="s">
        <v>26161</v>
      </c>
      <c r="B400" s="96" t="s">
        <v>26162</v>
      </c>
      <c r="C400" s="97" t="str">
        <f t="shared" si="16"/>
        <v>C00632 : 1</v>
      </c>
      <c r="D400" s="98" t="str">
        <f t="shared" si="15"/>
        <v>C00632 : Galactitol 1-phosphate</v>
      </c>
    </row>
    <row r="401" spans="1:4">
      <c r="A401" s="96" t="s">
        <v>26163</v>
      </c>
      <c r="B401" s="96" t="s">
        <v>26164</v>
      </c>
      <c r="C401" s="97" t="str">
        <f t="shared" si="16"/>
        <v>C00636 : 1</v>
      </c>
      <c r="D401" s="98" t="str">
        <f t="shared" si="15"/>
        <v>C00636 : D-Mannose 1-phosphate</v>
      </c>
    </row>
    <row r="402" spans="1:4">
      <c r="A402" s="96" t="s">
        <v>26165</v>
      </c>
      <c r="B402" s="96" t="s">
        <v>26166</v>
      </c>
      <c r="C402" s="97" t="str">
        <f t="shared" si="16"/>
        <v>C00638 : 1</v>
      </c>
      <c r="D402" s="98" t="str">
        <f t="shared" si="15"/>
        <v>C00638 : Long-chain fatty acid</v>
      </c>
    </row>
    <row r="403" spans="1:4">
      <c r="A403" s="96" t="s">
        <v>24087</v>
      </c>
      <c r="B403" s="96" t="s">
        <v>26167</v>
      </c>
      <c r="C403" s="97" t="str">
        <f t="shared" si="16"/>
        <v>C00640 : 1</v>
      </c>
      <c r="D403" s="98" t="str">
        <f t="shared" si="15"/>
        <v>C00640 : 3-Hydroxyanthranilate</v>
      </c>
    </row>
    <row r="404" spans="1:4">
      <c r="A404" s="96" t="s">
        <v>26168</v>
      </c>
      <c r="B404" s="96" t="s">
        <v>26169</v>
      </c>
      <c r="C404" s="97" t="str">
        <f t="shared" si="16"/>
        <v>C00641 : 1</v>
      </c>
      <c r="D404" s="98" t="str">
        <f t="shared" si="15"/>
        <v>C00641 : 1,2-Diacyl-sn-glycerol</v>
      </c>
    </row>
    <row r="405" spans="1:4">
      <c r="A405" s="96" t="s">
        <v>26170</v>
      </c>
      <c r="B405" s="100" t="s">
        <v>26171</v>
      </c>
      <c r="C405" s="97" t="str">
        <f t="shared" si="16"/>
        <v>C00642 : 1</v>
      </c>
      <c r="D405" s="98" t="str">
        <f t="shared" si="15"/>
        <v>C00642 : (3S)-3-Hydroxyacyl-CoA</v>
      </c>
    </row>
    <row r="406" spans="1:4">
      <c r="A406" s="96" t="s">
        <v>26172</v>
      </c>
      <c r="B406" s="96" t="s">
        <v>26173</v>
      </c>
      <c r="C406" s="97" t="str">
        <f t="shared" si="16"/>
        <v>C00643 : 1</v>
      </c>
      <c r="D406" s="98" t="str">
        <f t="shared" si="15"/>
        <v>C00643 : 4-Hydroxyphenylacetate</v>
      </c>
    </row>
    <row r="407" spans="1:4">
      <c r="A407" s="96" t="s">
        <v>26174</v>
      </c>
      <c r="B407" s="96" t="s">
        <v>26175</v>
      </c>
      <c r="C407" s="97" t="str">
        <f t="shared" si="16"/>
        <v>C00644 : 1</v>
      </c>
      <c r="D407" s="98" t="str">
        <f t="shared" si="15"/>
        <v>C00644 : D-Mannitol 1-phosphate</v>
      </c>
    </row>
    <row r="408" spans="1:4">
      <c r="A408" s="96" t="s">
        <v>26176</v>
      </c>
      <c r="B408" s="96" t="s">
        <v>26177</v>
      </c>
      <c r="C408" s="97" t="str">
        <f t="shared" si="16"/>
        <v>C00645 : 1</v>
      </c>
      <c r="D408" s="98" t="str">
        <f t="shared" si="15"/>
        <v>C00645 : N-Acetyl-D-mannosamine</v>
      </c>
    </row>
    <row r="409" spans="1:4">
      <c r="A409" s="96" t="s">
        <v>26178</v>
      </c>
      <c r="B409" s="96" t="s">
        <v>26179</v>
      </c>
      <c r="C409" s="97" t="str">
        <f t="shared" si="16"/>
        <v>C00647 : 1</v>
      </c>
      <c r="D409" s="98" t="str">
        <f t="shared" si="15"/>
        <v>C00647 : Pyridoxamine phosphate</v>
      </c>
    </row>
    <row r="410" spans="1:4">
      <c r="A410" s="96" t="s">
        <v>26180</v>
      </c>
      <c r="B410" s="96" t="s">
        <v>26181</v>
      </c>
      <c r="C410" s="97" t="str">
        <f t="shared" si="16"/>
        <v>C00655 : 1</v>
      </c>
      <c r="D410" s="98" t="str">
        <f t="shared" si="15"/>
        <v>C00655 : Xanthosine 5'-phosphate</v>
      </c>
    </row>
    <row r="411" spans="1:4">
      <c r="A411" s="96" t="s">
        <v>26182</v>
      </c>
      <c r="B411" s="96" t="s">
        <v>26183</v>
      </c>
      <c r="C411" s="97" t="str">
        <f t="shared" si="16"/>
        <v>C00658 : 1</v>
      </c>
      <c r="D411" s="98" t="str">
        <f t="shared" si="15"/>
        <v>C00658 : Oxitriptan</v>
      </c>
    </row>
    <row r="412" spans="1:4">
      <c r="A412" s="96" t="s">
        <v>26184</v>
      </c>
      <c r="B412" s="96" t="s">
        <v>26185</v>
      </c>
      <c r="C412" s="97" t="str">
        <f t="shared" si="16"/>
        <v>C00662 : 1</v>
      </c>
      <c r="D412" s="98" t="str">
        <f t="shared" si="15"/>
        <v>C00662 : trans-2,3-Dehydroacyl-CoA</v>
      </c>
    </row>
    <row r="413" spans="1:4">
      <c r="A413" s="96" t="s">
        <v>24808</v>
      </c>
      <c r="B413" s="96" t="s">
        <v>26186</v>
      </c>
      <c r="C413" s="97" t="str">
        <f t="shared" si="16"/>
        <v>C00663 : 1</v>
      </c>
      <c r="D413" s="98" t="str">
        <f t="shared" si="15"/>
        <v>C00663 : beta-D-Glucose 1-phosphate</v>
      </c>
    </row>
    <row r="414" spans="1:4">
      <c r="A414" s="96" t="s">
        <v>26187</v>
      </c>
      <c r="B414" s="96" t="s">
        <v>26188</v>
      </c>
      <c r="C414" s="97" t="str">
        <f t="shared" si="16"/>
        <v>C00666 : 1</v>
      </c>
      <c r="D414" s="98" t="str">
        <f t="shared" si="15"/>
        <v>C00666 : LL-2,6-Diaminoheptanedioate</v>
      </c>
    </row>
    <row r="415" spans="1:4">
      <c r="A415" s="96" t="s">
        <v>26189</v>
      </c>
      <c r="B415" s="96" t="s">
        <v>26190</v>
      </c>
      <c r="C415" s="97" t="str">
        <f t="shared" si="16"/>
        <v>C00667 : 1</v>
      </c>
      <c r="D415" s="98" t="str">
        <f t="shared" si="15"/>
        <v>C00667 : Reduced adrenal ferredoxin</v>
      </c>
    </row>
    <row r="416" spans="1:4">
      <c r="A416" s="96" t="s">
        <v>24799</v>
      </c>
      <c r="B416" s="96" t="s">
        <v>26191</v>
      </c>
      <c r="C416" s="97" t="str">
        <f t="shared" si="16"/>
        <v>C00668 : 1</v>
      </c>
      <c r="D416" s="98" t="str">
        <f t="shared" si="15"/>
        <v>C00668 : alpha-D-Glucose 6-phosphate</v>
      </c>
    </row>
    <row r="417" spans="1:4">
      <c r="A417" s="96" t="s">
        <v>26192</v>
      </c>
      <c r="B417" s="96" t="s">
        <v>26193</v>
      </c>
      <c r="C417" s="97" t="str">
        <f t="shared" si="16"/>
        <v>C00669 : 1</v>
      </c>
      <c r="D417" s="98" t="str">
        <f t="shared" si="15"/>
        <v>C00669 : gamma-L-Glutamyl-L-cysteine</v>
      </c>
    </row>
    <row r="418" spans="1:4">
      <c r="A418" s="96" t="s">
        <v>26194</v>
      </c>
      <c r="B418" s="96" t="s">
        <v>26195</v>
      </c>
      <c r="C418" s="97" t="str">
        <f t="shared" si="16"/>
        <v>C00670 : 1</v>
      </c>
      <c r="D418" s="98" t="str">
        <f t="shared" si="15"/>
        <v>C00670 : Oxidized adrenal ferredoxin</v>
      </c>
    </row>
    <row r="419" spans="1:4">
      <c r="A419" s="96" t="s">
        <v>26196</v>
      </c>
      <c r="B419" s="96" t="s">
        <v>26197</v>
      </c>
      <c r="C419" s="97" t="str">
        <f t="shared" si="16"/>
        <v>C00671 : 1</v>
      </c>
      <c r="D419" s="98" t="str">
        <f t="shared" si="15"/>
        <v>C00671 : sn-Glycero-3-phosphocholine</v>
      </c>
    </row>
    <row r="420" spans="1:4">
      <c r="A420" s="96" t="s">
        <v>26198</v>
      </c>
      <c r="B420" s="96" t="s">
        <v>26199</v>
      </c>
      <c r="C420" s="97" t="str">
        <f t="shared" si="16"/>
        <v>C00672 : 1</v>
      </c>
      <c r="D420" s="98" t="str">
        <f t="shared" si="15"/>
        <v>C00672 : 2-Deoxy-D-ribose 1-phosphate</v>
      </c>
    </row>
    <row r="421" spans="1:4">
      <c r="A421" s="96" t="s">
        <v>24814</v>
      </c>
      <c r="B421" s="96" t="s">
        <v>26200</v>
      </c>
      <c r="C421" s="97" t="str">
        <f t="shared" si="16"/>
        <v>C00673 : 1</v>
      </c>
      <c r="D421" s="98" t="str">
        <f t="shared" si="15"/>
        <v>C00673 : (S)-3-Methyl-2-oxopentanoic acid</v>
      </c>
    </row>
    <row r="422" spans="1:4">
      <c r="A422" s="96" t="s">
        <v>26201</v>
      </c>
      <c r="B422" s="96" t="s">
        <v>26202</v>
      </c>
      <c r="C422" s="97" t="str">
        <f t="shared" si="16"/>
        <v>C00675 : 1</v>
      </c>
      <c r="D422" s="98" t="str">
        <f t="shared" si="15"/>
        <v>C00675 : 2-Deoxy-D-ribose 5-phosphate</v>
      </c>
    </row>
    <row r="423" spans="1:4">
      <c r="A423" s="96" t="s">
        <v>26203</v>
      </c>
      <c r="B423" s="96" t="s">
        <v>26204</v>
      </c>
      <c r="C423" s="97" t="str">
        <f t="shared" si="16"/>
        <v>C00676 : 1</v>
      </c>
      <c r="D423" s="98" t="str">
        <f t="shared" si="15"/>
        <v>C00676 : Deoxynucleoside 5'-phosphate</v>
      </c>
    </row>
    <row r="424" spans="1:4">
      <c r="A424" s="96" t="s">
        <v>26205</v>
      </c>
      <c r="B424" s="96" t="s">
        <v>26206</v>
      </c>
      <c r="C424" s="97" t="str">
        <f t="shared" si="16"/>
        <v>C00677 : 1</v>
      </c>
      <c r="D424" s="98" t="str">
        <f t="shared" si="15"/>
        <v>C00677 : Deoxynucleoside 3'-phosphate</v>
      </c>
    </row>
    <row r="425" spans="1:4">
      <c r="A425" s="96" t="s">
        <v>23874</v>
      </c>
      <c r="B425" s="96" t="s">
        <v>26207</v>
      </c>
      <c r="C425" s="97" t="str">
        <f t="shared" si="16"/>
        <v>C00679 : 1</v>
      </c>
      <c r="D425" s="98" t="str">
        <f t="shared" si="15"/>
        <v>C00679 : Deoxynucleoside triphosphate</v>
      </c>
    </row>
    <row r="426" spans="1:4">
      <c r="A426" s="99" t="s">
        <v>24532</v>
      </c>
      <c r="B426" s="96" t="s">
        <v>26208</v>
      </c>
      <c r="C426" s="97" t="str">
        <f t="shared" si="16"/>
        <v>C00680 : 1</v>
      </c>
      <c r="D426" s="98" t="str">
        <f t="shared" si="15"/>
        <v>C00680 : meso-2,6-Diaminoheptanedioate</v>
      </c>
    </row>
    <row r="427" spans="1:4">
      <c r="A427" s="96" t="s">
        <v>26209</v>
      </c>
      <c r="B427" s="96" t="s">
        <v>26210</v>
      </c>
      <c r="C427" s="97" t="str">
        <f t="shared" si="16"/>
        <v>C00681 : 1</v>
      </c>
      <c r="D427" s="98" t="str">
        <f t="shared" si="15"/>
        <v>C00681 : 1-Acyl-sn-glycerol 3-phosphate</v>
      </c>
    </row>
    <row r="428" spans="1:4">
      <c r="A428" s="96" t="s">
        <v>26211</v>
      </c>
      <c r="B428" s="96" t="s">
        <v>26212</v>
      </c>
      <c r="C428" s="97" t="str">
        <f t="shared" si="16"/>
        <v>C00685 : 1</v>
      </c>
      <c r="D428" s="98" t="str">
        <f t="shared" si="15"/>
        <v>C00685 : 5-Dehydro-4-deoxy-D-glucarate</v>
      </c>
    </row>
    <row r="429" spans="1:4">
      <c r="A429" s="96" t="s">
        <v>24603</v>
      </c>
      <c r="B429" s="96" t="s">
        <v>26213</v>
      </c>
      <c r="C429" s="97" t="str">
        <f t="shared" si="16"/>
        <v>C00686 : 1</v>
      </c>
      <c r="D429" s="98" t="str">
        <f t="shared" si="15"/>
        <v>C00686 : N-Acyl-D-mannosamine 6-phosphate</v>
      </c>
    </row>
    <row r="430" spans="1:4">
      <c r="A430" s="96" t="s">
        <v>24544</v>
      </c>
      <c r="B430" s="96" t="s">
        <v>26214</v>
      </c>
      <c r="C430" s="97" t="str">
        <f t="shared" si="16"/>
        <v>C00688 : 1</v>
      </c>
      <c r="D430" s="98" t="str">
        <f t="shared" si="15"/>
        <v>C00688 : 3-Oxoacyl-[acyl-carrier protein]</v>
      </c>
    </row>
    <row r="431" spans="1:4">
      <c r="A431" s="96" t="s">
        <v>26215</v>
      </c>
      <c r="B431" s="96" t="s">
        <v>26216</v>
      </c>
      <c r="C431" s="97" t="str">
        <f t="shared" si="16"/>
        <v>C00689 : 1</v>
      </c>
      <c r="D431" s="98" t="str">
        <f t="shared" si="15"/>
        <v>C00689 : alpha,alpha'-Trehalose 6-phosphate</v>
      </c>
    </row>
    <row r="432" spans="1:4">
      <c r="A432" s="96" t="s">
        <v>26217</v>
      </c>
      <c r="B432" s="96" t="s">
        <v>26218</v>
      </c>
      <c r="C432" s="97" t="str">
        <f t="shared" si="16"/>
        <v>C00692 : 1</v>
      </c>
      <c r="D432" s="98" t="str">
        <f t="shared" si="15"/>
        <v>C00692 : UDP-N-acetylmuramoyl-L-alanyl-D-glutamate</v>
      </c>
    </row>
    <row r="433" spans="1:4">
      <c r="A433" s="96" t="s">
        <v>26219</v>
      </c>
      <c r="B433" s="96" t="s">
        <v>26220</v>
      </c>
      <c r="C433" s="97" t="str">
        <f t="shared" si="16"/>
        <v>C00693 : 1</v>
      </c>
      <c r="D433" s="98" t="str">
        <f t="shared" si="15"/>
        <v>C00693 : dTDP-4-dehydro-beta-L-rhamnose</v>
      </c>
    </row>
    <row r="434" spans="1:4">
      <c r="A434" s="96" t="s">
        <v>26221</v>
      </c>
      <c r="B434" s="96" t="s">
        <v>26222</v>
      </c>
      <c r="C434" s="97" t="str">
        <f t="shared" si="16"/>
        <v>C00695 : 1</v>
      </c>
      <c r="D434" s="98" t="str">
        <f t="shared" si="15"/>
        <v>C00695 : trans-2,3-Dehydroacyl-[acyl-carrier protein]</v>
      </c>
    </row>
    <row r="435" spans="1:4">
      <c r="A435" s="96" t="s">
        <v>26223</v>
      </c>
      <c r="B435" s="96" t="s">
        <v>26224</v>
      </c>
      <c r="C435" s="97" t="str">
        <f t="shared" si="16"/>
        <v>C00700 : 1</v>
      </c>
      <c r="D435" s="98" t="str">
        <f t="shared" si="15"/>
        <v>C00700 : Cholate</v>
      </c>
    </row>
    <row r="436" spans="1:4">
      <c r="A436" s="96" t="s">
        <v>26225</v>
      </c>
      <c r="B436" s="96" t="s">
        <v>26226</v>
      </c>
      <c r="C436" s="97" t="str">
        <f t="shared" si="16"/>
        <v>C00704 : 1</v>
      </c>
      <c r="D436" s="98" t="str">
        <f t="shared" si="15"/>
        <v>C00704 : Superoxide</v>
      </c>
    </row>
    <row r="437" spans="1:4">
      <c r="A437" s="96" t="s">
        <v>26227</v>
      </c>
      <c r="B437" s="96" t="s">
        <v>26228</v>
      </c>
      <c r="C437" s="97" t="str">
        <f t="shared" si="16"/>
        <v>C00705 : 1</v>
      </c>
      <c r="D437" s="98" t="str">
        <f t="shared" si="15"/>
        <v>C00705 : dCDP</v>
      </c>
    </row>
    <row r="438" spans="1:4">
      <c r="A438" s="96" t="s">
        <v>26229</v>
      </c>
      <c r="B438" s="96" t="s">
        <v>26230</v>
      </c>
      <c r="C438" s="97" t="str">
        <f t="shared" si="16"/>
        <v>C00712 : 1</v>
      </c>
      <c r="D438" s="98" t="str">
        <f t="shared" si="15"/>
        <v>C00712 : (9Z)-Octadecenoic acid</v>
      </c>
    </row>
    <row r="439" spans="1:4">
      <c r="A439" s="96" t="s">
        <v>24351</v>
      </c>
      <c r="B439" s="96" t="s">
        <v>26231</v>
      </c>
      <c r="C439" s="97" t="str">
        <f t="shared" si="16"/>
        <v>C00716 : 1</v>
      </c>
      <c r="D439" s="98" t="str">
        <f t="shared" si="15"/>
        <v>C00716 : XTP</v>
      </c>
    </row>
    <row r="440" spans="1:4">
      <c r="A440" s="96" t="s">
        <v>26232</v>
      </c>
      <c r="B440" s="96" t="s">
        <v>26233</v>
      </c>
      <c r="C440" s="97" t="str">
        <f t="shared" si="16"/>
        <v>C00717 : 1</v>
      </c>
      <c r="D440" s="98" t="str">
        <f t="shared" si="15"/>
        <v>C00717 : Serine</v>
      </c>
    </row>
    <row r="441" spans="1:4">
      <c r="A441" s="96" t="s">
        <v>20511</v>
      </c>
      <c r="B441" s="96" t="s">
        <v>26234</v>
      </c>
      <c r="C441" s="97" t="str">
        <f t="shared" si="16"/>
        <v>C00718 : 1</v>
      </c>
      <c r="D441" s="98" t="str">
        <f t="shared" si="15"/>
        <v>C00718 : Amylose</v>
      </c>
    </row>
    <row r="442" spans="1:4">
      <c r="A442" s="96" t="s">
        <v>26235</v>
      </c>
      <c r="B442" s="96" t="s">
        <v>26236</v>
      </c>
      <c r="C442" s="97" t="str">
        <f t="shared" si="16"/>
        <v>C00719 : 1</v>
      </c>
      <c r="D442" s="98" t="str">
        <f t="shared" si="15"/>
        <v>C00719 : Alditol</v>
      </c>
    </row>
    <row r="443" spans="1:4">
      <c r="A443" s="96" t="s">
        <v>26237</v>
      </c>
      <c r="B443" s="96" t="s">
        <v>26238</v>
      </c>
      <c r="C443" s="97" t="str">
        <f t="shared" si="16"/>
        <v>C00721 : 1</v>
      </c>
      <c r="D443" s="98" t="str">
        <f t="shared" si="15"/>
        <v>C00721 : Betaine</v>
      </c>
    </row>
    <row r="444" spans="1:4">
      <c r="A444" s="96" t="s">
        <v>26239</v>
      </c>
      <c r="B444" s="96" t="s">
        <v>26240</v>
      </c>
      <c r="C444" s="97" t="str">
        <f t="shared" si="16"/>
        <v>C00723 : 1</v>
      </c>
      <c r="D444" s="98" t="str">
        <f t="shared" si="15"/>
        <v>C00723 : Dextrin</v>
      </c>
    </row>
    <row r="445" spans="1:4">
      <c r="A445" s="96" t="s">
        <v>26241</v>
      </c>
      <c r="B445" s="96" t="s">
        <v>26242</v>
      </c>
      <c r="C445" s="97" t="str">
        <f t="shared" si="16"/>
        <v>C00726 : 1</v>
      </c>
      <c r="D445" s="98" t="str">
        <f t="shared" si="15"/>
        <v>C00726 : Insulin</v>
      </c>
    </row>
    <row r="446" spans="1:4">
      <c r="A446" s="96" t="s">
        <v>24365</v>
      </c>
      <c r="B446" s="96" t="s">
        <v>26243</v>
      </c>
      <c r="C446" s="97" t="str">
        <f t="shared" si="16"/>
        <v>C00740 : 1</v>
      </c>
      <c r="D446" s="98" t="str">
        <f t="shared" si="15"/>
        <v>C00740 : Nitrile</v>
      </c>
    </row>
    <row r="447" spans="1:4">
      <c r="A447" s="96" t="s">
        <v>26244</v>
      </c>
      <c r="B447" s="96" t="s">
        <v>26245</v>
      </c>
      <c r="C447" s="97" t="str">
        <f t="shared" si="16"/>
        <v>C00741 : 1</v>
      </c>
      <c r="D447" s="98" t="str">
        <f t="shared" si="15"/>
        <v>C00741 : D-Serine</v>
      </c>
    </row>
    <row r="448" spans="1:4">
      <c r="A448" s="96" t="s">
        <v>26246</v>
      </c>
      <c r="B448" s="96" t="s">
        <v>26247</v>
      </c>
      <c r="C448" s="97" t="str">
        <f t="shared" si="16"/>
        <v>C00748 : 1</v>
      </c>
      <c r="D448" s="98" t="str">
        <f t="shared" si="15"/>
        <v>C00748 : Diacetyl</v>
      </c>
    </row>
    <row r="449" spans="1:4">
      <c r="A449" s="96" t="s">
        <v>26248</v>
      </c>
      <c r="B449" s="96" t="s">
        <v>26249</v>
      </c>
      <c r="C449" s="97" t="str">
        <f t="shared" si="16"/>
        <v>C00756 : 1</v>
      </c>
      <c r="D449" s="98" t="str">
        <f t="shared" si="15"/>
        <v>C00756 : Siroheme</v>
      </c>
    </row>
    <row r="450" spans="1:4">
      <c r="A450" s="96" t="s">
        <v>26250</v>
      </c>
      <c r="B450" s="96" t="s">
        <v>26251</v>
      </c>
      <c r="C450" s="97" t="str">
        <f t="shared" si="16"/>
        <v>C00760 : 1</v>
      </c>
      <c r="D450" s="98" t="str">
        <f t="shared" ref="D450:D513" si="17">_xlfn.CONCAT(A450," : ",B450)</f>
        <v>C00760 : Cellulose</v>
      </c>
    </row>
    <row r="451" spans="1:4">
      <c r="A451" s="96" t="s">
        <v>26252</v>
      </c>
      <c r="B451" s="96" t="s">
        <v>26253</v>
      </c>
      <c r="C451" s="97" t="str">
        <f t="shared" ref="C451:C514" si="18">_xlfn.CONCAT(A451," : ","1")</f>
        <v>C00770 : 1</v>
      </c>
      <c r="D451" s="98" t="str">
        <f t="shared" si="17"/>
        <v>C00770 : 1-Octanol</v>
      </c>
    </row>
    <row r="452" spans="1:4">
      <c r="A452" s="96" t="s">
        <v>26254</v>
      </c>
      <c r="B452" s="96" t="s">
        <v>26255</v>
      </c>
      <c r="C452" s="97" t="str">
        <f t="shared" si="18"/>
        <v>C00772 : 1</v>
      </c>
      <c r="D452" s="98" t="str">
        <f t="shared" si="17"/>
        <v>C00772 : L-Idonate</v>
      </c>
    </row>
    <row r="453" spans="1:4">
      <c r="A453" s="96" t="s">
        <v>26256</v>
      </c>
      <c r="B453" s="96" t="s">
        <v>26257</v>
      </c>
      <c r="C453" s="97" t="str">
        <f t="shared" si="18"/>
        <v>C00777 : 1</v>
      </c>
      <c r="D453" s="98" t="str">
        <f t="shared" si="17"/>
        <v>C00777 : Mevaldate</v>
      </c>
    </row>
    <row r="454" spans="1:4">
      <c r="A454" s="99" t="s">
        <v>26258</v>
      </c>
      <c r="B454" s="96" t="s">
        <v>26259</v>
      </c>
      <c r="C454" s="97" t="str">
        <f t="shared" si="18"/>
        <v>C00787 : 1</v>
      </c>
      <c r="D454" s="98" t="str">
        <f t="shared" si="17"/>
        <v>C00787 : tRNA(Tyr)</v>
      </c>
    </row>
    <row r="455" spans="1:4">
      <c r="A455" s="96" t="s">
        <v>26260</v>
      </c>
      <c r="B455" s="96" t="s">
        <v>26261</v>
      </c>
      <c r="C455" s="97" t="str">
        <f t="shared" si="18"/>
        <v>C00793 : 1</v>
      </c>
      <c r="D455" s="98" t="str">
        <f t="shared" si="17"/>
        <v>C00793 : Retinoate</v>
      </c>
    </row>
    <row r="456" spans="1:4">
      <c r="A456" s="96" t="s">
        <v>26262</v>
      </c>
      <c r="B456" s="96" t="s">
        <v>26263</v>
      </c>
      <c r="C456" s="97" t="str">
        <f t="shared" si="18"/>
        <v>C00794 : 1</v>
      </c>
      <c r="D456" s="98" t="str">
        <f t="shared" si="17"/>
        <v>C00794 : D-Sorbitol</v>
      </c>
    </row>
    <row r="457" spans="1:4">
      <c r="A457" s="96" t="s">
        <v>26264</v>
      </c>
      <c r="B457" s="96" t="s">
        <v>26265</v>
      </c>
      <c r="C457" s="97" t="str">
        <f t="shared" si="18"/>
        <v>C00798 : 1</v>
      </c>
      <c r="D457" s="98" t="str">
        <f t="shared" si="17"/>
        <v>C00798 : D-Cysteine</v>
      </c>
    </row>
    <row r="458" spans="1:4">
      <c r="A458" s="96" t="s">
        <v>26266</v>
      </c>
      <c r="B458" s="96" t="s">
        <v>26267</v>
      </c>
      <c r="C458" s="97" t="str">
        <f t="shared" si="18"/>
        <v>C00800 : 1</v>
      </c>
      <c r="D458" s="98" t="str">
        <f t="shared" si="17"/>
        <v>C00800 : Formyl-CoA</v>
      </c>
    </row>
    <row r="459" spans="1:4">
      <c r="A459" s="96" t="s">
        <v>26268</v>
      </c>
      <c r="B459" s="96" t="s">
        <v>26269</v>
      </c>
      <c r="C459" s="97" t="str">
        <f t="shared" si="18"/>
        <v>C00802 : 1</v>
      </c>
      <c r="D459" s="98" t="str">
        <f t="shared" si="17"/>
        <v>C00802 : Oxalureate</v>
      </c>
    </row>
    <row r="460" spans="1:4">
      <c r="A460" s="96" t="s">
        <v>26270</v>
      </c>
      <c r="B460" s="96" t="s">
        <v>26271</v>
      </c>
      <c r="C460" s="97" t="str">
        <f t="shared" si="18"/>
        <v>C00812 : 1</v>
      </c>
      <c r="D460" s="98" t="str">
        <f t="shared" si="17"/>
        <v>C00812 : L-Gulonate</v>
      </c>
    </row>
    <row r="461" spans="1:4">
      <c r="A461" s="96" t="s">
        <v>26272</v>
      </c>
      <c r="B461" s="96" t="s">
        <v>26273</v>
      </c>
      <c r="C461" s="97" t="str">
        <f t="shared" si="18"/>
        <v>C00817 : 1</v>
      </c>
      <c r="D461" s="98" t="str">
        <f t="shared" si="17"/>
        <v>C00817 : Alkyl thiol</v>
      </c>
    </row>
    <row r="462" spans="1:4">
      <c r="A462" s="96" t="s">
        <v>24185</v>
      </c>
      <c r="B462" s="96" t="s">
        <v>26274</v>
      </c>
      <c r="C462" s="97" t="str">
        <f t="shared" si="18"/>
        <v>C00818 : 1</v>
      </c>
      <c r="D462" s="98" t="str">
        <f t="shared" si="17"/>
        <v>C00818 : D-Altronate</v>
      </c>
    </row>
    <row r="463" spans="1:4">
      <c r="A463" s="96" t="s">
        <v>26275</v>
      </c>
      <c r="B463" s="96" t="s">
        <v>26276</v>
      </c>
      <c r="C463" s="97" t="str">
        <f t="shared" si="18"/>
        <v>C00819 : 1</v>
      </c>
      <c r="D463" s="98" t="str">
        <f t="shared" si="17"/>
        <v>C00819 : D-Glucarate</v>
      </c>
    </row>
    <row r="464" spans="1:4">
      <c r="A464" s="96" t="s">
        <v>26277</v>
      </c>
      <c r="B464" s="96" t="s">
        <v>26278</v>
      </c>
      <c r="C464" s="97" t="str">
        <f t="shared" si="18"/>
        <v>C00821 : 1</v>
      </c>
      <c r="D464" s="98" t="str">
        <f t="shared" si="17"/>
        <v>C00821 : DNA adenine</v>
      </c>
    </row>
    <row r="465" spans="1:4">
      <c r="A465" s="96" t="s">
        <v>24209</v>
      </c>
      <c r="B465" s="96" t="s">
        <v>26279</v>
      </c>
      <c r="C465" s="97" t="str">
        <f t="shared" si="18"/>
        <v>C00826 : 1</v>
      </c>
      <c r="D465" s="98" t="str">
        <f t="shared" si="17"/>
        <v>C00826 : L-Arogenate</v>
      </c>
    </row>
    <row r="466" spans="1:4">
      <c r="A466" s="96" t="s">
        <v>26280</v>
      </c>
      <c r="B466" s="96" t="s">
        <v>26281</v>
      </c>
      <c r="C466" s="97" t="str">
        <f t="shared" si="18"/>
        <v>C00828 : 1</v>
      </c>
      <c r="D466" s="98" t="str">
        <f t="shared" si="17"/>
        <v>C00828 : Menaquinone</v>
      </c>
    </row>
    <row r="467" spans="1:4">
      <c r="A467" s="96" t="s">
        <v>26282</v>
      </c>
      <c r="B467" s="96" t="s">
        <v>26283</v>
      </c>
      <c r="C467" s="97" t="str">
        <f t="shared" si="18"/>
        <v>C00831 : 1</v>
      </c>
      <c r="D467" s="98" t="str">
        <f t="shared" si="17"/>
        <v>C00831 : Pantetheine</v>
      </c>
    </row>
    <row r="468" spans="1:4">
      <c r="A468" s="96" t="s">
        <v>24196</v>
      </c>
      <c r="B468" s="96" t="s">
        <v>26284</v>
      </c>
      <c r="C468" s="97" t="str">
        <f t="shared" si="18"/>
        <v>C00842 : 1</v>
      </c>
      <c r="D468" s="98" t="str">
        <f t="shared" si="17"/>
        <v>C00842 : dTDP-glucose</v>
      </c>
    </row>
    <row r="469" spans="1:4">
      <c r="A469" s="96" t="s">
        <v>26285</v>
      </c>
      <c r="B469" s="96" t="s">
        <v>26286</v>
      </c>
      <c r="C469" s="97" t="str">
        <f t="shared" si="18"/>
        <v>C00844 : 1</v>
      </c>
      <c r="D469" s="98" t="str">
        <f t="shared" si="17"/>
        <v>C00844 : D-Glutamine</v>
      </c>
    </row>
    <row r="470" spans="1:4">
      <c r="A470" s="96" t="s">
        <v>26287</v>
      </c>
      <c r="B470" s="96" t="s">
        <v>26288</v>
      </c>
      <c r="C470" s="97" t="str">
        <f t="shared" si="18"/>
        <v>C00853 : 1</v>
      </c>
      <c r="D470" s="98" t="str">
        <f t="shared" si="17"/>
        <v>C00853 : Cob(I)alamin</v>
      </c>
    </row>
    <row r="471" spans="1:4">
      <c r="A471" s="96" t="s">
        <v>26289</v>
      </c>
      <c r="B471" s="96" t="s">
        <v>26290</v>
      </c>
      <c r="C471" s="97" t="str">
        <f t="shared" si="18"/>
        <v>C00856 : 1</v>
      </c>
      <c r="D471" s="98" t="str">
        <f t="shared" si="17"/>
        <v>C00856 : DNA cytosine</v>
      </c>
    </row>
    <row r="472" spans="1:4">
      <c r="A472" s="96" t="s">
        <v>26291</v>
      </c>
      <c r="B472" s="96" t="s">
        <v>26292</v>
      </c>
      <c r="C472" s="97" t="str">
        <f t="shared" si="18"/>
        <v>C00857 : 1</v>
      </c>
      <c r="D472" s="98" t="str">
        <f t="shared" si="17"/>
        <v>C00857 : Deamino-NAD+</v>
      </c>
    </row>
    <row r="473" spans="1:4" ht="14.15" customHeight="1">
      <c r="A473" s="96" t="s">
        <v>26293</v>
      </c>
      <c r="B473" s="96" t="s">
        <v>26294</v>
      </c>
      <c r="C473" s="97" t="str">
        <f t="shared" si="18"/>
        <v>C00860 : 1</v>
      </c>
      <c r="D473" s="98" t="str">
        <f t="shared" si="17"/>
        <v>C00860 : Prunasin</v>
      </c>
    </row>
    <row r="474" spans="1:4">
      <c r="A474" s="96" t="s">
        <v>24651</v>
      </c>
      <c r="B474" s="96" t="s">
        <v>26295</v>
      </c>
      <c r="C474" s="97" t="str">
        <f t="shared" si="18"/>
        <v>C00861 : 1</v>
      </c>
      <c r="D474" s="98" t="str">
        <f t="shared" si="17"/>
        <v>C00861 : L-Rhamnulose</v>
      </c>
    </row>
    <row r="475" spans="1:4">
      <c r="A475" s="96" t="s">
        <v>26296</v>
      </c>
      <c r="B475" s="96" t="s">
        <v>26297</v>
      </c>
      <c r="C475" s="97" t="str">
        <f t="shared" si="18"/>
        <v>C00864 : 1</v>
      </c>
      <c r="D475" s="98" t="str">
        <f t="shared" si="17"/>
        <v>C00864 : Pantothenate</v>
      </c>
    </row>
    <row r="476" spans="1:4">
      <c r="A476" s="96" t="s">
        <v>24828</v>
      </c>
      <c r="B476" s="96" t="s">
        <v>26298</v>
      </c>
      <c r="C476" s="97" t="str">
        <f t="shared" si="18"/>
        <v>C00868 : 1</v>
      </c>
      <c r="D476" s="98" t="str">
        <f t="shared" si="17"/>
        <v>C00868 : tRNA uridine</v>
      </c>
    </row>
    <row r="477" spans="1:4">
      <c r="A477" s="96" t="s">
        <v>26299</v>
      </c>
      <c r="B477" s="96" t="s">
        <v>26300</v>
      </c>
      <c r="C477" s="97" t="str">
        <f t="shared" si="18"/>
        <v>C00870 : 1</v>
      </c>
      <c r="D477" s="98" t="str">
        <f t="shared" si="17"/>
        <v>C00870 : L-Histidinol</v>
      </c>
    </row>
    <row r="478" spans="1:4">
      <c r="A478" s="96" t="s">
        <v>26301</v>
      </c>
      <c r="B478" s="96" t="s">
        <v>26302</v>
      </c>
      <c r="C478" s="97" t="str">
        <f t="shared" si="18"/>
        <v>C00877 : 1</v>
      </c>
      <c r="D478" s="98" t="str">
        <f t="shared" si="17"/>
        <v>C00877 : Crotonoyl-CoA</v>
      </c>
    </row>
    <row r="479" spans="1:4">
      <c r="A479" s="96" t="s">
        <v>24192</v>
      </c>
      <c r="B479" s="96" t="s">
        <v>26303</v>
      </c>
      <c r="C479" s="97" t="str">
        <f t="shared" si="18"/>
        <v>C00879 : 1</v>
      </c>
      <c r="D479" s="98" t="str">
        <f t="shared" si="17"/>
        <v>C00879 : 4-Nitrophenol</v>
      </c>
    </row>
    <row r="480" spans="1:4">
      <c r="A480" s="96" t="s">
        <v>26304</v>
      </c>
      <c r="B480" s="96" t="s">
        <v>26305</v>
      </c>
      <c r="C480" s="97" t="str">
        <f t="shared" si="18"/>
        <v>C00880 : 1</v>
      </c>
      <c r="D480" s="98" t="str">
        <f t="shared" si="17"/>
        <v>C00880 : D-Galactarate</v>
      </c>
    </row>
    <row r="481" spans="1:4">
      <c r="A481" s="96" t="s">
        <v>26306</v>
      </c>
      <c r="B481" s="96" t="s">
        <v>26307</v>
      </c>
      <c r="C481" s="97" t="str">
        <f t="shared" si="18"/>
        <v>C00881 : 1</v>
      </c>
      <c r="D481" s="98" t="str">
        <f t="shared" si="17"/>
        <v>C00881 : D-Galactonate</v>
      </c>
    </row>
    <row r="482" spans="1:4">
      <c r="A482" s="96" t="s">
        <v>26308</v>
      </c>
      <c r="B482" s="96" t="s">
        <v>26309</v>
      </c>
      <c r="C482" s="97" t="str">
        <f t="shared" si="18"/>
        <v>C00882 : 1</v>
      </c>
      <c r="D482" s="98" t="str">
        <f t="shared" si="17"/>
        <v>C00882 : Dephospho-CoA</v>
      </c>
    </row>
    <row r="483" spans="1:4">
      <c r="A483" s="96" t="s">
        <v>26310</v>
      </c>
      <c r="B483" s="96" t="s">
        <v>26311</v>
      </c>
      <c r="C483" s="97" t="str">
        <f t="shared" si="18"/>
        <v>C00884 : 1</v>
      </c>
      <c r="D483" s="98" t="str">
        <f t="shared" si="17"/>
        <v>C00884 : Deoxycytidine</v>
      </c>
    </row>
    <row r="484" spans="1:4">
      <c r="A484" s="96" t="s">
        <v>24824</v>
      </c>
      <c r="B484" s="96" t="s">
        <v>26312</v>
      </c>
      <c r="C484" s="97" t="str">
        <f t="shared" si="18"/>
        <v>C00885 : 1</v>
      </c>
      <c r="D484" s="98" t="str">
        <f t="shared" si="17"/>
        <v>C00885 : Homocarnosine</v>
      </c>
    </row>
    <row r="485" spans="1:4">
      <c r="A485" s="96" t="s">
        <v>26313</v>
      </c>
      <c r="B485" s="96" t="s">
        <v>26314</v>
      </c>
      <c r="C485" s="97" t="str">
        <f t="shared" si="18"/>
        <v>C00886 : 1</v>
      </c>
      <c r="D485" s="98" t="str">
        <f t="shared" si="17"/>
        <v>C00886 : L-Alanyl-tRNA</v>
      </c>
    </row>
    <row r="486" spans="1:4">
      <c r="A486" s="96" t="s">
        <v>26315</v>
      </c>
      <c r="B486" s="96" t="s">
        <v>26316</v>
      </c>
      <c r="C486" s="97" t="str">
        <f t="shared" si="18"/>
        <v>C00894 : 1</v>
      </c>
      <c r="D486" s="98" t="str">
        <f t="shared" si="17"/>
        <v>C00894 : Isochorismate</v>
      </c>
    </row>
    <row r="487" spans="1:4">
      <c r="A487" s="96" t="s">
        <v>24171</v>
      </c>
      <c r="B487" s="96" t="s">
        <v>26317</v>
      </c>
      <c r="C487" s="97" t="str">
        <f t="shared" si="18"/>
        <v>C00898 : 1</v>
      </c>
      <c r="D487" s="98" t="str">
        <f t="shared" si="17"/>
        <v>C00898 : Propenoyl-CoA</v>
      </c>
    </row>
    <row r="488" spans="1:4">
      <c r="A488" s="96" t="s">
        <v>26318</v>
      </c>
      <c r="B488" s="96" t="s">
        <v>26319</v>
      </c>
      <c r="C488" s="97" t="str">
        <f t="shared" si="18"/>
        <v>C00900 : 1</v>
      </c>
      <c r="D488" s="98" t="str">
        <f t="shared" si="17"/>
        <v>C00900 : (R,R)-Tartaric acid</v>
      </c>
    </row>
    <row r="489" spans="1:4">
      <c r="A489" s="96" t="s">
        <v>24639</v>
      </c>
      <c r="B489" s="96" t="s">
        <v>26320</v>
      </c>
      <c r="C489" s="97" t="str">
        <f t="shared" si="18"/>
        <v>C00905 : 1</v>
      </c>
      <c r="D489" s="98" t="str">
        <f t="shared" si="17"/>
        <v>C00905 : 2-Acetolactate</v>
      </c>
    </row>
    <row r="490" spans="1:4">
      <c r="A490" s="96" t="s">
        <v>26321</v>
      </c>
      <c r="B490" s="96" t="s">
        <v>26322</v>
      </c>
      <c r="C490" s="97" t="str">
        <f t="shared" si="18"/>
        <v>C00906 : 1</v>
      </c>
      <c r="D490" s="98" t="str">
        <f t="shared" si="17"/>
        <v>C00906 : D-Fructuronate</v>
      </c>
    </row>
    <row r="491" spans="1:4">
      <c r="A491" s="96" t="s">
        <v>26323</v>
      </c>
      <c r="B491" s="96" t="s">
        <v>26324</v>
      </c>
      <c r="C491" s="97" t="str">
        <f t="shared" si="18"/>
        <v>C00911 : 1</v>
      </c>
      <c r="D491" s="98" t="str">
        <f t="shared" si="17"/>
        <v>C00911 : Dihydrothymine</v>
      </c>
    </row>
    <row r="492" spans="1:4">
      <c r="A492" s="96" t="s">
        <v>26325</v>
      </c>
      <c r="B492" s="96" t="s">
        <v>26326</v>
      </c>
      <c r="C492" s="97" t="str">
        <f t="shared" si="18"/>
        <v>C00921 : 1</v>
      </c>
      <c r="D492" s="98" t="str">
        <f t="shared" si="17"/>
        <v>C00921 : Dihydropteroate</v>
      </c>
    </row>
    <row r="493" spans="1:4">
      <c r="A493" s="96" t="s">
        <v>26327</v>
      </c>
      <c r="B493" s="96" t="s">
        <v>26328</v>
      </c>
      <c r="C493" s="97" t="str">
        <f t="shared" si="18"/>
        <v>C00923 : 1</v>
      </c>
      <c r="D493" s="98" t="str">
        <f t="shared" si="17"/>
        <v>C00923 : Ribonucleoside</v>
      </c>
    </row>
    <row r="494" spans="1:4">
      <c r="A494" s="96" t="s">
        <v>26329</v>
      </c>
      <c r="B494" s="96" t="s">
        <v>26330</v>
      </c>
      <c r="C494" s="97" t="str">
        <f t="shared" si="18"/>
        <v>C00924 : 1</v>
      </c>
      <c r="D494" s="98" t="str">
        <f t="shared" si="17"/>
        <v>C00924 : Ferricytochrome</v>
      </c>
    </row>
    <row r="495" spans="1:4">
      <c r="A495" s="96" t="s">
        <v>26331</v>
      </c>
      <c r="B495" s="96" t="s">
        <v>26332</v>
      </c>
      <c r="C495" s="97" t="str">
        <f t="shared" si="18"/>
        <v>C00931 : 1</v>
      </c>
      <c r="D495" s="98" t="str">
        <f t="shared" si="17"/>
        <v>C00931 : Ferrocytochrome</v>
      </c>
    </row>
    <row r="496" spans="1:4">
      <c r="A496" s="96" t="s">
        <v>26333</v>
      </c>
      <c r="B496" s="96" t="s">
        <v>26334</v>
      </c>
      <c r="C496" s="97" t="str">
        <f t="shared" si="18"/>
        <v>C00934 : 1</v>
      </c>
      <c r="D496" s="98" t="str">
        <f t="shared" si="17"/>
        <v>C00934 : Porphobilinogen</v>
      </c>
    </row>
    <row r="497" spans="1:4">
      <c r="A497" s="96" t="s">
        <v>24877</v>
      </c>
      <c r="B497" s="96" t="s">
        <v>26335</v>
      </c>
      <c r="C497" s="97" t="str">
        <f t="shared" si="18"/>
        <v>C00935 : 1</v>
      </c>
      <c r="D497" s="98" t="str">
        <f t="shared" si="17"/>
        <v>C00935 : Sugar phosphate</v>
      </c>
    </row>
    <row r="498" spans="1:4">
      <c r="A498" s="96" t="s">
        <v>26336</v>
      </c>
      <c r="B498" s="96" t="s">
        <v>26337</v>
      </c>
      <c r="C498" s="97" t="str">
        <f t="shared" si="18"/>
        <v>C00937 : 1</v>
      </c>
      <c r="D498" s="98" t="str">
        <f t="shared" si="17"/>
        <v>C00937 : UDP-L-arabinose</v>
      </c>
    </row>
    <row r="499" spans="1:4">
      <c r="A499" s="96" t="s">
        <v>26338</v>
      </c>
      <c r="B499" s="96" t="s">
        <v>26339</v>
      </c>
      <c r="C499" s="97" t="str">
        <f t="shared" si="18"/>
        <v>C00940 : 1</v>
      </c>
      <c r="D499" s="98" t="str">
        <f t="shared" si="17"/>
        <v>C00940 : (R)-Lactaldehyde</v>
      </c>
    </row>
    <row r="500" spans="1:4">
      <c r="A500" s="96" t="s">
        <v>26340</v>
      </c>
      <c r="B500" s="96" t="s">
        <v>26341</v>
      </c>
      <c r="C500" s="97" t="str">
        <f t="shared" si="18"/>
        <v>C00942 : 1</v>
      </c>
      <c r="D500" s="98" t="str">
        <f t="shared" si="17"/>
        <v>C00942 : 2-Oxoglutaramate</v>
      </c>
    </row>
    <row r="501" spans="1:4">
      <c r="A501" s="96" t="s">
        <v>24038</v>
      </c>
      <c r="B501" s="96" t="s">
        <v>26342</v>
      </c>
      <c r="C501" s="97" t="str">
        <f t="shared" si="18"/>
        <v>C00944 : 1</v>
      </c>
      <c r="D501" s="98" t="str">
        <f t="shared" si="17"/>
        <v>C00944 : 3',5'-Cyclic GMP</v>
      </c>
    </row>
    <row r="502" spans="1:4">
      <c r="A502" s="96" t="s">
        <v>26343</v>
      </c>
      <c r="B502" s="100" t="s">
        <v>26344</v>
      </c>
      <c r="C502" s="97" t="str">
        <f t="shared" si="18"/>
        <v>C00951 : 1</v>
      </c>
      <c r="D502" s="98" t="str">
        <f t="shared" si="17"/>
        <v>C00951 : 3-Dehydroquinate</v>
      </c>
    </row>
    <row r="503" spans="1:4">
      <c r="A503" s="96" t="s">
        <v>26345</v>
      </c>
      <c r="B503" s="96" t="s">
        <v>26346</v>
      </c>
      <c r="C503" s="97" t="str">
        <f t="shared" si="18"/>
        <v>C00954 : 1</v>
      </c>
      <c r="D503" s="98" t="str">
        <f t="shared" si="17"/>
        <v>C00954 : Estradiol-17beta</v>
      </c>
    </row>
    <row r="504" spans="1:4">
      <c r="A504" s="96" t="s">
        <v>26347</v>
      </c>
      <c r="B504" s="96" t="s">
        <v>26348</v>
      </c>
      <c r="C504" s="97" t="str">
        <f t="shared" si="18"/>
        <v>C00957 : 1</v>
      </c>
      <c r="D504" s="98" t="str">
        <f t="shared" si="17"/>
        <v>C00957 : Indole-3-acetate</v>
      </c>
    </row>
    <row r="505" spans="1:4">
      <c r="A505" s="96" t="s">
        <v>26349</v>
      </c>
      <c r="B505" s="96" t="s">
        <v>26350</v>
      </c>
      <c r="C505" s="97" t="str">
        <f t="shared" si="18"/>
        <v>C00958 : 1</v>
      </c>
      <c r="D505" s="98" t="str">
        <f t="shared" si="17"/>
        <v>C00958 : Mercaptopyruvate</v>
      </c>
    </row>
    <row r="506" spans="1:4">
      <c r="A506" s="96" t="s">
        <v>26351</v>
      </c>
      <c r="B506" s="96" t="s">
        <v>26352</v>
      </c>
      <c r="C506" s="97" t="str">
        <f t="shared" si="18"/>
        <v>C00962 : 1</v>
      </c>
      <c r="D506" s="98" t="str">
        <f t="shared" si="17"/>
        <v>C00962 : beta-D-Galactose</v>
      </c>
    </row>
    <row r="507" spans="1:4">
      <c r="A507" s="96" t="s">
        <v>26353</v>
      </c>
      <c r="B507" s="96" t="s">
        <v>26354</v>
      </c>
      <c r="C507" s="97" t="str">
        <f t="shared" si="18"/>
        <v>C00963 : 1</v>
      </c>
      <c r="D507" s="98" t="str">
        <f t="shared" si="17"/>
        <v>C00963 : Plasmenylcholine</v>
      </c>
    </row>
    <row r="508" spans="1:4">
      <c r="A508" s="96" t="s">
        <v>19916</v>
      </c>
      <c r="B508" s="96" t="s">
        <v>26355</v>
      </c>
      <c r="C508" s="97" t="str">
        <f t="shared" si="18"/>
        <v>C00966 : 1</v>
      </c>
      <c r="D508" s="98" t="str">
        <f t="shared" si="17"/>
        <v>C00966 : 2-Dehydropantoate</v>
      </c>
    </row>
    <row r="509" spans="1:4">
      <c r="A509" s="96" t="s">
        <v>26356</v>
      </c>
      <c r="B509" s="96" t="s">
        <v>26357</v>
      </c>
      <c r="C509" s="97" t="str">
        <f t="shared" si="18"/>
        <v>C00972 : 1</v>
      </c>
      <c r="D509" s="98" t="str">
        <f t="shared" si="17"/>
        <v>C00972 : beta-D-Glucoside</v>
      </c>
    </row>
    <row r="510" spans="1:4">
      <c r="A510" s="96" t="s">
        <v>26358</v>
      </c>
      <c r="B510" s="96" t="s">
        <v>26359</v>
      </c>
      <c r="C510" s="97" t="str">
        <f t="shared" si="18"/>
        <v>C00979 : 1</v>
      </c>
      <c r="D510" s="98" t="str">
        <f t="shared" si="17"/>
        <v>C00979 : Aromatic oxo acid</v>
      </c>
    </row>
    <row r="511" spans="1:4">
      <c r="A511" s="96" t="s">
        <v>26360</v>
      </c>
      <c r="B511" s="96" t="s">
        <v>26361</v>
      </c>
      <c r="C511" s="97" t="str">
        <f t="shared" si="18"/>
        <v>C00984 : 1</v>
      </c>
      <c r="D511" s="98" t="str">
        <f t="shared" si="17"/>
        <v>C00984 : alpha-D-Galactose</v>
      </c>
    </row>
    <row r="512" spans="1:4">
      <c r="A512" s="96" t="s">
        <v>26362</v>
      </c>
      <c r="B512" s="96" t="s">
        <v>26363</v>
      </c>
      <c r="C512" s="97" t="str">
        <f t="shared" si="18"/>
        <v>C00986 : 1</v>
      </c>
      <c r="D512" s="98" t="str">
        <f t="shared" si="17"/>
        <v>C00986 : O-Acetyl-L-serine</v>
      </c>
    </row>
    <row r="513" spans="1:4">
      <c r="A513" s="96" t="s">
        <v>26364</v>
      </c>
      <c r="B513" s="96" t="s">
        <v>26365</v>
      </c>
      <c r="C513" s="97" t="str">
        <f t="shared" si="18"/>
        <v>C00988 : 1</v>
      </c>
      <c r="D513" s="98" t="str">
        <f t="shared" si="17"/>
        <v>C00988 : 1,3-Diaminopropane</v>
      </c>
    </row>
    <row r="514" spans="1:4">
      <c r="A514" s="96" t="s">
        <v>26366</v>
      </c>
      <c r="B514" s="96" t="s">
        <v>26367</v>
      </c>
      <c r="C514" s="97" t="str">
        <f t="shared" si="18"/>
        <v>C00989 : 1</v>
      </c>
      <c r="D514" s="98" t="str">
        <f t="shared" ref="D514:D577" si="19">_xlfn.CONCAT(A514," : ",B514)</f>
        <v>C00989 : 2-Phosphoglycolate</v>
      </c>
    </row>
    <row r="515" spans="1:4">
      <c r="A515" s="96" t="s">
        <v>26368</v>
      </c>
      <c r="B515" s="96" t="s">
        <v>26369</v>
      </c>
      <c r="C515" s="97" t="str">
        <f t="shared" ref="C515:C578" si="20">_xlfn.CONCAT(A515," : ","1")</f>
        <v>C00991 : 1</v>
      </c>
      <c r="D515" s="98" t="str">
        <f t="shared" si="19"/>
        <v>C00991 : alpha-D-Aldose 1-phosphate</v>
      </c>
    </row>
    <row r="516" spans="1:4">
      <c r="A516" s="99" t="s">
        <v>26370</v>
      </c>
      <c r="B516" s="96" t="s">
        <v>26371</v>
      </c>
      <c r="C516" s="97" t="str">
        <f t="shared" si="20"/>
        <v>C00993 : 1</v>
      </c>
      <c r="D516" s="98" t="str">
        <f t="shared" si="19"/>
        <v>C00993 : D-Alanyl-D-alanine</v>
      </c>
    </row>
    <row r="517" spans="1:4">
      <c r="A517" s="96" t="s">
        <v>26372</v>
      </c>
      <c r="B517" s="96" t="s">
        <v>26373</v>
      </c>
      <c r="C517" s="97" t="str">
        <f t="shared" si="20"/>
        <v>C01005 : 1</v>
      </c>
      <c r="D517" s="98" t="str">
        <f t="shared" si="19"/>
        <v>C01005 : 4-Hydroxybutanoic acid</v>
      </c>
    </row>
    <row r="518" spans="1:4">
      <c r="A518" s="96" t="s">
        <v>26374</v>
      </c>
      <c r="B518" s="96" t="s">
        <v>26375</v>
      </c>
      <c r="C518" s="97" t="str">
        <f t="shared" si="20"/>
        <v>C01007 : 1</v>
      </c>
      <c r="D518" s="98" t="str">
        <f t="shared" si="19"/>
        <v>C01007 : O-Phospho-L-serine</v>
      </c>
    </row>
    <row r="519" spans="1:4">
      <c r="A519" s="96" t="s">
        <v>26376</v>
      </c>
      <c r="B519" s="96" t="s">
        <v>26377</v>
      </c>
      <c r="C519" s="97" t="str">
        <f t="shared" si="20"/>
        <v>C01013 : 1</v>
      </c>
      <c r="D519" s="98" t="str">
        <f t="shared" si="19"/>
        <v>C01013 : Reduced riboflavin</v>
      </c>
    </row>
    <row r="520" spans="1:4">
      <c r="A520" s="96" t="s">
        <v>24674</v>
      </c>
      <c r="B520" s="96" t="s">
        <v>26378</v>
      </c>
      <c r="C520" s="97" t="str">
        <f t="shared" si="20"/>
        <v>C01019 : 1</v>
      </c>
      <c r="D520" s="98" t="str">
        <f t="shared" si="19"/>
        <v>C01019 : 3-Hydroxypropanoate</v>
      </c>
    </row>
    <row r="521" spans="1:4">
      <c r="A521" s="96" t="s">
        <v>26379</v>
      </c>
      <c r="B521" s="96" t="s">
        <v>26380</v>
      </c>
      <c r="C521" s="97" t="str">
        <f t="shared" si="20"/>
        <v>C01021 : 1</v>
      </c>
      <c r="D521" s="98" t="str">
        <f t="shared" si="19"/>
        <v>C01021 : L-Fucose</v>
      </c>
    </row>
    <row r="522" spans="1:4">
      <c r="A522" s="96" t="s">
        <v>26381</v>
      </c>
      <c r="B522" s="96" t="s">
        <v>26382</v>
      </c>
      <c r="C522" s="97" t="str">
        <f t="shared" si="20"/>
        <v>C01024 : 1</v>
      </c>
      <c r="D522" s="98" t="str">
        <f t="shared" si="19"/>
        <v>C01024 : Aromatic amino acid</v>
      </c>
    </row>
    <row r="523" spans="1:4">
      <c r="A523" s="96" t="s">
        <v>26383</v>
      </c>
      <c r="B523" s="96" t="s">
        <v>26384</v>
      </c>
      <c r="C523" s="97" t="str">
        <f t="shared" si="20"/>
        <v>C01031 : 1</v>
      </c>
      <c r="D523" s="98" t="str">
        <f t="shared" si="19"/>
        <v>C01031 : Hydroxymethylbilane</v>
      </c>
    </row>
    <row r="524" spans="1:4">
      <c r="A524" s="96" t="s">
        <v>26385</v>
      </c>
      <c r="B524" s="96" t="s">
        <v>26386</v>
      </c>
      <c r="C524" s="97" t="str">
        <f t="shared" si="20"/>
        <v>C01035 : 1</v>
      </c>
      <c r="D524" s="98" t="str">
        <f t="shared" si="19"/>
        <v>C01035 : S-Formylglutathione</v>
      </c>
    </row>
    <row r="525" spans="1:4">
      <c r="A525" s="96" t="s">
        <v>26387</v>
      </c>
      <c r="B525" s="96" t="s">
        <v>26388</v>
      </c>
      <c r="C525" s="97" t="str">
        <f t="shared" si="20"/>
        <v>C01037 : 1</v>
      </c>
      <c r="D525" s="98" t="str">
        <f t="shared" si="19"/>
        <v>C01037 : 7,8-Diaminononanoate</v>
      </c>
    </row>
    <row r="526" spans="1:4">
      <c r="A526" s="96" t="s">
        <v>26389</v>
      </c>
      <c r="B526" s="96" t="s">
        <v>26390</v>
      </c>
      <c r="C526" s="97" t="str">
        <f t="shared" si="20"/>
        <v>C01048 : 1</v>
      </c>
      <c r="D526" s="98" t="str">
        <f t="shared" si="19"/>
        <v>C01048 : Polyprenyl phosphate</v>
      </c>
    </row>
    <row r="527" spans="1:4">
      <c r="A527" s="96" t="s">
        <v>26391</v>
      </c>
      <c r="B527" s="99" t="s">
        <v>26392</v>
      </c>
      <c r="C527" s="97" t="str">
        <f t="shared" si="20"/>
        <v>C01050 : 1</v>
      </c>
      <c r="D527" s="98" t="str">
        <f t="shared" si="19"/>
        <v>C01050 : UDP-N-acetylmuramate</v>
      </c>
    </row>
    <row r="528" spans="1:4">
      <c r="A528" s="96" t="s">
        <v>23788</v>
      </c>
      <c r="B528" s="96" t="s">
        <v>26393</v>
      </c>
      <c r="C528" s="97" t="str">
        <f t="shared" si="20"/>
        <v>C01051 : 1</v>
      </c>
      <c r="D528" s="98" t="str">
        <f t="shared" si="19"/>
        <v>C01051 : Uroporphyrinogen III</v>
      </c>
    </row>
    <row r="529" spans="1:15">
      <c r="A529" s="96" t="s">
        <v>26394</v>
      </c>
      <c r="B529" s="96" t="s">
        <v>26395</v>
      </c>
      <c r="C529" s="97" t="str">
        <f t="shared" si="20"/>
        <v>C01062 : 1</v>
      </c>
      <c r="D529" s="98" t="str">
        <f t="shared" si="19"/>
        <v>C01062 : 4-Guanidinobutanoate</v>
      </c>
    </row>
    <row r="530" spans="1:15">
      <c r="A530" s="96" t="s">
        <v>26396</v>
      </c>
      <c r="B530" s="96" t="s">
        <v>26397</v>
      </c>
      <c r="C530" s="97" t="str">
        <f t="shared" si="20"/>
        <v>C01063 : 1</v>
      </c>
      <c r="D530" s="98" t="str">
        <f t="shared" si="19"/>
        <v>C01063 : 5-Dehydro-D-gluconate</v>
      </c>
    </row>
    <row r="531" spans="1:15">
      <c r="A531" s="96" t="s">
        <v>26398</v>
      </c>
      <c r="B531" s="96" t="s">
        <v>26399</v>
      </c>
      <c r="C531" s="97" t="str">
        <f t="shared" si="20"/>
        <v>C01077 : 1</v>
      </c>
      <c r="D531" s="98" t="str">
        <f t="shared" si="19"/>
        <v>C01077 : Pimeloyl-CoA</v>
      </c>
    </row>
    <row r="532" spans="1:15">
      <c r="A532" s="96" t="s">
        <v>26400</v>
      </c>
      <c r="B532" s="96" t="s">
        <v>26401</v>
      </c>
      <c r="C532" s="97" t="str">
        <f t="shared" si="20"/>
        <v>C01079 : 1</v>
      </c>
      <c r="D532" s="98" t="str">
        <f t="shared" si="19"/>
        <v>C01079 : O-Acetyl-L-homoserine</v>
      </c>
    </row>
    <row r="533" spans="1:15">
      <c r="A533" s="96" t="s">
        <v>26402</v>
      </c>
      <c r="B533" s="96" t="s">
        <v>26403</v>
      </c>
      <c r="C533" s="97" t="str">
        <f t="shared" si="20"/>
        <v>C01081 : 1</v>
      </c>
      <c r="D533" s="98" t="str">
        <f t="shared" si="19"/>
        <v>C01081 : Thiamin monophosphate</v>
      </c>
    </row>
    <row r="534" spans="1:15">
      <c r="A534" s="96" t="s">
        <v>26404</v>
      </c>
      <c r="B534" s="96" t="s">
        <v>26405</v>
      </c>
      <c r="C534" s="97" t="str">
        <f t="shared" si="20"/>
        <v>C01083 : 1</v>
      </c>
      <c r="D534" s="98" t="str">
        <f t="shared" si="19"/>
        <v>C01083 : Protoporphyrinogen IX</v>
      </c>
    </row>
    <row r="535" spans="1:15">
      <c r="A535" s="96" t="s">
        <v>24131</v>
      </c>
      <c r="B535" s="96" t="s">
        <v>26406</v>
      </c>
      <c r="C535" s="97" t="str">
        <f t="shared" si="20"/>
        <v>C01086 : 1</v>
      </c>
      <c r="D535" s="98" t="str">
        <f t="shared" si="19"/>
        <v>C01086 : alpha,alpha-Trehalose</v>
      </c>
      <c r="O535" s="70" t="s">
        <v>26407</v>
      </c>
    </row>
    <row r="536" spans="1:15">
      <c r="A536" s="96" t="s">
        <v>26408</v>
      </c>
      <c r="B536" s="96" t="s">
        <v>26409</v>
      </c>
      <c r="C536" s="97" t="str">
        <f t="shared" si="20"/>
        <v>C01087 : 1</v>
      </c>
      <c r="D536" s="98" t="str">
        <f t="shared" si="19"/>
        <v>C01087 : (3R)-3-Hydroxyacyl-CoA</v>
      </c>
    </row>
    <row r="537" spans="1:15">
      <c r="A537" s="96" t="s">
        <v>26410</v>
      </c>
      <c r="B537" s="101" t="s">
        <v>26411</v>
      </c>
      <c r="C537" s="97" t="str">
        <f t="shared" si="20"/>
        <v>C01092 : 1</v>
      </c>
      <c r="D537" s="98" t="str">
        <f t="shared" si="19"/>
        <v>C01092 : 8-Amino-7-oxononanoate</v>
      </c>
    </row>
    <row r="538" spans="1:15">
      <c r="A538" s="96" t="s">
        <v>26412</v>
      </c>
      <c r="B538" s="96" t="s">
        <v>26413</v>
      </c>
      <c r="C538" s="97" t="str">
        <f t="shared" si="20"/>
        <v>C01094 : 1</v>
      </c>
      <c r="D538" s="98" t="str">
        <f t="shared" si="19"/>
        <v>C01094 : D-Fructose 1-phosphate</v>
      </c>
    </row>
    <row r="539" spans="1:15">
      <c r="A539" s="96" t="s">
        <v>26414</v>
      </c>
      <c r="B539" s="96" t="s">
        <v>26415</v>
      </c>
      <c r="C539" s="97" t="str">
        <f t="shared" si="20"/>
        <v>C01096 : 1</v>
      </c>
      <c r="D539" s="98" t="str">
        <f t="shared" si="19"/>
        <v>C01096 : Sorbitol 6-phosphate</v>
      </c>
    </row>
    <row r="540" spans="1:15">
      <c r="A540" s="96" t="s">
        <v>26416</v>
      </c>
      <c r="B540" s="99" t="s">
        <v>26417</v>
      </c>
      <c r="C540" s="97" t="str">
        <f t="shared" si="20"/>
        <v>C01097 : 1</v>
      </c>
      <c r="D540" s="98" t="str">
        <f t="shared" si="19"/>
        <v>C01097 : D-Tagatose 6-phosphate</v>
      </c>
    </row>
    <row r="541" spans="1:15">
      <c r="A541" s="96" t="s">
        <v>23857</v>
      </c>
      <c r="B541" s="96" t="s">
        <v>26418</v>
      </c>
      <c r="C541" s="97" t="str">
        <f t="shared" si="20"/>
        <v>C01099 : 1</v>
      </c>
      <c r="D541" s="98" t="str">
        <f t="shared" si="19"/>
        <v>C01099 : L-Fuculose 1-phosphate</v>
      </c>
    </row>
    <row r="542" spans="1:15">
      <c r="A542" s="96" t="s">
        <v>26419</v>
      </c>
      <c r="B542" s="96" t="s">
        <v>26420</v>
      </c>
      <c r="C542" s="97" t="str">
        <f t="shared" si="20"/>
        <v>C01100 : 1</v>
      </c>
      <c r="D542" s="98" t="str">
        <f t="shared" si="19"/>
        <v>C01100 : (R)-2-Hydroxyglutarate</v>
      </c>
    </row>
    <row r="543" spans="1:15">
      <c r="A543" s="96" t="s">
        <v>24572</v>
      </c>
      <c r="B543" s="96" t="s">
        <v>26421</v>
      </c>
      <c r="C543" s="97" t="str">
        <f t="shared" si="20"/>
        <v>C01101 : 1</v>
      </c>
      <c r="D543" s="98" t="str">
        <f t="shared" si="19"/>
        <v>C01101 : L-Ribulose 5-phosphate</v>
      </c>
    </row>
    <row r="544" spans="1:15">
      <c r="A544" s="96" t="s">
        <v>26422</v>
      </c>
      <c r="B544" s="96" t="s">
        <v>26423</v>
      </c>
      <c r="C544" s="97" t="str">
        <f t="shared" si="20"/>
        <v>C01102 : 1</v>
      </c>
      <c r="D544" s="98" t="str">
        <f t="shared" si="19"/>
        <v>C01102 : O-Phospho-L-homoserine</v>
      </c>
    </row>
    <row r="545" spans="1:4">
      <c r="A545" s="96" t="s">
        <v>26424</v>
      </c>
      <c r="B545" s="96" t="s">
        <v>26425</v>
      </c>
      <c r="C545" s="97" t="str">
        <f t="shared" si="20"/>
        <v>C01103 : 1</v>
      </c>
      <c r="D545" s="98" t="str">
        <f t="shared" si="19"/>
        <v>C01103 : L-Histidinol phosphate</v>
      </c>
    </row>
    <row r="546" spans="1:4">
      <c r="A546" s="96" t="s">
        <v>24646</v>
      </c>
      <c r="B546" s="96" t="s">
        <v>26426</v>
      </c>
      <c r="C546" s="97" t="str">
        <f t="shared" si="20"/>
        <v>C01112 : 1</v>
      </c>
      <c r="D546" s="98" t="str">
        <f t="shared" si="19"/>
        <v>C01112 : D-Arabinose 5-phosphate</v>
      </c>
    </row>
    <row r="547" spans="1:4">
      <c r="A547" s="96" t="s">
        <v>26427</v>
      </c>
      <c r="B547" s="96" t="s">
        <v>26428</v>
      </c>
      <c r="C547" s="97" t="str">
        <f t="shared" si="20"/>
        <v>C01117 : 1</v>
      </c>
      <c r="D547" s="98" t="str">
        <f t="shared" si="19"/>
        <v>C01117 : Orotidylic acid</v>
      </c>
    </row>
    <row r="548" spans="1:4">
      <c r="A548" s="96" t="s">
        <v>26429</v>
      </c>
      <c r="B548" s="96" t="s">
        <v>26430</v>
      </c>
      <c r="C548" s="97" t="str">
        <f t="shared" si="20"/>
        <v>C01118 : 1</v>
      </c>
      <c r="D548" s="98" t="str">
        <f t="shared" si="19"/>
        <v>C01118 : O-Succinyl-L-homoserine</v>
      </c>
    </row>
    <row r="549" spans="1:4">
      <c r="A549" s="96" t="s">
        <v>26431</v>
      </c>
      <c r="B549" s="96" t="s">
        <v>26432</v>
      </c>
      <c r="C549" s="97" t="str">
        <f t="shared" si="20"/>
        <v>C01122 : 1</v>
      </c>
      <c r="D549" s="98" t="str">
        <f t="shared" si="19"/>
        <v>C01122 : Nucleoside 5'-phosphate</v>
      </c>
    </row>
    <row r="550" spans="1:4">
      <c r="A550" s="96" t="s">
        <v>26433</v>
      </c>
      <c r="B550" s="96" t="s">
        <v>26434</v>
      </c>
      <c r="C550" s="97" t="str">
        <f t="shared" si="20"/>
        <v>C01127 : 1</v>
      </c>
      <c r="D550" s="98" t="str">
        <f t="shared" si="19"/>
        <v>C01127 : cis-2,3-Dehydroacyl-CoA</v>
      </c>
    </row>
    <row r="551" spans="1:4">
      <c r="A551" s="96" t="s">
        <v>26435</v>
      </c>
      <c r="B551" s="96" t="s">
        <v>26436</v>
      </c>
      <c r="C551" s="97" t="str">
        <f t="shared" si="20"/>
        <v>C01131 : 1</v>
      </c>
      <c r="D551" s="98" t="str">
        <f t="shared" si="19"/>
        <v>C01131 : L-Rhamnulose 1-phosphate</v>
      </c>
    </row>
    <row r="552" spans="1:4">
      <c r="A552" s="96" t="s">
        <v>26437</v>
      </c>
      <c r="B552" s="96" t="s">
        <v>26438</v>
      </c>
      <c r="C552" s="97" t="str">
        <f t="shared" si="20"/>
        <v>C01134 : 1</v>
      </c>
      <c r="D552" s="98" t="str">
        <f t="shared" si="19"/>
        <v>C01134 : Pantetheine 4'-phosphate</v>
      </c>
    </row>
    <row r="553" spans="1:4">
      <c r="A553" s="96" t="s">
        <v>26439</v>
      </c>
      <c r="B553" s="96" t="s">
        <v>26440</v>
      </c>
      <c r="C553" s="97" t="str">
        <f t="shared" si="20"/>
        <v>C01137 : 1</v>
      </c>
      <c r="D553" s="98" t="str">
        <f t="shared" si="19"/>
        <v>C01137 : 4-Hydroxy-2-oxoglutarate</v>
      </c>
    </row>
    <row r="554" spans="1:4">
      <c r="A554" s="96" t="s">
        <v>24090</v>
      </c>
      <c r="B554" s="96" t="s">
        <v>26441</v>
      </c>
      <c r="C554" s="97" t="str">
        <f t="shared" si="20"/>
        <v>C01144 : 1</v>
      </c>
      <c r="D554" s="98" t="str">
        <f t="shared" si="19"/>
        <v>C01144 : S-Adenosylmethioninamine</v>
      </c>
    </row>
    <row r="555" spans="1:4">
      <c r="A555" s="96" t="s">
        <v>24665</v>
      </c>
      <c r="B555" s="96" t="s">
        <v>26442</v>
      </c>
      <c r="C555" s="97" t="str">
        <f t="shared" si="20"/>
        <v>C01146 : 1</v>
      </c>
      <c r="D555" s="98" t="str">
        <f t="shared" si="19"/>
        <v>C01146 : 2-Hydroxy-3-oxopropanoate</v>
      </c>
    </row>
    <row r="556" spans="1:4">
      <c r="A556" s="96" t="s">
        <v>22820</v>
      </c>
      <c r="B556" s="96" t="s">
        <v>26443</v>
      </c>
      <c r="C556" s="97" t="str">
        <f t="shared" si="20"/>
        <v>C01151 : 1</v>
      </c>
      <c r="D556" s="98" t="str">
        <f t="shared" si="19"/>
        <v>C01151 : (S)-3-Hydroxybutanoyl-CoA</v>
      </c>
    </row>
    <row r="557" spans="1:4">
      <c r="A557" s="96" t="s">
        <v>26444</v>
      </c>
      <c r="B557" s="96" t="s">
        <v>26445</v>
      </c>
      <c r="C557" s="97" t="str">
        <f t="shared" si="20"/>
        <v>C01153 : 1</v>
      </c>
      <c r="D557" s="98" t="str">
        <f t="shared" si="19"/>
        <v>C01153 : D-Ribose 1,5-bisphosphate</v>
      </c>
    </row>
    <row r="558" spans="1:4">
      <c r="A558" s="96" t="s">
        <v>26446</v>
      </c>
      <c r="B558" s="96" t="s">
        <v>26447</v>
      </c>
      <c r="C558" s="97" t="str">
        <f t="shared" si="20"/>
        <v>C01157 : 1</v>
      </c>
      <c r="D558" s="98" t="str">
        <f t="shared" si="19"/>
        <v>C01157 : Orthophosphoric monoester</v>
      </c>
    </row>
    <row r="559" spans="1:4">
      <c r="A559" s="96" t="s">
        <v>26448</v>
      </c>
      <c r="B559" s="96" t="s">
        <v>26449</v>
      </c>
      <c r="C559" s="97" t="str">
        <f t="shared" si="20"/>
        <v>C01159 : 1</v>
      </c>
      <c r="D559" s="98" t="str">
        <f t="shared" si="19"/>
        <v>C01159 : Hydroxyproline</v>
      </c>
    </row>
    <row r="560" spans="1:4">
      <c r="A560" s="96" t="s">
        <v>26450</v>
      </c>
      <c r="B560" s="96" t="s">
        <v>26451</v>
      </c>
      <c r="C560" s="97" t="str">
        <f t="shared" si="20"/>
        <v>C01161 : 1</v>
      </c>
      <c r="D560" s="98" t="str">
        <f t="shared" si="19"/>
        <v>C01161 : 2,3-Bisphospho-D-glycerate</v>
      </c>
    </row>
    <row r="561" spans="1:4">
      <c r="A561" s="96" t="s">
        <v>26452</v>
      </c>
      <c r="B561" s="96" t="s">
        <v>26453</v>
      </c>
      <c r="C561" s="97" t="str">
        <f t="shared" si="20"/>
        <v>C01165 : 1</v>
      </c>
      <c r="D561" s="98" t="str">
        <f t="shared" si="19"/>
        <v>C01165 : Homoprotocatechuate</v>
      </c>
    </row>
    <row r="562" spans="1:4">
      <c r="A562" s="96" t="s">
        <v>26454</v>
      </c>
      <c r="B562" s="96" t="s">
        <v>26455</v>
      </c>
      <c r="C562" s="97" t="str">
        <f t="shared" si="20"/>
        <v>C01167 : 1</v>
      </c>
      <c r="D562" s="98" t="str">
        <f t="shared" si="19"/>
        <v>C01167 : L-Glutamate 5-semialdehyde</v>
      </c>
    </row>
    <row r="563" spans="1:4">
      <c r="A563" s="96" t="s">
        <v>26456</v>
      </c>
      <c r="B563" s="96" t="s">
        <v>26457</v>
      </c>
      <c r="C563" s="97" t="str">
        <f t="shared" si="20"/>
        <v>C01168 : 1</v>
      </c>
      <c r="D563" s="98" t="str">
        <f t="shared" si="19"/>
        <v>C01168 : Pseudouridine 5'-phosphate</v>
      </c>
    </row>
    <row r="564" spans="1:4">
      <c r="A564" s="96" t="s">
        <v>24549</v>
      </c>
      <c r="B564" s="96" t="s">
        <v>26458</v>
      </c>
      <c r="C564" s="97" t="str">
        <f t="shared" si="20"/>
        <v>C01170 : 1</v>
      </c>
      <c r="D564" s="98" t="str">
        <f t="shared" si="19"/>
        <v>C01170 : Protein tyrosine phosphate</v>
      </c>
    </row>
    <row r="565" spans="1:4">
      <c r="A565" s="96" t="s">
        <v>24803</v>
      </c>
      <c r="B565" s="96" t="s">
        <v>26459</v>
      </c>
      <c r="C565" s="97" t="str">
        <f t="shared" si="20"/>
        <v>C01171 : 1</v>
      </c>
      <c r="D565" s="98" t="str">
        <f t="shared" si="19"/>
        <v>C01171 : UDP-N-acetyl-D-mannosamine</v>
      </c>
    </row>
    <row r="566" spans="1:4">
      <c r="A566" s="96" t="s">
        <v>24746</v>
      </c>
      <c r="B566" s="96" t="s">
        <v>26460</v>
      </c>
      <c r="C566" s="97" t="str">
        <f t="shared" si="20"/>
        <v>C01172 : 1</v>
      </c>
      <c r="D566" s="98" t="str">
        <f t="shared" si="19"/>
        <v>C01172 : beta-D-Glucose 6-phosphate</v>
      </c>
    </row>
    <row r="567" spans="1:4" ht="25">
      <c r="A567" s="96" t="s">
        <v>26461</v>
      </c>
      <c r="B567" s="100" t="s">
        <v>26462</v>
      </c>
      <c r="C567" s="97" t="str">
        <f t="shared" si="20"/>
        <v>C01177 : 1</v>
      </c>
      <c r="D567" s="98" t="str">
        <f t="shared" si="19"/>
        <v>C01177 : alpha-D-Hexose 1-phosphate</v>
      </c>
    </row>
    <row r="568" spans="1:4">
      <c r="A568" s="96" t="s">
        <v>26463</v>
      </c>
      <c r="B568" s="96" t="s">
        <v>26464</v>
      </c>
      <c r="C568" s="97" t="str">
        <f t="shared" si="20"/>
        <v>C01179 : 1</v>
      </c>
      <c r="D568" s="98" t="str">
        <f t="shared" si="19"/>
        <v>C01179 : Inositol 1-phosphate</v>
      </c>
    </row>
    <row r="569" spans="1:4">
      <c r="A569" s="96" t="s">
        <v>26465</v>
      </c>
      <c r="B569" s="96" t="s">
        <v>26466</v>
      </c>
      <c r="C569" s="97" t="str">
        <f t="shared" si="20"/>
        <v>C01180 : 1</v>
      </c>
      <c r="D569" s="98" t="str">
        <f t="shared" si="19"/>
        <v>C01180 : 3-(4-Hydroxyphenyl)pyruvate</v>
      </c>
    </row>
    <row r="570" spans="1:4">
      <c r="A570" s="96" t="s">
        <v>26467</v>
      </c>
      <c r="B570" s="96" t="s">
        <v>26468</v>
      </c>
      <c r="C570" s="97" t="str">
        <f t="shared" si="20"/>
        <v>C01181 : 1</v>
      </c>
      <c r="D570" s="98" t="str">
        <f t="shared" si="19"/>
        <v>C01181 : 4-Methylthio-2-oxobutanoic acid</v>
      </c>
    </row>
    <row r="571" spans="1:4">
      <c r="A571" s="96" t="s">
        <v>26469</v>
      </c>
      <c r="B571" s="96" t="s">
        <v>26470</v>
      </c>
      <c r="C571" s="97" t="str">
        <f t="shared" si="20"/>
        <v>C01185 : 1</v>
      </c>
      <c r="D571" s="98" t="str">
        <f t="shared" si="19"/>
        <v>C01185 : Nicotinate D-ribonucleotide</v>
      </c>
    </row>
    <row r="572" spans="1:4">
      <c r="A572" s="96" t="s">
        <v>26471</v>
      </c>
      <c r="B572" s="96" t="s">
        <v>26472</v>
      </c>
      <c r="C572" s="97" t="str">
        <f t="shared" si="20"/>
        <v>C01187 : 1</v>
      </c>
      <c r="D572" s="98" t="str">
        <f t="shared" si="19"/>
        <v>C01187 : 3-Deoxy-D-manno-octulosonate</v>
      </c>
    </row>
    <row r="573" spans="1:4">
      <c r="A573" s="96" t="s">
        <v>26473</v>
      </c>
      <c r="B573" s="96" t="s">
        <v>26474</v>
      </c>
      <c r="C573" s="97" t="str">
        <f t="shared" si="20"/>
        <v>C01203 : 1</v>
      </c>
      <c r="D573" s="98" t="str">
        <f t="shared" si="19"/>
        <v>C01203 : 4-Trimethylammoniobutanoate</v>
      </c>
    </row>
    <row r="574" spans="1:4">
      <c r="A574" s="96" t="s">
        <v>26475</v>
      </c>
      <c r="B574" s="96" t="s">
        <v>26476</v>
      </c>
      <c r="C574" s="97" t="str">
        <f t="shared" si="20"/>
        <v>C01204 : 1</v>
      </c>
      <c r="D574" s="98" t="str">
        <f t="shared" si="19"/>
        <v>C01204 : Oleoyl-[acyl-carrier protein]</v>
      </c>
    </row>
    <row r="575" spans="1:4">
      <c r="A575" s="96" t="s">
        <v>26477</v>
      </c>
      <c r="B575" s="96" t="s">
        <v>26478</v>
      </c>
      <c r="C575" s="97" t="str">
        <f t="shared" si="20"/>
        <v>C01209 : 1</v>
      </c>
      <c r="D575" s="98" t="str">
        <f t="shared" si="19"/>
        <v>C01209 : Malonyl-[acyl-carrier protein]</v>
      </c>
    </row>
    <row r="576" spans="1:4">
      <c r="A576" s="96" t="s">
        <v>26479</v>
      </c>
      <c r="B576" s="96" t="s">
        <v>26480</v>
      </c>
      <c r="C576" s="97" t="str">
        <f t="shared" si="20"/>
        <v>C01212 : 1</v>
      </c>
      <c r="D576" s="98" t="str">
        <f t="shared" si="19"/>
        <v>C01212 : UDP-N-acetylmuramoyl-L-alanine</v>
      </c>
    </row>
    <row r="577" spans="1:4">
      <c r="A577" s="96" t="s">
        <v>24840</v>
      </c>
      <c r="B577" s="96" t="s">
        <v>26481</v>
      </c>
      <c r="C577" s="97" t="str">
        <f t="shared" si="20"/>
        <v>C01213 : 1</v>
      </c>
      <c r="D577" s="98" t="str">
        <f t="shared" si="19"/>
        <v>C01213 : Phytate</v>
      </c>
    </row>
    <row r="578" spans="1:4">
      <c r="A578" s="96" t="s">
        <v>23922</v>
      </c>
      <c r="B578" s="96" t="s">
        <v>26482</v>
      </c>
      <c r="C578" s="97" t="str">
        <f t="shared" si="20"/>
        <v>C01216 : 1</v>
      </c>
      <c r="D578" s="98" t="str">
        <f t="shared" ref="D578:D641" si="21">_xlfn.CONCAT(A578," : ",B578)</f>
        <v>C01216 : 2-Dehydro-3-deoxy-D-galactonate</v>
      </c>
    </row>
    <row r="579" spans="1:4">
      <c r="A579" s="96" t="s">
        <v>26483</v>
      </c>
      <c r="B579" s="96" t="s">
        <v>26484</v>
      </c>
      <c r="C579" s="97" t="str">
        <f t="shared" ref="C579:C642" si="22">_xlfn.CONCAT(A579," : ","1")</f>
        <v>C01217 : 1</v>
      </c>
      <c r="D579" s="98" t="str">
        <f t="shared" si="21"/>
        <v>C01217 : 5,6,7,8-Tetrahydromethanopterin</v>
      </c>
    </row>
    <row r="580" spans="1:4">
      <c r="A580" s="96" t="s">
        <v>18296</v>
      </c>
      <c r="B580" s="96" t="s">
        <v>26485</v>
      </c>
      <c r="C580" s="97" t="str">
        <f t="shared" si="22"/>
        <v>C01222 : 1</v>
      </c>
      <c r="D580" s="98" t="str">
        <f t="shared" si="21"/>
        <v>C01222 : (R)-Methylmalonyl-CoA</v>
      </c>
    </row>
    <row r="581" spans="1:4">
      <c r="A581" s="96" t="s">
        <v>26486</v>
      </c>
      <c r="B581" s="96" t="s">
        <v>26487</v>
      </c>
      <c r="C581" s="97" t="str">
        <f t="shared" si="22"/>
        <v>C01228 : 1</v>
      </c>
      <c r="D581" s="98" t="str">
        <f t="shared" si="21"/>
        <v>C01228 : GDP-4-dehydro-6-deoxy-D-mannose</v>
      </c>
    </row>
    <row r="582" spans="1:4">
      <c r="A582" s="96" t="s">
        <v>26488</v>
      </c>
      <c r="B582" s="96" t="s">
        <v>26489</v>
      </c>
      <c r="C582" s="97" t="str">
        <f t="shared" si="22"/>
        <v>C01229 : 1</v>
      </c>
      <c r="D582" s="98" t="str">
        <f t="shared" si="21"/>
        <v>C01229 : Phospholipid olefinic fatty acid</v>
      </c>
    </row>
    <row r="583" spans="1:4">
      <c r="A583" s="96" t="s">
        <v>26490</v>
      </c>
      <c r="B583" s="96" t="s">
        <v>26491</v>
      </c>
      <c r="C583" s="97" t="str">
        <f t="shared" si="22"/>
        <v>C01230 : 1</v>
      </c>
      <c r="D583" s="98" t="str">
        <f t="shared" si="21"/>
        <v>C01230 : Guanosine 3',5'-bis(diphosphate)</v>
      </c>
    </row>
    <row r="584" spans="1:4">
      <c r="A584" s="96" t="s">
        <v>26492</v>
      </c>
      <c r="B584" s="96" t="s">
        <v>26493</v>
      </c>
      <c r="C584" s="97" t="str">
        <f t="shared" si="22"/>
        <v>C01233 : 1</v>
      </c>
      <c r="D584" s="98" t="str">
        <f t="shared" si="21"/>
        <v>C01233 : sn-Glycero-3-phosphoethanolamine</v>
      </c>
    </row>
    <row r="585" spans="1:4">
      <c r="A585" s="96" t="s">
        <v>26494</v>
      </c>
      <c r="B585" s="96" t="s">
        <v>26495</v>
      </c>
      <c r="C585" s="97" t="str">
        <f t="shared" si="22"/>
        <v>C01235 : 1</v>
      </c>
      <c r="D585" s="98" t="str">
        <f t="shared" si="21"/>
        <v>C01235 : all-trans-Hexaprenyl diphosphate</v>
      </c>
    </row>
    <row r="586" spans="1:4">
      <c r="A586" s="96" t="s">
        <v>26496</v>
      </c>
      <c r="B586" s="96" t="s">
        <v>26497</v>
      </c>
      <c r="C586" s="97" t="str">
        <f t="shared" si="22"/>
        <v>C01236 : 1</v>
      </c>
      <c r="D586" s="98" t="str">
        <f t="shared" si="21"/>
        <v>C01236 : Galactinol</v>
      </c>
    </row>
    <row r="587" spans="1:4">
      <c r="A587" s="96" t="s">
        <v>26498</v>
      </c>
      <c r="B587" s="96" t="s">
        <v>26499</v>
      </c>
      <c r="C587" s="97" t="str">
        <f t="shared" si="22"/>
        <v>C01240 : 1</v>
      </c>
      <c r="D587" s="98" t="str">
        <f t="shared" si="21"/>
        <v>C01240 : D-Glucono-1,5-lactone 6-phosphate</v>
      </c>
    </row>
    <row r="588" spans="1:4">
      <c r="A588" s="96" t="s">
        <v>26500</v>
      </c>
      <c r="B588" s="96" t="s">
        <v>26501</v>
      </c>
      <c r="C588" s="97" t="str">
        <f t="shared" si="22"/>
        <v>C01242 : 1</v>
      </c>
      <c r="D588" s="98" t="str">
        <f t="shared" si="21"/>
        <v>C01242 : 2',3'-Cyclic nucleotide</v>
      </c>
    </row>
    <row r="589" spans="1:4">
      <c r="A589" s="96" t="s">
        <v>26502</v>
      </c>
      <c r="B589" s="96" t="s">
        <v>26503</v>
      </c>
      <c r="C589" s="97" t="str">
        <f t="shared" si="22"/>
        <v>C01250 : 1</v>
      </c>
      <c r="D589" s="98" t="str">
        <f t="shared" si="21"/>
        <v>C01250 : [Protein]-S8-aminomethyldihydrolipoyllysine</v>
      </c>
    </row>
    <row r="590" spans="1:4">
      <c r="A590" s="96" t="s">
        <v>26504</v>
      </c>
      <c r="B590" s="96" t="s">
        <v>26505</v>
      </c>
      <c r="C590" s="97" t="str">
        <f t="shared" si="22"/>
        <v>C01252 : 1</v>
      </c>
      <c r="D590" s="98" t="str">
        <f t="shared" si="21"/>
        <v>C01252 : N-Acetyl-L-glutamate 5-semialdehyde</v>
      </c>
    </row>
    <row r="591" spans="1:4">
      <c r="A591" s="96" t="s">
        <v>26506</v>
      </c>
      <c r="B591" s="96" t="s">
        <v>26507</v>
      </c>
      <c r="C591" s="97" t="str">
        <f t="shared" si="22"/>
        <v>C01260 : 1</v>
      </c>
      <c r="D591" s="98" t="str">
        <f t="shared" si="21"/>
        <v>C01260 : 4-(2-Aminophenyl)-2,4-dioxobutanoate</v>
      </c>
    </row>
    <row r="592" spans="1:4">
      <c r="A592" s="96" t="s">
        <v>26508</v>
      </c>
      <c r="B592" s="96" t="s">
        <v>26509</v>
      </c>
      <c r="C592" s="97" t="str">
        <f t="shared" si="22"/>
        <v>C01267 : 1</v>
      </c>
      <c r="D592" s="98" t="str">
        <f t="shared" si="21"/>
        <v>C01267 : P1,P4-Bis(5'-adenosyl)tetraphosphate</v>
      </c>
    </row>
    <row r="593" spans="1:4">
      <c r="A593" s="96" t="s">
        <v>26510</v>
      </c>
      <c r="B593" s="96" t="s">
        <v>26511</v>
      </c>
      <c r="C593" s="97" t="str">
        <f t="shared" si="22"/>
        <v>C01268 : 1</v>
      </c>
      <c r="D593" s="98" t="str">
        <f t="shared" si="21"/>
        <v>C01268 : Imidazole-acetol phosphate</v>
      </c>
    </row>
    <row r="594" spans="1:4">
      <c r="A594" s="96" t="s">
        <v>26512</v>
      </c>
      <c r="B594" s="96" t="s">
        <v>26513</v>
      </c>
      <c r="C594" s="97" t="str">
        <f t="shared" si="22"/>
        <v>C01269 : 1</v>
      </c>
      <c r="D594" s="98" t="str">
        <f t="shared" si="21"/>
        <v>C01269 : 5-O-(1-Carboxyvinyl)-3-phosphoshikimate</v>
      </c>
    </row>
    <row r="595" spans="1:4">
      <c r="A595" s="96" t="s">
        <v>26514</v>
      </c>
      <c r="B595" s="96" t="s">
        <v>26515</v>
      </c>
      <c r="C595" s="97" t="str">
        <f t="shared" si="22"/>
        <v>C01271 : 1</v>
      </c>
      <c r="D595" s="98" t="str">
        <f t="shared" si="21"/>
        <v>C01271 : 5-Amino-6-(5'-phosphoribosylamino)uracil</v>
      </c>
    </row>
    <row r="596" spans="1:4">
      <c r="A596" s="96" t="s">
        <v>26516</v>
      </c>
      <c r="B596" s="96" t="s">
        <v>26517</v>
      </c>
      <c r="C596" s="97" t="str">
        <f t="shared" si="22"/>
        <v>C01279 : 1</v>
      </c>
      <c r="D596" s="98" t="str">
        <f t="shared" si="21"/>
        <v>C01279 : 4-Amino-5-hydroxymethyl-2-methylpyrimidine</v>
      </c>
    </row>
    <row r="597" spans="1:4">
      <c r="A597" s="96" t="s">
        <v>26518</v>
      </c>
      <c r="B597" s="96" t="s">
        <v>26519</v>
      </c>
      <c r="C597" s="97" t="str">
        <f t="shared" si="22"/>
        <v>C01281 : 1</v>
      </c>
      <c r="D597" s="98" t="str">
        <f t="shared" si="21"/>
        <v>C01281 : [L-Glutamate:ammonia ligase (ADP-forming)]</v>
      </c>
    </row>
    <row r="598" spans="1:4">
      <c r="A598" s="96" t="s">
        <v>23879</v>
      </c>
      <c r="B598" s="96" t="s">
        <v>26520</v>
      </c>
      <c r="C598" s="97" t="str">
        <f t="shared" si="22"/>
        <v>C01286 : 1</v>
      </c>
      <c r="D598" s="98" t="str">
        <f t="shared" si="21"/>
        <v>C01286 : 2-Dehydro-3-deoxy-6-phospho-D-galactonate</v>
      </c>
    </row>
    <row r="599" spans="1:4">
      <c r="A599" s="96" t="s">
        <v>26521</v>
      </c>
      <c r="B599" s="96" t="s">
        <v>26522</v>
      </c>
      <c r="C599" s="97" t="str">
        <f t="shared" si="22"/>
        <v>C01289 : 1</v>
      </c>
      <c r="D599" s="98" t="str">
        <f t="shared" si="21"/>
        <v>C01289 : N-Acetyl-D-glucosaminyldiphosphoundecaprenol</v>
      </c>
    </row>
    <row r="600" spans="1:4">
      <c r="A600" s="96" t="s">
        <v>26523</v>
      </c>
      <c r="B600" s="96" t="s">
        <v>26524</v>
      </c>
      <c r="C600" s="97" t="str">
        <f t="shared" si="22"/>
        <v>C01290 : 1</v>
      </c>
      <c r="D600" s="98" t="str">
        <f t="shared" si="21"/>
        <v>C01290 : Lactosylceramide</v>
      </c>
    </row>
    <row r="601" spans="1:4">
      <c r="A601" s="96" t="s">
        <v>26525</v>
      </c>
      <c r="B601" s="96" t="s">
        <v>26526</v>
      </c>
      <c r="C601" s="97" t="str">
        <f t="shared" si="22"/>
        <v>C01299 : 1</v>
      </c>
      <c r="D601" s="98" t="str">
        <f t="shared" si="21"/>
        <v>C01299 : Adenylyl-[L-glutamate:ammonia ligase (ADP-forming)]</v>
      </c>
    </row>
    <row r="602" spans="1:4">
      <c r="A602" s="96" t="s">
        <v>26527</v>
      </c>
      <c r="B602" s="96" t="s">
        <v>26528</v>
      </c>
      <c r="C602" s="97" t="str">
        <f t="shared" si="22"/>
        <v>C01300 : 1</v>
      </c>
      <c r="D602" s="98" t="str">
        <f t="shared" si="21"/>
        <v>C01300 : 	
6-(Hydroxymethyl)-7,8-dihydropterin</v>
      </c>
    </row>
    <row r="603" spans="1:4">
      <c r="A603" s="96" t="s">
        <v>24670</v>
      </c>
      <c r="B603" s="96" t="s">
        <v>26529</v>
      </c>
      <c r="C603" s="97" t="str">
        <f t="shared" si="22"/>
        <v>C01302 : 1</v>
      </c>
      <c r="D603" s="98" t="str">
        <f t="shared" si="21"/>
        <v>C01302 : (3R)-3-Hydroxyacyl-[acyl-carrier protein]</v>
      </c>
    </row>
    <row r="604" spans="1:4">
      <c r="A604" s="96" t="s">
        <v>26530</v>
      </c>
      <c r="B604" s="96" t="s">
        <v>26531</v>
      </c>
      <c r="C604" s="97" t="str">
        <f t="shared" si="22"/>
        <v>C01304 : 1</v>
      </c>
      <c r="D604" s="98" t="str">
        <f t="shared" si="21"/>
        <v>C01304 : 1-(2-Carboxyphenylamino)-1-deoxy-D-ribulose 5-phosphate</v>
      </c>
    </row>
    <row r="605" spans="1:4">
      <c r="A605" s="96" t="s">
        <v>26532</v>
      </c>
      <c r="B605" s="96" t="s">
        <v>26533</v>
      </c>
      <c r="C605" s="97" t="str">
        <f t="shared" si="22"/>
        <v>C01304  : 1</v>
      </c>
      <c r="D605" s="98" t="str">
        <f t="shared" si="21"/>
        <v>C01304  : 2,5-Diamino-6-(5-phospho-D-ribosylamino)pyrimidin-4(3H)-one</v>
      </c>
    </row>
    <row r="606" spans="1:4">
      <c r="A606" s="96" t="s">
        <v>26534</v>
      </c>
      <c r="B606" s="96" t="s">
        <v>26533</v>
      </c>
      <c r="C606" s="97" t="str">
        <f t="shared" si="22"/>
        <v>C01322 : 1</v>
      </c>
      <c r="D606" s="98" t="str">
        <f t="shared" si="21"/>
        <v>C01322 : 2,5-Diamino-6-(5-phospho-D-ribosylamino)pyrimidin-4(3H)-one</v>
      </c>
    </row>
    <row r="607" spans="1:4">
      <c r="A607" s="96" t="s">
        <v>26535</v>
      </c>
      <c r="B607" s="96" t="s">
        <v>26536</v>
      </c>
      <c r="C607" s="97" t="str">
        <f t="shared" si="22"/>
        <v>C01326 : 1</v>
      </c>
      <c r="D607" s="98" t="str">
        <f t="shared" si="21"/>
        <v>C01326 : RX</v>
      </c>
    </row>
    <row r="608" spans="1:4">
      <c r="A608" s="96" t="s">
        <v>26537</v>
      </c>
      <c r="B608" s="96" t="s">
        <v>26538</v>
      </c>
      <c r="C608" s="97" t="str">
        <f t="shared" si="22"/>
        <v>C01327 : 1</v>
      </c>
      <c r="D608" s="98" t="str">
        <f t="shared" si="21"/>
        <v>C01327 : Hydrochloric acid</v>
      </c>
    </row>
    <row r="609" spans="1:4">
      <c r="A609" s="96" t="s">
        <v>26539</v>
      </c>
      <c r="B609" s="96" t="s">
        <v>26540</v>
      </c>
      <c r="C609" s="97" t="str">
        <f t="shared" si="22"/>
        <v>C01329 : 1</v>
      </c>
      <c r="D609" s="98" t="str">
        <f t="shared" si="21"/>
        <v>C01329 : 	
Nucleoside phosphate</v>
      </c>
    </row>
    <row r="610" spans="1:4">
      <c r="A610" s="96" t="s">
        <v>26541</v>
      </c>
      <c r="B610" s="96" t="s">
        <v>26542</v>
      </c>
      <c r="C610" s="97" t="str">
        <f t="shared" si="22"/>
        <v>C01335 : 1</v>
      </c>
      <c r="D610" s="98" t="str">
        <f t="shared" si="21"/>
        <v>C01335 : ROH</v>
      </c>
    </row>
    <row r="611" spans="1:4">
      <c r="A611" s="96" t="s">
        <v>26543</v>
      </c>
      <c r="B611" s="96" t="s">
        <v>26544</v>
      </c>
      <c r="C611" s="97" t="str">
        <f t="shared" si="22"/>
        <v>C01336 : 1</v>
      </c>
      <c r="D611" s="98" t="str">
        <f t="shared" si="21"/>
        <v>C01336 : Hydrogen cyanide</v>
      </c>
    </row>
    <row r="612" spans="1:4">
      <c r="A612" s="96" t="s">
        <v>26545</v>
      </c>
      <c r="B612" s="96" t="s">
        <v>26546</v>
      </c>
      <c r="C612" s="97" t="str">
        <f t="shared" si="22"/>
        <v>C01337 : 1</v>
      </c>
      <c r="D612" s="98" t="str">
        <f t="shared" si="21"/>
        <v>C01337 : RSH</v>
      </c>
    </row>
    <row r="613" spans="1:4">
      <c r="A613" s="96" t="s">
        <v>26547</v>
      </c>
      <c r="B613" s="96" t="s">
        <v>26548</v>
      </c>
      <c r="C613" s="97" t="str">
        <f t="shared" si="22"/>
        <v>C01344 : 1</v>
      </c>
      <c r="D613" s="98" t="str">
        <f t="shared" si="21"/>
        <v>C01344 : dIDP</v>
      </c>
    </row>
    <row r="614" spans="1:4">
      <c r="A614" s="96" t="s">
        <v>26549</v>
      </c>
      <c r="B614" s="96" t="s">
        <v>26550</v>
      </c>
      <c r="C614" s="97" t="str">
        <f t="shared" si="22"/>
        <v>C01345 : 1</v>
      </c>
      <c r="D614" s="98" t="str">
        <f t="shared" si="21"/>
        <v>C01345 : dITP</v>
      </c>
    </row>
    <row r="615" spans="1:4">
      <c r="A615" s="96" t="s">
        <v>26551</v>
      </c>
      <c r="B615" s="99" t="s">
        <v>26552</v>
      </c>
      <c r="C615" s="97" t="str">
        <f t="shared" si="22"/>
        <v>C01346 : 1</v>
      </c>
      <c r="D615" s="98" t="str">
        <f t="shared" si="21"/>
        <v>C01346 : dUDP</v>
      </c>
    </row>
    <row r="616" spans="1:4">
      <c r="A616" s="96" t="s">
        <v>26553</v>
      </c>
      <c r="B616" s="96" t="s">
        <v>26554</v>
      </c>
      <c r="C616" s="97" t="str">
        <f t="shared" si="22"/>
        <v>C01352 : 1</v>
      </c>
      <c r="D616" s="98" t="str">
        <f t="shared" si="21"/>
        <v>C01352 : FADH2</v>
      </c>
    </row>
    <row r="617" spans="1:4">
      <c r="A617" s="96" t="s">
        <v>24031</v>
      </c>
      <c r="B617" s="96" t="s">
        <v>26555</v>
      </c>
      <c r="C617" s="97" t="str">
        <f t="shared" si="22"/>
        <v>C01353 : 1</v>
      </c>
      <c r="D617" s="98" t="str">
        <f t="shared" si="21"/>
        <v>C01353 : XDP</v>
      </c>
    </row>
    <row r="618" spans="1:4">
      <c r="A618" s="96" t="s">
        <v>22785</v>
      </c>
      <c r="B618" s="96" t="s">
        <v>26556</v>
      </c>
      <c r="C618" s="97" t="str">
        <f t="shared" si="22"/>
        <v>C01367 : 1</v>
      </c>
      <c r="D618" s="98" t="str">
        <f t="shared" si="21"/>
        <v>C01367 : H2CO3</v>
      </c>
    </row>
    <row r="619" spans="1:4">
      <c r="A619" s="96" t="s">
        <v>22788</v>
      </c>
      <c r="B619" s="96" t="s">
        <v>26557</v>
      </c>
      <c r="C619" s="97" t="str">
        <f t="shared" si="22"/>
        <v>C01368 : 1</v>
      </c>
      <c r="D619" s="98" t="str">
        <f t="shared" si="21"/>
        <v>C01368 : 3'-AMP</v>
      </c>
    </row>
    <row r="620" spans="1:4">
      <c r="A620" s="96" t="s">
        <v>26558</v>
      </c>
      <c r="B620" s="96" t="s">
        <v>26559</v>
      </c>
      <c r="C620" s="97" t="str">
        <f t="shared" si="22"/>
        <v>C01370 : 1</v>
      </c>
      <c r="D620" s="98" t="str">
        <f t="shared" si="21"/>
        <v>C01370 : 3'-UMP</v>
      </c>
    </row>
    <row r="621" spans="1:4">
      <c r="A621" s="96" t="s">
        <v>26560</v>
      </c>
      <c r="B621" s="96" t="s">
        <v>26561</v>
      </c>
      <c r="C621" s="97" t="str">
        <f t="shared" si="22"/>
        <v>C01380 : 1</v>
      </c>
      <c r="D621" s="98" t="str">
        <f t="shared" si="21"/>
        <v>C01380 : Aldose</v>
      </c>
    </row>
    <row r="622" spans="1:4">
      <c r="A622" s="96" t="s">
        <v>26562</v>
      </c>
      <c r="B622" s="96" t="s">
        <v>26563</v>
      </c>
      <c r="C622" s="97" t="str">
        <f t="shared" si="22"/>
        <v>C01412 : 1</v>
      </c>
      <c r="D622" s="98" t="str">
        <f t="shared" si="21"/>
        <v>C01412 : Ethylene glycol</v>
      </c>
    </row>
    <row r="623" spans="1:4">
      <c r="A623" s="96" t="s">
        <v>26564</v>
      </c>
      <c r="B623" s="96" t="s">
        <v>26565</v>
      </c>
      <c r="C623" s="97" t="str">
        <f t="shared" si="22"/>
        <v>C01416 : 1</v>
      </c>
      <c r="D623" s="98" t="str">
        <f t="shared" si="21"/>
        <v>C01416 : Butanal</v>
      </c>
    </row>
    <row r="624" spans="1:4">
      <c r="A624" s="96" t="s">
        <v>26566</v>
      </c>
      <c r="B624" s="96" t="s">
        <v>26567</v>
      </c>
      <c r="C624" s="97" t="str">
        <f t="shared" si="22"/>
        <v>C01419 : 1</v>
      </c>
      <c r="D624" s="98" t="str">
        <f t="shared" si="21"/>
        <v>C01419 : Cocaine</v>
      </c>
    </row>
    <row r="625" spans="1:4">
      <c r="A625" s="96" t="s">
        <v>26568</v>
      </c>
      <c r="B625" s="96" t="s">
        <v>26569</v>
      </c>
      <c r="C625" s="97" t="str">
        <f t="shared" si="22"/>
        <v>C01432 : 1</v>
      </c>
      <c r="D625" s="98" t="str">
        <f t="shared" si="21"/>
        <v>C01432 : Lactate</v>
      </c>
    </row>
    <row r="626" spans="1:4">
      <c r="A626" s="96" t="s">
        <v>26570</v>
      </c>
      <c r="B626" s="96" t="s">
        <v>26571</v>
      </c>
      <c r="C626" s="97" t="str">
        <f t="shared" si="22"/>
        <v>C01438 : 1</v>
      </c>
      <c r="D626" s="98" t="str">
        <f t="shared" si="21"/>
        <v>C01438 : Methane</v>
      </c>
    </row>
    <row r="627" spans="1:4">
      <c r="A627" s="96" t="s">
        <v>26572</v>
      </c>
      <c r="B627" s="96" t="s">
        <v>26573</v>
      </c>
      <c r="C627" s="97" t="str">
        <f t="shared" si="22"/>
        <v>C01444 : 1</v>
      </c>
      <c r="D627" s="98" t="str">
        <f t="shared" si="21"/>
        <v>C01444 : Oxamate</v>
      </c>
    </row>
    <row r="628" spans="1:4">
      <c r="A628" s="96" t="s">
        <v>26574</v>
      </c>
      <c r="B628" s="96" t="s">
        <v>26575</v>
      </c>
      <c r="C628" s="97" t="str">
        <f t="shared" si="22"/>
        <v>C01450 : 1</v>
      </c>
      <c r="D628" s="98" t="str">
        <f t="shared" si="21"/>
        <v>C01450 : Cys-Gly</v>
      </c>
    </row>
    <row r="629" spans="1:4">
      <c r="A629" s="96" t="s">
        <v>26576</v>
      </c>
      <c r="B629" s="96" t="s">
        <v>26577</v>
      </c>
      <c r="C629" s="97" t="str">
        <f t="shared" si="22"/>
        <v>C01468 : 1</v>
      </c>
      <c r="D629" s="98" t="str">
        <f t="shared" si="21"/>
        <v>C01468 : 	
4-Cresol</v>
      </c>
    </row>
    <row r="630" spans="1:4">
      <c r="A630" s="96" t="s">
        <v>26578</v>
      </c>
      <c r="B630" s="96" t="s">
        <v>26579</v>
      </c>
      <c r="C630" s="97" t="str">
        <f t="shared" si="22"/>
        <v>C01469 : 1</v>
      </c>
      <c r="D630" s="98" t="str">
        <f t="shared" si="21"/>
        <v>C01469 : Ketone</v>
      </c>
    </row>
    <row r="631" spans="1:4">
      <c r="A631" s="96" t="s">
        <v>26580</v>
      </c>
      <c r="B631" s="96" t="s">
        <v>26581</v>
      </c>
      <c r="C631" s="97" t="str">
        <f t="shared" si="22"/>
        <v>C01487 : 1</v>
      </c>
      <c r="D631" s="98" t="str">
        <f t="shared" si="21"/>
        <v>C01487 : 	
D-Allose</v>
      </c>
    </row>
    <row r="632" spans="1:4">
      <c r="A632" s="96" t="s">
        <v>26582</v>
      </c>
      <c r="B632" s="96" t="s">
        <v>26583</v>
      </c>
      <c r="C632" s="97" t="str">
        <f t="shared" si="22"/>
        <v>C01516 : 1</v>
      </c>
      <c r="D632" s="98" t="str">
        <f t="shared" si="21"/>
        <v>C01516 : ADP-sugar</v>
      </c>
    </row>
    <row r="633" spans="1:4">
      <c r="A633" s="96" t="s">
        <v>26584</v>
      </c>
      <c r="B633" s="96" t="s">
        <v>26585</v>
      </c>
      <c r="C633" s="97" t="str">
        <f t="shared" si="22"/>
        <v>C01528 : 1</v>
      </c>
      <c r="D633" s="98" t="str">
        <f t="shared" si="21"/>
        <v>C01528 : Hydrogen selenide</v>
      </c>
    </row>
    <row r="634" spans="1:4">
      <c r="A634" s="96" t="s">
        <v>26586</v>
      </c>
      <c r="B634" s="96" t="s">
        <v>26587</v>
      </c>
      <c r="C634" s="97" t="str">
        <f t="shared" si="22"/>
        <v>C01530 : 1</v>
      </c>
      <c r="D634" s="98" t="str">
        <f t="shared" si="21"/>
        <v>C01530 : Octadecanoic acid</v>
      </c>
    </row>
    <row r="635" spans="1:4">
      <c r="A635" s="96" t="s">
        <v>26588</v>
      </c>
      <c r="B635" s="96" t="s">
        <v>26589</v>
      </c>
      <c r="C635" s="97" t="str">
        <f t="shared" si="22"/>
        <v>C01545 : 1</v>
      </c>
      <c r="D635" s="98" t="str">
        <f t="shared" si="21"/>
        <v>C01545 : Morphine</v>
      </c>
    </row>
    <row r="636" spans="1:4">
      <c r="A636" s="96" t="s">
        <v>26590</v>
      </c>
      <c r="B636" s="96" t="s">
        <v>26591</v>
      </c>
      <c r="C636" s="97" t="str">
        <f t="shared" si="22"/>
        <v>C01563 : 1</v>
      </c>
      <c r="D636" s="98" t="str">
        <f t="shared" si="21"/>
        <v>C01563 : Carbamate</v>
      </c>
    </row>
    <row r="637" spans="1:4">
      <c r="A637" s="96" t="s">
        <v>26592</v>
      </c>
      <c r="B637" s="96" t="s">
        <v>26593</v>
      </c>
      <c r="C637" s="97" t="str">
        <f t="shared" si="22"/>
        <v>C01594 : 1</v>
      </c>
      <c r="D637" s="98" t="str">
        <f t="shared" si="21"/>
        <v>C01594 : Octanal</v>
      </c>
    </row>
    <row r="638" spans="1:4">
      <c r="A638" s="96" t="s">
        <v>26594</v>
      </c>
      <c r="B638" s="96" t="s">
        <v>26595</v>
      </c>
      <c r="C638" s="97" t="str">
        <f t="shared" si="22"/>
        <v>C01595 : 1</v>
      </c>
      <c r="D638" s="98" t="str">
        <f t="shared" si="21"/>
        <v>C01595 : Linoleate</v>
      </c>
    </row>
    <row r="639" spans="1:4">
      <c r="A639" s="96" t="s">
        <v>26596</v>
      </c>
      <c r="B639" s="96" t="s">
        <v>26597</v>
      </c>
      <c r="C639" s="97" t="str">
        <f t="shared" si="22"/>
        <v>C01606 : 1</v>
      </c>
      <c r="D639" s="98" t="str">
        <f t="shared" si="21"/>
        <v>C01606 : Linamarin</v>
      </c>
    </row>
    <row r="640" spans="1:4">
      <c r="A640" s="96" t="s">
        <v>26598</v>
      </c>
      <c r="B640" s="96" t="s">
        <v>26599</v>
      </c>
      <c r="C640" s="97" t="str">
        <f t="shared" si="22"/>
        <v>C01609 : 1</v>
      </c>
      <c r="D640" s="98" t="str">
        <f t="shared" si="21"/>
        <v>C01609 : Protamine</v>
      </c>
    </row>
    <row r="641" spans="1:4">
      <c r="A641" s="96" t="s">
        <v>26600</v>
      </c>
      <c r="B641" s="96" t="s">
        <v>26601</v>
      </c>
      <c r="C641" s="97" t="str">
        <f t="shared" si="22"/>
        <v>C01612 : 1</v>
      </c>
      <c r="D641" s="98" t="str">
        <f t="shared" si="21"/>
        <v>C01612 : Phthalate</v>
      </c>
    </row>
    <row r="642" spans="1:4">
      <c r="A642" s="96" t="s">
        <v>26602</v>
      </c>
      <c r="B642" s="96" t="s">
        <v>26603</v>
      </c>
      <c r="C642" s="97" t="str">
        <f t="shared" si="22"/>
        <v>C01613 : 1</v>
      </c>
      <c r="D642" s="98" t="str">
        <f t="shared" ref="D642:D705" si="23">_xlfn.CONCAT(A642," : ",B642)</f>
        <v>C01613 : Secondary alcohol</v>
      </c>
    </row>
    <row r="643" spans="1:4">
      <c r="A643" s="96" t="s">
        <v>26604</v>
      </c>
      <c r="B643" s="96" t="s">
        <v>26605</v>
      </c>
      <c r="C643" s="97" t="str">
        <f t="shared" ref="C643:C706" si="24">_xlfn.CONCAT(A643," : ","1")</f>
        <v>C01628 : 1</v>
      </c>
      <c r="D643" s="98" t="str">
        <f t="shared" si="23"/>
        <v>C01628 : Stachyose</v>
      </c>
    </row>
    <row r="644" spans="1:4">
      <c r="A644" s="99" t="s">
        <v>26606</v>
      </c>
      <c r="B644" s="96" t="s">
        <v>26607</v>
      </c>
      <c r="C644" s="97" t="str">
        <f t="shared" si="24"/>
        <v>C01635 : 1</v>
      </c>
      <c r="D644" s="98" t="str">
        <f t="shared" si="23"/>
        <v>C01635 : tRNA(Ala)</v>
      </c>
    </row>
    <row r="645" spans="1:4">
      <c r="A645" s="99" t="s">
        <v>26608</v>
      </c>
      <c r="B645" s="96" t="s">
        <v>26609</v>
      </c>
      <c r="C645" s="97" t="str">
        <f t="shared" si="24"/>
        <v>C01636 : 1</v>
      </c>
      <c r="D645" s="98" t="str">
        <f t="shared" si="23"/>
        <v>C01636 : 	
tRNA(Arg)</v>
      </c>
    </row>
    <row r="646" spans="1:4">
      <c r="A646" s="99" t="s">
        <v>26610</v>
      </c>
      <c r="B646" s="99" t="s">
        <v>26611</v>
      </c>
      <c r="C646" s="97" t="str">
        <f t="shared" si="24"/>
        <v>C01637 : 1</v>
      </c>
      <c r="D646" s="98" t="str">
        <f t="shared" si="23"/>
        <v>C01637 : tRNA(Asn)</v>
      </c>
    </row>
    <row r="647" spans="1:4">
      <c r="A647" s="96" t="s">
        <v>26612</v>
      </c>
      <c r="B647" s="96" t="s">
        <v>26613</v>
      </c>
      <c r="C647" s="97" t="str">
        <f t="shared" si="24"/>
        <v>C01638 : 1</v>
      </c>
      <c r="D647" s="98" t="str">
        <f t="shared" si="23"/>
        <v>C01638 : Vitamin K</v>
      </c>
    </row>
    <row r="648" spans="1:4">
      <c r="A648" s="99" t="s">
        <v>26614</v>
      </c>
      <c r="B648" s="96" t="s">
        <v>26615</v>
      </c>
      <c r="C648" s="97" t="str">
        <f t="shared" si="24"/>
        <v>C01639 : 1</v>
      </c>
      <c r="D648" s="98" t="str">
        <f t="shared" si="23"/>
        <v>C01639 : tRNA(Cys)</v>
      </c>
    </row>
    <row r="649" spans="1:4">
      <c r="A649" s="99" t="s">
        <v>26616</v>
      </c>
      <c r="B649" s="96" t="s">
        <v>26617</v>
      </c>
      <c r="C649" s="97" t="str">
        <f t="shared" si="24"/>
        <v>C01640 : 1</v>
      </c>
      <c r="D649" s="98" t="str">
        <f t="shared" si="23"/>
        <v>C01640 : 	
tRNA(Gln)</v>
      </c>
    </row>
    <row r="650" spans="1:4">
      <c r="A650" s="96" t="s">
        <v>26618</v>
      </c>
      <c r="B650" s="96" t="s">
        <v>26619</v>
      </c>
      <c r="C650" s="97" t="str">
        <f t="shared" si="24"/>
        <v>C01641 : 1</v>
      </c>
      <c r="D650" s="98" t="str">
        <f t="shared" si="23"/>
        <v>C01641 : 	
tRNA(Glu)</v>
      </c>
    </row>
    <row r="651" spans="1:4">
      <c r="A651" s="99" t="s">
        <v>26620</v>
      </c>
      <c r="B651" s="96" t="s">
        <v>26621</v>
      </c>
      <c r="C651" s="97" t="str">
        <f t="shared" si="24"/>
        <v>C01642 : 1</v>
      </c>
      <c r="D651" s="98" t="str">
        <f t="shared" si="23"/>
        <v>C01642 : tRNA(Gly)</v>
      </c>
    </row>
    <row r="652" spans="1:4">
      <c r="A652" s="99" t="s">
        <v>26622</v>
      </c>
      <c r="B652" s="96" t="s">
        <v>26623</v>
      </c>
      <c r="C652" s="97" t="str">
        <f t="shared" si="24"/>
        <v>C01643 : 1</v>
      </c>
      <c r="D652" s="98" t="str">
        <f t="shared" si="23"/>
        <v>C01643 : 	
tRNA(His)</v>
      </c>
    </row>
    <row r="653" spans="1:4">
      <c r="A653" s="99" t="s">
        <v>26624</v>
      </c>
      <c r="B653" s="96" t="s">
        <v>26625</v>
      </c>
      <c r="C653" s="97" t="str">
        <f t="shared" si="24"/>
        <v>C01644 : 1</v>
      </c>
      <c r="D653" s="98" t="str">
        <f t="shared" si="23"/>
        <v>C01644 : 	
tRNA(Ile)</v>
      </c>
    </row>
    <row r="654" spans="1:4">
      <c r="A654" s="99" t="s">
        <v>26626</v>
      </c>
      <c r="B654" s="96" t="s">
        <v>26627</v>
      </c>
      <c r="C654" s="97" t="str">
        <f t="shared" si="24"/>
        <v>C01645 : 1</v>
      </c>
      <c r="D654" s="98" t="str">
        <f t="shared" si="23"/>
        <v>C01645 : 	
tRNA(Leu)</v>
      </c>
    </row>
    <row r="655" spans="1:4">
      <c r="A655" s="99" t="s">
        <v>26628</v>
      </c>
      <c r="B655" s="96" t="s">
        <v>26629</v>
      </c>
      <c r="C655" s="97" t="str">
        <f t="shared" si="24"/>
        <v>C01646 : 1</v>
      </c>
      <c r="D655" s="98" t="str">
        <f t="shared" si="23"/>
        <v>C01646 : 	
tRNA(Lys)</v>
      </c>
    </row>
    <row r="656" spans="1:4">
      <c r="A656" s="99" t="s">
        <v>26630</v>
      </c>
      <c r="B656" s="96" t="s">
        <v>26631</v>
      </c>
      <c r="C656" s="97" t="str">
        <f t="shared" si="24"/>
        <v>C01647 : 1</v>
      </c>
      <c r="D656" s="98" t="str">
        <f t="shared" si="23"/>
        <v>C01647 : tRNA(Met)</v>
      </c>
    </row>
    <row r="657" spans="1:4">
      <c r="A657" s="99" t="s">
        <v>26632</v>
      </c>
      <c r="B657" s="96" t="s">
        <v>26633</v>
      </c>
      <c r="C657" s="97" t="str">
        <f t="shared" si="24"/>
        <v>C01648 : 1</v>
      </c>
      <c r="D657" s="98" t="str">
        <f t="shared" si="23"/>
        <v>C01648 : 	
tRNA(Phe)</v>
      </c>
    </row>
    <row r="658" spans="1:4">
      <c r="A658" s="99" t="s">
        <v>26634</v>
      </c>
      <c r="B658" s="96" t="s">
        <v>26635</v>
      </c>
      <c r="C658" s="97" t="str">
        <f t="shared" si="24"/>
        <v>C01649 : 1</v>
      </c>
      <c r="D658" s="98" t="str">
        <f t="shared" si="23"/>
        <v>C01649 : tRNA(Pro)</v>
      </c>
    </row>
    <row r="659" spans="1:4">
      <c r="A659" s="99" t="s">
        <v>26636</v>
      </c>
      <c r="B659" s="96" t="s">
        <v>26637</v>
      </c>
      <c r="C659" s="97" t="str">
        <f t="shared" si="24"/>
        <v>C01650 : 1</v>
      </c>
      <c r="D659" s="98" t="str">
        <f t="shared" si="23"/>
        <v>C01650 : 	
tRNA(Ser)</v>
      </c>
    </row>
    <row r="660" spans="1:4">
      <c r="A660" s="99" t="s">
        <v>26638</v>
      </c>
      <c r="B660" s="96" t="s">
        <v>26639</v>
      </c>
      <c r="C660" s="97" t="str">
        <f t="shared" si="24"/>
        <v>C01651 : 1</v>
      </c>
      <c r="D660" s="98" t="str">
        <f t="shared" si="23"/>
        <v>C01651 : tRNA(Thr)</v>
      </c>
    </row>
    <row r="661" spans="1:4">
      <c r="A661" s="99" t="s">
        <v>26640</v>
      </c>
      <c r="B661" s="96" t="s">
        <v>26641</v>
      </c>
      <c r="C661" s="97" t="str">
        <f t="shared" si="24"/>
        <v>C01652 : 1</v>
      </c>
      <c r="D661" s="98" t="str">
        <f t="shared" si="23"/>
        <v>C01652 : tRNA(Trp)</v>
      </c>
    </row>
    <row r="662" spans="1:4">
      <c r="A662" s="99" t="s">
        <v>26642</v>
      </c>
      <c r="B662" s="99" t="s">
        <v>26643</v>
      </c>
      <c r="C662" s="97" t="str">
        <f t="shared" si="24"/>
        <v>C01653 : 1</v>
      </c>
      <c r="D662" s="98" t="str">
        <f t="shared" si="23"/>
        <v>C01653 : tRNA(Val)</v>
      </c>
    </row>
    <row r="663" spans="1:4">
      <c r="A663" s="96" t="s">
        <v>26644</v>
      </c>
      <c r="B663" s="96" t="s">
        <v>26645</v>
      </c>
      <c r="C663" s="97" t="str">
        <f t="shared" si="24"/>
        <v>C01659 : 1</v>
      </c>
      <c r="D663" s="98" t="str">
        <f t="shared" si="23"/>
        <v>C01659 : tRNA(Asp)</v>
      </c>
    </row>
    <row r="664" spans="1:4">
      <c r="A664" s="96" t="s">
        <v>26646</v>
      </c>
      <c r="B664" s="96" t="s">
        <v>26647</v>
      </c>
      <c r="C664" s="97" t="str">
        <f t="shared" si="24"/>
        <v>C01672 : 1</v>
      </c>
      <c r="D664" s="98" t="str">
        <f t="shared" si="23"/>
        <v>C01672 : Cadaverine</v>
      </c>
    </row>
    <row r="665" spans="1:4">
      <c r="A665" s="96" t="s">
        <v>26648</v>
      </c>
      <c r="B665" s="96" t="s">
        <v>26649</v>
      </c>
      <c r="C665" s="97" t="str">
        <f t="shared" si="24"/>
        <v>C01674 : 1</v>
      </c>
      <c r="D665" s="98" t="str">
        <f t="shared" si="23"/>
        <v>C01674 : Chitobiose</v>
      </c>
    </row>
    <row r="666" spans="1:4">
      <c r="A666" s="96" t="s">
        <v>26650</v>
      </c>
      <c r="B666" s="96" t="s">
        <v>26651</v>
      </c>
      <c r="C666" s="97" t="str">
        <f t="shared" si="24"/>
        <v>C01697 : 1</v>
      </c>
      <c r="D666" s="98" t="str">
        <f t="shared" si="23"/>
        <v>C01697 : Acrylamide</v>
      </c>
    </row>
    <row r="667" spans="1:4">
      <c r="A667" s="96" t="s">
        <v>26652</v>
      </c>
      <c r="B667" s="96" t="s">
        <v>26653</v>
      </c>
      <c r="C667" s="97" t="str">
        <f t="shared" si="24"/>
        <v>C01717 : 1</v>
      </c>
      <c r="D667" s="98" t="str">
        <f t="shared" si="23"/>
        <v>C01717 : Galactitol</v>
      </c>
    </row>
    <row r="668" spans="1:4">
      <c r="A668" s="96" t="s">
        <v>24675</v>
      </c>
      <c r="B668" s="96" t="s">
        <v>26654</v>
      </c>
      <c r="C668" s="97" t="str">
        <f t="shared" si="24"/>
        <v>C01721 : 1</v>
      </c>
      <c r="D668" s="98" t="str">
        <f t="shared" si="23"/>
        <v>C01721 : L-Fuculose</v>
      </c>
    </row>
    <row r="669" spans="1:4">
      <c r="A669" s="96" t="s">
        <v>26655</v>
      </c>
      <c r="B669" s="96" t="s">
        <v>26656</v>
      </c>
      <c r="C669" s="97" t="str">
        <f t="shared" si="24"/>
        <v>C01755 : 1</v>
      </c>
      <c r="D669" s="98" t="str">
        <f t="shared" si="23"/>
        <v>C01755 : Thiocyanate</v>
      </c>
    </row>
    <row r="670" spans="1:4">
      <c r="A670" s="96" t="s">
        <v>26657</v>
      </c>
      <c r="B670" s="96" t="s">
        <v>26658</v>
      </c>
      <c r="C670" s="97" t="str">
        <f t="shared" si="24"/>
        <v>C01762 : 1</v>
      </c>
      <c r="D670" s="98" t="str">
        <f t="shared" si="23"/>
        <v>C01762 : Kynurenate</v>
      </c>
    </row>
    <row r="671" spans="1:4">
      <c r="A671" s="96" t="s">
        <v>26659</v>
      </c>
      <c r="B671" s="96" t="s">
        <v>26660</v>
      </c>
      <c r="C671" s="97" t="str">
        <f t="shared" si="24"/>
        <v>C01764 : 1</v>
      </c>
      <c r="D671" s="98" t="str">
        <f t="shared" si="23"/>
        <v>C01764 : tRNA containing uridine at position 54</v>
      </c>
    </row>
    <row r="672" spans="1:4">
      <c r="A672" s="96" t="s">
        <v>26661</v>
      </c>
      <c r="B672" s="96" t="s">
        <v>26662</v>
      </c>
      <c r="C672" s="97" t="str">
        <f t="shared" si="24"/>
        <v>C01769 : 1</v>
      </c>
      <c r="D672" s="98" t="str">
        <f t="shared" si="23"/>
        <v>C01769 : Xanthosine</v>
      </c>
    </row>
    <row r="673" spans="1:4">
      <c r="A673" s="96" t="s">
        <v>26663</v>
      </c>
      <c r="B673" s="96" t="s">
        <v>26664</v>
      </c>
      <c r="C673" s="97" t="str">
        <f t="shared" si="24"/>
        <v>C01785 : 1</v>
      </c>
      <c r="D673" s="98" t="str">
        <f t="shared" si="23"/>
        <v>C01785 : Benzenediol</v>
      </c>
    </row>
    <row r="674" spans="1:4">
      <c r="A674" s="96" t="s">
        <v>26665</v>
      </c>
      <c r="B674" s="96" t="s">
        <v>26666</v>
      </c>
      <c r="C674" s="97" t="str">
        <f t="shared" si="24"/>
        <v>C01801 : 1</v>
      </c>
      <c r="D674" s="98" t="str">
        <f t="shared" si="23"/>
        <v>C01801 : (S)-Acetoin</v>
      </c>
    </row>
    <row r="675" spans="1:4">
      <c r="A675" s="96" t="s">
        <v>26667</v>
      </c>
      <c r="B675" s="96" t="s">
        <v>26668</v>
      </c>
      <c r="C675" s="97" t="str">
        <f t="shared" si="24"/>
        <v>C01832 : 1</v>
      </c>
      <c r="D675" s="98" t="str">
        <f t="shared" si="23"/>
        <v>C01832 : Lauroyl-CoA</v>
      </c>
    </row>
    <row r="676" spans="1:4">
      <c r="A676" s="96" t="s">
        <v>26669</v>
      </c>
      <c r="B676" s="96" t="s">
        <v>26670</v>
      </c>
      <c r="C676" s="97" t="str">
        <f t="shared" si="24"/>
        <v>C01847 : 1</v>
      </c>
      <c r="D676" s="98" t="str">
        <f t="shared" si="23"/>
        <v>C01847 : 	
Reduced FMN</v>
      </c>
    </row>
    <row r="677" spans="1:4">
      <c r="A677" s="96" t="s">
        <v>26671</v>
      </c>
      <c r="B677" s="96" t="s">
        <v>26672</v>
      </c>
      <c r="C677" s="97" t="str">
        <f t="shared" si="24"/>
        <v>C01866 : 1</v>
      </c>
      <c r="D677" s="98" t="str">
        <f t="shared" si="23"/>
        <v>C01866 : beta-Lactam</v>
      </c>
    </row>
    <row r="678" spans="1:4">
      <c r="A678" s="96" t="s">
        <v>26673</v>
      </c>
      <c r="B678" s="96" t="s">
        <v>26674</v>
      </c>
      <c r="C678" s="97" t="str">
        <f t="shared" si="24"/>
        <v>C01879 : 1</v>
      </c>
      <c r="D678" s="98" t="str">
        <f t="shared" si="23"/>
        <v>C01879 : 5-Oxoproline</v>
      </c>
    </row>
    <row r="679" spans="1:4">
      <c r="A679" s="96" t="s">
        <v>26675</v>
      </c>
      <c r="B679" s="96" t="s">
        <v>26676</v>
      </c>
      <c r="C679" s="97" t="str">
        <f t="shared" si="24"/>
        <v>C01883 : 1</v>
      </c>
      <c r="D679" s="98" t="str">
        <f t="shared" si="23"/>
        <v>C01883 : Acetic ester</v>
      </c>
    </row>
    <row r="680" spans="1:4">
      <c r="A680" s="96" t="s">
        <v>26677</v>
      </c>
      <c r="B680" s="96" t="s">
        <v>26678</v>
      </c>
      <c r="C680" s="97" t="str">
        <f t="shared" si="24"/>
        <v>C01885 : 1</v>
      </c>
      <c r="D680" s="98" t="str">
        <f t="shared" si="23"/>
        <v>C01885 : Glyceride</v>
      </c>
    </row>
    <row r="681" spans="1:4">
      <c r="A681" s="96" t="s">
        <v>26679</v>
      </c>
      <c r="B681" s="96" t="s">
        <v>26680</v>
      </c>
      <c r="C681" s="97" t="str">
        <f t="shared" si="24"/>
        <v>C01888 : 1</v>
      </c>
      <c r="D681" s="98" t="str">
        <f t="shared" si="23"/>
        <v>C01888 : Aminoacetone</v>
      </c>
    </row>
    <row r="682" spans="1:4">
      <c r="A682" s="96" t="s">
        <v>23039</v>
      </c>
      <c r="B682" s="96" t="s">
        <v>26681</v>
      </c>
      <c r="C682" s="97" t="str">
        <f t="shared" si="24"/>
        <v>C01898 : 1</v>
      </c>
      <c r="D682" s="98" t="str">
        <f t="shared" si="23"/>
        <v>C01898 : Cellodextrin</v>
      </c>
    </row>
    <row r="683" spans="1:4">
      <c r="A683" s="96" t="s">
        <v>26682</v>
      </c>
      <c r="B683" s="99" t="s">
        <v>26683</v>
      </c>
      <c r="C683" s="97" t="str">
        <f t="shared" si="24"/>
        <v>C01909 : 1</v>
      </c>
      <c r="D683" s="98" t="str">
        <f t="shared" si="23"/>
        <v>C01909 : Dethiobiotin</v>
      </c>
    </row>
    <row r="684" spans="1:4">
      <c r="A684" s="96" t="s">
        <v>26684</v>
      </c>
      <c r="B684" s="96" t="s">
        <v>26685</v>
      </c>
      <c r="C684" s="97" t="str">
        <f t="shared" si="24"/>
        <v>C01929 : 1</v>
      </c>
      <c r="D684" s="98" t="str">
        <f t="shared" si="23"/>
        <v>C01929 : L-Histidinal</v>
      </c>
    </row>
    <row r="685" spans="1:4">
      <c r="A685" s="96" t="s">
        <v>26686</v>
      </c>
      <c r="B685" s="96" t="s">
        <v>26687</v>
      </c>
      <c r="C685" s="97" t="str">
        <f t="shared" si="24"/>
        <v>C01931 : 1</v>
      </c>
      <c r="D685" s="98" t="str">
        <f t="shared" si="23"/>
        <v>C01931 : 	
L-Lysyl-tRNA</v>
      </c>
    </row>
    <row r="686" spans="1:4">
      <c r="A686" s="96" t="s">
        <v>24307</v>
      </c>
      <c r="B686" s="96" t="s">
        <v>26688</v>
      </c>
      <c r="C686" s="97" t="str">
        <f t="shared" si="24"/>
        <v>C01934 : 1</v>
      </c>
      <c r="D686" s="98" t="str">
        <f t="shared" si="23"/>
        <v>C01934 : L-Rhamnonate</v>
      </c>
    </row>
    <row r="687" spans="1:4">
      <c r="A687" s="96" t="s">
        <v>26689</v>
      </c>
      <c r="B687" s="96" t="s">
        <v>26690</v>
      </c>
      <c r="C687" s="97" t="str">
        <f t="shared" si="24"/>
        <v>C01935 : 1</v>
      </c>
      <c r="D687" s="98" t="str">
        <f t="shared" si="23"/>
        <v>C01935 : Maltodextrin</v>
      </c>
    </row>
    <row r="688" spans="1:4">
      <c r="A688" s="96" t="s">
        <v>26691</v>
      </c>
      <c r="B688" s="96" t="s">
        <v>26692</v>
      </c>
      <c r="C688" s="97" t="str">
        <f t="shared" si="24"/>
        <v>C01944 : 1</v>
      </c>
      <c r="D688" s="98" t="str">
        <f t="shared" si="23"/>
        <v>C01944 : Octanoyl-CoA</v>
      </c>
    </row>
    <row r="689" spans="1:4">
      <c r="A689" s="96" t="s">
        <v>26693</v>
      </c>
      <c r="B689" s="96" t="s">
        <v>26694</v>
      </c>
      <c r="C689" s="97" t="str">
        <f t="shared" si="24"/>
        <v>C01962 : 1</v>
      </c>
      <c r="D689" s="98" t="str">
        <f t="shared" si="23"/>
        <v>C01962 : Thiocysteine</v>
      </c>
    </row>
    <row r="690" spans="1:4">
      <c r="A690" s="96" t="s">
        <v>26695</v>
      </c>
      <c r="B690" s="96" t="s">
        <v>26696</v>
      </c>
      <c r="C690" s="97" t="str">
        <f t="shared" si="24"/>
        <v>C01977 : 1</v>
      </c>
      <c r="D690" s="98" t="str">
        <f t="shared" si="23"/>
        <v>C01977 : 	
tRNA guanine</v>
      </c>
    </row>
    <row r="691" spans="1:4">
      <c r="A691" s="96" t="s">
        <v>26697</v>
      </c>
      <c r="B691" s="96" t="s">
        <v>26698</v>
      </c>
      <c r="C691" s="97" t="str">
        <f t="shared" si="24"/>
        <v>C01978 : 1</v>
      </c>
      <c r="D691" s="98" t="str">
        <f t="shared" si="23"/>
        <v>C01978 : tRNA queuine</v>
      </c>
    </row>
    <row r="692" spans="1:4">
      <c r="A692" s="96" t="s">
        <v>26699</v>
      </c>
      <c r="B692" s="96" t="s">
        <v>26700</v>
      </c>
      <c r="C692" s="97" t="str">
        <f t="shared" si="24"/>
        <v>C02047 : 1</v>
      </c>
      <c r="D692" s="98" t="str">
        <f t="shared" si="23"/>
        <v>C02047 : 	
L-Leucyl-tRNA</v>
      </c>
    </row>
    <row r="693" spans="1:4">
      <c r="A693" s="96" t="s">
        <v>26701</v>
      </c>
      <c r="B693" s="96" t="s">
        <v>26702</v>
      </c>
      <c r="C693" s="97" t="str">
        <f t="shared" si="24"/>
        <v>C02051 : 1</v>
      </c>
      <c r="D693" s="98" t="str">
        <f t="shared" si="23"/>
        <v>C02051 : 	
Lipoylprotein</v>
      </c>
    </row>
    <row r="694" spans="1:4">
      <c r="A694" s="96" t="s">
        <v>26703</v>
      </c>
      <c r="B694" s="96" t="s">
        <v>26704</v>
      </c>
      <c r="C694" s="97" t="str">
        <f t="shared" si="24"/>
        <v>C02059 : 1</v>
      </c>
      <c r="D694" s="98" t="str">
        <f t="shared" si="23"/>
        <v>C02059 : Phylloquinone</v>
      </c>
    </row>
    <row r="695" spans="1:4">
      <c r="A695" s="96" t="s">
        <v>26705</v>
      </c>
      <c r="B695" s="96" t="s">
        <v>26706</v>
      </c>
      <c r="C695" s="97" t="str">
        <f t="shared" si="24"/>
        <v>C02067 : 1</v>
      </c>
      <c r="D695" s="98" t="str">
        <f t="shared" si="23"/>
        <v>C02067 : Pseudouridine</v>
      </c>
    </row>
    <row r="696" spans="1:4">
      <c r="A696" s="96" t="s">
        <v>26707</v>
      </c>
      <c r="B696" s="96" t="s">
        <v>26708</v>
      </c>
      <c r="C696" s="97" t="str">
        <f t="shared" si="24"/>
        <v>C02090 : 1</v>
      </c>
      <c r="D696" s="98" t="str">
        <f t="shared" si="23"/>
        <v>C02090 : Trypanothione</v>
      </c>
    </row>
    <row r="697" spans="1:4">
      <c r="A697" s="96" t="s">
        <v>26709</v>
      </c>
      <c r="B697" s="96" t="s">
        <v>26710</v>
      </c>
      <c r="C697" s="97" t="str">
        <f t="shared" si="24"/>
        <v>C02091 : 1</v>
      </c>
      <c r="D697" s="98" t="str">
        <f t="shared" si="23"/>
        <v>C02091 : (S)-Ureidoglycine</v>
      </c>
    </row>
    <row r="698" spans="1:4">
      <c r="A698" s="96" t="s">
        <v>24563</v>
      </c>
      <c r="B698" s="96" t="s">
        <v>26711</v>
      </c>
      <c r="C698" s="97" t="str">
        <f t="shared" si="24"/>
        <v>C02097 : 1</v>
      </c>
      <c r="D698" s="98" t="str">
        <f t="shared" si="23"/>
        <v>C02097 : dTDP-galactose</v>
      </c>
    </row>
    <row r="699" spans="1:4">
      <c r="A699" s="96" t="s">
        <v>26712</v>
      </c>
      <c r="B699" s="96" t="s">
        <v>26713</v>
      </c>
      <c r="C699" s="97" t="str">
        <f t="shared" si="24"/>
        <v>C02107 : 1</v>
      </c>
      <c r="D699" s="98" t="str">
        <f t="shared" si="23"/>
        <v>C02107 : (S,S)-Tartaric acid</v>
      </c>
    </row>
    <row r="700" spans="1:4">
      <c r="A700" s="99" t="s">
        <v>26714</v>
      </c>
      <c r="B700" s="96" t="s">
        <v>26715</v>
      </c>
      <c r="C700" s="97" t="str">
        <f t="shared" si="24"/>
        <v>C02128 : 1</v>
      </c>
      <c r="D700" s="98" t="str">
        <f t="shared" si="23"/>
        <v>C02128 : 5'-Phospho-DNA</v>
      </c>
    </row>
    <row r="701" spans="1:4">
      <c r="A701" s="96" t="s">
        <v>26716</v>
      </c>
      <c r="B701" s="96" t="s">
        <v>26717</v>
      </c>
      <c r="C701" s="97" t="str">
        <f t="shared" si="24"/>
        <v>C02130 : 1</v>
      </c>
      <c r="D701" s="98" t="str">
        <f t="shared" si="23"/>
        <v>C02130 : Acetyl-maltose</v>
      </c>
    </row>
    <row r="702" spans="1:4">
      <c r="A702" s="96" t="s">
        <v>26718</v>
      </c>
      <c r="B702" s="96" t="s">
        <v>26719</v>
      </c>
      <c r="C702" s="97" t="str">
        <f t="shared" si="24"/>
        <v>C02133 : 1</v>
      </c>
      <c r="D702" s="98" t="str">
        <f t="shared" si="23"/>
        <v>C02133 : Acyl phosphate</v>
      </c>
    </row>
    <row r="703" spans="1:4">
      <c r="A703" s="96" t="s">
        <v>26720</v>
      </c>
      <c r="B703" s="96" t="s">
        <v>26721</v>
      </c>
      <c r="C703" s="97" t="str">
        <f t="shared" si="24"/>
        <v>C02163 : 1</v>
      </c>
      <c r="D703" s="98" t="str">
        <f t="shared" si="23"/>
        <v>C02163 : L-Arginyl-tRNA(Arg)</v>
      </c>
    </row>
    <row r="704" spans="1:4">
      <c r="A704" s="96" t="s">
        <v>26722</v>
      </c>
      <c r="B704" s="96" t="s">
        <v>26723</v>
      </c>
      <c r="C704" s="97" t="str">
        <f t="shared" si="24"/>
        <v>C02166 : 1</v>
      </c>
      <c r="D704" s="98" t="str">
        <f t="shared" si="23"/>
        <v>C02166 : LTC4</v>
      </c>
    </row>
    <row r="705" spans="1:4">
      <c r="A705" s="96" t="s">
        <v>26724</v>
      </c>
      <c r="B705" s="96" t="s">
        <v>26725</v>
      </c>
      <c r="C705" s="97" t="str">
        <f t="shared" si="24"/>
        <v>C02188 : 1</v>
      </c>
      <c r="D705" s="98" t="str">
        <f t="shared" si="23"/>
        <v>C02188 : Protein lysine</v>
      </c>
    </row>
    <row r="706" spans="1:4">
      <c r="A706" s="96" t="s">
        <v>26726</v>
      </c>
      <c r="B706" s="96" t="s">
        <v>26727</v>
      </c>
      <c r="C706" s="97" t="str">
        <f t="shared" si="24"/>
        <v>C02191 : 1</v>
      </c>
      <c r="D706" s="98" t="str">
        <f t="shared" ref="D706:D769" si="25">_xlfn.CONCAT(A706," : ",B706)</f>
        <v>C02191 : Protoporphyrin</v>
      </c>
    </row>
    <row r="707" spans="1:4">
      <c r="A707" s="96" t="s">
        <v>24712</v>
      </c>
      <c r="B707" s="96" t="s">
        <v>26728</v>
      </c>
      <c r="C707" s="97" t="str">
        <f t="shared" ref="C707:C770" si="26">_xlfn.CONCAT(A707," : ","1")</f>
        <v>C02205 : 1</v>
      </c>
      <c r="D707" s="98" t="str">
        <f t="shared" si="25"/>
        <v>C02205 : alpha-D-Xylose</v>
      </c>
    </row>
    <row r="708" spans="1:4">
      <c r="A708" s="96" t="s">
        <v>26729</v>
      </c>
      <c r="B708" s="96" t="s">
        <v>26730</v>
      </c>
      <c r="C708" s="97" t="str">
        <f t="shared" si="26"/>
        <v>C02211 : 1</v>
      </c>
      <c r="D708" s="98" t="str">
        <f t="shared" si="25"/>
        <v>C02211 : tRNA precursor</v>
      </c>
    </row>
    <row r="709" spans="1:4">
      <c r="A709" s="96" t="s">
        <v>24003</v>
      </c>
      <c r="B709" s="96" t="s">
        <v>26731</v>
      </c>
      <c r="C709" s="97" t="str">
        <f t="shared" si="26"/>
        <v>C02218 : 1</v>
      </c>
      <c r="D709" s="98" t="str">
        <f t="shared" si="25"/>
        <v>C02218 : Dehydroalanine</v>
      </c>
    </row>
    <row r="710" spans="1:4">
      <c r="A710" s="96" t="s">
        <v>24269</v>
      </c>
      <c r="B710" s="96" t="s">
        <v>26732</v>
      </c>
      <c r="C710" s="97" t="str">
        <f t="shared" si="26"/>
        <v>C02225 : 1</v>
      </c>
      <c r="D710" s="98" t="str">
        <f t="shared" si="25"/>
        <v>C02225 : 2-Methylcitrate</v>
      </c>
    </row>
    <row r="711" spans="1:4">
      <c r="A711" s="96" t="s">
        <v>26733</v>
      </c>
      <c r="B711" s="96" t="s">
        <v>26734</v>
      </c>
      <c r="C711" s="97" t="str">
        <f t="shared" si="26"/>
        <v>C02232 : 1</v>
      </c>
      <c r="D711" s="98" t="str">
        <f t="shared" si="25"/>
        <v>C02232 : 	
3-Oxoadipyl-CoA</v>
      </c>
    </row>
    <row r="712" spans="1:4">
      <c r="A712" s="96" t="s">
        <v>26735</v>
      </c>
      <c r="B712" s="96" t="s">
        <v>26736</v>
      </c>
      <c r="C712" s="97" t="str">
        <f t="shared" si="26"/>
        <v>C02265 : 1</v>
      </c>
      <c r="D712" s="98" t="str">
        <f t="shared" si="25"/>
        <v>C02265 : D-Phenylalanine</v>
      </c>
    </row>
    <row r="713" spans="1:4">
      <c r="A713" s="96" t="s">
        <v>26737</v>
      </c>
      <c r="B713" s="96" t="s">
        <v>26738</v>
      </c>
      <c r="C713" s="97" t="str">
        <f t="shared" si="26"/>
        <v>C02269 : 1</v>
      </c>
      <c r="D713" s="98" t="str">
        <f t="shared" si="25"/>
        <v>C02269 : Deoxynucleoside</v>
      </c>
    </row>
    <row r="714" spans="1:4">
      <c r="A714" s="96" t="s">
        <v>26739</v>
      </c>
      <c r="B714" s="96" t="s">
        <v>26740</v>
      </c>
      <c r="C714" s="97" t="str">
        <f t="shared" si="26"/>
        <v>C02288 : 1</v>
      </c>
      <c r="D714" s="98" t="str">
        <f t="shared" si="25"/>
        <v>C02288 : Reduced insulin</v>
      </c>
    </row>
    <row r="715" spans="1:4">
      <c r="A715" s="96" t="s">
        <v>24428</v>
      </c>
      <c r="B715" s="96" t="s">
        <v>26741</v>
      </c>
      <c r="C715" s="97" t="str">
        <f t="shared" si="26"/>
        <v>C02291 : 1</v>
      </c>
      <c r="D715" s="98" t="str">
        <f t="shared" si="25"/>
        <v>C02291 : L-Cystathionine</v>
      </c>
    </row>
    <row r="716" spans="1:4">
      <c r="A716" s="96" t="s">
        <v>26742</v>
      </c>
      <c r="B716" s="96" t="s">
        <v>26743</v>
      </c>
      <c r="C716" s="97" t="str">
        <f t="shared" si="26"/>
        <v>C02297 : 1</v>
      </c>
      <c r="D716" s="98" t="str">
        <f t="shared" si="25"/>
        <v>C02297 : N-Acetyldiamine</v>
      </c>
    </row>
    <row r="717" spans="1:4">
      <c r="A717" s="96" t="s">
        <v>26744</v>
      </c>
      <c r="B717" s="96" t="s">
        <v>26745</v>
      </c>
      <c r="C717" s="97" t="str">
        <f t="shared" si="26"/>
        <v>C02305 : 1</v>
      </c>
      <c r="D717" s="98" t="str">
        <f t="shared" si="25"/>
        <v>C02305 : Phosphocreatine</v>
      </c>
    </row>
    <row r="718" spans="1:4">
      <c r="A718" s="96" t="s">
        <v>26746</v>
      </c>
      <c r="B718" s="96" t="s">
        <v>26747</v>
      </c>
      <c r="C718" s="97" t="str">
        <f t="shared" si="26"/>
        <v>C02315 : 1</v>
      </c>
      <c r="D718" s="98" t="str">
        <f t="shared" si="25"/>
        <v>C02315 : Protein dithiol</v>
      </c>
    </row>
    <row r="719" spans="1:4">
      <c r="A719" s="96" t="s">
        <v>20906</v>
      </c>
      <c r="B719" s="96" t="s">
        <v>26748</v>
      </c>
      <c r="C719" s="97" t="str">
        <f t="shared" si="26"/>
        <v>C02320 : 1</v>
      </c>
      <c r="D719" s="98" t="str">
        <f t="shared" si="25"/>
        <v>C02320 : R-S-Glutathione</v>
      </c>
    </row>
    <row r="720" spans="1:4">
      <c r="A720" s="96" t="s">
        <v>26749</v>
      </c>
      <c r="B720" s="96" t="s">
        <v>26750</v>
      </c>
      <c r="C720" s="97" t="str">
        <f t="shared" si="26"/>
        <v>C02323 : 1</v>
      </c>
      <c r="D720" s="98" t="str">
        <f t="shared" si="25"/>
        <v>C02323 : Saligenin</v>
      </c>
    </row>
    <row r="721" spans="1:4">
      <c r="A721" s="96" t="s">
        <v>18705</v>
      </c>
      <c r="B721" s="96" t="s">
        <v>26751</v>
      </c>
      <c r="C721" s="97" t="str">
        <f t="shared" si="26"/>
        <v>C02325 : 1</v>
      </c>
      <c r="D721" s="98" t="str">
        <f t="shared" si="25"/>
        <v>C02325 : Sinapyl alcohol</v>
      </c>
    </row>
    <row r="722" spans="1:4">
      <c r="A722" s="96" t="s">
        <v>26752</v>
      </c>
      <c r="B722" s="96" t="s">
        <v>26753</v>
      </c>
      <c r="C722" s="97" t="str">
        <f t="shared" si="26"/>
        <v>C02336 : 1</v>
      </c>
      <c r="D722" s="98" t="str">
        <f t="shared" si="25"/>
        <v>C02336 : 	
beta-D-Fructose</v>
      </c>
    </row>
    <row r="723" spans="1:4">
      <c r="A723" s="96" t="s">
        <v>24591</v>
      </c>
      <c r="B723" s="96" t="s">
        <v>26754</v>
      </c>
      <c r="C723" s="97" t="str">
        <f t="shared" si="26"/>
        <v>C02338 : 1</v>
      </c>
      <c r="D723" s="98" t="str">
        <f t="shared" si="25"/>
        <v>C02338 : beta-L-Rhamnose</v>
      </c>
    </row>
    <row r="724" spans="1:4">
      <c r="A724" s="96" t="s">
        <v>26755</v>
      </c>
      <c r="B724" s="96" t="s">
        <v>26756</v>
      </c>
      <c r="C724" s="97" t="str">
        <f t="shared" si="26"/>
        <v>C02341 : 1</v>
      </c>
      <c r="D724" s="98" t="str">
        <f t="shared" si="25"/>
        <v>C02341 : trans-Aconitate</v>
      </c>
    </row>
    <row r="725" spans="1:4">
      <c r="A725" s="96" t="s">
        <v>26757</v>
      </c>
      <c r="B725" s="101" t="s">
        <v>26758</v>
      </c>
      <c r="C725" s="97" t="str">
        <f t="shared" si="26"/>
        <v>C02342 : 1</v>
      </c>
      <c r="D725" s="98" t="str">
        <f t="shared" si="25"/>
        <v>C02342 : Activated' tRNA</v>
      </c>
    </row>
    <row r="726" spans="1:4">
      <c r="A726" s="96" t="s">
        <v>26759</v>
      </c>
      <c r="B726" s="96" t="s">
        <v>26760</v>
      </c>
      <c r="C726" s="97" t="str">
        <f t="shared" si="26"/>
        <v>C02350 : 1</v>
      </c>
      <c r="D726" s="98" t="str">
        <f t="shared" si="25"/>
        <v>C02350 : (S)-Allantoin</v>
      </c>
    </row>
    <row r="727" spans="1:4">
      <c r="A727" s="96" t="s">
        <v>26761</v>
      </c>
      <c r="B727" s="96" t="s">
        <v>26762</v>
      </c>
      <c r="C727" s="97" t="str">
        <f t="shared" si="26"/>
        <v>C02353 : 1</v>
      </c>
      <c r="D727" s="98" t="str">
        <f t="shared" si="25"/>
        <v>C02353 : 2',3'-Cyclic AMP</v>
      </c>
    </row>
    <row r="728" spans="1:4">
      <c r="A728" s="96" t="s">
        <v>26763</v>
      </c>
      <c r="B728" s="96" t="s">
        <v>26764</v>
      </c>
      <c r="C728" s="97" t="str">
        <f t="shared" si="26"/>
        <v>C02354 : 1</v>
      </c>
      <c r="D728" s="98" t="str">
        <f t="shared" si="25"/>
        <v>C02354 : 2',3'-Cyclic CMP</v>
      </c>
    </row>
    <row r="729" spans="1:4">
      <c r="A729" s="96" t="s">
        <v>26765</v>
      </c>
      <c r="B729" s="96" t="s">
        <v>26766</v>
      </c>
      <c r="C729" s="97" t="str">
        <f t="shared" si="26"/>
        <v>C02355 : 1</v>
      </c>
      <c r="D729" s="98" t="str">
        <f t="shared" si="25"/>
        <v>C02355 : 2',3'-Cyclic UMP</v>
      </c>
    </row>
    <row r="730" spans="1:4">
      <c r="A730" s="99" t="s">
        <v>26767</v>
      </c>
      <c r="B730" s="96" t="s">
        <v>26768</v>
      </c>
      <c r="C730" s="97" t="str">
        <f t="shared" si="26"/>
        <v>C02356 : 1</v>
      </c>
      <c r="D730" s="98" t="str">
        <f t="shared" si="25"/>
        <v>C02356 : (S)-2-Aminobutanoate</v>
      </c>
    </row>
    <row r="731" spans="1:4">
      <c r="A731" s="96" t="s">
        <v>26769</v>
      </c>
      <c r="B731" s="96" t="s">
        <v>26770</v>
      </c>
      <c r="C731" s="97" t="str">
        <f t="shared" si="26"/>
        <v>C02376 : 1</v>
      </c>
      <c r="D731" s="98" t="str">
        <f t="shared" si="25"/>
        <v>C02376 : 5-Methylcytosine</v>
      </c>
    </row>
    <row r="732" spans="1:4">
      <c r="A732" s="96" t="s">
        <v>26771</v>
      </c>
      <c r="B732" s="96" t="s">
        <v>26772</v>
      </c>
      <c r="C732" s="97" t="str">
        <f t="shared" si="26"/>
        <v>C02380 : 1</v>
      </c>
      <c r="D732" s="98" t="str">
        <f t="shared" si="25"/>
        <v>C02380 : Mercaptopurine</v>
      </c>
    </row>
    <row r="733" spans="1:4">
      <c r="A733" s="96" t="s">
        <v>26773</v>
      </c>
      <c r="B733" s="96" t="s">
        <v>26774</v>
      </c>
      <c r="C733" s="97" t="str">
        <f t="shared" si="26"/>
        <v>C02391 : 1</v>
      </c>
      <c r="D733" s="98" t="str">
        <f t="shared" si="25"/>
        <v>C02391 : Ester</v>
      </c>
    </row>
    <row r="734" spans="1:4">
      <c r="A734" s="96" t="s">
        <v>26775</v>
      </c>
      <c r="B734" s="96" t="s">
        <v>26776</v>
      </c>
      <c r="C734" s="97" t="str">
        <f t="shared" si="26"/>
        <v>C02412 : 1</v>
      </c>
      <c r="D734" s="98" t="str">
        <f t="shared" si="25"/>
        <v>C02412 : Glycyl-tRNA(Gly)</v>
      </c>
    </row>
    <row r="735" spans="1:4">
      <c r="A735" s="96" t="s">
        <v>26777</v>
      </c>
      <c r="B735" s="96" t="s">
        <v>26778</v>
      </c>
      <c r="C735" s="97" t="str">
        <f t="shared" si="26"/>
        <v>C02429 : 1</v>
      </c>
      <c r="D735" s="98" t="str">
        <f t="shared" si="25"/>
        <v>C02429 : 	
L-Leucyl-protein</v>
      </c>
    </row>
    <row r="736" spans="1:4">
      <c r="A736" s="96" t="s">
        <v>26779</v>
      </c>
      <c r="B736" s="96" t="s">
        <v>26780</v>
      </c>
      <c r="C736" s="97" t="str">
        <f t="shared" si="26"/>
        <v>C02430 : 1</v>
      </c>
      <c r="D736" s="98" t="str">
        <f t="shared" si="25"/>
        <v>C02430 : L-Methionyl-tRNA</v>
      </c>
    </row>
    <row r="737" spans="1:4">
      <c r="A737" s="96" t="s">
        <v>26781</v>
      </c>
      <c r="B737" s="96" t="s">
        <v>26782</v>
      </c>
      <c r="C737" s="97" t="str">
        <f t="shared" si="26"/>
        <v>C02463 : 1</v>
      </c>
      <c r="D737" s="98" t="str">
        <f t="shared" si="25"/>
        <v>C02463 : Precorrin 2</v>
      </c>
    </row>
    <row r="738" spans="1:4">
      <c r="A738" s="96" t="s">
        <v>26783</v>
      </c>
      <c r="B738" s="96" t="s">
        <v>26784</v>
      </c>
      <c r="C738" s="97" t="str">
        <f t="shared" si="26"/>
        <v>C02469 : 1</v>
      </c>
      <c r="D738" s="98" t="str">
        <f t="shared" si="25"/>
        <v>C02469 : Uroporphyrin III</v>
      </c>
    </row>
    <row r="739" spans="1:4">
      <c r="A739" s="96" t="s">
        <v>26785</v>
      </c>
      <c r="B739" s="96" t="s">
        <v>26786</v>
      </c>
      <c r="C739" s="97" t="str">
        <f t="shared" si="26"/>
        <v>C02470 : 1</v>
      </c>
      <c r="D739" s="98" t="str">
        <f t="shared" si="25"/>
        <v>C02470 : Xanthurenate</v>
      </c>
    </row>
    <row r="740" spans="1:4">
      <c r="A740" s="96" t="s">
        <v>24590</v>
      </c>
      <c r="B740" s="96" t="s">
        <v>26787</v>
      </c>
      <c r="C740" s="97" t="str">
        <f t="shared" si="26"/>
        <v>C02476 : 1</v>
      </c>
      <c r="D740" s="98" t="str">
        <f t="shared" si="25"/>
        <v>C02476 : alpha-L-Rhamnose</v>
      </c>
    </row>
    <row r="741" spans="1:4">
      <c r="A741" s="96" t="s">
        <v>24705</v>
      </c>
      <c r="B741" s="96" t="s">
        <v>26788</v>
      </c>
      <c r="C741" s="97" t="str">
        <f t="shared" si="26"/>
        <v>C02479 : 1</v>
      </c>
      <c r="D741" s="98" t="str">
        <f t="shared" si="25"/>
        <v>C02479 : beta-L-Arabinopyranose</v>
      </c>
    </row>
    <row r="742" spans="1:4">
      <c r="A742" s="96" t="s">
        <v>24181</v>
      </c>
      <c r="B742" s="96" t="s">
        <v>26789</v>
      </c>
      <c r="C742" s="97" t="str">
        <f t="shared" si="26"/>
        <v>C02504 : 1</v>
      </c>
      <c r="D742" s="98" t="str">
        <f t="shared" si="25"/>
        <v>C02504 : alpha-Isopropylmalate</v>
      </c>
    </row>
    <row r="743" spans="1:4">
      <c r="A743" s="96" t="s">
        <v>26790</v>
      </c>
      <c r="B743" s="96" t="s">
        <v>26791</v>
      </c>
      <c r="C743" s="97" t="str">
        <f t="shared" si="26"/>
        <v>C02505 : 1</v>
      </c>
      <c r="D743" s="98" t="str">
        <f t="shared" si="25"/>
        <v>C02505 : 2-Phenylacetamide</v>
      </c>
    </row>
    <row r="744" spans="1:4">
      <c r="A744" s="96" t="s">
        <v>26792</v>
      </c>
      <c r="B744" s="96" t="s">
        <v>26793</v>
      </c>
      <c r="C744" s="97" t="str">
        <f t="shared" si="26"/>
        <v>C02512 : 1</v>
      </c>
      <c r="D744" s="98" t="str">
        <f t="shared" si="25"/>
        <v>C02512 : 3-Cyano-L-alanine</v>
      </c>
    </row>
    <row r="745" spans="1:4">
      <c r="A745" s="96" t="s">
        <v>26794</v>
      </c>
      <c r="B745" s="96" t="s">
        <v>26795</v>
      </c>
      <c r="C745" s="97" t="str">
        <f t="shared" si="26"/>
        <v>C02520 : 1</v>
      </c>
      <c r="D745" s="98" t="str">
        <f t="shared" si="25"/>
        <v>C02520 : 5'-Ribonucleotide</v>
      </c>
    </row>
    <row r="746" spans="1:4">
      <c r="A746" s="96" t="s">
        <v>26796</v>
      </c>
      <c r="B746" s="96" t="s">
        <v>26797</v>
      </c>
      <c r="C746" s="97" t="str">
        <f t="shared" si="26"/>
        <v>C02532 : 1</v>
      </c>
      <c r="D746" s="98" t="str">
        <f t="shared" si="25"/>
        <v>C02532 : O-Phospho-D-serine</v>
      </c>
    </row>
    <row r="747" spans="1:4">
      <c r="A747" s="96" t="s">
        <v>26798</v>
      </c>
      <c r="B747" s="96" t="s">
        <v>26799</v>
      </c>
      <c r="C747" s="97" t="str">
        <f t="shared" si="26"/>
        <v>C02553 : 1</v>
      </c>
      <c r="D747" s="98" t="str">
        <f t="shared" si="25"/>
        <v>C02553 : L-Seryl-tRNA(Ser)</v>
      </c>
    </row>
    <row r="748" spans="1:4">
      <c r="A748" s="96" t="s">
        <v>26800</v>
      </c>
      <c r="B748" s="96" t="s">
        <v>26801</v>
      </c>
      <c r="C748" s="97" t="str">
        <f t="shared" si="26"/>
        <v>C02554 : 1</v>
      </c>
      <c r="D748" s="98" t="str">
        <f t="shared" si="25"/>
        <v>C02554 : 	
L-Valyl-tRNA(Val)</v>
      </c>
    </row>
    <row r="749" spans="1:4">
      <c r="A749" s="96" t="s">
        <v>26802</v>
      </c>
      <c r="B749" s="96" t="s">
        <v>26803</v>
      </c>
      <c r="C749" s="97" t="str">
        <f t="shared" si="26"/>
        <v>C02582 : 1</v>
      </c>
      <c r="D749" s="98" t="str">
        <f t="shared" si="25"/>
        <v>C02582 : Protein disulfide</v>
      </c>
    </row>
    <row r="750" spans="1:4">
      <c r="A750" s="96" t="s">
        <v>26804</v>
      </c>
      <c r="B750" s="96" t="s">
        <v>26805</v>
      </c>
      <c r="C750" s="97" t="str">
        <f t="shared" si="26"/>
        <v>C02583 : 1</v>
      </c>
      <c r="D750" s="98" t="str">
        <f t="shared" si="25"/>
        <v>C02583 : Protein glutamine</v>
      </c>
    </row>
    <row r="751" spans="1:4">
      <c r="A751" s="96" t="s">
        <v>26806</v>
      </c>
      <c r="B751" s="96" t="s">
        <v>26807</v>
      </c>
      <c r="C751" s="97" t="str">
        <f t="shared" si="26"/>
        <v>C02593 : 1</v>
      </c>
      <c r="D751" s="98" t="str">
        <f t="shared" si="25"/>
        <v>C02593 : Tetradecanoyl-CoA</v>
      </c>
    </row>
    <row r="752" spans="1:4">
      <c r="A752" s="96" t="s">
        <v>26808</v>
      </c>
      <c r="B752" s="96" t="s">
        <v>26809</v>
      </c>
      <c r="C752" s="97" t="str">
        <f t="shared" si="26"/>
        <v>C02630 : 1</v>
      </c>
      <c r="D752" s="98" t="str">
        <f t="shared" si="25"/>
        <v>C02630 : 2-Hydroxyglutarate</v>
      </c>
    </row>
    <row r="753" spans="1:4">
      <c r="A753" s="96" t="s">
        <v>26810</v>
      </c>
      <c r="B753" s="96" t="s">
        <v>26811</v>
      </c>
      <c r="C753" s="97" t="str">
        <f t="shared" si="26"/>
        <v>C02631 : 1</v>
      </c>
      <c r="D753" s="98" t="str">
        <f t="shared" si="25"/>
        <v>C02631 : 2-Isopropylmaleate</v>
      </c>
    </row>
    <row r="754" spans="1:4">
      <c r="A754" s="96" t="s">
        <v>26812</v>
      </c>
      <c r="B754" s="96" t="s">
        <v>26813</v>
      </c>
      <c r="C754" s="97" t="str">
        <f t="shared" si="26"/>
        <v>C02634 : 1</v>
      </c>
      <c r="D754" s="98" t="str">
        <f t="shared" si="25"/>
        <v>C02634 : 3-Chloro-D-alanine</v>
      </c>
    </row>
    <row r="755" spans="1:4">
      <c r="A755" s="96" t="s">
        <v>26814</v>
      </c>
      <c r="B755" s="96" t="s">
        <v>26815</v>
      </c>
      <c r="C755" s="97" t="str">
        <f t="shared" si="26"/>
        <v>C02637 : 1</v>
      </c>
      <c r="D755" s="98" t="str">
        <f t="shared" si="25"/>
        <v>C02637 : 3-Dehydroshikimate</v>
      </c>
    </row>
    <row r="756" spans="1:4">
      <c r="A756" s="96" t="s">
        <v>18708</v>
      </c>
      <c r="B756" s="96" t="s">
        <v>26816</v>
      </c>
      <c r="C756" s="97" t="str">
        <f t="shared" si="26"/>
        <v>C02646 : 1</v>
      </c>
      <c r="D756" s="98" t="str">
        <f t="shared" si="25"/>
        <v>C02646 : 4-Coumaryl alcohol</v>
      </c>
    </row>
    <row r="757" spans="1:4">
      <c r="A757" s="96" t="s">
        <v>26817</v>
      </c>
      <c r="B757" s="96" t="s">
        <v>26818</v>
      </c>
      <c r="C757" s="97" t="str">
        <f t="shared" si="26"/>
        <v>C02659 : 1</v>
      </c>
      <c r="D757" s="98" t="str">
        <f t="shared" si="25"/>
        <v>C02659 : Acetone cyanohydrin</v>
      </c>
    </row>
    <row r="758" spans="1:4">
      <c r="A758" s="96" t="s">
        <v>26819</v>
      </c>
      <c r="B758" s="96" t="s">
        <v>26820</v>
      </c>
      <c r="C758" s="97" t="str">
        <f t="shared" si="26"/>
        <v>C02679 : 1</v>
      </c>
      <c r="D758" s="98" t="str">
        <f t="shared" si="25"/>
        <v>C02679 : Dodecanoic acid</v>
      </c>
    </row>
    <row r="759" spans="1:4">
      <c r="A759" s="96" t="s">
        <v>26821</v>
      </c>
      <c r="B759" s="96" t="s">
        <v>26822</v>
      </c>
      <c r="C759" s="97" t="str">
        <f t="shared" si="26"/>
        <v>C02686 : 1</v>
      </c>
      <c r="D759" s="98" t="str">
        <f t="shared" si="25"/>
        <v>C02686 : Galactosylceramide</v>
      </c>
    </row>
    <row r="760" spans="1:4">
      <c r="A760" s="96" t="s">
        <v>26823</v>
      </c>
      <c r="B760" s="96" t="s">
        <v>26824</v>
      </c>
      <c r="C760" s="97" t="str">
        <f t="shared" si="26"/>
        <v>C02693 : 1</v>
      </c>
      <c r="D760" s="98" t="str">
        <f t="shared" si="25"/>
        <v>C02693 : (Indol-3-yl)acetamide</v>
      </c>
    </row>
    <row r="761" spans="1:4">
      <c r="A761" s="96" t="s">
        <v>26825</v>
      </c>
      <c r="B761" s="96" t="s">
        <v>26826</v>
      </c>
      <c r="C761" s="97" t="str">
        <f t="shared" si="26"/>
        <v>C02702 : 1</v>
      </c>
      <c r="D761" s="98" t="str">
        <f t="shared" si="25"/>
        <v>C02702 : L-Prolyl-tRNA(Pro)</v>
      </c>
    </row>
    <row r="762" spans="1:4">
      <c r="A762" s="96" t="s">
        <v>26827</v>
      </c>
      <c r="B762" s="96" t="s">
        <v>26828</v>
      </c>
      <c r="C762" s="97" t="str">
        <f t="shared" si="26"/>
        <v>C02709 : 1</v>
      </c>
      <c r="D762" s="98" t="str">
        <f t="shared" si="25"/>
        <v>C02709 : 	
N-(Acetyloxy)benzenamine</v>
      </c>
    </row>
    <row r="763" spans="1:4">
      <c r="A763" s="96" t="s">
        <v>26829</v>
      </c>
      <c r="B763" s="96" t="s">
        <v>26830</v>
      </c>
      <c r="C763" s="97" t="str">
        <f t="shared" si="26"/>
        <v>C02713 : 1</v>
      </c>
      <c r="D763" s="98" t="str">
        <f t="shared" si="25"/>
        <v>C02713 : N-Acetylmuramate</v>
      </c>
    </row>
    <row r="764" spans="1:4">
      <c r="A764" s="96" t="s">
        <v>26831</v>
      </c>
      <c r="B764" s="96" t="s">
        <v>26832</v>
      </c>
      <c r="C764" s="97" t="str">
        <f t="shared" si="26"/>
        <v>C02714 : 1</v>
      </c>
      <c r="D764" s="98" t="str">
        <f t="shared" si="25"/>
        <v>C02714 : N-Acetylputrescine</v>
      </c>
    </row>
    <row r="765" spans="1:4">
      <c r="A765" s="96" t="s">
        <v>26833</v>
      </c>
      <c r="B765" s="96" t="s">
        <v>26834</v>
      </c>
      <c r="C765" s="97" t="str">
        <f t="shared" si="26"/>
        <v>C02720 : 1</v>
      </c>
      <c r="D765" s="98" t="str">
        <f t="shared" si="25"/>
        <v>C02720 : Hydroxylaminobenzene</v>
      </c>
    </row>
    <row r="766" spans="1:4">
      <c r="A766" s="96" t="s">
        <v>26835</v>
      </c>
      <c r="B766" s="96" t="s">
        <v>26836</v>
      </c>
      <c r="C766" s="97" t="str">
        <f t="shared" si="26"/>
        <v>C02723 : 1</v>
      </c>
      <c r="D766" s="98" t="str">
        <f t="shared" si="25"/>
        <v>C02723 : N-Methylputrescine</v>
      </c>
    </row>
    <row r="767" spans="1:4">
      <c r="A767" s="96" t="s">
        <v>26837</v>
      </c>
      <c r="B767" s="96" t="s">
        <v>26838</v>
      </c>
      <c r="C767" s="97" t="str">
        <f t="shared" si="26"/>
        <v>C02729 : 1</v>
      </c>
      <c r="D767" s="98" t="str">
        <f t="shared" si="25"/>
        <v>C02729 : O-Phosphoprotamine</v>
      </c>
    </row>
    <row r="768" spans="1:4">
      <c r="A768" s="96" t="s">
        <v>26839</v>
      </c>
      <c r="B768" s="96" t="s">
        <v>26840</v>
      </c>
      <c r="C768" s="97" t="str">
        <f t="shared" si="26"/>
        <v>C02730 : 1</v>
      </c>
      <c r="D768" s="98" t="str">
        <f t="shared" si="25"/>
        <v>C02730 : 	
2-Succinylbenzoate</v>
      </c>
    </row>
    <row r="769" spans="1:4">
      <c r="A769" s="96" t="s">
        <v>26841</v>
      </c>
      <c r="B769" s="96" t="s">
        <v>26842</v>
      </c>
      <c r="C769" s="97" t="str">
        <f t="shared" si="26"/>
        <v>C02737 : 1</v>
      </c>
      <c r="D769" s="98" t="str">
        <f t="shared" si="25"/>
        <v>C02737 : Phosphatidylserine</v>
      </c>
    </row>
    <row r="770" spans="1:4">
      <c r="A770" s="96" t="s">
        <v>26843</v>
      </c>
      <c r="B770" s="96" t="s">
        <v>26844</v>
      </c>
      <c r="C770" s="97" t="str">
        <f t="shared" si="26"/>
        <v>C02739 : 1</v>
      </c>
      <c r="D770" s="98" t="str">
        <f t="shared" ref="D770:D833" si="27">_xlfn.CONCAT(A770," : ",B770)</f>
        <v>C02739 : Phosphoribosyl-ATP</v>
      </c>
    </row>
    <row r="771" spans="1:4">
      <c r="A771" s="96" t="s">
        <v>26845</v>
      </c>
      <c r="B771" s="96" t="s">
        <v>26846</v>
      </c>
      <c r="C771" s="97" t="str">
        <f t="shared" ref="C771:C834" si="28">_xlfn.CONCAT(A771," : ","1")</f>
        <v>C02741 : 1</v>
      </c>
      <c r="D771" s="98" t="str">
        <f t="shared" si="27"/>
        <v>C02741 : Phosphoribosyl-AMP</v>
      </c>
    </row>
    <row r="772" spans="1:4">
      <c r="A772" s="96" t="s">
        <v>26847</v>
      </c>
      <c r="B772" s="96" t="s">
        <v>26848</v>
      </c>
      <c r="C772" s="97" t="str">
        <f t="shared" si="28"/>
        <v>C02743 : 1</v>
      </c>
      <c r="D772" s="98" t="str">
        <f t="shared" si="27"/>
        <v>C02743 : 	
[Protein]-L-cysteine</v>
      </c>
    </row>
    <row r="773" spans="1:4">
      <c r="A773" s="96" t="s">
        <v>26849</v>
      </c>
      <c r="B773" s="96" t="s">
        <v>26850</v>
      </c>
      <c r="C773" s="97" t="str">
        <f t="shared" si="28"/>
        <v>C02745 : 1</v>
      </c>
      <c r="D773" s="98" t="str">
        <f t="shared" si="27"/>
        <v>C02745 : Reduced flavodoxin</v>
      </c>
    </row>
    <row r="774" spans="1:4">
      <c r="A774" s="96" t="s">
        <v>26851</v>
      </c>
      <c r="B774" s="96" t="s">
        <v>26852</v>
      </c>
      <c r="C774" s="97" t="str">
        <f t="shared" si="28"/>
        <v>C02749 : 1</v>
      </c>
      <c r="D774" s="98" t="str">
        <f t="shared" si="27"/>
        <v>C02749 : S-Alkyl-L-cysteine</v>
      </c>
    </row>
    <row r="775" spans="1:4">
      <c r="A775" s="96" t="s">
        <v>24829</v>
      </c>
      <c r="B775" s="96" t="s">
        <v>26853</v>
      </c>
      <c r="C775" s="97" t="str">
        <f t="shared" si="28"/>
        <v>C02764 : 1</v>
      </c>
      <c r="D775" s="98" t="str">
        <f t="shared" si="27"/>
        <v>C02764 : tRNA pseudouridine</v>
      </c>
    </row>
    <row r="776" spans="1:4">
      <c r="A776" s="96" t="s">
        <v>26854</v>
      </c>
      <c r="B776" s="96" t="s">
        <v>26855</v>
      </c>
      <c r="C776" s="97" t="str">
        <f t="shared" si="28"/>
        <v>C02780 : 1</v>
      </c>
      <c r="D776" s="98" t="str">
        <f t="shared" si="27"/>
        <v>C02780 : 2,5-Didehydro-D-gluconate</v>
      </c>
    </row>
    <row r="777" spans="1:4">
      <c r="A777" s="96" t="s">
        <v>26856</v>
      </c>
      <c r="B777" s="96" t="s">
        <v>26857</v>
      </c>
      <c r="C777" s="97" t="str">
        <f t="shared" si="28"/>
        <v>C02839 : 1</v>
      </c>
      <c r="D777" s="98" t="str">
        <f t="shared" si="27"/>
        <v>C02839 : 	
L-Tyrosyl-tRNA(Tyr)</v>
      </c>
    </row>
    <row r="778" spans="1:4">
      <c r="A778" s="96" t="s">
        <v>26858</v>
      </c>
      <c r="B778" s="96" t="s">
        <v>26859</v>
      </c>
      <c r="C778" s="97" t="str">
        <f t="shared" si="28"/>
        <v>C02843 : 1</v>
      </c>
      <c r="D778" s="98" t="str">
        <f t="shared" si="27"/>
        <v>C02843 : 	
Long-chain acyl-CoA</v>
      </c>
    </row>
    <row r="779" spans="1:4">
      <c r="A779" s="96" t="s">
        <v>26860</v>
      </c>
      <c r="B779" s="96" t="s">
        <v>26861</v>
      </c>
      <c r="C779" s="97" t="str">
        <f t="shared" si="28"/>
        <v>C02869 : 1</v>
      </c>
      <c r="D779" s="98" t="str">
        <f t="shared" si="27"/>
        <v>C02869 : Oxidized flavodoxin</v>
      </c>
    </row>
    <row r="780" spans="1:4">
      <c r="A780" s="96" t="s">
        <v>26862</v>
      </c>
      <c r="B780" s="96" t="s">
        <v>26863</v>
      </c>
      <c r="C780" s="97" t="str">
        <f t="shared" si="28"/>
        <v>C02876 : 1</v>
      </c>
      <c r="D780" s="98" t="str">
        <f t="shared" si="27"/>
        <v>C02876 : Propanoyl phosphate</v>
      </c>
    </row>
    <row r="781" spans="1:4">
      <c r="A781" s="96" t="s">
        <v>26864</v>
      </c>
      <c r="B781" s="96" t="s">
        <v>26865</v>
      </c>
      <c r="C781" s="97" t="str">
        <f t="shared" si="28"/>
        <v>C02882 : 1</v>
      </c>
      <c r="D781" s="98" t="str">
        <f t="shared" si="27"/>
        <v>C02882 : L-Cysteine-S-conjugate</v>
      </c>
    </row>
    <row r="782" spans="1:4">
      <c r="A782" s="96" t="s">
        <v>26866</v>
      </c>
      <c r="B782" s="96" t="s">
        <v>26867</v>
      </c>
      <c r="C782" s="97" t="str">
        <f t="shared" si="28"/>
        <v>C02896 : 1</v>
      </c>
      <c r="D782" s="98" t="str">
        <f t="shared" si="27"/>
        <v>C02896 : alpha,omega-Diamine</v>
      </c>
    </row>
    <row r="783" spans="1:4">
      <c r="A783" s="96" t="s">
        <v>26868</v>
      </c>
      <c r="B783" s="96" t="s">
        <v>26869</v>
      </c>
      <c r="C783" s="97" t="str">
        <f t="shared" si="28"/>
        <v>C02903 : 1</v>
      </c>
      <c r="D783" s="98" t="str">
        <f t="shared" si="27"/>
        <v>C02903 : omega-Aminoaldehyde</v>
      </c>
    </row>
    <row r="784" spans="1:4">
      <c r="A784" s="96" t="s">
        <v>26870</v>
      </c>
      <c r="B784" s="96" t="s">
        <v>26871</v>
      </c>
      <c r="C784" s="97" t="str">
        <f t="shared" si="28"/>
        <v>C02909 : 1</v>
      </c>
      <c r="D784" s="98" t="str">
        <f t="shared" si="27"/>
        <v>C02909 : (2-Naphthyl)methanol</v>
      </c>
    </row>
    <row r="785" spans="1:4">
      <c r="A785" s="96" t="s">
        <v>26872</v>
      </c>
      <c r="B785" s="96" t="s">
        <v>26873</v>
      </c>
      <c r="C785" s="97" t="str">
        <f t="shared" si="28"/>
        <v>C02912 : 1</v>
      </c>
      <c r="D785" s="98" t="str">
        <f t="shared" si="27"/>
        <v>C02912 : (R)-Propane-1,2-diol</v>
      </c>
    </row>
    <row r="786" spans="1:4">
      <c r="A786" s="96" t="s">
        <v>26874</v>
      </c>
      <c r="B786" s="96" t="s">
        <v>26875</v>
      </c>
      <c r="C786" s="97" t="str">
        <f t="shared" si="28"/>
        <v>C02917 : 1</v>
      </c>
      <c r="D786" s="98" t="str">
        <f t="shared" si="27"/>
        <v>C02917 : (S)-Propane-1,2-diol</v>
      </c>
    </row>
    <row r="787" spans="1:4">
      <c r="A787" s="96" t="s">
        <v>26876</v>
      </c>
      <c r="B787" s="96" t="s">
        <v>26877</v>
      </c>
      <c r="C787" s="97" t="str">
        <f t="shared" si="28"/>
        <v>C02929 : 1</v>
      </c>
      <c r="D787" s="98" t="str">
        <f t="shared" si="27"/>
        <v>C02929 : 2-Hydroxy carboxylate</v>
      </c>
    </row>
    <row r="788" spans="1:4">
      <c r="A788" s="96" t="s">
        <v>26878</v>
      </c>
      <c r="B788" s="96" t="s">
        <v>26879</v>
      </c>
      <c r="C788" s="97" t="str">
        <f t="shared" si="28"/>
        <v>C02939 : 1</v>
      </c>
      <c r="D788" s="98" t="str">
        <f t="shared" si="27"/>
        <v>C02939 : 3-Methylbutanoyl-CoA</v>
      </c>
    </row>
    <row r="789" spans="1:4">
      <c r="A789" s="96" t="s">
        <v>24771</v>
      </c>
      <c r="B789" s="96" t="s">
        <v>26880</v>
      </c>
      <c r="C789" s="97" t="str">
        <f t="shared" si="28"/>
        <v>C02944 : 1</v>
      </c>
      <c r="D789" s="98" t="str">
        <f t="shared" si="27"/>
        <v>C02944 : 3-cis-Dodecenoyl-CoA</v>
      </c>
    </row>
    <row r="790" spans="1:4">
      <c r="A790" s="96" t="s">
        <v>26881</v>
      </c>
      <c r="B790" s="96" t="s">
        <v>26882</v>
      </c>
      <c r="C790" s="97" t="str">
        <f t="shared" si="28"/>
        <v>C02953 : 1</v>
      </c>
      <c r="D790" s="98" t="str">
        <f t="shared" si="27"/>
        <v>C02953 : 7,8-Dihydrobiopterin</v>
      </c>
    </row>
    <row r="791" spans="1:4">
      <c r="A791" s="96" t="s">
        <v>24726</v>
      </c>
      <c r="B791" s="96" t="s">
        <v>26883</v>
      </c>
      <c r="C791" s="97" t="str">
        <f t="shared" si="28"/>
        <v>C02962 : 1</v>
      </c>
      <c r="D791" s="98" t="str">
        <f t="shared" si="27"/>
        <v>C02962 : 	
D-Allose 6-phosphate</v>
      </c>
    </row>
    <row r="792" spans="1:4">
      <c r="A792" s="96" t="s">
        <v>26884</v>
      </c>
      <c r="B792" s="96" t="s">
        <v>26885</v>
      </c>
      <c r="C792" s="97" t="str">
        <f t="shared" si="28"/>
        <v>C02967 : 1</v>
      </c>
      <c r="D792" s="98" t="str">
        <f t="shared" si="27"/>
        <v>C02967 : 5-Methylcytosine in DNA</v>
      </c>
    </row>
    <row r="793" spans="1:4">
      <c r="A793" s="96" t="s">
        <v>26886</v>
      </c>
      <c r="B793" s="96" t="s">
        <v>26887</v>
      </c>
      <c r="C793" s="97" t="str">
        <f t="shared" si="28"/>
        <v>C02972 : 1</v>
      </c>
      <c r="D793" s="98" t="str">
        <f t="shared" si="27"/>
        <v>C02972 : Dihydrolipoylprotein</v>
      </c>
    </row>
    <row r="794" spans="1:4">
      <c r="A794" s="96" t="s">
        <v>26888</v>
      </c>
      <c r="B794" s="96" t="s">
        <v>26889</v>
      </c>
      <c r="C794" s="97" t="str">
        <f t="shared" si="28"/>
        <v>C02979 : 1</v>
      </c>
      <c r="D794" s="98" t="str">
        <f t="shared" si="27"/>
        <v>C02979 : Glycerol 2-phosphate</v>
      </c>
    </row>
    <row r="795" spans="1:4">
      <c r="A795" s="96" t="s">
        <v>26890</v>
      </c>
      <c r="B795" s="96" t="s">
        <v>26891</v>
      </c>
      <c r="C795" s="97" t="str">
        <f t="shared" si="28"/>
        <v>C02984 : 1</v>
      </c>
      <c r="D795" s="98" t="str">
        <f t="shared" si="27"/>
        <v>C02984 : L-Aspartyl-tRNA(Asp)</v>
      </c>
    </row>
    <row r="796" spans="1:4">
      <c r="A796" s="96" t="s">
        <v>26892</v>
      </c>
      <c r="B796" s="96" t="s">
        <v>26893</v>
      </c>
      <c r="C796" s="97" t="str">
        <f t="shared" si="28"/>
        <v>C02987 : 1</v>
      </c>
      <c r="D796" s="98" t="str">
        <f t="shared" si="27"/>
        <v>C02987 : L-Glutamyl-tRNA(Glu)</v>
      </c>
    </row>
    <row r="797" spans="1:4">
      <c r="A797" s="96" t="s">
        <v>26894</v>
      </c>
      <c r="B797" s="96" t="s">
        <v>26895</v>
      </c>
      <c r="C797" s="97" t="str">
        <f t="shared" si="28"/>
        <v>C02988 : 1</v>
      </c>
      <c r="D797" s="98" t="str">
        <f t="shared" si="27"/>
        <v>C02988 : L-Histidyl-tRNA(His)</v>
      </c>
    </row>
    <row r="798" spans="1:4">
      <c r="A798" s="96" t="s">
        <v>26896</v>
      </c>
      <c r="B798" s="100" t="s">
        <v>26897</v>
      </c>
      <c r="C798" s="97" t="str">
        <f t="shared" si="28"/>
        <v>C02989 : 1</v>
      </c>
      <c r="D798" s="98" t="str">
        <f t="shared" si="27"/>
        <v>C02989 : L-Methionine S-oxide</v>
      </c>
    </row>
    <row r="799" spans="1:4">
      <c r="A799" s="96" t="s">
        <v>26898</v>
      </c>
      <c r="B799" s="96" t="s">
        <v>26899</v>
      </c>
      <c r="C799" s="97" t="str">
        <f t="shared" si="28"/>
        <v>C02992 : 1</v>
      </c>
      <c r="D799" s="98" t="str">
        <f t="shared" si="27"/>
        <v>C02992 : L-Threonyl-tRNA(Thr)</v>
      </c>
    </row>
    <row r="800" spans="1:4">
      <c r="A800" s="96" t="s">
        <v>26900</v>
      </c>
      <c r="B800" s="96" t="s">
        <v>26901</v>
      </c>
      <c r="C800" s="97" t="str">
        <f t="shared" si="28"/>
        <v>C02999 : 1</v>
      </c>
      <c r="D800" s="98" t="str">
        <f t="shared" si="27"/>
        <v>C02999 : N-Acetylmuramoyl-Ala</v>
      </c>
    </row>
    <row r="801" spans="1:4">
      <c r="A801" s="96" t="s">
        <v>26902</v>
      </c>
      <c r="B801" s="96" t="s">
        <v>26903</v>
      </c>
      <c r="C801" s="97" t="str">
        <f t="shared" si="28"/>
        <v>C03023 : 1</v>
      </c>
      <c r="D801" s="98" t="str">
        <f t="shared" si="27"/>
        <v>C03023 : Peptide-L-methionine</v>
      </c>
    </row>
    <row r="802" spans="1:4">
      <c r="A802" s="99" t="s">
        <v>26904</v>
      </c>
      <c r="B802" s="96" t="s">
        <v>26905</v>
      </c>
      <c r="C802" s="97" t="str">
        <f t="shared" si="28"/>
        <v>C03024 : 1</v>
      </c>
      <c r="D802" s="98" t="str">
        <f t="shared" si="27"/>
        <v>C03024 : 	
[Reduced NADPH---hemoprotein reductase]</v>
      </c>
    </row>
    <row r="803" spans="1:4">
      <c r="A803" s="96" t="s">
        <v>26906</v>
      </c>
      <c r="B803" s="96" t="s">
        <v>26907</v>
      </c>
      <c r="C803" s="97" t="str">
        <f t="shared" si="28"/>
        <v>C03028 : 1</v>
      </c>
      <c r="D803" s="98" t="str">
        <f t="shared" si="27"/>
        <v>C03028 : Thiamin triphosphate</v>
      </c>
    </row>
    <row r="804" spans="1:4">
      <c r="A804" s="96" t="s">
        <v>26908</v>
      </c>
      <c r="B804" s="96" t="s">
        <v>26909</v>
      </c>
      <c r="C804" s="97" t="str">
        <f t="shared" si="28"/>
        <v>C03033 : 1</v>
      </c>
      <c r="D804" s="98" t="str">
        <f t="shared" si="27"/>
        <v>C03033 : 	
beta-D-Glucuronoside</v>
      </c>
    </row>
    <row r="805" spans="1:4">
      <c r="A805" s="96" t="s">
        <v>26910</v>
      </c>
      <c r="B805" s="96" t="s">
        <v>26911</v>
      </c>
      <c r="C805" s="97" t="str">
        <f t="shared" si="28"/>
        <v>C03069 : 1</v>
      </c>
      <c r="D805" s="98" t="str">
        <f t="shared" si="27"/>
        <v>C03069 : 3-Methylcrotonyl-CoA</v>
      </c>
    </row>
    <row r="806" spans="1:4">
      <c r="A806" s="96" t="s">
        <v>26912</v>
      </c>
      <c r="B806" s="96" t="s">
        <v>26913</v>
      </c>
      <c r="C806" s="97" t="str">
        <f t="shared" si="28"/>
        <v>C03078 : 1</v>
      </c>
      <c r="D806" s="98" t="str">
        <f t="shared" si="27"/>
        <v>C03078 : 4-Guanidinobutanamide</v>
      </c>
    </row>
    <row r="807" spans="1:4">
      <c r="A807" s="96" t="s">
        <v>26914</v>
      </c>
      <c r="B807" s="96" t="s">
        <v>26915</v>
      </c>
      <c r="C807" s="97" t="str">
        <f t="shared" si="28"/>
        <v>C03082 : 1</v>
      </c>
      <c r="D807" s="98" t="str">
        <f t="shared" si="27"/>
        <v>C03082 : 4-Phospho-L-aspartate</v>
      </c>
    </row>
    <row r="808" spans="1:4">
      <c r="A808" s="96" t="s">
        <v>26916</v>
      </c>
      <c r="B808" s="96" t="s">
        <v>26917</v>
      </c>
      <c r="C808" s="97" t="str">
        <f t="shared" si="28"/>
        <v>C03089 : 1</v>
      </c>
      <c r="D808" s="98" t="str">
        <f t="shared" si="27"/>
        <v>C03089 : 	
5-Methylthio-D-ribose</v>
      </c>
    </row>
    <row r="809" spans="1:4">
      <c r="A809" s="96" t="s">
        <v>26918</v>
      </c>
      <c r="B809" s="96" t="s">
        <v>26919</v>
      </c>
      <c r="C809" s="97" t="str">
        <f t="shared" si="28"/>
        <v>C03090 : 1</v>
      </c>
      <c r="D809" s="98" t="str">
        <f t="shared" si="27"/>
        <v>C03090 : 5-Phosphoribosylamine</v>
      </c>
    </row>
    <row r="810" spans="1:4">
      <c r="A810" s="96" t="s">
        <v>26920</v>
      </c>
      <c r="B810" s="96" t="s">
        <v>26921</v>
      </c>
      <c r="C810" s="97" t="str">
        <f t="shared" si="28"/>
        <v>C03114 : 1</v>
      </c>
      <c r="D810" s="98" t="str">
        <f t="shared" si="27"/>
        <v>C03114 : Dimethylbenzimidazole</v>
      </c>
    </row>
    <row r="811" spans="1:4">
      <c r="A811" s="96" t="s">
        <v>26922</v>
      </c>
      <c r="B811" s="96" t="s">
        <v>26923</v>
      </c>
      <c r="C811" s="97" t="str">
        <f t="shared" si="28"/>
        <v>C03120 : 1</v>
      </c>
      <c r="D811" s="98" t="str">
        <f t="shared" si="27"/>
        <v>C03120 : Glycerophosphodiester</v>
      </c>
    </row>
    <row r="812" spans="1:4">
      <c r="A812" s="96" t="s">
        <v>26924</v>
      </c>
      <c r="B812" s="96" t="s">
        <v>26925</v>
      </c>
      <c r="C812" s="97" t="str">
        <f t="shared" si="28"/>
        <v>C03125 : 1</v>
      </c>
      <c r="D812" s="98" t="str">
        <f t="shared" si="27"/>
        <v>C03125 : 	
L-Cysteinyl-tRNA(Cys)</v>
      </c>
    </row>
    <row r="813" spans="1:4">
      <c r="A813" s="96" t="s">
        <v>26926</v>
      </c>
      <c r="B813" s="96" t="s">
        <v>26927</v>
      </c>
      <c r="C813" s="97" t="str">
        <f t="shared" si="28"/>
        <v>C03127 : 1</v>
      </c>
      <c r="D813" s="98" t="str">
        <f t="shared" si="27"/>
        <v>C03127 : L-Isoleucyl-tRNA(Ile)</v>
      </c>
    </row>
    <row r="814" spans="1:4">
      <c r="A814" s="96" t="s">
        <v>26928</v>
      </c>
      <c r="B814" s="96" t="s">
        <v>26929</v>
      </c>
      <c r="C814" s="97" t="str">
        <f t="shared" si="28"/>
        <v>C03148 : 1</v>
      </c>
      <c r="D814" s="98" t="str">
        <f t="shared" si="27"/>
        <v>C03148 : N-Methyl-L-amino acid</v>
      </c>
    </row>
    <row r="815" spans="1:4">
      <c r="A815" s="96" t="s">
        <v>26930</v>
      </c>
      <c r="B815" s="96" t="s">
        <v>26931</v>
      </c>
      <c r="C815" s="97" t="str">
        <f t="shared" si="28"/>
        <v>C03150 : 1</v>
      </c>
      <c r="D815" s="98" t="str">
        <f t="shared" si="27"/>
        <v>C03150 : 	
Nicotinamide-beta-riboside</v>
      </c>
    </row>
    <row r="816" spans="1:4">
      <c r="A816" s="96" t="s">
        <v>23963</v>
      </c>
      <c r="B816" s="96" t="s">
        <v>26932</v>
      </c>
      <c r="C816" s="97" t="str">
        <f t="shared" si="28"/>
        <v>C03160 : 1</v>
      </c>
      <c r="D816" s="98" t="str">
        <f t="shared" si="27"/>
        <v>C03160 : 2-Succinylbenzoyl-CoA</v>
      </c>
    </row>
    <row r="817" spans="1:4">
      <c r="A817" s="96" t="s">
        <v>26933</v>
      </c>
      <c r="B817" s="96" t="s">
        <v>26934</v>
      </c>
      <c r="C817" s="97" t="str">
        <f t="shared" si="28"/>
        <v>C03161 : 1</v>
      </c>
      <c r="D817" s="98" t="str">
        <f t="shared" si="27"/>
        <v>C03161 : [Oxidized NADPH---hemoprotein reductase]</v>
      </c>
    </row>
    <row r="818" spans="1:4">
      <c r="A818" s="96" t="s">
        <v>26935</v>
      </c>
      <c r="B818" s="96" t="s">
        <v>26936</v>
      </c>
      <c r="C818" s="97" t="str">
        <f t="shared" si="28"/>
        <v>C03169 : 1</v>
      </c>
      <c r="D818" s="98" t="str">
        <f t="shared" si="27"/>
        <v>C03169 : Pyrimidine nucleoside</v>
      </c>
    </row>
    <row r="819" spans="1:4">
      <c r="A819" s="96" t="s">
        <v>26937</v>
      </c>
      <c r="B819" s="96" t="s">
        <v>26938</v>
      </c>
      <c r="C819" s="97" t="str">
        <f t="shared" si="28"/>
        <v>C03170 : 1</v>
      </c>
      <c r="D819" s="98" t="str">
        <f t="shared" si="27"/>
        <v>C03170 : Trypanothione disulfide</v>
      </c>
    </row>
    <row r="820" spans="1:4">
      <c r="A820" s="96" t="s">
        <v>26939</v>
      </c>
      <c r="B820" s="96" t="s">
        <v>26940</v>
      </c>
      <c r="C820" s="97" t="str">
        <f t="shared" si="28"/>
        <v>C03172 : 1</v>
      </c>
      <c r="D820" s="98" t="str">
        <f t="shared" si="27"/>
        <v>C03172 : S-Methyl-L-methionine</v>
      </c>
    </row>
    <row r="821" spans="1:4">
      <c r="A821" s="96" t="s">
        <v>26941</v>
      </c>
      <c r="B821" s="96" t="s">
        <v>26942</v>
      </c>
      <c r="C821" s="97" t="str">
        <f t="shared" si="28"/>
        <v>C03175 : 1</v>
      </c>
      <c r="D821" s="98" t="str">
        <f t="shared" si="27"/>
        <v>C03175 : Shikimate 3-phosphate</v>
      </c>
    </row>
    <row r="822" spans="1:4">
      <c r="A822" s="96" t="s">
        <v>26943</v>
      </c>
      <c r="B822" s="96" t="s">
        <v>26944</v>
      </c>
      <c r="C822" s="97" t="str">
        <f t="shared" si="28"/>
        <v>C03189 : 1</v>
      </c>
      <c r="D822" s="98" t="str">
        <f t="shared" si="27"/>
        <v>C03189 : DL-Glycerol 1-phosphate</v>
      </c>
    </row>
    <row r="823" spans="1:4">
      <c r="A823" s="96" t="s">
        <v>26945</v>
      </c>
      <c r="B823" s="96" t="s">
        <v>26946</v>
      </c>
      <c r="C823" s="97" t="str">
        <f t="shared" si="28"/>
        <v>C03193 : 1</v>
      </c>
      <c r="D823" s="98" t="str">
        <f t="shared" si="27"/>
        <v>C03193 : (5-L-Glutamyl)-peptide</v>
      </c>
    </row>
    <row r="824" spans="1:4">
      <c r="A824" s="96" t="s">
        <v>26947</v>
      </c>
      <c r="B824" s="96" t="s">
        <v>26948</v>
      </c>
      <c r="C824" s="97" t="str">
        <f t="shared" si="28"/>
        <v>C03194 : 1</v>
      </c>
      <c r="D824" s="98" t="str">
        <f t="shared" si="27"/>
        <v>C03194 : (R)-1-Aminopropan-2-ol</v>
      </c>
    </row>
    <row r="825" spans="1:4">
      <c r="A825" s="96" t="s">
        <v>26949</v>
      </c>
      <c r="B825" s="96" t="s">
        <v>26950</v>
      </c>
      <c r="C825" s="97" t="str">
        <f t="shared" si="28"/>
        <v>C03196 : 1</v>
      </c>
      <c r="D825" s="98" t="str">
        <f t="shared" si="27"/>
        <v>C03196 : (S)-2-Hydroxyglutarate</v>
      </c>
    </row>
    <row r="826" spans="1:4">
      <c r="A826" s="96" t="s">
        <v>24772</v>
      </c>
      <c r="B826" s="96" t="s">
        <v>26951</v>
      </c>
      <c r="C826" s="97" t="str">
        <f t="shared" si="28"/>
        <v>C03221 : 1</v>
      </c>
      <c r="D826" s="98" t="str">
        <f t="shared" si="27"/>
        <v>C03221 : 2-trans-Dodecenoyl-CoA</v>
      </c>
    </row>
    <row r="827" spans="1:4">
      <c r="A827" s="96" t="s">
        <v>26952</v>
      </c>
      <c r="B827" s="96" t="s">
        <v>26953</v>
      </c>
      <c r="C827" s="97" t="str">
        <f t="shared" si="28"/>
        <v>C03227 : 1</v>
      </c>
      <c r="D827" s="98" t="str">
        <f t="shared" si="27"/>
        <v>C03227 : 3-Hydroxy-L-kynurenine</v>
      </c>
    </row>
    <row r="828" spans="1:4">
      <c r="A828" s="96" t="s">
        <v>26954</v>
      </c>
      <c r="B828" s="96" t="s">
        <v>26955</v>
      </c>
      <c r="C828" s="97" t="str">
        <f t="shared" si="28"/>
        <v>C03232 : 1</v>
      </c>
      <c r="D828" s="98" t="str">
        <f t="shared" si="27"/>
        <v>C03232 : 3-Phosphonooxypyruvate</v>
      </c>
    </row>
    <row r="829" spans="1:4">
      <c r="A829" s="96" t="s">
        <v>26956</v>
      </c>
      <c r="B829" s="96" t="s">
        <v>26957</v>
      </c>
      <c r="C829" s="97" t="str">
        <f t="shared" si="28"/>
        <v>C03263 : 1</v>
      </c>
      <c r="D829" s="98" t="str">
        <f t="shared" si="27"/>
        <v>C03263 : Coproporphyrinogen III</v>
      </c>
    </row>
    <row r="830" spans="1:4">
      <c r="A830" s="96" t="s">
        <v>26958</v>
      </c>
      <c r="B830" s="96" t="s">
        <v>26959</v>
      </c>
      <c r="C830" s="97" t="str">
        <f t="shared" si="28"/>
        <v>C03273 : 1</v>
      </c>
      <c r="D830" s="98" t="str">
        <f t="shared" si="27"/>
        <v>C03273 : 5-Oxopentanoate</v>
      </c>
    </row>
    <row r="831" spans="1:4">
      <c r="A831" s="96" t="s">
        <v>26960</v>
      </c>
      <c r="B831" s="96" t="s">
        <v>26961</v>
      </c>
      <c r="C831" s="97" t="str">
        <f t="shared" si="28"/>
        <v>C03287 : 1</v>
      </c>
      <c r="D831" s="98" t="str">
        <f t="shared" si="27"/>
        <v>C03287 : L-Glutamyl 5-phosphate</v>
      </c>
    </row>
    <row r="832" spans="1:4">
      <c r="A832" s="96" t="s">
        <v>26962</v>
      </c>
      <c r="B832" s="96" t="s">
        <v>26963</v>
      </c>
      <c r="C832" s="97" t="str">
        <f t="shared" si="28"/>
        <v>C03290 : 1</v>
      </c>
      <c r="D832" s="98" t="str">
        <f t="shared" si="27"/>
        <v>C03290 : L-threo-3-Phenylserine</v>
      </c>
    </row>
    <row r="833" spans="1:4">
      <c r="A833" s="96" t="s">
        <v>24573</v>
      </c>
      <c r="B833" s="96" t="s">
        <v>26964</v>
      </c>
      <c r="C833" s="97" t="str">
        <f t="shared" si="28"/>
        <v>C03291 : 1</v>
      </c>
      <c r="D833" s="98" t="str">
        <f t="shared" si="27"/>
        <v>C03291 : L-Xylulose 5-phosphate</v>
      </c>
    </row>
    <row r="834" spans="1:4">
      <c r="A834" s="96" t="s">
        <v>26965</v>
      </c>
      <c r="B834" s="96" t="s">
        <v>26966</v>
      </c>
      <c r="C834" s="97" t="str">
        <f t="shared" si="28"/>
        <v>C03294 : 1</v>
      </c>
      <c r="D834" s="98" t="str">
        <f t="shared" ref="D834:D897" si="29">_xlfn.CONCAT(A834," : ",B834)</f>
        <v xml:space="preserve">C03294 : N-Formylmethionyl-tRNA </v>
      </c>
    </row>
    <row r="835" spans="1:4">
      <c r="A835" s="96" t="s">
        <v>26967</v>
      </c>
      <c r="B835" s="96" t="s">
        <v>26968</v>
      </c>
      <c r="C835" s="97" t="str">
        <f t="shared" ref="C835:C898" si="30">_xlfn.CONCAT(A835," : ","1")</f>
        <v>C03296 : 1</v>
      </c>
      <c r="D835" s="98" t="str">
        <f t="shared" si="29"/>
        <v>C03296 : N2-Succinyl-L-arginine</v>
      </c>
    </row>
    <row r="836" spans="1:4">
      <c r="A836" s="96" t="s">
        <v>26969</v>
      </c>
      <c r="B836" s="96" t="s">
        <v>26970</v>
      </c>
      <c r="C836" s="97" t="str">
        <f t="shared" si="30"/>
        <v>C03306 : 1</v>
      </c>
      <c r="D836" s="98" t="str">
        <f t="shared" si="29"/>
        <v>C03306 : Protein L-isoaspartate</v>
      </c>
    </row>
    <row r="837" spans="1:4">
      <c r="A837" s="96" t="s">
        <v>26971</v>
      </c>
      <c r="B837" s="96" t="s">
        <v>26972</v>
      </c>
      <c r="C837" s="97" t="str">
        <f t="shared" si="30"/>
        <v>C03313 : 1</v>
      </c>
      <c r="D837" s="98" t="str">
        <f t="shared" si="29"/>
        <v>C03313 : Phylloquinol</v>
      </c>
    </row>
    <row r="838" spans="1:4">
      <c r="A838" s="96" t="s">
        <v>26973</v>
      </c>
      <c r="B838" s="96" t="s">
        <v>26974</v>
      </c>
      <c r="C838" s="97" t="str">
        <f t="shared" si="30"/>
        <v>C03319 : 1</v>
      </c>
      <c r="D838" s="98" t="str">
        <f t="shared" si="29"/>
        <v>C03319 : dTDP-L-rhamnose</v>
      </c>
    </row>
    <row r="839" spans="1:4">
      <c r="A839" s="96" t="s">
        <v>26975</v>
      </c>
      <c r="B839" s="96" t="s">
        <v>26976</v>
      </c>
      <c r="C839" s="97" t="str">
        <f t="shared" si="30"/>
        <v>C03344 : 1</v>
      </c>
      <c r="D839" s="98" t="str">
        <f t="shared" si="29"/>
        <v>C03344 : 2-Methylacetoacetyl-CoA</v>
      </c>
    </row>
    <row r="840" spans="1:4">
      <c r="A840" s="96" t="s">
        <v>26977</v>
      </c>
      <c r="B840" s="96" t="s">
        <v>26978</v>
      </c>
      <c r="C840" s="97" t="str">
        <f t="shared" si="30"/>
        <v>C03345 : 1</v>
      </c>
      <c r="D840" s="98" t="str">
        <f t="shared" si="29"/>
        <v>C03345 : 2-Methylbut-2-enoyl-CoA</v>
      </c>
    </row>
    <row r="841" spans="1:4">
      <c r="A841" s="96" t="s">
        <v>24046</v>
      </c>
      <c r="B841" s="96" t="s">
        <v>26979</v>
      </c>
      <c r="C841" s="97" t="str">
        <f t="shared" si="30"/>
        <v>C03356 : 1</v>
      </c>
      <c r="D841" s="98" t="str">
        <f t="shared" si="29"/>
        <v>C03356 : 3-Phospho-D-erythronate</v>
      </c>
    </row>
    <row r="842" spans="1:4">
      <c r="A842" s="96" t="s">
        <v>26980</v>
      </c>
      <c r="B842" s="96" t="s">
        <v>26981</v>
      </c>
      <c r="C842" s="97" t="str">
        <f t="shared" si="30"/>
        <v>C03360 : 1</v>
      </c>
      <c r="D842" s="98" t="str">
        <f t="shared" si="29"/>
        <v>C03360 : 4-Nitrophenyl phosphate</v>
      </c>
    </row>
    <row r="843" spans="1:4">
      <c r="A843" s="96" t="s">
        <v>26982</v>
      </c>
      <c r="B843" s="96" t="s">
        <v>26983</v>
      </c>
      <c r="C843" s="97" t="str">
        <f t="shared" si="30"/>
        <v>C03363 : 1</v>
      </c>
      <c r="D843" s="98" t="str">
        <f t="shared" si="29"/>
        <v>C03363 : 5-L-Glutamyl amino acid</v>
      </c>
    </row>
    <row r="844" spans="1:4">
      <c r="A844" s="96" t="s">
        <v>26984</v>
      </c>
      <c r="B844" s="96" t="s">
        <v>26985</v>
      </c>
      <c r="C844" s="97" t="str">
        <f t="shared" si="30"/>
        <v>C03373 : 1</v>
      </c>
      <c r="D844" s="98" t="str">
        <f t="shared" si="29"/>
        <v>C03373 : Aminoimidazole ribotide</v>
      </c>
    </row>
    <row r="845" spans="1:4">
      <c r="A845" s="96" t="s">
        <v>26986</v>
      </c>
      <c r="B845" s="96" t="s">
        <v>26987</v>
      </c>
      <c r="C845" s="97" t="str">
        <f t="shared" si="30"/>
        <v>C03391 : 1</v>
      </c>
      <c r="D845" s="98" t="str">
        <f t="shared" si="29"/>
        <v>C03391 : DNA 6-methylaminopurine</v>
      </c>
    </row>
    <row r="846" spans="1:4">
      <c r="A846" s="96" t="s">
        <v>26988</v>
      </c>
      <c r="B846" s="96" t="s">
        <v>26989</v>
      </c>
      <c r="C846" s="97" t="str">
        <f t="shared" si="30"/>
        <v>C03393 : 1</v>
      </c>
      <c r="D846" s="98" t="str">
        <f t="shared" si="29"/>
        <v>C03393 : 4-Phospho-D-erythronate</v>
      </c>
    </row>
    <row r="847" spans="1:4">
      <c r="A847" s="96" t="s">
        <v>26990</v>
      </c>
      <c r="B847" s="96" t="s">
        <v>26991</v>
      </c>
      <c r="C847" s="97" t="str">
        <f t="shared" si="30"/>
        <v>C03402 : 1</v>
      </c>
      <c r="D847" s="98" t="str">
        <f t="shared" si="29"/>
        <v>C03402 : L-Asparaginyl-tRNA(Asn)</v>
      </c>
    </row>
    <row r="848" spans="1:4">
      <c r="A848" s="96" t="s">
        <v>26992</v>
      </c>
      <c r="B848" s="99" t="s">
        <v>26993</v>
      </c>
      <c r="C848" s="97" t="str">
        <f t="shared" si="30"/>
        <v>C03406 : 1</v>
      </c>
      <c r="D848" s="98" t="str">
        <f t="shared" si="29"/>
        <v>C03406 : N-(L-Arginino)succinate</v>
      </c>
    </row>
    <row r="849" spans="1:4">
      <c r="A849" s="96" t="s">
        <v>26994</v>
      </c>
      <c r="B849" s="96" t="s">
        <v>26995</v>
      </c>
      <c r="C849" s="97" t="str">
        <f t="shared" si="30"/>
        <v>C03415 : 1</v>
      </c>
      <c r="D849" s="98" t="str">
        <f t="shared" si="29"/>
        <v>C03415 : N2-Succinyl-L-ornithine</v>
      </c>
    </row>
    <row r="850" spans="1:4">
      <c r="A850" s="96" t="s">
        <v>22782</v>
      </c>
      <c r="B850" s="96" t="s">
        <v>26996</v>
      </c>
      <c r="C850" s="97" t="str">
        <f t="shared" si="30"/>
        <v>C03419 : 1</v>
      </c>
      <c r="D850" s="98" t="str">
        <f t="shared" si="29"/>
        <v>C03419 : Nucleoside 3'-phosphate</v>
      </c>
    </row>
    <row r="851" spans="1:4">
      <c r="A851" s="96" t="s">
        <v>26997</v>
      </c>
      <c r="B851" s="96" t="s">
        <v>26998</v>
      </c>
      <c r="C851" s="97" t="str">
        <f t="shared" si="30"/>
        <v>C03446 : 1</v>
      </c>
      <c r="D851" s="98" t="str">
        <f t="shared" si="29"/>
        <v>C03446 : tRNA containing ribothymidine at position 54</v>
      </c>
    </row>
    <row r="852" spans="1:4">
      <c r="A852" s="96" t="s">
        <v>24477</v>
      </c>
      <c r="B852" s="96" t="s">
        <v>26999</v>
      </c>
      <c r="C852" s="97" t="str">
        <f t="shared" si="30"/>
        <v>C03451 : 1</v>
      </c>
      <c r="D852" s="98" t="str">
        <f t="shared" si="29"/>
        <v>C03451 : (R)-S-Lactoylglutathione</v>
      </c>
    </row>
    <row r="853" spans="1:4">
      <c r="A853" s="96" t="s">
        <v>27000</v>
      </c>
      <c r="B853" s="96" t="s">
        <v>27001</v>
      </c>
      <c r="C853" s="97" t="str">
        <f t="shared" si="30"/>
        <v>C03459 : 1</v>
      </c>
      <c r="D853" s="98" t="str">
        <f t="shared" si="29"/>
        <v>C03459 : Oxaloglycolate</v>
      </c>
    </row>
    <row r="854" spans="1:4">
      <c r="A854" s="96" t="s">
        <v>27002</v>
      </c>
      <c r="B854" s="96" t="s">
        <v>27003</v>
      </c>
      <c r="C854" s="97" t="str">
        <f t="shared" si="30"/>
        <v>C03460 : 1</v>
      </c>
      <c r="D854" s="98" t="str">
        <f t="shared" si="29"/>
        <v>C03460 : 2-Methylprop-2-enoyl-CoA</v>
      </c>
    </row>
    <row r="855" spans="1:4">
      <c r="A855" s="96" t="s">
        <v>27004</v>
      </c>
      <c r="B855" s="96" t="s">
        <v>27005</v>
      </c>
      <c r="C855" s="97" t="str">
        <f t="shared" si="30"/>
        <v>C03479 : 1</v>
      </c>
      <c r="D855" s="98" t="str">
        <f t="shared" si="29"/>
        <v>C03479 : Folinic acid</v>
      </c>
    </row>
    <row r="856" spans="1:4">
      <c r="A856" s="96" t="s">
        <v>27006</v>
      </c>
      <c r="B856" s="96" t="s">
        <v>27007</v>
      </c>
      <c r="C856" s="97" t="str">
        <f t="shared" si="30"/>
        <v>C03485 : 1</v>
      </c>
      <c r="D856" s="98" t="str">
        <f t="shared" si="29"/>
        <v>C03485 : Aromatic primary alcohol</v>
      </c>
    </row>
    <row r="857" spans="1:4">
      <c r="A857" s="96" t="s">
        <v>27008</v>
      </c>
      <c r="B857" s="96" t="s">
        <v>27009</v>
      </c>
      <c r="C857" s="97" t="str">
        <f t="shared" si="30"/>
        <v>C03492 : 1</v>
      </c>
      <c r="D857" s="98" t="str">
        <f t="shared" si="29"/>
        <v>C03492 : D-4'-Phosphopantothenate</v>
      </c>
    </row>
    <row r="858" spans="1:4">
      <c r="A858" s="96" t="s">
        <v>23937</v>
      </c>
      <c r="B858" s="96" t="s">
        <v>27010</v>
      </c>
      <c r="C858" s="97" t="str">
        <f t="shared" si="30"/>
        <v>C03506 : 1</v>
      </c>
      <c r="D858" s="98" t="str">
        <f t="shared" si="29"/>
        <v>C03506 : Indoleglycerol phosphate</v>
      </c>
    </row>
    <row r="859" spans="1:4">
      <c r="A859" s="96" t="s">
        <v>23937</v>
      </c>
      <c r="B859" s="96" t="s">
        <v>27010</v>
      </c>
      <c r="C859" s="97" t="str">
        <f t="shared" si="30"/>
        <v>C03506 : 1</v>
      </c>
      <c r="D859" s="98" t="str">
        <f t="shared" si="29"/>
        <v>C03506 : Indoleglycerol phosphate</v>
      </c>
    </row>
    <row r="860" spans="1:4">
      <c r="A860" s="96" t="s">
        <v>27011</v>
      </c>
      <c r="B860" s="96" t="s">
        <v>27012</v>
      </c>
      <c r="C860" s="97" t="str">
        <f t="shared" si="30"/>
        <v>C03508 : 1</v>
      </c>
      <c r="D860" s="98" t="str">
        <f t="shared" si="29"/>
        <v>C03508 : L-2-Amino-3-oxobutanoic acid</v>
      </c>
    </row>
    <row r="861" spans="1:4">
      <c r="A861" s="96" t="s">
        <v>27013</v>
      </c>
      <c r="B861" s="96" t="s">
        <v>27014</v>
      </c>
      <c r="C861" s="97" t="str">
        <f t="shared" si="30"/>
        <v>C03511 : 1</v>
      </c>
      <c r="D861" s="98" t="str">
        <f t="shared" si="29"/>
        <v>C03511 : L-Phenylalanyl-tRNA(Phe)</v>
      </c>
    </row>
    <row r="862" spans="1:4">
      <c r="A862" s="96" t="s">
        <v>27015</v>
      </c>
      <c r="B862" s="96" t="s">
        <v>27016</v>
      </c>
      <c r="C862" s="97" t="str">
        <f t="shared" si="30"/>
        <v>C03512 : 1</v>
      </c>
      <c r="D862" s="98" t="str">
        <f t="shared" si="29"/>
        <v>C03512 : L-Tryptophanyl-tRNA(Trp)</v>
      </c>
    </row>
    <row r="863" spans="1:4">
      <c r="A863" s="96" t="s">
        <v>27017</v>
      </c>
      <c r="B863" s="96" t="s">
        <v>27018</v>
      </c>
      <c r="C863" s="97" t="str">
        <f t="shared" si="30"/>
        <v>C03523 : 1</v>
      </c>
      <c r="D863" s="98" t="str">
        <f t="shared" si="29"/>
        <v>C03523 : N-Substituted amino acid</v>
      </c>
    </row>
    <row r="864" spans="1:4">
      <c r="A864" s="96" t="s">
        <v>27019</v>
      </c>
      <c r="B864" s="96" t="s">
        <v>27020</v>
      </c>
      <c r="C864" s="97" t="str">
        <f t="shared" si="30"/>
        <v>C03536 : 1</v>
      </c>
      <c r="D864" s="98" t="str">
        <f t="shared" si="29"/>
        <v>C03536 : Pyrimidine 5'-nucleotide</v>
      </c>
    </row>
    <row r="865" spans="1:4">
      <c r="A865" s="96" t="s">
        <v>27021</v>
      </c>
      <c r="B865" s="96" t="s">
        <v>27022</v>
      </c>
      <c r="C865" s="97" t="str">
        <f t="shared" si="30"/>
        <v>C03539 : 1</v>
      </c>
      <c r="D865" s="98" t="str">
        <f t="shared" si="29"/>
        <v>C03539 : S-Ribosyl-L-homocysteine</v>
      </c>
    </row>
    <row r="866" spans="1:4">
      <c r="A866" s="96" t="s">
        <v>27023</v>
      </c>
      <c r="B866" s="96" t="s">
        <v>27024</v>
      </c>
      <c r="C866" s="97" t="str">
        <f t="shared" si="30"/>
        <v>C03541 : 1</v>
      </c>
      <c r="D866" s="98" t="str">
        <f t="shared" si="29"/>
        <v>C03541 : THF-polyglutamate</v>
      </c>
    </row>
    <row r="867" spans="1:4">
      <c r="A867" s="96" t="s">
        <v>27025</v>
      </c>
      <c r="B867" s="96" t="s">
        <v>27026</v>
      </c>
      <c r="C867" s="97" t="str">
        <f t="shared" si="30"/>
        <v>C03546 : 1</v>
      </c>
      <c r="D867" s="98" t="str">
        <f t="shared" si="29"/>
        <v>C03546 : myo-Inositol 4-phosphate</v>
      </c>
    </row>
    <row r="868" spans="1:4">
      <c r="A868" s="96" t="s">
        <v>27027</v>
      </c>
      <c r="B868" s="96" t="s">
        <v>27028</v>
      </c>
      <c r="C868" s="97" t="str">
        <f t="shared" si="30"/>
        <v>C03557 : 1</v>
      </c>
      <c r="D868" s="98" t="str">
        <f t="shared" si="29"/>
        <v>C03557 : 2-Aminoethylphosphonate</v>
      </c>
    </row>
    <row r="869" spans="1:4">
      <c r="A869" s="96" t="s">
        <v>24214</v>
      </c>
      <c r="B869" s="96" t="s">
        <v>27029</v>
      </c>
      <c r="C869" s="97" t="str">
        <f t="shared" si="30"/>
        <v>C03561 : 1</v>
      </c>
      <c r="D869" s="98" t="str">
        <f t="shared" si="29"/>
        <v>C03561 : (R)-3-Hydroxybutanoyl-CoA</v>
      </c>
    </row>
    <row r="870" spans="1:4">
      <c r="A870" s="96" t="s">
        <v>23976</v>
      </c>
      <c r="B870" s="96" t="s">
        <v>27030</v>
      </c>
      <c r="C870" s="97" t="str">
        <f t="shared" si="30"/>
        <v>C03589 : 1</v>
      </c>
      <c r="D870" s="98" t="str">
        <f t="shared" si="29"/>
        <v>C03589 : 4-Hydroxy-2-oxopentanoate</v>
      </c>
    </row>
    <row r="871" spans="1:4">
      <c r="A871" s="96" t="s">
        <v>27031</v>
      </c>
      <c r="B871" s="96" t="s">
        <v>27032</v>
      </c>
      <c r="C871" s="97" t="str">
        <f t="shared" si="30"/>
        <v>C03617 : 1</v>
      </c>
      <c r="D871" s="98" t="str">
        <f t="shared" si="29"/>
        <v>C03617 : L-Methionylaminoacyl-tRNA</v>
      </c>
    </row>
    <row r="872" spans="1:4">
      <c r="A872" s="96" t="s">
        <v>27033</v>
      </c>
      <c r="B872" s="96" t="s">
        <v>27034</v>
      </c>
      <c r="C872" s="97" t="str">
        <f t="shared" si="30"/>
        <v>C03620 : 1</v>
      </c>
      <c r="D872" s="98" t="str">
        <f t="shared" si="29"/>
        <v>C03620 : Monocarboxylic acid amide</v>
      </c>
    </row>
    <row r="873" spans="1:4">
      <c r="A873" s="96" t="s">
        <v>24629</v>
      </c>
      <c r="B873" s="96" t="s">
        <v>27035</v>
      </c>
      <c r="C873" s="97" t="str">
        <f t="shared" si="30"/>
        <v>C03633 : 1</v>
      </c>
      <c r="D873" s="98" t="str">
        <f t="shared" si="29"/>
        <v>C03633 : Peptidylproline (omega=0)</v>
      </c>
    </row>
    <row r="874" spans="1:4">
      <c r="A874" s="96" t="s">
        <v>27036</v>
      </c>
      <c r="B874" s="96" t="s">
        <v>27037</v>
      </c>
      <c r="C874" s="97" t="str">
        <f t="shared" si="30"/>
        <v>C03638 : 1</v>
      </c>
      <c r="D874" s="98" t="str">
        <f t="shared" si="29"/>
        <v>C03638 : RNA 3'-terminal-phosphate</v>
      </c>
    </row>
    <row r="875" spans="1:4">
      <c r="A875" s="96" t="s">
        <v>27038</v>
      </c>
      <c r="B875" s="96" t="s">
        <v>27039</v>
      </c>
      <c r="C875" s="97" t="str">
        <f t="shared" si="30"/>
        <v>C03657 : 1</v>
      </c>
      <c r="D875" s="98" t="str">
        <f t="shared" si="29"/>
        <v>C03657 : 1,4-Dihydroxy-2-naphthoate</v>
      </c>
    </row>
    <row r="876" spans="1:4">
      <c r="A876" s="96" t="s">
        <v>27040</v>
      </c>
      <c r="B876" s="96" t="s">
        <v>27041</v>
      </c>
      <c r="C876" s="97" t="str">
        <f t="shared" si="30"/>
        <v>C03684 : 1</v>
      </c>
      <c r="D876" s="98" t="str">
        <f t="shared" si="29"/>
        <v>C03684 : 6-Pyruvoyltetrahydropterin</v>
      </c>
    </row>
    <row r="877" spans="1:4">
      <c r="A877" s="96" t="s">
        <v>27042</v>
      </c>
      <c r="B877" s="96" t="s">
        <v>27043</v>
      </c>
      <c r="C877" s="97" t="str">
        <f t="shared" si="30"/>
        <v>C03687 : 1</v>
      </c>
      <c r="D877" s="98" t="str">
        <f t="shared" si="29"/>
        <v>C03687 : Alkane-alpha</v>
      </c>
    </row>
    <row r="878" spans="1:4">
      <c r="A878" s="96" t="s">
        <v>27044</v>
      </c>
      <c r="B878" s="96" t="s">
        <v>27045</v>
      </c>
      <c r="C878" s="97" t="str">
        <f t="shared" si="30"/>
        <v>C03688 : 1</v>
      </c>
      <c r="D878" s="98" t="str">
        <f t="shared" si="29"/>
        <v>C03688 : Apo-[acyl-carrier protein]</v>
      </c>
    </row>
    <row r="879" spans="1:4">
      <c r="A879" s="96" t="s">
        <v>27046</v>
      </c>
      <c r="B879" s="96" t="s">
        <v>27047</v>
      </c>
      <c r="C879" s="97" t="str">
        <f t="shared" si="30"/>
        <v>C03692 : 1</v>
      </c>
      <c r="D879" s="98" t="str">
        <f t="shared" si="29"/>
        <v>C03692 : Monogalactosyldiglyceride</v>
      </c>
    </row>
    <row r="880" spans="1:4">
      <c r="A880" s="96" t="s">
        <v>27048</v>
      </c>
      <c r="B880" s="96" t="s">
        <v>27049</v>
      </c>
      <c r="C880" s="97" t="str">
        <f t="shared" si="30"/>
        <v>C03708 : 1</v>
      </c>
      <c r="D880" s="98" t="str">
        <f t="shared" si="29"/>
        <v>C03708 : N-Acetyl-O-acetylneuraminate</v>
      </c>
    </row>
    <row r="881" spans="1:4">
      <c r="A881" s="96" t="s">
        <v>27050</v>
      </c>
      <c r="B881" s="96" t="s">
        <v>27051</v>
      </c>
      <c r="C881" s="97" t="str">
        <f t="shared" si="30"/>
        <v>C03722 : 1</v>
      </c>
      <c r="D881" s="98" t="str">
        <f t="shared" si="29"/>
        <v>C03722 : Quinolinate</v>
      </c>
    </row>
    <row r="882" spans="1:4">
      <c r="A882" s="96" t="s">
        <v>27052</v>
      </c>
      <c r="B882" s="96" t="s">
        <v>27053</v>
      </c>
      <c r="C882" s="97" t="str">
        <f t="shared" si="30"/>
        <v>C03723 : 1</v>
      </c>
      <c r="D882" s="98" t="str">
        <f t="shared" si="29"/>
        <v>C03723 : Ribonucleoside diphosphate</v>
      </c>
    </row>
    <row r="883" spans="1:4">
      <c r="A883" s="96" t="s">
        <v>24875</v>
      </c>
      <c r="B883" s="96" t="s">
        <v>27054</v>
      </c>
      <c r="C883" s="97" t="str">
        <f t="shared" si="30"/>
        <v>C03733 : 1</v>
      </c>
      <c r="D883" s="98" t="str">
        <f t="shared" si="29"/>
        <v>C03733 : UDP-alpha-D-galactofuranose</v>
      </c>
    </row>
    <row r="884" spans="1:4">
      <c r="A884" s="96" t="s">
        <v>24804</v>
      </c>
      <c r="B884" s="96" t="s">
        <v>27055</v>
      </c>
      <c r="C884" s="97" t="str">
        <f t="shared" si="30"/>
        <v>C03735 : 1</v>
      </c>
      <c r="D884" s="98" t="str">
        <f t="shared" si="29"/>
        <v>C03735 : alpha-D-Hexose 6-phosphate</v>
      </c>
    </row>
    <row r="885" spans="1:4">
      <c r="A885" s="96" t="s">
        <v>27056</v>
      </c>
      <c r="B885" s="96" t="s">
        <v>27057</v>
      </c>
      <c r="C885" s="97" t="str">
        <f t="shared" si="30"/>
        <v>C03740 : 1</v>
      </c>
      <c r="D885" s="98" t="str">
        <f t="shared" si="29"/>
        <v>C03740 : (5-L-Glutamyl)-L-amino acid</v>
      </c>
    </row>
    <row r="886" spans="1:4">
      <c r="A886" s="96" t="s">
        <v>24818</v>
      </c>
      <c r="B886" s="96" t="s">
        <v>27058</v>
      </c>
      <c r="C886" s="97" t="str">
        <f t="shared" si="30"/>
        <v>C03741 : 1</v>
      </c>
      <c r="D886" s="98" t="str">
        <f t="shared" si="29"/>
        <v>C03741 : (S)-4-Amino-5-oxopentanoate</v>
      </c>
    </row>
    <row r="887" spans="1:4">
      <c r="A887" s="96" t="s">
        <v>27059</v>
      </c>
      <c r="B887" s="96" t="s">
        <v>27060</v>
      </c>
      <c r="C887" s="97" t="str">
        <f t="shared" si="30"/>
        <v>C03742 : 1</v>
      </c>
      <c r="D887" s="98" t="str">
        <f t="shared" si="29"/>
        <v>C03742 : (S)-4-Hydroxymandelonitrile</v>
      </c>
    </row>
    <row r="888" spans="1:4">
      <c r="A888" s="96" t="s">
        <v>27061</v>
      </c>
      <c r="B888" s="96" t="s">
        <v>27062</v>
      </c>
      <c r="C888" s="97" t="str">
        <f t="shared" si="30"/>
        <v>C03758 : 1</v>
      </c>
      <c r="D888" s="98" t="str">
        <f t="shared" si="29"/>
        <v>C03758 : Dopamine</v>
      </c>
    </row>
    <row r="889" spans="1:4">
      <c r="A889" s="96" t="s">
        <v>27063</v>
      </c>
      <c r="B889" s="96" t="s">
        <v>27064</v>
      </c>
      <c r="C889" s="97" t="str">
        <f t="shared" si="30"/>
        <v>C03765 : 1</v>
      </c>
      <c r="D889" s="98" t="str">
        <f t="shared" si="29"/>
        <v>C03765 : 4-Hydroxyphenylacetaldehyde</v>
      </c>
    </row>
    <row r="890" spans="1:4">
      <c r="A890" s="96" t="s">
        <v>27065</v>
      </c>
      <c r="B890" s="96" t="s">
        <v>27066</v>
      </c>
      <c r="C890" s="97" t="str">
        <f t="shared" si="30"/>
        <v>C03773 : 1</v>
      </c>
      <c r="D890" s="98" t="str">
        <f t="shared" si="29"/>
        <v>C03773 : 6-Acetyl-beta-D-galactoside</v>
      </c>
    </row>
    <row r="891" spans="1:4">
      <c r="A891" s="96" t="s">
        <v>23904</v>
      </c>
      <c r="B891" s="96" t="s">
        <v>27067</v>
      </c>
      <c r="C891" s="97" t="str">
        <f t="shared" si="30"/>
        <v>C03785 : 1</v>
      </c>
      <c r="D891" s="98" t="str">
        <f t="shared" si="29"/>
        <v>C03785 : D-Tagatose 1,6-bisphosphate</v>
      </c>
    </row>
    <row r="892" spans="1:4">
      <c r="A892" s="96" t="s">
        <v>27068</v>
      </c>
      <c r="B892" s="96" t="s">
        <v>27067</v>
      </c>
      <c r="C892" s="97" t="str">
        <f t="shared" si="30"/>
        <v>C03785  : 1</v>
      </c>
      <c r="D892" s="98" t="str">
        <f t="shared" si="29"/>
        <v>C03785  : D-Tagatose 1,6-bisphosphate</v>
      </c>
    </row>
    <row r="893" spans="1:4">
      <c r="A893" s="96" t="s">
        <v>24398</v>
      </c>
      <c r="B893" s="96" t="s">
        <v>27069</v>
      </c>
      <c r="C893" s="97" t="str">
        <f t="shared" si="30"/>
        <v>C03794 : 1</v>
      </c>
      <c r="D893" s="98" t="str">
        <f t="shared" si="29"/>
        <v>C03794 : N6-(1,2-Dicarboxyethyl)-AMP</v>
      </c>
    </row>
    <row r="894" spans="1:4">
      <c r="A894" s="96" t="s">
        <v>24628</v>
      </c>
      <c r="B894" s="96" t="s">
        <v>27070</v>
      </c>
      <c r="C894" s="97" t="str">
        <f t="shared" si="30"/>
        <v>C03798 : 1</v>
      </c>
      <c r="D894" s="98" t="str">
        <f t="shared" si="29"/>
        <v>C03798 : Peptidylproline (omega=180)</v>
      </c>
    </row>
    <row r="895" spans="1:4">
      <c r="A895" s="96" t="s">
        <v>27071</v>
      </c>
      <c r="B895" s="96" t="s">
        <v>27072</v>
      </c>
      <c r="C895" s="97" t="str">
        <f t="shared" si="30"/>
        <v>C03799 : 1</v>
      </c>
      <c r="D895" s="98" t="str">
        <f t="shared" si="29"/>
        <v>C03799 : Polyprenylphosphate-glucose</v>
      </c>
    </row>
    <row r="896" spans="1:4">
      <c r="A896" s="96" t="s">
        <v>27073</v>
      </c>
      <c r="B896" s="96" t="s">
        <v>27074</v>
      </c>
      <c r="C896" s="97" t="str">
        <f t="shared" si="30"/>
        <v>C03800 : 1</v>
      </c>
      <c r="D896" s="98" t="str">
        <f t="shared" si="29"/>
        <v>C03800 : Protein S-methyl-L-cysteine</v>
      </c>
    </row>
    <row r="897" spans="1:4">
      <c r="A897" s="96" t="s">
        <v>27075</v>
      </c>
      <c r="B897" s="96" t="s">
        <v>27076</v>
      </c>
      <c r="C897" s="97" t="str">
        <f t="shared" si="30"/>
        <v>C03802 : 1</v>
      </c>
      <c r="D897" s="98" t="str">
        <f t="shared" si="29"/>
        <v>C03802 : Ribonucleoside triphosphate</v>
      </c>
    </row>
    <row r="898" spans="1:4">
      <c r="A898" s="96" t="s">
        <v>27077</v>
      </c>
      <c r="B898" s="96" t="s">
        <v>27078</v>
      </c>
      <c r="C898" s="97" t="str">
        <f t="shared" si="30"/>
        <v>C03803 : 1</v>
      </c>
      <c r="D898" s="98" t="str">
        <f t="shared" ref="D898:D961" si="31">_xlfn.CONCAT(A898," : ",B898)</f>
        <v>C03803 : Ribosomal-protein L-alanine</v>
      </c>
    </row>
    <row r="899" spans="1:4">
      <c r="A899" s="96" t="s">
        <v>23385</v>
      </c>
      <c r="B899" s="96" t="s">
        <v>27079</v>
      </c>
      <c r="C899" s="97" t="str">
        <f t="shared" ref="C899:C962" si="32">_xlfn.CONCAT(A899," : ","1")</f>
        <v>C03806 : 1</v>
      </c>
      <c r="D899" s="98" t="str">
        <f t="shared" si="31"/>
        <v>C03806 : Substituted beta-amino acid</v>
      </c>
    </row>
    <row r="900" spans="1:4">
      <c r="A900" s="96" t="s">
        <v>23894</v>
      </c>
      <c r="B900" s="96" t="s">
        <v>27080</v>
      </c>
      <c r="C900" s="97" t="str">
        <f t="shared" si="32"/>
        <v>C03826 : 1</v>
      </c>
      <c r="D900" s="98" t="str">
        <f t="shared" si="31"/>
        <v>C03826 : 2-Dehydro-3-deoxy-D-xylonate</v>
      </c>
    </row>
    <row r="901" spans="1:4">
      <c r="A901" s="96" t="s">
        <v>27081</v>
      </c>
      <c r="B901" s="99" t="s">
        <v>27082</v>
      </c>
      <c r="C901" s="97" t="str">
        <f t="shared" si="32"/>
        <v>C03838 : 1</v>
      </c>
      <c r="D901" s="98" t="str">
        <f t="shared" si="31"/>
        <v>C03838 : 5'-Phosphoribosylglycinamide</v>
      </c>
    </row>
    <row r="902" spans="1:4">
      <c r="A902" s="96" t="s">
        <v>27083</v>
      </c>
      <c r="B902" s="96" t="s">
        <v>27084</v>
      </c>
      <c r="C902" s="97" t="str">
        <f t="shared" si="32"/>
        <v>C03859 : 1</v>
      </c>
      <c r="D902" s="98" t="str">
        <f t="shared" si="31"/>
        <v>C03859 : D-Glucosyllipopolysaccharide</v>
      </c>
    </row>
    <row r="903" spans="1:4">
      <c r="A903" s="96" t="s">
        <v>27085</v>
      </c>
      <c r="B903" s="96" t="s">
        <v>27086</v>
      </c>
      <c r="C903" s="97" t="str">
        <f t="shared" si="32"/>
        <v>C03880 : 1</v>
      </c>
      <c r="D903" s="98" t="str">
        <f t="shared" si="31"/>
        <v>C03880 : N-Substituted aminoacyl-tRNA</v>
      </c>
    </row>
    <row r="904" spans="1:4">
      <c r="A904" s="96" t="s">
        <v>27087</v>
      </c>
      <c r="B904" s="96" t="s">
        <v>27088</v>
      </c>
      <c r="C904" s="97" t="str">
        <f t="shared" si="32"/>
        <v>C03885 : 1</v>
      </c>
      <c r="D904" s="98" t="str">
        <f t="shared" si="31"/>
        <v>C03885 : 3-Nonaprenyl-4-hydroxybenzoate</v>
      </c>
    </row>
    <row r="905" spans="1:4">
      <c r="A905" s="96" t="s">
        <v>27089</v>
      </c>
      <c r="B905" s="96" t="s">
        <v>27090</v>
      </c>
      <c r="C905" s="97" t="str">
        <f t="shared" si="32"/>
        <v>C03892 : 1</v>
      </c>
      <c r="D905" s="98" t="str">
        <f t="shared" si="31"/>
        <v>C03892 : Phosphatidylglycerophosphate</v>
      </c>
    </row>
    <row r="906" spans="1:4">
      <c r="A906" s="96" t="s">
        <v>27091</v>
      </c>
      <c r="B906" s="96" t="s">
        <v>27092</v>
      </c>
      <c r="C906" s="97" t="str">
        <f t="shared" si="32"/>
        <v>C03895 : 1</v>
      </c>
      <c r="D906" s="98" t="str">
        <f t="shared" si="31"/>
        <v>C03895 : Peptide-L-methionine (S)-S-oxide</v>
      </c>
    </row>
    <row r="907" spans="1:4">
      <c r="A907" s="96" t="s">
        <v>27093</v>
      </c>
      <c r="B907" s="96" t="s">
        <v>27094</v>
      </c>
      <c r="C907" s="97" t="str">
        <f t="shared" si="32"/>
        <v>C03899 : 1</v>
      </c>
      <c r="D907" s="98" t="str">
        <f t="shared" si="31"/>
        <v>C03899 : S-(2-Hydroxyacyl)glutathione</v>
      </c>
    </row>
    <row r="908" spans="1:4">
      <c r="A908" s="96" t="s">
        <v>27095</v>
      </c>
      <c r="B908" s="96" t="s">
        <v>27096</v>
      </c>
      <c r="C908" s="97" t="str">
        <f t="shared" si="32"/>
        <v>C03912 : 1</v>
      </c>
      <c r="D908" s="98" t="str">
        <f t="shared" si="31"/>
        <v>C03912 : (S)-1-Pyrroline-5-carboxylate</v>
      </c>
    </row>
    <row r="909" spans="1:4">
      <c r="A909" s="96" t="s">
        <v>23872</v>
      </c>
      <c r="B909" s="96" t="s">
        <v>27097</v>
      </c>
      <c r="C909" s="97" t="str">
        <f t="shared" si="32"/>
        <v>C03921 : 1</v>
      </c>
      <c r="D909" s="98" t="str">
        <f t="shared" si="31"/>
        <v>C03921 : 2-Dehydro-3-deoxy-D-glucarate</v>
      </c>
    </row>
    <row r="910" spans="1:4">
      <c r="A910" s="96" t="s">
        <v>27098</v>
      </c>
      <c r="B910" s="96" t="s">
        <v>27099</v>
      </c>
      <c r="C910" s="97" t="str">
        <f t="shared" si="32"/>
        <v>C03939 : 1</v>
      </c>
      <c r="D910" s="98" t="str">
        <f t="shared" si="31"/>
        <v>C03939 : Acetyl-[acyl-carrier protein]</v>
      </c>
    </row>
    <row r="911" spans="1:4">
      <c r="A911" s="96" t="s">
        <v>27100</v>
      </c>
      <c r="B911" s="96" t="s">
        <v>27101</v>
      </c>
      <c r="C911" s="97" t="str">
        <f t="shared" si="32"/>
        <v>C03964 : 1</v>
      </c>
      <c r="D911" s="98" t="str">
        <f t="shared" si="31"/>
        <v>C03964 : (R)-3-(4-Hydroxyphenyl)lactate</v>
      </c>
    </row>
    <row r="912" spans="1:4">
      <c r="A912" s="96" t="s">
        <v>27102</v>
      </c>
      <c r="B912" s="96" t="s">
        <v>27103</v>
      </c>
      <c r="C912" s="97" t="str">
        <f t="shared" si="32"/>
        <v>C03972 : 1</v>
      </c>
      <c r="D912" s="98" t="str">
        <f t="shared" si="31"/>
        <v>C03972 : 2,3,4,5-Tetrahydrodipicolinate</v>
      </c>
    </row>
    <row r="913" spans="1:4">
      <c r="A913" s="96" t="s">
        <v>27104</v>
      </c>
      <c r="B913" s="96" t="s">
        <v>27105</v>
      </c>
      <c r="C913" s="97" t="str">
        <f t="shared" si="32"/>
        <v>C03979 : 1</v>
      </c>
      <c r="D913" s="98" t="str">
        <f t="shared" si="31"/>
        <v>C03979 : 2-Dehydro-3-deoxy-L-rhamnonate</v>
      </c>
    </row>
    <row r="914" spans="1:4">
      <c r="A914" s="96" t="s">
        <v>24752</v>
      </c>
      <c r="B914" s="96" t="s">
        <v>27106</v>
      </c>
      <c r="C914" s="97" t="str">
        <f t="shared" si="32"/>
        <v>C03981 : 1</v>
      </c>
      <c r="D914" s="98" t="str">
        <f t="shared" si="31"/>
        <v>C03981 : enol-Oxaloacetate</v>
      </c>
    </row>
    <row r="915" spans="1:4">
      <c r="A915" s="96" t="s">
        <v>27107</v>
      </c>
      <c r="B915" s="96" t="s">
        <v>27108</v>
      </c>
      <c r="C915" s="97" t="str">
        <f t="shared" si="32"/>
        <v>C03998 : 1</v>
      </c>
      <c r="D915" s="98" t="str">
        <f t="shared" si="31"/>
        <v>C03998 : 7-Methylguanosine 5'-phosphate</v>
      </c>
    </row>
    <row r="916" spans="1:4">
      <c r="A916" s="96" t="s">
        <v>27109</v>
      </c>
      <c r="B916" s="96" t="s">
        <v>27110</v>
      </c>
      <c r="C916" s="97" t="str">
        <f t="shared" si="32"/>
        <v>C04006 : 1</v>
      </c>
      <c r="D916" s="98" t="str">
        <f t="shared" si="31"/>
        <v>C04006 : 1D-myo-Inositol 3-phosphate</v>
      </c>
    </row>
    <row r="917" spans="1:4">
      <c r="A917" s="96" t="s">
        <v>27111</v>
      </c>
      <c r="B917" s="96" t="s">
        <v>27112</v>
      </c>
      <c r="C917" s="97" t="str">
        <f t="shared" si="32"/>
        <v>C04015 : 1</v>
      </c>
      <c r="D917" s="98" t="str">
        <f t="shared" si="31"/>
        <v>C04015 : N-Acetyl-4-O-acetylneuraminate</v>
      </c>
    </row>
    <row r="918" spans="1:4">
      <c r="A918" s="96" t="s">
        <v>27113</v>
      </c>
      <c r="B918" s="96" t="s">
        <v>27114</v>
      </c>
      <c r="C918" s="97" t="str">
        <f t="shared" si="32"/>
        <v>C04017 : 1</v>
      </c>
      <c r="D918" s="98" t="str">
        <f t="shared" si="31"/>
        <v>C04017 : N-Acetyl-9-O-acetylneuraminate</v>
      </c>
    </row>
    <row r="919" spans="1:4">
      <c r="A919" s="96" t="s">
        <v>27115</v>
      </c>
      <c r="B919" s="96" t="s">
        <v>27116</v>
      </c>
      <c r="C919" s="97" t="str">
        <f t="shared" si="32"/>
        <v>C04039 : 1</v>
      </c>
      <c r="D919" s="98" t="str">
        <f t="shared" si="31"/>
        <v>C04039 : 2,3-Dihydroxy-3-methylbutanoate</v>
      </c>
    </row>
    <row r="920" spans="1:4">
      <c r="A920" s="96" t="s">
        <v>27117</v>
      </c>
      <c r="B920" s="96" t="s">
        <v>27118</v>
      </c>
      <c r="C920" s="97" t="str">
        <f t="shared" si="32"/>
        <v>C04043 : 1</v>
      </c>
      <c r="D920" s="98" t="str">
        <f t="shared" si="31"/>
        <v>C04043 : DOPAL</v>
      </c>
    </row>
    <row r="921" spans="1:4">
      <c r="A921" s="96" t="s">
        <v>27119</v>
      </c>
      <c r="B921" s="96" t="s">
        <v>27120</v>
      </c>
      <c r="C921" s="97" t="str">
        <f t="shared" si="32"/>
        <v>C04044 : 1</v>
      </c>
      <c r="D921" s="98" t="str">
        <f t="shared" si="31"/>
        <v>C04044 : 3-(2,3-Dihydroxyphenyl)propanoate</v>
      </c>
    </row>
    <row r="922" spans="1:4">
      <c r="A922" s="96" t="s">
        <v>27121</v>
      </c>
      <c r="B922" s="96" t="s">
        <v>27122</v>
      </c>
      <c r="C922" s="97" t="str">
        <f t="shared" si="32"/>
        <v>C04045 : 1</v>
      </c>
      <c r="D922" s="98" t="str">
        <f t="shared" si="31"/>
        <v>C04045 : 3-(3,4-Dihydroxyphenyl)pyruvate</v>
      </c>
    </row>
    <row r="923" spans="1:4" ht="25">
      <c r="A923" s="96" t="s">
        <v>27123</v>
      </c>
      <c r="B923" s="100" t="s">
        <v>27124</v>
      </c>
      <c r="C923" s="97" t="str">
        <f t="shared" si="32"/>
        <v>C04051 : 1</v>
      </c>
      <c r="D923" s="98" t="str">
        <f t="shared" si="31"/>
        <v>C04051 : 5-Amino-4-imidazolecarboxyamide</v>
      </c>
    </row>
    <row r="924" spans="1:4">
      <c r="A924" s="96" t="s">
        <v>24659</v>
      </c>
      <c r="B924" s="96" t="s">
        <v>27125</v>
      </c>
      <c r="C924" s="97" t="str">
        <f t="shared" si="32"/>
        <v>C04053 : 1</v>
      </c>
      <c r="D924" s="98" t="str">
        <f t="shared" si="31"/>
        <v>C04053 : 5-Dehydro-4-deoxy-D-glucuronate</v>
      </c>
    </row>
    <row r="925" spans="1:4">
      <c r="A925" s="96" t="s">
        <v>27126</v>
      </c>
      <c r="B925" s="96" t="s">
        <v>27127</v>
      </c>
      <c r="C925" s="97" t="str">
        <f t="shared" si="32"/>
        <v>C04079 : 1</v>
      </c>
      <c r="D925" s="98" t="str">
        <f t="shared" si="31"/>
        <v>C04079 : N-((R)-Pantothenoyl)-L-cysteine</v>
      </c>
    </row>
    <row r="926" spans="1:4">
      <c r="A926" s="96" t="s">
        <v>27128</v>
      </c>
      <c r="B926" s="96" t="s">
        <v>27129</v>
      </c>
      <c r="C926" s="97" t="str">
        <f t="shared" si="32"/>
        <v>C04088 : 1</v>
      </c>
      <c r="D926" s="98" t="str">
        <f t="shared" si="31"/>
        <v>C04088 : Octadecanoyl-[acyl-carrier protein]</v>
      </c>
    </row>
    <row r="927" spans="1:4">
      <c r="A927" s="96" t="s">
        <v>27130</v>
      </c>
      <c r="B927" s="96" t="s">
        <v>27131</v>
      </c>
      <c r="C927" s="97" t="str">
        <f t="shared" si="32"/>
        <v>C04090 : 1</v>
      </c>
      <c r="D927" s="98" t="str">
        <f t="shared" si="31"/>
        <v>C04090 : Ubiquitin C-terminal thiolester</v>
      </c>
    </row>
    <row r="928" spans="1:4">
      <c r="A928" s="96" t="s">
        <v>27132</v>
      </c>
      <c r="B928" s="96" t="s">
        <v>27133</v>
      </c>
      <c r="C928" s="97" t="str">
        <f t="shared" si="32"/>
        <v>C04114 : 1</v>
      </c>
      <c r="D928" s="98" t="str">
        <f t="shared" si="31"/>
        <v>C04114 : Crotonobetaine</v>
      </c>
    </row>
    <row r="929" spans="1:4">
      <c r="A929" s="96" t="s">
        <v>24280</v>
      </c>
      <c r="B929" s="96" t="s">
        <v>27134</v>
      </c>
      <c r="C929" s="97" t="str">
        <f t="shared" si="32"/>
        <v>C04115 : 1</v>
      </c>
      <c r="D929" s="98" t="str">
        <f t="shared" si="31"/>
        <v>C04115 : 4-Carboxy-4-hydroxy-2-oxoadipate</v>
      </c>
    </row>
    <row r="930" spans="1:4">
      <c r="A930" s="96" t="s">
        <v>27135</v>
      </c>
      <c r="B930" s="96" t="s">
        <v>27136</v>
      </c>
      <c r="C930" s="97" t="str">
        <f t="shared" si="32"/>
        <v>C04121 : 1</v>
      </c>
      <c r="D930" s="98" t="str">
        <f t="shared" si="31"/>
        <v>C04121 : CMP-3-deoxy-D-manno-octulosonate</v>
      </c>
    </row>
    <row r="931" spans="1:4">
      <c r="A931" s="96" t="s">
        <v>27137</v>
      </c>
      <c r="B931" s="96" t="s">
        <v>27138</v>
      </c>
      <c r="C931" s="97" t="str">
        <f t="shared" si="32"/>
        <v>C04125 : 1</v>
      </c>
      <c r="D931" s="98" t="str">
        <f t="shared" si="31"/>
        <v>C04125 : [Isocitrate dehydrogenase (NADP+)]</v>
      </c>
    </row>
    <row r="932" spans="1:4">
      <c r="A932" s="96" t="s">
        <v>27139</v>
      </c>
      <c r="B932" s="99" t="s">
        <v>27140</v>
      </c>
      <c r="C932" s="97" t="str">
        <f t="shared" si="32"/>
        <v>C04133 : 1</v>
      </c>
      <c r="D932" s="98" t="str">
        <f t="shared" si="31"/>
        <v>C04133 : N-Acetyl-L-glutamate 5-phosphate</v>
      </c>
    </row>
    <row r="933" spans="1:4">
      <c r="A933" s="96" t="s">
        <v>24604</v>
      </c>
      <c r="B933" s="96" t="s">
        <v>27141</v>
      </c>
      <c r="C933" s="97" t="str">
        <f t="shared" si="32"/>
        <v>C04136 : 1</v>
      </c>
      <c r="D933" s="98" t="str">
        <f t="shared" si="31"/>
        <v>C04136 : N-Acyl-D-glucosamine 6-phosphate</v>
      </c>
    </row>
    <row r="934" spans="1:4">
      <c r="A934" s="96" t="s">
        <v>27142</v>
      </c>
      <c r="B934" s="96" t="s">
        <v>27143</v>
      </c>
      <c r="C934" s="97" t="str">
        <f t="shared" si="32"/>
        <v>C04142 : 1</v>
      </c>
      <c r="D934" s="98" t="str">
        <f t="shared" si="31"/>
        <v>C04142 : Protein glutamate methyl ester</v>
      </c>
    </row>
    <row r="935" spans="1:4">
      <c r="A935" s="96" t="s">
        <v>27144</v>
      </c>
      <c r="B935" s="96" t="s">
        <v>27145</v>
      </c>
      <c r="C935" s="97" t="str">
        <f t="shared" si="32"/>
        <v>C04144 : 1</v>
      </c>
      <c r="D935" s="98" t="str">
        <f t="shared" si="31"/>
        <v>C04144 : Tetrahydropteroyltri-L-glutamate</v>
      </c>
    </row>
    <row r="936" spans="1:4">
      <c r="A936" s="96" t="s">
        <v>27146</v>
      </c>
      <c r="B936" s="96" t="s">
        <v>27147</v>
      </c>
      <c r="C936" s="97" t="str">
        <f t="shared" si="32"/>
        <v>C04145 : 1</v>
      </c>
      <c r="D936" s="98" t="str">
        <f t="shared" si="31"/>
        <v>C04145 : all-trans-Nonaprenyl diphosphate</v>
      </c>
    </row>
    <row r="937" spans="1:4">
      <c r="A937" s="96" t="s">
        <v>27148</v>
      </c>
      <c r="B937" s="96" t="s">
        <v>27149</v>
      </c>
      <c r="C937" s="97" t="str">
        <f t="shared" si="32"/>
        <v>C04146 : 1</v>
      </c>
      <c r="D937" s="98" t="str">
        <f t="shared" si="31"/>
        <v>C04146 : Farnesylfarnesylgeraniol</v>
      </c>
    </row>
    <row r="938" spans="1:4">
      <c r="A938" s="96" t="s">
        <v>27150</v>
      </c>
      <c r="B938" s="96" t="s">
        <v>27151</v>
      </c>
      <c r="C938" s="97" t="str">
        <f t="shared" si="32"/>
        <v>C04152 : 1</v>
      </c>
      <c r="D938" s="98" t="str">
        <f t="shared" si="31"/>
        <v>C04152 : rRNA containing N1-methylguanine</v>
      </c>
    </row>
    <row r="939" spans="1:4">
      <c r="A939" s="96" t="s">
        <v>27152</v>
      </c>
      <c r="B939" s="96" t="s">
        <v>27153</v>
      </c>
      <c r="C939" s="97" t="str">
        <f t="shared" si="32"/>
        <v>C04153 : 1</v>
      </c>
      <c r="D939" s="98" t="str">
        <f t="shared" si="31"/>
        <v>C04153 : rRNA containing N2-methylguanine</v>
      </c>
    </row>
    <row r="940" spans="1:4">
      <c r="A940" s="96" t="s">
        <v>27154</v>
      </c>
      <c r="B940" s="96" t="s">
        <v>27155</v>
      </c>
      <c r="C940" s="97" t="str">
        <f t="shared" si="32"/>
        <v>C04154 : 1</v>
      </c>
      <c r="D940" s="98" t="str">
        <f t="shared" si="31"/>
        <v>C04154 : rRNA containing N6-methyladenine</v>
      </c>
    </row>
    <row r="941" spans="1:4">
      <c r="A941" s="96" t="s">
        <v>27156</v>
      </c>
      <c r="B941" s="96" t="s">
        <v>27157</v>
      </c>
      <c r="C941" s="97" t="str">
        <f t="shared" si="32"/>
        <v>C04157 : 1</v>
      </c>
      <c r="D941" s="98" t="str">
        <f t="shared" si="31"/>
        <v>C04157 : tRNA containing N1-methylguanine</v>
      </c>
    </row>
    <row r="942" spans="1:4">
      <c r="A942" s="96" t="s">
        <v>27158</v>
      </c>
      <c r="B942" s="96" t="s">
        <v>27159</v>
      </c>
      <c r="C942" s="97" t="str">
        <f t="shared" si="32"/>
        <v>C04160 : 1</v>
      </c>
      <c r="D942" s="98" t="str">
        <f t="shared" si="31"/>
        <v>C04160 : tRNA containing N7-methylguanine</v>
      </c>
    </row>
    <row r="943" spans="1:4">
      <c r="A943" s="96" t="s">
        <v>27160</v>
      </c>
      <c r="B943" s="96" t="s">
        <v>27161</v>
      </c>
      <c r="C943" s="97" t="str">
        <f t="shared" si="32"/>
        <v>C04161 : 1</v>
      </c>
      <c r="D943" s="98" t="str">
        <f t="shared" si="31"/>
        <v>C04161 : tRNA containing a thionucleotide</v>
      </c>
    </row>
    <row r="944" spans="1:4">
      <c r="A944" s="96" t="s">
        <v>27162</v>
      </c>
      <c r="B944" s="96" t="s">
        <v>27163</v>
      </c>
      <c r="C944" s="97" t="str">
        <f t="shared" si="32"/>
        <v>C04171 : 1</v>
      </c>
      <c r="D944" s="98" t="str">
        <f t="shared" si="31"/>
        <v>C04171 : (2S,3S)-2,3-Dihydro-2,3-dihydroxybenzoate</v>
      </c>
    </row>
    <row r="945" spans="1:4">
      <c r="A945" s="96" t="s">
        <v>24757</v>
      </c>
      <c r="B945" s="96" t="s">
        <v>27164</v>
      </c>
      <c r="C945" s="97" t="str">
        <f t="shared" si="32"/>
        <v>C04180 : 1</v>
      </c>
      <c r="D945" s="98" t="str">
        <f t="shared" si="31"/>
        <v>C04180 : cis-Dec-3-enoyl-[acp]</v>
      </c>
    </row>
    <row r="946" spans="1:4">
      <c r="A946" s="96" t="s">
        <v>18578</v>
      </c>
      <c r="B946" s="96" t="s">
        <v>27165</v>
      </c>
      <c r="C946" s="97" t="str">
        <f t="shared" si="32"/>
        <v>C04181 : 1</v>
      </c>
      <c r="D946" s="98" t="str">
        <f t="shared" si="31"/>
        <v>C04181 : 3-Hydroxy-3-methyl-2-oxobutanoic acid</v>
      </c>
    </row>
    <row r="947" spans="1:4">
      <c r="A947" s="96" t="s">
        <v>27166</v>
      </c>
      <c r="B947" s="96" t="s">
        <v>27167</v>
      </c>
      <c r="C947" s="97" t="str">
        <f t="shared" si="32"/>
        <v>C04188 : 1</v>
      </c>
      <c r="D947" s="98" t="str">
        <f t="shared" si="31"/>
        <v>C04188 : S-Methyl-5-thio-D-ribose 1-phosphate</v>
      </c>
    </row>
    <row r="948" spans="1:4">
      <c r="A948" s="96" t="s">
        <v>27168</v>
      </c>
      <c r="B948" s="96" t="s">
        <v>27169</v>
      </c>
      <c r="C948" s="97" t="str">
        <f t="shared" si="32"/>
        <v>C04203 : 1</v>
      </c>
      <c r="D948" s="98" t="str">
        <f t="shared" si="31"/>
        <v>C04203 : N,N-Dimethyl-1,4-phenylenediamine</v>
      </c>
    </row>
    <row r="949" spans="1:4">
      <c r="A949" s="96" t="s">
        <v>27170</v>
      </c>
      <c r="B949" s="96" t="s">
        <v>27171</v>
      </c>
      <c r="C949" s="97" t="str">
        <f t="shared" si="32"/>
        <v>C04225 : 1</v>
      </c>
      <c r="D949" s="98" t="str">
        <f t="shared" si="31"/>
        <v>C04225 : cis-2-Methylaconitate</v>
      </c>
    </row>
    <row r="950" spans="1:4">
      <c r="A950" s="96" t="s">
        <v>27172</v>
      </c>
      <c r="B950" s="96" t="s">
        <v>27173</v>
      </c>
      <c r="C950" s="97" t="str">
        <f t="shared" si="32"/>
        <v>C04230 : 1</v>
      </c>
      <c r="D950" s="98" t="str">
        <f t="shared" si="31"/>
        <v>C04230 : 1-Acyl-sn-glycero-3-phosphocholine</v>
      </c>
    </row>
    <row r="951" spans="1:4">
      <c r="A951" s="96" t="s">
        <v>27174</v>
      </c>
      <c r="B951" s="96" t="s">
        <v>27175</v>
      </c>
      <c r="C951" s="97" t="str">
        <f t="shared" si="32"/>
        <v>C04232 : 1</v>
      </c>
      <c r="D951" s="98" t="str">
        <f t="shared" si="31"/>
        <v>C04232 : 2'-Deoxyribonucleoside diphosphate</v>
      </c>
    </row>
    <row r="952" spans="1:4">
      <c r="A952" s="96" t="s">
        <v>27176</v>
      </c>
      <c r="B952" s="96" t="s">
        <v>27177</v>
      </c>
      <c r="C952" s="97" t="str">
        <f t="shared" si="32"/>
        <v>C04233 : 1</v>
      </c>
      <c r="D952" s="98" t="str">
        <f t="shared" si="31"/>
        <v>C04233 : 2-Acyl-sn-glycero-3-phosphocholine</v>
      </c>
    </row>
    <row r="953" spans="1:4">
      <c r="A953" s="96" t="s">
        <v>18550</v>
      </c>
      <c r="B953" s="96" t="s">
        <v>27178</v>
      </c>
      <c r="C953" s="97" t="str">
        <f t="shared" si="32"/>
        <v>C04236 : 1</v>
      </c>
      <c r="D953" s="98" t="str">
        <f t="shared" si="31"/>
        <v>C04236 : (2S)-2-Isopropyl-3-oxosuccinate</v>
      </c>
    </row>
    <row r="954" spans="1:4">
      <c r="A954" s="96" t="s">
        <v>27179</v>
      </c>
      <c r="B954" s="96" t="s">
        <v>27180</v>
      </c>
      <c r="C954" s="97" t="str">
        <f t="shared" si="32"/>
        <v>C04242 : 1</v>
      </c>
      <c r="D954" s="98" t="str">
        <f t="shared" si="31"/>
        <v>C04242 : 5-Fluorodeoxyuridine monophosphate</v>
      </c>
    </row>
    <row r="955" spans="1:4">
      <c r="A955" s="96" t="s">
        <v>27181</v>
      </c>
      <c r="B955" s="96" t="s">
        <v>27182</v>
      </c>
      <c r="C955" s="97" t="str">
        <f t="shared" si="32"/>
        <v>C04244 : 1</v>
      </c>
      <c r="D955" s="98" t="str">
        <f t="shared" si="31"/>
        <v>C04244 : 6-Lactoyl-5,6,7,8-tetrahydropterin</v>
      </c>
    </row>
    <row r="956" spans="1:4">
      <c r="A956" s="96" t="s">
        <v>27183</v>
      </c>
      <c r="B956" s="96" t="s">
        <v>27184</v>
      </c>
      <c r="C956" s="97" t="str">
        <f t="shared" si="32"/>
        <v>C04246 : 1</v>
      </c>
      <c r="D956" s="98" t="str">
        <f t="shared" si="31"/>
        <v>C04246 : But-2-enoyl-[acyl-carrier protein]</v>
      </c>
    </row>
    <row r="957" spans="1:4">
      <c r="A957" s="96" t="s">
        <v>27185</v>
      </c>
      <c r="B957" s="96" t="s">
        <v>27186</v>
      </c>
      <c r="C957" s="97" t="str">
        <f t="shared" si="32"/>
        <v>C04250 : 1</v>
      </c>
      <c r="D957" s="98" t="str">
        <f t="shared" si="31"/>
        <v>C04250 : DNA containing 6-O-methylguanine</v>
      </c>
    </row>
    <row r="958" spans="1:4">
      <c r="A958" s="96" t="s">
        <v>27187</v>
      </c>
      <c r="B958" s="96" t="s">
        <v>27188</v>
      </c>
      <c r="C958" s="97" t="str">
        <f t="shared" si="32"/>
        <v>C04253 : 1</v>
      </c>
      <c r="D958" s="98" t="str">
        <f t="shared" si="31"/>
        <v>C04253 : Electron-transferring flavoprotein</v>
      </c>
    </row>
    <row r="959" spans="1:4">
      <c r="A959" s="96" t="s">
        <v>24607</v>
      </c>
      <c r="B959" s="99" t="s">
        <v>27189</v>
      </c>
      <c r="C959" s="97" t="str">
        <f t="shared" si="32"/>
        <v>C04257 : 1</v>
      </c>
      <c r="D959" s="98" t="str">
        <f t="shared" si="31"/>
        <v>C04257 : N-Acetyl-D-mannosamine 6-phosphate</v>
      </c>
    </row>
    <row r="960" spans="1:4">
      <c r="A960" s="96" t="s">
        <v>27190</v>
      </c>
      <c r="B960" s="96" t="s">
        <v>27191</v>
      </c>
      <c r="C960" s="97" t="str">
        <f t="shared" si="32"/>
        <v>C04258 : 1</v>
      </c>
      <c r="D960" s="98" t="str">
        <f t="shared" si="31"/>
        <v>C04258 : N-Formyl-L-methionylaminoacyl-tRNA</v>
      </c>
    </row>
    <row r="961" spans="1:4">
      <c r="A961" s="96" t="s">
        <v>27192</v>
      </c>
      <c r="B961" s="96" t="s">
        <v>27193</v>
      </c>
      <c r="C961" s="97" t="str">
        <f t="shared" si="32"/>
        <v>C04261 : 1</v>
      </c>
      <c r="D961" s="98" t="str">
        <f t="shared" si="31"/>
        <v>C04261 : Protein N(pi)-phospho-L-histidine</v>
      </c>
    </row>
    <row r="962" spans="1:4">
      <c r="A962" s="96" t="s">
        <v>27194</v>
      </c>
      <c r="B962" s="96" t="s">
        <v>27195</v>
      </c>
      <c r="C962" s="97" t="str">
        <f t="shared" si="32"/>
        <v>C04262 : 1</v>
      </c>
      <c r="D962" s="98" t="str">
        <f t="shared" ref="D962:D1025" si="33">_xlfn.CONCAT(A962," : ",B962)</f>
        <v>C04262 : Protein N(tau)-phospho-L-histidine</v>
      </c>
    </row>
    <row r="963" spans="1:4">
      <c r="A963" s="96" t="s">
        <v>27196</v>
      </c>
      <c r="B963" s="99" t="s">
        <v>27197</v>
      </c>
      <c r="C963" s="97" t="str">
        <f t="shared" ref="C963:C1026" si="34">_xlfn.CONCAT(A963," : ","1")</f>
        <v>C04266 : 1</v>
      </c>
      <c r="D963" s="98" t="str">
        <f t="shared" si="33"/>
        <v>C04266 : alpha-D-Glucosyllipopolysaccharide</v>
      </c>
    </row>
    <row r="964" spans="1:4">
      <c r="A964" s="96" t="s">
        <v>24300</v>
      </c>
      <c r="B964" s="96" t="s">
        <v>27198</v>
      </c>
      <c r="C964" s="97" t="str">
        <f t="shared" si="34"/>
        <v>C04272 : 1</v>
      </c>
      <c r="D964" s="98" t="str">
        <f t="shared" si="33"/>
        <v>C04272 : (R)-2,3-Dihydroxy-3-methylbutanoate</v>
      </c>
    </row>
    <row r="965" spans="1:4">
      <c r="A965" s="96" t="s">
        <v>27199</v>
      </c>
      <c r="B965" s="96" t="s">
        <v>27200</v>
      </c>
      <c r="C965" s="97" t="str">
        <f t="shared" si="34"/>
        <v>C04281 : 1</v>
      </c>
      <c r="D965" s="98" t="str">
        <f t="shared" si="33"/>
        <v>C04281 : L-1-Pyrroline-3-hydroxy-5-carboxylate</v>
      </c>
    </row>
    <row r="966" spans="1:4">
      <c r="A966" s="96" t="s">
        <v>27201</v>
      </c>
      <c r="B966" s="99" t="s">
        <v>27202</v>
      </c>
      <c r="C966" s="97" t="str">
        <f t="shared" si="34"/>
        <v>C04294 : 1</v>
      </c>
      <c r="D966" s="98" t="str">
        <f t="shared" si="33"/>
        <v>C04294 : 5-(2-Hydroxyethyl)-4-methylthiazole</v>
      </c>
    </row>
    <row r="967" spans="1:4">
      <c r="A967" s="99" t="s">
        <v>27203</v>
      </c>
      <c r="B967" s="96" t="s">
        <v>27204</v>
      </c>
      <c r="C967" s="97" t="str">
        <f t="shared" si="34"/>
        <v>C04298 : 1</v>
      </c>
      <c r="D967" s="98" t="str">
        <f t="shared" si="33"/>
        <v>C04298 : Holo-[citrate (pro-3S)-lyase]</v>
      </c>
    </row>
    <row r="968" spans="1:4">
      <c r="A968" s="96" t="s">
        <v>24669</v>
      </c>
      <c r="B968" s="96" t="s">
        <v>27205</v>
      </c>
      <c r="C968" s="97" t="str">
        <f t="shared" si="34"/>
        <v>C04302 : 1</v>
      </c>
      <c r="D968" s="98" t="str">
        <f t="shared" si="33"/>
        <v>C04302 : N-(5-Phospho-D-ribosyl)anthranilate</v>
      </c>
    </row>
    <row r="969" spans="1:4">
      <c r="A969" s="96" t="s">
        <v>27206</v>
      </c>
      <c r="B969" s="96" t="s">
        <v>27207</v>
      </c>
      <c r="C969" s="97" t="str">
        <f t="shared" si="34"/>
        <v>C04309 : 1</v>
      </c>
      <c r="D969" s="98" t="str">
        <f t="shared" si="33"/>
        <v>C04309 : Phosphoenol-4-deoxy-3-tetrulosonate</v>
      </c>
    </row>
    <row r="970" spans="1:4">
      <c r="A970" s="96" t="s">
        <v>27208</v>
      </c>
      <c r="B970" s="96" t="s">
        <v>27209</v>
      </c>
      <c r="C970" s="97" t="str">
        <f t="shared" si="34"/>
        <v>C04311 : 1</v>
      </c>
      <c r="D970" s="98" t="str">
        <f t="shared" si="33"/>
        <v>C04311 : Protein L-isoaspartate methyl ester</v>
      </c>
    </row>
    <row r="971" spans="1:4">
      <c r="A971" s="96" t="s">
        <v>27210</v>
      </c>
      <c r="B971" s="99" t="s">
        <v>27211</v>
      </c>
      <c r="C971" s="97" t="str">
        <f t="shared" si="34"/>
        <v>C04312 : 1</v>
      </c>
      <c r="D971" s="98" t="str">
        <f t="shared" si="33"/>
        <v>C04312 : RNA terminal-2',3'-cyclic-phosphate</v>
      </c>
    </row>
    <row r="972" spans="1:4">
      <c r="A972" s="96" t="s">
        <v>27212</v>
      </c>
      <c r="B972" s="96" t="s">
        <v>27213</v>
      </c>
      <c r="C972" s="97" t="str">
        <f t="shared" si="34"/>
        <v>C04317 : 1</v>
      </c>
      <c r="D972" s="98" t="str">
        <f t="shared" si="33"/>
        <v>C04317 : 1-Organyl-2-lyso-sn-glycero-3-phosphocholine</v>
      </c>
    </row>
    <row r="973" spans="1:4">
      <c r="A973" s="96" t="s">
        <v>27214</v>
      </c>
      <c r="B973" s="99" t="s">
        <v>27215</v>
      </c>
      <c r="C973" s="97" t="str">
        <f t="shared" si="34"/>
        <v>C04327 : 1</v>
      </c>
      <c r="D973" s="98" t="str">
        <f t="shared" si="33"/>
        <v>C04327 : 4-Methyl-5-(2-phosphooxyethyl)thiazole</v>
      </c>
    </row>
    <row r="974" spans="1:4">
      <c r="A974" s="96" t="s">
        <v>27216</v>
      </c>
      <c r="B974" s="96" t="s">
        <v>27217</v>
      </c>
      <c r="C974" s="97" t="str">
        <f t="shared" si="34"/>
        <v>C04332 : 1</v>
      </c>
      <c r="D974" s="98" t="str">
        <f t="shared" si="33"/>
        <v>C04332 : 6,7-Dimethyl-8-(D-ribityl)lumazine</v>
      </c>
    </row>
    <row r="975" spans="1:4">
      <c r="A975" s="96" t="s">
        <v>27218</v>
      </c>
      <c r="B975" s="99" t="s">
        <v>27219</v>
      </c>
      <c r="C975" s="97" t="str">
        <f t="shared" si="34"/>
        <v>C04334 : 1</v>
      </c>
      <c r="D975" s="98" t="str">
        <f t="shared" si="33"/>
        <v>C04334 : Acetyl-[citrate (pro-3S)-lyase]</v>
      </c>
    </row>
    <row r="976" spans="1:4">
      <c r="A976" s="96" t="s">
        <v>27220</v>
      </c>
      <c r="B976" s="99" t="s">
        <v>27221</v>
      </c>
      <c r="C976" s="97" t="str">
        <f t="shared" si="34"/>
        <v>C04340 : 1</v>
      </c>
      <c r="D976" s="98" t="str">
        <f t="shared" si="33"/>
        <v>C04340 : Phospholipid cyclopropane fatty acid</v>
      </c>
    </row>
    <row r="977" spans="1:4">
      <c r="A977" s="96" t="s">
        <v>27222</v>
      </c>
      <c r="B977" s="96" t="s">
        <v>27223</v>
      </c>
      <c r="C977" s="97" t="str">
        <f t="shared" si="34"/>
        <v>C04341 : 1</v>
      </c>
      <c r="D977" s="98" t="str">
        <f t="shared" si="33"/>
        <v>C04341 : Ribosomal-protein N-acetyl-L-alanine</v>
      </c>
    </row>
    <row r="978" spans="1:4">
      <c r="A978" s="96" t="s">
        <v>27224</v>
      </c>
      <c r="B978" s="99" t="s">
        <v>27225</v>
      </c>
      <c r="C978" s="97" t="str">
        <f t="shared" si="34"/>
        <v>C04346 : 1</v>
      </c>
      <c r="D978" s="98" t="str">
        <f t="shared" si="33"/>
        <v>C04346 : dTDP-4-amino-4,6-dideoxy-D-galactose</v>
      </c>
    </row>
    <row r="979" spans="1:4">
      <c r="A979" s="96" t="s">
        <v>24660</v>
      </c>
      <c r="B979" s="96" t="s">
        <v>27226</v>
      </c>
      <c r="C979" s="97" t="str">
        <f t="shared" si="34"/>
        <v>C04349 : 1</v>
      </c>
      <c r="D979" s="98" t="str">
        <f t="shared" si="33"/>
        <v>C04349 : (4S)-4,6-Dihydroxy-2,5-dioxohexanoate</v>
      </c>
    </row>
    <row r="980" spans="1:4">
      <c r="A980" s="96" t="s">
        <v>27227</v>
      </c>
      <c r="B980" s="99" t="s">
        <v>27228</v>
      </c>
      <c r="C980" s="97" t="str">
        <f t="shared" si="34"/>
        <v>C04352 : 1</v>
      </c>
      <c r="D980" s="98" t="str">
        <f t="shared" si="33"/>
        <v>C04352 : (R)-4'-Phosphopantothenoyl-L-cysteine</v>
      </c>
    </row>
    <row r="981" spans="1:4">
      <c r="A981" s="96" t="s">
        <v>27229</v>
      </c>
      <c r="B981" s="96" t="s">
        <v>27230</v>
      </c>
      <c r="C981" s="97" t="str">
        <f t="shared" si="34"/>
        <v>C04373 : 1</v>
      </c>
      <c r="D981" s="98" t="str">
        <f t="shared" si="33"/>
        <v>C04373 : Etiocholanolone</v>
      </c>
    </row>
    <row r="982" spans="1:4">
      <c r="A982" s="96" t="s">
        <v>27231</v>
      </c>
      <c r="B982" s="99" t="s">
        <v>27232</v>
      </c>
      <c r="C982" s="97" t="str">
        <f t="shared" si="34"/>
        <v>C04376 : 1</v>
      </c>
      <c r="D982" s="98" t="str">
        <f t="shared" si="33"/>
        <v>C04376 : 5'-Phosphoribosyl-N-formylglycinamide</v>
      </c>
    </row>
    <row r="983" spans="1:4">
      <c r="A983" s="96" t="s">
        <v>27233</v>
      </c>
      <c r="B983" s="96" t="s">
        <v>27234</v>
      </c>
      <c r="C983" s="97" t="str">
        <f t="shared" si="34"/>
        <v>C04377 : 1</v>
      </c>
      <c r="D983" s="98" t="str">
        <f t="shared" si="33"/>
        <v>C04377 : 5,10-Methylenetetrahydromethanopterin</v>
      </c>
    </row>
    <row r="984" spans="1:4">
      <c r="A984" s="96" t="s">
        <v>27235</v>
      </c>
      <c r="B984" s="96" t="s">
        <v>27236</v>
      </c>
      <c r="C984" s="97" t="str">
        <f t="shared" si="34"/>
        <v>C04405 : 1</v>
      </c>
      <c r="D984" s="98" t="str">
        <f t="shared" si="33"/>
        <v>C04405 : (2S,3S)-3-Hydroxy-2-methylbutanoyl-CoA</v>
      </c>
    </row>
    <row r="985" spans="1:4">
      <c r="A985" s="96" t="s">
        <v>27237</v>
      </c>
      <c r="B985" s="96" t="s">
        <v>27238</v>
      </c>
      <c r="C985" s="97" t="str">
        <f t="shared" si="34"/>
        <v>C04411 : 1</v>
      </c>
      <c r="D985" s="98" t="str">
        <f t="shared" si="33"/>
        <v>C04411 : (2R,3S)-3-Isopropylmalate</v>
      </c>
    </row>
    <row r="986" spans="1:4">
      <c r="A986" s="96" t="s">
        <v>27239</v>
      </c>
      <c r="B986" s="99" t="s">
        <v>27240</v>
      </c>
      <c r="C986" s="97" t="str">
        <f t="shared" si="34"/>
        <v>C04419 : 1</v>
      </c>
      <c r="D986" s="98" t="str">
        <f t="shared" si="33"/>
        <v>C04419 : Carboxybiotin-carboxyl-carrier protein</v>
      </c>
    </row>
    <row r="987" spans="1:4">
      <c r="A987" s="96" t="s">
        <v>27241</v>
      </c>
      <c r="B987" s="96" t="s">
        <v>27242</v>
      </c>
      <c r="C987" s="97" t="str">
        <f t="shared" si="34"/>
        <v>C04421 : 1</v>
      </c>
      <c r="D987" s="98" t="str">
        <f t="shared" si="33"/>
        <v>C04421 : N-Succinyl-LL-2,6-diaminoheptanedioate</v>
      </c>
    </row>
    <row r="988" spans="1:4">
      <c r="A988" s="96" t="s">
        <v>27243</v>
      </c>
      <c r="B988" s="96" t="s">
        <v>27244</v>
      </c>
      <c r="C988" s="97" t="str">
        <f t="shared" si="34"/>
        <v>C04425 : 1</v>
      </c>
      <c r="D988" s="98" t="str">
        <f t="shared" si="33"/>
        <v>C04425 : S-Adenosyl-4-methylthio-2-oxobutanoate</v>
      </c>
    </row>
    <row r="989" spans="1:4">
      <c r="A989" s="96" t="s">
        <v>27245</v>
      </c>
      <c r="B989" s="99" t="s">
        <v>27246</v>
      </c>
      <c r="C989" s="97" t="str">
        <f t="shared" si="34"/>
        <v>C04432 : 1</v>
      </c>
      <c r="D989" s="98" t="str">
        <f t="shared" si="33"/>
        <v>C04432 : tRNA containing 6-isopentenyladenosine</v>
      </c>
    </row>
    <row r="990" spans="1:4">
      <c r="A990" s="96" t="s">
        <v>27247</v>
      </c>
      <c r="B990" s="96" t="s">
        <v>27248</v>
      </c>
      <c r="C990" s="97" t="str">
        <f t="shared" si="34"/>
        <v>C04438 : 1</v>
      </c>
      <c r="D990" s="98" t="str">
        <f t="shared" si="33"/>
        <v>C04438 : 1-Acyl-sn-glycero-3-phosphoethanolamine</v>
      </c>
    </row>
    <row r="991" spans="1:4">
      <c r="A991" s="96" t="s">
        <v>23852</v>
      </c>
      <c r="B991" s="99" t="s">
        <v>27249</v>
      </c>
      <c r="C991" s="97" t="str">
        <f t="shared" si="34"/>
        <v>C04442 : 1</v>
      </c>
      <c r="D991" s="98" t="str">
        <f t="shared" si="33"/>
        <v>C04442 : 2-Dehydro-3-deoxy-6-phospho-D-gluconate</v>
      </c>
    </row>
    <row r="992" spans="1:4">
      <c r="A992" s="96" t="s">
        <v>27250</v>
      </c>
      <c r="B992" s="96" t="s">
        <v>27251</v>
      </c>
      <c r="C992" s="97" t="str">
        <f t="shared" si="34"/>
        <v>C04454 : 1</v>
      </c>
      <c r="D992" s="98" t="str">
        <f t="shared" si="33"/>
        <v>C04454 : 5-Amino-6-(5'-phospho-D-ribitylamino)uracil</v>
      </c>
    </row>
    <row r="993" spans="1:4">
      <c r="A993" s="96" t="s">
        <v>27252</v>
      </c>
      <c r="B993" s="99" t="s">
        <v>27253</v>
      </c>
      <c r="C993" s="97" t="str">
        <f t="shared" si="34"/>
        <v>C04462 : 1</v>
      </c>
      <c r="D993" s="98" t="str">
        <f t="shared" si="33"/>
        <v>C04462 : N-Succinyl-2-L-amino-6-oxoheptanedioate</v>
      </c>
    </row>
    <row r="994" spans="1:4">
      <c r="A994" s="96" t="s">
        <v>27254</v>
      </c>
      <c r="B994" s="96" t="s">
        <v>27255</v>
      </c>
      <c r="C994" s="97" t="str">
        <f t="shared" si="34"/>
        <v>C04478 : 1</v>
      </c>
      <c r="D994" s="98" t="str">
        <f t="shared" si="33"/>
        <v>C04478 : 3-Deoxy-D-manno-octulosonate 8-phosphate</v>
      </c>
    </row>
    <row r="995" spans="1:4">
      <c r="A995" s="96" t="s">
        <v>18747</v>
      </c>
      <c r="B995" s="96" t="s">
        <v>27256</v>
      </c>
      <c r="C995" s="97" t="str">
        <f t="shared" si="34"/>
        <v>C04479 : 1</v>
      </c>
      <c r="D995" s="98" t="str">
        <f t="shared" si="33"/>
        <v>C04479 : 2-Hydroxy-6-oxonona-2,4-diene-1,9-dioate</v>
      </c>
    </row>
    <row r="996" spans="1:4">
      <c r="A996" s="96" t="s">
        <v>27257</v>
      </c>
      <c r="B996" s="99" t="s">
        <v>27258</v>
      </c>
      <c r="C996" s="97" t="str">
        <f t="shared" si="34"/>
        <v>C04489 : 1</v>
      </c>
      <c r="D996" s="98" t="str">
        <f t="shared" si="33"/>
        <v>C04489 : 5-Methyltetrahydropteroyltri-L-glutamate</v>
      </c>
    </row>
    <row r="997" spans="1:4">
      <c r="A997" s="96" t="s">
        <v>27259</v>
      </c>
      <c r="B997" s="99" t="s">
        <v>27260</v>
      </c>
      <c r="C997" s="97" t="str">
        <f t="shared" si="34"/>
        <v>C04494 : 1</v>
      </c>
      <c r="D997" s="98" t="str">
        <f t="shared" si="33"/>
        <v>C04494 : Guanosine 3'-diphosphate 5'-triphosphate</v>
      </c>
    </row>
    <row r="998" spans="1:4">
      <c r="A998" s="96" t="s">
        <v>27261</v>
      </c>
      <c r="B998" s="99" t="s">
        <v>27262</v>
      </c>
      <c r="C998" s="97" t="str">
        <f t="shared" si="34"/>
        <v>C04501 : 1</v>
      </c>
      <c r="D998" s="98" t="str">
        <f t="shared" si="33"/>
        <v>C04501 : N-Acetyl-alpha-D-glucosamine 1-phosphate</v>
      </c>
    </row>
    <row r="999" spans="1:4">
      <c r="A999" s="96" t="s">
        <v>27263</v>
      </c>
      <c r="B999" s="99" t="s">
        <v>27264</v>
      </c>
      <c r="C999" s="97" t="str">
        <f t="shared" si="34"/>
        <v>C04510 : 1</v>
      </c>
      <c r="D999" s="98" t="str">
        <f t="shared" si="33"/>
        <v>C04510 : 3-[(3S)-3-Amino-3-carboxypropyl]-uridine in tRNA</v>
      </c>
    </row>
    <row r="1000" spans="1:4">
      <c r="A1000" s="96" t="s">
        <v>27265</v>
      </c>
      <c r="B1000" s="96" t="s">
        <v>27266</v>
      </c>
      <c r="C1000" s="97" t="str">
        <f t="shared" si="34"/>
        <v>C04512 : 1</v>
      </c>
      <c r="D1000" s="98" t="str">
        <f t="shared" si="33"/>
        <v>C04512 : (2E,4E)-2,4-Dienoyl-CoA</v>
      </c>
    </row>
    <row r="1001" spans="1:4">
      <c r="A1001" s="96" t="s">
        <v>27267</v>
      </c>
      <c r="B1001" s="96" t="s">
        <v>27268</v>
      </c>
      <c r="C1001" s="97" t="str">
        <f t="shared" si="34"/>
        <v>C04517 : 1</v>
      </c>
      <c r="D1001" s="98" t="str">
        <f t="shared" si="33"/>
        <v>C04517 : 1-(1-Alkenyl)-sn-glycero-3-phosphocholine</v>
      </c>
    </row>
    <row r="1002" spans="1:4">
      <c r="A1002" s="96" t="s">
        <v>27269</v>
      </c>
      <c r="B1002" s="96" t="s">
        <v>27270</v>
      </c>
      <c r="C1002" s="97" t="str">
        <f t="shared" si="34"/>
        <v>C04524 : 1</v>
      </c>
      <c r="D1002" s="98" t="str">
        <f t="shared" si="33"/>
        <v>C04524 : 2-Protocatechoylphloroglucinolcarboxylate</v>
      </c>
    </row>
    <row r="1003" spans="1:4">
      <c r="A1003" s="96" t="s">
        <v>27271</v>
      </c>
      <c r="B1003" s="96" t="s">
        <v>27272</v>
      </c>
      <c r="C1003" s="97" t="str">
        <f t="shared" si="34"/>
        <v>C04534 : 1</v>
      </c>
      <c r="D1003" s="98" t="str">
        <f t="shared" si="33"/>
        <v>C04534 : Cellobiose 6'-phosphate</v>
      </c>
    </row>
    <row r="1004" spans="1:4">
      <c r="A1004" s="96" t="s">
        <v>27273</v>
      </c>
      <c r="B1004" s="99" t="s">
        <v>27274</v>
      </c>
      <c r="C1004" s="97" t="str">
        <f t="shared" si="34"/>
        <v>C04545 : 1</v>
      </c>
      <c r="D1004" s="98" t="str">
        <f t="shared" si="33"/>
        <v>C04545 : tRNA containing 2'-O-methylguanosine</v>
      </c>
    </row>
    <row r="1005" spans="1:4">
      <c r="A1005" s="96" t="s">
        <v>27275</v>
      </c>
      <c r="B1005" s="96" t="s">
        <v>27276</v>
      </c>
      <c r="C1005" s="97" t="str">
        <f t="shared" si="34"/>
        <v>C04556 : 1</v>
      </c>
      <c r="D1005" s="98" t="str">
        <f t="shared" si="33"/>
        <v>C04556 : 4-Amino-2-methyl-5-(phosphooxymethyl)pyrimidine</v>
      </c>
    </row>
    <row r="1006" spans="1:4">
      <c r="A1006" s="96" t="s">
        <v>27277</v>
      </c>
      <c r="B1006" s="96" t="s">
        <v>27278</v>
      </c>
      <c r="C1006" s="97" t="str">
        <f t="shared" si="34"/>
        <v>C04563 : 1</v>
      </c>
      <c r="D1006" s="98" t="str">
        <f t="shared" si="33"/>
        <v>C04563 : D-myo-Inositol 1,2,4,5,6-pentakisphosphate</v>
      </c>
    </row>
    <row r="1007" spans="1:4">
      <c r="A1007" s="96" t="s">
        <v>27279</v>
      </c>
      <c r="B1007" s="99" t="s">
        <v>27280</v>
      </c>
      <c r="C1007" s="97" t="str">
        <f t="shared" si="34"/>
        <v>C04564 : 1</v>
      </c>
      <c r="D1007" s="98" t="str">
        <f t="shared" si="33"/>
        <v>C04564 : [Isocitrate dehydrogenase (NADP+)] phosphate</v>
      </c>
    </row>
    <row r="1008" spans="1:4">
      <c r="A1008" s="96" t="s">
        <v>27281</v>
      </c>
      <c r="B1008" s="99" t="s">
        <v>27282</v>
      </c>
      <c r="C1008" s="97" t="str">
        <f t="shared" si="34"/>
        <v>C04566 : 1</v>
      </c>
      <c r="D1008" s="98" t="str">
        <f t="shared" si="33"/>
        <v>C04566 : Membrane-derived-oligosaccharide D-glucose</v>
      </c>
    </row>
    <row r="1009" spans="1:4">
      <c r="A1009" s="96" t="s">
        <v>27283</v>
      </c>
      <c r="B1009" s="99" t="s">
        <v>27284</v>
      </c>
      <c r="C1009" s="97" t="str">
        <f t="shared" si="34"/>
        <v>C04570 : 1</v>
      </c>
      <c r="D1009" s="98" t="str">
        <f t="shared" si="33"/>
        <v>C04570 : Reduced electron-transferring flavoprotein</v>
      </c>
    </row>
    <row r="1010" spans="1:4">
      <c r="A1010" s="96" t="s">
        <v>27285</v>
      </c>
      <c r="B1010" s="96" t="s">
        <v>27286</v>
      </c>
      <c r="C1010" s="97" t="str">
        <f t="shared" si="34"/>
        <v>C04574 : 1</v>
      </c>
      <c r="D1010" s="98" t="str">
        <f t="shared" si="33"/>
        <v>C04574 : Undecaprenyl diphosphate</v>
      </c>
    </row>
    <row r="1011" spans="1:4">
      <c r="A1011" s="96" t="s">
        <v>27287</v>
      </c>
      <c r="B1011" s="96" t="s">
        <v>27288</v>
      </c>
      <c r="C1011" s="97" t="str">
        <f t="shared" si="34"/>
        <v>C04575 : 1</v>
      </c>
      <c r="D1011" s="98" t="str">
        <f t="shared" si="33"/>
        <v>C04575 : (4R,5S)-4,5,6-Trihydroxy-2,3-dioxohexanoate</v>
      </c>
    </row>
    <row r="1012" spans="1:4">
      <c r="A1012" s="96" t="s">
        <v>23953</v>
      </c>
      <c r="B1012" s="96" t="s">
        <v>27289</v>
      </c>
      <c r="C1012" s="97" t="str">
        <f t="shared" si="34"/>
        <v>C04593 : 1</v>
      </c>
      <c r="D1012" s="98" t="str">
        <f t="shared" si="33"/>
        <v>C04593 : Methylisocitrate</v>
      </c>
    </row>
    <row r="1013" spans="1:4">
      <c r="A1013" s="96" t="s">
        <v>24221</v>
      </c>
      <c r="B1013" s="96" t="s">
        <v>27290</v>
      </c>
      <c r="C1013" s="97" t="str">
        <f t="shared" si="34"/>
        <v>C04618 : 1</v>
      </c>
      <c r="D1013" s="98" t="str">
        <f t="shared" si="33"/>
        <v>C04618 : (3R)-3-Hydroxybutanoyl-[acyl-carrier protein]</v>
      </c>
    </row>
    <row r="1014" spans="1:4">
      <c r="A1014" s="96" t="s">
        <v>24224</v>
      </c>
      <c r="B1014" s="96" t="s">
        <v>27291</v>
      </c>
      <c r="C1014" s="97" t="str">
        <f t="shared" si="34"/>
        <v>C04619 : 1</v>
      </c>
      <c r="D1014" s="98" t="str">
        <f t="shared" si="33"/>
        <v>C04619 : (3R)-3-Hydroxydecanoyl-[acyl-carrier protein]</v>
      </c>
    </row>
    <row r="1015" spans="1:4">
      <c r="A1015" s="96" t="s">
        <v>24227</v>
      </c>
      <c r="B1015" s="96" t="s">
        <v>27292</v>
      </c>
      <c r="C1015" s="97" t="str">
        <f t="shared" si="34"/>
        <v>C04620 : 1</v>
      </c>
      <c r="D1015" s="98" t="str">
        <f t="shared" si="33"/>
        <v>C04620 : (3R)-3-Hydroxyoctanoyl-[acyl-carrier protein]</v>
      </c>
    </row>
    <row r="1016" spans="1:4">
      <c r="A1016" s="96" t="s">
        <v>27293</v>
      </c>
      <c r="B1016" s="96" t="s">
        <v>27294</v>
      </c>
      <c r="C1016" s="97" t="str">
        <f t="shared" si="34"/>
        <v>C04631 : 1</v>
      </c>
      <c r="D1016" s="98" t="str">
        <f t="shared" si="33"/>
        <v>C04631 : UDP-N-acetyl-3-(1-carboxyvinyl)-D-glucosamine</v>
      </c>
    </row>
    <row r="1017" spans="1:4">
      <c r="A1017" s="96" t="s">
        <v>27295</v>
      </c>
      <c r="B1017" s="96" t="s">
        <v>27296</v>
      </c>
      <c r="C1017" s="97" t="str">
        <f t="shared" si="34"/>
        <v>C04633 : 1</v>
      </c>
      <c r="D1017" s="98" t="str">
        <f t="shared" si="33"/>
        <v>C04633 : (3R)-3-Hydroxypalmitoyl-[acyl-carrier protein]</v>
      </c>
    </row>
    <row r="1018" spans="1:4">
      <c r="A1018" s="96" t="s">
        <v>27297</v>
      </c>
      <c r="B1018" s="96" t="s">
        <v>27298</v>
      </c>
      <c r="C1018" s="97" t="str">
        <f t="shared" si="34"/>
        <v>C04635 : 1</v>
      </c>
      <c r="D1018" s="98" t="str">
        <f t="shared" si="33"/>
        <v>C04635 : 1-(1-Alkenyl)-sn-glycero-3-phosphoethanolamine</v>
      </c>
    </row>
    <row r="1019" spans="1:4">
      <c r="A1019" s="96" t="s">
        <v>27299</v>
      </c>
      <c r="B1019" s="99" t="s">
        <v>27300</v>
      </c>
      <c r="C1019" s="97" t="str">
        <f t="shared" si="34"/>
        <v>C04640 : 1</v>
      </c>
      <c r="D1019" s="98" t="str">
        <f t="shared" si="33"/>
        <v>C04640 : 2-(Formamido)-N1-(5'-phosphoribosyl)acetamidine</v>
      </c>
    </row>
    <row r="1020" spans="1:4">
      <c r="A1020" s="96" t="s">
        <v>27301</v>
      </c>
      <c r="B1020" s="96" t="s">
        <v>27302</v>
      </c>
      <c r="C1020" s="97" t="str">
        <f t="shared" si="34"/>
        <v>C04643 : 1</v>
      </c>
      <c r="D1020" s="98" t="str">
        <f t="shared" si="33"/>
        <v>C04643 : 7-Oxodeoxycholate</v>
      </c>
    </row>
    <row r="1021" spans="1:4">
      <c r="A1021" s="96" t="s">
        <v>27303</v>
      </c>
      <c r="B1021" s="96" t="s">
        <v>27304</v>
      </c>
      <c r="C1021" s="97" t="str">
        <f t="shared" si="34"/>
        <v>C04646 : 1</v>
      </c>
      <c r="D1021" s="98" t="str">
        <f t="shared" si="33"/>
        <v>C04646 : 6-Thioinosine-5'-monophosphate</v>
      </c>
    </row>
    <row r="1022" spans="1:4">
      <c r="A1022" s="96" t="s">
        <v>27305</v>
      </c>
      <c r="B1022" s="96" t="s">
        <v>27306</v>
      </c>
      <c r="C1022" s="97" t="str">
        <f t="shared" si="34"/>
        <v>C04652 : 1</v>
      </c>
      <c r="D1022" s="98" t="str">
        <f t="shared" si="33"/>
        <v>C04652 : UDP-2,3-bis(3-hydroxytetradecanoyl)glucosamine</v>
      </c>
    </row>
    <row r="1023" spans="1:4">
      <c r="A1023" s="96" t="s">
        <v>27307</v>
      </c>
      <c r="B1023" s="99" t="s">
        <v>27308</v>
      </c>
      <c r="C1023" s="97" t="str">
        <f t="shared" si="34"/>
        <v>C04666 : 1</v>
      </c>
      <c r="D1023" s="98" t="str">
        <f t="shared" si="33"/>
        <v>C04666 : D-erythro-1-(Imidazol-4-yl)glycerol 3-phosphate</v>
      </c>
    </row>
    <row r="1024" spans="1:4">
      <c r="A1024" s="96" t="s">
        <v>27309</v>
      </c>
      <c r="B1024" s="99" t="s">
        <v>27310</v>
      </c>
      <c r="C1024" s="97" t="str">
        <f t="shared" si="34"/>
        <v>C04677 : 1</v>
      </c>
      <c r="D1024" s="98" t="str">
        <f t="shared" si="33"/>
        <v>C04677 : 1-(5'-Phosphoribosyl)-5-amino-4-imidazolecarboxamide</v>
      </c>
    </row>
    <row r="1025" spans="1:4">
      <c r="A1025" s="96" t="s">
        <v>27311</v>
      </c>
      <c r="B1025" s="96" t="s">
        <v>27312</v>
      </c>
      <c r="C1025" s="97" t="str">
        <f t="shared" si="34"/>
        <v>C04681 : 1</v>
      </c>
      <c r="D1025" s="98" t="str">
        <f t="shared" si="33"/>
        <v>C04681 : [Acetyl-CoA:carbon-dioxide ligase (ADP-forming)]</v>
      </c>
    </row>
    <row r="1026" spans="1:4">
      <c r="A1026" s="96" t="s">
        <v>24233</v>
      </c>
      <c r="B1026" s="99" t="s">
        <v>27313</v>
      </c>
      <c r="C1026" s="97" t="str">
        <f t="shared" si="34"/>
        <v>C04688 : 1</v>
      </c>
      <c r="D1026" s="98" t="str">
        <f t="shared" ref="D1026:D1089" si="35">_xlfn.CONCAT(A1026," : ",B1026)</f>
        <v>C04688 : (3R)-3-Hydroxytetradecanoyl-[acyl-carrier protein]</v>
      </c>
    </row>
    <row r="1027" spans="1:4">
      <c r="A1027" s="96" t="s">
        <v>27314</v>
      </c>
      <c r="B1027" s="96" t="s">
        <v>27315</v>
      </c>
      <c r="C1027" s="97" t="str">
        <f t="shared" ref="C1027:C1090" si="36">_xlfn.CONCAT(A1027," : ","1")</f>
        <v>C04691 : 1</v>
      </c>
      <c r="D1027" s="98" t="str">
        <f t="shared" si="35"/>
        <v>C04691 : DAHP</v>
      </c>
    </row>
    <row r="1028" spans="1:4">
      <c r="A1028" s="96" t="s">
        <v>27316</v>
      </c>
      <c r="B1028" s="99" t="s">
        <v>27317</v>
      </c>
      <c r="C1028" s="97" t="str">
        <f t="shared" si="36"/>
        <v>C04702 : 1</v>
      </c>
      <c r="D1028" s="98" t="str">
        <f t="shared" si="35"/>
        <v>C04702 : UDPMurNAc(oyl-L-Ala-D-gamma-Glu-L-Lys-D-Ala-D-Ala)</v>
      </c>
    </row>
    <row r="1029" spans="1:4">
      <c r="A1029" s="96" t="s">
        <v>27318</v>
      </c>
      <c r="B1029" s="99" t="s">
        <v>27319</v>
      </c>
      <c r="C1029" s="97" t="str">
        <f t="shared" si="36"/>
        <v>C04728 : 1</v>
      </c>
      <c r="D1029" s="98" t="str">
        <f t="shared" si="35"/>
        <v>C04728 : tRNA containing 5-[(methylamino)methyl]-2-thiouridylate</v>
      </c>
    </row>
    <row r="1030" spans="1:4">
      <c r="A1030" s="96" t="s">
        <v>27320</v>
      </c>
      <c r="B1030" s="99" t="s">
        <v>27321</v>
      </c>
      <c r="C1030" s="97" t="str">
        <f t="shared" si="36"/>
        <v>C04732 : 1</v>
      </c>
      <c r="D1030" s="98" t="str">
        <f t="shared" si="35"/>
        <v>C04732 : 5-Amino-6-(1-D-ribitylamino)uracil</v>
      </c>
    </row>
    <row r="1031" spans="1:4">
      <c r="A1031" s="96" t="s">
        <v>23431</v>
      </c>
      <c r="B1031" s="99" t="s">
        <v>27322</v>
      </c>
      <c r="C1031" s="97" t="str">
        <f t="shared" si="36"/>
        <v>C04734 : 1</v>
      </c>
      <c r="D1031" s="98" t="str">
        <f t="shared" si="35"/>
        <v>C04734 : 1-(5'-Phosphoribosyl)-5-formamido-4-imidazolecarboxamide</v>
      </c>
    </row>
    <row r="1032" spans="1:4">
      <c r="A1032" s="99" t="s">
        <v>27323</v>
      </c>
      <c r="B1032" s="99" t="s">
        <v>27324</v>
      </c>
      <c r="C1032" s="97" t="str">
        <f t="shared" si="36"/>
        <v>C04735 : 1</v>
      </c>
      <c r="D1032" s="98" t="str">
        <f t="shared" si="35"/>
        <v>C04735 : Apo-[acetyl-CoA:carbon-dioxide ligase (ADP-forming)]</v>
      </c>
    </row>
    <row r="1033" spans="1:4">
      <c r="A1033" s="96" t="s">
        <v>27325</v>
      </c>
      <c r="B1033" s="96" t="s">
        <v>27326</v>
      </c>
      <c r="C1033" s="97" t="str">
        <f t="shared" si="36"/>
        <v>C04737 : 1</v>
      </c>
      <c r="D1033" s="98" t="str">
        <f t="shared" si="35"/>
        <v>C04737 : Globotriosylceramide</v>
      </c>
    </row>
    <row r="1034" spans="1:4">
      <c r="A1034" s="96" t="s">
        <v>27327</v>
      </c>
      <c r="B1034" s="99" t="s">
        <v>27328</v>
      </c>
      <c r="C1034" s="97" t="str">
        <f t="shared" si="36"/>
        <v>C04738 : 1</v>
      </c>
      <c r="D1034" s="98" t="str">
        <f t="shared" si="35"/>
        <v>C04738 : UDP-3-O-(3-hydroxytetradecanoyl)-N-acetylglucosamine</v>
      </c>
    </row>
    <row r="1035" spans="1:4">
      <c r="A1035" s="96" t="s">
        <v>24834</v>
      </c>
      <c r="B1035" s="99" t="s">
        <v>27329</v>
      </c>
      <c r="C1035" s="97" t="str">
        <f t="shared" si="36"/>
        <v>C04751 : 1</v>
      </c>
      <c r="D1035" s="98" t="str">
        <f t="shared" si="35"/>
        <v>C04751 : 1-(5-Phospho-D-ribosyl)-5-amino-4-imidazolecarboxylate</v>
      </c>
    </row>
    <row r="1036" spans="1:4">
      <c r="A1036" s="96" t="s">
        <v>27330</v>
      </c>
      <c r="B1036" s="99" t="s">
        <v>27331</v>
      </c>
      <c r="C1036" s="97" t="str">
        <f t="shared" si="36"/>
        <v>C04752 : 1</v>
      </c>
      <c r="D1036" s="98" t="str">
        <f t="shared" si="35"/>
        <v>C04752 : 4-Amino-5-hydroxymethyl-2-methylpyrimidine diphosphate</v>
      </c>
    </row>
    <row r="1037" spans="1:4">
      <c r="A1037" s="96" t="s">
        <v>27332</v>
      </c>
      <c r="B1037" s="96" t="s">
        <v>27333</v>
      </c>
      <c r="C1037" s="97" t="str">
        <f t="shared" si="36"/>
        <v>C04756 : 1</v>
      </c>
      <c r="D1037" s="98" t="str">
        <f t="shared" si="35"/>
        <v>C04756 : Phosphatidalethanolamine</v>
      </c>
    </row>
    <row r="1038" spans="1:4">
      <c r="A1038" s="96" t="s">
        <v>27334</v>
      </c>
      <c r="B1038" s="99" t="s">
        <v>27335</v>
      </c>
      <c r="C1038" s="97" t="str">
        <f t="shared" si="36"/>
        <v>C04778 : 1</v>
      </c>
      <c r="D1038" s="98" t="str">
        <f t="shared" si="35"/>
        <v>C04778 : N1-(5-Phospho-alpha-D-ribosyl)-5,6-dimethylbenzimidazole</v>
      </c>
    </row>
    <row r="1039" spans="1:4">
      <c r="A1039" s="96" t="s">
        <v>18760</v>
      </c>
      <c r="B1039" s="96" t="s">
        <v>27336</v>
      </c>
      <c r="C1039" s="97" t="str">
        <f t="shared" si="36"/>
        <v>C04796 : 1</v>
      </c>
      <c r="D1039" s="98" t="str">
        <f t="shared" si="35"/>
        <v>C04796 : 4-(L-Alanin-3-yl)-2-hydroxy-cis,cis-muconate 6-semialdehyde</v>
      </c>
    </row>
    <row r="1040" spans="1:4">
      <c r="A1040" s="96" t="s">
        <v>27337</v>
      </c>
      <c r="B1040" s="99" t="s">
        <v>27338</v>
      </c>
      <c r="C1040" s="97" t="str">
        <f t="shared" si="36"/>
        <v>C04807 : 1</v>
      </c>
      <c r="D1040" s="98" t="str">
        <f t="shared" si="35"/>
        <v>C04807 : 6-Hydroxymethyl-7,8-dihydropterin diphosphate</v>
      </c>
    </row>
    <row r="1041" spans="1:4">
      <c r="A1041" s="96" t="s">
        <v>27339</v>
      </c>
      <c r="B1041" s="99" t="s">
        <v>27340</v>
      </c>
      <c r="C1041" s="97" t="str">
        <f t="shared" si="36"/>
        <v>C04809 : 1</v>
      </c>
      <c r="D1041" s="98" t="str">
        <f t="shared" si="35"/>
        <v>C04809 : Membrane-derived-oligosaccharide 6-(glycerophospho)-D-glucose</v>
      </c>
    </row>
    <row r="1042" spans="1:4">
      <c r="A1042" s="96" t="s">
        <v>24401</v>
      </c>
      <c r="B1042" s="99" t="s">
        <v>27341</v>
      </c>
      <c r="C1042" s="97" t="str">
        <f t="shared" si="36"/>
        <v>C04823 : 1</v>
      </c>
      <c r="D1042" s="98" t="str">
        <f t="shared" si="35"/>
        <v>C04823 : 1-(5'-Phosphoribosyl)-5-amino-4-(N-succinocarboxamide)-imidazole</v>
      </c>
    </row>
    <row r="1043" spans="1:4">
      <c r="A1043" s="96" t="s">
        <v>27342</v>
      </c>
      <c r="B1043" s="99" t="s">
        <v>27343</v>
      </c>
      <c r="C1043" s="97" t="str">
        <f t="shared" si="36"/>
        <v>C04824 : 1</v>
      </c>
      <c r="D1043" s="98" t="str">
        <f t="shared" si="35"/>
        <v>C04824 : Lipid X</v>
      </c>
    </row>
    <row r="1044" spans="1:4">
      <c r="A1044" s="96" t="s">
        <v>27344</v>
      </c>
      <c r="B1044" s="99" t="s">
        <v>27345</v>
      </c>
      <c r="C1044" s="97" t="str">
        <f t="shared" si="36"/>
        <v>C04851 : 1</v>
      </c>
      <c r="D1044" s="98" t="str">
        <f t="shared" si="35"/>
        <v>C04851 : MurAc(oyl-L-Ala-D-gamma-Glu-L-Lys-D-Ala-D-Ala)-diphospho-undecaprenol</v>
      </c>
    </row>
    <row r="1045" spans="1:4">
      <c r="A1045" s="96" t="s">
        <v>24612</v>
      </c>
      <c r="B1045" s="99" t="s">
        <v>27346</v>
      </c>
      <c r="C1045" s="97" t="str">
        <f t="shared" si="36"/>
        <v>C04856 : 1</v>
      </c>
      <c r="D1045" s="98" t="str">
        <f t="shared" si="35"/>
        <v>C04856 : (6S)-6beta-Hydroxy-1,4,5,6-tetrahydronicotinamide-adenine dinucleotide</v>
      </c>
    </row>
    <row r="1046" spans="1:4">
      <c r="A1046" s="96" t="s">
        <v>23884</v>
      </c>
      <c r="B1046" s="96" t="s">
        <v>27347</v>
      </c>
      <c r="C1046" s="97" t="str">
        <f t="shared" si="36"/>
        <v>C04874 : 1</v>
      </c>
      <c r="D1046" s="98" t="str">
        <f t="shared" si="35"/>
        <v>C04874 : Dihydroneopterin</v>
      </c>
    </row>
    <row r="1047" spans="1:4">
      <c r="A1047" s="96" t="s">
        <v>27348</v>
      </c>
      <c r="B1047" s="99" t="s">
        <v>27349</v>
      </c>
      <c r="C1047" s="97" t="str">
        <f t="shared" si="36"/>
        <v>C04877 : 1</v>
      </c>
      <c r="D1047" s="98" t="str">
        <f t="shared" si="35"/>
        <v>C04877 : UDP-N-acetylmuramoyl-L-alanyl-gamma-D-glutamyl-meso-2,6-diaminopimelate</v>
      </c>
    </row>
    <row r="1048" spans="1:4">
      <c r="A1048" s="96" t="s">
        <v>27350</v>
      </c>
      <c r="B1048" s="99" t="s">
        <v>27351</v>
      </c>
      <c r="C1048" s="97" t="str">
        <f t="shared" si="36"/>
        <v>C04882 : 1</v>
      </c>
      <c r="D1048" s="98" t="str">
        <f t="shared" si="35"/>
        <v>C04882 : UDP-N-acetylmuramoyl-L-alanyl-D-glutamyl-6-carboxy-L-lysyl-D-alanyl-D-alanine</v>
      </c>
    </row>
    <row r="1049" spans="1:4">
      <c r="A1049" s="96" t="s">
        <v>24619</v>
      </c>
      <c r="B1049" s="96" t="s">
        <v>27352</v>
      </c>
      <c r="C1049" s="97" t="str">
        <f t="shared" si="36"/>
        <v>C04895 : 1</v>
      </c>
      <c r="D1049" s="98" t="str">
        <f t="shared" si="35"/>
        <v>C04895 : 7,8-Dihydroneopterin 3'-triphosphate</v>
      </c>
    </row>
    <row r="1050" spans="1:4">
      <c r="A1050" s="96" t="s">
        <v>23457</v>
      </c>
      <c r="B1050" s="96" t="s">
        <v>27353</v>
      </c>
      <c r="C1050" s="97" t="str">
        <f t="shared" si="36"/>
        <v>C04896 : 1</v>
      </c>
      <c r="D1050" s="98" t="str">
        <f t="shared" si="35"/>
        <v>C04896 : 5-(5-Phospho-D-ribosylaminoformimino)-1-(5-phosphoribosyl)-imidazole-4-carboxamide</v>
      </c>
    </row>
    <row r="1051" spans="1:4">
      <c r="A1051" s="96" t="s">
        <v>24615</v>
      </c>
      <c r="B1051" s="99" t="s">
        <v>27354</v>
      </c>
      <c r="C1051" s="97" t="str">
        <f t="shared" si="36"/>
        <v>C04899 : 1</v>
      </c>
      <c r="D1051" s="98" t="str">
        <f t="shared" si="35"/>
        <v>C04899 : (6S)-6beta-Hydroxy-1,4,5,6-tetrahydronicotinamide-adenine dinucleotide phosphate</v>
      </c>
    </row>
    <row r="1052" spans="1:4">
      <c r="A1052" s="96" t="s">
        <v>27355</v>
      </c>
      <c r="B1052" s="96" t="s">
        <v>27356</v>
      </c>
      <c r="C1052" s="97" t="str">
        <f t="shared" si="36"/>
        <v>C04900 : 1</v>
      </c>
      <c r="D1052" s="98" t="str">
        <f t="shared" si="35"/>
        <v>C04900 : Luteolin 7-O-[beta-D-glucuronosyl-(1-&gt;2)-beta-D-glucuronide]-4'-O-beta-D-glucuronide</v>
      </c>
    </row>
    <row r="1053" spans="1:4">
      <c r="A1053" s="96" t="s">
        <v>24655</v>
      </c>
      <c r="B1053" s="96" t="s">
        <v>27357</v>
      </c>
      <c r="C1053" s="97" t="str">
        <f t="shared" si="36"/>
        <v>C04916 : 1</v>
      </c>
      <c r="D1053" s="98" t="str">
        <f t="shared" si="35"/>
        <v>C04916 : N-(5'-Phospho-D-1'-ribulosylformimino)-5-amino-1-(5''-phospho-D-ribosyl)-4-imidazolecarboxamide</v>
      </c>
    </row>
    <row r="1054" spans="1:4">
      <c r="A1054" s="96" t="s">
        <v>27358</v>
      </c>
      <c r="B1054" s="99" t="s">
        <v>27359</v>
      </c>
      <c r="C1054" s="97" t="str">
        <f t="shared" si="36"/>
        <v>C04919 : 1</v>
      </c>
      <c r="D1054" s="98" t="str">
        <f t="shared" si="35"/>
        <v>C04919 : 2,3,2'3'-Tetrakis(3-hydroxytetradecanoyl)-D-glucosaminyl-1,6-beta-D-glucosamine 1,4'-bisphosphate</v>
      </c>
    </row>
    <row r="1055" spans="1:4">
      <c r="A1055" s="96" t="s">
        <v>27360</v>
      </c>
      <c r="B1055" s="99" t="s">
        <v>27361</v>
      </c>
      <c r="C1055" s="97" t="str">
        <f t="shared" si="36"/>
        <v>C04932 : 1</v>
      </c>
      <c r="D1055" s="98" t="str">
        <f t="shared" si="35"/>
        <v>C04932 : Lipid A disaccharide</v>
      </c>
    </row>
    <row r="1056" spans="1:4">
      <c r="A1056" s="96" t="s">
        <v>27362</v>
      </c>
      <c r="B1056" s="96" t="s">
        <v>27363</v>
      </c>
      <c r="C1056" s="97" t="str">
        <f t="shared" si="36"/>
        <v>C05067 : 1</v>
      </c>
      <c r="D1056" s="98" t="str">
        <f t="shared" si="35"/>
        <v>C05067 : (3E)-3-Enoyl-CoA</v>
      </c>
    </row>
    <row r="1057" spans="1:4">
      <c r="A1057" s="96" t="s">
        <v>24137</v>
      </c>
      <c r="B1057" s="96" t="s">
        <v>27364</v>
      </c>
      <c r="C1057" s="97" t="str">
        <f t="shared" si="36"/>
        <v>C05116 : 1</v>
      </c>
      <c r="D1057" s="98" t="str">
        <f t="shared" si="35"/>
        <v>C05116 : 3-Hydroxybutanoyl-CoA</v>
      </c>
    </row>
    <row r="1058" spans="1:4">
      <c r="A1058" s="96" t="s">
        <v>27365</v>
      </c>
      <c r="B1058" s="99" t="s">
        <v>27349</v>
      </c>
      <c r="C1058" s="97" t="str">
        <f t="shared" si="36"/>
        <v>C05125 : 1</v>
      </c>
      <c r="D1058" s="98" t="str">
        <f t="shared" si="35"/>
        <v>C05125 : UDP-N-acetylmuramoyl-L-alanyl-gamma-D-glutamyl-meso-2,6-diaminopimelate</v>
      </c>
    </row>
    <row r="1059" spans="1:4">
      <c r="A1059" s="96" t="s">
        <v>27366</v>
      </c>
      <c r="B1059" s="99" t="s">
        <v>27367</v>
      </c>
      <c r="C1059" s="97" t="str">
        <f t="shared" si="36"/>
        <v>C05141 : 1</v>
      </c>
      <c r="D1059" s="98" t="str">
        <f t="shared" si="35"/>
        <v>C05141 : 2-(alpha-Hydroxyethyl)thiamine diphosphate</v>
      </c>
    </row>
    <row r="1060" spans="1:4">
      <c r="A1060" s="96" t="s">
        <v>27368</v>
      </c>
      <c r="B1060" s="96" t="s">
        <v>27369</v>
      </c>
      <c r="C1060" s="97" t="str">
        <f t="shared" si="36"/>
        <v>C05143 : 1</v>
      </c>
      <c r="D1060" s="98" t="str">
        <f t="shared" si="35"/>
        <v>C05143 : Dhurrin</v>
      </c>
    </row>
    <row r="1061" spans="1:4">
      <c r="A1061" s="96" t="s">
        <v>24360</v>
      </c>
      <c r="B1061" s="96" t="s">
        <v>27370</v>
      </c>
      <c r="C1061" s="97" t="str">
        <f t="shared" si="36"/>
        <v>C05167 : 1</v>
      </c>
      <c r="D1061" s="98" t="str">
        <f t="shared" si="35"/>
        <v>C05167 : alpha-Amino acid</v>
      </c>
    </row>
    <row r="1062" spans="1:4">
      <c r="A1062" s="96" t="s">
        <v>27371</v>
      </c>
      <c r="B1062" s="99" t="s">
        <v>27372</v>
      </c>
      <c r="C1062" s="97" t="str">
        <f t="shared" si="36"/>
        <v>C05172 : 1</v>
      </c>
      <c r="D1062" s="98" t="str">
        <f t="shared" si="35"/>
        <v>C05172 : Estriol</v>
      </c>
    </row>
    <row r="1063" spans="1:4">
      <c r="A1063" s="96" t="s">
        <v>27373</v>
      </c>
      <c r="B1063" s="99" t="s">
        <v>27374</v>
      </c>
      <c r="C1063" s="97" t="str">
        <f t="shared" si="36"/>
        <v>C05196 : 1</v>
      </c>
      <c r="D1063" s="98" t="str">
        <f t="shared" si="35"/>
        <v>C05196 : Selenophosphoric acid</v>
      </c>
    </row>
    <row r="1064" spans="1:4">
      <c r="A1064" s="99" t="s">
        <v>27375</v>
      </c>
      <c r="B1064" s="99" t="s">
        <v>27376</v>
      </c>
      <c r="C1064" s="97" t="str">
        <f t="shared" si="36"/>
        <v>C05197 : 1</v>
      </c>
      <c r="D1064" s="98" t="str">
        <f t="shared" si="35"/>
        <v>C05197 : Dihydroflavodoxin</v>
      </c>
    </row>
    <row r="1065" spans="1:4">
      <c r="A1065" s="96" t="s">
        <v>27377</v>
      </c>
      <c r="B1065" s="99" t="s">
        <v>27378</v>
      </c>
      <c r="C1065" s="97" t="str">
        <f t="shared" si="36"/>
        <v>C05198 : 1</v>
      </c>
      <c r="D1065" s="98" t="str">
        <f t="shared" si="35"/>
        <v>C05198 : Protein glycine</v>
      </c>
    </row>
    <row r="1066" spans="1:4">
      <c r="A1066" s="96" t="s">
        <v>27379</v>
      </c>
      <c r="B1066" s="99" t="s">
        <v>27380</v>
      </c>
      <c r="C1066" s="97" t="str">
        <f t="shared" si="36"/>
        <v>C05199 : 1</v>
      </c>
      <c r="D1066" s="98" t="str">
        <f t="shared" si="35"/>
        <v>C05199 : 5'-Deoxyadenosine</v>
      </c>
    </row>
    <row r="1067" spans="1:4">
      <c r="A1067" s="96" t="s">
        <v>27381</v>
      </c>
      <c r="B1067" s="96" t="s">
        <v>27382</v>
      </c>
      <c r="C1067" s="97" t="str">
        <f t="shared" si="36"/>
        <v>C05212 : 1</v>
      </c>
      <c r="D1067" s="98" t="str">
        <f t="shared" si="35"/>
        <v>C05212 : 1-Radyl-2-acyl-sn-glycero-3-phosphocholine</v>
      </c>
    </row>
    <row r="1068" spans="1:4">
      <c r="A1068" s="96" t="s">
        <v>27383</v>
      </c>
      <c r="B1068" s="96" t="s">
        <v>27384</v>
      </c>
      <c r="C1068" s="97" t="str">
        <f t="shared" si="36"/>
        <v>C05223 : 1</v>
      </c>
      <c r="D1068" s="98" t="str">
        <f t="shared" si="35"/>
        <v>C05223 : Dodecanoyl-[acyl-carrier protein]</v>
      </c>
    </row>
    <row r="1069" spans="1:4">
      <c r="A1069" s="96" t="s">
        <v>27385</v>
      </c>
      <c r="B1069" s="96" t="s">
        <v>27386</v>
      </c>
      <c r="C1069" s="97" t="str">
        <f t="shared" si="36"/>
        <v>C05227 : 1</v>
      </c>
      <c r="D1069" s="98" t="str">
        <f t="shared" si="35"/>
        <v>C05227 : UDP-sugar</v>
      </c>
    </row>
    <row r="1070" spans="1:4">
      <c r="A1070" s="96" t="s">
        <v>27387</v>
      </c>
      <c r="B1070" s="96" t="s">
        <v>27388</v>
      </c>
      <c r="C1070" s="97" t="str">
        <f t="shared" si="36"/>
        <v>C05235 : 1</v>
      </c>
      <c r="D1070" s="98" t="str">
        <f t="shared" si="35"/>
        <v>C05235 : Hydroxyacetone</v>
      </c>
    </row>
    <row r="1071" spans="1:4">
      <c r="A1071" s="96" t="s">
        <v>24105</v>
      </c>
      <c r="B1071" s="96" t="s">
        <v>27389</v>
      </c>
      <c r="C1071" s="97" t="str">
        <f t="shared" si="36"/>
        <v>C05258 : 1</v>
      </c>
      <c r="D1071" s="98" t="str">
        <f t="shared" si="35"/>
        <v>C05258 : (S)-3-Hydroxyhexadecanoyl-CoA</v>
      </c>
    </row>
    <row r="1072" spans="1:4">
      <c r="A1072" s="96" t="s">
        <v>27390</v>
      </c>
      <c r="B1072" s="99" t="s">
        <v>27391</v>
      </c>
      <c r="C1072" s="97" t="str">
        <f t="shared" si="36"/>
        <v>C05259 : 1</v>
      </c>
      <c r="D1072" s="98" t="str">
        <f t="shared" si="35"/>
        <v>C05259 : Flavodoxin semiquinone</v>
      </c>
    </row>
    <row r="1073" spans="1:4">
      <c r="A1073" s="96" t="s">
        <v>24108</v>
      </c>
      <c r="B1073" s="96" t="s">
        <v>27392</v>
      </c>
      <c r="C1073" s="97" t="str">
        <f t="shared" si="36"/>
        <v>C05260 : 1</v>
      </c>
      <c r="D1073" s="98" t="str">
        <f t="shared" si="35"/>
        <v>C05260 : (S)-3-Hydroxytetradecanoyl-CoA</v>
      </c>
    </row>
    <row r="1074" spans="1:4">
      <c r="A1074" s="96" t="s">
        <v>27393</v>
      </c>
      <c r="B1074" s="99" t="s">
        <v>27394</v>
      </c>
      <c r="C1074" s="97" t="str">
        <f t="shared" si="36"/>
        <v>C05261 : 1</v>
      </c>
      <c r="D1074" s="98" t="str">
        <f t="shared" si="35"/>
        <v>C05261 : 3-Oxopalmitoyl-CoA</v>
      </c>
    </row>
    <row r="1075" spans="1:4">
      <c r="A1075" s="96" t="s">
        <v>24096</v>
      </c>
      <c r="B1075" s="96" t="s">
        <v>27395</v>
      </c>
      <c r="C1075" s="97" t="str">
        <f t="shared" si="36"/>
        <v>C05262 : 1</v>
      </c>
      <c r="D1075" s="98" t="str">
        <f t="shared" si="35"/>
        <v>C05262 : (S)-3-Hydroxydodecanoyl-CoA</v>
      </c>
    </row>
    <row r="1076" spans="1:4">
      <c r="A1076" s="96" t="s">
        <v>27396</v>
      </c>
      <c r="B1076" s="99" t="s">
        <v>27397</v>
      </c>
      <c r="C1076" s="97" t="str">
        <f t="shared" si="36"/>
        <v>C05263 : 1</v>
      </c>
      <c r="D1076" s="98" t="str">
        <f t="shared" si="35"/>
        <v>C05263 : 3-Oxotetradecanoyl-CoA</v>
      </c>
    </row>
    <row r="1077" spans="1:4">
      <c r="A1077" s="96" t="s">
        <v>24111</v>
      </c>
      <c r="B1077" s="96" t="s">
        <v>27398</v>
      </c>
      <c r="C1077" s="97" t="str">
        <f t="shared" si="36"/>
        <v>C05264 : 1</v>
      </c>
      <c r="D1077" s="98" t="str">
        <f t="shared" si="35"/>
        <v>C05264 : (S)-Hydroxydecanoyl-CoA</v>
      </c>
    </row>
    <row r="1078" spans="1:4">
      <c r="A1078" s="96" t="s">
        <v>27399</v>
      </c>
      <c r="B1078" s="99" t="s">
        <v>27400</v>
      </c>
      <c r="C1078" s="97" t="str">
        <f t="shared" si="36"/>
        <v>C05265 : 1</v>
      </c>
      <c r="D1078" s="98" t="str">
        <f t="shared" si="35"/>
        <v>C05265 : 3-Oxododecanoyl-CoA</v>
      </c>
    </row>
    <row r="1079" spans="1:4">
      <c r="A1079" s="96" t="s">
        <v>24114</v>
      </c>
      <c r="B1079" s="96" t="s">
        <v>27401</v>
      </c>
      <c r="C1079" s="97" t="str">
        <f t="shared" si="36"/>
        <v>C05266 : 1</v>
      </c>
      <c r="D1079" s="98" t="str">
        <f t="shared" si="35"/>
        <v>C05266 : (S)-3-Hydroxyoctanoyl-CoA</v>
      </c>
    </row>
    <row r="1080" spans="1:4">
      <c r="A1080" s="96" t="s">
        <v>27402</v>
      </c>
      <c r="B1080" s="99" t="s">
        <v>27403</v>
      </c>
      <c r="C1080" s="97" t="str">
        <f t="shared" si="36"/>
        <v>C05267 : 1</v>
      </c>
      <c r="D1080" s="98" t="str">
        <f t="shared" si="35"/>
        <v>C05267 : 3-Oxodecanoyl-CoA</v>
      </c>
    </row>
    <row r="1081" spans="1:4">
      <c r="A1081" s="96" t="s">
        <v>24117</v>
      </c>
      <c r="B1081" s="96" t="s">
        <v>27404</v>
      </c>
      <c r="C1081" s="97" t="str">
        <f t="shared" si="36"/>
        <v>C05268 : 1</v>
      </c>
      <c r="D1081" s="98" t="str">
        <f t="shared" si="35"/>
        <v>C05268 : (S)-Hydroxyhexanoyl-CoA</v>
      </c>
    </row>
    <row r="1082" spans="1:4">
      <c r="A1082" s="96" t="s">
        <v>27405</v>
      </c>
      <c r="B1082" s="99" t="s">
        <v>27406</v>
      </c>
      <c r="C1082" s="97" t="str">
        <f t="shared" si="36"/>
        <v>C05269 : 1</v>
      </c>
      <c r="D1082" s="98" t="str">
        <f t="shared" si="35"/>
        <v>C05269 : 3-Oxooctanoyl-CoA</v>
      </c>
    </row>
    <row r="1083" spans="1:4">
      <c r="A1083" s="96" t="s">
        <v>27407</v>
      </c>
      <c r="B1083" s="96" t="s">
        <v>27408</v>
      </c>
      <c r="C1083" s="97" t="str">
        <f t="shared" si="36"/>
        <v>C05270 : 1</v>
      </c>
      <c r="D1083" s="98" t="str">
        <f t="shared" si="35"/>
        <v>C05270 : Hexanoyl-CoA</v>
      </c>
    </row>
    <row r="1084" spans="1:4">
      <c r="A1084" s="96" t="s">
        <v>27409</v>
      </c>
      <c r="B1084" s="100" t="s">
        <v>27410</v>
      </c>
      <c r="C1084" s="97" t="str">
        <f t="shared" si="36"/>
        <v>C05271 : 1</v>
      </c>
      <c r="D1084" s="98" t="str">
        <f t="shared" si="35"/>
        <v>C05271 : trans-Hex-2-enoyl-CoA</v>
      </c>
    </row>
    <row r="1085" spans="1:4">
      <c r="A1085" s="96" t="s">
        <v>27411</v>
      </c>
      <c r="B1085" s="96" t="s">
        <v>27412</v>
      </c>
      <c r="C1085" s="97" t="str">
        <f t="shared" si="36"/>
        <v>C05272 : 1</v>
      </c>
      <c r="D1085" s="98" t="str">
        <f t="shared" si="35"/>
        <v>C05272 : trans-Hexadec-2-enoyl-CoA</v>
      </c>
    </row>
    <row r="1086" spans="1:4">
      <c r="A1086" s="96" t="s">
        <v>27413</v>
      </c>
      <c r="B1086" s="96" t="s">
        <v>27414</v>
      </c>
      <c r="C1086" s="97" t="str">
        <f t="shared" si="36"/>
        <v>C05273 : 1</v>
      </c>
      <c r="D1086" s="98" t="str">
        <f t="shared" si="35"/>
        <v>C05273 : trans-Tetradec-2-enoyl-CoA</v>
      </c>
    </row>
    <row r="1087" spans="1:4">
      <c r="A1087" s="96" t="s">
        <v>27415</v>
      </c>
      <c r="B1087" s="96" t="s">
        <v>27416</v>
      </c>
      <c r="C1087" s="97" t="str">
        <f t="shared" si="36"/>
        <v>C05274 : 1</v>
      </c>
      <c r="D1087" s="98" t="str">
        <f t="shared" si="35"/>
        <v>C05274 : Decanoyl-CoA</v>
      </c>
    </row>
    <row r="1088" spans="1:4">
      <c r="A1088" s="96" t="s">
        <v>27417</v>
      </c>
      <c r="B1088" s="96" t="s">
        <v>27418</v>
      </c>
      <c r="C1088" s="97" t="str">
        <f t="shared" si="36"/>
        <v>C05275 : 1</v>
      </c>
      <c r="D1088" s="98" t="str">
        <f t="shared" si="35"/>
        <v>C05275 : trans-Dec-2-enoyl-CoA</v>
      </c>
    </row>
    <row r="1089" spans="1:4">
      <c r="A1089" s="96" t="s">
        <v>27419</v>
      </c>
      <c r="B1089" s="96" t="s">
        <v>27420</v>
      </c>
      <c r="C1089" s="97" t="str">
        <f t="shared" si="36"/>
        <v>C05276 : 1</v>
      </c>
      <c r="D1089" s="98" t="str">
        <f t="shared" si="35"/>
        <v>C05276 : trans-Oct-2-enoyl-CoA</v>
      </c>
    </row>
    <row r="1090" spans="1:4">
      <c r="A1090" s="96" t="s">
        <v>24775</v>
      </c>
      <c r="B1090" s="96" t="s">
        <v>27421</v>
      </c>
      <c r="C1090" s="97" t="str">
        <f t="shared" si="36"/>
        <v>C05279 : 1</v>
      </c>
      <c r="D1090" s="98" t="str">
        <f t="shared" ref="D1090:D1153" si="37">_xlfn.CONCAT(A1090," : ",B1090)</f>
        <v>C05279 : trans,cis-Lauro-2,6-dienoyl-CoA</v>
      </c>
    </row>
    <row r="1091" spans="1:4">
      <c r="A1091" s="96" t="s">
        <v>24774</v>
      </c>
      <c r="B1091" s="96" t="s">
        <v>27422</v>
      </c>
      <c r="C1091" s="97" t="str">
        <f t="shared" ref="C1091:C1154" si="38">_xlfn.CONCAT(A1091," : ","1")</f>
        <v>C05280 : 1</v>
      </c>
      <c r="D1091" s="98" t="str">
        <f t="shared" si="37"/>
        <v>C05280 : cis,cis-3,6-Dodecadienoyl-CoA</v>
      </c>
    </row>
    <row r="1092" spans="1:4">
      <c r="A1092" s="96" t="s">
        <v>27423</v>
      </c>
      <c r="B1092" s="96" t="s">
        <v>27424</v>
      </c>
      <c r="C1092" s="97" t="str">
        <f t="shared" si="38"/>
        <v>C05299 : 1</v>
      </c>
      <c r="D1092" s="98" t="str">
        <f t="shared" si="37"/>
        <v>C05299 : 2-Methoxyestrone</v>
      </c>
    </row>
    <row r="1093" spans="1:4">
      <c r="A1093" s="96" t="s">
        <v>27425</v>
      </c>
      <c r="B1093" s="96" t="s">
        <v>27426</v>
      </c>
      <c r="C1093" s="97" t="str">
        <f t="shared" si="38"/>
        <v>C05302 : 1</v>
      </c>
      <c r="D1093" s="98" t="str">
        <f t="shared" si="37"/>
        <v>C05302 : 2-Methoxy-17beta-estradiol</v>
      </c>
    </row>
    <row r="1094" spans="1:4">
      <c r="A1094" s="96" t="s">
        <v>27427</v>
      </c>
      <c r="B1094" s="96" t="s">
        <v>27428</v>
      </c>
      <c r="C1094" s="97" t="str">
        <f t="shared" si="38"/>
        <v>C05309 : 1</v>
      </c>
      <c r="D1094" s="98" t="str">
        <f t="shared" si="37"/>
        <v>C05309 : Semiquinone</v>
      </c>
    </row>
    <row r="1095" spans="1:4">
      <c r="A1095" s="96" t="s">
        <v>27429</v>
      </c>
      <c r="B1095" s="96" t="s">
        <v>27430</v>
      </c>
      <c r="C1095" s="97" t="str">
        <f t="shared" si="38"/>
        <v>C05312 : 1</v>
      </c>
      <c r="D1095" s="98" t="str">
        <f t="shared" si="37"/>
        <v>C05312 : 3-Oxohexanoyl-CoA</v>
      </c>
    </row>
    <row r="1096" spans="1:4">
      <c r="A1096" s="96" t="s">
        <v>27431</v>
      </c>
      <c r="B1096" s="96" t="s">
        <v>27432</v>
      </c>
      <c r="C1096" s="97" t="str">
        <f t="shared" si="38"/>
        <v>C05332 : 1</v>
      </c>
      <c r="D1096" s="98" t="str">
        <f t="shared" si="37"/>
        <v>C05332 : Phenethylamine</v>
      </c>
    </row>
    <row r="1097" spans="1:4">
      <c r="A1097" s="96" t="s">
        <v>27433</v>
      </c>
      <c r="B1097" s="96" t="s">
        <v>27434</v>
      </c>
      <c r="C1097" s="97" t="str">
        <f t="shared" si="38"/>
        <v>C05335 : 1</v>
      </c>
      <c r="D1097" s="98" t="str">
        <f t="shared" si="37"/>
        <v>C05335 : Protein glycin-2-yl radical</v>
      </c>
    </row>
    <row r="1098" spans="1:4">
      <c r="A1098" s="96" t="s">
        <v>27435</v>
      </c>
      <c r="B1098" s="96" t="s">
        <v>27436</v>
      </c>
      <c r="C1098" s="97" t="str">
        <f t="shared" si="38"/>
        <v>C05336 : 1</v>
      </c>
      <c r="D1098" s="98" t="str">
        <f t="shared" si="37"/>
        <v>C05336 : L-Selenomethionine</v>
      </c>
    </row>
    <row r="1099" spans="1:4">
      <c r="A1099" s="96" t="s">
        <v>24738</v>
      </c>
      <c r="B1099" s="96" t="s">
        <v>27437</v>
      </c>
      <c r="C1099" s="97" t="str">
        <f t="shared" si="38"/>
        <v>C05345 : 1</v>
      </c>
      <c r="D1099" s="98" t="str">
        <f t="shared" si="37"/>
        <v>C05345 : Selenomethionyl-tRNA(Met)</v>
      </c>
    </row>
    <row r="1100" spans="1:4">
      <c r="A1100" s="99" t="s">
        <v>27438</v>
      </c>
      <c r="B1100" s="96" t="s">
        <v>27439</v>
      </c>
      <c r="C1100" s="97" t="str">
        <f t="shared" si="38"/>
        <v>C05359 : 1</v>
      </c>
      <c r="D1100" s="98" t="str">
        <f t="shared" si="37"/>
        <v>C05359 : beta-D-Fructose 6-phosphate</v>
      </c>
    </row>
    <row r="1101" spans="1:4">
      <c r="A1101" s="96" t="s">
        <v>27440</v>
      </c>
      <c r="B1101" s="100" t="s">
        <v>27441</v>
      </c>
      <c r="C1101" s="97" t="str">
        <f t="shared" si="38"/>
        <v>C05360 : 1</v>
      </c>
      <c r="D1101" s="98" t="str">
        <f t="shared" si="37"/>
        <v>C05360 : e-</v>
      </c>
    </row>
    <row r="1102" spans="1:4">
      <c r="A1102" s="96" t="s">
        <v>27442</v>
      </c>
      <c r="B1102" s="96" t="s">
        <v>27443</v>
      </c>
      <c r="C1102" s="97" t="str">
        <f t="shared" si="38"/>
        <v>C05361 : 1</v>
      </c>
      <c r="D1102" s="98" t="str">
        <f t="shared" si="37"/>
        <v>C05361 : Diimine</v>
      </c>
    </row>
    <row r="1103" spans="1:4">
      <c r="A1103" s="96" t="s">
        <v>27444</v>
      </c>
      <c r="B1103" s="96" t="s">
        <v>27445</v>
      </c>
      <c r="C1103" s="97" t="str">
        <f t="shared" si="38"/>
        <v>C05364 : 1</v>
      </c>
      <c r="D1103" s="98" t="str">
        <f t="shared" si="37"/>
        <v>C05364 : 4-Carboxy-2-oxo-3-hexenedioate</v>
      </c>
    </row>
    <row r="1104" spans="1:4">
      <c r="A1104" s="96" t="s">
        <v>23842</v>
      </c>
      <c r="B1104" s="96" t="s">
        <v>27446</v>
      </c>
      <c r="C1104" s="97" t="str">
        <f t="shared" si="38"/>
        <v>C05378 : 1</v>
      </c>
      <c r="D1104" s="98" t="str">
        <f t="shared" si="37"/>
        <v>C05378 : Hydrazine</v>
      </c>
    </row>
    <row r="1105" spans="1:4">
      <c r="A1105" s="96" t="s">
        <v>27447</v>
      </c>
      <c r="B1105" s="96" t="s">
        <v>27448</v>
      </c>
      <c r="C1105" s="97" t="str">
        <f t="shared" si="38"/>
        <v>C05379 : 1</v>
      </c>
      <c r="D1105" s="98" t="str">
        <f t="shared" si="37"/>
        <v>C05379 : Oxalosuccinate</v>
      </c>
    </row>
    <row r="1106" spans="1:4">
      <c r="A1106" s="96" t="s">
        <v>27449</v>
      </c>
      <c r="B1106" s="96" t="s">
        <v>27450</v>
      </c>
      <c r="C1106" s="97" t="str">
        <f t="shared" si="38"/>
        <v>C05381 : 1</v>
      </c>
      <c r="D1106" s="98" t="str">
        <f t="shared" si="37"/>
        <v>C05381 : 3-Carboxy-1-hydroxypropyl-ThPP</v>
      </c>
    </row>
    <row r="1107" spans="1:4">
      <c r="A1107" s="96" t="s">
        <v>24679</v>
      </c>
      <c r="B1107" s="96" t="s">
        <v>27451</v>
      </c>
      <c r="C1107" s="97" t="str">
        <f t="shared" si="38"/>
        <v>C05382 : 1</v>
      </c>
      <c r="D1107" s="98" t="str">
        <f t="shared" si="37"/>
        <v>C05382 : beta-D-Fructose 1,6-bisphosphate</v>
      </c>
    </row>
    <row r="1108" spans="1:4">
      <c r="A1108" s="96" t="s">
        <v>27452</v>
      </c>
      <c r="B1108" s="96" t="s">
        <v>27453</v>
      </c>
      <c r="C1108" s="97" t="str">
        <f t="shared" si="38"/>
        <v>C05399 : 1</v>
      </c>
      <c r="D1108" s="98" t="str">
        <f t="shared" si="37"/>
        <v>C05399 : Melibiitol</v>
      </c>
    </row>
    <row r="1109" spans="1:4">
      <c r="A1109" s="96" t="s">
        <v>27454</v>
      </c>
      <c r="B1109" s="96" t="s">
        <v>27455</v>
      </c>
      <c r="C1109" s="97" t="str">
        <f t="shared" si="38"/>
        <v>C05400 : 1</v>
      </c>
      <c r="D1109" s="98" t="str">
        <f t="shared" si="37"/>
        <v>C05400 : Epimelibiose</v>
      </c>
    </row>
    <row r="1110" spans="1:4">
      <c r="A1110" s="96" t="s">
        <v>27456</v>
      </c>
      <c r="B1110" s="96" t="s">
        <v>27457</v>
      </c>
      <c r="C1110" s="97" t="str">
        <f t="shared" si="38"/>
        <v>C05401 : 1</v>
      </c>
      <c r="D1110" s="98" t="str">
        <f t="shared" si="37"/>
        <v>C05401 : Galactosylglycerol</v>
      </c>
    </row>
    <row r="1111" spans="1:4">
      <c r="A1111" s="96" t="s">
        <v>27458</v>
      </c>
      <c r="B1111" s="100" t="s">
        <v>27459</v>
      </c>
      <c r="C1111" s="97" t="str">
        <f t="shared" si="38"/>
        <v>C05402 : 1</v>
      </c>
      <c r="D1111" s="98" t="str">
        <f t="shared" si="37"/>
        <v>C05402 : Sedoheptulose 7-phosphate</v>
      </c>
    </row>
    <row r="1112" spans="1:4">
      <c r="A1112" s="96" t="s">
        <v>27460</v>
      </c>
      <c r="B1112" s="96" t="s">
        <v>27461</v>
      </c>
      <c r="C1112" s="97" t="str">
        <f t="shared" si="38"/>
        <v>C05404 : 1</v>
      </c>
      <c r="D1112" s="98" t="str">
        <f t="shared" si="37"/>
        <v>C05404 : Manninotriose</v>
      </c>
    </row>
    <row r="1113" spans="1:4">
      <c r="A1113" s="96" t="s">
        <v>27462</v>
      </c>
      <c r="B1113" s="96" t="s">
        <v>27463</v>
      </c>
      <c r="C1113" s="97" t="str">
        <f t="shared" si="38"/>
        <v>C05444 : 1</v>
      </c>
      <c r="D1113" s="98" t="str">
        <f t="shared" si="37"/>
        <v>C05444 : 3alpha,7alpha,26-Trihydroxy-5beta-cholestane</v>
      </c>
    </row>
    <row r="1114" spans="1:4">
      <c r="A1114" s="96" t="s">
        <v>27464</v>
      </c>
      <c r="B1114" s="96" t="s">
        <v>27465</v>
      </c>
      <c r="C1114" s="97" t="str">
        <f t="shared" si="38"/>
        <v>C05445 : 1</v>
      </c>
      <c r="D1114" s="98" t="str">
        <f t="shared" si="37"/>
        <v>C05445 : 3alpha,7alpha-Dihydroxy-5beta-cholestan-26-al</v>
      </c>
    </row>
    <row r="1115" spans="1:4">
      <c r="A1115" s="96" t="s">
        <v>27466</v>
      </c>
      <c r="B1115" s="96" t="s">
        <v>27467</v>
      </c>
      <c r="C1115" s="97" t="str">
        <f t="shared" si="38"/>
        <v>C05503 : 1</v>
      </c>
      <c r="D1115" s="98" t="str">
        <f t="shared" si="37"/>
        <v>C05503 : Estradiol-17beta 3-glucuronide</v>
      </c>
    </row>
    <row r="1116" spans="1:4">
      <c r="A1116" s="96" t="s">
        <v>27468</v>
      </c>
      <c r="B1116" s="96" t="s">
        <v>27469</v>
      </c>
      <c r="C1116" s="97" t="str">
        <f t="shared" si="38"/>
        <v>C05504 : 1</v>
      </c>
      <c r="D1116" s="98" t="str">
        <f t="shared" si="37"/>
        <v>C05504 : Melibiose</v>
      </c>
    </row>
    <row r="1117" spans="1:4">
      <c r="A1117" s="96" t="s">
        <v>27470</v>
      </c>
      <c r="B1117" s="96" t="s">
        <v>27471</v>
      </c>
      <c r="C1117" s="97" t="str">
        <f t="shared" si="38"/>
        <v>C05512 : 1</v>
      </c>
      <c r="D1117" s="98" t="str">
        <f t="shared" si="37"/>
        <v>C05512 : Deoxyinosine</v>
      </c>
    </row>
    <row r="1118" spans="1:4">
      <c r="A1118" s="96" t="s">
        <v>23911</v>
      </c>
      <c r="B1118" s="96" t="s">
        <v>27472</v>
      </c>
      <c r="C1118" s="97" t="str">
        <f t="shared" si="38"/>
        <v>C05519 : 1</v>
      </c>
      <c r="D1118" s="98" t="str">
        <f t="shared" si="37"/>
        <v>C05519 : L-Allothreonine</v>
      </c>
    </row>
    <row r="1119" spans="1:4">
      <c r="A1119" s="96" t="s">
        <v>27473</v>
      </c>
      <c r="B1119" s="96" t="s">
        <v>27474</v>
      </c>
      <c r="C1119" s="97" t="str">
        <f t="shared" si="38"/>
        <v>C05526 : 1</v>
      </c>
      <c r="D1119" s="98" t="str">
        <f t="shared" si="37"/>
        <v>C05526 : S-Glutathionyl-L-cysteine</v>
      </c>
    </row>
    <row r="1120" spans="1:4">
      <c r="A1120" s="96" t="s">
        <v>27475</v>
      </c>
      <c r="B1120" s="96" t="s">
        <v>27476</v>
      </c>
      <c r="C1120" s="97" t="str">
        <f t="shared" si="38"/>
        <v>C05527 : 1</v>
      </c>
      <c r="D1120" s="98" t="str">
        <f t="shared" si="37"/>
        <v>C05527 : 3-Sulfinylpyruvate</v>
      </c>
    </row>
    <row r="1121" spans="1:4">
      <c r="A1121" s="96" t="s">
        <v>27477</v>
      </c>
      <c r="B1121" s="96" t="s">
        <v>27478</v>
      </c>
      <c r="C1121" s="97" t="str">
        <f t="shared" si="38"/>
        <v>C05528 : 1</v>
      </c>
      <c r="D1121" s="98" t="str">
        <f t="shared" si="37"/>
        <v>C05528 : 3-Sulfopyruvate</v>
      </c>
    </row>
    <row r="1122" spans="1:4">
      <c r="A1122" s="96" t="s">
        <v>27479</v>
      </c>
      <c r="B1122" s="96" t="s">
        <v>27480</v>
      </c>
      <c r="C1122" s="97" t="str">
        <f t="shared" si="38"/>
        <v>C05551 : 1</v>
      </c>
      <c r="D1122" s="98" t="str">
        <f t="shared" si="37"/>
        <v>C05551 : Benzylpenicillin</v>
      </c>
    </row>
    <row r="1123" spans="1:4">
      <c r="A1123" s="96" t="s">
        <v>27481</v>
      </c>
      <c r="B1123" s="96" t="s">
        <v>27482</v>
      </c>
      <c r="C1123" s="97" t="str">
        <f t="shared" si="38"/>
        <v>C05576 : 1</v>
      </c>
      <c r="D1123" s="98" t="str">
        <f t="shared" si="37"/>
        <v>C05576 : 3,4-Dihydroxyphenylethyleneglycol</v>
      </c>
    </row>
    <row r="1124" spans="1:4">
      <c r="A1124" s="96" t="s">
        <v>27483</v>
      </c>
      <c r="B1124" s="96" t="s">
        <v>27484</v>
      </c>
      <c r="C1124" s="97" t="str">
        <f t="shared" si="38"/>
        <v>C05577 : 1</v>
      </c>
      <c r="D1124" s="98" t="str">
        <f t="shared" si="37"/>
        <v>C05577 : DOPEGAL</v>
      </c>
    </row>
    <row r="1125" spans="1:4">
      <c r="A1125" s="96" t="s">
        <v>27485</v>
      </c>
      <c r="B1125" s="96" t="s">
        <v>27486</v>
      </c>
      <c r="C1125" s="97" t="str">
        <f t="shared" si="38"/>
        <v>C05607 : 1</v>
      </c>
      <c r="D1125" s="98" t="str">
        <f t="shared" si="37"/>
        <v>C05607 : Phenyllactate</v>
      </c>
    </row>
    <row r="1126" spans="1:4">
      <c r="A1126" s="96" t="s">
        <v>27487</v>
      </c>
      <c r="B1126" s="96" t="s">
        <v>27488</v>
      </c>
      <c r="C1126" s="97" t="str">
        <f t="shared" si="38"/>
        <v>C05623 : 1</v>
      </c>
      <c r="D1126" s="98" t="str">
        <f t="shared" si="37"/>
        <v>C05623 : Isoquercitrin</v>
      </c>
    </row>
    <row r="1127" spans="1:4">
      <c r="A1127" s="96" t="s">
        <v>27489</v>
      </c>
      <c r="B1127" s="96" t="s">
        <v>27490</v>
      </c>
      <c r="C1127" s="97" t="str">
        <f t="shared" si="38"/>
        <v>C05629 : 1</v>
      </c>
      <c r="D1127" s="98" t="str">
        <f t="shared" si="37"/>
        <v>C05629 : Phenylpropanoate</v>
      </c>
    </row>
    <row r="1128" spans="1:4">
      <c r="A1128" s="96" t="s">
        <v>27491</v>
      </c>
      <c r="B1128" s="96" t="s">
        <v>27492</v>
      </c>
      <c r="C1128" s="97" t="str">
        <f t="shared" si="38"/>
        <v>C05640 : 1</v>
      </c>
      <c r="D1128" s="98" t="str">
        <f t="shared" si="37"/>
        <v>C05640 : Cinnavalininate</v>
      </c>
    </row>
    <row r="1129" spans="1:4">
      <c r="A1129" s="96" t="s">
        <v>21186</v>
      </c>
      <c r="B1129" s="96" t="s">
        <v>27493</v>
      </c>
      <c r="C1129" s="97" t="str">
        <f t="shared" si="38"/>
        <v>C05645 : 1</v>
      </c>
      <c r="D1129" s="98" t="str">
        <f t="shared" si="37"/>
        <v>C05645 : 4-(2-Amino-3-hydroxyphenyl)-2,4-dioxobutanoate</v>
      </c>
    </row>
    <row r="1130" spans="1:4">
      <c r="A1130" s="96" t="s">
        <v>27494</v>
      </c>
      <c r="B1130" s="96" t="s">
        <v>27495</v>
      </c>
      <c r="C1130" s="97" t="str">
        <f t="shared" si="38"/>
        <v>C05646 : 1</v>
      </c>
      <c r="D1130" s="98" t="str">
        <f t="shared" si="37"/>
        <v>C05646 : 5-Hydroxyindolepyruvate</v>
      </c>
    </row>
    <row r="1131" spans="1:4">
      <c r="A1131" s="96" t="s">
        <v>27496</v>
      </c>
      <c r="B1131" s="96" t="s">
        <v>27497</v>
      </c>
      <c r="C1131" s="97" t="str">
        <f t="shared" si="38"/>
        <v>C05649 : 1</v>
      </c>
      <c r="D1131" s="98" t="str">
        <f t="shared" si="37"/>
        <v>C05649 : Dihydropteridine</v>
      </c>
    </row>
    <row r="1132" spans="1:4">
      <c r="A1132" s="96" t="s">
        <v>27498</v>
      </c>
      <c r="B1132" s="96" t="s">
        <v>27499</v>
      </c>
      <c r="C1132" s="97" t="str">
        <f t="shared" si="38"/>
        <v>C05650 : 1</v>
      </c>
      <c r="D1132" s="98" t="str">
        <f t="shared" si="37"/>
        <v>C05650 : Tetrahydropteridine</v>
      </c>
    </row>
    <row r="1133" spans="1:4">
      <c r="A1133" s="96" t="s">
        <v>27500</v>
      </c>
      <c r="B1133" s="96" t="s">
        <v>27501</v>
      </c>
      <c r="C1133" s="97" t="str">
        <f t="shared" si="38"/>
        <v>C05659 : 1</v>
      </c>
      <c r="D1133" s="98" t="str">
        <f t="shared" si="37"/>
        <v>C05659 : 16-Glucuronide-estriol</v>
      </c>
    </row>
    <row r="1134" spans="1:4">
      <c r="A1134" s="96" t="s">
        <v>27502</v>
      </c>
      <c r="B1134" s="96" t="s">
        <v>27503</v>
      </c>
      <c r="C1134" s="97" t="str">
        <f t="shared" si="38"/>
        <v>C05665 : 1</v>
      </c>
      <c r="D1134" s="98" t="str">
        <f t="shared" si="37"/>
        <v>C05665 : 3-Aminopropanal</v>
      </c>
    </row>
    <row r="1135" spans="1:4">
      <c r="A1135" s="96" t="s">
        <v>24093</v>
      </c>
      <c r="B1135" s="96" t="s">
        <v>27504</v>
      </c>
      <c r="C1135" s="97" t="str">
        <f t="shared" si="38"/>
        <v>C05668 : 1</v>
      </c>
      <c r="D1135" s="98" t="str">
        <f t="shared" si="37"/>
        <v>C05668 : 3-Hydroxypropionyl-CoA</v>
      </c>
    </row>
    <row r="1136" spans="1:4">
      <c r="A1136" s="96" t="s">
        <v>27505</v>
      </c>
      <c r="B1136" s="96" t="s">
        <v>27506</v>
      </c>
      <c r="C1136" s="97" t="str">
        <f t="shared" si="38"/>
        <v>C05670 : 1</v>
      </c>
      <c r="D1136" s="98" t="str">
        <f t="shared" si="37"/>
        <v>C05670 : 3-Aminopropiononitrile</v>
      </c>
    </row>
    <row r="1137" spans="1:4">
      <c r="A1137" s="96" t="s">
        <v>27507</v>
      </c>
      <c r="B1137" s="96" t="s">
        <v>27508</v>
      </c>
      <c r="C1137" s="97" t="str">
        <f t="shared" si="38"/>
        <v>C05684 : 1</v>
      </c>
      <c r="D1137" s="98" t="str">
        <f t="shared" si="37"/>
        <v>C05684 : Selenite</v>
      </c>
    </row>
    <row r="1138" spans="1:4">
      <c r="A1138" s="96" t="s">
        <v>27509</v>
      </c>
      <c r="B1138" s="96" t="s">
        <v>27510</v>
      </c>
      <c r="C1138" s="97" t="str">
        <f t="shared" si="38"/>
        <v>C05686 : 1</v>
      </c>
      <c r="D1138" s="98" t="str">
        <f t="shared" si="37"/>
        <v>C05686 : 5-Methoxytryptamine</v>
      </c>
    </row>
    <row r="1139" spans="1:4">
      <c r="A1139" s="96" t="s">
        <v>27511</v>
      </c>
      <c r="B1139" s="96" t="s">
        <v>27512</v>
      </c>
      <c r="C1139" s="97" t="str">
        <f t="shared" si="38"/>
        <v>C05688 : 1</v>
      </c>
      <c r="D1139" s="98" t="str">
        <f t="shared" si="37"/>
        <v>C05688 : Adenylylselenate</v>
      </c>
    </row>
    <row r="1140" spans="1:4">
      <c r="A1140" s="96" t="s">
        <v>27513</v>
      </c>
      <c r="B1140" s="96" t="s">
        <v>27514</v>
      </c>
      <c r="C1140" s="97" t="str">
        <f t="shared" si="38"/>
        <v>C05689 : 1</v>
      </c>
      <c r="D1140" s="98" t="str">
        <f t="shared" si="37"/>
        <v>C05689 : L-Selenocysteine</v>
      </c>
    </row>
    <row r="1141" spans="1:4">
      <c r="A1141" s="96" t="s">
        <v>27515</v>
      </c>
      <c r="B1141" s="96" t="s">
        <v>27516</v>
      </c>
      <c r="C1141" s="97" t="str">
        <f t="shared" si="38"/>
        <v>C05691 : 1</v>
      </c>
      <c r="D1141" s="98" t="str">
        <f t="shared" si="37"/>
        <v>C05691 : Se-Methyl-L-selenocysteine</v>
      </c>
    </row>
    <row r="1142" spans="1:4">
      <c r="A1142" s="96" t="s">
        <v>27517</v>
      </c>
      <c r="B1142" s="96" t="s">
        <v>27518</v>
      </c>
      <c r="C1142" s="97" t="str">
        <f t="shared" si="38"/>
        <v>C05695 : 1</v>
      </c>
      <c r="D1142" s="98" t="str">
        <f t="shared" si="37"/>
        <v>C05695 : Se-Adenosylselenomethionine</v>
      </c>
    </row>
    <row r="1143" spans="1:4">
      <c r="A1143" s="96" t="s">
        <v>27519</v>
      </c>
      <c r="B1143" s="96" t="s">
        <v>27520</v>
      </c>
      <c r="C1143" s="97" t="str">
        <f t="shared" si="38"/>
        <v>C05697 : 1</v>
      </c>
      <c r="D1143" s="98" t="str">
        <f t="shared" si="37"/>
        <v>C05697 : gamma-Glutamyl-Se-methylselenocysteine</v>
      </c>
    </row>
    <row r="1144" spans="1:4">
      <c r="A1144" s="96" t="s">
        <v>27521</v>
      </c>
      <c r="B1144" s="96" t="s">
        <v>27522</v>
      </c>
      <c r="C1144" s="97" t="str">
        <f t="shared" si="38"/>
        <v>C05698 : 1</v>
      </c>
      <c r="D1144" s="98" t="str">
        <f t="shared" si="37"/>
        <v>C05698 : Selenohomocysteine</v>
      </c>
    </row>
    <row r="1145" spans="1:4">
      <c r="A1145" s="96" t="s">
        <v>27523</v>
      </c>
      <c r="B1145" s="96" t="s">
        <v>27524</v>
      </c>
      <c r="C1145" s="97" t="str">
        <f t="shared" si="38"/>
        <v>C05699 : 1</v>
      </c>
      <c r="D1145" s="98" t="str">
        <f t="shared" si="37"/>
        <v>C05699 : L-Selenocystathionine</v>
      </c>
    </row>
    <row r="1146" spans="1:4">
      <c r="A1146" s="96" t="s">
        <v>27525</v>
      </c>
      <c r="B1146" s="96" t="s">
        <v>27526</v>
      </c>
      <c r="C1146" s="97" t="str">
        <f t="shared" si="38"/>
        <v>C05702 : 1</v>
      </c>
      <c r="D1146" s="98" t="str">
        <f t="shared" si="37"/>
        <v>C05702 : O-Phosphorylhomoserine</v>
      </c>
    </row>
    <row r="1147" spans="1:4">
      <c r="A1147" s="96" t="s">
        <v>27527</v>
      </c>
      <c r="B1147" s="96" t="s">
        <v>27528</v>
      </c>
      <c r="C1147" s="97" t="str">
        <f t="shared" si="38"/>
        <v>C05703 : 1</v>
      </c>
      <c r="D1147" s="98" t="str">
        <f t="shared" si="37"/>
        <v>C05703 : Selenate</v>
      </c>
    </row>
    <row r="1148" spans="1:4">
      <c r="A1148" s="96" t="s">
        <v>27529</v>
      </c>
      <c r="B1148" s="96" t="s">
        <v>27530</v>
      </c>
      <c r="C1148" s="97" t="str">
        <f t="shared" si="38"/>
        <v>C05711 : 1</v>
      </c>
      <c r="D1148" s="98" t="str">
        <f t="shared" si="37"/>
        <v>C05711 : gamma-Glutamyl-beta-cyanoalanine</v>
      </c>
    </row>
    <row r="1149" spans="1:4">
      <c r="A1149" s="96" t="s">
        <v>27531</v>
      </c>
      <c r="B1149" s="96" t="s">
        <v>27532</v>
      </c>
      <c r="C1149" s="97" t="str">
        <f t="shared" si="38"/>
        <v>C05712 : 1</v>
      </c>
      <c r="D1149" s="98" t="str">
        <f t="shared" si="37"/>
        <v>C05712 : Cyanohydrin</v>
      </c>
    </row>
    <row r="1150" spans="1:4">
      <c r="A1150" s="96" t="s">
        <v>27533</v>
      </c>
      <c r="B1150" s="96" t="s">
        <v>27534</v>
      </c>
      <c r="C1150" s="97" t="str">
        <f t="shared" si="38"/>
        <v>C05713 : 1</v>
      </c>
      <c r="D1150" s="98" t="str">
        <f t="shared" si="37"/>
        <v>C05713 : Cyanoglycoside</v>
      </c>
    </row>
    <row r="1151" spans="1:4">
      <c r="A1151" s="96" t="s">
        <v>27535</v>
      </c>
      <c r="B1151" s="96" t="s">
        <v>27536</v>
      </c>
      <c r="C1151" s="97" t="str">
        <f t="shared" si="38"/>
        <v>C05726 : 1</v>
      </c>
      <c r="D1151" s="98" t="str">
        <f t="shared" si="37"/>
        <v>C05726 : S-Substituted L-cysteine</v>
      </c>
    </row>
    <row r="1152" spans="1:4">
      <c r="A1152" s="96" t="s">
        <v>27537</v>
      </c>
      <c r="B1152" s="96" t="s">
        <v>27538</v>
      </c>
      <c r="C1152" s="97" t="str">
        <f t="shared" si="38"/>
        <v>C05729 : 1</v>
      </c>
      <c r="D1152" s="98" t="str">
        <f t="shared" si="37"/>
        <v>C05729 : R-S-Cysteinylglycine</v>
      </c>
    </row>
    <row r="1153" spans="1:4">
      <c r="A1153" s="96" t="s">
        <v>27539</v>
      </c>
      <c r="B1153" s="96" t="s">
        <v>27540</v>
      </c>
      <c r="C1153" s="97" t="str">
        <f t="shared" si="38"/>
        <v>C05730 : 1</v>
      </c>
      <c r="D1153" s="98" t="str">
        <f t="shared" si="37"/>
        <v>C05730 : Methaneselenol</v>
      </c>
    </row>
    <row r="1154" spans="1:4">
      <c r="A1154" s="96" t="s">
        <v>27541</v>
      </c>
      <c r="B1154" s="96" t="s">
        <v>27542</v>
      </c>
      <c r="C1154" s="97" t="str">
        <f t="shared" si="38"/>
        <v>C05744 : 1</v>
      </c>
      <c r="D1154" s="98" t="str">
        <f t="shared" ref="D1154:D1217" si="39">_xlfn.CONCAT(A1154," : ",B1154)</f>
        <v>C05744 : Acetoacetyl-[acp]</v>
      </c>
    </row>
    <row r="1155" spans="1:4">
      <c r="A1155" s="96" t="s">
        <v>27543</v>
      </c>
      <c r="B1155" s="96" t="s">
        <v>27544</v>
      </c>
      <c r="C1155" s="97" t="str">
        <f t="shared" ref="C1155:C1218" si="40">_xlfn.CONCAT(A1155," : ","1")</f>
        <v>C05745 : 1</v>
      </c>
      <c r="D1155" s="98" t="str">
        <f t="shared" si="39"/>
        <v>C05745 : Butyryl-[acp]</v>
      </c>
    </row>
    <row r="1156" spans="1:4">
      <c r="A1156" s="96" t="s">
        <v>27545</v>
      </c>
      <c r="B1156" s="96" t="s">
        <v>27546</v>
      </c>
      <c r="C1156" s="97" t="str">
        <f t="shared" si="40"/>
        <v>C05746 : 1</v>
      </c>
      <c r="D1156" s="98" t="str">
        <f t="shared" si="39"/>
        <v>C05746 : 3-Oxohexanoyl-[acp]</v>
      </c>
    </row>
    <row r="1157" spans="1:4">
      <c r="A1157" s="96" t="s">
        <v>24236</v>
      </c>
      <c r="B1157" s="96" t="s">
        <v>27547</v>
      </c>
      <c r="C1157" s="97" t="str">
        <f t="shared" si="40"/>
        <v>C05747 : 1</v>
      </c>
      <c r="D1157" s="98" t="str">
        <f t="shared" si="39"/>
        <v>C05747 : (3R)-3-Hydroxyhexanoyl-[acyl-carrier protein]</v>
      </c>
    </row>
    <row r="1158" spans="1:4">
      <c r="A1158" s="96" t="s">
        <v>27548</v>
      </c>
      <c r="B1158" s="96" t="s">
        <v>27549</v>
      </c>
      <c r="C1158" s="97" t="str">
        <f t="shared" si="40"/>
        <v>C05748 : 1</v>
      </c>
      <c r="D1158" s="98" t="str">
        <f t="shared" si="39"/>
        <v>C05748 : trans-Hex-2-enoyl-[acp]</v>
      </c>
    </row>
    <row r="1159" spans="1:4">
      <c r="A1159" s="96" t="s">
        <v>27550</v>
      </c>
      <c r="B1159" s="96" t="s">
        <v>27551</v>
      </c>
      <c r="C1159" s="97" t="str">
        <f t="shared" si="40"/>
        <v>C05749 : 1</v>
      </c>
      <c r="D1159" s="98" t="str">
        <f t="shared" si="39"/>
        <v>C05749 : Hexanoyl-[acp]</v>
      </c>
    </row>
    <row r="1160" spans="1:4">
      <c r="A1160" s="96" t="s">
        <v>27552</v>
      </c>
      <c r="B1160" s="96" t="s">
        <v>27553</v>
      </c>
      <c r="C1160" s="97" t="str">
        <f t="shared" si="40"/>
        <v>C05750 : 1</v>
      </c>
      <c r="D1160" s="98" t="str">
        <f t="shared" si="39"/>
        <v>C05750 : 3-Oxooctanoyl-[acp]</v>
      </c>
    </row>
    <row r="1161" spans="1:4">
      <c r="A1161" s="96" t="s">
        <v>27554</v>
      </c>
      <c r="B1161" s="96" t="s">
        <v>27555</v>
      </c>
      <c r="C1161" s="97" t="str">
        <f t="shared" si="40"/>
        <v>C05751 : 1</v>
      </c>
      <c r="D1161" s="98" t="str">
        <f t="shared" si="39"/>
        <v>C05751 : trans-Oct-2-enoyl-[acp]</v>
      </c>
    </row>
    <row r="1162" spans="1:4">
      <c r="A1162" s="96" t="s">
        <v>27556</v>
      </c>
      <c r="B1162" s="96" t="s">
        <v>27557</v>
      </c>
      <c r="C1162" s="97" t="str">
        <f t="shared" si="40"/>
        <v>C05752 : 1</v>
      </c>
      <c r="D1162" s="98" t="str">
        <f t="shared" si="39"/>
        <v>C05752 : Octanoyl-[acp]</v>
      </c>
    </row>
    <row r="1163" spans="1:4">
      <c r="A1163" s="96" t="s">
        <v>27558</v>
      </c>
      <c r="B1163" s="96" t="s">
        <v>27559</v>
      </c>
      <c r="C1163" s="97" t="str">
        <f t="shared" si="40"/>
        <v>C05753 : 1</v>
      </c>
      <c r="D1163" s="98" t="str">
        <f t="shared" si="39"/>
        <v>C05753 : 3-Oxodecanoyl-[acp]</v>
      </c>
    </row>
    <row r="1164" spans="1:4">
      <c r="A1164" s="96" t="s">
        <v>24756</v>
      </c>
      <c r="B1164" s="96" t="s">
        <v>27560</v>
      </c>
      <c r="C1164" s="97" t="str">
        <f t="shared" si="40"/>
        <v>C05754 : 1</v>
      </c>
      <c r="D1164" s="98" t="str">
        <f t="shared" si="39"/>
        <v>C05754 : trans-Dec-2-enoyl-[acp]</v>
      </c>
    </row>
    <row r="1165" spans="1:4">
      <c r="A1165" s="96" t="s">
        <v>27561</v>
      </c>
      <c r="B1165" s="96" t="s">
        <v>27562</v>
      </c>
      <c r="C1165" s="97" t="str">
        <f t="shared" si="40"/>
        <v>C05755 : 1</v>
      </c>
      <c r="D1165" s="98" t="str">
        <f t="shared" si="39"/>
        <v>C05755 : Decanoyl-[acp]</v>
      </c>
    </row>
    <row r="1166" spans="1:4">
      <c r="A1166" s="96" t="s">
        <v>27563</v>
      </c>
      <c r="B1166" s="96" t="s">
        <v>27564</v>
      </c>
      <c r="C1166" s="97" t="str">
        <f t="shared" si="40"/>
        <v>C05756 : 1</v>
      </c>
      <c r="D1166" s="98" t="str">
        <f t="shared" si="39"/>
        <v>C05756 : 3-Oxododecanoyl-[acp]</v>
      </c>
    </row>
    <row r="1167" spans="1:4">
      <c r="A1167" s="96" t="s">
        <v>24239</v>
      </c>
      <c r="B1167" s="96" t="s">
        <v>27565</v>
      </c>
      <c r="C1167" s="97" t="str">
        <f t="shared" si="40"/>
        <v>C05757 : 1</v>
      </c>
      <c r="D1167" s="98" t="str">
        <f t="shared" si="39"/>
        <v>C05757 : (3R)-3-Hydroxydodecanoyl-[acyl-carrier protein]</v>
      </c>
    </row>
    <row r="1168" spans="1:4">
      <c r="A1168" s="96" t="s">
        <v>27566</v>
      </c>
      <c r="B1168" s="96" t="s">
        <v>27567</v>
      </c>
      <c r="C1168" s="97" t="str">
        <f t="shared" si="40"/>
        <v>C05758 : 1</v>
      </c>
      <c r="D1168" s="98" t="str">
        <f t="shared" si="39"/>
        <v>C05758 : trans-Dodec-2-enoyl-[acp]</v>
      </c>
    </row>
    <row r="1169" spans="1:4">
      <c r="A1169" s="96" t="s">
        <v>27568</v>
      </c>
      <c r="B1169" s="96" t="s">
        <v>27569</v>
      </c>
      <c r="C1169" s="97" t="str">
        <f t="shared" si="40"/>
        <v>C05759 : 1</v>
      </c>
      <c r="D1169" s="98" t="str">
        <f t="shared" si="39"/>
        <v>C05759 : 3-Oxotetradecanoyl-[acp]</v>
      </c>
    </row>
    <row r="1170" spans="1:4">
      <c r="A1170" s="96" t="s">
        <v>27570</v>
      </c>
      <c r="B1170" s="96" t="s">
        <v>27571</v>
      </c>
      <c r="C1170" s="97" t="str">
        <f t="shared" si="40"/>
        <v>C05760 : 1</v>
      </c>
      <c r="D1170" s="98" t="str">
        <f t="shared" si="39"/>
        <v>C05760 : trans-Tetradec-2-enoyl-[acp]</v>
      </c>
    </row>
    <row r="1171" spans="1:4">
      <c r="A1171" s="96" t="s">
        <v>27572</v>
      </c>
      <c r="B1171" s="96" t="s">
        <v>27573</v>
      </c>
      <c r="C1171" s="97" t="str">
        <f t="shared" si="40"/>
        <v>C05761 : 1</v>
      </c>
      <c r="D1171" s="98" t="str">
        <f t="shared" si="39"/>
        <v>C05761 : Tetradecanoyl-[acp]</v>
      </c>
    </row>
    <row r="1172" spans="1:4">
      <c r="A1172" s="96" t="s">
        <v>27574</v>
      </c>
      <c r="B1172" s="96" t="s">
        <v>27575</v>
      </c>
      <c r="C1172" s="97" t="str">
        <f t="shared" si="40"/>
        <v>C05762 : 1</v>
      </c>
      <c r="D1172" s="98" t="str">
        <f t="shared" si="39"/>
        <v>C05762 : 3-Oxohexadecanoyl-[acp]</v>
      </c>
    </row>
    <row r="1173" spans="1:4">
      <c r="A1173" s="96" t="s">
        <v>27576</v>
      </c>
      <c r="B1173" s="96" t="s">
        <v>27577</v>
      </c>
      <c r="C1173" s="97" t="str">
        <f t="shared" si="40"/>
        <v>C05763 : 1</v>
      </c>
      <c r="D1173" s="98" t="str">
        <f t="shared" si="39"/>
        <v>C05763 : trans-Hexadec-2-enoyl-[acp]</v>
      </c>
    </row>
    <row r="1174" spans="1:4">
      <c r="A1174" s="96" t="s">
        <v>27578</v>
      </c>
      <c r="B1174" s="96" t="s">
        <v>27579</v>
      </c>
      <c r="C1174" s="97" t="str">
        <f t="shared" si="40"/>
        <v>C05764 : 1</v>
      </c>
      <c r="D1174" s="98" t="str">
        <f t="shared" si="39"/>
        <v>C05764 : Hexadecanoyl-[acp]</v>
      </c>
    </row>
    <row r="1175" spans="1:4">
      <c r="A1175" s="96" t="s">
        <v>23791</v>
      </c>
      <c r="B1175" s="96" t="s">
        <v>27580</v>
      </c>
      <c r="C1175" s="97" t="str">
        <f t="shared" si="40"/>
        <v>C05766 : 1</v>
      </c>
      <c r="D1175" s="98" t="str">
        <f t="shared" si="39"/>
        <v>C05766 : Uroporphyrinogen I</v>
      </c>
    </row>
    <row r="1176" spans="1:4">
      <c r="A1176" s="96" t="s">
        <v>27581</v>
      </c>
      <c r="B1176" s="96" t="s">
        <v>27582</v>
      </c>
      <c r="C1176" s="97" t="str">
        <f t="shared" si="40"/>
        <v>C05768 : 1</v>
      </c>
      <c r="D1176" s="98" t="str">
        <f t="shared" si="39"/>
        <v>C05768 : Coproporphyrinogen I</v>
      </c>
    </row>
    <row r="1177" spans="1:4">
      <c r="A1177" s="96" t="s">
        <v>27583</v>
      </c>
      <c r="B1177" s="96" t="s">
        <v>27584</v>
      </c>
      <c r="C1177" s="97" t="str">
        <f t="shared" si="40"/>
        <v>C05774 : 1</v>
      </c>
      <c r="D1177" s="98" t="str">
        <f t="shared" si="39"/>
        <v>C05774 : Glutathionylspermidine</v>
      </c>
    </row>
    <row r="1178" spans="1:4">
      <c r="A1178" s="96" t="s">
        <v>27585</v>
      </c>
      <c r="B1178" s="96" t="s">
        <v>27586</v>
      </c>
      <c r="C1178" s="97" t="str">
        <f t="shared" si="40"/>
        <v>C05775 : 1</v>
      </c>
      <c r="D1178" s="98" t="str">
        <f t="shared" si="39"/>
        <v>C05775 : Cobinamide</v>
      </c>
    </row>
    <row r="1179" spans="1:4">
      <c r="A1179" s="96" t="s">
        <v>27587</v>
      </c>
      <c r="B1179" s="96" t="s">
        <v>27588</v>
      </c>
      <c r="C1179" s="97" t="str">
        <f t="shared" si="40"/>
        <v>C05778 : 1</v>
      </c>
      <c r="D1179" s="98" t="str">
        <f t="shared" si="39"/>
        <v>C05778 : alpha-Ribazole</v>
      </c>
    </row>
    <row r="1180" spans="1:4">
      <c r="A1180" s="96" t="s">
        <v>27589</v>
      </c>
      <c r="B1180" s="96" t="s">
        <v>27590</v>
      </c>
      <c r="C1180" s="97" t="str">
        <f t="shared" si="40"/>
        <v>C05787 : 1</v>
      </c>
      <c r="D1180" s="98" t="str">
        <f t="shared" si="39"/>
        <v>C05787 : Sirohydrochlorin</v>
      </c>
    </row>
    <row r="1181" spans="1:4">
      <c r="A1181" s="96" t="s">
        <v>27591</v>
      </c>
      <c r="B1181" s="96" t="s">
        <v>27592</v>
      </c>
      <c r="C1181" s="97" t="str">
        <f t="shared" si="40"/>
        <v>C05791 : 1</v>
      </c>
      <c r="D1181" s="98" t="str">
        <f t="shared" si="39"/>
        <v>C05791 : D-Urobilinogen</v>
      </c>
    </row>
    <row r="1182" spans="1:4">
      <c r="A1182" s="96" t="s">
        <v>27593</v>
      </c>
      <c r="B1182" s="96" t="s">
        <v>27594</v>
      </c>
      <c r="C1182" s="97" t="str">
        <f t="shared" si="40"/>
        <v>C05807 : 1</v>
      </c>
      <c r="D1182" s="98" t="str">
        <f t="shared" si="39"/>
        <v>C05807 : 2-Polyprenylphenol</v>
      </c>
    </row>
    <row r="1183" spans="1:4">
      <c r="A1183" s="96" t="s">
        <v>23834</v>
      </c>
      <c r="B1183" s="96" t="s">
        <v>27595</v>
      </c>
      <c r="C1183" s="97" t="str">
        <f t="shared" si="40"/>
        <v>C05809 : 1</v>
      </c>
      <c r="D1183" s="98" t="str">
        <f t="shared" si="39"/>
        <v>C05809 : 3-Octaprenyl-4-hydroxybenzoate</v>
      </c>
    </row>
    <row r="1184" spans="1:4">
      <c r="A1184" s="96" t="s">
        <v>27596</v>
      </c>
      <c r="B1184" s="96" t="s">
        <v>27597</v>
      </c>
      <c r="C1184" s="97" t="str">
        <f t="shared" si="40"/>
        <v>C05810 : 1</v>
      </c>
      <c r="D1184" s="98" t="str">
        <f t="shared" si="39"/>
        <v>C05810 : 2-Octaprenylphenol</v>
      </c>
    </row>
    <row r="1185" spans="1:4">
      <c r="A1185" s="96" t="s">
        <v>27598</v>
      </c>
      <c r="B1185" s="96" t="s">
        <v>27599</v>
      </c>
      <c r="C1185" s="97" t="str">
        <f t="shared" si="40"/>
        <v>C05811 : 1</v>
      </c>
      <c r="D1185" s="98" t="str">
        <f t="shared" si="39"/>
        <v>C05811 : 2-Octaprenyl-6-hydroxyphenol</v>
      </c>
    </row>
    <row r="1186" spans="1:4">
      <c r="A1186" s="96" t="s">
        <v>27600</v>
      </c>
      <c r="B1186" s="96" t="s">
        <v>27601</v>
      </c>
      <c r="C1186" s="97" t="str">
        <f t="shared" si="40"/>
        <v>C05812 : 1</v>
      </c>
      <c r="D1186" s="98" t="str">
        <f t="shared" si="39"/>
        <v>C05812 : 2-Octaprenyl-6-methoxyphenol</v>
      </c>
    </row>
    <row r="1187" spans="1:4">
      <c r="A1187" s="96" t="s">
        <v>24052</v>
      </c>
      <c r="B1187" s="96" t="s">
        <v>27602</v>
      </c>
      <c r="C1187" s="97" t="str">
        <f t="shared" si="40"/>
        <v>C05817 : 1</v>
      </c>
      <c r="D1187" s="98" t="str">
        <f t="shared" si="39"/>
        <v>C05817 : SHCHC</v>
      </c>
    </row>
    <row r="1188" spans="1:4">
      <c r="A1188" s="96" t="s">
        <v>18737</v>
      </c>
      <c r="B1188" s="96" t="s">
        <v>27603</v>
      </c>
      <c r="C1188" s="97" t="str">
        <f t="shared" si="40"/>
        <v>C05819 : 1</v>
      </c>
      <c r="D1188" s="98" t="str">
        <f t="shared" si="39"/>
        <v>C05819 : Bilirubin beta-diglucuronide</v>
      </c>
    </row>
    <row r="1189" spans="1:4">
      <c r="A1189" s="96" t="s">
        <v>27604</v>
      </c>
      <c r="B1189" s="96" t="s">
        <v>27605</v>
      </c>
      <c r="C1189" s="97" t="str">
        <f t="shared" si="40"/>
        <v>C05821 : 1</v>
      </c>
      <c r="D1189" s="98" t="str">
        <f t="shared" si="39"/>
        <v>C05821 : Enterochelin</v>
      </c>
    </row>
    <row r="1190" spans="1:4">
      <c r="A1190" s="96" t="s">
        <v>22791</v>
      </c>
      <c r="B1190" s="96" t="s">
        <v>27606</v>
      </c>
      <c r="C1190" s="97" t="str">
        <f t="shared" si="40"/>
        <v>C05822 : 1</v>
      </c>
      <c r="D1190" s="98" t="str">
        <f t="shared" si="39"/>
        <v>C05822 : 3'-CMP</v>
      </c>
    </row>
    <row r="1191" spans="1:4">
      <c r="A1191" s="96" t="s">
        <v>27607</v>
      </c>
      <c r="B1191" s="96" t="s">
        <v>27608</v>
      </c>
      <c r="C1191" s="97" t="str">
        <f t="shared" si="40"/>
        <v>C05824 : 1</v>
      </c>
      <c r="D1191" s="98" t="str">
        <f t="shared" si="39"/>
        <v>C05824 : S-Sulfo-L-cysteine</v>
      </c>
    </row>
    <row r="1192" spans="1:4">
      <c r="A1192" s="96" t="s">
        <v>27609</v>
      </c>
      <c r="B1192" s="96" t="s">
        <v>27610</v>
      </c>
      <c r="C1192" s="97" t="str">
        <f t="shared" si="40"/>
        <v>C05838 : 1</v>
      </c>
      <c r="D1192" s="98" t="str">
        <f t="shared" si="39"/>
        <v>C05838 : cis-2-Hydroxycinnamate</v>
      </c>
    </row>
    <row r="1193" spans="1:4" ht="25">
      <c r="A1193" s="96" t="s">
        <v>27611</v>
      </c>
      <c r="B1193" s="100" t="s">
        <v>27612</v>
      </c>
      <c r="C1193" s="97" t="str">
        <f t="shared" si="40"/>
        <v>C05839 : 1</v>
      </c>
      <c r="D1193" s="98" t="str">
        <f t="shared" si="39"/>
        <v>C05839 : cis-beta-D-Glucosyl-2-hydroxycinnamate</v>
      </c>
    </row>
    <row r="1194" spans="1:4">
      <c r="A1194" s="96" t="s">
        <v>27613</v>
      </c>
      <c r="B1194" s="96" t="s">
        <v>27614</v>
      </c>
      <c r="C1194" s="97" t="str">
        <f t="shared" si="40"/>
        <v>C05840 : 1</v>
      </c>
      <c r="D1194" s="98" t="str">
        <f t="shared" si="39"/>
        <v>C05840 : Iminoaspartate</v>
      </c>
    </row>
    <row r="1195" spans="1:4">
      <c r="A1195" s="96" t="s">
        <v>27615</v>
      </c>
      <c r="B1195" s="96" t="s">
        <v>27616</v>
      </c>
      <c r="C1195" s="97" t="str">
        <f t="shared" si="40"/>
        <v>C05841 : 1</v>
      </c>
      <c r="D1195" s="98" t="str">
        <f t="shared" si="39"/>
        <v>C05841 : Nicotinate D-ribonucleoside</v>
      </c>
    </row>
    <row r="1196" spans="1:4">
      <c r="A1196" s="96" t="s">
        <v>27617</v>
      </c>
      <c r="B1196" s="96" t="s">
        <v>27618</v>
      </c>
      <c r="C1196" s="97" t="str">
        <f t="shared" si="40"/>
        <v>C05844 : 1</v>
      </c>
      <c r="D1196" s="98" t="str">
        <f t="shared" si="39"/>
        <v>C05844 : Menaquinol</v>
      </c>
    </row>
    <row r="1197" spans="1:4">
      <c r="A1197" s="96" t="s">
        <v>27619</v>
      </c>
      <c r="B1197" s="96" t="s">
        <v>27620</v>
      </c>
      <c r="C1197" s="97" t="str">
        <f t="shared" si="40"/>
        <v>C05847 : 1</v>
      </c>
      <c r="D1197" s="98" t="str">
        <f t="shared" si="39"/>
        <v>C05847 : Polyisopentenylpyrophosphate</v>
      </c>
    </row>
    <row r="1198" spans="1:4">
      <c r="A1198" s="96" t="s">
        <v>23832</v>
      </c>
      <c r="B1198" s="96" t="s">
        <v>27621</v>
      </c>
      <c r="C1198" s="97" t="str">
        <f t="shared" si="40"/>
        <v>C05848 : 1</v>
      </c>
      <c r="D1198" s="98" t="str">
        <f t="shared" si="39"/>
        <v>C05848 : 4-Hydroxy-3-polyprenylbenzoate</v>
      </c>
    </row>
    <row r="1199" spans="1:4">
      <c r="A1199" s="96" t="s">
        <v>27622</v>
      </c>
      <c r="B1199" s="96" t="s">
        <v>27623</v>
      </c>
      <c r="C1199" s="97" t="str">
        <f t="shared" si="40"/>
        <v>C05850 : 1</v>
      </c>
      <c r="D1199" s="98" t="str">
        <f t="shared" si="39"/>
        <v>C05850 : Reduced Vitamin K</v>
      </c>
    </row>
    <row r="1200" spans="1:4">
      <c r="A1200" s="96" t="s">
        <v>27624</v>
      </c>
      <c r="B1200" s="100" t="s">
        <v>27625</v>
      </c>
      <c r="C1200" s="97" t="str">
        <f t="shared" si="40"/>
        <v>C05892 : 1</v>
      </c>
      <c r="D1200" s="98" t="str">
        <f t="shared" si="39"/>
        <v>C05892 : 5-L-Glutamyl-taurine</v>
      </c>
    </row>
    <row r="1201" spans="1:4">
      <c r="A1201" s="96" t="s">
        <v>27626</v>
      </c>
      <c r="B1201" s="96" t="s">
        <v>27627</v>
      </c>
      <c r="C1201" s="97" t="str">
        <f t="shared" si="40"/>
        <v>C05893 : 1</v>
      </c>
      <c r="D1201" s="98" t="str">
        <f t="shared" si="39"/>
        <v>C05893 : Undecaprenyl-diphospho-N-acetylmuramoyl-(N-acetylglucosamine)-L-alanyl-gamma-D-glutamyl-L-lysyl-D-alanyl-D-alanine</v>
      </c>
    </row>
    <row r="1202" spans="1:4">
      <c r="A1202" s="96" t="s">
        <v>27628</v>
      </c>
      <c r="B1202" s="96" t="s">
        <v>27629</v>
      </c>
      <c r="C1202" s="97" t="str">
        <f t="shared" si="40"/>
        <v>C05897 : 1</v>
      </c>
      <c r="D1202" s="98" t="str">
        <f t="shared" si="39"/>
        <v>C05897 : UDP-N-acetylmuramoyl-L-alanyl-gamma-D-glutamyl-L-lysine</v>
      </c>
    </row>
    <row r="1203" spans="1:4">
      <c r="A1203" s="96" t="s">
        <v>27630</v>
      </c>
      <c r="B1203" s="96" t="s">
        <v>27631</v>
      </c>
      <c r="C1203" s="97" t="str">
        <f t="shared" si="40"/>
        <v>C05898 : 1</v>
      </c>
      <c r="D1203" s="98" t="str">
        <f t="shared" si="39"/>
        <v>C05898 : Undecaprenyl-diphospho-N-acetylmuramoyl-(N-acetylglucosamine)-L-alanyl-D-glutamyl-meso-2,6-diaminopimeloyl-D-alanyl-D-alanine</v>
      </c>
    </row>
    <row r="1204" spans="1:4">
      <c r="A1204" s="96" t="s">
        <v>27632</v>
      </c>
      <c r="B1204" s="96" t="s">
        <v>27633</v>
      </c>
      <c r="C1204" s="97" t="str">
        <f t="shared" si="40"/>
        <v>C05921 : 1</v>
      </c>
      <c r="D1204" s="98" t="str">
        <f t="shared" si="39"/>
        <v>C05921 : Undecaprenyl-diphospho-N-acetylmuramoyl-L-alanyl-D-glutamyl-meso-2,6-diaminopimeloyl-D-alanyl-D-alanine</v>
      </c>
    </row>
    <row r="1205" spans="1:4">
      <c r="A1205" s="96" t="s">
        <v>23444</v>
      </c>
      <c r="B1205" s="96" t="s">
        <v>27634</v>
      </c>
      <c r="C1205" s="97" t="str">
        <f t="shared" si="40"/>
        <v>C05922 : 1</v>
      </c>
      <c r="D1205" s="98" t="str">
        <f t="shared" si="39"/>
        <v>C05922 : Formamidopyrimidine nucleoside triphosphate</v>
      </c>
    </row>
    <row r="1206" spans="1:4">
      <c r="A1206" s="96" t="s">
        <v>23452</v>
      </c>
      <c r="B1206" s="96" t="s">
        <v>27635</v>
      </c>
      <c r="C1206" s="97" t="str">
        <f t="shared" si="40"/>
        <v>C05923 : 1</v>
      </c>
      <c r="D1206" s="98" t="str">
        <f t="shared" si="39"/>
        <v>C05923 : 2,5-Diaminopyrimidine nucleoside triphosphate</v>
      </c>
    </row>
    <row r="1207" spans="1:4">
      <c r="A1207" s="96" t="s">
        <v>27636</v>
      </c>
      <c r="B1207" s="96" t="s">
        <v>27637</v>
      </c>
      <c r="C1207" s="97" t="str">
        <f t="shared" si="40"/>
        <v>C05924 : 1</v>
      </c>
      <c r="D1207" s="98" t="str">
        <f t="shared" si="39"/>
        <v>C05924 : Biotinyl-5'-AMP</v>
      </c>
    </row>
    <row r="1208" spans="1:4">
      <c r="A1208" s="96" t="s">
        <v>27638</v>
      </c>
      <c r="B1208" s="96" t="s">
        <v>27639</v>
      </c>
      <c r="C1208" s="97" t="str">
        <f t="shared" si="40"/>
        <v>C05925 : 1</v>
      </c>
      <c r="D1208" s="98" t="str">
        <f t="shared" si="39"/>
        <v>C05925 : Dihydroneopterin phosphate</v>
      </c>
    </row>
    <row r="1209" spans="1:4">
      <c r="A1209" s="96" t="s">
        <v>27640</v>
      </c>
      <c r="B1209" s="96" t="s">
        <v>27641</v>
      </c>
      <c r="C1209" s="97" t="str">
        <f t="shared" si="40"/>
        <v>C05928 : 1</v>
      </c>
      <c r="D1209" s="98" t="str">
        <f t="shared" si="39"/>
        <v>C05928 : Molybdopterin</v>
      </c>
    </row>
    <row r="1210" spans="1:4">
      <c r="A1210" s="96" t="s">
        <v>27642</v>
      </c>
      <c r="B1210" s="96" t="s">
        <v>27643</v>
      </c>
      <c r="C1210" s="97" t="str">
        <f t="shared" si="40"/>
        <v>C05929 : 1</v>
      </c>
      <c r="D1210" s="98" t="str">
        <f t="shared" si="39"/>
        <v>C05929 : (6R)-10-Formyltetrahydropteroyldiglutamate</v>
      </c>
    </row>
    <row r="1211" spans="1:4">
      <c r="A1211" s="96" t="s">
        <v>27644</v>
      </c>
      <c r="B1211" s="96" t="s">
        <v>27645</v>
      </c>
      <c r="C1211" s="97" t="str">
        <f t="shared" si="40"/>
        <v>C05931 : 1</v>
      </c>
      <c r="D1211" s="98" t="str">
        <f t="shared" si="39"/>
        <v>C05931 : N-Succinyl-L-glutamate</v>
      </c>
    </row>
    <row r="1212" spans="1:4">
      <c r="A1212" s="96" t="s">
        <v>27646</v>
      </c>
      <c r="B1212" s="96" t="s">
        <v>27647</v>
      </c>
      <c r="C1212" s="97" t="str">
        <f t="shared" si="40"/>
        <v>C05932 : 1</v>
      </c>
      <c r="D1212" s="98" t="str">
        <f t="shared" si="39"/>
        <v>C05932 : N-Succinyl-L-glutamate 5-semialdehyde</v>
      </c>
    </row>
    <row r="1213" spans="1:4">
      <c r="A1213" s="96" t="s">
        <v>27648</v>
      </c>
      <c r="B1213" s="96" t="s">
        <v>27649</v>
      </c>
      <c r="C1213" s="97" t="str">
        <f t="shared" si="40"/>
        <v>C05938 : 1</v>
      </c>
      <c r="D1213" s="98" t="str">
        <f t="shared" si="39"/>
        <v>C05938 : L-4-Hydroxyglutamate semialdehyde</v>
      </c>
    </row>
    <row r="1214" spans="1:4">
      <c r="A1214" s="96" t="s">
        <v>27650</v>
      </c>
      <c r="B1214" s="96" t="s">
        <v>27651</v>
      </c>
      <c r="C1214" s="97" t="str">
        <f t="shared" si="40"/>
        <v>C05946 : 1</v>
      </c>
      <c r="D1214" s="98" t="str">
        <f t="shared" si="39"/>
        <v>C05946 : (4R)-4-Hydroxy-2-oxoglutarate</v>
      </c>
    </row>
    <row r="1215" spans="1:4">
      <c r="A1215" s="96" t="s">
        <v>27652</v>
      </c>
      <c r="B1215" s="96" t="s">
        <v>27653</v>
      </c>
      <c r="C1215" s="97" t="str">
        <f t="shared" si="40"/>
        <v>C05947 : 1</v>
      </c>
      <c r="D1215" s="98" t="str">
        <f t="shared" si="39"/>
        <v>C05947 : L-erythro-4-Hydroxyglutamate</v>
      </c>
    </row>
    <row r="1216" spans="1:4">
      <c r="A1216" s="96" t="s">
        <v>27654</v>
      </c>
      <c r="B1216" s="96" t="s">
        <v>27655</v>
      </c>
      <c r="C1216" s="97" t="str">
        <f t="shared" si="40"/>
        <v>C05951 : 1</v>
      </c>
      <c r="D1216" s="98" t="str">
        <f t="shared" si="39"/>
        <v>C05951 : LTD4</v>
      </c>
    </row>
    <row r="1217" spans="1:4">
      <c r="A1217" s="96" t="s">
        <v>27656</v>
      </c>
      <c r="B1217" s="96" t="s">
        <v>27657</v>
      </c>
      <c r="C1217" s="97" t="str">
        <f t="shared" si="40"/>
        <v>C05973 : 1</v>
      </c>
      <c r="D1217" s="98" t="str">
        <f t="shared" si="39"/>
        <v>C05973 : 10-Formyltetrahydrofolylpolyglutamate</v>
      </c>
    </row>
    <row r="1218" spans="1:4">
      <c r="A1218" s="96" t="s">
        <v>27658</v>
      </c>
      <c r="B1218" s="96" t="s">
        <v>27659</v>
      </c>
      <c r="C1218" s="97" t="str">
        <f t="shared" si="40"/>
        <v>C05974 : 1</v>
      </c>
      <c r="D1218" s="98" t="str">
        <f t="shared" ref="D1218:D1281" si="41">_xlfn.CONCAT(A1218," : ",B1218)</f>
        <v>C05974 : 2-Acyl-sn-glycero-3-phosphoserine</v>
      </c>
    </row>
    <row r="1219" spans="1:4">
      <c r="A1219" s="96" t="s">
        <v>27660</v>
      </c>
      <c r="B1219" s="96" t="s">
        <v>27661</v>
      </c>
      <c r="C1219" s="97" t="str">
        <f t="shared" ref="C1219:C1282" si="42">_xlfn.CONCAT(A1219," : ","1")</f>
        <v>C05980 : 1</v>
      </c>
      <c r="D1219" s="98" t="str">
        <f t="shared" si="41"/>
        <v>C05980 : Cardiolipin</v>
      </c>
    </row>
    <row r="1220" spans="1:4">
      <c r="A1220" s="96" t="s">
        <v>27662</v>
      </c>
      <c r="B1220" s="96" t="s">
        <v>27663</v>
      </c>
      <c r="C1220" s="97" t="str">
        <f t="shared" si="42"/>
        <v>C05983 : 1</v>
      </c>
      <c r="D1220" s="98" t="str">
        <f t="shared" si="41"/>
        <v>C05983 : 2-Acyl-sn-glycero-3-phosphoethanolamine</v>
      </c>
    </row>
    <row r="1221" spans="1:4">
      <c r="A1221" s="96" t="s">
        <v>27664</v>
      </c>
      <c r="B1221" s="96" t="s">
        <v>27665</v>
      </c>
      <c r="C1221" s="97" t="str">
        <f t="shared" si="42"/>
        <v>C05993 : 1</v>
      </c>
      <c r="D1221" s="98" t="str">
        <f t="shared" si="41"/>
        <v>C05993 : Propionyladenylate</v>
      </c>
    </row>
    <row r="1222" spans="1:4">
      <c r="A1222" s="96" t="s">
        <v>27666</v>
      </c>
      <c r="B1222" s="96" t="s">
        <v>27667</v>
      </c>
      <c r="C1222" s="97" t="str">
        <f t="shared" si="42"/>
        <v>C05998 : 1</v>
      </c>
      <c r="D1222" s="98" t="str">
        <f t="shared" si="41"/>
        <v>C05998 : 3-Hydroxyisovaleryl-CoA</v>
      </c>
    </row>
    <row r="1223" spans="1:4">
      <c r="A1223" s="96" t="s">
        <v>27668</v>
      </c>
      <c r="B1223" s="96" t="s">
        <v>27669</v>
      </c>
      <c r="C1223" s="97" t="str">
        <f t="shared" si="42"/>
        <v>C05999 : 1</v>
      </c>
      <c r="D1223" s="98" t="str">
        <f t="shared" si="41"/>
        <v>C05999 : Lactaldehyde</v>
      </c>
    </row>
    <row r="1224" spans="1:4">
      <c r="A1224" s="96" t="s">
        <v>24103</v>
      </c>
      <c r="B1224" s="96" t="s">
        <v>27670</v>
      </c>
      <c r="C1224" s="97" t="str">
        <f t="shared" si="42"/>
        <v>C06000 : 1</v>
      </c>
      <c r="D1224" s="98" t="str">
        <f t="shared" si="41"/>
        <v>C06000 : (S)-3-Hydroxyisobutyryl-CoA</v>
      </c>
    </row>
    <row r="1225" spans="1:4">
      <c r="A1225" s="96" t="s">
        <v>27671</v>
      </c>
      <c r="B1225" s="96" t="s">
        <v>27672</v>
      </c>
      <c r="C1225" s="97" t="str">
        <f t="shared" si="42"/>
        <v>C06006 : 1</v>
      </c>
      <c r="D1225" s="98" t="str">
        <f t="shared" si="41"/>
        <v>C06006 : (S)-2-Aceto-2-hydroxybutanoate</v>
      </c>
    </row>
    <row r="1226" spans="1:4">
      <c r="A1226" s="96" t="s">
        <v>27673</v>
      </c>
      <c r="B1226" s="96" t="s">
        <v>27674</v>
      </c>
      <c r="C1226" s="97" t="str">
        <f t="shared" si="42"/>
        <v>C06007 : 1</v>
      </c>
      <c r="D1226" s="98" t="str">
        <f t="shared" si="41"/>
        <v>C06007 : (R)-2,3-Dihydroxy-3-methylpentanoate</v>
      </c>
    </row>
    <row r="1227" spans="1:4">
      <c r="A1227" s="96" t="s">
        <v>18577</v>
      </c>
      <c r="B1227" s="96" t="s">
        <v>27675</v>
      </c>
      <c r="C1227" s="97" t="str">
        <f t="shared" si="42"/>
        <v>C06010 : 1</v>
      </c>
      <c r="D1227" s="98" t="str">
        <f t="shared" si="41"/>
        <v>C06010 : (S)-2-Acetolactate</v>
      </c>
    </row>
    <row r="1228" spans="1:4">
      <c r="A1228" s="96" t="s">
        <v>27676</v>
      </c>
      <c r="B1228" s="96" t="s">
        <v>27677</v>
      </c>
      <c r="C1228" s="97" t="str">
        <f t="shared" si="42"/>
        <v>C06022 : 1</v>
      </c>
      <c r="D1228" s="98" t="str">
        <f t="shared" si="41"/>
        <v>C06022 : UDP-3-O-(3-hydroxytetradecanoyl)-D-glucosamine</v>
      </c>
    </row>
    <row r="1229" spans="1:4">
      <c r="A1229" s="96" t="s">
        <v>27678</v>
      </c>
      <c r="B1229" s="96" t="s">
        <v>27679</v>
      </c>
      <c r="C1229" s="97" t="str">
        <f t="shared" si="42"/>
        <v>C06024 : 1</v>
      </c>
      <c r="D1229" s="98" t="str">
        <f t="shared" si="41"/>
        <v>C06024 : 3-Deoxy-D-manno-octulosonyl-lipid IV(A)</v>
      </c>
    </row>
    <row r="1230" spans="1:4">
      <c r="A1230" s="96" t="s">
        <v>27680</v>
      </c>
      <c r="B1230" s="96" t="s">
        <v>27681</v>
      </c>
      <c r="C1230" s="97" t="str">
        <f t="shared" si="42"/>
        <v>C06025 : 1</v>
      </c>
      <c r="D1230" s="98" t="str">
        <f t="shared" si="41"/>
        <v>C06025 : Acetyl adenylate</v>
      </c>
    </row>
    <row r="1231" spans="1:4">
      <c r="A1231" s="96" t="s">
        <v>27682</v>
      </c>
      <c r="B1231" s="96" t="s">
        <v>27683</v>
      </c>
      <c r="C1231" s="97" t="str">
        <f t="shared" si="42"/>
        <v>C06026 : 1</v>
      </c>
      <c r="D1231" s="98" t="str">
        <f t="shared" si="41"/>
        <v>C06026 : KDO2-lipid IVA</v>
      </c>
    </row>
    <row r="1232" spans="1:4">
      <c r="A1232" s="96" t="s">
        <v>23737</v>
      </c>
      <c r="B1232" s="96" t="s">
        <v>27684</v>
      </c>
      <c r="C1232" s="97" t="str">
        <f t="shared" si="42"/>
        <v>C06030 : 1</v>
      </c>
      <c r="D1232" s="98" t="str">
        <f t="shared" si="41"/>
        <v>C06030 : Methyloxaloacetate</v>
      </c>
    </row>
    <row r="1233" spans="1:4">
      <c r="A1233" s="96" t="s">
        <v>27685</v>
      </c>
      <c r="B1233" s="96" t="s">
        <v>27686</v>
      </c>
      <c r="C1233" s="97" t="str">
        <f t="shared" si="42"/>
        <v>C06032 : 1</v>
      </c>
      <c r="D1233" s="98" t="str">
        <f t="shared" si="41"/>
        <v>C06032 : D-erythro-3-Methylmalate</v>
      </c>
    </row>
    <row r="1234" spans="1:4">
      <c r="A1234" s="96" t="s">
        <v>27687</v>
      </c>
      <c r="B1234" s="96" t="s">
        <v>27688</v>
      </c>
      <c r="C1234" s="97" t="str">
        <f t="shared" si="42"/>
        <v>C06037 : 1</v>
      </c>
      <c r="D1234" s="98" t="str">
        <f t="shared" si="41"/>
        <v>C06037 : DGDG</v>
      </c>
    </row>
    <row r="1235" spans="1:4">
      <c r="A1235" s="96" t="s">
        <v>27689</v>
      </c>
      <c r="B1235" s="96" t="s">
        <v>27690</v>
      </c>
      <c r="C1235" s="97" t="str">
        <f t="shared" si="42"/>
        <v>C06040 : 1</v>
      </c>
      <c r="D1235" s="98" t="str">
        <f t="shared" si="41"/>
        <v>C06040 : KDO2-lipid A</v>
      </c>
    </row>
    <row r="1236" spans="1:4">
      <c r="A1236" s="96" t="s">
        <v>27691</v>
      </c>
      <c r="B1236" s="96" t="s">
        <v>27692</v>
      </c>
      <c r="C1236" s="97" t="str">
        <f t="shared" si="42"/>
        <v>C06041 : 1</v>
      </c>
      <c r="D1236" s="98" t="str">
        <f t="shared" si="41"/>
        <v>C06041 : Diglucosyldiacylglycerol</v>
      </c>
    </row>
    <row r="1237" spans="1:4">
      <c r="A1237" s="96" t="s">
        <v>27693</v>
      </c>
      <c r="B1237" s="96" t="s">
        <v>27694</v>
      </c>
      <c r="C1237" s="97" t="str">
        <f t="shared" si="42"/>
        <v>C06047 : 1</v>
      </c>
      <c r="D1237" s="98" t="str">
        <f t="shared" si="41"/>
        <v>C06047 : Stizolobate</v>
      </c>
    </row>
    <row r="1238" spans="1:4">
      <c r="A1238" s="96" t="s">
        <v>27695</v>
      </c>
      <c r="B1238" s="96" t="s">
        <v>27696</v>
      </c>
      <c r="C1238" s="97" t="str">
        <f t="shared" si="42"/>
        <v>C06054 : 1</v>
      </c>
      <c r="D1238" s="98" t="str">
        <f t="shared" si="41"/>
        <v>C06054 : 2-Oxo-3-hydroxy-4-phosphobutanoate</v>
      </c>
    </row>
    <row r="1239" spans="1:4">
      <c r="A1239" s="96" t="s">
        <v>27697</v>
      </c>
      <c r="B1239" s="96" t="s">
        <v>27698</v>
      </c>
      <c r="C1239" s="97" t="str">
        <f t="shared" si="42"/>
        <v>C06055 : 1</v>
      </c>
      <c r="D1239" s="98" t="str">
        <f t="shared" si="41"/>
        <v>C06055 : O-Phospho-4-hydroxy-L-threonine</v>
      </c>
    </row>
    <row r="1240" spans="1:4">
      <c r="A1240" s="96" t="s">
        <v>27699</v>
      </c>
      <c r="B1240" s="96" t="s">
        <v>27700</v>
      </c>
      <c r="C1240" s="97" t="str">
        <f t="shared" si="42"/>
        <v>C06056 : 1</v>
      </c>
      <c r="D1240" s="98" t="str">
        <f t="shared" si="41"/>
        <v>C06056 : Hydroxythreonine</v>
      </c>
    </row>
    <row r="1241" spans="1:4">
      <c r="A1241" s="96" t="s">
        <v>27701</v>
      </c>
      <c r="B1241" s="96" t="s">
        <v>27702</v>
      </c>
      <c r="C1241" s="97" t="str">
        <f t="shared" si="42"/>
        <v>C06060 : 1</v>
      </c>
      <c r="D1241" s="98" t="str">
        <f t="shared" si="41"/>
        <v>C06060 : Amidine</v>
      </c>
    </row>
    <row r="1242" spans="1:4">
      <c r="A1242" s="96" t="s">
        <v>27703</v>
      </c>
      <c r="B1242" s="96" t="s">
        <v>27704</v>
      </c>
      <c r="C1242" s="97" t="str">
        <f t="shared" si="42"/>
        <v>C06102 : 1</v>
      </c>
      <c r="D1242" s="98" t="str">
        <f t="shared" si="41"/>
        <v>C06102 : Adipate semialdehyde</v>
      </c>
    </row>
    <row r="1243" spans="1:4">
      <c r="A1243" s="96" t="s">
        <v>27705</v>
      </c>
      <c r="B1243" s="96" t="s">
        <v>27706</v>
      </c>
      <c r="C1243" s="97" t="str">
        <f t="shared" si="42"/>
        <v>C06103 : 1</v>
      </c>
      <c r="D1243" s="98" t="str">
        <f t="shared" si="41"/>
        <v>C06103 : 6-Hydroxyhexanoic acid</v>
      </c>
    </row>
    <row r="1244" spans="1:4">
      <c r="A1244" s="96" t="s">
        <v>27707</v>
      </c>
      <c r="B1244" s="96" t="s">
        <v>27708</v>
      </c>
      <c r="C1244" s="97" t="str">
        <f t="shared" si="42"/>
        <v>C06114 : 1</v>
      </c>
      <c r="D1244" s="98" t="str">
        <f t="shared" si="41"/>
        <v>C06114 : gamma-Glutamyl-beta-aminopropiononitrile</v>
      </c>
    </row>
    <row r="1245" spans="1:4">
      <c r="A1245" s="96" t="s">
        <v>27709</v>
      </c>
      <c r="B1245" s="96" t="s">
        <v>27710</v>
      </c>
      <c r="C1245" s="97" t="str">
        <f t="shared" si="42"/>
        <v>C06126 : 1</v>
      </c>
      <c r="D1245" s="98" t="str">
        <f t="shared" si="41"/>
        <v>C06126 : Digalactosylceramide</v>
      </c>
    </row>
    <row r="1246" spans="1:4">
      <c r="A1246" s="96" t="s">
        <v>23447</v>
      </c>
      <c r="B1246" s="96" t="s">
        <v>27711</v>
      </c>
      <c r="C1246" s="97" t="str">
        <f t="shared" si="42"/>
        <v>C06148 : 1</v>
      </c>
      <c r="D1246" s="98" t="str">
        <f t="shared" si="41"/>
        <v>C06148 : 2,5-Diamino-6-(5'-triphosphoryl-3',4'-trihydroxy-2'-oxopentyl)-amino-4-oxopyrimidine</v>
      </c>
    </row>
    <row r="1247" spans="1:4">
      <c r="A1247" s="96" t="s">
        <v>24781</v>
      </c>
      <c r="B1247" s="96" t="s">
        <v>27712</v>
      </c>
      <c r="C1247" s="97" t="str">
        <f t="shared" si="42"/>
        <v>C06156 : 1</v>
      </c>
      <c r="D1247" s="98" t="str">
        <f t="shared" si="41"/>
        <v>C06156 : Glycerophosphoglycoglycerolipid</v>
      </c>
    </row>
    <row r="1248" spans="1:4">
      <c r="A1248" s="96" t="s">
        <v>27713</v>
      </c>
      <c r="B1248" s="96" t="s">
        <v>27714</v>
      </c>
      <c r="C1248" s="97" t="str">
        <f t="shared" si="42"/>
        <v>C06157 : 1</v>
      </c>
      <c r="D1248" s="98" t="str">
        <f t="shared" si="41"/>
        <v>C06157 : alpha-D-Glucosamine 1-phosphate</v>
      </c>
    </row>
    <row r="1249" spans="1:4">
      <c r="A1249" s="96" t="s">
        <v>27715</v>
      </c>
      <c r="B1249" s="96" t="s">
        <v>27716</v>
      </c>
      <c r="C1249" s="97" t="str">
        <f t="shared" si="42"/>
        <v>C06174 : 1</v>
      </c>
      <c r="D1249" s="98" t="str">
        <f t="shared" si="41"/>
        <v>C06174 : [Dihydrolipoyllysine-residue succinyltransferase] S-glutaryldihydrolipoyllysine</v>
      </c>
    </row>
    <row r="1250" spans="1:4">
      <c r="A1250" s="96" t="s">
        <v>27717</v>
      </c>
      <c r="B1250" s="96" t="s">
        <v>27718</v>
      </c>
      <c r="C1250" s="97" t="str">
        <f t="shared" si="42"/>
        <v>C06178 : 1</v>
      </c>
      <c r="D1250" s="98" t="str">
        <f t="shared" si="41"/>
        <v>C06178 : 1-Methylpyrrolinium</v>
      </c>
    </row>
    <row r="1251" spans="1:4">
      <c r="A1251" s="96" t="s">
        <v>27719</v>
      </c>
      <c r="B1251" s="96" t="s">
        <v>27720</v>
      </c>
      <c r="C1251" s="97" t="str">
        <f t="shared" si="42"/>
        <v>C06187 : 1</v>
      </c>
      <c r="D1251" s="98" t="str">
        <f t="shared" si="41"/>
        <v>C06187 : Arbutin 6-phosphate</v>
      </c>
    </row>
    <row r="1252" spans="1:4">
      <c r="A1252" s="96" t="s">
        <v>27721</v>
      </c>
      <c r="B1252" s="96" t="s">
        <v>27722</v>
      </c>
      <c r="C1252" s="97" t="str">
        <f t="shared" si="42"/>
        <v>C06188 : 1</v>
      </c>
      <c r="D1252" s="98" t="str">
        <f t="shared" si="41"/>
        <v>C06188 : Salicin 6-phosphate</v>
      </c>
    </row>
    <row r="1253" spans="1:4">
      <c r="A1253" s="96" t="s">
        <v>27723</v>
      </c>
      <c r="B1253" s="96" t="s">
        <v>27724</v>
      </c>
      <c r="C1253" s="97" t="str">
        <f t="shared" si="42"/>
        <v>C06192 : 1</v>
      </c>
      <c r="D1253" s="98" t="str">
        <f t="shared" si="41"/>
        <v>C06192 : ADP-mannose</v>
      </c>
    </row>
    <row r="1254" spans="1:4">
      <c r="A1254" s="96" t="s">
        <v>22794</v>
      </c>
      <c r="B1254" s="96" t="s">
        <v>27725</v>
      </c>
      <c r="C1254" s="97" t="str">
        <f t="shared" si="42"/>
        <v>C06193 : 1</v>
      </c>
      <c r="D1254" s="98" t="str">
        <f t="shared" si="41"/>
        <v>C06193 : 3'-GMP</v>
      </c>
    </row>
    <row r="1255" spans="1:4">
      <c r="A1255" s="96" t="s">
        <v>27726</v>
      </c>
      <c r="B1255" s="96" t="s">
        <v>27727</v>
      </c>
      <c r="C1255" s="97" t="str">
        <f t="shared" si="42"/>
        <v>C06194 : 1</v>
      </c>
      <c r="D1255" s="98" t="str">
        <f t="shared" si="41"/>
        <v>C06194 : 2',3'-Cyclic GMP</v>
      </c>
    </row>
    <row r="1256" spans="1:4">
      <c r="A1256" s="96" t="s">
        <v>27728</v>
      </c>
      <c r="B1256" s="96" t="s">
        <v>27729</v>
      </c>
      <c r="C1256" s="97" t="str">
        <f t="shared" si="42"/>
        <v>C06196 : 1</v>
      </c>
      <c r="D1256" s="98" t="str">
        <f t="shared" si="41"/>
        <v>C06196 : dIMP</v>
      </c>
    </row>
    <row r="1257" spans="1:4">
      <c r="A1257" s="96" t="s">
        <v>27730</v>
      </c>
      <c r="B1257" s="96" t="s">
        <v>27731</v>
      </c>
      <c r="C1257" s="97" t="str">
        <f t="shared" si="42"/>
        <v>C06197 : 1</v>
      </c>
      <c r="D1257" s="98" t="str">
        <f t="shared" si="41"/>
        <v>C06197 : ApppA</v>
      </c>
    </row>
    <row r="1258" spans="1:4">
      <c r="A1258" s="96" t="s">
        <v>27732</v>
      </c>
      <c r="B1258" s="96" t="s">
        <v>27733</v>
      </c>
      <c r="C1258" s="97" t="str">
        <f t="shared" si="42"/>
        <v>C06206 : 1</v>
      </c>
      <c r="D1258" s="98" t="str">
        <f t="shared" si="41"/>
        <v>C06206 : Benzoyl phosphate</v>
      </c>
    </row>
    <row r="1259" spans="1:4">
      <c r="A1259" s="96" t="s">
        <v>27734</v>
      </c>
      <c r="B1259" s="96" t="s">
        <v>27735</v>
      </c>
      <c r="C1259" s="97" t="str">
        <f t="shared" si="42"/>
        <v>C06232 : 1</v>
      </c>
      <c r="D1259" s="98" t="str">
        <f t="shared" si="41"/>
        <v>C06232 : Codeine</v>
      </c>
    </row>
    <row r="1260" spans="1:4">
      <c r="A1260" s="96" t="s">
        <v>27736</v>
      </c>
      <c r="B1260" s="96" t="s">
        <v>27737</v>
      </c>
      <c r="C1260" s="97" t="str">
        <f t="shared" si="42"/>
        <v>C06240 : 1</v>
      </c>
      <c r="D1260" s="98" t="str">
        <f t="shared" si="41"/>
        <v>C06240 : UDP-N-acetyl-D-mannosaminouronate</v>
      </c>
    </row>
    <row r="1261" spans="1:4">
      <c r="A1261" s="96" t="s">
        <v>27738</v>
      </c>
      <c r="B1261" s="96" t="s">
        <v>27739</v>
      </c>
      <c r="C1261" s="97" t="str">
        <f t="shared" si="42"/>
        <v>C06244 : 1</v>
      </c>
      <c r="D1261" s="98" t="str">
        <f t="shared" si="41"/>
        <v>C06244 : Acetamide</v>
      </c>
    </row>
    <row r="1262" spans="1:4">
      <c r="A1262" s="96" t="s">
        <v>27740</v>
      </c>
      <c r="B1262" s="96" t="s">
        <v>27741</v>
      </c>
      <c r="C1262" s="97" t="str">
        <f t="shared" si="42"/>
        <v>C06249 : 1</v>
      </c>
      <c r="D1262" s="98" t="str">
        <f t="shared" si="41"/>
        <v>C06249 : Molybdate</v>
      </c>
    </row>
    <row r="1263" spans="1:4">
      <c r="A1263" s="96" t="s">
        <v>27742</v>
      </c>
      <c r="B1263" s="96" t="s">
        <v>27743</v>
      </c>
      <c r="C1263" s="97" t="str">
        <f t="shared" si="42"/>
        <v>C06250 : 1</v>
      </c>
      <c r="D1263" s="98" t="str">
        <f t="shared" si="41"/>
        <v>C06250 : Apo-[carboxylase]</v>
      </c>
    </row>
    <row r="1264" spans="1:4">
      <c r="A1264" s="96" t="s">
        <v>27744</v>
      </c>
      <c r="B1264" s="96" t="s">
        <v>27745</v>
      </c>
      <c r="C1264" s="97" t="str">
        <f t="shared" si="42"/>
        <v>C06251 : 1</v>
      </c>
      <c r="D1264" s="98" t="str">
        <f t="shared" si="41"/>
        <v>C06251 : Holo-[carboxylase]</v>
      </c>
    </row>
    <row r="1265" spans="1:4">
      <c r="A1265" s="96" t="s">
        <v>27746</v>
      </c>
      <c r="B1265" s="96" t="s">
        <v>27747</v>
      </c>
      <c r="C1265" s="97" t="str">
        <f t="shared" si="42"/>
        <v>C06259 : 1</v>
      </c>
      <c r="D1265" s="98" t="str">
        <f t="shared" si="41"/>
        <v>C06259 : Lauroyl-KDO2-lipid IV(A)</v>
      </c>
    </row>
    <row r="1266" spans="1:4">
      <c r="A1266" s="96" t="s">
        <v>27748</v>
      </c>
      <c r="B1266" s="96" t="s">
        <v>27749</v>
      </c>
      <c r="C1266" s="97" t="str">
        <f t="shared" si="42"/>
        <v>C06260 : 1</v>
      </c>
      <c r="D1266" s="98" t="str">
        <f t="shared" si="41"/>
        <v>C06260 : Ferrocytochrome b</v>
      </c>
    </row>
    <row r="1267" spans="1:4">
      <c r="A1267" s="96" t="s">
        <v>27750</v>
      </c>
      <c r="B1267" s="96" t="s">
        <v>27751</v>
      </c>
      <c r="C1267" s="97" t="str">
        <f t="shared" si="42"/>
        <v>C06311 : 1</v>
      </c>
      <c r="D1267" s="98" t="str">
        <f t="shared" si="41"/>
        <v>C06311 : 2-Phospho-D-glycerate</v>
      </c>
    </row>
    <row r="1268" spans="1:4">
      <c r="A1268" s="96" t="s">
        <v>27752</v>
      </c>
      <c r="B1268" s="96" t="s">
        <v>27753</v>
      </c>
      <c r="C1268" s="97" t="str">
        <f t="shared" si="42"/>
        <v>C06365 : 1</v>
      </c>
      <c r="D1268" s="98" t="str">
        <f t="shared" si="41"/>
        <v>C06365 : Ferricytochrome b</v>
      </c>
    </row>
    <row r="1269" spans="1:4">
      <c r="A1269" s="96" t="s">
        <v>27754</v>
      </c>
      <c r="B1269" s="96" t="s">
        <v>27755</v>
      </c>
      <c r="C1269" s="97" t="str">
        <f t="shared" si="42"/>
        <v>C06376 : 1</v>
      </c>
      <c r="D1269" s="98" t="str">
        <f t="shared" si="41"/>
        <v>C06376 : N-Acetyl-D-galactosamine 6-phosphate</v>
      </c>
    </row>
    <row r="1270" spans="1:4" ht="25">
      <c r="A1270" s="96" t="s">
        <v>27756</v>
      </c>
      <c r="B1270" s="100" t="s">
        <v>27757</v>
      </c>
      <c r="C1270" s="97" t="str">
        <f t="shared" si="42"/>
        <v>C06377 : 1</v>
      </c>
      <c r="D1270" s="98" t="str">
        <f t="shared" si="41"/>
        <v xml:space="preserve">C06377 : D-Galactosamine 6-phosphate	</v>
      </c>
    </row>
    <row r="1271" spans="1:4">
      <c r="A1271" s="96" t="s">
        <v>27758</v>
      </c>
      <c r="B1271" s="96" t="s">
        <v>27759</v>
      </c>
      <c r="C1271" s="97" t="str">
        <f t="shared" si="42"/>
        <v>C06393 : 1</v>
      </c>
      <c r="D1271" s="98" t="str">
        <f t="shared" si="41"/>
        <v>C06393 : 2,3-Diaminopropanoate</v>
      </c>
    </row>
    <row r="1272" spans="1:4">
      <c r="A1272" s="96" t="s">
        <v>24567</v>
      </c>
      <c r="B1272" s="96" t="s">
        <v>27760</v>
      </c>
      <c r="C1272" s="97" t="str">
        <f t="shared" si="42"/>
        <v>C06397 : 1</v>
      </c>
      <c r="D1272" s="98" t="str">
        <f t="shared" si="41"/>
        <v>C06397 : alpha-Kojibiosyldiacylglycerol</v>
      </c>
    </row>
    <row r="1273" spans="1:4">
      <c r="A1273" s="96" t="s">
        <v>24568</v>
      </c>
      <c r="B1273" s="96" t="s">
        <v>27761</v>
      </c>
      <c r="C1273" s="97" t="str">
        <f t="shared" si="42"/>
        <v>C06398 : 1</v>
      </c>
      <c r="D1273" s="98" t="str">
        <f t="shared" si="41"/>
        <v>C06398 : ADP-L-glycero-beta-D-manno-heptose</v>
      </c>
    </row>
    <row r="1274" spans="1:4">
      <c r="A1274" s="96" t="s">
        <v>27762</v>
      </c>
      <c r="B1274" s="96" t="s">
        <v>27763</v>
      </c>
      <c r="C1274" s="97" t="str">
        <f t="shared" si="42"/>
        <v>C06423 : 1</v>
      </c>
      <c r="D1274" s="98" t="str">
        <f t="shared" si="41"/>
        <v>C06423 : ADP-D-glycero-beta-D-manno-heptose</v>
      </c>
    </row>
    <row r="1275" spans="1:4">
      <c r="A1275" s="96" t="s">
        <v>27764</v>
      </c>
      <c r="B1275" s="96" t="s">
        <v>27765</v>
      </c>
      <c r="C1275" s="97" t="str">
        <f t="shared" si="42"/>
        <v>C06424 : 1</v>
      </c>
      <c r="D1275" s="98" t="str">
        <f t="shared" si="41"/>
        <v>C06424 : Octanoic acid</v>
      </c>
    </row>
    <row r="1276" spans="1:4">
      <c r="A1276" s="96" t="s">
        <v>27766</v>
      </c>
      <c r="B1276" s="96" t="s">
        <v>27767</v>
      </c>
      <c r="C1276" s="97" t="str">
        <f t="shared" si="42"/>
        <v>C06427 : 1</v>
      </c>
      <c r="D1276" s="98" t="str">
        <f t="shared" si="41"/>
        <v>C06427 : Tetradecanoic acid</v>
      </c>
    </row>
    <row r="1277" spans="1:4">
      <c r="A1277" s="96" t="s">
        <v>27768</v>
      </c>
      <c r="B1277" s="96" t="s">
        <v>27769</v>
      </c>
      <c r="C1277" s="97" t="str">
        <f t="shared" si="42"/>
        <v>C06441 : 1</v>
      </c>
      <c r="D1277" s="98" t="str">
        <f t="shared" si="41"/>
        <v>C06441 : (9Z,12Z,15Z)-Octadecatrienoic acid</v>
      </c>
    </row>
    <row r="1278" spans="1:4">
      <c r="A1278" s="96" t="s">
        <v>27770</v>
      </c>
      <c r="B1278" s="96" t="s">
        <v>27771</v>
      </c>
      <c r="C1278" s="97" t="str">
        <f t="shared" si="42"/>
        <v>C06473 : 1</v>
      </c>
      <c r="D1278" s="98" t="str">
        <f t="shared" si="41"/>
        <v>C06473 : 2-Keto-D-gluconic acid</v>
      </c>
    </row>
    <row r="1279" spans="1:4">
      <c r="A1279" s="96" t="s">
        <v>27772</v>
      </c>
      <c r="B1279" s="96" t="s">
        <v>27773</v>
      </c>
      <c r="C1279" s="97" t="str">
        <f t="shared" si="42"/>
        <v>C06481 : 1</v>
      </c>
      <c r="D1279" s="98" t="str">
        <f t="shared" si="41"/>
        <v>C06481 : L-Xylulose 1-phosphate</v>
      </c>
    </row>
    <row r="1280" spans="1:4">
      <c r="A1280" s="96" t="s">
        <v>27774</v>
      </c>
      <c r="B1280" s="96" t="s">
        <v>27775</v>
      </c>
      <c r="C1280" s="97" t="str">
        <f t="shared" si="42"/>
        <v>C06482 : 1</v>
      </c>
      <c r="D1280" s="98" t="str">
        <f t="shared" si="41"/>
        <v>C06482 : L-Selenocysteinyl-tRNA(Sec)</v>
      </c>
    </row>
    <row r="1281" spans="1:4">
      <c r="A1281" s="96" t="s">
        <v>27776</v>
      </c>
      <c r="B1281" s="96" t="s">
        <v>27777</v>
      </c>
      <c r="C1281" s="97" t="str">
        <f t="shared" si="42"/>
        <v>C06504 : 1</v>
      </c>
      <c r="D1281" s="98" t="str">
        <f t="shared" si="41"/>
        <v>C06504 : L-Seryl-tRNA(Sec)</v>
      </c>
    </row>
    <row r="1282" spans="1:4">
      <c r="A1282" s="96" t="s">
        <v>27778</v>
      </c>
      <c r="B1282" s="96" t="s">
        <v>27779</v>
      </c>
      <c r="C1282" s="97" t="str">
        <f t="shared" si="42"/>
        <v>C06505 : 1</v>
      </c>
      <c r="D1282" s="98" t="str">
        <f t="shared" ref="D1282:D1345" si="43">_xlfn.CONCAT(A1282," : ",B1282)</f>
        <v>C06505 : Cob(I)yrinate a,c diamide</v>
      </c>
    </row>
    <row r="1283" spans="1:4">
      <c r="A1283" s="96" t="s">
        <v>27780</v>
      </c>
      <c r="B1283" s="96" t="s">
        <v>27781</v>
      </c>
      <c r="C1283" s="97" t="str">
        <f t="shared" ref="C1283:C1346" si="44">_xlfn.CONCAT(A1283," : ","1")</f>
        <v>C06506 : 1</v>
      </c>
      <c r="D1283" s="98" t="str">
        <f t="shared" si="43"/>
        <v>C06506 : Cob(II)yrinate a,c diamide</v>
      </c>
    </row>
    <row r="1284" spans="1:4" ht="25">
      <c r="A1284" s="96" t="s">
        <v>27782</v>
      </c>
      <c r="B1284" s="100" t="s">
        <v>27783</v>
      </c>
      <c r="C1284" s="97" t="str">
        <f t="shared" si="44"/>
        <v>C06508 : 1</v>
      </c>
      <c r="D1284" s="98" t="str">
        <f t="shared" si="43"/>
        <v>C06508 : Adenosyl cobyrinate a,c diamide</v>
      </c>
    </row>
    <row r="1285" spans="1:4">
      <c r="A1285" s="96" t="s">
        <v>27784</v>
      </c>
      <c r="B1285" s="96" t="s">
        <v>27785</v>
      </c>
      <c r="C1285" s="97" t="str">
        <f t="shared" si="44"/>
        <v>C06509 : 1</v>
      </c>
      <c r="D1285" s="98" t="str">
        <f t="shared" si="43"/>
        <v>C06509 : Adenosyl cobinamide phosphate</v>
      </c>
    </row>
    <row r="1286" spans="1:4">
      <c r="A1286" s="96" t="s">
        <v>27786</v>
      </c>
      <c r="B1286" s="96" t="s">
        <v>27787</v>
      </c>
      <c r="C1286" s="97" t="str">
        <f t="shared" si="44"/>
        <v>C06510 : 1</v>
      </c>
      <c r="D1286" s="98" t="str">
        <f t="shared" si="43"/>
        <v>C06510 : Adenosine-GDP-cobinamide</v>
      </c>
    </row>
    <row r="1287" spans="1:4">
      <c r="A1287" s="96" t="s">
        <v>27788</v>
      </c>
      <c r="B1287" s="96" t="s">
        <v>27789</v>
      </c>
      <c r="C1287" s="97" t="str">
        <f t="shared" si="44"/>
        <v>C06563 : 1</v>
      </c>
      <c r="D1287" s="98" t="str">
        <f t="shared" si="43"/>
        <v>C06563 : Genistein</v>
      </c>
    </row>
    <row r="1288" spans="1:4">
      <c r="A1288" s="96" t="s">
        <v>23391</v>
      </c>
      <c r="B1288" s="96" t="s">
        <v>27790</v>
      </c>
      <c r="C1288" s="97" t="str">
        <f t="shared" si="44"/>
        <v>C06567 : 1</v>
      </c>
      <c r="D1288" s="98" t="str">
        <f t="shared" si="43"/>
        <v>C06567 : Penicilloic acid</v>
      </c>
    </row>
    <row r="1289" spans="1:4">
      <c r="A1289" s="96" t="s">
        <v>27791</v>
      </c>
      <c r="B1289" s="96" t="s">
        <v>27792</v>
      </c>
      <c r="C1289" s="97" t="str">
        <f t="shared" si="44"/>
        <v>C06611 : 1</v>
      </c>
      <c r="D1289" s="98" t="str">
        <f t="shared" si="43"/>
        <v>C06611 : trans-3-Chloro-2-propene-1-ol</v>
      </c>
    </row>
    <row r="1290" spans="1:4">
      <c r="A1290" s="96" t="s">
        <v>27793</v>
      </c>
      <c r="B1290" s="96" t="s">
        <v>27794</v>
      </c>
      <c r="C1290" s="97" t="str">
        <f t="shared" si="44"/>
        <v>C06612 : 1</v>
      </c>
      <c r="D1290" s="98" t="str">
        <f t="shared" si="43"/>
        <v>C06612 : cis-3-Chloro-2-propene-1-ol</v>
      </c>
    </row>
    <row r="1291" spans="1:4">
      <c r="A1291" s="96" t="s">
        <v>27795</v>
      </c>
      <c r="B1291" s="96" t="s">
        <v>27796</v>
      </c>
      <c r="C1291" s="97" t="str">
        <f t="shared" si="44"/>
        <v>C06613 : 1</v>
      </c>
      <c r="D1291" s="98" t="str">
        <f t="shared" si="43"/>
        <v>C06613 : trans-3-Chloroallyl aldehyde</v>
      </c>
    </row>
    <row r="1292" spans="1:4">
      <c r="A1292" s="96" t="s">
        <v>27797</v>
      </c>
      <c r="B1292" s="96" t="s">
        <v>27798</v>
      </c>
      <c r="C1292" s="97" t="str">
        <f t="shared" si="44"/>
        <v>C06697 : 1</v>
      </c>
      <c r="D1292" s="98" t="str">
        <f t="shared" si="43"/>
        <v>C06697 : Arsenite</v>
      </c>
    </row>
    <row r="1293" spans="1:4">
      <c r="A1293" s="96" t="s">
        <v>27799</v>
      </c>
      <c r="B1293" s="96" t="s">
        <v>27800</v>
      </c>
      <c r="C1293" s="97" t="str">
        <f t="shared" si="44"/>
        <v>C06714 : 1</v>
      </c>
      <c r="D1293" s="98" t="str">
        <f t="shared" si="43"/>
        <v>C06714 : 3-Hydroxypimeloyl-CoA</v>
      </c>
    </row>
    <row r="1294" spans="1:4">
      <c r="A1294" s="96" t="s">
        <v>27801</v>
      </c>
      <c r="B1294" s="100" t="s">
        <v>27802</v>
      </c>
      <c r="C1294" s="97" t="str">
        <f t="shared" si="44"/>
        <v>C06715 : 1</v>
      </c>
      <c r="D1294" s="98" t="str">
        <f t="shared" si="43"/>
        <v>C06715 : 3-Oxopimeloyl-CoA</v>
      </c>
    </row>
    <row r="1295" spans="1:4">
      <c r="A1295" s="96" t="s">
        <v>27803</v>
      </c>
      <c r="B1295" s="96" t="s">
        <v>27804</v>
      </c>
      <c r="C1295" s="97" t="str">
        <f t="shared" si="44"/>
        <v>C06735 : 1</v>
      </c>
      <c r="D1295" s="98" t="str">
        <f t="shared" si="43"/>
        <v>C06735 : Adenosyl cobinamide</v>
      </c>
    </row>
    <row r="1296" spans="1:4">
      <c r="A1296" s="96" t="s">
        <v>27805</v>
      </c>
      <c r="B1296" s="96" t="s">
        <v>27806</v>
      </c>
      <c r="C1296" s="97" t="str">
        <f t="shared" si="44"/>
        <v>C06761 : 1</v>
      </c>
      <c r="D1296" s="98" t="str">
        <f t="shared" si="43"/>
        <v>C06761 : (4E)-2-Oxohexenoic acid</v>
      </c>
    </row>
    <row r="1297" spans="1:4">
      <c r="A1297" s="96" t="s">
        <v>24284</v>
      </c>
      <c r="B1297" s="96" t="s">
        <v>27807</v>
      </c>
      <c r="C1297" s="97" t="str">
        <f t="shared" si="44"/>
        <v>C06762 : 1</v>
      </c>
      <c r="D1297" s="98" t="str">
        <f t="shared" si="43"/>
        <v>C06762 : 4-Hydroxy-2-oxohexanoic acid</v>
      </c>
    </row>
    <row r="1298" spans="1:4">
      <c r="A1298" s="96" t="s">
        <v>27808</v>
      </c>
      <c r="B1298" s="96" t="s">
        <v>27809</v>
      </c>
      <c r="C1298" s="97" t="str">
        <f t="shared" si="44"/>
        <v>C06790 : 1</v>
      </c>
      <c r="D1298" s="98" t="str">
        <f t="shared" si="43"/>
        <v>C06790 : Trichloroethene</v>
      </c>
    </row>
    <row r="1299" spans="1:4">
      <c r="A1299" s="96" t="s">
        <v>27810</v>
      </c>
      <c r="B1299" s="96" t="s">
        <v>27811</v>
      </c>
      <c r="C1299" s="97" t="str">
        <f t="shared" si="44"/>
        <v>C06899 : 1</v>
      </c>
      <c r="D1299" s="98" t="str">
        <f t="shared" si="43"/>
        <v>C06899 : Chloral hydrate</v>
      </c>
    </row>
    <row r="1300" spans="1:4">
      <c r="A1300" s="96" t="s">
        <v>27812</v>
      </c>
      <c r="B1300" s="96" t="s">
        <v>27813</v>
      </c>
      <c r="C1300" s="97" t="str">
        <f t="shared" si="44"/>
        <v>C07054 : 1</v>
      </c>
      <c r="D1300" s="98" t="str">
        <f t="shared" si="43"/>
        <v>C07054 : Aminoacetaldehyde</v>
      </c>
    </row>
    <row r="1301" spans="1:4">
      <c r="A1301" s="96" t="s">
        <v>27814</v>
      </c>
      <c r="B1301" s="96" t="s">
        <v>27815</v>
      </c>
      <c r="C1301" s="97" t="str">
        <f t="shared" si="44"/>
        <v>C07073 : 1</v>
      </c>
      <c r="D1301" s="98" t="str">
        <f t="shared" si="43"/>
        <v>C07073 : Lidocaine</v>
      </c>
    </row>
    <row r="1302" spans="1:4">
      <c r="A1302" s="96" t="s">
        <v>27816</v>
      </c>
      <c r="B1302" s="96" t="s">
        <v>27817</v>
      </c>
      <c r="C1302" s="97" t="str">
        <f t="shared" si="44"/>
        <v>C07086 : 1</v>
      </c>
      <c r="D1302" s="98" t="str">
        <f t="shared" si="43"/>
        <v>C07086 : Isoniazid</v>
      </c>
    </row>
    <row r="1303" spans="1:4">
      <c r="A1303" s="96" t="s">
        <v>27818</v>
      </c>
      <c r="B1303" s="96" t="s">
        <v>27819</v>
      </c>
      <c r="C1303" s="97" t="str">
        <f t="shared" si="44"/>
        <v>C07118 : 1</v>
      </c>
      <c r="D1303" s="98" t="str">
        <f t="shared" si="43"/>
        <v>C07118 : Benzoylacetyl-CoA</v>
      </c>
    </row>
    <row r="1304" spans="1:4">
      <c r="A1304" s="96" t="s">
        <v>27820</v>
      </c>
      <c r="B1304" s="96" t="s">
        <v>27821</v>
      </c>
      <c r="C1304" s="97" t="str">
        <f t="shared" si="44"/>
        <v>C07292 : 1</v>
      </c>
      <c r="D1304" s="98" t="str">
        <f t="shared" si="43"/>
        <v>C07292 : Phenylacetic acid</v>
      </c>
    </row>
    <row r="1305" spans="1:4">
      <c r="A1305" s="96" t="s">
        <v>27822</v>
      </c>
      <c r="B1305" s="96" t="s">
        <v>27823</v>
      </c>
      <c r="C1305" s="97" t="str">
        <f t="shared" si="44"/>
        <v>C07293 : 1</v>
      </c>
      <c r="D1305" s="98" t="str">
        <f t="shared" si="43"/>
        <v>C07293 : Glutaredoxin</v>
      </c>
    </row>
    <row r="1306" spans="1:4">
      <c r="A1306" s="96" t="s">
        <v>18276</v>
      </c>
      <c r="B1306" s="96" t="s">
        <v>27824</v>
      </c>
      <c r="C1306" s="97" t="str">
        <f t="shared" si="44"/>
        <v>C07335 : 1</v>
      </c>
      <c r="D1306" s="98" t="str">
        <f t="shared" si="43"/>
        <v>C07335 : 2-Amino-3-oxo-4-phosphonooxybutyrate</v>
      </c>
    </row>
    <row r="1307" spans="1:4">
      <c r="A1307" s="96" t="s">
        <v>27825</v>
      </c>
      <c r="B1307" s="96" t="s">
        <v>27826</v>
      </c>
      <c r="C1307" s="97" t="str">
        <f t="shared" si="44"/>
        <v>C07446 : 1</v>
      </c>
      <c r="D1307" s="98" t="str">
        <f t="shared" si="43"/>
        <v>C07446 : Glutaredoxin disulfide</v>
      </c>
    </row>
    <row r="1308" spans="1:4">
      <c r="A1308" s="96" t="s">
        <v>27827</v>
      </c>
      <c r="B1308" s="96" t="s">
        <v>27828</v>
      </c>
      <c r="C1308" s="97" t="str">
        <f t="shared" si="44"/>
        <v>C07447 : 1</v>
      </c>
      <c r="D1308" s="98" t="str">
        <f t="shared" si="43"/>
        <v>C07447 : Isonicotinic acid</v>
      </c>
    </row>
    <row r="1309" spans="1:4">
      <c r="A1309" s="96" t="s">
        <v>27829</v>
      </c>
      <c r="B1309" s="96" t="s">
        <v>27830</v>
      </c>
      <c r="C1309" s="97" t="str">
        <f t="shared" si="44"/>
        <v>C07490 : 1</v>
      </c>
      <c r="D1309" s="98" t="str">
        <f t="shared" si="43"/>
        <v>C07490 : Trichloroethanol</v>
      </c>
    </row>
    <row r="1310" spans="1:4">
      <c r="A1310" s="96" t="s">
        <v>27831</v>
      </c>
      <c r="B1310" s="96" t="s">
        <v>27832</v>
      </c>
      <c r="C1310" s="97" t="str">
        <f t="shared" si="44"/>
        <v>C07565 : 1</v>
      </c>
      <c r="D1310" s="98" t="str">
        <f t="shared" si="43"/>
        <v>C07565 : Acetylhydrazine</v>
      </c>
    </row>
    <row r="1311" spans="1:4">
      <c r="A1311" s="96" t="s">
        <v>27833</v>
      </c>
      <c r="B1311" s="96" t="s">
        <v>27834</v>
      </c>
      <c r="C1311" s="97" t="str">
        <f t="shared" si="44"/>
        <v>C07585 : 1</v>
      </c>
      <c r="D1311" s="98" t="str">
        <f t="shared" si="43"/>
        <v>C07585 : Acetanilide</v>
      </c>
    </row>
    <row r="1312" spans="1:4">
      <c r="A1312" s="96" t="s">
        <v>27835</v>
      </c>
      <c r="B1312" s="96" t="s">
        <v>27836</v>
      </c>
      <c r="C1312" s="97" t="str">
        <f t="shared" si="44"/>
        <v>C07645 : 1</v>
      </c>
      <c r="D1312" s="98" t="str">
        <f t="shared" si="43"/>
        <v>C07645 : Aldophosphamide</v>
      </c>
    </row>
    <row r="1313" spans="1:4">
      <c r="A1313" s="96" t="s">
        <v>27837</v>
      </c>
      <c r="B1313" s="96" t="s">
        <v>27838</v>
      </c>
      <c r="C1313" s="97" t="str">
        <f t="shared" si="44"/>
        <v>C07648 : 1</v>
      </c>
      <c r="D1313" s="98" t="str">
        <f t="shared" si="43"/>
        <v>C07648 : Thioguanine</v>
      </c>
    </row>
    <row r="1314" spans="1:4">
      <c r="A1314" s="96" t="s">
        <v>27839</v>
      </c>
      <c r="B1314" s="96" t="s">
        <v>27840</v>
      </c>
      <c r="C1314" s="97" t="str">
        <f t="shared" si="44"/>
        <v>C07649 : 1</v>
      </c>
      <c r="D1314" s="98" t="str">
        <f t="shared" si="43"/>
        <v>C07649 : Fluorouracil</v>
      </c>
    </row>
    <row r="1315" spans="1:4">
      <c r="A1315" s="96" t="s">
        <v>24682</v>
      </c>
      <c r="B1315" s="96" t="s">
        <v>27841</v>
      </c>
      <c r="C1315" s="97" t="str">
        <f t="shared" si="44"/>
        <v>C07836 : 1</v>
      </c>
      <c r="D1315" s="98" t="str">
        <f t="shared" si="43"/>
        <v>C07836 : N-Acetylisoniazid</v>
      </c>
    </row>
    <row r="1316" spans="1:4">
      <c r="A1316" s="96" t="s">
        <v>27842</v>
      </c>
      <c r="B1316" s="96" t="s">
        <v>27843</v>
      </c>
      <c r="C1316" s="97" t="str">
        <f t="shared" si="44"/>
        <v>C07838 : 1</v>
      </c>
      <c r="D1316" s="98" t="str">
        <f t="shared" si="43"/>
        <v>C07838 : D-glycero-beta-D-manno-Heptose 7-phosphate</v>
      </c>
    </row>
    <row r="1317" spans="1:4">
      <c r="A1317" s="96" t="s">
        <v>27844</v>
      </c>
      <c r="B1317" s="96" t="s">
        <v>27845</v>
      </c>
      <c r="C1317" s="97" t="str">
        <f t="shared" si="44"/>
        <v>C08325 : 1</v>
      </c>
      <c r="D1317" s="98" t="str">
        <f t="shared" si="43"/>
        <v>C08325 : Amygdalin</v>
      </c>
    </row>
    <row r="1318" spans="1:4">
      <c r="A1318" s="96" t="s">
        <v>27846</v>
      </c>
      <c r="B1318" s="96" t="s">
        <v>27847</v>
      </c>
      <c r="C1318" s="97" t="str">
        <f t="shared" si="44"/>
        <v>C08334 : 1</v>
      </c>
      <c r="D1318" s="98" t="str">
        <f t="shared" si="43"/>
        <v>C08334 : Lotaustralin</v>
      </c>
    </row>
    <row r="1319" spans="1:4">
      <c r="A1319" s="96" t="s">
        <v>24869</v>
      </c>
      <c r="B1319" s="96" t="s">
        <v>27848</v>
      </c>
      <c r="C1319" s="97" t="str">
        <f t="shared" si="44"/>
        <v>C08353 : 1</v>
      </c>
      <c r="D1319" s="98" t="str">
        <f t="shared" si="43"/>
        <v>C08353 : Ribose</v>
      </c>
    </row>
    <row r="1320" spans="1:4">
      <c r="A1320" s="96" t="s">
        <v>27849</v>
      </c>
      <c r="B1320" s="96" t="s">
        <v>27850</v>
      </c>
      <c r="C1320" s="97" t="str">
        <f t="shared" si="44"/>
        <v>C08362 : 1</v>
      </c>
      <c r="D1320" s="98" t="str">
        <f t="shared" si="43"/>
        <v>C08362 : D-glycero-beta-D-manno-Heptose 1-phosphate</v>
      </c>
    </row>
    <row r="1321" spans="1:4">
      <c r="A1321" s="96" t="s">
        <v>27851</v>
      </c>
      <c r="B1321" s="96" t="s">
        <v>27852</v>
      </c>
      <c r="C1321" s="97" t="str">
        <f t="shared" si="44"/>
        <v>C08492 : 1</v>
      </c>
      <c r="D1321" s="98" t="str">
        <f t="shared" si="43"/>
        <v>C08492 : 3-Hexenol</v>
      </c>
    </row>
    <row r="1322" spans="1:4">
      <c r="A1322" s="96" t="s">
        <v>27853</v>
      </c>
      <c r="B1322" s="96" t="s">
        <v>27854</v>
      </c>
      <c r="C1322" s="97" t="str">
        <f t="shared" si="44"/>
        <v>C09099 : 1</v>
      </c>
      <c r="D1322" s="98" t="str">
        <f t="shared" si="43"/>
        <v>C09099 : Prunin</v>
      </c>
    </row>
    <row r="1323" spans="1:4">
      <c r="A1323" s="96" t="s">
        <v>27855</v>
      </c>
      <c r="B1323" s="96" t="s">
        <v>27856</v>
      </c>
      <c r="C1323" s="97" t="str">
        <f t="shared" si="44"/>
        <v>C09126 : 1</v>
      </c>
      <c r="D1323" s="98" t="str">
        <f t="shared" si="43"/>
        <v>C09126 : Genistin</v>
      </c>
    </row>
    <row r="1324" spans="1:4">
      <c r="A1324" s="96" t="s">
        <v>27857</v>
      </c>
      <c r="B1324" s="96" t="s">
        <v>27858</v>
      </c>
      <c r="C1324" s="97" t="str">
        <f t="shared" si="44"/>
        <v>C09332 : 1</v>
      </c>
      <c r="D1324" s="98" t="str">
        <f t="shared" si="43"/>
        <v>C09332 : (9Z)-Hexadecenoic acid</v>
      </c>
    </row>
    <row r="1325" spans="1:4">
      <c r="A1325" s="96" t="s">
        <v>27859</v>
      </c>
      <c r="B1325" s="96" t="s">
        <v>27860</v>
      </c>
      <c r="C1325" s="97" t="str">
        <f t="shared" si="44"/>
        <v>C09815 : 1</v>
      </c>
      <c r="D1325" s="98" t="str">
        <f t="shared" si="43"/>
        <v>C09815 : Benzamide</v>
      </c>
    </row>
    <row r="1326" spans="1:4">
      <c r="A1326" s="96" t="s">
        <v>27861</v>
      </c>
      <c r="B1326" s="96" t="s">
        <v>27862</v>
      </c>
      <c r="C1326" s="97" t="str">
        <f t="shared" si="44"/>
        <v>C10208 : 1</v>
      </c>
      <c r="D1326" s="98" t="str">
        <f t="shared" si="43"/>
        <v>C10208 : Daidzein</v>
      </c>
    </row>
    <row r="1327" spans="1:4">
      <c r="A1327" s="96" t="s">
        <v>27863</v>
      </c>
      <c r="B1327" s="96" t="s">
        <v>27864</v>
      </c>
      <c r="C1327" s="97" t="str">
        <f t="shared" si="44"/>
        <v>C10216 : 1</v>
      </c>
      <c r="D1327" s="98" t="str">
        <f t="shared" si="43"/>
        <v>C10216 : Daidzin</v>
      </c>
    </row>
    <row r="1328" spans="1:4">
      <c r="A1328" s="96" t="s">
        <v>27865</v>
      </c>
      <c r="B1328" s="96" t="s">
        <v>27866</v>
      </c>
      <c r="C1328" s="97" t="str">
        <f t="shared" si="44"/>
        <v>C10608 : 1</v>
      </c>
      <c r="D1328" s="98" t="str">
        <f t="shared" si="43"/>
        <v>C10608 : THF-L-glutamate</v>
      </c>
    </row>
    <row r="1329" spans="1:4">
      <c r="A1329" s="96" t="s">
        <v>27867</v>
      </c>
      <c r="B1329" s="96" t="s">
        <v>27868</v>
      </c>
      <c r="C1329" s="97" t="str">
        <f t="shared" si="44"/>
        <v>C11004 : 1</v>
      </c>
      <c r="D1329" s="98" t="str">
        <f t="shared" si="43"/>
        <v>C11004 : 2,6-DMA</v>
      </c>
    </row>
    <row r="1330" spans="1:4" ht="37.5">
      <c r="A1330" s="96" t="s">
        <v>27869</v>
      </c>
      <c r="B1330" s="100" t="s">
        <v>27870</v>
      </c>
      <c r="C1330" s="97" t="str">
        <f t="shared" si="44"/>
        <v>C11038 : 1</v>
      </c>
      <c r="D1330" s="98" t="str">
        <f t="shared" si="43"/>
        <v>C11038 : 2'-Deoxy-5-hydroxymethylcytidine-5'-diphosphate</v>
      </c>
    </row>
    <row r="1331" spans="1:4">
      <c r="A1331" s="96" t="s">
        <v>21968</v>
      </c>
      <c r="B1331" s="96" t="s">
        <v>27871</v>
      </c>
      <c r="C1331" s="97" t="str">
        <f t="shared" si="44"/>
        <v>C11039 : 1</v>
      </c>
      <c r="D1331" s="98" t="str">
        <f t="shared" si="43"/>
        <v>C11039 : 2'-Deoxy-5-hydroxymethylcytidine-5'-triphosphate</v>
      </c>
    </row>
    <row r="1332" spans="1:4">
      <c r="A1332" s="96" t="s">
        <v>27872</v>
      </c>
      <c r="B1332" s="96" t="s">
        <v>27873</v>
      </c>
      <c r="C1332" s="97" t="str">
        <f t="shared" si="44"/>
        <v>C11061 : 1</v>
      </c>
      <c r="D1332" s="98" t="str">
        <f t="shared" si="43"/>
        <v>C11061 : Retinoyl glucuronide</v>
      </c>
    </row>
    <row r="1333" spans="1:4">
      <c r="A1333" s="96" t="s">
        <v>27874</v>
      </c>
      <c r="B1333" s="96" t="s">
        <v>27875</v>
      </c>
      <c r="C1333" s="97" t="str">
        <f t="shared" si="44"/>
        <v>C11088 : 1</v>
      </c>
      <c r="D1333" s="98" t="str">
        <f t="shared" si="43"/>
        <v>C11088 : Ethylene dibromide</v>
      </c>
    </row>
    <row r="1334" spans="1:4">
      <c r="A1334" s="96" t="s">
        <v>27876</v>
      </c>
      <c r="B1334" s="96" t="s">
        <v>27877</v>
      </c>
      <c r="C1334" s="97" t="str">
        <f t="shared" si="44"/>
        <v>C11131 : 1</v>
      </c>
      <c r="D1334" s="98" t="str">
        <f t="shared" si="43"/>
        <v>C11131 : 2-Methoxy-estradiol-17beta 3-glucuronide</v>
      </c>
    </row>
    <row r="1335" spans="1:4">
      <c r="A1335" s="96" t="s">
        <v>27878</v>
      </c>
      <c r="B1335" s="96" t="s">
        <v>27879</v>
      </c>
      <c r="C1335" s="97" t="str">
        <f t="shared" si="44"/>
        <v>C11132 : 1</v>
      </c>
      <c r="D1335" s="98" t="str">
        <f t="shared" si="43"/>
        <v>C11132 : 2-Methoxyestrone 3-glucuronide</v>
      </c>
    </row>
    <row r="1336" spans="1:4">
      <c r="A1336" s="96" t="s">
        <v>27880</v>
      </c>
      <c r="B1336" s="96" t="s">
        <v>27881</v>
      </c>
      <c r="C1336" s="97" t="str">
        <f t="shared" si="44"/>
        <v>C11133 : 1</v>
      </c>
      <c r="D1336" s="98" t="str">
        <f t="shared" si="43"/>
        <v>C11133 : Estrone glucuronide</v>
      </c>
    </row>
    <row r="1337" spans="1:4">
      <c r="A1337" s="96" t="s">
        <v>27882</v>
      </c>
      <c r="B1337" s="96" t="s">
        <v>27883</v>
      </c>
      <c r="C1337" s="97" t="str">
        <f t="shared" si="44"/>
        <v>C11134 : 1</v>
      </c>
      <c r="D1337" s="98" t="str">
        <f t="shared" si="43"/>
        <v>C11134 : Testosterone glucuronide</v>
      </c>
    </row>
    <row r="1338" spans="1:4">
      <c r="A1338" s="96" t="s">
        <v>27884</v>
      </c>
      <c r="B1338" s="96" t="s">
        <v>27885</v>
      </c>
      <c r="C1338" s="97" t="str">
        <f t="shared" si="44"/>
        <v>C11135 : 1</v>
      </c>
      <c r="D1338" s="98" t="str">
        <f t="shared" si="43"/>
        <v>C11135 : Androsterone glucuronide</v>
      </c>
    </row>
    <row r="1339" spans="1:4">
      <c r="A1339" s="96" t="s">
        <v>27886</v>
      </c>
      <c r="B1339" s="96" t="s">
        <v>27887</v>
      </c>
      <c r="C1339" s="97" t="str">
        <f t="shared" si="44"/>
        <v>C11136 : 1</v>
      </c>
      <c r="D1339" s="98" t="str">
        <f t="shared" si="43"/>
        <v>C11136 : Etiocholan-3alpha-ol-17-one 3-glucuronide</v>
      </c>
    </row>
    <row r="1340" spans="1:4">
      <c r="A1340" s="96" t="s">
        <v>27888</v>
      </c>
      <c r="B1340" s="96" t="s">
        <v>27889</v>
      </c>
      <c r="C1340" s="97" t="str">
        <f t="shared" si="44"/>
        <v>C11143 : 1</v>
      </c>
      <c r="D1340" s="98" t="str">
        <f t="shared" si="43"/>
        <v>C11143 : DMSO</v>
      </c>
    </row>
    <row r="1341" spans="1:4">
      <c r="A1341" s="96" t="s">
        <v>27890</v>
      </c>
      <c r="B1341" s="96" t="s">
        <v>27891</v>
      </c>
      <c r="C1341" s="97" t="str">
        <f t="shared" si="44"/>
        <v>C11145 : 1</v>
      </c>
      <c r="D1341" s="98" t="str">
        <f t="shared" si="43"/>
        <v>C11145 : Methanesulfonate</v>
      </c>
    </row>
    <row r="1342" spans="1:4">
      <c r="A1342" s="96" t="s">
        <v>27892</v>
      </c>
      <c r="B1342" s="96" t="s">
        <v>27893</v>
      </c>
      <c r="C1342" s="97" t="str">
        <f t="shared" si="44"/>
        <v>C11173 : 1</v>
      </c>
      <c r="D1342" s="98" t="str">
        <f t="shared" si="43"/>
        <v>C11173 : SN-38</v>
      </c>
    </row>
    <row r="1343" spans="1:4">
      <c r="A1343" s="96" t="s">
        <v>27894</v>
      </c>
      <c r="B1343" s="96" t="s">
        <v>27895</v>
      </c>
      <c r="C1343" s="97" t="str">
        <f t="shared" si="44"/>
        <v>C11215 : 1</v>
      </c>
      <c r="D1343" s="98" t="str">
        <f t="shared" si="43"/>
        <v>C11215 : Arsenate</v>
      </c>
    </row>
    <row r="1344" spans="1:4">
      <c r="A1344" s="96" t="s">
        <v>20903</v>
      </c>
      <c r="B1344" s="96" t="s">
        <v>27896</v>
      </c>
      <c r="C1344" s="97" t="str">
        <f t="shared" si="44"/>
        <v>C11278 : 1</v>
      </c>
      <c r="D1344" s="98" t="str">
        <f t="shared" si="43"/>
        <v>C11278 : Aflatoxin B1exo-8,9-epoxide-GSH</v>
      </c>
    </row>
    <row r="1345" spans="1:4">
      <c r="A1345" s="96" t="s">
        <v>27897</v>
      </c>
      <c r="B1345" s="96" t="s">
        <v>27898</v>
      </c>
      <c r="C1345" s="97" t="str">
        <f t="shared" si="44"/>
        <v>C11355 : 1</v>
      </c>
      <c r="D1345" s="98" t="str">
        <f t="shared" si="43"/>
        <v>C11355 : ADC</v>
      </c>
    </row>
    <row r="1346" spans="1:4">
      <c r="A1346" s="96" t="s">
        <v>27899</v>
      </c>
      <c r="B1346" s="96" t="s">
        <v>27900</v>
      </c>
      <c r="C1346" s="97" t="str">
        <f t="shared" si="44"/>
        <v>C11376 : 1</v>
      </c>
      <c r="D1346" s="98" t="str">
        <f t="shared" ref="D1346:D1409" si="45">_xlfn.CONCAT(A1346," : ",B1346)</f>
        <v>C11376 : SN-38G</v>
      </c>
    </row>
    <row r="1347" spans="1:4">
      <c r="A1347" s="96" t="s">
        <v>27901</v>
      </c>
      <c r="B1347" s="96" t="s">
        <v>27902</v>
      </c>
      <c r="C1347" s="97" t="str">
        <f t="shared" ref="C1347:C1410" si="46">_xlfn.CONCAT(A1347," : ","1")</f>
        <v>C11434 : 1</v>
      </c>
      <c r="D1347" s="98" t="str">
        <f t="shared" si="45"/>
        <v>C11434 : 2-C-Methyl-D-erythritol 4-phosphate</v>
      </c>
    </row>
    <row r="1348" spans="1:4">
      <c r="A1348" s="96" t="s">
        <v>27903</v>
      </c>
      <c r="B1348" s="96" t="s">
        <v>27904</v>
      </c>
      <c r="C1348" s="97" t="str">
        <f t="shared" si="46"/>
        <v>C11435 : 1</v>
      </c>
      <c r="D1348" s="98" t="str">
        <f t="shared" si="45"/>
        <v>C11435 : 4-(Cytidine 5'-diphospho)-2-C-methyl-D-erythritol</v>
      </c>
    </row>
    <row r="1349" spans="1:4">
      <c r="A1349" s="96" t="s">
        <v>24494</v>
      </c>
      <c r="B1349" s="96" t="s">
        <v>27905</v>
      </c>
      <c r="C1349" s="97" t="str">
        <f t="shared" si="46"/>
        <v>C11436 : 1</v>
      </c>
      <c r="D1349" s="98" t="str">
        <f t="shared" si="45"/>
        <v>C11436 : 2-Phospho-4-(cytidine 5'-diphospho)-2-C-methyl-D-erythritol</v>
      </c>
    </row>
    <row r="1350" spans="1:4">
      <c r="A1350" s="96" t="s">
        <v>27906</v>
      </c>
      <c r="B1350" s="96" t="s">
        <v>27907</v>
      </c>
      <c r="C1350" s="97" t="str">
        <f t="shared" si="46"/>
        <v>C11437 : 1</v>
      </c>
      <c r="D1350" s="98" t="str">
        <f t="shared" si="45"/>
        <v>C11437 : Palustrine</v>
      </c>
    </row>
    <row r="1351" spans="1:4">
      <c r="A1351" s="96" t="s">
        <v>27908</v>
      </c>
      <c r="B1351" s="96" t="s">
        <v>27909</v>
      </c>
      <c r="C1351" s="97" t="str">
        <f t="shared" si="46"/>
        <v>C11439 : 1</v>
      </c>
      <c r="D1351" s="98" t="str">
        <f t="shared" si="45"/>
        <v>C11439 : Formyl-L-methionyl peptide</v>
      </c>
    </row>
    <row r="1352" spans="1:4">
      <c r="A1352" s="96" t="s">
        <v>27910</v>
      </c>
      <c r="B1352" s="96" t="s">
        <v>27911</v>
      </c>
      <c r="C1352" s="97" t="str">
        <f t="shared" si="46"/>
        <v>C11440 : 1</v>
      </c>
      <c r="D1352" s="98" t="str">
        <f t="shared" si="45"/>
        <v>C11440 : Methionyl peptide</v>
      </c>
    </row>
    <row r="1353" spans="1:4">
      <c r="A1353" s="96" t="s">
        <v>27912</v>
      </c>
      <c r="B1353" s="96" t="s">
        <v>27913</v>
      </c>
      <c r="C1353" s="97" t="str">
        <f t="shared" si="46"/>
        <v>C11453 : 1</v>
      </c>
      <c r="D1353" s="98" t="str">
        <f t="shared" si="45"/>
        <v>C11453 : 2-C-Methyl-D-erythritol 2,4-cyclodiphosphate</v>
      </c>
    </row>
    <row r="1354" spans="1:4">
      <c r="A1354" s="96" t="s">
        <v>27914</v>
      </c>
      <c r="B1354" s="96" t="s">
        <v>27915</v>
      </c>
      <c r="C1354" s="97" t="str">
        <f t="shared" si="46"/>
        <v>C11457 : 1</v>
      </c>
      <c r="D1354" s="98" t="str">
        <f t="shared" si="45"/>
        <v>C11457 : Dihydro-3-coumaric acid</v>
      </c>
    </row>
    <row r="1355" spans="1:4">
      <c r="A1355" s="96" t="s">
        <v>27916</v>
      </c>
      <c r="B1355" s="96" t="s">
        <v>27917</v>
      </c>
      <c r="C1355" s="97" t="str">
        <f t="shared" si="46"/>
        <v>C11472 : 1</v>
      </c>
      <c r="D1355" s="98" t="str">
        <f t="shared" si="45"/>
        <v>C11472 : 1-Deoxy-D-xylulose 5-phosphate</v>
      </c>
    </row>
    <row r="1356" spans="1:4">
      <c r="A1356" s="96" t="s">
        <v>27918</v>
      </c>
      <c r="B1356" s="96" t="s">
        <v>27919</v>
      </c>
      <c r="C1356" s="97" t="str">
        <f t="shared" si="46"/>
        <v>C11475 : 1</v>
      </c>
      <c r="D1356" s="98" t="str">
        <f t="shared" si="45"/>
        <v>C11475 : D-glycero-beta-D-manno-Heptose 1,7-bisphosphate</v>
      </c>
    </row>
    <row r="1357" spans="1:4">
      <c r="A1357" s="96" t="s">
        <v>27920</v>
      </c>
      <c r="B1357" s="96" t="s">
        <v>27921</v>
      </c>
      <c r="C1357" s="97" t="str">
        <f t="shared" si="46"/>
        <v>C11477 : 1</v>
      </c>
      <c r="D1357" s="98" t="str">
        <f t="shared" si="45"/>
        <v>C11477 : Sugar</v>
      </c>
    </row>
    <row r="1358" spans="1:4">
      <c r="A1358" s="96" t="s">
        <v>27922</v>
      </c>
      <c r="B1358" s="96" t="s">
        <v>27923</v>
      </c>
      <c r="C1358" s="97" t="str">
        <f t="shared" si="46"/>
        <v>C11478 : 1</v>
      </c>
      <c r="D1358" s="98" t="str">
        <f t="shared" si="45"/>
        <v>C11478 : DNA containing guanine</v>
      </c>
    </row>
    <row r="1359" spans="1:4">
      <c r="A1359" s="96" t="s">
        <v>27924</v>
      </c>
      <c r="B1359" s="96" t="s">
        <v>27925</v>
      </c>
      <c r="C1359" s="97" t="str">
        <f t="shared" si="46"/>
        <v>C11514 : 1</v>
      </c>
      <c r="D1359" s="98" t="str">
        <f t="shared" si="45"/>
        <v>C11514 : tRNA containing 5-(aminomethyl)-2-thiouridine</v>
      </c>
    </row>
    <row r="1360" spans="1:4">
      <c r="A1360" s="96" t="s">
        <v>27926</v>
      </c>
      <c r="B1360" s="96" t="s">
        <v>27927</v>
      </c>
      <c r="C1360" s="97" t="str">
        <f t="shared" si="46"/>
        <v>C11537 : 1</v>
      </c>
      <c r="D1360" s="98" t="str">
        <f t="shared" si="45"/>
        <v>C11537 : (2R)-3-Sulfolactate</v>
      </c>
    </row>
    <row r="1361" spans="1:4">
      <c r="A1361" s="96" t="s">
        <v>27928</v>
      </c>
      <c r="B1361" s="96" t="s">
        <v>27929</v>
      </c>
      <c r="C1361" s="97" t="str">
        <f t="shared" si="46"/>
        <v>C11544 : 1</v>
      </c>
      <c r="D1361" s="98" t="str">
        <f t="shared" si="45"/>
        <v>C11544 : (E)-3-(Methoxycarbonyl)pent-2-enedioate</v>
      </c>
    </row>
    <row r="1362" spans="1:4">
      <c r="A1362" s="96" t="s">
        <v>27930</v>
      </c>
      <c r="B1362" s="96" t="s">
        <v>27931</v>
      </c>
      <c r="C1362" s="97" t="str">
        <f t="shared" si="46"/>
        <v>C11583 : 1</v>
      </c>
      <c r="D1362" s="98" t="str">
        <f t="shared" si="45"/>
        <v>C11583 : 4-Glutathionyl cyclophosphamide</v>
      </c>
    </row>
    <row r="1363" spans="1:4">
      <c r="A1363" s="96" t="s">
        <v>27932</v>
      </c>
      <c r="B1363" s="96" t="s">
        <v>27933</v>
      </c>
      <c r="C1363" s="97" t="str">
        <f t="shared" si="46"/>
        <v>C11588 : 1</v>
      </c>
      <c r="D1363" s="98" t="str">
        <f t="shared" si="45"/>
        <v>C11588 : cis-3-(Carboxy-ethyl)-3,5-cyclo-hexadiene-1,2-diol</v>
      </c>
    </row>
    <row r="1364" spans="1:4">
      <c r="A1364" s="96" t="s">
        <v>27934</v>
      </c>
      <c r="B1364" s="96" t="s">
        <v>27935</v>
      </c>
      <c r="C1364" s="97" t="str">
        <f t="shared" si="46"/>
        <v>C11638 : 1</v>
      </c>
      <c r="D1364" s="98" t="str">
        <f t="shared" si="45"/>
        <v>C11638 : 3-Amino-2-oxopropyl phosphate</v>
      </c>
    </row>
    <row r="1365" spans="1:4">
      <c r="A1365" s="96" t="s">
        <v>27936</v>
      </c>
      <c r="B1365" s="96" t="s">
        <v>27937</v>
      </c>
      <c r="C1365" s="97" t="str">
        <f t="shared" si="46"/>
        <v>C11735 : 1</v>
      </c>
      <c r="D1365" s="98" t="str">
        <f t="shared" si="45"/>
        <v>C11735 : 2-O-(alpha-D-Mannosyl)-D-glycerate</v>
      </c>
    </row>
    <row r="1366" spans="1:4">
      <c r="A1366" s="96" t="s">
        <v>27938</v>
      </c>
      <c r="B1366" s="96" t="s">
        <v>27939</v>
      </c>
      <c r="C1366" s="97" t="str">
        <f t="shared" si="46"/>
        <v>C11736 : 1</v>
      </c>
      <c r="D1366" s="98" t="str">
        <f t="shared" si="45"/>
        <v>C11736 : Floxuridine</v>
      </c>
    </row>
    <row r="1367" spans="1:4">
      <c r="A1367" s="96" t="s">
        <v>27940</v>
      </c>
      <c r="B1367" s="96" t="s">
        <v>27941</v>
      </c>
      <c r="C1367" s="97" t="str">
        <f t="shared" si="46"/>
        <v>C11811 : 1</v>
      </c>
      <c r="D1367" s="98" t="str">
        <f t="shared" si="45"/>
        <v>C11811 : 1-Hydroxy-2-methyl-2-butenyl 4-diphosphate</v>
      </c>
    </row>
    <row r="1368" spans="1:4">
      <c r="A1368" s="96" t="s">
        <v>27942</v>
      </c>
      <c r="B1368" s="96" t="s">
        <v>27943</v>
      </c>
      <c r="C1368" s="97" t="str">
        <f t="shared" si="46"/>
        <v>C11821 : 1</v>
      </c>
      <c r="D1368" s="98" t="str">
        <f t="shared" si="45"/>
        <v>C11821 : 5-Hydroxyisourate</v>
      </c>
    </row>
    <row r="1369" spans="1:4">
      <c r="A1369" s="96" t="s">
        <v>27944</v>
      </c>
      <c r="B1369" s="96" t="s">
        <v>27945</v>
      </c>
      <c r="C1369" s="97" t="str">
        <f t="shared" si="46"/>
        <v>C11823 : 1</v>
      </c>
      <c r="D1369" s="98" t="str">
        <f t="shared" si="45"/>
        <v>C11823 : 2,3-Ene acid</v>
      </c>
    </row>
    <row r="1370" spans="1:4">
      <c r="A1370" s="96" t="s">
        <v>27946</v>
      </c>
      <c r="B1370" s="96" t="s">
        <v>27947</v>
      </c>
      <c r="C1370" s="97" t="str">
        <f t="shared" si="46"/>
        <v>C11838 : 1</v>
      </c>
      <c r="D1370" s="98" t="str">
        <f t="shared" si="45"/>
        <v>C11838 : N-Ethylglycine</v>
      </c>
    </row>
    <row r="1371" spans="1:4">
      <c r="A1371" s="96" t="s">
        <v>24543</v>
      </c>
      <c r="B1371" s="96" t="s">
        <v>27948</v>
      </c>
      <c r="C1371" s="97" t="str">
        <f t="shared" si="46"/>
        <v>C11907 : 1</v>
      </c>
      <c r="D1371" s="98" t="str">
        <f t="shared" si="45"/>
        <v>C11907 : dTDP-4-oxo-6-deoxy-D-glucose</v>
      </c>
    </row>
    <row r="1372" spans="1:4">
      <c r="A1372" s="96" t="s">
        <v>27949</v>
      </c>
      <c r="B1372" s="96" t="s">
        <v>27950</v>
      </c>
      <c r="C1372" s="97" t="str">
        <f t="shared" si="46"/>
        <v>C11945 : 1</v>
      </c>
      <c r="D1372" s="98" t="str">
        <f t="shared" si="45"/>
        <v>C11945 : trans-2-Methyl-5-isopropylhexa-2,5-dienoyl-CoA</v>
      </c>
    </row>
    <row r="1373" spans="1:4">
      <c r="A1373" s="96" t="s">
        <v>27951</v>
      </c>
      <c r="B1373" s="96" t="s">
        <v>27952</v>
      </c>
      <c r="C1373" s="97" t="str">
        <f t="shared" si="46"/>
        <v>C11946 : 1</v>
      </c>
      <c r="D1373" s="98" t="str">
        <f t="shared" si="45"/>
        <v>C11946 : cis-2-Methyl-5-isopropylhexa-2,5-dienoyl-CoA</v>
      </c>
    </row>
    <row r="1374" spans="1:4">
      <c r="A1374" s="96" t="s">
        <v>24140</v>
      </c>
      <c r="B1374" s="96" t="s">
        <v>27953</v>
      </c>
      <c r="C1374" s="97" t="str">
        <f t="shared" si="46"/>
        <v>C11947 : 1</v>
      </c>
      <c r="D1374" s="98" t="str">
        <f t="shared" si="45"/>
        <v>C11947 : 3-Hydroxy-2,6-dimethyl-5-methylene-heptanoyl-CoA</v>
      </c>
    </row>
    <row r="1375" spans="1:4">
      <c r="A1375" s="96" t="s">
        <v>18711</v>
      </c>
      <c r="B1375" s="96" t="s">
        <v>27954</v>
      </c>
      <c r="C1375" s="97" t="str">
        <f t="shared" si="46"/>
        <v>C12205 : 1</v>
      </c>
      <c r="D1375" s="98" t="str">
        <f t="shared" si="45"/>
        <v>C12205 : 5-Hydroxyconiferyl alcohol</v>
      </c>
    </row>
    <row r="1376" spans="1:4">
      <c r="A1376" s="96" t="s">
        <v>27955</v>
      </c>
      <c r="B1376" s="96" t="s">
        <v>27956</v>
      </c>
      <c r="C1376" s="97" t="str">
        <f t="shared" si="46"/>
        <v>C12214 : 1</v>
      </c>
      <c r="D1376" s="98" t="str">
        <f t="shared" si="45"/>
        <v>C12214 : Aminofructose 6-phosphate</v>
      </c>
    </row>
    <row r="1377" spans="1:4">
      <c r="A1377" s="96" t="s">
        <v>27957</v>
      </c>
      <c r="B1377" s="96" t="s">
        <v>27958</v>
      </c>
      <c r="C1377" s="97" t="str">
        <f t="shared" si="46"/>
        <v>C12215 : 1</v>
      </c>
      <c r="D1377" s="98" t="str">
        <f t="shared" si="45"/>
        <v>C12215 : Iminoerythrose 4-phosphate</v>
      </c>
    </row>
    <row r="1378" spans="1:4">
      <c r="A1378" s="96" t="s">
        <v>23370</v>
      </c>
      <c r="B1378" s="96" t="s">
        <v>27959</v>
      </c>
      <c r="C1378" s="97" t="str">
        <f t="shared" si="46"/>
        <v>C12248 : 1</v>
      </c>
      <c r="D1378" s="98" t="str">
        <f t="shared" si="45"/>
        <v>C12248 : 5-Hydroxy-2-oxo-4-ureido-2,5-dihydro-1H-imidazole-5-carboxylate</v>
      </c>
    </row>
    <row r="1379" spans="1:4">
      <c r="A1379" s="96" t="s">
        <v>27960</v>
      </c>
      <c r="B1379" s="96" t="s">
        <v>27961</v>
      </c>
      <c r="C1379" s="97" t="str">
        <f t="shared" si="46"/>
        <v>C12448 : 1</v>
      </c>
      <c r="D1379" s="98" t="str">
        <f t="shared" si="45"/>
        <v>C12448 : Ecgonine methyl ester</v>
      </c>
    </row>
    <row r="1380" spans="1:4">
      <c r="A1380" s="96" t="s">
        <v>27962</v>
      </c>
      <c r="B1380" s="96" t="s">
        <v>27963</v>
      </c>
      <c r="C1380" s="97" t="str">
        <f t="shared" si="46"/>
        <v>C12455 : 1</v>
      </c>
      <c r="D1380" s="98" t="str">
        <f t="shared" si="45"/>
        <v>C12455 : 5-Aminopentanal</v>
      </c>
    </row>
    <row r="1381" spans="1:4">
      <c r="A1381" s="96" t="s">
        <v>27964</v>
      </c>
      <c r="B1381" s="96" t="s">
        <v>27965</v>
      </c>
      <c r="C1381" s="97" t="str">
        <f t="shared" si="46"/>
        <v>C12621 : 1</v>
      </c>
      <c r="D1381" s="98" t="str">
        <f t="shared" si="45"/>
        <v>C12621 : trans-3-Hydroxycinnamate</v>
      </c>
    </row>
    <row r="1382" spans="1:4">
      <c r="A1382" s="96" t="s">
        <v>27966</v>
      </c>
      <c r="B1382" s="96" t="s">
        <v>27967</v>
      </c>
      <c r="C1382" s="97" t="str">
        <f t="shared" si="46"/>
        <v>C12622 : 1</v>
      </c>
      <c r="D1382" s="98" t="str">
        <f t="shared" si="45"/>
        <v>C12622 : cis-3-(3-Carboxyethenyl)-3,5-cyclohexadiene-1,2-diol</v>
      </c>
    </row>
    <row r="1383" spans="1:4">
      <c r="A1383" s="96" t="s">
        <v>27968</v>
      </c>
      <c r="B1383" s="96" t="s">
        <v>27969</v>
      </c>
      <c r="C1383" s="97" t="str">
        <f t="shared" si="46"/>
        <v>C12623 : 1</v>
      </c>
      <c r="D1383" s="98" t="str">
        <f t="shared" si="45"/>
        <v>C12623 : trans-2,3-Dihydroxycinnamate</v>
      </c>
    </row>
    <row r="1384" spans="1:4">
      <c r="A1384" s="96" t="s">
        <v>18750</v>
      </c>
      <c r="B1384" s="96" t="s">
        <v>27970</v>
      </c>
      <c r="C1384" s="97" t="str">
        <f t="shared" si="46"/>
        <v>C12624 : 1</v>
      </c>
      <c r="D1384" s="98" t="str">
        <f t="shared" si="45"/>
        <v>C12624 : 2-Hydroxy-6-ketononatrienedioate</v>
      </c>
    </row>
    <row r="1385" spans="1:4">
      <c r="A1385" s="96" t="s">
        <v>27971</v>
      </c>
      <c r="B1385" s="96" t="s">
        <v>27972</v>
      </c>
      <c r="C1385" s="97" t="str">
        <f t="shared" si="46"/>
        <v>C12632 : 1</v>
      </c>
      <c r="D1385" s="98" t="str">
        <f t="shared" si="45"/>
        <v>C12632 : Luteolin 7-O-beta-D-diglucuronide</v>
      </c>
    </row>
    <row r="1386" spans="1:4">
      <c r="A1386" s="96" t="s">
        <v>27973</v>
      </c>
      <c r="B1386" s="96" t="s">
        <v>27974</v>
      </c>
      <c r="C1386" s="97" t="str">
        <f t="shared" si="46"/>
        <v>C12650 : 1</v>
      </c>
      <c r="D1386" s="98" t="str">
        <f t="shared" si="45"/>
        <v>C12650 : Capecitabine</v>
      </c>
    </row>
    <row r="1387" spans="1:4">
      <c r="A1387" s="96" t="s">
        <v>27975</v>
      </c>
      <c r="B1387" s="96" t="s">
        <v>27976</v>
      </c>
      <c r="C1387" s="97" t="str">
        <f t="shared" si="46"/>
        <v>C12739 : 1</v>
      </c>
      <c r="D1387" s="98" t="str">
        <f t="shared" si="45"/>
        <v>C12739 : Doxifluridine</v>
      </c>
    </row>
    <row r="1388" spans="1:4">
      <c r="A1388" s="96" t="s">
        <v>27977</v>
      </c>
      <c r="B1388" s="96" t="s">
        <v>27978</v>
      </c>
      <c r="C1388" s="97" t="str">
        <f t="shared" si="46"/>
        <v>C13378 : 1</v>
      </c>
      <c r="D1388" s="98" t="str">
        <f t="shared" si="45"/>
        <v>C13378 : alpha,beta-Dihydroxyethyl-TPP</v>
      </c>
    </row>
    <row r="1389" spans="1:4">
      <c r="A1389" s="96" t="s">
        <v>27979</v>
      </c>
      <c r="B1389" s="96" t="s">
        <v>27980</v>
      </c>
      <c r="C1389" s="97" t="str">
        <f t="shared" si="46"/>
        <v>C13425 : 1</v>
      </c>
      <c r="D1389" s="98" t="str">
        <f t="shared" si="45"/>
        <v>C13425 : 3-Hexaprenyl-4-hydroxybenzoate</v>
      </c>
    </row>
    <row r="1390" spans="1:4">
      <c r="A1390" s="96" t="s">
        <v>27981</v>
      </c>
      <c r="B1390" s="96" t="s">
        <v>27982</v>
      </c>
      <c r="C1390" s="97" t="str">
        <f t="shared" si="46"/>
        <v>C13508 : 1</v>
      </c>
      <c r="D1390" s="98" t="str">
        <f t="shared" si="45"/>
        <v>C13508 : SQDG</v>
      </c>
    </row>
    <row r="1391" spans="1:4">
      <c r="A1391" s="96" t="s">
        <v>27983</v>
      </c>
      <c r="B1391" s="96" t="s">
        <v>27984</v>
      </c>
      <c r="C1391" s="97" t="str">
        <f t="shared" si="46"/>
        <v>C13645 : 1</v>
      </c>
      <c r="D1391" s="98" t="str">
        <f t="shared" si="45"/>
        <v>C13645 : (S)-4,5-Dihydroxypentane-2,3-dione</v>
      </c>
    </row>
    <row r="1392" spans="1:4">
      <c r="A1392" s="96" t="s">
        <v>27985</v>
      </c>
      <c r="B1392" s="96" t="s">
        <v>27986</v>
      </c>
      <c r="C1392" s="97" t="str">
        <f t="shared" si="46"/>
        <v>C13747 : 1</v>
      </c>
      <c r="D1392" s="98" t="str">
        <f t="shared" si="45"/>
        <v>C13747 : Paraxanthine</v>
      </c>
    </row>
    <row r="1393" spans="1:4">
      <c r="A1393" s="96" t="s">
        <v>27987</v>
      </c>
      <c r="B1393" s="96" t="s">
        <v>27988</v>
      </c>
      <c r="C1393" s="97" t="str">
        <f t="shared" si="46"/>
        <v>C14089 : 1</v>
      </c>
      <c r="D1393" s="98" t="str">
        <f t="shared" si="45"/>
        <v>C14089 : 1-Hydroxymethylnaphthalene</v>
      </c>
    </row>
    <row r="1394" spans="1:4">
      <c r="A1394" s="96" t="s">
        <v>27989</v>
      </c>
      <c r="B1394" s="96" t="s">
        <v>27990</v>
      </c>
      <c r="C1394" s="97" t="str">
        <f t="shared" si="46"/>
        <v>C14090 : 1</v>
      </c>
      <c r="D1394" s="98" t="str">
        <f t="shared" si="45"/>
        <v>C14090 : 1-Naphthaldehyde</v>
      </c>
    </row>
    <row r="1395" spans="1:4">
      <c r="A1395" s="96" t="s">
        <v>27991</v>
      </c>
      <c r="B1395" s="96" t="s">
        <v>27992</v>
      </c>
      <c r="C1395" s="97" t="str">
        <f t="shared" si="46"/>
        <v>C14099 : 1</v>
      </c>
      <c r="D1395" s="98" t="str">
        <f t="shared" si="45"/>
        <v>C14099 : 2-Naphthaldehyde</v>
      </c>
    </row>
    <row r="1396" spans="1:4">
      <c r="A1396" s="96" t="s">
        <v>27993</v>
      </c>
      <c r="B1396" s="96" t="s">
        <v>27994</v>
      </c>
      <c r="C1396" s="97" t="str">
        <f t="shared" si="46"/>
        <v>C14144 : 1</v>
      </c>
      <c r="D1396" s="98" t="str">
        <f t="shared" si="45"/>
        <v>C14144 : 5-Carboxy-2-pentenoyl-CoA</v>
      </c>
    </row>
    <row r="1397" spans="1:4">
      <c r="A1397" s="96" t="s">
        <v>24145</v>
      </c>
      <c r="B1397" s="96" t="s">
        <v>27995</v>
      </c>
      <c r="C1397" s="97" t="str">
        <f t="shared" si="46"/>
        <v>C14145 : 1</v>
      </c>
      <c r="D1397" s="98" t="str">
        <f t="shared" si="45"/>
        <v>C14145 : (3S)-3-Hydroxyadipyl-CoA</v>
      </c>
    </row>
    <row r="1398" spans="1:4">
      <c r="A1398" s="96" t="s">
        <v>27996</v>
      </c>
      <c r="B1398" s="96" t="s">
        <v>27997</v>
      </c>
      <c r="C1398" s="97" t="str">
        <f t="shared" si="46"/>
        <v>C14180 : 1</v>
      </c>
      <c r="D1398" s="98" t="str">
        <f t="shared" si="45"/>
        <v>C14180 : S-(Hydroxymethyl)glutathione</v>
      </c>
    </row>
    <row r="1399" spans="1:4">
      <c r="A1399" s="96" t="s">
        <v>18575</v>
      </c>
      <c r="B1399" s="96" t="s">
        <v>27998</v>
      </c>
      <c r="C1399" s="97" t="str">
        <f t="shared" si="46"/>
        <v>C14463 : 1</v>
      </c>
      <c r="D1399" s="98" t="str">
        <f t="shared" si="45"/>
        <v>C14463 : (R)-3-Hydroxy-3-methyl-2-oxopentanoate</v>
      </c>
    </row>
    <row r="1400" spans="1:4">
      <c r="A1400" s="96" t="s">
        <v>27999</v>
      </c>
      <c r="B1400" s="96" t="s">
        <v>28000</v>
      </c>
      <c r="C1400" s="97" t="str">
        <f t="shared" si="46"/>
        <v>C14786 : 1</v>
      </c>
      <c r="D1400" s="98" t="str">
        <f t="shared" si="45"/>
        <v>C14786 : (1R,2S)-Naphthalene 1,2-oxide</v>
      </c>
    </row>
    <row r="1401" spans="1:4">
      <c r="A1401" s="96" t="s">
        <v>28001</v>
      </c>
      <c r="B1401" s="96" t="s">
        <v>28002</v>
      </c>
      <c r="C1401" s="97" t="str">
        <f t="shared" si="46"/>
        <v>C14787 : 1</v>
      </c>
      <c r="D1401" s="98" t="str">
        <f t="shared" si="45"/>
        <v>C14787 : (1S,2R)-Naphthalene 1,2-oxide</v>
      </c>
    </row>
    <row r="1402" spans="1:4">
      <c r="A1402" s="96" t="s">
        <v>20864</v>
      </c>
      <c r="B1402" s="96" t="s">
        <v>28003</v>
      </c>
      <c r="C1402" s="97" t="str">
        <f t="shared" si="46"/>
        <v>C14791 : 1</v>
      </c>
      <c r="D1402" s="98" t="str">
        <f t="shared" si="45"/>
        <v>C14791 : (1R)-Hydroxy-(2R)-glutathionyl-1,2-dihydronaphthalene</v>
      </c>
    </row>
    <row r="1403" spans="1:4">
      <c r="A1403" s="96" t="s">
        <v>20869</v>
      </c>
      <c r="B1403" s="96" t="s">
        <v>28004</v>
      </c>
      <c r="C1403" s="97" t="str">
        <f t="shared" si="46"/>
        <v>C14792 : 1</v>
      </c>
      <c r="D1403" s="98" t="str">
        <f t="shared" si="45"/>
        <v>C14792 : (1S)-Hydroxy-(2S)-glutathionyl-1,2-dihydronaphthalene</v>
      </c>
    </row>
    <row r="1404" spans="1:4">
      <c r="A1404" s="96" t="s">
        <v>20867</v>
      </c>
      <c r="B1404" s="96" t="s">
        <v>28005</v>
      </c>
      <c r="C1404" s="97" t="str">
        <f t="shared" si="46"/>
        <v>C14793 : 1</v>
      </c>
      <c r="D1404" s="98" t="str">
        <f t="shared" si="45"/>
        <v>C14793 : (1R)-Glutathionyl-(2R)-hydroxy-1,2-dihydronaphthalene</v>
      </c>
    </row>
    <row r="1405" spans="1:4">
      <c r="A1405" s="96" t="s">
        <v>28006</v>
      </c>
      <c r="B1405" s="96" t="s">
        <v>28007</v>
      </c>
      <c r="C1405" s="97" t="str">
        <f t="shared" si="46"/>
        <v>C14800 : 1</v>
      </c>
      <c r="D1405" s="98" t="str">
        <f t="shared" si="45"/>
        <v>C14800 : 1-Nitronaphthalene-5,6-oxide</v>
      </c>
    </row>
    <row r="1406" spans="1:4">
      <c r="A1406" s="96" t="s">
        <v>28008</v>
      </c>
      <c r="B1406" s="96" t="s">
        <v>28009</v>
      </c>
      <c r="C1406" s="97" t="str">
        <f t="shared" si="46"/>
        <v>C14802 : 1</v>
      </c>
      <c r="D1406" s="98" t="str">
        <f t="shared" si="45"/>
        <v>C14802 : 1-Nitronaphthalene-7,8-oxide</v>
      </c>
    </row>
    <row r="1407" spans="1:4">
      <c r="A1407" s="96" t="s">
        <v>20872</v>
      </c>
      <c r="B1407" s="96" t="s">
        <v>28010</v>
      </c>
      <c r="C1407" s="97" t="str">
        <f t="shared" si="46"/>
        <v>C14803 : 1</v>
      </c>
      <c r="D1407" s="98" t="str">
        <f t="shared" si="45"/>
        <v>C14803 : 1-Nitro-7-hydroxy-8-glutathionyl-7,8-dihydronaphthalene</v>
      </c>
    </row>
    <row r="1408" spans="1:4">
      <c r="A1408" s="96" t="s">
        <v>20874</v>
      </c>
      <c r="B1408" s="96" t="s">
        <v>28011</v>
      </c>
      <c r="C1408" s="97" t="str">
        <f t="shared" si="46"/>
        <v>C14804 : 1</v>
      </c>
      <c r="D1408" s="98" t="str">
        <f t="shared" si="45"/>
        <v>C14804 : 1-Nitro-7-glutathionyl-8-hydroxy-7,8-dihydronaphthalene</v>
      </c>
    </row>
    <row r="1409" spans="1:4">
      <c r="A1409" s="96" t="s">
        <v>20877</v>
      </c>
      <c r="B1409" s="96" t="s">
        <v>28012</v>
      </c>
      <c r="C1409" s="97" t="str">
        <f t="shared" si="46"/>
        <v>C14805 : 1</v>
      </c>
      <c r="D1409" s="98" t="str">
        <f t="shared" si="45"/>
        <v>C14805 : 1-Nitro-5-hydroxy-6-glutathionyl-5,6-dihydronaphthalene</v>
      </c>
    </row>
    <row r="1410" spans="1:4">
      <c r="A1410" s="96" t="s">
        <v>20879</v>
      </c>
      <c r="B1410" s="96" t="s">
        <v>28013</v>
      </c>
      <c r="C1410" s="97" t="str">
        <f t="shared" si="46"/>
        <v>C14806 : 1</v>
      </c>
      <c r="D1410" s="98" t="str">
        <f t="shared" ref="D1410:D1473" si="47">_xlfn.CONCAT(A1410," : ",B1410)</f>
        <v>C14806 : 1-Nitro-5-glutathionyl-6-hydroxy-5,6-dihydronaphthalene</v>
      </c>
    </row>
    <row r="1411" spans="1:4">
      <c r="A1411" s="96" t="s">
        <v>28014</v>
      </c>
      <c r="B1411" s="96" t="s">
        <v>28015</v>
      </c>
      <c r="C1411" s="97" t="str">
        <f t="shared" ref="C1411:C1474" si="48">_xlfn.CONCAT(A1411," : ","1")</f>
        <v>C14818 : 1</v>
      </c>
      <c r="D1411" s="98" t="str">
        <f t="shared" si="47"/>
        <v>C14818 : Hydrobromic acid</v>
      </c>
    </row>
    <row r="1412" spans="1:4">
      <c r="A1412" s="96" t="s">
        <v>28016</v>
      </c>
      <c r="B1412" s="96" t="s">
        <v>28017</v>
      </c>
      <c r="C1412" s="97" t="str">
        <f t="shared" si="48"/>
        <v>C14819 : 1</v>
      </c>
      <c r="D1412" s="98" t="str">
        <f t="shared" si="47"/>
        <v>C14819 : Fe3+</v>
      </c>
    </row>
    <row r="1413" spans="1:4">
      <c r="A1413" s="96" t="s">
        <v>18297</v>
      </c>
      <c r="B1413" s="96" t="s">
        <v>28018</v>
      </c>
      <c r="C1413" s="97" t="str">
        <f t="shared" si="48"/>
        <v>C14830 : 1</v>
      </c>
      <c r="D1413" s="98" t="str">
        <f t="shared" si="47"/>
        <v>C14830 : GDP-4-keto-6-L-deoxygalactose</v>
      </c>
    </row>
    <row r="1414" spans="1:4">
      <c r="A1414" s="96" t="s">
        <v>28019</v>
      </c>
      <c r="B1414" s="96" t="s">
        <v>28020</v>
      </c>
      <c r="C1414" s="97" t="str">
        <f t="shared" si="48"/>
        <v>C14839 : 1</v>
      </c>
      <c r="D1414" s="98" t="str">
        <f t="shared" si="47"/>
        <v>C14839 : Bromobenzene-3,4-oxide</v>
      </c>
    </row>
    <row r="1415" spans="1:4">
      <c r="A1415" s="96" t="s">
        <v>28021</v>
      </c>
      <c r="B1415" s="96" t="s">
        <v>28022</v>
      </c>
      <c r="C1415" s="97" t="str">
        <f t="shared" si="48"/>
        <v>C14840 : 1</v>
      </c>
      <c r="D1415" s="98" t="str">
        <f t="shared" si="47"/>
        <v>C14840 : Bromobenzene-2,3-oxide</v>
      </c>
    </row>
    <row r="1416" spans="1:4">
      <c r="A1416" s="96" t="s">
        <v>20882</v>
      </c>
      <c r="B1416" s="96" t="s">
        <v>28023</v>
      </c>
      <c r="C1416" s="97" t="str">
        <f t="shared" si="48"/>
        <v>C14847 : 1</v>
      </c>
      <c r="D1416" s="98" t="str">
        <f t="shared" si="47"/>
        <v>C14847 : 3,4-Dihydro-3-hydroxy-4-S-glutathionyl bromobenzene</v>
      </c>
    </row>
    <row r="1417" spans="1:4">
      <c r="A1417" s="96" t="s">
        <v>20885</v>
      </c>
      <c r="B1417" s="96" t="s">
        <v>28024</v>
      </c>
      <c r="C1417" s="97" t="str">
        <f t="shared" si="48"/>
        <v>C14848 : 1</v>
      </c>
      <c r="D1417" s="98" t="str">
        <f t="shared" si="47"/>
        <v>C14848 : 2,3-Dihydro-2-S-glutathionyl-3-hydroxy bromobenzene</v>
      </c>
    </row>
    <row r="1418" spans="1:4">
      <c r="A1418" s="96" t="s">
        <v>28025</v>
      </c>
      <c r="B1418" s="96" t="s">
        <v>28026</v>
      </c>
      <c r="C1418" s="97" t="str">
        <f t="shared" si="48"/>
        <v>C14851 : 1</v>
      </c>
      <c r="D1418" s="98" t="str">
        <f t="shared" si="47"/>
        <v>C14851 : Benzo[a]pyrene-4,5-oxide</v>
      </c>
    </row>
    <row r="1419" spans="1:4">
      <c r="A1419" s="96" t="s">
        <v>28027</v>
      </c>
      <c r="B1419" s="96" t="s">
        <v>28028</v>
      </c>
      <c r="C1419" s="97" t="str">
        <f t="shared" si="48"/>
        <v>C14852 : 1</v>
      </c>
      <c r="D1419" s="98" t="str">
        <f t="shared" si="47"/>
        <v>C14852 : Benzo[a]pyrene-7,8-dihydrodiol</v>
      </c>
    </row>
    <row r="1420" spans="1:4">
      <c r="A1420" s="96" t="s">
        <v>20888</v>
      </c>
      <c r="B1420" s="96" t="s">
        <v>28029</v>
      </c>
      <c r="C1420" s="97" t="str">
        <f t="shared" si="48"/>
        <v>C14855 : 1</v>
      </c>
      <c r="D1420" s="98" t="str">
        <f t="shared" si="47"/>
        <v>C14855 : 4,5-Dihydro-4-hydroxy-5-S-glutathionyl-benzo[a]pyrene</v>
      </c>
    </row>
    <row r="1421" spans="1:4">
      <c r="A1421" s="96" t="s">
        <v>28030</v>
      </c>
      <c r="B1421" s="96" t="s">
        <v>28031</v>
      </c>
      <c r="C1421" s="97" t="str">
        <f t="shared" si="48"/>
        <v>C14856 : 1</v>
      </c>
      <c r="D1421" s="98" t="str">
        <f t="shared" si="47"/>
        <v>C14856 : 7,8-Dihydro-7-hydroxy-8-S-glutathionyl-benzo[a]pyrene</v>
      </c>
    </row>
    <row r="1422" spans="1:4">
      <c r="A1422" s="96" t="s">
        <v>28032</v>
      </c>
      <c r="B1422" s="96" t="s">
        <v>28033</v>
      </c>
      <c r="C1422" s="97" t="str">
        <f t="shared" si="48"/>
        <v>C14857 : 1</v>
      </c>
      <c r="D1422" s="98" t="str">
        <f t="shared" si="47"/>
        <v>C14857 : 1,1-Dichloroethylene epoxide</v>
      </c>
    </row>
    <row r="1423" spans="1:4">
      <c r="A1423" s="96" t="s">
        <v>28034</v>
      </c>
      <c r="B1423" s="96" t="s">
        <v>28035</v>
      </c>
      <c r="C1423" s="97" t="str">
        <f t="shared" si="48"/>
        <v>C14858 : 1</v>
      </c>
      <c r="D1423" s="98" t="str">
        <f t="shared" si="47"/>
        <v>C14858 : 2,2-Dichloroacetaldehyde</v>
      </c>
    </row>
    <row r="1424" spans="1:4">
      <c r="A1424" s="96" t="s">
        <v>28036</v>
      </c>
      <c r="B1424" s="96" t="s">
        <v>28037</v>
      </c>
      <c r="C1424" s="97" t="str">
        <f t="shared" si="48"/>
        <v>C14859 : 1</v>
      </c>
      <c r="D1424" s="98" t="str">
        <f t="shared" si="47"/>
        <v>C14859 : Chloroacetyl chloride</v>
      </c>
    </row>
    <row r="1425" spans="1:4">
      <c r="A1425" s="96" t="s">
        <v>20894</v>
      </c>
      <c r="B1425" s="96" t="s">
        <v>28038</v>
      </c>
      <c r="C1425" s="97" t="str">
        <f t="shared" si="48"/>
        <v>C14861 : 1</v>
      </c>
      <c r="D1425" s="98" t="str">
        <f t="shared" si="47"/>
        <v>C14861 : S-(2,2-Dichloro-1-hydroxy)ethyl glutathione</v>
      </c>
    </row>
    <row r="1426" spans="1:4">
      <c r="A1426" s="96" t="s">
        <v>28039</v>
      </c>
      <c r="B1426" s="96" t="s">
        <v>28040</v>
      </c>
      <c r="C1426" s="97" t="str">
        <f t="shared" si="48"/>
        <v>C14863 : 1</v>
      </c>
      <c r="D1426" s="98" t="str">
        <f t="shared" si="47"/>
        <v>C14863 : 2-(S-Glutathionyl)acetyl glutathione</v>
      </c>
    </row>
    <row r="1427" spans="1:4">
      <c r="A1427" s="96" t="s">
        <v>28041</v>
      </c>
      <c r="B1427" s="96" t="s">
        <v>28042</v>
      </c>
      <c r="C1427" s="97" t="str">
        <f t="shared" si="48"/>
        <v>C14864 : 1</v>
      </c>
      <c r="D1427" s="98" t="str">
        <f t="shared" si="47"/>
        <v>C14864 : S-(2-Chloroacetyl)glutathione</v>
      </c>
    </row>
    <row r="1428" spans="1:4">
      <c r="A1428" s="96" t="s">
        <v>28043</v>
      </c>
      <c r="B1428" s="96" t="s">
        <v>28044</v>
      </c>
      <c r="C1428" s="97" t="str">
        <f t="shared" si="48"/>
        <v>C14865 : 1</v>
      </c>
      <c r="D1428" s="98" t="str">
        <f t="shared" si="47"/>
        <v>C14865 : 2-(S-Glutathionyl)acetyl chloride</v>
      </c>
    </row>
    <row r="1429" spans="1:4">
      <c r="A1429" s="96" t="s">
        <v>28045</v>
      </c>
      <c r="B1429" s="96" t="s">
        <v>28046</v>
      </c>
      <c r="C1429" s="97" t="str">
        <f t="shared" si="48"/>
        <v>C14868 : 1</v>
      </c>
      <c r="D1429" s="98" t="str">
        <f t="shared" si="47"/>
        <v>C14868 : DCVG</v>
      </c>
    </row>
    <row r="1430" spans="1:4">
      <c r="A1430" s="96" t="s">
        <v>28047</v>
      </c>
      <c r="B1430" s="96" t="s">
        <v>28048</v>
      </c>
      <c r="C1430" s="97" t="str">
        <f t="shared" si="48"/>
        <v>C14869 : 1</v>
      </c>
      <c r="D1430" s="98" t="str">
        <f t="shared" si="47"/>
        <v>C14869 : Trichloroethanol glucuronide</v>
      </c>
    </row>
    <row r="1431" spans="1:4">
      <c r="A1431" s="96" t="s">
        <v>28049</v>
      </c>
      <c r="B1431" s="96" t="s">
        <v>28050</v>
      </c>
      <c r="C1431" s="97" t="str">
        <f t="shared" si="48"/>
        <v>C14870 : 1</v>
      </c>
      <c r="D1431" s="98" t="str">
        <f t="shared" si="47"/>
        <v>C14870 : 2-Bromoacetaldehyde</v>
      </c>
    </row>
    <row r="1432" spans="1:4">
      <c r="A1432" s="96" t="s">
        <v>28051</v>
      </c>
      <c r="B1432" s="96" t="s">
        <v>28052</v>
      </c>
      <c r="C1432" s="97" t="str">
        <f t="shared" si="48"/>
        <v>C14871 : 1</v>
      </c>
      <c r="D1432" s="98" t="str">
        <f t="shared" si="47"/>
        <v>C14871 : S-(Formylmethyl)glutathione</v>
      </c>
    </row>
    <row r="1433" spans="1:4">
      <c r="A1433" s="96" t="s">
        <v>28053</v>
      </c>
      <c r="B1433" s="96" t="s">
        <v>28054</v>
      </c>
      <c r="C1433" s="97" t="str">
        <f t="shared" si="48"/>
        <v>C14874 : 1</v>
      </c>
      <c r="D1433" s="98" t="str">
        <f t="shared" si="47"/>
        <v>C14874 : Glutathione episulfonium ion</v>
      </c>
    </row>
    <row r="1434" spans="1:4">
      <c r="A1434" s="96" t="s">
        <v>28055</v>
      </c>
      <c r="B1434" s="96" t="s">
        <v>28056</v>
      </c>
      <c r="C1434" s="97" t="str">
        <f t="shared" si="48"/>
        <v>C14899 : 1</v>
      </c>
      <c r="D1434" s="98" t="str">
        <f t="shared" si="47"/>
        <v>C14899 : 3-Dehydro-L-gulonate 6-phosphate</v>
      </c>
    </row>
    <row r="1435" spans="1:4">
      <c r="A1435" s="96" t="s">
        <v>28057</v>
      </c>
      <c r="B1435" s="96" t="s">
        <v>28058</v>
      </c>
      <c r="C1435" s="97" t="str">
        <f t="shared" si="48"/>
        <v>C15498 : 1</v>
      </c>
      <c r="D1435" s="98" t="str">
        <f t="shared" si="47"/>
        <v>C15498 : Fe2+</v>
      </c>
    </row>
    <row r="1436" spans="1:4">
      <c r="A1436" s="96" t="s">
        <v>28059</v>
      </c>
      <c r="B1436" s="96" t="s">
        <v>28060</v>
      </c>
      <c r="C1436" s="97" t="str">
        <f t="shared" si="48"/>
        <v>C15521 : 1</v>
      </c>
      <c r="D1436" s="98" t="str">
        <f t="shared" si="47"/>
        <v>C15521 : Alkanesulfonate</v>
      </c>
    </row>
    <row r="1437" spans="1:4">
      <c r="A1437" s="96" t="s">
        <v>28061</v>
      </c>
      <c r="B1437" s="96" t="s">
        <v>28062</v>
      </c>
      <c r="C1437" s="97" t="str">
        <f t="shared" si="48"/>
        <v>C15527 : 1</v>
      </c>
      <c r="D1437" s="98" t="str">
        <f t="shared" si="47"/>
        <v>C15527 : ROOH</v>
      </c>
    </row>
    <row r="1438" spans="1:4">
      <c r="A1438" s="96" t="s">
        <v>28063</v>
      </c>
      <c r="B1438" s="96" t="s">
        <v>28064</v>
      </c>
      <c r="C1438" s="97" t="str">
        <f t="shared" si="48"/>
        <v>C15532 : 1</v>
      </c>
      <c r="D1438" s="98" t="str">
        <f t="shared" si="47"/>
        <v>C15532 : N-Acetyl-L-citrulline</v>
      </c>
    </row>
    <row r="1439" spans="1:4">
      <c r="A1439" s="96" t="s">
        <v>28065</v>
      </c>
      <c r="B1439" s="96" t="s">
        <v>28066</v>
      </c>
      <c r="C1439" s="97" t="str">
        <f t="shared" si="48"/>
        <v>C15547 : 1</v>
      </c>
      <c r="D1439" s="98" t="str">
        <f t="shared" si="47"/>
        <v>C15547 : 1,4-Dihydroxy-2-naphthoyl-CoA</v>
      </c>
    </row>
    <row r="1440" spans="1:4">
      <c r="A1440" s="96" t="s">
        <v>28067</v>
      </c>
      <c r="B1440" s="96" t="s">
        <v>28068</v>
      </c>
      <c r="C1440" s="97" t="str">
        <f t="shared" si="48"/>
        <v>C15548 : 1</v>
      </c>
      <c r="D1440" s="98" t="str">
        <f t="shared" si="47"/>
        <v>C15548 : Kojibiose</v>
      </c>
    </row>
    <row r="1441" spans="1:4">
      <c r="A1441" s="96" t="s">
        <v>28069</v>
      </c>
      <c r="B1441" s="96" t="s">
        <v>28070</v>
      </c>
      <c r="C1441" s="97" t="str">
        <f t="shared" si="48"/>
        <v>C15556 : 1</v>
      </c>
      <c r="D1441" s="98" t="str">
        <f t="shared" si="47"/>
        <v>C15556 : Precorrin 1</v>
      </c>
    </row>
    <row r="1442" spans="1:4">
      <c r="A1442" s="96" t="s">
        <v>28071</v>
      </c>
      <c r="B1442" s="96" t="s">
        <v>28072</v>
      </c>
      <c r="C1442" s="97" t="str">
        <f t="shared" si="48"/>
        <v>C15585 : 1</v>
      </c>
      <c r="D1442" s="98" t="str">
        <f t="shared" si="47"/>
        <v>C15585 : myo-Inositol phosphate</v>
      </c>
    </row>
    <row r="1443" spans="1:4">
      <c r="A1443" s="96" t="s">
        <v>28073</v>
      </c>
      <c r="B1443" s="96" t="s">
        <v>28074</v>
      </c>
      <c r="C1443" s="97" t="str">
        <f t="shared" si="48"/>
        <v>C15586 : 1</v>
      </c>
      <c r="D1443" s="98" t="str">
        <f t="shared" si="47"/>
        <v>C15586 : Purine nucleoside</v>
      </c>
    </row>
    <row r="1444" spans="1:4">
      <c r="A1444" s="96" t="s">
        <v>28075</v>
      </c>
      <c r="B1444" s="96" t="s">
        <v>28076</v>
      </c>
      <c r="C1444" s="97" t="str">
        <f t="shared" si="48"/>
        <v>C15587 : 1</v>
      </c>
      <c r="D1444" s="98" t="str">
        <f t="shared" si="47"/>
        <v>C15587 : Purine</v>
      </c>
    </row>
    <row r="1445" spans="1:4">
      <c r="A1445" s="96" t="s">
        <v>28077</v>
      </c>
      <c r="B1445" s="96" t="s">
        <v>28078</v>
      </c>
      <c r="C1445" s="97" t="str">
        <f t="shared" si="48"/>
        <v>C15602 : 1</v>
      </c>
      <c r="D1445" s="98" t="str">
        <f t="shared" si="47"/>
        <v>C15602 : L-3,4-Dihydroxybutan-2-one 4-phosphate</v>
      </c>
    </row>
    <row r="1446" spans="1:4">
      <c r="A1446" s="96" t="s">
        <v>28079</v>
      </c>
      <c r="B1446" s="96" t="s">
        <v>28080</v>
      </c>
      <c r="C1446" s="97" t="str">
        <f t="shared" si="48"/>
        <v>C15603 : 1</v>
      </c>
      <c r="D1446" s="98" t="str">
        <f t="shared" si="47"/>
        <v>C15603 : Quinone</v>
      </c>
    </row>
    <row r="1447" spans="1:4">
      <c r="A1447" s="96" t="s">
        <v>28081</v>
      </c>
      <c r="B1447" s="96" t="s">
        <v>28082</v>
      </c>
      <c r="C1447" s="97" t="str">
        <f t="shared" si="48"/>
        <v>C15653 : 1</v>
      </c>
      <c r="D1447" s="98" t="str">
        <f t="shared" si="47"/>
        <v>C15653 : Peptide-L-methionine (R)-S-oxide</v>
      </c>
    </row>
    <row r="1448" spans="1:4">
      <c r="A1448" s="96" t="s">
        <v>24833</v>
      </c>
      <c r="B1448" s="96" t="s">
        <v>26078</v>
      </c>
      <c r="C1448" s="97" t="str">
        <f t="shared" si="48"/>
        <v>C15667 : 1</v>
      </c>
      <c r="D1448" s="98" t="str">
        <f t="shared" si="47"/>
        <v>C15667 : Hydroquinone</v>
      </c>
    </row>
    <row r="1449" spans="1:4">
      <c r="A1449" s="96" t="s">
        <v>28083</v>
      </c>
      <c r="B1449" s="96" t="s">
        <v>28084</v>
      </c>
      <c r="C1449" s="97" t="str">
        <f t="shared" si="48"/>
        <v>C15672 : 1</v>
      </c>
      <c r="D1449" s="98" t="str">
        <f t="shared" si="47"/>
        <v>C15672 : Heme O</v>
      </c>
    </row>
    <row r="1450" spans="1:4">
      <c r="A1450" s="96" t="s">
        <v>28085</v>
      </c>
      <c r="B1450" s="96" t="s">
        <v>28086</v>
      </c>
      <c r="C1450" s="97" t="str">
        <f t="shared" si="48"/>
        <v>C15673 : 1</v>
      </c>
      <c r="D1450" s="98" t="str">
        <f t="shared" si="47"/>
        <v>C15673 : 2-Dehydro-L-idonate</v>
      </c>
    </row>
    <row r="1451" spans="1:4" ht="25">
      <c r="A1451" s="96" t="s">
        <v>28087</v>
      </c>
      <c r="B1451" s="100" t="s">
        <v>28088</v>
      </c>
      <c r="C1451" s="97" t="str">
        <f t="shared" si="48"/>
        <v>C15699 : 1</v>
      </c>
      <c r="D1451" s="98" t="str">
        <f t="shared" si="47"/>
        <v>C15699 : 5-Carboxyamino-1-(5-phospho-D-ribosyl)imidazole</v>
      </c>
    </row>
    <row r="1452" spans="1:4">
      <c r="A1452" s="96" t="s">
        <v>28089</v>
      </c>
      <c r="B1452" s="96" t="s">
        <v>28090</v>
      </c>
      <c r="C1452" s="97" t="str">
        <f t="shared" si="48"/>
        <v>C15700 : 1</v>
      </c>
      <c r="D1452" s="98" t="str">
        <f t="shared" si="47"/>
        <v>C15700 : gamma-Glutamyl-gamma-aminobutyraldehyde</v>
      </c>
    </row>
    <row r="1453" spans="1:4">
      <c r="A1453" s="96" t="s">
        <v>28091</v>
      </c>
      <c r="B1453" s="96" t="s">
        <v>28092</v>
      </c>
      <c r="C1453" s="97" t="str">
        <f t="shared" si="48"/>
        <v>C15767 : 1</v>
      </c>
      <c r="D1453" s="98" t="str">
        <f t="shared" si="47"/>
        <v>C15767 : 4-(L-gamma-Glutamylamino)butanoate</v>
      </c>
    </row>
    <row r="1454" spans="1:4">
      <c r="A1454" s="96" t="s">
        <v>18709</v>
      </c>
      <c r="B1454" s="96" t="s">
        <v>28093</v>
      </c>
      <c r="C1454" s="97" t="str">
        <f t="shared" si="48"/>
        <v>C15804 : 1</v>
      </c>
      <c r="D1454" s="98" t="str">
        <f t="shared" si="47"/>
        <v>C15804 : p-Hydroxyphenyl lignin</v>
      </c>
    </row>
    <row r="1455" spans="1:4">
      <c r="A1455" s="96" t="s">
        <v>18700</v>
      </c>
      <c r="B1455" s="96" t="s">
        <v>28094</v>
      </c>
      <c r="C1455" s="97" t="str">
        <f t="shared" si="48"/>
        <v>C15805 : 1</v>
      </c>
      <c r="D1455" s="98" t="str">
        <f t="shared" si="47"/>
        <v>C15805 : Guaiacyl lignin</v>
      </c>
    </row>
    <row r="1456" spans="1:4">
      <c r="A1456" s="96" t="s">
        <v>18706</v>
      </c>
      <c r="B1456" s="96" t="s">
        <v>28095</v>
      </c>
      <c r="C1456" s="97" t="str">
        <f t="shared" si="48"/>
        <v>C15806 : 1</v>
      </c>
      <c r="D1456" s="98" t="str">
        <f t="shared" si="47"/>
        <v>C15806 : Syringyl lignin</v>
      </c>
    </row>
    <row r="1457" spans="1:4">
      <c r="A1457" s="96" t="s">
        <v>18712</v>
      </c>
      <c r="B1457" s="96" t="s">
        <v>28096</v>
      </c>
      <c r="C1457" s="97" t="str">
        <f t="shared" si="48"/>
        <v>C15807 : 1</v>
      </c>
      <c r="D1457" s="98" t="str">
        <f t="shared" si="47"/>
        <v>C15807 : 5-Hydroxy-guaiacyl lignin</v>
      </c>
    </row>
    <row r="1458" spans="1:4">
      <c r="A1458" s="96" t="s">
        <v>28097</v>
      </c>
      <c r="B1458" s="96" t="s">
        <v>28098</v>
      </c>
      <c r="C1458" s="97" t="str">
        <f t="shared" si="48"/>
        <v>C15809 : 1</v>
      </c>
      <c r="D1458" s="98" t="str">
        <f t="shared" si="47"/>
        <v>C15809 : gamma-L-Glutamylputrescine</v>
      </c>
    </row>
    <row r="1459" spans="1:4">
      <c r="A1459" s="96" t="s">
        <v>28099</v>
      </c>
      <c r="B1459" s="96" t="s">
        <v>28100</v>
      </c>
      <c r="C1459" s="97" t="str">
        <f t="shared" si="48"/>
        <v>C15810 : 1</v>
      </c>
      <c r="D1459" s="98" t="str">
        <f t="shared" si="47"/>
        <v>C15810 : Iminoglycine</v>
      </c>
    </row>
    <row r="1460" spans="1:4">
      <c r="A1460" s="96" t="s">
        <v>28101</v>
      </c>
      <c r="B1460" s="96" t="s">
        <v>28102</v>
      </c>
      <c r="C1460" s="97" t="str">
        <f t="shared" si="48"/>
        <v>C15811 : 1</v>
      </c>
      <c r="D1460" s="98" t="str">
        <f t="shared" si="47"/>
        <v>C15811 : Sulfur-carrier protein</v>
      </c>
    </row>
    <row r="1461" spans="1:4">
      <c r="A1461" s="96" t="s">
        <v>28103</v>
      </c>
      <c r="B1461" s="96" t="s">
        <v>28104</v>
      </c>
      <c r="C1461" s="97" t="str">
        <f t="shared" si="48"/>
        <v>C15812 : 1</v>
      </c>
      <c r="D1461" s="98" t="str">
        <f t="shared" si="47"/>
        <v>C15812 : [Enzyme]-cysteine</v>
      </c>
    </row>
    <row r="1462" spans="1:4">
      <c r="A1462" s="96" t="s">
        <v>28105</v>
      </c>
      <c r="B1462" s="100" t="s">
        <v>28106</v>
      </c>
      <c r="C1462" s="97" t="str">
        <f t="shared" si="48"/>
        <v>C15813 : 1</v>
      </c>
      <c r="D1462" s="98" t="str">
        <f t="shared" si="47"/>
        <v>C15813 : [Enzyme]-S-sulfanylcysteine</v>
      </c>
    </row>
    <row r="1463" spans="1:4">
      <c r="A1463" s="96" t="s">
        <v>28107</v>
      </c>
      <c r="B1463" s="96" t="s">
        <v>28108</v>
      </c>
      <c r="C1463" s="97" t="str">
        <f t="shared" si="48"/>
        <v>C15814 : 1</v>
      </c>
      <c r="D1463" s="98" t="str">
        <f t="shared" si="47"/>
        <v>C15814 : Adenylyl-[sulfur-carrier protein]</v>
      </c>
    </row>
    <row r="1464" spans="1:4">
      <c r="A1464" s="96" t="s">
        <v>28109</v>
      </c>
      <c r="B1464" s="96" t="s">
        <v>28110</v>
      </c>
      <c r="C1464" s="97" t="str">
        <f t="shared" si="48"/>
        <v>C15930 : 1</v>
      </c>
      <c r="D1464" s="98" t="str">
        <f t="shared" si="47"/>
        <v>C15930 : L-Galactonate</v>
      </c>
    </row>
    <row r="1465" spans="1:4">
      <c r="A1465" s="96" t="s">
        <v>28111</v>
      </c>
      <c r="B1465" s="96" t="s">
        <v>28112</v>
      </c>
      <c r="C1465" s="97" t="str">
        <f t="shared" si="48"/>
        <v>C15972 : 1</v>
      </c>
      <c r="D1465" s="98" t="str">
        <f t="shared" si="47"/>
        <v>C15972 : Thiocarboxy-[sulfur-carrier protein]</v>
      </c>
    </row>
    <row r="1466" spans="1:4">
      <c r="A1466" s="96" t="s">
        <v>28113</v>
      </c>
      <c r="B1466" s="96" t="s">
        <v>28114</v>
      </c>
      <c r="C1466" s="97" t="str">
        <f t="shared" si="48"/>
        <v>C15973 : 1</v>
      </c>
      <c r="D1466" s="98" t="str">
        <f t="shared" si="47"/>
        <v>C15973 : Enzyme N6-(lipoyl)lysine</v>
      </c>
    </row>
    <row r="1467" spans="1:4">
      <c r="A1467" s="96" t="s">
        <v>28115</v>
      </c>
      <c r="B1467" s="96" t="s">
        <v>28116</v>
      </c>
      <c r="C1467" s="97" t="str">
        <f t="shared" si="48"/>
        <v>C15980 : 1</v>
      </c>
      <c r="D1467" s="98" t="str">
        <f t="shared" si="47"/>
        <v>C15980 : (S)-2-Methylbutanoyl-CoA</v>
      </c>
    </row>
    <row r="1468" spans="1:4">
      <c r="A1468" s="96" t="s">
        <v>28117</v>
      </c>
      <c r="B1468" s="96" t="s">
        <v>28118</v>
      </c>
      <c r="C1468" s="97" t="str">
        <f t="shared" si="48"/>
        <v>C15996 : 1</v>
      </c>
      <c r="D1468" s="98" t="str">
        <f t="shared" si="47"/>
        <v>C15996 : PreQ0</v>
      </c>
    </row>
    <row r="1469" spans="1:4">
      <c r="A1469" s="96" t="s">
        <v>28119</v>
      </c>
      <c r="B1469" s="96" t="s">
        <v>28120</v>
      </c>
      <c r="C1469" s="97" t="str">
        <f t="shared" si="48"/>
        <v>C15998 : 1</v>
      </c>
      <c r="D1469" s="98" t="str">
        <f t="shared" si="47"/>
        <v>C15998 : L-Methionine (R)-S-oxide</v>
      </c>
    </row>
    <row r="1470" spans="1:4">
      <c r="A1470" s="96" t="s">
        <v>28121</v>
      </c>
      <c r="B1470" s="96" t="s">
        <v>28122</v>
      </c>
      <c r="C1470" s="97" t="str">
        <f t="shared" si="48"/>
        <v>C15999 : 1</v>
      </c>
      <c r="D1470" s="98" t="str">
        <f t="shared" si="47"/>
        <v>C15999 : L-Methionine (S)-S-oxide</v>
      </c>
    </row>
    <row r="1471" spans="1:4">
      <c r="A1471" s="96" t="s">
        <v>28123</v>
      </c>
      <c r="B1471" s="96" t="s">
        <v>28124</v>
      </c>
      <c r="C1471" s="97" t="str">
        <f t="shared" si="48"/>
        <v>C16153 : 1</v>
      </c>
      <c r="D1471" s="98" t="str">
        <f t="shared" si="47"/>
        <v>C16153 : Enzyme N6-(dihydrolipoyl)lysine</v>
      </c>
    </row>
    <row r="1472" spans="1:4">
      <c r="A1472" s="96" t="s">
        <v>28125</v>
      </c>
      <c r="B1472" s="96" t="s">
        <v>28126</v>
      </c>
      <c r="C1472" s="97" t="str">
        <f t="shared" si="48"/>
        <v>C16154 : 1</v>
      </c>
      <c r="D1472" s="98" t="str">
        <f t="shared" si="47"/>
        <v>C16154 : UDP-L-Ara4N</v>
      </c>
    </row>
    <row r="1473" spans="1:4">
      <c r="A1473" s="96" t="s">
        <v>28127</v>
      </c>
      <c r="B1473" s="96" t="s">
        <v>28128</v>
      </c>
      <c r="C1473" s="97" t="str">
        <f t="shared" si="48"/>
        <v>C16155 : 1</v>
      </c>
      <c r="D1473" s="98" t="str">
        <f t="shared" si="47"/>
        <v>C16155 : UDP-L-Ara4O</v>
      </c>
    </row>
    <row r="1474" spans="1:4">
      <c r="A1474" s="96" t="s">
        <v>28129</v>
      </c>
      <c r="B1474" s="96" t="s">
        <v>28130</v>
      </c>
      <c r="C1474" s="97" t="str">
        <f t="shared" si="48"/>
        <v>C16156 : 1</v>
      </c>
      <c r="D1474" s="98" t="str">
        <f t="shared" ref="D1474:D1537" si="49">_xlfn.CONCAT(A1474," : ",B1474)</f>
        <v>C16156 : Undecaprenyl phosphate alpha-L-Ara4FN</v>
      </c>
    </row>
    <row r="1475" spans="1:4">
      <c r="A1475" s="96" t="s">
        <v>28131</v>
      </c>
      <c r="B1475" s="96" t="s">
        <v>28132</v>
      </c>
      <c r="C1475" s="97" t="str">
        <f t="shared" ref="C1475:C1538" si="50">_xlfn.CONCAT(A1475," : ","1")</f>
        <v>C16157 : 1</v>
      </c>
      <c r="D1475" s="98" t="str">
        <f t="shared" si="49"/>
        <v>C16157 : UDP-L-Ara4FN</v>
      </c>
    </row>
    <row r="1476" spans="1:4">
      <c r="A1476" s="96" t="s">
        <v>28133</v>
      </c>
      <c r="B1476" s="96" t="s">
        <v>28134</v>
      </c>
      <c r="C1476" s="97" t="str">
        <f t="shared" si="50"/>
        <v>C16169 : 1</v>
      </c>
      <c r="D1476" s="98" t="str">
        <f t="shared" si="49"/>
        <v>C16169 : (4Z,7Z,10Z,13Z,16Z,19Z)-Docosahexaenoyl-CoA</v>
      </c>
    </row>
    <row r="1477" spans="1:4">
      <c r="A1477" s="96" t="s">
        <v>28135</v>
      </c>
      <c r="B1477" s="96" t="s">
        <v>28136</v>
      </c>
      <c r="C1477" s="97" t="str">
        <f t="shared" si="50"/>
        <v>C16173 : 1</v>
      </c>
      <c r="D1477" s="98" t="str">
        <f t="shared" si="49"/>
        <v>C16173 : (4Z,7Z,10Z,13Z,16Z)-Docosapentaenoyl-CoA</v>
      </c>
    </row>
    <row r="1478" spans="1:4">
      <c r="A1478" s="96" t="s">
        <v>28137</v>
      </c>
      <c r="B1478" s="96" t="s">
        <v>28138</v>
      </c>
      <c r="C1478" s="97" t="str">
        <f t="shared" si="50"/>
        <v>C16186 : 1</v>
      </c>
      <c r="D1478" s="98" t="str">
        <f t="shared" si="49"/>
        <v>C16186 : Undecaprenyl phosphate alpha-L-Ara4N</v>
      </c>
    </row>
    <row r="1479" spans="1:4">
      <c r="A1479" s="96" t="s">
        <v>28139</v>
      </c>
      <c r="B1479" s="96" t="s">
        <v>28140</v>
      </c>
      <c r="C1479" s="97" t="str">
        <f t="shared" si="50"/>
        <v>C16219 : 1</v>
      </c>
      <c r="D1479" s="98" t="str">
        <f t="shared" si="49"/>
        <v>C16219 : 3-Oxostearoyl-[acp]</v>
      </c>
    </row>
    <row r="1480" spans="1:4">
      <c r="A1480" s="96" t="s">
        <v>28141</v>
      </c>
      <c r="B1480" s="96" t="s">
        <v>28142</v>
      </c>
      <c r="C1480" s="97" t="str">
        <f t="shared" si="50"/>
        <v>C16220 : 1</v>
      </c>
      <c r="D1480" s="98" t="str">
        <f t="shared" si="49"/>
        <v>C16220 : (3R)-3-Hydroxyoctadecanoyl-[acyl-carrier protein]</v>
      </c>
    </row>
    <row r="1481" spans="1:4">
      <c r="A1481" s="96" t="s">
        <v>28143</v>
      </c>
      <c r="B1481" s="96" t="s">
        <v>28144</v>
      </c>
      <c r="C1481" s="97" t="str">
        <f t="shared" si="50"/>
        <v>C16221 : 1</v>
      </c>
      <c r="D1481" s="98" t="str">
        <f t="shared" si="49"/>
        <v>C16221 : (2E)-Octadecenoyl-[acp]</v>
      </c>
    </row>
    <row r="1482" spans="1:4">
      <c r="A1482" s="96" t="s">
        <v>28145</v>
      </c>
      <c r="B1482" s="96" t="s">
        <v>28146</v>
      </c>
      <c r="C1482" s="97" t="str">
        <f t="shared" si="50"/>
        <v>C16236 : 1</v>
      </c>
      <c r="D1482" s="98" t="str">
        <f t="shared" si="49"/>
        <v>C16236 : [Protein]-N6-(octanoyl)-L-lysine</v>
      </c>
    </row>
    <row r="1483" spans="1:4">
      <c r="A1483" s="96" t="s">
        <v>28147</v>
      </c>
      <c r="B1483" s="96" t="s">
        <v>28148</v>
      </c>
      <c r="C1483" s="97" t="str">
        <f t="shared" si="50"/>
        <v>C16237 : 1</v>
      </c>
      <c r="D1483" s="98" t="str">
        <f t="shared" si="49"/>
        <v>C16237 : Protein N6-(lipoyl)lysine</v>
      </c>
    </row>
    <row r="1484" spans="1:4">
      <c r="A1484" s="96" t="s">
        <v>28149</v>
      </c>
      <c r="B1484" s="96" t="s">
        <v>28150</v>
      </c>
      <c r="C1484" s="97" t="str">
        <f t="shared" si="50"/>
        <v>C16238 : 1</v>
      </c>
      <c r="D1484" s="98" t="str">
        <f t="shared" si="49"/>
        <v>C16238 : L-Ascorbate 6-phosphate</v>
      </c>
    </row>
    <row r="1485" spans="1:4">
      <c r="A1485" s="96" t="s">
        <v>28151</v>
      </c>
      <c r="B1485" s="96" t="s">
        <v>28152</v>
      </c>
      <c r="C1485" s="97" t="str">
        <f t="shared" si="50"/>
        <v>C16239 : 1</v>
      </c>
      <c r="D1485" s="98" t="str">
        <f t="shared" si="49"/>
        <v>C16239 : Lipoyl-[acp]</v>
      </c>
    </row>
    <row r="1486" spans="1:4">
      <c r="A1486" s="96" t="s">
        <v>28153</v>
      </c>
      <c r="B1486" s="96" t="s">
        <v>28154</v>
      </c>
      <c r="C1486" s="97" t="str">
        <f t="shared" si="50"/>
        <v>C16240 : 1</v>
      </c>
      <c r="D1486" s="98" t="str">
        <f t="shared" si="49"/>
        <v>C16240 : Lipoyl-AMP</v>
      </c>
    </row>
    <row r="1487" spans="1:4">
      <c r="A1487" s="96" t="s">
        <v>28155</v>
      </c>
      <c r="B1487" s="96" t="s">
        <v>28156</v>
      </c>
      <c r="C1487" s="97" t="str">
        <f t="shared" si="50"/>
        <v>C16241 : 1</v>
      </c>
      <c r="D1487" s="98" t="str">
        <f t="shared" si="49"/>
        <v>C16241 : Apoprotein</v>
      </c>
    </row>
    <row r="1488" spans="1:4">
      <c r="A1488" s="96" t="s">
        <v>28157</v>
      </c>
      <c r="B1488" s="96" t="s">
        <v>28158</v>
      </c>
      <c r="C1488" s="97" t="str">
        <f t="shared" si="50"/>
        <v>C16254 : 1</v>
      </c>
      <c r="D1488" s="98" t="str">
        <f t="shared" si="49"/>
        <v>C16254 : (R)-Lipoate</v>
      </c>
    </row>
    <row r="1489" spans="1:4">
      <c r="A1489" s="96" t="s">
        <v>28159</v>
      </c>
      <c r="B1489" s="96" t="s">
        <v>28160</v>
      </c>
      <c r="C1489" s="97" t="str">
        <f t="shared" si="50"/>
        <v>C16255 : 1</v>
      </c>
      <c r="D1489" s="98" t="str">
        <f t="shared" si="49"/>
        <v>C16255 : [Dihydrolipoyllysine-residue succinyltransferase] S-succinyldihydrolipoyllysine</v>
      </c>
    </row>
    <row r="1490" spans="1:4">
      <c r="A1490" s="96" t="s">
        <v>28161</v>
      </c>
      <c r="B1490" s="96" t="s">
        <v>28162</v>
      </c>
      <c r="C1490" s="97" t="str">
        <f t="shared" si="50"/>
        <v>C16310 : 1</v>
      </c>
      <c r="D1490" s="98" t="str">
        <f t="shared" si="49"/>
        <v>C16310 : 3-Hexenal</v>
      </c>
    </row>
    <row r="1491" spans="1:4">
      <c r="A1491" s="96" t="s">
        <v>28163</v>
      </c>
      <c r="B1491" s="96" t="s">
        <v>28164</v>
      </c>
      <c r="C1491" s="97" t="str">
        <f t="shared" si="50"/>
        <v>C16328 : 1</v>
      </c>
      <c r="D1491" s="98" t="str">
        <f t="shared" si="49"/>
        <v>C16328 : trans-2-Enoyl-OPC8-CoA</v>
      </c>
    </row>
    <row r="1492" spans="1:4">
      <c r="A1492" s="96" t="s">
        <v>24120</v>
      </c>
      <c r="B1492" s="96" t="s">
        <v>28165</v>
      </c>
      <c r="C1492" s="97" t="str">
        <f t="shared" si="50"/>
        <v>C16329 : 1</v>
      </c>
      <c r="D1492" s="98" t="str">
        <f t="shared" si="49"/>
        <v>C16329 : 3-Hydroxy-OPC8-CoA</v>
      </c>
    </row>
    <row r="1493" spans="1:4">
      <c r="A1493" s="96" t="s">
        <v>28166</v>
      </c>
      <c r="B1493" s="96" t="s">
        <v>28167</v>
      </c>
      <c r="C1493" s="97" t="str">
        <f t="shared" si="50"/>
        <v>C16330 : 1</v>
      </c>
      <c r="D1493" s="98" t="str">
        <f t="shared" si="49"/>
        <v>C16330 : [Dihydrolipoyllysine-residue acetyltransferase] S-acetyldihydrolipoyllysine</v>
      </c>
    </row>
    <row r="1494" spans="1:4">
      <c r="A1494" s="96" t="s">
        <v>28168</v>
      </c>
      <c r="B1494" s="96" t="s">
        <v>28169</v>
      </c>
      <c r="C1494" s="97" t="str">
        <f t="shared" si="50"/>
        <v>C16331 : 1</v>
      </c>
      <c r="D1494" s="98" t="str">
        <f t="shared" si="49"/>
        <v>C16331 : OPC6-CoA</v>
      </c>
    </row>
    <row r="1495" spans="1:4">
      <c r="A1495" s="96" t="s">
        <v>28170</v>
      </c>
      <c r="B1495" s="96" t="s">
        <v>28171</v>
      </c>
      <c r="C1495" s="97" t="str">
        <f t="shared" si="50"/>
        <v>C16332 : 1</v>
      </c>
      <c r="D1495" s="98" t="str">
        <f t="shared" si="49"/>
        <v>C16332 : trans-2-Enoyl-OPC6-CoA</v>
      </c>
    </row>
    <row r="1496" spans="1:4">
      <c r="A1496" s="96" t="s">
        <v>24123</v>
      </c>
      <c r="B1496" s="96" t="s">
        <v>28172</v>
      </c>
      <c r="C1496" s="97" t="str">
        <f t="shared" si="50"/>
        <v>C16333 : 1</v>
      </c>
      <c r="D1496" s="98" t="str">
        <f t="shared" si="49"/>
        <v>C16333 : 3-Hydroxy-OPC6-CoA</v>
      </c>
    </row>
    <row r="1497" spans="1:4">
      <c r="A1497" s="96" t="s">
        <v>28173</v>
      </c>
      <c r="B1497" s="100" t="s">
        <v>28174</v>
      </c>
      <c r="C1497" s="97" t="str">
        <f t="shared" si="50"/>
        <v>C16334 : 1</v>
      </c>
      <c r="D1497" s="98" t="str">
        <f t="shared" si="49"/>
        <v>C16334 : 3-Oxo-OPC8-CoA</v>
      </c>
    </row>
    <row r="1498" spans="1:4">
      <c r="A1498" s="96" t="s">
        <v>28175</v>
      </c>
      <c r="B1498" s="96" t="s">
        <v>28176</v>
      </c>
      <c r="C1498" s="97" t="str">
        <f t="shared" si="50"/>
        <v>C16335 : 1</v>
      </c>
      <c r="D1498" s="98" t="str">
        <f t="shared" si="49"/>
        <v>C16335 : OPC4-CoA</v>
      </c>
    </row>
    <row r="1499" spans="1:4">
      <c r="A1499" s="96" t="s">
        <v>28177</v>
      </c>
      <c r="B1499" s="96" t="s">
        <v>28178</v>
      </c>
      <c r="C1499" s="97" t="str">
        <f t="shared" si="50"/>
        <v>C16336 : 1</v>
      </c>
      <c r="D1499" s="98" t="str">
        <f t="shared" si="49"/>
        <v>C16336 : trans-2-Enoyl-OPC4-CoA</v>
      </c>
    </row>
    <row r="1500" spans="1:4">
      <c r="A1500" s="96" t="s">
        <v>24126</v>
      </c>
      <c r="B1500" s="96" t="s">
        <v>28179</v>
      </c>
      <c r="C1500" s="97" t="str">
        <f t="shared" si="50"/>
        <v>C16337 : 1</v>
      </c>
      <c r="D1500" s="98" t="str">
        <f t="shared" si="49"/>
        <v>C16337 : 3-Hydroxy-OPC4-CoA</v>
      </c>
    </row>
    <row r="1501" spans="1:4">
      <c r="A1501" s="96" t="s">
        <v>28180</v>
      </c>
      <c r="B1501" s="96" t="s">
        <v>28181</v>
      </c>
      <c r="C1501" s="97" t="str">
        <f t="shared" si="50"/>
        <v>C16338 : 1</v>
      </c>
      <c r="D1501" s="98" t="str">
        <f t="shared" si="49"/>
        <v>C16338 : 3-Oxo-OPC6-CoA</v>
      </c>
    </row>
    <row r="1502" spans="1:4">
      <c r="A1502" s="96" t="s">
        <v>28182</v>
      </c>
      <c r="B1502" s="100" t="s">
        <v>28183</v>
      </c>
      <c r="C1502" s="97" t="str">
        <f t="shared" si="50"/>
        <v>C16339 : 1</v>
      </c>
      <c r="D1502" s="98" t="str">
        <f t="shared" si="49"/>
        <v>C16339 : (+)-7-Isojasmonic acid CoA</v>
      </c>
    </row>
    <row r="1503" spans="1:4">
      <c r="A1503" s="96" t="s">
        <v>28184</v>
      </c>
      <c r="B1503" s="96" t="s">
        <v>28185</v>
      </c>
      <c r="C1503" s="97" t="str">
        <f t="shared" si="50"/>
        <v>C16348 : 1</v>
      </c>
      <c r="D1503" s="98" t="str">
        <f t="shared" si="49"/>
        <v>C16348 : cis-3-Chloroallyl aldehyde</v>
      </c>
    </row>
    <row r="1504" spans="1:4">
      <c r="A1504" s="96" t="s">
        <v>20310</v>
      </c>
      <c r="B1504" s="96" t="s">
        <v>28186</v>
      </c>
      <c r="C1504" s="97" t="str">
        <f t="shared" si="50"/>
        <v>C16365 : 1</v>
      </c>
      <c r="D1504" s="98" t="str">
        <f t="shared" si="49"/>
        <v>C16365 : AFMU</v>
      </c>
    </row>
    <row r="1505" spans="1:4">
      <c r="A1505" s="96" t="s">
        <v>28187</v>
      </c>
      <c r="B1505" s="96" t="s">
        <v>28188</v>
      </c>
      <c r="C1505" s="97" t="str">
        <f t="shared" si="50"/>
        <v>C16376 : 1</v>
      </c>
      <c r="D1505" s="98" t="str">
        <f t="shared" si="49"/>
        <v>C16376 : 3-Oxo-OPC4-CoA</v>
      </c>
    </row>
    <row r="1506" spans="1:4">
      <c r="A1506" s="96" t="s">
        <v>28189</v>
      </c>
      <c r="B1506" s="96" t="s">
        <v>28190</v>
      </c>
      <c r="C1506" s="97" t="str">
        <f t="shared" si="50"/>
        <v>C16389 : 1</v>
      </c>
      <c r="D1506" s="98" t="str">
        <f t="shared" si="49"/>
        <v>C16389 : (6Z,9Z,12Z,15Z,18Z,21Z)-3-Oxotetracosahexaenoyl-CoA</v>
      </c>
    </row>
    <row r="1507" spans="1:4">
      <c r="A1507" s="96" t="s">
        <v>28191</v>
      </c>
      <c r="B1507" s="96" t="s">
        <v>28192</v>
      </c>
      <c r="C1507" s="97" t="str">
        <f t="shared" si="50"/>
        <v>C16396 : 1</v>
      </c>
      <c r="D1507" s="98" t="str">
        <f t="shared" si="49"/>
        <v>C16396 : 2,4-Diamino-6-nitrotoluene</v>
      </c>
    </row>
    <row r="1508" spans="1:4">
      <c r="A1508" s="96" t="s">
        <v>28193</v>
      </c>
      <c r="B1508" s="96" t="s">
        <v>28194</v>
      </c>
      <c r="C1508" s="97" t="str">
        <f t="shared" si="50"/>
        <v>C16420 : 1</v>
      </c>
      <c r="D1508" s="98" t="str">
        <f t="shared" si="49"/>
        <v>C16420 : 4-Acetamido-2-amino-6-nitrotoluene</v>
      </c>
    </row>
    <row r="1509" spans="1:4">
      <c r="A1509" s="96" t="s">
        <v>28195</v>
      </c>
      <c r="B1509" s="96" t="s">
        <v>28196</v>
      </c>
      <c r="C1509" s="97" t="str">
        <f t="shared" si="50"/>
        <v>C16463 : 1</v>
      </c>
      <c r="D1509" s="98" t="str">
        <f t="shared" si="49"/>
        <v>C16463 : cdiGMP</v>
      </c>
    </row>
    <row r="1510" spans="1:4">
      <c r="A1510" s="96" t="s">
        <v>28197</v>
      </c>
      <c r="B1510" s="96" t="s">
        <v>28198</v>
      </c>
      <c r="C1510" s="97" t="str">
        <f t="shared" si="50"/>
        <v>C16466 : 1</v>
      </c>
      <c r="D1510" s="98" t="str">
        <f t="shared" si="49"/>
        <v>C16466 : 7-Methyl-3-oxo-6-octenoyl-CoA</v>
      </c>
    </row>
    <row r="1511" spans="1:4">
      <c r="A1511" s="96" t="s">
        <v>28199</v>
      </c>
      <c r="B1511" s="96" t="s">
        <v>28200</v>
      </c>
      <c r="C1511" s="97" t="str">
        <f t="shared" si="50"/>
        <v>C16468 : 1</v>
      </c>
      <c r="D1511" s="98" t="str">
        <f t="shared" si="49"/>
        <v>C16468 : (2E)-5-Methylhexa-2,4-dienoyl-CoA</v>
      </c>
    </row>
    <row r="1512" spans="1:4">
      <c r="A1512" s="96" t="s">
        <v>24148</v>
      </c>
      <c r="B1512" s="96" t="s">
        <v>28201</v>
      </c>
      <c r="C1512" s="97" t="str">
        <f t="shared" si="50"/>
        <v>C16469 : 1</v>
      </c>
      <c r="D1512" s="98" t="str">
        <f t="shared" si="49"/>
        <v>C16469 : 3-Hydroxy-5-methylhex-4-enoyl-CoA</v>
      </c>
    </row>
    <row r="1513" spans="1:4">
      <c r="A1513" s="96" t="s">
        <v>28202</v>
      </c>
      <c r="B1513" s="96" t="s">
        <v>28203</v>
      </c>
      <c r="C1513" s="97" t="str">
        <f t="shared" si="50"/>
        <v>C16470 : 1</v>
      </c>
      <c r="D1513" s="98" t="str">
        <f t="shared" si="49"/>
        <v>C16470 : 5-Methylhex-4-enoyl-CoA</v>
      </c>
    </row>
    <row r="1514" spans="1:4">
      <c r="A1514" s="96" t="s">
        <v>28204</v>
      </c>
      <c r="B1514" s="96" t="s">
        <v>28205</v>
      </c>
      <c r="C1514" s="97" t="str">
        <f t="shared" si="50"/>
        <v>C16471 : 1</v>
      </c>
      <c r="D1514" s="98" t="str">
        <f t="shared" si="49"/>
        <v>C16471 : 5-Methyl-3-oxo-4-hexenoyl-CoA</v>
      </c>
    </row>
    <row r="1515" spans="1:4">
      <c r="A1515" s="96" t="s">
        <v>24598</v>
      </c>
      <c r="B1515" s="96" t="s">
        <v>28206</v>
      </c>
      <c r="C1515" s="97" t="str">
        <f t="shared" si="50"/>
        <v>C16488 : 1</v>
      </c>
      <c r="D1515" s="98" t="str">
        <f t="shared" si="49"/>
        <v>C16488 : Fructoselysine</v>
      </c>
    </row>
    <row r="1516" spans="1:4">
      <c r="A1516" s="96" t="s">
        <v>28207</v>
      </c>
      <c r="B1516" s="96" t="s">
        <v>28208</v>
      </c>
      <c r="C1516" s="97" t="str">
        <f t="shared" si="50"/>
        <v>C16489 : 1</v>
      </c>
      <c r="D1516" s="98" t="str">
        <f t="shared" si="49"/>
        <v>C16489 : Fructoselysine 6-phosphate</v>
      </c>
    </row>
    <row r="1517" spans="1:4">
      <c r="A1517" s="96" t="s">
        <v>24339</v>
      </c>
      <c r="B1517" s="96" t="s">
        <v>28209</v>
      </c>
      <c r="C1517" s="97" t="str">
        <f t="shared" si="50"/>
        <v>C16519 : 1</v>
      </c>
      <c r="D1517" s="98" t="str">
        <f t="shared" si="49"/>
        <v>C16519 : SEPHCHC</v>
      </c>
    </row>
    <row r="1518" spans="1:4">
      <c r="A1518" s="96" t="s">
        <v>28210</v>
      </c>
      <c r="B1518" s="96" t="s">
        <v>28211</v>
      </c>
      <c r="C1518" s="97" t="str">
        <f t="shared" si="50"/>
        <v>C16520 : 1</v>
      </c>
      <c r="D1518" s="98" t="str">
        <f t="shared" si="49"/>
        <v>C16520 : Hexadecenoyl-[acyl-carrier protein]</v>
      </c>
    </row>
    <row r="1519" spans="1:4">
      <c r="A1519" s="96" t="s">
        <v>28212</v>
      </c>
      <c r="B1519" s="96" t="s">
        <v>28213</v>
      </c>
      <c r="C1519" s="97" t="str">
        <f t="shared" si="50"/>
        <v>C16543 : 1</v>
      </c>
      <c r="D1519" s="98" t="str">
        <f t="shared" si="49"/>
        <v>C16543 : NPC</v>
      </c>
    </row>
    <row r="1520" spans="1:4">
      <c r="A1520" s="96" t="s">
        <v>28214</v>
      </c>
      <c r="B1520" s="96" t="s">
        <v>28215</v>
      </c>
      <c r="C1520" s="97" t="str">
        <f t="shared" si="50"/>
        <v>C16551 : 1</v>
      </c>
      <c r="D1520" s="98" t="str">
        <f t="shared" si="49"/>
        <v>C16551 : Alcophosphamide</v>
      </c>
    </row>
    <row r="1521" spans="1:4">
      <c r="A1521" s="96" t="s">
        <v>28216</v>
      </c>
      <c r="B1521" s="96" t="s">
        <v>28217</v>
      </c>
      <c r="C1521" s="97" t="str">
        <f t="shared" si="50"/>
        <v>C16561 : 1</v>
      </c>
      <c r="D1521" s="98" t="str">
        <f t="shared" si="49"/>
        <v>C16561 : Monoethylglycinexylidide</v>
      </c>
    </row>
    <row r="1522" spans="1:4">
      <c r="A1522" s="96" t="s">
        <v>28218</v>
      </c>
      <c r="B1522" s="96" t="s">
        <v>28219</v>
      </c>
      <c r="C1522" s="97" t="str">
        <f t="shared" si="50"/>
        <v>C16565 : 1</v>
      </c>
      <c r="D1522" s="98" t="str">
        <f t="shared" si="49"/>
        <v>C16565 : (6Z,9Z,12Z,15Z,18Z)-3-Oxotetracosapentaenoyl-CoA</v>
      </c>
    </row>
    <row r="1523" spans="1:4">
      <c r="A1523" s="96" t="s">
        <v>28220</v>
      </c>
      <c r="B1523" s="96" t="s">
        <v>28221</v>
      </c>
      <c r="C1523" s="97" t="str">
        <f t="shared" si="50"/>
        <v>C16577 : 1</v>
      </c>
      <c r="D1523" s="98" t="str">
        <f t="shared" si="49"/>
        <v>C16577 : Aminopropylcadaverine</v>
      </c>
    </row>
    <row r="1524" spans="1:4">
      <c r="A1524" s="96" t="s">
        <v>28222</v>
      </c>
      <c r="B1524" s="96" t="s">
        <v>28223</v>
      </c>
      <c r="C1524" s="97" t="str">
        <f t="shared" si="50"/>
        <v>C16578 : 1</v>
      </c>
      <c r="D1524" s="98" t="str">
        <f t="shared" si="49"/>
        <v>C16578 : Morphine-6-glucuronide</v>
      </c>
    </row>
    <row r="1525" spans="1:4">
      <c r="A1525" s="96" t="s">
        <v>28224</v>
      </c>
      <c r="B1525" s="96" t="s">
        <v>28225</v>
      </c>
      <c r="C1525" s="97" t="str">
        <f t="shared" si="50"/>
        <v>C16586 : 1</v>
      </c>
      <c r="D1525" s="98" t="str">
        <f t="shared" si="49"/>
        <v>C16586 : 2-Phenyl-1,3-propanediol monocarbamate</v>
      </c>
    </row>
    <row r="1526" spans="1:4">
      <c r="A1526" s="96" t="s">
        <v>28226</v>
      </c>
      <c r="B1526" s="96" t="s">
        <v>28227</v>
      </c>
      <c r="C1526" s="97" t="str">
        <f t="shared" si="50"/>
        <v>C16587 : 1</v>
      </c>
      <c r="D1526" s="98" t="str">
        <f t="shared" si="49"/>
        <v>C16587 : 3-Carbamoyl-2-phenylpropionaldehyde</v>
      </c>
    </row>
    <row r="1527" spans="1:4">
      <c r="A1527" s="96" t="s">
        <v>28228</v>
      </c>
      <c r="B1527" s="96" t="s">
        <v>28229</v>
      </c>
      <c r="C1527" s="97" t="str">
        <f t="shared" si="50"/>
        <v>C16595 : 1</v>
      </c>
      <c r="D1527" s="98" t="str">
        <f t="shared" si="49"/>
        <v>C16595 : 4-Hydroxy-5-phenyltetrahydro-1,3-oxazin-2-one</v>
      </c>
    </row>
    <row r="1528" spans="1:4">
      <c r="A1528" s="96" t="s">
        <v>28230</v>
      </c>
      <c r="B1528" s="96" t="s">
        <v>28231</v>
      </c>
      <c r="C1528" s="97" t="str">
        <f t="shared" si="50"/>
        <v>C16596 : 1</v>
      </c>
      <c r="D1528" s="98" t="str">
        <f t="shared" si="49"/>
        <v>C16596 : 5-Phenyl-1,3-oxazinane-2,4-dione</v>
      </c>
    </row>
    <row r="1529" spans="1:4">
      <c r="A1529" s="96" t="s">
        <v>28232</v>
      </c>
      <c r="B1529" s="96" t="s">
        <v>28233</v>
      </c>
      <c r="C1529" s="97" t="str">
        <f t="shared" si="50"/>
        <v>C16614 : 1</v>
      </c>
      <c r="D1529" s="98" t="str">
        <f t="shared" si="49"/>
        <v>C16614 : 6-Methylmercaptopurine</v>
      </c>
    </row>
    <row r="1530" spans="1:4">
      <c r="A1530" s="96" t="s">
        <v>28234</v>
      </c>
      <c r="B1530" s="96" t="s">
        <v>28235</v>
      </c>
      <c r="C1530" s="97" t="str">
        <f t="shared" si="50"/>
        <v>C16615 : 1</v>
      </c>
      <c r="D1530" s="98" t="str">
        <f t="shared" si="49"/>
        <v>C16615 : 6-Methylthiopurine 5'-monophosphate ribonucleotide</v>
      </c>
    </row>
    <row r="1531" spans="1:4">
      <c r="A1531" s="96" t="s">
        <v>28236</v>
      </c>
      <c r="B1531" s="96" t="s">
        <v>28237</v>
      </c>
      <c r="C1531" s="97" t="str">
        <f t="shared" si="50"/>
        <v>C16617 : 1</v>
      </c>
      <c r="D1531" s="98" t="str">
        <f t="shared" si="49"/>
        <v>C16617 : 6-Mercaptopurine ribonucleoside triphosphate</v>
      </c>
    </row>
    <row r="1532" spans="1:4">
      <c r="A1532" s="96" t="s">
        <v>28238</v>
      </c>
      <c r="B1532" s="96" t="s">
        <v>28239</v>
      </c>
      <c r="C1532" s="97" t="str">
        <f t="shared" si="50"/>
        <v>C16618 : 1</v>
      </c>
      <c r="D1532" s="98" t="str">
        <f t="shared" si="49"/>
        <v>C16618 : 6-Thioxanthine 5'-monophosphate</v>
      </c>
    </row>
    <row r="1533" spans="1:4">
      <c r="A1533" s="96" t="s">
        <v>28240</v>
      </c>
      <c r="B1533" s="96" t="s">
        <v>28241</v>
      </c>
      <c r="C1533" s="97" t="str">
        <f t="shared" si="50"/>
        <v>C16619 : 1</v>
      </c>
      <c r="D1533" s="98" t="str">
        <f t="shared" si="49"/>
        <v>C16619 : 6-Thioguanosine monophosphate</v>
      </c>
    </row>
    <row r="1534" spans="1:4">
      <c r="A1534" s="96" t="s">
        <v>28242</v>
      </c>
      <c r="B1534" s="96" t="s">
        <v>28243</v>
      </c>
      <c r="C1534" s="97" t="str">
        <f t="shared" si="50"/>
        <v>C16622 : 1</v>
      </c>
      <c r="D1534" s="98" t="str">
        <f t="shared" si="49"/>
        <v>C16622 : Codeine-6-glucuronide</v>
      </c>
    </row>
    <row r="1535" spans="1:4">
      <c r="A1535" s="96" t="s">
        <v>28244</v>
      </c>
      <c r="B1535" s="96" t="s">
        <v>28245</v>
      </c>
      <c r="C1535" s="97" t="str">
        <f t="shared" si="50"/>
        <v>C16633 : 1</v>
      </c>
      <c r="D1535" s="98" t="str">
        <f t="shared" si="49"/>
        <v>C16633 : 5-Fluorouridine</v>
      </c>
    </row>
    <row r="1536" spans="1:4">
      <c r="A1536" s="96" t="s">
        <v>28246</v>
      </c>
      <c r="B1536" s="96" t="s">
        <v>28247</v>
      </c>
      <c r="C1536" s="97" t="str">
        <f t="shared" si="50"/>
        <v>C16634 : 1</v>
      </c>
      <c r="D1536" s="98" t="str">
        <f t="shared" si="49"/>
        <v>C16634 : 5-Fluorouridine monophosphate</v>
      </c>
    </row>
    <row r="1537" spans="1:4">
      <c r="A1537" s="96" t="s">
        <v>28248</v>
      </c>
      <c r="B1537" s="96" t="s">
        <v>28249</v>
      </c>
      <c r="C1537" s="97" t="str">
        <f t="shared" si="50"/>
        <v>C16635 : 1</v>
      </c>
      <c r="D1537" s="98" t="str">
        <f t="shared" si="49"/>
        <v>C16635 : 5'-Deoxy-5-fluorocytidine</v>
      </c>
    </row>
    <row r="1538" spans="1:4">
      <c r="A1538" s="99" t="s">
        <v>28250</v>
      </c>
      <c r="B1538" s="96" t="s">
        <v>28251</v>
      </c>
      <c r="C1538" s="97" t="str">
        <f t="shared" si="50"/>
        <v>C16636 : 1</v>
      </c>
      <c r="D1538" s="98" t="str">
        <f t="shared" ref="D1538:D1601" si="51">_xlfn.CONCAT(A1538," : ",B1538)</f>
        <v>C16636 : N,N'-Diacetylhydrazine</v>
      </c>
    </row>
    <row r="1539" spans="1:4">
      <c r="A1539" s="96" t="s">
        <v>28252</v>
      </c>
      <c r="B1539" s="96" t="s">
        <v>28253</v>
      </c>
      <c r="C1539" s="97" t="str">
        <f t="shared" ref="C1539:C1602" si="52">_xlfn.CONCAT(A1539," : ","1")</f>
        <v>C16637 : 1</v>
      </c>
      <c r="D1539" s="98" t="str">
        <f t="shared" si="51"/>
        <v>C16637 : tRNA(Sec)</v>
      </c>
    </row>
    <row r="1540" spans="1:4">
      <c r="A1540" s="96" t="s">
        <v>24870</v>
      </c>
      <c r="B1540" s="96" t="s">
        <v>28254</v>
      </c>
      <c r="C1540" s="97" t="str">
        <f t="shared" si="52"/>
        <v>C16639 : 1</v>
      </c>
      <c r="D1540" s="98" t="str">
        <f t="shared" si="51"/>
        <v>C16639 : beta-D-Ribofuranose</v>
      </c>
    </row>
    <row r="1541" spans="1:4">
      <c r="A1541" s="96" t="s">
        <v>28255</v>
      </c>
      <c r="B1541" s="96" t="s">
        <v>28256</v>
      </c>
      <c r="C1541" s="97" t="str">
        <f t="shared" si="52"/>
        <v>C16641 : 1</v>
      </c>
      <c r="D1541" s="98" t="str">
        <f t="shared" si="51"/>
        <v>C16641 : Irinotecan</v>
      </c>
    </row>
    <row r="1542" spans="1:4">
      <c r="A1542" s="96" t="s">
        <v>28257</v>
      </c>
      <c r="B1542" s="96" t="s">
        <v>28258</v>
      </c>
      <c r="C1542" s="97" t="str">
        <f t="shared" si="52"/>
        <v>C16643 : 1</v>
      </c>
      <c r="D1542" s="98" t="str">
        <f t="shared" si="51"/>
        <v>C16643 : Morphine-3-glucuronide</v>
      </c>
    </row>
    <row r="1543" spans="1:4">
      <c r="A1543" s="96" t="s">
        <v>28259</v>
      </c>
      <c r="B1543" s="96" t="s">
        <v>28260</v>
      </c>
      <c r="C1543" s="97" t="str">
        <f t="shared" si="52"/>
        <v>C16647 : 1</v>
      </c>
      <c r="D1543" s="98" t="str">
        <f t="shared" si="51"/>
        <v>C16647 : 5-Deoxyribose-1-phosphate</v>
      </c>
    </row>
    <row r="1544" spans="1:4">
      <c r="A1544" s="96" t="s">
        <v>28261</v>
      </c>
      <c r="B1544" s="100" t="s">
        <v>28262</v>
      </c>
      <c r="C1544" s="97" t="str">
        <f t="shared" si="52"/>
        <v>C16663 : 1</v>
      </c>
      <c r="D1544" s="98" t="str">
        <f t="shared" si="51"/>
        <v>C16663 : N,N-Diethylglycine</v>
      </c>
    </row>
    <row r="1545" spans="1:4">
      <c r="A1545" s="96" t="s">
        <v>28263</v>
      </c>
      <c r="B1545" s="96" t="s">
        <v>28264</v>
      </c>
      <c r="C1545" s="97" t="str">
        <f t="shared" si="52"/>
        <v>C16664 : 1</v>
      </c>
      <c r="D1545" s="98" t="str">
        <f t="shared" si="51"/>
        <v>C16664 : Tryparedoxin</v>
      </c>
    </row>
    <row r="1546" spans="1:4">
      <c r="A1546" s="96" t="s">
        <v>23388</v>
      </c>
      <c r="B1546" s="96" t="s">
        <v>28265</v>
      </c>
      <c r="C1546" s="97" t="str">
        <f t="shared" si="52"/>
        <v>C16672 : 1</v>
      </c>
      <c r="D1546" s="98" t="str">
        <f t="shared" si="51"/>
        <v>C16672 : Benzylpenicilloic acid</v>
      </c>
    </row>
    <row r="1547" spans="1:4">
      <c r="A1547" s="96" t="s">
        <v>28266</v>
      </c>
      <c r="B1547" s="96" t="s">
        <v>28267</v>
      </c>
      <c r="C1547" s="97" t="str">
        <f t="shared" si="52"/>
        <v>C16675 : 1</v>
      </c>
      <c r="D1547" s="98" t="str">
        <f t="shared" si="51"/>
        <v>C16675 : Tryparedoxin disulfide</v>
      </c>
    </row>
    <row r="1548" spans="1:4">
      <c r="A1548" s="96" t="s">
        <v>28268</v>
      </c>
      <c r="B1548" s="96" t="s">
        <v>28269</v>
      </c>
      <c r="C1548" s="97" t="str">
        <f t="shared" si="52"/>
        <v>C16684 : 1</v>
      </c>
      <c r="D1548" s="98" t="str">
        <f t="shared" si="51"/>
        <v>C16684 : 7-Aminomethyl-7-carbaguanine</v>
      </c>
    </row>
    <row r="1549" spans="1:4">
      <c r="A1549" s="96" t="s">
        <v>28270</v>
      </c>
      <c r="B1549" s="100" t="s">
        <v>28271</v>
      </c>
      <c r="C1549" s="97" t="str">
        <f t="shared" si="52"/>
        <v>C16685 : 1</v>
      </c>
      <c r="D1549" s="98" t="str">
        <f t="shared" si="51"/>
        <v>C16685 : N-Acetoxyarylamine</v>
      </c>
    </row>
    <row r="1550" spans="1:4">
      <c r="A1550" s="96" t="s">
        <v>28272</v>
      </c>
      <c r="B1550" s="96" t="s">
        <v>28273</v>
      </c>
      <c r="C1550" s="97" t="str">
        <f t="shared" si="52"/>
        <v>C16698 : 1</v>
      </c>
      <c r="D1550" s="98" t="str">
        <f t="shared" si="51"/>
        <v>C16698 : N-Hydroxyarylamine</v>
      </c>
    </row>
    <row r="1551" spans="1:4">
      <c r="A1551" s="96" t="s">
        <v>28274</v>
      </c>
      <c r="B1551" s="96" t="s">
        <v>28275</v>
      </c>
      <c r="C1551" s="97" t="str">
        <f t="shared" si="52"/>
        <v>C16699 : 1</v>
      </c>
      <c r="D1551" s="98" t="str">
        <f t="shared" si="51"/>
        <v>C16699 : N-Acetylmuramic acid 6-phosphate</v>
      </c>
    </row>
    <row r="1552" spans="1:4">
      <c r="A1552" s="96" t="s">
        <v>28276</v>
      </c>
      <c r="B1552" s="96" t="s">
        <v>28277</v>
      </c>
      <c r="C1552" s="97" t="str">
        <f t="shared" si="52"/>
        <v>C16738 : 1</v>
      </c>
      <c r="D1552" s="98" t="str">
        <f t="shared" si="51"/>
        <v>C16738 : Sulfuric monoester</v>
      </c>
    </row>
    <row r="1553" spans="1:4">
      <c r="A1553" s="96" t="s">
        <v>28278</v>
      </c>
      <c r="B1553" s="96" t="s">
        <v>28279</v>
      </c>
      <c r="C1553" s="97" t="str">
        <f t="shared" si="52"/>
        <v>C16739 : 1</v>
      </c>
      <c r="D1553" s="98" t="str">
        <f t="shared" si="51"/>
        <v>C16739 : 2-O-(6-Phospho-alpha-mannosyl)-D-glycerate</v>
      </c>
    </row>
    <row r="1554" spans="1:4">
      <c r="A1554" s="96" t="s">
        <v>28280</v>
      </c>
      <c r="B1554" s="96" t="s">
        <v>28281</v>
      </c>
      <c r="C1554" s="97" t="str">
        <f t="shared" si="52"/>
        <v>C16832 : 1</v>
      </c>
      <c r="D1554" s="98" t="str">
        <f t="shared" si="51"/>
        <v>C16832 : [Protein]-N6-[(R)-dihydrolipoyl]-L-lysine</v>
      </c>
    </row>
    <row r="1555" spans="1:4">
      <c r="A1555" s="96" t="s">
        <v>28282</v>
      </c>
      <c r="B1555" s="100" t="s">
        <v>28283</v>
      </c>
      <c r="C1555" s="97" t="str">
        <f t="shared" si="52"/>
        <v>C16834 : 1</v>
      </c>
      <c r="D1555" s="98" t="str">
        <f t="shared" si="51"/>
        <v>C16834 : L-Arginyl-protein</v>
      </c>
    </row>
    <row r="1556" spans="1:4">
      <c r="A1556" s="96" t="s">
        <v>28284</v>
      </c>
      <c r="B1556" s="100" t="s">
        <v>28285</v>
      </c>
      <c r="C1556" s="97" t="str">
        <f t="shared" si="52"/>
        <v>C16836 : 1</v>
      </c>
      <c r="D1556" s="98" t="str">
        <f t="shared" si="51"/>
        <v>C16836 : 1-Pentanol</v>
      </c>
    </row>
    <row r="1557" spans="1:4">
      <c r="A1557" s="96" t="s">
        <v>28286</v>
      </c>
      <c r="B1557" s="96" t="s">
        <v>28287</v>
      </c>
      <c r="C1557" s="97" t="str">
        <f t="shared" si="52"/>
        <v>C16837 : 1</v>
      </c>
      <c r="D1557" s="98" t="str">
        <f t="shared" si="51"/>
        <v>C16837 : 1,4'-Bipiperidine-1'-carboxylic acid</v>
      </c>
    </row>
    <row r="1558" spans="1:4">
      <c r="A1558" s="96" t="s">
        <v>28288</v>
      </c>
      <c r="B1558" s="96" t="s">
        <v>28289</v>
      </c>
      <c r="C1558" s="97" t="str">
        <f t="shared" si="52"/>
        <v>C17023 : 1</v>
      </c>
      <c r="D1558" s="98" t="str">
        <f t="shared" si="51"/>
        <v>C17023 : 4-Amino-1-piperidinecarboxylic acid</v>
      </c>
    </row>
    <row r="1559" spans="1:4">
      <c r="A1559" s="96" t="s">
        <v>24373</v>
      </c>
      <c r="B1559" s="96" t="s">
        <v>28290</v>
      </c>
      <c r="C1559" s="97" t="str">
        <f t="shared" si="52"/>
        <v>C17234 : 1</v>
      </c>
      <c r="D1559" s="98" t="str">
        <f t="shared" si="51"/>
        <v>C17234 : Sulfur donor</v>
      </c>
    </row>
    <row r="1560" spans="1:4">
      <c r="A1560" s="96" t="s">
        <v>28291</v>
      </c>
      <c r="B1560" s="96" t="s">
        <v>28292</v>
      </c>
      <c r="C1560" s="97" t="str">
        <f t="shared" si="52"/>
        <v>C17322 : 1</v>
      </c>
      <c r="D1560" s="98" t="str">
        <f t="shared" si="51"/>
        <v>C17322 : tRNA containing 2-thiouridine</v>
      </c>
    </row>
    <row r="1561" spans="1:4">
      <c r="A1561" s="96" t="s">
        <v>28293</v>
      </c>
      <c r="B1561" s="96" t="s">
        <v>28294</v>
      </c>
      <c r="C1561" s="97" t="str">
        <f t="shared" si="52"/>
        <v>C17324 : 1</v>
      </c>
      <c r="D1561" s="98" t="str">
        <f t="shared" si="51"/>
        <v>C17324 : 2-Aminobut-2-enoate</v>
      </c>
    </row>
    <row r="1562" spans="1:4">
      <c r="A1562" s="96" t="s">
        <v>28295</v>
      </c>
      <c r="B1562" s="96" t="s">
        <v>28296</v>
      </c>
      <c r="C1562" s="97" t="str">
        <f t="shared" si="52"/>
        <v>C17551 : 1</v>
      </c>
      <c r="D1562" s="98" t="str">
        <f t="shared" si="51"/>
        <v>C17551 : 2-Polyprenyl-6-hydroxyphenol</v>
      </c>
    </row>
    <row r="1563" spans="1:4">
      <c r="A1563" s="96" t="s">
        <v>28297</v>
      </c>
      <c r="B1563" s="96" t="s">
        <v>28298</v>
      </c>
      <c r="C1563" s="97" t="str">
        <f t="shared" si="52"/>
        <v>C17556 : 1</v>
      </c>
      <c r="D1563" s="98" t="str">
        <f t="shared" si="51"/>
        <v>C17556 : tRNA adenine</v>
      </c>
    </row>
    <row r="1564" spans="1:4">
      <c r="A1564" s="96" t="s">
        <v>22810</v>
      </c>
      <c r="B1564" s="96" t="s">
        <v>28299</v>
      </c>
      <c r="C1564" s="97" t="str">
        <f t="shared" si="52"/>
        <v>C18076 : 1</v>
      </c>
      <c r="D1564" s="98" t="str">
        <f t="shared" si="51"/>
        <v>C18076 : 5'-Phosphoguanylyl(3'-&gt;5')guanosine</v>
      </c>
    </row>
    <row r="1565" spans="1:4">
      <c r="A1565" s="96" t="s">
        <v>24878</v>
      </c>
      <c r="B1565" s="96" t="s">
        <v>28300</v>
      </c>
      <c r="C1565" s="97" t="str">
        <f t="shared" si="52"/>
        <v>C18094 : 1</v>
      </c>
      <c r="D1565" s="98" t="str">
        <f t="shared" si="51"/>
        <v>C18094 : UDP-L-arabinofuranose</v>
      </c>
    </row>
    <row r="1566" spans="1:4">
      <c r="A1566" s="96" t="s">
        <v>24727</v>
      </c>
      <c r="B1566" s="100" t="s">
        <v>28301</v>
      </c>
      <c r="C1566" s="97" t="str">
        <f t="shared" si="52"/>
        <v>C18096 : 1</v>
      </c>
      <c r="D1566" s="98" t="str">
        <f t="shared" si="51"/>
        <v>C18096 : D-Allulose 6-phosphate</v>
      </c>
    </row>
    <row r="1567" spans="1:4">
      <c r="A1567" s="96" t="s">
        <v>28302</v>
      </c>
      <c r="B1567" s="96" t="s">
        <v>28303</v>
      </c>
      <c r="C1567" s="97" t="str">
        <f t="shared" si="52"/>
        <v>C18237 : 1</v>
      </c>
      <c r="D1567" s="98" t="str">
        <f t="shared" si="51"/>
        <v>C18237 : Molybdoenzyme molybdenum cofactor</v>
      </c>
    </row>
    <row r="1568" spans="1:4">
      <c r="A1568" s="96" t="s">
        <v>28304</v>
      </c>
      <c r="B1568" s="96" t="s">
        <v>28305</v>
      </c>
      <c r="C1568" s="97" t="str">
        <f t="shared" si="52"/>
        <v>C18239 : 1</v>
      </c>
      <c r="D1568" s="98" t="str">
        <f t="shared" si="51"/>
        <v>C18239 : cPMP</v>
      </c>
    </row>
    <row r="1569" spans="1:4">
      <c r="A1569" s="96" t="s">
        <v>28306</v>
      </c>
      <c r="B1569" s="96" t="s">
        <v>28307</v>
      </c>
      <c r="C1569" s="97" t="str">
        <f t="shared" si="52"/>
        <v>C18796 : 1</v>
      </c>
      <c r="D1569" s="98" t="str">
        <f t="shared" si="51"/>
        <v>C18796 : (2R)-2-Hydroxy-2-methylbutanenitrile</v>
      </c>
    </row>
    <row r="1570" spans="1:4">
      <c r="A1570" s="99" t="s">
        <v>28308</v>
      </c>
      <c r="B1570" s="96" t="s">
        <v>28309</v>
      </c>
      <c r="C1570" s="97" t="str">
        <f t="shared" si="52"/>
        <v>C18902 : 1</v>
      </c>
      <c r="D1570" s="98" t="str">
        <f t="shared" si="51"/>
        <v>C18902 : di-trans,poly-cis-Undecaprenyl phosphate</v>
      </c>
    </row>
    <row r="1571" spans="1:4">
      <c r="A1571" s="96" t="s">
        <v>28310</v>
      </c>
      <c r="B1571" s="96" t="s">
        <v>28311</v>
      </c>
      <c r="C1571" s="97" t="str">
        <f t="shared" si="52"/>
        <v>C19078 : 1</v>
      </c>
      <c r="D1571" s="98" t="str">
        <f t="shared" si="51"/>
        <v>C19078 : tRNA with a 3' cytidine</v>
      </c>
    </row>
    <row r="1572" spans="1:4">
      <c r="A1572" s="96" t="s">
        <v>28312</v>
      </c>
      <c r="B1572" s="96" t="s">
        <v>28313</v>
      </c>
      <c r="C1572" s="97" t="str">
        <f t="shared" si="52"/>
        <v>C19080 : 1</v>
      </c>
      <c r="D1572" s="98" t="str">
        <f t="shared" si="51"/>
        <v>C19080 : tRNA with a 3' CC end</v>
      </c>
    </row>
    <row r="1573" spans="1:4">
      <c r="A1573" s="96" t="s">
        <v>28314</v>
      </c>
      <c r="B1573" s="96" t="s">
        <v>28315</v>
      </c>
      <c r="C1573" s="97" t="str">
        <f t="shared" si="52"/>
        <v>C19085 : 1</v>
      </c>
      <c r="D1573" s="98" t="str">
        <f t="shared" si="51"/>
        <v>C19085 : tRNA with a 3' CCA end</v>
      </c>
    </row>
    <row r="1574" spans="1:4">
      <c r="A1574" s="96" t="s">
        <v>28316</v>
      </c>
      <c r="B1574" s="96" t="s">
        <v>28317</v>
      </c>
      <c r="C1574" s="97" t="str">
        <f t="shared" si="52"/>
        <v>C19459 : 1</v>
      </c>
      <c r="D1574" s="98" t="str">
        <f t="shared" si="51"/>
        <v>C19459 : Methyl red</v>
      </c>
    </row>
    <row r="1575" spans="1:4">
      <c r="A1575" s="96" t="s">
        <v>28318</v>
      </c>
      <c r="B1575" s="96" t="s">
        <v>28319</v>
      </c>
      <c r="C1575" s="97" t="str">
        <f t="shared" si="52"/>
        <v>C19574 : 1</v>
      </c>
      <c r="D1575" s="98" t="str">
        <f t="shared" si="51"/>
        <v>C19574 : NNAL</v>
      </c>
    </row>
    <row r="1576" spans="1:4">
      <c r="A1576" s="96" t="s">
        <v>28320</v>
      </c>
      <c r="B1576" s="96" t="s">
        <v>28321</v>
      </c>
      <c r="C1576" s="97" t="str">
        <f t="shared" si="52"/>
        <v>C19586 : 1</v>
      </c>
      <c r="D1576" s="98" t="str">
        <f t="shared" si="51"/>
        <v>C19586 : Aflatoxin B1-exo-8,9-epoxide</v>
      </c>
    </row>
    <row r="1577" spans="1:4">
      <c r="A1577" s="96" t="s">
        <v>28322</v>
      </c>
      <c r="B1577" s="96" t="s">
        <v>28323</v>
      </c>
      <c r="C1577" s="97" t="str">
        <f t="shared" si="52"/>
        <v>C19605 : 1</v>
      </c>
      <c r="D1577" s="98" t="str">
        <f t="shared" si="51"/>
        <v>C19605 : NNAL-O-glucuronide</v>
      </c>
    </row>
    <row r="1578" spans="1:4">
      <c r="A1578" s="96" t="s">
        <v>28324</v>
      </c>
      <c r="B1578" s="96" t="s">
        <v>28325</v>
      </c>
      <c r="C1578" s="97" t="str">
        <f t="shared" si="52"/>
        <v>C19606 : 1</v>
      </c>
      <c r="D1578" s="98" t="str">
        <f t="shared" si="51"/>
        <v>C19606 : NNAL-N-glucuronide</v>
      </c>
    </row>
    <row r="1579" spans="1:4">
      <c r="A1579" s="96" t="s">
        <v>28326</v>
      </c>
      <c r="B1579" s="96" t="s">
        <v>28327</v>
      </c>
      <c r="C1579" s="97" t="str">
        <f t="shared" si="52"/>
        <v>C19645 : 1</v>
      </c>
      <c r="D1579" s="98" t="str">
        <f t="shared" si="51"/>
        <v>C19645 : Methylseleninate</v>
      </c>
    </row>
    <row r="1580" spans="1:4">
      <c r="A1580" s="96" t="s">
        <v>28328</v>
      </c>
      <c r="B1580" s="96" t="s">
        <v>25485</v>
      </c>
      <c r="C1580" s="97" t="str">
        <f t="shared" si="52"/>
        <v>C19646 : 1</v>
      </c>
      <c r="D1580" s="98" t="str">
        <f t="shared" si="51"/>
        <v>C19646 : Acceptor</v>
      </c>
    </row>
    <row r="1581" spans="1:4">
      <c r="A1581" s="96" t="s">
        <v>28329</v>
      </c>
      <c r="B1581" s="96" t="s">
        <v>28330</v>
      </c>
      <c r="C1581" s="97" t="str">
        <f t="shared" si="52"/>
        <v>C19647 : 1</v>
      </c>
      <c r="D1581" s="98" t="str">
        <f t="shared" si="51"/>
        <v>C19647 : Acceptor beta-D-glucuronoside</v>
      </c>
    </row>
    <row r="1582" spans="1:4">
      <c r="A1582" s="96" t="s">
        <v>28331</v>
      </c>
      <c r="B1582" s="96" t="s">
        <v>28332</v>
      </c>
      <c r="C1582" s="97" t="str">
        <f t="shared" si="52"/>
        <v>C19673 : 1</v>
      </c>
      <c r="D1582" s="98" t="str">
        <f t="shared" si="51"/>
        <v>C19673 : Epoxyqueuosine in tRNA</v>
      </c>
    </row>
    <row r="1583" spans="1:4">
      <c r="A1583" s="96" t="s">
        <v>28333</v>
      </c>
      <c r="B1583" s="96" t="s">
        <v>28334</v>
      </c>
      <c r="C1583" s="97" t="str">
        <f t="shared" si="52"/>
        <v>C19693 : 1</v>
      </c>
      <c r="D1583" s="98" t="str">
        <f t="shared" si="51"/>
        <v>C19693 : Reactive Blue 5</v>
      </c>
    </row>
    <row r="1584" spans="1:4">
      <c r="A1584" s="96" t="s">
        <v>28335</v>
      </c>
      <c r="B1584" s="96" t="s">
        <v>28336</v>
      </c>
      <c r="C1584" s="97" t="str">
        <f t="shared" si="52"/>
        <v>C19722 : 1</v>
      </c>
      <c r="D1584" s="98" t="str">
        <f t="shared" si="51"/>
        <v>C19722 : [tRNA(Ile2)]-cytidine34</v>
      </c>
    </row>
    <row r="1585" spans="1:4">
      <c r="A1585" s="96" t="s">
        <v>28337</v>
      </c>
      <c r="B1585" s="96" t="s">
        <v>28338</v>
      </c>
      <c r="C1585" s="97" t="str">
        <f t="shared" si="52"/>
        <v>C19723 : 1</v>
      </c>
      <c r="D1585" s="98" t="str">
        <f t="shared" si="51"/>
        <v>C19723 : [tRNA(Ile2)]-lysidine34</v>
      </c>
    </row>
    <row r="1586" spans="1:4">
      <c r="A1586" s="96" t="s">
        <v>28339</v>
      </c>
      <c r="B1586" s="96" t="s">
        <v>28340</v>
      </c>
      <c r="C1586" s="97" t="str">
        <f t="shared" si="52"/>
        <v>C19769 : 1</v>
      </c>
      <c r="D1586" s="98" t="str">
        <f t="shared" si="51"/>
        <v>C19769 : Malonyl-[acp] methyl ester</v>
      </c>
    </row>
    <row r="1587" spans="1:4">
      <c r="A1587" s="96" t="s">
        <v>28341</v>
      </c>
      <c r="B1587" s="96" t="s">
        <v>28342</v>
      </c>
      <c r="C1587" s="97" t="str">
        <f t="shared" si="52"/>
        <v>C19770 : 1</v>
      </c>
      <c r="D1587" s="98" t="str">
        <f t="shared" si="51"/>
        <v>C19770 : 1,6-Anhydro-N-acetyl-beta-muramate</v>
      </c>
    </row>
    <row r="1588" spans="1:4">
      <c r="A1588" s="96" t="s">
        <v>28343</v>
      </c>
      <c r="B1588" s="96" t="s">
        <v>28344</v>
      </c>
      <c r="C1588" s="97" t="str">
        <f t="shared" si="52"/>
        <v>C19771 : 1</v>
      </c>
      <c r="D1588" s="98" t="str">
        <f t="shared" si="51"/>
        <v>C19771 : 2'-(5-Triphosphoribosyl)-3'-dephospho-CoA</v>
      </c>
    </row>
    <row r="1589" spans="1:4">
      <c r="A1589" s="96" t="s">
        <v>28345</v>
      </c>
      <c r="B1589" s="96" t="s">
        <v>28346</v>
      </c>
      <c r="C1589" s="97" t="str">
        <f t="shared" si="52"/>
        <v>C19772 : 1</v>
      </c>
      <c r="D1589" s="98" t="str">
        <f t="shared" si="51"/>
        <v>C19772 : N-Acetyl-beta-muramate 6-phosphate</v>
      </c>
    </row>
    <row r="1590" spans="1:4">
      <c r="A1590" s="96" t="s">
        <v>28347</v>
      </c>
      <c r="B1590" s="96" t="s">
        <v>28348</v>
      </c>
      <c r="C1590" s="97" t="str">
        <f t="shared" si="52"/>
        <v>C19792 : 1</v>
      </c>
      <c r="D1590" s="98" t="str">
        <f t="shared" si="51"/>
        <v>C19792 : 2-O-(alpha-D-Glucopyranosyl)-D-glycerate</v>
      </c>
    </row>
    <row r="1591" spans="1:4">
      <c r="A1591" s="96" t="s">
        <v>28349</v>
      </c>
      <c r="B1591" s="96" t="s">
        <v>28350</v>
      </c>
      <c r="C1591" s="97" t="str">
        <f t="shared" si="52"/>
        <v>C19803 : 1</v>
      </c>
      <c r="D1591" s="98" t="str">
        <f t="shared" si="51"/>
        <v>C19803 : alpha-D-Glucopyranosyl-diphospho-ditrans,octacis-undecaprenol</v>
      </c>
    </row>
    <row r="1592" spans="1:4">
      <c r="A1592" s="96" t="s">
        <v>28351</v>
      </c>
      <c r="B1592" s="96" t="s">
        <v>28352</v>
      </c>
      <c r="C1592" s="97" t="str">
        <f t="shared" si="52"/>
        <v>C19845 : 1</v>
      </c>
      <c r="D1592" s="98" t="str">
        <f t="shared" si="51"/>
        <v>C19845 : Pimeloyl-[acyl-carrier protein]</v>
      </c>
    </row>
    <row r="1593" spans="1:4">
      <c r="A1593" s="96" t="s">
        <v>28353</v>
      </c>
      <c r="B1593" s="96" t="s">
        <v>28354</v>
      </c>
      <c r="C1593" s="97" t="str">
        <f t="shared" si="52"/>
        <v>C19846 : 1</v>
      </c>
      <c r="D1593" s="98" t="str">
        <f t="shared" si="51"/>
        <v>C19846 : Pimeloyl-[acp] methyl ester</v>
      </c>
    </row>
    <row r="1594" spans="1:4">
      <c r="A1594" s="96" t="s">
        <v>28355</v>
      </c>
      <c r="B1594" s="96" t="s">
        <v>28356</v>
      </c>
      <c r="C1594" s="97" t="str">
        <f t="shared" si="52"/>
        <v>C19847 : 1</v>
      </c>
      <c r="D1594" s="98" t="str">
        <f t="shared" si="51"/>
        <v>C19847 : Demethylmenaquinol</v>
      </c>
    </row>
    <row r="1595" spans="1:4">
      <c r="A1595" s="96" t="s">
        <v>28357</v>
      </c>
      <c r="B1595" s="100" t="s">
        <v>28358</v>
      </c>
      <c r="C1595" s="97" t="str">
        <f t="shared" si="52"/>
        <v>C19848 : 1</v>
      </c>
      <c r="D1595" s="98" t="str">
        <f t="shared" si="51"/>
        <v>C19848 : [Protein]-L-threonine</v>
      </c>
    </row>
    <row r="1596" spans="1:4">
      <c r="A1596" s="96" t="s">
        <v>28359</v>
      </c>
      <c r="B1596" s="96" t="s">
        <v>28360</v>
      </c>
      <c r="C1596" s="97" t="str">
        <f t="shared" si="52"/>
        <v>C19858 : 1</v>
      </c>
      <c r="D1596" s="98" t="str">
        <f t="shared" si="51"/>
        <v>C19858 : Adenylated molybdopterin</v>
      </c>
    </row>
    <row r="1597" spans="1:4">
      <c r="A1597" s="96" t="s">
        <v>28361</v>
      </c>
      <c r="B1597" s="96" t="s">
        <v>28362</v>
      </c>
      <c r="C1597" s="97" t="str">
        <f t="shared" si="52"/>
        <v>C19859 : 1</v>
      </c>
      <c r="D1597" s="98" t="str">
        <f t="shared" si="51"/>
        <v>C19859 : 2-Methoxy-6-all-trans-polyprenyl-1,4-benzoquinol</v>
      </c>
    </row>
    <row r="1598" spans="1:4">
      <c r="A1598" s="96" t="s">
        <v>28363</v>
      </c>
      <c r="B1598" s="96" t="s">
        <v>28364</v>
      </c>
      <c r="C1598" s="97" t="str">
        <f t="shared" si="52"/>
        <v>C19871 : 1</v>
      </c>
      <c r="D1598" s="98" t="str">
        <f t="shared" si="51"/>
        <v>C19871 : Guanylyl molybdenum cofactor</v>
      </c>
    </row>
    <row r="1599" spans="1:4">
      <c r="A1599" s="96" t="s">
        <v>28365</v>
      </c>
      <c r="B1599" s="96" t="s">
        <v>28366</v>
      </c>
      <c r="C1599" s="97" t="str">
        <f t="shared" si="52"/>
        <v>C19875 : 1</v>
      </c>
      <c r="D1599" s="98" t="str">
        <f t="shared" si="51"/>
        <v>C19875 : alpha-Kdo-(2-&gt;8)-alpha-Kdo-(2-&gt;4)-alpha-Kdo-(2-&gt;6)-lipid IVA</v>
      </c>
    </row>
    <row r="1600" spans="1:4">
      <c r="A1600" s="96" t="s">
        <v>28367</v>
      </c>
      <c r="B1600" s="96" t="s">
        <v>28368</v>
      </c>
      <c r="C1600" s="97" t="str">
        <f t="shared" si="52"/>
        <v>C19876 : 1</v>
      </c>
      <c r="D1600" s="98" t="str">
        <f t="shared" si="51"/>
        <v>C19876 : alpha-Kdo-(2-&gt;8)-[alpha-Kdo-(2-&gt;4)]-alpha-Kdo-(2-&gt;4)-alpha-Kdo-(2-&gt;6)-lipid IVA</v>
      </c>
    </row>
    <row r="1601" spans="1:4">
      <c r="A1601" s="96" t="s">
        <v>24684</v>
      </c>
      <c r="B1601" s="96" t="s">
        <v>28369</v>
      </c>
      <c r="C1601" s="97" t="str">
        <f t="shared" si="52"/>
        <v>C19878 : 1</v>
      </c>
      <c r="D1601" s="98" t="str">
        <f t="shared" si="51"/>
        <v>C19878 : D-glycero-alpha-D-manno-Heptose 7-phosphate</v>
      </c>
    </row>
    <row r="1602" spans="1:4">
      <c r="A1602" s="96" t="s">
        <v>24680</v>
      </c>
      <c r="B1602" s="96" t="s">
        <v>28370</v>
      </c>
      <c r="C1602" s="97" t="str">
        <f t="shared" si="52"/>
        <v>C19882 : 1</v>
      </c>
      <c r="D1602" s="98" t="str">
        <f t="shared" ref="D1602:D1665" si="53">_xlfn.CONCAT(A1602," : ",B1602)</f>
        <v>C19882 : D-glycero-D-manno-Heptose 7-phosphate</v>
      </c>
    </row>
    <row r="1603" spans="1:4">
      <c r="A1603" s="96" t="s">
        <v>28371</v>
      </c>
      <c r="B1603" s="96" t="s">
        <v>28372</v>
      </c>
      <c r="C1603" s="97" t="str">
        <f t="shared" ref="C1603:C1666" si="54">_xlfn.CONCAT(A1603," : ","1")</f>
        <v>C19883 : 1</v>
      </c>
      <c r="D1603" s="98" t="str">
        <f t="shared" si="53"/>
        <v>C19883 : alpha-Kdo-(2-&gt;4)-alpha-Kdo-(2-&gt;6)-[4-P-L-Ara4N]-lipid IVA</v>
      </c>
    </row>
    <row r="1604" spans="1:4">
      <c r="A1604" s="96" t="s">
        <v>28373</v>
      </c>
      <c r="B1604" s="96" t="s">
        <v>28374</v>
      </c>
      <c r="C1604" s="97" t="str">
        <f t="shared" si="54"/>
        <v>C19884 : 1</v>
      </c>
      <c r="D1604" s="98" t="str">
        <f t="shared" si="53"/>
        <v>C19884 : Lipid IIA</v>
      </c>
    </row>
    <row r="1605" spans="1:4">
      <c r="A1605" s="96" t="s">
        <v>28375</v>
      </c>
      <c r="B1605" s="96" t="s">
        <v>28376</v>
      </c>
      <c r="C1605" s="97" t="str">
        <f t="shared" si="54"/>
        <v>C19890 : 1</v>
      </c>
      <c r="D1605" s="98" t="str">
        <f t="shared" si="53"/>
        <v>C19890 : alpha-Kdo-(2-&gt;4)-alpha-Kdo-(2-&gt;6)-[4-P-L-Ara4N]-lipid A</v>
      </c>
    </row>
    <row r="1606" spans="1:4">
      <c r="A1606" s="96" t="s">
        <v>24577</v>
      </c>
      <c r="B1606" s="96" t="s">
        <v>28377</v>
      </c>
      <c r="C1606" s="97" t="str">
        <f t="shared" si="54"/>
        <v>C19909 : 1</v>
      </c>
      <c r="D1606" s="98" t="str">
        <f t="shared" si="53"/>
        <v>C19909 : N-Acetyl-alpha-neuraminate</v>
      </c>
    </row>
    <row r="1607" spans="1:4">
      <c r="A1607" s="96" t="s">
        <v>24578</v>
      </c>
      <c r="B1607" s="96" t="s">
        <v>28378</v>
      </c>
      <c r="C1607" s="97" t="str">
        <f t="shared" si="54"/>
        <v>C19910 : 1</v>
      </c>
      <c r="D1607" s="98" t="str">
        <f t="shared" si="53"/>
        <v>C19910 : beta-Neu5Ac</v>
      </c>
    </row>
    <row r="1608" spans="1:4">
      <c r="A1608" s="96" t="s">
        <v>28379</v>
      </c>
      <c r="B1608" s="96" t="s">
        <v>28380</v>
      </c>
      <c r="C1608" s="97" t="str">
        <f t="shared" si="54"/>
        <v>C19945 : 1</v>
      </c>
      <c r="D1608" s="98" t="str">
        <f t="shared" si="53"/>
        <v>C19945 : 3-Oxo-5,6-dehydrosuberyl-CoA</v>
      </c>
    </row>
    <row r="1609" spans="1:4">
      <c r="A1609" s="96" t="s">
        <v>23157</v>
      </c>
      <c r="B1609" s="96" t="s">
        <v>28381</v>
      </c>
      <c r="C1609" s="97" t="str">
        <f t="shared" si="54"/>
        <v>C19946 : 1</v>
      </c>
      <c r="D1609" s="98" t="str">
        <f t="shared" si="53"/>
        <v>C19946 : 3-Oxo-5,6-dehydrosuberyl-CoA semialdehyde</v>
      </c>
    </row>
    <row r="1610" spans="1:4">
      <c r="A1610" s="96" t="s">
        <v>28382</v>
      </c>
      <c r="B1610" s="96" t="s">
        <v>28383</v>
      </c>
      <c r="C1610" s="97" t="str">
        <f t="shared" si="54"/>
        <v>C19967 : 1</v>
      </c>
      <c r="D1610" s="98" t="str">
        <f t="shared" si="53"/>
        <v>C19967 : 8-Oxo-dGTP</v>
      </c>
    </row>
    <row r="1611" spans="1:4">
      <c r="A1611" s="96" t="s">
        <v>28384</v>
      </c>
      <c r="B1611" s="96" t="s">
        <v>28385</v>
      </c>
      <c r="C1611" s="97" t="str">
        <f t="shared" si="54"/>
        <v>C19968 : 1</v>
      </c>
      <c r="D1611" s="98" t="str">
        <f t="shared" si="53"/>
        <v>C19968 : 8-Oxo-dGMP</v>
      </c>
    </row>
    <row r="1612" spans="1:4">
      <c r="A1612" s="96" t="s">
        <v>28386</v>
      </c>
      <c r="B1612" s="96" t="s">
        <v>28387</v>
      </c>
      <c r="C1612" s="97" t="str">
        <f t="shared" si="54"/>
        <v>C19969 : 1</v>
      </c>
      <c r="D1612" s="98" t="str">
        <f t="shared" si="53"/>
        <v>C19969 : 2-Hydroxy-dATP</v>
      </c>
    </row>
    <row r="1613" spans="1:4">
      <c r="A1613" s="96" t="s">
        <v>28388</v>
      </c>
      <c r="B1613" s="96" t="s">
        <v>28389</v>
      </c>
      <c r="C1613" s="97" t="str">
        <f t="shared" si="54"/>
        <v>C19970 : 1</v>
      </c>
      <c r="D1613" s="98" t="str">
        <f t="shared" si="53"/>
        <v>C19970 : 2-Hydroxy-dAMP</v>
      </c>
    </row>
    <row r="1614" spans="1:4">
      <c r="A1614" s="96" t="s">
        <v>24762</v>
      </c>
      <c r="B1614" s="96" t="s">
        <v>28390</v>
      </c>
      <c r="C1614" s="97" t="str">
        <f t="shared" si="54"/>
        <v>C19975 : 1</v>
      </c>
      <c r="D1614" s="98" t="str">
        <f t="shared" si="53"/>
        <v>C19975 : 2-Oxepin-2(3H)-ylideneacetyl-CoA</v>
      </c>
    </row>
    <row r="1615" spans="1:4">
      <c r="A1615" s="96" t="s">
        <v>24761</v>
      </c>
      <c r="B1615" s="96" t="s">
        <v>28391</v>
      </c>
      <c r="C1615" s="97" t="str">
        <f t="shared" si="54"/>
        <v>C20062 : 1</v>
      </c>
      <c r="D1615" s="98" t="str">
        <f t="shared" si="53"/>
        <v>C20062 : 2-(1,2-Epoxy-1,2-dihydrophenyl)acetyl-CoA</v>
      </c>
    </row>
    <row r="1616" spans="1:4">
      <c r="A1616" s="96" t="s">
        <v>28392</v>
      </c>
      <c r="B1616" s="96" t="s">
        <v>28393</v>
      </c>
      <c r="C1616" s="97" t="str">
        <f t="shared" si="54"/>
        <v>C20176 : 1</v>
      </c>
      <c r="D1616" s="98" t="str">
        <f t="shared" si="53"/>
        <v>C20176 : 8-Oxo-dGDP</v>
      </c>
    </row>
    <row r="1617" spans="1:4">
      <c r="A1617" s="96" t="s">
        <v>28394</v>
      </c>
      <c r="B1617" s="96" t="s">
        <v>28395</v>
      </c>
      <c r="C1617" s="97" t="str">
        <f t="shared" si="54"/>
        <v>C20231 : 1</v>
      </c>
      <c r="D1617" s="98" t="str">
        <f t="shared" si="53"/>
        <v>C20231 : Ureidoperacrylic acid</v>
      </c>
    </row>
    <row r="1618" spans="1:4">
      <c r="A1618" s="96" t="s">
        <v>28396</v>
      </c>
      <c r="B1618" s="96" t="s">
        <v>28397</v>
      </c>
      <c r="C1618" s="97" t="str">
        <f t="shared" si="54"/>
        <v>C20232 : 1</v>
      </c>
      <c r="D1618" s="98" t="str">
        <f t="shared" si="53"/>
        <v>C20232 : (Z)-2-Methylureidoacrylate peracid</v>
      </c>
    </row>
    <row r="1619" spans="1:4">
      <c r="A1619" s="96" t="s">
        <v>24420</v>
      </c>
      <c r="B1619" s="96" t="s">
        <v>28398</v>
      </c>
      <c r="C1619" s="97" t="str">
        <f t="shared" si="54"/>
        <v>C20239 : 1</v>
      </c>
      <c r="D1619" s="98" t="str">
        <f t="shared" si="53"/>
        <v>C20239 : 6-Carboxytetrahydropterin</v>
      </c>
    </row>
    <row r="1620" spans="1:4">
      <c r="A1620" s="96" t="s">
        <v>28399</v>
      </c>
      <c r="B1620" s="96" t="s">
        <v>28400</v>
      </c>
      <c r="C1620" s="97" t="str">
        <f t="shared" si="54"/>
        <v>C20246 : 1</v>
      </c>
      <c r="D1620" s="98" t="str">
        <f t="shared" si="53"/>
        <v>C20246 : 5-Methoxy-2-methyl-3-(all-trans-polyprenyl)benzene-1,4-diol</v>
      </c>
    </row>
    <row r="1621" spans="1:4">
      <c r="A1621" s="96" t="s">
        <v>28401</v>
      </c>
      <c r="B1621" s="96" t="s">
        <v>28402</v>
      </c>
      <c r="C1621" s="97" t="str">
        <f t="shared" si="54"/>
        <v>C20247 : 1</v>
      </c>
      <c r="D1621" s="98" t="str">
        <f t="shared" si="53"/>
        <v>C20247 : 2-[(2R,5Z)-2-Carboxy-4-methylthiazol-5(2H)-ylidene]ethyl phosphate</v>
      </c>
    </row>
    <row r="1622" spans="1:4">
      <c r="A1622" s="96" t="s">
        <v>28403</v>
      </c>
      <c r="B1622" s="96" t="s">
        <v>28404</v>
      </c>
      <c r="C1622" s="97" t="str">
        <f t="shared" si="54"/>
        <v>C20248 : 1</v>
      </c>
      <c r="D1622" s="98" t="str">
        <f t="shared" si="53"/>
        <v>C20248 : 7-Carboxy-7-carbaguanine</v>
      </c>
    </row>
    <row r="1623" spans="1:4">
      <c r="A1623" s="96" t="s">
        <v>28405</v>
      </c>
      <c r="B1623" s="96" t="s">
        <v>28406</v>
      </c>
      <c r="C1623" s="97" t="str">
        <f t="shared" si="54"/>
        <v>C20254 : 1</v>
      </c>
      <c r="D1623" s="98" t="str">
        <f t="shared" si="53"/>
        <v>C20254 : Ureidoacrylate</v>
      </c>
    </row>
    <row r="1624" spans="1:4">
      <c r="A1624" s="96" t="s">
        <v>28407</v>
      </c>
      <c r="B1624" s="96" t="s">
        <v>28408</v>
      </c>
      <c r="C1624" s="97" t="str">
        <f t="shared" si="54"/>
        <v>C20256 : 1</v>
      </c>
      <c r="D1624" s="98" t="str">
        <f t="shared" si="53"/>
        <v>C20256 : Methylureidoacrylate</v>
      </c>
    </row>
    <row r="1625" spans="1:4">
      <c r="A1625" s="96" t="s">
        <v>28409</v>
      </c>
      <c r="B1625" s="96" t="s">
        <v>28410</v>
      </c>
      <c r="C1625" s="97" t="str">
        <f t="shared" si="54"/>
        <v>C20258 : 1</v>
      </c>
      <c r="D1625" s="98" t="str">
        <f t="shared" si="53"/>
        <v>C20258 : HTPA</v>
      </c>
    </row>
    <row r="1626" spans="1:4">
      <c r="A1626" s="96" t="s">
        <v>28411</v>
      </c>
      <c r="B1626" s="96" t="s">
        <v>28412</v>
      </c>
      <c r="C1626" s="97" t="str">
        <f t="shared" si="54"/>
        <v>C20372 : 1</v>
      </c>
      <c r="D1626" s="98" t="str">
        <f t="shared" si="53"/>
        <v>C20372 : 3-Ketoglutaryl-[acp] methyl ester</v>
      </c>
    </row>
    <row r="1627" spans="1:4">
      <c r="A1627" s="96" t="s">
        <v>28413</v>
      </c>
      <c r="B1627" s="96" t="s">
        <v>28414</v>
      </c>
      <c r="C1627" s="97" t="str">
        <f t="shared" si="54"/>
        <v>C20373 : 1</v>
      </c>
      <c r="D1627" s="98" t="str">
        <f t="shared" si="53"/>
        <v>C20373 : 3-Hydroxyglutaryl-[acp] methyl ester</v>
      </c>
    </row>
    <row r="1628" spans="1:4">
      <c r="A1628" s="96" t="s">
        <v>28415</v>
      </c>
      <c r="B1628" s="96" t="s">
        <v>28416</v>
      </c>
      <c r="C1628" s="97" t="str">
        <f t="shared" si="54"/>
        <v>C20374 : 1</v>
      </c>
      <c r="D1628" s="98" t="str">
        <f t="shared" si="53"/>
        <v>C20374 : Enoylglutaryl-[acp] methyl ester</v>
      </c>
    </row>
    <row r="1629" spans="1:4">
      <c r="A1629" s="96" t="s">
        <v>28417</v>
      </c>
      <c r="B1629" s="96" t="s">
        <v>28418</v>
      </c>
      <c r="C1629" s="97" t="str">
        <f t="shared" si="54"/>
        <v>C20375 : 1</v>
      </c>
      <c r="D1629" s="98" t="str">
        <f t="shared" si="53"/>
        <v>C20375 : Glutaryl-[acp] methyl ester</v>
      </c>
    </row>
    <row r="1630" spans="1:4">
      <c r="A1630" s="96" t="s">
        <v>28419</v>
      </c>
      <c r="B1630" s="96" t="s">
        <v>28420</v>
      </c>
      <c r="C1630" s="97" t="str">
        <f t="shared" si="54"/>
        <v>C20376 : 1</v>
      </c>
      <c r="D1630" s="98" t="str">
        <f t="shared" si="53"/>
        <v>C20376 : 3-Ketopimeloyl-[acp] methyl ester</v>
      </c>
    </row>
    <row r="1631" spans="1:4">
      <c r="A1631" s="96" t="s">
        <v>24245</v>
      </c>
      <c r="B1631" s="96" t="s">
        <v>28421</v>
      </c>
      <c r="C1631" s="97" t="str">
        <f t="shared" si="54"/>
        <v>C20377 : 1</v>
      </c>
      <c r="D1631" s="98" t="str">
        <f t="shared" si="53"/>
        <v>C20377 : 3-Hydroxypimeloyl-[acp] methyl ester</v>
      </c>
    </row>
    <row r="1632" spans="1:4">
      <c r="A1632" s="96" t="s">
        <v>28422</v>
      </c>
      <c r="B1632" s="96" t="s">
        <v>28423</v>
      </c>
      <c r="C1632" s="97" t="str">
        <f t="shared" si="54"/>
        <v>C20378 : 1</v>
      </c>
      <c r="D1632" s="98" t="str">
        <f t="shared" si="53"/>
        <v>C20378 : Enoylpimeloyl-[acp] methyl ester</v>
      </c>
    </row>
    <row r="1633" spans="1:4">
      <c r="A1633" s="96" t="s">
        <v>28424</v>
      </c>
      <c r="B1633" s="96" t="s">
        <v>28425</v>
      </c>
      <c r="C1633" s="97" t="str">
        <f t="shared" si="54"/>
        <v>C20396 : 1</v>
      </c>
      <c r="D1633" s="98" t="str">
        <f t="shared" si="53"/>
        <v>C20396 : 2-(2-Carboxy-4-methylthiazol-5-yl)ethyl phosphate</v>
      </c>
    </row>
    <row r="1634" spans="1:4">
      <c r="A1634" s="96" t="s">
        <v>28426</v>
      </c>
      <c r="B1634" s="96" t="s">
        <v>28427</v>
      </c>
      <c r="C1634" s="97" t="str">
        <f t="shared" si="54"/>
        <v>C20415 : 1</v>
      </c>
      <c r="D1634" s="98" t="str">
        <f t="shared" si="53"/>
        <v>C20415 : Methylphosphonate</v>
      </c>
    </row>
    <row r="1635" spans="1:4">
      <c r="A1635" s="96" t="s">
        <v>28428</v>
      </c>
      <c r="B1635" s="96" t="s">
        <v>28429</v>
      </c>
      <c r="C1635" s="97" t="str">
        <f t="shared" si="54"/>
        <v>C20422 : 1</v>
      </c>
      <c r="D1635" s="98" t="str">
        <f t="shared" si="53"/>
        <v>C20422 : alpha-D-Ribose 1-methylphosphonate 5-triphosphate</v>
      </c>
    </row>
    <row r="1636" spans="1:4">
      <c r="A1636" s="96" t="s">
        <v>28430</v>
      </c>
      <c r="B1636" s="96" t="s">
        <v>28431</v>
      </c>
      <c r="C1636" s="97" t="str">
        <f t="shared" si="54"/>
        <v>C20423 : 1</v>
      </c>
      <c r="D1636" s="98" t="str">
        <f t="shared" si="53"/>
        <v>C20423 : alpha-D-Ribose 1-methylphosphonate 5-phosphate</v>
      </c>
    </row>
    <row r="1637" spans="1:4">
      <c r="A1637" s="96" t="s">
        <v>28432</v>
      </c>
      <c r="B1637" s="96" t="s">
        <v>28433</v>
      </c>
      <c r="C1637" s="97" t="str">
        <f t="shared" si="54"/>
        <v>C20440 : 1</v>
      </c>
      <c r="D1637" s="98" t="str">
        <f t="shared" si="53"/>
        <v>C20440 : alpha-D-Ribose 1,2-cyclic phosphate 5-phosphate</v>
      </c>
    </row>
    <row r="1638" spans="1:4">
      <c r="A1638" s="96" t="s">
        <v>28434</v>
      </c>
      <c r="B1638" s="96" t="s">
        <v>28435</v>
      </c>
      <c r="C1638" s="97" t="str">
        <f t="shared" si="54"/>
        <v>C20446 : 1</v>
      </c>
      <c r="D1638" s="98" t="str">
        <f t="shared" si="53"/>
        <v>C20446 : dTDP-Fuc4NAc</v>
      </c>
    </row>
    <row r="1639" spans="1:4">
      <c r="A1639" s="96" t="s">
        <v>28436</v>
      </c>
      <c r="B1639" s="96" t="s">
        <v>28437</v>
      </c>
      <c r="C1639" s="97" t="str">
        <f t="shared" si="54"/>
        <v>C20463 : 1</v>
      </c>
      <c r="D1639" s="98" t="str">
        <f t="shared" si="53"/>
        <v>C20463 : Purine deoxyribonucleoside</v>
      </c>
    </row>
    <row r="1640" spans="1:4">
      <c r="A1640" s="96" t="s">
        <v>24611</v>
      </c>
      <c r="B1640" s="96" t="s">
        <v>28438</v>
      </c>
      <c r="C1640" s="97" t="str">
        <f t="shared" si="54"/>
        <v>C20482 : 1</v>
      </c>
      <c r="D1640" s="98" t="str">
        <f t="shared" si="53"/>
        <v>C20482 : (R)-NADH-hydrate</v>
      </c>
    </row>
    <row r="1641" spans="1:4">
      <c r="A1641" s="96" t="s">
        <v>24614</v>
      </c>
      <c r="B1641" s="96" t="s">
        <v>28439</v>
      </c>
      <c r="C1641" s="97" t="str">
        <f t="shared" si="54"/>
        <v>C20483 : 1</v>
      </c>
      <c r="D1641" s="98" t="str">
        <f t="shared" si="53"/>
        <v>C20483 : (R)-NADPH-hydrate</v>
      </c>
    </row>
    <row r="1642" spans="1:4">
      <c r="A1642" s="96" t="s">
        <v>23985</v>
      </c>
      <c r="B1642" s="96" t="s">
        <v>28440</v>
      </c>
      <c r="C1642" s="97" t="str">
        <f t="shared" si="54"/>
        <v>C20485 : 1</v>
      </c>
      <c r="D1642" s="98" t="str">
        <f t="shared" si="53"/>
        <v>C20485 : (4S)-4-Hydroxy-2-oxoglutarate</v>
      </c>
    </row>
    <row r="1643" spans="1:4">
      <c r="A1643" s="96" t="s">
        <v>28441</v>
      </c>
      <c r="B1643" s="96" t="s">
        <v>28442</v>
      </c>
      <c r="C1643" s="97" t="str">
        <f t="shared" si="54"/>
        <v>C20487 : 1</v>
      </c>
      <c r="D1643" s="98" t="str">
        <f t="shared" si="53"/>
        <v>C20487 : L-beta-Phenylalanine</v>
      </c>
    </row>
    <row r="1644" spans="1:4">
      <c r="A1644" s="96" t="s">
        <v>28443</v>
      </c>
      <c r="B1644" s="96" t="s">
        <v>28444</v>
      </c>
      <c r="C1644" s="97" t="str">
        <f t="shared" si="54"/>
        <v>C20497 : 1</v>
      </c>
      <c r="D1644" s="98" t="str">
        <f t="shared" si="53"/>
        <v>C20497 : Lipid II</v>
      </c>
    </row>
    <row r="1645" spans="1:4">
      <c r="A1645" s="96" t="s">
        <v>28445</v>
      </c>
      <c r="B1645" s="96" t="s">
        <v>28446</v>
      </c>
      <c r="C1645" s="97" t="str">
        <f t="shared" si="54"/>
        <v>C20498 : 1</v>
      </c>
      <c r="D1645" s="98" t="str">
        <f t="shared" si="53"/>
        <v>C20498 : Lipid III</v>
      </c>
    </row>
    <row r="1646" spans="1:4">
      <c r="A1646" s="96" t="s">
        <v>28447</v>
      </c>
      <c r="B1646" s="96" t="s">
        <v>28448</v>
      </c>
      <c r="C1646" s="97" t="str">
        <f t="shared" si="54"/>
        <v>C20641 : 1</v>
      </c>
      <c r="D1646" s="98" t="str">
        <f t="shared" si="53"/>
        <v>C20641 : TC-AMP</v>
      </c>
    </row>
    <row r="1647" spans="1:4">
      <c r="A1647" s="96" t="s">
        <v>28449</v>
      </c>
      <c r="B1647" s="96" t="s">
        <v>28450</v>
      </c>
      <c r="C1647" s="97" t="str">
        <f t="shared" si="54"/>
        <v>C20646 : 1</v>
      </c>
      <c r="D1647" s="98" t="str">
        <f t="shared" si="53"/>
        <v>C20646 : (3S)-2-Oxo-3-phenylbutanoate</v>
      </c>
    </row>
    <row r="1648" spans="1:4">
      <c r="A1648" s="96" t="s">
        <v>28451</v>
      </c>
      <c r="B1648" s="96" t="s">
        <v>28452</v>
      </c>
      <c r="C1648" s="97" t="str">
        <f t="shared" si="54"/>
        <v>C20648 : 1</v>
      </c>
      <c r="D1648" s="98" t="str">
        <f t="shared" si="53"/>
        <v>C20648 : tRNA preQ1</v>
      </c>
    </row>
    <row r="1649" spans="1:4">
      <c r="A1649" s="96" t="s">
        <v>28453</v>
      </c>
      <c r="B1649" s="96" t="s">
        <v>28454</v>
      </c>
      <c r="C1649" s="97" t="str">
        <f t="shared" si="54"/>
        <v>C20658 : 1</v>
      </c>
      <c r="D1649" s="98" t="str">
        <f t="shared" si="53"/>
        <v>C20658 : AADPR</v>
      </c>
    </row>
    <row r="1650" spans="1:4">
      <c r="A1650" s="96" t="s">
        <v>28455</v>
      </c>
      <c r="B1650" s="96" t="s">
        <v>28456</v>
      </c>
      <c r="C1650" s="97" t="str">
        <f t="shared" si="54"/>
        <v>C20674 : 1</v>
      </c>
      <c r="D1650" s="98" t="str">
        <f t="shared" si="53"/>
        <v>C20674 : N7-Methylguanosine</v>
      </c>
    </row>
    <row r="1651" spans="1:4">
      <c r="A1651" s="96" t="s">
        <v>28457</v>
      </c>
      <c r="B1651" s="96" t="s">
        <v>28458</v>
      </c>
      <c r="C1651" s="97" t="str">
        <f t="shared" si="54"/>
        <v>C20683 : 1</v>
      </c>
      <c r="D1651" s="98" t="str">
        <f t="shared" si="53"/>
        <v>C20683 : Long-chain acyl-[acyl-carrier protein]</v>
      </c>
    </row>
    <row r="1652" spans="1:4">
      <c r="A1652" s="96" t="s">
        <v>28459</v>
      </c>
      <c r="B1652" s="96" t="s">
        <v>28460</v>
      </c>
      <c r="C1652" s="97" t="str">
        <f t="shared" si="54"/>
        <v>C20730 : 1</v>
      </c>
      <c r="D1652" s="98" t="str">
        <f t="shared" si="53"/>
        <v>C20730 : [Protein]-FMN-L-Threonine</v>
      </c>
    </row>
    <row r="1653" spans="1:4">
      <c r="A1653" s="96" t="s">
        <v>28461</v>
      </c>
      <c r="B1653" s="96" t="s">
        <v>28462</v>
      </c>
      <c r="C1653" s="97" t="str">
        <f t="shared" si="54"/>
        <v>C20748 : 1</v>
      </c>
      <c r="D1653" s="98" t="str">
        <f t="shared" si="53"/>
        <v>C20748 : Crotonobetainyl-CoA</v>
      </c>
    </row>
    <row r="1654" spans="1:4">
      <c r="A1654" s="96" t="s">
        <v>28463</v>
      </c>
      <c r="B1654" s="96" t="s">
        <v>28464</v>
      </c>
      <c r="C1654" s="97" t="str">
        <f t="shared" si="54"/>
        <v>C20749 : 1</v>
      </c>
      <c r="D1654" s="98" t="str">
        <f t="shared" si="53"/>
        <v>C20749 : 4-Trimethylammoniobutanoyl-CoA</v>
      </c>
    </row>
    <row r="1655" spans="1:4">
      <c r="A1655" s="96" t="s">
        <v>28465</v>
      </c>
      <c r="B1655" s="96" t="s">
        <v>28466</v>
      </c>
      <c r="C1655" s="97" t="str">
        <f t="shared" si="54"/>
        <v>C20750 : 1</v>
      </c>
      <c r="D1655" s="98" t="str">
        <f t="shared" si="53"/>
        <v>C20750 : Adenine in rRNA</v>
      </c>
    </row>
    <row r="1656" spans="1:4">
      <c r="A1656" s="96" t="s">
        <v>28467</v>
      </c>
      <c r="B1656" s="96" t="s">
        <v>28468</v>
      </c>
      <c r="C1656" s="97" t="str">
        <f t="shared" si="54"/>
        <v>C20751 : 1</v>
      </c>
      <c r="D1656" s="98" t="str">
        <f t="shared" si="53"/>
        <v>C20751 : L-Carnitinyl-CoA</v>
      </c>
    </row>
    <row r="1657" spans="1:4">
      <c r="A1657" s="96" t="s">
        <v>28469</v>
      </c>
      <c r="B1657" s="96" t="s">
        <v>28470</v>
      </c>
      <c r="C1657" s="97" t="str">
        <f t="shared" si="54"/>
        <v>C20753 : 1</v>
      </c>
      <c r="D1657" s="98" t="str">
        <f t="shared" si="53"/>
        <v>C20753 : 2-Methylthio-N6-dimethylallyladenine in tRNA</v>
      </c>
    </row>
    <row r="1658" spans="1:4">
      <c r="A1658" s="96" t="s">
        <v>28471</v>
      </c>
      <c r="B1658" s="96" t="s">
        <v>28472</v>
      </c>
      <c r="C1658" s="97" t="str">
        <f t="shared" si="54"/>
        <v>C20755 : 1</v>
      </c>
      <c r="D1658" s="98" t="str">
        <f t="shared" si="53"/>
        <v>C20755 : 2-Thio-N6-dimethylallyladenine in tRNA</v>
      </c>
    </row>
    <row r="1659" spans="1:4">
      <c r="A1659" s="96" t="s">
        <v>28473</v>
      </c>
      <c r="B1659" s="96" t="s">
        <v>28474</v>
      </c>
      <c r="C1659" s="97" t="str">
        <f t="shared" si="54"/>
        <v>C20756 : 1</v>
      </c>
      <c r="D1659" s="98" t="str">
        <f t="shared" si="53"/>
        <v>C20756 : [Ribosomal protein uS12]-L-aspartate</v>
      </c>
    </row>
    <row r="1660" spans="1:4">
      <c r="A1660" s="96" t="s">
        <v>28475</v>
      </c>
      <c r="B1660" s="96" t="s">
        <v>28476</v>
      </c>
      <c r="C1660" s="97" t="str">
        <f t="shared" si="54"/>
        <v>C20758 : 1</v>
      </c>
      <c r="D1660" s="98" t="str">
        <f t="shared" si="53"/>
        <v>C20758 : [Ribosomal protein uS12]-3-methylthioaspartate</v>
      </c>
    </row>
    <row r="1661" spans="1:4">
      <c r="A1661" s="96" t="s">
        <v>28477</v>
      </c>
      <c r="B1661" s="96" t="s">
        <v>28478</v>
      </c>
      <c r="C1661" s="97" t="str">
        <f t="shared" si="54"/>
        <v>C20796 : 1</v>
      </c>
      <c r="D1661" s="98" t="str">
        <f t="shared" si="53"/>
        <v>C20796 : t6A in tRNA</v>
      </c>
    </row>
    <row r="1662" spans="1:4">
      <c r="A1662" s="96" t="s">
        <v>24694</v>
      </c>
      <c r="B1662" s="96" t="s">
        <v>28479</v>
      </c>
      <c r="C1662" s="97" t="str">
        <f t="shared" si="54"/>
        <v>C20830 : 1</v>
      </c>
      <c r="D1662" s="98" t="str">
        <f t="shared" si="53"/>
        <v>C20830 : N6-Dimethyladenine in rRNA</v>
      </c>
    </row>
    <row r="1663" spans="1:4">
      <c r="A1663" s="96" t="s">
        <v>23932</v>
      </c>
      <c r="B1663" s="96" t="s">
        <v>28480</v>
      </c>
      <c r="C1663" s="97" t="str">
        <f t="shared" si="54"/>
        <v>C20831 : 1</v>
      </c>
      <c r="D1663" s="98" t="str">
        <f t="shared" si="53"/>
        <v>C20831 : 6-Deoxy-6-sulfo-D-fructose</v>
      </c>
    </row>
    <row r="1664" spans="1:4">
      <c r="A1664" s="96" t="s">
        <v>24585</v>
      </c>
      <c r="B1664" s="96" t="s">
        <v>28481</v>
      </c>
      <c r="C1664" s="97" t="str">
        <f t="shared" si="54"/>
        <v>C20835 : 1</v>
      </c>
      <c r="D1664" s="98" t="str">
        <f t="shared" si="53"/>
        <v>C20835 : alpha-L-Fucose</v>
      </c>
    </row>
    <row r="1665" spans="1:4">
      <c r="A1665" s="96" t="s">
        <v>24586</v>
      </c>
      <c r="B1665" s="96" t="s">
        <v>28482</v>
      </c>
      <c r="C1665" s="97" t="str">
        <f t="shared" si="54"/>
        <v>C20836 : 1</v>
      </c>
      <c r="D1665" s="98" t="str">
        <f t="shared" si="53"/>
        <v>C20836 : beta-L-Fucose</v>
      </c>
    </row>
    <row r="1666" spans="1:4">
      <c r="A1666" s="96" t="s">
        <v>28483</v>
      </c>
      <c r="B1666" s="96" t="s">
        <v>28484</v>
      </c>
      <c r="C1666" s="97" t="str">
        <f t="shared" si="54"/>
        <v>C20858 : 1</v>
      </c>
      <c r="D1666" s="98" t="str">
        <f t="shared" ref="D1666:D1729" si="55">_xlfn.CONCAT(A1666," : ",B1666)</f>
        <v>C20858 : Protein N5-methyl-L-glutamine</v>
      </c>
    </row>
    <row r="1667" spans="1:4">
      <c r="A1667" s="96" t="s">
        <v>28485</v>
      </c>
      <c r="B1667" s="96" t="s">
        <v>28486</v>
      </c>
      <c r="C1667" s="97" t="str">
        <f t="shared" ref="C1667:C1730" si="56">_xlfn.CONCAT(A1667," : ","1")</f>
        <v>C20864 : 1</v>
      </c>
      <c r="D1667" s="98" t="str">
        <f t="shared" si="55"/>
        <v>C20864 : (5')pppPur-mRNA</v>
      </c>
    </row>
    <row r="1668" spans="1:4">
      <c r="A1668" s="96" t="s">
        <v>28487</v>
      </c>
      <c r="B1668" s="96" t="s">
        <v>28488</v>
      </c>
      <c r="C1668" s="97" t="str">
        <f t="shared" si="56"/>
        <v>C20895 : 1</v>
      </c>
      <c r="D1668" s="98" t="str">
        <f t="shared" si="55"/>
        <v>C20895 : (2S,3S)-3-Methylphenylalanine</v>
      </c>
    </row>
    <row r="1669" spans="1:4" ht="25">
      <c r="A1669" s="96" t="s">
        <v>28489</v>
      </c>
      <c r="B1669" s="100" t="s">
        <v>28490</v>
      </c>
      <c r="C1669" s="97" t="str">
        <f t="shared" si="56"/>
        <v>C20897 : 1</v>
      </c>
      <c r="D1669" s="98" t="str">
        <f t="shared" si="55"/>
        <v>C20897 : 6-Deoxy-6-sulfo-D-fructose 1-phosphate</v>
      </c>
    </row>
    <row r="1670" spans="1:4">
      <c r="A1670" s="96" t="s">
        <v>24004</v>
      </c>
      <c r="B1670" s="96" t="s">
        <v>28491</v>
      </c>
      <c r="C1670" s="97" t="str">
        <f t="shared" si="56"/>
        <v>C20904 : 1</v>
      </c>
      <c r="D1670" s="98" t="str">
        <f t="shared" si="55"/>
        <v>C20904 : 2-Iminopropanoate</v>
      </c>
    </row>
    <row r="1671" spans="1:4">
      <c r="A1671" s="96" t="s">
        <v>24374</v>
      </c>
      <c r="B1671" s="96" t="s">
        <v>28492</v>
      </c>
      <c r="C1671" s="97" t="str">
        <f t="shared" si="56"/>
        <v>C20905 : 1</v>
      </c>
      <c r="D1671" s="98" t="str">
        <f t="shared" si="55"/>
        <v>C20905 : 2-Iminobutanoate</v>
      </c>
    </row>
    <row r="1672" spans="1:4">
      <c r="A1672" s="99" t="s">
        <v>28493</v>
      </c>
      <c r="B1672" s="96" t="s">
        <v>27712</v>
      </c>
      <c r="C1672" s="97" t="str">
        <f t="shared" si="56"/>
        <v>C20925 : 1</v>
      </c>
      <c r="D1672" s="98" t="str">
        <f t="shared" si="55"/>
        <v>C20925 : Glycerophosphoglycoglycerolipid</v>
      </c>
    </row>
    <row r="1673" spans="1:4">
      <c r="A1673" s="96" t="s">
        <v>28494</v>
      </c>
      <c r="B1673" s="96" t="s">
        <v>28495</v>
      </c>
      <c r="C1673" s="97" t="str">
        <f t="shared" si="56"/>
        <v>C20933 : 1</v>
      </c>
      <c r="D1673" s="98" t="str">
        <f t="shared" si="55"/>
        <v>C20933 : L-Alanyl-gamma-D-glutamyl-meso-2,6-diaminoheptanedioate</v>
      </c>
    </row>
    <row r="1674" spans="1:4">
      <c r="A1674" s="96" t="s">
        <v>28496</v>
      </c>
      <c r="B1674" s="96" t="s">
        <v>28497</v>
      </c>
      <c r="C1674" s="97" t="str">
        <f t="shared" si="56"/>
        <v>C20938 : 1</v>
      </c>
      <c r="D1674" s="98" t="str">
        <f t="shared" si="55"/>
        <v>C20938 : (9Z)-Hexadec-9-enoyl-KDO2-lipid IV(A)</v>
      </c>
    </row>
    <row r="1675" spans="1:4">
      <c r="A1675" s="96" t="s">
        <v>28498</v>
      </c>
      <c r="B1675" s="96" t="s">
        <v>28499</v>
      </c>
      <c r="C1675" s="97" t="str">
        <f t="shared" si="56"/>
        <v>C20939 : 1</v>
      </c>
      <c r="D1675" s="98" t="str">
        <f t="shared" si="55"/>
        <v>C20939 : 2,2'-Disulfonyl azobenzene</v>
      </c>
    </row>
    <row r="1676" spans="1:4">
      <c r="A1676" s="96" t="s">
        <v>24522</v>
      </c>
      <c r="B1676" s="96" t="s">
        <v>28500</v>
      </c>
      <c r="C1676" s="97" t="str">
        <f t="shared" si="56"/>
        <v>C20957 : 1</v>
      </c>
      <c r="D1676" s="98" t="str">
        <f t="shared" si="55"/>
        <v>C20957 : L-Alanyl-D-glutamate</v>
      </c>
    </row>
    <row r="1677" spans="1:4">
      <c r="A1677" s="96" t="s">
        <v>24523</v>
      </c>
      <c r="B1677" s="96" t="s">
        <v>28501</v>
      </c>
      <c r="C1677" s="97" t="str">
        <f t="shared" si="56"/>
        <v>C20958 : 1</v>
      </c>
      <c r="D1677" s="98" t="str">
        <f t="shared" si="55"/>
        <v>C20958 : L-Alanyl-L-glutamate</v>
      </c>
    </row>
    <row r="1678" spans="1:4" ht="37.5">
      <c r="A1678" s="96" t="s">
        <v>24700</v>
      </c>
      <c r="B1678" s="100" t="s">
        <v>28502</v>
      </c>
      <c r="C1678" s="97" t="str">
        <f t="shared" si="56"/>
        <v>C20959 : 1</v>
      </c>
      <c r="D1678" s="98" t="str">
        <f t="shared" si="55"/>
        <v>C20959 : 3-[(4-Amino-6-chloro-1,3,5-triazin-2-yl)amino]benzenesulfonate</v>
      </c>
    </row>
    <row r="1679" spans="1:4">
      <c r="A1679" s="96" t="s">
        <v>24701</v>
      </c>
      <c r="B1679" s="96" t="s">
        <v>28503</v>
      </c>
      <c r="C1679" s="97" t="str">
        <f t="shared" si="56"/>
        <v>C20960 : 1</v>
      </c>
      <c r="D1679" s="98" t="str">
        <f t="shared" si="55"/>
        <v>C20960 : P-HPD</v>
      </c>
    </row>
    <row r="1680" spans="1:4">
      <c r="A1680" s="96" t="s">
        <v>28504</v>
      </c>
      <c r="B1680" s="96" t="s">
        <v>28505</v>
      </c>
      <c r="C1680" s="97" t="str">
        <f t="shared" si="56"/>
        <v>C20969 : 1</v>
      </c>
      <c r="D1680" s="98" t="str">
        <f t="shared" si="55"/>
        <v>C20969 : (4S)-4-Hydroxy-5-phosphooxypentane-2,3-dione</v>
      </c>
    </row>
    <row r="1681" spans="1:4">
      <c r="A1681" s="96" t="s">
        <v>28506</v>
      </c>
      <c r="B1681" s="96" t="s">
        <v>28507</v>
      </c>
      <c r="C1681" s="97" t="str">
        <f t="shared" si="56"/>
        <v>C21007 : 1</v>
      </c>
      <c r="D1681" s="98" t="str">
        <f t="shared" si="55"/>
        <v>C21007 : 5,6,7,8-Tetrahydromonapterin</v>
      </c>
    </row>
    <row r="1682" spans="1:4">
      <c r="A1682" s="96" t="s">
        <v>24624</v>
      </c>
      <c r="B1682" s="96" t="s">
        <v>28508</v>
      </c>
      <c r="C1682" s="97" t="str">
        <f t="shared" si="56"/>
        <v>C21008 : 1</v>
      </c>
      <c r="D1682" s="98" t="str">
        <f t="shared" si="55"/>
        <v>C21008 : 7,8-Dihydromonapterin</v>
      </c>
    </row>
    <row r="1683" spans="1:4">
      <c r="A1683" s="96" t="s">
        <v>28509</v>
      </c>
      <c r="B1683" s="96" t="s">
        <v>28510</v>
      </c>
      <c r="C1683" s="97" t="str">
        <f t="shared" si="56"/>
        <v>C21015 : 1</v>
      </c>
      <c r="D1683" s="98" t="str">
        <f t="shared" si="55"/>
        <v>C21015 : Carboxyphosphate</v>
      </c>
    </row>
    <row r="1684" spans="1:4">
      <c r="A1684" s="96" t="s">
        <v>28511</v>
      </c>
      <c r="B1684" s="96" t="s">
        <v>28512</v>
      </c>
      <c r="C1684" s="97" t="str">
        <f t="shared" si="56"/>
        <v>C21016 : 1</v>
      </c>
      <c r="D1684" s="98" t="str">
        <f t="shared" si="55"/>
        <v>C21016 : gamma-L-Glutamyl-L-2-aminobutyrate</v>
      </c>
    </row>
    <row r="1685" spans="1:4">
      <c r="A1685" s="96" t="s">
        <v>28513</v>
      </c>
      <c r="B1685" s="96" t="s">
        <v>28514</v>
      </c>
      <c r="C1685" s="97" t="str">
        <f t="shared" si="56"/>
        <v>C21028 : 1</v>
      </c>
      <c r="D1685" s="98" t="str">
        <f t="shared" si="55"/>
        <v>C21028 : (R)-5,6-Dihydrothymine</v>
      </c>
    </row>
    <row r="1686" spans="1:4">
      <c r="A1686" s="96" t="s">
        <v>21969</v>
      </c>
      <c r="B1686" s="96" t="s">
        <v>28515</v>
      </c>
      <c r="C1686" s="97" t="str">
        <f t="shared" si="56"/>
        <v>C21031 : 1</v>
      </c>
      <c r="D1686" s="98" t="str">
        <f t="shared" si="55"/>
        <v>C21031 : 5-Hydroxymethylcytosine in DNA</v>
      </c>
    </row>
    <row r="1687" spans="1:4">
      <c r="A1687" s="96" t="s">
        <v>24620</v>
      </c>
      <c r="B1687" s="96" t="s">
        <v>28516</v>
      </c>
      <c r="C1687" s="97" t="str">
        <f t="shared" si="56"/>
        <v>C21094 : 1</v>
      </c>
      <c r="D1687" s="98" t="str">
        <f t="shared" si="55"/>
        <v>C21094 : 7,8-Dihydromonapterin 3'-triphosphate</v>
      </c>
    </row>
    <row r="1688" spans="1:4">
      <c r="A1688" s="96" t="s">
        <v>28517</v>
      </c>
      <c r="B1688" s="96" t="s">
        <v>28518</v>
      </c>
      <c r="C1688" s="97" t="str">
        <f t="shared" si="56"/>
        <v>C21152 : 1</v>
      </c>
      <c r="D1688" s="98" t="str">
        <f t="shared" si="55"/>
        <v>C21152 : Ophthalmate</v>
      </c>
    </row>
    <row r="1689" spans="1:4">
      <c r="A1689" s="96" t="s">
        <v>28519</v>
      </c>
      <c r="B1689" s="96" t="s">
        <v>28520</v>
      </c>
      <c r="C1689" s="97" t="str">
        <f t="shared" si="56"/>
        <v>C21153 : 1</v>
      </c>
      <c r="D1689" s="98" t="str">
        <f t="shared" si="55"/>
        <v>C21153 : N,N'-Diacetylchitobiose 6'-phosphate</v>
      </c>
    </row>
    <row r="1690" spans="1:4" ht="25">
      <c r="A1690" s="96" t="s">
        <v>28521</v>
      </c>
      <c r="B1690" s="100" t="s">
        <v>28522</v>
      </c>
      <c r="C1690" s="97" t="str">
        <f t="shared" si="56"/>
        <v>C21157 : 1</v>
      </c>
      <c r="D1690" s="98" t="str">
        <f t="shared" si="55"/>
        <v>C21157 : Adenosylcobalamin 5'-phosphate</v>
      </c>
    </row>
    <row r="1691" spans="1:4">
      <c r="A1691" s="96" t="s">
        <v>28523</v>
      </c>
      <c r="B1691" s="96" t="s">
        <v>28524</v>
      </c>
      <c r="C1691" s="97" t="str">
        <f t="shared" si="56"/>
        <v>C21158 : 1</v>
      </c>
      <c r="D1691" s="98" t="str">
        <f t="shared" si="55"/>
        <v>C21158 : Nucleoside 3',5'-bisphosphate</v>
      </c>
    </row>
    <row r="1692" spans="1:4">
      <c r="A1692" s="96" t="s">
        <v>28525</v>
      </c>
      <c r="B1692" s="96" t="s">
        <v>28526</v>
      </c>
      <c r="C1692" s="97" t="str">
        <f t="shared" si="56"/>
        <v>C21173 : 1</v>
      </c>
      <c r="D1692" s="98" t="str">
        <f t="shared" si="55"/>
        <v>C21173 : KDO2-lipid A 1-diphosphate</v>
      </c>
    </row>
    <row r="1693" spans="1:4">
      <c r="A1693" s="96" t="s">
        <v>28527</v>
      </c>
      <c r="B1693" s="96" t="s">
        <v>28528</v>
      </c>
      <c r="C1693" s="97" t="str">
        <f t="shared" si="56"/>
        <v>C21174 : 1</v>
      </c>
      <c r="D1693" s="98" t="str">
        <f t="shared" si="55"/>
        <v>C21174 : PEtN-KDO2-lipid A</v>
      </c>
    </row>
    <row r="1694" spans="1:4">
      <c r="A1694" s="96" t="s">
        <v>28529</v>
      </c>
      <c r="B1694" s="96" t="s">
        <v>28530</v>
      </c>
      <c r="C1694" s="97" t="str">
        <f t="shared" si="56"/>
        <v>C21181 : 1</v>
      </c>
      <c r="D1694" s="98" t="str">
        <f t="shared" si="55"/>
        <v>C21181 : PEtN-KDO2-lipid IV(A)</v>
      </c>
    </row>
    <row r="1695" spans="1:4">
      <c r="A1695" s="96" t="s">
        <v>28531</v>
      </c>
      <c r="B1695" s="96" t="s">
        <v>28532</v>
      </c>
      <c r="C1695" s="97" t="str">
        <f t="shared" si="56"/>
        <v>C21203 : 1</v>
      </c>
      <c r="D1695" s="98" t="str">
        <f t="shared" si="55"/>
        <v>C21203 : Geranyl phosphate</v>
      </c>
    </row>
    <row r="1696" spans="1:4">
      <c r="A1696" s="96" t="s">
        <v>28533</v>
      </c>
      <c r="B1696" s="96" t="s">
        <v>28534</v>
      </c>
      <c r="C1696" s="97" t="str">
        <f t="shared" si="56"/>
        <v>C21214 : 1</v>
      </c>
      <c r="D1696" s="98" t="str">
        <f t="shared" si="55"/>
        <v>C21214 : Dimethylallyl phosphate</v>
      </c>
    </row>
    <row r="1697" spans="1:4">
      <c r="A1697" s="96" t="s">
        <v>28535</v>
      </c>
      <c r="B1697" s="96" t="s">
        <v>28536</v>
      </c>
      <c r="C1697" s="97" t="str">
        <f t="shared" si="56"/>
        <v>C21215 : 1</v>
      </c>
      <c r="D1697" s="98" t="str">
        <f t="shared" si="55"/>
        <v>C21215 : Prenylated FMNH2</v>
      </c>
    </row>
    <row r="1698" spans="1:4">
      <c r="A1698" s="96" t="s">
        <v>28537</v>
      </c>
      <c r="B1698" s="96" t="s">
        <v>28538</v>
      </c>
      <c r="C1698" s="97" t="str">
        <f t="shared" si="56"/>
        <v>C21310 : 1</v>
      </c>
      <c r="D1698" s="98" t="str">
        <f t="shared" si="55"/>
        <v>C21310 : (8S)-3',8-Cyclo-7,8-dihydroguanosine 5'-triphosphate</v>
      </c>
    </row>
    <row r="1699" spans="1:4">
      <c r="A1699" s="96" t="s">
        <v>28539</v>
      </c>
      <c r="B1699" s="96" t="s">
        <v>28540</v>
      </c>
      <c r="C1699" s="97" t="str">
        <f t="shared" si="56"/>
        <v>C21386 : 1</v>
      </c>
      <c r="D1699" s="98" t="str">
        <f t="shared" si="55"/>
        <v>C21386 : (2S)-3-Sulfolactaldehyde</v>
      </c>
    </row>
    <row r="1700" spans="1:4">
      <c r="A1700" s="96" t="s">
        <v>28541</v>
      </c>
      <c r="B1700" s="96" t="s">
        <v>28542</v>
      </c>
      <c r="C1700" s="97" t="str">
        <f t="shared" si="56"/>
        <v>C21387 : 1</v>
      </c>
      <c r="D1700" s="98" t="str">
        <f t="shared" si="55"/>
        <v>C21387 : L-Leucyl-L-arginyl-protein</v>
      </c>
    </row>
    <row r="1701" spans="1:4">
      <c r="A1701" s="96" t="s">
        <v>28543</v>
      </c>
      <c r="B1701" s="96" t="s">
        <v>28544</v>
      </c>
      <c r="C1701" s="97" t="str">
        <f t="shared" si="56"/>
        <v>C21388 : 1</v>
      </c>
      <c r="D1701" s="98" t="str">
        <f t="shared" si="55"/>
        <v>C21388 : L-Leucyl-L-lysyl-protein</v>
      </c>
    </row>
    <row r="1702" spans="1:4">
      <c r="A1702" s="96" t="s">
        <v>28545</v>
      </c>
      <c r="B1702" s="96" t="s">
        <v>28546</v>
      </c>
      <c r="C1702" s="97" t="str">
        <f t="shared" si="56"/>
        <v>C21403 : 1</v>
      </c>
      <c r="D1702" s="98" t="str">
        <f t="shared" si="55"/>
        <v>C21403 : 2-Acetamidoethylphosphonate</v>
      </c>
    </row>
    <row r="1703" spans="1:4">
      <c r="A1703" s="96" t="s">
        <v>28547</v>
      </c>
      <c r="B1703" s="96" t="s">
        <v>28548</v>
      </c>
      <c r="C1703" s="97" t="str">
        <f t="shared" si="56"/>
        <v>C21440 : 1</v>
      </c>
      <c r="D1703" s="98" t="str">
        <f t="shared" si="55"/>
        <v>C21440 : L-Lysyl-protein</v>
      </c>
    </row>
    <row r="1704" spans="1:4">
      <c r="A1704" s="96" t="s">
        <v>28549</v>
      </c>
      <c r="B1704" s="96" t="s">
        <v>28550</v>
      </c>
      <c r="C1704" s="97" t="str">
        <f t="shared" si="56"/>
        <v>C21461 : 1</v>
      </c>
      <c r="D1704" s="98" t="str">
        <f t="shared" si="55"/>
        <v>C21461 : [Protein]-S-sulfanyl-L-cysteine</v>
      </c>
    </row>
    <row r="1705" spans="1:4" ht="25">
      <c r="A1705" s="96" t="s">
        <v>28551</v>
      </c>
      <c r="B1705" s="100" t="s">
        <v>28552</v>
      </c>
      <c r="C1705" s="97" t="str">
        <f t="shared" si="56"/>
        <v>C21462 : 1</v>
      </c>
      <c r="D1705" s="98" t="str">
        <f t="shared" si="55"/>
        <v>C21462 : KDO2-lipid A 1-(2-aminoethyl diphosphate)</v>
      </c>
    </row>
    <row r="1706" spans="1:4">
      <c r="A1706" s="96" t="s">
        <v>28553</v>
      </c>
      <c r="B1706" s="96" t="s">
        <v>28554</v>
      </c>
      <c r="C1706" s="97" t="str">
        <f t="shared" si="56"/>
        <v>C21463 : 1</v>
      </c>
      <c r="D1706" s="98" t="str">
        <f t="shared" si="55"/>
        <v>C21463 : KDO2-lipid A 4'-(2-aminoethyl diphosphate)</v>
      </c>
    </row>
    <row r="1707" spans="1:4">
      <c r="A1707" s="96" t="s">
        <v>28555</v>
      </c>
      <c r="B1707" s="96" t="s">
        <v>28556</v>
      </c>
      <c r="C1707" s="97" t="str">
        <f t="shared" si="56"/>
        <v>C21466 : 1</v>
      </c>
      <c r="D1707" s="98" t="str">
        <f t="shared" si="55"/>
        <v>C21466 : Protein Nomega-(1-hydroxy-2-oxopropyl)-L-arginine</v>
      </c>
    </row>
    <row r="1708" spans="1:4">
      <c r="A1708" s="96" t="s">
        <v>28557</v>
      </c>
      <c r="B1708" s="96" t="s">
        <v>28558</v>
      </c>
      <c r="C1708" s="97" t="str">
        <f t="shared" si="56"/>
        <v>C21467 : 1</v>
      </c>
      <c r="D1708" s="98" t="str">
        <f t="shared" si="55"/>
        <v>C21467 : Protein N6-(1-hydroxy-2-oxopropyl)-L-lysine</v>
      </c>
    </row>
    <row r="1709" spans="1:4">
      <c r="A1709" s="96" t="s">
        <v>28559</v>
      </c>
      <c r="B1709" s="96" t="s">
        <v>28560</v>
      </c>
      <c r="C1709" s="97" t="str">
        <f t="shared" si="56"/>
        <v>C21468 : 1</v>
      </c>
      <c r="D1709" s="98" t="str">
        <f t="shared" si="55"/>
        <v>C21468 : Protein S-(1-hydroxy-2-oxopropyl)-L-cysteine</v>
      </c>
    </row>
    <row r="1710" spans="1:4">
      <c r="A1710" s="96" t="s">
        <v>28561</v>
      </c>
      <c r="B1710" s="96" t="s">
        <v>28562</v>
      </c>
      <c r="C1710" s="97" t="str">
        <f t="shared" si="56"/>
        <v>C21485 : 1</v>
      </c>
      <c r="D1710" s="98" t="str">
        <f t="shared" si="55"/>
        <v>C21485 : Cytidylyl molybdenum cofactor</v>
      </c>
    </row>
    <row r="1711" spans="1:4">
      <c r="A1711" s="96" t="s">
        <v>28563</v>
      </c>
      <c r="B1711" s="96" t="s">
        <v>28564</v>
      </c>
      <c r="C1711" s="97" t="str">
        <f t="shared" si="56"/>
        <v>C21563 : 1</v>
      </c>
      <c r="D1711" s="98" t="str">
        <f t="shared" si="55"/>
        <v>C21563 : 2-(Glutathione-S-yl)-hydroquinone</v>
      </c>
    </row>
    <row r="1712" spans="1:4">
      <c r="A1712" s="96" t="s">
        <v>24599</v>
      </c>
      <c r="B1712" s="96" t="s">
        <v>28565</v>
      </c>
      <c r="C1712" s="97" t="str">
        <f t="shared" si="56"/>
        <v>C21616 : 1</v>
      </c>
      <c r="D1712" s="98" t="str">
        <f t="shared" si="55"/>
        <v>C21616 : Psicoselysine</v>
      </c>
    </row>
    <row r="1713" spans="1:4">
      <c r="A1713" s="96" t="s">
        <v>28566</v>
      </c>
      <c r="B1713" s="96" t="s">
        <v>28567</v>
      </c>
      <c r="C1713" s="97" t="str">
        <f t="shared" si="56"/>
        <v>C21640 : 1</v>
      </c>
      <c r="D1713" s="98" t="str">
        <f t="shared" si="55"/>
        <v>C21640 : 6-(1'-Hydroxy-2'-oxopropyl)-tetrahydropterin</v>
      </c>
    </row>
    <row r="1714" spans="1:4">
      <c r="A1714" s="96" t="s">
        <v>22825</v>
      </c>
      <c r="B1714" s="96" t="s">
        <v>28568</v>
      </c>
      <c r="C1714" s="97" t="str">
        <f t="shared" si="56"/>
        <v>C21652 : 1</v>
      </c>
      <c r="D1714" s="98" t="str">
        <f t="shared" si="55"/>
        <v>C21652 : RNA 2'-terminal-phosphate</v>
      </c>
    </row>
    <row r="1715" spans="1:4">
      <c r="A1715" s="96" t="s">
        <v>28569</v>
      </c>
      <c r="B1715" s="96" t="s">
        <v>28570</v>
      </c>
      <c r="C1715" s="97" t="str">
        <f t="shared" si="56"/>
        <v>C21748 : 1</v>
      </c>
      <c r="D1715" s="98" t="str">
        <f t="shared" si="55"/>
        <v>C21748 : KDO2-lipid A 1,4'-bis(2-aminoethyl diphosphate)</v>
      </c>
    </row>
    <row r="1716" spans="1:4">
      <c r="A1716" s="96" t="s">
        <v>28571</v>
      </c>
      <c r="B1716" s="96" t="s">
        <v>28572</v>
      </c>
      <c r="C1716" s="97" t="str">
        <f t="shared" si="56"/>
        <v>C21749 : 1</v>
      </c>
      <c r="D1716" s="98" t="str">
        <f t="shared" si="55"/>
        <v>C21749 : 5-Fluorouridine diphosphate</v>
      </c>
    </row>
    <row r="1717" spans="1:4">
      <c r="A1717" s="96" t="s">
        <v>28573</v>
      </c>
      <c r="B1717" s="96" t="s">
        <v>28574</v>
      </c>
      <c r="C1717" s="97" t="str">
        <f t="shared" si="56"/>
        <v>C21750 : 1</v>
      </c>
      <c r="D1717" s="98" t="str">
        <f t="shared" si="55"/>
        <v>C21750 : 5-Fluorouridine triphosphate</v>
      </c>
    </row>
    <row r="1718" spans="1:4">
      <c r="A1718" s="96" t="s">
        <v>28575</v>
      </c>
      <c r="B1718" s="96" t="s">
        <v>28576</v>
      </c>
      <c r="C1718" s="97" t="str">
        <f t="shared" si="56"/>
        <v>C21751 : 1</v>
      </c>
      <c r="D1718" s="98" t="str">
        <f t="shared" si="55"/>
        <v>C21751 : 5-Fluorodeoxyuridine diphosphate</v>
      </c>
    </row>
    <row r="1719" spans="1:4">
      <c r="A1719" s="96" t="s">
        <v>28577</v>
      </c>
      <c r="B1719" s="96" t="s">
        <v>28578</v>
      </c>
      <c r="C1719" s="97" t="str">
        <f t="shared" si="56"/>
        <v>C21754 : 1</v>
      </c>
      <c r="D1719" s="98" t="str">
        <f t="shared" si="55"/>
        <v>C21754 : Isonicotinoyl radical</v>
      </c>
    </row>
    <row r="1720" spans="1:4">
      <c r="A1720" s="96" t="s">
        <v>28579</v>
      </c>
      <c r="B1720" s="96" t="s">
        <v>28580</v>
      </c>
      <c r="C1720" s="97" t="str">
        <f t="shared" si="56"/>
        <v>C21758 : 1</v>
      </c>
      <c r="D1720" s="98" t="str">
        <f t="shared" si="55"/>
        <v>C21758 : Hepatotoxins</v>
      </c>
    </row>
    <row r="1721" spans="1:4">
      <c r="A1721" s="96" t="s">
        <v>28581</v>
      </c>
      <c r="B1721" s="96" t="s">
        <v>28582</v>
      </c>
      <c r="C1721" s="97" t="str">
        <f t="shared" si="56"/>
        <v>C21761 : 1</v>
      </c>
      <c r="D1721" s="98" t="str">
        <f t="shared" si="55"/>
        <v>C21761 : (3R)-3-Hydroxy-4-oxobutanoate</v>
      </c>
    </row>
    <row r="1722" spans="1:4">
      <c r="A1722" s="96" t="s">
        <v>28583</v>
      </c>
      <c r="B1722" s="96" t="s">
        <v>28584</v>
      </c>
      <c r="C1722" s="97" t="str">
        <f t="shared" si="56"/>
        <v>C21860 : 1</v>
      </c>
      <c r="D1722" s="98" t="str">
        <f t="shared" si="55"/>
        <v>C21860 : 5-Fluorodeoxyuridine triphosphate</v>
      </c>
    </row>
    <row r="1723" spans="1:4">
      <c r="A1723" s="96" t="s">
        <v>28585</v>
      </c>
      <c r="B1723" s="96" t="s">
        <v>28586</v>
      </c>
      <c r="C1723" s="97" t="str">
        <f t="shared" si="56"/>
        <v>C21925 : 1</v>
      </c>
      <c r="D1723" s="98" t="str">
        <f t="shared" si="55"/>
        <v>C21925 : 3-Demethylubiquinol</v>
      </c>
    </row>
    <row r="1724" spans="1:4">
      <c r="A1724" s="96" t="s">
        <v>28587</v>
      </c>
      <c r="B1724" s="96" t="s">
        <v>28588</v>
      </c>
      <c r="C1724" s="97" t="str">
        <f t="shared" si="56"/>
        <v>C21927 : 1</v>
      </c>
      <c r="D1724" s="98" t="str">
        <f t="shared" si="55"/>
        <v>C21927 : Medium-chain fatty acid</v>
      </c>
    </row>
    <row r="1725" spans="1:4">
      <c r="A1725" s="96" t="s">
        <v>28589</v>
      </c>
      <c r="B1725" s="96" t="s">
        <v>28590</v>
      </c>
      <c r="C1725" s="97" t="str">
        <f t="shared" si="56"/>
        <v>C21982 : 1</v>
      </c>
      <c r="D1725" s="98" t="str">
        <f t="shared" si="55"/>
        <v>C21982 : Medium-chain acyl-[acyl-carrier protein]</v>
      </c>
    </row>
    <row r="1726" spans="1:4">
      <c r="A1726" s="96" t="s">
        <v>28591</v>
      </c>
      <c r="B1726" s="96" t="s">
        <v>28592</v>
      </c>
      <c r="C1726" s="97" t="str">
        <f t="shared" si="56"/>
        <v>C21991 : 1</v>
      </c>
      <c r="D1726" s="98" t="str">
        <f t="shared" si="55"/>
        <v>C21991 : Palmitoleoyl-myristoyl-KDO2-lipid A</v>
      </c>
    </row>
    <row r="1727" spans="1:4">
      <c r="A1727" s="96" t="s">
        <v>28593</v>
      </c>
      <c r="B1727" s="96" t="s">
        <v>28594</v>
      </c>
      <c r="C1727" s="97" t="str">
        <f t="shared" si="56"/>
        <v>C21994 : 1</v>
      </c>
      <c r="D1727" s="98" t="str">
        <f t="shared" si="55"/>
        <v>C21994 : Lipid IVB</v>
      </c>
    </row>
    <row r="1728" spans="1:4">
      <c r="A1728" s="96" t="s">
        <v>28595</v>
      </c>
      <c r="B1728" s="96" t="s">
        <v>28596</v>
      </c>
      <c r="C1728" s="97" t="str">
        <f t="shared" si="56"/>
        <v>C21995 : 1</v>
      </c>
      <c r="D1728" s="98" t="str">
        <f t="shared" si="55"/>
        <v>C21995 : 1-Dephospho-KDO2-lipid A</v>
      </c>
    </row>
    <row r="1729" spans="1:4">
      <c r="A1729" s="96" t="s">
        <v>28597</v>
      </c>
      <c r="B1729" s="96" t="s">
        <v>28598</v>
      </c>
      <c r="C1729" s="97" t="str">
        <f t="shared" si="56"/>
        <v>C22002 : 1</v>
      </c>
      <c r="D1729" s="98" t="str">
        <f t="shared" si="55"/>
        <v>C22002 : Lipid IIB</v>
      </c>
    </row>
    <row r="1730" spans="1:4">
      <c r="A1730" s="96" t="s">
        <v>28599</v>
      </c>
      <c r="B1730" s="96" t="s">
        <v>28600</v>
      </c>
      <c r="C1730" s="97" t="str">
        <f t="shared" si="56"/>
        <v>C22038 : 1</v>
      </c>
      <c r="D1730" s="98" t="str">
        <f t="shared" ref="D1730:D1793" si="57">_xlfn.CONCAT(A1730," : ",B1730)</f>
        <v>C22038 : (R)-3-(3,4-Dihydroxyphenyl)lactate</v>
      </c>
    </row>
    <row r="1731" spans="1:4">
      <c r="A1731" s="96" t="s">
        <v>28601</v>
      </c>
      <c r="B1731" s="96" t="s">
        <v>28602</v>
      </c>
      <c r="C1731" s="97" t="str">
        <f t="shared" ref="C1731:C1794" si="58">_xlfn.CONCAT(A1731," : ","1")</f>
        <v>C22077 : 1</v>
      </c>
      <c r="D1731" s="98" t="str">
        <f t="shared" si="57"/>
        <v>C22077 : 6-Sulfo-alpha-D-quinovose</v>
      </c>
    </row>
    <row r="1732" spans="1:4">
      <c r="A1732" s="96" t="s">
        <v>24693</v>
      </c>
      <c r="B1732" s="96" t="s">
        <v>28603</v>
      </c>
      <c r="C1732" s="97" t="str">
        <f t="shared" si="58"/>
        <v>C22078 : 1</v>
      </c>
      <c r="D1732" s="98" t="str">
        <f t="shared" si="57"/>
        <v>C22078 : 6-Sulfo-beta-D-quinovose</v>
      </c>
    </row>
    <row r="1733" spans="1:4">
      <c r="A1733" s="96" t="s">
        <v>28604</v>
      </c>
      <c r="B1733" s="96" t="s">
        <v>28605</v>
      </c>
      <c r="C1733" s="97" t="str">
        <f t="shared" si="58"/>
        <v>C22131 : 1</v>
      </c>
      <c r="D1733" s="98" t="str">
        <f t="shared" si="57"/>
        <v>C22131 : 3''-O-Acetyl-ADP-D-ribose</v>
      </c>
    </row>
    <row r="1734" spans="1:4">
      <c r="A1734" s="96" t="s">
        <v>28606</v>
      </c>
      <c r="B1734" s="96" t="s">
        <v>28607</v>
      </c>
      <c r="C1734" s="97" t="str">
        <f t="shared" si="58"/>
        <v>C22151 : 1</v>
      </c>
      <c r="D1734" s="98" t="str">
        <f t="shared" si="57"/>
        <v>C22151 : 1-PEtN-KDO2-lipid A</v>
      </c>
    </row>
    <row r="1735" spans="1:4">
      <c r="A1735" s="96" t="s">
        <v>28608</v>
      </c>
      <c r="B1735" s="96" t="s">
        <v>28609</v>
      </c>
      <c r="C1735" s="97" t="str">
        <f t="shared" si="58"/>
        <v>C22154 : 1</v>
      </c>
      <c r="D1735" s="98" t="str">
        <f t="shared" si="57"/>
        <v>C22154 : Oxidized [2Fe-2S] ferredoxin</v>
      </c>
    </row>
    <row r="1736" spans="1:4">
      <c r="A1736" s="96" t="s">
        <v>28610</v>
      </c>
      <c r="B1736" s="96" t="s">
        <v>28611</v>
      </c>
      <c r="C1736" s="97" t="str">
        <f t="shared" si="58"/>
        <v>C22155 : 1</v>
      </c>
      <c r="D1736" s="98" t="str">
        <f t="shared" si="57"/>
        <v>C22155 : [Fe-S] cluster scaffold protein carrying a [4Fe-4S]2+ cluster</v>
      </c>
    </row>
    <row r="1737" spans="1:4">
      <c r="A1737" s="96" t="s">
        <v>28612</v>
      </c>
      <c r="B1737" s="96" t="s">
        <v>28613</v>
      </c>
      <c r="C1737" s="97" t="str">
        <f t="shared" si="58"/>
        <v>C22157 : 1</v>
      </c>
      <c r="D1737" s="98" t="str">
        <f t="shared" si="57"/>
        <v>C22157 : [Fe-S] cluster scaffold protein</v>
      </c>
    </row>
    <row r="1738" spans="1:4">
      <c r="A1738" s="96" t="s">
        <v>28614</v>
      </c>
      <c r="B1738" s="96" t="s">
        <v>28615</v>
      </c>
      <c r="C1738" s="97" t="str">
        <f t="shared" si="58"/>
        <v>C22158 : 1</v>
      </c>
      <c r="D1738" s="98" t="str">
        <f t="shared" si="57"/>
        <v>C22158 : Glycine cleavage system H</v>
      </c>
    </row>
    <row r="1739" spans="1:4">
      <c r="A1739" s="96" t="s">
        <v>28616</v>
      </c>
      <c r="B1739" s="96" t="s">
        <v>28617</v>
      </c>
      <c r="C1739" s="97" t="str">
        <f t="shared" si="58"/>
        <v>C22159 : 1</v>
      </c>
      <c r="D1739" s="98" t="str">
        <f t="shared" si="57"/>
        <v>C22159 : [Glycine cleavage system H]-N6-octanoyl-L-lysine</v>
      </c>
    </row>
    <row r="1740" spans="1:4">
      <c r="A1740" s="96" t="s">
        <v>28618</v>
      </c>
      <c r="B1740" s="96" t="s">
        <v>28619</v>
      </c>
      <c r="C1740" s="97" t="str">
        <f t="shared" si="58"/>
        <v>C22160 : 1</v>
      </c>
      <c r="D1740" s="98" t="str">
        <f t="shared" si="57"/>
        <v>C22160 : [Lipoyl-carrier protein E2]-N6-octanoyl-L-lysine</v>
      </c>
    </row>
    <row r="1741" spans="1:4">
      <c r="A1741" s="96" t="s">
        <v>28620</v>
      </c>
      <c r="B1741" s="96" t="s">
        <v>28621</v>
      </c>
      <c r="C1741" s="97" t="str">
        <f t="shared" si="58"/>
        <v>C22235 : 1</v>
      </c>
      <c r="D1741" s="98" t="str">
        <f t="shared" si="57"/>
        <v>C22235 : 8-Oxo-GDP</v>
      </c>
    </row>
    <row r="1742" spans="1:4">
      <c r="A1742" s="96" t="s">
        <v>28622</v>
      </c>
      <c r="B1742" s="96" t="s">
        <v>28623</v>
      </c>
      <c r="C1742" s="97" t="str">
        <f t="shared" si="58"/>
        <v>C22238 : 1</v>
      </c>
      <c r="D1742" s="98" t="str">
        <f t="shared" si="57"/>
        <v>C22238 : Lipoyl-carrier protein E2</v>
      </c>
    </row>
    <row r="1743" spans="1:4">
      <c r="A1743" s="96" t="s">
        <v>28624</v>
      </c>
      <c r="B1743" s="96" t="s">
        <v>28625</v>
      </c>
      <c r="C1743" s="97" t="str">
        <f t="shared" si="58"/>
        <v>C22258 : 1</v>
      </c>
      <c r="D1743" s="98" t="str">
        <f t="shared" si="57"/>
        <v>C22258 : (2E,4Z)-2,4-Dienoyl-CoA</v>
      </c>
    </row>
    <row r="1744" spans="1:4">
      <c r="A1744" s="96" t="s">
        <v>28626</v>
      </c>
      <c r="B1744" s="96" t="s">
        <v>28627</v>
      </c>
      <c r="C1744" s="97" t="str">
        <f t="shared" si="58"/>
        <v>C22266 : 1</v>
      </c>
      <c r="D1744" s="98" t="str">
        <f t="shared" si="57"/>
        <v>C22266 : FMN-N5-oxide</v>
      </c>
    </row>
    <row r="1745" spans="1:4" ht="37.5">
      <c r="A1745" s="96" t="s">
        <v>28628</v>
      </c>
      <c r="B1745" s="100" t="s">
        <v>28629</v>
      </c>
      <c r="C1745" s="97" t="str">
        <f t="shared" si="58"/>
        <v>C22267 : 1</v>
      </c>
      <c r="D1745" s="98" t="str">
        <f t="shared" si="57"/>
        <v>C22267 : 5-Methylaminomethyl-2-(Se-phospho)selenouridine in tRNA</v>
      </c>
    </row>
    <row r="1746" spans="1:4">
      <c r="A1746" s="96" t="s">
        <v>28630</v>
      </c>
      <c r="B1746" s="96" t="s">
        <v>28631</v>
      </c>
      <c r="C1746" s="97" t="str">
        <f t="shared" si="58"/>
        <v>C22268 : 1</v>
      </c>
      <c r="D1746" s="98" t="str">
        <f t="shared" si="57"/>
        <v>C22268 : 5-Methylaminomethyl-2-selenouridine in tRNA</v>
      </c>
    </row>
    <row r="1747" spans="1:4">
      <c r="A1747" s="96" t="s">
        <v>28632</v>
      </c>
      <c r="B1747" s="96" t="s">
        <v>28633</v>
      </c>
      <c r="C1747" s="97" t="str">
        <f t="shared" si="58"/>
        <v>C22269 : 1</v>
      </c>
      <c r="D1747" s="98" t="str">
        <f t="shared" si="57"/>
        <v>C22269 : 5-Methylaminomethyl-2-(S-geranyl)thiouridine in tRNA</v>
      </c>
    </row>
    <row r="1748" spans="1:4">
      <c r="A1748" s="96" t="s">
        <v>28634</v>
      </c>
      <c r="B1748" s="96" t="s">
        <v>28635</v>
      </c>
      <c r="C1748" s="97" t="str">
        <f t="shared" si="58"/>
        <v>C22274 : 1</v>
      </c>
      <c r="D1748" s="98" t="str">
        <f t="shared" si="57"/>
        <v>C22274 : 8-Oxo-GMP</v>
      </c>
    </row>
    <row r="1749" spans="1:4">
      <c r="A1749" s="96" t="s">
        <v>28636</v>
      </c>
      <c r="B1749" s="96" t="s">
        <v>28637</v>
      </c>
      <c r="C1749" s="97" t="str">
        <f t="shared" si="58"/>
        <v>C22288 : 1</v>
      </c>
      <c r="D1749" s="98" t="str">
        <f t="shared" si="57"/>
        <v>C22288 : 5-Deoxy-D-ribose</v>
      </c>
    </row>
    <row r="1750" spans="1:4">
      <c r="A1750" s="96" t="s">
        <v>28638</v>
      </c>
      <c r="B1750" s="96" t="s">
        <v>28639</v>
      </c>
      <c r="C1750" s="97" t="str">
        <f t="shared" si="58"/>
        <v>C22293 : 1</v>
      </c>
      <c r="D1750" s="98" t="str">
        <f t="shared" si="57"/>
        <v>C22293 : N4-Acetylcytidine</v>
      </c>
    </row>
    <row r="1751" spans="1:4">
      <c r="A1751" s="96" t="s">
        <v>23860</v>
      </c>
      <c r="B1751" s="96" t="s">
        <v>28640</v>
      </c>
      <c r="C1751" s="97" t="str">
        <f t="shared" si="58"/>
        <v>C22337 : 1</v>
      </c>
      <c r="D1751" s="98" t="str">
        <f t="shared" si="57"/>
        <v>C22337 : Thiogeraniol</v>
      </c>
    </row>
    <row r="1752" spans="1:4">
      <c r="A1752" s="96" t="s">
        <v>18853</v>
      </c>
      <c r="B1752" s="96" t="s">
        <v>28641</v>
      </c>
      <c r="C1752" s="97" t="str">
        <f t="shared" si="58"/>
        <v>C22379 : 1</v>
      </c>
      <c r="D1752" s="98" t="str">
        <f t="shared" si="57"/>
        <v>C22379 : D-Ribulose 1-phosphate</v>
      </c>
    </row>
    <row r="1753" spans="1:4">
      <c r="A1753" s="96" t="s">
        <v>24580</v>
      </c>
      <c r="B1753" s="96" t="s">
        <v>28642</v>
      </c>
      <c r="C1753" s="97" t="str">
        <f t="shared" si="58"/>
        <v>C22382 : 1</v>
      </c>
      <c r="D1753" s="98" t="str">
        <f t="shared" si="57"/>
        <v>C22382 : Aceneuramate</v>
      </c>
    </row>
    <row r="1754" spans="1:4">
      <c r="A1754" s="96" t="s">
        <v>28643</v>
      </c>
      <c r="B1754" s="96" t="s">
        <v>28644</v>
      </c>
      <c r="C1754" s="97" t="str">
        <f t="shared" si="58"/>
        <v>C22383 : 1</v>
      </c>
      <c r="D1754" s="98" t="str">
        <f t="shared" si="57"/>
        <v>C22383 : (S)-DHPS</v>
      </c>
    </row>
    <row r="1755" spans="1:4">
      <c r="A1755" s="96" t="s">
        <v>24404</v>
      </c>
      <c r="B1755" s="96" t="s">
        <v>28645</v>
      </c>
      <c r="C1755" s="97" t="str">
        <f t="shared" si="58"/>
        <v>C22395 : 1</v>
      </c>
      <c r="D1755" s="98" t="str">
        <f t="shared" si="57"/>
        <v>C22395 : dSMP</v>
      </c>
    </row>
    <row r="1756" spans="1:4">
      <c r="A1756" s="96" t="s">
        <v>28646</v>
      </c>
      <c r="B1756" s="96" t="s">
        <v>28647</v>
      </c>
      <c r="C1756" s="97" t="str">
        <f t="shared" si="58"/>
        <v>C22409 : 1</v>
      </c>
      <c r="D1756" s="98" t="str">
        <f t="shared" si="57"/>
        <v>C22409 : FMN-N5-peroxide</v>
      </c>
    </row>
    <row r="1757" spans="1:4">
      <c r="A1757" s="96" t="s">
        <v>28648</v>
      </c>
      <c r="B1757" s="96" t="s">
        <v>28649</v>
      </c>
      <c r="C1757" s="97" t="str">
        <f t="shared" si="58"/>
        <v>C22410 : 1</v>
      </c>
      <c r="D1757" s="98" t="str">
        <f t="shared" si="57"/>
        <v>C22410 : UDP-2-N,3-O-bis[(3R)-3-hydroxyacyl]-alpha-D-glucosamine</v>
      </c>
    </row>
    <row r="1758" spans="1:4" ht="37.5">
      <c r="A1758" s="96" t="s">
        <v>28650</v>
      </c>
      <c r="B1758" s="100" t="s">
        <v>28651</v>
      </c>
      <c r="C1758" s="97" t="str">
        <f t="shared" si="58"/>
        <v>C22418 : 1</v>
      </c>
      <c r="D1758" s="98" t="str">
        <f t="shared" si="57"/>
        <v>C22418 : 	UDP-3-O-[(3R)-3-hydroxyacyl]-alpha-D-glucosamine</v>
      </c>
    </row>
    <row r="1759" spans="1:4">
      <c r="A1759" s="96" t="s">
        <v>28652</v>
      </c>
      <c r="B1759" s="96" t="s">
        <v>28653</v>
      </c>
      <c r="C1759" s="97" t="str">
        <f t="shared" si="58"/>
        <v>C22438 : 1</v>
      </c>
      <c r="D1759" s="98" t="str">
        <f t="shared" si="57"/>
        <v>C22438 : 3,5-Dehydroshikimate</v>
      </c>
    </row>
    <row r="1760" spans="1:4">
      <c r="A1760" s="96" t="s">
        <v>28654</v>
      </c>
      <c r="B1760" s="96" t="s">
        <v>28655</v>
      </c>
      <c r="C1760" s="97" t="str">
        <f t="shared" si="58"/>
        <v>C22441 : 1</v>
      </c>
      <c r="D1760" s="98" t="str">
        <f t="shared" si="57"/>
        <v>C22441 : dZMP</v>
      </c>
    </row>
    <row r="1761" spans="1:4">
      <c r="A1761" s="96" t="s">
        <v>28656</v>
      </c>
      <c r="B1761" s="96" t="s">
        <v>28657</v>
      </c>
      <c r="C1761" s="97" t="str">
        <f t="shared" si="58"/>
        <v>C22442 : 1</v>
      </c>
      <c r="D1761" s="98" t="str">
        <f t="shared" si="57"/>
        <v>C22442 : dZDP</v>
      </c>
    </row>
    <row r="1762" spans="1:4">
      <c r="A1762" s="96" t="s">
        <v>28658</v>
      </c>
      <c r="B1762" s="96" t="s">
        <v>28659</v>
      </c>
      <c r="C1762" s="97" t="str">
        <f t="shared" si="58"/>
        <v>C22443 : 1</v>
      </c>
      <c r="D1762" s="98" t="str">
        <f t="shared" si="57"/>
        <v>C22443 : dZTP</v>
      </c>
    </row>
    <row r="1763" spans="1:4">
      <c r="A1763" s="96" t="s">
        <v>25207</v>
      </c>
      <c r="B1763" s="96" t="s">
        <v>28660</v>
      </c>
      <c r="C1763" s="97" t="str">
        <f t="shared" si="58"/>
        <v>C22458 : 1</v>
      </c>
      <c r="D1763" s="98" t="str">
        <f t="shared" si="57"/>
        <v>C22458 : 8-Amino-7-(carboxyamino)nonanoate</v>
      </c>
    </row>
    <row r="1764" spans="1:4">
      <c r="A1764" s="96" t="s">
        <v>28661</v>
      </c>
      <c r="B1764" s="96" t="s">
        <v>28662</v>
      </c>
      <c r="C1764" s="97" t="str">
        <f t="shared" si="58"/>
        <v>C22499 : 1</v>
      </c>
      <c r="D1764" s="98" t="str">
        <f t="shared" si="57"/>
        <v>C22499 : 8-Hydroxyadenine</v>
      </c>
    </row>
    <row r="1765" spans="1:4">
      <c r="A1765" s="96" t="s">
        <v>28663</v>
      </c>
      <c r="B1765" s="96" t="s">
        <v>28664</v>
      </c>
      <c r="C1765" s="97" t="str">
        <f t="shared" si="58"/>
        <v>C22500 : 1</v>
      </c>
      <c r="D1765" s="98" t="str">
        <f t="shared" si="57"/>
        <v>C22500 : 2,8-Dihydroxyadenine</v>
      </c>
    </row>
    <row r="1766" spans="1:4">
      <c r="A1766" s="96" t="s">
        <v>24713</v>
      </c>
      <c r="B1766" s="96" t="s">
        <v>28665</v>
      </c>
      <c r="C1766" s="97" t="str">
        <f t="shared" si="58"/>
        <v>C22501 : 1</v>
      </c>
      <c r="D1766" s="98" t="str">
        <f t="shared" si="57"/>
        <v>C22501 : alpha-D-Xylulofuranose</v>
      </c>
    </row>
    <row r="1767" spans="1:4">
      <c r="A1767" s="96" t="s">
        <v>24715</v>
      </c>
      <c r="B1767" s="96" t="s">
        <v>28666</v>
      </c>
      <c r="C1767" s="97" t="str">
        <f t="shared" si="58"/>
        <v>C22502 : 1</v>
      </c>
      <c r="D1767" s="98" t="str">
        <f t="shared" si="57"/>
        <v>C22502 : alpha-D-Fructofuranose</v>
      </c>
    </row>
    <row r="1768" spans="1:4">
      <c r="A1768" s="96" t="s">
        <v>24696</v>
      </c>
      <c r="B1768" s="96" t="s">
        <v>28667</v>
      </c>
      <c r="C1768" s="97" t="str">
        <f t="shared" si="58"/>
        <v>C22507 : 1</v>
      </c>
      <c r="D1768" s="98" t="str">
        <f t="shared" si="57"/>
        <v>C22507 : 6-Sulfo-D-rhamnose</v>
      </c>
    </row>
    <row r="1769" spans="1:4">
      <c r="A1769" s="96" t="s">
        <v>28668</v>
      </c>
      <c r="B1769" s="96" t="s">
        <v>28669</v>
      </c>
      <c r="C1769" s="97" t="str">
        <f t="shared" si="58"/>
        <v>C22881 : 1</v>
      </c>
      <c r="D1769" s="98" t="str">
        <f t="shared" si="57"/>
        <v>C22881 : Iron(III) oxide-hydroxide</v>
      </c>
    </row>
    <row r="1770" spans="1:4">
      <c r="A1770" s="96" t="s">
        <v>28670</v>
      </c>
      <c r="B1770" s="96" t="s">
        <v>28671</v>
      </c>
      <c r="C1770" s="97" t="str">
        <f t="shared" si="58"/>
        <v>G00092 : 1</v>
      </c>
      <c r="D1770" s="98" t="str">
        <f t="shared" si="57"/>
        <v>G00092 : UDP-3-O-[(3R)-3-hydroxyacyl]-N-acetyl-alpha-D-glucosamine</v>
      </c>
    </row>
    <row r="1771" spans="1:4">
      <c r="A1771" s="96" t="s">
        <v>28672</v>
      </c>
      <c r="B1771" s="96" t="s">
        <v>26524</v>
      </c>
      <c r="C1771" s="97" t="str">
        <f t="shared" si="58"/>
        <v>G00093 : 1</v>
      </c>
      <c r="D1771" s="98" t="str">
        <f t="shared" si="57"/>
        <v>G00093 : Lactosylceramide</v>
      </c>
    </row>
    <row r="1772" spans="1:4">
      <c r="A1772" s="96" t="s">
        <v>28673</v>
      </c>
      <c r="B1772" s="96" t="s">
        <v>26044</v>
      </c>
      <c r="C1772" s="97" t="str">
        <f t="shared" si="58"/>
        <v>G00249 : 1</v>
      </c>
      <c r="D1772" s="98" t="str">
        <f t="shared" si="57"/>
        <v>G00249 : Raffinose</v>
      </c>
    </row>
    <row r="1773" spans="1:4">
      <c r="A1773" s="96" t="s">
        <v>20563</v>
      </c>
      <c r="B1773" s="96" t="s">
        <v>28674</v>
      </c>
      <c r="C1773" s="97" t="str">
        <f t="shared" si="58"/>
        <v>G00275 : 1</v>
      </c>
      <c r="D1773" s="98" t="str">
        <f t="shared" si="57"/>
        <v>G00275 : Globotriaosylceramide</v>
      </c>
    </row>
    <row r="1774" spans="1:4">
      <c r="A1774" s="96" t="s">
        <v>28675</v>
      </c>
      <c r="B1774" s="96" t="s">
        <v>26605</v>
      </c>
      <c r="C1774" s="97" t="str">
        <f t="shared" si="58"/>
        <v>G00278 : 1</v>
      </c>
      <c r="D1774" s="98" t="str">
        <f t="shared" si="57"/>
        <v>G00278 : Stachyose</v>
      </c>
    </row>
    <row r="1775" spans="1:4">
      <c r="A1775" s="96" t="s">
        <v>28676</v>
      </c>
      <c r="B1775" s="96" t="s">
        <v>25848</v>
      </c>
      <c r="C1775" s="97" t="str">
        <f t="shared" si="58"/>
        <v>G00289 : 1</v>
      </c>
      <c r="D1775" s="98" t="str">
        <f t="shared" si="57"/>
        <v>G00289 : HCO3-</v>
      </c>
    </row>
    <row r="1776" spans="1:4">
      <c r="A1776" s="96" t="s">
        <v>28677</v>
      </c>
      <c r="B1776" s="96" t="s">
        <v>28678</v>
      </c>
      <c r="C1776" s="97" t="str">
        <f t="shared" si="58"/>
        <v>G00293 : 1</v>
      </c>
      <c r="D1776" s="98" t="str">
        <f t="shared" si="57"/>
        <v>G00293 : Trehalose</v>
      </c>
    </row>
    <row r="1777" spans="1:4">
      <c r="A1777" s="96" t="s">
        <v>28679</v>
      </c>
      <c r="B1777" s="96" t="s">
        <v>25745</v>
      </c>
      <c r="C1777" s="97" t="str">
        <f t="shared" si="58"/>
        <v>G00370 : 1</v>
      </c>
      <c r="D1777" s="98" t="str">
        <f t="shared" si="57"/>
        <v>G00370 : Maltose</v>
      </c>
    </row>
    <row r="1778" spans="1:4">
      <c r="A1778" s="96" t="s">
        <v>28680</v>
      </c>
      <c r="B1778" s="96" t="s">
        <v>28681</v>
      </c>
      <c r="C1778" s="97" t="str">
        <f t="shared" si="58"/>
        <v>G00497 : 1</v>
      </c>
      <c r="D1778" s="98" t="str">
        <f t="shared" si="57"/>
        <v>G00497 : Ga2Cer</v>
      </c>
    </row>
    <row r="1779" spans="1:4">
      <c r="A1779" s="96" t="s">
        <v>28682</v>
      </c>
      <c r="B1779" s="96" t="s">
        <v>27461</v>
      </c>
      <c r="C1779" s="97" t="str">
        <f t="shared" si="58"/>
        <v>G00501 : 1</v>
      </c>
      <c r="D1779" s="98" t="str">
        <f t="shared" si="57"/>
        <v>G00501 : Manninotriose</v>
      </c>
    </row>
    <row r="1780" spans="1:4">
      <c r="A1780" s="96" t="s">
        <v>28683</v>
      </c>
      <c r="B1780" s="96" t="s">
        <v>25577</v>
      </c>
      <c r="C1780" s="97" t="str">
        <f t="shared" si="58"/>
        <v>G01275 : 1</v>
      </c>
      <c r="D1780" s="98" t="str">
        <f t="shared" si="57"/>
        <v>G01275 : Sucrose</v>
      </c>
    </row>
    <row r="1781" spans="1:4">
      <c r="A1781" s="96" t="s">
        <v>28684</v>
      </c>
      <c r="B1781" s="96" t="s">
        <v>27469</v>
      </c>
      <c r="C1781" s="97" t="str">
        <f t="shared" si="58"/>
        <v>G09795 : 1</v>
      </c>
      <c r="D1781" s="98" t="str">
        <f t="shared" si="57"/>
        <v>G09795 : Melibiose</v>
      </c>
    </row>
    <row r="1782" spans="1:4">
      <c r="A1782" s="96" t="s">
        <v>28685</v>
      </c>
      <c r="B1782" s="96" t="s">
        <v>28686</v>
      </c>
      <c r="C1782" s="97" t="str">
        <f t="shared" si="58"/>
        <v>G10481 : 1</v>
      </c>
      <c r="D1782" s="98" t="str">
        <f t="shared" si="57"/>
        <v>G10481 : 1,4-beta-D-Glucan</v>
      </c>
    </row>
    <row r="1783" spans="1:4">
      <c r="A1783" s="96" t="s">
        <v>28687</v>
      </c>
      <c r="B1783" s="96" t="s">
        <v>28688</v>
      </c>
      <c r="C1783" s="97" t="str">
        <f t="shared" si="58"/>
        <v>G10483 : 1</v>
      </c>
      <c r="D1783" s="98" t="str">
        <f t="shared" si="57"/>
        <v>G10483 : Trehalose 6-phosphate</v>
      </c>
    </row>
    <row r="1784" spans="1:4">
      <c r="A1784" s="96" t="s">
        <v>28689</v>
      </c>
      <c r="B1784" s="96" t="s">
        <v>26497</v>
      </c>
      <c r="C1784" s="97" t="str">
        <f t="shared" si="58"/>
        <v>G10488 : 1</v>
      </c>
      <c r="D1784" s="98" t="str">
        <f t="shared" si="57"/>
        <v>G10488 : Galactinol</v>
      </c>
    </row>
    <row r="1785" spans="1:4">
      <c r="A1785" s="96" t="s">
        <v>20514</v>
      </c>
      <c r="B1785" s="96" t="s">
        <v>26234</v>
      </c>
      <c r="C1785" s="97" t="str">
        <f t="shared" si="58"/>
        <v>G10495 : 1</v>
      </c>
      <c r="D1785" s="98" t="str">
        <f t="shared" si="57"/>
        <v>G10495 : Amylose</v>
      </c>
    </row>
    <row r="1786" spans="1:4">
      <c r="A1786" s="96" t="s">
        <v>28690</v>
      </c>
      <c r="B1786" s="96" t="s">
        <v>25798</v>
      </c>
      <c r="C1786" s="97" t="str">
        <f t="shared" si="58"/>
        <v>G10504 : 1</v>
      </c>
      <c r="D1786" s="98" t="str">
        <f t="shared" si="57"/>
        <v>G10504 : Lactose</v>
      </c>
    </row>
    <row r="1787" spans="1:4">
      <c r="A1787" s="96" t="s">
        <v>28691</v>
      </c>
      <c r="B1787" s="96" t="s">
        <v>27455</v>
      </c>
      <c r="C1787" s="97" t="str">
        <f t="shared" si="58"/>
        <v>G10529 : 1</v>
      </c>
      <c r="D1787" s="98" t="str">
        <f t="shared" si="57"/>
        <v>G10529 : Epimelibiose</v>
      </c>
    </row>
    <row r="1788" spans="1:4">
      <c r="A1788" s="96" t="s">
        <v>20515</v>
      </c>
      <c r="B1788" s="96" t="s">
        <v>26020</v>
      </c>
      <c r="C1788" s="97" t="str">
        <f t="shared" si="58"/>
        <v>G10545 : 1</v>
      </c>
      <c r="D1788" s="98" t="str">
        <f t="shared" si="57"/>
        <v>G10545 : Chitin</v>
      </c>
    </row>
    <row r="1789" spans="1:4">
      <c r="A1789" s="96" t="s">
        <v>28692</v>
      </c>
      <c r="B1789" s="96" t="s">
        <v>25943</v>
      </c>
      <c r="C1789" s="97" t="str">
        <f t="shared" si="58"/>
        <v>G10592 : 1</v>
      </c>
      <c r="D1789" s="98" t="str">
        <f t="shared" si="57"/>
        <v>G10592 : Starch</v>
      </c>
    </row>
    <row r="1790" spans="1:4">
      <c r="A1790" s="96" t="s">
        <v>28693</v>
      </c>
      <c r="B1790" s="96" t="s">
        <v>28694</v>
      </c>
      <c r="C1790" s="97" t="str">
        <f t="shared" si="58"/>
        <v>G10608 : 1</v>
      </c>
      <c r="D1790" s="98" t="str">
        <f t="shared" si="57"/>
        <v>G10608 : UDP-D-glucose</v>
      </c>
    </row>
    <row r="1791" spans="1:4">
      <c r="A1791" s="96" t="s">
        <v>28695</v>
      </c>
      <c r="B1791" s="96" t="s">
        <v>26717</v>
      </c>
      <c r="C1791" s="97" t="str">
        <f t="shared" si="58"/>
        <v>G10610 : 1</v>
      </c>
      <c r="D1791" s="98" t="str">
        <f t="shared" si="57"/>
        <v>G10610 : Acetyl-maltose</v>
      </c>
    </row>
    <row r="1792" spans="1:4">
      <c r="A1792" s="96" t="s">
        <v>28696</v>
      </c>
      <c r="B1792" s="96" t="s">
        <v>28697</v>
      </c>
      <c r="C1792" s="97" t="str">
        <f t="shared" si="58"/>
        <v>G10619 : 1</v>
      </c>
      <c r="D1792" s="98" t="str">
        <f t="shared" si="57"/>
        <v>G10619 : UDP-N-acetyl-D-glucosamine</v>
      </c>
    </row>
    <row r="1793" spans="1:4">
      <c r="A1793" s="96" t="s">
        <v>28698</v>
      </c>
      <c r="B1793" s="96" t="s">
        <v>25463</v>
      </c>
      <c r="C1793" s="97" t="str">
        <f t="shared" si="58"/>
        <v>G11109 : 1</v>
      </c>
      <c r="D1793" s="98" t="str">
        <f t="shared" si="57"/>
        <v>G11109 : UDP</v>
      </c>
    </row>
    <row r="1794" spans="1:4">
      <c r="A1794" s="96" t="s">
        <v>28699</v>
      </c>
      <c r="B1794" s="96" t="s">
        <v>26057</v>
      </c>
      <c r="C1794" s="97" t="str">
        <f t="shared" si="58"/>
        <v>G11113 : 1</v>
      </c>
      <c r="D1794" s="98" t="str">
        <f t="shared" ref="D1794:D1802" si="59">_xlfn.CONCAT(A1794," : ",B1794)</f>
        <v>G11113 : ADP-glucose</v>
      </c>
    </row>
    <row r="1795" spans="1:4">
      <c r="A1795" s="96" t="s">
        <v>28700</v>
      </c>
      <c r="B1795" s="96" t="s">
        <v>26822</v>
      </c>
      <c r="C1795" s="97" t="str">
        <f t="shared" ref="C1795:C1802" si="60">_xlfn.CONCAT(A1795," : ","1")</f>
        <v>G11121 : 1</v>
      </c>
      <c r="D1795" s="98" t="str">
        <f t="shared" si="59"/>
        <v>G11121 : Galactosylceramide</v>
      </c>
    </row>
    <row r="1796" spans="1:4">
      <c r="A1796" s="96" t="s">
        <v>28701</v>
      </c>
      <c r="B1796" s="96" t="s">
        <v>28702</v>
      </c>
      <c r="C1796" s="97" t="str">
        <f t="shared" si="60"/>
        <v>G11160 : 1</v>
      </c>
      <c r="D1796" s="98" t="str">
        <f t="shared" si="59"/>
        <v>G11160 : Kdo2-lipid IV(A)</v>
      </c>
    </row>
    <row r="1797" spans="1:4">
      <c r="A1797" s="96" t="s">
        <v>28703</v>
      </c>
      <c r="B1797" s="96" t="s">
        <v>28704</v>
      </c>
      <c r="C1797" s="97" t="str">
        <f t="shared" si="60"/>
        <v>G11161 : 1</v>
      </c>
      <c r="D1797" s="98" t="str">
        <f t="shared" si="59"/>
        <v>G11161 : Kdo-lipid IV(A)</v>
      </c>
    </row>
    <row r="1798" spans="1:4">
      <c r="A1798" s="96" t="s">
        <v>28705</v>
      </c>
      <c r="B1798" s="96" t="s">
        <v>28366</v>
      </c>
      <c r="C1798" s="97" t="str">
        <f t="shared" si="60"/>
        <v>G13060 : 1</v>
      </c>
      <c r="D1798" s="98" t="str">
        <f t="shared" si="59"/>
        <v>G13060 : alpha-Kdo-(2-&gt;8)-alpha-Kdo-(2-&gt;4)-alpha-Kdo-(2-&gt;6)-lipid IVA</v>
      </c>
    </row>
    <row r="1799" spans="1:4">
      <c r="A1799" s="96" t="s">
        <v>28706</v>
      </c>
      <c r="B1799" s="96" t="s">
        <v>28368</v>
      </c>
      <c r="C1799" s="97" t="str">
        <f t="shared" si="60"/>
        <v>G13061 : 1</v>
      </c>
      <c r="D1799" s="98" t="str">
        <f t="shared" si="59"/>
        <v>G13061 : alpha-Kdo-(2-&gt;8)-[alpha-Kdo-(2-&gt;4)]-alpha-Kdo-(2-&gt;4)-alpha-Kdo-(2-&gt;6)-lipid IVA</v>
      </c>
    </row>
    <row r="1800" spans="1:4">
      <c r="A1800" s="96" t="s">
        <v>28707</v>
      </c>
      <c r="B1800" s="96" t="s">
        <v>28708</v>
      </c>
      <c r="C1800" s="97" t="str">
        <f t="shared" si="60"/>
        <v>G13164 : 1</v>
      </c>
      <c r="D1800" s="98" t="str">
        <f t="shared" si="59"/>
        <v>G13164 : Und-PP-GlcNAc</v>
      </c>
    </row>
    <row r="1801" spans="1:4">
      <c r="A1801" s="96" t="s">
        <v>28709</v>
      </c>
      <c r="B1801" s="96" t="s">
        <v>25450</v>
      </c>
      <c r="C1801" s="97" t="str">
        <f t="shared" si="60"/>
        <v>G13182 : 1</v>
      </c>
      <c r="D1801" s="98" t="str">
        <f t="shared" si="59"/>
        <v>G13182 : ADP</v>
      </c>
    </row>
    <row r="1802" spans="1:4">
      <c r="A1802" s="96" t="s">
        <v>28710</v>
      </c>
      <c r="B1802" s="96" t="s">
        <v>28711</v>
      </c>
      <c r="C1802" s="97" t="str">
        <f t="shared" si="60"/>
        <v>G13183 : 1</v>
      </c>
      <c r="D1802" s="98" t="str">
        <f t="shared" si="59"/>
        <v>G13183 : Glc2-DAG</v>
      </c>
    </row>
    <row r="1803" spans="1:4">
      <c r="A1803"/>
    </row>
    <row r="1804" spans="1:4">
      <c r="A1804"/>
    </row>
  </sheetData>
  <sortState xmlns:xlrd2="http://schemas.microsoft.com/office/spreadsheetml/2017/richdata2" ref="A2:O1815">
    <sortCondition ref="A2:A181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0775B-9903-9D46-8428-176762B7EA54}">
  <dimension ref="A1:X3013"/>
  <sheetViews>
    <sheetView zoomScaleNormal="100" workbookViewId="0"/>
  </sheetViews>
  <sheetFormatPr defaultColWidth="10.81640625" defaultRowHeight="12.5"/>
  <cols>
    <col min="1" max="1" width="15.81640625" style="82" bestFit="1" customWidth="1"/>
    <col min="2" max="2" width="9.1796875" style="82" bestFit="1" customWidth="1"/>
    <col min="3" max="3" width="10.7265625" style="82" bestFit="1" customWidth="1"/>
    <col min="4" max="4" width="5.1796875" style="90" bestFit="1" customWidth="1"/>
    <col min="5" max="5" width="10.81640625" style="82"/>
    <col min="6" max="6" width="20.453125" style="83" customWidth="1"/>
    <col min="7" max="7" width="15.08984375" style="84" customWidth="1"/>
    <col min="8" max="8" width="23.90625" style="103" customWidth="1"/>
    <col min="9" max="9" width="19.6328125" style="105" customWidth="1"/>
    <col min="10" max="10" width="19.6328125" style="108" customWidth="1"/>
    <col min="11" max="11" width="19.6328125" style="87" customWidth="1"/>
    <col min="12" max="12" width="39.81640625" style="85" customWidth="1"/>
    <col min="13" max="13" width="39.81640625" style="112" customWidth="1"/>
    <col min="14" max="16384" width="10.81640625" style="82"/>
  </cols>
  <sheetData>
    <row r="1" spans="1:13" s="81" customFormat="1" ht="26">
      <c r="A1" s="76" t="s">
        <v>11</v>
      </c>
      <c r="B1" s="76" t="s">
        <v>13</v>
      </c>
      <c r="C1" s="76" t="s">
        <v>17988</v>
      </c>
      <c r="D1" s="77" t="s">
        <v>28712</v>
      </c>
      <c r="E1" s="78" t="s">
        <v>28713</v>
      </c>
      <c r="F1" s="79" t="s">
        <v>28714</v>
      </c>
      <c r="G1" s="80" t="s">
        <v>28715</v>
      </c>
      <c r="H1" s="102" t="s">
        <v>35785</v>
      </c>
      <c r="I1" s="104" t="s">
        <v>35786</v>
      </c>
      <c r="J1" s="107" t="s">
        <v>35787</v>
      </c>
      <c r="K1" s="109" t="s">
        <v>35788</v>
      </c>
      <c r="L1" s="110" t="s">
        <v>28716</v>
      </c>
      <c r="M1" s="111" t="s">
        <v>28717</v>
      </c>
    </row>
    <row r="2" spans="1:13" ht="25">
      <c r="A2" s="113" t="s">
        <v>5065</v>
      </c>
      <c r="B2" s="113" t="s">
        <v>5066</v>
      </c>
      <c r="C2" s="114" t="s">
        <v>28718</v>
      </c>
      <c r="D2" s="115">
        <v>1</v>
      </c>
      <c r="E2" s="116" t="str">
        <f>CONCATENATE("E",C2)</f>
        <v>E1_1_1_1</v>
      </c>
      <c r="F2" s="117" t="str">
        <f>_xlfn.CONCAT(E2,"_mRNA : ",E2,"_mRNA")</f>
        <v>E1_1_1_1_mRNA : E1_1_1_1_mRNA</v>
      </c>
      <c r="G2" s="118" t="str">
        <f>_xlfn.CONCAT(E2," : ",E2)</f>
        <v>E1_1_1_1 : E1_1_1_1</v>
      </c>
      <c r="H2" s="119" t="str">
        <f>CONCATENATE(E2,"_mRNA: 0")</f>
        <v>E1_1_1_1_mRNA: 0</v>
      </c>
      <c r="I2" s="120" t="str">
        <f>CONCATENATE(E2,": 0")</f>
        <v>E1_1_1_1: 0</v>
      </c>
      <c r="J2" s="121" t="str">
        <f>CONCATENATE(E2,"_kcat: 13.7")</f>
        <v>E1_1_1_1_kcat: 13.7</v>
      </c>
      <c r="K2" s="122" t="str">
        <f>CONCATENATE(E2,"_km: 1")</f>
        <v>E1_1_1_1_km: 1</v>
      </c>
      <c r="L2" s="123" t="str">
        <f>_xlfn.CONCAT("m",D2,": -&gt; ",E2,"_mRNA | ","0.00292 - (0.0093 * ",E2,"_mRNA)")</f>
        <v>m1: -&gt; E1_1_1_1_mRNA | 0.00292 - (0.0093 * E1_1_1_1_mRNA)</v>
      </c>
      <c r="M2" s="124" t="str">
        <f>_xlfn.CONCAT("P",D2,": -&gt; ",E2," | ","(0.278 * ",E2,"_mRNA)"," - (0.00000278 * ",E2,")")</f>
        <v>P1: -&gt; E1_1_1_1 | (0.278 * E1_1_1_1_mRNA) - (0.00000278 * E1_1_1_1)</v>
      </c>
    </row>
    <row r="3" spans="1:13" ht="25">
      <c r="A3" s="114" t="s">
        <v>4429</v>
      </c>
      <c r="B3" s="113" t="s">
        <v>4430</v>
      </c>
      <c r="C3" s="114" t="s">
        <v>28719</v>
      </c>
      <c r="D3" s="115">
        <f>D2+1</f>
        <v>2</v>
      </c>
      <c r="E3" s="116" t="str">
        <f>CONCATENATE("E",C3)</f>
        <v>E1_1_1_100</v>
      </c>
      <c r="F3" s="117" t="str">
        <f>_xlfn.CONCAT(E3,"_mRNA : ",E3,"_mRNA")</f>
        <v>E1_1_1_100_mRNA : E1_1_1_100_mRNA</v>
      </c>
      <c r="G3" s="118" t="str">
        <f>_xlfn.CONCAT(E3," : ",E3)</f>
        <v>E1_1_1_100 : E1_1_1_100</v>
      </c>
      <c r="H3" s="119" t="str">
        <f>CONCATENATE(E3,"_mRNA: 0")</f>
        <v>E1_1_1_100_mRNA: 0</v>
      </c>
      <c r="I3" s="120" t="str">
        <f>CONCATENATE(E3,": 0")</f>
        <v>E1_1_1_100: 0</v>
      </c>
      <c r="J3" s="121" t="str">
        <f t="shared" ref="J3:J66" si="0">CONCATENATE(E3,"_kcat: 13.7")</f>
        <v>E1_1_1_100_kcat: 13.7</v>
      </c>
      <c r="K3" s="122" t="str">
        <f t="shared" ref="K3:K66" si="1">CONCATENATE(E3,"_km: 1")</f>
        <v>E1_1_1_100_km: 1</v>
      </c>
      <c r="L3" s="123" t="str">
        <f>_xlfn.CONCAT("m",D3,": -&gt; ",E3,"_mRNA | ","0.00292 - (0.0093 * ",E3,"_mRNA)")</f>
        <v>m2: -&gt; E1_1_1_100_mRNA | 0.00292 - (0.0093 * E1_1_1_100_mRNA)</v>
      </c>
      <c r="M3" s="124" t="str">
        <f t="shared" ref="M3:M6" si="2">_xlfn.CONCAT("P",D3,": -&gt; ",E3," | ","(0.278 * ",E3,"_mRNA)"," - (0.00000278 * ",E3,")")</f>
        <v>P2: -&gt; E1_1_1_100 | (0.278 * E1_1_1_100_mRNA) - (0.00000278 * E1_1_1_100)</v>
      </c>
    </row>
    <row r="4" spans="1:13" ht="25">
      <c r="A4" s="113" t="s">
        <v>14628</v>
      </c>
      <c r="B4" s="113" t="s">
        <v>14629</v>
      </c>
      <c r="C4" s="114" t="s">
        <v>28720</v>
      </c>
      <c r="D4" s="115">
        <f>D3+1</f>
        <v>3</v>
      </c>
      <c r="E4" s="116" t="str">
        <f>CONCATENATE("E",C4)</f>
        <v>E1_1_1_103</v>
      </c>
      <c r="F4" s="117" t="str">
        <f>_xlfn.CONCAT(E4,"_mRNA : ",E4,"_mRNA")</f>
        <v>E1_1_1_103_mRNA : E1_1_1_103_mRNA</v>
      </c>
      <c r="G4" s="118" t="str">
        <f>_xlfn.CONCAT(E4," : ",E4)</f>
        <v>E1_1_1_103 : E1_1_1_103</v>
      </c>
      <c r="H4" s="119" t="str">
        <f>CONCATENATE(E4,"_mRNA: 0")</f>
        <v>E1_1_1_103_mRNA: 0</v>
      </c>
      <c r="I4" s="120" t="str">
        <f>CONCATENATE(E4,": 0")</f>
        <v>E1_1_1_103: 0</v>
      </c>
      <c r="J4" s="121" t="str">
        <f t="shared" si="0"/>
        <v>E1_1_1_103_kcat: 13.7</v>
      </c>
      <c r="K4" s="122" t="str">
        <f t="shared" si="1"/>
        <v>E1_1_1_103_km: 1</v>
      </c>
      <c r="L4" s="123" t="str">
        <f>_xlfn.CONCAT("m",D4,": -&gt; ",E4,"_mRNA | ","0.00292 - (0.0093 * ",E4,"_mRNA)")</f>
        <v>m3: -&gt; E1_1_1_103_mRNA | 0.00292 - (0.0093 * E1_1_1_103_mRNA)</v>
      </c>
      <c r="M4" s="124" t="str">
        <f t="shared" si="2"/>
        <v>P3: -&gt; E1_1_1_103 | (0.278 * E1_1_1_103_mRNA) - (0.00000278 * E1_1_1_103)</v>
      </c>
    </row>
    <row r="5" spans="1:13" ht="25">
      <c r="A5" s="113" t="s">
        <v>11625</v>
      </c>
      <c r="B5" s="113" t="s">
        <v>11626</v>
      </c>
      <c r="C5" s="114" t="s">
        <v>28721</v>
      </c>
      <c r="D5" s="115">
        <f>D4+1</f>
        <v>4</v>
      </c>
      <c r="E5" s="116" t="str">
        <f>CONCATENATE("E",C5)</f>
        <v>E1_1_1_127</v>
      </c>
      <c r="F5" s="117" t="str">
        <f>_xlfn.CONCAT(E5,"_mRNA : ",E5,"_mRNA")</f>
        <v>E1_1_1_127_mRNA : E1_1_1_127_mRNA</v>
      </c>
      <c r="G5" s="118" t="str">
        <f>_xlfn.CONCAT(E5," : ",E5)</f>
        <v>E1_1_1_127 : E1_1_1_127</v>
      </c>
      <c r="H5" s="119" t="str">
        <f>CONCATENATE(E5,"_mRNA: 0")</f>
        <v>E1_1_1_127_mRNA: 0</v>
      </c>
      <c r="I5" s="120" t="str">
        <f>CONCATENATE(E5,": 0")</f>
        <v>E1_1_1_127: 0</v>
      </c>
      <c r="J5" s="121" t="str">
        <f t="shared" si="0"/>
        <v>E1_1_1_127_kcat: 13.7</v>
      </c>
      <c r="K5" s="122" t="str">
        <f t="shared" si="1"/>
        <v>E1_1_1_127_km: 1</v>
      </c>
      <c r="L5" s="123" t="str">
        <f>_xlfn.CONCAT("m",D5,": -&gt; ",E5,"_mRNA | ","0.00292 - (0.0093 * ",E5,"_mRNA)")</f>
        <v>m4: -&gt; E1_1_1_127_mRNA | 0.00292 - (0.0093 * E1_1_1_127_mRNA)</v>
      </c>
      <c r="M5" s="124" t="str">
        <f t="shared" si="2"/>
        <v>P4: -&gt; E1_1_1_127 | (0.278 * E1_1_1_127_mRNA) - (0.00000278 * E1_1_1_127)</v>
      </c>
    </row>
    <row r="6" spans="1:13" ht="25">
      <c r="A6" s="113" t="s">
        <v>14569</v>
      </c>
      <c r="B6" s="113" t="s">
        <v>14570</v>
      </c>
      <c r="C6" s="114" t="s">
        <v>28722</v>
      </c>
      <c r="D6" s="115">
        <f>D5+1</f>
        <v>5</v>
      </c>
      <c r="E6" s="116" t="str">
        <f>CONCATENATE("E",C6)</f>
        <v>E1_1_1_130</v>
      </c>
      <c r="F6" s="117" t="str">
        <f>_xlfn.CONCAT(E6,"_mRNA : ",E6,"_mRNA")</f>
        <v>E1_1_1_130_mRNA : E1_1_1_130_mRNA</v>
      </c>
      <c r="G6" s="118" t="str">
        <f>_xlfn.CONCAT(E6," : ",E6)</f>
        <v>E1_1_1_130 : E1_1_1_130</v>
      </c>
      <c r="H6" s="119" t="str">
        <f>CONCATENATE(E6,"_mRNA: 0")</f>
        <v>E1_1_1_130_mRNA: 0</v>
      </c>
      <c r="I6" s="120" t="str">
        <f>CONCATENATE(E6,": 0")</f>
        <v>E1_1_1_130: 0</v>
      </c>
      <c r="J6" s="121" t="str">
        <f t="shared" si="0"/>
        <v>E1_1_1_130_kcat: 13.7</v>
      </c>
      <c r="K6" s="122" t="str">
        <f t="shared" si="1"/>
        <v>E1_1_1_130_km: 1</v>
      </c>
      <c r="L6" s="123" t="str">
        <f>_xlfn.CONCAT("m",D6,": -&gt; ",E6,"_mRNA | ","0.00292 - (0.0093 * ",E6,"_mRNA)")</f>
        <v>m5: -&gt; E1_1_1_130_mRNA | 0.00292 - (0.0093 * E1_1_1_130_mRNA)</v>
      </c>
      <c r="M6" s="124" t="str">
        <f t="shared" si="2"/>
        <v>P5: -&gt; E1_1_1_130 | (0.278 * E1_1_1_130_mRNA) - (0.00000278 * E1_1_1_130)</v>
      </c>
    </row>
    <row r="7" spans="1:13" ht="25">
      <c r="A7" s="114" t="s">
        <v>8405</v>
      </c>
      <c r="B7" s="113" t="s">
        <v>8406</v>
      </c>
      <c r="C7" s="114" t="s">
        <v>28723</v>
      </c>
      <c r="D7" s="115">
        <f>D6+1</f>
        <v>6</v>
      </c>
      <c r="E7" s="116" t="str">
        <f>CONCATENATE("E",C7)</f>
        <v>E1_1_1_133</v>
      </c>
      <c r="F7" s="117" t="str">
        <f>_xlfn.CONCAT(E7,"_mRNA : ",E7,"_mRNA")</f>
        <v>E1_1_1_133_mRNA : E1_1_1_133_mRNA</v>
      </c>
      <c r="G7" s="118" t="str">
        <f>_xlfn.CONCAT(E7," : ",E7)</f>
        <v>E1_1_1_133 : E1_1_1_133</v>
      </c>
      <c r="H7" s="119" t="str">
        <f>CONCATENATE(E7,"_mRNA: 0")</f>
        <v>E1_1_1_133_mRNA: 0</v>
      </c>
      <c r="I7" s="120" t="str">
        <f>CONCATENATE(E7,": 0")</f>
        <v>E1_1_1_133: 0</v>
      </c>
      <c r="J7" s="121" t="str">
        <f t="shared" si="0"/>
        <v>E1_1_1_133_kcat: 13.7</v>
      </c>
      <c r="K7" s="122" t="str">
        <f t="shared" si="1"/>
        <v>E1_1_1_133_km: 1</v>
      </c>
      <c r="L7" s="123" t="str">
        <f>_xlfn.CONCAT("m",D7,": -&gt; ",E7,"_mRNA | ","0.00292 - (0.0093 * ",E7,"_mRNA)")</f>
        <v>m6: -&gt; E1_1_1_133_mRNA | 0.00292 - (0.0093 * E1_1_1_133_mRNA)</v>
      </c>
      <c r="M7" s="124" t="str">
        <f>_xlfn.CONCAT("P",D7,": -&gt; ",E7," | ","(0.278 * ",E7,"_mRNA)"," - (0.00000278 * ",E7,")")</f>
        <v>P6: -&gt; E1_1_1_133 | (0.278 * E1_1_1_133_mRNA) - (0.00000278 * E1_1_1_133)</v>
      </c>
    </row>
    <row r="8" spans="1:13" ht="25">
      <c r="A8" s="113" t="s">
        <v>11065</v>
      </c>
      <c r="B8" s="113" t="s">
        <v>11066</v>
      </c>
      <c r="C8" s="114" t="s">
        <v>28724</v>
      </c>
      <c r="D8" s="115">
        <f>D7+1</f>
        <v>7</v>
      </c>
      <c r="E8" s="116" t="str">
        <f>CONCATENATE("E",C8)</f>
        <v>E1_1_1_140</v>
      </c>
      <c r="F8" s="117" t="str">
        <f>_xlfn.CONCAT(E8,"_mRNA : ",E8,"_mRNA")</f>
        <v>E1_1_1_140_mRNA : E1_1_1_140_mRNA</v>
      </c>
      <c r="G8" s="118" t="str">
        <f>_xlfn.CONCAT(E8," : ",E8)</f>
        <v>E1_1_1_140 : E1_1_1_140</v>
      </c>
      <c r="H8" s="119" t="str">
        <f>CONCATENATE(E8,"_mRNA: 0")</f>
        <v>E1_1_1_140_mRNA: 0</v>
      </c>
      <c r="I8" s="120" t="str">
        <f>CONCATENATE(E8,": 0")</f>
        <v>E1_1_1_140: 0</v>
      </c>
      <c r="J8" s="121" t="str">
        <f t="shared" si="0"/>
        <v>E1_1_1_140_kcat: 13.7</v>
      </c>
      <c r="K8" s="122" t="str">
        <f t="shared" si="1"/>
        <v>E1_1_1_140_km: 1</v>
      </c>
      <c r="L8" s="123" t="str">
        <f>_xlfn.CONCAT("m",D8,": -&gt; ",E8,"_mRNA | ","0.00292 - (0.0093 * ",E8,"_mRNA)")</f>
        <v>m7: -&gt; E1_1_1_140_mRNA | 0.00292 - (0.0093 * E1_1_1_140_mRNA)</v>
      </c>
      <c r="M8" s="124" t="str">
        <f>_xlfn.CONCAT("P",D8,": -&gt; ",E8," | ","(0.278 * ",E8,"_mRNA)"," - (0.00000278 * ",E8,")")</f>
        <v>P7: -&gt; E1_1_1_140 | (0.278 * E1_1_1_140_mRNA) - (0.00000278 * E1_1_1_140)</v>
      </c>
    </row>
    <row r="9" spans="1:13" ht="25">
      <c r="A9" s="113" t="s">
        <v>6689</v>
      </c>
      <c r="B9" s="113" t="s">
        <v>6690</v>
      </c>
      <c r="C9" s="114" t="s">
        <v>28725</v>
      </c>
      <c r="D9" s="115">
        <f>D8+1</f>
        <v>8</v>
      </c>
      <c r="E9" s="116" t="str">
        <f>CONCATENATE("E",C9)</f>
        <v>E1_1_1_159</v>
      </c>
      <c r="F9" s="117" t="str">
        <f>_xlfn.CONCAT(E9,"_mRNA : ",E9,"_mRNA")</f>
        <v>E1_1_1_159_mRNA : E1_1_1_159_mRNA</v>
      </c>
      <c r="G9" s="118" t="str">
        <f>_xlfn.CONCAT(E9," : ",E9)</f>
        <v>E1_1_1_159 : E1_1_1_159</v>
      </c>
      <c r="H9" s="119" t="str">
        <f>CONCATENATE(E9,"_mRNA: 0")</f>
        <v>E1_1_1_159_mRNA: 0</v>
      </c>
      <c r="I9" s="120" t="str">
        <f>CONCATENATE(E9,": 0")</f>
        <v>E1_1_1_159: 0</v>
      </c>
      <c r="J9" s="121" t="str">
        <f t="shared" si="0"/>
        <v>E1_1_1_159_kcat: 13.7</v>
      </c>
      <c r="K9" s="122" t="str">
        <f t="shared" si="1"/>
        <v>E1_1_1_159_km: 1</v>
      </c>
      <c r="L9" s="123" t="str">
        <f>_xlfn.CONCAT("m",D9,": -&gt; ",E9,"_mRNA | ","0.00292 - (0.0093 * ",E9,"_mRNA)")</f>
        <v>m8: -&gt; E1_1_1_159_mRNA | 0.00292 - (0.0093 * E1_1_1_159_mRNA)</v>
      </c>
      <c r="M9" s="124" t="str">
        <f>_xlfn.CONCAT("P",D9,": -&gt; ",E9," | ","(0.278 * ",E9,"_mRNA)"," - (0.00000278 * ",E9,")")</f>
        <v>P8: -&gt; E1_1_1_159 | (0.278 * E1_1_1_159_mRNA) - (0.00000278 * E1_1_1_159)</v>
      </c>
    </row>
    <row r="10" spans="1:13" ht="25">
      <c r="A10" s="113" t="s">
        <v>1749</v>
      </c>
      <c r="B10" s="113" t="s">
        <v>1750</v>
      </c>
      <c r="C10" s="114" t="s">
        <v>28726</v>
      </c>
      <c r="D10" s="115">
        <f>D9+1</f>
        <v>9</v>
      </c>
      <c r="E10" s="116" t="str">
        <f>CONCATENATE("E",C10)</f>
        <v>E1_1_1_169</v>
      </c>
      <c r="F10" s="117" t="str">
        <f>_xlfn.CONCAT(E10,"_mRNA : ",E10,"_mRNA")</f>
        <v>E1_1_1_169_mRNA : E1_1_1_169_mRNA</v>
      </c>
      <c r="G10" s="118" t="str">
        <f>_xlfn.CONCAT(E10," : ",E10)</f>
        <v>E1_1_1_169 : E1_1_1_169</v>
      </c>
      <c r="H10" s="119" t="str">
        <f>CONCATENATE(E10,"_mRNA: 0")</f>
        <v>E1_1_1_169_mRNA: 0</v>
      </c>
      <c r="I10" s="120" t="str">
        <f>CONCATENATE(E10,": 0")</f>
        <v>E1_1_1_169: 0</v>
      </c>
      <c r="J10" s="121" t="str">
        <f t="shared" si="0"/>
        <v>E1_1_1_169_kcat: 13.7</v>
      </c>
      <c r="K10" s="122" t="str">
        <f t="shared" si="1"/>
        <v>E1_1_1_169_km: 1</v>
      </c>
      <c r="L10" s="123" t="str">
        <f>_xlfn.CONCAT("m",D10,": -&gt; ",E10,"_mRNA | ","0.00292 - (0.0093 * ",E10,"_mRNA)")</f>
        <v>m9: -&gt; E1_1_1_169_mRNA | 0.00292 - (0.0093 * E1_1_1_169_mRNA)</v>
      </c>
      <c r="M10" s="124" t="str">
        <f>_xlfn.CONCAT("P",D10,": -&gt; ",E10," | ","(0.278 * ",E10,"_mRNA)"," - (0.00000278 * ",E10,")")</f>
        <v>P9: -&gt; E1_1_1_169 | (0.278 * E1_1_1_169_mRNA) - (0.00000278 * E1_1_1_169)</v>
      </c>
    </row>
    <row r="11" spans="1:13" ht="25">
      <c r="A11" s="113" t="s">
        <v>14680</v>
      </c>
      <c r="B11" s="113" t="s">
        <v>14681</v>
      </c>
      <c r="C11" s="114" t="s">
        <v>28727</v>
      </c>
      <c r="D11" s="115">
        <f>D10+1</f>
        <v>10</v>
      </c>
      <c r="E11" s="116" t="str">
        <f>CONCATENATE("E",C11)</f>
        <v>E1_1_1_17</v>
      </c>
      <c r="F11" s="117" t="str">
        <f>_xlfn.CONCAT(E11,"_mRNA : ",E11,"_mRNA")</f>
        <v>E1_1_1_17_mRNA : E1_1_1_17_mRNA</v>
      </c>
      <c r="G11" s="118" t="str">
        <f>_xlfn.CONCAT(E11," : ",E11)</f>
        <v>E1_1_1_17 : E1_1_1_17</v>
      </c>
      <c r="H11" s="119" t="str">
        <f>CONCATENATE(E11,"_mRNA: 0")</f>
        <v>E1_1_1_17_mRNA: 0</v>
      </c>
      <c r="I11" s="120" t="str">
        <f>CONCATENATE(E11,": 0")</f>
        <v>E1_1_1_17: 0</v>
      </c>
      <c r="J11" s="121" t="str">
        <f t="shared" si="0"/>
        <v>E1_1_1_17_kcat: 13.7</v>
      </c>
      <c r="K11" s="122" t="str">
        <f t="shared" si="1"/>
        <v>E1_1_1_17_km: 1</v>
      </c>
      <c r="L11" s="123" t="str">
        <f>_xlfn.CONCAT("m",D11,": -&gt; ",E11,"_mRNA | ","0.00292 - (0.0093 * ",E11,"_mRNA)")</f>
        <v>m10: -&gt; E1_1_1_17_mRNA | 0.00292 - (0.0093 * E1_1_1_17_mRNA)</v>
      </c>
      <c r="M11" s="124" t="str">
        <f>_xlfn.CONCAT("P",D11,": -&gt; ",E11," | ","(0.278 * ",E11,"_mRNA)"," - (0.00000278 * ",E11,")")</f>
        <v>P10: -&gt; E1_1_1_17 | (0.278 * E1_1_1_17_mRNA) - (0.00000278 * E1_1_1_17)</v>
      </c>
    </row>
    <row r="12" spans="1:13" ht="25">
      <c r="A12" s="113" t="s">
        <v>1705</v>
      </c>
      <c r="B12" s="113" t="s">
        <v>1706</v>
      </c>
      <c r="C12" s="114" t="s">
        <v>28728</v>
      </c>
      <c r="D12" s="115">
        <f>D11+1</f>
        <v>11</v>
      </c>
      <c r="E12" s="116" t="str">
        <f>CONCATENATE("E",C12)</f>
        <v>E1_1_1_193</v>
      </c>
      <c r="F12" s="117" t="str">
        <f>_xlfn.CONCAT(E12,"_mRNA : ",E12,"_mRNA")</f>
        <v>E1_1_1_193_mRNA : E1_1_1_193_mRNA</v>
      </c>
      <c r="G12" s="118" t="str">
        <f>_xlfn.CONCAT(E12," : ",E12)</f>
        <v>E1_1_1_193 : E1_1_1_193</v>
      </c>
      <c r="H12" s="119" t="str">
        <f>CONCATENATE(E12,"_mRNA: 0")</f>
        <v>E1_1_1_193_mRNA: 0</v>
      </c>
      <c r="I12" s="120" t="str">
        <f>CONCATENATE(E12,": 0")</f>
        <v>E1_1_1_193: 0</v>
      </c>
      <c r="J12" s="121" t="str">
        <f t="shared" si="0"/>
        <v>E1_1_1_193_kcat: 13.7</v>
      </c>
      <c r="K12" s="122" t="str">
        <f t="shared" si="1"/>
        <v>E1_1_1_193_km: 1</v>
      </c>
      <c r="L12" s="123" t="str">
        <f>_xlfn.CONCAT("m",D12,": -&gt; ",E12,"_mRNA | ","0.00292 - (0.0093 * ",E12,"_mRNA)")</f>
        <v>m11: -&gt; E1_1_1_193_mRNA | 0.00292 - (0.0093 * E1_1_1_193_mRNA)</v>
      </c>
      <c r="M12" s="124" t="str">
        <f>_xlfn.CONCAT("P",D12,": -&gt; ",E12," | ","(0.278 * ",E12,"_mRNA)"," - (0.00000278 * ",E12,")")</f>
        <v>P11: -&gt; E1_1_1_193 | (0.278 * E1_1_1_193_mRNA) - (0.00000278 * E1_1_1_193)</v>
      </c>
    </row>
    <row r="13" spans="1:13" ht="25">
      <c r="A13" s="113" t="s">
        <v>1365</v>
      </c>
      <c r="B13" s="113" t="s">
        <v>1366</v>
      </c>
      <c r="C13" s="114" t="s">
        <v>28729</v>
      </c>
      <c r="D13" s="115">
        <f>D12+1</f>
        <v>12</v>
      </c>
      <c r="E13" s="116" t="str">
        <f>CONCATENATE("E",C13)</f>
        <v>E1_1_1_2</v>
      </c>
      <c r="F13" s="117" t="str">
        <f>_xlfn.CONCAT(E13,"_mRNA : ",E13,"_mRNA")</f>
        <v>E1_1_1_2_mRNA : E1_1_1_2_mRNA</v>
      </c>
      <c r="G13" s="118" t="str">
        <f>_xlfn.CONCAT(E13," : ",E13)</f>
        <v>E1_1_1_2 : E1_1_1_2</v>
      </c>
      <c r="H13" s="119" t="str">
        <f>CONCATENATE(E13,"_mRNA: 0")</f>
        <v>E1_1_1_2_mRNA: 0</v>
      </c>
      <c r="I13" s="120" t="str">
        <f>CONCATENATE(E13,": 0")</f>
        <v>E1_1_1_2: 0</v>
      </c>
      <c r="J13" s="121" t="str">
        <f t="shared" si="0"/>
        <v>E1_1_1_2_kcat: 13.7</v>
      </c>
      <c r="K13" s="122" t="str">
        <f t="shared" si="1"/>
        <v>E1_1_1_2_km: 1</v>
      </c>
      <c r="L13" s="123" t="str">
        <f>_xlfn.CONCAT("m",D13,": -&gt; ",E13,"_mRNA | ","0.00292 - (0.0093 * ",E13,"_mRNA)")</f>
        <v>m12: -&gt; E1_1_1_2_mRNA | 0.00292 - (0.0093 * E1_1_1_2_mRNA)</v>
      </c>
      <c r="M13" s="124" t="str">
        <f>_xlfn.CONCAT("P",D13,": -&gt; ",E13," | ","(0.278 * ",E13,"_mRNA)"," - (0.00000278 * ",E13,")")</f>
        <v>P12: -&gt; E1_1_1_2 | (0.278 * E1_1_1_2_mRNA) - (0.00000278 * E1_1_1_2)</v>
      </c>
    </row>
    <row r="14" spans="1:13" ht="25">
      <c r="A14" s="113" t="s">
        <v>10294</v>
      </c>
      <c r="B14" s="113" t="s">
        <v>10295</v>
      </c>
      <c r="C14" s="114" t="s">
        <v>28730</v>
      </c>
      <c r="D14" s="115">
        <f>D13+1</f>
        <v>13</v>
      </c>
      <c r="E14" s="116" t="str">
        <f>CONCATENATE("E",C14)</f>
        <v>E1_1_1_205</v>
      </c>
      <c r="F14" s="117" t="str">
        <f>_xlfn.CONCAT(E14,"_mRNA : ",E14,"_mRNA")</f>
        <v>E1_1_1_205_mRNA : E1_1_1_205_mRNA</v>
      </c>
      <c r="G14" s="118" t="str">
        <f>_xlfn.CONCAT(E14," : ",E14)</f>
        <v>E1_1_1_205 : E1_1_1_205</v>
      </c>
      <c r="H14" s="119" t="str">
        <f>CONCATENATE(E14,"_mRNA: 0")</f>
        <v>E1_1_1_205_mRNA: 0</v>
      </c>
      <c r="I14" s="120" t="str">
        <f>CONCATENATE(E14,": 0")</f>
        <v>E1_1_1_205: 0</v>
      </c>
      <c r="J14" s="121" t="str">
        <f t="shared" si="0"/>
        <v>E1_1_1_205_kcat: 13.7</v>
      </c>
      <c r="K14" s="122" t="str">
        <f t="shared" si="1"/>
        <v>E1_1_1_205_km: 1</v>
      </c>
      <c r="L14" s="123" t="str">
        <f>_xlfn.CONCAT("m",D14,": -&gt; ",E14,"_mRNA | ","0.00292 - (0.0093 * ",E14,"_mRNA)")</f>
        <v>m13: -&gt; E1_1_1_205_mRNA | 0.00292 - (0.0093 * E1_1_1_205_mRNA)</v>
      </c>
      <c r="M14" s="124" t="str">
        <f>_xlfn.CONCAT("P",D14,": -&gt; ",E14," | ","(0.278 * ",E14,"_mRNA)"," - (0.00000278 * ",E14,")")</f>
        <v>P13: -&gt; E1_1_1_205 | (0.278 * E1_1_1_205_mRNA) - (0.00000278 * E1_1_1_205)</v>
      </c>
    </row>
    <row r="15" spans="1:13" ht="25">
      <c r="A15" s="113" t="s">
        <v>867</v>
      </c>
      <c r="B15" s="113" t="s">
        <v>868</v>
      </c>
      <c r="C15" s="114" t="s">
        <v>28731</v>
      </c>
      <c r="D15" s="115">
        <f>D14+1</f>
        <v>14</v>
      </c>
      <c r="E15" s="116" t="str">
        <f>CONCATENATE("E",C15)</f>
        <v>E1_1_1_21</v>
      </c>
      <c r="F15" s="117" t="str">
        <f>_xlfn.CONCAT(E15,"_mRNA : ",E15,"_mRNA")</f>
        <v>E1_1_1_21_mRNA : E1_1_1_21_mRNA</v>
      </c>
      <c r="G15" s="118" t="str">
        <f>_xlfn.CONCAT(E15," : ",E15)</f>
        <v>E1_1_1_21 : E1_1_1_21</v>
      </c>
      <c r="H15" s="119" t="str">
        <f>CONCATENATE(E15,"_mRNA: 0")</f>
        <v>E1_1_1_21_mRNA: 0</v>
      </c>
      <c r="I15" s="120" t="str">
        <f>CONCATENATE(E15,": 0")</f>
        <v>E1_1_1_21: 0</v>
      </c>
      <c r="J15" s="121" t="str">
        <f t="shared" si="0"/>
        <v>E1_1_1_21_kcat: 13.7</v>
      </c>
      <c r="K15" s="122" t="str">
        <f t="shared" si="1"/>
        <v>E1_1_1_21_km: 1</v>
      </c>
      <c r="L15" s="123" t="str">
        <f>_xlfn.CONCAT("m",D15,": -&gt; ",E15,"_mRNA | ","0.00292 - (0.0093 * ",E15,"_mRNA)")</f>
        <v>m14: -&gt; E1_1_1_21_mRNA | 0.00292 - (0.0093 * E1_1_1_21_mRNA)</v>
      </c>
      <c r="M15" s="124" t="str">
        <f>_xlfn.CONCAT("P",D15,": -&gt; ",E15," | ","(0.278 * ",E15,"_mRNA)"," - (0.00000278 * ",E15,")")</f>
        <v>P14: -&gt; E1_1_1_21 | (0.278 * E1_1_1_21_mRNA) - (0.00000278 * E1_1_1_21)</v>
      </c>
    </row>
    <row r="16" spans="1:13" ht="25">
      <c r="A16" s="113" t="s">
        <v>14459</v>
      </c>
      <c r="B16" s="113" t="s">
        <v>14460</v>
      </c>
      <c r="C16" s="114" t="s">
        <v>28732</v>
      </c>
      <c r="D16" s="115">
        <f>D15+1</f>
        <v>15</v>
      </c>
      <c r="E16" s="116" t="str">
        <f>CONCATENATE("E",C16)</f>
        <v>E1_1_1_215</v>
      </c>
      <c r="F16" s="117" t="str">
        <f>_xlfn.CONCAT(E16,"_mRNA : ",E16,"_mRNA")</f>
        <v>E1_1_1_215_mRNA : E1_1_1_215_mRNA</v>
      </c>
      <c r="G16" s="118" t="str">
        <f>_xlfn.CONCAT(E16," : ",E16)</f>
        <v>E1_1_1_215 : E1_1_1_215</v>
      </c>
      <c r="H16" s="119" t="str">
        <f>CONCATENATE(E16,"_mRNA: 0")</f>
        <v>E1_1_1_215_mRNA: 0</v>
      </c>
      <c r="I16" s="120" t="str">
        <f>CONCATENATE(E16,": 0")</f>
        <v>E1_1_1_215: 0</v>
      </c>
      <c r="J16" s="121" t="str">
        <f t="shared" si="0"/>
        <v>E1_1_1_215_kcat: 13.7</v>
      </c>
      <c r="K16" s="122" t="str">
        <f t="shared" si="1"/>
        <v>E1_1_1_215_km: 1</v>
      </c>
      <c r="L16" s="123" t="str">
        <f>_xlfn.CONCAT("m",D16,": -&gt; ",E16,"_mRNA | ","0.00292 - (0.0093 * ",E16,"_mRNA)")</f>
        <v>m15: -&gt; E1_1_1_215_mRNA | 0.00292 - (0.0093 * E1_1_1_215_mRNA)</v>
      </c>
      <c r="M16" s="124" t="str">
        <f>_xlfn.CONCAT("P",D16,": -&gt; ",E16," | ","(0.278 * ",E16,"_mRNA)"," - (0.00000278 * ",E16,")")</f>
        <v>P15: -&gt; E1_1_1_215 | (0.278 * E1_1_1_215_mRNA) - (0.00000278 * E1_1_1_215)</v>
      </c>
    </row>
    <row r="17" spans="1:13" ht="25">
      <c r="A17" s="113" t="s">
        <v>8360</v>
      </c>
      <c r="B17" s="113" t="s">
        <v>8361</v>
      </c>
      <c r="C17" s="114" t="s">
        <v>28733</v>
      </c>
      <c r="D17" s="115">
        <f>D16+1</f>
        <v>16</v>
      </c>
      <c r="E17" s="116" t="str">
        <f>CONCATENATE("E",C17)</f>
        <v>E1_1_1_22</v>
      </c>
      <c r="F17" s="117" t="str">
        <f>_xlfn.CONCAT(E17,"_mRNA : ",E17,"_mRNA")</f>
        <v>E1_1_1_22_mRNA : E1_1_1_22_mRNA</v>
      </c>
      <c r="G17" s="118" t="str">
        <f>_xlfn.CONCAT(E17," : ",E17)</f>
        <v>E1_1_1_22 : E1_1_1_22</v>
      </c>
      <c r="H17" s="119" t="str">
        <f>CONCATENATE(E17,"_mRNA: 0")</f>
        <v>E1_1_1_22_mRNA: 0</v>
      </c>
      <c r="I17" s="120" t="str">
        <f>CONCATENATE(E17,": 0")</f>
        <v>E1_1_1_22: 0</v>
      </c>
      <c r="J17" s="121" t="str">
        <f t="shared" si="0"/>
        <v>E1_1_1_22_kcat: 13.7</v>
      </c>
      <c r="K17" s="122" t="str">
        <f t="shared" si="1"/>
        <v>E1_1_1_22_km: 1</v>
      </c>
      <c r="L17" s="123" t="str">
        <f>_xlfn.CONCAT("m",D17,": -&gt; ",E17,"_mRNA | ","0.00292 - (0.0093 * ",E17,"_mRNA)")</f>
        <v>m16: -&gt; E1_1_1_22_mRNA | 0.00292 - (0.0093 * E1_1_1_22_mRNA)</v>
      </c>
      <c r="M17" s="124" t="str">
        <f>_xlfn.CONCAT("P",D17,": -&gt; ",E17," | ","(0.278 * ",E17,"_mRNA)"," - (0.00000278 * ",E17,")")</f>
        <v>P16: -&gt; E1_1_1_22 | (0.278 * E1_1_1_22_mRNA) - (0.00000278 * E1_1_1_22)</v>
      </c>
    </row>
    <row r="18" spans="1:13" ht="25">
      <c r="A18" s="113" t="s">
        <v>8328</v>
      </c>
      <c r="B18" s="113" t="s">
        <v>8329</v>
      </c>
      <c r="C18" s="114" t="s">
        <v>28734</v>
      </c>
      <c r="D18" s="115">
        <f>D17+1</f>
        <v>17</v>
      </c>
      <c r="E18" s="116" t="str">
        <f>CONCATENATE("E",C18)</f>
        <v>E1_1_1_23</v>
      </c>
      <c r="F18" s="117" t="str">
        <f>_xlfn.CONCAT(E18,"_mRNA : ",E18,"_mRNA")</f>
        <v>E1_1_1_23_mRNA : E1_1_1_23_mRNA</v>
      </c>
      <c r="G18" s="118" t="str">
        <f>_xlfn.CONCAT(E18," : ",E18)</f>
        <v>E1_1_1_23 : E1_1_1_23</v>
      </c>
      <c r="H18" s="119" t="str">
        <f>CONCATENATE(E18,"_mRNA: 0")</f>
        <v>E1_1_1_23_mRNA: 0</v>
      </c>
      <c r="I18" s="120" t="str">
        <f>CONCATENATE(E18,": 0")</f>
        <v>E1_1_1_23: 0</v>
      </c>
      <c r="J18" s="121" t="str">
        <f t="shared" si="0"/>
        <v>E1_1_1_23_kcat: 13.7</v>
      </c>
      <c r="K18" s="122" t="str">
        <f t="shared" si="1"/>
        <v>E1_1_1_23_km: 1</v>
      </c>
      <c r="L18" s="123" t="str">
        <f>_xlfn.CONCAT("m",D18,": -&gt; ",E18,"_mRNA | ","0.00292 - (0.0093 * ",E18,"_mRNA)")</f>
        <v>m17: -&gt; E1_1_1_23_mRNA | 0.00292 - (0.0093 * E1_1_1_23_mRNA)</v>
      </c>
      <c r="M18" s="124" t="str">
        <f>_xlfn.CONCAT("P",D18,": -&gt; ",E18," | ","(0.278 * ",E18,"_mRNA)"," - (0.00000278 * ",E18,")")</f>
        <v>P17: -&gt; E1_1_1_23 | (0.278 * E1_1_1_23_mRNA) - (0.00000278 * E1_1_1_23)</v>
      </c>
    </row>
    <row r="19" spans="1:13" ht="25">
      <c r="A19" s="113" t="s">
        <v>3246</v>
      </c>
      <c r="B19" s="113" t="s">
        <v>3247</v>
      </c>
      <c r="C19" s="114" t="s">
        <v>28735</v>
      </c>
      <c r="D19" s="115">
        <f>D18+1</f>
        <v>18</v>
      </c>
      <c r="E19" s="116" t="str">
        <f>CONCATENATE("E",C19)</f>
        <v>E1_1_1_237</v>
      </c>
      <c r="F19" s="117" t="str">
        <f>_xlfn.CONCAT(E19,"_mRNA : ",E19,"_mRNA")</f>
        <v>E1_1_1_237_mRNA : E1_1_1_237_mRNA</v>
      </c>
      <c r="G19" s="118" t="str">
        <f>_xlfn.CONCAT(E19," : ",E19)</f>
        <v>E1_1_1_237 : E1_1_1_237</v>
      </c>
      <c r="H19" s="119" t="str">
        <f>CONCATENATE(E19,"_mRNA: 0")</f>
        <v>E1_1_1_237_mRNA: 0</v>
      </c>
      <c r="I19" s="120" t="str">
        <f>CONCATENATE(E19,": 0")</f>
        <v>E1_1_1_237: 0</v>
      </c>
      <c r="J19" s="121" t="str">
        <f t="shared" si="0"/>
        <v>E1_1_1_237_kcat: 13.7</v>
      </c>
      <c r="K19" s="122" t="str">
        <f t="shared" si="1"/>
        <v>E1_1_1_237_km: 1</v>
      </c>
      <c r="L19" s="123" t="str">
        <f>_xlfn.CONCAT("m",D19,": -&gt; ",E19,"_mRNA | ","0.00292 - (0.0093 * ",E19,"_mRNA)")</f>
        <v>m18: -&gt; E1_1_1_237_mRNA | 0.00292 - (0.0093 * E1_1_1_237_mRNA)</v>
      </c>
      <c r="M19" s="124" t="str">
        <f>_xlfn.CONCAT("P",D19,": -&gt; ",E19," | ","(0.278 * ",E19,"_mRNA)"," - (0.00000278 * ",E19,")")</f>
        <v>P18: -&gt; E1_1_1_237 | (0.278 * E1_1_1_237_mRNA) - (0.00000278 * E1_1_1_237)</v>
      </c>
    </row>
    <row r="20" spans="1:13" ht="25">
      <c r="A20" s="113" t="s">
        <v>13340</v>
      </c>
      <c r="B20" s="113" t="s">
        <v>13341</v>
      </c>
      <c r="C20" s="114" t="s">
        <v>28736</v>
      </c>
      <c r="D20" s="115">
        <f>D19+1</f>
        <v>19</v>
      </c>
      <c r="E20" s="116" t="str">
        <f>CONCATENATE("E",C20)</f>
        <v>E1_1_1_25</v>
      </c>
      <c r="F20" s="117" t="str">
        <f>_xlfn.CONCAT(E20,"_mRNA : ",E20,"_mRNA")</f>
        <v>E1_1_1_25_mRNA : E1_1_1_25_mRNA</v>
      </c>
      <c r="G20" s="118" t="str">
        <f>_xlfn.CONCAT(E20," : ",E20)</f>
        <v>E1_1_1_25 : E1_1_1_25</v>
      </c>
      <c r="H20" s="119" t="str">
        <f>CONCATENATE(E20,"_mRNA: 0")</f>
        <v>E1_1_1_25_mRNA: 0</v>
      </c>
      <c r="I20" s="120" t="str">
        <f>CONCATENATE(E20,": 0")</f>
        <v>E1_1_1_25: 0</v>
      </c>
      <c r="J20" s="121" t="str">
        <f t="shared" si="0"/>
        <v>E1_1_1_25_kcat: 13.7</v>
      </c>
      <c r="K20" s="122" t="str">
        <f t="shared" si="1"/>
        <v>E1_1_1_25_km: 1</v>
      </c>
      <c r="L20" s="123" t="str">
        <f>_xlfn.CONCAT("m",D20,": -&gt; ",E20,"_mRNA | ","0.00292 - (0.0093 * ",E20,"_mRNA)")</f>
        <v>m19: -&gt; E1_1_1_25_mRNA | 0.00292 - (0.0093 * E1_1_1_25_mRNA)</v>
      </c>
      <c r="M20" s="124" t="str">
        <f>_xlfn.CONCAT("P",D20,": -&gt; ",E20," | ","(0.278 * ",E20,"_mRNA)"," - (0.00000278 * ",E20,")")</f>
        <v>P19: -&gt; E1_1_1_25 | (0.278 * E1_1_1_25_mRNA) - (0.00000278 * E1_1_1_25)</v>
      </c>
    </row>
    <row r="21" spans="1:13" ht="25">
      <c r="A21" s="113" t="s">
        <v>8612</v>
      </c>
      <c r="B21" s="113" t="s">
        <v>8613</v>
      </c>
      <c r="C21" s="114" t="s">
        <v>28737</v>
      </c>
      <c r="D21" s="115">
        <f>D20+1</f>
        <v>20</v>
      </c>
      <c r="E21" s="116" t="str">
        <f>CONCATENATE("E",C21)</f>
        <v>E1_1_1_251</v>
      </c>
      <c r="F21" s="117" t="str">
        <f>_xlfn.CONCAT(E21,"_mRNA : ",E21,"_mRNA")</f>
        <v>E1_1_1_251_mRNA : E1_1_1_251_mRNA</v>
      </c>
      <c r="G21" s="118" t="str">
        <f>_xlfn.CONCAT(E21," : ",E21)</f>
        <v>E1_1_1_251 : E1_1_1_251</v>
      </c>
      <c r="H21" s="119" t="str">
        <f>CONCATENATE(E21,"_mRNA: 0")</f>
        <v>E1_1_1_251_mRNA: 0</v>
      </c>
      <c r="I21" s="120" t="str">
        <f>CONCATENATE(E21,": 0")</f>
        <v>E1_1_1_251: 0</v>
      </c>
      <c r="J21" s="121" t="str">
        <f t="shared" si="0"/>
        <v>E1_1_1_251_kcat: 13.7</v>
      </c>
      <c r="K21" s="122" t="str">
        <f t="shared" si="1"/>
        <v>E1_1_1_251_km: 1</v>
      </c>
      <c r="L21" s="123" t="str">
        <f>_xlfn.CONCAT("m",D21,": -&gt; ",E21,"_mRNA | ","0.00292 - (0.0093 * ",E21,"_mRNA)")</f>
        <v>m20: -&gt; E1_1_1_251_mRNA | 0.00292 - (0.0093 * E1_1_1_251_mRNA)</v>
      </c>
      <c r="M21" s="124" t="str">
        <f>_xlfn.CONCAT("P",D21,": -&gt; ",E21," | ","(0.278 * ",E21,"_mRNA)"," - (0.00000278 * ",E21,")")</f>
        <v>P20: -&gt; E1_1_1_251 | (0.278 * E1_1_1_251_mRNA) - (0.00000278 * E1_1_1_251)</v>
      </c>
    </row>
    <row r="22" spans="1:13" ht="25">
      <c r="A22" s="113" t="s">
        <v>228</v>
      </c>
      <c r="B22" s="113" t="s">
        <v>229</v>
      </c>
      <c r="C22" s="114" t="s">
        <v>28738</v>
      </c>
      <c r="D22" s="115">
        <f>D21+1</f>
        <v>21</v>
      </c>
      <c r="E22" s="116" t="str">
        <f>CONCATENATE("E",C22)</f>
        <v>E1_1_1_262</v>
      </c>
      <c r="F22" s="117" t="str">
        <f>_xlfn.CONCAT(E22,"_mRNA : ",E22,"_mRNA")</f>
        <v>E1_1_1_262_mRNA : E1_1_1_262_mRNA</v>
      </c>
      <c r="G22" s="118" t="str">
        <f>_xlfn.CONCAT(E22," : ",E22)</f>
        <v>E1_1_1_262 : E1_1_1_262</v>
      </c>
      <c r="H22" s="119" t="str">
        <f>CONCATENATE(E22,"_mRNA: 0")</f>
        <v>E1_1_1_262_mRNA: 0</v>
      </c>
      <c r="I22" s="120" t="str">
        <f>CONCATENATE(E22,": 0")</f>
        <v>E1_1_1_262: 0</v>
      </c>
      <c r="J22" s="121" t="str">
        <f t="shared" si="0"/>
        <v>E1_1_1_262_kcat: 13.7</v>
      </c>
      <c r="K22" s="122" t="str">
        <f t="shared" si="1"/>
        <v>E1_1_1_262_km: 1</v>
      </c>
      <c r="L22" s="123" t="str">
        <f>_xlfn.CONCAT("m",D22,": -&gt; ",E22,"_mRNA | ","0.00292 - (0.0093 * ",E22,"_mRNA)")</f>
        <v>m21: -&gt; E1_1_1_262_mRNA | 0.00292 - (0.0093 * E1_1_1_262_mRNA)</v>
      </c>
      <c r="M22" s="124" t="str">
        <f>_xlfn.CONCAT("P",D22,": -&gt; ",E22," | ","(0.278 * ",E22,"_mRNA)"," - (0.00000278 * ",E22,")")</f>
        <v>P21: -&gt; E1_1_1_262 | (0.278 * E1_1_1_262_mRNA) - (0.00000278 * E1_1_1_262)</v>
      </c>
    </row>
    <row r="23" spans="1:13" ht="25">
      <c r="A23" s="113" t="s">
        <v>17368</v>
      </c>
      <c r="B23" s="113" t="s">
        <v>17369</v>
      </c>
      <c r="C23" s="114" t="s">
        <v>28739</v>
      </c>
      <c r="D23" s="115">
        <f>D22+1</f>
        <v>22</v>
      </c>
      <c r="E23" s="116" t="str">
        <f>CONCATENATE("E",C23)</f>
        <v>E1_1_1_264</v>
      </c>
      <c r="F23" s="117" t="str">
        <f>_xlfn.CONCAT(E23,"_mRNA : ",E23,"_mRNA")</f>
        <v>E1_1_1_264_mRNA : E1_1_1_264_mRNA</v>
      </c>
      <c r="G23" s="118" t="str">
        <f>_xlfn.CONCAT(E23," : ",E23)</f>
        <v>E1_1_1_264 : E1_1_1_264</v>
      </c>
      <c r="H23" s="119" t="str">
        <f>CONCATENATE(E23,"_mRNA: 0")</f>
        <v>E1_1_1_264_mRNA: 0</v>
      </c>
      <c r="I23" s="120" t="str">
        <f>CONCATENATE(E23,": 0")</f>
        <v>E1_1_1_264: 0</v>
      </c>
      <c r="J23" s="121" t="str">
        <f t="shared" si="0"/>
        <v>E1_1_1_264_kcat: 13.7</v>
      </c>
      <c r="K23" s="122" t="str">
        <f t="shared" si="1"/>
        <v>E1_1_1_264_km: 1</v>
      </c>
      <c r="L23" s="123" t="str">
        <f>_xlfn.CONCAT("m",D23,": -&gt; ",E23,"_mRNA | ","0.00292 - (0.0093 * ",E23,"_mRNA)")</f>
        <v>m22: -&gt; E1_1_1_264_mRNA | 0.00292 - (0.0093 * E1_1_1_264_mRNA)</v>
      </c>
      <c r="M23" s="124" t="str">
        <f>_xlfn.CONCAT("P",D23,": -&gt; ",E23," | ","(0.278 * ",E23,"_mRNA)"," - (0.00000278 * ",E23,")")</f>
        <v>P22: -&gt; E1_1_1_264 | (0.278 * E1_1_1_264_mRNA) - (0.00000278 * E1_1_1_264)</v>
      </c>
    </row>
    <row r="24" spans="1:13" ht="25">
      <c r="A24" s="113" t="s">
        <v>728</v>
      </c>
      <c r="B24" s="113" t="s">
        <v>729</v>
      </c>
      <c r="C24" s="114" t="s">
        <v>28740</v>
      </c>
      <c r="D24" s="115">
        <f>D23+1</f>
        <v>23</v>
      </c>
      <c r="E24" s="116" t="str">
        <f>CONCATENATE("E",C24)</f>
        <v>E1_1_1_267</v>
      </c>
      <c r="F24" s="117" t="str">
        <f>_xlfn.CONCAT(E24,"_mRNA : ",E24,"_mRNA")</f>
        <v>E1_1_1_267_mRNA : E1_1_1_267_mRNA</v>
      </c>
      <c r="G24" s="118" t="str">
        <f>_xlfn.CONCAT(E24," : ",E24)</f>
        <v>E1_1_1_267 : E1_1_1_267</v>
      </c>
      <c r="H24" s="119" t="str">
        <f>CONCATENATE(E24,"_mRNA: 0")</f>
        <v>E1_1_1_267_mRNA: 0</v>
      </c>
      <c r="I24" s="120" t="str">
        <f>CONCATENATE(E24,": 0")</f>
        <v>E1_1_1_267: 0</v>
      </c>
      <c r="J24" s="121" t="str">
        <f t="shared" si="0"/>
        <v>E1_1_1_267_kcat: 13.7</v>
      </c>
      <c r="K24" s="122" t="str">
        <f t="shared" si="1"/>
        <v>E1_1_1_267_km: 1</v>
      </c>
      <c r="L24" s="123" t="str">
        <f>_xlfn.CONCAT("m",D24,": -&gt; ",E24,"_mRNA | ","0.00292 - (0.0093 * ",E24,"_mRNA)")</f>
        <v>m23: -&gt; E1_1_1_267_mRNA | 0.00292 - (0.0093 * E1_1_1_267_mRNA)</v>
      </c>
      <c r="M24" s="124" t="str">
        <f>_xlfn.CONCAT("P",D24,": -&gt; ",E24," | ","(0.278 * ",E24,"_mRNA)"," - (0.00000278 * ",E24,")")</f>
        <v>P23: -&gt; E1_1_1_267 | (0.278 * E1_1_1_267_mRNA) - (0.00000278 * E1_1_1_267)</v>
      </c>
    </row>
    <row r="25" spans="1:13" ht="25">
      <c r="A25" s="113" t="s">
        <v>8453</v>
      </c>
      <c r="B25" s="113" t="s">
        <v>8454</v>
      </c>
      <c r="C25" s="114" t="s">
        <v>28741</v>
      </c>
      <c r="D25" s="115">
        <f>D24+1</f>
        <v>24</v>
      </c>
      <c r="E25" s="116" t="str">
        <f>CONCATENATE("E",C25)</f>
        <v>E1_1_1_271</v>
      </c>
      <c r="F25" s="117" t="str">
        <f>_xlfn.CONCAT(E25,"_mRNA : ",E25,"_mRNA")</f>
        <v>E1_1_1_271_mRNA : E1_1_1_271_mRNA</v>
      </c>
      <c r="G25" s="118" t="str">
        <f>_xlfn.CONCAT(E25," : ",E25)</f>
        <v>E1_1_1_271 : E1_1_1_271</v>
      </c>
      <c r="H25" s="119" t="str">
        <f>CONCATENATE(E25,"_mRNA: 0")</f>
        <v>E1_1_1_271_mRNA: 0</v>
      </c>
      <c r="I25" s="120" t="str">
        <f>CONCATENATE(E25,": 0")</f>
        <v>E1_1_1_271: 0</v>
      </c>
      <c r="J25" s="121" t="str">
        <f t="shared" si="0"/>
        <v>E1_1_1_271_kcat: 13.7</v>
      </c>
      <c r="K25" s="122" t="str">
        <f t="shared" si="1"/>
        <v>E1_1_1_271_km: 1</v>
      </c>
      <c r="L25" s="123" t="str">
        <f>_xlfn.CONCAT("m",D25,": -&gt; ",E25,"_mRNA | ","0.00292 - (0.0093 * ",E25,"_mRNA)")</f>
        <v>m24: -&gt; E1_1_1_271_mRNA | 0.00292 - (0.0093 * E1_1_1_271_mRNA)</v>
      </c>
      <c r="M25" s="124" t="str">
        <f>_xlfn.CONCAT("P",D25,": -&gt; ",E25," | ","(0.278 * ",E25,"_mRNA)"," - (0.00000278 * ",E25,")")</f>
        <v>P24: -&gt; E1_1_1_271 | (0.278 * E1_1_1_271_mRNA) - (0.00000278 * E1_1_1_271)</v>
      </c>
    </row>
    <row r="26" spans="1:13" ht="25">
      <c r="A26" s="113" t="s">
        <v>5689</v>
      </c>
      <c r="B26" s="113" t="s">
        <v>5690</v>
      </c>
      <c r="C26" s="114" t="s">
        <v>28742</v>
      </c>
      <c r="D26" s="115">
        <f>D25+1</f>
        <v>25</v>
      </c>
      <c r="E26" s="116" t="str">
        <f>CONCATENATE("E",C26)</f>
        <v>E1_1_1_28</v>
      </c>
      <c r="F26" s="117" t="str">
        <f>_xlfn.CONCAT(E26,"_mRNA : ",E26,"_mRNA")</f>
        <v>E1_1_1_28_mRNA : E1_1_1_28_mRNA</v>
      </c>
      <c r="G26" s="118" t="str">
        <f>_xlfn.CONCAT(E26," : ",E26)</f>
        <v>E1_1_1_28 : E1_1_1_28</v>
      </c>
      <c r="H26" s="119" t="str">
        <f>CONCATENATE(E26,"_mRNA: 0")</f>
        <v>E1_1_1_28_mRNA: 0</v>
      </c>
      <c r="I26" s="120" t="str">
        <f>CONCATENATE(E26,": 0")</f>
        <v>E1_1_1_28: 0</v>
      </c>
      <c r="J26" s="121" t="str">
        <f t="shared" si="0"/>
        <v>E1_1_1_28_kcat: 13.7</v>
      </c>
      <c r="K26" s="122" t="str">
        <f t="shared" si="1"/>
        <v>E1_1_1_28_km: 1</v>
      </c>
      <c r="L26" s="123" t="str">
        <f>_xlfn.CONCAT("m",D26,": -&gt; ",E26,"_mRNA | ","0.00292 - (0.0093 * ",E26,"_mRNA)")</f>
        <v>m25: -&gt; E1_1_1_28_mRNA | 0.00292 - (0.0093 * E1_1_1_28_mRNA)</v>
      </c>
      <c r="M26" s="124" t="str">
        <f>_xlfn.CONCAT("P",D26,": -&gt; ",E26," | ","(0.278 * ",E26,"_mRNA)"," - (0.00000278 * ",E26,")")</f>
        <v>P25: -&gt; E1_1_1_28 | (0.278 * E1_1_1_28_mRNA) - (0.00000278 * E1_1_1_28)</v>
      </c>
    </row>
    <row r="27" spans="1:13" ht="25">
      <c r="A27" s="113" t="s">
        <v>6995</v>
      </c>
      <c r="B27" s="113" t="s">
        <v>6996</v>
      </c>
      <c r="C27" s="114" t="s">
        <v>28743</v>
      </c>
      <c r="D27" s="115">
        <f>D26+1</f>
        <v>26</v>
      </c>
      <c r="E27" s="116" t="str">
        <f>CONCATENATE("E",C27)</f>
        <v>E1_1_1_282</v>
      </c>
      <c r="F27" s="117" t="str">
        <f>_xlfn.CONCAT(E27,"_mRNA : ",E27,"_mRNA")</f>
        <v>E1_1_1_282_mRNA : E1_1_1_282_mRNA</v>
      </c>
      <c r="G27" s="118" t="str">
        <f>_xlfn.CONCAT(E27," : ",E27)</f>
        <v>E1_1_1_282 : E1_1_1_282</v>
      </c>
      <c r="H27" s="119" t="str">
        <f>CONCATENATE(E27,"_mRNA: 0")</f>
        <v>E1_1_1_282_mRNA: 0</v>
      </c>
      <c r="I27" s="120" t="str">
        <f>CONCATENATE(E27,": 0")</f>
        <v>E1_1_1_282: 0</v>
      </c>
      <c r="J27" s="121" t="str">
        <f t="shared" si="0"/>
        <v>E1_1_1_282_kcat: 13.7</v>
      </c>
      <c r="K27" s="122" t="str">
        <f t="shared" si="1"/>
        <v>E1_1_1_282_km: 1</v>
      </c>
      <c r="L27" s="123" t="str">
        <f>_xlfn.CONCAT("m",D27,": -&gt; ",E27,"_mRNA | ","0.00292 - (0.0093 * ",E27,"_mRNA)")</f>
        <v>m26: -&gt; E1_1_1_282_mRNA | 0.00292 - (0.0093 * E1_1_1_282_mRNA)</v>
      </c>
      <c r="M27" s="124" t="str">
        <f>_xlfn.CONCAT("P",D27,": -&gt; ",E27," | ","(0.278 * ",E27,"_mRNA)"," - (0.00000278 * ",E27,")")</f>
        <v>P26: -&gt; E1_1_1_282 | (0.278 * E1_1_1_282_mRNA) - (0.00000278 * E1_1_1_282)</v>
      </c>
    </row>
    <row r="28" spans="1:13" ht="25">
      <c r="A28" s="113" t="s">
        <v>1485</v>
      </c>
      <c r="B28" s="113" t="s">
        <v>1486</v>
      </c>
      <c r="C28" s="114" t="s">
        <v>28744</v>
      </c>
      <c r="D28" s="115">
        <f>D27+1</f>
        <v>27</v>
      </c>
      <c r="E28" s="116" t="str">
        <f>CONCATENATE("E",C28)</f>
        <v>E1_1_1_284</v>
      </c>
      <c r="F28" s="117" t="str">
        <f>_xlfn.CONCAT(E28,"_mRNA : ",E28,"_mRNA")</f>
        <v>E1_1_1_284_mRNA : E1_1_1_284_mRNA</v>
      </c>
      <c r="G28" s="118" t="str">
        <f>_xlfn.CONCAT(E28," : ",E28)</f>
        <v>E1_1_1_284 : E1_1_1_284</v>
      </c>
      <c r="H28" s="119" t="str">
        <f>CONCATENATE(E28,"_mRNA: 0")</f>
        <v>E1_1_1_284_mRNA: 0</v>
      </c>
      <c r="I28" s="120" t="str">
        <f>CONCATENATE(E28,": 0")</f>
        <v>E1_1_1_284: 0</v>
      </c>
      <c r="J28" s="121" t="str">
        <f t="shared" si="0"/>
        <v>E1_1_1_284_kcat: 13.7</v>
      </c>
      <c r="K28" s="122" t="str">
        <f t="shared" si="1"/>
        <v>E1_1_1_284_km: 1</v>
      </c>
      <c r="L28" s="123" t="str">
        <f>_xlfn.CONCAT("m",D28,": -&gt; ",E28,"_mRNA | ","0.00292 - (0.0093 * ",E28,"_mRNA)")</f>
        <v>m27: -&gt; E1_1_1_284_mRNA | 0.00292 - (0.0093 * E1_1_1_284_mRNA)</v>
      </c>
      <c r="M28" s="124" t="str">
        <f>_xlfn.CONCAT("P",D28,": -&gt; ",E28," | ","(0.278 * ",E28,"_mRNA)"," - (0.00000278 * ",E28,")")</f>
        <v>P27: -&gt; E1_1_1_284 | (0.278 * E1_1_1_284_mRNA) - (0.00000278 * E1_1_1_284)</v>
      </c>
    </row>
    <row r="29" spans="1:13" ht="25">
      <c r="A29" s="113" t="s">
        <v>9534</v>
      </c>
      <c r="B29" s="113" t="s">
        <v>9535</v>
      </c>
      <c r="C29" s="114" t="s">
        <v>28745</v>
      </c>
      <c r="D29" s="115">
        <f>D28+1</f>
        <v>28</v>
      </c>
      <c r="E29" s="116" t="str">
        <f>CONCATENATE("E",C29)</f>
        <v>E1_1_1_290</v>
      </c>
      <c r="F29" s="117" t="str">
        <f>_xlfn.CONCAT(E29,"_mRNA : ",E29,"_mRNA")</f>
        <v>E1_1_1_290_mRNA : E1_1_1_290_mRNA</v>
      </c>
      <c r="G29" s="118" t="str">
        <f>_xlfn.CONCAT(E29," : ",E29)</f>
        <v>E1_1_1_290 : E1_1_1_290</v>
      </c>
      <c r="H29" s="119" t="str">
        <f>CONCATENATE(E29,"_mRNA: 0")</f>
        <v>E1_1_1_290_mRNA: 0</v>
      </c>
      <c r="I29" s="120" t="str">
        <f>CONCATENATE(E29,": 0")</f>
        <v>E1_1_1_290: 0</v>
      </c>
      <c r="J29" s="121" t="str">
        <f t="shared" si="0"/>
        <v>E1_1_1_290_kcat: 13.7</v>
      </c>
      <c r="K29" s="122" t="str">
        <f t="shared" si="1"/>
        <v>E1_1_1_290_km: 1</v>
      </c>
      <c r="L29" s="123" t="str">
        <f>_xlfn.CONCAT("m",D29,": -&gt; ",E29,"_mRNA | ","0.00292 - (0.0093 * ",E29,"_mRNA)")</f>
        <v>m28: -&gt; E1_1_1_290_mRNA | 0.00292 - (0.0093 * E1_1_1_290_mRNA)</v>
      </c>
      <c r="M29" s="124" t="str">
        <f>_xlfn.CONCAT("P",D29,": -&gt; ",E29," | ","(0.278 * ",E29,"_mRNA)"," - (0.00000278 * ",E29,")")</f>
        <v>P28: -&gt; E1_1_1_290 | (0.278 * E1_1_1_290_mRNA) - (0.00000278 * E1_1_1_290)</v>
      </c>
    </row>
    <row r="30" spans="1:13" ht="25">
      <c r="A30" s="113" t="s">
        <v>4104</v>
      </c>
      <c r="B30" s="113" t="s">
        <v>4105</v>
      </c>
      <c r="C30" s="114" t="s">
        <v>28746</v>
      </c>
      <c r="D30" s="115">
        <f>D29+1</f>
        <v>29</v>
      </c>
      <c r="E30" s="116" t="str">
        <f>CONCATENATE("E",C30)</f>
        <v>E1_1_1_298</v>
      </c>
      <c r="F30" s="117" t="str">
        <f>_xlfn.CONCAT(E30,"_mRNA : ",E30,"_mRNA")</f>
        <v>E1_1_1_298_mRNA : E1_1_1_298_mRNA</v>
      </c>
      <c r="G30" s="118" t="str">
        <f>_xlfn.CONCAT(E30," : ",E30)</f>
        <v>E1_1_1_298 : E1_1_1_298</v>
      </c>
      <c r="H30" s="119" t="str">
        <f>CONCATENATE(E30,"_mRNA: 0")</f>
        <v>E1_1_1_298_mRNA: 0</v>
      </c>
      <c r="I30" s="120" t="str">
        <f>CONCATENATE(E30,": 0")</f>
        <v>E1_1_1_298: 0</v>
      </c>
      <c r="J30" s="121" t="str">
        <f t="shared" si="0"/>
        <v>E1_1_1_298_kcat: 13.7</v>
      </c>
      <c r="K30" s="122" t="str">
        <f t="shared" si="1"/>
        <v>E1_1_1_298_km: 1</v>
      </c>
      <c r="L30" s="123" t="str">
        <f>_xlfn.CONCAT("m",D30,": -&gt; ",E30,"_mRNA | ","0.00292 - (0.0093 * ",E30,"_mRNA)")</f>
        <v>m29: -&gt; E1_1_1_298_mRNA | 0.00292 - (0.0093 * E1_1_1_298_mRNA)</v>
      </c>
      <c r="M30" s="124" t="str">
        <f>_xlfn.CONCAT("P",D30,": -&gt; ",E30," | ","(0.278 * ",E30,"_mRNA)"," - (0.00000278 * ",E30,")")</f>
        <v>P29: -&gt; E1_1_1_298 | (0.278 * E1_1_1_298_mRNA) - (0.00000278 * E1_1_1_298)</v>
      </c>
    </row>
    <row r="31" spans="1:13" ht="25">
      <c r="A31" s="113" t="s">
        <v>23</v>
      </c>
      <c r="B31" s="113" t="s">
        <v>24</v>
      </c>
      <c r="C31" s="114" t="s">
        <v>28747</v>
      </c>
      <c r="D31" s="115">
        <f>D30+1</f>
        <v>30</v>
      </c>
      <c r="E31" s="116" t="str">
        <f>CONCATENATE("E",C31)</f>
        <v>E1_1_1_3</v>
      </c>
      <c r="F31" s="117" t="str">
        <f>_xlfn.CONCAT(E31,"_mRNA : ",E31,"_mRNA")</f>
        <v>E1_1_1_3_mRNA : E1_1_1_3_mRNA</v>
      </c>
      <c r="G31" s="118" t="str">
        <f>_xlfn.CONCAT(E31," : ",E31)</f>
        <v>E1_1_1_3 : E1_1_1_3</v>
      </c>
      <c r="H31" s="119" t="str">
        <f>CONCATENATE(E31,"_mRNA: 0")</f>
        <v>E1_1_1_3_mRNA: 0</v>
      </c>
      <c r="I31" s="120" t="str">
        <f>CONCATENATE(E31,": 0")</f>
        <v>E1_1_1_3: 0</v>
      </c>
      <c r="J31" s="121" t="str">
        <f t="shared" si="0"/>
        <v>E1_1_1_3_kcat: 13.7</v>
      </c>
      <c r="K31" s="122" t="str">
        <f t="shared" si="1"/>
        <v>E1_1_1_3_km: 1</v>
      </c>
      <c r="L31" s="123" t="str">
        <f>_xlfn.CONCAT("m",D31,": -&gt; ",E31,"_mRNA | ","0.00292 - (0.0093 * ",E31,"_mRNA)")</f>
        <v>m30: -&gt; E1_1_1_3_mRNA | 0.00292 - (0.0093 * E1_1_1_3_mRNA)</v>
      </c>
      <c r="M31" s="124" t="str">
        <f>_xlfn.CONCAT("P",D31,": -&gt; ",E31," | ","(0.278 * ",E31,"_mRNA)"," - (0.00000278 * ",E31,")")</f>
        <v>P30: -&gt; E1_1_1_3 | (0.278 * E1_1_1_3_mRNA) - (0.00000278 * E1_1_1_3)</v>
      </c>
    </row>
    <row r="32" spans="1:13" ht="25">
      <c r="A32" s="113" t="s">
        <v>9960</v>
      </c>
      <c r="B32" s="113" t="s">
        <v>9961</v>
      </c>
      <c r="C32" s="114" t="s">
        <v>28748</v>
      </c>
      <c r="D32" s="115">
        <f>D31+1</f>
        <v>31</v>
      </c>
      <c r="E32" s="116" t="str">
        <f>CONCATENATE("E",C32)</f>
        <v>E1_1_1_304</v>
      </c>
      <c r="F32" s="117" t="str">
        <f>_xlfn.CONCAT(E32,"_mRNA : ",E32,"_mRNA")</f>
        <v>E1_1_1_304_mRNA : E1_1_1_304_mRNA</v>
      </c>
      <c r="G32" s="118" t="str">
        <f>_xlfn.CONCAT(E32," : ",E32)</f>
        <v>E1_1_1_304 : E1_1_1_304</v>
      </c>
      <c r="H32" s="119" t="str">
        <f>CONCATENATE(E32,"_mRNA: 0")</f>
        <v>E1_1_1_304_mRNA: 0</v>
      </c>
      <c r="I32" s="120" t="str">
        <f>CONCATENATE(E32,": 0")</f>
        <v>E1_1_1_304: 0</v>
      </c>
      <c r="J32" s="121" t="str">
        <f t="shared" si="0"/>
        <v>E1_1_1_304_kcat: 13.7</v>
      </c>
      <c r="K32" s="122" t="str">
        <f t="shared" si="1"/>
        <v>E1_1_1_304_km: 1</v>
      </c>
      <c r="L32" s="123" t="str">
        <f>_xlfn.CONCAT("m",D32,": -&gt; ",E32,"_mRNA | ","0.00292 - (0.0093 * ",E32,"_mRNA)")</f>
        <v>m31: -&gt; E1_1_1_304_mRNA | 0.00292 - (0.0093 * E1_1_1_304_mRNA)</v>
      </c>
      <c r="M32" s="124" t="str">
        <f>_xlfn.CONCAT("P",D32,": -&gt; ",E32," | ","(0.278 * ",E32,"_mRNA)"," - (0.00000278 * ",E32,")")</f>
        <v>P31: -&gt; E1_1_1_304 | (0.278 * E1_1_1_304_mRNA) - (0.00000278 * E1_1_1_304)</v>
      </c>
    </row>
    <row r="33" spans="1:13" ht="25">
      <c r="A33" s="113" t="s">
        <v>9270</v>
      </c>
      <c r="B33" s="113" t="s">
        <v>9271</v>
      </c>
      <c r="C33" s="114" t="s">
        <v>28749</v>
      </c>
      <c r="D33" s="115">
        <f>D32+1</f>
        <v>32</v>
      </c>
      <c r="E33" s="116" t="str">
        <f>CONCATENATE("E",C33)</f>
        <v>E1_1_1_305</v>
      </c>
      <c r="F33" s="117" t="str">
        <f>_xlfn.CONCAT(E33,"_mRNA : ",E33,"_mRNA")</f>
        <v>E1_1_1_305_mRNA : E1_1_1_305_mRNA</v>
      </c>
      <c r="G33" s="118" t="str">
        <f>_xlfn.CONCAT(E33," : ",E33)</f>
        <v>E1_1_1_305 : E1_1_1_305</v>
      </c>
      <c r="H33" s="119" t="str">
        <f>CONCATENATE(E33,"_mRNA: 0")</f>
        <v>E1_1_1_305_mRNA: 0</v>
      </c>
      <c r="I33" s="120" t="str">
        <f>CONCATENATE(E33,": 0")</f>
        <v>E1_1_1_305: 0</v>
      </c>
      <c r="J33" s="121" t="str">
        <f t="shared" si="0"/>
        <v>E1_1_1_305_kcat: 13.7</v>
      </c>
      <c r="K33" s="122" t="str">
        <f t="shared" si="1"/>
        <v>E1_1_1_305_km: 1</v>
      </c>
      <c r="L33" s="123" t="str">
        <f>_xlfn.CONCAT("m",D33,": -&gt; ",E33,"_mRNA | ","0.00292 - (0.0093 * ",E33,"_mRNA)")</f>
        <v>m32: -&gt; E1_1_1_305_mRNA | 0.00292 - (0.0093 * E1_1_1_305_mRNA)</v>
      </c>
      <c r="M33" s="124" t="str">
        <f>_xlfn.CONCAT("P",D33,": -&gt; ",E33," | ","(0.278 * ",E33,"_mRNA)"," - (0.00000278 * ",E33,")")</f>
        <v>P32: -&gt; E1_1_1_305 | (0.278 * E1_1_1_305_mRNA) - (0.00000278 * E1_1_1_305)</v>
      </c>
    </row>
    <row r="34" spans="1:13" ht="25">
      <c r="A34" s="113" t="s">
        <v>15451</v>
      </c>
      <c r="B34" s="113" t="s">
        <v>15452</v>
      </c>
      <c r="C34" s="114" t="s">
        <v>28750</v>
      </c>
      <c r="D34" s="115">
        <f>D33+1</f>
        <v>33</v>
      </c>
      <c r="E34" s="116" t="str">
        <f>CONCATENATE("E",C34)</f>
        <v>E1_1_1_336</v>
      </c>
      <c r="F34" s="117" t="str">
        <f>_xlfn.CONCAT(E34,"_mRNA : ",E34,"_mRNA")</f>
        <v>E1_1_1_336_mRNA : E1_1_1_336_mRNA</v>
      </c>
      <c r="G34" s="118" t="str">
        <f>_xlfn.CONCAT(E34," : ",E34)</f>
        <v>E1_1_1_336 : E1_1_1_336</v>
      </c>
      <c r="H34" s="119" t="str">
        <f>CONCATENATE(E34,"_mRNA: 0")</f>
        <v>E1_1_1_336_mRNA: 0</v>
      </c>
      <c r="I34" s="120" t="str">
        <f>CONCATENATE(E34,": 0")</f>
        <v>E1_1_1_336: 0</v>
      </c>
      <c r="J34" s="121" t="str">
        <f t="shared" si="0"/>
        <v>E1_1_1_336_kcat: 13.7</v>
      </c>
      <c r="K34" s="122" t="str">
        <f t="shared" si="1"/>
        <v>E1_1_1_336_km: 1</v>
      </c>
      <c r="L34" s="123" t="str">
        <f>_xlfn.CONCAT("m",D34,": -&gt; ",E34,"_mRNA | ","0.00292 - (0.0093 * ",E34,"_mRNA)")</f>
        <v>m33: -&gt; E1_1_1_336_mRNA | 0.00292 - (0.0093 * E1_1_1_336_mRNA)</v>
      </c>
      <c r="M34" s="124" t="str">
        <f>_xlfn.CONCAT("P",D34,": -&gt; ",E34," | ","(0.278 * ",E34,"_mRNA)"," - (0.00000278 * ",E34,")")</f>
        <v>P33: -&gt; E1_1_1_336 | (0.278 * E1_1_1_336_mRNA) - (0.00000278 * E1_1_1_336)</v>
      </c>
    </row>
    <row r="35" spans="1:13" ht="25">
      <c r="A35" s="113" t="s">
        <v>867</v>
      </c>
      <c r="B35" s="113" t="s">
        <v>868</v>
      </c>
      <c r="C35" s="114" t="s">
        <v>28751</v>
      </c>
      <c r="D35" s="115">
        <f>D34+1</f>
        <v>34</v>
      </c>
      <c r="E35" s="116" t="str">
        <f>CONCATENATE("E",C35)</f>
        <v>E1_1_1_346</v>
      </c>
      <c r="F35" s="117" t="str">
        <f>_xlfn.CONCAT(E35,"_mRNA : ",E35,"_mRNA")</f>
        <v>E1_1_1_346_mRNA : E1_1_1_346_mRNA</v>
      </c>
      <c r="G35" s="118" t="str">
        <f>_xlfn.CONCAT(E35," : ",E35)</f>
        <v>E1_1_1_346 : E1_1_1_346</v>
      </c>
      <c r="H35" s="119" t="str">
        <f>CONCATENATE(E35,"_mRNA: 0")</f>
        <v>E1_1_1_346_mRNA: 0</v>
      </c>
      <c r="I35" s="120" t="str">
        <f>CONCATENATE(E35,": 0")</f>
        <v>E1_1_1_346: 0</v>
      </c>
      <c r="J35" s="121" t="str">
        <f t="shared" si="0"/>
        <v>E1_1_1_346_kcat: 13.7</v>
      </c>
      <c r="K35" s="122" t="str">
        <f t="shared" si="1"/>
        <v>E1_1_1_346_km: 1</v>
      </c>
      <c r="L35" s="123" t="str">
        <f>_xlfn.CONCAT("m",D35,": -&gt; ",E35,"_mRNA | ","0.00292 - (0.0093 * ",E35,"_mRNA)")</f>
        <v>m34: -&gt; E1_1_1_346_mRNA | 0.00292 - (0.0093 * E1_1_1_346_mRNA)</v>
      </c>
      <c r="M35" s="124" t="str">
        <f>_xlfn.CONCAT("P",D35,": -&gt; ",E35," | ","(0.278 * ",E35,"_mRNA)"," - (0.00000278 * ",E35,")")</f>
        <v>P34: -&gt; E1_1_1_346 | (0.278 * E1_1_1_346_mRNA) - (0.00000278 * E1_1_1_346)</v>
      </c>
    </row>
    <row r="36" spans="1:13" ht="25">
      <c r="A36" s="113" t="s">
        <v>9612</v>
      </c>
      <c r="B36" s="113" t="s">
        <v>9613</v>
      </c>
      <c r="C36" s="114" t="s">
        <v>28752</v>
      </c>
      <c r="D36" s="115">
        <f>D35+1</f>
        <v>35</v>
      </c>
      <c r="E36" s="116" t="str">
        <f>CONCATENATE("E",C36)</f>
        <v>E1_1_1_35</v>
      </c>
      <c r="F36" s="117" t="str">
        <f>_xlfn.CONCAT(E36,"_mRNA : ",E36,"_mRNA")</f>
        <v>E1_1_1_35_mRNA : E1_1_1_35_mRNA</v>
      </c>
      <c r="G36" s="118" t="str">
        <f>_xlfn.CONCAT(E36," : ",E36)</f>
        <v>E1_1_1_35 : E1_1_1_35</v>
      </c>
      <c r="H36" s="119" t="str">
        <f>CONCATENATE(E36,"_mRNA: 0")</f>
        <v>E1_1_1_35_mRNA: 0</v>
      </c>
      <c r="I36" s="120" t="str">
        <f>CONCATENATE(E36,": 0")</f>
        <v>E1_1_1_35: 0</v>
      </c>
      <c r="J36" s="121" t="str">
        <f t="shared" si="0"/>
        <v>E1_1_1_35_kcat: 13.7</v>
      </c>
      <c r="K36" s="122" t="str">
        <f t="shared" si="1"/>
        <v>E1_1_1_35_km: 1</v>
      </c>
      <c r="L36" s="123" t="str">
        <f>_xlfn.CONCAT("m",D36,": -&gt; ",E36,"_mRNA | ","0.00292 - (0.0093 * ",E36,"_mRNA)")</f>
        <v>m35: -&gt; E1_1_1_35_mRNA | 0.00292 - (0.0093 * E1_1_1_35_mRNA)</v>
      </c>
      <c r="M36" s="124" t="str">
        <f>_xlfn.CONCAT("P",D36,": -&gt; ",E36," | ","(0.278 * ",E36,"_mRNA)"," - (0.00000278 * ",E36,")")</f>
        <v>P35: -&gt; E1_1_1_35 | (0.278 * E1_1_1_35_mRNA) - (0.00000278 * E1_1_1_35)</v>
      </c>
    </row>
    <row r="37" spans="1:13" ht="25">
      <c r="A37" s="113" t="s">
        <v>2112</v>
      </c>
      <c r="B37" s="113" t="s">
        <v>2113</v>
      </c>
      <c r="C37" s="114" t="s">
        <v>28753</v>
      </c>
      <c r="D37" s="115">
        <f>D36+1</f>
        <v>36</v>
      </c>
      <c r="E37" s="116" t="str">
        <f>CONCATENATE("E",C37)</f>
        <v>E1_1_1_350</v>
      </c>
      <c r="F37" s="117" t="str">
        <f>_xlfn.CONCAT(E37,"_mRNA : ",E37,"_mRNA")</f>
        <v>E1_1_1_350_mRNA : E1_1_1_350_mRNA</v>
      </c>
      <c r="G37" s="118" t="str">
        <f>_xlfn.CONCAT(E37," : ",E37)</f>
        <v>E1_1_1_350 : E1_1_1_350</v>
      </c>
      <c r="H37" s="119" t="str">
        <f>CONCATENATE(E37,"_mRNA: 0")</f>
        <v>E1_1_1_350_mRNA: 0</v>
      </c>
      <c r="I37" s="120" t="str">
        <f>CONCATENATE(E37,": 0")</f>
        <v>E1_1_1_350: 0</v>
      </c>
      <c r="J37" s="121" t="str">
        <f t="shared" si="0"/>
        <v>E1_1_1_350_kcat: 13.7</v>
      </c>
      <c r="K37" s="122" t="str">
        <f t="shared" si="1"/>
        <v>E1_1_1_350_km: 1</v>
      </c>
      <c r="L37" s="123" t="str">
        <f>_xlfn.CONCAT("m",D37,": -&gt; ",E37,"_mRNA | ","0.00292 - (0.0093 * ",E37,"_mRNA)")</f>
        <v>m36: -&gt; E1_1_1_350_mRNA | 0.00292 - (0.0093 * E1_1_1_350_mRNA)</v>
      </c>
      <c r="M37" s="124" t="str">
        <f>_xlfn.CONCAT("P",D37,": -&gt; ",E37," | ","(0.278 * ",E37,"_mRNA)"," - (0.00000278 * ",E37,")")</f>
        <v>P36: -&gt; E1_1_1_350 | (0.278 * E1_1_1_350_mRNA) - (0.00000278 * E1_1_1_350)</v>
      </c>
    </row>
    <row r="38" spans="1:13" ht="25">
      <c r="A38" s="113" t="s">
        <v>13180</v>
      </c>
      <c r="B38" s="113" t="s">
        <v>13181</v>
      </c>
      <c r="C38" s="114" t="s">
        <v>28754</v>
      </c>
      <c r="D38" s="115">
        <f>D37+1</f>
        <v>37</v>
      </c>
      <c r="E38" s="116" t="str">
        <f>CONCATENATE("E",C38)</f>
        <v>E1_1_1_37</v>
      </c>
      <c r="F38" s="117" t="str">
        <f>_xlfn.CONCAT(E38,"_mRNA : ",E38,"_mRNA")</f>
        <v>E1_1_1_37_mRNA : E1_1_1_37_mRNA</v>
      </c>
      <c r="G38" s="118" t="str">
        <f>_xlfn.CONCAT(E38," : ",E38)</f>
        <v>E1_1_1_37 : E1_1_1_37</v>
      </c>
      <c r="H38" s="119" t="str">
        <f>CONCATENATE(E38,"_mRNA: 0")</f>
        <v>E1_1_1_37_mRNA: 0</v>
      </c>
      <c r="I38" s="120" t="str">
        <f>CONCATENATE(E38,": 0")</f>
        <v>E1_1_1_37: 0</v>
      </c>
      <c r="J38" s="121" t="str">
        <f t="shared" si="0"/>
        <v>E1_1_1_37_kcat: 13.7</v>
      </c>
      <c r="K38" s="122" t="str">
        <f t="shared" si="1"/>
        <v>E1_1_1_37_km: 1</v>
      </c>
      <c r="L38" s="123" t="str">
        <f>_xlfn.CONCAT("m",D38,": -&gt; ",E38,"_mRNA | ","0.00292 - (0.0093 * ",E38,"_mRNA)")</f>
        <v>m37: -&gt; E1_1_1_37_mRNA | 0.00292 - (0.0093 * E1_1_1_37_mRNA)</v>
      </c>
      <c r="M38" s="124" t="str">
        <f>_xlfn.CONCAT("P",D38,": -&gt; ",E38," | ","(0.278 * ",E38,"_mRNA)"," - (0.00000278 * ",E38,")")</f>
        <v>P37: -&gt; E1_1_1_37 | (0.278 * E1_1_1_37_mRNA) - (0.00000278 * E1_1_1_37)</v>
      </c>
    </row>
    <row r="39" spans="1:13" ht="25">
      <c r="A39" s="113" t="s">
        <v>15824</v>
      </c>
      <c r="B39" s="113" t="s">
        <v>15825</v>
      </c>
      <c r="C39" s="114" t="s">
        <v>28755</v>
      </c>
      <c r="D39" s="115">
        <f>D38+1</f>
        <v>38</v>
      </c>
      <c r="E39" s="116" t="str">
        <f>CONCATENATE("E",C39)</f>
        <v>E1_1_1_373</v>
      </c>
      <c r="F39" s="117" t="str">
        <f>_xlfn.CONCAT(E39,"_mRNA : ",E39,"_mRNA")</f>
        <v>E1_1_1_373_mRNA : E1_1_1_373_mRNA</v>
      </c>
      <c r="G39" s="118" t="str">
        <f>_xlfn.CONCAT(E39," : ",E39)</f>
        <v>E1_1_1_373 : E1_1_1_373</v>
      </c>
      <c r="H39" s="119" t="str">
        <f>CONCATENATE(E39,"_mRNA: 0")</f>
        <v>E1_1_1_373_mRNA: 0</v>
      </c>
      <c r="I39" s="120" t="str">
        <f>CONCATENATE(E39,": 0")</f>
        <v>E1_1_1_373: 0</v>
      </c>
      <c r="J39" s="121" t="str">
        <f t="shared" si="0"/>
        <v>E1_1_1_373_kcat: 13.7</v>
      </c>
      <c r="K39" s="122" t="str">
        <f t="shared" si="1"/>
        <v>E1_1_1_373_km: 1</v>
      </c>
      <c r="L39" s="123" t="str">
        <f>_xlfn.CONCAT("m",D39,": -&gt; ",E39,"_mRNA | ","0.00292 - (0.0093 * ",E39,"_mRNA)")</f>
        <v>m38: -&gt; E1_1_1_373_mRNA | 0.00292 - (0.0093 * E1_1_1_373_mRNA)</v>
      </c>
      <c r="M39" s="124" t="str">
        <f>_xlfn.CONCAT("P",D39,": -&gt; ",E39," | ","(0.278 * ",E39,"_mRNA)"," - (0.00000278 * ",E39,")")</f>
        <v>P38: -&gt; E1_1_1_373 | (0.278 * E1_1_1_373_mRNA) - (0.00000278 * E1_1_1_373)</v>
      </c>
    </row>
    <row r="40" spans="1:13" ht="25">
      <c r="A40" s="113" t="s">
        <v>6085</v>
      </c>
      <c r="B40" s="113" t="s">
        <v>6086</v>
      </c>
      <c r="C40" s="114" t="s">
        <v>28756</v>
      </c>
      <c r="D40" s="115">
        <f>D39+1</f>
        <v>39</v>
      </c>
      <c r="E40" s="116" t="str">
        <f>CONCATENATE("E",C40)</f>
        <v>E1_1_1_38</v>
      </c>
      <c r="F40" s="117" t="str">
        <f>_xlfn.CONCAT(E40,"_mRNA : ",E40,"_mRNA")</f>
        <v>E1_1_1_38_mRNA : E1_1_1_38_mRNA</v>
      </c>
      <c r="G40" s="118" t="str">
        <f>_xlfn.CONCAT(E40," : ",E40)</f>
        <v>E1_1_1_38 : E1_1_1_38</v>
      </c>
      <c r="H40" s="119" t="str">
        <f>CONCATENATE(E40,"_mRNA: 0")</f>
        <v>E1_1_1_38_mRNA: 0</v>
      </c>
      <c r="I40" s="120" t="str">
        <f>CONCATENATE(E40,": 0")</f>
        <v>E1_1_1_38: 0</v>
      </c>
      <c r="J40" s="121" t="str">
        <f t="shared" si="0"/>
        <v>E1_1_1_38_kcat: 13.7</v>
      </c>
      <c r="K40" s="122" t="str">
        <f t="shared" si="1"/>
        <v>E1_1_1_38_km: 1</v>
      </c>
      <c r="L40" s="123" t="str">
        <f>_xlfn.CONCAT("m",D40,": -&gt; ",E40,"_mRNA | ","0.00292 - (0.0093 * ",E40,"_mRNA)")</f>
        <v>m39: -&gt; E1_1_1_38_mRNA | 0.00292 - (0.0093 * E1_1_1_38_mRNA)</v>
      </c>
      <c r="M40" s="124" t="str">
        <f>_xlfn.CONCAT("P",D40,": -&gt; ",E40," | ","(0.278 * ",E40,"_mRNA)"," - (0.00000278 * ",E40,")")</f>
        <v>P39: -&gt; E1_1_1_38 | (0.278 * E1_1_1_38_mRNA) - (0.00000278 * E1_1_1_38)</v>
      </c>
    </row>
    <row r="41" spans="1:13" ht="25">
      <c r="A41" s="113" t="s">
        <v>11904</v>
      </c>
      <c r="B41" s="113" t="s">
        <v>11905</v>
      </c>
      <c r="C41" s="114" t="s">
        <v>28757</v>
      </c>
      <c r="D41" s="115">
        <f>D40+1</f>
        <v>40</v>
      </c>
      <c r="E41" s="116" t="str">
        <f>CONCATENATE("E",C41)</f>
        <v>E1_1_1_399</v>
      </c>
      <c r="F41" s="117" t="str">
        <f>_xlfn.CONCAT(E41,"_mRNA : ",E41,"_mRNA")</f>
        <v>E1_1_1_399_mRNA : E1_1_1_399_mRNA</v>
      </c>
      <c r="G41" s="118" t="str">
        <f>_xlfn.CONCAT(E41," : ",E41)</f>
        <v>E1_1_1_399 : E1_1_1_399</v>
      </c>
      <c r="H41" s="119" t="str">
        <f>CONCATENATE(E41,"_mRNA: 0")</f>
        <v>E1_1_1_399_mRNA: 0</v>
      </c>
      <c r="I41" s="120" t="str">
        <f>CONCATENATE(E41,": 0")</f>
        <v>E1_1_1_399: 0</v>
      </c>
      <c r="J41" s="121" t="str">
        <f t="shared" si="0"/>
        <v>E1_1_1_399_kcat: 13.7</v>
      </c>
      <c r="K41" s="122" t="str">
        <f t="shared" si="1"/>
        <v>E1_1_1_399_km: 1</v>
      </c>
      <c r="L41" s="123" t="str">
        <f>_xlfn.CONCAT("m",D41,": -&gt; ",E41,"_mRNA | ","0.00292 - (0.0093 * ",E41,"_mRNA)")</f>
        <v>m40: -&gt; E1_1_1_399_mRNA | 0.00292 - (0.0093 * E1_1_1_399_mRNA)</v>
      </c>
      <c r="M41" s="124" t="str">
        <f>_xlfn.CONCAT("P",D41,": -&gt; ",E41," | ","(0.278 * ",E41,"_mRNA)"," - (0.00000278 * ",E41,")")</f>
        <v>P40: -&gt; E1_1_1_399 | (0.278 * E1_1_1_399_mRNA) - (0.00000278 * E1_1_1_399)</v>
      </c>
    </row>
    <row r="42" spans="1:13" ht="25">
      <c r="A42" s="113" t="s">
        <v>10106</v>
      </c>
      <c r="B42" s="113" t="s">
        <v>10107</v>
      </c>
      <c r="C42" s="114" t="s">
        <v>28758</v>
      </c>
      <c r="D42" s="115">
        <f>D41+1</f>
        <v>41</v>
      </c>
      <c r="E42" s="116" t="str">
        <f>CONCATENATE("E",C42)</f>
        <v>E1_1_1_40</v>
      </c>
      <c r="F42" s="117" t="str">
        <f>_xlfn.CONCAT(E42,"_mRNA : ",E42,"_mRNA")</f>
        <v>E1_1_1_40_mRNA : E1_1_1_40_mRNA</v>
      </c>
      <c r="G42" s="118" t="str">
        <f>_xlfn.CONCAT(E42," : ",E42)</f>
        <v>E1_1_1_40 : E1_1_1_40</v>
      </c>
      <c r="H42" s="119" t="str">
        <f>CONCATENATE(E42,"_mRNA: 0")</f>
        <v>E1_1_1_40_mRNA: 0</v>
      </c>
      <c r="I42" s="120" t="str">
        <f>CONCATENATE(E42,": 0")</f>
        <v>E1_1_1_40: 0</v>
      </c>
      <c r="J42" s="121" t="str">
        <f t="shared" si="0"/>
        <v>E1_1_1_40_kcat: 13.7</v>
      </c>
      <c r="K42" s="122" t="str">
        <f t="shared" si="1"/>
        <v>E1_1_1_40_km: 1</v>
      </c>
      <c r="L42" s="123" t="str">
        <f>_xlfn.CONCAT("m",D42,": -&gt; ",E42,"_mRNA | ","0.00292 - (0.0093 * ",E42,"_mRNA)")</f>
        <v>m41: -&gt; E1_1_1_40_mRNA | 0.00292 - (0.0093 * E1_1_1_40_mRNA)</v>
      </c>
      <c r="M42" s="124" t="str">
        <f>_xlfn.CONCAT("P",D42,": -&gt; ",E42," | ","(0.278 * ",E42,"_mRNA)"," - (0.00000278 * ",E42,")")</f>
        <v>P41: -&gt; E1_1_1_40 | (0.278 * E1_1_1_40_mRNA) - (0.00000278 * E1_1_1_40)</v>
      </c>
    </row>
    <row r="43" spans="1:13" ht="25">
      <c r="A43" s="113" t="s">
        <v>17742</v>
      </c>
      <c r="B43" s="113" t="s">
        <v>17743</v>
      </c>
      <c r="C43" s="114" t="s">
        <v>28759</v>
      </c>
      <c r="D43" s="115">
        <f>D42+1</f>
        <v>42</v>
      </c>
      <c r="E43" s="116" t="str">
        <f>CONCATENATE("E",C43)</f>
        <v>E1_1_1_414</v>
      </c>
      <c r="F43" s="117" t="str">
        <f>_xlfn.CONCAT(E43,"_mRNA : ",E43,"_mRNA")</f>
        <v>E1_1_1_414_mRNA : E1_1_1_414_mRNA</v>
      </c>
      <c r="G43" s="118" t="str">
        <f>_xlfn.CONCAT(E43," : ",E43)</f>
        <v>E1_1_1_414 : E1_1_1_414</v>
      </c>
      <c r="H43" s="119" t="str">
        <f>CONCATENATE(E43,"_mRNA: 0")</f>
        <v>E1_1_1_414_mRNA: 0</v>
      </c>
      <c r="I43" s="120" t="str">
        <f>CONCATENATE(E43,": 0")</f>
        <v>E1_1_1_414: 0</v>
      </c>
      <c r="J43" s="121" t="str">
        <f t="shared" si="0"/>
        <v>E1_1_1_414_kcat: 13.7</v>
      </c>
      <c r="K43" s="122" t="str">
        <f t="shared" si="1"/>
        <v>E1_1_1_414_km: 1</v>
      </c>
      <c r="L43" s="123" t="str">
        <f>_xlfn.CONCAT("m",D43,": -&gt; ",E43,"_mRNA | ","0.00292 - (0.0093 * ",E43,"_mRNA)")</f>
        <v>m42: -&gt; E1_1_1_414_mRNA | 0.00292 - (0.0093 * E1_1_1_414_mRNA)</v>
      </c>
      <c r="M43" s="124" t="str">
        <f>_xlfn.CONCAT("P",D43,": -&gt; ",E43," | ","(0.278 * ",E43,"_mRNA)"," - (0.00000278 * ",E43,")")</f>
        <v>P42: -&gt; E1_1_1_414 | (0.278 * E1_1_1_414_mRNA) - (0.00000278 * E1_1_1_414)</v>
      </c>
    </row>
    <row r="44" spans="1:13" ht="25">
      <c r="A44" s="113" t="s">
        <v>4603</v>
      </c>
      <c r="B44" s="113" t="s">
        <v>4604</v>
      </c>
      <c r="C44" s="114" t="s">
        <v>28760</v>
      </c>
      <c r="D44" s="115">
        <f>D43+1</f>
        <v>43</v>
      </c>
      <c r="E44" s="116" t="str">
        <f>CONCATENATE("E",C44)</f>
        <v>E1_1_1_42</v>
      </c>
      <c r="F44" s="117" t="str">
        <f>_xlfn.CONCAT(E44,"_mRNA : ",E44,"_mRNA")</f>
        <v>E1_1_1_42_mRNA : E1_1_1_42_mRNA</v>
      </c>
      <c r="G44" s="118" t="str">
        <f>_xlfn.CONCAT(E44," : ",E44)</f>
        <v>E1_1_1_42 : E1_1_1_42</v>
      </c>
      <c r="H44" s="119" t="str">
        <f>CONCATENATE(E44,"_mRNA: 0")</f>
        <v>E1_1_1_42_mRNA: 0</v>
      </c>
      <c r="I44" s="120" t="str">
        <f>CONCATENATE(E44,": 0")</f>
        <v>E1_1_1_42: 0</v>
      </c>
      <c r="J44" s="121" t="str">
        <f t="shared" si="0"/>
        <v>E1_1_1_42_kcat: 13.7</v>
      </c>
      <c r="K44" s="122" t="str">
        <f t="shared" si="1"/>
        <v>E1_1_1_42_km: 1</v>
      </c>
      <c r="L44" s="123" t="str">
        <f>_xlfn.CONCAT("m",D44,": -&gt; ",E44,"_mRNA | ","0.00292 - (0.0093 * ",E44,"_mRNA)")</f>
        <v>m43: -&gt; E1_1_1_42_mRNA | 0.00292 - (0.0093 * E1_1_1_42_mRNA)</v>
      </c>
      <c r="M44" s="124" t="str">
        <f>_xlfn.CONCAT("P",D44,": -&gt; ",E44," | ","(0.278 * ",E44,"_mRNA)"," - (0.00000278 * ",E44,")")</f>
        <v>P43: -&gt; E1_1_1_42 | (0.278 * E1_1_1_42_mRNA) - (0.00000278 * E1_1_1_42)</v>
      </c>
    </row>
    <row r="45" spans="1:13" ht="25">
      <c r="A45" s="113" t="s">
        <v>8364</v>
      </c>
      <c r="B45" s="113" t="s">
        <v>8365</v>
      </c>
      <c r="C45" s="114" t="s">
        <v>28761</v>
      </c>
      <c r="D45" s="115">
        <f>D44+1</f>
        <v>44</v>
      </c>
      <c r="E45" s="116" t="str">
        <f>CONCATENATE("E",C45)</f>
        <v>E1_1_1_44</v>
      </c>
      <c r="F45" s="117" t="str">
        <f>_xlfn.CONCAT(E45,"_mRNA : ",E45,"_mRNA")</f>
        <v>E1_1_1_44_mRNA : E1_1_1_44_mRNA</v>
      </c>
      <c r="G45" s="118" t="str">
        <f>_xlfn.CONCAT(E45," : ",E45)</f>
        <v>E1_1_1_44 : E1_1_1_44</v>
      </c>
      <c r="H45" s="119" t="str">
        <f>CONCATENATE(E45,"_mRNA: 0")</f>
        <v>E1_1_1_44_mRNA: 0</v>
      </c>
      <c r="I45" s="120" t="str">
        <f>CONCATENATE(E45,": 0")</f>
        <v>E1_1_1_44: 0</v>
      </c>
      <c r="J45" s="121" t="str">
        <f t="shared" si="0"/>
        <v>E1_1_1_44_kcat: 13.7</v>
      </c>
      <c r="K45" s="122" t="str">
        <f t="shared" si="1"/>
        <v>E1_1_1_44_km: 1</v>
      </c>
      <c r="L45" s="123" t="str">
        <f>_xlfn.CONCAT("m",D45,": -&gt; ",E45,"_mRNA | ","0.00292 - (0.0093 * ",E45,"_mRNA)")</f>
        <v>m44: -&gt; E1_1_1_44_mRNA | 0.00292 - (0.0093 * E1_1_1_44_mRNA)</v>
      </c>
      <c r="M45" s="124" t="str">
        <f>_xlfn.CONCAT("P",D45,": -&gt; ",E45," | ","(0.278 * ",E45,"_mRNA)"," - (0.00000278 * ",E45,")")</f>
        <v>P44: -&gt; E1_1_1_44 | (0.278 * E1_1_1_44_mRNA) - (0.00000278 * E1_1_1_44)</v>
      </c>
    </row>
    <row r="46" spans="1:13" ht="25">
      <c r="A46" s="113" t="s">
        <v>7655</v>
      </c>
      <c r="B46" s="113" t="s">
        <v>7656</v>
      </c>
      <c r="C46" s="114" t="s">
        <v>28762</v>
      </c>
      <c r="D46" s="115">
        <f>D45+1</f>
        <v>45</v>
      </c>
      <c r="E46" s="116" t="str">
        <f>CONCATENATE("E",C46)</f>
        <v>E1_1_1_49</v>
      </c>
      <c r="F46" s="117" t="str">
        <f>_xlfn.CONCAT(E46,"_mRNA : ",E46,"_mRNA")</f>
        <v>E1_1_1_49_mRNA : E1_1_1_49_mRNA</v>
      </c>
      <c r="G46" s="118" t="str">
        <f>_xlfn.CONCAT(E46," : ",E46)</f>
        <v>E1_1_1_49 : E1_1_1_49</v>
      </c>
      <c r="H46" s="119" t="str">
        <f>CONCATENATE(E46,"_mRNA: 0")</f>
        <v>E1_1_1_49_mRNA: 0</v>
      </c>
      <c r="I46" s="120" t="str">
        <f>CONCATENATE(E46,": 0")</f>
        <v>E1_1_1_49: 0</v>
      </c>
      <c r="J46" s="121" t="str">
        <f t="shared" si="0"/>
        <v>E1_1_1_49_kcat: 13.7</v>
      </c>
      <c r="K46" s="122" t="str">
        <f t="shared" si="1"/>
        <v>E1_1_1_49_km: 1</v>
      </c>
      <c r="L46" s="123" t="str">
        <f>_xlfn.CONCAT("m",D46,": -&gt; ",E46,"_mRNA | ","0.00292 - (0.0093 * ",E46,"_mRNA)")</f>
        <v>m45: -&gt; E1_1_1_49_mRNA | 0.00292 - (0.0093 * E1_1_1_49_mRNA)</v>
      </c>
      <c r="M46" s="124" t="str">
        <f>_xlfn.CONCAT("P",D46,": -&gt; ",E46," | ","(0.278 * ",E46,"_mRNA)"," - (0.00000278 * ",E46,")")</f>
        <v>P45: -&gt; E1_1_1_49 | (0.278 * E1_1_1_49_mRNA) - (0.00000278 * E1_1_1_49)</v>
      </c>
    </row>
    <row r="47" spans="1:13" ht="25">
      <c r="A47" s="113" t="s">
        <v>1365</v>
      </c>
      <c r="B47" s="113" t="s">
        <v>1366</v>
      </c>
      <c r="C47" s="114" t="s">
        <v>28763</v>
      </c>
      <c r="D47" s="115">
        <f>D46+1</f>
        <v>46</v>
      </c>
      <c r="E47" s="116" t="str">
        <f>CONCATENATE("E",C47)</f>
        <v>E1_1_1_55</v>
      </c>
      <c r="F47" s="117" t="str">
        <f>_xlfn.CONCAT(E47,"_mRNA : ",E47,"_mRNA")</f>
        <v>E1_1_1_55_mRNA : E1_1_1_55_mRNA</v>
      </c>
      <c r="G47" s="118" t="str">
        <f>_xlfn.CONCAT(E47," : ",E47)</f>
        <v>E1_1_1_55 : E1_1_1_55</v>
      </c>
      <c r="H47" s="119" t="str">
        <f>CONCATENATE(E47,"_mRNA: 0")</f>
        <v>E1_1_1_55_mRNA: 0</v>
      </c>
      <c r="I47" s="120" t="str">
        <f>CONCATENATE(E47,": 0")</f>
        <v>E1_1_1_55: 0</v>
      </c>
      <c r="J47" s="121" t="str">
        <f t="shared" si="0"/>
        <v>E1_1_1_55_kcat: 13.7</v>
      </c>
      <c r="K47" s="122" t="str">
        <f t="shared" si="1"/>
        <v>E1_1_1_55_km: 1</v>
      </c>
      <c r="L47" s="123" t="str">
        <f>_xlfn.CONCAT("m",D47,": -&gt; ",E47,"_mRNA | ","0.00292 - (0.0093 * ",E47,"_mRNA)")</f>
        <v>m46: -&gt; E1_1_1_55_mRNA | 0.00292 - (0.0093 * E1_1_1_55_mRNA)</v>
      </c>
      <c r="M47" s="124" t="str">
        <f>_xlfn.CONCAT("P",D47,": -&gt; ",E47," | ","(0.278 * ",E47,"_mRNA)"," - (0.00000278 * ",E47,")")</f>
        <v>P46: -&gt; E1_1_1_55 | (0.278 * E1_1_1_55_mRNA) - (0.00000278 * E1_1_1_55)</v>
      </c>
    </row>
    <row r="48" spans="1:13" ht="25">
      <c r="A48" s="113" t="s">
        <v>17591</v>
      </c>
      <c r="B48" s="113" t="s">
        <v>17592</v>
      </c>
      <c r="C48" s="114" t="s">
        <v>28764</v>
      </c>
      <c r="D48" s="115">
        <f>D47+1</f>
        <v>47</v>
      </c>
      <c r="E48" s="116" t="str">
        <f>CONCATENATE("E",C48)</f>
        <v>E1_1_1_57</v>
      </c>
      <c r="F48" s="117" t="str">
        <f>_xlfn.CONCAT(E48,"_mRNA : ",E48,"_mRNA")</f>
        <v>E1_1_1_57_mRNA : E1_1_1_57_mRNA</v>
      </c>
      <c r="G48" s="118" t="str">
        <f>_xlfn.CONCAT(E48," : ",E48)</f>
        <v>E1_1_1_57 : E1_1_1_57</v>
      </c>
      <c r="H48" s="119" t="str">
        <f>CONCATENATE(E48,"_mRNA: 0")</f>
        <v>E1_1_1_57_mRNA: 0</v>
      </c>
      <c r="I48" s="120" t="str">
        <f>CONCATENATE(E48,": 0")</f>
        <v>E1_1_1_57: 0</v>
      </c>
      <c r="J48" s="121" t="str">
        <f t="shared" si="0"/>
        <v>E1_1_1_57_kcat: 13.7</v>
      </c>
      <c r="K48" s="122" t="str">
        <f t="shared" si="1"/>
        <v>E1_1_1_57_km: 1</v>
      </c>
      <c r="L48" s="123" t="str">
        <f>_xlfn.CONCAT("m",D48,": -&gt; ",E48,"_mRNA | ","0.00292 - (0.0093 * ",E48,"_mRNA)")</f>
        <v>m47: -&gt; E1_1_1_57_mRNA | 0.00292 - (0.0093 * E1_1_1_57_mRNA)</v>
      </c>
      <c r="M48" s="124" t="str">
        <f>_xlfn.CONCAT("P",D48,": -&gt; ",E48," | ","(0.278 * ",E48,"_mRNA)"," - (0.00000278 * ",E48,")")</f>
        <v>P47: -&gt; E1_1_1_57 | (0.278 * E1_1_1_57_mRNA) - (0.00000278 * E1_1_1_57)</v>
      </c>
    </row>
    <row r="49" spans="1:13" ht="25">
      <c r="A49" s="113" t="s">
        <v>6253</v>
      </c>
      <c r="B49" s="113" t="s">
        <v>6254</v>
      </c>
      <c r="C49" s="114" t="s">
        <v>28765</v>
      </c>
      <c r="D49" s="115">
        <f>D48+1</f>
        <v>48</v>
      </c>
      <c r="E49" s="116" t="str">
        <f>CONCATENATE("E",C49)</f>
        <v>E1_1_1_58</v>
      </c>
      <c r="F49" s="117" t="str">
        <f>_xlfn.CONCAT(E49,"_mRNA : ",E49,"_mRNA")</f>
        <v>E1_1_1_58_mRNA : E1_1_1_58_mRNA</v>
      </c>
      <c r="G49" s="118" t="str">
        <f>_xlfn.CONCAT(E49," : ",E49)</f>
        <v>E1_1_1_58 : E1_1_1_58</v>
      </c>
      <c r="H49" s="119" t="str">
        <f>CONCATENATE(E49,"_mRNA: 0")</f>
        <v>E1_1_1_58_mRNA: 0</v>
      </c>
      <c r="I49" s="120" t="str">
        <f>CONCATENATE(E49,": 0")</f>
        <v>E1_1_1_58: 0</v>
      </c>
      <c r="J49" s="121" t="str">
        <f t="shared" si="0"/>
        <v>E1_1_1_58_kcat: 13.7</v>
      </c>
      <c r="K49" s="122" t="str">
        <f t="shared" si="1"/>
        <v>E1_1_1_58_km: 1</v>
      </c>
      <c r="L49" s="123" t="str">
        <f>_xlfn.CONCAT("m",D49,": -&gt; ",E49,"_mRNA | ","0.00292 - (0.0093 * ",E49,"_mRNA)")</f>
        <v>m48: -&gt; E1_1_1_58_mRNA | 0.00292 - (0.0093 * E1_1_1_58_mRNA)</v>
      </c>
      <c r="M49" s="124" t="str">
        <f>_xlfn.CONCAT("P",D49,": -&gt; ",E49," | ","(0.278 * ",E49,"_mRNA)"," - (0.00000278 * ",E49,")")</f>
        <v>P48: -&gt; E1_1_1_58 | (0.278 * E1_1_1_58_mRNA) - (0.00000278 * E1_1_1_58)</v>
      </c>
    </row>
    <row r="50" spans="1:13" ht="25">
      <c r="A50" s="113" t="s">
        <v>16075</v>
      </c>
      <c r="B50" s="113" t="s">
        <v>16076</v>
      </c>
      <c r="C50" s="114" t="s">
        <v>28766</v>
      </c>
      <c r="D50" s="115">
        <f>D49+1</f>
        <v>49</v>
      </c>
      <c r="E50" s="116" t="str">
        <f>CONCATENATE("E",C50)</f>
        <v>E1_1_1_6</v>
      </c>
      <c r="F50" s="117" t="str">
        <f>_xlfn.CONCAT(E50,"_mRNA : ",E50,"_mRNA")</f>
        <v>E1_1_1_6_mRNA : E1_1_1_6_mRNA</v>
      </c>
      <c r="G50" s="118" t="str">
        <f>_xlfn.CONCAT(E50," : ",E50)</f>
        <v>E1_1_1_6 : E1_1_1_6</v>
      </c>
      <c r="H50" s="119" t="str">
        <f>CONCATENATE(E50,"_mRNA: 0")</f>
        <v>E1_1_1_6_mRNA: 0</v>
      </c>
      <c r="I50" s="120" t="str">
        <f>CONCATENATE(E50,": 0")</f>
        <v>E1_1_1_6: 0</v>
      </c>
      <c r="J50" s="121" t="str">
        <f t="shared" si="0"/>
        <v>E1_1_1_6_kcat: 13.7</v>
      </c>
      <c r="K50" s="122" t="str">
        <f t="shared" si="1"/>
        <v>E1_1_1_6_km: 1</v>
      </c>
      <c r="L50" s="123" t="str">
        <f>_xlfn.CONCAT("m",D50,": -&gt; ",E50,"_mRNA | ","0.00292 - (0.0093 * ",E50,"_mRNA)")</f>
        <v>m49: -&gt; E1_1_1_6_mRNA | 0.00292 - (0.0093 * E1_1_1_6_mRNA)</v>
      </c>
      <c r="M50" s="124" t="str">
        <f>_xlfn.CONCAT("P",D50,": -&gt; ",E50," | ","(0.278 * ",E50,"_mRNA)"," - (0.00000278 * ",E50,")")</f>
        <v>P49: -&gt; E1_1_1_6 | (0.278 * E1_1_1_6_mRNA) - (0.00000278 * E1_1_1_6)</v>
      </c>
    </row>
    <row r="51" spans="1:13" ht="25">
      <c r="A51" s="113" t="s">
        <v>12737</v>
      </c>
      <c r="B51" s="113" t="s">
        <v>12738</v>
      </c>
      <c r="C51" s="114" t="s">
        <v>28767</v>
      </c>
      <c r="D51" s="115">
        <f>D50+1</f>
        <v>50</v>
      </c>
      <c r="E51" s="116" t="str">
        <f>CONCATENATE("E",C51)</f>
        <v>E1_1_1_60</v>
      </c>
      <c r="F51" s="117" t="str">
        <f>_xlfn.CONCAT(E51,"_mRNA : ",E51,"_mRNA")</f>
        <v>E1_1_1_60_mRNA : E1_1_1_60_mRNA</v>
      </c>
      <c r="G51" s="118" t="str">
        <f>_xlfn.CONCAT(E51," : ",E51)</f>
        <v>E1_1_1_60 : E1_1_1_60</v>
      </c>
      <c r="H51" s="119" t="str">
        <f>CONCATENATE(E51,"_mRNA: 0")</f>
        <v>E1_1_1_60_mRNA: 0</v>
      </c>
      <c r="I51" s="120" t="str">
        <f>CONCATENATE(E51,": 0")</f>
        <v>E1_1_1_60: 0</v>
      </c>
      <c r="J51" s="121" t="str">
        <f t="shared" si="0"/>
        <v>E1_1_1_60_kcat: 13.7</v>
      </c>
      <c r="K51" s="122" t="str">
        <f t="shared" si="1"/>
        <v>E1_1_1_60_km: 1</v>
      </c>
      <c r="L51" s="123" t="str">
        <f>_xlfn.CONCAT("m",D51,": -&gt; ",E51,"_mRNA | ","0.00292 - (0.0093 * ",E51,"_mRNA)")</f>
        <v>m50: -&gt; E1_1_1_60_mRNA | 0.00292 - (0.0093 * E1_1_1_60_mRNA)</v>
      </c>
      <c r="M51" s="124" t="str">
        <f>_xlfn.CONCAT("P",D51,": -&gt; ",E51," | ","(0.278 * ",E51,"_mRNA)"," - (0.00000278 * ",E51,")")</f>
        <v>P50: -&gt; E1_1_1_60 | (0.278 * E1_1_1_60_mRNA) - (0.00000278 * E1_1_1_60)</v>
      </c>
    </row>
    <row r="52" spans="1:13" ht="25">
      <c r="A52" s="113" t="s">
        <v>15824</v>
      </c>
      <c r="B52" s="113" t="s">
        <v>15825</v>
      </c>
      <c r="C52" s="114" t="s">
        <v>28768</v>
      </c>
      <c r="D52" s="115">
        <f>D51+1</f>
        <v>51</v>
      </c>
      <c r="E52" s="116" t="str">
        <f>CONCATENATE("E",C52)</f>
        <v>E1_1_1_61</v>
      </c>
      <c r="F52" s="117" t="str">
        <f>_xlfn.CONCAT(E52,"_mRNA : ",E52,"_mRNA")</f>
        <v>E1_1_1_61_mRNA : E1_1_1_61_mRNA</v>
      </c>
      <c r="G52" s="118" t="str">
        <f>_xlfn.CONCAT(E52," : ",E52)</f>
        <v>E1_1_1_61 : E1_1_1_61</v>
      </c>
      <c r="H52" s="119" t="str">
        <f>CONCATENATE(E52,"_mRNA: 0")</f>
        <v>E1_1_1_61_mRNA: 0</v>
      </c>
      <c r="I52" s="120" t="str">
        <f>CONCATENATE(E52,": 0")</f>
        <v>E1_1_1_61: 0</v>
      </c>
      <c r="J52" s="121" t="str">
        <f t="shared" si="0"/>
        <v>E1_1_1_61_kcat: 13.7</v>
      </c>
      <c r="K52" s="122" t="str">
        <f t="shared" si="1"/>
        <v>E1_1_1_61_km: 1</v>
      </c>
      <c r="L52" s="123" t="str">
        <f>_xlfn.CONCAT("m",D52,": -&gt; ",E52,"_mRNA | ","0.00292 - (0.0093 * ",E52,"_mRNA)")</f>
        <v>m51: -&gt; E1_1_1_61_mRNA | 0.00292 - (0.0093 * E1_1_1_61_mRNA)</v>
      </c>
      <c r="M52" s="124" t="str">
        <f>_xlfn.CONCAT("P",D52,": -&gt; ",E52," | ","(0.278 * ",E52,"_mRNA)"," - (0.00000278 * ",E52,")")</f>
        <v>P51: -&gt; E1_1_1_61 | (0.278 * E1_1_1_61_mRNA) - (0.00000278 * E1_1_1_61)</v>
      </c>
    </row>
    <row r="53" spans="1:13" ht="25">
      <c r="A53" s="113" t="s">
        <v>5789</v>
      </c>
      <c r="B53" s="113" t="s">
        <v>5790</v>
      </c>
      <c r="C53" s="114" t="s">
        <v>28769</v>
      </c>
      <c r="D53" s="115">
        <f>D52+1</f>
        <v>52</v>
      </c>
      <c r="E53" s="116" t="str">
        <f>CONCATENATE("E",C53)</f>
        <v>E1_1_1_65</v>
      </c>
      <c r="F53" s="117" t="str">
        <f>_xlfn.CONCAT(E53,"_mRNA : ",E53,"_mRNA")</f>
        <v>E1_1_1_65_mRNA : E1_1_1_65_mRNA</v>
      </c>
      <c r="G53" s="118" t="str">
        <f>_xlfn.CONCAT(E53," : ",E53)</f>
        <v>E1_1_1_65 : E1_1_1_65</v>
      </c>
      <c r="H53" s="119" t="str">
        <f>CONCATENATE(E53,"_mRNA: 0")</f>
        <v>E1_1_1_65_mRNA: 0</v>
      </c>
      <c r="I53" s="120" t="str">
        <f>CONCATENATE(E53,": 0")</f>
        <v>E1_1_1_65: 0</v>
      </c>
      <c r="J53" s="121" t="str">
        <f t="shared" si="0"/>
        <v>E1_1_1_65_kcat: 13.7</v>
      </c>
      <c r="K53" s="122" t="str">
        <f t="shared" si="1"/>
        <v>E1_1_1_65_km: 1</v>
      </c>
      <c r="L53" s="123" t="str">
        <f>_xlfn.CONCAT("m",D53,": -&gt; ",E53,"_mRNA | ","0.00292 - (0.0093 * ",E53,"_mRNA)")</f>
        <v>m52: -&gt; E1_1_1_65_mRNA | 0.00292 - (0.0093 * E1_1_1_65_mRNA)</v>
      </c>
      <c r="M53" s="124" t="str">
        <f>_xlfn.CONCAT("P",D53,": -&gt; ",E53," | ","(0.278 * ",E53,"_mRNA)"," - (0.00000278 * ",E53,")")</f>
        <v>P52: -&gt; E1_1_1_65 | (0.278 * E1_1_1_65_mRNA) - (0.00000278 * E1_1_1_65)</v>
      </c>
    </row>
    <row r="54" spans="1:13" ht="25">
      <c r="A54" s="113" t="s">
        <v>17364</v>
      </c>
      <c r="B54" s="113" t="s">
        <v>17365</v>
      </c>
      <c r="C54" s="114" t="s">
        <v>28770</v>
      </c>
      <c r="D54" s="115">
        <f>D53+1</f>
        <v>53</v>
      </c>
      <c r="E54" s="116" t="str">
        <f>CONCATENATE("E",C54)</f>
        <v>E1_1_1_69</v>
      </c>
      <c r="F54" s="117" t="str">
        <f>_xlfn.CONCAT(E54,"_mRNA : ",E54,"_mRNA")</f>
        <v>E1_1_1_69_mRNA : E1_1_1_69_mRNA</v>
      </c>
      <c r="G54" s="118" t="str">
        <f>_xlfn.CONCAT(E54," : ",E54)</f>
        <v>E1_1_1_69 : E1_1_1_69</v>
      </c>
      <c r="H54" s="119" t="str">
        <f>CONCATENATE(E54,"_mRNA: 0")</f>
        <v>E1_1_1_69_mRNA: 0</v>
      </c>
      <c r="I54" s="120" t="str">
        <f>CONCATENATE(E54,": 0")</f>
        <v>E1_1_1_69: 0</v>
      </c>
      <c r="J54" s="121" t="str">
        <f t="shared" si="0"/>
        <v>E1_1_1_69_kcat: 13.7</v>
      </c>
      <c r="K54" s="122" t="str">
        <f t="shared" si="1"/>
        <v>E1_1_1_69_km: 1</v>
      </c>
      <c r="L54" s="123" t="str">
        <f>_xlfn.CONCAT("m",D54,": -&gt; ",E54,"_mRNA | ","0.00292 - (0.0093 * ",E54,"_mRNA)")</f>
        <v>m53: -&gt; E1_1_1_69_mRNA | 0.00292 - (0.0093 * E1_1_1_69_mRNA)</v>
      </c>
      <c r="M54" s="124" t="str">
        <f>_xlfn.CONCAT("P",D54,": -&gt; ",E54," | ","(0.278 * ",E54,"_mRNA)"," - (0.00000278 * ",E54,")")</f>
        <v>P53: -&gt; E1_1_1_69 | (0.278 * E1_1_1_69_mRNA) - (0.00000278 * E1_1_1_69)</v>
      </c>
    </row>
    <row r="55" spans="1:13" ht="25">
      <c r="A55" s="113" t="s">
        <v>16075</v>
      </c>
      <c r="B55" s="113" t="s">
        <v>16076</v>
      </c>
      <c r="C55" s="114" t="s">
        <v>28771</v>
      </c>
      <c r="D55" s="115">
        <f>D54+1</f>
        <v>54</v>
      </c>
      <c r="E55" s="116" t="str">
        <f>CONCATENATE("E",C55)</f>
        <v>E1_1_1_75</v>
      </c>
      <c r="F55" s="117" t="str">
        <f>_xlfn.CONCAT(E55,"_mRNA : ",E55,"_mRNA")</f>
        <v>E1_1_1_75_mRNA : E1_1_1_75_mRNA</v>
      </c>
      <c r="G55" s="118" t="str">
        <f>_xlfn.CONCAT(E55," : ",E55)</f>
        <v>E1_1_1_75 : E1_1_1_75</v>
      </c>
      <c r="H55" s="119" t="str">
        <f>CONCATENATE(E55,"_mRNA: 0")</f>
        <v>E1_1_1_75_mRNA: 0</v>
      </c>
      <c r="I55" s="120" t="str">
        <f>CONCATENATE(E55,": 0")</f>
        <v>E1_1_1_75: 0</v>
      </c>
      <c r="J55" s="121" t="str">
        <f t="shared" si="0"/>
        <v>E1_1_1_75_kcat: 13.7</v>
      </c>
      <c r="K55" s="122" t="str">
        <f t="shared" si="1"/>
        <v>E1_1_1_75_km: 1</v>
      </c>
      <c r="L55" s="123" t="str">
        <f>_xlfn.CONCAT("m",D55,": -&gt; ",E55,"_mRNA | ","0.00292 - (0.0093 * ",E55,"_mRNA)")</f>
        <v>m54: -&gt; E1_1_1_75_mRNA | 0.00292 - (0.0093 * E1_1_1_75_mRNA)</v>
      </c>
      <c r="M55" s="124" t="str">
        <f>_xlfn.CONCAT("P",D55,": -&gt; ",E55," | ","(0.278 * ",E55,"_mRNA)"," - (0.00000278 * ",E55,")")</f>
        <v>P54: -&gt; E1_1_1_75 | (0.278 * E1_1_1_75_mRNA) - (0.00000278 * E1_1_1_75)</v>
      </c>
    </row>
    <row r="56" spans="1:13" ht="25">
      <c r="A56" s="113" t="s">
        <v>11446</v>
      </c>
      <c r="B56" s="113" t="s">
        <v>11447</v>
      </c>
      <c r="C56" s="114" t="s">
        <v>28772</v>
      </c>
      <c r="D56" s="115">
        <f>D55+1</f>
        <v>55</v>
      </c>
      <c r="E56" s="116" t="str">
        <f>CONCATENATE("E",C56)</f>
        <v>E1_1_1_77</v>
      </c>
      <c r="F56" s="117" t="str">
        <f>_xlfn.CONCAT(E56,"_mRNA : ",E56,"_mRNA")</f>
        <v>E1_1_1_77_mRNA : E1_1_1_77_mRNA</v>
      </c>
      <c r="G56" s="118" t="str">
        <f>_xlfn.CONCAT(E56," : ",E56)</f>
        <v>E1_1_1_77 : E1_1_1_77</v>
      </c>
      <c r="H56" s="119" t="str">
        <f>CONCATENATE(E56,"_mRNA: 0")</f>
        <v>E1_1_1_77_mRNA: 0</v>
      </c>
      <c r="I56" s="120" t="str">
        <f>CONCATENATE(E56,": 0")</f>
        <v>E1_1_1_77: 0</v>
      </c>
      <c r="J56" s="121" t="str">
        <f t="shared" si="0"/>
        <v>E1_1_1_77_kcat: 13.7</v>
      </c>
      <c r="K56" s="122" t="str">
        <f t="shared" si="1"/>
        <v>E1_1_1_77_km: 1</v>
      </c>
      <c r="L56" s="123" t="str">
        <f>_xlfn.CONCAT("m",D56,": -&gt; ",E56,"_mRNA | ","0.00292 - (0.0093 * ",E56,"_mRNA)")</f>
        <v>m55: -&gt; E1_1_1_77_mRNA | 0.00292 - (0.0093 * E1_1_1_77_mRNA)</v>
      </c>
      <c r="M56" s="124" t="str">
        <f>_xlfn.CONCAT("P",D56,": -&gt; ",E56," | ","(0.278 * ",E56,"_mRNA)"," - (0.00000278 * ",E56,")")</f>
        <v>P55: -&gt; E1_1_1_77 | (0.278 * E1_1_1_77_mRNA) - (0.00000278 * E1_1_1_77)</v>
      </c>
    </row>
    <row r="57" spans="1:13" ht="25">
      <c r="A57" s="113" t="s">
        <v>4188</v>
      </c>
      <c r="B57" s="113" t="s">
        <v>4189</v>
      </c>
      <c r="C57" s="114" t="s">
        <v>28773</v>
      </c>
      <c r="D57" s="115">
        <f>D56+1</f>
        <v>56</v>
      </c>
      <c r="E57" s="116" t="str">
        <f>CONCATENATE("E",C57)</f>
        <v>E1_1_1_79</v>
      </c>
      <c r="F57" s="117" t="str">
        <f>_xlfn.CONCAT(E57,"_mRNA : ",E57,"_mRNA")</f>
        <v>E1_1_1_79_mRNA : E1_1_1_79_mRNA</v>
      </c>
      <c r="G57" s="118" t="str">
        <f>_xlfn.CONCAT(E57," : ",E57)</f>
        <v>E1_1_1_79 : E1_1_1_79</v>
      </c>
      <c r="H57" s="119" t="str">
        <f>CONCATENATE(E57,"_mRNA: 0")</f>
        <v>E1_1_1_79_mRNA: 0</v>
      </c>
      <c r="I57" s="120" t="str">
        <f>CONCATENATE(E57,": 0")</f>
        <v>E1_1_1_79: 0</v>
      </c>
      <c r="J57" s="121" t="str">
        <f t="shared" si="0"/>
        <v>E1_1_1_79_kcat: 13.7</v>
      </c>
      <c r="K57" s="122" t="str">
        <f t="shared" si="1"/>
        <v>E1_1_1_79_km: 1</v>
      </c>
      <c r="L57" s="123" t="str">
        <f>_xlfn.CONCAT("m",D57,": -&gt; ",E57,"_mRNA | ","0.00292 - (0.0093 * ",E57,"_mRNA)")</f>
        <v>m56: -&gt; E1_1_1_79_mRNA | 0.00292 - (0.0093 * E1_1_1_79_mRNA)</v>
      </c>
      <c r="M57" s="124" t="str">
        <f>_xlfn.CONCAT("P",D57,": -&gt; ",E57," | ","(0.278 * ",E57,"_mRNA)"," - (0.00000278 * ",E57,")")</f>
        <v>P56: -&gt; E1_1_1_79 | (0.278 * E1_1_1_79_mRNA) - (0.00000278 * E1_1_1_79)</v>
      </c>
    </row>
    <row r="58" spans="1:13" ht="25">
      <c r="A58" s="113" t="s">
        <v>7433</v>
      </c>
      <c r="B58" s="113" t="s">
        <v>7434</v>
      </c>
      <c r="C58" s="114" t="s">
        <v>28774</v>
      </c>
      <c r="D58" s="115">
        <f>D57+1</f>
        <v>57</v>
      </c>
      <c r="E58" s="116" t="str">
        <f>CONCATENATE("E",C58)</f>
        <v>E1_1_1_83</v>
      </c>
      <c r="F58" s="117" t="str">
        <f>_xlfn.CONCAT(E58,"_mRNA : ",E58,"_mRNA")</f>
        <v>E1_1_1_83_mRNA : E1_1_1_83_mRNA</v>
      </c>
      <c r="G58" s="118" t="str">
        <f>_xlfn.CONCAT(E58," : ",E58)</f>
        <v>E1_1_1_83 : E1_1_1_83</v>
      </c>
      <c r="H58" s="119" t="str">
        <f>CONCATENATE(E58,"_mRNA: 0")</f>
        <v>E1_1_1_83_mRNA: 0</v>
      </c>
      <c r="I58" s="120" t="str">
        <f>CONCATENATE(E58,": 0")</f>
        <v>E1_1_1_83: 0</v>
      </c>
      <c r="J58" s="121" t="str">
        <f t="shared" si="0"/>
        <v>E1_1_1_83_kcat: 13.7</v>
      </c>
      <c r="K58" s="122" t="str">
        <f t="shared" si="1"/>
        <v>E1_1_1_83_km: 1</v>
      </c>
      <c r="L58" s="123" t="str">
        <f>_xlfn.CONCAT("m",D58,": -&gt; ",E58,"_mRNA | ","0.00292 - (0.0093 * ",E58,"_mRNA)")</f>
        <v>m57: -&gt; E1_1_1_83_mRNA | 0.00292 - (0.0093 * E1_1_1_83_mRNA)</v>
      </c>
      <c r="M58" s="124" t="str">
        <f>_xlfn.CONCAT("P",D58,": -&gt; ",E58," | ","(0.278 * ",E58,"_mRNA)"," - (0.00000278 * ",E58,")")</f>
        <v>P57: -&gt; E1_1_1_83 | (0.278 * E1_1_1_83_mRNA) - (0.00000278 * E1_1_1_83)</v>
      </c>
    </row>
    <row r="59" spans="1:13" ht="25">
      <c r="A59" s="113" t="s">
        <v>322</v>
      </c>
      <c r="B59" s="113" t="s">
        <v>323</v>
      </c>
      <c r="C59" s="114" t="s">
        <v>28775</v>
      </c>
      <c r="D59" s="115">
        <f>D58+1</f>
        <v>58</v>
      </c>
      <c r="E59" s="116" t="str">
        <f>CONCATENATE("E",C59)</f>
        <v>E1_1_1_85</v>
      </c>
      <c r="F59" s="117" t="str">
        <f>_xlfn.CONCAT(E59,"_mRNA : ",E59,"_mRNA")</f>
        <v>E1_1_1_85_mRNA : E1_1_1_85_mRNA</v>
      </c>
      <c r="G59" s="118" t="str">
        <f>_xlfn.CONCAT(E59," : ",E59)</f>
        <v>E1_1_1_85 : E1_1_1_85</v>
      </c>
      <c r="H59" s="119" t="str">
        <f>CONCATENATE(E59,"_mRNA: 0")</f>
        <v>E1_1_1_85_mRNA: 0</v>
      </c>
      <c r="I59" s="120" t="str">
        <f>CONCATENATE(E59,": 0")</f>
        <v>E1_1_1_85: 0</v>
      </c>
      <c r="J59" s="121" t="str">
        <f t="shared" si="0"/>
        <v>E1_1_1_85_kcat: 13.7</v>
      </c>
      <c r="K59" s="122" t="str">
        <f t="shared" si="1"/>
        <v>E1_1_1_85_km: 1</v>
      </c>
      <c r="L59" s="123" t="str">
        <f>_xlfn.CONCAT("m",D59,": -&gt; ",E59,"_mRNA | ","0.00292 - (0.0093 * ",E59,"_mRNA)")</f>
        <v>m58: -&gt; E1_1_1_85_mRNA | 0.00292 - (0.0093 * E1_1_1_85_mRNA)</v>
      </c>
      <c r="M59" s="124" t="str">
        <f>_xlfn.CONCAT("P",D59,": -&gt; ",E59," | ","(0.278 * ",E59,"_mRNA)"," - (0.00000278 * ",E59,")")</f>
        <v>P58: -&gt; E1_1_1_85 | (0.278 * E1_1_1_85_mRNA) - (0.00000278 * E1_1_1_85)</v>
      </c>
    </row>
    <row r="60" spans="1:13" ht="25">
      <c r="A60" s="113" t="s">
        <v>15405</v>
      </c>
      <c r="B60" s="113" t="s">
        <v>15406</v>
      </c>
      <c r="C60" s="114" t="s">
        <v>28776</v>
      </c>
      <c r="D60" s="115">
        <f>D59+1</f>
        <v>59</v>
      </c>
      <c r="E60" s="116" t="str">
        <f>CONCATENATE("E",C60)</f>
        <v>E1_1_1_86</v>
      </c>
      <c r="F60" s="117" t="str">
        <f>_xlfn.CONCAT(E60,"_mRNA : ",E60,"_mRNA")</f>
        <v>E1_1_1_86_mRNA : E1_1_1_86_mRNA</v>
      </c>
      <c r="G60" s="118" t="str">
        <f>_xlfn.CONCAT(E60," : ",E60)</f>
        <v>E1_1_1_86 : E1_1_1_86</v>
      </c>
      <c r="H60" s="119" t="str">
        <f>CONCATENATE(E60,"_mRNA: 0")</f>
        <v>E1_1_1_86_mRNA: 0</v>
      </c>
      <c r="I60" s="120" t="str">
        <f>CONCATENATE(E60,": 0")</f>
        <v>E1_1_1_86: 0</v>
      </c>
      <c r="J60" s="121" t="str">
        <f t="shared" si="0"/>
        <v>E1_1_1_86_kcat: 13.7</v>
      </c>
      <c r="K60" s="122" t="str">
        <f t="shared" si="1"/>
        <v>E1_1_1_86_km: 1</v>
      </c>
      <c r="L60" s="123" t="str">
        <f>_xlfn.CONCAT("m",D60,": -&gt; ",E60,"_mRNA | ","0.00292 - (0.0093 * ",E60,"_mRNA)")</f>
        <v>m59: -&gt; E1_1_1_86_mRNA | 0.00292 - (0.0093 * E1_1_1_86_mRNA)</v>
      </c>
      <c r="M60" s="124" t="str">
        <f>_xlfn.CONCAT("P",D60,": -&gt; ",E60," | ","(0.278 * ",E60,"_mRNA)"," - (0.00000278 * ",E60,")")</f>
        <v>P59: -&gt; E1_1_1_86 | (0.278 * E1_1_1_86_mRNA) - (0.00000278 * E1_1_1_86)</v>
      </c>
    </row>
    <row r="61" spans="1:13" ht="25">
      <c r="A61" s="113" t="s">
        <v>867</v>
      </c>
      <c r="B61" s="113" t="s">
        <v>868</v>
      </c>
      <c r="C61" s="114" t="s">
        <v>28777</v>
      </c>
      <c r="D61" s="115">
        <f>D60+1</f>
        <v>60</v>
      </c>
      <c r="E61" s="116" t="str">
        <f>CONCATENATE("E",C61)</f>
        <v>E1_1_1_91</v>
      </c>
      <c r="F61" s="117" t="str">
        <f>_xlfn.CONCAT(E61,"_mRNA : ",E61,"_mRNA")</f>
        <v>E1_1_1_91_mRNA : E1_1_1_91_mRNA</v>
      </c>
      <c r="G61" s="118" t="str">
        <f>_xlfn.CONCAT(E61," : ",E61)</f>
        <v>E1_1_1_91 : E1_1_1_91</v>
      </c>
      <c r="H61" s="119" t="str">
        <f>CONCATENATE(E61,"_mRNA: 0")</f>
        <v>E1_1_1_91_mRNA: 0</v>
      </c>
      <c r="I61" s="120" t="str">
        <f>CONCATENATE(E61,": 0")</f>
        <v>E1_1_1_91: 0</v>
      </c>
      <c r="J61" s="121" t="str">
        <f t="shared" si="0"/>
        <v>E1_1_1_91_kcat: 13.7</v>
      </c>
      <c r="K61" s="122" t="str">
        <f t="shared" si="1"/>
        <v>E1_1_1_91_km: 1</v>
      </c>
      <c r="L61" s="123" t="str">
        <f>_xlfn.CONCAT("m",D61,": -&gt; ",E61,"_mRNA | ","0.00292 - (0.0093 * ",E61,"_mRNA)")</f>
        <v>m60: -&gt; E1_1_1_91_mRNA | 0.00292 - (0.0093 * E1_1_1_91_mRNA)</v>
      </c>
      <c r="M61" s="124" t="str">
        <f>_xlfn.CONCAT("P",D61,": -&gt; ",E61," | ","(0.278 * ",E61,"_mRNA)"," - (0.00000278 * ",E61,")")</f>
        <v>P60: -&gt; E1_1_1_91 | (0.278 * E1_1_1_91_mRNA) - (0.00000278 * E1_1_1_91)</v>
      </c>
    </row>
    <row r="62" spans="1:13" ht="25">
      <c r="A62" s="113" t="s">
        <v>7433</v>
      </c>
      <c r="B62" s="113" t="s">
        <v>7434</v>
      </c>
      <c r="C62" s="114" t="s">
        <v>28778</v>
      </c>
      <c r="D62" s="115">
        <f>D61+1</f>
        <v>61</v>
      </c>
      <c r="E62" s="116" t="str">
        <f>CONCATENATE("E",C62)</f>
        <v>E1_1_1_93</v>
      </c>
      <c r="F62" s="117" t="str">
        <f>_xlfn.CONCAT(E62,"_mRNA : ",E62,"_mRNA")</f>
        <v>E1_1_1_93_mRNA : E1_1_1_93_mRNA</v>
      </c>
      <c r="G62" s="118" t="str">
        <f>_xlfn.CONCAT(E62," : ",E62)</f>
        <v>E1_1_1_93 : E1_1_1_93</v>
      </c>
      <c r="H62" s="119" t="str">
        <f>CONCATENATE(E62,"_mRNA: 0")</f>
        <v>E1_1_1_93_mRNA: 0</v>
      </c>
      <c r="I62" s="120" t="str">
        <f>CONCATENATE(E62,": 0")</f>
        <v>E1_1_1_93: 0</v>
      </c>
      <c r="J62" s="121" t="str">
        <f t="shared" si="0"/>
        <v>E1_1_1_93_kcat: 13.7</v>
      </c>
      <c r="K62" s="122" t="str">
        <f t="shared" si="1"/>
        <v>E1_1_1_93_km: 1</v>
      </c>
      <c r="L62" s="123" t="str">
        <f>_xlfn.CONCAT("m",D62,": -&gt; ",E62,"_mRNA | ","0.00292 - (0.0093 * ",E62,"_mRNA)")</f>
        <v>m61: -&gt; E1_1_1_93_mRNA | 0.00292 - (0.0093 * E1_1_1_93_mRNA)</v>
      </c>
      <c r="M62" s="124" t="str">
        <f>_xlfn.CONCAT("P",D62,": -&gt; ",E62," | ","(0.278 * ",E62,"_mRNA)"," - (0.00000278 * ",E62,")")</f>
        <v>P61: -&gt; E1_1_1_93 | (0.278 * E1_1_1_93_mRNA) - (0.00000278 * E1_1_1_93)</v>
      </c>
    </row>
    <row r="63" spans="1:13" ht="25">
      <c r="A63" s="113" t="s">
        <v>14716</v>
      </c>
      <c r="B63" s="113" t="s">
        <v>14717</v>
      </c>
      <c r="C63" s="114" t="s">
        <v>28779</v>
      </c>
      <c r="D63" s="115">
        <f>D62+1</f>
        <v>62</v>
      </c>
      <c r="E63" s="116" t="str">
        <f>CONCATENATE("E",C63)</f>
        <v>E1_1_1_94</v>
      </c>
      <c r="F63" s="117" t="str">
        <f>_xlfn.CONCAT(E63,"_mRNA : ",E63,"_mRNA")</f>
        <v>E1_1_1_94_mRNA : E1_1_1_94_mRNA</v>
      </c>
      <c r="G63" s="118" t="str">
        <f>_xlfn.CONCAT(E63," : ",E63)</f>
        <v>E1_1_1_94 : E1_1_1_94</v>
      </c>
      <c r="H63" s="119" t="str">
        <f>CONCATENATE(E63,"_mRNA: 0")</f>
        <v>E1_1_1_94_mRNA: 0</v>
      </c>
      <c r="I63" s="120" t="str">
        <f>CONCATENATE(E63,": 0")</f>
        <v>E1_1_1_94: 0</v>
      </c>
      <c r="J63" s="121" t="str">
        <f t="shared" si="0"/>
        <v>E1_1_1_94_kcat: 13.7</v>
      </c>
      <c r="K63" s="122" t="str">
        <f t="shared" si="1"/>
        <v>E1_1_1_94_km: 1</v>
      </c>
      <c r="L63" s="123" t="str">
        <f>_xlfn.CONCAT("m",D63,": -&gt; ",E63,"_mRNA | ","0.00292 - (0.0093 * ",E63,"_mRNA)")</f>
        <v>m62: -&gt; E1_1_1_94_mRNA | 0.00292 - (0.0093 * E1_1_1_94_mRNA)</v>
      </c>
      <c r="M63" s="124" t="str">
        <f>_xlfn.CONCAT("P",D63,": -&gt; ",E63," | ","(0.278 * ",E63,"_mRNA)"," - (0.00000278 * ",E63,")")</f>
        <v>P62: -&gt; E1_1_1_94 | (0.278 * E1_1_1_94_mRNA) - (0.00000278 * E1_1_1_94)</v>
      </c>
    </row>
    <row r="64" spans="1:13" ht="25">
      <c r="A64" s="113" t="s">
        <v>11904</v>
      </c>
      <c r="B64" s="113" t="s">
        <v>11905</v>
      </c>
      <c r="C64" s="114" t="s">
        <v>28780</v>
      </c>
      <c r="D64" s="115">
        <f>D63+1</f>
        <v>63</v>
      </c>
      <c r="E64" s="116" t="str">
        <f>CONCATENATE("E",C64)</f>
        <v>E1_1_1_95</v>
      </c>
      <c r="F64" s="117" t="str">
        <f>_xlfn.CONCAT(E64,"_mRNA : ",E64,"_mRNA")</f>
        <v>E1_1_1_95_mRNA : E1_1_1_95_mRNA</v>
      </c>
      <c r="G64" s="118" t="str">
        <f>_xlfn.CONCAT(E64," : ",E64)</f>
        <v>E1_1_1_95 : E1_1_1_95</v>
      </c>
      <c r="H64" s="119" t="str">
        <f>CONCATENATE(E64,"_mRNA: 0")</f>
        <v>E1_1_1_95_mRNA: 0</v>
      </c>
      <c r="I64" s="120" t="str">
        <f>CONCATENATE(E64,": 0")</f>
        <v>E1_1_1_95: 0</v>
      </c>
      <c r="J64" s="121" t="str">
        <f t="shared" si="0"/>
        <v>E1_1_1_95_kcat: 13.7</v>
      </c>
      <c r="K64" s="122" t="str">
        <f t="shared" si="1"/>
        <v>E1_1_1_95_km: 1</v>
      </c>
      <c r="L64" s="123" t="str">
        <f>_xlfn.CONCAT("m",D64,": -&gt; ",E64,"_mRNA | ","0.00292 - (0.0093 * ",E64,"_mRNA)")</f>
        <v>m63: -&gt; E1_1_1_95_mRNA | 0.00292 - (0.0093 * E1_1_1_95_mRNA)</v>
      </c>
      <c r="M64" s="124" t="str">
        <f>_xlfn.CONCAT("P",D64,": -&gt; ",E64," | ","(0.278 * ",E64,"_mRNA)"," - (0.00000278 * ",E64,")")</f>
        <v>P63: -&gt; E1_1_1_95 | (0.278 * E1_1_1_95_mRNA) - (0.00000278 * E1_1_1_95)</v>
      </c>
    </row>
    <row r="65" spans="1:13" ht="25">
      <c r="A65" s="113" t="s">
        <v>8780</v>
      </c>
      <c r="B65" s="113" t="s">
        <v>8781</v>
      </c>
      <c r="C65" s="114" t="s">
        <v>28781</v>
      </c>
      <c r="D65" s="115">
        <f>D64+1</f>
        <v>64</v>
      </c>
      <c r="E65" s="116" t="str">
        <f>CONCATENATE("E",C65)</f>
        <v>E1_1_5_12</v>
      </c>
      <c r="F65" s="117" t="str">
        <f>_xlfn.CONCAT(E65,"_mRNA : ",E65,"_mRNA")</f>
        <v>E1_1_5_12_mRNA : E1_1_5_12_mRNA</v>
      </c>
      <c r="G65" s="118" t="str">
        <f>_xlfn.CONCAT(E65," : ",E65)</f>
        <v>E1_1_5_12 : E1_1_5_12</v>
      </c>
      <c r="H65" s="119" t="str">
        <f>CONCATENATE(E65,"_mRNA: 0")</f>
        <v>E1_1_5_12_mRNA: 0</v>
      </c>
      <c r="I65" s="120" t="str">
        <f>CONCATENATE(E65,": 0")</f>
        <v>E1_1_5_12: 0</v>
      </c>
      <c r="J65" s="121" t="str">
        <f t="shared" si="0"/>
        <v>E1_1_5_12_kcat: 13.7</v>
      </c>
      <c r="K65" s="122" t="str">
        <f t="shared" si="1"/>
        <v>E1_1_5_12_km: 1</v>
      </c>
      <c r="L65" s="123" t="str">
        <f>_xlfn.CONCAT("m",D65,": -&gt; ",E65,"_mRNA | ","0.00292 - (0.0093 * ",E65,"_mRNA)")</f>
        <v>m64: -&gt; E1_1_5_12_mRNA | 0.00292 - (0.0093 * E1_1_5_12_mRNA)</v>
      </c>
      <c r="M65" s="124" t="str">
        <f>_xlfn.CONCAT("P",D65,": -&gt; ",E65," | ","(0.278 * ",E65,"_mRNA)"," - (0.00000278 * ",E65,")")</f>
        <v>P64: -&gt; E1_1_5_12 | (0.278 * E1_1_5_12_mRNA) - (0.00000278 * E1_1_5_12)</v>
      </c>
    </row>
    <row r="66" spans="1:13" ht="25">
      <c r="A66" s="113" t="s">
        <v>10898</v>
      </c>
      <c r="B66" s="113" t="s">
        <v>10899</v>
      </c>
      <c r="C66" s="114" t="s">
        <v>28782</v>
      </c>
      <c r="D66" s="115">
        <f>D65+1</f>
        <v>65</v>
      </c>
      <c r="E66" s="116" t="str">
        <f>CONCATENATE("E",C66)</f>
        <v>E1_1_5_13</v>
      </c>
      <c r="F66" s="117" t="str">
        <f>_xlfn.CONCAT(E66,"_mRNA : ",E66,"_mRNA")</f>
        <v>E1_1_5_13_mRNA : E1_1_5_13_mRNA</v>
      </c>
      <c r="G66" s="118" t="str">
        <f>_xlfn.CONCAT(E66," : ",E66)</f>
        <v>E1_1_5_13 : E1_1_5_13</v>
      </c>
      <c r="H66" s="119" t="str">
        <f>CONCATENATE(E66,"_mRNA: 0")</f>
        <v>E1_1_5_13_mRNA: 0</v>
      </c>
      <c r="I66" s="120" t="str">
        <f>CONCATENATE(E66,": 0")</f>
        <v>E1_1_5_13: 0</v>
      </c>
      <c r="J66" s="121" t="str">
        <f t="shared" si="0"/>
        <v>E1_1_5_13_kcat: 13.7</v>
      </c>
      <c r="K66" s="122" t="str">
        <f t="shared" si="1"/>
        <v>E1_1_5_13_km: 1</v>
      </c>
      <c r="L66" s="123" t="str">
        <f>_xlfn.CONCAT("m",D66,": -&gt; ",E66,"_mRNA | ","0.00292 - (0.0093 * ",E66,"_mRNA)")</f>
        <v>m65: -&gt; E1_1_5_13_mRNA | 0.00292 - (0.0093 * E1_1_5_13_mRNA)</v>
      </c>
      <c r="M66" s="124" t="str">
        <f>_xlfn.CONCAT("P",D66,": -&gt; ",E66," | ","(0.278 * ",E66,"_mRNA)"," - (0.00000278 * ",E66,")")</f>
        <v>P65: -&gt; E1_1_5_13 | (0.278 * E1_1_5_13_mRNA) - (0.00000278 * E1_1_5_13)</v>
      </c>
    </row>
    <row r="67" spans="1:13" ht="25">
      <c r="A67" s="113" t="s">
        <v>525</v>
      </c>
      <c r="B67" s="113" t="s">
        <v>526</v>
      </c>
      <c r="C67" s="114" t="s">
        <v>28783</v>
      </c>
      <c r="D67" s="115">
        <f>D66+1</f>
        <v>66</v>
      </c>
      <c r="E67" s="116" t="str">
        <f>CONCATENATE("E",C67)</f>
        <v>E1_1_5_2</v>
      </c>
      <c r="F67" s="117" t="str">
        <f>_xlfn.CONCAT(E67,"_mRNA : ",E67,"_mRNA")</f>
        <v>E1_1_5_2_mRNA : E1_1_5_2_mRNA</v>
      </c>
      <c r="G67" s="118" t="str">
        <f>_xlfn.CONCAT(E67," : ",E67)</f>
        <v>E1_1_5_2 : E1_1_5_2</v>
      </c>
      <c r="H67" s="119" t="str">
        <f>CONCATENATE(E67,"_mRNA: 0")</f>
        <v>E1_1_5_2_mRNA: 0</v>
      </c>
      <c r="I67" s="120" t="str">
        <f>CONCATENATE(E67,": 0")</f>
        <v>E1_1_5_2: 0</v>
      </c>
      <c r="J67" s="121" t="str">
        <f t="shared" ref="J67:J130" si="3">CONCATENATE(E67,"_kcat: 13.7")</f>
        <v>E1_1_5_2_kcat: 13.7</v>
      </c>
      <c r="K67" s="122" t="str">
        <f t="shared" ref="K67:K130" si="4">CONCATENATE(E67,"_km: 1")</f>
        <v>E1_1_5_2_km: 1</v>
      </c>
      <c r="L67" s="123" t="str">
        <f>_xlfn.CONCAT("m",D67,": -&gt; ",E67,"_mRNA | ","0.00292 - (0.0093 * ",E67,"_mRNA)")</f>
        <v>m66: -&gt; E1_1_5_2_mRNA | 0.00292 - (0.0093 * E1_1_5_2_mRNA)</v>
      </c>
      <c r="M67" s="124" t="str">
        <f t="shared" ref="M67:M130" si="5">_xlfn.CONCAT("P",D67,": -&gt; ",E67," | ","(0.278 * ",E67,"_mRNA)"," - (0.00000278 * ",E67,")")</f>
        <v>P66: -&gt; E1_1_5_2 | (0.278 * E1_1_5_2_mRNA) - (0.00000278 * E1_1_5_2)</v>
      </c>
    </row>
    <row r="68" spans="1:13" ht="25">
      <c r="A68" s="113" t="s">
        <v>9212</v>
      </c>
      <c r="B68" s="113" t="s">
        <v>9213</v>
      </c>
      <c r="C68" s="114" t="s">
        <v>28784</v>
      </c>
      <c r="D68" s="115">
        <f>D67+1</f>
        <v>67</v>
      </c>
      <c r="E68" s="116" t="str">
        <f>CONCATENATE("E",C68)</f>
        <v>E1_1_5_3</v>
      </c>
      <c r="F68" s="117" t="str">
        <f>_xlfn.CONCAT(E68,"_mRNA : ",E68,"_mRNA")</f>
        <v>E1_1_5_3_mRNA : E1_1_5_3_mRNA</v>
      </c>
      <c r="G68" s="118" t="str">
        <f>_xlfn.CONCAT(E68," : ",E68)</f>
        <v>E1_1_5_3 : E1_1_5_3</v>
      </c>
      <c r="H68" s="119" t="str">
        <f>CONCATENATE(E68,"_mRNA: 0")</f>
        <v>E1_1_5_3_mRNA: 0</v>
      </c>
      <c r="I68" s="120" t="str">
        <f>CONCATENATE(E68,": 0")</f>
        <v>E1_1_5_3: 0</v>
      </c>
      <c r="J68" s="121" t="str">
        <f t="shared" si="3"/>
        <v>E1_1_5_3_kcat: 13.7</v>
      </c>
      <c r="K68" s="122" t="str">
        <f t="shared" si="4"/>
        <v>E1_1_5_3_km: 1</v>
      </c>
      <c r="L68" s="123" t="str">
        <f>_xlfn.CONCAT("m",D68,": -&gt; ",E68,"_mRNA | ","0.00292 - (0.0093 * ",E68,"_mRNA)")</f>
        <v>m67: -&gt; E1_1_5_3_mRNA | 0.00292 - (0.0093 * E1_1_5_3_mRNA)</v>
      </c>
      <c r="M68" s="124" t="str">
        <f t="shared" si="5"/>
        <v>P67: -&gt; E1_1_5_3 | (0.278 * E1_1_5_3_mRNA) - (0.00000278 * E1_1_5_3)</v>
      </c>
    </row>
    <row r="69" spans="1:13" ht="25">
      <c r="A69" s="113" t="s">
        <v>9085</v>
      </c>
      <c r="B69" s="113" t="s">
        <v>9086</v>
      </c>
      <c r="C69" s="114" t="s">
        <v>28785</v>
      </c>
      <c r="D69" s="115">
        <f>D68+1</f>
        <v>68</v>
      </c>
      <c r="E69" s="116" t="str">
        <f>CONCATENATE("E",C69)</f>
        <v>E1_1_5_4</v>
      </c>
      <c r="F69" s="117" t="str">
        <f>_xlfn.CONCAT(E69,"_mRNA : ",E69,"_mRNA")</f>
        <v>E1_1_5_4_mRNA : E1_1_5_4_mRNA</v>
      </c>
      <c r="G69" s="118" t="str">
        <f>_xlfn.CONCAT(E69," : ",E69)</f>
        <v>E1_1_5_4 : E1_1_5_4</v>
      </c>
      <c r="H69" s="119" t="str">
        <f>CONCATENATE(E69,"_mRNA: 0")</f>
        <v>E1_1_5_4_mRNA: 0</v>
      </c>
      <c r="I69" s="120" t="str">
        <f>CONCATENATE(E69,": 0")</f>
        <v>E1_1_5_4: 0</v>
      </c>
      <c r="J69" s="121" t="str">
        <f t="shared" si="3"/>
        <v>E1_1_5_4_kcat: 13.7</v>
      </c>
      <c r="K69" s="122" t="str">
        <f t="shared" si="4"/>
        <v>E1_1_5_4_km: 1</v>
      </c>
      <c r="L69" s="123" t="str">
        <f>_xlfn.CONCAT("m",D69,": -&gt; ",E69,"_mRNA | ","0.00292 - (0.0093 * ",E69,"_mRNA)")</f>
        <v>m68: -&gt; E1_1_5_4_mRNA | 0.00292 - (0.0093 * E1_1_5_4_mRNA)</v>
      </c>
      <c r="M69" s="124" t="str">
        <f t="shared" si="5"/>
        <v>P68: -&gt; E1_1_5_4 | (0.278 * E1_1_5_4_mRNA) - (0.00000278 * E1_1_5_4)</v>
      </c>
    </row>
    <row r="70" spans="1:13" ht="25">
      <c r="A70" s="113" t="s">
        <v>17248</v>
      </c>
      <c r="B70" s="113" t="s">
        <v>17249</v>
      </c>
      <c r="C70" s="114" t="s">
        <v>28786</v>
      </c>
      <c r="D70" s="115">
        <f>D69+1</f>
        <v>69</v>
      </c>
      <c r="E70" s="116" t="str">
        <f>CONCATENATE("E",C70)</f>
        <v>E1_1_98_6</v>
      </c>
      <c r="F70" s="117" t="str">
        <f>_xlfn.CONCAT(E70,"_mRNA : ",E70,"_mRNA")</f>
        <v>E1_1_98_6_mRNA : E1_1_98_6_mRNA</v>
      </c>
      <c r="G70" s="118" t="str">
        <f>_xlfn.CONCAT(E70," : ",E70)</f>
        <v>E1_1_98_6 : E1_1_98_6</v>
      </c>
      <c r="H70" s="119" t="str">
        <f>CONCATENATE(E70,"_mRNA: 0")</f>
        <v>E1_1_98_6_mRNA: 0</v>
      </c>
      <c r="I70" s="120" t="str">
        <f>CONCATENATE(E70,": 0")</f>
        <v>E1_1_98_6: 0</v>
      </c>
      <c r="J70" s="121" t="str">
        <f t="shared" si="3"/>
        <v>E1_1_98_6_kcat: 13.7</v>
      </c>
      <c r="K70" s="122" t="str">
        <f t="shared" si="4"/>
        <v>E1_1_98_6_km: 1</v>
      </c>
      <c r="L70" s="123" t="str">
        <f>_xlfn.CONCAT("m",D70,": -&gt; ",E70,"_mRNA | ","0.00292 - (0.0093 * ",E70,"_mRNA)")</f>
        <v>m69: -&gt; E1_1_98_6_mRNA | 0.00292 - (0.0093 * E1_1_98_6_mRNA)</v>
      </c>
      <c r="M70" s="124" t="str">
        <f t="shared" si="5"/>
        <v>P69: -&gt; E1_1_98_6 | (0.278 * E1_1_98_6_mRNA) - (0.00000278 * E1_1_98_6)</v>
      </c>
    </row>
    <row r="71" spans="1:13" ht="25">
      <c r="A71" s="113" t="s">
        <v>1305</v>
      </c>
      <c r="B71" s="113" t="s">
        <v>1306</v>
      </c>
      <c r="C71" s="114" t="s">
        <v>28787</v>
      </c>
      <c r="D71" s="115">
        <f>D70+1</f>
        <v>70</v>
      </c>
      <c r="E71" s="116" t="str">
        <f>CONCATENATE("E",C71)</f>
        <v>E1_1_99_1</v>
      </c>
      <c r="F71" s="117" t="str">
        <f>_xlfn.CONCAT(E71,"_mRNA : ",E71,"_mRNA")</f>
        <v>E1_1_99_1_mRNA : E1_1_99_1_mRNA</v>
      </c>
      <c r="G71" s="118" t="str">
        <f>_xlfn.CONCAT(E71," : ",E71)</f>
        <v>E1_1_99_1 : E1_1_99_1</v>
      </c>
      <c r="H71" s="119" t="str">
        <f>CONCATENATE(E71,"_mRNA: 0")</f>
        <v>E1_1_99_1_mRNA: 0</v>
      </c>
      <c r="I71" s="120" t="str">
        <f>CONCATENATE(E71,": 0")</f>
        <v>E1_1_99_1: 0</v>
      </c>
      <c r="J71" s="121" t="str">
        <f t="shared" si="3"/>
        <v>E1_1_99_1_kcat: 13.7</v>
      </c>
      <c r="K71" s="122" t="str">
        <f t="shared" si="4"/>
        <v>E1_1_99_1_km: 1</v>
      </c>
      <c r="L71" s="123" t="str">
        <f>_xlfn.CONCAT("m",D71,": -&gt; ",E71,"_mRNA | ","0.00292 - (0.0093 * ",E71,"_mRNA)")</f>
        <v>m70: -&gt; E1_1_99_1_mRNA | 0.00292 - (0.0093 * E1_1_99_1_mRNA)</v>
      </c>
      <c r="M71" s="124" t="str">
        <f t="shared" si="5"/>
        <v>P70: -&gt; E1_1_99_1 | (0.278 * E1_1_99_1_mRNA) - (0.00000278 * E1_1_99_1)</v>
      </c>
    </row>
    <row r="72" spans="1:13" ht="25">
      <c r="A72" s="113" t="s">
        <v>12173</v>
      </c>
      <c r="B72" s="113" t="s">
        <v>12174</v>
      </c>
      <c r="C72" s="114" t="s">
        <v>28788</v>
      </c>
      <c r="D72" s="115">
        <f>D71+1</f>
        <v>71</v>
      </c>
      <c r="E72" s="116" t="str">
        <f>CONCATENATE("E",C72)</f>
        <v>E1_1_99_14</v>
      </c>
      <c r="F72" s="117" t="str">
        <f>_xlfn.CONCAT(E72,"_mRNA : ",E72,"_mRNA")</f>
        <v>E1_1_99_14_mRNA : E1_1_99_14_mRNA</v>
      </c>
      <c r="G72" s="118" t="str">
        <f>_xlfn.CONCAT(E72," : ",E72)</f>
        <v>E1_1_99_14 : E1_1_99_14</v>
      </c>
      <c r="H72" s="119" t="str">
        <f>CONCATENATE(E72,"_mRNA: 0")</f>
        <v>E1_1_99_14_mRNA: 0</v>
      </c>
      <c r="I72" s="120" t="str">
        <f>CONCATENATE(E72,": 0")</f>
        <v>E1_1_99_14: 0</v>
      </c>
      <c r="J72" s="121" t="str">
        <f t="shared" si="3"/>
        <v>E1_1_99_14_kcat: 13.7</v>
      </c>
      <c r="K72" s="122" t="str">
        <f t="shared" si="4"/>
        <v>E1_1_99_14_km: 1</v>
      </c>
      <c r="L72" s="123" t="str">
        <f>_xlfn.CONCAT("m",D72,": -&gt; ",E72,"_mRNA | ","0.00292 - (0.0093 * ",E72,"_mRNA)")</f>
        <v>m71: -&gt; E1_1_99_14_mRNA | 0.00292 - (0.0093 * E1_1_99_14_mRNA)</v>
      </c>
      <c r="M72" s="124" t="str">
        <f t="shared" si="5"/>
        <v>P71: -&gt; E1_1_99_14 | (0.278 * E1_1_99_14_mRNA) - (0.00000278 * E1_1_99_14)</v>
      </c>
    </row>
    <row r="73" spans="1:13" ht="25">
      <c r="A73" s="113" t="s">
        <v>5831</v>
      </c>
      <c r="B73" s="113" t="s">
        <v>5832</v>
      </c>
      <c r="C73" s="114" t="s">
        <v>28789</v>
      </c>
      <c r="D73" s="115">
        <f>D72+1</f>
        <v>72</v>
      </c>
      <c r="E73" s="116" t="str">
        <f>CONCATENATE("E",C73)</f>
        <v>E1_10_3_17</v>
      </c>
      <c r="F73" s="117" t="str">
        <f>_xlfn.CONCAT(E73,"_mRNA : ",E73,"_mRNA")</f>
        <v>E1_10_3_17_mRNA : E1_10_3_17_mRNA</v>
      </c>
      <c r="G73" s="118" t="str">
        <f>_xlfn.CONCAT(E73," : ",E73)</f>
        <v>E1_10_3_17 : E1_10_3_17</v>
      </c>
      <c r="H73" s="119" t="str">
        <f>CONCATENATE(E73,"_mRNA: 0")</f>
        <v>E1_10_3_17_mRNA: 0</v>
      </c>
      <c r="I73" s="120" t="str">
        <f>CONCATENATE(E73,": 0")</f>
        <v>E1_10_3_17: 0</v>
      </c>
      <c r="J73" s="121" t="str">
        <f t="shared" si="3"/>
        <v>E1_10_3_17_kcat: 13.7</v>
      </c>
      <c r="K73" s="122" t="str">
        <f t="shared" si="4"/>
        <v>E1_10_3_17_km: 1</v>
      </c>
      <c r="L73" s="123" t="str">
        <f>_xlfn.CONCAT("m",D73,": -&gt; ",E73,"_mRNA | ","0.00292 - (0.0093 * ",E73,"_mRNA)")</f>
        <v>m72: -&gt; E1_10_3_17_mRNA | 0.00292 - (0.0093 * E1_10_3_17_mRNA)</v>
      </c>
      <c r="M73" s="124" t="str">
        <f t="shared" si="5"/>
        <v>P72: -&gt; E1_10_3_17 | (0.278 * E1_10_3_17_mRNA) - (0.00000278 * E1_10_3_17)</v>
      </c>
    </row>
    <row r="74" spans="1:13" ht="25">
      <c r="A74" s="113" t="s">
        <v>521</v>
      </c>
      <c r="B74" s="113" t="s">
        <v>522</v>
      </c>
      <c r="C74" s="114" t="s">
        <v>28790</v>
      </c>
      <c r="D74" s="115">
        <f>D73+1</f>
        <v>73</v>
      </c>
      <c r="E74" s="116" t="str">
        <f>CONCATENATE("E",C74)</f>
        <v>E1_10_3_2</v>
      </c>
      <c r="F74" s="117" t="str">
        <f>_xlfn.CONCAT(E74,"_mRNA : ",E74,"_mRNA")</f>
        <v>E1_10_3_2_mRNA : E1_10_3_2_mRNA</v>
      </c>
      <c r="G74" s="118" t="str">
        <f>_xlfn.CONCAT(E74," : ",E74)</f>
        <v>E1_10_3_2 : E1_10_3_2</v>
      </c>
      <c r="H74" s="119" t="str">
        <f>CONCATENATE(E74,"_mRNA: 0")</f>
        <v>E1_10_3_2_mRNA: 0</v>
      </c>
      <c r="I74" s="120" t="str">
        <f>CONCATENATE(E74,": 0")</f>
        <v>E1_10_3_2: 0</v>
      </c>
      <c r="J74" s="121" t="str">
        <f t="shared" si="3"/>
        <v>E1_10_3_2_kcat: 13.7</v>
      </c>
      <c r="K74" s="122" t="str">
        <f t="shared" si="4"/>
        <v>E1_10_3_2_km: 1</v>
      </c>
      <c r="L74" s="123" t="str">
        <f>_xlfn.CONCAT("m",D74,": -&gt; ",E74,"_mRNA | ","0.00292 - (0.0093 * ",E74,"_mRNA)")</f>
        <v>m73: -&gt; E1_10_3_2_mRNA | 0.00292 - (0.0093 * E1_10_3_2_mRNA)</v>
      </c>
      <c r="M74" s="124" t="str">
        <f t="shared" si="5"/>
        <v>P73: -&gt; E1_10_3_2 | (0.278 * E1_10_3_2_mRNA) - (0.00000278 * E1_10_3_2)</v>
      </c>
    </row>
    <row r="75" spans="1:13" ht="25">
      <c r="A75" s="113" t="s">
        <v>9980</v>
      </c>
      <c r="B75" s="113" t="s">
        <v>9981</v>
      </c>
      <c r="C75" s="114" t="s">
        <v>28791</v>
      </c>
      <c r="D75" s="115">
        <f>D74+1</f>
        <v>74</v>
      </c>
      <c r="E75" s="116" t="str">
        <f>CONCATENATE("E",C75)</f>
        <v>E1_11_1_19</v>
      </c>
      <c r="F75" s="117" t="str">
        <f>_xlfn.CONCAT(E75,"_mRNA : ",E75,"_mRNA")</f>
        <v>E1_11_1_19_mRNA : E1_11_1_19_mRNA</v>
      </c>
      <c r="G75" s="118" t="str">
        <f>_xlfn.CONCAT(E75," : ",E75)</f>
        <v>E1_11_1_19 : E1_11_1_19</v>
      </c>
      <c r="H75" s="119" t="str">
        <f>CONCATENATE(E75,"_mRNA: 0")</f>
        <v>E1_11_1_19_mRNA: 0</v>
      </c>
      <c r="I75" s="120" t="str">
        <f>CONCATENATE(E75,": 0")</f>
        <v>E1_11_1_19: 0</v>
      </c>
      <c r="J75" s="121" t="str">
        <f t="shared" si="3"/>
        <v>E1_11_1_19_kcat: 13.7</v>
      </c>
      <c r="K75" s="122" t="str">
        <f t="shared" si="4"/>
        <v>E1_11_1_19_km: 1</v>
      </c>
      <c r="L75" s="123" t="str">
        <f>_xlfn.CONCAT("m",D75,": -&gt; ",E75,"_mRNA | ","0.00292 - (0.0093 * ",E75,"_mRNA)")</f>
        <v>m74: -&gt; E1_11_1_19_mRNA | 0.00292 - (0.0093 * E1_11_1_19_mRNA)</v>
      </c>
      <c r="M75" s="124" t="str">
        <f t="shared" si="5"/>
        <v>P74: -&gt; E1_11_1_19 | (0.278 * E1_11_1_19_mRNA) - (0.00000278 * E1_11_1_19)</v>
      </c>
    </row>
    <row r="76" spans="1:13" ht="25">
      <c r="A76" s="114" t="s">
        <v>16063</v>
      </c>
      <c r="B76" s="113" t="s">
        <v>16064</v>
      </c>
      <c r="C76" s="114" t="s">
        <v>28792</v>
      </c>
      <c r="D76" s="115">
        <f>D75+1</f>
        <v>75</v>
      </c>
      <c r="E76" s="116" t="str">
        <f>CONCATENATE("E",C76)</f>
        <v>E1_11_1_21</v>
      </c>
      <c r="F76" s="117" t="str">
        <f>_xlfn.CONCAT(E76,"_mRNA : ",E76,"_mRNA")</f>
        <v>E1_11_1_21_mRNA : E1_11_1_21_mRNA</v>
      </c>
      <c r="G76" s="118" t="str">
        <f>_xlfn.CONCAT(E76," : ",E76)</f>
        <v>E1_11_1_21 : E1_11_1_21</v>
      </c>
      <c r="H76" s="119" t="str">
        <f>CONCATENATE(E76,"_mRNA: 0")</f>
        <v>E1_11_1_21_mRNA: 0</v>
      </c>
      <c r="I76" s="120" t="str">
        <f>CONCATENATE(E76,": 0")</f>
        <v>E1_11_1_21: 0</v>
      </c>
      <c r="J76" s="121" t="str">
        <f t="shared" si="3"/>
        <v>E1_11_1_21_kcat: 13.7</v>
      </c>
      <c r="K76" s="122" t="str">
        <f t="shared" si="4"/>
        <v>E1_11_1_21_km: 1</v>
      </c>
      <c r="L76" s="123" t="str">
        <f>_xlfn.CONCAT("m",D76,": -&gt; ",E76,"_mRNA | ","0.00292 - (0.0093 * ",E76,"_mRNA)")</f>
        <v>m75: -&gt; E1_11_1_21_mRNA | 0.00292 - (0.0093 * E1_11_1_21_mRNA)</v>
      </c>
      <c r="M76" s="124" t="str">
        <f t="shared" si="5"/>
        <v>P75: -&gt; E1_11_1_21 | (0.278 * E1_11_1_21_mRNA) - (0.00000278 * E1_11_1_21)</v>
      </c>
    </row>
    <row r="77" spans="1:13" ht="25">
      <c r="A77" s="113" t="s">
        <v>5435</v>
      </c>
      <c r="B77" s="113" t="s">
        <v>5436</v>
      </c>
      <c r="C77" s="114" t="s">
        <v>28793</v>
      </c>
      <c r="D77" s="115">
        <f>D76+1</f>
        <v>76</v>
      </c>
      <c r="E77" s="116" t="str">
        <f>CONCATENATE("E",C77)</f>
        <v>E1_11_1_24</v>
      </c>
      <c r="F77" s="117" t="str">
        <f>_xlfn.CONCAT(E77,"_mRNA : ",E77,"_mRNA")</f>
        <v>E1_11_1_24_mRNA : E1_11_1_24_mRNA</v>
      </c>
      <c r="G77" s="118" t="str">
        <f>_xlfn.CONCAT(E77," : ",E77)</f>
        <v>E1_11_1_24 : E1_11_1_24</v>
      </c>
      <c r="H77" s="119" t="str">
        <f>CONCATENATE(E77,"_mRNA: 0")</f>
        <v>E1_11_1_24_mRNA: 0</v>
      </c>
      <c r="I77" s="120" t="str">
        <f>CONCATENATE(E77,": 0")</f>
        <v>E1_11_1_24: 0</v>
      </c>
      <c r="J77" s="121" t="str">
        <f t="shared" si="3"/>
        <v>E1_11_1_24_kcat: 13.7</v>
      </c>
      <c r="K77" s="122" t="str">
        <f t="shared" si="4"/>
        <v>E1_11_1_24_km: 1</v>
      </c>
      <c r="L77" s="123" t="str">
        <f>_xlfn.CONCAT("m",D77,": -&gt; ",E77,"_mRNA | ","0.00292 - (0.0093 * ",E77,"_mRNA)")</f>
        <v>m76: -&gt; E1_11_1_24_mRNA | 0.00292 - (0.0093 * E1_11_1_24_mRNA)</v>
      </c>
      <c r="M77" s="124" t="str">
        <f t="shared" si="5"/>
        <v>P76: -&gt; E1_11_1_24 | (0.278 * E1_11_1_24_mRNA) - (0.00000278 * E1_11_1_24)</v>
      </c>
    </row>
    <row r="78" spans="1:13" ht="25">
      <c r="A78" s="113" t="s">
        <v>2487</v>
      </c>
      <c r="B78" s="113" t="s">
        <v>2488</v>
      </c>
      <c r="C78" s="114" t="s">
        <v>28794</v>
      </c>
      <c r="D78" s="115">
        <f>D77+1</f>
        <v>77</v>
      </c>
      <c r="E78" s="116" t="str">
        <f>CONCATENATE("E",C78)</f>
        <v>E1_11_1_26</v>
      </c>
      <c r="F78" s="117" t="str">
        <f>_xlfn.CONCAT(E78,"_mRNA : ",E78,"_mRNA")</f>
        <v>E1_11_1_26_mRNA : E1_11_1_26_mRNA</v>
      </c>
      <c r="G78" s="118" t="str">
        <f>_xlfn.CONCAT(E78," : ",E78)</f>
        <v>E1_11_1_26 : E1_11_1_26</v>
      </c>
      <c r="H78" s="119" t="str">
        <f>CONCATENATE(E78,"_mRNA: 0")</f>
        <v>E1_11_1_26_mRNA: 0</v>
      </c>
      <c r="I78" s="120" t="str">
        <f>CONCATENATE(E78,": 0")</f>
        <v>E1_11_1_26: 0</v>
      </c>
      <c r="J78" s="121" t="str">
        <f t="shared" si="3"/>
        <v>E1_11_1_26_kcat: 13.7</v>
      </c>
      <c r="K78" s="122" t="str">
        <f t="shared" si="4"/>
        <v>E1_11_1_26_km: 1</v>
      </c>
      <c r="L78" s="123" t="str">
        <f>_xlfn.CONCAT("m",D78,": -&gt; ",E78,"_mRNA | ","0.00292 - (0.0093 * ",E78,"_mRNA)")</f>
        <v>m77: -&gt; E1_11_1_26_mRNA | 0.00292 - (0.0093 * E1_11_1_26_mRNA)</v>
      </c>
      <c r="M78" s="124" t="str">
        <f t="shared" si="5"/>
        <v>P77: -&gt; E1_11_1_26 | (0.278 * E1_11_1_26_mRNA) - (0.00000278 * E1_11_1_26)</v>
      </c>
    </row>
    <row r="79" spans="1:13" ht="25">
      <c r="A79" s="113" t="s">
        <v>7153</v>
      </c>
      <c r="B79" s="113" t="s">
        <v>7154</v>
      </c>
      <c r="C79" s="114" t="s">
        <v>28795</v>
      </c>
      <c r="D79" s="115">
        <f>D78+1</f>
        <v>78</v>
      </c>
      <c r="E79" s="116" t="str">
        <f>CONCATENATE("E",C79)</f>
        <v>E1_11_1_6</v>
      </c>
      <c r="F79" s="117" t="str">
        <f>_xlfn.CONCAT(E79,"_mRNA : ",E79,"_mRNA")</f>
        <v>E1_11_1_6_mRNA : E1_11_1_6_mRNA</v>
      </c>
      <c r="G79" s="118" t="str">
        <f>_xlfn.CONCAT(E79," : ",E79)</f>
        <v>E1_11_1_6 : E1_11_1_6</v>
      </c>
      <c r="H79" s="119" t="str">
        <f>CONCATENATE(E79,"_mRNA: 0")</f>
        <v>E1_11_1_6_mRNA: 0</v>
      </c>
      <c r="I79" s="120" t="str">
        <f>CONCATENATE(E79,": 0")</f>
        <v>E1_11_1_6: 0</v>
      </c>
      <c r="J79" s="121" t="str">
        <f t="shared" si="3"/>
        <v>E1_11_1_6_kcat: 13.7</v>
      </c>
      <c r="K79" s="122" t="str">
        <f t="shared" si="4"/>
        <v>E1_11_1_6_km: 1</v>
      </c>
      <c r="L79" s="123" t="str">
        <f>_xlfn.CONCAT("m",D79,": -&gt; ",E79,"_mRNA | ","0.00292 - (0.0093 * ",E79,"_mRNA)")</f>
        <v>m78: -&gt; E1_11_1_6_mRNA | 0.00292 - (0.0093 * E1_11_1_6_mRNA)</v>
      </c>
      <c r="M79" s="124" t="str">
        <f t="shared" si="5"/>
        <v>P78: -&gt; E1_11_1_6 | (0.278 * E1_11_1_6_mRNA) - (0.00000278 * E1_11_1_6)</v>
      </c>
    </row>
    <row r="80" spans="1:13" ht="25">
      <c r="A80" s="113" t="s">
        <v>7067</v>
      </c>
      <c r="B80" s="113" t="s">
        <v>7068</v>
      </c>
      <c r="C80" s="114" t="s">
        <v>28796</v>
      </c>
      <c r="D80" s="115">
        <f>D79+1</f>
        <v>79</v>
      </c>
      <c r="E80" s="116" t="str">
        <f>CONCATENATE("E",C80)</f>
        <v>E1_11_1_9</v>
      </c>
      <c r="F80" s="117" t="str">
        <f>_xlfn.CONCAT(E80,"_mRNA : ",E80,"_mRNA")</f>
        <v>E1_11_1_9_mRNA : E1_11_1_9_mRNA</v>
      </c>
      <c r="G80" s="118" t="str">
        <f>_xlfn.CONCAT(E80," : ",E80)</f>
        <v>E1_11_1_9 : E1_11_1_9</v>
      </c>
      <c r="H80" s="119" t="str">
        <f>CONCATENATE(E80,"_mRNA: 0")</f>
        <v>E1_11_1_9_mRNA: 0</v>
      </c>
      <c r="I80" s="120" t="str">
        <f>CONCATENATE(E80,": 0")</f>
        <v>E1_11_1_9: 0</v>
      </c>
      <c r="J80" s="121" t="str">
        <f t="shared" si="3"/>
        <v>E1_11_1_9_kcat: 13.7</v>
      </c>
      <c r="K80" s="122" t="str">
        <f t="shared" si="4"/>
        <v>E1_11_1_9_km: 1</v>
      </c>
      <c r="L80" s="123" t="str">
        <f>_xlfn.CONCAT("m",D80,": -&gt; ",E80,"_mRNA | ","0.00292 - (0.0093 * ",E80,"_mRNA)")</f>
        <v>m79: -&gt; E1_11_1_9_mRNA | 0.00292 - (0.0093 * E1_11_1_9_mRNA)</v>
      </c>
      <c r="M80" s="124" t="str">
        <f t="shared" si="5"/>
        <v>P79: -&gt; E1_11_1_9 | (0.278 * E1_11_1_9_mRNA) - (0.00000278 * E1_11_1_9)</v>
      </c>
    </row>
    <row r="81" spans="1:13" ht="25">
      <c r="A81" s="113" t="s">
        <v>3946</v>
      </c>
      <c r="B81" s="113" t="s">
        <v>3947</v>
      </c>
      <c r="C81" s="114" t="s">
        <v>28797</v>
      </c>
      <c r="D81" s="115">
        <f>D80+1</f>
        <v>80</v>
      </c>
      <c r="E81" s="116" t="str">
        <f>CONCATENATE("E",C81)</f>
        <v>E1_12_5_1</v>
      </c>
      <c r="F81" s="117" t="str">
        <f>_xlfn.CONCAT(E81,"_mRNA : ",E81,"_mRNA")</f>
        <v>E1_12_5_1_mRNA : E1_12_5_1_mRNA</v>
      </c>
      <c r="G81" s="118" t="str">
        <f>_xlfn.CONCAT(E81," : ",E81)</f>
        <v>E1_12_5_1 : E1_12_5_1</v>
      </c>
      <c r="H81" s="119" t="str">
        <f>CONCATENATE(E81,"_mRNA: 0")</f>
        <v>E1_12_5_1_mRNA: 0</v>
      </c>
      <c r="I81" s="120" t="str">
        <f>CONCATENATE(E81,": 0")</f>
        <v>E1_12_5_1: 0</v>
      </c>
      <c r="J81" s="121" t="str">
        <f t="shared" si="3"/>
        <v>E1_12_5_1_kcat: 13.7</v>
      </c>
      <c r="K81" s="122" t="str">
        <f t="shared" si="4"/>
        <v>E1_12_5_1_km: 1</v>
      </c>
      <c r="L81" s="123" t="str">
        <f>_xlfn.CONCAT("m",D81,": -&gt; ",E81,"_mRNA | ","0.00292 - (0.0093 * ",E81,"_mRNA)")</f>
        <v>m80: -&gt; E1_12_5_1_mRNA | 0.00292 - (0.0093 * E1_12_5_1_mRNA)</v>
      </c>
      <c r="M81" s="124" t="str">
        <f t="shared" si="5"/>
        <v>P80: -&gt; E1_12_5_1 | (0.278 * E1_12_5_1_mRNA) - (0.00000278 * E1_12_5_1)</v>
      </c>
    </row>
    <row r="82" spans="1:13" ht="25">
      <c r="A82" s="113" t="s">
        <v>11121</v>
      </c>
      <c r="B82" s="113" t="s">
        <v>11122</v>
      </c>
      <c r="C82" s="114" t="s">
        <v>28798</v>
      </c>
      <c r="D82" s="115">
        <f>D81+1</f>
        <v>81</v>
      </c>
      <c r="E82" s="116" t="str">
        <f>CONCATENATE("E",C82)</f>
        <v>E1_12_7_2</v>
      </c>
      <c r="F82" s="117" t="str">
        <f>_xlfn.CONCAT(E82,"_mRNA : ",E82,"_mRNA")</f>
        <v>E1_12_7_2_mRNA : E1_12_7_2_mRNA</v>
      </c>
      <c r="G82" s="118" t="str">
        <f>_xlfn.CONCAT(E82," : ",E82)</f>
        <v>E1_12_7_2 : E1_12_7_2</v>
      </c>
      <c r="H82" s="119" t="str">
        <f>CONCATENATE(E82,"_mRNA: 0")</f>
        <v>E1_12_7_2_mRNA: 0</v>
      </c>
      <c r="I82" s="120" t="str">
        <f>CONCATENATE(E82,": 0")</f>
        <v>E1_12_7_2: 0</v>
      </c>
      <c r="J82" s="121" t="str">
        <f t="shared" si="3"/>
        <v>E1_12_7_2_kcat: 13.7</v>
      </c>
      <c r="K82" s="122" t="str">
        <f t="shared" si="4"/>
        <v>E1_12_7_2_km: 1</v>
      </c>
      <c r="L82" s="123" t="str">
        <f>_xlfn.CONCAT("m",D82,": -&gt; ",E82,"_mRNA | ","0.00292 - (0.0093 * ",E82,"_mRNA)")</f>
        <v>m81: -&gt; E1_12_7_2_mRNA | 0.00292 - (0.0093 * E1_12_7_2_mRNA)</v>
      </c>
      <c r="M82" s="124" t="str">
        <f t="shared" si="5"/>
        <v>P81: -&gt; E1_12_7_2 | (0.278 * E1_12_7_2_mRNA) - (0.00000278 * E1_12_7_2)</v>
      </c>
    </row>
    <row r="83" spans="1:13" ht="25">
      <c r="A83" s="113" t="s">
        <v>1453</v>
      </c>
      <c r="B83" s="113" t="s">
        <v>1454</v>
      </c>
      <c r="C83" s="114" t="s">
        <v>28799</v>
      </c>
      <c r="D83" s="115">
        <f>D82+1</f>
        <v>82</v>
      </c>
      <c r="E83" s="116" t="str">
        <f>CONCATENATE("E",C83)</f>
        <v>E1_13_11_16</v>
      </c>
      <c r="F83" s="117" t="str">
        <f>_xlfn.CONCAT(E83,"_mRNA : ",E83,"_mRNA")</f>
        <v>E1_13_11_16_mRNA : E1_13_11_16_mRNA</v>
      </c>
      <c r="G83" s="118" t="str">
        <f>_xlfn.CONCAT(E83," : ",E83)</f>
        <v>E1_13_11_16 : E1_13_11_16</v>
      </c>
      <c r="H83" s="119" t="str">
        <f>CONCATENATE(E83,"_mRNA: 0")</f>
        <v>E1_13_11_16_mRNA: 0</v>
      </c>
      <c r="I83" s="120" t="str">
        <f>CONCATENATE(E83,": 0")</f>
        <v>E1_13_11_16: 0</v>
      </c>
      <c r="J83" s="121" t="str">
        <f t="shared" si="3"/>
        <v>E1_13_11_16_kcat: 13.7</v>
      </c>
      <c r="K83" s="122" t="str">
        <f t="shared" si="4"/>
        <v>E1_13_11_16_km: 1</v>
      </c>
      <c r="L83" s="123" t="str">
        <f>_xlfn.CONCAT("m",D83,": -&gt; ",E83,"_mRNA | ","0.00292 - (0.0093 * ",E83,"_mRNA)")</f>
        <v>m82: -&gt; E1_13_11_16_mRNA | 0.00292 - (0.0093 * E1_13_11_16_mRNA)</v>
      </c>
      <c r="M83" s="124" t="str">
        <f t="shared" si="5"/>
        <v>P82: -&gt; E1_13_11_16 | (0.278 * E1_13_11_16_mRNA) - (0.00000278 * E1_13_11_16)</v>
      </c>
    </row>
    <row r="84" spans="1:13" ht="25">
      <c r="A84" s="113" t="s">
        <v>13973</v>
      </c>
      <c r="B84" s="113" t="s">
        <v>13974</v>
      </c>
      <c r="C84" s="114" t="s">
        <v>28800</v>
      </c>
      <c r="D84" s="115">
        <f>D83+1</f>
        <v>83</v>
      </c>
      <c r="E84" s="116" t="str">
        <f>CONCATENATE("E",C84)</f>
        <v>E1_13_11_24</v>
      </c>
      <c r="F84" s="117" t="str">
        <f>_xlfn.CONCAT(E84,"_mRNA : ",E84,"_mRNA")</f>
        <v>E1_13_11_24_mRNA : E1_13_11_24_mRNA</v>
      </c>
      <c r="G84" s="118" t="str">
        <f>_xlfn.CONCAT(E84," : ",E84)</f>
        <v>E1_13_11_24 : E1_13_11_24</v>
      </c>
      <c r="H84" s="119" t="str">
        <f>CONCATENATE(E84,"_mRNA: 0")</f>
        <v>E1_13_11_24_mRNA: 0</v>
      </c>
      <c r="I84" s="120" t="str">
        <f>CONCATENATE(E84,": 0")</f>
        <v>E1_13_11_24: 0</v>
      </c>
      <c r="J84" s="121" t="str">
        <f t="shared" si="3"/>
        <v>E1_13_11_24_kcat: 13.7</v>
      </c>
      <c r="K84" s="122" t="str">
        <f t="shared" si="4"/>
        <v>E1_13_11_24_km: 1</v>
      </c>
      <c r="L84" s="123" t="str">
        <f>_xlfn.CONCAT("m",D84,": -&gt; ",E84,"_mRNA | ","0.00292 - (0.0093 * ",E84,"_mRNA)")</f>
        <v>m83: -&gt; E1_13_11_24_mRNA | 0.00292 - (0.0093 * E1_13_11_24_mRNA)</v>
      </c>
      <c r="M84" s="124" t="str">
        <f t="shared" si="5"/>
        <v>P83: -&gt; E1_13_11_24 | (0.278 * E1_13_11_24_mRNA) - (0.00000278 * E1_13_11_24)</v>
      </c>
    </row>
    <row r="85" spans="1:13" ht="25">
      <c r="A85" s="113" t="s">
        <v>12394</v>
      </c>
      <c r="B85" s="113" t="s">
        <v>12395</v>
      </c>
      <c r="C85" s="114" t="s">
        <v>28801</v>
      </c>
      <c r="D85" s="115">
        <f>D84+1</f>
        <v>84</v>
      </c>
      <c r="E85" s="116" t="str">
        <f>CONCATENATE("E",C85)</f>
        <v>E1_13_11_29</v>
      </c>
      <c r="F85" s="117" t="str">
        <f>_xlfn.CONCAT(E85,"_mRNA : ",E85,"_mRNA")</f>
        <v>E1_13_11_29_mRNA : E1_13_11_29_mRNA</v>
      </c>
      <c r="G85" s="118" t="str">
        <f>_xlfn.CONCAT(E85," : ",E85)</f>
        <v>E1_13_11_29 : E1_13_11_29</v>
      </c>
      <c r="H85" s="119" t="str">
        <f>CONCATENATE(E85,"_mRNA: 0")</f>
        <v>E1_13_11_29_mRNA: 0</v>
      </c>
      <c r="I85" s="120" t="str">
        <f>CONCATENATE(E85,": 0")</f>
        <v>E1_13_11_29: 0</v>
      </c>
      <c r="J85" s="121" t="str">
        <f t="shared" si="3"/>
        <v>E1_13_11_29_kcat: 13.7</v>
      </c>
      <c r="K85" s="122" t="str">
        <f t="shared" si="4"/>
        <v>E1_13_11_29_km: 1</v>
      </c>
      <c r="L85" s="123" t="str">
        <f>_xlfn.CONCAT("m",D85,": -&gt; ",E85,"_mRNA | ","0.00292 - (0.0093 * ",E85,"_mRNA)")</f>
        <v>m84: -&gt; E1_13_11_29_mRNA | 0.00292 - (0.0093 * E1_13_11_29_mRNA)</v>
      </c>
      <c r="M85" s="124" t="str">
        <f t="shared" si="5"/>
        <v>P84: -&gt; E1_13_11_29 | (0.278 * E1_13_11_29_mRNA) - (0.00000278 * E1_13_11_29)</v>
      </c>
    </row>
    <row r="86" spans="1:13" ht="25">
      <c r="A86" s="113" t="s">
        <v>1531</v>
      </c>
      <c r="B86" s="113" t="s">
        <v>1532</v>
      </c>
      <c r="C86" s="114" t="s">
        <v>28802</v>
      </c>
      <c r="D86" s="115">
        <f>D85+1</f>
        <v>85</v>
      </c>
      <c r="E86" s="116" t="str">
        <f>CONCATENATE("E",C86)</f>
        <v>E1_14_11_17</v>
      </c>
      <c r="F86" s="117" t="str">
        <f>_xlfn.CONCAT(E86,"_mRNA : ",E86,"_mRNA")</f>
        <v>E1_14_11_17_mRNA : E1_14_11_17_mRNA</v>
      </c>
      <c r="G86" s="118" t="str">
        <f>_xlfn.CONCAT(E86," : ",E86)</f>
        <v>E1_14_11_17 : E1_14_11_17</v>
      </c>
      <c r="H86" s="119" t="str">
        <f>CONCATENATE(E86,"_mRNA: 0")</f>
        <v>E1_14_11_17_mRNA: 0</v>
      </c>
      <c r="I86" s="120" t="str">
        <f>CONCATENATE(E86,": 0")</f>
        <v>E1_14_11_17: 0</v>
      </c>
      <c r="J86" s="121" t="str">
        <f t="shared" si="3"/>
        <v>E1_14_11_17_kcat: 13.7</v>
      </c>
      <c r="K86" s="122" t="str">
        <f t="shared" si="4"/>
        <v>E1_14_11_17_km: 1</v>
      </c>
      <c r="L86" s="123" t="str">
        <f>_xlfn.CONCAT("m",D86,": -&gt; ",E86,"_mRNA | ","0.00292 - (0.0093 * ",E86,"_mRNA)")</f>
        <v>m85: -&gt; E1_14_11_17_mRNA | 0.00292 - (0.0093 * E1_14_11_17_mRNA)</v>
      </c>
      <c r="M86" s="124" t="str">
        <f t="shared" si="5"/>
        <v>P85: -&gt; E1_14_11_17 | (0.278 * E1_14_11_17_mRNA) - (0.00000278 * E1_14_11_17)</v>
      </c>
    </row>
    <row r="87" spans="1:13" ht="25">
      <c r="A87" s="113" t="s">
        <v>10894</v>
      </c>
      <c r="B87" s="113" t="s">
        <v>10895</v>
      </c>
      <c r="C87" s="114" t="s">
        <v>28803</v>
      </c>
      <c r="D87" s="115">
        <f>D86+1</f>
        <v>86</v>
      </c>
      <c r="E87" s="116" t="str">
        <f>CONCATENATE("E",C87)</f>
        <v>E1_14_11_64</v>
      </c>
      <c r="F87" s="117" t="str">
        <f>_xlfn.CONCAT(E87,"_mRNA : ",E87,"_mRNA")</f>
        <v>E1_14_11_64_mRNA : E1_14_11_64_mRNA</v>
      </c>
      <c r="G87" s="118" t="str">
        <f>_xlfn.CONCAT(E87," : ",E87)</f>
        <v>E1_14_11_64 : E1_14_11_64</v>
      </c>
      <c r="H87" s="119" t="str">
        <f>CONCATENATE(E87,"_mRNA: 0")</f>
        <v>E1_14_11_64_mRNA: 0</v>
      </c>
      <c r="I87" s="120" t="str">
        <f>CONCATENATE(E87,": 0")</f>
        <v>E1_14_11_64: 0</v>
      </c>
      <c r="J87" s="121" t="str">
        <f t="shared" si="3"/>
        <v>E1_14_11_64_kcat: 13.7</v>
      </c>
      <c r="K87" s="122" t="str">
        <f t="shared" si="4"/>
        <v>E1_14_11_64_km: 1</v>
      </c>
      <c r="L87" s="123" t="str">
        <f>_xlfn.CONCAT("m",D87,": -&gt; ",E87,"_mRNA | ","0.00292 - (0.0093 * ",E87,"_mRNA)")</f>
        <v>m86: -&gt; E1_14_11_64_mRNA | 0.00292 - (0.0093 * E1_14_11_64_mRNA)</v>
      </c>
      <c r="M87" s="124" t="str">
        <f t="shared" si="5"/>
        <v>P86: -&gt; E1_14_11_64 | (0.278 * E1_14_11_64_mRNA) - (0.00000278 * E1_14_11_64)</v>
      </c>
    </row>
    <row r="88" spans="1:13" ht="25">
      <c r="A88" s="113" t="s">
        <v>10486</v>
      </c>
      <c r="B88" s="113" t="s">
        <v>10487</v>
      </c>
      <c r="C88" s="114" t="s">
        <v>28804</v>
      </c>
      <c r="D88" s="115">
        <f>D87+1</f>
        <v>87</v>
      </c>
      <c r="E88" s="116" t="str">
        <f>CONCATENATE("E",C88)</f>
        <v>E1_14_12_17</v>
      </c>
      <c r="F88" s="117" t="str">
        <f>_xlfn.CONCAT(E88,"_mRNA : ",E88,"_mRNA")</f>
        <v>E1_14_12_17_mRNA : E1_14_12_17_mRNA</v>
      </c>
      <c r="G88" s="118" t="str">
        <f>_xlfn.CONCAT(E88," : ",E88)</f>
        <v>E1_14_12_17 : E1_14_12_17</v>
      </c>
      <c r="H88" s="119" t="str">
        <f>CONCATENATE(E88,"_mRNA: 0")</f>
        <v>E1_14_12_17_mRNA: 0</v>
      </c>
      <c r="I88" s="120" t="str">
        <f>CONCATENATE(E88,": 0")</f>
        <v>E1_14_12_17: 0</v>
      </c>
      <c r="J88" s="121" t="str">
        <f t="shared" si="3"/>
        <v>E1_14_12_17_kcat: 13.7</v>
      </c>
      <c r="K88" s="122" t="str">
        <f t="shared" si="4"/>
        <v>E1_14_12_17_km: 1</v>
      </c>
      <c r="L88" s="123" t="str">
        <f>_xlfn.CONCAT("m",D88,": -&gt; ",E88,"_mRNA | ","0.00292 - (0.0093 * ",E88,"_mRNA)")</f>
        <v>m87: -&gt; E1_14_12_17_mRNA | 0.00292 - (0.0093 * E1_14_12_17_mRNA)</v>
      </c>
      <c r="M88" s="124" t="str">
        <f t="shared" si="5"/>
        <v>P87: -&gt; E1_14_12_17 | (0.278 * E1_14_12_17_mRNA) - (0.00000278 * E1_14_12_17)</v>
      </c>
    </row>
    <row r="89" spans="1:13" ht="25">
      <c r="A89" s="113" t="s">
        <v>10431</v>
      </c>
      <c r="B89" s="113" t="s">
        <v>10432</v>
      </c>
      <c r="C89" s="114" t="s">
        <v>28805</v>
      </c>
      <c r="D89" s="115">
        <f>D88+1</f>
        <v>88</v>
      </c>
      <c r="E89" s="116" t="str">
        <f>CONCATENATE("E",C89)</f>
        <v>E1_14_12_19</v>
      </c>
      <c r="F89" s="117" t="str">
        <f>_xlfn.CONCAT(E89,"_mRNA : ",E89,"_mRNA")</f>
        <v>E1_14_12_19_mRNA : E1_14_12_19_mRNA</v>
      </c>
      <c r="G89" s="118" t="str">
        <f>_xlfn.CONCAT(E89," : ",E89)</f>
        <v>E1_14_12_19 : E1_14_12_19</v>
      </c>
      <c r="H89" s="119" t="str">
        <f>CONCATENATE(E89,"_mRNA: 0")</f>
        <v>E1_14_12_19_mRNA: 0</v>
      </c>
      <c r="I89" s="120" t="str">
        <f>CONCATENATE(E89,": 0")</f>
        <v>E1_14_12_19: 0</v>
      </c>
      <c r="J89" s="121" t="str">
        <f t="shared" si="3"/>
        <v>E1_14_12_19_kcat: 13.7</v>
      </c>
      <c r="K89" s="122" t="str">
        <f t="shared" si="4"/>
        <v>E1_14_12_19_km: 1</v>
      </c>
      <c r="L89" s="123" t="str">
        <f>_xlfn.CONCAT("m",D89,": -&gt; ",E89,"_mRNA | ","0.00292 - (0.0093 * ",E89,"_mRNA)")</f>
        <v>m88: -&gt; E1_14_12_19_mRNA | 0.00292 - (0.0093 * E1_14_12_19_mRNA)</v>
      </c>
      <c r="M89" s="124" t="str">
        <f t="shared" si="5"/>
        <v>P88: -&gt; E1_14_12_19 | (0.278 * E1_14_12_19_mRNA) - (0.00000278 * E1_14_12_19)</v>
      </c>
    </row>
    <row r="90" spans="1:13" ht="25">
      <c r="A90" s="113" t="s">
        <v>1449</v>
      </c>
      <c r="B90" s="113" t="s">
        <v>1450</v>
      </c>
      <c r="C90" s="114" t="s">
        <v>28806</v>
      </c>
      <c r="D90" s="115">
        <f>D89+1</f>
        <v>89</v>
      </c>
      <c r="E90" s="116" t="str">
        <f>CONCATENATE("E",C90)</f>
        <v>E1_14_13_127</v>
      </c>
      <c r="F90" s="117" t="str">
        <f>_xlfn.CONCAT(E90,"_mRNA : ",E90,"_mRNA")</f>
        <v>E1_14_13_127_mRNA : E1_14_13_127_mRNA</v>
      </c>
      <c r="G90" s="118" t="str">
        <f>_xlfn.CONCAT(E90," : ",E90)</f>
        <v>E1_14_13_127 : E1_14_13_127</v>
      </c>
      <c r="H90" s="119" t="str">
        <f>CONCATENATE(E90,"_mRNA: 0")</f>
        <v>E1_14_13_127_mRNA: 0</v>
      </c>
      <c r="I90" s="120" t="str">
        <f>CONCATENATE(E90,": 0")</f>
        <v>E1_14_13_127: 0</v>
      </c>
      <c r="J90" s="121" t="str">
        <f t="shared" si="3"/>
        <v>E1_14_13_127_kcat: 13.7</v>
      </c>
      <c r="K90" s="122" t="str">
        <f t="shared" si="4"/>
        <v>E1_14_13_127_km: 1</v>
      </c>
      <c r="L90" s="123" t="str">
        <f>_xlfn.CONCAT("m",D90,": -&gt; ",E90,"_mRNA | ","0.00292 - (0.0093 * ",E90,"_mRNA)")</f>
        <v>m89: -&gt; E1_14_13_127_mRNA | 0.00292 - (0.0093 * E1_14_13_127_mRNA)</v>
      </c>
      <c r="M90" s="124" t="str">
        <f t="shared" si="5"/>
        <v>P89: -&gt; E1_14_13_127 | (0.278 * E1_14_13_127_mRNA) - (0.00000278 * E1_14_13_127)</v>
      </c>
    </row>
    <row r="91" spans="1:13" ht="25">
      <c r="A91" s="113" t="s">
        <v>5721</v>
      </c>
      <c r="B91" s="113" t="s">
        <v>5722</v>
      </c>
      <c r="C91" s="114" t="s">
        <v>28807</v>
      </c>
      <c r="D91" s="115">
        <f>D90+1</f>
        <v>90</v>
      </c>
      <c r="E91" s="116" t="str">
        <f>CONCATENATE("E",C91)</f>
        <v>E1_14_13_149</v>
      </c>
      <c r="F91" s="117" t="str">
        <f>_xlfn.CONCAT(E91,"_mRNA : ",E91,"_mRNA")</f>
        <v>E1_14_13_149_mRNA : E1_14_13_149_mRNA</v>
      </c>
      <c r="G91" s="118" t="str">
        <f>_xlfn.CONCAT(E91," : ",E91)</f>
        <v>E1_14_13_149 : E1_14_13_149</v>
      </c>
      <c r="H91" s="119" t="str">
        <f>CONCATENATE(E91,"_mRNA: 0")</f>
        <v>E1_14_13_149_mRNA: 0</v>
      </c>
      <c r="I91" s="120" t="str">
        <f>CONCATENATE(E91,": 0")</f>
        <v>E1_14_13_149: 0</v>
      </c>
      <c r="J91" s="121" t="str">
        <f t="shared" si="3"/>
        <v>E1_14_13_149_kcat: 13.7</v>
      </c>
      <c r="K91" s="122" t="str">
        <f t="shared" si="4"/>
        <v>E1_14_13_149_km: 1</v>
      </c>
      <c r="L91" s="123" t="str">
        <f>_xlfn.CONCAT("m",D91,": -&gt; ",E91,"_mRNA | ","0.00292 - (0.0093 * ",E91,"_mRNA)")</f>
        <v>m90: -&gt; E1_14_13_149_mRNA | 0.00292 - (0.0093 * E1_14_13_149_mRNA)</v>
      </c>
      <c r="M91" s="124" t="str">
        <f t="shared" si="5"/>
        <v>P90: -&gt; E1_14_13_149 | (0.278 * E1_14_13_149_mRNA) - (0.00000278 * E1_14_13_149)</v>
      </c>
    </row>
    <row r="92" spans="1:13" ht="25">
      <c r="A92" s="113" t="s">
        <v>7441</v>
      </c>
      <c r="B92" s="113" t="s">
        <v>7442</v>
      </c>
      <c r="C92" s="114" t="s">
        <v>28808</v>
      </c>
      <c r="D92" s="115">
        <f>D91+1</f>
        <v>91</v>
      </c>
      <c r="E92" s="116" t="str">
        <f>CONCATENATE("E",C92)</f>
        <v>E1_14_13_239</v>
      </c>
      <c r="F92" s="117" t="str">
        <f>_xlfn.CONCAT(E92,"_mRNA : ",E92,"_mRNA")</f>
        <v>E1_14_13_239_mRNA : E1_14_13_239_mRNA</v>
      </c>
      <c r="G92" s="118" t="str">
        <f>_xlfn.CONCAT(E92," : ",E92)</f>
        <v>E1_14_13_239 : E1_14_13_239</v>
      </c>
      <c r="H92" s="119" t="str">
        <f>CONCATENATE(E92,"_mRNA: 0")</f>
        <v>E1_14_13_239_mRNA: 0</v>
      </c>
      <c r="I92" s="120" t="str">
        <f>CONCATENATE(E92,": 0")</f>
        <v>E1_14_13_239: 0</v>
      </c>
      <c r="J92" s="121" t="str">
        <f t="shared" si="3"/>
        <v>E1_14_13_239_kcat: 13.7</v>
      </c>
      <c r="K92" s="122" t="str">
        <f t="shared" si="4"/>
        <v>E1_14_13_239_km: 1</v>
      </c>
      <c r="L92" s="123" t="str">
        <f>_xlfn.CONCAT("m",D92,": -&gt; ",E92,"_mRNA | ","0.00292 - (0.0093 * ",E92,"_mRNA)")</f>
        <v>m91: -&gt; E1_14_13_239_mRNA | 0.00292 - (0.0093 * E1_14_13_239_mRNA)</v>
      </c>
      <c r="M92" s="124" t="str">
        <f t="shared" si="5"/>
        <v>P91: -&gt; E1_14_13_239 | (0.278 * E1_14_13_239_mRNA) - (0.00000278 * E1_14_13_239)</v>
      </c>
    </row>
    <row r="93" spans="1:13" ht="25">
      <c r="A93" s="113" t="s">
        <v>11870</v>
      </c>
      <c r="B93" s="113" t="s">
        <v>11871</v>
      </c>
      <c r="C93" s="114" t="s">
        <v>28809</v>
      </c>
      <c r="D93" s="115">
        <f>D92+1</f>
        <v>92</v>
      </c>
      <c r="E93" s="116" t="str">
        <f>CONCATENATE("E",C93)</f>
        <v>E1_14_13_240</v>
      </c>
      <c r="F93" s="117" t="str">
        <f>_xlfn.CONCAT(E93,"_mRNA : ",E93,"_mRNA")</f>
        <v>E1_14_13_240_mRNA : E1_14_13_240_mRNA</v>
      </c>
      <c r="G93" s="118" t="str">
        <f>_xlfn.CONCAT(E93," : ",E93)</f>
        <v>E1_14_13_240 : E1_14_13_240</v>
      </c>
      <c r="H93" s="119" t="str">
        <f>CONCATENATE(E93,"_mRNA: 0")</f>
        <v>E1_14_13_240_mRNA: 0</v>
      </c>
      <c r="I93" s="120" t="str">
        <f>CONCATENATE(E93,": 0")</f>
        <v>E1_14_13_240: 0</v>
      </c>
      <c r="J93" s="121" t="str">
        <f t="shared" si="3"/>
        <v>E1_14_13_240_kcat: 13.7</v>
      </c>
      <c r="K93" s="122" t="str">
        <f t="shared" si="4"/>
        <v>E1_14_13_240_km: 1</v>
      </c>
      <c r="L93" s="123" t="str">
        <f>_xlfn.CONCAT("m",D93,": -&gt; ",E93,"_mRNA | ","0.00292 - (0.0093 * ",E93,"_mRNA)")</f>
        <v>m92: -&gt; E1_14_13_240_mRNA | 0.00292 - (0.0093 * E1_14_13_240_mRNA)</v>
      </c>
      <c r="M93" s="124" t="str">
        <f t="shared" si="5"/>
        <v>P92: -&gt; E1_14_13_240 | (0.278 * E1_14_13_240_mRNA) - (0.00000278 * E1_14_13_240)</v>
      </c>
    </row>
    <row r="94" spans="1:13" ht="25">
      <c r="A94" s="113" t="s">
        <v>3800</v>
      </c>
      <c r="B94" s="113" t="s">
        <v>3801</v>
      </c>
      <c r="C94" s="114" t="s">
        <v>28810</v>
      </c>
      <c r="D94" s="115">
        <f>D93+1</f>
        <v>93</v>
      </c>
      <c r="E94" s="116" t="str">
        <f>CONCATENATE("E",C94)</f>
        <v>E1_14_14_5</v>
      </c>
      <c r="F94" s="117" t="str">
        <f>_xlfn.CONCAT(E94,"_mRNA : ",E94,"_mRNA")</f>
        <v>E1_14_14_5_mRNA : E1_14_14_5_mRNA</v>
      </c>
      <c r="G94" s="118" t="str">
        <f>_xlfn.CONCAT(E94," : ",E94)</f>
        <v>E1_14_14_5 : E1_14_14_5</v>
      </c>
      <c r="H94" s="119" t="str">
        <f>CONCATENATE(E94,"_mRNA: 0")</f>
        <v>E1_14_14_5_mRNA: 0</v>
      </c>
      <c r="I94" s="120" t="str">
        <f>CONCATENATE(E94,": 0")</f>
        <v>E1_14_14_5: 0</v>
      </c>
      <c r="J94" s="121" t="str">
        <f t="shared" si="3"/>
        <v>E1_14_14_5_kcat: 13.7</v>
      </c>
      <c r="K94" s="122" t="str">
        <f t="shared" si="4"/>
        <v>E1_14_14_5_km: 1</v>
      </c>
      <c r="L94" s="123" t="str">
        <f>_xlfn.CONCAT("m",D94,": -&gt; ",E94,"_mRNA | ","0.00292 - (0.0093 * ",E94,"_mRNA)")</f>
        <v>m93: -&gt; E1_14_14_5_mRNA | 0.00292 - (0.0093 * E1_14_14_5_mRNA)</v>
      </c>
      <c r="M94" s="124" t="str">
        <f t="shared" si="5"/>
        <v>P93: -&gt; E1_14_14_5 | (0.278 * E1_14_14_5_mRNA) - (0.00000278 * E1_14_14_5)</v>
      </c>
    </row>
    <row r="95" spans="1:13" ht="25">
      <c r="A95" s="113" t="s">
        <v>4120</v>
      </c>
      <c r="B95" s="113" t="s">
        <v>4121</v>
      </c>
      <c r="C95" s="114" t="s">
        <v>28811</v>
      </c>
      <c r="D95" s="115">
        <f>D94+1</f>
        <v>94</v>
      </c>
      <c r="E95" s="116" t="str">
        <f>CONCATENATE("E",C95)</f>
        <v>E1_14_99_46</v>
      </c>
      <c r="F95" s="117" t="str">
        <f>_xlfn.CONCAT(E95,"_mRNA : ",E95,"_mRNA")</f>
        <v>E1_14_99_46_mRNA : E1_14_99_46_mRNA</v>
      </c>
      <c r="G95" s="118" t="str">
        <f>_xlfn.CONCAT(E95," : ",E95)</f>
        <v>E1_14_99_46 : E1_14_99_46</v>
      </c>
      <c r="H95" s="119" t="str">
        <f>CONCATENATE(E95,"_mRNA: 0")</f>
        <v>E1_14_99_46_mRNA: 0</v>
      </c>
      <c r="I95" s="120" t="str">
        <f>CONCATENATE(E95,": 0")</f>
        <v>E1_14_99_46: 0</v>
      </c>
      <c r="J95" s="121" t="str">
        <f t="shared" si="3"/>
        <v>E1_14_99_46_kcat: 13.7</v>
      </c>
      <c r="K95" s="122" t="str">
        <f t="shared" si="4"/>
        <v>E1_14_99_46_km: 1</v>
      </c>
      <c r="L95" s="123" t="str">
        <f>_xlfn.CONCAT("m",D95,": -&gt; ",E95,"_mRNA | ","0.00292 - (0.0093 * ",E95,"_mRNA)")</f>
        <v>m94: -&gt; E1_14_99_46_mRNA | 0.00292 - (0.0093 * E1_14_99_46_mRNA)</v>
      </c>
      <c r="M95" s="124" t="str">
        <f t="shared" si="5"/>
        <v>P94: -&gt; E1_14_99_46 | (0.278 * E1_14_99_46_mRNA) - (0.00000278 * E1_14_99_46)</v>
      </c>
    </row>
    <row r="96" spans="1:13" ht="25">
      <c r="A96" s="113" t="s">
        <v>2711</v>
      </c>
      <c r="B96" s="113" t="s">
        <v>2712</v>
      </c>
      <c r="C96" s="114" t="s">
        <v>28812</v>
      </c>
      <c r="D96" s="115">
        <f>D95+1</f>
        <v>95</v>
      </c>
      <c r="E96" s="116" t="str">
        <f>CONCATENATE("E",C96)</f>
        <v>E1_14_99_60</v>
      </c>
      <c r="F96" s="117" t="str">
        <f>_xlfn.CONCAT(E96,"_mRNA : ",E96,"_mRNA")</f>
        <v>E1_14_99_60_mRNA : E1_14_99_60_mRNA</v>
      </c>
      <c r="G96" s="118" t="str">
        <f>_xlfn.CONCAT(E96," : ",E96)</f>
        <v>E1_14_99_60 : E1_14_99_60</v>
      </c>
      <c r="H96" s="119" t="str">
        <f>CONCATENATE(E96,"_mRNA: 0")</f>
        <v>E1_14_99_60_mRNA: 0</v>
      </c>
      <c r="I96" s="120" t="str">
        <f>CONCATENATE(E96,": 0")</f>
        <v>E1_14_99_60: 0</v>
      </c>
      <c r="J96" s="121" t="str">
        <f t="shared" si="3"/>
        <v>E1_14_99_60_kcat: 13.7</v>
      </c>
      <c r="K96" s="122" t="str">
        <f t="shared" si="4"/>
        <v>E1_14_99_60_km: 1</v>
      </c>
      <c r="L96" s="123" t="str">
        <f>_xlfn.CONCAT("m",D96,": -&gt; ",E96,"_mRNA | ","0.00292 - (0.0093 * ",E96,"_mRNA)")</f>
        <v>m95: -&gt; E1_14_99_60_mRNA | 0.00292 - (0.0093 * E1_14_99_60_mRNA)</v>
      </c>
      <c r="M96" s="124" t="str">
        <f t="shared" si="5"/>
        <v>P95: -&gt; E1_14_99_60 | (0.278 * E1_14_99_60_mRNA) - (0.00000278 * E1_14_99_60)</v>
      </c>
    </row>
    <row r="97" spans="1:13" ht="25">
      <c r="A97" s="113" t="s">
        <v>6801</v>
      </c>
      <c r="B97" s="113" t="s">
        <v>6802</v>
      </c>
      <c r="C97" s="114" t="s">
        <v>28813</v>
      </c>
      <c r="D97" s="115">
        <f>D96+1</f>
        <v>96</v>
      </c>
      <c r="E97" s="116" t="str">
        <f>CONCATENATE("E",C97)</f>
        <v>E1_15_1_1</v>
      </c>
      <c r="F97" s="117" t="str">
        <f>_xlfn.CONCAT(E97,"_mRNA : ",E97,"_mRNA")</f>
        <v>E1_15_1_1_mRNA : E1_15_1_1_mRNA</v>
      </c>
      <c r="G97" s="118" t="str">
        <f>_xlfn.CONCAT(E97," : ",E97)</f>
        <v>E1_15_1_1 : E1_15_1_1</v>
      </c>
      <c r="H97" s="119" t="str">
        <f>CONCATENATE(E97,"_mRNA: 0")</f>
        <v>E1_15_1_1_mRNA: 0</v>
      </c>
      <c r="I97" s="120" t="str">
        <f>CONCATENATE(E97,": 0")</f>
        <v>E1_15_1_1: 0</v>
      </c>
      <c r="J97" s="121" t="str">
        <f t="shared" si="3"/>
        <v>E1_15_1_1_kcat: 13.7</v>
      </c>
      <c r="K97" s="122" t="str">
        <f t="shared" si="4"/>
        <v>E1_15_1_1_km: 1</v>
      </c>
      <c r="L97" s="123" t="str">
        <f>_xlfn.CONCAT("m",D97,": -&gt; ",E97,"_mRNA | ","0.00292 - (0.0093 * ",E97,"_mRNA)")</f>
        <v>m96: -&gt; E1_15_1_1_mRNA | 0.00292 - (0.0093 * E1_15_1_1_mRNA)</v>
      </c>
      <c r="M97" s="124" t="str">
        <f t="shared" si="5"/>
        <v>P96: -&gt; E1_15_1_1 | (0.278 * E1_15_1_1_mRNA) - (0.00000278 * E1_15_1_1)</v>
      </c>
    </row>
    <row r="98" spans="1:13" ht="25">
      <c r="A98" s="113" t="s">
        <v>12529</v>
      </c>
      <c r="B98" s="113" t="s">
        <v>12530</v>
      </c>
      <c r="C98" s="114" t="s">
        <v>28814</v>
      </c>
      <c r="D98" s="115">
        <f>D97+1</f>
        <v>97</v>
      </c>
      <c r="E98" s="116" t="str">
        <f>CONCATENATE("E",C98)</f>
        <v>E1_16_1_9</v>
      </c>
      <c r="F98" s="117" t="str">
        <f>_xlfn.CONCAT(E98,"_mRNA : ",E98,"_mRNA")</f>
        <v>E1_16_1_9_mRNA : E1_16_1_9_mRNA</v>
      </c>
      <c r="G98" s="118" t="str">
        <f>_xlfn.CONCAT(E98," : ",E98)</f>
        <v>E1_16_1_9 : E1_16_1_9</v>
      </c>
      <c r="H98" s="119" t="str">
        <f>CONCATENATE(E98,"_mRNA: 0")</f>
        <v>E1_16_1_9_mRNA: 0</v>
      </c>
      <c r="I98" s="120" t="str">
        <f>CONCATENATE(E98,": 0")</f>
        <v>E1_16_1_9: 0</v>
      </c>
      <c r="J98" s="121" t="str">
        <f t="shared" si="3"/>
        <v>E1_16_1_9_kcat: 13.7</v>
      </c>
      <c r="K98" s="122" t="str">
        <f t="shared" si="4"/>
        <v>E1_16_1_9_km: 1</v>
      </c>
      <c r="L98" s="123" t="str">
        <f>_xlfn.CONCAT("m",D98,": -&gt; ",E98,"_mRNA | ","0.00292 - (0.0093 * ",E98,"_mRNA)")</f>
        <v>m97: -&gt; E1_16_1_9_mRNA | 0.00292 - (0.0093 * E1_16_1_9_mRNA)</v>
      </c>
      <c r="M98" s="124" t="str">
        <f t="shared" si="5"/>
        <v>P97: -&gt; E1_16_1_9 | (0.278 * E1_16_1_9_mRNA) - (0.00000278 * E1_16_1_9)</v>
      </c>
    </row>
    <row r="99" spans="1:13" ht="25">
      <c r="A99" s="113" t="s">
        <v>521</v>
      </c>
      <c r="B99" s="113" t="s">
        <v>522</v>
      </c>
      <c r="C99" s="114" t="s">
        <v>28815</v>
      </c>
      <c r="D99" s="115">
        <f>D98+1</f>
        <v>98</v>
      </c>
      <c r="E99" s="116" t="str">
        <f>CONCATENATE("E",C99)</f>
        <v>E1_16_3_1</v>
      </c>
      <c r="F99" s="117" t="str">
        <f>_xlfn.CONCAT(E99,"_mRNA : ",E99,"_mRNA")</f>
        <v>E1_16_3_1_mRNA : E1_16_3_1_mRNA</v>
      </c>
      <c r="G99" s="118" t="str">
        <f>_xlfn.CONCAT(E99," : ",E99)</f>
        <v>E1_16_3_1 : E1_16_3_1</v>
      </c>
      <c r="H99" s="119" t="str">
        <f>CONCATENATE(E99,"_mRNA: 0")</f>
        <v>E1_16_3_1_mRNA: 0</v>
      </c>
      <c r="I99" s="120" t="str">
        <f>CONCATENATE(E99,": 0")</f>
        <v>E1_16_3_1: 0</v>
      </c>
      <c r="J99" s="121" t="str">
        <f t="shared" si="3"/>
        <v>E1_16_3_1_kcat: 13.7</v>
      </c>
      <c r="K99" s="122" t="str">
        <f t="shared" si="4"/>
        <v>E1_16_3_1_km: 1</v>
      </c>
      <c r="L99" s="123" t="str">
        <f>_xlfn.CONCAT("m",D99,": -&gt; ",E99,"_mRNA | ","0.00292 - (0.0093 * ",E99,"_mRNA)")</f>
        <v>m98: -&gt; E1_16_3_1_mRNA | 0.00292 - (0.0093 * E1_16_3_1_mRNA)</v>
      </c>
      <c r="M99" s="124" t="str">
        <f t="shared" si="5"/>
        <v>P98: -&gt; E1_16_3_1 | (0.278 * E1_16_3_1_mRNA) - (0.00000278 * E1_16_3_1)</v>
      </c>
    </row>
    <row r="100" spans="1:13" ht="25">
      <c r="A100" s="113" t="s">
        <v>7879</v>
      </c>
      <c r="B100" s="113" t="s">
        <v>7880</v>
      </c>
      <c r="C100" s="114" t="s">
        <v>28816</v>
      </c>
      <c r="D100" s="115">
        <f>D99+1</f>
        <v>99</v>
      </c>
      <c r="E100" s="116" t="str">
        <f>CONCATENATE("E",C100)</f>
        <v>E1_16_3_2</v>
      </c>
      <c r="F100" s="117" t="str">
        <f>_xlfn.CONCAT(E100,"_mRNA : ",E100,"_mRNA")</f>
        <v>E1_16_3_2_mRNA : E1_16_3_2_mRNA</v>
      </c>
      <c r="G100" s="118" t="str">
        <f>_xlfn.CONCAT(E100," : ",E100)</f>
        <v>E1_16_3_2 : E1_16_3_2</v>
      </c>
      <c r="H100" s="119" t="str">
        <f>CONCATENATE(E100,"_mRNA: 0")</f>
        <v>E1_16_3_2_mRNA: 0</v>
      </c>
      <c r="I100" s="120" t="str">
        <f>CONCATENATE(E100,": 0")</f>
        <v>E1_16_3_2: 0</v>
      </c>
      <c r="J100" s="121" t="str">
        <f t="shared" si="3"/>
        <v>E1_16_3_2_kcat: 13.7</v>
      </c>
      <c r="K100" s="122" t="str">
        <f t="shared" si="4"/>
        <v>E1_16_3_2_km: 1</v>
      </c>
      <c r="L100" s="123" t="str">
        <f>_xlfn.CONCAT("m",D100,": -&gt; ",E100,"_mRNA | ","0.00292 - (0.0093 * ",E100,"_mRNA)")</f>
        <v>m99: -&gt; E1_16_3_2_mRNA | 0.00292 - (0.0093 * E1_16_3_2_mRNA)</v>
      </c>
      <c r="M100" s="124" t="str">
        <f t="shared" si="5"/>
        <v>P99: -&gt; E1_16_3_2 | (0.278 * E1_16_3_2_mRNA) - (0.00000278 * E1_16_3_2)</v>
      </c>
    </row>
    <row r="101" spans="1:13" ht="25">
      <c r="A101" s="113" t="s">
        <v>11703</v>
      </c>
      <c r="B101" s="113" t="s">
        <v>11704</v>
      </c>
      <c r="C101" s="114" t="s">
        <v>28817</v>
      </c>
      <c r="D101" s="115">
        <f>D100+1</f>
        <v>100</v>
      </c>
      <c r="E101" s="116" t="str">
        <f>CONCATENATE("E",C101)</f>
        <v>E1_17_1_4</v>
      </c>
      <c r="F101" s="117" t="str">
        <f>_xlfn.CONCAT(E101,"_mRNA : ",E101,"_mRNA")</f>
        <v>E1_17_1_4_mRNA : E1_17_1_4_mRNA</v>
      </c>
      <c r="G101" s="118" t="str">
        <f>_xlfn.CONCAT(E101," : ",E101)</f>
        <v>E1_17_1_4 : E1_17_1_4</v>
      </c>
      <c r="H101" s="119" t="str">
        <f>CONCATENATE(E101,"_mRNA: 0")</f>
        <v>E1_17_1_4_mRNA: 0</v>
      </c>
      <c r="I101" s="120" t="str">
        <f>CONCATENATE(E101,": 0")</f>
        <v>E1_17_1_4: 0</v>
      </c>
      <c r="J101" s="121" t="str">
        <f t="shared" si="3"/>
        <v>E1_17_1_4_kcat: 13.7</v>
      </c>
      <c r="K101" s="122" t="str">
        <f t="shared" si="4"/>
        <v>E1_17_1_4_km: 1</v>
      </c>
      <c r="L101" s="123" t="str">
        <f>_xlfn.CONCAT("m",D101,": -&gt; ",E101,"_mRNA | ","0.00292 - (0.0093 * ",E101,"_mRNA)")</f>
        <v>m100: -&gt; E1_17_1_4_mRNA | 0.00292 - (0.0093 * E1_17_1_4_mRNA)</v>
      </c>
      <c r="M101" s="124" t="str">
        <f t="shared" si="5"/>
        <v>P100: -&gt; E1_17_1_4 | (0.278 * E1_17_1_4_mRNA) - (0.00000278 * E1_17_1_4)</v>
      </c>
    </row>
    <row r="102" spans="1:13" ht="25">
      <c r="A102" s="113" t="s">
        <v>144</v>
      </c>
      <c r="B102" s="113" t="s">
        <v>145</v>
      </c>
      <c r="C102" s="114" t="s">
        <v>28818</v>
      </c>
      <c r="D102" s="115">
        <f>D101+1</f>
        <v>101</v>
      </c>
      <c r="E102" s="116" t="str">
        <f>CONCATENATE("E",C102)</f>
        <v>E1_17_1_8</v>
      </c>
      <c r="F102" s="117" t="str">
        <f>_xlfn.CONCAT(E102,"_mRNA : ",E102,"_mRNA")</f>
        <v>E1_17_1_8_mRNA : E1_17_1_8_mRNA</v>
      </c>
      <c r="G102" s="118" t="str">
        <f>_xlfn.CONCAT(E102," : ",E102)</f>
        <v>E1_17_1_8 : E1_17_1_8</v>
      </c>
      <c r="H102" s="119" t="str">
        <f>CONCATENATE(E102,"_mRNA: 0")</f>
        <v>E1_17_1_8_mRNA: 0</v>
      </c>
      <c r="I102" s="120" t="str">
        <f>CONCATENATE(E102,": 0")</f>
        <v>E1_17_1_8: 0</v>
      </c>
      <c r="J102" s="121" t="str">
        <f t="shared" si="3"/>
        <v>E1_17_1_8_kcat: 13.7</v>
      </c>
      <c r="K102" s="122" t="str">
        <f t="shared" si="4"/>
        <v>E1_17_1_8_km: 1</v>
      </c>
      <c r="L102" s="123" t="str">
        <f>_xlfn.CONCAT("m",D102,": -&gt; ",E102,"_mRNA | ","0.00292 - (0.0093 * ",E102,"_mRNA)")</f>
        <v>m101: -&gt; E1_17_1_8_mRNA | 0.00292 - (0.0093 * E1_17_1_8_mRNA)</v>
      </c>
      <c r="M102" s="124" t="str">
        <f t="shared" si="5"/>
        <v>P101: -&gt; E1_17_1_8 | (0.278 * E1_17_1_8_mRNA) - (0.00000278 * E1_17_1_8)</v>
      </c>
    </row>
    <row r="103" spans="1:13" ht="25">
      <c r="A103" s="113" t="s">
        <v>9182</v>
      </c>
      <c r="B103" s="113" t="s">
        <v>9183</v>
      </c>
      <c r="C103" s="114" t="s">
        <v>28819</v>
      </c>
      <c r="D103" s="115">
        <f>D102+1</f>
        <v>102</v>
      </c>
      <c r="E103" s="116" t="str">
        <f>CONCATENATE("E",C103)</f>
        <v>E1_17_4_1</v>
      </c>
      <c r="F103" s="117" t="str">
        <f>_xlfn.CONCAT(E103,"_mRNA : ",E103,"_mRNA")</f>
        <v>E1_17_4_1_mRNA : E1_17_4_1_mRNA</v>
      </c>
      <c r="G103" s="118" t="str">
        <f>_xlfn.CONCAT(E103," : ",E103)</f>
        <v>E1_17_4_1 : E1_17_4_1</v>
      </c>
      <c r="H103" s="119" t="str">
        <f>CONCATENATE(E103,"_mRNA: 0")</f>
        <v>E1_17_4_1_mRNA: 0</v>
      </c>
      <c r="I103" s="120" t="str">
        <f>CONCATENATE(E103,": 0")</f>
        <v>E1_17_4_1: 0</v>
      </c>
      <c r="J103" s="121" t="str">
        <f t="shared" si="3"/>
        <v>E1_17_4_1_kcat: 13.7</v>
      </c>
      <c r="K103" s="122" t="str">
        <f t="shared" si="4"/>
        <v>E1_17_4_1_km: 1</v>
      </c>
      <c r="L103" s="123" t="str">
        <f>_xlfn.CONCAT("m",D103,": -&gt; ",E103,"_mRNA | ","0.00292 - (0.0093 * ",E103,"_mRNA)")</f>
        <v>m102: -&gt; E1_17_4_1_mRNA | 0.00292 - (0.0093 * E1_17_4_1_mRNA)</v>
      </c>
      <c r="M103" s="124" t="str">
        <f t="shared" si="5"/>
        <v>P102: -&gt; E1_17_4_1 | (0.278 * E1_17_4_1_mRNA) - (0.00000278 * E1_17_4_1)</v>
      </c>
    </row>
    <row r="104" spans="1:13" ht="25">
      <c r="A104" s="113" t="s">
        <v>6065</v>
      </c>
      <c r="B104" s="113" t="s">
        <v>6066</v>
      </c>
      <c r="C104" s="114" t="s">
        <v>28820</v>
      </c>
      <c r="D104" s="115">
        <f>D103+1</f>
        <v>103</v>
      </c>
      <c r="E104" s="116" t="str">
        <f>CONCATENATE("E",C104)</f>
        <v>E1_17_5_3</v>
      </c>
      <c r="F104" s="117" t="str">
        <f>_xlfn.CONCAT(E104,"_mRNA : ",E104,"_mRNA")</f>
        <v>E1_17_5_3_mRNA : E1_17_5_3_mRNA</v>
      </c>
      <c r="G104" s="118" t="str">
        <f>_xlfn.CONCAT(E104," : ",E104)</f>
        <v>E1_17_5_3 : E1_17_5_3</v>
      </c>
      <c r="H104" s="119" t="str">
        <f>CONCATENATE(E104,"_mRNA: 0")</f>
        <v>E1_17_5_3_mRNA: 0</v>
      </c>
      <c r="I104" s="120" t="str">
        <f>CONCATENATE(E104,": 0")</f>
        <v>E1_17_5_3: 0</v>
      </c>
      <c r="J104" s="121" t="str">
        <f t="shared" si="3"/>
        <v>E1_17_5_3_kcat: 13.7</v>
      </c>
      <c r="K104" s="122" t="str">
        <f t="shared" si="4"/>
        <v>E1_17_5_3_km: 1</v>
      </c>
      <c r="L104" s="123" t="str">
        <f>_xlfn.CONCAT("m",D104,": -&gt; ",E104,"_mRNA | ","0.00292 - (0.0093 * ",E104,"_mRNA)")</f>
        <v>m103: -&gt; E1_17_5_3_mRNA | 0.00292 - (0.0093 * E1_17_5_3_mRNA)</v>
      </c>
      <c r="M104" s="124" t="str">
        <f t="shared" si="5"/>
        <v>P103: -&gt; E1_17_5_3 | (0.278 * E1_17_5_3_mRNA) - (0.00000278 * E1_17_5_3)</v>
      </c>
    </row>
    <row r="105" spans="1:13" ht="25">
      <c r="A105" s="113" t="s">
        <v>10325</v>
      </c>
      <c r="B105" s="113" t="s">
        <v>10326</v>
      </c>
      <c r="C105" s="114" t="s">
        <v>28821</v>
      </c>
      <c r="D105" s="115">
        <f>D104+1</f>
        <v>104</v>
      </c>
      <c r="E105" s="116" t="str">
        <f>CONCATENATE("E",C105)</f>
        <v>E1_17_7_3</v>
      </c>
      <c r="F105" s="117" t="str">
        <f>_xlfn.CONCAT(E105,"_mRNA : ",E105,"_mRNA")</f>
        <v>E1_17_7_3_mRNA : E1_17_7_3_mRNA</v>
      </c>
      <c r="G105" s="118" t="str">
        <f>_xlfn.CONCAT(E105," : ",E105)</f>
        <v>E1_17_7_3 : E1_17_7_3</v>
      </c>
      <c r="H105" s="119" t="str">
        <f>CONCATENATE(E105,"_mRNA: 0")</f>
        <v>E1_17_7_3_mRNA: 0</v>
      </c>
      <c r="I105" s="120" t="str">
        <f>CONCATENATE(E105,": 0")</f>
        <v>E1_17_7_3: 0</v>
      </c>
      <c r="J105" s="121" t="str">
        <f t="shared" si="3"/>
        <v>E1_17_7_3_kcat: 13.7</v>
      </c>
      <c r="K105" s="122" t="str">
        <f t="shared" si="4"/>
        <v>E1_17_7_3_km: 1</v>
      </c>
      <c r="L105" s="123" t="str">
        <f>_xlfn.CONCAT("m",D105,": -&gt; ",E105,"_mRNA | ","0.00292 - (0.0093 * ",E105,"_mRNA)")</f>
        <v>m104: -&gt; E1_17_7_3_mRNA | 0.00292 - (0.0093 * E1_17_7_3_mRNA)</v>
      </c>
      <c r="M105" s="124" t="str">
        <f t="shared" si="5"/>
        <v>P104: -&gt; E1_17_7_3 | (0.278 * E1_17_7_3_mRNA) - (0.00000278 * E1_17_7_3)</v>
      </c>
    </row>
    <row r="106" spans="1:13" ht="25">
      <c r="A106" s="113" t="s">
        <v>136</v>
      </c>
      <c r="B106" s="113" t="s">
        <v>137</v>
      </c>
      <c r="C106" s="114" t="s">
        <v>28822</v>
      </c>
      <c r="D106" s="115">
        <f>D105+1</f>
        <v>105</v>
      </c>
      <c r="E106" s="116" t="str">
        <f>CONCATENATE("E",C106)</f>
        <v>E1_17_7_4</v>
      </c>
      <c r="F106" s="117" t="str">
        <f>_xlfn.CONCAT(E106,"_mRNA : ",E106,"_mRNA")</f>
        <v>E1_17_7_4_mRNA : E1_17_7_4_mRNA</v>
      </c>
      <c r="G106" s="118" t="str">
        <f>_xlfn.CONCAT(E106," : ",E106)</f>
        <v>E1_17_7_4 : E1_17_7_4</v>
      </c>
      <c r="H106" s="119" t="str">
        <f>CONCATENATE(E106,"_mRNA: 0")</f>
        <v>E1_17_7_4_mRNA: 0</v>
      </c>
      <c r="I106" s="120" t="str">
        <f>CONCATENATE(E106,": 0")</f>
        <v>E1_17_7_4: 0</v>
      </c>
      <c r="J106" s="121" t="str">
        <f t="shared" si="3"/>
        <v>E1_17_7_4_kcat: 13.7</v>
      </c>
      <c r="K106" s="122" t="str">
        <f t="shared" si="4"/>
        <v>E1_17_7_4_km: 1</v>
      </c>
      <c r="L106" s="123" t="str">
        <f>_xlfn.CONCAT("m",D106,": -&gt; ",E106,"_mRNA | ","0.00292 - (0.0093 * ",E106,"_mRNA)")</f>
        <v>m105: -&gt; E1_17_7_4_mRNA | 0.00292 - (0.0093 * E1_17_7_4_mRNA)</v>
      </c>
      <c r="M106" s="124" t="str">
        <f t="shared" si="5"/>
        <v>P105: -&gt; E1_17_7_4 | (0.278 * E1_17_7_4_mRNA) - (0.00000278 * E1_17_7_4)</v>
      </c>
    </row>
    <row r="107" spans="1:13" ht="25">
      <c r="A107" s="113" t="s">
        <v>16974</v>
      </c>
      <c r="B107" s="113" t="s">
        <v>16975</v>
      </c>
      <c r="C107" s="114" t="s">
        <v>28823</v>
      </c>
      <c r="D107" s="115">
        <f>D106+1</f>
        <v>106</v>
      </c>
      <c r="E107" s="116" t="str">
        <f>CONCATENATE("E",C107)</f>
        <v>E1_17_99_6</v>
      </c>
      <c r="F107" s="117" t="str">
        <f>_xlfn.CONCAT(E107,"_mRNA : ",E107,"_mRNA")</f>
        <v>E1_17_99_6_mRNA : E1_17_99_6_mRNA</v>
      </c>
      <c r="G107" s="118" t="str">
        <f>_xlfn.CONCAT(E107," : ",E107)</f>
        <v>E1_17_99_6 : E1_17_99_6</v>
      </c>
      <c r="H107" s="119" t="str">
        <f>CONCATENATE(E107,"_mRNA: 0")</f>
        <v>E1_17_99_6_mRNA: 0</v>
      </c>
      <c r="I107" s="120" t="str">
        <f>CONCATENATE(E107,": 0")</f>
        <v>E1_17_99_6: 0</v>
      </c>
      <c r="J107" s="121" t="str">
        <f t="shared" si="3"/>
        <v>E1_17_99_6_kcat: 13.7</v>
      </c>
      <c r="K107" s="122" t="str">
        <f t="shared" si="4"/>
        <v>E1_17_99_6_km: 1</v>
      </c>
      <c r="L107" s="123" t="str">
        <f>_xlfn.CONCAT("m",D107,": -&gt; ",E107,"_mRNA | ","0.00292 - (0.0093 * ",E107,"_mRNA)")</f>
        <v>m106: -&gt; E1_17_99_6_mRNA | 0.00292 - (0.0093 * E1_17_99_6_mRNA)</v>
      </c>
      <c r="M107" s="124" t="str">
        <f t="shared" si="5"/>
        <v>P106: -&gt; E1_17_99_6 | (0.278 * E1_17_99_6_mRNA) - (0.00000278 * E1_17_99_6)</v>
      </c>
    </row>
    <row r="108" spans="1:13" ht="25">
      <c r="A108" s="113" t="s">
        <v>11089</v>
      </c>
      <c r="B108" s="113" t="s">
        <v>11090</v>
      </c>
      <c r="C108" s="114" t="s">
        <v>28824</v>
      </c>
      <c r="D108" s="115">
        <f>D107+1</f>
        <v>107</v>
      </c>
      <c r="E108" s="116" t="str">
        <f>CONCATENATE("E",C108)</f>
        <v>E1_18_1_1</v>
      </c>
      <c r="F108" s="117" t="str">
        <f>_xlfn.CONCAT(E108,"_mRNA : ",E108,"_mRNA")</f>
        <v>E1_18_1_1_mRNA : E1_18_1_1_mRNA</v>
      </c>
      <c r="G108" s="118" t="str">
        <f>_xlfn.CONCAT(E108," : ",E108)</f>
        <v>E1_18_1_1 : E1_18_1_1</v>
      </c>
      <c r="H108" s="119" t="str">
        <f>CONCATENATE(E108,"_mRNA: 0")</f>
        <v>E1_18_1_1_mRNA: 0</v>
      </c>
      <c r="I108" s="120" t="str">
        <f>CONCATENATE(E108,": 0")</f>
        <v>E1_18_1_1: 0</v>
      </c>
      <c r="J108" s="121" t="str">
        <f t="shared" si="3"/>
        <v>E1_18_1_1_kcat: 13.7</v>
      </c>
      <c r="K108" s="122" t="str">
        <f t="shared" si="4"/>
        <v>E1_18_1_1_km: 1</v>
      </c>
      <c r="L108" s="123" t="str">
        <f>_xlfn.CONCAT("m",D108,": -&gt; ",E108,"_mRNA | ","0.00292 - (0.0093 * ",E108,"_mRNA)")</f>
        <v>m107: -&gt; E1_18_1_1_mRNA | 0.00292 - (0.0093 * E1_18_1_1_mRNA)</v>
      </c>
      <c r="M108" s="124" t="str">
        <f t="shared" si="5"/>
        <v>P107: -&gt; E1_18_1_1 | (0.278 * E1_18_1_1_mRNA) - (0.00000278 * E1_18_1_1)</v>
      </c>
    </row>
    <row r="109" spans="1:13" ht="25">
      <c r="A109" s="113" t="s">
        <v>15991</v>
      </c>
      <c r="B109" s="113" t="s">
        <v>15992</v>
      </c>
      <c r="C109" s="114" t="s">
        <v>28825</v>
      </c>
      <c r="D109" s="115">
        <f>D108+1</f>
        <v>108</v>
      </c>
      <c r="E109" s="116" t="str">
        <f>CONCATENATE("E",C109)</f>
        <v>E1_18_1_2</v>
      </c>
      <c r="F109" s="117" t="str">
        <f>_xlfn.CONCAT(E109,"_mRNA : ",E109,"_mRNA")</f>
        <v>E1_18_1_2_mRNA : E1_18_1_2_mRNA</v>
      </c>
      <c r="G109" s="118" t="str">
        <f>_xlfn.CONCAT(E109," : ",E109)</f>
        <v>E1_18_1_2 : E1_18_1_2</v>
      </c>
      <c r="H109" s="119" t="str">
        <f>CONCATENATE(E109,"_mRNA: 0")</f>
        <v>E1_18_1_2_mRNA: 0</v>
      </c>
      <c r="I109" s="120" t="str">
        <f>CONCATENATE(E109,": 0")</f>
        <v>E1_18_1_2: 0</v>
      </c>
      <c r="J109" s="121" t="str">
        <f t="shared" si="3"/>
        <v>E1_18_1_2_kcat: 13.7</v>
      </c>
      <c r="K109" s="122" t="str">
        <f t="shared" si="4"/>
        <v>E1_18_1_2_km: 1</v>
      </c>
      <c r="L109" s="123" t="str">
        <f>_xlfn.CONCAT("m",D109,": -&gt; ",E109,"_mRNA | ","0.00292 - (0.0093 * ",E109,"_mRNA)")</f>
        <v>m108: -&gt; E1_18_1_2_mRNA | 0.00292 - (0.0093 * E1_18_1_2_mRNA)</v>
      </c>
      <c r="M109" s="124" t="str">
        <f t="shared" si="5"/>
        <v>P108: -&gt; E1_18_1_2 | (0.278 * E1_18_1_2_mRNA) - (0.00000278 * E1_18_1_2)</v>
      </c>
    </row>
    <row r="110" spans="1:13" ht="25">
      <c r="A110" s="113" t="s">
        <v>15991</v>
      </c>
      <c r="B110" s="113" t="s">
        <v>15992</v>
      </c>
      <c r="C110" s="114" t="s">
        <v>28826</v>
      </c>
      <c r="D110" s="115">
        <f>D109+1</f>
        <v>109</v>
      </c>
      <c r="E110" s="116" t="str">
        <f>CONCATENATE("E",C110)</f>
        <v>E1_19_1_1</v>
      </c>
      <c r="F110" s="117" t="str">
        <f>_xlfn.CONCAT(E110,"_mRNA : ",E110,"_mRNA")</f>
        <v>E1_19_1_1_mRNA : E1_19_1_1_mRNA</v>
      </c>
      <c r="G110" s="118" t="str">
        <f>_xlfn.CONCAT(E110," : ",E110)</f>
        <v>E1_19_1_1 : E1_19_1_1</v>
      </c>
      <c r="H110" s="119" t="str">
        <f>CONCATENATE(E110,"_mRNA: 0")</f>
        <v>E1_19_1_1_mRNA: 0</v>
      </c>
      <c r="I110" s="120" t="str">
        <f>CONCATENATE(E110,": 0")</f>
        <v>E1_19_1_1: 0</v>
      </c>
      <c r="J110" s="121" t="str">
        <f t="shared" si="3"/>
        <v>E1_19_1_1_kcat: 13.7</v>
      </c>
      <c r="K110" s="122" t="str">
        <f t="shared" si="4"/>
        <v>E1_19_1_1_km: 1</v>
      </c>
      <c r="L110" s="123" t="str">
        <f>_xlfn.CONCAT("m",D110,": -&gt; ",E110,"_mRNA | ","0.00292 - (0.0093 * ",E110,"_mRNA)")</f>
        <v>m109: -&gt; E1_19_1_1_mRNA | 0.00292 - (0.0093 * E1_19_1_1_mRNA)</v>
      </c>
      <c r="M110" s="124" t="str">
        <f t="shared" si="5"/>
        <v>P109: -&gt; E1_19_1_1 | (0.278 * E1_19_1_1_mRNA) - (0.00000278 * E1_19_1_1)</v>
      </c>
    </row>
    <row r="111" spans="1:13" ht="25">
      <c r="A111" s="113" t="s">
        <v>1465</v>
      </c>
      <c r="B111" s="113" t="s">
        <v>1466</v>
      </c>
      <c r="C111" s="114" t="s">
        <v>28827</v>
      </c>
      <c r="D111" s="115">
        <f>D110+1</f>
        <v>110</v>
      </c>
      <c r="E111" s="116" t="str">
        <f>CONCATENATE("E",C111)</f>
        <v>E1_2_1_10</v>
      </c>
      <c r="F111" s="117" t="str">
        <f>_xlfn.CONCAT(E111,"_mRNA : ",E111,"_mRNA")</f>
        <v>E1_2_1_10_mRNA : E1_2_1_10_mRNA</v>
      </c>
      <c r="G111" s="118" t="str">
        <f>_xlfn.CONCAT(E111," : ",E111)</f>
        <v>E1_2_1_10 : E1_2_1_10</v>
      </c>
      <c r="H111" s="119" t="str">
        <f>CONCATENATE(E111,"_mRNA: 0")</f>
        <v>E1_2_1_10_mRNA: 0</v>
      </c>
      <c r="I111" s="120" t="str">
        <f>CONCATENATE(E111,": 0")</f>
        <v>E1_2_1_10: 0</v>
      </c>
      <c r="J111" s="121" t="str">
        <f t="shared" si="3"/>
        <v>E1_2_1_10_kcat: 13.7</v>
      </c>
      <c r="K111" s="122" t="str">
        <f t="shared" si="4"/>
        <v>E1_2_1_10_km: 1</v>
      </c>
      <c r="L111" s="123" t="str">
        <f>_xlfn.CONCAT("m",D111,": -&gt; ",E111,"_mRNA | ","0.00292 - (0.0093 * ",E111,"_mRNA)")</f>
        <v>m110: -&gt; E1_2_1_10_mRNA | 0.00292 - (0.0093 * E1_2_1_10_mRNA)</v>
      </c>
      <c r="M111" s="124" t="str">
        <f t="shared" si="5"/>
        <v>P110: -&gt; E1_2_1_10 | (0.278 * E1_2_1_10_mRNA) - (0.00000278 * E1_2_1_10)</v>
      </c>
    </row>
    <row r="112" spans="1:13" ht="25">
      <c r="A112" s="113" t="s">
        <v>485</v>
      </c>
      <c r="B112" s="113" t="s">
        <v>486</v>
      </c>
      <c r="C112" s="114" t="s">
        <v>28828</v>
      </c>
      <c r="D112" s="115">
        <f>D111+1</f>
        <v>111</v>
      </c>
      <c r="E112" s="116" t="str">
        <f>CONCATENATE("E",C112)</f>
        <v>E1_2_1_104</v>
      </c>
      <c r="F112" s="117" t="str">
        <f>_xlfn.CONCAT(E112,"_mRNA : ",E112,"_mRNA")</f>
        <v>E1_2_1_104_mRNA : E1_2_1_104_mRNA</v>
      </c>
      <c r="G112" s="118" t="str">
        <f>_xlfn.CONCAT(E112," : ",E112)</f>
        <v>E1_2_1_104 : E1_2_1_104</v>
      </c>
      <c r="H112" s="119" t="str">
        <f>CONCATENATE(E112,"_mRNA: 0")</f>
        <v>E1_2_1_104_mRNA: 0</v>
      </c>
      <c r="I112" s="120" t="str">
        <f>CONCATENATE(E112,": 0")</f>
        <v>E1_2_1_104: 0</v>
      </c>
      <c r="J112" s="121" t="str">
        <f t="shared" si="3"/>
        <v>E1_2_1_104_kcat: 13.7</v>
      </c>
      <c r="K112" s="122" t="str">
        <f t="shared" si="4"/>
        <v>E1_2_1_104_km: 1</v>
      </c>
      <c r="L112" s="123" t="str">
        <f>_xlfn.CONCAT("m",D112,": -&gt; ",E112,"_mRNA | ","0.00292 - (0.0093 * ",E112,"_mRNA)")</f>
        <v>m111: -&gt; E1_2_1_104_mRNA | 0.00292 - (0.0093 * E1_2_1_104_mRNA)</v>
      </c>
      <c r="M112" s="124" t="str">
        <f t="shared" si="5"/>
        <v>P111: -&gt; E1_2_1_104 | (0.278 * E1_2_1_104_mRNA) - (0.00000278 * E1_2_1_104)</v>
      </c>
    </row>
    <row r="113" spans="1:13" ht="25">
      <c r="A113" s="113" t="s">
        <v>493</v>
      </c>
      <c r="B113" s="113" t="s">
        <v>494</v>
      </c>
      <c r="C113" s="114" t="s">
        <v>28829</v>
      </c>
      <c r="D113" s="115">
        <f>D112+1</f>
        <v>112</v>
      </c>
      <c r="E113" s="116" t="str">
        <f>CONCATENATE("E",C113)</f>
        <v>E1_2_1_105</v>
      </c>
      <c r="F113" s="117" t="str">
        <f>_xlfn.CONCAT(E113,"_mRNA : ",E113,"_mRNA")</f>
        <v>E1_2_1_105_mRNA : E1_2_1_105_mRNA</v>
      </c>
      <c r="G113" s="118" t="str">
        <f>_xlfn.CONCAT(E113," : ",E113)</f>
        <v>E1_2_1_105 : E1_2_1_105</v>
      </c>
      <c r="H113" s="119" t="str">
        <f>CONCATENATE(E113,"_mRNA: 0")</f>
        <v>E1_2_1_105_mRNA: 0</v>
      </c>
      <c r="I113" s="120" t="str">
        <f>CONCATENATE(E113,": 0")</f>
        <v>E1_2_1_105: 0</v>
      </c>
      <c r="J113" s="121" t="str">
        <f t="shared" si="3"/>
        <v>E1_2_1_105_kcat: 13.7</v>
      </c>
      <c r="K113" s="122" t="str">
        <f t="shared" si="4"/>
        <v>E1_2_1_105_km: 1</v>
      </c>
      <c r="L113" s="123" t="str">
        <f>_xlfn.CONCAT("m",D113,": -&gt; ",E113,"_mRNA | ","0.00292 - (0.0093 * ",E113,"_mRNA)")</f>
        <v>m112: -&gt; E1_2_1_105_mRNA | 0.00292 - (0.0093 * E1_2_1_105_mRNA)</v>
      </c>
      <c r="M113" s="124" t="str">
        <f t="shared" si="5"/>
        <v>P112: -&gt; E1_2_1_105 | (0.278 * E1_2_1_105_mRNA) - (0.00000278 * E1_2_1_105)</v>
      </c>
    </row>
    <row r="114" spans="1:13" ht="25">
      <c r="A114" s="113" t="s">
        <v>13953</v>
      </c>
      <c r="B114" s="113" t="s">
        <v>13954</v>
      </c>
      <c r="C114" s="114" t="s">
        <v>28830</v>
      </c>
      <c r="D114" s="115">
        <f>D113+1</f>
        <v>113</v>
      </c>
      <c r="E114" s="116" t="str">
        <f>CONCATENATE("E",C114)</f>
        <v>E1_2_1_11</v>
      </c>
      <c r="F114" s="117" t="str">
        <f>_xlfn.CONCAT(E114,"_mRNA : ",E114,"_mRNA")</f>
        <v>E1_2_1_11_mRNA : E1_2_1_11_mRNA</v>
      </c>
      <c r="G114" s="118" t="str">
        <f>_xlfn.CONCAT(E114," : ",E114)</f>
        <v>E1_2_1_11 : E1_2_1_11</v>
      </c>
      <c r="H114" s="119" t="str">
        <f>CONCATENATE(E114,"_mRNA: 0")</f>
        <v>E1_2_1_11_mRNA: 0</v>
      </c>
      <c r="I114" s="120" t="str">
        <f>CONCATENATE(E114,": 0")</f>
        <v>E1_2_1_11: 0</v>
      </c>
      <c r="J114" s="121" t="str">
        <f t="shared" si="3"/>
        <v>E1_2_1_11_kcat: 13.7</v>
      </c>
      <c r="K114" s="122" t="str">
        <f t="shared" si="4"/>
        <v>E1_2_1_11_km: 1</v>
      </c>
      <c r="L114" s="123" t="str">
        <f>_xlfn.CONCAT("m",D114,": -&gt; ",E114,"_mRNA | ","0.00292 - (0.0093 * ",E114,"_mRNA)")</f>
        <v>m113: -&gt; E1_2_1_11_mRNA | 0.00292 - (0.0093 * E1_2_1_11_mRNA)</v>
      </c>
      <c r="M114" s="124" t="str">
        <f t="shared" si="5"/>
        <v>P113: -&gt; E1_2_1_11 | (0.278 * E1_2_1_11_mRNA) - (0.00000278 * E1_2_1_11)</v>
      </c>
    </row>
    <row r="115" spans="1:13" ht="25">
      <c r="A115" s="113" t="s">
        <v>7341</v>
      </c>
      <c r="B115" s="113" t="s">
        <v>7342</v>
      </c>
      <c r="C115" s="114" t="s">
        <v>28831</v>
      </c>
      <c r="D115" s="115">
        <f>D114+1</f>
        <v>114</v>
      </c>
      <c r="E115" s="116" t="str">
        <f>CONCATENATE("E",C115)</f>
        <v>E1_2_1_12</v>
      </c>
      <c r="F115" s="117" t="str">
        <f>_xlfn.CONCAT(E115,"_mRNA : ",E115,"_mRNA")</f>
        <v>E1_2_1_12_mRNA : E1_2_1_12_mRNA</v>
      </c>
      <c r="G115" s="118" t="str">
        <f>_xlfn.CONCAT(E115," : ",E115)</f>
        <v>E1_2_1_12 : E1_2_1_12</v>
      </c>
      <c r="H115" s="119" t="str">
        <f>CONCATENATE(E115,"_mRNA: 0")</f>
        <v>E1_2_1_12_mRNA: 0</v>
      </c>
      <c r="I115" s="120" t="str">
        <f>CONCATENATE(E115,": 0")</f>
        <v>E1_2_1_12: 0</v>
      </c>
      <c r="J115" s="121" t="str">
        <f t="shared" si="3"/>
        <v>E1_2_1_12_kcat: 13.7</v>
      </c>
      <c r="K115" s="122" t="str">
        <f t="shared" si="4"/>
        <v>E1_2_1_12_km: 1</v>
      </c>
      <c r="L115" s="123" t="str">
        <f>_xlfn.CONCAT("m",D115,": -&gt; ",E115,"_mRNA | ","0.00292 - (0.0093 * ",E115,"_mRNA)")</f>
        <v>m114: -&gt; E1_2_1_12_mRNA | 0.00292 - (0.0093 * E1_2_1_12_mRNA)</v>
      </c>
      <c r="M115" s="124" t="str">
        <f t="shared" si="5"/>
        <v>P114: -&gt; E1_2_1_12 | (0.278 * E1_2_1_12_mRNA) - (0.00000278 * E1_2_1_12)</v>
      </c>
    </row>
    <row r="116" spans="1:13" ht="25">
      <c r="A116" s="113" t="s">
        <v>5339</v>
      </c>
      <c r="B116" s="113" t="s">
        <v>5340</v>
      </c>
      <c r="C116" s="114" t="s">
        <v>28832</v>
      </c>
      <c r="D116" s="115">
        <f>D115+1</f>
        <v>115</v>
      </c>
      <c r="E116" s="116" t="str">
        <f>CONCATENATE("E",C116)</f>
        <v>E1_2_1_19</v>
      </c>
      <c r="F116" s="117" t="str">
        <f>_xlfn.CONCAT(E116,"_mRNA : ",E116,"_mRNA")</f>
        <v>E1_2_1_19_mRNA : E1_2_1_19_mRNA</v>
      </c>
      <c r="G116" s="118" t="str">
        <f>_xlfn.CONCAT(E116," : ",E116)</f>
        <v>E1_2_1_19 : E1_2_1_19</v>
      </c>
      <c r="H116" s="119" t="str">
        <f>CONCATENATE(E116,"_mRNA: 0")</f>
        <v>E1_2_1_19_mRNA: 0</v>
      </c>
      <c r="I116" s="120" t="str">
        <f>CONCATENATE(E116,": 0")</f>
        <v>E1_2_1_19: 0</v>
      </c>
      <c r="J116" s="121" t="str">
        <f t="shared" si="3"/>
        <v>E1_2_1_19_kcat: 13.7</v>
      </c>
      <c r="K116" s="122" t="str">
        <f t="shared" si="4"/>
        <v>E1_2_1_19_km: 1</v>
      </c>
      <c r="L116" s="123" t="str">
        <f>_xlfn.CONCAT("m",D116,": -&gt; ",E116,"_mRNA | ","0.00292 - (0.0093 * ",E116,"_mRNA)")</f>
        <v>m115: -&gt; E1_2_1_19_mRNA | 0.00292 - (0.0093 * E1_2_1_19_mRNA)</v>
      </c>
      <c r="M116" s="124" t="str">
        <f t="shared" si="5"/>
        <v>P115: -&gt; E1_2_1_19 | (0.278 * E1_2_1_19_mRNA) - (0.00000278 * E1_2_1_19)</v>
      </c>
    </row>
    <row r="117" spans="1:13" ht="25">
      <c r="A117" s="113" t="s">
        <v>6269</v>
      </c>
      <c r="B117" s="113" t="s">
        <v>6270</v>
      </c>
      <c r="C117" s="114" t="s">
        <v>28833</v>
      </c>
      <c r="D117" s="115">
        <f>D116+1</f>
        <v>116</v>
      </c>
      <c r="E117" s="116" t="str">
        <f>CONCATENATE("E",C117)</f>
        <v>E1_2_1_20</v>
      </c>
      <c r="F117" s="117" t="str">
        <f>_xlfn.CONCAT(E117,"_mRNA : ",E117,"_mRNA")</f>
        <v>E1_2_1_20_mRNA : E1_2_1_20_mRNA</v>
      </c>
      <c r="G117" s="118" t="str">
        <f>_xlfn.CONCAT(E117," : ",E117)</f>
        <v>E1_2_1_20 : E1_2_1_20</v>
      </c>
      <c r="H117" s="119" t="str">
        <f>CONCATENATE(E117,"_mRNA: 0")</f>
        <v>E1_2_1_20_mRNA: 0</v>
      </c>
      <c r="I117" s="120" t="str">
        <f>CONCATENATE(E117,": 0")</f>
        <v>E1_2_1_20: 0</v>
      </c>
      <c r="J117" s="121" t="str">
        <f t="shared" si="3"/>
        <v>E1_2_1_20_kcat: 13.7</v>
      </c>
      <c r="K117" s="122" t="str">
        <f t="shared" si="4"/>
        <v>E1_2_1_20_km: 1</v>
      </c>
      <c r="L117" s="123" t="str">
        <f>_xlfn.CONCAT("m",D117,": -&gt; ",E117,"_mRNA | ","0.00292 - (0.0093 * ",E117,"_mRNA)")</f>
        <v>m116: -&gt; E1_2_1_20_mRNA | 0.00292 - (0.0093 * E1_2_1_20_mRNA)</v>
      </c>
      <c r="M117" s="124" t="str">
        <f t="shared" si="5"/>
        <v>P116: -&gt; E1_2_1_20 | (0.278 * E1_2_1_20_mRNA) - (0.00000278 * E1_2_1_20)</v>
      </c>
    </row>
    <row r="118" spans="1:13" ht="25">
      <c r="A118" s="113" t="s">
        <v>5825</v>
      </c>
      <c r="B118" s="113" t="s">
        <v>5826</v>
      </c>
      <c r="C118" s="114" t="s">
        <v>28834</v>
      </c>
      <c r="D118" s="115">
        <f>D117+1</f>
        <v>117</v>
      </c>
      <c r="E118" s="116" t="str">
        <f>CONCATENATE("E",C118)</f>
        <v>E1_2_1_21</v>
      </c>
      <c r="F118" s="117" t="str">
        <f>_xlfn.CONCAT(E118,"_mRNA : ",E118,"_mRNA")</f>
        <v>E1_2_1_21_mRNA : E1_2_1_21_mRNA</v>
      </c>
      <c r="G118" s="118" t="str">
        <f>_xlfn.CONCAT(E118," : ",E118)</f>
        <v>E1_2_1_21 : E1_2_1_21</v>
      </c>
      <c r="H118" s="119" t="str">
        <f>CONCATENATE(E118,"_mRNA: 0")</f>
        <v>E1_2_1_21_mRNA: 0</v>
      </c>
      <c r="I118" s="120" t="str">
        <f>CONCATENATE(E118,": 0")</f>
        <v>E1_2_1_21: 0</v>
      </c>
      <c r="J118" s="121" t="str">
        <f t="shared" si="3"/>
        <v>E1_2_1_21_kcat: 13.7</v>
      </c>
      <c r="K118" s="122" t="str">
        <f t="shared" si="4"/>
        <v>E1_2_1_21_km: 1</v>
      </c>
      <c r="L118" s="123" t="str">
        <f>_xlfn.CONCAT("m",D118,": -&gt; ",E118,"_mRNA | ","0.00292 - (0.0093 * ",E118,"_mRNA)")</f>
        <v>m117: -&gt; E1_2_1_21_mRNA | 0.00292 - (0.0093 * E1_2_1_21_mRNA)</v>
      </c>
      <c r="M118" s="124" t="str">
        <f t="shared" si="5"/>
        <v>P117: -&gt; E1_2_1_21 | (0.278 * E1_2_1_21_mRNA) - (0.00000278 * E1_2_1_21)</v>
      </c>
    </row>
    <row r="119" spans="1:13" ht="25">
      <c r="A119" s="113" t="s">
        <v>5825</v>
      </c>
      <c r="B119" s="113" t="s">
        <v>5826</v>
      </c>
      <c r="C119" s="114" t="s">
        <v>28835</v>
      </c>
      <c r="D119" s="115">
        <f>D118+1</f>
        <v>118</v>
      </c>
      <c r="E119" s="116" t="str">
        <f>CONCATENATE("E",C119)</f>
        <v>E1_2_1_22</v>
      </c>
      <c r="F119" s="117" t="str">
        <f>_xlfn.CONCAT(E119,"_mRNA : ",E119,"_mRNA")</f>
        <v>E1_2_1_22_mRNA : E1_2_1_22_mRNA</v>
      </c>
      <c r="G119" s="118" t="str">
        <f>_xlfn.CONCAT(E119," : ",E119)</f>
        <v>E1_2_1_22 : E1_2_1_22</v>
      </c>
      <c r="H119" s="119" t="str">
        <f>CONCATENATE(E119,"_mRNA: 0")</f>
        <v>E1_2_1_22_mRNA: 0</v>
      </c>
      <c r="I119" s="120" t="str">
        <f>CONCATENATE(E119,": 0")</f>
        <v>E1_2_1_22: 0</v>
      </c>
      <c r="J119" s="121" t="str">
        <f t="shared" si="3"/>
        <v>E1_2_1_22_kcat: 13.7</v>
      </c>
      <c r="K119" s="122" t="str">
        <f t="shared" si="4"/>
        <v>E1_2_1_22_km: 1</v>
      </c>
      <c r="L119" s="123" t="str">
        <f>_xlfn.CONCAT("m",D119,": -&gt; ",E119,"_mRNA | ","0.00292 - (0.0093 * ",E119,"_mRNA)")</f>
        <v>m118: -&gt; E1_2_1_22_mRNA | 0.00292 - (0.0093 * E1_2_1_22_mRNA)</v>
      </c>
      <c r="M119" s="124" t="str">
        <f t="shared" si="5"/>
        <v>P118: -&gt; E1_2_1_22 | (0.278 * E1_2_1_22_mRNA) - (0.00000278 * E1_2_1_22)</v>
      </c>
    </row>
    <row r="120" spans="1:13" ht="25">
      <c r="A120" s="113" t="s">
        <v>5339</v>
      </c>
      <c r="B120" s="113" t="s">
        <v>5340</v>
      </c>
      <c r="C120" s="114" t="s">
        <v>28836</v>
      </c>
      <c r="D120" s="115">
        <f>D119+1</f>
        <v>119</v>
      </c>
      <c r="E120" s="116" t="str">
        <f>CONCATENATE("E",C120)</f>
        <v>E1_2_1_24</v>
      </c>
      <c r="F120" s="117" t="str">
        <f>_xlfn.CONCAT(E120,"_mRNA : ",E120,"_mRNA")</f>
        <v>E1_2_1_24_mRNA : E1_2_1_24_mRNA</v>
      </c>
      <c r="G120" s="118" t="str">
        <f>_xlfn.CONCAT(E120," : ",E120)</f>
        <v>E1_2_1_24 : E1_2_1_24</v>
      </c>
      <c r="H120" s="119" t="str">
        <f>CONCATENATE(E120,"_mRNA: 0")</f>
        <v>E1_2_1_24_mRNA: 0</v>
      </c>
      <c r="I120" s="120" t="str">
        <f>CONCATENATE(E120,": 0")</f>
        <v>E1_2_1_24: 0</v>
      </c>
      <c r="J120" s="121" t="str">
        <f t="shared" si="3"/>
        <v>E1_2_1_24_kcat: 13.7</v>
      </c>
      <c r="K120" s="122" t="str">
        <f t="shared" si="4"/>
        <v>E1_2_1_24_km: 1</v>
      </c>
      <c r="L120" s="123" t="str">
        <f>_xlfn.CONCAT("m",D120,": -&gt; ",E120,"_mRNA | ","0.00292 - (0.0093 * ",E120,"_mRNA)")</f>
        <v>m119: -&gt; E1_2_1_24_mRNA | 0.00292 - (0.0093 * E1_2_1_24_mRNA)</v>
      </c>
      <c r="M120" s="124" t="str">
        <f t="shared" si="5"/>
        <v>P119: -&gt; E1_2_1_24 | (0.278 * E1_2_1_24_mRNA) - (0.00000278 * E1_2_1_24)</v>
      </c>
    </row>
    <row r="121" spans="1:13" ht="25">
      <c r="A121" s="113" t="s">
        <v>16123</v>
      </c>
      <c r="B121" s="113" t="s">
        <v>16124</v>
      </c>
      <c r="C121" s="114" t="s">
        <v>28837</v>
      </c>
      <c r="D121" s="115">
        <f>D120+1</f>
        <v>120</v>
      </c>
      <c r="E121" s="116" t="str">
        <f>CONCATENATE("E",C121)</f>
        <v>E1_2_1_38</v>
      </c>
      <c r="F121" s="117" t="str">
        <f>_xlfn.CONCAT(E121,"_mRNA : ",E121,"_mRNA")</f>
        <v>E1_2_1_38_mRNA : E1_2_1_38_mRNA</v>
      </c>
      <c r="G121" s="118" t="str">
        <f>_xlfn.CONCAT(E121," : ",E121)</f>
        <v>E1_2_1_38 : E1_2_1_38</v>
      </c>
      <c r="H121" s="119" t="str">
        <f>CONCATENATE(E121,"_mRNA: 0")</f>
        <v>E1_2_1_38_mRNA: 0</v>
      </c>
      <c r="I121" s="120" t="str">
        <f>CONCATENATE(E121,": 0")</f>
        <v>E1_2_1_38: 0</v>
      </c>
      <c r="J121" s="121" t="str">
        <f t="shared" si="3"/>
        <v>E1_2_1_38_kcat: 13.7</v>
      </c>
      <c r="K121" s="122" t="str">
        <f t="shared" si="4"/>
        <v>E1_2_1_38_km: 1</v>
      </c>
      <c r="L121" s="123" t="str">
        <f>_xlfn.CONCAT("m",D121,": -&gt; ",E121,"_mRNA | ","0.00292 - (0.0093 * ",E121,"_mRNA)")</f>
        <v>m120: -&gt; E1_2_1_38_mRNA | 0.00292 - (0.0093 * E1_2_1_38_mRNA)</v>
      </c>
      <c r="M121" s="124" t="str">
        <f t="shared" si="5"/>
        <v>P120: -&gt; E1_2_1_38 | (0.278 * E1_2_1_38_mRNA) - (0.00000278 * E1_2_1_38)</v>
      </c>
    </row>
    <row r="122" spans="1:13" ht="25">
      <c r="A122" s="113" t="s">
        <v>5709</v>
      </c>
      <c r="B122" s="113" t="s">
        <v>5710</v>
      </c>
      <c r="C122" s="114" t="s">
        <v>28838</v>
      </c>
      <c r="D122" s="115">
        <f>D121+1</f>
        <v>121</v>
      </c>
      <c r="E122" s="116" t="str">
        <f>CONCATENATE("E",C122)</f>
        <v>E1_2_1_39</v>
      </c>
      <c r="F122" s="117" t="str">
        <f>_xlfn.CONCAT(E122,"_mRNA : ",E122,"_mRNA")</f>
        <v>E1_2_1_39_mRNA : E1_2_1_39_mRNA</v>
      </c>
      <c r="G122" s="118" t="str">
        <f>_xlfn.CONCAT(E122," : ",E122)</f>
        <v>E1_2_1_39 : E1_2_1_39</v>
      </c>
      <c r="H122" s="119" t="str">
        <f>CONCATENATE(E122,"_mRNA: 0")</f>
        <v>E1_2_1_39_mRNA: 0</v>
      </c>
      <c r="I122" s="120" t="str">
        <f>CONCATENATE(E122,": 0")</f>
        <v>E1_2_1_39: 0</v>
      </c>
      <c r="J122" s="121" t="str">
        <f t="shared" si="3"/>
        <v>E1_2_1_39_kcat: 13.7</v>
      </c>
      <c r="K122" s="122" t="str">
        <f t="shared" si="4"/>
        <v>E1_2_1_39_km: 1</v>
      </c>
      <c r="L122" s="123" t="str">
        <f>_xlfn.CONCAT("m",D122,": -&gt; ",E122,"_mRNA | ","0.00292 - (0.0093 * ",E122,"_mRNA)")</f>
        <v>m121: -&gt; E1_2_1_39_mRNA | 0.00292 - (0.0093 * E1_2_1_39_mRNA)</v>
      </c>
      <c r="M122" s="124" t="str">
        <f t="shared" si="5"/>
        <v>P121: -&gt; E1_2_1_39 | (0.278 * E1_2_1_39_mRNA) - (0.00000278 * E1_2_1_39)</v>
      </c>
    </row>
    <row r="123" spans="1:13" ht="25">
      <c r="A123" s="113" t="s">
        <v>1017</v>
      </c>
      <c r="B123" s="113" t="s">
        <v>1018</v>
      </c>
      <c r="C123" s="114" t="s">
        <v>28839</v>
      </c>
      <c r="D123" s="115">
        <f>D122+1</f>
        <v>122</v>
      </c>
      <c r="E123" s="116" t="str">
        <f>CONCATENATE("E",C123)</f>
        <v>E1_2_1_41</v>
      </c>
      <c r="F123" s="117" t="str">
        <f>_xlfn.CONCAT(E123,"_mRNA : ",E123,"_mRNA")</f>
        <v>E1_2_1_41_mRNA : E1_2_1_41_mRNA</v>
      </c>
      <c r="G123" s="118" t="str">
        <f>_xlfn.CONCAT(E123," : ",E123)</f>
        <v>E1_2_1_41 : E1_2_1_41</v>
      </c>
      <c r="H123" s="119" t="str">
        <f>CONCATENATE(E123,"_mRNA: 0")</f>
        <v>E1_2_1_41_mRNA: 0</v>
      </c>
      <c r="I123" s="120" t="str">
        <f>CONCATENATE(E123,": 0")</f>
        <v>E1_2_1_41: 0</v>
      </c>
      <c r="J123" s="121" t="str">
        <f t="shared" si="3"/>
        <v>E1_2_1_41_kcat: 13.7</v>
      </c>
      <c r="K123" s="122" t="str">
        <f t="shared" si="4"/>
        <v>E1_2_1_41_km: 1</v>
      </c>
      <c r="L123" s="123" t="str">
        <f>_xlfn.CONCAT("m",D123,": -&gt; ",E123,"_mRNA | ","0.00292 - (0.0093 * ",E123,"_mRNA)")</f>
        <v>m122: -&gt; E1_2_1_41_mRNA | 0.00292 - (0.0093 * E1_2_1_41_mRNA)</v>
      </c>
      <c r="M123" s="124" t="str">
        <f t="shared" si="5"/>
        <v>P122: -&gt; E1_2_1_41 | (0.278 * E1_2_1_41_mRNA) - (0.00000278 * E1_2_1_41)</v>
      </c>
    </row>
    <row r="124" spans="1:13" ht="25">
      <c r="A124" s="113" t="s">
        <v>4923</v>
      </c>
      <c r="B124" s="113" t="s">
        <v>4924</v>
      </c>
      <c r="C124" s="114" t="s">
        <v>28840</v>
      </c>
      <c r="D124" s="115">
        <f>D123+1</f>
        <v>123</v>
      </c>
      <c r="E124" s="116" t="str">
        <f>CONCATENATE("E",C124)</f>
        <v>E1_2_1_70</v>
      </c>
      <c r="F124" s="117" t="str">
        <f>_xlfn.CONCAT(E124,"_mRNA : ",E124,"_mRNA")</f>
        <v>E1_2_1_70_mRNA : E1_2_1_70_mRNA</v>
      </c>
      <c r="G124" s="118" t="str">
        <f>_xlfn.CONCAT(E124," : ",E124)</f>
        <v>E1_2_1_70 : E1_2_1_70</v>
      </c>
      <c r="H124" s="119" t="str">
        <f>CONCATENATE(E124,"_mRNA: 0")</f>
        <v>E1_2_1_70_mRNA: 0</v>
      </c>
      <c r="I124" s="120" t="str">
        <f>CONCATENATE(E124,": 0")</f>
        <v>E1_2_1_70: 0</v>
      </c>
      <c r="J124" s="121" t="str">
        <f t="shared" si="3"/>
        <v>E1_2_1_70_kcat: 13.7</v>
      </c>
      <c r="K124" s="122" t="str">
        <f t="shared" si="4"/>
        <v>E1_2_1_70_km: 1</v>
      </c>
      <c r="L124" s="123" t="str">
        <f>_xlfn.CONCAT("m",D124,": -&gt; ",E124,"_mRNA | ","0.00292 - (0.0093 * ",E124,"_mRNA)")</f>
        <v>m123: -&gt; E1_2_1_70_mRNA | 0.00292 - (0.0093 * E1_2_1_70_mRNA)</v>
      </c>
      <c r="M124" s="124" t="str">
        <f t="shared" si="5"/>
        <v>P123: -&gt; E1_2_1_70 | (0.278 * E1_2_1_70_mRNA) - (0.00000278 * E1_2_1_70)</v>
      </c>
    </row>
    <row r="125" spans="1:13" ht="25">
      <c r="A125" s="113" t="s">
        <v>7209</v>
      </c>
      <c r="B125" s="113" t="s">
        <v>7210</v>
      </c>
      <c r="C125" s="114" t="s">
        <v>28841</v>
      </c>
      <c r="D125" s="115">
        <f>D124+1</f>
        <v>124</v>
      </c>
      <c r="E125" s="116" t="str">
        <f>CONCATENATE("E",C125)</f>
        <v>E1_2_1_71</v>
      </c>
      <c r="F125" s="117" t="str">
        <f>_xlfn.CONCAT(E125,"_mRNA : ",E125,"_mRNA")</f>
        <v>E1_2_1_71_mRNA : E1_2_1_71_mRNA</v>
      </c>
      <c r="G125" s="118" t="str">
        <f>_xlfn.CONCAT(E125," : ",E125)</f>
        <v>E1_2_1_71 : E1_2_1_71</v>
      </c>
      <c r="H125" s="119" t="str">
        <f>CONCATENATE(E125,"_mRNA: 0")</f>
        <v>E1_2_1_71_mRNA: 0</v>
      </c>
      <c r="I125" s="120" t="str">
        <f>CONCATENATE(E125,": 0")</f>
        <v>E1_2_1_71: 0</v>
      </c>
      <c r="J125" s="121" t="str">
        <f t="shared" si="3"/>
        <v>E1_2_1_71_kcat: 13.7</v>
      </c>
      <c r="K125" s="122" t="str">
        <f t="shared" si="4"/>
        <v>E1_2_1_71_km: 1</v>
      </c>
      <c r="L125" s="123" t="str">
        <f>_xlfn.CONCAT("m",D125,": -&gt; ",E125,"_mRNA | ","0.00292 - (0.0093 * ",E125,"_mRNA)")</f>
        <v>m124: -&gt; E1_2_1_71_mRNA | 0.00292 - (0.0093 * E1_2_1_71_mRNA)</v>
      </c>
      <c r="M125" s="124" t="str">
        <f t="shared" si="5"/>
        <v>P124: -&gt; E1_2_1_71 | (0.278 * E1_2_1_71_mRNA) - (0.00000278 * E1_2_1_71)</v>
      </c>
    </row>
    <row r="126" spans="1:13" ht="25">
      <c r="A126" s="113" t="s">
        <v>11958</v>
      </c>
      <c r="B126" s="113" t="s">
        <v>11959</v>
      </c>
      <c r="C126" s="114" t="s">
        <v>28842</v>
      </c>
      <c r="D126" s="115">
        <f>D125+1</f>
        <v>125</v>
      </c>
      <c r="E126" s="116" t="str">
        <f>CONCATENATE("E",C126)</f>
        <v>E1_2_1_72</v>
      </c>
      <c r="F126" s="117" t="str">
        <f>_xlfn.CONCAT(E126,"_mRNA : ",E126,"_mRNA")</f>
        <v>E1_2_1_72_mRNA : E1_2_1_72_mRNA</v>
      </c>
      <c r="G126" s="118" t="str">
        <f>_xlfn.CONCAT(E126," : ",E126)</f>
        <v>E1_2_1_72 : E1_2_1_72</v>
      </c>
      <c r="H126" s="119" t="str">
        <f>CONCATENATE(E126,"_mRNA: 0")</f>
        <v>E1_2_1_72_mRNA: 0</v>
      </c>
      <c r="I126" s="120" t="str">
        <f>CONCATENATE(E126,": 0")</f>
        <v>E1_2_1_72: 0</v>
      </c>
      <c r="J126" s="121" t="str">
        <f t="shared" si="3"/>
        <v>E1_2_1_72_kcat: 13.7</v>
      </c>
      <c r="K126" s="122" t="str">
        <f t="shared" si="4"/>
        <v>E1_2_1_72_km: 1</v>
      </c>
      <c r="L126" s="123" t="str">
        <f>_xlfn.CONCAT("m",D126,": -&gt; ",E126,"_mRNA | ","0.00292 - (0.0093 * ",E126,"_mRNA)")</f>
        <v>m125: -&gt; E1_2_1_72_mRNA | 0.00292 - (0.0093 * E1_2_1_72_mRNA)</v>
      </c>
      <c r="M126" s="124" t="str">
        <f t="shared" si="5"/>
        <v>P125: -&gt; E1_2_1_72 | (0.278 * E1_2_1_72_mRNA) - (0.00000278 * E1_2_1_72)</v>
      </c>
    </row>
    <row r="127" spans="1:13" ht="25">
      <c r="A127" s="113" t="s">
        <v>10902</v>
      </c>
      <c r="B127" s="113" t="s">
        <v>10903</v>
      </c>
      <c r="C127" s="114" t="s">
        <v>28843</v>
      </c>
      <c r="D127" s="115">
        <f>D126+1</f>
        <v>126</v>
      </c>
      <c r="E127" s="116" t="str">
        <f>CONCATENATE("E",C127)</f>
        <v>E1_2_1_79</v>
      </c>
      <c r="F127" s="117" t="str">
        <f>_xlfn.CONCAT(E127,"_mRNA : ",E127,"_mRNA")</f>
        <v>E1_2_1_79_mRNA : E1_2_1_79_mRNA</v>
      </c>
      <c r="G127" s="118" t="str">
        <f>_xlfn.CONCAT(E127," : ",E127)</f>
        <v>E1_2_1_79 : E1_2_1_79</v>
      </c>
      <c r="H127" s="119" t="str">
        <f>CONCATENATE(E127,"_mRNA: 0")</f>
        <v>E1_2_1_79_mRNA: 0</v>
      </c>
      <c r="I127" s="120" t="str">
        <f>CONCATENATE(E127,": 0")</f>
        <v>E1_2_1_79: 0</v>
      </c>
      <c r="J127" s="121" t="str">
        <f t="shared" si="3"/>
        <v>E1_2_1_79_kcat: 13.7</v>
      </c>
      <c r="K127" s="122" t="str">
        <f t="shared" si="4"/>
        <v>E1_2_1_79_km: 1</v>
      </c>
      <c r="L127" s="123" t="str">
        <f>_xlfn.CONCAT("m",D127,": -&gt; ",E127,"_mRNA | ","0.00292 - (0.0093 * ",E127,"_mRNA)")</f>
        <v>m126: -&gt; E1_2_1_79_mRNA | 0.00292 - (0.0093 * E1_2_1_79_mRNA)</v>
      </c>
      <c r="M127" s="124" t="str">
        <f t="shared" si="5"/>
        <v>P126: -&gt; E1_2_1_79 | (0.278 * E1_2_1_79_mRNA) - (0.00000278 * E1_2_1_79)</v>
      </c>
    </row>
    <row r="128" spans="1:13" ht="25">
      <c r="A128" s="113" t="s">
        <v>1309</v>
      </c>
      <c r="B128" s="113" t="s">
        <v>1310</v>
      </c>
      <c r="C128" s="114" t="s">
        <v>28844</v>
      </c>
      <c r="D128" s="115">
        <f>D127+1</f>
        <v>127</v>
      </c>
      <c r="E128" s="116" t="str">
        <f>CONCATENATE("E",C128)</f>
        <v>E1_2_1_8</v>
      </c>
      <c r="F128" s="117" t="str">
        <f>_xlfn.CONCAT(E128,"_mRNA : ",E128,"_mRNA")</f>
        <v>E1_2_1_8_mRNA : E1_2_1_8_mRNA</v>
      </c>
      <c r="G128" s="118" t="str">
        <f>_xlfn.CONCAT(E128," : ",E128)</f>
        <v>E1_2_1_8 : E1_2_1_8</v>
      </c>
      <c r="H128" s="119" t="str">
        <f>CONCATENATE(E128,"_mRNA: 0")</f>
        <v>E1_2_1_8_mRNA: 0</v>
      </c>
      <c r="I128" s="120" t="str">
        <f>CONCATENATE(E128,": 0")</f>
        <v>E1_2_1_8: 0</v>
      </c>
      <c r="J128" s="121" t="str">
        <f t="shared" si="3"/>
        <v>E1_2_1_8_kcat: 13.7</v>
      </c>
      <c r="K128" s="122" t="str">
        <f t="shared" si="4"/>
        <v>E1_2_1_8_km: 1</v>
      </c>
      <c r="L128" s="123" t="str">
        <f>_xlfn.CONCAT("m",D128,": -&gt; ",E128,"_mRNA | ","0.00292 - (0.0093 * ",E128,"_mRNA)")</f>
        <v>m127: -&gt; E1_2_1_8_mRNA | 0.00292 - (0.0093 * E1_2_1_8_mRNA)</v>
      </c>
      <c r="M128" s="124" t="str">
        <f t="shared" si="5"/>
        <v>P127: -&gt; E1_2_1_8 | (0.278 * E1_2_1_8_mRNA) - (0.00000278 * E1_2_1_8)</v>
      </c>
    </row>
    <row r="129" spans="1:13" ht="25">
      <c r="A129" s="113" t="s">
        <v>4128</v>
      </c>
      <c r="B129" s="113" t="s">
        <v>4129</v>
      </c>
      <c r="C129" s="114" t="s">
        <v>28845</v>
      </c>
      <c r="D129" s="115">
        <f>D128+1</f>
        <v>128</v>
      </c>
      <c r="E129" s="116" t="str">
        <f>CONCATENATE("E",C129)</f>
        <v>E1_2_1_88</v>
      </c>
      <c r="F129" s="117" t="str">
        <f>_xlfn.CONCAT(E129,"_mRNA : ",E129,"_mRNA")</f>
        <v>E1_2_1_88_mRNA : E1_2_1_88_mRNA</v>
      </c>
      <c r="G129" s="118" t="str">
        <f>_xlfn.CONCAT(E129," : ",E129)</f>
        <v>E1_2_1_88 : E1_2_1_88</v>
      </c>
      <c r="H129" s="119" t="str">
        <f>CONCATENATE(E129,"_mRNA: 0")</f>
        <v>E1_2_1_88_mRNA: 0</v>
      </c>
      <c r="I129" s="120" t="str">
        <f>CONCATENATE(E129,": 0")</f>
        <v>E1_2_1_88: 0</v>
      </c>
      <c r="J129" s="121" t="str">
        <f t="shared" si="3"/>
        <v>E1_2_1_88_kcat: 13.7</v>
      </c>
      <c r="K129" s="122" t="str">
        <f t="shared" si="4"/>
        <v>E1_2_1_88_km: 1</v>
      </c>
      <c r="L129" s="123" t="str">
        <f>_xlfn.CONCAT("m",D129,": -&gt; ",E129,"_mRNA | ","0.00292 - (0.0093 * ",E129,"_mRNA)")</f>
        <v>m128: -&gt; E1_2_1_88_mRNA | 0.00292 - (0.0093 * E1_2_1_88_mRNA)</v>
      </c>
      <c r="M129" s="124" t="str">
        <f t="shared" si="5"/>
        <v>P128: -&gt; E1_2_1_88 | (0.278 * E1_2_1_88_mRNA) - (0.00000278 * E1_2_1_88)</v>
      </c>
    </row>
    <row r="130" spans="1:13" ht="25">
      <c r="A130" s="113" t="s">
        <v>5717</v>
      </c>
      <c r="B130" s="113" t="s">
        <v>5718</v>
      </c>
      <c r="C130" s="114" t="s">
        <v>28846</v>
      </c>
      <c r="D130" s="115">
        <f>D129+1</f>
        <v>129</v>
      </c>
      <c r="E130" s="116" t="str">
        <f>CONCATENATE("E",C130)</f>
        <v>E1_2_1_91</v>
      </c>
      <c r="F130" s="117" t="str">
        <f>_xlfn.CONCAT(E130,"_mRNA : ",E130,"_mRNA")</f>
        <v>E1_2_1_91_mRNA : E1_2_1_91_mRNA</v>
      </c>
      <c r="G130" s="118" t="str">
        <f>_xlfn.CONCAT(E130," : ",E130)</f>
        <v>E1_2_1_91 : E1_2_1_91</v>
      </c>
      <c r="H130" s="119" t="str">
        <f>CONCATENATE(E130,"_mRNA: 0")</f>
        <v>E1_2_1_91_mRNA: 0</v>
      </c>
      <c r="I130" s="120" t="str">
        <f>CONCATENATE(E130,": 0")</f>
        <v>E1_2_1_91: 0</v>
      </c>
      <c r="J130" s="121" t="str">
        <f t="shared" si="3"/>
        <v>E1_2_1_91_kcat: 13.7</v>
      </c>
      <c r="K130" s="122" t="str">
        <f t="shared" si="4"/>
        <v>E1_2_1_91_km: 1</v>
      </c>
      <c r="L130" s="123" t="str">
        <f>_xlfn.CONCAT("m",D130,": -&gt; ",E130,"_mRNA | ","0.00292 - (0.0093 * ",E130,"_mRNA)")</f>
        <v>m129: -&gt; E1_2_1_91_mRNA | 0.00292 - (0.0093 * E1_2_1_91_mRNA)</v>
      </c>
      <c r="M130" s="124" t="str">
        <f t="shared" si="5"/>
        <v>P129: -&gt; E1_2_1_91 | (0.278 * E1_2_1_91_mRNA) - (0.00000278 * E1_2_1_91)</v>
      </c>
    </row>
    <row r="131" spans="1:13" ht="25">
      <c r="A131" s="113" t="s">
        <v>5339</v>
      </c>
      <c r="B131" s="113" t="s">
        <v>5340</v>
      </c>
      <c r="C131" s="114" t="s">
        <v>28847</v>
      </c>
      <c r="D131" s="115">
        <f>D130+1</f>
        <v>130</v>
      </c>
      <c r="E131" s="116" t="str">
        <f>CONCATENATE("E",C131)</f>
        <v>E1_2_1_99</v>
      </c>
      <c r="F131" s="117" t="str">
        <f>_xlfn.CONCAT(E131,"_mRNA : ",E131,"_mRNA")</f>
        <v>E1_2_1_99_mRNA : E1_2_1_99_mRNA</v>
      </c>
      <c r="G131" s="118" t="str">
        <f>_xlfn.CONCAT(E131," : ",E131)</f>
        <v>E1_2_1_99 : E1_2_1_99</v>
      </c>
      <c r="H131" s="119" t="str">
        <f>CONCATENATE(E131,"_mRNA: 0")</f>
        <v>E1_2_1_99_mRNA: 0</v>
      </c>
      <c r="I131" s="120" t="str">
        <f>CONCATENATE(E131,": 0")</f>
        <v>E1_2_1_99: 0</v>
      </c>
      <c r="J131" s="121" t="str">
        <f t="shared" ref="J131:J194" si="6">CONCATENATE(E131,"_kcat: 13.7")</f>
        <v>E1_2_1_99_kcat: 13.7</v>
      </c>
      <c r="K131" s="122" t="str">
        <f t="shared" ref="K131:K194" si="7">CONCATENATE(E131,"_km: 1")</f>
        <v>E1_2_1_99_km: 1</v>
      </c>
      <c r="L131" s="123" t="str">
        <f>_xlfn.CONCAT("m",D131,": -&gt; ",E131,"_mRNA | ","0.00292 - (0.0093 * ",E131,"_mRNA)")</f>
        <v>m130: -&gt; E1_2_1_99_mRNA | 0.00292 - (0.0093 * E1_2_1_99_mRNA)</v>
      </c>
      <c r="M131" s="124" t="str">
        <f t="shared" ref="M131:M194" si="8">_xlfn.CONCAT("P",D131,": -&gt; ",E131," | ","(0.278 * ",E131,"_mRNA)"," - (0.00000278 * ",E131,")")</f>
        <v>P130: -&gt; E1_2_1_99 | (0.278 * E1_2_1_99_mRNA) - (0.00000278 * E1_2_1_99)</v>
      </c>
    </row>
    <row r="132" spans="1:13" ht="25">
      <c r="A132" s="113" t="s">
        <v>485</v>
      </c>
      <c r="B132" s="113" t="s">
        <v>486</v>
      </c>
      <c r="C132" s="114" t="s">
        <v>28848</v>
      </c>
      <c r="D132" s="115">
        <f>D131+1</f>
        <v>131</v>
      </c>
      <c r="E132" s="116" t="str">
        <f>CONCATENATE("E",C132)</f>
        <v>E1_2_4_1</v>
      </c>
      <c r="F132" s="117" t="str">
        <f>_xlfn.CONCAT(E132,"_mRNA : ",E132,"_mRNA")</f>
        <v>E1_2_4_1_mRNA : E1_2_4_1_mRNA</v>
      </c>
      <c r="G132" s="118" t="str">
        <f>_xlfn.CONCAT(E132," : ",E132)</f>
        <v>E1_2_4_1 : E1_2_4_1</v>
      </c>
      <c r="H132" s="119" t="str">
        <f>CONCATENATE(E132,"_mRNA: 0")</f>
        <v>E1_2_4_1_mRNA: 0</v>
      </c>
      <c r="I132" s="120" t="str">
        <f>CONCATENATE(E132,": 0")</f>
        <v>E1_2_4_1: 0</v>
      </c>
      <c r="J132" s="121" t="str">
        <f t="shared" si="6"/>
        <v>E1_2_4_1_kcat: 13.7</v>
      </c>
      <c r="K132" s="122" t="str">
        <f t="shared" si="7"/>
        <v>E1_2_4_1_km: 1</v>
      </c>
      <c r="L132" s="123" t="str">
        <f>_xlfn.CONCAT("m",D132,": -&gt; ",E132,"_mRNA | ","0.00292 - (0.0093 * ",E132,"_mRNA)")</f>
        <v>m131: -&gt; E1_2_4_1_mRNA | 0.00292 - (0.0093 * E1_2_4_1_mRNA)</v>
      </c>
      <c r="M132" s="124" t="str">
        <f t="shared" si="8"/>
        <v>P131: -&gt; E1_2_4_1 | (0.278 * E1_2_4_1_mRNA) - (0.00000278 * E1_2_4_1)</v>
      </c>
    </row>
    <row r="133" spans="1:13" ht="25">
      <c r="A133" s="113" t="s">
        <v>2951</v>
      </c>
      <c r="B133" s="113" t="s">
        <v>2952</v>
      </c>
      <c r="C133" s="114" t="s">
        <v>28849</v>
      </c>
      <c r="D133" s="115">
        <f>D132+1</f>
        <v>132</v>
      </c>
      <c r="E133" s="116" t="str">
        <f>CONCATENATE("E",C133)</f>
        <v>E1_2_4_2</v>
      </c>
      <c r="F133" s="117" t="str">
        <f>_xlfn.CONCAT(E133,"_mRNA : ",E133,"_mRNA")</f>
        <v>E1_2_4_2_mRNA : E1_2_4_2_mRNA</v>
      </c>
      <c r="G133" s="118" t="str">
        <f>_xlfn.CONCAT(E133," : ",E133)</f>
        <v>E1_2_4_2 : E1_2_4_2</v>
      </c>
      <c r="H133" s="119" t="str">
        <f>CONCATENATE(E133,"_mRNA: 0")</f>
        <v>E1_2_4_2_mRNA: 0</v>
      </c>
      <c r="I133" s="120" t="str">
        <f>CONCATENATE(E133,": 0")</f>
        <v>E1_2_4_2: 0</v>
      </c>
      <c r="J133" s="121" t="str">
        <f t="shared" si="6"/>
        <v>E1_2_4_2_kcat: 13.7</v>
      </c>
      <c r="K133" s="122" t="str">
        <f t="shared" si="7"/>
        <v>E1_2_4_2_km: 1</v>
      </c>
      <c r="L133" s="123" t="str">
        <f>_xlfn.CONCAT("m",D133,": -&gt; ",E133,"_mRNA | ","0.00292 - (0.0093 * ",E133,"_mRNA)")</f>
        <v>m132: -&gt; E1_2_4_2_mRNA | 0.00292 - (0.0093 * E1_2_4_2_mRNA)</v>
      </c>
      <c r="M133" s="124" t="str">
        <f t="shared" si="8"/>
        <v>P132: -&gt; E1_2_4_2 | (0.278 * E1_2_4_2_mRNA) - (0.00000278 * E1_2_4_2)</v>
      </c>
    </row>
    <row r="134" spans="1:13" ht="25">
      <c r="A134" s="113" t="s">
        <v>3541</v>
      </c>
      <c r="B134" s="113" t="s">
        <v>3542</v>
      </c>
      <c r="C134" s="114" t="s">
        <v>28850</v>
      </c>
      <c r="D134" s="115">
        <f>D133+1</f>
        <v>133</v>
      </c>
      <c r="E134" s="116" t="str">
        <f>CONCATENATE("E",C134)</f>
        <v>E1_2_5_1</v>
      </c>
      <c r="F134" s="117" t="str">
        <f>_xlfn.CONCAT(E134,"_mRNA : ",E134,"_mRNA")</f>
        <v>E1_2_5_1_mRNA : E1_2_5_1_mRNA</v>
      </c>
      <c r="G134" s="118" t="str">
        <f>_xlfn.CONCAT(E134," : ",E134)</f>
        <v>E1_2_5_1 : E1_2_5_1</v>
      </c>
      <c r="H134" s="119" t="str">
        <f>CONCATENATE(E134,"_mRNA: 0")</f>
        <v>E1_2_5_1_mRNA: 0</v>
      </c>
      <c r="I134" s="120" t="str">
        <f>CONCATENATE(E134,": 0")</f>
        <v>E1_2_5_1: 0</v>
      </c>
      <c r="J134" s="121" t="str">
        <f t="shared" si="6"/>
        <v>E1_2_5_1_kcat: 13.7</v>
      </c>
      <c r="K134" s="122" t="str">
        <f t="shared" si="7"/>
        <v>E1_2_5_1_km: 1</v>
      </c>
      <c r="L134" s="123" t="str">
        <f>_xlfn.CONCAT("m",D134,": -&gt; ",E134,"_mRNA | ","0.00292 - (0.0093 * ",E134,"_mRNA)")</f>
        <v>m133: -&gt; E1_2_5_1_mRNA | 0.00292 - (0.0093 * E1_2_5_1_mRNA)</v>
      </c>
      <c r="M134" s="124" t="str">
        <f t="shared" si="8"/>
        <v>P133: -&gt; E1_2_5_1 | (0.278 * E1_2_5_1_mRNA) - (0.00000278 * E1_2_5_1)</v>
      </c>
    </row>
    <row r="135" spans="1:13" ht="25">
      <c r="A135" s="113" t="s">
        <v>1197</v>
      </c>
      <c r="B135" s="113" t="s">
        <v>1198</v>
      </c>
      <c r="C135" s="114" t="s">
        <v>28851</v>
      </c>
      <c r="D135" s="115">
        <f>D134+1</f>
        <v>134</v>
      </c>
      <c r="E135" s="116" t="str">
        <f>CONCATENATE("E",C135)</f>
        <v>E1_2_99_6</v>
      </c>
      <c r="F135" s="117" t="str">
        <f>_xlfn.CONCAT(E135,"_mRNA : ",E135,"_mRNA")</f>
        <v>E1_2_99_6_mRNA : E1_2_99_6_mRNA</v>
      </c>
      <c r="G135" s="118" t="str">
        <f>_xlfn.CONCAT(E135," : ",E135)</f>
        <v>E1_2_99_6 : E1_2_99_6</v>
      </c>
      <c r="H135" s="119" t="str">
        <f>CONCATENATE(E135,"_mRNA: 0")</f>
        <v>E1_2_99_6_mRNA: 0</v>
      </c>
      <c r="I135" s="120" t="str">
        <f>CONCATENATE(E135,": 0")</f>
        <v>E1_2_99_6: 0</v>
      </c>
      <c r="J135" s="121" t="str">
        <f t="shared" si="6"/>
        <v>E1_2_99_6_kcat: 13.7</v>
      </c>
      <c r="K135" s="122" t="str">
        <f t="shared" si="7"/>
        <v>E1_2_99_6_km: 1</v>
      </c>
      <c r="L135" s="123" t="str">
        <f>_xlfn.CONCAT("m",D135,": -&gt; ",E135,"_mRNA | ","0.00292 - (0.0093 * ",E135,"_mRNA)")</f>
        <v>m134: -&gt; E1_2_99_6_mRNA | 0.00292 - (0.0093 * E1_2_99_6_mRNA)</v>
      </c>
      <c r="M135" s="124" t="str">
        <f t="shared" si="8"/>
        <v>P134: -&gt; E1_2_99_6 | (0.278 * E1_2_99_6_mRNA) - (0.00000278 * E1_2_99_6)</v>
      </c>
    </row>
    <row r="136" spans="1:13" ht="25">
      <c r="A136" s="113" t="s">
        <v>14250</v>
      </c>
      <c r="B136" s="113" t="s">
        <v>14251</v>
      </c>
      <c r="C136" s="114" t="s">
        <v>28852</v>
      </c>
      <c r="D136" s="115">
        <f>D135+1</f>
        <v>135</v>
      </c>
      <c r="E136" s="116" t="str">
        <f>CONCATENATE("E",C136)</f>
        <v>E1_20_4_1</v>
      </c>
      <c r="F136" s="117" t="str">
        <f>_xlfn.CONCAT(E136,"_mRNA : ",E136,"_mRNA")</f>
        <v>E1_20_4_1_mRNA : E1_20_4_1_mRNA</v>
      </c>
      <c r="G136" s="118" t="str">
        <f>_xlfn.CONCAT(E136," : ",E136)</f>
        <v>E1_20_4_1 : E1_20_4_1</v>
      </c>
      <c r="H136" s="119" t="str">
        <f>CONCATENATE(E136,"_mRNA: 0")</f>
        <v>E1_20_4_1_mRNA: 0</v>
      </c>
      <c r="I136" s="120" t="str">
        <f>CONCATENATE(E136,": 0")</f>
        <v>E1_20_4_1: 0</v>
      </c>
      <c r="J136" s="121" t="str">
        <f t="shared" si="6"/>
        <v>E1_20_4_1_kcat: 13.7</v>
      </c>
      <c r="K136" s="122" t="str">
        <f t="shared" si="7"/>
        <v>E1_20_4_1_km: 1</v>
      </c>
      <c r="L136" s="123" t="str">
        <f>_xlfn.CONCAT("m",D136,": -&gt; ",E136,"_mRNA | ","0.00292 - (0.0093 * ",E136,"_mRNA)")</f>
        <v>m135: -&gt; E1_20_4_1_mRNA | 0.00292 - (0.0093 * E1_20_4_1_mRNA)</v>
      </c>
      <c r="M136" s="124" t="str">
        <f t="shared" si="8"/>
        <v>P135: -&gt; E1_20_4_1 | (0.278 * E1_20_4_1_mRNA) - (0.00000278 * E1_20_4_1)</v>
      </c>
    </row>
    <row r="137" spans="1:13" ht="25">
      <c r="A137" s="113" t="s">
        <v>8829</v>
      </c>
      <c r="B137" s="113" t="s">
        <v>8830</v>
      </c>
      <c r="C137" s="114" t="s">
        <v>28853</v>
      </c>
      <c r="D137" s="115">
        <f>D136+1</f>
        <v>136</v>
      </c>
      <c r="E137" s="116" t="str">
        <f>CONCATENATE("E",C137)</f>
        <v>E1_3_1_1</v>
      </c>
      <c r="F137" s="117" t="str">
        <f>_xlfn.CONCAT(E137,"_mRNA : ",E137,"_mRNA")</f>
        <v>E1_3_1_1_mRNA : E1_3_1_1_mRNA</v>
      </c>
      <c r="G137" s="118" t="str">
        <f>_xlfn.CONCAT(E137," : ",E137)</f>
        <v>E1_3_1_1 : E1_3_1_1</v>
      </c>
      <c r="H137" s="119" t="str">
        <f>CONCATENATE(E137,"_mRNA: 0")</f>
        <v>E1_3_1_1_mRNA: 0</v>
      </c>
      <c r="I137" s="120" t="str">
        <f>CONCATENATE(E137,": 0")</f>
        <v>E1_3_1_1: 0</v>
      </c>
      <c r="J137" s="121" t="str">
        <f t="shared" si="6"/>
        <v>E1_3_1_1_kcat: 13.7</v>
      </c>
      <c r="K137" s="122" t="str">
        <f t="shared" si="7"/>
        <v>E1_3_1_1_km: 1</v>
      </c>
      <c r="L137" s="123" t="str">
        <f>_xlfn.CONCAT("m",D137,": -&gt; ",E137,"_mRNA | ","0.00292 - (0.0093 * ",E137,"_mRNA)")</f>
        <v>m136: -&gt; E1_3_1_1_mRNA | 0.00292 - (0.0093 * E1_3_1_1_mRNA)</v>
      </c>
      <c r="M137" s="124" t="str">
        <f t="shared" si="8"/>
        <v>P136: -&gt; E1_3_1_1 | (0.278 * E1_3_1_1_mRNA) - (0.00000278 * E1_3_1_1)</v>
      </c>
    </row>
    <row r="138" spans="1:13" ht="25">
      <c r="A138" s="113" t="s">
        <v>5287</v>
      </c>
      <c r="B138" s="113" t="s">
        <v>5288</v>
      </c>
      <c r="C138" s="114" t="s">
        <v>28854</v>
      </c>
      <c r="D138" s="115">
        <f>D137+1</f>
        <v>137</v>
      </c>
      <c r="E138" s="116" t="str">
        <f>CONCATENATE("E",C138)</f>
        <v>E1_3_1_104</v>
      </c>
      <c r="F138" s="117" t="str">
        <f>_xlfn.CONCAT(E138,"_mRNA : ",E138,"_mRNA")</f>
        <v>E1_3_1_104_mRNA : E1_3_1_104_mRNA</v>
      </c>
      <c r="G138" s="118" t="str">
        <f>_xlfn.CONCAT(E138," : ",E138)</f>
        <v>E1_3_1_104 : E1_3_1_104</v>
      </c>
      <c r="H138" s="119" t="str">
        <f>CONCATENATE(E138,"_mRNA: 0")</f>
        <v>E1_3_1_104_mRNA: 0</v>
      </c>
      <c r="I138" s="120" t="str">
        <f>CONCATENATE(E138,": 0")</f>
        <v>E1_3_1_104: 0</v>
      </c>
      <c r="J138" s="121" t="str">
        <f t="shared" si="6"/>
        <v>E1_3_1_104_kcat: 13.7</v>
      </c>
      <c r="K138" s="122" t="str">
        <f t="shared" si="7"/>
        <v>E1_3_1_104_km: 1</v>
      </c>
      <c r="L138" s="123" t="str">
        <f>_xlfn.CONCAT("m",D138,": -&gt; ",E138,"_mRNA | ","0.00292 - (0.0093 * ",E138,"_mRNA)")</f>
        <v>m137: -&gt; E1_3_1_104_mRNA | 0.00292 - (0.0093 * E1_3_1_104_mRNA)</v>
      </c>
      <c r="M138" s="124" t="str">
        <f t="shared" si="8"/>
        <v>P137: -&gt; E1_3_1_104 | (0.278 * E1_3_1_104_mRNA) - (0.00000278 * E1_3_1_104)</v>
      </c>
    </row>
    <row r="139" spans="1:13" ht="25">
      <c r="A139" s="113" t="s">
        <v>2447</v>
      </c>
      <c r="B139" s="113" t="s">
        <v>2448</v>
      </c>
      <c r="C139" s="114" t="s">
        <v>28855</v>
      </c>
      <c r="D139" s="115">
        <f>D138+1</f>
        <v>138</v>
      </c>
      <c r="E139" s="116" t="str">
        <f>CONCATENATE("E",C139)</f>
        <v>E1_3_1_28</v>
      </c>
      <c r="F139" s="117" t="str">
        <f>_xlfn.CONCAT(E139,"_mRNA : ",E139,"_mRNA")</f>
        <v>E1_3_1_28_mRNA : E1_3_1_28_mRNA</v>
      </c>
      <c r="G139" s="118" t="str">
        <f>_xlfn.CONCAT(E139," : ",E139)</f>
        <v>E1_3_1_28 : E1_3_1_28</v>
      </c>
      <c r="H139" s="119" t="str">
        <f>CONCATENATE(E139,"_mRNA: 0")</f>
        <v>E1_3_1_28_mRNA: 0</v>
      </c>
      <c r="I139" s="120" t="str">
        <f>CONCATENATE(E139,": 0")</f>
        <v>E1_3_1_28: 0</v>
      </c>
      <c r="J139" s="121" t="str">
        <f t="shared" si="6"/>
        <v>E1_3_1_28_kcat: 13.7</v>
      </c>
      <c r="K139" s="122" t="str">
        <f t="shared" si="7"/>
        <v>E1_3_1_28_km: 1</v>
      </c>
      <c r="L139" s="123" t="str">
        <f>_xlfn.CONCAT("m",D139,": -&gt; ",E139,"_mRNA | ","0.00292 - (0.0093 * ",E139,"_mRNA)")</f>
        <v>m138: -&gt; E1_3_1_28_mRNA | 0.00292 - (0.0093 * E1_3_1_28_mRNA)</v>
      </c>
      <c r="M139" s="124" t="str">
        <f t="shared" si="8"/>
        <v>P138: -&gt; E1_3_1_28 | (0.278 * E1_3_1_28_mRNA) - (0.00000278 * E1_3_1_28)</v>
      </c>
    </row>
    <row r="140" spans="1:13" ht="25">
      <c r="A140" s="113" t="s">
        <v>12573</v>
      </c>
      <c r="B140" s="113" t="s">
        <v>12574</v>
      </c>
      <c r="C140" s="114" t="s">
        <v>28856</v>
      </c>
      <c r="D140" s="115">
        <f>D139+1</f>
        <v>139</v>
      </c>
      <c r="E140" s="116" t="str">
        <f>CONCATENATE("E",C140)</f>
        <v>E1_3_1_34</v>
      </c>
      <c r="F140" s="117" t="str">
        <f>_xlfn.CONCAT(E140,"_mRNA : ",E140,"_mRNA")</f>
        <v>E1_3_1_34_mRNA : E1_3_1_34_mRNA</v>
      </c>
      <c r="G140" s="118" t="str">
        <f>_xlfn.CONCAT(E140," : ",E140)</f>
        <v>E1_3_1_34 : E1_3_1_34</v>
      </c>
      <c r="H140" s="119" t="str">
        <f>CONCATENATE(E140,"_mRNA: 0")</f>
        <v>E1_3_1_34_mRNA: 0</v>
      </c>
      <c r="I140" s="120" t="str">
        <f>CONCATENATE(E140,": 0")</f>
        <v>E1_3_1_34: 0</v>
      </c>
      <c r="J140" s="121" t="str">
        <f t="shared" si="6"/>
        <v>E1_3_1_34_kcat: 13.7</v>
      </c>
      <c r="K140" s="122" t="str">
        <f t="shared" si="7"/>
        <v>E1_3_1_34_km: 1</v>
      </c>
      <c r="L140" s="123" t="str">
        <f>_xlfn.CONCAT("m",D140,": -&gt; ",E140,"_mRNA | ","0.00292 - (0.0093 * ",E140,"_mRNA)")</f>
        <v>m139: -&gt; E1_3_1_34_mRNA | 0.00292 - (0.0093 * E1_3_1_34_mRNA)</v>
      </c>
      <c r="M140" s="124" t="str">
        <f t="shared" si="8"/>
        <v>P139: -&gt; E1_3_1_34 | (0.278 * E1_3_1_34_mRNA) - (0.00000278 * E1_3_1_34)</v>
      </c>
    </row>
    <row r="141" spans="1:13" ht="25">
      <c r="A141" s="113" t="s">
        <v>13696</v>
      </c>
      <c r="B141" s="113" t="s">
        <v>13697</v>
      </c>
      <c r="C141" s="114" t="s">
        <v>28857</v>
      </c>
      <c r="D141" s="115">
        <f>D140+1</f>
        <v>140</v>
      </c>
      <c r="E141" s="116" t="str">
        <f>CONCATENATE("E",C141)</f>
        <v>E1_3_1_76</v>
      </c>
      <c r="F141" s="117" t="str">
        <f>_xlfn.CONCAT(E141,"_mRNA : ",E141,"_mRNA")</f>
        <v>E1_3_1_76_mRNA : E1_3_1_76_mRNA</v>
      </c>
      <c r="G141" s="118" t="str">
        <f>_xlfn.CONCAT(E141," : ",E141)</f>
        <v>E1_3_1_76 : E1_3_1_76</v>
      </c>
      <c r="H141" s="119" t="str">
        <f>CONCATENATE(E141,"_mRNA: 0")</f>
        <v>E1_3_1_76_mRNA: 0</v>
      </c>
      <c r="I141" s="120" t="str">
        <f>CONCATENATE(E141,": 0")</f>
        <v>E1_3_1_76: 0</v>
      </c>
      <c r="J141" s="121" t="str">
        <f t="shared" si="6"/>
        <v>E1_3_1_76_kcat: 13.7</v>
      </c>
      <c r="K141" s="122" t="str">
        <f t="shared" si="7"/>
        <v>E1_3_1_76_km: 1</v>
      </c>
      <c r="L141" s="123" t="str">
        <f>_xlfn.CONCAT("m",D141,": -&gt; ",E141,"_mRNA | ","0.00292 - (0.0093 * ",E141,"_mRNA)")</f>
        <v>m140: -&gt; E1_3_1_76_mRNA | 0.00292 - (0.0093 * E1_3_1_76_mRNA)</v>
      </c>
      <c r="M141" s="124" t="str">
        <f t="shared" si="8"/>
        <v>P140: -&gt; E1_3_1_76 | (0.278 * E1_3_1_76_mRNA) - (0.00000278 * E1_3_1_76)</v>
      </c>
    </row>
    <row r="142" spans="1:13" ht="25">
      <c r="A142" s="113" t="s">
        <v>13244</v>
      </c>
      <c r="B142" s="113" t="s">
        <v>13245</v>
      </c>
      <c r="C142" s="114" t="s">
        <v>28858</v>
      </c>
      <c r="D142" s="115">
        <f>D141+1</f>
        <v>141</v>
      </c>
      <c r="E142" s="116" t="str">
        <f>CONCATENATE("E",C142)</f>
        <v>E1_3_1_84</v>
      </c>
      <c r="F142" s="117" t="str">
        <f>_xlfn.CONCAT(E142,"_mRNA : ",E142,"_mRNA")</f>
        <v>E1_3_1_84_mRNA : E1_3_1_84_mRNA</v>
      </c>
      <c r="G142" s="118" t="str">
        <f>_xlfn.CONCAT(E142," : ",E142)</f>
        <v>E1_3_1_84 : E1_3_1_84</v>
      </c>
      <c r="H142" s="119" t="str">
        <f>CONCATENATE(E142,"_mRNA: 0")</f>
        <v>E1_3_1_84_mRNA: 0</v>
      </c>
      <c r="I142" s="120" t="str">
        <f>CONCATENATE(E142,": 0")</f>
        <v>E1_3_1_84: 0</v>
      </c>
      <c r="J142" s="121" t="str">
        <f t="shared" si="6"/>
        <v>E1_3_1_84_kcat: 13.7</v>
      </c>
      <c r="K142" s="122" t="str">
        <f t="shared" si="7"/>
        <v>E1_3_1_84_km: 1</v>
      </c>
      <c r="L142" s="123" t="str">
        <f>_xlfn.CONCAT("m",D142,": -&gt; ",E142,"_mRNA | ","0.00292 - (0.0093 * ",E142,"_mRNA)")</f>
        <v>m141: -&gt; E1_3_1_84_mRNA | 0.00292 - (0.0093 * E1_3_1_84_mRNA)</v>
      </c>
      <c r="M142" s="124" t="str">
        <f t="shared" si="8"/>
        <v>P141: -&gt; E1_3_1_84 | (0.278 * E1_3_1_84_mRNA) - (0.00000278 * E1_3_1_84)</v>
      </c>
    </row>
    <row r="143" spans="1:13" ht="25">
      <c r="A143" s="113" t="s">
        <v>10443</v>
      </c>
      <c r="B143" s="113" t="s">
        <v>10444</v>
      </c>
      <c r="C143" s="114" t="s">
        <v>28859</v>
      </c>
      <c r="D143" s="115">
        <f>D142+1</f>
        <v>142</v>
      </c>
      <c r="E143" s="116" t="str">
        <f>CONCATENATE("E",C143)</f>
        <v>E1_3_1_87</v>
      </c>
      <c r="F143" s="117" t="str">
        <f>_xlfn.CONCAT(E143,"_mRNA : ",E143,"_mRNA")</f>
        <v>E1_3_1_87_mRNA : E1_3_1_87_mRNA</v>
      </c>
      <c r="G143" s="118" t="str">
        <f>_xlfn.CONCAT(E143," : ",E143)</f>
        <v>E1_3_1_87 : E1_3_1_87</v>
      </c>
      <c r="H143" s="119" t="str">
        <f>CONCATENATE(E143,"_mRNA: 0")</f>
        <v>E1_3_1_87_mRNA: 0</v>
      </c>
      <c r="I143" s="120" t="str">
        <f>CONCATENATE(E143,": 0")</f>
        <v>E1_3_1_87: 0</v>
      </c>
      <c r="J143" s="121" t="str">
        <f t="shared" si="6"/>
        <v>E1_3_1_87_kcat: 13.7</v>
      </c>
      <c r="K143" s="122" t="str">
        <f t="shared" si="7"/>
        <v>E1_3_1_87_km: 1</v>
      </c>
      <c r="L143" s="123" t="str">
        <f>_xlfn.CONCAT("m",D143,": -&gt; ",E143,"_mRNA | ","0.00292 - (0.0093 * ",E143,"_mRNA)")</f>
        <v>m142: -&gt; E1_3_1_87_mRNA | 0.00292 - (0.0093 * E1_3_1_87_mRNA)</v>
      </c>
      <c r="M143" s="124" t="str">
        <f t="shared" si="8"/>
        <v>P142: -&gt; E1_3_1_87 | (0.278 * E1_3_1_87_mRNA) - (0.00000278 * E1_3_1_87)</v>
      </c>
    </row>
    <row r="144" spans="1:13" ht="25">
      <c r="A144" s="113" t="s">
        <v>5287</v>
      </c>
      <c r="B144" s="113" t="s">
        <v>5288</v>
      </c>
      <c r="C144" s="114" t="s">
        <v>28860</v>
      </c>
      <c r="D144" s="115">
        <f>D143+1</f>
        <v>143</v>
      </c>
      <c r="E144" s="116" t="str">
        <f>CONCATENATE("E",C144)</f>
        <v>E1_3_1_9</v>
      </c>
      <c r="F144" s="117" t="str">
        <f>_xlfn.CONCAT(E144,"_mRNA : ",E144,"_mRNA")</f>
        <v>E1_3_1_9_mRNA : E1_3_1_9_mRNA</v>
      </c>
      <c r="G144" s="118" t="str">
        <f>_xlfn.CONCAT(E144," : ",E144)</f>
        <v>E1_3_1_9 : E1_3_1_9</v>
      </c>
      <c r="H144" s="119" t="str">
        <f>CONCATENATE(E144,"_mRNA: 0")</f>
        <v>E1_3_1_9_mRNA: 0</v>
      </c>
      <c r="I144" s="120" t="str">
        <f>CONCATENATE(E144,": 0")</f>
        <v>E1_3_1_9: 0</v>
      </c>
      <c r="J144" s="121" t="str">
        <f t="shared" si="6"/>
        <v>E1_3_1_9_kcat: 13.7</v>
      </c>
      <c r="K144" s="122" t="str">
        <f t="shared" si="7"/>
        <v>E1_3_1_9_km: 1</v>
      </c>
      <c r="L144" s="123" t="str">
        <f>_xlfn.CONCAT("m",D144,": -&gt; ",E144,"_mRNA | ","0.00292 - (0.0093 * ",E144,"_mRNA)")</f>
        <v>m143: -&gt; E1_3_1_9_mRNA | 0.00292 - (0.0093 * E1_3_1_9_mRNA)</v>
      </c>
      <c r="M144" s="124" t="str">
        <f t="shared" si="8"/>
        <v>P143: -&gt; E1_3_1_9 | (0.278 * E1_3_1_9_mRNA) - (0.00000278 * E1_3_1_9)</v>
      </c>
    </row>
    <row r="145" spans="1:13" ht="25">
      <c r="A145" s="113" t="s">
        <v>16174</v>
      </c>
      <c r="B145" s="113" t="s">
        <v>16175</v>
      </c>
      <c r="C145" s="114" t="s">
        <v>28861</v>
      </c>
      <c r="D145" s="115">
        <f>D144+1</f>
        <v>144</v>
      </c>
      <c r="E145" s="116" t="str">
        <f>CONCATENATE("E",C145)</f>
        <v>E1_3_1_98</v>
      </c>
      <c r="F145" s="117" t="str">
        <f>_xlfn.CONCAT(E145,"_mRNA : ",E145,"_mRNA")</f>
        <v>E1_3_1_98_mRNA : E1_3_1_98_mRNA</v>
      </c>
      <c r="G145" s="118" t="str">
        <f>_xlfn.CONCAT(E145," : ",E145)</f>
        <v>E1_3_1_98 : E1_3_1_98</v>
      </c>
      <c r="H145" s="119" t="str">
        <f>CONCATENATE(E145,"_mRNA: 0")</f>
        <v>E1_3_1_98_mRNA: 0</v>
      </c>
      <c r="I145" s="120" t="str">
        <f>CONCATENATE(E145,": 0")</f>
        <v>E1_3_1_98: 0</v>
      </c>
      <c r="J145" s="121" t="str">
        <f t="shared" si="6"/>
        <v>E1_3_1_98_kcat: 13.7</v>
      </c>
      <c r="K145" s="122" t="str">
        <f t="shared" si="7"/>
        <v>E1_3_1_98_km: 1</v>
      </c>
      <c r="L145" s="123" t="str">
        <f>_xlfn.CONCAT("m",D145,": -&gt; ",E145,"_mRNA | ","0.00292 - (0.0093 * ",E145,"_mRNA)")</f>
        <v>m144: -&gt; E1_3_1_98_mRNA | 0.00292 - (0.0093 * E1_3_1_98_mRNA)</v>
      </c>
      <c r="M145" s="124" t="str">
        <f t="shared" si="8"/>
        <v>P144: -&gt; E1_3_1_98 | (0.278 * E1_3_1_98_mRNA) - (0.00000278 * E1_3_1_98)</v>
      </c>
    </row>
    <row r="146" spans="1:13" ht="25">
      <c r="A146" s="113" t="s">
        <v>9999</v>
      </c>
      <c r="B146" s="113" t="s">
        <v>10000</v>
      </c>
      <c r="C146" s="114" t="s">
        <v>28862</v>
      </c>
      <c r="D146" s="115">
        <f>D145+1</f>
        <v>145</v>
      </c>
      <c r="E146" s="116" t="str">
        <f>CONCATENATE("E",C146)</f>
        <v>E1_3_3_3</v>
      </c>
      <c r="F146" s="117" t="str">
        <f>_xlfn.CONCAT(E146,"_mRNA : ",E146,"_mRNA")</f>
        <v>E1_3_3_3_mRNA : E1_3_3_3_mRNA</v>
      </c>
      <c r="G146" s="118" t="str">
        <f>_xlfn.CONCAT(E146," : ",E146)</f>
        <v>E1_3_3_3 : E1_3_3_3</v>
      </c>
      <c r="H146" s="119" t="str">
        <f>CONCATENATE(E146,"_mRNA: 0")</f>
        <v>E1_3_3_3_mRNA: 0</v>
      </c>
      <c r="I146" s="120" t="str">
        <f>CONCATENATE(E146,": 0")</f>
        <v>E1_3_3_3: 0</v>
      </c>
      <c r="J146" s="121" t="str">
        <f t="shared" si="6"/>
        <v>E1_3_3_3_kcat: 13.7</v>
      </c>
      <c r="K146" s="122" t="str">
        <f t="shared" si="7"/>
        <v>E1_3_3_3_km: 1</v>
      </c>
      <c r="L146" s="123" t="str">
        <f>_xlfn.CONCAT("m",D146,": -&gt; ",E146,"_mRNA | ","0.00292 - (0.0093 * ",E146,"_mRNA)")</f>
        <v>m145: -&gt; E1_3_3_3_mRNA | 0.00292 - (0.0093 * E1_3_3_3_mRNA)</v>
      </c>
      <c r="M146" s="124" t="str">
        <f t="shared" si="8"/>
        <v>P145: -&gt; E1_3_3_3 | (0.278 * E1_3_3_3_mRNA) - (0.00000278 * E1_3_3_3)</v>
      </c>
    </row>
    <row r="147" spans="1:13" ht="25">
      <c r="A147" s="113" t="s">
        <v>2935</v>
      </c>
      <c r="B147" s="113" t="s">
        <v>2936</v>
      </c>
      <c r="C147" s="114" t="s">
        <v>28863</v>
      </c>
      <c r="D147" s="115">
        <f>D146+1</f>
        <v>146</v>
      </c>
      <c r="E147" s="116" t="str">
        <f>CONCATENATE("E",C147)</f>
        <v>E1_3_5_1</v>
      </c>
      <c r="F147" s="117" t="str">
        <f>_xlfn.CONCAT(E147,"_mRNA : ",E147,"_mRNA")</f>
        <v>E1_3_5_1_mRNA : E1_3_5_1_mRNA</v>
      </c>
      <c r="G147" s="118" t="str">
        <f>_xlfn.CONCAT(E147," : ",E147)</f>
        <v>E1_3_5_1 : E1_3_5_1</v>
      </c>
      <c r="H147" s="119" t="str">
        <f>CONCATENATE(E147,"_mRNA: 0")</f>
        <v>E1_3_5_1_mRNA: 0</v>
      </c>
      <c r="I147" s="120" t="str">
        <f>CONCATENATE(E147,": 0")</f>
        <v>E1_3_5_1: 0</v>
      </c>
      <c r="J147" s="121" t="str">
        <f t="shared" si="6"/>
        <v>E1_3_5_1_kcat: 13.7</v>
      </c>
      <c r="K147" s="122" t="str">
        <f t="shared" si="7"/>
        <v>E1_3_5_1_km: 1</v>
      </c>
      <c r="L147" s="123" t="str">
        <f>_xlfn.CONCAT("m",D147,": -&gt; ",E147,"_mRNA | ","0.00292 - (0.0093 * ",E147,"_mRNA)")</f>
        <v>m146: -&gt; E1_3_5_1_mRNA | 0.00292 - (0.0093 * E1_3_5_1_mRNA)</v>
      </c>
      <c r="M147" s="124" t="str">
        <f t="shared" si="8"/>
        <v>P146: -&gt; E1_3_5_1 | (0.278 * E1_3_5_1_mRNA) - (0.00000278 * E1_3_5_1)</v>
      </c>
    </row>
    <row r="148" spans="1:13" ht="25">
      <c r="A148" s="113" t="s">
        <v>3840</v>
      </c>
      <c r="B148" s="113" t="s">
        <v>3841</v>
      </c>
      <c r="C148" s="114" t="s">
        <v>28864</v>
      </c>
      <c r="D148" s="115">
        <f>D147+1</f>
        <v>147</v>
      </c>
      <c r="E148" s="116" t="str">
        <f>CONCATENATE("E",C148)</f>
        <v>E1_3_5_2</v>
      </c>
      <c r="F148" s="117" t="str">
        <f>_xlfn.CONCAT(E148,"_mRNA : ",E148,"_mRNA")</f>
        <v>E1_3_5_2_mRNA : E1_3_5_2_mRNA</v>
      </c>
      <c r="G148" s="118" t="str">
        <f>_xlfn.CONCAT(E148," : ",E148)</f>
        <v>E1_3_5_2 : E1_3_5_2</v>
      </c>
      <c r="H148" s="119" t="str">
        <f>CONCATENATE(E148,"_mRNA: 0")</f>
        <v>E1_3_5_2_mRNA: 0</v>
      </c>
      <c r="I148" s="120" t="str">
        <f>CONCATENATE(E148,": 0")</f>
        <v>E1_3_5_2: 0</v>
      </c>
      <c r="J148" s="121" t="str">
        <f t="shared" si="6"/>
        <v>E1_3_5_2_kcat: 13.7</v>
      </c>
      <c r="K148" s="122" t="str">
        <f t="shared" si="7"/>
        <v>E1_3_5_2_km: 1</v>
      </c>
      <c r="L148" s="123" t="str">
        <f>_xlfn.CONCAT("m",D148,": -&gt; ",E148,"_mRNA | ","0.00292 - (0.0093 * ",E148,"_mRNA)")</f>
        <v>m147: -&gt; E1_3_5_2_mRNA | 0.00292 - (0.0093 * E1_3_5_2_mRNA)</v>
      </c>
      <c r="M148" s="124" t="str">
        <f t="shared" si="8"/>
        <v>P147: -&gt; E1_3_5_2 | (0.278 * E1_3_5_2_mRNA) - (0.00000278 * E1_3_5_2)</v>
      </c>
    </row>
    <row r="149" spans="1:13" ht="25">
      <c r="A149" s="113" t="s">
        <v>15700</v>
      </c>
      <c r="B149" s="113" t="s">
        <v>15701</v>
      </c>
      <c r="C149" s="114" t="s">
        <v>28865</v>
      </c>
      <c r="D149" s="115">
        <f>D148+1</f>
        <v>148</v>
      </c>
      <c r="E149" s="116" t="str">
        <f>CONCATENATE("E",C149)</f>
        <v>E1_3_5_3</v>
      </c>
      <c r="F149" s="117" t="str">
        <f>_xlfn.CONCAT(E149,"_mRNA : ",E149,"_mRNA")</f>
        <v>E1_3_5_3_mRNA : E1_3_5_3_mRNA</v>
      </c>
      <c r="G149" s="118" t="str">
        <f>_xlfn.CONCAT(E149," : ",E149)</f>
        <v>E1_3_5_3 : E1_3_5_3</v>
      </c>
      <c r="H149" s="119" t="str">
        <f>CONCATENATE(E149,"_mRNA: 0")</f>
        <v>E1_3_5_3_mRNA: 0</v>
      </c>
      <c r="I149" s="120" t="str">
        <f>CONCATENATE(E149,": 0")</f>
        <v>E1_3_5_3: 0</v>
      </c>
      <c r="J149" s="121" t="str">
        <f t="shared" si="6"/>
        <v>E1_3_5_3_kcat: 13.7</v>
      </c>
      <c r="K149" s="122" t="str">
        <f t="shared" si="7"/>
        <v>E1_3_5_3_km: 1</v>
      </c>
      <c r="L149" s="123" t="str">
        <f>_xlfn.CONCAT("m",D149,": -&gt; ",E149,"_mRNA | ","0.00292 - (0.0093 * ",E149,"_mRNA)")</f>
        <v>m148: -&gt; E1_3_5_3_mRNA | 0.00292 - (0.0093 * E1_3_5_3_mRNA)</v>
      </c>
      <c r="M149" s="124" t="str">
        <f t="shared" si="8"/>
        <v>P148: -&gt; E1_3_5_3 | (0.278 * E1_3_5_3_mRNA) - (0.00000278 * E1_3_5_3)</v>
      </c>
    </row>
    <row r="150" spans="1:13" ht="25">
      <c r="A150" s="113" t="s">
        <v>176</v>
      </c>
      <c r="B150" s="113" t="s">
        <v>177</v>
      </c>
      <c r="C150" s="114" t="s">
        <v>28866</v>
      </c>
      <c r="D150" s="115">
        <f>D149+1</f>
        <v>149</v>
      </c>
      <c r="E150" s="116" t="str">
        <f>CONCATENATE("E",C150)</f>
        <v>E1_3_8_13</v>
      </c>
      <c r="F150" s="117" t="str">
        <f>_xlfn.CONCAT(E150,"_mRNA : ",E150,"_mRNA")</f>
        <v>E1_3_8_13_mRNA : E1_3_8_13_mRNA</v>
      </c>
      <c r="G150" s="118" t="str">
        <f>_xlfn.CONCAT(E150," : ",E150)</f>
        <v>E1_3_8_13 : E1_3_8_13</v>
      </c>
      <c r="H150" s="119" t="str">
        <f>CONCATENATE(E150,"_mRNA: 0")</f>
        <v>E1_3_8_13_mRNA: 0</v>
      </c>
      <c r="I150" s="120" t="str">
        <f>CONCATENATE(E150,": 0")</f>
        <v>E1_3_8_13: 0</v>
      </c>
      <c r="J150" s="121" t="str">
        <f t="shared" si="6"/>
        <v>E1_3_8_13_kcat: 13.7</v>
      </c>
      <c r="K150" s="122" t="str">
        <f t="shared" si="7"/>
        <v>E1_3_8_13_km: 1</v>
      </c>
      <c r="L150" s="123" t="str">
        <f>_xlfn.CONCAT("m",D150,": -&gt; ",E150,"_mRNA | ","0.00292 - (0.0093 * ",E150,"_mRNA)")</f>
        <v>m149: -&gt; E1_3_8_13_mRNA | 0.00292 - (0.0093 * E1_3_8_13_mRNA)</v>
      </c>
      <c r="M150" s="124" t="str">
        <f t="shared" si="8"/>
        <v>P149: -&gt; E1_3_8_13 | (0.278 * E1_3_8_13_mRNA) - (0.00000278 * E1_3_8_13)</v>
      </c>
    </row>
    <row r="151" spans="1:13" ht="25">
      <c r="A151" s="113" t="s">
        <v>17057</v>
      </c>
      <c r="B151" s="113" t="s">
        <v>17058</v>
      </c>
      <c r="C151" s="114" t="s">
        <v>28867</v>
      </c>
      <c r="D151" s="115">
        <f>D150+1</f>
        <v>150</v>
      </c>
      <c r="E151" s="116" t="str">
        <f>CONCATENATE("E",C151)</f>
        <v>E1_3_8_4</v>
      </c>
      <c r="F151" s="117" t="str">
        <f>_xlfn.CONCAT(E151,"_mRNA : ",E151,"_mRNA")</f>
        <v>E1_3_8_4_mRNA : E1_3_8_4_mRNA</v>
      </c>
      <c r="G151" s="118" t="str">
        <f>_xlfn.CONCAT(E151," : ",E151)</f>
        <v>E1_3_8_4 : E1_3_8_4</v>
      </c>
      <c r="H151" s="119" t="str">
        <f>CONCATENATE(E151,"_mRNA: 0")</f>
        <v>E1_3_8_4_mRNA: 0</v>
      </c>
      <c r="I151" s="120" t="str">
        <f>CONCATENATE(E151,": 0")</f>
        <v>E1_3_8_4: 0</v>
      </c>
      <c r="J151" s="121" t="str">
        <f t="shared" si="6"/>
        <v>E1_3_8_4_kcat: 13.7</v>
      </c>
      <c r="K151" s="122" t="str">
        <f t="shared" si="7"/>
        <v>E1_3_8_4_km: 1</v>
      </c>
      <c r="L151" s="123" t="str">
        <f>_xlfn.CONCAT("m",D151,": -&gt; ",E151,"_mRNA | ","0.00292 - (0.0093 * ",E151,"_mRNA)")</f>
        <v>m150: -&gt; E1_3_8_4_mRNA | 0.00292 - (0.0093 * E1_3_8_4_mRNA)</v>
      </c>
      <c r="M151" s="124" t="str">
        <f t="shared" si="8"/>
        <v>P150: -&gt; E1_3_8_4 | (0.278 * E1_3_8_4_mRNA) - (0.00000278 * E1_3_8_4)</v>
      </c>
    </row>
    <row r="152" spans="1:13" ht="25">
      <c r="A152" s="113" t="s">
        <v>931</v>
      </c>
      <c r="B152" s="113" t="s">
        <v>932</v>
      </c>
      <c r="C152" s="114" t="s">
        <v>28868</v>
      </c>
      <c r="D152" s="115">
        <f>D151+1</f>
        <v>151</v>
      </c>
      <c r="E152" s="116" t="str">
        <f>CONCATENATE("E",C152)</f>
        <v>E1_3_8_7</v>
      </c>
      <c r="F152" s="117" t="str">
        <f>_xlfn.CONCAT(E152,"_mRNA : ",E152,"_mRNA")</f>
        <v>E1_3_8_7_mRNA : E1_3_8_7_mRNA</v>
      </c>
      <c r="G152" s="118" t="str">
        <f>_xlfn.CONCAT(E152," : ",E152)</f>
        <v>E1_3_8_7 : E1_3_8_7</v>
      </c>
      <c r="H152" s="119" t="str">
        <f>CONCATENATE(E152,"_mRNA: 0")</f>
        <v>E1_3_8_7_mRNA: 0</v>
      </c>
      <c r="I152" s="120" t="str">
        <f>CONCATENATE(E152,": 0")</f>
        <v>E1_3_8_7: 0</v>
      </c>
      <c r="J152" s="121" t="str">
        <f t="shared" si="6"/>
        <v>E1_3_8_7_kcat: 13.7</v>
      </c>
      <c r="K152" s="122" t="str">
        <f t="shared" si="7"/>
        <v>E1_3_8_7_km: 1</v>
      </c>
      <c r="L152" s="123" t="str">
        <f>_xlfn.CONCAT("m",D152,": -&gt; ",E152,"_mRNA | ","0.00292 - (0.0093 * ",E152,"_mRNA)")</f>
        <v>m151: -&gt; E1_3_8_7_mRNA | 0.00292 - (0.0093 * E1_3_8_7_mRNA)</v>
      </c>
      <c r="M152" s="124" t="str">
        <f t="shared" si="8"/>
        <v>P151: -&gt; E1_3_8_7 | (0.278 * E1_3_8_7_mRNA) - (0.00000278 * E1_3_8_7)</v>
      </c>
    </row>
    <row r="153" spans="1:13" ht="25">
      <c r="A153" s="113" t="s">
        <v>931</v>
      </c>
      <c r="B153" s="113" t="s">
        <v>932</v>
      </c>
      <c r="C153" s="114" t="s">
        <v>28869</v>
      </c>
      <c r="D153" s="115">
        <f>D152+1</f>
        <v>152</v>
      </c>
      <c r="E153" s="116" t="str">
        <f>CONCATENATE("E",C153)</f>
        <v>E1_3_8_8</v>
      </c>
      <c r="F153" s="117" t="str">
        <f>_xlfn.CONCAT(E153,"_mRNA : ",E153,"_mRNA")</f>
        <v>E1_3_8_8_mRNA : E1_3_8_8_mRNA</v>
      </c>
      <c r="G153" s="118" t="str">
        <f>_xlfn.CONCAT(E153," : ",E153)</f>
        <v>E1_3_8_8 : E1_3_8_8</v>
      </c>
      <c r="H153" s="119" t="str">
        <f>CONCATENATE(E153,"_mRNA: 0")</f>
        <v>E1_3_8_8_mRNA: 0</v>
      </c>
      <c r="I153" s="120" t="str">
        <f>CONCATENATE(E153,": 0")</f>
        <v>E1_3_8_8: 0</v>
      </c>
      <c r="J153" s="121" t="str">
        <f t="shared" si="6"/>
        <v>E1_3_8_8_kcat: 13.7</v>
      </c>
      <c r="K153" s="122" t="str">
        <f t="shared" si="7"/>
        <v>E1_3_8_8_km: 1</v>
      </c>
      <c r="L153" s="123" t="str">
        <f>_xlfn.CONCAT("m",D153,": -&gt; ",E153,"_mRNA | ","0.00292 - (0.0093 * ",E153,"_mRNA)")</f>
        <v>m152: -&gt; E1_3_8_8_mRNA | 0.00292 - (0.0093 * E1_3_8_8_mRNA)</v>
      </c>
      <c r="M153" s="124" t="str">
        <f t="shared" si="8"/>
        <v>P152: -&gt; E1_3_8_8 | (0.278 * E1_3_8_8_mRNA) - (0.00000278 * E1_3_8_8)</v>
      </c>
    </row>
    <row r="154" spans="1:13" ht="25">
      <c r="A154" s="113" t="s">
        <v>15760</v>
      </c>
      <c r="B154" s="113" t="s">
        <v>15761</v>
      </c>
      <c r="C154" s="114" t="s">
        <v>28870</v>
      </c>
      <c r="D154" s="115">
        <f>D153+1</f>
        <v>153</v>
      </c>
      <c r="E154" s="116" t="str">
        <f>CONCATENATE("E",C154)</f>
        <v>E1_3_98_3</v>
      </c>
      <c r="F154" s="117" t="str">
        <f>_xlfn.CONCAT(E154,"_mRNA : ",E154,"_mRNA")</f>
        <v>E1_3_98_3_mRNA : E1_3_98_3_mRNA</v>
      </c>
      <c r="G154" s="118" t="str">
        <f>_xlfn.CONCAT(E154," : ",E154)</f>
        <v>E1_3_98_3 : E1_3_98_3</v>
      </c>
      <c r="H154" s="119" t="str">
        <f>CONCATENATE(E154,"_mRNA: 0")</f>
        <v>E1_3_98_3_mRNA: 0</v>
      </c>
      <c r="I154" s="120" t="str">
        <f>CONCATENATE(E154,": 0")</f>
        <v>E1_3_98_3: 0</v>
      </c>
      <c r="J154" s="121" t="str">
        <f t="shared" si="6"/>
        <v>E1_3_98_3_kcat: 13.7</v>
      </c>
      <c r="K154" s="122" t="str">
        <f t="shared" si="7"/>
        <v>E1_3_98_3_km: 1</v>
      </c>
      <c r="L154" s="123" t="str">
        <f>_xlfn.CONCAT("m",D154,": -&gt; ",E154,"_mRNA | ","0.00292 - (0.0093 * ",E154,"_mRNA)")</f>
        <v>m153: -&gt; E1_3_98_3_mRNA | 0.00292 - (0.0093 * E1_3_98_3_mRNA)</v>
      </c>
      <c r="M154" s="124" t="str">
        <f t="shared" si="8"/>
        <v>P153: -&gt; E1_3_98_3 | (0.278 * E1_3_98_3_mRNA) - (0.00000278 * E1_3_98_3)</v>
      </c>
    </row>
    <row r="155" spans="1:13" ht="25">
      <c r="A155" s="113" t="s">
        <v>13087</v>
      </c>
      <c r="B155" s="113" t="s">
        <v>13088</v>
      </c>
      <c r="C155" s="114" t="s">
        <v>28871</v>
      </c>
      <c r="D155" s="115">
        <f>D154+1</f>
        <v>154</v>
      </c>
      <c r="E155" s="116" t="str">
        <f>CONCATENATE("E",C155)</f>
        <v>E1_4_1_13</v>
      </c>
      <c r="F155" s="117" t="str">
        <f>_xlfn.CONCAT(E155,"_mRNA : ",E155,"_mRNA")</f>
        <v>E1_4_1_13_mRNA : E1_4_1_13_mRNA</v>
      </c>
      <c r="G155" s="118" t="str">
        <f>_xlfn.CONCAT(E155," : ",E155)</f>
        <v>E1_4_1_13 : E1_4_1_13</v>
      </c>
      <c r="H155" s="119" t="str">
        <f>CONCATENATE(E155,"_mRNA: 0")</f>
        <v>E1_4_1_13_mRNA: 0</v>
      </c>
      <c r="I155" s="120" t="str">
        <f>CONCATENATE(E155,": 0")</f>
        <v>E1_4_1_13: 0</v>
      </c>
      <c r="J155" s="121" t="str">
        <f t="shared" si="6"/>
        <v>E1_4_1_13_kcat: 13.7</v>
      </c>
      <c r="K155" s="122" t="str">
        <f t="shared" si="7"/>
        <v>E1_4_1_13_km: 1</v>
      </c>
      <c r="L155" s="123" t="str">
        <f>_xlfn.CONCAT("m",D155,": -&gt; ",E155,"_mRNA | ","0.00292 - (0.0093 * ",E155,"_mRNA)")</f>
        <v>m154: -&gt; E1_4_1_13_mRNA | 0.00292 - (0.0093 * E1_4_1_13_mRNA)</v>
      </c>
      <c r="M155" s="124" t="str">
        <f t="shared" si="8"/>
        <v>P154: -&gt; E1_4_1_13 | (0.278 * E1_4_1_13_mRNA) - (0.00000278 * E1_4_1_13)</v>
      </c>
    </row>
    <row r="156" spans="1:13" ht="25">
      <c r="A156" s="113" t="s">
        <v>493</v>
      </c>
      <c r="B156" s="113" t="s">
        <v>494</v>
      </c>
      <c r="C156" s="114" t="s">
        <v>28872</v>
      </c>
      <c r="D156" s="115">
        <f>D155+1</f>
        <v>155</v>
      </c>
      <c r="E156" s="116" t="str">
        <f>CONCATENATE("E",C156)</f>
        <v>E1_4_1_27</v>
      </c>
      <c r="F156" s="117" t="str">
        <f>_xlfn.CONCAT(E156,"_mRNA : ",E156,"_mRNA")</f>
        <v>E1_4_1_27_mRNA : E1_4_1_27_mRNA</v>
      </c>
      <c r="G156" s="118" t="str">
        <f>_xlfn.CONCAT(E156," : ",E156)</f>
        <v>E1_4_1_27 : E1_4_1_27</v>
      </c>
      <c r="H156" s="119" t="str">
        <f>CONCATENATE(E156,"_mRNA: 0")</f>
        <v>E1_4_1_27_mRNA: 0</v>
      </c>
      <c r="I156" s="120" t="str">
        <f>CONCATENATE(E156,": 0")</f>
        <v>E1_4_1_27: 0</v>
      </c>
      <c r="J156" s="121" t="str">
        <f t="shared" si="6"/>
        <v>E1_4_1_27_kcat: 13.7</v>
      </c>
      <c r="K156" s="122" t="str">
        <f t="shared" si="7"/>
        <v>E1_4_1_27_km: 1</v>
      </c>
      <c r="L156" s="123" t="str">
        <f>_xlfn.CONCAT("m",D156,": -&gt; ",E156,"_mRNA | ","0.00292 - (0.0093 * ",E156,"_mRNA)")</f>
        <v>m155: -&gt; E1_4_1_27_mRNA | 0.00292 - (0.0093 * E1_4_1_27_mRNA)</v>
      </c>
      <c r="M156" s="124" t="str">
        <f t="shared" si="8"/>
        <v>P155: -&gt; E1_4_1_27 | (0.278 * E1_4_1_27_mRNA) - (0.00000278 * E1_4_1_27)</v>
      </c>
    </row>
    <row r="157" spans="1:13" ht="25">
      <c r="A157" s="113" t="s">
        <v>7269</v>
      </c>
      <c r="B157" s="113" t="s">
        <v>7270</v>
      </c>
      <c r="C157" s="114" t="s">
        <v>28873</v>
      </c>
      <c r="D157" s="115">
        <f>D156+1</f>
        <v>156</v>
      </c>
      <c r="E157" s="116" t="str">
        <f>CONCATENATE("E",C157)</f>
        <v>E1_4_1_4</v>
      </c>
      <c r="F157" s="117" t="str">
        <f>_xlfn.CONCAT(E157,"_mRNA : ",E157,"_mRNA")</f>
        <v>E1_4_1_4_mRNA : E1_4_1_4_mRNA</v>
      </c>
      <c r="G157" s="118" t="str">
        <f>_xlfn.CONCAT(E157," : ",E157)</f>
        <v>E1_4_1_4 : E1_4_1_4</v>
      </c>
      <c r="H157" s="119" t="str">
        <f>CONCATENATE(E157,"_mRNA: 0")</f>
        <v>E1_4_1_4_mRNA: 0</v>
      </c>
      <c r="I157" s="120" t="str">
        <f>CONCATENATE(E157,": 0")</f>
        <v>E1_4_1_4: 0</v>
      </c>
      <c r="J157" s="121" t="str">
        <f t="shared" si="6"/>
        <v>E1_4_1_4_kcat: 13.7</v>
      </c>
      <c r="K157" s="122" t="str">
        <f t="shared" si="7"/>
        <v>E1_4_1_4_km: 1</v>
      </c>
      <c r="L157" s="123" t="str">
        <f>_xlfn.CONCAT("m",D157,": -&gt; ",E157,"_mRNA | ","0.00292 - (0.0093 * ",E157,"_mRNA)")</f>
        <v>m156: -&gt; E1_4_1_4_mRNA | 0.00292 - (0.0093 * E1_4_1_4_mRNA)</v>
      </c>
      <c r="M157" s="124" t="str">
        <f t="shared" si="8"/>
        <v>P156: -&gt; E1_4_1_4 | (0.278 * E1_4_1_4_mRNA) - (0.00000278 * E1_4_1_4)</v>
      </c>
    </row>
    <row r="158" spans="1:13" ht="25">
      <c r="A158" s="113" t="s">
        <v>10588</v>
      </c>
      <c r="B158" s="113" t="s">
        <v>10589</v>
      </c>
      <c r="C158" s="114" t="s">
        <v>28874</v>
      </c>
      <c r="D158" s="115">
        <f>D157+1</f>
        <v>157</v>
      </c>
      <c r="E158" s="116" t="str">
        <f>CONCATENATE("E",C158)</f>
        <v>E1_4_3_16</v>
      </c>
      <c r="F158" s="117" t="str">
        <f>_xlfn.CONCAT(E158,"_mRNA : ",E158,"_mRNA")</f>
        <v>E1_4_3_16_mRNA : E1_4_3_16_mRNA</v>
      </c>
      <c r="G158" s="118" t="str">
        <f>_xlfn.CONCAT(E158," : ",E158)</f>
        <v>E1_4_3_16 : E1_4_3_16</v>
      </c>
      <c r="H158" s="119" t="str">
        <f>CONCATENATE(E158,"_mRNA: 0")</f>
        <v>E1_4_3_16_mRNA: 0</v>
      </c>
      <c r="I158" s="120" t="str">
        <f>CONCATENATE(E158,": 0")</f>
        <v>E1_4_3_16: 0</v>
      </c>
      <c r="J158" s="121" t="str">
        <f t="shared" si="6"/>
        <v>E1_4_3_16_kcat: 13.7</v>
      </c>
      <c r="K158" s="122" t="str">
        <f t="shared" si="7"/>
        <v>E1_4_3_16_km: 1</v>
      </c>
      <c r="L158" s="123" t="str">
        <f>_xlfn.CONCAT("m",D158,": -&gt; ",E158,"_mRNA | ","0.00292 - (0.0093 * ",E158,"_mRNA)")</f>
        <v>m157: -&gt; E1_4_3_16_mRNA | 0.00292 - (0.0093 * E1_4_3_16_mRNA)</v>
      </c>
      <c r="M158" s="124" t="str">
        <f t="shared" si="8"/>
        <v>P157: -&gt; E1_4_3_16 | (0.278 * E1_4_3_16_mRNA) - (0.00000278 * E1_4_3_16)</v>
      </c>
    </row>
    <row r="159" spans="1:13" ht="25">
      <c r="A159" s="113" t="s">
        <v>5713</v>
      </c>
      <c r="B159" s="113" t="s">
        <v>5714</v>
      </c>
      <c r="C159" s="114" t="s">
        <v>28875</v>
      </c>
      <c r="D159" s="115">
        <f>D158+1</f>
        <v>158</v>
      </c>
      <c r="E159" s="116" t="str">
        <f>CONCATENATE("E",C159)</f>
        <v>E1_4_3_21</v>
      </c>
      <c r="F159" s="117" t="str">
        <f>_xlfn.CONCAT(E159,"_mRNA : ",E159,"_mRNA")</f>
        <v>E1_4_3_21_mRNA : E1_4_3_21_mRNA</v>
      </c>
      <c r="G159" s="118" t="str">
        <f>_xlfn.CONCAT(E159," : ",E159)</f>
        <v>E1_4_3_21 : E1_4_3_21</v>
      </c>
      <c r="H159" s="119" t="str">
        <f>CONCATENATE(E159,"_mRNA: 0")</f>
        <v>E1_4_3_21_mRNA: 0</v>
      </c>
      <c r="I159" s="120" t="str">
        <f>CONCATENATE(E159,": 0")</f>
        <v>E1_4_3_21: 0</v>
      </c>
      <c r="J159" s="121" t="str">
        <f t="shared" si="6"/>
        <v>E1_4_3_21_kcat: 13.7</v>
      </c>
      <c r="K159" s="122" t="str">
        <f t="shared" si="7"/>
        <v>E1_4_3_21_km: 1</v>
      </c>
      <c r="L159" s="123" t="str">
        <f>_xlfn.CONCAT("m",D159,": -&gt; ",E159,"_mRNA | ","0.00292 - (0.0093 * ",E159,"_mRNA)")</f>
        <v>m158: -&gt; E1_4_3_21_mRNA | 0.00292 - (0.0093 * E1_4_3_21_mRNA)</v>
      </c>
      <c r="M159" s="124" t="str">
        <f t="shared" si="8"/>
        <v>P158: -&gt; E1_4_3_21 | (0.278 * E1_4_3_21_mRNA) - (0.00000278 * E1_4_3_21)</v>
      </c>
    </row>
    <row r="160" spans="1:13" ht="25">
      <c r="A160" s="113" t="s">
        <v>6769</v>
      </c>
      <c r="B160" s="113" t="s">
        <v>6770</v>
      </c>
      <c r="C160" s="114" t="s">
        <v>28876</v>
      </c>
      <c r="D160" s="115">
        <f>D159+1</f>
        <v>159</v>
      </c>
      <c r="E160" s="116" t="str">
        <f>CONCATENATE("E",C160)</f>
        <v>E1_4_3_5</v>
      </c>
      <c r="F160" s="117" t="str">
        <f>_xlfn.CONCAT(E160,"_mRNA : ",E160,"_mRNA")</f>
        <v>E1_4_3_5_mRNA : E1_4_3_5_mRNA</v>
      </c>
      <c r="G160" s="118" t="str">
        <f>_xlfn.CONCAT(E160," : ",E160)</f>
        <v>E1_4_3_5 : E1_4_3_5</v>
      </c>
      <c r="H160" s="119" t="str">
        <f>CONCATENATE(E160,"_mRNA: 0")</f>
        <v>E1_4_3_5_mRNA: 0</v>
      </c>
      <c r="I160" s="120" t="str">
        <f>CONCATENATE(E160,": 0")</f>
        <v>E1_4_3_5: 0</v>
      </c>
      <c r="J160" s="121" t="str">
        <f t="shared" si="6"/>
        <v>E1_4_3_5_kcat: 13.7</v>
      </c>
      <c r="K160" s="122" t="str">
        <f t="shared" si="7"/>
        <v>E1_4_3_5_km: 1</v>
      </c>
      <c r="L160" s="123" t="str">
        <f>_xlfn.CONCAT("m",D160,": -&gt; ",E160,"_mRNA | ","0.00292 - (0.0093 * ",E160,"_mRNA)")</f>
        <v>m159: -&gt; E1_4_3_5_mRNA | 0.00292 - (0.0093 * E1_4_3_5_mRNA)</v>
      </c>
      <c r="M160" s="124" t="str">
        <f t="shared" si="8"/>
        <v>P159: -&gt; E1_4_3_5 | (0.278 * E1_4_3_5_mRNA) - (0.00000278 * E1_4_3_5)</v>
      </c>
    </row>
    <row r="161" spans="1:13" ht="25">
      <c r="A161" s="113" t="s">
        <v>11854</v>
      </c>
      <c r="B161" s="113" t="s">
        <v>11855</v>
      </c>
      <c r="C161" s="114" t="s">
        <v>28877</v>
      </c>
      <c r="D161" s="115">
        <f>D160+1</f>
        <v>160</v>
      </c>
      <c r="E161" s="116" t="str">
        <f>CONCATENATE("E",C161)</f>
        <v>E1_4_4_2</v>
      </c>
      <c r="F161" s="117" t="str">
        <f>_xlfn.CONCAT(E161,"_mRNA : ",E161,"_mRNA")</f>
        <v>E1_4_4_2_mRNA : E1_4_4_2_mRNA</v>
      </c>
      <c r="G161" s="118" t="str">
        <f>_xlfn.CONCAT(E161," : ",E161)</f>
        <v>E1_4_4_2 : E1_4_4_2</v>
      </c>
      <c r="H161" s="119" t="str">
        <f>CONCATENATE(E161,"_mRNA: 0")</f>
        <v>E1_4_4_2_mRNA: 0</v>
      </c>
      <c r="I161" s="120" t="str">
        <f>CONCATENATE(E161,": 0")</f>
        <v>E1_4_4_2: 0</v>
      </c>
      <c r="J161" s="121" t="str">
        <f t="shared" si="6"/>
        <v>E1_4_4_2_kcat: 13.7</v>
      </c>
      <c r="K161" s="122" t="str">
        <f t="shared" si="7"/>
        <v>E1_4_4_2_km: 1</v>
      </c>
      <c r="L161" s="123" t="str">
        <f>_xlfn.CONCAT("m",D161,": -&gt; ",E161,"_mRNA | ","0.00292 - (0.0093 * ",E161,"_mRNA)")</f>
        <v>m160: -&gt; E1_4_4_2_mRNA | 0.00292 - (0.0093 * E1_4_4_2_mRNA)</v>
      </c>
      <c r="M161" s="124" t="str">
        <f t="shared" si="8"/>
        <v>P160: -&gt; E1_4_4_2 | (0.278 * E1_4_4_2_mRNA) - (0.00000278 * E1_4_4_2)</v>
      </c>
    </row>
    <row r="162" spans="1:13" ht="25">
      <c r="A162" s="113" t="s">
        <v>4835</v>
      </c>
      <c r="B162" s="113" t="s">
        <v>4836</v>
      </c>
      <c r="C162" s="114" t="s">
        <v>28878</v>
      </c>
      <c r="D162" s="115">
        <f>D161+1</f>
        <v>161</v>
      </c>
      <c r="E162" s="116" t="str">
        <f>CONCATENATE("E",C162)</f>
        <v>E1_4_5_1</v>
      </c>
      <c r="F162" s="117" t="str">
        <f>_xlfn.CONCAT(E162,"_mRNA : ",E162,"_mRNA")</f>
        <v>E1_4_5_1_mRNA : E1_4_5_1_mRNA</v>
      </c>
      <c r="G162" s="118" t="str">
        <f>_xlfn.CONCAT(E162," : ",E162)</f>
        <v>E1_4_5_1 : E1_4_5_1</v>
      </c>
      <c r="H162" s="119" t="str">
        <f>CONCATENATE(E162,"_mRNA: 0")</f>
        <v>E1_4_5_1_mRNA: 0</v>
      </c>
      <c r="I162" s="120" t="str">
        <f>CONCATENATE(E162,": 0")</f>
        <v>E1_4_5_1: 0</v>
      </c>
      <c r="J162" s="121" t="str">
        <f t="shared" si="6"/>
        <v>E1_4_5_1_kcat: 13.7</v>
      </c>
      <c r="K162" s="122" t="str">
        <f t="shared" si="7"/>
        <v>E1_4_5_1_km: 1</v>
      </c>
      <c r="L162" s="123" t="str">
        <f>_xlfn.CONCAT("m",D162,": -&gt; ",E162,"_mRNA | ","0.00292 - (0.0093 * ",E162,"_mRNA)")</f>
        <v>m161: -&gt; E1_4_5_1_mRNA | 0.00292 - (0.0093 * E1_4_5_1_mRNA)</v>
      </c>
      <c r="M162" s="124" t="str">
        <f t="shared" si="8"/>
        <v>P161: -&gt; E1_4_5_1 | (0.278 * E1_4_5_1_mRNA) - (0.00000278 * E1_4_5_1)</v>
      </c>
    </row>
    <row r="163" spans="1:13" ht="25">
      <c r="A163" s="113" t="s">
        <v>1595</v>
      </c>
      <c r="B163" s="113" t="s">
        <v>1596</v>
      </c>
      <c r="C163" s="114" t="s">
        <v>28879</v>
      </c>
      <c r="D163" s="115">
        <f>D162+1</f>
        <v>162</v>
      </c>
      <c r="E163" s="116" t="str">
        <f>CONCATENATE("E",C163)</f>
        <v>E1_5_1_2</v>
      </c>
      <c r="F163" s="117" t="str">
        <f>_xlfn.CONCAT(E163,"_mRNA : ",E163,"_mRNA")</f>
        <v>E1_5_1_2_mRNA : E1_5_1_2_mRNA</v>
      </c>
      <c r="G163" s="118" t="str">
        <f>_xlfn.CONCAT(E163," : ",E163)</f>
        <v>E1_5_1_2 : E1_5_1_2</v>
      </c>
      <c r="H163" s="119" t="str">
        <f>CONCATENATE(E163,"_mRNA: 0")</f>
        <v>E1_5_1_2_mRNA: 0</v>
      </c>
      <c r="I163" s="120" t="str">
        <f>CONCATENATE(E163,": 0")</f>
        <v>E1_5_1_2: 0</v>
      </c>
      <c r="J163" s="121" t="str">
        <f t="shared" si="6"/>
        <v>E1_5_1_2_kcat: 13.7</v>
      </c>
      <c r="K163" s="122" t="str">
        <f t="shared" si="7"/>
        <v>E1_5_1_2_km: 1</v>
      </c>
      <c r="L163" s="123" t="str">
        <f>_xlfn.CONCAT("m",D163,": -&gt; ",E163,"_mRNA | ","0.00292 - (0.0093 * ",E163,"_mRNA)")</f>
        <v>m162: -&gt; E1_5_1_2_mRNA | 0.00292 - (0.0093 * E1_5_1_2_mRNA)</v>
      </c>
      <c r="M163" s="124" t="str">
        <f t="shared" si="8"/>
        <v>P162: -&gt; E1_5_1_2 | (0.278 * E1_5_1_2_mRNA) - (0.00000278 * E1_5_1_2)</v>
      </c>
    </row>
    <row r="164" spans="1:13" ht="25">
      <c r="A164" s="113" t="s">
        <v>212</v>
      </c>
      <c r="B164" s="113" t="s">
        <v>213</v>
      </c>
      <c r="C164" s="114" t="s">
        <v>28880</v>
      </c>
      <c r="D164" s="115">
        <f>D163+1</f>
        <v>163</v>
      </c>
      <c r="E164" s="116" t="str">
        <f>CONCATENATE("E",C164)</f>
        <v>E1_5_1_3</v>
      </c>
      <c r="F164" s="117" t="str">
        <f>_xlfn.CONCAT(E164,"_mRNA : ",E164,"_mRNA")</f>
        <v>E1_5_1_3_mRNA : E1_5_1_3_mRNA</v>
      </c>
      <c r="G164" s="118" t="str">
        <f>_xlfn.CONCAT(E164," : ",E164)</f>
        <v>E1_5_1_3 : E1_5_1_3</v>
      </c>
      <c r="H164" s="119" t="str">
        <f>CONCATENATE(E164,"_mRNA: 0")</f>
        <v>E1_5_1_3_mRNA: 0</v>
      </c>
      <c r="I164" s="120" t="str">
        <f>CONCATENATE(E164,": 0")</f>
        <v>E1_5_1_3: 0</v>
      </c>
      <c r="J164" s="121" t="str">
        <f t="shared" si="6"/>
        <v>E1_5_1_3_kcat: 13.7</v>
      </c>
      <c r="K164" s="122" t="str">
        <f t="shared" si="7"/>
        <v>E1_5_1_3_km: 1</v>
      </c>
      <c r="L164" s="123" t="str">
        <f>_xlfn.CONCAT("m",D164,": -&gt; ",E164,"_mRNA | ","0.00292 - (0.0093 * ",E164,"_mRNA)")</f>
        <v>m163: -&gt; E1_5_1_3_mRNA | 0.00292 - (0.0093 * E1_5_1_3_mRNA)</v>
      </c>
      <c r="M164" s="124" t="str">
        <f t="shared" si="8"/>
        <v>P163: -&gt; E1_5_1_3 | (0.278 * E1_5_1_3_mRNA) - (0.00000278 * E1_5_1_3)</v>
      </c>
    </row>
    <row r="165" spans="1:13" ht="25">
      <c r="A165" s="113" t="s">
        <v>11304</v>
      </c>
      <c r="B165" s="113" t="s">
        <v>11305</v>
      </c>
      <c r="C165" s="114" t="s">
        <v>28881</v>
      </c>
      <c r="D165" s="115">
        <f>D164+1</f>
        <v>164</v>
      </c>
      <c r="E165" s="116" t="str">
        <f>CONCATENATE("E",C165)</f>
        <v>E1_5_1_30</v>
      </c>
      <c r="F165" s="117" t="str">
        <f>_xlfn.CONCAT(E165,"_mRNA : ",E165,"_mRNA")</f>
        <v>E1_5_1_30_mRNA : E1_5_1_30_mRNA</v>
      </c>
      <c r="G165" s="118" t="str">
        <f>_xlfn.CONCAT(E165," : ",E165)</f>
        <v>E1_5_1_30 : E1_5_1_30</v>
      </c>
      <c r="H165" s="119" t="str">
        <f>CONCATENATE(E165,"_mRNA: 0")</f>
        <v>E1_5_1_30_mRNA: 0</v>
      </c>
      <c r="I165" s="120" t="str">
        <f>CONCATENATE(E165,": 0")</f>
        <v>E1_5_1_30: 0</v>
      </c>
      <c r="J165" s="121" t="str">
        <f t="shared" si="6"/>
        <v>E1_5_1_30_kcat: 13.7</v>
      </c>
      <c r="K165" s="122" t="str">
        <f t="shared" si="7"/>
        <v>E1_5_1_30_km: 1</v>
      </c>
      <c r="L165" s="123" t="str">
        <f>_xlfn.CONCAT("m",D165,": -&gt; ",E165,"_mRNA | ","0.00292 - (0.0093 * ",E165,"_mRNA)")</f>
        <v>m164: -&gt; E1_5_1_30_mRNA | 0.00292 - (0.0093 * E1_5_1_30_mRNA)</v>
      </c>
      <c r="M165" s="124" t="str">
        <f t="shared" si="8"/>
        <v>P164: -&gt; E1_5_1_30 | (0.278 * E1_5_1_30_mRNA) - (0.00000278 * E1_5_1_30)</v>
      </c>
    </row>
    <row r="166" spans="1:13" ht="25">
      <c r="A166" s="113" t="s">
        <v>2365</v>
      </c>
      <c r="B166" s="113" t="s">
        <v>2366</v>
      </c>
      <c r="C166" s="114" t="s">
        <v>28882</v>
      </c>
      <c r="D166" s="115">
        <f>D165+1</f>
        <v>165</v>
      </c>
      <c r="E166" s="116" t="str">
        <f>CONCATENATE("E",C166)</f>
        <v>E1_5_1_34</v>
      </c>
      <c r="F166" s="117" t="str">
        <f>_xlfn.CONCAT(E166,"_mRNA : ",E166,"_mRNA")</f>
        <v>E1_5_1_34_mRNA : E1_5_1_34_mRNA</v>
      </c>
      <c r="G166" s="118" t="str">
        <f>_xlfn.CONCAT(E166," : ",E166)</f>
        <v>E1_5_1_34 : E1_5_1_34</v>
      </c>
      <c r="H166" s="119" t="str">
        <f>CONCATENATE(E166,"_mRNA: 0")</f>
        <v>E1_5_1_34_mRNA: 0</v>
      </c>
      <c r="I166" s="120" t="str">
        <f>CONCATENATE(E166,": 0")</f>
        <v>E1_5_1_34: 0</v>
      </c>
      <c r="J166" s="121" t="str">
        <f t="shared" si="6"/>
        <v>E1_5_1_34_kcat: 13.7</v>
      </c>
      <c r="K166" s="122" t="str">
        <f t="shared" si="7"/>
        <v>E1_5_1_34_km: 1</v>
      </c>
      <c r="L166" s="123" t="str">
        <f>_xlfn.CONCAT("m",D166,": -&gt; ",E166,"_mRNA | ","0.00292 - (0.0093 * ",E166,"_mRNA)")</f>
        <v>m165: -&gt; E1_5_1_34_mRNA | 0.00292 - (0.0093 * E1_5_1_34_mRNA)</v>
      </c>
      <c r="M166" s="124" t="str">
        <f t="shared" si="8"/>
        <v>P165: -&gt; E1_5_1_34 | (0.278 * E1_5_1_34_mRNA) - (0.00000278 * E1_5_1_34)</v>
      </c>
    </row>
    <row r="167" spans="1:13" ht="25">
      <c r="A167" s="113" t="s">
        <v>15676</v>
      </c>
      <c r="B167" s="113" t="s">
        <v>15677</v>
      </c>
      <c r="C167" s="114" t="s">
        <v>28883</v>
      </c>
      <c r="D167" s="115">
        <f>D166+1</f>
        <v>166</v>
      </c>
      <c r="E167" s="116" t="str">
        <f>CONCATENATE("E",C167)</f>
        <v>E1_5_1_37</v>
      </c>
      <c r="F167" s="117" t="str">
        <f>_xlfn.CONCAT(E167,"_mRNA : ",E167,"_mRNA")</f>
        <v>E1_5_1_37_mRNA : E1_5_1_37_mRNA</v>
      </c>
      <c r="G167" s="118" t="str">
        <f>_xlfn.CONCAT(E167," : ",E167)</f>
        <v>E1_5_1_37 : E1_5_1_37</v>
      </c>
      <c r="H167" s="119" t="str">
        <f>CONCATENATE(E167,"_mRNA: 0")</f>
        <v>E1_5_1_37_mRNA: 0</v>
      </c>
      <c r="I167" s="120" t="str">
        <f>CONCATENATE(E167,": 0")</f>
        <v>E1_5_1_37: 0</v>
      </c>
      <c r="J167" s="121" t="str">
        <f t="shared" si="6"/>
        <v>E1_5_1_37_kcat: 13.7</v>
      </c>
      <c r="K167" s="122" t="str">
        <f t="shared" si="7"/>
        <v>E1_5_1_37_km: 1</v>
      </c>
      <c r="L167" s="123" t="str">
        <f>_xlfn.CONCAT("m",D167,": -&gt; ",E167,"_mRNA | ","0.00292 - (0.0093 * ",E167,"_mRNA)")</f>
        <v>m166: -&gt; E1_5_1_37_mRNA | 0.00292 - (0.0093 * E1_5_1_37_mRNA)</v>
      </c>
      <c r="M167" s="124" t="str">
        <f t="shared" si="8"/>
        <v>P166: -&gt; E1_5_1_37 | (0.278 * E1_5_1_37_mRNA) - (0.00000278 * E1_5_1_37)</v>
      </c>
    </row>
    <row r="168" spans="1:13" ht="25">
      <c r="A168" s="113" t="s">
        <v>3808</v>
      </c>
      <c r="B168" s="113" t="s">
        <v>3809</v>
      </c>
      <c r="C168" s="114" t="s">
        <v>28884</v>
      </c>
      <c r="D168" s="115">
        <f>D167+1</f>
        <v>167</v>
      </c>
      <c r="E168" s="116" t="str">
        <f>CONCATENATE("E",C168)</f>
        <v>E1_5_1_38</v>
      </c>
      <c r="F168" s="117" t="str">
        <f>_xlfn.CONCAT(E168,"_mRNA : ",E168,"_mRNA")</f>
        <v>E1_5_1_38_mRNA : E1_5_1_38_mRNA</v>
      </c>
      <c r="G168" s="118" t="str">
        <f>_xlfn.CONCAT(E168," : ",E168)</f>
        <v>E1_5_1_38 : E1_5_1_38</v>
      </c>
      <c r="H168" s="119" t="str">
        <f>CONCATENATE(E168,"_mRNA: 0")</f>
        <v>E1_5_1_38_mRNA: 0</v>
      </c>
      <c r="I168" s="120" t="str">
        <f>CONCATENATE(E168,": 0")</f>
        <v>E1_5_1_38: 0</v>
      </c>
      <c r="J168" s="121" t="str">
        <f t="shared" si="6"/>
        <v>E1_5_1_38_kcat: 13.7</v>
      </c>
      <c r="K168" s="122" t="str">
        <f t="shared" si="7"/>
        <v>E1_5_1_38_km: 1</v>
      </c>
      <c r="L168" s="123" t="str">
        <f>_xlfn.CONCAT("m",D168,": -&gt; ",E168,"_mRNA | ","0.00292 - (0.0093 * ",E168,"_mRNA)")</f>
        <v>m167: -&gt; E1_5_1_38_mRNA | 0.00292 - (0.0093 * E1_5_1_38_mRNA)</v>
      </c>
      <c r="M168" s="124" t="str">
        <f t="shared" si="8"/>
        <v>P167: -&gt; E1_5_1_38 | (0.278 * E1_5_1_38_mRNA) - (0.00000278 * E1_5_1_38)</v>
      </c>
    </row>
    <row r="169" spans="1:13" ht="25">
      <c r="A169" s="113" t="s">
        <v>15676</v>
      </c>
      <c r="B169" s="113" t="s">
        <v>15677</v>
      </c>
      <c r="C169" s="114" t="s">
        <v>28885</v>
      </c>
      <c r="D169" s="115">
        <f>D168+1</f>
        <v>168</v>
      </c>
      <c r="E169" s="116" t="str">
        <f>CONCATENATE("E",C169)</f>
        <v>E1_5_1_39</v>
      </c>
      <c r="F169" s="117" t="str">
        <f>_xlfn.CONCAT(E169,"_mRNA : ",E169,"_mRNA")</f>
        <v>E1_5_1_39_mRNA : E1_5_1_39_mRNA</v>
      </c>
      <c r="G169" s="118" t="str">
        <f>_xlfn.CONCAT(E169," : ",E169)</f>
        <v>E1_5_1_39 : E1_5_1_39</v>
      </c>
      <c r="H169" s="119" t="str">
        <f>CONCATENATE(E169,"_mRNA: 0")</f>
        <v>E1_5_1_39_mRNA: 0</v>
      </c>
      <c r="I169" s="120" t="str">
        <f>CONCATENATE(E169,": 0")</f>
        <v>E1_5_1_39: 0</v>
      </c>
      <c r="J169" s="121" t="str">
        <f t="shared" si="6"/>
        <v>E1_5_1_39_kcat: 13.7</v>
      </c>
      <c r="K169" s="122" t="str">
        <f t="shared" si="7"/>
        <v>E1_5_1_39_km: 1</v>
      </c>
      <c r="L169" s="123" t="str">
        <f>_xlfn.CONCAT("m",D169,": -&gt; ",E169,"_mRNA | ","0.00292 - (0.0093 * ",E169,"_mRNA)")</f>
        <v>m168: -&gt; E1_5_1_39_mRNA | 0.00292 - (0.0093 * E1_5_1_39_mRNA)</v>
      </c>
      <c r="M169" s="124" t="str">
        <f t="shared" si="8"/>
        <v>P168: -&gt; E1_5_1_39 | (0.278 * E1_5_1_39_mRNA) - (0.00000278 * E1_5_1_39)</v>
      </c>
    </row>
    <row r="170" spans="1:13" ht="25">
      <c r="A170" s="113" t="s">
        <v>15676</v>
      </c>
      <c r="B170" s="113" t="s">
        <v>15677</v>
      </c>
      <c r="C170" s="114" t="s">
        <v>28886</v>
      </c>
      <c r="D170" s="115">
        <f>D169+1</f>
        <v>169</v>
      </c>
      <c r="E170" s="116" t="str">
        <f>CONCATENATE("E",C170)</f>
        <v>E1_5_1_41</v>
      </c>
      <c r="F170" s="117" t="str">
        <f>_xlfn.CONCAT(E170,"_mRNA : ",E170,"_mRNA")</f>
        <v>E1_5_1_41_mRNA : E1_5_1_41_mRNA</v>
      </c>
      <c r="G170" s="118" t="str">
        <f>_xlfn.CONCAT(E170," : ",E170)</f>
        <v>E1_5_1_41 : E1_5_1_41</v>
      </c>
      <c r="H170" s="119" t="str">
        <f>CONCATENATE(E170,"_mRNA: 0")</f>
        <v>E1_5_1_41_mRNA: 0</v>
      </c>
      <c r="I170" s="120" t="str">
        <f>CONCATENATE(E170,": 0")</f>
        <v>E1_5_1_41: 0</v>
      </c>
      <c r="J170" s="121" t="str">
        <f t="shared" si="6"/>
        <v>E1_5_1_41_kcat: 13.7</v>
      </c>
      <c r="K170" s="122" t="str">
        <f t="shared" si="7"/>
        <v>E1_5_1_41_km: 1</v>
      </c>
      <c r="L170" s="123" t="str">
        <f>_xlfn.CONCAT("m",D170,": -&gt; ",E170,"_mRNA | ","0.00292 - (0.0093 * ",E170,"_mRNA)")</f>
        <v>m169: -&gt; E1_5_1_41_mRNA | 0.00292 - (0.0093 * E1_5_1_41_mRNA)</v>
      </c>
      <c r="M170" s="124" t="str">
        <f t="shared" si="8"/>
        <v>P169: -&gt; E1_5_1_41 | (0.278 * E1_5_1_41_mRNA) - (0.00000278 * E1_5_1_41)</v>
      </c>
    </row>
    <row r="171" spans="1:13" ht="25">
      <c r="A171" s="113" t="s">
        <v>4100</v>
      </c>
      <c r="B171" s="113" t="s">
        <v>4101</v>
      </c>
      <c r="C171" s="114" t="s">
        <v>28887</v>
      </c>
      <c r="D171" s="115">
        <f>D170+1</f>
        <v>170</v>
      </c>
      <c r="E171" s="116" t="str">
        <f>CONCATENATE("E",C171)</f>
        <v>E1_5_1_42</v>
      </c>
      <c r="F171" s="117" t="str">
        <f>_xlfn.CONCAT(E171,"_mRNA : ",E171,"_mRNA")</f>
        <v>E1_5_1_42_mRNA : E1_5_1_42_mRNA</v>
      </c>
      <c r="G171" s="118" t="str">
        <f>_xlfn.CONCAT(E171," : ",E171)</f>
        <v>E1_5_1_42 : E1_5_1_42</v>
      </c>
      <c r="H171" s="119" t="str">
        <f>CONCATENATE(E171,"_mRNA: 0")</f>
        <v>E1_5_1_42_mRNA: 0</v>
      </c>
      <c r="I171" s="120" t="str">
        <f>CONCATENATE(E171,": 0")</f>
        <v>E1_5_1_42: 0</v>
      </c>
      <c r="J171" s="121" t="str">
        <f t="shared" si="6"/>
        <v>E1_5_1_42_kcat: 13.7</v>
      </c>
      <c r="K171" s="122" t="str">
        <f t="shared" si="7"/>
        <v>E1_5_1_42_km: 1</v>
      </c>
      <c r="L171" s="123" t="str">
        <f>_xlfn.CONCAT("m",D171,": -&gt; ",E171,"_mRNA | ","0.00292 - (0.0093 * ",E171,"_mRNA)")</f>
        <v>m170: -&gt; E1_5_1_42_mRNA | 0.00292 - (0.0093 * E1_5_1_42_mRNA)</v>
      </c>
      <c r="M171" s="124" t="str">
        <f t="shared" si="8"/>
        <v>P170: -&gt; E1_5_1_42 | (0.278 * E1_5_1_42_mRNA) - (0.00000278 * E1_5_1_42)</v>
      </c>
    </row>
    <row r="172" spans="1:13" ht="25">
      <c r="A172" s="113" t="s">
        <v>2160</v>
      </c>
      <c r="B172" s="113" t="s">
        <v>2161</v>
      </c>
      <c r="C172" s="114" t="s">
        <v>28888</v>
      </c>
      <c r="D172" s="115">
        <f>D171+1</f>
        <v>171</v>
      </c>
      <c r="E172" s="116" t="str">
        <f>CONCATENATE("E",C172)</f>
        <v>E1_5_1_5</v>
      </c>
      <c r="F172" s="117" t="str">
        <f>_xlfn.CONCAT(E172,"_mRNA : ",E172,"_mRNA")</f>
        <v>E1_5_1_5_mRNA : E1_5_1_5_mRNA</v>
      </c>
      <c r="G172" s="118" t="str">
        <f>_xlfn.CONCAT(E172," : ",E172)</f>
        <v>E1_5_1_5 : E1_5_1_5</v>
      </c>
      <c r="H172" s="119" t="str">
        <f>CONCATENATE(E172,"_mRNA: 0")</f>
        <v>E1_5_1_5_mRNA: 0</v>
      </c>
      <c r="I172" s="120" t="str">
        <f>CONCATENATE(E172,": 0")</f>
        <v>E1_5_1_5: 0</v>
      </c>
      <c r="J172" s="121" t="str">
        <f t="shared" si="6"/>
        <v>E1_5_1_5_kcat: 13.7</v>
      </c>
      <c r="K172" s="122" t="str">
        <f t="shared" si="7"/>
        <v>E1_5_1_5_km: 1</v>
      </c>
      <c r="L172" s="123" t="str">
        <f>_xlfn.CONCAT("m",D172,": -&gt; ",E172,"_mRNA | ","0.00292 - (0.0093 * ",E172,"_mRNA)")</f>
        <v>m171: -&gt; E1_5_1_5_mRNA | 0.00292 - (0.0093 * E1_5_1_5_mRNA)</v>
      </c>
      <c r="M172" s="124" t="str">
        <f t="shared" si="8"/>
        <v>P171: -&gt; E1_5_1_5 | (0.278 * E1_5_1_5_mRNA) - (0.00000278 * E1_5_1_5)</v>
      </c>
    </row>
    <row r="173" spans="1:13" ht="25">
      <c r="A173" s="113" t="s">
        <v>6637</v>
      </c>
      <c r="B173" s="113" t="s">
        <v>6638</v>
      </c>
      <c r="C173" s="114" t="s">
        <v>28889</v>
      </c>
      <c r="D173" s="115">
        <f>D172+1</f>
        <v>172</v>
      </c>
      <c r="E173" s="116" t="str">
        <f>CONCATENATE("E",C173)</f>
        <v>E1_5_1_50</v>
      </c>
      <c r="F173" s="117" t="str">
        <f>_xlfn.CONCAT(E173,"_mRNA : ",E173,"_mRNA")</f>
        <v>E1_5_1_50_mRNA : E1_5_1_50_mRNA</v>
      </c>
      <c r="G173" s="118" t="str">
        <f>_xlfn.CONCAT(E173," : ",E173)</f>
        <v>E1_5_1_50 : E1_5_1_50</v>
      </c>
      <c r="H173" s="119" t="str">
        <f>CONCATENATE(E173,"_mRNA: 0")</f>
        <v>E1_5_1_50_mRNA: 0</v>
      </c>
      <c r="I173" s="120" t="str">
        <f>CONCATENATE(E173,": 0")</f>
        <v>E1_5_1_50: 0</v>
      </c>
      <c r="J173" s="121" t="str">
        <f t="shared" si="6"/>
        <v>E1_5_1_50_kcat: 13.7</v>
      </c>
      <c r="K173" s="122" t="str">
        <f t="shared" si="7"/>
        <v>E1_5_1_50_km: 1</v>
      </c>
      <c r="L173" s="123" t="str">
        <f>_xlfn.CONCAT("m",D173,": -&gt; ",E173,"_mRNA | ","0.00292 - (0.0093 * ",E173,"_mRNA)")</f>
        <v>m172: -&gt; E1_5_1_50_mRNA | 0.00292 - (0.0093 * E1_5_1_50_mRNA)</v>
      </c>
      <c r="M173" s="124" t="str">
        <f t="shared" si="8"/>
        <v>P172: -&gt; E1_5_1_50 | (0.278 * E1_5_1_50_mRNA) - (0.00000278 * E1_5_1_50)</v>
      </c>
    </row>
    <row r="174" spans="1:13" ht="25">
      <c r="A174" s="113" t="s">
        <v>16059</v>
      </c>
      <c r="B174" s="113" t="s">
        <v>16060</v>
      </c>
      <c r="C174" s="114" t="s">
        <v>28890</v>
      </c>
      <c r="D174" s="115">
        <f>D173+1</f>
        <v>173</v>
      </c>
      <c r="E174" s="116" t="str">
        <f>CONCATENATE("E",C174)</f>
        <v>E1_5_1_54</v>
      </c>
      <c r="F174" s="117" t="str">
        <f>_xlfn.CONCAT(E174,"_mRNA : ",E174,"_mRNA")</f>
        <v>E1_5_1_54_mRNA : E1_5_1_54_mRNA</v>
      </c>
      <c r="G174" s="118" t="str">
        <f>_xlfn.CONCAT(E174," : ",E174)</f>
        <v>E1_5_1_54 : E1_5_1_54</v>
      </c>
      <c r="H174" s="119" t="str">
        <f>CONCATENATE(E174,"_mRNA: 0")</f>
        <v>E1_5_1_54_mRNA: 0</v>
      </c>
      <c r="I174" s="120" t="str">
        <f>CONCATENATE(E174,": 0")</f>
        <v>E1_5_1_54: 0</v>
      </c>
      <c r="J174" s="121" t="str">
        <f t="shared" si="6"/>
        <v>E1_5_1_54_kcat: 13.7</v>
      </c>
      <c r="K174" s="122" t="str">
        <f t="shared" si="7"/>
        <v>E1_5_1_54_km: 1</v>
      </c>
      <c r="L174" s="123" t="str">
        <f>_xlfn.CONCAT("m",D174,": -&gt; ",E174,"_mRNA | ","0.00292 - (0.0093 * ",E174,"_mRNA)")</f>
        <v>m173: -&gt; E1_5_1_54_mRNA | 0.00292 - (0.0093 * E1_5_1_54_mRNA)</v>
      </c>
      <c r="M174" s="124" t="str">
        <f t="shared" si="8"/>
        <v>P173: -&gt; E1_5_1_54 | (0.278 * E1_5_1_54_mRNA) - (0.00000278 * E1_5_1_54)</v>
      </c>
    </row>
    <row r="175" spans="1:13" ht="25">
      <c r="A175" s="113" t="s">
        <v>4288</v>
      </c>
      <c r="B175" s="113" t="s">
        <v>4289</v>
      </c>
      <c r="C175" s="114" t="s">
        <v>28891</v>
      </c>
      <c r="D175" s="115">
        <f>D174+1</f>
        <v>174</v>
      </c>
      <c r="E175" s="116" t="str">
        <f>CONCATENATE("E",C175)</f>
        <v>E1_5_3_2</v>
      </c>
      <c r="F175" s="117" t="str">
        <f>_xlfn.CONCAT(E175,"_mRNA : ",E175,"_mRNA")</f>
        <v>E1_5_3_2_mRNA : E1_5_3_2_mRNA</v>
      </c>
      <c r="G175" s="118" t="str">
        <f>_xlfn.CONCAT(E175," : ",E175)</f>
        <v>E1_5_3_2 : E1_5_3_2</v>
      </c>
      <c r="H175" s="119" t="str">
        <f>CONCATENATE(E175,"_mRNA: 0")</f>
        <v>E1_5_3_2_mRNA: 0</v>
      </c>
      <c r="I175" s="120" t="str">
        <f>CONCATENATE(E175,": 0")</f>
        <v>E1_5_3_2: 0</v>
      </c>
      <c r="J175" s="121" t="str">
        <f t="shared" si="6"/>
        <v>E1_5_3_2_kcat: 13.7</v>
      </c>
      <c r="K175" s="122" t="str">
        <f t="shared" si="7"/>
        <v>E1_5_3_2_km: 1</v>
      </c>
      <c r="L175" s="123" t="str">
        <f>_xlfn.CONCAT("m",D175,": -&gt; ",E175,"_mRNA | ","0.00292 - (0.0093 * ",E175,"_mRNA)")</f>
        <v>m174: -&gt; E1_5_3_2_mRNA | 0.00292 - (0.0093 * E1_5_3_2_mRNA)</v>
      </c>
      <c r="M175" s="124" t="str">
        <f t="shared" si="8"/>
        <v>P174: -&gt; E1_5_3_2 | (0.278 * E1_5_3_2_mRNA) - (0.00000278 * E1_5_3_2)</v>
      </c>
    </row>
    <row r="176" spans="1:13" ht="25">
      <c r="A176" s="113" t="s">
        <v>4128</v>
      </c>
      <c r="B176" s="113" t="s">
        <v>4129</v>
      </c>
      <c r="C176" s="114" t="s">
        <v>28892</v>
      </c>
      <c r="D176" s="115">
        <f>D175+1</f>
        <v>175</v>
      </c>
      <c r="E176" s="116" t="str">
        <f>CONCATENATE("E",C176)</f>
        <v>E1_5_5_2</v>
      </c>
      <c r="F176" s="117" t="str">
        <f>_xlfn.CONCAT(E176,"_mRNA : ",E176,"_mRNA")</f>
        <v>E1_5_5_2_mRNA : E1_5_5_2_mRNA</v>
      </c>
      <c r="G176" s="118" t="str">
        <f>_xlfn.CONCAT(E176," : ",E176)</f>
        <v>E1_5_5_2 : E1_5_5_2</v>
      </c>
      <c r="H176" s="119" t="str">
        <f>CONCATENATE(E176,"_mRNA: 0")</f>
        <v>E1_5_5_2_mRNA: 0</v>
      </c>
      <c r="I176" s="120" t="str">
        <f>CONCATENATE(E176,": 0")</f>
        <v>E1_5_5_2: 0</v>
      </c>
      <c r="J176" s="121" t="str">
        <f t="shared" si="6"/>
        <v>E1_5_5_2_kcat: 13.7</v>
      </c>
      <c r="K176" s="122" t="str">
        <f t="shared" si="7"/>
        <v>E1_5_5_2_km: 1</v>
      </c>
      <c r="L176" s="123" t="str">
        <f>_xlfn.CONCAT("m",D176,": -&gt; ",E176,"_mRNA | ","0.00292 - (0.0093 * ",E176,"_mRNA)")</f>
        <v>m175: -&gt; E1_5_5_2_mRNA | 0.00292 - (0.0093 * E1_5_5_2_mRNA)</v>
      </c>
      <c r="M176" s="124" t="str">
        <f t="shared" si="8"/>
        <v>P175: -&gt; E1_5_5_2 | (0.278 * E1_5_5_2_mRNA) - (0.00000278 * E1_5_5_2)</v>
      </c>
    </row>
    <row r="177" spans="1:13" ht="25">
      <c r="A177" s="113" t="s">
        <v>16142</v>
      </c>
      <c r="B177" s="113" t="s">
        <v>16143</v>
      </c>
      <c r="C177" s="114" t="s">
        <v>28893</v>
      </c>
      <c r="D177" s="115">
        <f>D176+1</f>
        <v>176</v>
      </c>
      <c r="E177" s="116" t="str">
        <f>CONCATENATE("E",C177)</f>
        <v>E1_6_1_3</v>
      </c>
      <c r="F177" s="117" t="str">
        <f>_xlfn.CONCAT(E177,"_mRNA : ",E177,"_mRNA")</f>
        <v>E1_6_1_3_mRNA : E1_6_1_3_mRNA</v>
      </c>
      <c r="G177" s="118" t="str">
        <f>_xlfn.CONCAT(E177," : ",E177)</f>
        <v>E1_6_1_3 : E1_6_1_3</v>
      </c>
      <c r="H177" s="119" t="str">
        <f>CONCATENATE(E177,"_mRNA: 0")</f>
        <v>E1_6_1_3_mRNA: 0</v>
      </c>
      <c r="I177" s="120" t="str">
        <f>CONCATENATE(E177,": 0")</f>
        <v>E1_6_1_3: 0</v>
      </c>
      <c r="J177" s="121" t="str">
        <f t="shared" si="6"/>
        <v>E1_6_1_3_kcat: 13.7</v>
      </c>
      <c r="K177" s="122" t="str">
        <f t="shared" si="7"/>
        <v>E1_6_1_3_km: 1</v>
      </c>
      <c r="L177" s="123" t="str">
        <f>_xlfn.CONCAT("m",D177,": -&gt; ",E177,"_mRNA | ","0.00292 - (0.0093 * ",E177,"_mRNA)")</f>
        <v>m176: -&gt; E1_6_1_3_mRNA | 0.00292 - (0.0093 * E1_6_1_3_mRNA)</v>
      </c>
      <c r="M177" s="124" t="str">
        <f t="shared" si="8"/>
        <v>P176: -&gt; E1_6_1_3 | (0.278 * E1_6_1_3_mRNA) - (0.00000278 * E1_6_1_3)</v>
      </c>
    </row>
    <row r="178" spans="1:13" ht="25">
      <c r="A178" s="113" t="s">
        <v>3462</v>
      </c>
      <c r="B178" s="113" t="s">
        <v>3463</v>
      </c>
      <c r="C178" s="114" t="s">
        <v>28894</v>
      </c>
      <c r="D178" s="115">
        <f>D177+1</f>
        <v>177</v>
      </c>
      <c r="E178" s="116" t="str">
        <f>CONCATENATE("E",C178)</f>
        <v>E1_6_5_10</v>
      </c>
      <c r="F178" s="117" t="str">
        <f>_xlfn.CONCAT(E178,"_mRNA : ",E178,"_mRNA")</f>
        <v>E1_6_5_10_mRNA : E1_6_5_10_mRNA</v>
      </c>
      <c r="G178" s="118" t="str">
        <f>_xlfn.CONCAT(E178," : ",E178)</f>
        <v>E1_6_5_10 : E1_6_5_10</v>
      </c>
      <c r="H178" s="119" t="str">
        <f>CONCATENATE(E178,"_mRNA: 0")</f>
        <v>E1_6_5_10_mRNA: 0</v>
      </c>
      <c r="I178" s="120" t="str">
        <f>CONCATENATE(E178,": 0")</f>
        <v>E1_6_5_10: 0</v>
      </c>
      <c r="J178" s="121" t="str">
        <f t="shared" si="6"/>
        <v>E1_6_5_10_kcat: 13.7</v>
      </c>
      <c r="K178" s="122" t="str">
        <f t="shared" si="7"/>
        <v>E1_6_5_10_km: 1</v>
      </c>
      <c r="L178" s="123" t="str">
        <f>_xlfn.CONCAT("m",D178,": -&gt; ",E178,"_mRNA | ","0.00292 - (0.0093 * ",E178,"_mRNA)")</f>
        <v>m177: -&gt; E1_6_5_10_mRNA | 0.00292 - (0.0093 * E1_6_5_10_mRNA)</v>
      </c>
      <c r="M178" s="124" t="str">
        <f t="shared" si="8"/>
        <v>P177: -&gt; E1_6_5_10 | (0.278 * E1_6_5_10_mRNA) - (0.00000278 * E1_6_5_10)</v>
      </c>
    </row>
    <row r="179" spans="1:13" ht="25">
      <c r="A179" s="113" t="s">
        <v>2365</v>
      </c>
      <c r="B179" s="113" t="s">
        <v>2366</v>
      </c>
      <c r="C179" s="114" t="s">
        <v>28895</v>
      </c>
      <c r="D179" s="115">
        <f>D178+1</f>
        <v>178</v>
      </c>
      <c r="E179" s="116" t="str">
        <f>CONCATENATE("E",C179)</f>
        <v>E1_6_5_2</v>
      </c>
      <c r="F179" s="117" t="str">
        <f>_xlfn.CONCAT(E179,"_mRNA : ",E179,"_mRNA")</f>
        <v>E1_6_5_2_mRNA : E1_6_5_2_mRNA</v>
      </c>
      <c r="G179" s="118" t="str">
        <f>_xlfn.CONCAT(E179," : ",E179)</f>
        <v>E1_6_5_2 : E1_6_5_2</v>
      </c>
      <c r="H179" s="119" t="str">
        <f>CONCATENATE(E179,"_mRNA: 0")</f>
        <v>E1_6_5_2_mRNA: 0</v>
      </c>
      <c r="I179" s="120" t="str">
        <f>CONCATENATE(E179,": 0")</f>
        <v>E1_6_5_2: 0</v>
      </c>
      <c r="J179" s="121" t="str">
        <f t="shared" si="6"/>
        <v>E1_6_5_2_kcat: 13.7</v>
      </c>
      <c r="K179" s="122" t="str">
        <f t="shared" si="7"/>
        <v>E1_6_5_2_km: 1</v>
      </c>
      <c r="L179" s="123" t="str">
        <f>_xlfn.CONCAT("m",D179,": -&gt; ",E179,"_mRNA | ","0.00292 - (0.0093 * ",E179,"_mRNA)")</f>
        <v>m178: -&gt; E1_6_5_2_mRNA | 0.00292 - (0.0093 * E1_6_5_2_mRNA)</v>
      </c>
      <c r="M179" s="124" t="str">
        <f t="shared" si="8"/>
        <v>P178: -&gt; E1_6_5_2 | (0.278 * E1_6_5_2_mRNA) - (0.00000278 * E1_6_5_2)</v>
      </c>
    </row>
    <row r="180" spans="1:13" ht="25">
      <c r="A180" s="113" t="s">
        <v>16488</v>
      </c>
      <c r="B180" s="113" t="s">
        <v>16489</v>
      </c>
      <c r="C180" s="114" t="s">
        <v>28896</v>
      </c>
      <c r="D180" s="115">
        <f>D179+1</f>
        <v>179</v>
      </c>
      <c r="E180" s="116" t="str">
        <f>CONCATENATE("E",C180)</f>
        <v>E1_6_5_5</v>
      </c>
      <c r="F180" s="117" t="str">
        <f>_xlfn.CONCAT(E180,"_mRNA : ",E180,"_mRNA")</f>
        <v>E1_6_5_5_mRNA : E1_6_5_5_mRNA</v>
      </c>
      <c r="G180" s="118" t="str">
        <f>_xlfn.CONCAT(E180," : ",E180)</f>
        <v>E1_6_5_5 : E1_6_5_5</v>
      </c>
      <c r="H180" s="119" t="str">
        <f>CONCATENATE(E180,"_mRNA: 0")</f>
        <v>E1_6_5_5_mRNA: 0</v>
      </c>
      <c r="I180" s="120" t="str">
        <f>CONCATENATE(E180,": 0")</f>
        <v>E1_6_5_5: 0</v>
      </c>
      <c r="J180" s="121" t="str">
        <f t="shared" si="6"/>
        <v>E1_6_5_5_kcat: 13.7</v>
      </c>
      <c r="K180" s="122" t="str">
        <f t="shared" si="7"/>
        <v>E1_6_5_5_km: 1</v>
      </c>
      <c r="L180" s="123" t="str">
        <f>_xlfn.CONCAT("m",D180,": -&gt; ",E180,"_mRNA | ","0.00292 - (0.0093 * ",E180,"_mRNA)")</f>
        <v>m179: -&gt; E1_6_5_5_mRNA | 0.00292 - (0.0093 * E1_6_5_5_mRNA)</v>
      </c>
      <c r="M180" s="124" t="str">
        <f t="shared" si="8"/>
        <v>P179: -&gt; E1_6_5_5 | (0.278 * E1_6_5_5_mRNA) - (0.00000278 * E1_6_5_5)</v>
      </c>
    </row>
    <row r="181" spans="1:13" ht="25">
      <c r="A181" s="113" t="s">
        <v>4493</v>
      </c>
      <c r="B181" s="113" t="s">
        <v>4494</v>
      </c>
      <c r="C181" s="114" t="s">
        <v>28897</v>
      </c>
      <c r="D181" s="115">
        <f>D180+1</f>
        <v>180</v>
      </c>
      <c r="E181" s="116" t="str">
        <f>CONCATENATE("E",C181)</f>
        <v>E1_6_5_9</v>
      </c>
      <c r="F181" s="117" t="str">
        <f>_xlfn.CONCAT(E181,"_mRNA : ",E181,"_mRNA")</f>
        <v>E1_6_5_9_mRNA : E1_6_5_9_mRNA</v>
      </c>
      <c r="G181" s="118" t="str">
        <f>_xlfn.CONCAT(E181," : ",E181)</f>
        <v>E1_6_5_9 : E1_6_5_9</v>
      </c>
      <c r="H181" s="119" t="str">
        <f>CONCATENATE(E181,"_mRNA: 0")</f>
        <v>E1_6_5_9_mRNA: 0</v>
      </c>
      <c r="I181" s="120" t="str">
        <f>CONCATENATE(E181,": 0")</f>
        <v>E1_6_5_9: 0</v>
      </c>
      <c r="J181" s="121" t="str">
        <f t="shared" si="6"/>
        <v>E1_6_5_9_kcat: 13.7</v>
      </c>
      <c r="K181" s="122" t="str">
        <f t="shared" si="7"/>
        <v>E1_6_5_9_km: 1</v>
      </c>
      <c r="L181" s="123" t="str">
        <f>_xlfn.CONCAT("m",D181,": -&gt; ",E181,"_mRNA | ","0.00292 - (0.0093 * ",E181,"_mRNA)")</f>
        <v>m180: -&gt; E1_6_5_9_mRNA | 0.00292 - (0.0093 * E1_6_5_9_mRNA)</v>
      </c>
      <c r="M181" s="124" t="str">
        <f t="shared" si="8"/>
        <v>P180: -&gt; E1_6_5_9 | (0.278 * E1_6_5_9_mRNA) - (0.00000278 * E1_6_5_9)</v>
      </c>
    </row>
    <row r="182" spans="1:13" ht="25">
      <c r="A182" s="113" t="s">
        <v>11426</v>
      </c>
      <c r="B182" s="113" t="s">
        <v>11427</v>
      </c>
      <c r="C182" s="114" t="s">
        <v>28898</v>
      </c>
      <c r="D182" s="115">
        <f>D181+1</f>
        <v>181</v>
      </c>
      <c r="E182" s="116" t="str">
        <f>CONCATENATE("E",C182)</f>
        <v>E1_7_1_13</v>
      </c>
      <c r="F182" s="117" t="str">
        <f>_xlfn.CONCAT(E182,"_mRNA : ",E182,"_mRNA")</f>
        <v>E1_7_1_13_mRNA : E1_7_1_13_mRNA</v>
      </c>
      <c r="G182" s="118" t="str">
        <f>_xlfn.CONCAT(E182," : ",E182)</f>
        <v>E1_7_1_13 : E1_7_1_13</v>
      </c>
      <c r="H182" s="119" t="str">
        <f>CONCATENATE(E182,"_mRNA: 0")</f>
        <v>E1_7_1_13_mRNA: 0</v>
      </c>
      <c r="I182" s="120" t="str">
        <f>CONCATENATE(E182,": 0")</f>
        <v>E1_7_1_13: 0</v>
      </c>
      <c r="J182" s="121" t="str">
        <f t="shared" si="6"/>
        <v>E1_7_1_13_kcat: 13.7</v>
      </c>
      <c r="K182" s="122" t="str">
        <f t="shared" si="7"/>
        <v>E1_7_1_13_km: 1</v>
      </c>
      <c r="L182" s="123" t="str">
        <f>_xlfn.CONCAT("m",D182,": -&gt; ",E182,"_mRNA | ","0.00292 - (0.0093 * ",E182,"_mRNA)")</f>
        <v>m181: -&gt; E1_7_1_13_mRNA | 0.00292 - (0.0093 * E1_7_1_13_mRNA)</v>
      </c>
      <c r="M182" s="124" t="str">
        <f t="shared" si="8"/>
        <v>P181: -&gt; E1_7_1_13 | (0.278 * E1_7_1_13_mRNA) - (0.00000278 * E1_7_1_13)</v>
      </c>
    </row>
    <row r="183" spans="1:13" ht="25">
      <c r="A183" s="113" t="s">
        <v>13684</v>
      </c>
      <c r="B183" s="113" t="s">
        <v>13685</v>
      </c>
      <c r="C183" s="114" t="s">
        <v>28899</v>
      </c>
      <c r="D183" s="115">
        <f>D182+1</f>
        <v>182</v>
      </c>
      <c r="E183" s="116" t="str">
        <f>CONCATENATE("E",C183)</f>
        <v>E1_7_1_15</v>
      </c>
      <c r="F183" s="117" t="str">
        <f>_xlfn.CONCAT(E183,"_mRNA : ",E183,"_mRNA")</f>
        <v>E1_7_1_15_mRNA : E1_7_1_15_mRNA</v>
      </c>
      <c r="G183" s="118" t="str">
        <f>_xlfn.CONCAT(E183," : ",E183)</f>
        <v>E1_7_1_15 : E1_7_1_15</v>
      </c>
      <c r="H183" s="119" t="str">
        <f>CONCATENATE(E183,"_mRNA: 0")</f>
        <v>E1_7_1_15_mRNA: 0</v>
      </c>
      <c r="I183" s="120" t="str">
        <f>CONCATENATE(E183,": 0")</f>
        <v>E1_7_1_15: 0</v>
      </c>
      <c r="J183" s="121" t="str">
        <f t="shared" si="6"/>
        <v>E1_7_1_15_kcat: 13.7</v>
      </c>
      <c r="K183" s="122" t="str">
        <f t="shared" si="7"/>
        <v>E1_7_1_15_km: 1</v>
      </c>
      <c r="L183" s="123" t="str">
        <f>_xlfn.CONCAT("m",D183,": -&gt; ",E183,"_mRNA | ","0.00292 - (0.0093 * ",E183,"_mRNA)")</f>
        <v>m182: -&gt; E1_7_1_15_mRNA | 0.00292 - (0.0093 * E1_7_1_15_mRNA)</v>
      </c>
      <c r="M183" s="124" t="str">
        <f t="shared" si="8"/>
        <v>P182: -&gt; E1_7_1_15 | (0.278 * E1_7_1_15_mRNA) - (0.00000278 * E1_7_1_15)</v>
      </c>
    </row>
    <row r="184" spans="1:13" ht="25">
      <c r="A184" s="113" t="s">
        <v>5813</v>
      </c>
      <c r="B184" s="113" t="s">
        <v>5814</v>
      </c>
      <c r="C184" s="114" t="s">
        <v>28900</v>
      </c>
      <c r="D184" s="115">
        <f>D183+1</f>
        <v>183</v>
      </c>
      <c r="E184" s="116" t="str">
        <f>CONCATENATE("E",C184)</f>
        <v>E1_7_1_17</v>
      </c>
      <c r="F184" s="117" t="str">
        <f>_xlfn.CONCAT(E184,"_mRNA : ",E184,"_mRNA")</f>
        <v>E1_7_1_17_mRNA : E1_7_1_17_mRNA</v>
      </c>
      <c r="G184" s="118" t="str">
        <f>_xlfn.CONCAT(E184," : ",E184)</f>
        <v>E1_7_1_17 : E1_7_1_17</v>
      </c>
      <c r="H184" s="119" t="str">
        <f>CONCATENATE(E184,"_mRNA: 0")</f>
        <v>E1_7_1_17_mRNA: 0</v>
      </c>
      <c r="I184" s="120" t="str">
        <f>CONCATENATE(E184,": 0")</f>
        <v>E1_7_1_17: 0</v>
      </c>
      <c r="J184" s="121" t="str">
        <f t="shared" si="6"/>
        <v>E1_7_1_17_kcat: 13.7</v>
      </c>
      <c r="K184" s="122" t="str">
        <f t="shared" si="7"/>
        <v>E1_7_1_17_km: 1</v>
      </c>
      <c r="L184" s="123" t="str">
        <f>_xlfn.CONCAT("m",D184,": -&gt; ",E184,"_mRNA | ","0.00292 - (0.0093 * ",E184,"_mRNA)")</f>
        <v>m183: -&gt; E1_7_1_17_mRNA | 0.00292 - (0.0093 * E1_7_1_17_mRNA)</v>
      </c>
      <c r="M184" s="124" t="str">
        <f t="shared" si="8"/>
        <v>P183: -&gt; E1_7_1_17 | (0.278 * E1_7_1_17_mRNA) - (0.00000278 * E1_7_1_17)</v>
      </c>
    </row>
    <row r="185" spans="1:13" ht="25">
      <c r="A185" s="113" t="s">
        <v>445</v>
      </c>
      <c r="B185" s="113" t="s">
        <v>446</v>
      </c>
      <c r="C185" s="114" t="s">
        <v>28901</v>
      </c>
      <c r="D185" s="115">
        <f>D184+1</f>
        <v>184</v>
      </c>
      <c r="E185" s="116" t="str">
        <f>CONCATENATE("E",C185)</f>
        <v>E1_7_1_7</v>
      </c>
      <c r="F185" s="117" t="str">
        <f>_xlfn.CONCAT(E185,"_mRNA : ",E185,"_mRNA")</f>
        <v>E1_7_1_7_mRNA : E1_7_1_7_mRNA</v>
      </c>
      <c r="G185" s="118" t="str">
        <f>_xlfn.CONCAT(E185," : ",E185)</f>
        <v>E1_7_1_7 : E1_7_1_7</v>
      </c>
      <c r="H185" s="119" t="str">
        <f>CONCATENATE(E185,"_mRNA: 0")</f>
        <v>E1_7_1_7_mRNA: 0</v>
      </c>
      <c r="I185" s="120" t="str">
        <f>CONCATENATE(E185,": 0")</f>
        <v>E1_7_1_7: 0</v>
      </c>
      <c r="J185" s="121" t="str">
        <f t="shared" si="6"/>
        <v>E1_7_1_7_kcat: 13.7</v>
      </c>
      <c r="K185" s="122" t="str">
        <f t="shared" si="7"/>
        <v>E1_7_1_7_km: 1</v>
      </c>
      <c r="L185" s="123" t="str">
        <f>_xlfn.CONCAT("m",D185,": -&gt; ",E185,"_mRNA | ","0.00292 - (0.0093 * ",E185,"_mRNA)")</f>
        <v>m184: -&gt; E1_7_1_7_mRNA | 0.00292 - (0.0093 * E1_7_1_7_mRNA)</v>
      </c>
      <c r="M185" s="124" t="str">
        <f t="shared" si="8"/>
        <v>P184: -&gt; E1_7_1_7 | (0.278 * E1_7_1_7_mRNA) - (0.00000278 * E1_7_1_7)</v>
      </c>
    </row>
    <row r="186" spans="1:13" ht="25">
      <c r="A186" s="113" t="s">
        <v>5003</v>
      </c>
      <c r="B186" s="113" t="s">
        <v>5004</v>
      </c>
      <c r="C186" s="114" t="s">
        <v>28902</v>
      </c>
      <c r="D186" s="115">
        <f>D185+1</f>
        <v>185</v>
      </c>
      <c r="E186" s="116" t="str">
        <f>CONCATENATE("E",C186)</f>
        <v>E1_7_5_1</v>
      </c>
      <c r="F186" s="117" t="str">
        <f>_xlfn.CONCAT(E186,"_mRNA : ",E186,"_mRNA")</f>
        <v>E1_7_5_1_mRNA : E1_7_5_1_mRNA</v>
      </c>
      <c r="G186" s="118" t="str">
        <f>_xlfn.CONCAT(E186," : ",E186)</f>
        <v>E1_7_5_1 : E1_7_5_1</v>
      </c>
      <c r="H186" s="119" t="str">
        <f>CONCATENATE(E186,"_mRNA: 0")</f>
        <v>E1_7_5_1_mRNA: 0</v>
      </c>
      <c r="I186" s="120" t="str">
        <f>CONCATENATE(E186,": 0")</f>
        <v>E1_7_5_1: 0</v>
      </c>
      <c r="J186" s="121" t="str">
        <f t="shared" si="6"/>
        <v>E1_7_5_1_kcat: 13.7</v>
      </c>
      <c r="K186" s="122" t="str">
        <f t="shared" si="7"/>
        <v>E1_7_5_1_km: 1</v>
      </c>
      <c r="L186" s="123" t="str">
        <f>_xlfn.CONCAT("m",D186,": -&gt; ",E186,"_mRNA | ","0.00292 - (0.0093 * ",E186,"_mRNA)")</f>
        <v>m185: -&gt; E1_7_5_1_mRNA | 0.00292 - (0.0093 * E1_7_5_1_mRNA)</v>
      </c>
      <c r="M186" s="124" t="str">
        <f t="shared" si="8"/>
        <v>P185: -&gt; E1_7_5_1 | (0.278 * E1_7_5_1_mRNA) - (0.00000278 * E1_7_5_1)</v>
      </c>
    </row>
    <row r="187" spans="1:13" ht="25">
      <c r="A187" s="113" t="s">
        <v>3549</v>
      </c>
      <c r="B187" s="113" t="s">
        <v>3550</v>
      </c>
      <c r="C187" s="114" t="s">
        <v>28903</v>
      </c>
      <c r="D187" s="115">
        <f>D186+1</f>
        <v>186</v>
      </c>
      <c r="E187" s="116" t="str">
        <f>CONCATENATE("E",C187)</f>
        <v>E1_7_99_1</v>
      </c>
      <c r="F187" s="117" t="str">
        <f>_xlfn.CONCAT(E187,"_mRNA : ",E187,"_mRNA")</f>
        <v>E1_7_99_1_mRNA : E1_7_99_1_mRNA</v>
      </c>
      <c r="G187" s="118" t="str">
        <f>_xlfn.CONCAT(E187," : ",E187)</f>
        <v>E1_7_99_1 : E1_7_99_1</v>
      </c>
      <c r="H187" s="119" t="str">
        <f>CONCATENATE(E187,"_mRNA: 0")</f>
        <v>E1_7_99_1_mRNA: 0</v>
      </c>
      <c r="I187" s="120" t="str">
        <f>CONCATENATE(E187,": 0")</f>
        <v>E1_7_99_1: 0</v>
      </c>
      <c r="J187" s="121" t="str">
        <f t="shared" si="6"/>
        <v>E1_7_99_1_kcat: 13.7</v>
      </c>
      <c r="K187" s="122" t="str">
        <f t="shared" si="7"/>
        <v>E1_7_99_1_km: 1</v>
      </c>
      <c r="L187" s="123" t="str">
        <f>_xlfn.CONCAT("m",D187,": -&gt; ",E187,"_mRNA | ","0.00292 - (0.0093 * ",E187,"_mRNA)")</f>
        <v>m186: -&gt; E1_7_99_1_mRNA | 0.00292 - (0.0093 * E1_7_99_1_mRNA)</v>
      </c>
      <c r="M187" s="124" t="str">
        <f t="shared" si="8"/>
        <v>P186: -&gt; E1_7_99_1 | (0.278 * E1_7_99_1_mRNA) - (0.00000278 * E1_7_99_1)</v>
      </c>
    </row>
    <row r="188" spans="1:13" ht="25">
      <c r="A188" s="113" t="s">
        <v>11300</v>
      </c>
      <c r="B188" s="113" t="s">
        <v>11301</v>
      </c>
      <c r="C188" s="114" t="s">
        <v>28904</v>
      </c>
      <c r="D188" s="115">
        <f>D187+1</f>
        <v>187</v>
      </c>
      <c r="E188" s="116" t="str">
        <f>CONCATENATE("E",C188)</f>
        <v>E1_8_1_2</v>
      </c>
      <c r="F188" s="117" t="str">
        <f>_xlfn.CONCAT(E188,"_mRNA : ",E188,"_mRNA")</f>
        <v>E1_8_1_2_mRNA : E1_8_1_2_mRNA</v>
      </c>
      <c r="G188" s="118" t="str">
        <f>_xlfn.CONCAT(E188," : ",E188)</f>
        <v>E1_8_1_2 : E1_8_1_2</v>
      </c>
      <c r="H188" s="119" t="str">
        <f>CONCATENATE(E188,"_mRNA: 0")</f>
        <v>E1_8_1_2_mRNA: 0</v>
      </c>
      <c r="I188" s="120" t="str">
        <f>CONCATENATE(E188,": 0")</f>
        <v>E1_8_1_2: 0</v>
      </c>
      <c r="J188" s="121" t="str">
        <f t="shared" si="6"/>
        <v>E1_8_1_2_kcat: 13.7</v>
      </c>
      <c r="K188" s="122" t="str">
        <f t="shared" si="7"/>
        <v>E1_8_1_2_km: 1</v>
      </c>
      <c r="L188" s="123" t="str">
        <f>_xlfn.CONCAT("m",D188,": -&gt; ",E188,"_mRNA | ","0.00292 - (0.0093 * ",E188,"_mRNA)")</f>
        <v>m187: -&gt; E1_8_1_2_mRNA | 0.00292 - (0.0093 * E1_8_1_2_mRNA)</v>
      </c>
      <c r="M188" s="124" t="str">
        <f t="shared" si="8"/>
        <v>P187: -&gt; E1_8_1_2 | (0.278 * E1_8_1_2_mRNA) - (0.00000278 * E1_8_1_2)</v>
      </c>
    </row>
    <row r="189" spans="1:13" ht="25">
      <c r="A189" s="113" t="s">
        <v>493</v>
      </c>
      <c r="B189" s="113" t="s">
        <v>494</v>
      </c>
      <c r="C189" s="114" t="s">
        <v>28905</v>
      </c>
      <c r="D189" s="115">
        <f>D188+1</f>
        <v>188</v>
      </c>
      <c r="E189" s="116" t="str">
        <f>CONCATENATE("E",C189)</f>
        <v>E1_8_1_4</v>
      </c>
      <c r="F189" s="117" t="str">
        <f>_xlfn.CONCAT(E189,"_mRNA : ",E189,"_mRNA")</f>
        <v>E1_8_1_4_mRNA : E1_8_1_4_mRNA</v>
      </c>
      <c r="G189" s="118" t="str">
        <f>_xlfn.CONCAT(E189," : ",E189)</f>
        <v>E1_8_1_4 : E1_8_1_4</v>
      </c>
      <c r="H189" s="119" t="str">
        <f>CONCATENATE(E189,"_mRNA: 0")</f>
        <v>E1_8_1_4_mRNA: 0</v>
      </c>
      <c r="I189" s="120" t="str">
        <f>CONCATENATE(E189,": 0")</f>
        <v>E1_8_1_4: 0</v>
      </c>
      <c r="J189" s="121" t="str">
        <f t="shared" si="6"/>
        <v>E1_8_1_4_kcat: 13.7</v>
      </c>
      <c r="K189" s="122" t="str">
        <f t="shared" si="7"/>
        <v>E1_8_1_4_km: 1</v>
      </c>
      <c r="L189" s="123" t="str">
        <f>_xlfn.CONCAT("m",D189,": -&gt; ",E189,"_mRNA | ","0.00292 - (0.0093 * ",E189,"_mRNA)")</f>
        <v>m188: -&gt; E1_8_1_4_mRNA | 0.00292 - (0.0093 * E1_8_1_4_mRNA)</v>
      </c>
      <c r="M189" s="124" t="str">
        <f t="shared" si="8"/>
        <v>P188: -&gt; E1_8_1_4 | (0.278 * E1_8_1_4_mRNA) - (0.00000278 * E1_8_1_4)</v>
      </c>
    </row>
    <row r="190" spans="1:13" ht="25">
      <c r="A190" s="113" t="s">
        <v>14228</v>
      </c>
      <c r="B190" s="113" t="s">
        <v>14229</v>
      </c>
      <c r="C190" s="114" t="s">
        <v>28906</v>
      </c>
      <c r="D190" s="115">
        <f>D189+1</f>
        <v>189</v>
      </c>
      <c r="E190" s="116" t="str">
        <f>CONCATENATE("E",C190)</f>
        <v>E1_8_1_7</v>
      </c>
      <c r="F190" s="117" t="str">
        <f>_xlfn.CONCAT(E190,"_mRNA : ",E190,"_mRNA")</f>
        <v>E1_8_1_7_mRNA : E1_8_1_7_mRNA</v>
      </c>
      <c r="G190" s="118" t="str">
        <f>_xlfn.CONCAT(E190," : ",E190)</f>
        <v>E1_8_1_7 : E1_8_1_7</v>
      </c>
      <c r="H190" s="119" t="str">
        <f>CONCATENATE(E190,"_mRNA: 0")</f>
        <v>E1_8_1_7_mRNA: 0</v>
      </c>
      <c r="I190" s="120" t="str">
        <f>CONCATENATE(E190,": 0")</f>
        <v>E1_8_1_7: 0</v>
      </c>
      <c r="J190" s="121" t="str">
        <f t="shared" si="6"/>
        <v>E1_8_1_7_kcat: 13.7</v>
      </c>
      <c r="K190" s="122" t="str">
        <f t="shared" si="7"/>
        <v>E1_8_1_7_km: 1</v>
      </c>
      <c r="L190" s="123" t="str">
        <f>_xlfn.CONCAT("m",D190,": -&gt; ",E190,"_mRNA | ","0.00292 - (0.0093 * ",E190,"_mRNA)")</f>
        <v>m189: -&gt; E1_8_1_7_mRNA | 0.00292 - (0.0093 * E1_8_1_7_mRNA)</v>
      </c>
      <c r="M190" s="124" t="str">
        <f t="shared" si="8"/>
        <v>P189: -&gt; E1_8_1_7 | (0.278 * E1_8_1_7_mRNA) - (0.00000278 * E1_8_1_7)</v>
      </c>
    </row>
    <row r="191" spans="1:13" ht="25">
      <c r="A191" s="113" t="s">
        <v>3612</v>
      </c>
      <c r="B191" s="113" t="s">
        <v>3613</v>
      </c>
      <c r="C191" s="114" t="s">
        <v>28907</v>
      </c>
      <c r="D191" s="115">
        <f>D190+1</f>
        <v>190</v>
      </c>
      <c r="E191" s="116" t="str">
        <f>CONCATENATE("E",C191)</f>
        <v>E1_8_1_9</v>
      </c>
      <c r="F191" s="117" t="str">
        <f>_xlfn.CONCAT(E191,"_mRNA : ",E191,"_mRNA")</f>
        <v>E1_8_1_9_mRNA : E1_8_1_9_mRNA</v>
      </c>
      <c r="G191" s="118" t="str">
        <f>_xlfn.CONCAT(E191," : ",E191)</f>
        <v>E1_8_1_9 : E1_8_1_9</v>
      </c>
      <c r="H191" s="119" t="str">
        <f>CONCATENATE(E191,"_mRNA: 0")</f>
        <v>E1_8_1_9_mRNA: 0</v>
      </c>
      <c r="I191" s="120" t="str">
        <f>CONCATENATE(E191,": 0")</f>
        <v>E1_8_1_9: 0</v>
      </c>
      <c r="J191" s="121" t="str">
        <f t="shared" si="6"/>
        <v>E1_8_1_9_kcat: 13.7</v>
      </c>
      <c r="K191" s="122" t="str">
        <f t="shared" si="7"/>
        <v>E1_8_1_9_km: 1</v>
      </c>
      <c r="L191" s="123" t="str">
        <f>_xlfn.CONCAT("m",D191,": -&gt; ",E191,"_mRNA | ","0.00292 - (0.0093 * ",E191,"_mRNA)")</f>
        <v>m190: -&gt; E1_8_1_9_mRNA | 0.00292 - (0.0093 * E1_8_1_9_mRNA)</v>
      </c>
      <c r="M191" s="124" t="str">
        <f t="shared" si="8"/>
        <v>P190: -&gt; E1_8_1_9 | (0.278 * E1_8_1_9_mRNA) - (0.00000278 * E1_8_1_9)</v>
      </c>
    </row>
    <row r="192" spans="1:13" ht="25">
      <c r="A192" s="113" t="s">
        <v>17182</v>
      </c>
      <c r="B192" s="113" t="s">
        <v>17183</v>
      </c>
      <c r="C192" s="114" t="s">
        <v>28908</v>
      </c>
      <c r="D192" s="115">
        <f>D191+1</f>
        <v>191</v>
      </c>
      <c r="E192" s="116" t="str">
        <f>CONCATENATE("E",C192)</f>
        <v>E1_8_4_11</v>
      </c>
      <c r="F192" s="117" t="str">
        <f>_xlfn.CONCAT(E192,"_mRNA : ",E192,"_mRNA")</f>
        <v>E1_8_4_11_mRNA : E1_8_4_11_mRNA</v>
      </c>
      <c r="G192" s="118" t="str">
        <f>_xlfn.CONCAT(E192," : ",E192)</f>
        <v>E1_8_4_11 : E1_8_4_11</v>
      </c>
      <c r="H192" s="119" t="str">
        <f>CONCATENATE(E192,"_mRNA: 0")</f>
        <v>E1_8_4_11_mRNA: 0</v>
      </c>
      <c r="I192" s="120" t="str">
        <f>CONCATENATE(E192,": 0")</f>
        <v>E1_8_4_11: 0</v>
      </c>
      <c r="J192" s="121" t="str">
        <f t="shared" si="6"/>
        <v>E1_8_4_11_kcat: 13.7</v>
      </c>
      <c r="K192" s="122" t="str">
        <f t="shared" si="7"/>
        <v>E1_8_4_11_km: 1</v>
      </c>
      <c r="L192" s="123" t="str">
        <f>_xlfn.CONCAT("m",D192,": -&gt; ",E192,"_mRNA | ","0.00292 - (0.0093 * ",E192,"_mRNA)")</f>
        <v>m191: -&gt; E1_8_4_11_mRNA | 0.00292 - (0.0093 * E1_8_4_11_mRNA)</v>
      </c>
      <c r="M192" s="124" t="str">
        <f t="shared" si="8"/>
        <v>P191: -&gt; E1_8_4_11 | (0.278 * E1_8_4_11_mRNA) - (0.00000278 * E1_8_4_11)</v>
      </c>
    </row>
    <row r="193" spans="1:13" ht="25">
      <c r="A193" s="113" t="s">
        <v>7337</v>
      </c>
      <c r="B193" s="113" t="s">
        <v>7338</v>
      </c>
      <c r="C193" s="114" t="s">
        <v>28909</v>
      </c>
      <c r="D193" s="115">
        <f>D192+1</f>
        <v>192</v>
      </c>
      <c r="E193" s="116" t="str">
        <f>CONCATENATE("E",C193)</f>
        <v>E1_8_4_12</v>
      </c>
      <c r="F193" s="117" t="str">
        <f>_xlfn.CONCAT(E193,"_mRNA : ",E193,"_mRNA")</f>
        <v>E1_8_4_12_mRNA : E1_8_4_12_mRNA</v>
      </c>
      <c r="G193" s="118" t="str">
        <f>_xlfn.CONCAT(E193," : ",E193)</f>
        <v>E1_8_4_12 : E1_8_4_12</v>
      </c>
      <c r="H193" s="119" t="str">
        <f>CONCATENATE(E193,"_mRNA: 0")</f>
        <v>E1_8_4_12_mRNA: 0</v>
      </c>
      <c r="I193" s="120" t="str">
        <f>CONCATENATE(E193,": 0")</f>
        <v>E1_8_4_12: 0</v>
      </c>
      <c r="J193" s="121" t="str">
        <f t="shared" si="6"/>
        <v>E1_8_4_12_kcat: 13.7</v>
      </c>
      <c r="K193" s="122" t="str">
        <f t="shared" si="7"/>
        <v>E1_8_4_12_km: 1</v>
      </c>
      <c r="L193" s="123" t="str">
        <f>_xlfn.CONCAT("m",D193,": -&gt; ",E193,"_mRNA | ","0.00292 - (0.0093 * ",E193,"_mRNA)")</f>
        <v>m192: -&gt; E1_8_4_12_mRNA | 0.00292 - (0.0093 * E1_8_4_12_mRNA)</v>
      </c>
      <c r="M193" s="124" t="str">
        <f t="shared" si="8"/>
        <v>P192: -&gt; E1_8_4_12 | (0.278 * E1_8_4_12_mRNA) - (0.00000278 * E1_8_4_12)</v>
      </c>
    </row>
    <row r="194" spans="1:13" ht="25">
      <c r="A194" s="113" t="s">
        <v>14451</v>
      </c>
      <c r="B194" s="113" t="s">
        <v>14452</v>
      </c>
      <c r="C194" s="114" t="s">
        <v>28910</v>
      </c>
      <c r="D194" s="115">
        <f>D193+1</f>
        <v>193</v>
      </c>
      <c r="E194" s="116" t="str">
        <f>CONCATENATE("E",C194)</f>
        <v>E1_8_4_13</v>
      </c>
      <c r="F194" s="117" t="str">
        <f>_xlfn.CONCAT(E194,"_mRNA : ",E194,"_mRNA")</f>
        <v>E1_8_4_13_mRNA : E1_8_4_13_mRNA</v>
      </c>
      <c r="G194" s="118" t="str">
        <f>_xlfn.CONCAT(E194," : ",E194)</f>
        <v>E1_8_4_13 : E1_8_4_13</v>
      </c>
      <c r="H194" s="119" t="str">
        <f>CONCATENATE(E194,"_mRNA: 0")</f>
        <v>E1_8_4_13_mRNA: 0</v>
      </c>
      <c r="I194" s="120" t="str">
        <f>CONCATENATE(E194,": 0")</f>
        <v>E1_8_4_13: 0</v>
      </c>
      <c r="J194" s="121" t="str">
        <f t="shared" si="6"/>
        <v>E1_8_4_13_kcat: 13.7</v>
      </c>
      <c r="K194" s="122" t="str">
        <f t="shared" si="7"/>
        <v>E1_8_4_13_km: 1</v>
      </c>
      <c r="L194" s="123" t="str">
        <f>_xlfn.CONCAT("m",D194,": -&gt; ",E194,"_mRNA | ","0.00292 - (0.0093 * ",E194,"_mRNA)")</f>
        <v>m193: -&gt; E1_8_4_13_mRNA | 0.00292 - (0.0093 * E1_8_4_13_mRNA)</v>
      </c>
      <c r="M194" s="124" t="str">
        <f t="shared" si="8"/>
        <v>P193: -&gt; E1_8_4_13 | (0.278 * E1_8_4_13_mRNA) - (0.00000278 * E1_8_4_13)</v>
      </c>
    </row>
    <row r="195" spans="1:13" ht="25">
      <c r="A195" s="113" t="s">
        <v>7337</v>
      </c>
      <c r="B195" s="113" t="s">
        <v>7338</v>
      </c>
      <c r="C195" s="114" t="s">
        <v>28911</v>
      </c>
      <c r="D195" s="115">
        <f>D194+1</f>
        <v>194</v>
      </c>
      <c r="E195" s="116" t="str">
        <f>CONCATENATE("E",C195)</f>
        <v>E1_8_4_14</v>
      </c>
      <c r="F195" s="117" t="str">
        <f>_xlfn.CONCAT(E195,"_mRNA : ",E195,"_mRNA")</f>
        <v>E1_8_4_14_mRNA : E1_8_4_14_mRNA</v>
      </c>
      <c r="G195" s="118" t="str">
        <f>_xlfn.CONCAT(E195," : ",E195)</f>
        <v>E1_8_4_14 : E1_8_4_14</v>
      </c>
      <c r="H195" s="119" t="str">
        <f>CONCATENATE(E195,"_mRNA: 0")</f>
        <v>E1_8_4_14_mRNA: 0</v>
      </c>
      <c r="I195" s="120" t="str">
        <f>CONCATENATE(E195,": 0")</f>
        <v>E1_8_4_14: 0</v>
      </c>
      <c r="J195" s="121" t="str">
        <f t="shared" ref="J195:J258" si="9">CONCATENATE(E195,"_kcat: 13.7")</f>
        <v>E1_8_4_14_kcat: 13.7</v>
      </c>
      <c r="K195" s="122" t="str">
        <f t="shared" ref="K195:K258" si="10">CONCATENATE(E195,"_km: 1")</f>
        <v>E1_8_4_14_km: 1</v>
      </c>
      <c r="L195" s="123" t="str">
        <f>_xlfn.CONCAT("m",D195,": -&gt; ",E195,"_mRNA | ","0.00292 - (0.0093 * ",E195,"_mRNA)")</f>
        <v>m194: -&gt; E1_8_4_14_mRNA | 0.00292 - (0.0093 * E1_8_4_14_mRNA)</v>
      </c>
      <c r="M195" s="124" t="str">
        <f t="shared" ref="M195:M258" si="11">_xlfn.CONCAT("P",D195,": -&gt; ",E195," | ","(0.278 * ",E195,"_mRNA)"," - (0.00000278 * ",E195,")")</f>
        <v>P194: -&gt; E1_8_4_14 | (0.278 * E1_8_4_14_mRNA) - (0.00000278 * E1_8_4_14)</v>
      </c>
    </row>
    <row r="196" spans="1:13" ht="25">
      <c r="A196" s="113" t="s">
        <v>3454</v>
      </c>
      <c r="B196" s="113" t="s">
        <v>3455</v>
      </c>
      <c r="C196" s="114" t="s">
        <v>28912</v>
      </c>
      <c r="D196" s="115">
        <f>D195+1</f>
        <v>195</v>
      </c>
      <c r="E196" s="116" t="str">
        <f>CONCATENATE("E",C196)</f>
        <v>E1_8_4_2</v>
      </c>
      <c r="F196" s="117" t="str">
        <f>_xlfn.CONCAT(E196,"_mRNA : ",E196,"_mRNA")</f>
        <v>E1_8_4_2_mRNA : E1_8_4_2_mRNA</v>
      </c>
      <c r="G196" s="118" t="str">
        <f>_xlfn.CONCAT(E196," : ",E196)</f>
        <v>E1_8_4_2 : E1_8_4_2</v>
      </c>
      <c r="H196" s="119" t="str">
        <f>CONCATENATE(E196,"_mRNA: 0")</f>
        <v>E1_8_4_2_mRNA: 0</v>
      </c>
      <c r="I196" s="120" t="str">
        <f>CONCATENATE(E196,": 0")</f>
        <v>E1_8_4_2: 0</v>
      </c>
      <c r="J196" s="121" t="str">
        <f t="shared" si="9"/>
        <v>E1_8_4_2_kcat: 13.7</v>
      </c>
      <c r="K196" s="122" t="str">
        <f t="shared" si="10"/>
        <v>E1_8_4_2_km: 1</v>
      </c>
      <c r="L196" s="123" t="str">
        <f>_xlfn.CONCAT("m",D196,": -&gt; ",E196,"_mRNA | ","0.00292 - (0.0093 * ",E196,"_mRNA)")</f>
        <v>m195: -&gt; E1_8_4_2_mRNA | 0.00292 - (0.0093 * E1_8_4_2_mRNA)</v>
      </c>
      <c r="M196" s="124" t="str">
        <f t="shared" si="11"/>
        <v>P195: -&gt; E1_8_4_2 | (0.278 * E1_8_4_2_mRNA) - (0.00000278 * E1_8_4_2)</v>
      </c>
    </row>
    <row r="197" spans="1:13" ht="25">
      <c r="A197" s="113" t="s">
        <v>11296</v>
      </c>
      <c r="B197" s="113" t="s">
        <v>11297</v>
      </c>
      <c r="C197" s="114" t="s">
        <v>28913</v>
      </c>
      <c r="D197" s="115">
        <f>D196+1</f>
        <v>196</v>
      </c>
      <c r="E197" s="116" t="str">
        <f>CONCATENATE("E",C197)</f>
        <v>E1_8_4_8</v>
      </c>
      <c r="F197" s="117" t="str">
        <f>_xlfn.CONCAT(E197,"_mRNA : ",E197,"_mRNA")</f>
        <v>E1_8_4_8_mRNA : E1_8_4_8_mRNA</v>
      </c>
      <c r="G197" s="118" t="str">
        <f>_xlfn.CONCAT(E197," : ",E197)</f>
        <v>E1_8_4_8 : E1_8_4_8</v>
      </c>
      <c r="H197" s="119" t="str">
        <f>CONCATENATE(E197,"_mRNA: 0")</f>
        <v>E1_8_4_8_mRNA: 0</v>
      </c>
      <c r="I197" s="120" t="str">
        <f>CONCATENATE(E197,": 0")</f>
        <v>E1_8_4_8: 0</v>
      </c>
      <c r="J197" s="121" t="str">
        <f t="shared" si="9"/>
        <v>E1_8_4_8_kcat: 13.7</v>
      </c>
      <c r="K197" s="122" t="str">
        <f t="shared" si="10"/>
        <v>E1_8_4_8_km: 1</v>
      </c>
      <c r="L197" s="123" t="str">
        <f>_xlfn.CONCAT("m",D197,": -&gt; ",E197,"_mRNA | ","0.00292 - (0.0093 * ",E197,"_mRNA)")</f>
        <v>m196: -&gt; E1_8_4_8_mRNA | 0.00292 - (0.0093 * E1_8_4_8_mRNA)</v>
      </c>
      <c r="M197" s="124" t="str">
        <f t="shared" si="11"/>
        <v>P196: -&gt; E1_8_4_8 | (0.278 * E1_8_4_8_mRNA) - (0.00000278 * E1_8_4_8)</v>
      </c>
    </row>
    <row r="198" spans="1:13" ht="25">
      <c r="A198" s="113" t="s">
        <v>3636</v>
      </c>
      <c r="B198" s="113" t="s">
        <v>3637</v>
      </c>
      <c r="C198" s="114" t="s">
        <v>28914</v>
      </c>
      <c r="D198" s="115">
        <f>D197+1</f>
        <v>197</v>
      </c>
      <c r="E198" s="116" t="str">
        <f>CONCATENATE("E",C198)</f>
        <v>E1_8_5_3</v>
      </c>
      <c r="F198" s="117" t="str">
        <f>_xlfn.CONCAT(E198,"_mRNA : ",E198,"_mRNA")</f>
        <v>E1_8_5_3_mRNA : E1_8_5_3_mRNA</v>
      </c>
      <c r="G198" s="118" t="str">
        <f>_xlfn.CONCAT(E198," : ",E198)</f>
        <v>E1_8_5_3 : E1_8_5_3</v>
      </c>
      <c r="H198" s="119" t="str">
        <f>CONCATENATE(E198,"_mRNA: 0")</f>
        <v>E1_8_5_3_mRNA: 0</v>
      </c>
      <c r="I198" s="120" t="str">
        <f>CONCATENATE(E198,": 0")</f>
        <v>E1_8_5_3: 0</v>
      </c>
      <c r="J198" s="121" t="str">
        <f t="shared" si="9"/>
        <v>E1_8_5_3_kcat: 13.7</v>
      </c>
      <c r="K198" s="122" t="str">
        <f t="shared" si="10"/>
        <v>E1_8_5_3_km: 1</v>
      </c>
      <c r="L198" s="123" t="str">
        <f>_xlfn.CONCAT("m",D198,": -&gt; ",E198,"_mRNA | ","0.00292 - (0.0093 * ",E198,"_mRNA)")</f>
        <v>m197: -&gt; E1_8_5_3_mRNA | 0.00292 - (0.0093 * E1_8_5_3_mRNA)</v>
      </c>
      <c r="M198" s="124" t="str">
        <f t="shared" si="11"/>
        <v>P197: -&gt; E1_8_5_3 | (0.278 * E1_8_5_3_mRNA) - (0.00000278 * E1_8_5_3)</v>
      </c>
    </row>
    <row r="199" spans="1:13" ht="25">
      <c r="A199" s="113" t="s">
        <v>12660</v>
      </c>
      <c r="B199" s="113" t="s">
        <v>12661</v>
      </c>
      <c r="C199" s="114" t="s">
        <v>28915</v>
      </c>
      <c r="D199" s="115">
        <f>D198+1</f>
        <v>198</v>
      </c>
      <c r="E199" s="116" t="str">
        <f>CONCATENATE("E",C199)</f>
        <v>E1_8_5_7</v>
      </c>
      <c r="F199" s="117" t="str">
        <f>_xlfn.CONCAT(E199,"_mRNA : ",E199,"_mRNA")</f>
        <v>E1_8_5_7_mRNA : E1_8_5_7_mRNA</v>
      </c>
      <c r="G199" s="118" t="str">
        <f>_xlfn.CONCAT(E199," : ",E199)</f>
        <v>E1_8_5_7 : E1_8_5_7</v>
      </c>
      <c r="H199" s="119" t="str">
        <f>CONCATENATE(E199,"_mRNA: 0")</f>
        <v>E1_8_5_7_mRNA: 0</v>
      </c>
      <c r="I199" s="120" t="str">
        <f>CONCATENATE(E199,": 0")</f>
        <v>E1_8_5_7: 0</v>
      </c>
      <c r="J199" s="121" t="str">
        <f t="shared" si="9"/>
        <v>E1_8_5_7_kcat: 13.7</v>
      </c>
      <c r="K199" s="122" t="str">
        <f t="shared" si="10"/>
        <v>E1_8_5_7_km: 1</v>
      </c>
      <c r="L199" s="123" t="str">
        <f>_xlfn.CONCAT("m",D199,": -&gt; ",E199,"_mRNA | ","0.00292 - (0.0093 * ",E199,"_mRNA)")</f>
        <v>m198: -&gt; E1_8_5_7_mRNA | 0.00292 - (0.0093 * E1_8_5_7_mRNA)</v>
      </c>
      <c r="M199" s="124" t="str">
        <f t="shared" si="11"/>
        <v>P198: -&gt; E1_8_5_7 | (0.278 * E1_8_5_7_mRNA) - (0.00000278 * E1_8_5_7)</v>
      </c>
    </row>
    <row r="200" spans="1:13" ht="25">
      <c r="A200" s="113" t="s">
        <v>9053</v>
      </c>
      <c r="B200" s="113" t="s">
        <v>9054</v>
      </c>
      <c r="C200" s="114" t="s">
        <v>28916</v>
      </c>
      <c r="D200" s="115">
        <f>D199+1</f>
        <v>199</v>
      </c>
      <c r="E200" s="116" t="str">
        <f>CONCATENATE("E",C200)</f>
        <v>E1_9_6_1</v>
      </c>
      <c r="F200" s="117" t="str">
        <f>_xlfn.CONCAT(E200,"_mRNA : ",E200,"_mRNA")</f>
        <v>E1_9_6_1_mRNA : E1_9_6_1_mRNA</v>
      </c>
      <c r="G200" s="118" t="str">
        <f>_xlfn.CONCAT(E200," : ",E200)</f>
        <v>E1_9_6_1 : E1_9_6_1</v>
      </c>
      <c r="H200" s="119" t="str">
        <f>CONCATENATE(E200,"_mRNA: 0")</f>
        <v>E1_9_6_1_mRNA: 0</v>
      </c>
      <c r="I200" s="120" t="str">
        <f>CONCATENATE(E200,": 0")</f>
        <v>E1_9_6_1: 0</v>
      </c>
      <c r="J200" s="121" t="str">
        <f t="shared" si="9"/>
        <v>E1_9_6_1_kcat: 13.7</v>
      </c>
      <c r="K200" s="122" t="str">
        <f t="shared" si="10"/>
        <v>E1_9_6_1_km: 1</v>
      </c>
      <c r="L200" s="123" t="str">
        <f>_xlfn.CONCAT("m",D200,": -&gt; ",E200,"_mRNA | ","0.00292 - (0.0093 * ",E200,"_mRNA)")</f>
        <v>m199: -&gt; E1_9_6_1_mRNA | 0.00292 - (0.0093 * E1_9_6_1_mRNA)</v>
      </c>
      <c r="M200" s="124" t="str">
        <f t="shared" si="11"/>
        <v>P199: -&gt; E1_9_6_1 | (0.278 * E1_9_6_1_mRNA) - (0.00000278 * E1_9_6_1)</v>
      </c>
    </row>
    <row r="201" spans="1:13" ht="25">
      <c r="A201" s="113" t="s">
        <v>3668</v>
      </c>
      <c r="B201" s="113" t="s">
        <v>3669</v>
      </c>
      <c r="C201" s="114" t="s">
        <v>28917</v>
      </c>
      <c r="D201" s="115">
        <f>D200+1</f>
        <v>200</v>
      </c>
      <c r="E201" s="116" t="str">
        <f>CONCATENATE("E",C201)</f>
        <v>E1_97_1_4</v>
      </c>
      <c r="F201" s="117" t="str">
        <f>_xlfn.CONCAT(E201,"_mRNA : ",E201,"_mRNA")</f>
        <v>E1_97_1_4_mRNA : E1_97_1_4_mRNA</v>
      </c>
      <c r="G201" s="118" t="str">
        <f>_xlfn.CONCAT(E201," : ",E201)</f>
        <v>E1_97_1_4 : E1_97_1_4</v>
      </c>
      <c r="H201" s="119" t="str">
        <f>CONCATENATE(E201,"_mRNA: 0")</f>
        <v>E1_97_1_4_mRNA: 0</v>
      </c>
      <c r="I201" s="120" t="str">
        <f>CONCATENATE(E201,": 0")</f>
        <v>E1_97_1_4: 0</v>
      </c>
      <c r="J201" s="121" t="str">
        <f t="shared" si="9"/>
        <v>E1_97_1_4_kcat: 13.7</v>
      </c>
      <c r="K201" s="122" t="str">
        <f t="shared" si="10"/>
        <v>E1_97_1_4_km: 1</v>
      </c>
      <c r="L201" s="123" t="str">
        <f>_xlfn.CONCAT("m",D201,": -&gt; ",E201,"_mRNA | ","0.00292 - (0.0093 * ",E201,"_mRNA)")</f>
        <v>m200: -&gt; E1_97_1_4_mRNA | 0.00292 - (0.0093 * E1_97_1_4_mRNA)</v>
      </c>
      <c r="M201" s="124" t="str">
        <f t="shared" si="11"/>
        <v>P200: -&gt; E1_97_1_4 | (0.278 * E1_97_1_4_mRNA) - (0.00000278 * E1_97_1_4)</v>
      </c>
    </row>
    <row r="202" spans="1:13" ht="25">
      <c r="A202" s="113" t="s">
        <v>6553</v>
      </c>
      <c r="B202" s="113" t="s">
        <v>6554</v>
      </c>
      <c r="C202" s="114" t="s">
        <v>28918</v>
      </c>
      <c r="D202" s="115">
        <f>D201+1</f>
        <v>201</v>
      </c>
      <c r="E202" s="116" t="str">
        <f>CONCATENATE("E",C202)</f>
        <v>E1_97_1_9</v>
      </c>
      <c r="F202" s="117" t="str">
        <f>_xlfn.CONCAT(E202,"_mRNA : ",E202,"_mRNA")</f>
        <v>E1_97_1_9_mRNA : E1_97_1_9_mRNA</v>
      </c>
      <c r="G202" s="118" t="str">
        <f>_xlfn.CONCAT(E202," : ",E202)</f>
        <v>E1_97_1_9 : E1_97_1_9</v>
      </c>
      <c r="H202" s="119" t="str">
        <f>CONCATENATE(E202,"_mRNA: 0")</f>
        <v>E1_97_1_9_mRNA: 0</v>
      </c>
      <c r="I202" s="120" t="str">
        <f>CONCATENATE(E202,": 0")</f>
        <v>E1_97_1_9: 0</v>
      </c>
      <c r="J202" s="121" t="str">
        <f t="shared" si="9"/>
        <v>E1_97_1_9_kcat: 13.7</v>
      </c>
      <c r="K202" s="122" t="str">
        <f t="shared" si="10"/>
        <v>E1_97_1_9_km: 1</v>
      </c>
      <c r="L202" s="123" t="str">
        <f>_xlfn.CONCAT("m",D202,": -&gt; ",E202,"_mRNA | ","0.00292 - (0.0093 * ",E202,"_mRNA)")</f>
        <v>m201: -&gt; E1_97_1_9_mRNA | 0.00292 - (0.0093 * E1_97_1_9_mRNA)</v>
      </c>
      <c r="M202" s="124" t="str">
        <f t="shared" si="11"/>
        <v>P201: -&gt; E1_97_1_9 | (0.278 * E1_97_1_9_mRNA) - (0.00000278 * E1_97_1_9)</v>
      </c>
    </row>
    <row r="203" spans="1:13" ht="25">
      <c r="A203" s="113" t="s">
        <v>1095</v>
      </c>
      <c r="B203" s="113" t="s">
        <v>1096</v>
      </c>
      <c r="C203" s="114" t="s">
        <v>28919</v>
      </c>
      <c r="D203" s="115">
        <f>D202+1</f>
        <v>202</v>
      </c>
      <c r="E203" s="116" t="str">
        <f>CONCATENATE("E",C203)</f>
        <v>E2_1_1_10</v>
      </c>
      <c r="F203" s="117" t="str">
        <f>_xlfn.CONCAT(E203,"_mRNA : ",E203,"_mRNA")</f>
        <v>E2_1_1_10_mRNA : E2_1_1_10_mRNA</v>
      </c>
      <c r="G203" s="118" t="str">
        <f>_xlfn.CONCAT(E203," : ",E203)</f>
        <v>E2_1_1_10 : E2_1_1_10</v>
      </c>
      <c r="H203" s="119" t="str">
        <f>CONCATENATE(E203,"_mRNA: 0")</f>
        <v>E2_1_1_10_mRNA: 0</v>
      </c>
      <c r="I203" s="120" t="str">
        <f>CONCATENATE(E203,": 0")</f>
        <v>E2_1_1_10: 0</v>
      </c>
      <c r="J203" s="121" t="str">
        <f t="shared" si="9"/>
        <v>E2_1_1_10_kcat: 13.7</v>
      </c>
      <c r="K203" s="122" t="str">
        <f t="shared" si="10"/>
        <v>E2_1_1_10_km: 1</v>
      </c>
      <c r="L203" s="123" t="str">
        <f>_xlfn.CONCAT("m",D203,": -&gt; ",E203,"_mRNA | ","0.00292 - (0.0093 * ",E203,"_mRNA)")</f>
        <v>m202: -&gt; E2_1_1_10_mRNA | 0.00292 - (0.0093 * E2_1_1_10_mRNA)</v>
      </c>
      <c r="M203" s="124" t="str">
        <f t="shared" si="11"/>
        <v>P202: -&gt; E2_1_1_10 | (0.278 * E2_1_1_10_mRNA) - (0.00000278 * E2_1_1_10)</v>
      </c>
    </row>
    <row r="204" spans="1:13" ht="25">
      <c r="A204" s="113" t="s">
        <v>13696</v>
      </c>
      <c r="B204" s="113" t="s">
        <v>13697</v>
      </c>
      <c r="C204" s="114" t="s">
        <v>28920</v>
      </c>
      <c r="D204" s="115">
        <f>D203+1</f>
        <v>203</v>
      </c>
      <c r="E204" s="116" t="str">
        <f>CONCATENATE("E",C204)</f>
        <v>E2_1_1_107</v>
      </c>
      <c r="F204" s="117" t="str">
        <f>_xlfn.CONCAT(E204,"_mRNA : ",E204,"_mRNA")</f>
        <v>E2_1_1_107_mRNA : E2_1_1_107_mRNA</v>
      </c>
      <c r="G204" s="118" t="str">
        <f>_xlfn.CONCAT(E204," : ",E204)</f>
        <v>E2_1_1_107 : E2_1_1_107</v>
      </c>
      <c r="H204" s="119" t="str">
        <f>CONCATENATE(E204,"_mRNA: 0")</f>
        <v>E2_1_1_107_mRNA: 0</v>
      </c>
      <c r="I204" s="120" t="str">
        <f>CONCATENATE(E204,": 0")</f>
        <v>E2_1_1_107: 0</v>
      </c>
      <c r="J204" s="121" t="str">
        <f t="shared" si="9"/>
        <v>E2_1_1_107_kcat: 13.7</v>
      </c>
      <c r="K204" s="122" t="str">
        <f t="shared" si="10"/>
        <v>E2_1_1_107_km: 1</v>
      </c>
      <c r="L204" s="123" t="str">
        <f>_xlfn.CONCAT("m",D204,": -&gt; ",E204,"_mRNA | ","0.00292 - (0.0093 * ",E204,"_mRNA)")</f>
        <v>m203: -&gt; E2_1_1_107_mRNA | 0.00292 - (0.0093 * E2_1_1_107_mRNA)</v>
      </c>
      <c r="M204" s="124" t="str">
        <f t="shared" si="11"/>
        <v>P203: -&gt; E2_1_1_107 | (0.278 * E2_1_1_107_mRNA) - (0.00000278 * E2_1_1_107)</v>
      </c>
    </row>
    <row r="205" spans="1:13" ht="25">
      <c r="A205" s="113" t="s">
        <v>16352</v>
      </c>
      <c r="B205" s="113" t="s">
        <v>16353</v>
      </c>
      <c r="C205" s="114" t="s">
        <v>28921</v>
      </c>
      <c r="D205" s="115">
        <f>D204+1</f>
        <v>204</v>
      </c>
      <c r="E205" s="116" t="str">
        <f>CONCATENATE("E",C205)</f>
        <v>E2_1_1_13</v>
      </c>
      <c r="F205" s="117" t="str">
        <f>_xlfn.CONCAT(E205,"_mRNA : ",E205,"_mRNA")</f>
        <v>E2_1_1_13_mRNA : E2_1_1_13_mRNA</v>
      </c>
      <c r="G205" s="118" t="str">
        <f>_xlfn.CONCAT(E205," : ",E205)</f>
        <v>E2_1_1_13 : E2_1_1_13</v>
      </c>
      <c r="H205" s="119" t="str">
        <f>CONCATENATE(E205,"_mRNA: 0")</f>
        <v>E2_1_1_13_mRNA: 0</v>
      </c>
      <c r="I205" s="120" t="str">
        <f>CONCATENATE(E205,": 0")</f>
        <v>E2_1_1_13: 0</v>
      </c>
      <c r="J205" s="121" t="str">
        <f t="shared" si="9"/>
        <v>E2_1_1_13_kcat: 13.7</v>
      </c>
      <c r="K205" s="122" t="str">
        <f t="shared" si="10"/>
        <v>E2_1_1_13_km: 1</v>
      </c>
      <c r="L205" s="123" t="str">
        <f>_xlfn.CONCAT("m",D205,": -&gt; ",E205,"_mRNA | ","0.00292 - (0.0093 * ",E205,"_mRNA)")</f>
        <v>m204: -&gt; E2_1_1_13_mRNA | 0.00292 - (0.0093 * E2_1_1_13_mRNA)</v>
      </c>
      <c r="M205" s="124" t="str">
        <f t="shared" si="11"/>
        <v>P204: -&gt; E2_1_1_13 | (0.278 * E2_1_1_13_mRNA) - (0.00000278 * E2_1_1_13)</v>
      </c>
    </row>
    <row r="206" spans="1:13" ht="25">
      <c r="A206" s="113" t="s">
        <v>15621</v>
      </c>
      <c r="B206" s="113" t="s">
        <v>15622</v>
      </c>
      <c r="C206" s="114" t="s">
        <v>28922</v>
      </c>
      <c r="D206" s="115">
        <f>D205+1</f>
        <v>205</v>
      </c>
      <c r="E206" s="116" t="str">
        <f>CONCATENATE("E",C206)</f>
        <v>E2_1_1_14</v>
      </c>
      <c r="F206" s="117" t="str">
        <f>_xlfn.CONCAT(E206,"_mRNA : ",E206,"_mRNA")</f>
        <v>E2_1_1_14_mRNA : E2_1_1_14_mRNA</v>
      </c>
      <c r="G206" s="118" t="str">
        <f>_xlfn.CONCAT(E206," : ",E206)</f>
        <v>E2_1_1_14 : E2_1_1_14</v>
      </c>
      <c r="H206" s="119" t="str">
        <f>CONCATENATE(E206,"_mRNA: 0")</f>
        <v>E2_1_1_14_mRNA: 0</v>
      </c>
      <c r="I206" s="120" t="str">
        <f>CONCATENATE(E206,": 0")</f>
        <v>E2_1_1_14: 0</v>
      </c>
      <c r="J206" s="121" t="str">
        <f t="shared" si="9"/>
        <v>E2_1_1_14_kcat: 13.7</v>
      </c>
      <c r="K206" s="122" t="str">
        <f t="shared" si="10"/>
        <v>E2_1_1_14_km: 1</v>
      </c>
      <c r="L206" s="123" t="str">
        <f>_xlfn.CONCAT("m",D206,": -&gt; ",E206,"_mRNA | ","0.00292 - (0.0093 * ",E206,"_mRNA)")</f>
        <v>m205: -&gt; E2_1_1_14_mRNA | 0.00292 - (0.0093 * E2_1_1_14_mRNA)</v>
      </c>
      <c r="M206" s="124" t="str">
        <f t="shared" si="11"/>
        <v>P205: -&gt; E2_1_1_14 | (0.278 * E2_1_1_14_mRNA) - (0.00000278 * E2_1_1_14)</v>
      </c>
    </row>
    <row r="207" spans="1:13" ht="25">
      <c r="A207" s="113" t="s">
        <v>6245</v>
      </c>
      <c r="B207" s="113" t="s">
        <v>6246</v>
      </c>
      <c r="C207" s="114" t="s">
        <v>28923</v>
      </c>
      <c r="D207" s="115">
        <f>D206+1</f>
        <v>206</v>
      </c>
      <c r="E207" s="116" t="str">
        <f>CONCATENATE("E",C207)</f>
        <v>E2_1_1_144</v>
      </c>
      <c r="F207" s="117" t="str">
        <f>_xlfn.CONCAT(E207,"_mRNA : ",E207,"_mRNA")</f>
        <v>E2_1_1_144_mRNA : E2_1_1_144_mRNA</v>
      </c>
      <c r="G207" s="118" t="str">
        <f>_xlfn.CONCAT(E207," : ",E207)</f>
        <v>E2_1_1_144 : E2_1_1_144</v>
      </c>
      <c r="H207" s="119" t="str">
        <f>CONCATENATE(E207,"_mRNA: 0")</f>
        <v>E2_1_1_144_mRNA: 0</v>
      </c>
      <c r="I207" s="120" t="str">
        <f>CONCATENATE(E207,": 0")</f>
        <v>E2_1_1_144: 0</v>
      </c>
      <c r="J207" s="121" t="str">
        <f t="shared" si="9"/>
        <v>E2_1_1_144_kcat: 13.7</v>
      </c>
      <c r="K207" s="122" t="str">
        <f t="shared" si="10"/>
        <v>E2_1_1_144_km: 1</v>
      </c>
      <c r="L207" s="123" t="str">
        <f>_xlfn.CONCAT("m",D207,": -&gt; ",E207,"_mRNA | ","0.00292 - (0.0093 * ",E207,"_mRNA)")</f>
        <v>m206: -&gt; E2_1_1_144_mRNA | 0.00292 - (0.0093 * E2_1_1_144_mRNA)</v>
      </c>
      <c r="M207" s="124" t="str">
        <f t="shared" si="11"/>
        <v>P206: -&gt; E2_1_1_144 | (0.278 * E2_1_1_144_mRNA) - (0.00000278 * E2_1_1_144)</v>
      </c>
    </row>
    <row r="208" spans="1:13" ht="25">
      <c r="A208" s="113" t="s">
        <v>15637</v>
      </c>
      <c r="B208" s="113" t="s">
        <v>15638</v>
      </c>
      <c r="C208" s="114" t="s">
        <v>28924</v>
      </c>
      <c r="D208" s="115">
        <f>D207+1</f>
        <v>207</v>
      </c>
      <c r="E208" s="116" t="str">
        <f>CONCATENATE("E",C208)</f>
        <v>E2_1_1_163</v>
      </c>
      <c r="F208" s="117" t="str">
        <f>_xlfn.CONCAT(E208,"_mRNA : ",E208,"_mRNA")</f>
        <v>E2_1_1_163_mRNA : E2_1_1_163_mRNA</v>
      </c>
      <c r="G208" s="118" t="str">
        <f>_xlfn.CONCAT(E208," : ",E208)</f>
        <v>E2_1_1_163 : E2_1_1_163</v>
      </c>
      <c r="H208" s="119" t="str">
        <f>CONCATENATE(E208,"_mRNA: 0")</f>
        <v>E2_1_1_163_mRNA: 0</v>
      </c>
      <c r="I208" s="120" t="str">
        <f>CONCATENATE(E208,": 0")</f>
        <v>E2_1_1_163: 0</v>
      </c>
      <c r="J208" s="121" t="str">
        <f t="shared" si="9"/>
        <v>E2_1_1_163_kcat: 13.7</v>
      </c>
      <c r="K208" s="122" t="str">
        <f t="shared" si="10"/>
        <v>E2_1_1_163_km: 1</v>
      </c>
      <c r="L208" s="123" t="str">
        <f>_xlfn.CONCAT("m",D208,": -&gt; ",E208,"_mRNA | ","0.00292 - (0.0093 * ",E208,"_mRNA)")</f>
        <v>m207: -&gt; E2_1_1_163_mRNA | 0.00292 - (0.0093 * E2_1_1_163_mRNA)</v>
      </c>
      <c r="M208" s="124" t="str">
        <f t="shared" si="11"/>
        <v>P207: -&gt; E2_1_1_163 | (0.278 * E2_1_1_163_mRNA) - (0.00000278 * E2_1_1_163)</v>
      </c>
    </row>
    <row r="209" spans="1:13" ht="25">
      <c r="A209" s="113" t="s">
        <v>14080</v>
      </c>
      <c r="B209" s="113" t="s">
        <v>14081</v>
      </c>
      <c r="C209" s="114" t="s">
        <v>28925</v>
      </c>
      <c r="D209" s="115">
        <f>D208+1</f>
        <v>208</v>
      </c>
      <c r="E209" s="116" t="str">
        <f>CONCATENATE("E",C209)</f>
        <v>E2_1_1_171</v>
      </c>
      <c r="F209" s="117" t="str">
        <f>_xlfn.CONCAT(E209,"_mRNA : ",E209,"_mRNA")</f>
        <v>E2_1_1_171_mRNA : E2_1_1_171_mRNA</v>
      </c>
      <c r="G209" s="118" t="str">
        <f>_xlfn.CONCAT(E209," : ",E209)</f>
        <v>E2_1_1_171 : E2_1_1_171</v>
      </c>
      <c r="H209" s="119" t="str">
        <f>CONCATENATE(E209,"_mRNA: 0")</f>
        <v>E2_1_1_171_mRNA: 0</v>
      </c>
      <c r="I209" s="120" t="str">
        <f>CONCATENATE(E209,": 0")</f>
        <v>E2_1_1_171: 0</v>
      </c>
      <c r="J209" s="121" t="str">
        <f t="shared" si="9"/>
        <v>E2_1_1_171_kcat: 13.7</v>
      </c>
      <c r="K209" s="122" t="str">
        <f t="shared" si="10"/>
        <v>E2_1_1_171_km: 1</v>
      </c>
      <c r="L209" s="123" t="str">
        <f>_xlfn.CONCAT("m",D209,": -&gt; ",E209,"_mRNA | ","0.00292 - (0.0093 * ",E209,"_mRNA)")</f>
        <v>m208: -&gt; E2_1_1_171_mRNA | 0.00292 - (0.0093 * E2_1_1_171_mRNA)</v>
      </c>
      <c r="M209" s="124" t="str">
        <f t="shared" si="11"/>
        <v>P208: -&gt; E2_1_1_171 | (0.278 * E2_1_1_171_mRNA) - (0.00000278 * E2_1_1_171)</v>
      </c>
    </row>
    <row r="210" spans="1:13" ht="25">
      <c r="A210" s="113" t="s">
        <v>17792</v>
      </c>
      <c r="B210" s="113" t="s">
        <v>17793</v>
      </c>
      <c r="C210" s="114" t="s">
        <v>28926</v>
      </c>
      <c r="D210" s="115">
        <f>D209+1</f>
        <v>209</v>
      </c>
      <c r="E210" s="116" t="str">
        <f>CONCATENATE("E",C210)</f>
        <v>E2_1_1_172</v>
      </c>
      <c r="F210" s="117" t="str">
        <f>_xlfn.CONCAT(E210,"_mRNA : ",E210,"_mRNA")</f>
        <v>E2_1_1_172_mRNA : E2_1_1_172_mRNA</v>
      </c>
      <c r="G210" s="118" t="str">
        <f>_xlfn.CONCAT(E210," : ",E210)</f>
        <v>E2_1_1_172 : E2_1_1_172</v>
      </c>
      <c r="H210" s="119" t="str">
        <f>CONCATENATE(E210,"_mRNA: 0")</f>
        <v>E2_1_1_172_mRNA: 0</v>
      </c>
      <c r="I210" s="120" t="str">
        <f>CONCATENATE(E210,": 0")</f>
        <v>E2_1_1_172: 0</v>
      </c>
      <c r="J210" s="121" t="str">
        <f t="shared" si="9"/>
        <v>E2_1_1_172_kcat: 13.7</v>
      </c>
      <c r="K210" s="122" t="str">
        <f t="shared" si="10"/>
        <v>E2_1_1_172_km: 1</v>
      </c>
      <c r="L210" s="123" t="str">
        <f>_xlfn.CONCAT("m",D210,": -&gt; ",E210,"_mRNA | ","0.00292 - (0.0093 * ",E210,"_mRNA)")</f>
        <v>m209: -&gt; E2_1_1_172_mRNA | 0.00292 - (0.0093 * E2_1_1_172_mRNA)</v>
      </c>
      <c r="M210" s="124" t="str">
        <f t="shared" si="11"/>
        <v>P209: -&gt; E2_1_1_172 | (0.278 * E2_1_1_172_mRNA) - (0.00000278 * E2_1_1_172)</v>
      </c>
    </row>
    <row r="211" spans="1:13" ht="25">
      <c r="A211" s="113" t="s">
        <v>3852</v>
      </c>
      <c r="B211" s="113" t="s">
        <v>3853</v>
      </c>
      <c r="C211" s="114" t="s">
        <v>28927</v>
      </c>
      <c r="D211" s="115">
        <f>D210+1</f>
        <v>210</v>
      </c>
      <c r="E211" s="116" t="str">
        <f>CONCATENATE("E",C211)</f>
        <v>E2_1_1_173</v>
      </c>
      <c r="F211" s="117" t="str">
        <f>_xlfn.CONCAT(E211,"_mRNA : ",E211,"_mRNA")</f>
        <v>E2_1_1_173_mRNA : E2_1_1_173_mRNA</v>
      </c>
      <c r="G211" s="118" t="str">
        <f>_xlfn.CONCAT(E211," : ",E211)</f>
        <v>E2_1_1_173 : E2_1_1_173</v>
      </c>
      <c r="H211" s="119" t="str">
        <f>CONCATENATE(E211,"_mRNA: 0")</f>
        <v>E2_1_1_173_mRNA: 0</v>
      </c>
      <c r="I211" s="120" t="str">
        <f>CONCATENATE(E211,": 0")</f>
        <v>E2_1_1_173: 0</v>
      </c>
      <c r="J211" s="121" t="str">
        <f t="shared" si="9"/>
        <v>E2_1_1_173_kcat: 13.7</v>
      </c>
      <c r="K211" s="122" t="str">
        <f t="shared" si="10"/>
        <v>E2_1_1_173_km: 1</v>
      </c>
      <c r="L211" s="123" t="str">
        <f>_xlfn.CONCAT("m",D211,": -&gt; ",E211,"_mRNA | ","0.00292 - (0.0093 * ",E211,"_mRNA)")</f>
        <v>m210: -&gt; E2_1_1_173_mRNA | 0.00292 - (0.0093 * E2_1_1_173_mRNA)</v>
      </c>
      <c r="M211" s="124" t="str">
        <f t="shared" si="11"/>
        <v>P210: -&gt; E2_1_1_173 | (0.278 * E2_1_1_173_mRNA) - (0.00000278 * E2_1_1_173)</v>
      </c>
    </row>
    <row r="212" spans="1:13" ht="25">
      <c r="A212" s="113" t="s">
        <v>12585</v>
      </c>
      <c r="B212" s="113" t="s">
        <v>12586</v>
      </c>
      <c r="C212" s="114" t="s">
        <v>28928</v>
      </c>
      <c r="D212" s="115">
        <f>D211+1</f>
        <v>211</v>
      </c>
      <c r="E212" s="116" t="str">
        <f>CONCATENATE("E",C212)</f>
        <v>E2_1_1_174</v>
      </c>
      <c r="F212" s="117" t="str">
        <f>_xlfn.CONCAT(E212,"_mRNA : ",E212,"_mRNA")</f>
        <v>E2_1_1_174_mRNA : E2_1_1_174_mRNA</v>
      </c>
      <c r="G212" s="118" t="str">
        <f>_xlfn.CONCAT(E212," : ",E212)</f>
        <v>E2_1_1_174 : E2_1_1_174</v>
      </c>
      <c r="H212" s="119" t="str">
        <f>CONCATENATE(E212,"_mRNA: 0")</f>
        <v>E2_1_1_174_mRNA: 0</v>
      </c>
      <c r="I212" s="120" t="str">
        <f>CONCATENATE(E212,": 0")</f>
        <v>E2_1_1_174: 0</v>
      </c>
      <c r="J212" s="121" t="str">
        <f t="shared" si="9"/>
        <v>E2_1_1_174_kcat: 13.7</v>
      </c>
      <c r="K212" s="122" t="str">
        <f t="shared" si="10"/>
        <v>E2_1_1_174_km: 1</v>
      </c>
      <c r="L212" s="123" t="str">
        <f>_xlfn.CONCAT("m",D212,": -&gt; ",E212,"_mRNA | ","0.00292 - (0.0093 * ",E212,"_mRNA)")</f>
        <v>m211: -&gt; E2_1_1_174_mRNA | 0.00292 - (0.0093 * E2_1_1_174_mRNA)</v>
      </c>
      <c r="M212" s="124" t="str">
        <f t="shared" si="11"/>
        <v>P211: -&gt; E2_1_1_174 | (0.278 * E2_1_1_174_mRNA) - (0.00000278 * E2_1_1_174)</v>
      </c>
    </row>
    <row r="213" spans="1:13" ht="25">
      <c r="A213" s="113" t="s">
        <v>3277</v>
      </c>
      <c r="B213" s="113" t="s">
        <v>3278</v>
      </c>
      <c r="C213" s="114" t="s">
        <v>28929</v>
      </c>
      <c r="D213" s="115">
        <f>D212+1</f>
        <v>212</v>
      </c>
      <c r="E213" s="116" t="str">
        <f>CONCATENATE("E",C213)</f>
        <v>E2_1_1_181</v>
      </c>
      <c r="F213" s="117" t="str">
        <f>_xlfn.CONCAT(E213,"_mRNA : ",E213,"_mRNA")</f>
        <v>E2_1_1_181_mRNA : E2_1_1_181_mRNA</v>
      </c>
      <c r="G213" s="118" t="str">
        <f>_xlfn.CONCAT(E213," : ",E213)</f>
        <v>E2_1_1_181 : E2_1_1_181</v>
      </c>
      <c r="H213" s="119" t="str">
        <f>CONCATENATE(E213,"_mRNA: 0")</f>
        <v>E2_1_1_181_mRNA: 0</v>
      </c>
      <c r="I213" s="120" t="str">
        <f>CONCATENATE(E213,": 0")</f>
        <v>E2_1_1_181: 0</v>
      </c>
      <c r="J213" s="121" t="str">
        <f t="shared" si="9"/>
        <v>E2_1_1_181_kcat: 13.7</v>
      </c>
      <c r="K213" s="122" t="str">
        <f t="shared" si="10"/>
        <v>E2_1_1_181_km: 1</v>
      </c>
      <c r="L213" s="123" t="str">
        <f>_xlfn.CONCAT("m",D213,": -&gt; ",E213,"_mRNA | ","0.00292 - (0.0093 * ",E213,"_mRNA)")</f>
        <v>m212: -&gt; E2_1_1_181_mRNA | 0.00292 - (0.0093 * E2_1_1_181_mRNA)</v>
      </c>
      <c r="M213" s="124" t="str">
        <f t="shared" si="11"/>
        <v>P212: -&gt; E2_1_1_181 | (0.278 * E2_1_1_181_mRNA) - (0.00000278 * E2_1_1_181)</v>
      </c>
    </row>
    <row r="214" spans="1:13" ht="25">
      <c r="A214" s="113" t="s">
        <v>224</v>
      </c>
      <c r="B214" s="113" t="s">
        <v>225</v>
      </c>
      <c r="C214" s="114" t="s">
        <v>28930</v>
      </c>
      <c r="D214" s="115">
        <f>D213+1</f>
        <v>213</v>
      </c>
      <c r="E214" s="116" t="str">
        <f>CONCATENATE("E",C214)</f>
        <v>E2_1_1_182</v>
      </c>
      <c r="F214" s="117" t="str">
        <f>_xlfn.CONCAT(E214,"_mRNA : ",E214,"_mRNA")</f>
        <v>E2_1_1_182_mRNA : E2_1_1_182_mRNA</v>
      </c>
      <c r="G214" s="118" t="str">
        <f>_xlfn.CONCAT(E214," : ",E214)</f>
        <v>E2_1_1_182 : E2_1_1_182</v>
      </c>
      <c r="H214" s="119" t="str">
        <f>CONCATENATE(E214,"_mRNA: 0")</f>
        <v>E2_1_1_182_mRNA: 0</v>
      </c>
      <c r="I214" s="120" t="str">
        <f>CONCATENATE(E214,": 0")</f>
        <v>E2_1_1_182: 0</v>
      </c>
      <c r="J214" s="121" t="str">
        <f t="shared" si="9"/>
        <v>E2_1_1_182_kcat: 13.7</v>
      </c>
      <c r="K214" s="122" t="str">
        <f t="shared" si="10"/>
        <v>E2_1_1_182_km: 1</v>
      </c>
      <c r="L214" s="123" t="str">
        <f>_xlfn.CONCAT("m",D214,": -&gt; ",E214,"_mRNA | ","0.00292 - (0.0093 * ",E214,"_mRNA)")</f>
        <v>m213: -&gt; E2_1_1_182_mRNA | 0.00292 - (0.0093 * E2_1_1_182_mRNA)</v>
      </c>
      <c r="M214" s="124" t="str">
        <f t="shared" si="11"/>
        <v>P213: -&gt; E2_1_1_182 | (0.278 * E2_1_1_182_mRNA) - (0.00000278 * E2_1_1_182)</v>
      </c>
    </row>
    <row r="215" spans="1:13" ht="25">
      <c r="A215" s="113" t="s">
        <v>7525</v>
      </c>
      <c r="B215" s="113" t="s">
        <v>7526</v>
      </c>
      <c r="C215" s="114" t="s">
        <v>28931</v>
      </c>
      <c r="D215" s="115">
        <f>D214+1</f>
        <v>214</v>
      </c>
      <c r="E215" s="116" t="str">
        <f>CONCATENATE("E",C215)</f>
        <v>E2_1_1_187</v>
      </c>
      <c r="F215" s="117" t="str">
        <f>_xlfn.CONCAT(E215,"_mRNA : ",E215,"_mRNA")</f>
        <v>E2_1_1_187_mRNA : E2_1_1_187_mRNA</v>
      </c>
      <c r="G215" s="118" t="str">
        <f>_xlfn.CONCAT(E215," : ",E215)</f>
        <v>E2_1_1_187 : E2_1_1_187</v>
      </c>
      <c r="H215" s="119" t="str">
        <f>CONCATENATE(E215,"_mRNA: 0")</f>
        <v>E2_1_1_187_mRNA: 0</v>
      </c>
      <c r="I215" s="120" t="str">
        <f>CONCATENATE(E215,": 0")</f>
        <v>E2_1_1_187: 0</v>
      </c>
      <c r="J215" s="121" t="str">
        <f t="shared" si="9"/>
        <v>E2_1_1_187_kcat: 13.7</v>
      </c>
      <c r="K215" s="122" t="str">
        <f t="shared" si="10"/>
        <v>E2_1_1_187_km: 1</v>
      </c>
      <c r="L215" s="123" t="str">
        <f>_xlfn.CONCAT("m",D215,": -&gt; ",E215,"_mRNA | ","0.00292 - (0.0093 * ",E215,"_mRNA)")</f>
        <v>m214: -&gt; E2_1_1_187_mRNA | 0.00292 - (0.0093 * E2_1_1_187_mRNA)</v>
      </c>
      <c r="M215" s="124" t="str">
        <f t="shared" si="11"/>
        <v>P214: -&gt; E2_1_1_187 | (0.278 * E2_1_1_187_mRNA) - (0.00000278 * E2_1_1_187)</v>
      </c>
    </row>
    <row r="216" spans="1:13" ht="25">
      <c r="A216" s="113" t="s">
        <v>3150</v>
      </c>
      <c r="B216" s="113" t="s">
        <v>3151</v>
      </c>
      <c r="C216" s="114" t="s">
        <v>28932</v>
      </c>
      <c r="D216" s="115">
        <f>D215+1</f>
        <v>215</v>
      </c>
      <c r="E216" s="116" t="str">
        <f>CONCATENATE("E",C216)</f>
        <v>E2_1_1_197</v>
      </c>
      <c r="F216" s="117" t="str">
        <f>_xlfn.CONCAT(E216,"_mRNA : ",E216,"_mRNA")</f>
        <v>E2_1_1_197_mRNA : E2_1_1_197_mRNA</v>
      </c>
      <c r="G216" s="118" t="str">
        <f>_xlfn.CONCAT(E216," : ",E216)</f>
        <v>E2_1_1_197 : E2_1_1_197</v>
      </c>
      <c r="H216" s="119" t="str">
        <f>CONCATENATE(E216,"_mRNA: 0")</f>
        <v>E2_1_1_197_mRNA: 0</v>
      </c>
      <c r="I216" s="120" t="str">
        <f>CONCATENATE(E216,": 0")</f>
        <v>E2_1_1_197: 0</v>
      </c>
      <c r="J216" s="121" t="str">
        <f t="shared" si="9"/>
        <v>E2_1_1_197_kcat: 13.7</v>
      </c>
      <c r="K216" s="122" t="str">
        <f t="shared" si="10"/>
        <v>E2_1_1_197_km: 1</v>
      </c>
      <c r="L216" s="123" t="str">
        <f>_xlfn.CONCAT("m",D216,": -&gt; ",E216,"_mRNA | ","0.00292 - (0.0093 * ",E216,"_mRNA)")</f>
        <v>m215: -&gt; E2_1_1_197_mRNA | 0.00292 - (0.0093 * E2_1_1_197_mRNA)</v>
      </c>
      <c r="M216" s="124" t="str">
        <f t="shared" si="11"/>
        <v>P215: -&gt; E2_1_1_197 | (0.278 * E2_1_1_197_mRNA) - (0.00000278 * E2_1_1_197)</v>
      </c>
    </row>
    <row r="217" spans="1:13" ht="25">
      <c r="A217" s="113" t="s">
        <v>15637</v>
      </c>
      <c r="B217" s="113" t="s">
        <v>15638</v>
      </c>
      <c r="C217" s="114" t="s">
        <v>28933</v>
      </c>
      <c r="D217" s="115">
        <f>D216+1</f>
        <v>216</v>
      </c>
      <c r="E217" s="116" t="str">
        <f>CONCATENATE("E",C217)</f>
        <v>E2_1_1_201</v>
      </c>
      <c r="F217" s="117" t="str">
        <f>_xlfn.CONCAT(E217,"_mRNA : ",E217,"_mRNA")</f>
        <v>E2_1_1_201_mRNA : E2_1_1_201_mRNA</v>
      </c>
      <c r="G217" s="118" t="str">
        <f>_xlfn.CONCAT(E217," : ",E217)</f>
        <v>E2_1_1_201 : E2_1_1_201</v>
      </c>
      <c r="H217" s="119" t="str">
        <f>CONCATENATE(E217,"_mRNA: 0")</f>
        <v>E2_1_1_201_mRNA: 0</v>
      </c>
      <c r="I217" s="120" t="str">
        <f>CONCATENATE(E217,": 0")</f>
        <v>E2_1_1_201: 0</v>
      </c>
      <c r="J217" s="121" t="str">
        <f t="shared" si="9"/>
        <v>E2_1_1_201_kcat: 13.7</v>
      </c>
      <c r="K217" s="122" t="str">
        <f t="shared" si="10"/>
        <v>E2_1_1_201_km: 1</v>
      </c>
      <c r="L217" s="123" t="str">
        <f>_xlfn.CONCAT("m",D217,": -&gt; ",E217,"_mRNA | ","0.00292 - (0.0093 * ",E217,"_mRNA)")</f>
        <v>m216: -&gt; E2_1_1_201_mRNA | 0.00292 - (0.0093 * E2_1_1_201_mRNA)</v>
      </c>
      <c r="M217" s="124" t="str">
        <f t="shared" si="11"/>
        <v>P216: -&gt; E2_1_1_201 | (0.278 * E2_1_1_201_mRNA) - (0.00000278 * E2_1_1_201)</v>
      </c>
    </row>
    <row r="218" spans="1:13" ht="25">
      <c r="A218" s="113" t="s">
        <v>9170</v>
      </c>
      <c r="B218" s="113" t="s">
        <v>9171</v>
      </c>
      <c r="C218" s="114" t="s">
        <v>28934</v>
      </c>
      <c r="D218" s="115">
        <f>D217+1</f>
        <v>217</v>
      </c>
      <c r="E218" s="116" t="str">
        <f>CONCATENATE("E",C218)</f>
        <v>E2_1_1_222</v>
      </c>
      <c r="F218" s="117" t="str">
        <f>_xlfn.CONCAT(E218,"_mRNA : ",E218,"_mRNA")</f>
        <v>E2_1_1_222_mRNA : E2_1_1_222_mRNA</v>
      </c>
      <c r="G218" s="118" t="str">
        <f>_xlfn.CONCAT(E218," : ",E218)</f>
        <v>E2_1_1_222 : E2_1_1_222</v>
      </c>
      <c r="H218" s="119" t="str">
        <f>CONCATENATE(E218,"_mRNA: 0")</f>
        <v>E2_1_1_222_mRNA: 0</v>
      </c>
      <c r="I218" s="120" t="str">
        <f>CONCATENATE(E218,": 0")</f>
        <v>E2_1_1_222: 0</v>
      </c>
      <c r="J218" s="121" t="str">
        <f t="shared" si="9"/>
        <v>E2_1_1_222_kcat: 13.7</v>
      </c>
      <c r="K218" s="122" t="str">
        <f t="shared" si="10"/>
        <v>E2_1_1_222_km: 1</v>
      </c>
      <c r="L218" s="123" t="str">
        <f>_xlfn.CONCAT("m",D218,": -&gt; ",E218,"_mRNA | ","0.00292 - (0.0093 * ",E218,"_mRNA)")</f>
        <v>m217: -&gt; E2_1_1_222_mRNA | 0.00292 - (0.0093 * E2_1_1_222_mRNA)</v>
      </c>
      <c r="M218" s="124" t="str">
        <f t="shared" si="11"/>
        <v>P217: -&gt; E2_1_1_222 | (0.278 * E2_1_1_222_mRNA) - (0.00000278 * E2_1_1_222)</v>
      </c>
    </row>
    <row r="219" spans="1:13" ht="25">
      <c r="A219" s="113" t="s">
        <v>10723</v>
      </c>
      <c r="B219" s="113" t="s">
        <v>10724</v>
      </c>
      <c r="C219" s="114" t="s">
        <v>28935</v>
      </c>
      <c r="D219" s="115">
        <f>D218+1</f>
        <v>218</v>
      </c>
      <c r="E219" s="116" t="str">
        <f>CONCATENATE("E",C219)</f>
        <v>E2_1_1_228</v>
      </c>
      <c r="F219" s="117" t="str">
        <f>_xlfn.CONCAT(E219,"_mRNA : ",E219,"_mRNA")</f>
        <v>E2_1_1_228_mRNA : E2_1_1_228_mRNA</v>
      </c>
      <c r="G219" s="118" t="str">
        <f>_xlfn.CONCAT(E219," : ",E219)</f>
        <v>E2_1_1_228 : E2_1_1_228</v>
      </c>
      <c r="H219" s="119" t="str">
        <f>CONCATENATE(E219,"_mRNA: 0")</f>
        <v>E2_1_1_228_mRNA: 0</v>
      </c>
      <c r="I219" s="120" t="str">
        <f>CONCATENATE(E219,": 0")</f>
        <v>E2_1_1_228: 0</v>
      </c>
      <c r="J219" s="121" t="str">
        <f t="shared" si="9"/>
        <v>E2_1_1_228_kcat: 13.7</v>
      </c>
      <c r="K219" s="122" t="str">
        <f t="shared" si="10"/>
        <v>E2_1_1_228_km: 1</v>
      </c>
      <c r="L219" s="123" t="str">
        <f>_xlfn.CONCAT("m",D219,": -&gt; ",E219,"_mRNA | ","0.00292 - (0.0093 * ",E219,"_mRNA)")</f>
        <v>m218: -&gt; E2_1_1_228_mRNA | 0.00292 - (0.0093 * E2_1_1_228_mRNA)</v>
      </c>
      <c r="M219" s="124" t="str">
        <f t="shared" si="11"/>
        <v>P218: -&gt; E2_1_1_228 | (0.278 * E2_1_1_228_mRNA) - (0.00000278 * E2_1_1_228)</v>
      </c>
    </row>
    <row r="220" spans="1:13" ht="25">
      <c r="A220" s="113" t="s">
        <v>4931</v>
      </c>
      <c r="B220" s="113" t="s">
        <v>4932</v>
      </c>
      <c r="C220" s="114" t="s">
        <v>28936</v>
      </c>
      <c r="D220" s="115">
        <f>D219+1</f>
        <v>219</v>
      </c>
      <c r="E220" s="116" t="str">
        <f>CONCATENATE("E",C220)</f>
        <v>E2_1_1_297</v>
      </c>
      <c r="F220" s="117" t="str">
        <f>_xlfn.CONCAT(E220,"_mRNA : ",E220,"_mRNA")</f>
        <v>E2_1_1_297_mRNA : E2_1_1_297_mRNA</v>
      </c>
      <c r="G220" s="118" t="str">
        <f>_xlfn.CONCAT(E220," : ",E220)</f>
        <v>E2_1_1_297 : E2_1_1_297</v>
      </c>
      <c r="H220" s="119" t="str">
        <f>CONCATENATE(E220,"_mRNA: 0")</f>
        <v>E2_1_1_297_mRNA: 0</v>
      </c>
      <c r="I220" s="120" t="str">
        <f>CONCATENATE(E220,": 0")</f>
        <v>E2_1_1_297: 0</v>
      </c>
      <c r="J220" s="121" t="str">
        <f t="shared" si="9"/>
        <v>E2_1_1_297_kcat: 13.7</v>
      </c>
      <c r="K220" s="122" t="str">
        <f t="shared" si="10"/>
        <v>E2_1_1_297_km: 1</v>
      </c>
      <c r="L220" s="123" t="str">
        <f>_xlfn.CONCAT("m",D220,": -&gt; ",E220,"_mRNA | ","0.00292 - (0.0093 * ",E220,"_mRNA)")</f>
        <v>m219: -&gt; E2_1_1_297_mRNA | 0.00292 - (0.0093 * E2_1_1_297_mRNA)</v>
      </c>
      <c r="M220" s="124" t="str">
        <f t="shared" si="11"/>
        <v>P219: -&gt; E2_1_1_297 | (0.278 * E2_1_1_297_mRNA) - (0.00000278 * E2_1_1_297)</v>
      </c>
    </row>
    <row r="221" spans="1:13" ht="25">
      <c r="A221" s="113" t="s">
        <v>9574</v>
      </c>
      <c r="B221" s="113" t="s">
        <v>9575</v>
      </c>
      <c r="C221" s="114" t="s">
        <v>28937</v>
      </c>
      <c r="D221" s="115">
        <f>D220+1</f>
        <v>220</v>
      </c>
      <c r="E221" s="116" t="str">
        <f>CONCATENATE("E",C221)</f>
        <v>E2_1_1_298</v>
      </c>
      <c r="F221" s="117" t="str">
        <f>_xlfn.CONCAT(E221,"_mRNA : ",E221,"_mRNA")</f>
        <v>E2_1_1_298_mRNA : E2_1_1_298_mRNA</v>
      </c>
      <c r="G221" s="118" t="str">
        <f>_xlfn.CONCAT(E221," : ",E221)</f>
        <v>E2_1_1_298 : E2_1_1_298</v>
      </c>
      <c r="H221" s="119" t="str">
        <f>CONCATENATE(E221,"_mRNA: 0")</f>
        <v>E2_1_1_298_mRNA: 0</v>
      </c>
      <c r="I221" s="120" t="str">
        <f>CONCATENATE(E221,": 0")</f>
        <v>E2_1_1_298: 0</v>
      </c>
      <c r="J221" s="121" t="str">
        <f t="shared" si="9"/>
        <v>E2_1_1_298_kcat: 13.7</v>
      </c>
      <c r="K221" s="122" t="str">
        <f t="shared" si="10"/>
        <v>E2_1_1_298_km: 1</v>
      </c>
      <c r="L221" s="123" t="str">
        <f>_xlfn.CONCAT("m",D221,": -&gt; ",E221,"_mRNA | ","0.00292 - (0.0093 * ",E221,"_mRNA)")</f>
        <v>m220: -&gt; E2_1_1_298_mRNA | 0.00292 - (0.0093 * E2_1_1_298_mRNA)</v>
      </c>
      <c r="M221" s="124" t="str">
        <f t="shared" si="11"/>
        <v>P220: -&gt; E2_1_1_298 | (0.278 * E2_1_1_298_mRNA) - (0.00000278 * E2_1_1_298)</v>
      </c>
    </row>
    <row r="222" spans="1:13" ht="25">
      <c r="A222" s="113" t="s">
        <v>12090</v>
      </c>
      <c r="B222" s="113" t="s">
        <v>12091</v>
      </c>
      <c r="C222" s="114" t="s">
        <v>28938</v>
      </c>
      <c r="D222" s="115">
        <f>D221+1</f>
        <v>221</v>
      </c>
      <c r="E222" s="116" t="str">
        <f>CONCATENATE("E",C222)</f>
        <v>E2_1_1_33</v>
      </c>
      <c r="F222" s="117" t="str">
        <f>_xlfn.CONCAT(E222,"_mRNA : ",E222,"_mRNA")</f>
        <v>E2_1_1_33_mRNA : E2_1_1_33_mRNA</v>
      </c>
      <c r="G222" s="118" t="str">
        <f>_xlfn.CONCAT(E222," : ",E222)</f>
        <v>E2_1_1_33 : E2_1_1_33</v>
      </c>
      <c r="H222" s="119" t="str">
        <f>CONCATENATE(E222,"_mRNA: 0")</f>
        <v>E2_1_1_33_mRNA: 0</v>
      </c>
      <c r="I222" s="120" t="str">
        <f>CONCATENATE(E222,": 0")</f>
        <v>E2_1_1_33: 0</v>
      </c>
      <c r="J222" s="121" t="str">
        <f t="shared" si="9"/>
        <v>E2_1_1_33_kcat: 13.7</v>
      </c>
      <c r="K222" s="122" t="str">
        <f t="shared" si="10"/>
        <v>E2_1_1_33_km: 1</v>
      </c>
      <c r="L222" s="123" t="str">
        <f>_xlfn.CONCAT("m",D222,": -&gt; ",E222,"_mRNA | ","0.00292 - (0.0093 * ",E222,"_mRNA)")</f>
        <v>m221: -&gt; E2_1_1_33_mRNA | 0.00292 - (0.0093 * E2_1_1_33_mRNA)</v>
      </c>
      <c r="M222" s="124" t="str">
        <f t="shared" si="11"/>
        <v>P221: -&gt; E2_1_1_33 | (0.278 * E2_1_1_33_mRNA) - (0.00000278 * E2_1_1_33)</v>
      </c>
    </row>
    <row r="223" spans="1:13" ht="25">
      <c r="A223" s="113" t="s">
        <v>14899</v>
      </c>
      <c r="B223" s="113" t="s">
        <v>14900</v>
      </c>
      <c r="C223" s="114" t="s">
        <v>28939</v>
      </c>
      <c r="D223" s="115">
        <f>D222+1</f>
        <v>222</v>
      </c>
      <c r="E223" s="116" t="str">
        <f>CONCATENATE("E",C223)</f>
        <v>E2_1_1_34</v>
      </c>
      <c r="F223" s="117" t="str">
        <f>_xlfn.CONCAT(E223,"_mRNA : ",E223,"_mRNA")</f>
        <v>E2_1_1_34_mRNA : E2_1_1_34_mRNA</v>
      </c>
      <c r="G223" s="118" t="str">
        <f>_xlfn.CONCAT(E223," : ",E223)</f>
        <v>E2_1_1_34 : E2_1_1_34</v>
      </c>
      <c r="H223" s="119" t="str">
        <f>CONCATENATE(E223,"_mRNA: 0")</f>
        <v>E2_1_1_34_mRNA: 0</v>
      </c>
      <c r="I223" s="120" t="str">
        <f>CONCATENATE(E223,": 0")</f>
        <v>E2_1_1_34: 0</v>
      </c>
      <c r="J223" s="121" t="str">
        <f t="shared" si="9"/>
        <v>E2_1_1_34_kcat: 13.7</v>
      </c>
      <c r="K223" s="122" t="str">
        <f t="shared" si="10"/>
        <v>E2_1_1_34_km: 1</v>
      </c>
      <c r="L223" s="123" t="str">
        <f>_xlfn.CONCAT("m",D223,": -&gt; ",E223,"_mRNA | ","0.00292 - (0.0093 * ",E223,"_mRNA)")</f>
        <v>m222: -&gt; E2_1_1_34_mRNA | 0.00292 - (0.0093 * E2_1_1_34_mRNA)</v>
      </c>
      <c r="M223" s="124" t="str">
        <f t="shared" si="11"/>
        <v>P222: -&gt; E2_1_1_34 | (0.278 * E2_1_1_34_mRNA) - (0.00000278 * E2_1_1_34)</v>
      </c>
    </row>
    <row r="224" spans="1:13" ht="25">
      <c r="A224" s="113" t="s">
        <v>16154</v>
      </c>
      <c r="B224" s="113" t="s">
        <v>16155</v>
      </c>
      <c r="C224" s="114" t="s">
        <v>28940</v>
      </c>
      <c r="D224" s="115">
        <f>D223+1</f>
        <v>223</v>
      </c>
      <c r="E224" s="116" t="str">
        <f>CONCATENATE("E",C224)</f>
        <v>E2_1_1_35</v>
      </c>
      <c r="F224" s="117" t="str">
        <f>_xlfn.CONCAT(E224,"_mRNA : ",E224,"_mRNA")</f>
        <v>E2_1_1_35_mRNA : E2_1_1_35_mRNA</v>
      </c>
      <c r="G224" s="118" t="str">
        <f>_xlfn.CONCAT(E224," : ",E224)</f>
        <v>E2_1_1_35 : E2_1_1_35</v>
      </c>
      <c r="H224" s="119" t="str">
        <f>CONCATENATE(E224,"_mRNA: 0")</f>
        <v>E2_1_1_35_mRNA: 0</v>
      </c>
      <c r="I224" s="120" t="str">
        <f>CONCATENATE(E224,": 0")</f>
        <v>E2_1_1_35: 0</v>
      </c>
      <c r="J224" s="121" t="str">
        <f t="shared" si="9"/>
        <v>E2_1_1_35_kcat: 13.7</v>
      </c>
      <c r="K224" s="122" t="str">
        <f t="shared" si="10"/>
        <v>E2_1_1_35_km: 1</v>
      </c>
      <c r="L224" s="123" t="str">
        <f>_xlfn.CONCAT("m",D224,": -&gt; ",E224,"_mRNA | ","0.00292 - (0.0093 * ",E224,"_mRNA)")</f>
        <v>m223: -&gt; E2_1_1_35_mRNA | 0.00292 - (0.0093 * E2_1_1_35_mRNA)</v>
      </c>
      <c r="M224" s="124" t="str">
        <f t="shared" si="11"/>
        <v>P223: -&gt; E2_1_1_35 | (0.278 * E2_1_1_35_mRNA) - (0.00000278 * E2_1_1_35)</v>
      </c>
    </row>
    <row r="225" spans="1:13" ht="25">
      <c r="A225" s="113" t="s">
        <v>8098</v>
      </c>
      <c r="B225" s="113" t="s">
        <v>8099</v>
      </c>
      <c r="C225" s="114" t="s">
        <v>28941</v>
      </c>
      <c r="D225" s="115">
        <f>D224+1</f>
        <v>224</v>
      </c>
      <c r="E225" s="116" t="str">
        <f>CONCATENATE("E",C225)</f>
        <v>E2_1_1_37</v>
      </c>
      <c r="F225" s="117" t="str">
        <f>_xlfn.CONCAT(E225,"_mRNA : ",E225,"_mRNA")</f>
        <v>E2_1_1_37_mRNA : E2_1_1_37_mRNA</v>
      </c>
      <c r="G225" s="118" t="str">
        <f>_xlfn.CONCAT(E225," : ",E225)</f>
        <v>E2_1_1_37 : E2_1_1_37</v>
      </c>
      <c r="H225" s="119" t="str">
        <f>CONCATENATE(E225,"_mRNA: 0")</f>
        <v>E2_1_1_37_mRNA: 0</v>
      </c>
      <c r="I225" s="120" t="str">
        <f>CONCATENATE(E225,": 0")</f>
        <v>E2_1_1_37: 0</v>
      </c>
      <c r="J225" s="121" t="str">
        <f t="shared" si="9"/>
        <v>E2_1_1_37_kcat: 13.7</v>
      </c>
      <c r="K225" s="122" t="str">
        <f t="shared" si="10"/>
        <v>E2_1_1_37_km: 1</v>
      </c>
      <c r="L225" s="123" t="str">
        <f>_xlfn.CONCAT("m",D225,": -&gt; ",E225,"_mRNA | ","0.00292 - (0.0093 * ",E225,"_mRNA)")</f>
        <v>m224: -&gt; E2_1_1_37_mRNA | 0.00292 - (0.0093 * E2_1_1_37_mRNA)</v>
      </c>
      <c r="M225" s="124" t="str">
        <f t="shared" si="11"/>
        <v>P224: -&gt; E2_1_1_37 | (0.278 * E2_1_1_37_mRNA) - (0.00000278 * E2_1_1_37)</v>
      </c>
    </row>
    <row r="226" spans="1:13" ht="25">
      <c r="A226" s="113" t="s">
        <v>11555</v>
      </c>
      <c r="B226" s="113" t="s">
        <v>11556</v>
      </c>
      <c r="C226" s="114" t="s">
        <v>28942</v>
      </c>
      <c r="D226" s="115">
        <f>D225+1</f>
        <v>225</v>
      </c>
      <c r="E226" s="116" t="str">
        <f>CONCATENATE("E",C226)</f>
        <v>E2_1_1_45</v>
      </c>
      <c r="F226" s="117" t="str">
        <f>_xlfn.CONCAT(E226,"_mRNA : ",E226,"_mRNA")</f>
        <v>E2_1_1_45_mRNA : E2_1_1_45_mRNA</v>
      </c>
      <c r="G226" s="118" t="str">
        <f>_xlfn.CONCAT(E226," : ",E226)</f>
        <v>E2_1_1_45 : E2_1_1_45</v>
      </c>
      <c r="H226" s="119" t="str">
        <f>CONCATENATE(E226,"_mRNA: 0")</f>
        <v>E2_1_1_45_mRNA: 0</v>
      </c>
      <c r="I226" s="120" t="str">
        <f>CONCATENATE(E226,": 0")</f>
        <v>E2_1_1_45: 0</v>
      </c>
      <c r="J226" s="121" t="str">
        <f t="shared" si="9"/>
        <v>E2_1_1_45_kcat: 13.7</v>
      </c>
      <c r="K226" s="122" t="str">
        <f t="shared" si="10"/>
        <v>E2_1_1_45_km: 1</v>
      </c>
      <c r="L226" s="123" t="str">
        <f>_xlfn.CONCAT("m",D226,": -&gt; ",E226,"_mRNA | ","0.00292 - (0.0093 * ",E226,"_mRNA)")</f>
        <v>m225: -&gt; E2_1_1_45_mRNA | 0.00292 - (0.0093 * E2_1_1_45_mRNA)</v>
      </c>
      <c r="M226" s="124" t="str">
        <f t="shared" si="11"/>
        <v>P225: -&gt; E2_1_1_45 | (0.278 * E2_1_1_45_mRNA) - (0.00000278 * E2_1_1_45)</v>
      </c>
    </row>
    <row r="227" spans="1:13" ht="25">
      <c r="A227" s="113" t="s">
        <v>9550</v>
      </c>
      <c r="B227" s="113" t="s">
        <v>9551</v>
      </c>
      <c r="C227" s="114" t="s">
        <v>28943</v>
      </c>
      <c r="D227" s="115">
        <f>D226+1</f>
        <v>226</v>
      </c>
      <c r="E227" s="116" t="str">
        <f>CONCATENATE("E",C227)</f>
        <v>E2_1_1_61</v>
      </c>
      <c r="F227" s="117" t="str">
        <f>_xlfn.CONCAT(E227,"_mRNA : ",E227,"_mRNA")</f>
        <v>E2_1_1_61_mRNA : E2_1_1_61_mRNA</v>
      </c>
      <c r="G227" s="118" t="str">
        <f>_xlfn.CONCAT(E227," : ",E227)</f>
        <v>E2_1_1_61 : E2_1_1_61</v>
      </c>
      <c r="H227" s="119" t="str">
        <f>CONCATENATE(E227,"_mRNA: 0")</f>
        <v>E2_1_1_61_mRNA: 0</v>
      </c>
      <c r="I227" s="120" t="str">
        <f>CONCATENATE(E227,": 0")</f>
        <v>E2_1_1_61: 0</v>
      </c>
      <c r="J227" s="121" t="str">
        <f t="shared" si="9"/>
        <v>E2_1_1_61_kcat: 13.7</v>
      </c>
      <c r="K227" s="122" t="str">
        <f t="shared" si="10"/>
        <v>E2_1_1_61_km: 1</v>
      </c>
      <c r="L227" s="123" t="str">
        <f>_xlfn.CONCAT("m",D227,": -&gt; ",E227,"_mRNA | ","0.00292 - (0.0093 * ",E227,"_mRNA)")</f>
        <v>m226: -&gt; E2_1_1_61_mRNA | 0.00292 - (0.0093 * E2_1_1_61_mRNA)</v>
      </c>
      <c r="M227" s="124" t="str">
        <f t="shared" si="11"/>
        <v>P226: -&gt; E2_1_1_61 | (0.278 * E2_1_1_61_mRNA) - (0.00000278 * E2_1_1_61)</v>
      </c>
    </row>
    <row r="228" spans="1:13" ht="25">
      <c r="A228" s="113" t="s">
        <v>5486</v>
      </c>
      <c r="B228" s="113" t="s">
        <v>5487</v>
      </c>
      <c r="C228" s="114" t="s">
        <v>28944</v>
      </c>
      <c r="D228" s="115">
        <f>D227+1</f>
        <v>227</v>
      </c>
      <c r="E228" s="116" t="str">
        <f>CONCATENATE("E",C228)</f>
        <v>E2_1_1_63</v>
      </c>
      <c r="F228" s="117" t="str">
        <f>_xlfn.CONCAT(E228,"_mRNA : ",E228,"_mRNA")</f>
        <v>E2_1_1_63_mRNA : E2_1_1_63_mRNA</v>
      </c>
      <c r="G228" s="118" t="str">
        <f>_xlfn.CONCAT(E228," : ",E228)</f>
        <v>E2_1_1_63 : E2_1_1_63</v>
      </c>
      <c r="H228" s="119" t="str">
        <f>CONCATENATE(E228,"_mRNA: 0")</f>
        <v>E2_1_1_63_mRNA: 0</v>
      </c>
      <c r="I228" s="120" t="str">
        <f>CONCATENATE(E228,": 0")</f>
        <v>E2_1_1_63: 0</v>
      </c>
      <c r="J228" s="121" t="str">
        <f t="shared" si="9"/>
        <v>E2_1_1_63_kcat: 13.7</v>
      </c>
      <c r="K228" s="122" t="str">
        <f t="shared" si="10"/>
        <v>E2_1_1_63_km: 1</v>
      </c>
      <c r="L228" s="123" t="str">
        <f>_xlfn.CONCAT("m",D228,": -&gt; ",E228,"_mRNA | ","0.00292 - (0.0093 * ",E228,"_mRNA)")</f>
        <v>m227: -&gt; E2_1_1_63_mRNA | 0.00292 - (0.0093 * E2_1_1_63_mRNA)</v>
      </c>
      <c r="M228" s="124" t="str">
        <f t="shared" si="11"/>
        <v>P227: -&gt; E2_1_1_63 | (0.278 * E2_1_1_63_mRNA) - (0.00000278 * E2_1_1_63)</v>
      </c>
    </row>
    <row r="229" spans="1:13" ht="25">
      <c r="A229" s="113" t="s">
        <v>9170</v>
      </c>
      <c r="B229" s="113" t="s">
        <v>9171</v>
      </c>
      <c r="C229" s="114" t="s">
        <v>28945</v>
      </c>
      <c r="D229" s="115">
        <f>D228+1</f>
        <v>228</v>
      </c>
      <c r="E229" s="116" t="str">
        <f>CONCATENATE("E",C229)</f>
        <v>E2_1_1_64</v>
      </c>
      <c r="F229" s="117" t="str">
        <f>_xlfn.CONCAT(E229,"_mRNA : ",E229,"_mRNA")</f>
        <v>E2_1_1_64_mRNA : E2_1_1_64_mRNA</v>
      </c>
      <c r="G229" s="118" t="str">
        <f>_xlfn.CONCAT(E229," : ",E229)</f>
        <v>E2_1_1_64 : E2_1_1_64</v>
      </c>
      <c r="H229" s="119" t="str">
        <f>CONCATENATE(E229,"_mRNA: 0")</f>
        <v>E2_1_1_64_mRNA: 0</v>
      </c>
      <c r="I229" s="120" t="str">
        <f>CONCATENATE(E229,": 0")</f>
        <v>E2_1_1_64: 0</v>
      </c>
      <c r="J229" s="121" t="str">
        <f t="shared" si="9"/>
        <v>E2_1_1_64_kcat: 13.7</v>
      </c>
      <c r="K229" s="122" t="str">
        <f t="shared" si="10"/>
        <v>E2_1_1_64_km: 1</v>
      </c>
      <c r="L229" s="123" t="str">
        <f>_xlfn.CONCAT("m",D229,": -&gt; ",E229,"_mRNA | ","0.00292 - (0.0093 * ",E229,"_mRNA)")</f>
        <v>m228: -&gt; E2_1_1_64_mRNA | 0.00292 - (0.0093 * E2_1_1_64_mRNA)</v>
      </c>
      <c r="M229" s="124" t="str">
        <f t="shared" si="11"/>
        <v>P228: -&gt; E2_1_1_64 | (0.278 * E2_1_1_64_mRNA) - (0.00000278 * E2_1_1_64)</v>
      </c>
    </row>
    <row r="230" spans="1:13" ht="25">
      <c r="A230" s="113" t="s">
        <v>13280</v>
      </c>
      <c r="B230" s="113" t="s">
        <v>13281</v>
      </c>
      <c r="C230" s="114" t="s">
        <v>28946</v>
      </c>
      <c r="D230" s="115">
        <f>D229+1</f>
        <v>229</v>
      </c>
      <c r="E230" s="116" t="str">
        <f>CONCATENATE("E",C230)</f>
        <v>E2_1_1_72</v>
      </c>
      <c r="F230" s="117" t="str">
        <f>_xlfn.CONCAT(E230,"_mRNA : ",E230,"_mRNA")</f>
        <v>E2_1_1_72_mRNA : E2_1_1_72_mRNA</v>
      </c>
      <c r="G230" s="118" t="str">
        <f>_xlfn.CONCAT(E230," : ",E230)</f>
        <v>E2_1_1_72 : E2_1_1_72</v>
      </c>
      <c r="H230" s="119" t="str">
        <f>CONCATENATE(E230,"_mRNA: 0")</f>
        <v>E2_1_1_72_mRNA: 0</v>
      </c>
      <c r="I230" s="120" t="str">
        <f>CONCATENATE(E230,": 0")</f>
        <v>E2_1_1_72: 0</v>
      </c>
      <c r="J230" s="121" t="str">
        <f t="shared" si="9"/>
        <v>E2_1_1_72_kcat: 13.7</v>
      </c>
      <c r="K230" s="122" t="str">
        <f t="shared" si="10"/>
        <v>E2_1_1_72_km: 1</v>
      </c>
      <c r="L230" s="123" t="str">
        <f>_xlfn.CONCAT("m",D230,": -&gt; ",E230,"_mRNA | ","0.00292 - (0.0093 * ",E230,"_mRNA)")</f>
        <v>m229: -&gt; E2_1_1_72_mRNA | 0.00292 - (0.0093 * E2_1_1_72_mRNA)</v>
      </c>
      <c r="M230" s="124" t="str">
        <f t="shared" si="11"/>
        <v>P229: -&gt; E2_1_1_72 | (0.278 * E2_1_1_72_mRNA) - (0.00000278 * E2_1_1_72)</v>
      </c>
    </row>
    <row r="231" spans="1:13" ht="25">
      <c r="A231" s="113" t="s">
        <v>11217</v>
      </c>
      <c r="B231" s="113" t="s">
        <v>11218</v>
      </c>
      <c r="C231" s="114" t="s">
        <v>28947</v>
      </c>
      <c r="D231" s="115">
        <f>D230+1</f>
        <v>230</v>
      </c>
      <c r="E231" s="116" t="str">
        <f>CONCATENATE("E",C231)</f>
        <v>E2_1_1_77</v>
      </c>
      <c r="F231" s="117" t="str">
        <f>_xlfn.CONCAT(E231,"_mRNA : ",E231,"_mRNA")</f>
        <v>E2_1_1_77_mRNA : E2_1_1_77_mRNA</v>
      </c>
      <c r="G231" s="118" t="str">
        <f>_xlfn.CONCAT(E231," : ",E231)</f>
        <v>E2_1_1_77 : E2_1_1_77</v>
      </c>
      <c r="H231" s="119" t="str">
        <f>CONCATENATE(E231,"_mRNA: 0")</f>
        <v>E2_1_1_77_mRNA: 0</v>
      </c>
      <c r="I231" s="120" t="str">
        <f>CONCATENATE(E231,": 0")</f>
        <v>E2_1_1_77: 0</v>
      </c>
      <c r="J231" s="121" t="str">
        <f t="shared" si="9"/>
        <v>E2_1_1_77_kcat: 13.7</v>
      </c>
      <c r="K231" s="122" t="str">
        <f t="shared" si="10"/>
        <v>E2_1_1_77_km: 1</v>
      </c>
      <c r="L231" s="123" t="str">
        <f>_xlfn.CONCAT("m",D231,": -&gt; ",E231,"_mRNA | ","0.00292 - (0.0093 * ",E231,"_mRNA)")</f>
        <v>m230: -&gt; E2_1_1_77_mRNA | 0.00292 - (0.0093 * E2_1_1_77_mRNA)</v>
      </c>
      <c r="M231" s="124" t="str">
        <f t="shared" si="11"/>
        <v>P230: -&gt; E2_1_1_77 | (0.278 * E2_1_1_77_mRNA) - (0.00000278 * E2_1_1_77)</v>
      </c>
    </row>
    <row r="232" spans="1:13" ht="25">
      <c r="A232" s="113" t="s">
        <v>6865</v>
      </c>
      <c r="B232" s="113" t="s">
        <v>6866</v>
      </c>
      <c r="C232" s="114" t="s">
        <v>28948</v>
      </c>
      <c r="D232" s="115">
        <f>D231+1</f>
        <v>231</v>
      </c>
      <c r="E232" s="116" t="str">
        <f>CONCATENATE("E",C232)</f>
        <v>E2_1_1_79</v>
      </c>
      <c r="F232" s="117" t="str">
        <f>_xlfn.CONCAT(E232,"_mRNA : ",E232,"_mRNA")</f>
        <v>E2_1_1_79_mRNA : E2_1_1_79_mRNA</v>
      </c>
      <c r="G232" s="118" t="str">
        <f>_xlfn.CONCAT(E232," : ",E232)</f>
        <v>E2_1_1_79 : E2_1_1_79</v>
      </c>
      <c r="H232" s="119" t="str">
        <f>CONCATENATE(E232,"_mRNA: 0")</f>
        <v>E2_1_1_79_mRNA: 0</v>
      </c>
      <c r="I232" s="120" t="str">
        <f>CONCATENATE(E232,": 0")</f>
        <v>E2_1_1_79: 0</v>
      </c>
      <c r="J232" s="121" t="str">
        <f t="shared" si="9"/>
        <v>E2_1_1_79_kcat: 13.7</v>
      </c>
      <c r="K232" s="122" t="str">
        <f t="shared" si="10"/>
        <v>E2_1_1_79_km: 1</v>
      </c>
      <c r="L232" s="123" t="str">
        <f>_xlfn.CONCAT("m",D232,": -&gt; ",E232,"_mRNA | ","0.00292 - (0.0093 * ",E232,"_mRNA)")</f>
        <v>m231: -&gt; E2_1_1_79_mRNA | 0.00292 - (0.0093 * E2_1_1_79_mRNA)</v>
      </c>
      <c r="M232" s="124" t="str">
        <f t="shared" si="11"/>
        <v>P231: -&gt; E2_1_1_79 | (0.278 * E2_1_1_79_mRNA) - (0.00000278 * E2_1_1_79)</v>
      </c>
    </row>
    <row r="233" spans="1:13" ht="25">
      <c r="A233" s="113" t="s">
        <v>7794</v>
      </c>
      <c r="B233" s="113" t="s">
        <v>7795</v>
      </c>
      <c r="C233" s="114" t="s">
        <v>28949</v>
      </c>
      <c r="D233" s="115">
        <f>D232+1</f>
        <v>232</v>
      </c>
      <c r="E233" s="116" t="str">
        <f>CONCATENATE("E",C233)</f>
        <v>E2_1_1_80</v>
      </c>
      <c r="F233" s="117" t="str">
        <f>_xlfn.CONCAT(E233,"_mRNA : ",E233,"_mRNA")</f>
        <v>E2_1_1_80_mRNA : E2_1_1_80_mRNA</v>
      </c>
      <c r="G233" s="118" t="str">
        <f>_xlfn.CONCAT(E233," : ",E233)</f>
        <v>E2_1_1_80 : E2_1_1_80</v>
      </c>
      <c r="H233" s="119" t="str">
        <f>CONCATENATE(E233,"_mRNA: 0")</f>
        <v>E2_1_1_80_mRNA: 0</v>
      </c>
      <c r="I233" s="120" t="str">
        <f>CONCATENATE(E233,": 0")</f>
        <v>E2_1_1_80: 0</v>
      </c>
      <c r="J233" s="121" t="str">
        <f t="shared" si="9"/>
        <v>E2_1_1_80_kcat: 13.7</v>
      </c>
      <c r="K233" s="122" t="str">
        <f t="shared" si="10"/>
        <v>E2_1_1_80_km: 1</v>
      </c>
      <c r="L233" s="123" t="str">
        <f>_xlfn.CONCAT("m",D233,": -&gt; ",E233,"_mRNA | ","0.00292 - (0.0093 * ",E233,"_mRNA)")</f>
        <v>m232: -&gt; E2_1_1_80_mRNA | 0.00292 - (0.0093 * E2_1_1_80_mRNA)</v>
      </c>
      <c r="M233" s="124" t="str">
        <f t="shared" si="11"/>
        <v>P232: -&gt; E2_1_1_80 | (0.278 * E2_1_1_80_mRNA) - (0.00000278 * E2_1_1_80)</v>
      </c>
    </row>
    <row r="234" spans="1:13" ht="25">
      <c r="A234" s="113" t="s">
        <v>10482</v>
      </c>
      <c r="B234" s="113" t="s">
        <v>10483</v>
      </c>
      <c r="C234" s="114" t="s">
        <v>28950</v>
      </c>
      <c r="D234" s="115">
        <f>D233+1</f>
        <v>233</v>
      </c>
      <c r="E234" s="116" t="str">
        <f>CONCATENATE("E",C234)</f>
        <v>E2_1_2_1</v>
      </c>
      <c r="F234" s="117" t="str">
        <f>_xlfn.CONCAT(E234,"_mRNA : ",E234,"_mRNA")</f>
        <v>E2_1_2_1_mRNA : E2_1_2_1_mRNA</v>
      </c>
      <c r="G234" s="118" t="str">
        <f>_xlfn.CONCAT(E234," : ",E234)</f>
        <v>E2_1_2_1 : E2_1_2_1</v>
      </c>
      <c r="H234" s="119" t="str">
        <f>CONCATENATE(E234,"_mRNA: 0")</f>
        <v>E2_1_2_1_mRNA: 0</v>
      </c>
      <c r="I234" s="120" t="str">
        <f>CONCATENATE(E234,": 0")</f>
        <v>E2_1_2_1: 0</v>
      </c>
      <c r="J234" s="121" t="str">
        <f t="shared" si="9"/>
        <v>E2_1_2_1_kcat: 13.7</v>
      </c>
      <c r="K234" s="122" t="str">
        <f t="shared" si="10"/>
        <v>E2_1_2_1_km: 1</v>
      </c>
      <c r="L234" s="123" t="str">
        <f>_xlfn.CONCAT("m",D234,": -&gt; ",E234,"_mRNA | ","0.00292 - (0.0093 * ",E234,"_mRNA)")</f>
        <v>m233: -&gt; E2_1_2_1_mRNA | 0.00292 - (0.0093 * E2_1_2_1_mRNA)</v>
      </c>
      <c r="M234" s="124" t="str">
        <f t="shared" si="11"/>
        <v>P233: -&gt; E2_1_2_1 | (0.278 * E2_1_2_1_mRNA) - (0.00000278 * E2_1_2_1)</v>
      </c>
    </row>
    <row r="235" spans="1:13" ht="25">
      <c r="A235" s="113" t="s">
        <v>11862</v>
      </c>
      <c r="B235" s="113" t="s">
        <v>11863</v>
      </c>
      <c r="C235" s="114" t="s">
        <v>28951</v>
      </c>
      <c r="D235" s="115">
        <f>D234+1</f>
        <v>234</v>
      </c>
      <c r="E235" s="116" t="str">
        <f>CONCATENATE("E",C235)</f>
        <v>E2_1_2_10</v>
      </c>
      <c r="F235" s="117" t="str">
        <f>_xlfn.CONCAT(E235,"_mRNA : ",E235,"_mRNA")</f>
        <v>E2_1_2_10_mRNA : E2_1_2_10_mRNA</v>
      </c>
      <c r="G235" s="118" t="str">
        <f>_xlfn.CONCAT(E235," : ",E235)</f>
        <v>E2_1_2_10 : E2_1_2_10</v>
      </c>
      <c r="H235" s="119" t="str">
        <f>CONCATENATE(E235,"_mRNA: 0")</f>
        <v>E2_1_2_10_mRNA: 0</v>
      </c>
      <c r="I235" s="120" t="str">
        <f>CONCATENATE(E235,": 0")</f>
        <v>E2_1_2_10: 0</v>
      </c>
      <c r="J235" s="121" t="str">
        <f t="shared" si="9"/>
        <v>E2_1_2_10_kcat: 13.7</v>
      </c>
      <c r="K235" s="122" t="str">
        <f t="shared" si="10"/>
        <v>E2_1_2_10_km: 1</v>
      </c>
      <c r="L235" s="123" t="str">
        <f>_xlfn.CONCAT("m",D235,": -&gt; ",E235,"_mRNA | ","0.00292 - (0.0093 * ",E235,"_mRNA)")</f>
        <v>m234: -&gt; E2_1_2_10_mRNA | 0.00292 - (0.0093 * E2_1_2_10_mRNA)</v>
      </c>
      <c r="M235" s="124" t="str">
        <f t="shared" si="11"/>
        <v>P234: -&gt; E2_1_2_10 | (0.278 * E2_1_2_10_mRNA) - (0.00000278 * E2_1_2_10)</v>
      </c>
    </row>
    <row r="236" spans="1:13" ht="25">
      <c r="A236" s="113" t="s">
        <v>565</v>
      </c>
      <c r="B236" s="113" t="s">
        <v>566</v>
      </c>
      <c r="C236" s="114" t="s">
        <v>28952</v>
      </c>
      <c r="D236" s="115">
        <f>D235+1</f>
        <v>235</v>
      </c>
      <c r="E236" s="116" t="str">
        <f>CONCATENATE("E",C236)</f>
        <v>E2_1_2_11</v>
      </c>
      <c r="F236" s="117" t="str">
        <f>_xlfn.CONCAT(E236,"_mRNA : ",E236,"_mRNA")</f>
        <v>E2_1_2_11_mRNA : E2_1_2_11_mRNA</v>
      </c>
      <c r="G236" s="118" t="str">
        <f>_xlfn.CONCAT(E236," : ",E236)</f>
        <v>E2_1_2_11 : E2_1_2_11</v>
      </c>
      <c r="H236" s="119" t="str">
        <f>CONCATENATE(E236,"_mRNA: 0")</f>
        <v>E2_1_2_11_mRNA: 0</v>
      </c>
      <c r="I236" s="120" t="str">
        <f>CONCATENATE(E236,": 0")</f>
        <v>E2_1_2_11: 0</v>
      </c>
      <c r="J236" s="121" t="str">
        <f t="shared" si="9"/>
        <v>E2_1_2_11_kcat: 13.7</v>
      </c>
      <c r="K236" s="122" t="str">
        <f t="shared" si="10"/>
        <v>E2_1_2_11_km: 1</v>
      </c>
      <c r="L236" s="123" t="str">
        <f>_xlfn.CONCAT("m",D236,": -&gt; ",E236,"_mRNA | ","0.00292 - (0.0093 * ",E236,"_mRNA)")</f>
        <v>m235: -&gt; E2_1_2_11_mRNA | 0.00292 - (0.0093 * E2_1_2_11_mRNA)</v>
      </c>
      <c r="M236" s="124" t="str">
        <f t="shared" si="11"/>
        <v>P235: -&gt; E2_1_2_11 | (0.278 * E2_1_2_11_mRNA) - (0.00000278 * E2_1_2_11)</v>
      </c>
    </row>
    <row r="237" spans="1:13" ht="25">
      <c r="A237" s="113" t="s">
        <v>9270</v>
      </c>
      <c r="B237" s="113" t="s">
        <v>9271</v>
      </c>
      <c r="C237" s="114" t="s">
        <v>28953</v>
      </c>
      <c r="D237" s="115">
        <f>D236+1</f>
        <v>236</v>
      </c>
      <c r="E237" s="116" t="str">
        <f>CONCATENATE("E",C237)</f>
        <v>E2_1_2_13</v>
      </c>
      <c r="F237" s="117" t="str">
        <f>_xlfn.CONCAT(E237,"_mRNA : ",E237,"_mRNA")</f>
        <v>E2_1_2_13_mRNA : E2_1_2_13_mRNA</v>
      </c>
      <c r="G237" s="118" t="str">
        <f>_xlfn.CONCAT(E237," : ",E237)</f>
        <v>E2_1_2_13 : E2_1_2_13</v>
      </c>
      <c r="H237" s="119" t="str">
        <f>CONCATENATE(E237,"_mRNA: 0")</f>
        <v>E2_1_2_13_mRNA: 0</v>
      </c>
      <c r="I237" s="120" t="str">
        <f>CONCATENATE(E237,": 0")</f>
        <v>E2_1_2_13: 0</v>
      </c>
      <c r="J237" s="121" t="str">
        <f t="shared" si="9"/>
        <v>E2_1_2_13_kcat: 13.7</v>
      </c>
      <c r="K237" s="122" t="str">
        <f t="shared" si="10"/>
        <v>E2_1_2_13_km: 1</v>
      </c>
      <c r="L237" s="123" t="str">
        <f>_xlfn.CONCAT("m",D237,": -&gt; ",E237,"_mRNA | ","0.00292 - (0.0093 * ",E237,"_mRNA)")</f>
        <v>m236: -&gt; E2_1_2_13_mRNA | 0.00292 - (0.0093 * E2_1_2_13_mRNA)</v>
      </c>
      <c r="M237" s="124" t="str">
        <f t="shared" si="11"/>
        <v>P236: -&gt; E2_1_2_13 | (0.278 * E2_1_2_13_mRNA) - (0.00000278 * E2_1_2_13)</v>
      </c>
    </row>
    <row r="238" spans="1:13" ht="25">
      <c r="A238" s="113" t="s">
        <v>10262</v>
      </c>
      <c r="B238" s="113" t="s">
        <v>10263</v>
      </c>
      <c r="C238" s="114" t="s">
        <v>28954</v>
      </c>
      <c r="D238" s="115">
        <f>D237+1</f>
        <v>237</v>
      </c>
      <c r="E238" s="116" t="str">
        <f>CONCATENATE("E",C238)</f>
        <v>E2_1_2_2</v>
      </c>
      <c r="F238" s="117" t="str">
        <f>_xlfn.CONCAT(E238,"_mRNA : ",E238,"_mRNA")</f>
        <v>E2_1_2_2_mRNA : E2_1_2_2_mRNA</v>
      </c>
      <c r="G238" s="118" t="str">
        <f>_xlfn.CONCAT(E238," : ",E238)</f>
        <v>E2_1_2_2 : E2_1_2_2</v>
      </c>
      <c r="H238" s="119" t="str">
        <f>CONCATENATE(E238,"_mRNA: 0")</f>
        <v>E2_1_2_2_mRNA: 0</v>
      </c>
      <c r="I238" s="120" t="str">
        <f>CONCATENATE(E238,": 0")</f>
        <v>E2_1_2_2: 0</v>
      </c>
      <c r="J238" s="121" t="str">
        <f t="shared" si="9"/>
        <v>E2_1_2_2_kcat: 13.7</v>
      </c>
      <c r="K238" s="122" t="str">
        <f t="shared" si="10"/>
        <v>E2_1_2_2_km: 1</v>
      </c>
      <c r="L238" s="123" t="str">
        <f>_xlfn.CONCAT("m",D238,": -&gt; ",E238,"_mRNA | ","0.00292 - (0.0093 * ",E238,"_mRNA)")</f>
        <v>m237: -&gt; E2_1_2_2_mRNA | 0.00292 - (0.0093 * E2_1_2_2_mRNA)</v>
      </c>
      <c r="M238" s="124" t="str">
        <f t="shared" si="11"/>
        <v>P237: -&gt; E2_1_2_2 | (0.278 * E2_1_2_2_mRNA) - (0.00000278 * E2_1_2_2)</v>
      </c>
    </row>
    <row r="239" spans="1:13" ht="25">
      <c r="A239" s="113" t="s">
        <v>16305</v>
      </c>
      <c r="B239" s="113" t="s">
        <v>16306</v>
      </c>
      <c r="C239" s="114" t="s">
        <v>28955</v>
      </c>
      <c r="D239" s="115">
        <f>D238+1</f>
        <v>238</v>
      </c>
      <c r="E239" s="116" t="str">
        <f>CONCATENATE("E",C239)</f>
        <v>E2_1_2_3</v>
      </c>
      <c r="F239" s="117" t="str">
        <f>_xlfn.CONCAT(E239,"_mRNA : ",E239,"_mRNA")</f>
        <v>E2_1_2_3_mRNA : E2_1_2_3_mRNA</v>
      </c>
      <c r="G239" s="118" t="str">
        <f>_xlfn.CONCAT(E239," : ",E239)</f>
        <v>E2_1_2_3 : E2_1_2_3</v>
      </c>
      <c r="H239" s="119" t="str">
        <f>CONCATENATE(E239,"_mRNA: 0")</f>
        <v>E2_1_2_3_mRNA: 0</v>
      </c>
      <c r="I239" s="120" t="str">
        <f>CONCATENATE(E239,": 0")</f>
        <v>E2_1_2_3: 0</v>
      </c>
      <c r="J239" s="121" t="str">
        <f t="shared" si="9"/>
        <v>E2_1_2_3_kcat: 13.7</v>
      </c>
      <c r="K239" s="122" t="str">
        <f t="shared" si="10"/>
        <v>E2_1_2_3_km: 1</v>
      </c>
      <c r="L239" s="123" t="str">
        <f>_xlfn.CONCAT("m",D239,": -&gt; ",E239,"_mRNA | ","0.00292 - (0.0093 * ",E239,"_mRNA)")</f>
        <v>m238: -&gt; E2_1_2_3_mRNA | 0.00292 - (0.0093 * E2_1_2_3_mRNA)</v>
      </c>
      <c r="M239" s="124" t="str">
        <f t="shared" si="11"/>
        <v>P238: -&gt; E2_1_2_3 | (0.278 * E2_1_2_3_mRNA) - (0.00000278 * E2_1_2_3)</v>
      </c>
    </row>
    <row r="240" spans="1:13" ht="25">
      <c r="A240" s="113" t="s">
        <v>13364</v>
      </c>
      <c r="B240" s="113" t="s">
        <v>13365</v>
      </c>
      <c r="C240" s="114" t="s">
        <v>28956</v>
      </c>
      <c r="D240" s="115">
        <f>D239+1</f>
        <v>239</v>
      </c>
      <c r="E240" s="116" t="str">
        <f>CONCATENATE("E",C240)</f>
        <v>E2_1_2_9</v>
      </c>
      <c r="F240" s="117" t="str">
        <f>_xlfn.CONCAT(E240,"_mRNA : ",E240,"_mRNA")</f>
        <v>E2_1_2_9_mRNA : E2_1_2_9_mRNA</v>
      </c>
      <c r="G240" s="118" t="str">
        <f>_xlfn.CONCAT(E240," : ",E240)</f>
        <v>E2_1_2_9 : E2_1_2_9</v>
      </c>
      <c r="H240" s="119" t="str">
        <f>CONCATENATE(E240,"_mRNA: 0")</f>
        <v>E2_1_2_9_mRNA: 0</v>
      </c>
      <c r="I240" s="120" t="str">
        <f>CONCATENATE(E240,": 0")</f>
        <v>E2_1_2_9: 0</v>
      </c>
      <c r="J240" s="121" t="str">
        <f t="shared" si="9"/>
        <v>E2_1_2_9_kcat: 13.7</v>
      </c>
      <c r="K240" s="122" t="str">
        <f t="shared" si="10"/>
        <v>E2_1_2_9_km: 1</v>
      </c>
      <c r="L240" s="123" t="str">
        <f>_xlfn.CONCAT("m",D240,": -&gt; ",E240,"_mRNA | ","0.00292 - (0.0093 * ",E240,"_mRNA)")</f>
        <v>m239: -&gt; E2_1_2_9_mRNA | 0.00292 - (0.0093 * E2_1_2_9_mRNA)</v>
      </c>
      <c r="M240" s="124" t="str">
        <f t="shared" si="11"/>
        <v>P239: -&gt; E2_1_2_9 | (0.278 * E2_1_2_9_mRNA) - (0.00000278 * E2_1_2_9)</v>
      </c>
    </row>
    <row r="241" spans="1:13" ht="25">
      <c r="A241" s="113" t="s">
        <v>779</v>
      </c>
      <c r="B241" s="113" t="s">
        <v>780</v>
      </c>
      <c r="C241" s="114" t="s">
        <v>28957</v>
      </c>
      <c r="D241" s="115">
        <f>D240+1</f>
        <v>240</v>
      </c>
      <c r="E241" s="116" t="str">
        <f>CONCATENATE("E",C241)</f>
        <v>E2_1_3_15</v>
      </c>
      <c r="F241" s="117" t="str">
        <f>_xlfn.CONCAT(E241,"_mRNA : ",E241,"_mRNA")</f>
        <v>E2_1_3_15_mRNA : E2_1_3_15_mRNA</v>
      </c>
      <c r="G241" s="118" t="str">
        <f>_xlfn.CONCAT(E241," : ",E241)</f>
        <v>E2_1_3_15 : E2_1_3_15</v>
      </c>
      <c r="H241" s="119" t="str">
        <f>CONCATENATE(E241,"_mRNA: 0")</f>
        <v>E2_1_3_15_mRNA: 0</v>
      </c>
      <c r="I241" s="120" t="str">
        <f>CONCATENATE(E241,": 0")</f>
        <v>E2_1_3_15: 0</v>
      </c>
      <c r="J241" s="121" t="str">
        <f t="shared" si="9"/>
        <v>E2_1_3_15_kcat: 13.7</v>
      </c>
      <c r="K241" s="122" t="str">
        <f t="shared" si="10"/>
        <v>E2_1_3_15_km: 1</v>
      </c>
      <c r="L241" s="123" t="str">
        <f>_xlfn.CONCAT("m",D241,": -&gt; ",E241,"_mRNA | ","0.00292 - (0.0093 * ",E241,"_mRNA)")</f>
        <v>m240: -&gt; E2_1_3_15_mRNA | 0.00292 - (0.0093 * E2_1_3_15_mRNA)</v>
      </c>
      <c r="M241" s="124" t="str">
        <f t="shared" si="11"/>
        <v>P240: -&gt; E2_1_3_15 | (0.278 * E2_1_3_15_mRNA) - (0.00000278 * E2_1_3_15)</v>
      </c>
    </row>
    <row r="242" spans="1:13" ht="25">
      <c r="A242" s="113" t="s">
        <v>17276</v>
      </c>
      <c r="B242" s="113" t="s">
        <v>17277</v>
      </c>
      <c r="C242" s="114" t="s">
        <v>28958</v>
      </c>
      <c r="D242" s="115">
        <f>D241+1</f>
        <v>241</v>
      </c>
      <c r="E242" s="116" t="str">
        <f>CONCATENATE("E",C242)</f>
        <v>E2_1_3_2</v>
      </c>
      <c r="F242" s="117" t="str">
        <f>_xlfn.CONCAT(E242,"_mRNA : ",E242,"_mRNA")</f>
        <v>E2_1_3_2_mRNA : E2_1_3_2_mRNA</v>
      </c>
      <c r="G242" s="118" t="str">
        <f>_xlfn.CONCAT(E242," : ",E242)</f>
        <v>E2_1_3_2 : E2_1_3_2</v>
      </c>
      <c r="H242" s="119" t="str">
        <f>CONCATENATE(E242,"_mRNA: 0")</f>
        <v>E2_1_3_2_mRNA: 0</v>
      </c>
      <c r="I242" s="120" t="str">
        <f>CONCATENATE(E242,": 0")</f>
        <v>E2_1_3_2: 0</v>
      </c>
      <c r="J242" s="121" t="str">
        <f t="shared" si="9"/>
        <v>E2_1_3_2_kcat: 13.7</v>
      </c>
      <c r="K242" s="122" t="str">
        <f t="shared" si="10"/>
        <v>E2_1_3_2_km: 1</v>
      </c>
      <c r="L242" s="123" t="str">
        <f>_xlfn.CONCAT("m",D242,": -&gt; ",E242,"_mRNA | ","0.00292 - (0.0093 * ",E242,"_mRNA)")</f>
        <v>m241: -&gt; E2_1_3_2_mRNA | 0.00292 - (0.0093 * E2_1_3_2_mRNA)</v>
      </c>
      <c r="M242" s="124" t="str">
        <f t="shared" si="11"/>
        <v>P241: -&gt; E2_1_3_2 | (0.278 * E2_1_3_2_mRNA) - (0.00000278 * E2_1_3_2)</v>
      </c>
    </row>
    <row r="243" spans="1:13" ht="25">
      <c r="A243" s="113" t="s">
        <v>1143</v>
      </c>
      <c r="B243" s="113" t="s">
        <v>1144</v>
      </c>
      <c r="C243" s="114" t="s">
        <v>28959</v>
      </c>
      <c r="D243" s="115">
        <f>D242+1</f>
        <v>242</v>
      </c>
      <c r="E243" s="116" t="str">
        <f>CONCATENATE("E",C243)</f>
        <v>E2_1_3_3</v>
      </c>
      <c r="F243" s="117" t="str">
        <f>_xlfn.CONCAT(E243,"_mRNA : ",E243,"_mRNA")</f>
        <v>E2_1_3_3_mRNA : E2_1_3_3_mRNA</v>
      </c>
      <c r="G243" s="118" t="str">
        <f>_xlfn.CONCAT(E243," : ",E243)</f>
        <v>E2_1_3_3 : E2_1_3_3</v>
      </c>
      <c r="H243" s="119" t="str">
        <f>CONCATENATE(E243,"_mRNA: 0")</f>
        <v>E2_1_3_3_mRNA: 0</v>
      </c>
      <c r="I243" s="120" t="str">
        <f>CONCATENATE(E243,": 0")</f>
        <v>E2_1_3_3: 0</v>
      </c>
      <c r="J243" s="121" t="str">
        <f t="shared" si="9"/>
        <v>E2_1_3_3_kcat: 13.7</v>
      </c>
      <c r="K243" s="122" t="str">
        <f t="shared" si="10"/>
        <v>E2_1_3_3_km: 1</v>
      </c>
      <c r="L243" s="123" t="str">
        <f>_xlfn.CONCAT("m",D243,": -&gt; ",E243,"_mRNA | ","0.00292 - (0.0093 * ",E243,"_mRNA)")</f>
        <v>m242: -&gt; E2_1_3_3_mRNA | 0.00292 - (0.0093 * E2_1_3_3_mRNA)</v>
      </c>
      <c r="M243" s="124" t="str">
        <f t="shared" si="11"/>
        <v>P242: -&gt; E2_1_3_3 | (0.278 * E2_1_3_3_mRNA) - (0.00000278 * E2_1_3_3)</v>
      </c>
    </row>
    <row r="244" spans="1:13" ht="25">
      <c r="A244" s="113" t="s">
        <v>2116</v>
      </c>
      <c r="B244" s="113" t="s">
        <v>2117</v>
      </c>
      <c r="C244" s="114" t="s">
        <v>28960</v>
      </c>
      <c r="D244" s="115">
        <f>D243+1</f>
        <v>243</v>
      </c>
      <c r="E244" s="116" t="str">
        <f>CONCATENATE("E",C244)</f>
        <v>E2_1_3_5</v>
      </c>
      <c r="F244" s="117" t="str">
        <f>_xlfn.CONCAT(E244,"_mRNA : ",E244,"_mRNA")</f>
        <v>E2_1_3_5_mRNA : E2_1_3_5_mRNA</v>
      </c>
      <c r="G244" s="118" t="str">
        <f>_xlfn.CONCAT(E244," : ",E244)</f>
        <v>E2_1_3_5 : E2_1_3_5</v>
      </c>
      <c r="H244" s="119" t="str">
        <f>CONCATENATE(E244,"_mRNA: 0")</f>
        <v>E2_1_3_5_mRNA: 0</v>
      </c>
      <c r="I244" s="120" t="str">
        <f>CONCATENATE(E244,": 0")</f>
        <v>E2_1_3_5: 0</v>
      </c>
      <c r="J244" s="121" t="str">
        <f t="shared" si="9"/>
        <v>E2_1_3_5_kcat: 13.7</v>
      </c>
      <c r="K244" s="122" t="str">
        <f t="shared" si="10"/>
        <v>E2_1_3_5_km: 1</v>
      </c>
      <c r="L244" s="123" t="str">
        <f>_xlfn.CONCAT("m",D244,": -&gt; ",E244,"_mRNA | ","0.00292 - (0.0093 * ",E244,"_mRNA)")</f>
        <v>m243: -&gt; E2_1_3_5_mRNA | 0.00292 - (0.0093 * E2_1_3_5_mRNA)</v>
      </c>
      <c r="M244" s="124" t="str">
        <f t="shared" si="11"/>
        <v>P243: -&gt; E2_1_3_5 | (0.278 * E2_1_3_5_mRNA) - (0.00000278 * E2_1_3_5)</v>
      </c>
    </row>
    <row r="245" spans="1:13" ht="25">
      <c r="A245" s="113" t="s">
        <v>3364</v>
      </c>
      <c r="B245" s="113" t="s">
        <v>3365</v>
      </c>
      <c r="C245" s="114" t="s">
        <v>28961</v>
      </c>
      <c r="D245" s="115">
        <f>D244+1</f>
        <v>244</v>
      </c>
      <c r="E245" s="116" t="str">
        <f>CONCATENATE("E",C245)</f>
        <v>E2_10_1_1</v>
      </c>
      <c r="F245" s="117" t="str">
        <f>_xlfn.CONCAT(E245,"_mRNA : ",E245,"_mRNA")</f>
        <v>E2_10_1_1_mRNA : E2_10_1_1_mRNA</v>
      </c>
      <c r="G245" s="118" t="str">
        <f>_xlfn.CONCAT(E245," : ",E245)</f>
        <v>E2_10_1_1 : E2_10_1_1</v>
      </c>
      <c r="H245" s="119" t="str">
        <f>CONCATENATE(E245,"_mRNA: 0")</f>
        <v>E2_10_1_1_mRNA: 0</v>
      </c>
      <c r="I245" s="120" t="str">
        <f>CONCATENATE(E245,": 0")</f>
        <v>E2_10_1_1: 0</v>
      </c>
      <c r="J245" s="121" t="str">
        <f t="shared" si="9"/>
        <v>E2_10_1_1_kcat: 13.7</v>
      </c>
      <c r="K245" s="122" t="str">
        <f t="shared" si="10"/>
        <v>E2_10_1_1_km: 1</v>
      </c>
      <c r="L245" s="123" t="str">
        <f>_xlfn.CONCAT("m",D245,": -&gt; ",E245,"_mRNA | ","0.00292 - (0.0093 * ",E245,"_mRNA)")</f>
        <v>m244: -&gt; E2_10_1_1_mRNA | 0.00292 - (0.0093 * E2_10_1_1_mRNA)</v>
      </c>
      <c r="M245" s="124" t="str">
        <f t="shared" si="11"/>
        <v>P244: -&gt; E2_10_1_1 | (0.278 * E2_10_1_1_mRNA) - (0.00000278 * E2_10_1_1)</v>
      </c>
    </row>
    <row r="246" spans="1:13" ht="25">
      <c r="A246" s="113" t="s">
        <v>11986</v>
      </c>
      <c r="B246" s="113" t="s">
        <v>11987</v>
      </c>
      <c r="C246" s="114" t="s">
        <v>28962</v>
      </c>
      <c r="D246" s="115">
        <f>D245+1</f>
        <v>245</v>
      </c>
      <c r="E246" s="116" t="str">
        <f>CONCATENATE("E",C246)</f>
        <v>E2_2_1_1</v>
      </c>
      <c r="F246" s="117" t="str">
        <f>_xlfn.CONCAT(E246,"_mRNA : ",E246,"_mRNA")</f>
        <v>E2_2_1_1_mRNA : E2_2_1_1_mRNA</v>
      </c>
      <c r="G246" s="118" t="str">
        <f>_xlfn.CONCAT(E246," : ",E246)</f>
        <v>E2_2_1_1 : E2_2_1_1</v>
      </c>
      <c r="H246" s="119" t="str">
        <f>CONCATENATE(E246,"_mRNA: 0")</f>
        <v>E2_2_1_1_mRNA: 0</v>
      </c>
      <c r="I246" s="120" t="str">
        <f>CONCATENATE(E246,": 0")</f>
        <v>E2_2_1_1: 0</v>
      </c>
      <c r="J246" s="121" t="str">
        <f t="shared" si="9"/>
        <v>E2_2_1_1_kcat: 13.7</v>
      </c>
      <c r="K246" s="122" t="str">
        <f t="shared" si="10"/>
        <v>E2_2_1_1_km: 1</v>
      </c>
      <c r="L246" s="123" t="str">
        <f>_xlfn.CONCAT("m",D246,": -&gt; ",E246,"_mRNA | ","0.00292 - (0.0093 * ",E246,"_mRNA)")</f>
        <v>m245: -&gt; E2_2_1_1_mRNA | 0.00292 - (0.0093 * E2_2_1_1_mRNA)</v>
      </c>
      <c r="M246" s="124" t="str">
        <f t="shared" si="11"/>
        <v>P245: -&gt; E2_2_1_1 | (0.278 * E2_2_1_1_mRNA) - (0.00000278 * E2_2_1_1)</v>
      </c>
    </row>
    <row r="247" spans="1:13" ht="25">
      <c r="A247" s="113" t="s">
        <v>35</v>
      </c>
      <c r="B247" s="113" t="s">
        <v>36</v>
      </c>
      <c r="C247" s="114" t="s">
        <v>28963</v>
      </c>
      <c r="D247" s="115">
        <f>D246+1</f>
        <v>246</v>
      </c>
      <c r="E247" s="116" t="str">
        <f>CONCATENATE("E",C247)</f>
        <v>E2_2_1_2</v>
      </c>
      <c r="F247" s="117" t="str">
        <f>_xlfn.CONCAT(E247,"_mRNA : ",E247,"_mRNA")</f>
        <v>E2_2_1_2_mRNA : E2_2_1_2_mRNA</v>
      </c>
      <c r="G247" s="118" t="str">
        <f>_xlfn.CONCAT(E247," : ",E247)</f>
        <v>E2_2_1_2 : E2_2_1_2</v>
      </c>
      <c r="H247" s="119" t="str">
        <f>CONCATENATE(E247,"_mRNA: 0")</f>
        <v>E2_2_1_2_mRNA: 0</v>
      </c>
      <c r="I247" s="120" t="str">
        <f>CONCATENATE(E247,": 0")</f>
        <v>E2_2_1_2: 0</v>
      </c>
      <c r="J247" s="121" t="str">
        <f t="shared" si="9"/>
        <v>E2_2_1_2_kcat: 13.7</v>
      </c>
      <c r="K247" s="122" t="str">
        <f t="shared" si="10"/>
        <v>E2_2_1_2_km: 1</v>
      </c>
      <c r="L247" s="123" t="str">
        <f>_xlfn.CONCAT("m",D247,": -&gt; ",E247,"_mRNA | ","0.00292 - (0.0093 * ",E247,"_mRNA)")</f>
        <v>m246: -&gt; E2_2_1_2_mRNA | 0.00292 - (0.0093 * E2_2_1_2_mRNA)</v>
      </c>
      <c r="M247" s="124" t="str">
        <f t="shared" si="11"/>
        <v>P246: -&gt; E2_2_1_2 | (0.278 * E2_2_1_2_mRNA) - (0.00000278 * E2_2_1_2)</v>
      </c>
    </row>
    <row r="248" spans="1:13" ht="25">
      <c r="A248" s="113" t="s">
        <v>342</v>
      </c>
      <c r="B248" s="113" t="s">
        <v>343</v>
      </c>
      <c r="C248" s="114" t="s">
        <v>28964</v>
      </c>
      <c r="D248" s="115">
        <f>D247+1</f>
        <v>247</v>
      </c>
      <c r="E248" s="116" t="str">
        <f>CONCATENATE("E",C248)</f>
        <v>E2_2_1_6</v>
      </c>
      <c r="F248" s="117" t="str">
        <f>_xlfn.CONCAT(E248,"_mRNA : ",E248,"_mRNA")</f>
        <v>E2_2_1_6_mRNA : E2_2_1_6_mRNA</v>
      </c>
      <c r="G248" s="118" t="str">
        <f>_xlfn.CONCAT(E248," : ",E248)</f>
        <v>E2_2_1_6 : E2_2_1_6</v>
      </c>
      <c r="H248" s="119" t="str">
        <f>CONCATENATE(E248,"_mRNA: 0")</f>
        <v>E2_2_1_6_mRNA: 0</v>
      </c>
      <c r="I248" s="120" t="str">
        <f>CONCATENATE(E248,": 0")</f>
        <v>E2_2_1_6: 0</v>
      </c>
      <c r="J248" s="121" t="str">
        <f t="shared" si="9"/>
        <v>E2_2_1_6_kcat: 13.7</v>
      </c>
      <c r="K248" s="122" t="str">
        <f t="shared" si="10"/>
        <v>E2_2_1_6_km: 1</v>
      </c>
      <c r="L248" s="123" t="str">
        <f>_xlfn.CONCAT("m",D248,": -&gt; ",E248,"_mRNA | ","0.00292 - (0.0093 * ",E248,"_mRNA)")</f>
        <v>m247: -&gt; E2_2_1_6_mRNA | 0.00292 - (0.0093 * E2_2_1_6_mRNA)</v>
      </c>
      <c r="M248" s="124" t="str">
        <f t="shared" si="11"/>
        <v>P247: -&gt; E2_2_1_6 | (0.278 * E2_2_1_6_mRNA) - (0.00000278 * E2_2_1_6)</v>
      </c>
    </row>
    <row r="249" spans="1:13" ht="25">
      <c r="A249" s="113" t="s">
        <v>1729</v>
      </c>
      <c r="B249" s="113" t="s">
        <v>1730</v>
      </c>
      <c r="C249" s="114" t="s">
        <v>28965</v>
      </c>
      <c r="D249" s="115">
        <f>D248+1</f>
        <v>248</v>
      </c>
      <c r="E249" s="116" t="str">
        <f>CONCATENATE("E",C249)</f>
        <v>E2_2_1_7</v>
      </c>
      <c r="F249" s="117" t="str">
        <f>_xlfn.CONCAT(E249,"_mRNA : ",E249,"_mRNA")</f>
        <v>E2_2_1_7_mRNA : E2_2_1_7_mRNA</v>
      </c>
      <c r="G249" s="118" t="str">
        <f>_xlfn.CONCAT(E249," : ",E249)</f>
        <v>E2_2_1_7 : E2_2_1_7</v>
      </c>
      <c r="H249" s="119" t="str">
        <f>CONCATENATE(E249,"_mRNA: 0")</f>
        <v>E2_2_1_7_mRNA: 0</v>
      </c>
      <c r="I249" s="120" t="str">
        <f>CONCATENATE(E249,": 0")</f>
        <v>E2_2_1_7: 0</v>
      </c>
      <c r="J249" s="121" t="str">
        <f t="shared" si="9"/>
        <v>E2_2_1_7_kcat: 13.7</v>
      </c>
      <c r="K249" s="122" t="str">
        <f t="shared" si="10"/>
        <v>E2_2_1_7_km: 1</v>
      </c>
      <c r="L249" s="123" t="str">
        <f>_xlfn.CONCAT("m",D249,": -&gt; ",E249,"_mRNA | ","0.00292 - (0.0093 * ",E249,"_mRNA)")</f>
        <v>m248: -&gt; E2_2_1_7_mRNA | 0.00292 - (0.0093 * E2_2_1_7_mRNA)</v>
      </c>
      <c r="M249" s="124" t="str">
        <f t="shared" si="11"/>
        <v>P248: -&gt; E2_2_1_7 | (0.278 * E2_2_1_7_mRNA) - (0.00000278 * E2_2_1_7)</v>
      </c>
    </row>
    <row r="250" spans="1:13" ht="25">
      <c r="A250" s="113" t="s">
        <v>9310</v>
      </c>
      <c r="B250" s="113" t="s">
        <v>9311</v>
      </c>
      <c r="C250" s="114" t="s">
        <v>28966</v>
      </c>
      <c r="D250" s="115">
        <f>D249+1</f>
        <v>249</v>
      </c>
      <c r="E250" s="116" t="str">
        <f>CONCATENATE("E",C250)</f>
        <v>E2_2_1_9</v>
      </c>
      <c r="F250" s="117" t="str">
        <f>_xlfn.CONCAT(E250,"_mRNA : ",E250,"_mRNA")</f>
        <v>E2_2_1_9_mRNA : E2_2_1_9_mRNA</v>
      </c>
      <c r="G250" s="118" t="str">
        <f>_xlfn.CONCAT(E250," : ",E250)</f>
        <v>E2_2_1_9 : E2_2_1_9</v>
      </c>
      <c r="H250" s="119" t="str">
        <f>CONCATENATE(E250,"_mRNA: 0")</f>
        <v>E2_2_1_9_mRNA: 0</v>
      </c>
      <c r="I250" s="120" t="str">
        <f>CONCATENATE(E250,": 0")</f>
        <v>E2_2_1_9: 0</v>
      </c>
      <c r="J250" s="121" t="str">
        <f t="shared" si="9"/>
        <v>E2_2_1_9_kcat: 13.7</v>
      </c>
      <c r="K250" s="122" t="str">
        <f t="shared" si="10"/>
        <v>E2_2_1_9_km: 1</v>
      </c>
      <c r="L250" s="123" t="str">
        <f>_xlfn.CONCAT("m",D250,": -&gt; ",E250,"_mRNA | ","0.00292 - (0.0093 * ",E250,"_mRNA)")</f>
        <v>m249: -&gt; E2_2_1_9_mRNA | 0.00292 - (0.0093 * E2_2_1_9_mRNA)</v>
      </c>
      <c r="M250" s="124" t="str">
        <f t="shared" si="11"/>
        <v>P249: -&gt; E2_2_1_9 | (0.278 * E2_2_1_9_mRNA) - (0.00000278 * E2_2_1_9)</v>
      </c>
    </row>
    <row r="251" spans="1:13" ht="25">
      <c r="A251" s="113" t="s">
        <v>11519</v>
      </c>
      <c r="B251" s="113" t="s">
        <v>11520</v>
      </c>
      <c r="C251" s="114" t="s">
        <v>28967</v>
      </c>
      <c r="D251" s="115">
        <f>D250+1</f>
        <v>250</v>
      </c>
      <c r="E251" s="116" t="str">
        <f>CONCATENATE("E",C251)</f>
        <v>E2_3_1_1</v>
      </c>
      <c r="F251" s="117" t="str">
        <f>_xlfn.CONCAT(E251,"_mRNA : ",E251,"_mRNA")</f>
        <v>E2_3_1_1_mRNA : E2_3_1_1_mRNA</v>
      </c>
      <c r="G251" s="118" t="str">
        <f>_xlfn.CONCAT(E251," : ",E251)</f>
        <v>E2_3_1_1 : E2_3_1_1</v>
      </c>
      <c r="H251" s="119" t="str">
        <f>CONCATENATE(E251,"_mRNA: 0")</f>
        <v>E2_3_1_1_mRNA: 0</v>
      </c>
      <c r="I251" s="120" t="str">
        <f>CONCATENATE(E251,": 0")</f>
        <v>E2_3_1_1: 0</v>
      </c>
      <c r="J251" s="121" t="str">
        <f t="shared" si="9"/>
        <v>E2_3_1_1_kcat: 13.7</v>
      </c>
      <c r="K251" s="122" t="str">
        <f t="shared" si="10"/>
        <v>E2_3_1_1_km: 1</v>
      </c>
      <c r="L251" s="123" t="str">
        <f>_xlfn.CONCAT("m",D251,": -&gt; ",E251,"_mRNA | ","0.00292 - (0.0093 * ",E251,"_mRNA)")</f>
        <v>m250: -&gt; E2_3_1_1_mRNA | 0.00292 - (0.0093 * E2_3_1_1_mRNA)</v>
      </c>
      <c r="M251" s="124" t="str">
        <f t="shared" si="11"/>
        <v>P250: -&gt; E2_3_1_1 | (0.278 * E2_3_1_1_mRNA) - (0.00000278 * E2_3_1_1)</v>
      </c>
    </row>
    <row r="252" spans="1:13" ht="25">
      <c r="A252" s="113" t="s">
        <v>7213</v>
      </c>
      <c r="B252" s="113" t="s">
        <v>7214</v>
      </c>
      <c r="C252" s="114" t="s">
        <v>28968</v>
      </c>
      <c r="D252" s="115">
        <f>D251+1</f>
        <v>251</v>
      </c>
      <c r="E252" s="116" t="str">
        <f>CONCATENATE("E",C252)</f>
        <v>E2_3_1_109</v>
      </c>
      <c r="F252" s="117" t="str">
        <f>_xlfn.CONCAT(E252,"_mRNA : ",E252,"_mRNA")</f>
        <v>E2_3_1_109_mRNA : E2_3_1_109_mRNA</v>
      </c>
      <c r="G252" s="118" t="str">
        <f>_xlfn.CONCAT(E252," : ",E252)</f>
        <v>E2_3_1_109 : E2_3_1_109</v>
      </c>
      <c r="H252" s="119" t="str">
        <f>CONCATENATE(E252,"_mRNA: 0")</f>
        <v>E2_3_1_109_mRNA: 0</v>
      </c>
      <c r="I252" s="120" t="str">
        <f>CONCATENATE(E252,": 0")</f>
        <v>E2_3_1_109: 0</v>
      </c>
      <c r="J252" s="121" t="str">
        <f t="shared" si="9"/>
        <v>E2_3_1_109_kcat: 13.7</v>
      </c>
      <c r="K252" s="122" t="str">
        <f t="shared" si="10"/>
        <v>E2_3_1_109_km: 1</v>
      </c>
      <c r="L252" s="123" t="str">
        <f>_xlfn.CONCAT("m",D252,": -&gt; ",E252,"_mRNA | ","0.00292 - (0.0093 * ",E252,"_mRNA)")</f>
        <v>m251: -&gt; E2_3_1_109_mRNA | 0.00292 - (0.0093 * E2_3_1_109_mRNA)</v>
      </c>
      <c r="M252" s="124" t="str">
        <f t="shared" si="11"/>
        <v>P251: -&gt; E2_3_1_109 | (0.278 * E2_3_1_109_mRNA) - (0.00000278 * E2_3_1_109)</v>
      </c>
    </row>
    <row r="253" spans="1:13" ht="25">
      <c r="A253" s="113" t="s">
        <v>697</v>
      </c>
      <c r="B253" s="113" t="s">
        <v>698</v>
      </c>
      <c r="C253" s="114" t="s">
        <v>28969</v>
      </c>
      <c r="D253" s="115">
        <f>D252+1</f>
        <v>252</v>
      </c>
      <c r="E253" s="116" t="str">
        <f>CONCATENATE("E",C253)</f>
        <v>E2_3_1_117</v>
      </c>
      <c r="F253" s="117" t="str">
        <f>_xlfn.CONCAT(E253,"_mRNA : ",E253,"_mRNA")</f>
        <v>E2_3_1_117_mRNA : E2_3_1_117_mRNA</v>
      </c>
      <c r="G253" s="118" t="str">
        <f>_xlfn.CONCAT(E253," : ",E253)</f>
        <v>E2_3_1_117 : E2_3_1_117</v>
      </c>
      <c r="H253" s="119" t="str">
        <f>CONCATENATE(E253,"_mRNA: 0")</f>
        <v>E2_3_1_117_mRNA: 0</v>
      </c>
      <c r="I253" s="120" t="str">
        <f>CONCATENATE(E253,": 0")</f>
        <v>E2_3_1_117: 0</v>
      </c>
      <c r="J253" s="121" t="str">
        <f t="shared" si="9"/>
        <v>E2_3_1_117_kcat: 13.7</v>
      </c>
      <c r="K253" s="122" t="str">
        <f t="shared" si="10"/>
        <v>E2_3_1_117_km: 1</v>
      </c>
      <c r="L253" s="123" t="str">
        <f>_xlfn.CONCAT("m",D253,": -&gt; ",E253,"_mRNA | ","0.00292 - (0.0093 * ",E253,"_mRNA)")</f>
        <v>m252: -&gt; E2_3_1_117_mRNA | 0.00292 - (0.0093 * E2_3_1_117_mRNA)</v>
      </c>
      <c r="M253" s="124" t="str">
        <f t="shared" si="11"/>
        <v>P252: -&gt; E2_3_1_117 | (0.278 * E2_3_1_117_mRNA) - (0.00000278 * E2_3_1_117)</v>
      </c>
    </row>
    <row r="254" spans="1:13" ht="25">
      <c r="A254" s="113" t="s">
        <v>6023</v>
      </c>
      <c r="B254" s="113" t="s">
        <v>6024</v>
      </c>
      <c r="C254" s="114" t="s">
        <v>28970</v>
      </c>
      <c r="D254" s="115">
        <f>D253+1</f>
        <v>253</v>
      </c>
      <c r="E254" s="116" t="str">
        <f>CONCATENATE("E",C254)</f>
        <v>E2_3_1_118</v>
      </c>
      <c r="F254" s="117" t="str">
        <f>_xlfn.CONCAT(E254,"_mRNA : ",E254,"_mRNA")</f>
        <v>E2_3_1_118_mRNA : E2_3_1_118_mRNA</v>
      </c>
      <c r="G254" s="118" t="str">
        <f>_xlfn.CONCAT(E254," : ",E254)</f>
        <v>E2_3_1_118 : E2_3_1_118</v>
      </c>
      <c r="H254" s="119" t="str">
        <f>CONCATENATE(E254,"_mRNA: 0")</f>
        <v>E2_3_1_118_mRNA: 0</v>
      </c>
      <c r="I254" s="120" t="str">
        <f>CONCATENATE(E254,": 0")</f>
        <v>E2_3_1_118: 0</v>
      </c>
      <c r="J254" s="121" t="str">
        <f t="shared" si="9"/>
        <v>E2_3_1_118_kcat: 13.7</v>
      </c>
      <c r="K254" s="122" t="str">
        <f t="shared" si="10"/>
        <v>E2_3_1_118_km: 1</v>
      </c>
      <c r="L254" s="123" t="str">
        <f>_xlfn.CONCAT("m",D254,": -&gt; ",E254,"_mRNA | ","0.00292 - (0.0093 * ",E254,"_mRNA)")</f>
        <v>m253: -&gt; E2_3_1_118_mRNA | 0.00292 - (0.0093 * E2_3_1_118_mRNA)</v>
      </c>
      <c r="M254" s="124" t="str">
        <f t="shared" si="11"/>
        <v>P253: -&gt; E2_3_1_118 | (0.278 * E2_3_1_118_mRNA) - (0.00000278 * E2_3_1_118)</v>
      </c>
    </row>
    <row r="255" spans="1:13" ht="25">
      <c r="A255" s="113" t="s">
        <v>489</v>
      </c>
      <c r="B255" s="113" t="s">
        <v>490</v>
      </c>
      <c r="C255" s="114" t="s">
        <v>28971</v>
      </c>
      <c r="D255" s="115">
        <f>D254+1</f>
        <v>254</v>
      </c>
      <c r="E255" s="116" t="str">
        <f>CONCATENATE("E",C255)</f>
        <v>E2_3_1_12</v>
      </c>
      <c r="F255" s="117" t="str">
        <f>_xlfn.CONCAT(E255,"_mRNA : ",E255,"_mRNA")</f>
        <v>E2_3_1_12_mRNA : E2_3_1_12_mRNA</v>
      </c>
      <c r="G255" s="118" t="str">
        <f>_xlfn.CONCAT(E255," : ",E255)</f>
        <v>E2_3_1_12 : E2_3_1_12</v>
      </c>
      <c r="H255" s="119" t="str">
        <f>CONCATENATE(E255,"_mRNA: 0")</f>
        <v>E2_3_1_12_mRNA: 0</v>
      </c>
      <c r="I255" s="120" t="str">
        <f>CONCATENATE(E255,": 0")</f>
        <v>E2_3_1_12: 0</v>
      </c>
      <c r="J255" s="121" t="str">
        <f t="shared" si="9"/>
        <v>E2_3_1_12_kcat: 13.7</v>
      </c>
      <c r="K255" s="122" t="str">
        <f t="shared" si="10"/>
        <v>E2_3_1_12_km: 1</v>
      </c>
      <c r="L255" s="123" t="str">
        <f>_xlfn.CONCAT("m",D255,": -&gt; ",E255,"_mRNA | ","0.00292 - (0.0093 * ",E255,"_mRNA)")</f>
        <v>m254: -&gt; E2_3_1_12_mRNA | 0.00292 - (0.0093 * E2_3_1_12_mRNA)</v>
      </c>
      <c r="M255" s="124" t="str">
        <f t="shared" si="11"/>
        <v>P254: -&gt; E2_3_1_12 | (0.278 * E2_3_1_12_mRNA) - (0.00000278 * E2_3_1_12)</v>
      </c>
    </row>
    <row r="256" spans="1:13" ht="25">
      <c r="A256" s="113" t="s">
        <v>763</v>
      </c>
      <c r="B256" s="113" t="s">
        <v>764</v>
      </c>
      <c r="C256" s="114" t="s">
        <v>28972</v>
      </c>
      <c r="D256" s="115">
        <f>D255+1</f>
        <v>255</v>
      </c>
      <c r="E256" s="116" t="str">
        <f>CONCATENATE("E",C256)</f>
        <v>E2_3_1_129</v>
      </c>
      <c r="F256" s="117" t="str">
        <f>_xlfn.CONCAT(E256,"_mRNA : ",E256,"_mRNA")</f>
        <v>E2_3_1_129_mRNA : E2_3_1_129_mRNA</v>
      </c>
      <c r="G256" s="118" t="str">
        <f>_xlfn.CONCAT(E256," : ",E256)</f>
        <v>E2_3_1_129 : E2_3_1_129</v>
      </c>
      <c r="H256" s="119" t="str">
        <f>CONCATENATE(E256,"_mRNA: 0")</f>
        <v>E2_3_1_129_mRNA: 0</v>
      </c>
      <c r="I256" s="120" t="str">
        <f>CONCATENATE(E256,": 0")</f>
        <v>E2_3_1_129: 0</v>
      </c>
      <c r="J256" s="121" t="str">
        <f t="shared" si="9"/>
        <v>E2_3_1_129_kcat: 13.7</v>
      </c>
      <c r="K256" s="122" t="str">
        <f t="shared" si="10"/>
        <v>E2_3_1_129_km: 1</v>
      </c>
      <c r="L256" s="123" t="str">
        <f>_xlfn.CONCAT("m",D256,": -&gt; ",E256,"_mRNA | ","0.00292 - (0.0093 * ",E256,"_mRNA)")</f>
        <v>m255: -&gt; E2_3_1_129_mRNA | 0.00292 - (0.0093 * E2_3_1_129_mRNA)</v>
      </c>
      <c r="M256" s="124" t="str">
        <f t="shared" si="11"/>
        <v>P255: -&gt; E2_3_1_129 | (0.278 * E2_3_1_129_mRNA) - (0.00000278 * E2_3_1_129)</v>
      </c>
    </row>
    <row r="257" spans="1:13" ht="25">
      <c r="A257" s="113" t="s">
        <v>16445</v>
      </c>
      <c r="B257" s="113" t="s">
        <v>16446</v>
      </c>
      <c r="C257" s="114" t="s">
        <v>28973</v>
      </c>
      <c r="D257" s="115">
        <f>D256+1</f>
        <v>256</v>
      </c>
      <c r="E257" s="116" t="str">
        <f>CONCATENATE("E",C257)</f>
        <v>E2_3_1_15</v>
      </c>
      <c r="F257" s="117" t="str">
        <f>_xlfn.CONCAT(E257,"_mRNA : ",E257,"_mRNA")</f>
        <v>E2_3_1_15_mRNA : E2_3_1_15_mRNA</v>
      </c>
      <c r="G257" s="118" t="str">
        <f>_xlfn.CONCAT(E257," : ",E257)</f>
        <v>E2_3_1_15 : E2_3_1_15</v>
      </c>
      <c r="H257" s="119" t="str">
        <f>CONCATENATE(E257,"_mRNA: 0")</f>
        <v>E2_3_1_15_mRNA: 0</v>
      </c>
      <c r="I257" s="120" t="str">
        <f>CONCATENATE(E257,": 0")</f>
        <v>E2_3_1_15: 0</v>
      </c>
      <c r="J257" s="121" t="str">
        <f t="shared" si="9"/>
        <v>E2_3_1_15_kcat: 13.7</v>
      </c>
      <c r="K257" s="122" t="str">
        <f t="shared" si="10"/>
        <v>E2_3_1_15_km: 1</v>
      </c>
      <c r="L257" s="123" t="str">
        <f>_xlfn.CONCAT("m",D257,": -&gt; ",E257,"_mRNA | ","0.00292 - (0.0093 * ",E257,"_mRNA)")</f>
        <v>m256: -&gt; E2_3_1_15_mRNA | 0.00292 - (0.0093 * E2_3_1_15_mRNA)</v>
      </c>
      <c r="M257" s="124" t="str">
        <f t="shared" si="11"/>
        <v>P256: -&gt; E2_3_1_15 | (0.278 * E2_3_1_15_mRNA) - (0.00000278 * E2_3_1_15)</v>
      </c>
    </row>
    <row r="258" spans="1:13" ht="25">
      <c r="A258" s="113" t="s">
        <v>15243</v>
      </c>
      <c r="B258" s="113" t="s">
        <v>15244</v>
      </c>
      <c r="C258" s="114" t="s">
        <v>28974</v>
      </c>
      <c r="D258" s="115">
        <f>D257+1</f>
        <v>257</v>
      </c>
      <c r="E258" s="116" t="str">
        <f>CONCATENATE("E",C258)</f>
        <v>E2_3_1_157</v>
      </c>
      <c r="F258" s="117" t="str">
        <f>_xlfn.CONCAT(E258,"_mRNA : ",E258,"_mRNA")</f>
        <v>E2_3_1_157_mRNA : E2_3_1_157_mRNA</v>
      </c>
      <c r="G258" s="118" t="str">
        <f>_xlfn.CONCAT(E258," : ",E258)</f>
        <v>E2_3_1_157 : E2_3_1_157</v>
      </c>
      <c r="H258" s="119" t="str">
        <f>CONCATENATE(E258,"_mRNA: 0")</f>
        <v>E2_3_1_157_mRNA: 0</v>
      </c>
      <c r="I258" s="120" t="str">
        <f>CONCATENATE(E258,": 0")</f>
        <v>E2_3_1_157: 0</v>
      </c>
      <c r="J258" s="121" t="str">
        <f t="shared" si="9"/>
        <v>E2_3_1_157_kcat: 13.7</v>
      </c>
      <c r="K258" s="122" t="str">
        <f t="shared" si="10"/>
        <v>E2_3_1_157_km: 1</v>
      </c>
      <c r="L258" s="123" t="str">
        <f>_xlfn.CONCAT("m",D258,": -&gt; ",E258,"_mRNA | ","0.00292 - (0.0093 * ",E258,"_mRNA)")</f>
        <v>m257: -&gt; E2_3_1_157_mRNA | 0.00292 - (0.0093 * E2_3_1_157_mRNA)</v>
      </c>
      <c r="M258" s="124" t="str">
        <f t="shared" si="11"/>
        <v>P257: -&gt; E2_3_1_157 | (0.278 * E2_3_1_157_mRNA) - (0.00000278 * E2_3_1_157)</v>
      </c>
    </row>
    <row r="259" spans="1:13" ht="25">
      <c r="A259" s="113" t="s">
        <v>9144</v>
      </c>
      <c r="B259" s="113" t="s">
        <v>9145</v>
      </c>
      <c r="C259" s="114" t="s">
        <v>28975</v>
      </c>
      <c r="D259" s="115">
        <f>D258+1</f>
        <v>258</v>
      </c>
      <c r="E259" s="116" t="str">
        <f>CONCATENATE("E",C259)</f>
        <v>E2_3_1_16</v>
      </c>
      <c r="F259" s="117" t="str">
        <f>_xlfn.CONCAT(E259,"_mRNA : ",E259,"_mRNA")</f>
        <v>E2_3_1_16_mRNA : E2_3_1_16_mRNA</v>
      </c>
      <c r="G259" s="118" t="str">
        <f>_xlfn.CONCAT(E259," : ",E259)</f>
        <v>E2_3_1_16 : E2_3_1_16</v>
      </c>
      <c r="H259" s="119" t="str">
        <f>CONCATENATE(E259,"_mRNA: 0")</f>
        <v>E2_3_1_16_mRNA: 0</v>
      </c>
      <c r="I259" s="120" t="str">
        <f>CONCATENATE(E259,": 0")</f>
        <v>E2_3_1_16: 0</v>
      </c>
      <c r="J259" s="121" t="str">
        <f t="shared" ref="J259:J322" si="12">CONCATENATE(E259,"_kcat: 13.7")</f>
        <v>E2_3_1_16_kcat: 13.7</v>
      </c>
      <c r="K259" s="122" t="str">
        <f t="shared" ref="K259:K322" si="13">CONCATENATE(E259,"_km: 1")</f>
        <v>E2_3_1_16_km: 1</v>
      </c>
      <c r="L259" s="123" t="str">
        <f>_xlfn.CONCAT("m",D259,": -&gt; ",E259,"_mRNA | ","0.00292 - (0.0093 * ",E259,"_mRNA)")</f>
        <v>m258: -&gt; E2_3_1_16_mRNA | 0.00292 - (0.0093 * E2_3_1_16_mRNA)</v>
      </c>
      <c r="M259" s="124" t="str">
        <f t="shared" ref="M259:M322" si="14">_xlfn.CONCAT("P",D259,": -&gt; ",E259," | ","(0.278 * ",E259,"_mRNA)"," - (0.00000278 * ",E259,")")</f>
        <v>P258: -&gt; E2_3_1_16 | (0.278 * E2_3_1_16_mRNA) - (0.00000278 * E2_3_1_16)</v>
      </c>
    </row>
    <row r="260" spans="1:13" ht="25">
      <c r="A260" s="113" t="s">
        <v>5757</v>
      </c>
      <c r="B260" s="113" t="s">
        <v>5758</v>
      </c>
      <c r="C260" s="114" t="s">
        <v>28976</v>
      </c>
      <c r="D260" s="115">
        <f>D259+1</f>
        <v>259</v>
      </c>
      <c r="E260" s="116" t="str">
        <f>CONCATENATE("E",C260)</f>
        <v>E2_3_1_174</v>
      </c>
      <c r="F260" s="117" t="str">
        <f>_xlfn.CONCAT(E260,"_mRNA : ",E260,"_mRNA")</f>
        <v>E2_3_1_174_mRNA : E2_3_1_174_mRNA</v>
      </c>
      <c r="G260" s="118" t="str">
        <f>_xlfn.CONCAT(E260," : ",E260)</f>
        <v>E2_3_1_174 : E2_3_1_174</v>
      </c>
      <c r="H260" s="119" t="str">
        <f>CONCATENATE(E260,"_mRNA: 0")</f>
        <v>E2_3_1_174_mRNA: 0</v>
      </c>
      <c r="I260" s="120" t="str">
        <f>CONCATENATE(E260,": 0")</f>
        <v>E2_3_1_174: 0</v>
      </c>
      <c r="J260" s="121" t="str">
        <f t="shared" si="12"/>
        <v>E2_3_1_174_kcat: 13.7</v>
      </c>
      <c r="K260" s="122" t="str">
        <f t="shared" si="13"/>
        <v>E2_3_1_174_km: 1</v>
      </c>
      <c r="L260" s="123" t="str">
        <f>_xlfn.CONCAT("m",D260,": -&gt; ",E260,"_mRNA | ","0.00292 - (0.0093 * ",E260,"_mRNA)")</f>
        <v>m259: -&gt; E2_3_1_174_mRNA | 0.00292 - (0.0093 * E2_3_1_174_mRNA)</v>
      </c>
      <c r="M260" s="124" t="str">
        <f t="shared" si="14"/>
        <v>P259: -&gt; E2_3_1_174 | (0.278 * E2_3_1_174_mRNA) - (0.00000278 * E2_3_1_174)</v>
      </c>
    </row>
    <row r="261" spans="1:13" ht="25">
      <c r="A261" s="113" t="s">
        <v>4437</v>
      </c>
      <c r="B261" s="113" t="s">
        <v>4438</v>
      </c>
      <c r="C261" s="114" t="s">
        <v>28977</v>
      </c>
      <c r="D261" s="115">
        <f>D260+1</f>
        <v>260</v>
      </c>
      <c r="E261" s="116" t="str">
        <f>CONCATENATE("E",C261)</f>
        <v>E2_3_1_179</v>
      </c>
      <c r="F261" s="117" t="str">
        <f>_xlfn.CONCAT(E261,"_mRNA : ",E261,"_mRNA")</f>
        <v>E2_3_1_179_mRNA : E2_3_1_179_mRNA</v>
      </c>
      <c r="G261" s="118" t="str">
        <f>_xlfn.CONCAT(E261," : ",E261)</f>
        <v>E2_3_1_179 : E2_3_1_179</v>
      </c>
      <c r="H261" s="119" t="str">
        <f>CONCATENATE(E261,"_mRNA: 0")</f>
        <v>E2_3_1_179_mRNA: 0</v>
      </c>
      <c r="I261" s="120" t="str">
        <f>CONCATENATE(E261,": 0")</f>
        <v>E2_3_1_179: 0</v>
      </c>
      <c r="J261" s="121" t="str">
        <f t="shared" si="12"/>
        <v>E2_3_1_179_kcat: 13.7</v>
      </c>
      <c r="K261" s="122" t="str">
        <f t="shared" si="13"/>
        <v>E2_3_1_179_km: 1</v>
      </c>
      <c r="L261" s="123" t="str">
        <f>_xlfn.CONCAT("m",D261,": -&gt; ",E261,"_mRNA | ","0.00292 - (0.0093 * ",E261,"_mRNA)")</f>
        <v>m260: -&gt; E2_3_1_179_mRNA | 0.00292 - (0.0093 * E2_3_1_179_mRNA)</v>
      </c>
      <c r="M261" s="124" t="str">
        <f t="shared" si="14"/>
        <v>P260: -&gt; E2_3_1_179 | (0.278 * E2_3_1_179_mRNA) - (0.00000278 * E2_3_1_179)</v>
      </c>
    </row>
    <row r="262" spans="1:13" ht="25">
      <c r="A262" s="113" t="s">
        <v>1429</v>
      </c>
      <c r="B262" s="113" t="s">
        <v>1430</v>
      </c>
      <c r="C262" s="114" t="s">
        <v>28978</v>
      </c>
      <c r="D262" s="115">
        <f>D261+1</f>
        <v>261</v>
      </c>
      <c r="E262" s="116" t="str">
        <f>CONCATENATE("E",C262)</f>
        <v>E2_3_1_18</v>
      </c>
      <c r="F262" s="117" t="str">
        <f>_xlfn.CONCAT(E262,"_mRNA : ",E262,"_mRNA")</f>
        <v>E2_3_1_18_mRNA : E2_3_1_18_mRNA</v>
      </c>
      <c r="G262" s="118" t="str">
        <f>_xlfn.CONCAT(E262," : ",E262)</f>
        <v>E2_3_1_18 : E2_3_1_18</v>
      </c>
      <c r="H262" s="119" t="str">
        <f>CONCATENATE(E262,"_mRNA: 0")</f>
        <v>E2_3_1_18_mRNA: 0</v>
      </c>
      <c r="I262" s="120" t="str">
        <f>CONCATENATE(E262,": 0")</f>
        <v>E2_3_1_18: 0</v>
      </c>
      <c r="J262" s="121" t="str">
        <f t="shared" si="12"/>
        <v>E2_3_1_18_kcat: 13.7</v>
      </c>
      <c r="K262" s="122" t="str">
        <f t="shared" si="13"/>
        <v>E2_3_1_18_km: 1</v>
      </c>
      <c r="L262" s="123" t="str">
        <f>_xlfn.CONCAT("m",D262,": -&gt; ",E262,"_mRNA | ","0.00292 - (0.0093 * ",E262,"_mRNA)")</f>
        <v>m261: -&gt; E2_3_1_18_mRNA | 0.00292 - (0.0093 * E2_3_1_18_mRNA)</v>
      </c>
      <c r="M262" s="124" t="str">
        <f t="shared" si="14"/>
        <v>P261: -&gt; E2_3_1_18 | (0.278 * E2_3_1_18_mRNA) - (0.00000278 * E2_3_1_18)</v>
      </c>
    </row>
    <row r="263" spans="1:13" ht="25">
      <c r="A263" s="114" t="s">
        <v>4421</v>
      </c>
      <c r="B263" s="113" t="s">
        <v>4422</v>
      </c>
      <c r="C263" s="114" t="s">
        <v>28979</v>
      </c>
      <c r="D263" s="115">
        <f>D262+1</f>
        <v>262</v>
      </c>
      <c r="E263" s="116" t="str">
        <f>CONCATENATE("E",C263)</f>
        <v>E2_3_1_180</v>
      </c>
      <c r="F263" s="117" t="str">
        <f>_xlfn.CONCAT(E263,"_mRNA : ",E263,"_mRNA")</f>
        <v>E2_3_1_180_mRNA : E2_3_1_180_mRNA</v>
      </c>
      <c r="G263" s="118" t="str">
        <f>_xlfn.CONCAT(E263," : ",E263)</f>
        <v>E2_3_1_180 : E2_3_1_180</v>
      </c>
      <c r="H263" s="119" t="str">
        <f>CONCATENATE(E263,"_mRNA: 0")</f>
        <v>E2_3_1_180_mRNA: 0</v>
      </c>
      <c r="I263" s="120" t="str">
        <f>CONCATENATE(E263,": 0")</f>
        <v>E2_3_1_180: 0</v>
      </c>
      <c r="J263" s="121" t="str">
        <f t="shared" si="12"/>
        <v>E2_3_1_180_kcat: 13.7</v>
      </c>
      <c r="K263" s="122" t="str">
        <f t="shared" si="13"/>
        <v>E2_3_1_180_km: 1</v>
      </c>
      <c r="L263" s="123" t="str">
        <f>_xlfn.CONCAT("m",D263,": -&gt; ",E263,"_mRNA | ","0.00292 - (0.0093 * ",E263,"_mRNA)")</f>
        <v>m262: -&gt; E2_3_1_180_mRNA | 0.00292 - (0.0093 * E2_3_1_180_mRNA)</v>
      </c>
      <c r="M263" s="124" t="str">
        <f t="shared" si="14"/>
        <v>P262: -&gt; E2_3_1_180 | (0.278 * E2_3_1_180_mRNA) - (0.00000278 * E2_3_1_180)</v>
      </c>
    </row>
    <row r="264" spans="1:13" ht="25">
      <c r="A264" s="113" t="s">
        <v>2581</v>
      </c>
      <c r="B264" s="113" t="s">
        <v>2582</v>
      </c>
      <c r="C264" s="114" t="s">
        <v>28980</v>
      </c>
      <c r="D264" s="115">
        <f>D263+1</f>
        <v>263</v>
      </c>
      <c r="E264" s="116" t="str">
        <f>CONCATENATE("E",C264)</f>
        <v>E2_3_1_181</v>
      </c>
      <c r="F264" s="117" t="str">
        <f>_xlfn.CONCAT(E264,"_mRNA : ",E264,"_mRNA")</f>
        <v>E2_3_1_181_mRNA : E2_3_1_181_mRNA</v>
      </c>
      <c r="G264" s="118" t="str">
        <f>_xlfn.CONCAT(E264," : ",E264)</f>
        <v>E2_3_1_181 : E2_3_1_181</v>
      </c>
      <c r="H264" s="119" t="str">
        <f>CONCATENATE(E264,"_mRNA: 0")</f>
        <v>E2_3_1_181_mRNA: 0</v>
      </c>
      <c r="I264" s="120" t="str">
        <f>CONCATENATE(E264,": 0")</f>
        <v>E2_3_1_181: 0</v>
      </c>
      <c r="J264" s="121" t="str">
        <f t="shared" si="12"/>
        <v>E2_3_1_181_kcat: 13.7</v>
      </c>
      <c r="K264" s="122" t="str">
        <f t="shared" si="13"/>
        <v>E2_3_1_181_km: 1</v>
      </c>
      <c r="L264" s="123" t="str">
        <f>_xlfn.CONCAT("m",D264,": -&gt; ",E264,"_mRNA | ","0.00292 - (0.0093 * ",E264,"_mRNA)")</f>
        <v>m263: -&gt; E2_3_1_181_mRNA | 0.00292 - (0.0093 * E2_3_1_181_mRNA)</v>
      </c>
      <c r="M264" s="124" t="str">
        <f t="shared" si="14"/>
        <v>P263: -&gt; E2_3_1_181 | (0.278 * E2_3_1_181_mRNA) - (0.00000278 * E2_3_1_181)</v>
      </c>
    </row>
    <row r="265" spans="1:13" ht="25">
      <c r="A265" s="113" t="s">
        <v>755</v>
      </c>
      <c r="B265" s="113" t="s">
        <v>756</v>
      </c>
      <c r="C265" s="114" t="s">
        <v>28981</v>
      </c>
      <c r="D265" s="115">
        <f>D264+1</f>
        <v>264</v>
      </c>
      <c r="E265" s="116" t="str">
        <f>CONCATENATE("E",C265)</f>
        <v>E2_3_1_191</v>
      </c>
      <c r="F265" s="117" t="str">
        <f>_xlfn.CONCAT(E265,"_mRNA : ",E265,"_mRNA")</f>
        <v>E2_3_1_191_mRNA : E2_3_1_191_mRNA</v>
      </c>
      <c r="G265" s="118" t="str">
        <f>_xlfn.CONCAT(E265," : ",E265)</f>
        <v>E2_3_1_191 : E2_3_1_191</v>
      </c>
      <c r="H265" s="119" t="str">
        <f>CONCATENATE(E265,"_mRNA: 0")</f>
        <v>E2_3_1_191_mRNA: 0</v>
      </c>
      <c r="I265" s="120" t="str">
        <f>CONCATENATE(E265,": 0")</f>
        <v>E2_3_1_191: 0</v>
      </c>
      <c r="J265" s="121" t="str">
        <f t="shared" si="12"/>
        <v>E2_3_1_191_kcat: 13.7</v>
      </c>
      <c r="K265" s="122" t="str">
        <f t="shared" si="13"/>
        <v>E2_3_1_191_km: 1</v>
      </c>
      <c r="L265" s="123" t="str">
        <f>_xlfn.CONCAT("m",D265,": -&gt; ",E265,"_mRNA | ","0.00292 - (0.0093 * ",E265,"_mRNA)")</f>
        <v>m264: -&gt; E2_3_1_191_mRNA | 0.00292 - (0.0093 * E2_3_1_191_mRNA)</v>
      </c>
      <c r="M265" s="124" t="str">
        <f t="shared" si="14"/>
        <v>P264: -&gt; E2_3_1_191 | (0.278 * E2_3_1_191_mRNA) - (0.00000278 * E2_3_1_191)</v>
      </c>
    </row>
    <row r="266" spans="1:13" ht="25">
      <c r="A266" s="113" t="s">
        <v>15463</v>
      </c>
      <c r="B266" s="113" t="s">
        <v>15464</v>
      </c>
      <c r="C266" s="114" t="s">
        <v>28982</v>
      </c>
      <c r="D266" s="115">
        <f>D265+1</f>
        <v>265</v>
      </c>
      <c r="E266" s="116" t="str">
        <f>CONCATENATE("E",C266)</f>
        <v>E2_3_1_210</v>
      </c>
      <c r="F266" s="117" t="str">
        <f>_xlfn.CONCAT(E266,"_mRNA : ",E266,"_mRNA")</f>
        <v>E2_3_1_210_mRNA : E2_3_1_210_mRNA</v>
      </c>
      <c r="G266" s="118" t="str">
        <f>_xlfn.CONCAT(E266," : ",E266)</f>
        <v>E2_3_1_210 : E2_3_1_210</v>
      </c>
      <c r="H266" s="119" t="str">
        <f>CONCATENATE(E266,"_mRNA: 0")</f>
        <v>E2_3_1_210_mRNA: 0</v>
      </c>
      <c r="I266" s="120" t="str">
        <f>CONCATENATE(E266,": 0")</f>
        <v>E2_3_1_210: 0</v>
      </c>
      <c r="J266" s="121" t="str">
        <f t="shared" si="12"/>
        <v>E2_3_1_210_kcat: 13.7</v>
      </c>
      <c r="K266" s="122" t="str">
        <f t="shared" si="13"/>
        <v>E2_3_1_210_km: 1</v>
      </c>
      <c r="L266" s="123" t="str">
        <f>_xlfn.CONCAT("m",D266,": -&gt; ",E266,"_mRNA | ","0.00292 - (0.0093 * ",E266,"_mRNA)")</f>
        <v>m265: -&gt; E2_3_1_210_mRNA | 0.00292 - (0.0093 * E2_3_1_210_mRNA)</v>
      </c>
      <c r="M266" s="124" t="str">
        <f t="shared" si="14"/>
        <v>P265: -&gt; E2_3_1_210 | (0.278 * E2_3_1_210_mRNA) - (0.00000278 * E2_3_1_210)</v>
      </c>
    </row>
    <row r="267" spans="1:13" ht="25">
      <c r="A267" s="113" t="s">
        <v>9442</v>
      </c>
      <c r="B267" s="113" t="s">
        <v>9443</v>
      </c>
      <c r="C267" s="114" t="s">
        <v>28983</v>
      </c>
      <c r="D267" s="115">
        <f>D266+1</f>
        <v>266</v>
      </c>
      <c r="E267" s="116" t="str">
        <f>CONCATENATE("E",C267)</f>
        <v>E2_3_1_222</v>
      </c>
      <c r="F267" s="117" t="str">
        <f>_xlfn.CONCAT(E267,"_mRNA : ",E267,"_mRNA")</f>
        <v>E2_3_1_222_mRNA : E2_3_1_222_mRNA</v>
      </c>
      <c r="G267" s="118" t="str">
        <f>_xlfn.CONCAT(E267," : ",E267)</f>
        <v>E2_3_1_222 : E2_3_1_222</v>
      </c>
      <c r="H267" s="119" t="str">
        <f>CONCATENATE(E267,"_mRNA: 0")</f>
        <v>E2_3_1_222_mRNA: 0</v>
      </c>
      <c r="I267" s="120" t="str">
        <f>CONCATENATE(E267,": 0")</f>
        <v>E2_3_1_222: 0</v>
      </c>
      <c r="J267" s="121" t="str">
        <f t="shared" si="12"/>
        <v>E2_3_1_222_kcat: 13.7</v>
      </c>
      <c r="K267" s="122" t="str">
        <f t="shared" si="13"/>
        <v>E2_3_1_222_km: 1</v>
      </c>
      <c r="L267" s="123" t="str">
        <f>_xlfn.CONCAT("m",D267,": -&gt; ",E267,"_mRNA | ","0.00292 - (0.0093 * ",E267,"_mRNA)")</f>
        <v>m266: -&gt; E2_3_1_222_mRNA | 0.00292 - (0.0093 * E2_3_1_222_mRNA)</v>
      </c>
      <c r="M267" s="124" t="str">
        <f t="shared" si="14"/>
        <v>P266: -&gt; E2_3_1_222 | (0.278 * E2_3_1_222_mRNA) - (0.00000278 * E2_3_1_222)</v>
      </c>
    </row>
    <row r="268" spans="1:13" ht="25">
      <c r="A268" s="113" t="s">
        <v>5757</v>
      </c>
      <c r="B268" s="113" t="s">
        <v>5758</v>
      </c>
      <c r="C268" s="114" t="s">
        <v>28984</v>
      </c>
      <c r="D268" s="115">
        <f>D267+1</f>
        <v>267</v>
      </c>
      <c r="E268" s="116" t="str">
        <f>CONCATENATE("E",C268)</f>
        <v>E2_3_1_223</v>
      </c>
      <c r="F268" s="117" t="str">
        <f>_xlfn.CONCAT(E268,"_mRNA : ",E268,"_mRNA")</f>
        <v>E2_3_1_223_mRNA : E2_3_1_223_mRNA</v>
      </c>
      <c r="G268" s="118" t="str">
        <f>_xlfn.CONCAT(E268," : ",E268)</f>
        <v>E2_3_1_223 : E2_3_1_223</v>
      </c>
      <c r="H268" s="119" t="str">
        <f>CONCATENATE(E268,"_mRNA: 0")</f>
        <v>E2_3_1_223_mRNA: 0</v>
      </c>
      <c r="I268" s="120" t="str">
        <f>CONCATENATE(E268,": 0")</f>
        <v>E2_3_1_223: 0</v>
      </c>
      <c r="J268" s="121" t="str">
        <f t="shared" si="12"/>
        <v>E2_3_1_223_kcat: 13.7</v>
      </c>
      <c r="K268" s="122" t="str">
        <f t="shared" si="13"/>
        <v>E2_3_1_223_km: 1</v>
      </c>
      <c r="L268" s="123" t="str">
        <f>_xlfn.CONCAT("m",D268,": -&gt; ",E268,"_mRNA | ","0.00292 - (0.0093 * ",E268,"_mRNA)")</f>
        <v>m267: -&gt; E2_3_1_223_mRNA | 0.00292 - (0.0093 * E2_3_1_223_mRNA)</v>
      </c>
      <c r="M268" s="124" t="str">
        <f t="shared" si="14"/>
        <v>P267: -&gt; E2_3_1_223 | (0.278 * E2_3_1_223_mRNA) - (0.00000278 * E2_3_1_223)</v>
      </c>
    </row>
    <row r="269" spans="1:13" ht="25">
      <c r="A269" s="113" t="s">
        <v>7461</v>
      </c>
      <c r="B269" s="113" t="s">
        <v>7462</v>
      </c>
      <c r="C269" s="114" t="s">
        <v>28985</v>
      </c>
      <c r="D269" s="115">
        <f>D268+1</f>
        <v>268</v>
      </c>
      <c r="E269" s="116" t="str">
        <f>CONCATENATE("E",C269)</f>
        <v>E2_3_1_234</v>
      </c>
      <c r="F269" s="117" t="str">
        <f>_xlfn.CONCAT(E269,"_mRNA : ",E269,"_mRNA")</f>
        <v>E2_3_1_234_mRNA : E2_3_1_234_mRNA</v>
      </c>
      <c r="G269" s="118" t="str">
        <f>_xlfn.CONCAT(E269," : ",E269)</f>
        <v>E2_3_1_234 : E2_3_1_234</v>
      </c>
      <c r="H269" s="119" t="str">
        <f>CONCATENATE(E269,"_mRNA: 0")</f>
        <v>E2_3_1_234_mRNA: 0</v>
      </c>
      <c r="I269" s="120" t="str">
        <f>CONCATENATE(E269,": 0")</f>
        <v>E2_3_1_234: 0</v>
      </c>
      <c r="J269" s="121" t="str">
        <f t="shared" si="12"/>
        <v>E2_3_1_234_kcat: 13.7</v>
      </c>
      <c r="K269" s="122" t="str">
        <f t="shared" si="13"/>
        <v>E2_3_1_234_km: 1</v>
      </c>
      <c r="L269" s="123" t="str">
        <f>_xlfn.CONCAT("m",D269,": -&gt; ",E269,"_mRNA | ","0.00292 - (0.0093 * ",E269,"_mRNA)")</f>
        <v>m268: -&gt; E2_3_1_234_mRNA | 0.00292 - (0.0093 * E2_3_1_234_mRNA)</v>
      </c>
      <c r="M269" s="124" t="str">
        <f t="shared" si="14"/>
        <v>P268: -&gt; E2_3_1_234 | (0.278 * E2_3_1_234_mRNA) - (0.00000278 * E2_3_1_234)</v>
      </c>
    </row>
    <row r="270" spans="1:13" ht="25">
      <c r="A270" s="113" t="s">
        <v>4268</v>
      </c>
      <c r="B270" s="113" t="s">
        <v>4269</v>
      </c>
      <c r="C270" s="114" t="s">
        <v>28986</v>
      </c>
      <c r="D270" s="115">
        <f>D269+1</f>
        <v>269</v>
      </c>
      <c r="E270" s="116" t="str">
        <f>CONCATENATE("E",C270)</f>
        <v>E2_3_1_241</v>
      </c>
      <c r="F270" s="117" t="str">
        <f>_xlfn.CONCAT(E270,"_mRNA : ",E270,"_mRNA")</f>
        <v>E2_3_1_241_mRNA : E2_3_1_241_mRNA</v>
      </c>
      <c r="G270" s="118" t="str">
        <f>_xlfn.CONCAT(E270," : ",E270)</f>
        <v>E2_3_1_241 : E2_3_1_241</v>
      </c>
      <c r="H270" s="119" t="str">
        <f>CONCATENATE(E270,"_mRNA: 0")</f>
        <v>E2_3_1_241_mRNA: 0</v>
      </c>
      <c r="I270" s="120" t="str">
        <f>CONCATENATE(E270,": 0")</f>
        <v>E2_3_1_241: 0</v>
      </c>
      <c r="J270" s="121" t="str">
        <f t="shared" si="12"/>
        <v>E2_3_1_241_kcat: 13.7</v>
      </c>
      <c r="K270" s="122" t="str">
        <f t="shared" si="13"/>
        <v>E2_3_1_241_km: 1</v>
      </c>
      <c r="L270" s="123" t="str">
        <f>_xlfn.CONCAT("m",D270,": -&gt; ",E270,"_mRNA | ","0.00292 - (0.0093 * ",E270,"_mRNA)")</f>
        <v>m269: -&gt; E2_3_1_241_mRNA | 0.00292 - (0.0093 * E2_3_1_241_mRNA)</v>
      </c>
      <c r="M270" s="124" t="str">
        <f t="shared" si="14"/>
        <v>P269: -&gt; E2_3_1_241 | (0.278 * E2_3_1_241_mRNA) - (0.00000278 * E2_3_1_241)</v>
      </c>
    </row>
    <row r="271" spans="1:13" ht="25">
      <c r="A271" s="113" t="s">
        <v>9772</v>
      </c>
      <c r="B271" s="113" t="s">
        <v>9773</v>
      </c>
      <c r="C271" s="114" t="s">
        <v>28987</v>
      </c>
      <c r="D271" s="115">
        <f>D270+1</f>
        <v>270</v>
      </c>
      <c r="E271" s="116" t="str">
        <f>CONCATENATE("E",C271)</f>
        <v>E2_3_1_242</v>
      </c>
      <c r="F271" s="117" t="str">
        <f>_xlfn.CONCAT(E271,"_mRNA : ",E271,"_mRNA")</f>
        <v>E2_3_1_242_mRNA : E2_3_1_242_mRNA</v>
      </c>
      <c r="G271" s="118" t="str">
        <f>_xlfn.CONCAT(E271," : ",E271)</f>
        <v>E2_3_1_242 : E2_3_1_242</v>
      </c>
      <c r="H271" s="119" t="str">
        <f>CONCATENATE(E271,"_mRNA: 0")</f>
        <v>E2_3_1_242_mRNA: 0</v>
      </c>
      <c r="I271" s="120" t="str">
        <f>CONCATENATE(E271,": 0")</f>
        <v>E2_3_1_242: 0</v>
      </c>
      <c r="J271" s="121" t="str">
        <f t="shared" si="12"/>
        <v>E2_3_1_242_kcat: 13.7</v>
      </c>
      <c r="K271" s="122" t="str">
        <f t="shared" si="13"/>
        <v>E2_3_1_242_km: 1</v>
      </c>
      <c r="L271" s="123" t="str">
        <f>_xlfn.CONCAT("m",D271,": -&gt; ",E271,"_mRNA | ","0.00292 - (0.0093 * ",E271,"_mRNA)")</f>
        <v>m270: -&gt; E2_3_1_242_mRNA | 0.00292 - (0.0093 * E2_3_1_242_mRNA)</v>
      </c>
      <c r="M271" s="124" t="str">
        <f t="shared" si="14"/>
        <v>P270: -&gt; E2_3_1_242 | (0.278 * E2_3_1_242_mRNA) - (0.00000278 * E2_3_1_242)</v>
      </c>
    </row>
    <row r="272" spans="1:13" ht="25">
      <c r="A272" s="113" t="s">
        <v>7667</v>
      </c>
      <c r="B272" s="113" t="s">
        <v>7668</v>
      </c>
      <c r="C272" s="114" t="s">
        <v>28988</v>
      </c>
      <c r="D272" s="115">
        <f>D271+1</f>
        <v>271</v>
      </c>
      <c r="E272" s="116" t="str">
        <f>CONCATENATE("E",C272)</f>
        <v>E2_3_1_243</v>
      </c>
      <c r="F272" s="117" t="str">
        <f>_xlfn.CONCAT(E272,"_mRNA : ",E272,"_mRNA")</f>
        <v>E2_3_1_243_mRNA : E2_3_1_243_mRNA</v>
      </c>
      <c r="G272" s="118" t="str">
        <f>_xlfn.CONCAT(E272," : ",E272)</f>
        <v>E2_3_1_243 : E2_3_1_243</v>
      </c>
      <c r="H272" s="119" t="str">
        <f>CONCATENATE(E272,"_mRNA: 0")</f>
        <v>E2_3_1_243_mRNA: 0</v>
      </c>
      <c r="I272" s="120" t="str">
        <f>CONCATENATE(E272,": 0")</f>
        <v>E2_3_1_243: 0</v>
      </c>
      <c r="J272" s="121" t="str">
        <f t="shared" si="12"/>
        <v>E2_3_1_243_kcat: 13.7</v>
      </c>
      <c r="K272" s="122" t="str">
        <f t="shared" si="13"/>
        <v>E2_3_1_243_km: 1</v>
      </c>
      <c r="L272" s="123" t="str">
        <f>_xlfn.CONCAT("m",D272,": -&gt; ",E272,"_mRNA | ","0.00292 - (0.0093 * ",E272,"_mRNA)")</f>
        <v>m271: -&gt; E2_3_1_243_mRNA | 0.00292 - (0.0093 * E2_3_1_243_mRNA)</v>
      </c>
      <c r="M272" s="124" t="str">
        <f t="shared" si="14"/>
        <v>P271: -&gt; E2_3_1_243 | (0.278 * E2_3_1_243_mRNA) - (0.00000278 * E2_3_1_243)</v>
      </c>
    </row>
    <row r="273" spans="1:13" ht="25">
      <c r="A273" s="113" t="s">
        <v>6237</v>
      </c>
      <c r="B273" s="113" t="s">
        <v>6238</v>
      </c>
      <c r="C273" s="114" t="s">
        <v>28989</v>
      </c>
      <c r="D273" s="115">
        <f>D272+1</f>
        <v>272</v>
      </c>
      <c r="E273" s="116" t="str">
        <f>CONCATENATE("E",C273)</f>
        <v>E2_3_1_245</v>
      </c>
      <c r="F273" s="117" t="str">
        <f>_xlfn.CONCAT(E273,"_mRNA : ",E273,"_mRNA")</f>
        <v>E2_3_1_245_mRNA : E2_3_1_245_mRNA</v>
      </c>
      <c r="G273" s="118" t="str">
        <f>_xlfn.CONCAT(E273," : ",E273)</f>
        <v>E2_3_1_245 : E2_3_1_245</v>
      </c>
      <c r="H273" s="119" t="str">
        <f>CONCATENATE(E273,"_mRNA: 0")</f>
        <v>E2_3_1_245_mRNA: 0</v>
      </c>
      <c r="I273" s="120" t="str">
        <f>CONCATENATE(E273,": 0")</f>
        <v>E2_3_1_245: 0</v>
      </c>
      <c r="J273" s="121" t="str">
        <f t="shared" si="12"/>
        <v>E2_3_1_245_kcat: 13.7</v>
      </c>
      <c r="K273" s="122" t="str">
        <f t="shared" si="13"/>
        <v>E2_3_1_245_km: 1</v>
      </c>
      <c r="L273" s="123" t="str">
        <f>_xlfn.CONCAT("m",D273,": -&gt; ",E273,"_mRNA | ","0.00292 - (0.0093 * ",E273,"_mRNA)")</f>
        <v>m272: -&gt; E2_3_1_245_mRNA | 0.00292 - (0.0093 * E2_3_1_245_mRNA)</v>
      </c>
      <c r="M273" s="124" t="str">
        <f t="shared" si="14"/>
        <v>P272: -&gt; E2_3_1_245 | (0.278 * E2_3_1_245_mRNA) - (0.00000278 * E2_3_1_245)</v>
      </c>
    </row>
    <row r="274" spans="1:13" ht="25">
      <c r="A274" s="113" t="s">
        <v>17800</v>
      </c>
      <c r="B274" s="113" t="s">
        <v>17801</v>
      </c>
      <c r="C274" s="114" t="s">
        <v>28990</v>
      </c>
      <c r="D274" s="115">
        <f>D273+1</f>
        <v>273</v>
      </c>
      <c r="E274" s="116" t="str">
        <f>CONCATENATE("E",C274)</f>
        <v>E2_3_1_266</v>
      </c>
      <c r="F274" s="117" t="str">
        <f>_xlfn.CONCAT(E274,"_mRNA : ",E274,"_mRNA")</f>
        <v>E2_3_1_266_mRNA : E2_3_1_266_mRNA</v>
      </c>
      <c r="G274" s="118" t="str">
        <f>_xlfn.CONCAT(E274," : ",E274)</f>
        <v>E2_3_1_266 : E2_3_1_266</v>
      </c>
      <c r="H274" s="119" t="str">
        <f>CONCATENATE(E274,"_mRNA: 0")</f>
        <v>E2_3_1_266_mRNA: 0</v>
      </c>
      <c r="I274" s="120" t="str">
        <f>CONCATENATE(E274,": 0")</f>
        <v>E2_3_1_266: 0</v>
      </c>
      <c r="J274" s="121" t="str">
        <f t="shared" si="12"/>
        <v>E2_3_1_266_kcat: 13.7</v>
      </c>
      <c r="K274" s="122" t="str">
        <f t="shared" si="13"/>
        <v>E2_3_1_266_km: 1</v>
      </c>
      <c r="L274" s="123" t="str">
        <f>_xlfn.CONCAT("m",D274,": -&gt; ",E274,"_mRNA | ","0.00292 - (0.0093 * ",E274,"_mRNA)")</f>
        <v>m273: -&gt; E2_3_1_266_mRNA | 0.00292 - (0.0093 * E2_3_1_266_mRNA)</v>
      </c>
      <c r="M274" s="124" t="str">
        <f t="shared" si="14"/>
        <v>P273: -&gt; E2_3_1_266 | (0.278 * E2_3_1_266_mRNA) - (0.00000278 * E2_3_1_266)</v>
      </c>
    </row>
    <row r="275" spans="1:13" ht="25">
      <c r="A275" s="113" t="s">
        <v>4315</v>
      </c>
      <c r="B275" s="113" t="s">
        <v>4316</v>
      </c>
      <c r="C275" s="114" t="s">
        <v>28991</v>
      </c>
      <c r="D275" s="115">
        <f>D274+1</f>
        <v>274</v>
      </c>
      <c r="E275" s="116" t="str">
        <f>CONCATENATE("E",C275)</f>
        <v>E2_3_1_267</v>
      </c>
      <c r="F275" s="117" t="str">
        <f>_xlfn.CONCAT(E275,"_mRNA : ",E275,"_mRNA")</f>
        <v>E2_3_1_267_mRNA : E2_3_1_267_mRNA</v>
      </c>
      <c r="G275" s="118" t="str">
        <f>_xlfn.CONCAT(E275," : ",E275)</f>
        <v>E2_3_1_267 : E2_3_1_267</v>
      </c>
      <c r="H275" s="119" t="str">
        <f>CONCATENATE(E275,"_mRNA: 0")</f>
        <v>E2_3_1_267_mRNA: 0</v>
      </c>
      <c r="I275" s="120" t="str">
        <f>CONCATENATE(E275,": 0")</f>
        <v>E2_3_1_267: 0</v>
      </c>
      <c r="J275" s="121" t="str">
        <f t="shared" si="12"/>
        <v>E2_3_1_267_kcat: 13.7</v>
      </c>
      <c r="K275" s="122" t="str">
        <f t="shared" si="13"/>
        <v>E2_3_1_267_km: 1</v>
      </c>
      <c r="L275" s="123" t="str">
        <f>_xlfn.CONCAT("m",D275,": -&gt; ",E275,"_mRNA | ","0.00292 - (0.0093 * ",E275,"_mRNA)")</f>
        <v>m274: -&gt; E2_3_1_267_mRNA | 0.00292 - (0.0093 * E2_3_1_267_mRNA)</v>
      </c>
      <c r="M275" s="124" t="str">
        <f t="shared" si="14"/>
        <v>P274: -&gt; E2_3_1_267 | (0.278 * E2_3_1_267_mRNA) - (0.00000278 * E2_3_1_267)</v>
      </c>
    </row>
    <row r="276" spans="1:13" ht="25">
      <c r="A276" s="113" t="s">
        <v>4417</v>
      </c>
      <c r="B276" s="113" t="s">
        <v>4418</v>
      </c>
      <c r="C276" s="114" t="s">
        <v>28992</v>
      </c>
      <c r="D276" s="115">
        <f>D275+1</f>
        <v>275</v>
      </c>
      <c r="E276" s="116" t="str">
        <f>CONCATENATE("E",C276)</f>
        <v>E2_3_1_274</v>
      </c>
      <c r="F276" s="117" t="str">
        <f>_xlfn.CONCAT(E276,"_mRNA : ",E276,"_mRNA")</f>
        <v>E2_3_1_274_mRNA : E2_3_1_274_mRNA</v>
      </c>
      <c r="G276" s="118" t="str">
        <f>_xlfn.CONCAT(E276," : ",E276)</f>
        <v>E2_3_1_274 : E2_3_1_274</v>
      </c>
      <c r="H276" s="119" t="str">
        <f>CONCATENATE(E276,"_mRNA: 0")</f>
        <v>E2_3_1_274_mRNA: 0</v>
      </c>
      <c r="I276" s="120" t="str">
        <f>CONCATENATE(E276,": 0")</f>
        <v>E2_3_1_274: 0</v>
      </c>
      <c r="J276" s="121" t="str">
        <f t="shared" si="12"/>
        <v>E2_3_1_274_kcat: 13.7</v>
      </c>
      <c r="K276" s="122" t="str">
        <f t="shared" si="13"/>
        <v>E2_3_1_274_km: 1</v>
      </c>
      <c r="L276" s="123" t="str">
        <f>_xlfn.CONCAT("m",D276,": -&gt; ",E276,"_mRNA | ","0.00292 - (0.0093 * ",E276,"_mRNA)")</f>
        <v>m275: -&gt; E2_3_1_274_mRNA | 0.00292 - (0.0093 * E2_3_1_274_mRNA)</v>
      </c>
      <c r="M276" s="124" t="str">
        <f t="shared" si="14"/>
        <v>P275: -&gt; E2_3_1_274 | (0.278 * E2_3_1_274_mRNA) - (0.00000278 * E2_3_1_274)</v>
      </c>
    </row>
    <row r="277" spans="1:13" ht="25">
      <c r="A277" s="113" t="s">
        <v>16671</v>
      </c>
      <c r="B277" s="113" t="s">
        <v>16672</v>
      </c>
      <c r="C277" s="114" t="s">
        <v>28993</v>
      </c>
      <c r="D277" s="115">
        <f>D276+1</f>
        <v>276</v>
      </c>
      <c r="E277" s="116" t="str">
        <f>CONCATENATE("E",C277)</f>
        <v>E2_3_1_280</v>
      </c>
      <c r="F277" s="117" t="str">
        <f>_xlfn.CONCAT(E277,"_mRNA : ",E277,"_mRNA")</f>
        <v>E2_3_1_280_mRNA : E2_3_1_280_mRNA</v>
      </c>
      <c r="G277" s="118" t="str">
        <f>_xlfn.CONCAT(E277," : ",E277)</f>
        <v>E2_3_1_280 : E2_3_1_280</v>
      </c>
      <c r="H277" s="119" t="str">
        <f>CONCATENATE(E277,"_mRNA: 0")</f>
        <v>E2_3_1_280_mRNA: 0</v>
      </c>
      <c r="I277" s="120" t="str">
        <f>CONCATENATE(E277,": 0")</f>
        <v>E2_3_1_280: 0</v>
      </c>
      <c r="J277" s="121" t="str">
        <f t="shared" si="12"/>
        <v>E2_3_1_280_kcat: 13.7</v>
      </c>
      <c r="K277" s="122" t="str">
        <f t="shared" si="13"/>
        <v>E2_3_1_280_km: 1</v>
      </c>
      <c r="L277" s="123" t="str">
        <f>_xlfn.CONCAT("m",D277,": -&gt; ",E277,"_mRNA | ","0.00292 - (0.0093 * ",E277,"_mRNA)")</f>
        <v>m276: -&gt; E2_3_1_280_mRNA | 0.00292 - (0.0093 * E2_3_1_280_mRNA)</v>
      </c>
      <c r="M277" s="124" t="str">
        <f t="shared" si="14"/>
        <v>P276: -&gt; E2_3_1_280 | (0.278 * E2_3_1_280_mRNA) - (0.00000278 * E2_3_1_280)</v>
      </c>
    </row>
    <row r="278" spans="1:13" ht="25">
      <c r="A278" s="113" t="s">
        <v>14752</v>
      </c>
      <c r="B278" s="113" t="s">
        <v>14753</v>
      </c>
      <c r="C278" s="114" t="s">
        <v>28994</v>
      </c>
      <c r="D278" s="115">
        <f>D277+1</f>
        <v>277</v>
      </c>
      <c r="E278" s="116" t="str">
        <f>CONCATENATE("E",C278)</f>
        <v>E2_3_1_29</v>
      </c>
      <c r="F278" s="117" t="str">
        <f>_xlfn.CONCAT(E278,"_mRNA : ",E278,"_mRNA")</f>
        <v>E2_3_1_29_mRNA : E2_3_1_29_mRNA</v>
      </c>
      <c r="G278" s="118" t="str">
        <f>_xlfn.CONCAT(E278," : ",E278)</f>
        <v>E2_3_1_29 : E2_3_1_29</v>
      </c>
      <c r="H278" s="119" t="str">
        <f>CONCATENATE(E278,"_mRNA: 0")</f>
        <v>E2_3_1_29_mRNA: 0</v>
      </c>
      <c r="I278" s="120" t="str">
        <f>CONCATENATE(E278,": 0")</f>
        <v>E2_3_1_29: 0</v>
      </c>
      <c r="J278" s="121" t="str">
        <f t="shared" si="12"/>
        <v>E2_3_1_29_kcat: 13.7</v>
      </c>
      <c r="K278" s="122" t="str">
        <f t="shared" si="13"/>
        <v>E2_3_1_29_km: 1</v>
      </c>
      <c r="L278" s="123" t="str">
        <f>_xlfn.CONCAT("m",D278,": -&gt; ",E278,"_mRNA | ","0.00292 - (0.0093 * ",E278,"_mRNA)")</f>
        <v>m277: -&gt; E2_3_1_29_mRNA | 0.00292 - (0.0093 * E2_3_1_29_mRNA)</v>
      </c>
      <c r="M278" s="124" t="str">
        <f t="shared" si="14"/>
        <v>P277: -&gt; E2_3_1_29 | (0.278 * E2_3_1_29_mRNA) - (0.00000278 * E2_3_1_29)</v>
      </c>
    </row>
    <row r="279" spans="1:13" ht="25">
      <c r="A279" s="113" t="s">
        <v>14712</v>
      </c>
      <c r="B279" s="113" t="s">
        <v>14713</v>
      </c>
      <c r="C279" s="114" t="s">
        <v>28995</v>
      </c>
      <c r="D279" s="115">
        <f>D278+1</f>
        <v>278</v>
      </c>
      <c r="E279" s="116" t="str">
        <f>CONCATENATE("E",C279)</f>
        <v>E2_3_1_30</v>
      </c>
      <c r="F279" s="117" t="str">
        <f>_xlfn.CONCAT(E279,"_mRNA : ",E279,"_mRNA")</f>
        <v>E2_3_1_30_mRNA : E2_3_1_30_mRNA</v>
      </c>
      <c r="G279" s="118" t="str">
        <f>_xlfn.CONCAT(E279," : ",E279)</f>
        <v>E2_3_1_30 : E2_3_1_30</v>
      </c>
      <c r="H279" s="119" t="str">
        <f>CONCATENATE(E279,"_mRNA: 0")</f>
        <v>E2_3_1_30_mRNA: 0</v>
      </c>
      <c r="I279" s="120" t="str">
        <f>CONCATENATE(E279,": 0")</f>
        <v>E2_3_1_30: 0</v>
      </c>
      <c r="J279" s="121" t="str">
        <f t="shared" si="12"/>
        <v>E2_3_1_30_kcat: 13.7</v>
      </c>
      <c r="K279" s="122" t="str">
        <f t="shared" si="13"/>
        <v>E2_3_1_30_km: 1</v>
      </c>
      <c r="L279" s="123" t="str">
        <f>_xlfn.CONCAT("m",D279,": -&gt; ",E279,"_mRNA | ","0.00292 - (0.0093 * ",E279,"_mRNA)")</f>
        <v>m278: -&gt; E2_3_1_30_mRNA | 0.00292 - (0.0093 * E2_3_1_30_mRNA)</v>
      </c>
      <c r="M279" s="124" t="str">
        <f t="shared" si="14"/>
        <v>P278: -&gt; E2_3_1_30 | (0.278 * E2_3_1_30_mRNA) - (0.00000278 * E2_3_1_30)</v>
      </c>
    </row>
    <row r="280" spans="1:13" ht="25">
      <c r="A280" s="114" t="s">
        <v>4421</v>
      </c>
      <c r="B280" s="113" t="s">
        <v>4422</v>
      </c>
      <c r="C280" s="114" t="s">
        <v>28996</v>
      </c>
      <c r="D280" s="115">
        <f>D279+1</f>
        <v>279</v>
      </c>
      <c r="E280" s="116" t="str">
        <f>CONCATENATE("E",C280)</f>
        <v>E2_3_1_38</v>
      </c>
      <c r="F280" s="117" t="str">
        <f>_xlfn.CONCAT(E280,"_mRNA : ",E280,"_mRNA")</f>
        <v>E2_3_1_38_mRNA : E2_3_1_38_mRNA</v>
      </c>
      <c r="G280" s="118" t="str">
        <f>_xlfn.CONCAT(E280," : ",E280)</f>
        <v>E2_3_1_38 : E2_3_1_38</v>
      </c>
      <c r="H280" s="119" t="str">
        <f>CONCATENATE(E280,"_mRNA: 0")</f>
        <v>E2_3_1_38_mRNA: 0</v>
      </c>
      <c r="I280" s="120" t="str">
        <f>CONCATENATE(E280,": 0")</f>
        <v>E2_3_1_38: 0</v>
      </c>
      <c r="J280" s="121" t="str">
        <f t="shared" si="12"/>
        <v>E2_3_1_38_kcat: 13.7</v>
      </c>
      <c r="K280" s="122" t="str">
        <f t="shared" si="13"/>
        <v>E2_3_1_38_km: 1</v>
      </c>
      <c r="L280" s="123" t="str">
        <f>_xlfn.CONCAT("m",D280,": -&gt; ",E280,"_mRNA | ","0.00292 - (0.0093 * ",E280,"_mRNA)")</f>
        <v>m279: -&gt; E2_3_1_38_mRNA | 0.00292 - (0.0093 * E2_3_1_38_mRNA)</v>
      </c>
      <c r="M280" s="124" t="str">
        <f t="shared" si="14"/>
        <v>P279: -&gt; E2_3_1_38 | (0.278 * E2_3_1_38_mRNA) - (0.00000278 * E2_3_1_38)</v>
      </c>
    </row>
    <row r="281" spans="1:13" ht="25">
      <c r="A281" s="113" t="s">
        <v>4425</v>
      </c>
      <c r="B281" s="113" t="s">
        <v>4426</v>
      </c>
      <c r="C281" s="114" t="s">
        <v>28997</v>
      </c>
      <c r="D281" s="115">
        <f>D280+1</f>
        <v>280</v>
      </c>
      <c r="E281" s="116" t="str">
        <f>CONCATENATE("E",C281)</f>
        <v>E2_3_1_39</v>
      </c>
      <c r="F281" s="117" t="str">
        <f>_xlfn.CONCAT(E281,"_mRNA : ",E281,"_mRNA")</f>
        <v>E2_3_1_39_mRNA : E2_3_1_39_mRNA</v>
      </c>
      <c r="G281" s="118" t="str">
        <f>_xlfn.CONCAT(E281," : ",E281)</f>
        <v>E2_3_1_39 : E2_3_1_39</v>
      </c>
      <c r="H281" s="119" t="str">
        <f>CONCATENATE(E281,"_mRNA: 0")</f>
        <v>E2_3_1_39_mRNA: 0</v>
      </c>
      <c r="I281" s="120" t="str">
        <f>CONCATENATE(E281,": 0")</f>
        <v>E2_3_1_39: 0</v>
      </c>
      <c r="J281" s="121" t="str">
        <f t="shared" si="12"/>
        <v>E2_3_1_39_kcat: 13.7</v>
      </c>
      <c r="K281" s="122" t="str">
        <f t="shared" si="13"/>
        <v>E2_3_1_39_km: 1</v>
      </c>
      <c r="L281" s="123" t="str">
        <f>_xlfn.CONCAT("m",D281,": -&gt; ",E281,"_mRNA | ","0.00292 - (0.0093 * ",E281,"_mRNA)")</f>
        <v>m280: -&gt; E2_3_1_39_mRNA | 0.00292 - (0.0093 * E2_3_1_39_mRNA)</v>
      </c>
      <c r="M281" s="124" t="str">
        <f t="shared" si="14"/>
        <v>P280: -&gt; E2_3_1_39 | (0.278 * E2_3_1_39_mRNA) - (0.00000278 * E2_3_1_39)</v>
      </c>
    </row>
    <row r="282" spans="1:13" ht="25">
      <c r="A282" s="113" t="s">
        <v>11595</v>
      </c>
      <c r="B282" s="113" t="s">
        <v>11596</v>
      </c>
      <c r="C282" s="114" t="s">
        <v>28998</v>
      </c>
      <c r="D282" s="115">
        <f>D281+1</f>
        <v>281</v>
      </c>
      <c r="E282" s="116" t="str">
        <f>CONCATENATE("E",C282)</f>
        <v>E2_3_1_40</v>
      </c>
      <c r="F282" s="117" t="str">
        <f>_xlfn.CONCAT(E282,"_mRNA : ",E282,"_mRNA")</f>
        <v>E2_3_1_40_mRNA : E2_3_1_40_mRNA</v>
      </c>
      <c r="G282" s="118" t="str">
        <f>_xlfn.CONCAT(E282," : ",E282)</f>
        <v>E2_3_1_40 : E2_3_1_40</v>
      </c>
      <c r="H282" s="119" t="str">
        <f>CONCATENATE(E282,"_mRNA: 0")</f>
        <v>E2_3_1_40_mRNA: 0</v>
      </c>
      <c r="I282" s="120" t="str">
        <f>CONCATENATE(E282,": 0")</f>
        <v>E2_3_1_40: 0</v>
      </c>
      <c r="J282" s="121" t="str">
        <f t="shared" si="12"/>
        <v>E2_3_1_40_kcat: 13.7</v>
      </c>
      <c r="K282" s="122" t="str">
        <f t="shared" si="13"/>
        <v>E2_3_1_40_km: 1</v>
      </c>
      <c r="L282" s="123" t="str">
        <f>_xlfn.CONCAT("m",D282,": -&gt; ",E282,"_mRNA | ","0.00292 - (0.0093 * ",E282,"_mRNA)")</f>
        <v>m281: -&gt; E2_3_1_40_mRNA | 0.00292 - (0.0093 * E2_3_1_40_mRNA)</v>
      </c>
      <c r="M282" s="124" t="str">
        <f t="shared" si="14"/>
        <v>P281: -&gt; E2_3_1_40 | (0.278 * E2_3_1_40_mRNA) - (0.00000278 * E2_3_1_40)</v>
      </c>
    </row>
    <row r="283" spans="1:13" ht="25">
      <c r="A283" s="113" t="s">
        <v>9546</v>
      </c>
      <c r="B283" s="113" t="s">
        <v>9547</v>
      </c>
      <c r="C283" s="114" t="s">
        <v>28999</v>
      </c>
      <c r="D283" s="115">
        <f>D282+1</f>
        <v>282</v>
      </c>
      <c r="E283" s="116" t="str">
        <f>CONCATENATE("E",C283)</f>
        <v>E2_3_1_41</v>
      </c>
      <c r="F283" s="117" t="str">
        <f>_xlfn.CONCAT(E283,"_mRNA : ",E283,"_mRNA")</f>
        <v>E2_3_1_41_mRNA : E2_3_1_41_mRNA</v>
      </c>
      <c r="G283" s="118" t="str">
        <f>_xlfn.CONCAT(E283," : ",E283)</f>
        <v>E2_3_1_41 : E2_3_1_41</v>
      </c>
      <c r="H283" s="119" t="str">
        <f>CONCATENATE(E283,"_mRNA: 0")</f>
        <v>E2_3_1_41_mRNA: 0</v>
      </c>
      <c r="I283" s="120" t="str">
        <f>CONCATENATE(E283,": 0")</f>
        <v>E2_3_1_41: 0</v>
      </c>
      <c r="J283" s="121" t="str">
        <f t="shared" si="12"/>
        <v>E2_3_1_41_kcat: 13.7</v>
      </c>
      <c r="K283" s="122" t="str">
        <f t="shared" si="13"/>
        <v>E2_3_1_41_km: 1</v>
      </c>
      <c r="L283" s="123" t="str">
        <f>_xlfn.CONCAT("m",D283,": -&gt; ",E283,"_mRNA | ","0.00292 - (0.0093 * ",E283,"_mRNA)")</f>
        <v>m282: -&gt; E2_3_1_41_mRNA | 0.00292 - (0.0093 * E2_3_1_41_mRNA)</v>
      </c>
      <c r="M283" s="124" t="str">
        <f t="shared" si="14"/>
        <v>P282: -&gt; E2_3_1_41 | (0.278 * E2_3_1_41_mRNA) - (0.00000278 * E2_3_1_41)</v>
      </c>
    </row>
    <row r="284" spans="1:13" ht="25">
      <c r="A284" s="113" t="s">
        <v>16325</v>
      </c>
      <c r="B284" s="113" t="s">
        <v>16326</v>
      </c>
      <c r="C284" s="114" t="s">
        <v>29000</v>
      </c>
      <c r="D284" s="115">
        <f>D283+1</f>
        <v>283</v>
      </c>
      <c r="E284" s="116" t="str">
        <f>CONCATENATE("E",C284)</f>
        <v>E2_3_1_46</v>
      </c>
      <c r="F284" s="117" t="str">
        <f>_xlfn.CONCAT(E284,"_mRNA : ",E284,"_mRNA")</f>
        <v>E2_3_1_46_mRNA : E2_3_1_46_mRNA</v>
      </c>
      <c r="G284" s="118" t="str">
        <f>_xlfn.CONCAT(E284," : ",E284)</f>
        <v>E2_3_1_46 : E2_3_1_46</v>
      </c>
      <c r="H284" s="119" t="str">
        <f>CONCATENATE(E284,"_mRNA: 0")</f>
        <v>E2_3_1_46_mRNA: 0</v>
      </c>
      <c r="I284" s="120" t="str">
        <f>CONCATENATE(E284,": 0")</f>
        <v>E2_3_1_46: 0</v>
      </c>
      <c r="J284" s="121" t="str">
        <f t="shared" si="12"/>
        <v>E2_3_1_46_kcat: 13.7</v>
      </c>
      <c r="K284" s="122" t="str">
        <f t="shared" si="13"/>
        <v>E2_3_1_46_km: 1</v>
      </c>
      <c r="L284" s="123" t="str">
        <f>_xlfn.CONCAT("m",D284,": -&gt; ",E284,"_mRNA | ","0.00292 - (0.0093 * ",E284,"_mRNA)")</f>
        <v>m283: -&gt; E2_3_1_46_mRNA | 0.00292 - (0.0093 * E2_3_1_46_mRNA)</v>
      </c>
      <c r="M284" s="124" t="str">
        <f t="shared" si="14"/>
        <v>P283: -&gt; E2_3_1_46 | (0.278 * E2_3_1_46_mRNA) - (0.00000278 * E2_3_1_46)</v>
      </c>
    </row>
    <row r="285" spans="1:13" ht="25">
      <c r="A285" s="113" t="s">
        <v>3146</v>
      </c>
      <c r="B285" s="113" t="s">
        <v>3147</v>
      </c>
      <c r="C285" s="114" t="s">
        <v>29001</v>
      </c>
      <c r="D285" s="115">
        <f>D284+1</f>
        <v>284</v>
      </c>
      <c r="E285" s="116" t="str">
        <f>CONCATENATE("E",C285)</f>
        <v>E2_3_1_47</v>
      </c>
      <c r="F285" s="117" t="str">
        <f>_xlfn.CONCAT(E285,"_mRNA : ",E285,"_mRNA")</f>
        <v>E2_3_1_47_mRNA : E2_3_1_47_mRNA</v>
      </c>
      <c r="G285" s="118" t="str">
        <f>_xlfn.CONCAT(E285," : ",E285)</f>
        <v>E2_3_1_47 : E2_3_1_47</v>
      </c>
      <c r="H285" s="119" t="str">
        <f>CONCATENATE(E285,"_mRNA: 0")</f>
        <v>E2_3_1_47_mRNA: 0</v>
      </c>
      <c r="I285" s="120" t="str">
        <f>CONCATENATE(E285,": 0")</f>
        <v>E2_3_1_47: 0</v>
      </c>
      <c r="J285" s="121" t="str">
        <f t="shared" si="12"/>
        <v>E2_3_1_47_kcat: 13.7</v>
      </c>
      <c r="K285" s="122" t="str">
        <f t="shared" si="13"/>
        <v>E2_3_1_47_km: 1</v>
      </c>
      <c r="L285" s="123" t="str">
        <f>_xlfn.CONCAT("m",D285,": -&gt; ",E285,"_mRNA | ","0.00292 - (0.0093 * ",E285,"_mRNA)")</f>
        <v>m284: -&gt; E2_3_1_47_mRNA | 0.00292 - (0.0093 * E2_3_1_47_mRNA)</v>
      </c>
      <c r="M285" s="124" t="str">
        <f t="shared" si="14"/>
        <v>P284: -&gt; E2_3_1_47 | (0.278 * E2_3_1_47_mRNA) - (0.00000278 * E2_3_1_47)</v>
      </c>
    </row>
    <row r="286" spans="1:13" ht="25">
      <c r="A286" s="113" t="s">
        <v>6023</v>
      </c>
      <c r="B286" s="113" t="s">
        <v>6024</v>
      </c>
      <c r="C286" s="114" t="s">
        <v>29002</v>
      </c>
      <c r="D286" s="115">
        <f>D285+1</f>
        <v>285</v>
      </c>
      <c r="E286" s="116" t="str">
        <f>CONCATENATE("E",C286)</f>
        <v>E2_3_1_5</v>
      </c>
      <c r="F286" s="117" t="str">
        <f>_xlfn.CONCAT(E286,"_mRNA : ",E286,"_mRNA")</f>
        <v>E2_3_1_5_mRNA : E2_3_1_5_mRNA</v>
      </c>
      <c r="G286" s="118" t="str">
        <f>_xlfn.CONCAT(E286," : ",E286)</f>
        <v>E2_3_1_5 : E2_3_1_5</v>
      </c>
      <c r="H286" s="119" t="str">
        <f>CONCATENATE(E286,"_mRNA: 0")</f>
        <v>E2_3_1_5_mRNA: 0</v>
      </c>
      <c r="I286" s="120" t="str">
        <f>CONCATENATE(E286,": 0")</f>
        <v>E2_3_1_5: 0</v>
      </c>
      <c r="J286" s="121" t="str">
        <f t="shared" si="12"/>
        <v>E2_3_1_5_kcat: 13.7</v>
      </c>
      <c r="K286" s="122" t="str">
        <f t="shared" si="13"/>
        <v>E2_3_1_5_km: 1</v>
      </c>
      <c r="L286" s="123" t="str">
        <f>_xlfn.CONCAT("m",D286,": -&gt; ",E286,"_mRNA | ","0.00292 - (0.0093 * ",E286,"_mRNA)")</f>
        <v>m285: -&gt; E2_3_1_5_mRNA | 0.00292 - (0.0093 * E2_3_1_5_mRNA)</v>
      </c>
      <c r="M286" s="124" t="str">
        <f t="shared" si="14"/>
        <v>P285: -&gt; E2_3_1_5 | (0.278 * E2_3_1_5_mRNA) - (0.00000278 * E2_3_1_5)</v>
      </c>
    </row>
    <row r="287" spans="1:13" ht="25">
      <c r="A287" s="113" t="s">
        <v>12314</v>
      </c>
      <c r="B287" s="113" t="s">
        <v>12315</v>
      </c>
      <c r="C287" s="114" t="s">
        <v>29003</v>
      </c>
      <c r="D287" s="115">
        <f>D286+1</f>
        <v>286</v>
      </c>
      <c r="E287" s="116" t="str">
        <f>CONCATENATE("E",C287)</f>
        <v>E2_3_1_51</v>
      </c>
      <c r="F287" s="117" t="str">
        <f>_xlfn.CONCAT(E287,"_mRNA : ",E287,"_mRNA")</f>
        <v>E2_3_1_51_mRNA : E2_3_1_51_mRNA</v>
      </c>
      <c r="G287" s="118" t="str">
        <f>_xlfn.CONCAT(E287," : ",E287)</f>
        <v>E2_3_1_51 : E2_3_1_51</v>
      </c>
      <c r="H287" s="119" t="str">
        <f>CONCATENATE(E287,"_mRNA: 0")</f>
        <v>E2_3_1_51_mRNA: 0</v>
      </c>
      <c r="I287" s="120" t="str">
        <f>CONCATENATE(E287,": 0")</f>
        <v>E2_3_1_51: 0</v>
      </c>
      <c r="J287" s="121" t="str">
        <f t="shared" si="12"/>
        <v>E2_3_1_51_kcat: 13.7</v>
      </c>
      <c r="K287" s="122" t="str">
        <f t="shared" si="13"/>
        <v>E2_3_1_51_km: 1</v>
      </c>
      <c r="L287" s="123" t="str">
        <f>_xlfn.CONCAT("m",D287,": -&gt; ",E287,"_mRNA | ","0.00292 - (0.0093 * ",E287,"_mRNA)")</f>
        <v>m286: -&gt; E2_3_1_51_mRNA | 0.00292 - (0.0093 * E2_3_1_51_mRNA)</v>
      </c>
      <c r="M287" s="124" t="str">
        <f t="shared" si="14"/>
        <v>P286: -&gt; E2_3_1_51 | (0.278 * E2_3_1_51_mRNA) - (0.00000278 * E2_3_1_51)</v>
      </c>
    </row>
    <row r="288" spans="1:13" ht="25">
      <c r="A288" s="113" t="s">
        <v>3672</v>
      </c>
      <c r="B288" s="113" t="s">
        <v>3673</v>
      </c>
      <c r="C288" s="114" t="s">
        <v>29004</v>
      </c>
      <c r="D288" s="115">
        <f>D287+1</f>
        <v>287</v>
      </c>
      <c r="E288" s="116" t="str">
        <f>CONCATENATE("E",C288)</f>
        <v>E2_3_1_54</v>
      </c>
      <c r="F288" s="117" t="str">
        <f>_xlfn.CONCAT(E288,"_mRNA : ",E288,"_mRNA")</f>
        <v>E2_3_1_54_mRNA : E2_3_1_54_mRNA</v>
      </c>
      <c r="G288" s="118" t="str">
        <f>_xlfn.CONCAT(E288," : ",E288)</f>
        <v>E2_3_1_54 : E2_3_1_54</v>
      </c>
      <c r="H288" s="119" t="str">
        <f>CONCATENATE(E288,"_mRNA: 0")</f>
        <v>E2_3_1_54_mRNA: 0</v>
      </c>
      <c r="I288" s="120" t="str">
        <f>CONCATENATE(E288,": 0")</f>
        <v>E2_3_1_54: 0</v>
      </c>
      <c r="J288" s="121" t="str">
        <f t="shared" si="12"/>
        <v>E2_3_1_54_kcat: 13.7</v>
      </c>
      <c r="K288" s="122" t="str">
        <f t="shared" si="13"/>
        <v>E2_3_1_54_km: 1</v>
      </c>
      <c r="L288" s="123" t="str">
        <f>_xlfn.CONCAT("m",D288,": -&gt; ",E288,"_mRNA | ","0.00292 - (0.0093 * ",E288,"_mRNA)")</f>
        <v>m287: -&gt; E2_3_1_54_mRNA | 0.00292 - (0.0093 * E2_3_1_54_mRNA)</v>
      </c>
      <c r="M288" s="124" t="str">
        <f t="shared" si="14"/>
        <v>P287: -&gt; E2_3_1_54 | (0.278 * E2_3_1_54_mRNA) - (0.00000278 * E2_3_1_54)</v>
      </c>
    </row>
    <row r="289" spans="1:13" ht="25">
      <c r="A289" s="113" t="s">
        <v>6541</v>
      </c>
      <c r="B289" s="113" t="s">
        <v>6542</v>
      </c>
      <c r="C289" s="114" t="s">
        <v>29005</v>
      </c>
      <c r="D289" s="115">
        <f>D288+1</f>
        <v>288</v>
      </c>
      <c r="E289" s="116" t="str">
        <f>CONCATENATE("E",C289)</f>
        <v>E2_3_1_57</v>
      </c>
      <c r="F289" s="117" t="str">
        <f>_xlfn.CONCAT(E289,"_mRNA : ",E289,"_mRNA")</f>
        <v>E2_3_1_57_mRNA : E2_3_1_57_mRNA</v>
      </c>
      <c r="G289" s="118" t="str">
        <f>_xlfn.CONCAT(E289," : ",E289)</f>
        <v>E2_3_1_57 : E2_3_1_57</v>
      </c>
      <c r="H289" s="119" t="str">
        <f>CONCATENATE(E289,"_mRNA: 0")</f>
        <v>E2_3_1_57_mRNA: 0</v>
      </c>
      <c r="I289" s="120" t="str">
        <f>CONCATENATE(E289,": 0")</f>
        <v>E2_3_1_57: 0</v>
      </c>
      <c r="J289" s="121" t="str">
        <f t="shared" si="12"/>
        <v>E2_3_1_57_kcat: 13.7</v>
      </c>
      <c r="K289" s="122" t="str">
        <f t="shared" si="13"/>
        <v>E2_3_1_57_km: 1</v>
      </c>
      <c r="L289" s="123" t="str">
        <f>_xlfn.CONCAT("m",D289,": -&gt; ",E289,"_mRNA | ","0.00292 - (0.0093 * ",E289,"_mRNA)")</f>
        <v>m288: -&gt; E2_3_1_57_mRNA | 0.00292 - (0.0093 * E2_3_1_57_mRNA)</v>
      </c>
      <c r="M289" s="124" t="str">
        <f t="shared" si="14"/>
        <v>P288: -&gt; E2_3_1_57 | (0.278 * E2_3_1_57_mRNA) - (0.00000278 * E2_3_1_57)</v>
      </c>
    </row>
    <row r="290" spans="1:13" ht="25">
      <c r="A290" s="113" t="s">
        <v>2955</v>
      </c>
      <c r="B290" s="113" t="s">
        <v>2956</v>
      </c>
      <c r="C290" s="114" t="s">
        <v>29006</v>
      </c>
      <c r="D290" s="115">
        <f>D289+1</f>
        <v>289</v>
      </c>
      <c r="E290" s="116" t="str">
        <f>CONCATENATE("E",C290)</f>
        <v>E2_3_1_61</v>
      </c>
      <c r="F290" s="117" t="str">
        <f>_xlfn.CONCAT(E290,"_mRNA : ",E290,"_mRNA")</f>
        <v>E2_3_1_61_mRNA : E2_3_1_61_mRNA</v>
      </c>
      <c r="G290" s="118" t="str">
        <f>_xlfn.CONCAT(E290," : ",E290)</f>
        <v>E2_3_1_61 : E2_3_1_61</v>
      </c>
      <c r="H290" s="119" t="str">
        <f>CONCATENATE(E290,"_mRNA: 0")</f>
        <v>E2_3_1_61_mRNA: 0</v>
      </c>
      <c r="I290" s="120" t="str">
        <f>CONCATENATE(E290,": 0")</f>
        <v>E2_3_1_61: 0</v>
      </c>
      <c r="J290" s="121" t="str">
        <f t="shared" si="12"/>
        <v>E2_3_1_61_kcat: 13.7</v>
      </c>
      <c r="K290" s="122" t="str">
        <f t="shared" si="13"/>
        <v>E2_3_1_61_km: 1</v>
      </c>
      <c r="L290" s="123" t="str">
        <f>_xlfn.CONCAT("m",D290,": -&gt; ",E290,"_mRNA | ","0.00292 - (0.0093 * ",E290,"_mRNA)")</f>
        <v>m289: -&gt; E2_3_1_61_mRNA | 0.00292 - (0.0093 * E2_3_1_61_mRNA)</v>
      </c>
      <c r="M290" s="124" t="str">
        <f t="shared" si="14"/>
        <v>P289: -&gt; E2_3_1_61 | (0.278 * E2_3_1_61_mRNA) - (0.00000278 * E2_3_1_61)</v>
      </c>
    </row>
    <row r="291" spans="1:13" ht="25">
      <c r="A291" s="113" t="s">
        <v>1884</v>
      </c>
      <c r="B291" s="113" t="s">
        <v>1885</v>
      </c>
      <c r="C291" s="114" t="s">
        <v>29007</v>
      </c>
      <c r="D291" s="115">
        <f>D290+1</f>
        <v>290</v>
      </c>
      <c r="E291" s="116" t="str">
        <f>CONCATENATE("E",C291)</f>
        <v>E2_3_1_79</v>
      </c>
      <c r="F291" s="117" t="str">
        <f>_xlfn.CONCAT(E291,"_mRNA : ",E291,"_mRNA")</f>
        <v>E2_3_1_79_mRNA : E2_3_1_79_mRNA</v>
      </c>
      <c r="G291" s="118" t="str">
        <f>_xlfn.CONCAT(E291," : ",E291)</f>
        <v>E2_3_1_79 : E2_3_1_79</v>
      </c>
      <c r="H291" s="119" t="str">
        <f>CONCATENATE(E291,"_mRNA: 0")</f>
        <v>E2_3_1_79_mRNA: 0</v>
      </c>
      <c r="I291" s="120" t="str">
        <f>CONCATENATE(E291,": 0")</f>
        <v>E2_3_1_79: 0</v>
      </c>
      <c r="J291" s="121" t="str">
        <f t="shared" si="12"/>
        <v>E2_3_1_79_kcat: 13.7</v>
      </c>
      <c r="K291" s="122" t="str">
        <f t="shared" si="13"/>
        <v>E2_3_1_79_km: 1</v>
      </c>
      <c r="L291" s="123" t="str">
        <f>_xlfn.CONCAT("m",D291,": -&gt; ",E291,"_mRNA | ","0.00292 - (0.0093 * ",E291,"_mRNA)")</f>
        <v>m290: -&gt; E2_3_1_79_mRNA | 0.00292 - (0.0093 * E2_3_1_79_mRNA)</v>
      </c>
      <c r="M291" s="124" t="str">
        <f t="shared" si="14"/>
        <v>P290: -&gt; E2_3_1_79 | (0.278 * E2_3_1_79_mRNA) - (0.00000278 * E2_3_1_79)</v>
      </c>
    </row>
    <row r="292" spans="1:13" ht="25">
      <c r="A292" s="113" t="s">
        <v>9442</v>
      </c>
      <c r="B292" s="113" t="s">
        <v>9443</v>
      </c>
      <c r="C292" s="114" t="s">
        <v>29008</v>
      </c>
      <c r="D292" s="115">
        <f>D291+1</f>
        <v>291</v>
      </c>
      <c r="E292" s="116" t="str">
        <f>CONCATENATE("E",C292)</f>
        <v>E2_3_1_8</v>
      </c>
      <c r="F292" s="117" t="str">
        <f>_xlfn.CONCAT(E292,"_mRNA : ",E292,"_mRNA")</f>
        <v>E2_3_1_8_mRNA : E2_3_1_8_mRNA</v>
      </c>
      <c r="G292" s="118" t="str">
        <f>_xlfn.CONCAT(E292," : ",E292)</f>
        <v>E2_3_1_8 : E2_3_1_8</v>
      </c>
      <c r="H292" s="119" t="str">
        <f>CONCATENATE(E292,"_mRNA: 0")</f>
        <v>E2_3_1_8_mRNA: 0</v>
      </c>
      <c r="I292" s="120" t="str">
        <f>CONCATENATE(E292,": 0")</f>
        <v>E2_3_1_8: 0</v>
      </c>
      <c r="J292" s="121" t="str">
        <f t="shared" si="12"/>
        <v>E2_3_1_8_kcat: 13.7</v>
      </c>
      <c r="K292" s="122" t="str">
        <f t="shared" si="13"/>
        <v>E2_3_1_8_km: 1</v>
      </c>
      <c r="L292" s="123" t="str">
        <f>_xlfn.CONCAT("m",D292,": -&gt; ",E292,"_mRNA | ","0.00292 - (0.0093 * ",E292,"_mRNA)")</f>
        <v>m291: -&gt; E2_3_1_8_mRNA | 0.00292 - (0.0093 * E2_3_1_8_mRNA)</v>
      </c>
      <c r="M292" s="124" t="str">
        <f t="shared" si="14"/>
        <v>P291: -&gt; E2_3_1_8 | (0.278 * E2_3_1_8_mRNA) - (0.00000278 * E2_3_1_8)</v>
      </c>
    </row>
    <row r="293" spans="1:13" ht="25">
      <c r="A293" s="113" t="s">
        <v>14008</v>
      </c>
      <c r="B293" s="113" t="s">
        <v>14009</v>
      </c>
      <c r="C293" s="114" t="s">
        <v>29009</v>
      </c>
      <c r="D293" s="115">
        <f>D292+1</f>
        <v>292</v>
      </c>
      <c r="E293" s="116" t="str">
        <f>CONCATENATE("E",C293)</f>
        <v>E2_3_2_2</v>
      </c>
      <c r="F293" s="117" t="str">
        <f>_xlfn.CONCAT(E293,"_mRNA : ",E293,"_mRNA")</f>
        <v>E2_3_2_2_mRNA : E2_3_2_2_mRNA</v>
      </c>
      <c r="G293" s="118" t="str">
        <f>_xlfn.CONCAT(E293," : ",E293)</f>
        <v>E2_3_2_2 : E2_3_2_2</v>
      </c>
      <c r="H293" s="119" t="str">
        <f>CONCATENATE(E293,"_mRNA: 0")</f>
        <v>E2_3_2_2_mRNA: 0</v>
      </c>
      <c r="I293" s="120" t="str">
        <f>CONCATENATE(E293,": 0")</f>
        <v>E2_3_2_2: 0</v>
      </c>
      <c r="J293" s="121" t="str">
        <f t="shared" si="12"/>
        <v>E2_3_2_2_kcat: 13.7</v>
      </c>
      <c r="K293" s="122" t="str">
        <f t="shared" si="13"/>
        <v>E2_3_2_2_km: 1</v>
      </c>
      <c r="L293" s="123" t="str">
        <f>_xlfn.CONCAT("m",D293,": -&gt; ",E293,"_mRNA | ","0.00292 - (0.0093 * ",E293,"_mRNA)")</f>
        <v>m292: -&gt; E2_3_2_2_mRNA | 0.00292 - (0.0093 * E2_3_2_2_mRNA)</v>
      </c>
      <c r="M293" s="124" t="str">
        <f t="shared" si="14"/>
        <v>P292: -&gt; E2_3_2_2 | (0.278 * E2_3_2_2_mRNA) - (0.00000278 * E2_3_2_2)</v>
      </c>
    </row>
    <row r="294" spans="1:13" ht="25">
      <c r="A294" s="113" t="s">
        <v>3600</v>
      </c>
      <c r="B294" s="113" t="s">
        <v>3601</v>
      </c>
      <c r="C294" s="114" t="s">
        <v>29010</v>
      </c>
      <c r="D294" s="115">
        <f>D293+1</f>
        <v>293</v>
      </c>
      <c r="E294" s="116" t="str">
        <f>CONCATENATE("E",C294)</f>
        <v>E2_3_2_6</v>
      </c>
      <c r="F294" s="117" t="str">
        <f>_xlfn.CONCAT(E294,"_mRNA : ",E294,"_mRNA")</f>
        <v>E2_3_2_6_mRNA : E2_3_2_6_mRNA</v>
      </c>
      <c r="G294" s="118" t="str">
        <f>_xlfn.CONCAT(E294," : ",E294)</f>
        <v>E2_3_2_6 : E2_3_2_6</v>
      </c>
      <c r="H294" s="119" t="str">
        <f>CONCATENATE(E294,"_mRNA: 0")</f>
        <v>E2_3_2_6_mRNA: 0</v>
      </c>
      <c r="I294" s="120" t="str">
        <f>CONCATENATE(E294,": 0")</f>
        <v>E2_3_2_6: 0</v>
      </c>
      <c r="J294" s="121" t="str">
        <f t="shared" si="12"/>
        <v>E2_3_2_6_kcat: 13.7</v>
      </c>
      <c r="K294" s="122" t="str">
        <f t="shared" si="13"/>
        <v>E2_3_2_6_km: 1</v>
      </c>
      <c r="L294" s="123" t="str">
        <f>_xlfn.CONCAT("m",D294,": -&gt; ",E294,"_mRNA | ","0.00292 - (0.0093 * ",E294,"_mRNA)")</f>
        <v>m293: -&gt; E2_3_2_6_mRNA | 0.00292 - (0.0093 * E2_3_2_6_mRNA)</v>
      </c>
      <c r="M294" s="124" t="str">
        <f t="shared" si="14"/>
        <v>P293: -&gt; E2_3_2_6 | (0.278 * E2_3_2_6_mRNA) - (0.00000278 * E2_3_2_6)</v>
      </c>
    </row>
    <row r="295" spans="1:13" ht="25">
      <c r="A295" s="113" t="s">
        <v>326</v>
      </c>
      <c r="B295" s="113" t="s">
        <v>327</v>
      </c>
      <c r="C295" s="114" t="s">
        <v>29011</v>
      </c>
      <c r="D295" s="115">
        <f>D294+1</f>
        <v>294</v>
      </c>
      <c r="E295" s="116" t="str">
        <f>CONCATENATE("E",C295)</f>
        <v>E2_3_3_13</v>
      </c>
      <c r="F295" s="117" t="str">
        <f>_xlfn.CONCAT(E295,"_mRNA : ",E295,"_mRNA")</f>
        <v>E2_3_3_13_mRNA : E2_3_3_13_mRNA</v>
      </c>
      <c r="G295" s="118" t="str">
        <f>_xlfn.CONCAT(E295," : ",E295)</f>
        <v>E2_3_3_13 : E2_3_3_13</v>
      </c>
      <c r="H295" s="119" t="str">
        <f>CONCATENATE(E295,"_mRNA: 0")</f>
        <v>E2_3_3_13_mRNA: 0</v>
      </c>
      <c r="I295" s="120" t="str">
        <f>CONCATENATE(E295,": 0")</f>
        <v>E2_3_3_13: 0</v>
      </c>
      <c r="J295" s="121" t="str">
        <f t="shared" si="12"/>
        <v>E2_3_3_13_kcat: 13.7</v>
      </c>
      <c r="K295" s="122" t="str">
        <f t="shared" si="13"/>
        <v>E2_3_3_13_km: 1</v>
      </c>
      <c r="L295" s="123" t="str">
        <f>_xlfn.CONCAT("m",D295,": -&gt; ",E295,"_mRNA | ","0.00292 - (0.0093 * ",E295,"_mRNA)")</f>
        <v>m294: -&gt; E2_3_3_13_mRNA | 0.00292 - (0.0093 * E2_3_3_13_mRNA)</v>
      </c>
      <c r="M295" s="124" t="str">
        <f t="shared" si="14"/>
        <v>P294: -&gt; E2_3_3_13 | (0.278 * E2_3_3_13_mRNA) - (0.00000278 * E2_3_3_13)</v>
      </c>
    </row>
    <row r="296" spans="1:13" ht="25">
      <c r="A296" s="113" t="s">
        <v>2923</v>
      </c>
      <c r="B296" s="113" t="s">
        <v>2924</v>
      </c>
      <c r="C296" s="114" t="s">
        <v>29012</v>
      </c>
      <c r="D296" s="115">
        <f>D295+1</f>
        <v>295</v>
      </c>
      <c r="E296" s="116" t="str">
        <f>CONCATENATE("E",C296)</f>
        <v>E2_3_3_16</v>
      </c>
      <c r="F296" s="117" t="str">
        <f>_xlfn.CONCAT(E296,"_mRNA : ",E296,"_mRNA")</f>
        <v>E2_3_3_16_mRNA : E2_3_3_16_mRNA</v>
      </c>
      <c r="G296" s="118" t="str">
        <f>_xlfn.CONCAT(E296," : ",E296)</f>
        <v>E2_3_3_16 : E2_3_3_16</v>
      </c>
      <c r="H296" s="119" t="str">
        <f>CONCATENATE(E296,"_mRNA: 0")</f>
        <v>E2_3_3_16_mRNA: 0</v>
      </c>
      <c r="I296" s="120" t="str">
        <f>CONCATENATE(E296,": 0")</f>
        <v>E2_3_3_16: 0</v>
      </c>
      <c r="J296" s="121" t="str">
        <f t="shared" si="12"/>
        <v>E2_3_3_16_kcat: 13.7</v>
      </c>
      <c r="K296" s="122" t="str">
        <f t="shared" si="13"/>
        <v>E2_3_3_16_km: 1</v>
      </c>
      <c r="L296" s="123" t="str">
        <f>_xlfn.CONCAT("m",D296,": -&gt; ",E296,"_mRNA | ","0.00292 - (0.0093 * ",E296,"_mRNA)")</f>
        <v>m295: -&gt; E2_3_3_16_mRNA | 0.00292 - (0.0093 * E2_3_3_16_mRNA)</v>
      </c>
      <c r="M296" s="124" t="str">
        <f t="shared" si="14"/>
        <v>P295: -&gt; E2_3_3_16 | (0.278 * E2_3_3_16_mRNA) - (0.00000278 * E2_3_3_16)</v>
      </c>
    </row>
    <row r="297" spans="1:13" ht="25">
      <c r="A297" s="113" t="s">
        <v>1393</v>
      </c>
      <c r="B297" s="113" t="s">
        <v>1394</v>
      </c>
      <c r="C297" s="114" t="s">
        <v>29013</v>
      </c>
      <c r="D297" s="115">
        <f>D296+1</f>
        <v>296</v>
      </c>
      <c r="E297" s="116" t="str">
        <f>CONCATENATE("E",C297)</f>
        <v>E2_3_3_5</v>
      </c>
      <c r="F297" s="117" t="str">
        <f>_xlfn.CONCAT(E297,"_mRNA : ",E297,"_mRNA")</f>
        <v>E2_3_3_5_mRNA : E2_3_3_5_mRNA</v>
      </c>
      <c r="G297" s="118" t="str">
        <f>_xlfn.CONCAT(E297," : ",E297)</f>
        <v>E2_3_3_5 : E2_3_3_5</v>
      </c>
      <c r="H297" s="119" t="str">
        <f>CONCATENATE(E297,"_mRNA: 0")</f>
        <v>E2_3_3_5_mRNA: 0</v>
      </c>
      <c r="I297" s="120" t="str">
        <f>CONCATENATE(E297,": 0")</f>
        <v>E2_3_3_5: 0</v>
      </c>
      <c r="J297" s="121" t="str">
        <f t="shared" si="12"/>
        <v>E2_3_3_5_kcat: 13.7</v>
      </c>
      <c r="K297" s="122" t="str">
        <f t="shared" si="13"/>
        <v>E2_3_3_5_km: 1</v>
      </c>
      <c r="L297" s="123" t="str">
        <f>_xlfn.CONCAT("m",D297,": -&gt; ",E297,"_mRNA | ","0.00292 - (0.0093 * ",E297,"_mRNA)")</f>
        <v>m296: -&gt; E2_3_3_5_mRNA | 0.00292 - (0.0093 * E2_3_3_5_mRNA)</v>
      </c>
      <c r="M297" s="124" t="str">
        <f t="shared" si="14"/>
        <v>P296: -&gt; E2_3_3_5 | (0.278 * E2_3_3_5_mRNA) - (0.00000278 * E2_3_3_5)</v>
      </c>
    </row>
    <row r="298" spans="1:13" ht="25">
      <c r="A298" s="113" t="s">
        <v>12157</v>
      </c>
      <c r="B298" s="113" t="s">
        <v>12158</v>
      </c>
      <c r="C298" s="114" t="s">
        <v>29014</v>
      </c>
      <c r="D298" s="115">
        <f>D297+1</f>
        <v>297</v>
      </c>
      <c r="E298" s="116" t="str">
        <f>CONCATENATE("E",C298)</f>
        <v>E2_3_3_9</v>
      </c>
      <c r="F298" s="117" t="str">
        <f>_xlfn.CONCAT(E298,"_mRNA : ",E298,"_mRNA")</f>
        <v>E2_3_3_9_mRNA : E2_3_3_9_mRNA</v>
      </c>
      <c r="G298" s="118" t="str">
        <f>_xlfn.CONCAT(E298," : ",E298)</f>
        <v>E2_3_3_9 : E2_3_3_9</v>
      </c>
      <c r="H298" s="119" t="str">
        <f>CONCATENATE(E298,"_mRNA: 0")</f>
        <v>E2_3_3_9_mRNA: 0</v>
      </c>
      <c r="I298" s="120" t="str">
        <f>CONCATENATE(E298,": 0")</f>
        <v>E2_3_3_9: 0</v>
      </c>
      <c r="J298" s="121" t="str">
        <f t="shared" si="12"/>
        <v>E2_3_3_9_kcat: 13.7</v>
      </c>
      <c r="K298" s="122" t="str">
        <f t="shared" si="13"/>
        <v>E2_3_3_9_km: 1</v>
      </c>
      <c r="L298" s="123" t="str">
        <f>_xlfn.CONCAT("m",D298,": -&gt; ",E298,"_mRNA | ","0.00292 - (0.0093 * ",E298,"_mRNA)")</f>
        <v>m297: -&gt; E2_3_3_9_mRNA | 0.00292 - (0.0093 * E2_3_3_9_mRNA)</v>
      </c>
      <c r="M298" s="124" t="str">
        <f t="shared" si="14"/>
        <v>P297: -&gt; E2_3_3_9 | (0.278 * E2_3_3_9_mRNA) - (0.00000278 * E2_3_3_9)</v>
      </c>
    </row>
    <row r="299" spans="1:13" ht="25">
      <c r="A299" s="113" t="s">
        <v>14372</v>
      </c>
      <c r="B299" s="113" t="s">
        <v>14373</v>
      </c>
      <c r="C299" s="114" t="s">
        <v>29015</v>
      </c>
      <c r="D299" s="115">
        <f>D298+1</f>
        <v>298</v>
      </c>
      <c r="E299" s="116" t="str">
        <f>CONCATENATE("E",C299)</f>
        <v>E2_4_1_12</v>
      </c>
      <c r="F299" s="117" t="str">
        <f>_xlfn.CONCAT(E299,"_mRNA : ",E299,"_mRNA")</f>
        <v>E2_4_1_12_mRNA : E2_4_1_12_mRNA</v>
      </c>
      <c r="G299" s="118" t="str">
        <f>_xlfn.CONCAT(E299," : ",E299)</f>
        <v>E2_4_1_12 : E2_4_1_12</v>
      </c>
      <c r="H299" s="119" t="str">
        <f>CONCATENATE(E299,"_mRNA: 0")</f>
        <v>E2_4_1_12_mRNA: 0</v>
      </c>
      <c r="I299" s="120" t="str">
        <f>CONCATENATE(E299,": 0")</f>
        <v>E2_4_1_12: 0</v>
      </c>
      <c r="J299" s="121" t="str">
        <f t="shared" si="12"/>
        <v>E2_4_1_12_kcat: 13.7</v>
      </c>
      <c r="K299" s="122" t="str">
        <f t="shared" si="13"/>
        <v>E2_4_1_12_km: 1</v>
      </c>
      <c r="L299" s="123" t="str">
        <f>_xlfn.CONCAT("m",D299,": -&gt; ",E299,"_mRNA | ","0.00292 - (0.0093 * ",E299,"_mRNA)")</f>
        <v>m298: -&gt; E2_4_1_12_mRNA | 0.00292 - (0.0093 * E2_4_1_12_mRNA)</v>
      </c>
      <c r="M299" s="124" t="str">
        <f t="shared" si="14"/>
        <v>P298: -&gt; E2_4_1_12 | (0.278 * E2_4_1_12_mRNA) - (0.00000278 * E2_4_1_12)</v>
      </c>
    </row>
    <row r="300" spans="1:13" ht="25">
      <c r="A300" s="113" t="s">
        <v>7843</v>
      </c>
      <c r="B300" s="113" t="s">
        <v>7844</v>
      </c>
      <c r="C300" s="114" t="s">
        <v>29016</v>
      </c>
      <c r="D300" s="115">
        <f>D299+1</f>
        <v>299</v>
      </c>
      <c r="E300" s="116" t="str">
        <f>CONCATENATE("E",C300)</f>
        <v>E2_4_1_15</v>
      </c>
      <c r="F300" s="117" t="str">
        <f>_xlfn.CONCAT(E300,"_mRNA : ",E300,"_mRNA")</f>
        <v>E2_4_1_15_mRNA : E2_4_1_15_mRNA</v>
      </c>
      <c r="G300" s="118" t="str">
        <f>_xlfn.CONCAT(E300," : ",E300)</f>
        <v>E2_4_1_15 : E2_4_1_15</v>
      </c>
      <c r="H300" s="119" t="str">
        <f>CONCATENATE(E300,"_mRNA: 0")</f>
        <v>E2_4_1_15_mRNA: 0</v>
      </c>
      <c r="I300" s="120" t="str">
        <f>CONCATENATE(E300,": 0")</f>
        <v>E2_4_1_15: 0</v>
      </c>
      <c r="J300" s="121" t="str">
        <f t="shared" si="12"/>
        <v>E2_4_1_15_kcat: 13.7</v>
      </c>
      <c r="K300" s="122" t="str">
        <f t="shared" si="13"/>
        <v>E2_4_1_15_km: 1</v>
      </c>
      <c r="L300" s="123" t="str">
        <f>_xlfn.CONCAT("m",D300,": -&gt; ",E300,"_mRNA | ","0.00292 - (0.0093 * ",E300,"_mRNA)")</f>
        <v>m299: -&gt; E2_4_1_15_mRNA | 0.00292 - (0.0093 * E2_4_1_15_mRNA)</v>
      </c>
      <c r="M300" s="124" t="str">
        <f t="shared" si="14"/>
        <v>P299: -&gt; E2_4_1_15 | (0.278 * E2_4_1_15_mRNA) - (0.00000278 * E2_4_1_15)</v>
      </c>
    </row>
    <row r="301" spans="1:13" ht="25">
      <c r="A301" s="113" t="s">
        <v>14744</v>
      </c>
      <c r="B301" s="113" t="s">
        <v>14745</v>
      </c>
      <c r="C301" s="114" t="s">
        <v>29017</v>
      </c>
      <c r="D301" s="115">
        <f>D300+1</f>
        <v>300</v>
      </c>
      <c r="E301" s="116" t="str">
        <f>CONCATENATE("E",C301)</f>
        <v>E2_4_1_17</v>
      </c>
      <c r="F301" s="117" t="str">
        <f>_xlfn.CONCAT(E301,"_mRNA : ",E301,"_mRNA")</f>
        <v>E2_4_1_17_mRNA : E2_4_1_17_mRNA</v>
      </c>
      <c r="G301" s="118" t="str">
        <f>_xlfn.CONCAT(E301," : ",E301)</f>
        <v>E2_4_1_17 : E2_4_1_17</v>
      </c>
      <c r="H301" s="119" t="str">
        <f>CONCATENATE(E301,"_mRNA: 0")</f>
        <v>E2_4_1_17_mRNA: 0</v>
      </c>
      <c r="I301" s="120" t="str">
        <f>CONCATENATE(E301,": 0")</f>
        <v>E2_4_1_17: 0</v>
      </c>
      <c r="J301" s="121" t="str">
        <f t="shared" si="12"/>
        <v>E2_4_1_17_kcat: 13.7</v>
      </c>
      <c r="K301" s="122" t="str">
        <f t="shared" si="13"/>
        <v>E2_4_1_17_km: 1</v>
      </c>
      <c r="L301" s="123" t="str">
        <f>_xlfn.CONCAT("m",D301,": -&gt; ",E301,"_mRNA | ","0.00292 - (0.0093 * ",E301,"_mRNA)")</f>
        <v>m300: -&gt; E2_4_1_17_mRNA | 0.00292 - (0.0093 * E2_4_1_17_mRNA)</v>
      </c>
      <c r="M301" s="124" t="str">
        <f t="shared" si="14"/>
        <v>P300: -&gt; E2_4_1_17 | (0.278 * E2_4_1_17_mRNA) - (0.00000278 * E2_4_1_17)</v>
      </c>
    </row>
    <row r="302" spans="1:13" ht="25">
      <c r="A302" s="113" t="s">
        <v>13941</v>
      </c>
      <c r="B302" s="113" t="s">
        <v>13942</v>
      </c>
      <c r="C302" s="114" t="s">
        <v>29018</v>
      </c>
      <c r="D302" s="115">
        <f>D301+1</f>
        <v>301</v>
      </c>
      <c r="E302" s="116" t="str">
        <f>CONCATENATE("E",C302)</f>
        <v>E2_4_1_18</v>
      </c>
      <c r="F302" s="117" t="str">
        <f>_xlfn.CONCAT(E302,"_mRNA : ",E302,"_mRNA")</f>
        <v>E2_4_1_18_mRNA : E2_4_1_18_mRNA</v>
      </c>
      <c r="G302" s="118" t="str">
        <f>_xlfn.CONCAT(E302," : ",E302)</f>
        <v>E2_4_1_18 : E2_4_1_18</v>
      </c>
      <c r="H302" s="119" t="str">
        <f>CONCATENATE(E302,"_mRNA: 0")</f>
        <v>E2_4_1_18_mRNA: 0</v>
      </c>
      <c r="I302" s="120" t="str">
        <f>CONCATENATE(E302,": 0")</f>
        <v>E2_4_1_18: 0</v>
      </c>
      <c r="J302" s="121" t="str">
        <f t="shared" si="12"/>
        <v>E2_4_1_18_kcat: 13.7</v>
      </c>
      <c r="K302" s="122" t="str">
        <f t="shared" si="13"/>
        <v>E2_4_1_18_km: 1</v>
      </c>
      <c r="L302" s="123" t="str">
        <f>_xlfn.CONCAT("m",D302,": -&gt; ",E302,"_mRNA | ","0.00292 - (0.0093 * ",E302,"_mRNA)")</f>
        <v>m301: -&gt; E2_4_1_18_mRNA | 0.00292 - (0.0093 * E2_4_1_18_mRNA)</v>
      </c>
      <c r="M302" s="124" t="str">
        <f t="shared" si="14"/>
        <v>P301: -&gt; E2_4_1_18 | (0.278 * E2_4_1_18_mRNA) - (0.00000278 * E2_4_1_18)</v>
      </c>
    </row>
    <row r="303" spans="1:13" ht="25">
      <c r="A303" s="113" t="s">
        <v>15483</v>
      </c>
      <c r="B303" s="113" t="s">
        <v>15484</v>
      </c>
      <c r="C303" s="114" t="s">
        <v>29019</v>
      </c>
      <c r="D303" s="115">
        <f>D302+1</f>
        <v>302</v>
      </c>
      <c r="E303" s="116" t="str">
        <f>CONCATENATE("E",C303)</f>
        <v>E2_4_1_180</v>
      </c>
      <c r="F303" s="117" t="str">
        <f>_xlfn.CONCAT(E303,"_mRNA : ",E303,"_mRNA")</f>
        <v>E2_4_1_180_mRNA : E2_4_1_180_mRNA</v>
      </c>
      <c r="G303" s="118" t="str">
        <f>_xlfn.CONCAT(E303," : ",E303)</f>
        <v>E2_4_1_180 : E2_4_1_180</v>
      </c>
      <c r="H303" s="119" t="str">
        <f>CONCATENATE(E303,"_mRNA: 0")</f>
        <v>E2_4_1_180_mRNA: 0</v>
      </c>
      <c r="I303" s="120" t="str">
        <f>CONCATENATE(E303,": 0")</f>
        <v>E2_4_1_180: 0</v>
      </c>
      <c r="J303" s="121" t="str">
        <f t="shared" si="12"/>
        <v>E2_4_1_180_kcat: 13.7</v>
      </c>
      <c r="K303" s="122" t="str">
        <f t="shared" si="13"/>
        <v>E2_4_1_180_km: 1</v>
      </c>
      <c r="L303" s="123" t="str">
        <f>_xlfn.CONCAT("m",D303,": -&gt; ",E303,"_mRNA | ","0.00292 - (0.0093 * ",E303,"_mRNA)")</f>
        <v>m302: -&gt; E2_4_1_180_mRNA | 0.00292 - (0.0093 * E2_4_1_180_mRNA)</v>
      </c>
      <c r="M303" s="124" t="str">
        <f t="shared" si="14"/>
        <v>P302: -&gt; E2_4_1_180 | (0.278 * E2_4_1_180_mRNA) - (0.00000278 * E2_4_1_180)</v>
      </c>
    </row>
    <row r="304" spans="1:13" ht="25">
      <c r="A304" s="113" t="s">
        <v>767</v>
      </c>
      <c r="B304" s="113" t="s">
        <v>768</v>
      </c>
      <c r="C304" s="114" t="s">
        <v>29020</v>
      </c>
      <c r="D304" s="115">
        <f>D303+1</f>
        <v>303</v>
      </c>
      <c r="E304" s="116" t="str">
        <f>CONCATENATE("E",C304)</f>
        <v>E2_4_1_182</v>
      </c>
      <c r="F304" s="117" t="str">
        <f>_xlfn.CONCAT(E304,"_mRNA : ",E304,"_mRNA")</f>
        <v>E2_4_1_182_mRNA : E2_4_1_182_mRNA</v>
      </c>
      <c r="G304" s="118" t="str">
        <f>_xlfn.CONCAT(E304," : ",E304)</f>
        <v>E2_4_1_182 : E2_4_1_182</v>
      </c>
      <c r="H304" s="119" t="str">
        <f>CONCATENATE(E304,"_mRNA: 0")</f>
        <v>E2_4_1_182_mRNA: 0</v>
      </c>
      <c r="I304" s="120" t="str">
        <f>CONCATENATE(E304,": 0")</f>
        <v>E2_4_1_182: 0</v>
      </c>
      <c r="J304" s="121" t="str">
        <f t="shared" si="12"/>
        <v>E2_4_1_182_kcat: 13.7</v>
      </c>
      <c r="K304" s="122" t="str">
        <f t="shared" si="13"/>
        <v>E2_4_1_182_km: 1</v>
      </c>
      <c r="L304" s="123" t="str">
        <f>_xlfn.CONCAT("m",D304,": -&gt; ",E304,"_mRNA | ","0.00292 - (0.0093 * ",E304,"_mRNA)")</f>
        <v>m303: -&gt; E2_4_1_182_mRNA | 0.00292 - (0.0093 * E2_4_1_182_mRNA)</v>
      </c>
      <c r="M304" s="124" t="str">
        <f t="shared" si="14"/>
        <v>P303: -&gt; E2_4_1_182 | (0.278 * E2_4_1_182_mRNA) - (0.00000278 * E2_4_1_182)</v>
      </c>
    </row>
    <row r="305" spans="1:13" ht="25">
      <c r="A305" s="113" t="s">
        <v>13929</v>
      </c>
      <c r="B305" s="113" t="s">
        <v>13930</v>
      </c>
      <c r="C305" s="114" t="s">
        <v>29021</v>
      </c>
      <c r="D305" s="115">
        <f>D304+1</f>
        <v>304</v>
      </c>
      <c r="E305" s="116" t="str">
        <f>CONCATENATE("E",C305)</f>
        <v>E2_4_1_21</v>
      </c>
      <c r="F305" s="117" t="str">
        <f>_xlfn.CONCAT(E305,"_mRNA : ",E305,"_mRNA")</f>
        <v>E2_4_1_21_mRNA : E2_4_1_21_mRNA</v>
      </c>
      <c r="G305" s="118" t="str">
        <f>_xlfn.CONCAT(E305," : ",E305)</f>
        <v>E2_4_1_21 : E2_4_1_21</v>
      </c>
      <c r="H305" s="119" t="str">
        <f>CONCATENATE(E305,"_mRNA: 0")</f>
        <v>E2_4_1_21_mRNA: 0</v>
      </c>
      <c r="I305" s="120" t="str">
        <f>CONCATENATE(E305,": 0")</f>
        <v>E2_4_1_21: 0</v>
      </c>
      <c r="J305" s="121" t="str">
        <f t="shared" si="12"/>
        <v>E2_4_1_21_kcat: 13.7</v>
      </c>
      <c r="K305" s="122" t="str">
        <f t="shared" si="13"/>
        <v>E2_4_1_21_km: 1</v>
      </c>
      <c r="L305" s="123" t="str">
        <f>_xlfn.CONCAT("m",D305,": -&gt; ",E305,"_mRNA | ","0.00292 - (0.0093 * ",E305,"_mRNA)")</f>
        <v>m304: -&gt; E2_4_1_21_mRNA | 0.00292 - (0.0093 * E2_4_1_21_mRNA)</v>
      </c>
      <c r="M305" s="124" t="str">
        <f t="shared" si="14"/>
        <v>P304: -&gt; E2_4_1_21 | (0.278 * E2_4_1_21_mRNA) - (0.00000278 * E2_4_1_21)</v>
      </c>
    </row>
    <row r="306" spans="1:13" ht="25">
      <c r="A306" s="113" t="s">
        <v>393</v>
      </c>
      <c r="B306" s="113" t="s">
        <v>394</v>
      </c>
      <c r="C306" s="114" t="s">
        <v>29022</v>
      </c>
      <c r="D306" s="115">
        <f>D305+1</f>
        <v>305</v>
      </c>
      <c r="E306" s="116" t="str">
        <f>CONCATENATE("E",C306)</f>
        <v>E2_4_1_227</v>
      </c>
      <c r="F306" s="117" t="str">
        <f>_xlfn.CONCAT(E306,"_mRNA : ",E306,"_mRNA")</f>
        <v>E2_4_1_227_mRNA : E2_4_1_227_mRNA</v>
      </c>
      <c r="G306" s="118" t="str">
        <f>_xlfn.CONCAT(E306," : ",E306)</f>
        <v>E2_4_1_227 : E2_4_1_227</v>
      </c>
      <c r="H306" s="119" t="str">
        <f>CONCATENATE(E306,"_mRNA: 0")</f>
        <v>E2_4_1_227_mRNA: 0</v>
      </c>
      <c r="I306" s="120" t="str">
        <f>CONCATENATE(E306,": 0")</f>
        <v>E2_4_1_227: 0</v>
      </c>
      <c r="J306" s="121" t="str">
        <f t="shared" si="12"/>
        <v>E2_4_1_227_kcat: 13.7</v>
      </c>
      <c r="K306" s="122" t="str">
        <f t="shared" si="13"/>
        <v>E2_4_1_227_km: 1</v>
      </c>
      <c r="L306" s="123" t="str">
        <f>_xlfn.CONCAT("m",D306,": -&gt; ",E306,"_mRNA | ","0.00292 - (0.0093 * ",E306,"_mRNA)")</f>
        <v>m305: -&gt; E2_4_1_227_mRNA | 0.00292 - (0.0093 * E2_4_1_227_mRNA)</v>
      </c>
      <c r="M306" s="124" t="str">
        <f t="shared" si="14"/>
        <v>P305: -&gt; E2_4_1_227 | (0.278 * E2_4_1_227_mRNA) - (0.00000278 * E2_4_1_227)</v>
      </c>
    </row>
    <row r="307" spans="1:13" ht="25">
      <c r="A307" s="113" t="s">
        <v>5403</v>
      </c>
      <c r="B307" s="113" t="s">
        <v>5404</v>
      </c>
      <c r="C307" s="114" t="s">
        <v>29023</v>
      </c>
      <c r="D307" s="115">
        <f>D306+1</f>
        <v>306</v>
      </c>
      <c r="E307" s="116" t="str">
        <f>CONCATENATE("E",C307)</f>
        <v>E2_4_1_230</v>
      </c>
      <c r="F307" s="117" t="str">
        <f>_xlfn.CONCAT(E307,"_mRNA : ",E307,"_mRNA")</f>
        <v>E2_4_1_230_mRNA : E2_4_1_230_mRNA</v>
      </c>
      <c r="G307" s="118" t="str">
        <f>_xlfn.CONCAT(E307," : ",E307)</f>
        <v>E2_4_1_230 : E2_4_1_230</v>
      </c>
      <c r="H307" s="119" t="str">
        <f>CONCATENATE(E307,"_mRNA: 0")</f>
        <v>E2_4_1_230_mRNA: 0</v>
      </c>
      <c r="I307" s="120" t="str">
        <f>CONCATENATE(E307,": 0")</f>
        <v>E2_4_1_230: 0</v>
      </c>
      <c r="J307" s="121" t="str">
        <f t="shared" si="12"/>
        <v>E2_4_1_230_kcat: 13.7</v>
      </c>
      <c r="K307" s="122" t="str">
        <f t="shared" si="13"/>
        <v>E2_4_1_230_km: 1</v>
      </c>
      <c r="L307" s="123" t="str">
        <f>_xlfn.CONCAT("m",D307,": -&gt; ",E307,"_mRNA | ","0.00292 - (0.0093 * ",E307,"_mRNA)")</f>
        <v>m306: -&gt; E2_4_1_230_mRNA | 0.00292 - (0.0093 * E2_4_1_230_mRNA)</v>
      </c>
      <c r="M307" s="124" t="str">
        <f t="shared" si="14"/>
        <v>P306: -&gt; E2_4_1_230 | (0.278 * E2_4_1_230_mRNA) - (0.00000278 * E2_4_1_230)</v>
      </c>
    </row>
    <row r="308" spans="1:13" ht="25">
      <c r="A308" s="113" t="s">
        <v>13883</v>
      </c>
      <c r="B308" s="113" t="s">
        <v>13884</v>
      </c>
      <c r="C308" s="114" t="s">
        <v>29024</v>
      </c>
      <c r="D308" s="115">
        <f>D307+1</f>
        <v>307</v>
      </c>
      <c r="E308" s="116" t="str">
        <f>CONCATENATE("E",C308)</f>
        <v>E2_4_1_25</v>
      </c>
      <c r="F308" s="117" t="str">
        <f>_xlfn.CONCAT(E308,"_mRNA : ",E308,"_mRNA")</f>
        <v>E2_4_1_25_mRNA : E2_4_1_25_mRNA</v>
      </c>
      <c r="G308" s="118" t="str">
        <f>_xlfn.CONCAT(E308," : ",E308)</f>
        <v>E2_4_1_25 : E2_4_1_25</v>
      </c>
      <c r="H308" s="119" t="str">
        <f>CONCATENATE(E308,"_mRNA: 0")</f>
        <v>E2_4_1_25_mRNA: 0</v>
      </c>
      <c r="I308" s="120" t="str">
        <f>CONCATENATE(E308,": 0")</f>
        <v>E2_4_1_25: 0</v>
      </c>
      <c r="J308" s="121" t="str">
        <f t="shared" si="12"/>
        <v>E2_4_1_25_kcat: 13.7</v>
      </c>
      <c r="K308" s="122" t="str">
        <f t="shared" si="13"/>
        <v>E2_4_1_25_km: 1</v>
      </c>
      <c r="L308" s="123" t="str">
        <f>_xlfn.CONCAT("m",D308,": -&gt; ",E308,"_mRNA | ","0.00292 - (0.0093 * ",E308,"_mRNA)")</f>
        <v>m307: -&gt; E2_4_1_25_mRNA | 0.00292 - (0.0093 * E2_4_1_25_mRNA)</v>
      </c>
      <c r="M308" s="124" t="str">
        <f t="shared" si="14"/>
        <v>P307: -&gt; E2_4_1_25 | (0.278 * E2_4_1_25_mRNA) - (0.00000278 * E2_4_1_25)</v>
      </c>
    </row>
    <row r="309" spans="1:13" ht="25">
      <c r="A309" s="113" t="s">
        <v>15475</v>
      </c>
      <c r="B309" s="113" t="s">
        <v>15476</v>
      </c>
      <c r="C309" s="114" t="s">
        <v>29025</v>
      </c>
      <c r="D309" s="115">
        <f>D308+1</f>
        <v>308</v>
      </c>
      <c r="E309" s="116" t="str">
        <f>CONCATENATE("E",C309)</f>
        <v>E2_4_1_325</v>
      </c>
      <c r="F309" s="117" t="str">
        <f>_xlfn.CONCAT(E309,"_mRNA : ",E309,"_mRNA")</f>
        <v>E2_4_1_325_mRNA : E2_4_1_325_mRNA</v>
      </c>
      <c r="G309" s="118" t="str">
        <f>_xlfn.CONCAT(E309," : ",E309)</f>
        <v>E2_4_1_325 : E2_4_1_325</v>
      </c>
      <c r="H309" s="119" t="str">
        <f>CONCATENATE(E309,"_mRNA: 0")</f>
        <v>E2_4_1_325_mRNA: 0</v>
      </c>
      <c r="I309" s="120" t="str">
        <f>CONCATENATE(E309,": 0")</f>
        <v>E2_4_1_325: 0</v>
      </c>
      <c r="J309" s="121" t="str">
        <f t="shared" si="12"/>
        <v>E2_4_1_325_kcat: 13.7</v>
      </c>
      <c r="K309" s="122" t="str">
        <f t="shared" si="13"/>
        <v>E2_4_1_325_km: 1</v>
      </c>
      <c r="L309" s="123" t="str">
        <f>_xlfn.CONCAT("m",D309,": -&gt; ",E309,"_mRNA | ","0.00292 - (0.0093 * ",E309,"_mRNA)")</f>
        <v>m308: -&gt; E2_4_1_325_mRNA | 0.00292 - (0.0093 * E2_4_1_325_mRNA)</v>
      </c>
      <c r="M309" s="124" t="str">
        <f t="shared" si="14"/>
        <v>P308: -&gt; E2_4_1_325 | (0.278 * E2_4_1_325_mRNA) - (0.00000278 * E2_4_1_325)</v>
      </c>
    </row>
    <row r="310" spans="1:13" ht="25">
      <c r="A310" s="113" t="s">
        <v>5375</v>
      </c>
      <c r="B310" s="113" t="s">
        <v>5376</v>
      </c>
      <c r="C310" s="114" t="s">
        <v>29026</v>
      </c>
      <c r="D310" s="115">
        <f>D309+1</f>
        <v>309</v>
      </c>
      <c r="E310" s="116" t="str">
        <f>CONCATENATE("E",C310)</f>
        <v>E2_4_1_352</v>
      </c>
      <c r="F310" s="117" t="str">
        <f>_xlfn.CONCAT(E310,"_mRNA : ",E310,"_mRNA")</f>
        <v>E2_4_1_352_mRNA : E2_4_1_352_mRNA</v>
      </c>
      <c r="G310" s="118" t="str">
        <f>_xlfn.CONCAT(E310," : ",E310)</f>
        <v>E2_4_1_352 : E2_4_1_352</v>
      </c>
      <c r="H310" s="119" t="str">
        <f>CONCATENATE(E310,"_mRNA: 0")</f>
        <v>E2_4_1_352_mRNA: 0</v>
      </c>
      <c r="I310" s="120" t="str">
        <f>CONCATENATE(E310,": 0")</f>
        <v>E2_4_1_352: 0</v>
      </c>
      <c r="J310" s="121" t="str">
        <f t="shared" si="12"/>
        <v>E2_4_1_352_kcat: 13.7</v>
      </c>
      <c r="K310" s="122" t="str">
        <f t="shared" si="13"/>
        <v>E2_4_1_352_km: 1</v>
      </c>
      <c r="L310" s="123" t="str">
        <f>_xlfn.CONCAT("m",D310,": -&gt; ",E310,"_mRNA | ","0.00292 - (0.0093 * ",E310,"_mRNA)")</f>
        <v>m309: -&gt; E2_4_1_352_mRNA | 0.00292 - (0.0093 * E2_4_1_352_mRNA)</v>
      </c>
      <c r="M310" s="124" t="str">
        <f t="shared" si="14"/>
        <v>P309: -&gt; E2_4_1_352 | (0.278 * E2_4_1_352_mRNA) - (0.00000278 * E2_4_1_352)</v>
      </c>
    </row>
    <row r="311" spans="1:13" ht="25">
      <c r="A311" s="113" t="s">
        <v>14796</v>
      </c>
      <c r="B311" s="113" t="s">
        <v>14797</v>
      </c>
      <c r="C311" s="114" t="s">
        <v>29027</v>
      </c>
      <c r="D311" s="115">
        <f>D310+1</f>
        <v>310</v>
      </c>
      <c r="E311" s="116" t="str">
        <f>CONCATENATE("E",C311)</f>
        <v>E2_4_1_58</v>
      </c>
      <c r="F311" s="117" t="str">
        <f>_xlfn.CONCAT(E311,"_mRNA : ",E311,"_mRNA")</f>
        <v>E2_4_1_58_mRNA : E2_4_1_58_mRNA</v>
      </c>
      <c r="G311" s="118" t="str">
        <f>_xlfn.CONCAT(E311," : ",E311)</f>
        <v>E2_4_1_58 : E2_4_1_58</v>
      </c>
      <c r="H311" s="119" t="str">
        <f>CONCATENATE(E311,"_mRNA: 0")</f>
        <v>E2_4_1_58_mRNA: 0</v>
      </c>
      <c r="I311" s="120" t="str">
        <f>CONCATENATE(E311,": 0")</f>
        <v>E2_4_1_58: 0</v>
      </c>
      <c r="J311" s="121" t="str">
        <f t="shared" si="12"/>
        <v>E2_4_1_58_kcat: 13.7</v>
      </c>
      <c r="K311" s="122" t="str">
        <f t="shared" si="13"/>
        <v>E2_4_1_58_km: 1</v>
      </c>
      <c r="L311" s="123" t="str">
        <f>_xlfn.CONCAT("m",D311,": -&gt; ",E311,"_mRNA | ","0.00292 - (0.0093 * ",E311,"_mRNA)")</f>
        <v>m310: -&gt; E2_4_1_58_mRNA | 0.00292 - (0.0093 * E2_4_1_58_mRNA)</v>
      </c>
      <c r="M311" s="124" t="str">
        <f t="shared" si="14"/>
        <v>P310: -&gt; E2_4_1_58 | (0.278 * E2_4_1_58_mRNA) - (0.00000278 * E2_4_1_58)</v>
      </c>
    </row>
    <row r="312" spans="1:13" ht="25">
      <c r="A312" s="113" t="s">
        <v>14800</v>
      </c>
      <c r="B312" s="113" t="s">
        <v>14801</v>
      </c>
      <c r="C312" s="114" t="s">
        <v>29028</v>
      </c>
      <c r="D312" s="115">
        <f>D311+1</f>
        <v>311</v>
      </c>
      <c r="E312" s="116" t="str">
        <f>CONCATENATE("E",C312)</f>
        <v>E2_4_1_73</v>
      </c>
      <c r="F312" s="117" t="str">
        <f>_xlfn.CONCAT(E312,"_mRNA : ",E312,"_mRNA")</f>
        <v>E2_4_1_73_mRNA : E2_4_1_73_mRNA</v>
      </c>
      <c r="G312" s="118" t="str">
        <f>_xlfn.CONCAT(E312," : ",E312)</f>
        <v>E2_4_1_73 : E2_4_1_73</v>
      </c>
      <c r="H312" s="119" t="str">
        <f>CONCATENATE(E312,"_mRNA: 0")</f>
        <v>E2_4_1_73_mRNA: 0</v>
      </c>
      <c r="I312" s="120" t="str">
        <f>CONCATENATE(E312,": 0")</f>
        <v>E2_4_1_73: 0</v>
      </c>
      <c r="J312" s="121" t="str">
        <f t="shared" si="12"/>
        <v>E2_4_1_73_kcat: 13.7</v>
      </c>
      <c r="K312" s="122" t="str">
        <f t="shared" si="13"/>
        <v>E2_4_1_73_km: 1</v>
      </c>
      <c r="L312" s="123" t="str">
        <f>_xlfn.CONCAT("m",D312,": -&gt; ",E312,"_mRNA | ","0.00292 - (0.0093 * ",E312,"_mRNA)")</f>
        <v>m311: -&gt; E2_4_1_73_mRNA | 0.00292 - (0.0093 * E2_4_1_73_mRNA)</v>
      </c>
      <c r="M312" s="124" t="str">
        <f t="shared" si="14"/>
        <v>P311: -&gt; E2_4_1_73 | (0.278 * E2_4_1_73_mRNA) - (0.00000278 * E2_4_1_73)</v>
      </c>
    </row>
    <row r="313" spans="1:13" ht="25">
      <c r="A313" s="113" t="s">
        <v>9650</v>
      </c>
      <c r="B313" s="113" t="s">
        <v>9651</v>
      </c>
      <c r="C313" s="114" t="s">
        <v>29029</v>
      </c>
      <c r="D313" s="115">
        <f>D312+1</f>
        <v>312</v>
      </c>
      <c r="E313" s="116" t="str">
        <f>CONCATENATE("E",C313)</f>
        <v>E2_4_1_78</v>
      </c>
      <c r="F313" s="117" t="str">
        <f>_xlfn.CONCAT(E313,"_mRNA : ",E313,"_mRNA")</f>
        <v>E2_4_1_78_mRNA : E2_4_1_78_mRNA</v>
      </c>
      <c r="G313" s="118" t="str">
        <f>_xlfn.CONCAT(E313," : ",E313)</f>
        <v>E2_4_1_78 : E2_4_1_78</v>
      </c>
      <c r="H313" s="119" t="str">
        <f>CONCATENATE(E313,"_mRNA: 0")</f>
        <v>E2_4_1_78_mRNA: 0</v>
      </c>
      <c r="I313" s="120" t="str">
        <f>CONCATENATE(E313,": 0")</f>
        <v>E2_4_1_78: 0</v>
      </c>
      <c r="J313" s="121" t="str">
        <f t="shared" si="12"/>
        <v>E2_4_1_78_kcat: 13.7</v>
      </c>
      <c r="K313" s="122" t="str">
        <f t="shared" si="13"/>
        <v>E2_4_1_78_km: 1</v>
      </c>
      <c r="L313" s="123" t="str">
        <f>_xlfn.CONCAT("m",D313,": -&gt; ",E313,"_mRNA | ","0.00292 - (0.0093 * ",E313,"_mRNA)")</f>
        <v>m312: -&gt; E2_4_1_78_mRNA | 0.00292 - (0.0093 * E2_4_1_78_mRNA)</v>
      </c>
      <c r="M313" s="124" t="str">
        <f t="shared" si="14"/>
        <v>P312: -&gt; E2_4_1_78 | (0.278 * E2_4_1_78_mRNA) - (0.00000278 * E2_4_1_78)</v>
      </c>
    </row>
    <row r="314" spans="1:13" ht="25">
      <c r="A314" s="113" t="s">
        <v>17848</v>
      </c>
      <c r="B314" s="113" t="s">
        <v>17849</v>
      </c>
      <c r="C314" s="114" t="s">
        <v>29030</v>
      </c>
      <c r="D314" s="115">
        <f>D313+1</f>
        <v>313</v>
      </c>
      <c r="E314" s="116" t="str">
        <f>CONCATENATE("E",C314)</f>
        <v>E2_4_2_1</v>
      </c>
      <c r="F314" s="117" t="str">
        <f>_xlfn.CONCAT(E314,"_mRNA : ",E314,"_mRNA")</f>
        <v>E2_4_2_1_mRNA : E2_4_2_1_mRNA</v>
      </c>
      <c r="G314" s="118" t="str">
        <f>_xlfn.CONCAT(E314," : ",E314)</f>
        <v>E2_4_2_1 : E2_4_2_1</v>
      </c>
      <c r="H314" s="119" t="str">
        <f>CONCATENATE(E314,"_mRNA: 0")</f>
        <v>E2_4_2_1_mRNA: 0</v>
      </c>
      <c r="I314" s="120" t="str">
        <f>CONCATENATE(E314,": 0")</f>
        <v>E2_4_2_1: 0</v>
      </c>
      <c r="J314" s="121" t="str">
        <f t="shared" si="12"/>
        <v>E2_4_2_1_kcat: 13.7</v>
      </c>
      <c r="K314" s="122" t="str">
        <f t="shared" si="13"/>
        <v>E2_4_2_1_km: 1</v>
      </c>
      <c r="L314" s="123" t="str">
        <f>_xlfn.CONCAT("m",D314,": -&gt; ",E314,"_mRNA | ","0.00292 - (0.0093 * ",E314,"_mRNA)")</f>
        <v>m313: -&gt; E2_4_2_1_mRNA | 0.00292 - (0.0093 * E2_4_2_1_mRNA)</v>
      </c>
      <c r="M314" s="124" t="str">
        <f t="shared" si="14"/>
        <v>P313: -&gt; E2_4_2_1 | (0.278 * E2_4_2_1_mRNA) - (0.00000278 * E2_4_2_1)</v>
      </c>
    </row>
    <row r="315" spans="1:13" ht="25">
      <c r="A315" s="113" t="s">
        <v>14863</v>
      </c>
      <c r="B315" s="113" t="s">
        <v>14864</v>
      </c>
      <c r="C315" s="114" t="s">
        <v>29031</v>
      </c>
      <c r="D315" s="115">
        <f>D314+1</f>
        <v>314</v>
      </c>
      <c r="E315" s="116" t="str">
        <f>CONCATENATE("E",C315)</f>
        <v>E2_4_2_10</v>
      </c>
      <c r="F315" s="117" t="str">
        <f>_xlfn.CONCAT(E315,"_mRNA : ",E315,"_mRNA")</f>
        <v>E2_4_2_10_mRNA : E2_4_2_10_mRNA</v>
      </c>
      <c r="G315" s="118" t="str">
        <f>_xlfn.CONCAT(E315," : ",E315)</f>
        <v>E2_4_2_10 : E2_4_2_10</v>
      </c>
      <c r="H315" s="119" t="str">
        <f>CONCATENATE(E315,"_mRNA: 0")</f>
        <v>E2_4_2_10_mRNA: 0</v>
      </c>
      <c r="I315" s="120" t="str">
        <f>CONCATENATE(E315,": 0")</f>
        <v>E2_4_2_10: 0</v>
      </c>
      <c r="J315" s="121" t="str">
        <f t="shared" si="12"/>
        <v>E2_4_2_10_kcat: 13.7</v>
      </c>
      <c r="K315" s="122" t="str">
        <f t="shared" si="13"/>
        <v>E2_4_2_10_km: 1</v>
      </c>
      <c r="L315" s="123" t="str">
        <f>_xlfn.CONCAT("m",D315,": -&gt; ",E315,"_mRNA | ","0.00292 - (0.0093 * ",E315,"_mRNA)")</f>
        <v>m314: -&gt; E2_4_2_10_mRNA | 0.00292 - (0.0093 * E2_4_2_10_mRNA)</v>
      </c>
      <c r="M315" s="124" t="str">
        <f t="shared" si="14"/>
        <v>P314: -&gt; E2_4_2_10 | (0.278 * E2_4_2_10_mRNA) - (0.00000278 * E2_4_2_10)</v>
      </c>
    </row>
    <row r="316" spans="1:13" ht="25">
      <c r="A316" s="113" t="s">
        <v>9502</v>
      </c>
      <c r="B316" s="113" t="s">
        <v>9503</v>
      </c>
      <c r="C316" s="114" t="s">
        <v>29032</v>
      </c>
      <c r="D316" s="115">
        <f>D315+1</f>
        <v>315</v>
      </c>
      <c r="E316" s="116" t="str">
        <f>CONCATENATE("E",C316)</f>
        <v>E2_4_2_14</v>
      </c>
      <c r="F316" s="117" t="str">
        <f>_xlfn.CONCAT(E316,"_mRNA : ",E316,"_mRNA")</f>
        <v>E2_4_2_14_mRNA : E2_4_2_14_mRNA</v>
      </c>
      <c r="G316" s="118" t="str">
        <f>_xlfn.CONCAT(E316," : ",E316)</f>
        <v>E2_4_2_14 : E2_4_2_14</v>
      </c>
      <c r="H316" s="119" t="str">
        <f>CONCATENATE(E316,"_mRNA: 0")</f>
        <v>E2_4_2_14_mRNA: 0</v>
      </c>
      <c r="I316" s="120" t="str">
        <f>CONCATENATE(E316,": 0")</f>
        <v>E2_4_2_14: 0</v>
      </c>
      <c r="J316" s="121" t="str">
        <f t="shared" si="12"/>
        <v>E2_4_2_14_kcat: 13.7</v>
      </c>
      <c r="K316" s="122" t="str">
        <f t="shared" si="13"/>
        <v>E2_4_2_14_km: 1</v>
      </c>
      <c r="L316" s="123" t="str">
        <f>_xlfn.CONCAT("m",D316,": -&gt; ",E316,"_mRNA | ","0.00292 - (0.0093 * ",E316,"_mRNA)")</f>
        <v>m315: -&gt; E2_4_2_14_mRNA | 0.00292 - (0.0093 * E2_4_2_14_mRNA)</v>
      </c>
      <c r="M316" s="124" t="str">
        <f t="shared" si="14"/>
        <v>P315: -&gt; E2_4_2_14 | (0.278 * E2_4_2_14_mRNA) - (0.00000278 * E2_4_2_14)</v>
      </c>
    </row>
    <row r="317" spans="1:13" ht="25">
      <c r="A317" s="113" t="s">
        <v>1615</v>
      </c>
      <c r="B317" s="113" t="s">
        <v>1616</v>
      </c>
      <c r="C317" s="114" t="s">
        <v>29033</v>
      </c>
      <c r="D317" s="115">
        <f>D316+1</f>
        <v>316</v>
      </c>
      <c r="E317" s="116" t="str">
        <f>CONCATENATE("E",C317)</f>
        <v>E2_4_2_15</v>
      </c>
      <c r="F317" s="117" t="str">
        <f>_xlfn.CONCAT(E317,"_mRNA : ",E317,"_mRNA")</f>
        <v>E2_4_2_15_mRNA : E2_4_2_15_mRNA</v>
      </c>
      <c r="G317" s="118" t="str">
        <f>_xlfn.CONCAT(E317," : ",E317)</f>
        <v>E2_4_2_15 : E2_4_2_15</v>
      </c>
      <c r="H317" s="119" t="str">
        <f>CONCATENATE(E317,"_mRNA: 0")</f>
        <v>E2_4_2_15_mRNA: 0</v>
      </c>
      <c r="I317" s="120" t="str">
        <f>CONCATENATE(E317,": 0")</f>
        <v>E2_4_2_15: 0</v>
      </c>
      <c r="J317" s="121" t="str">
        <f t="shared" si="12"/>
        <v>E2_4_2_15_kcat: 13.7</v>
      </c>
      <c r="K317" s="122" t="str">
        <f t="shared" si="13"/>
        <v>E2_4_2_15_km: 1</v>
      </c>
      <c r="L317" s="123" t="str">
        <f>_xlfn.CONCAT("m",D317,": -&gt; ",E317,"_mRNA | ","0.00292 - (0.0093 * ",E317,"_mRNA)")</f>
        <v>m316: -&gt; E2_4_2_15_mRNA | 0.00292 - (0.0093 * E2_4_2_15_mRNA)</v>
      </c>
      <c r="M317" s="124" t="str">
        <f t="shared" si="14"/>
        <v>P316: -&gt; E2_4_2_15 | (0.278 * E2_4_2_15_mRNA) - (0.00000278 * E2_4_2_15)</v>
      </c>
    </row>
    <row r="318" spans="1:13" ht="25">
      <c r="A318" s="113" t="s">
        <v>8324</v>
      </c>
      <c r="B318" s="113" t="s">
        <v>8325</v>
      </c>
      <c r="C318" s="114" t="s">
        <v>29034</v>
      </c>
      <c r="D318" s="115">
        <f>D317+1</f>
        <v>317</v>
      </c>
      <c r="E318" s="116" t="str">
        <f>CONCATENATE("E",C318)</f>
        <v>E2_4_2_17</v>
      </c>
      <c r="F318" s="117" t="str">
        <f>_xlfn.CONCAT(E318,"_mRNA : ",E318,"_mRNA")</f>
        <v>E2_4_2_17_mRNA : E2_4_2_17_mRNA</v>
      </c>
      <c r="G318" s="118" t="str">
        <f>_xlfn.CONCAT(E318," : ",E318)</f>
        <v>E2_4_2_17 : E2_4_2_17</v>
      </c>
      <c r="H318" s="119" t="str">
        <f>CONCATENATE(E318,"_mRNA: 0")</f>
        <v>E2_4_2_17_mRNA: 0</v>
      </c>
      <c r="I318" s="120" t="str">
        <f>CONCATENATE(E318,": 0")</f>
        <v>E2_4_2_17: 0</v>
      </c>
      <c r="J318" s="121" t="str">
        <f t="shared" si="12"/>
        <v>E2_4_2_17_kcat: 13.7</v>
      </c>
      <c r="K318" s="122" t="str">
        <f t="shared" si="13"/>
        <v>E2_4_2_17_km: 1</v>
      </c>
      <c r="L318" s="123" t="str">
        <f>_xlfn.CONCAT("m",D318,": -&gt; ",E318,"_mRNA | ","0.00292 - (0.0093 * ",E318,"_mRNA)")</f>
        <v>m317: -&gt; E2_4_2_17_mRNA | 0.00292 - (0.0093 * E2_4_2_17_mRNA)</v>
      </c>
      <c r="M318" s="124" t="str">
        <f t="shared" si="14"/>
        <v>P317: -&gt; E2_4_2_17 | (0.278 * E2_4_2_17_mRNA) - (0.00000278 * E2_4_2_17)</v>
      </c>
    </row>
    <row r="319" spans="1:13" ht="25">
      <c r="A319" s="113" t="s">
        <v>5163</v>
      </c>
      <c r="B319" s="113" t="s">
        <v>5164</v>
      </c>
      <c r="C319" s="114" t="s">
        <v>29035</v>
      </c>
      <c r="D319" s="115">
        <f>D318+1</f>
        <v>318</v>
      </c>
      <c r="E319" s="116" t="str">
        <f>CONCATENATE("E",C319)</f>
        <v>E2_4_2_18</v>
      </c>
      <c r="F319" s="117" t="str">
        <f>_xlfn.CONCAT(E319,"_mRNA : ",E319,"_mRNA")</f>
        <v>E2_4_2_18_mRNA : E2_4_2_18_mRNA</v>
      </c>
      <c r="G319" s="118" t="str">
        <f>_xlfn.CONCAT(E319," : ",E319)</f>
        <v>E2_4_2_18 : E2_4_2_18</v>
      </c>
      <c r="H319" s="119" t="str">
        <f>CONCATENATE(E319,"_mRNA: 0")</f>
        <v>E2_4_2_18_mRNA: 0</v>
      </c>
      <c r="I319" s="120" t="str">
        <f>CONCATENATE(E319,": 0")</f>
        <v>E2_4_2_18: 0</v>
      </c>
      <c r="J319" s="121" t="str">
        <f t="shared" si="12"/>
        <v>E2_4_2_18_kcat: 13.7</v>
      </c>
      <c r="K319" s="122" t="str">
        <f t="shared" si="13"/>
        <v>E2_4_2_18_km: 1</v>
      </c>
      <c r="L319" s="123" t="str">
        <f>_xlfn.CONCAT("m",D319,": -&gt; ",E319,"_mRNA | ","0.00292 - (0.0093 * ",E319,"_mRNA)")</f>
        <v>m318: -&gt; E2_4_2_18_mRNA | 0.00292 - (0.0093 * E2_4_2_18_mRNA)</v>
      </c>
      <c r="M319" s="124" t="str">
        <f t="shared" si="14"/>
        <v>P318: -&gt; E2_4_2_18 | (0.278 * E2_4_2_18_mRNA) - (0.00000278 * E2_4_2_18)</v>
      </c>
    </row>
    <row r="320" spans="1:13" ht="25">
      <c r="A320" s="113" t="s">
        <v>465</v>
      </c>
      <c r="B320" s="113" t="s">
        <v>466</v>
      </c>
      <c r="C320" s="114" t="s">
        <v>29036</v>
      </c>
      <c r="D320" s="115">
        <f>D319+1</f>
        <v>319</v>
      </c>
      <c r="E320" s="116" t="str">
        <f>CONCATENATE("E",C320)</f>
        <v>E2_4_2_19</v>
      </c>
      <c r="F320" s="117" t="str">
        <f>_xlfn.CONCAT(E320,"_mRNA : ",E320,"_mRNA")</f>
        <v>E2_4_2_19_mRNA : E2_4_2_19_mRNA</v>
      </c>
      <c r="G320" s="118" t="str">
        <f>_xlfn.CONCAT(E320," : ",E320)</f>
        <v>E2_4_2_19 : E2_4_2_19</v>
      </c>
      <c r="H320" s="119" t="str">
        <f>CONCATENATE(E320,"_mRNA: 0")</f>
        <v>E2_4_2_19_mRNA: 0</v>
      </c>
      <c r="I320" s="120" t="str">
        <f>CONCATENATE(E320,": 0")</f>
        <v>E2_4_2_19: 0</v>
      </c>
      <c r="J320" s="121" t="str">
        <f t="shared" si="12"/>
        <v>E2_4_2_19_kcat: 13.7</v>
      </c>
      <c r="K320" s="122" t="str">
        <f t="shared" si="13"/>
        <v>E2_4_2_19_km: 1</v>
      </c>
      <c r="L320" s="123" t="str">
        <f>_xlfn.CONCAT("m",D320,": -&gt; ",E320,"_mRNA | ","0.00292 - (0.0093 * ",E320,"_mRNA)")</f>
        <v>m319: -&gt; E2_4_2_19_mRNA | 0.00292 - (0.0093 * E2_4_2_19_mRNA)</v>
      </c>
      <c r="M320" s="124" t="str">
        <f t="shared" si="14"/>
        <v>P319: -&gt; E2_4_2_19 | (0.278 * E2_4_2_19_mRNA) - (0.00000278 * E2_4_2_19)</v>
      </c>
    </row>
    <row r="321" spans="1:13" ht="25">
      <c r="A321" s="113" t="s">
        <v>8196</v>
      </c>
      <c r="B321" s="113" t="s">
        <v>8197</v>
      </c>
      <c r="C321" s="114" t="s">
        <v>29037</v>
      </c>
      <c r="D321" s="115">
        <f>D320+1</f>
        <v>320</v>
      </c>
      <c r="E321" s="116" t="str">
        <f>CONCATENATE("E",C321)</f>
        <v>E2_4_2_21</v>
      </c>
      <c r="F321" s="117" t="str">
        <f>_xlfn.CONCAT(E321,"_mRNA : ",E321,"_mRNA")</f>
        <v>E2_4_2_21_mRNA : E2_4_2_21_mRNA</v>
      </c>
      <c r="G321" s="118" t="str">
        <f>_xlfn.CONCAT(E321," : ",E321)</f>
        <v>E2_4_2_21 : E2_4_2_21</v>
      </c>
      <c r="H321" s="119" t="str">
        <f>CONCATENATE(E321,"_mRNA: 0")</f>
        <v>E2_4_2_21_mRNA: 0</v>
      </c>
      <c r="I321" s="120" t="str">
        <f>CONCATENATE(E321,": 0")</f>
        <v>E2_4_2_21: 0</v>
      </c>
      <c r="J321" s="121" t="str">
        <f t="shared" si="12"/>
        <v>E2_4_2_21_kcat: 13.7</v>
      </c>
      <c r="K321" s="122" t="str">
        <f t="shared" si="13"/>
        <v>E2_4_2_21_km: 1</v>
      </c>
      <c r="L321" s="123" t="str">
        <f>_xlfn.CONCAT("m",D321,": -&gt; ",E321,"_mRNA | ","0.00292 - (0.0093 * ",E321,"_mRNA)")</f>
        <v>m320: -&gt; E2_4_2_21_mRNA | 0.00292 - (0.0093 * E2_4_2_21_mRNA)</v>
      </c>
      <c r="M321" s="124" t="str">
        <f t="shared" si="14"/>
        <v>P320: -&gt; E2_4_2_21 | (0.278 * E2_4_2_21_mRNA) - (0.00000278 * E2_4_2_21)</v>
      </c>
    </row>
    <row r="322" spans="1:13" ht="25">
      <c r="A322" s="113" t="s">
        <v>991</v>
      </c>
      <c r="B322" s="113" t="s">
        <v>992</v>
      </c>
      <c r="C322" s="114" t="s">
        <v>29038</v>
      </c>
      <c r="D322" s="115">
        <f>D321+1</f>
        <v>321</v>
      </c>
      <c r="E322" s="116" t="str">
        <f>CONCATENATE("E",C322)</f>
        <v>E2_4_2_22</v>
      </c>
      <c r="F322" s="117" t="str">
        <f>_xlfn.CONCAT(E322,"_mRNA : ",E322,"_mRNA")</f>
        <v>E2_4_2_22_mRNA : E2_4_2_22_mRNA</v>
      </c>
      <c r="G322" s="118" t="str">
        <f>_xlfn.CONCAT(E322," : ",E322)</f>
        <v>E2_4_2_22 : E2_4_2_22</v>
      </c>
      <c r="H322" s="119" t="str">
        <f>CONCATENATE(E322,"_mRNA: 0")</f>
        <v>E2_4_2_22_mRNA: 0</v>
      </c>
      <c r="I322" s="120" t="str">
        <f>CONCATENATE(E322,": 0")</f>
        <v>E2_4_2_22: 0</v>
      </c>
      <c r="J322" s="121" t="str">
        <f t="shared" si="12"/>
        <v>E2_4_2_22_kcat: 13.7</v>
      </c>
      <c r="K322" s="122" t="str">
        <f t="shared" si="13"/>
        <v>E2_4_2_22_km: 1</v>
      </c>
      <c r="L322" s="123" t="str">
        <f>_xlfn.CONCAT("m",D322,": -&gt; ",E322,"_mRNA | ","0.00292 - (0.0093 * ",E322,"_mRNA)")</f>
        <v>m321: -&gt; E2_4_2_22_mRNA | 0.00292 - (0.0093 * E2_4_2_22_mRNA)</v>
      </c>
      <c r="M322" s="124" t="str">
        <f t="shared" si="14"/>
        <v>P321: -&gt; E2_4_2_22 | (0.278 * E2_4_2_22_mRNA) - (0.00000278 * E2_4_2_22)</v>
      </c>
    </row>
    <row r="323" spans="1:13" ht="25">
      <c r="A323" s="113" t="s">
        <v>10668</v>
      </c>
      <c r="B323" s="113" t="s">
        <v>10669</v>
      </c>
      <c r="C323" s="114" t="s">
        <v>29039</v>
      </c>
      <c r="D323" s="115">
        <f>D322+1</f>
        <v>322</v>
      </c>
      <c r="E323" s="116" t="str">
        <f>CONCATENATE("E",C323)</f>
        <v>E2_4_2_28</v>
      </c>
      <c r="F323" s="117" t="str">
        <f>_xlfn.CONCAT(E323,"_mRNA : ",E323,"_mRNA")</f>
        <v>E2_4_2_28_mRNA : E2_4_2_28_mRNA</v>
      </c>
      <c r="G323" s="118" t="str">
        <f>_xlfn.CONCAT(E323," : ",E323)</f>
        <v>E2_4_2_28 : E2_4_2_28</v>
      </c>
      <c r="H323" s="119" t="str">
        <f>CONCATENATE(E323,"_mRNA: 0")</f>
        <v>E2_4_2_28_mRNA: 0</v>
      </c>
      <c r="I323" s="120" t="str">
        <f>CONCATENATE(E323,": 0")</f>
        <v>E2_4_2_28: 0</v>
      </c>
      <c r="J323" s="121" t="str">
        <f t="shared" ref="J323:J386" si="15">CONCATENATE(E323,"_kcat: 13.7")</f>
        <v>E2_4_2_28_kcat: 13.7</v>
      </c>
      <c r="K323" s="122" t="str">
        <f t="shared" ref="K323:K386" si="16">CONCATENATE(E323,"_km: 1")</f>
        <v>E2_4_2_28_km: 1</v>
      </c>
      <c r="L323" s="123" t="str">
        <f>_xlfn.CONCAT("m",D323,": -&gt; ",E323,"_mRNA | ","0.00292 - (0.0093 * ",E323,"_mRNA)")</f>
        <v>m322: -&gt; E2_4_2_28_mRNA | 0.00292 - (0.0093 * E2_4_2_28_mRNA)</v>
      </c>
      <c r="M323" s="124" t="str">
        <f t="shared" ref="M323:M386" si="17">_xlfn.CONCAT("P",D323,": -&gt; ",E323," | ","(0.278 * ",E323,"_mRNA)"," - (0.00000278 * ",E323,")")</f>
        <v>P322: -&gt; E2_4_2_28 | (0.278 * E2_4_2_28_mRNA) - (0.00000278 * E2_4_2_28)</v>
      </c>
    </row>
    <row r="324" spans="1:13" ht="25">
      <c r="A324" s="113" t="s">
        <v>1673</v>
      </c>
      <c r="B324" s="113" t="s">
        <v>1674</v>
      </c>
      <c r="C324" s="114" t="s">
        <v>29040</v>
      </c>
      <c r="D324" s="115">
        <f>D323+1</f>
        <v>323</v>
      </c>
      <c r="E324" s="116" t="str">
        <f>CONCATENATE("E",C324)</f>
        <v>E2_4_2_29</v>
      </c>
      <c r="F324" s="117" t="str">
        <f>_xlfn.CONCAT(E324,"_mRNA : ",E324,"_mRNA")</f>
        <v>E2_4_2_29_mRNA : E2_4_2_29_mRNA</v>
      </c>
      <c r="G324" s="118" t="str">
        <f>_xlfn.CONCAT(E324," : ",E324)</f>
        <v>E2_4_2_29 : E2_4_2_29</v>
      </c>
      <c r="H324" s="119" t="str">
        <f>CONCATENATE(E324,"_mRNA: 0")</f>
        <v>E2_4_2_29_mRNA: 0</v>
      </c>
      <c r="I324" s="120" t="str">
        <f>CONCATENATE(E324,": 0")</f>
        <v>E2_4_2_29: 0</v>
      </c>
      <c r="J324" s="121" t="str">
        <f t="shared" si="15"/>
        <v>E2_4_2_29_kcat: 13.7</v>
      </c>
      <c r="K324" s="122" t="str">
        <f t="shared" si="16"/>
        <v>E2_4_2_29_km: 1</v>
      </c>
      <c r="L324" s="123" t="str">
        <f>_xlfn.CONCAT("m",D324,": -&gt; ",E324,"_mRNA | ","0.00292 - (0.0093 * ",E324,"_mRNA)")</f>
        <v>m323: -&gt; E2_4_2_29_mRNA | 0.00292 - (0.0093 * E2_4_2_29_mRNA)</v>
      </c>
      <c r="M324" s="124" t="str">
        <f t="shared" si="17"/>
        <v>P323: -&gt; E2_4_2_29 | (0.278 * E2_4_2_29_mRNA) - (0.00000278 * E2_4_2_29)</v>
      </c>
    </row>
    <row r="325" spans="1:13" ht="25">
      <c r="A325" s="113" t="s">
        <v>1615</v>
      </c>
      <c r="B325" s="113" t="s">
        <v>1616</v>
      </c>
      <c r="C325" s="114" t="s">
        <v>29041</v>
      </c>
      <c r="D325" s="115">
        <f>D324+1</f>
        <v>324</v>
      </c>
      <c r="E325" s="116" t="str">
        <f>CONCATENATE("E",C325)</f>
        <v>E2_4_2_3</v>
      </c>
      <c r="F325" s="117" t="str">
        <f>_xlfn.CONCAT(E325,"_mRNA : ",E325,"_mRNA")</f>
        <v>E2_4_2_3_mRNA : E2_4_2_3_mRNA</v>
      </c>
      <c r="G325" s="118" t="str">
        <f>_xlfn.CONCAT(E325," : ",E325)</f>
        <v>E2_4_2_3 : E2_4_2_3</v>
      </c>
      <c r="H325" s="119" t="str">
        <f>CONCATENATE(E325,"_mRNA: 0")</f>
        <v>E2_4_2_3_mRNA: 0</v>
      </c>
      <c r="I325" s="120" t="str">
        <f>CONCATENATE(E325,": 0")</f>
        <v>E2_4_2_3: 0</v>
      </c>
      <c r="J325" s="121" t="str">
        <f t="shared" si="15"/>
        <v>E2_4_2_3_kcat: 13.7</v>
      </c>
      <c r="K325" s="122" t="str">
        <f t="shared" si="16"/>
        <v>E2_4_2_3_km: 1</v>
      </c>
      <c r="L325" s="123" t="str">
        <f>_xlfn.CONCAT("m",D325,": -&gt; ",E325,"_mRNA | ","0.00292 - (0.0093 * ",E325,"_mRNA)")</f>
        <v>m324: -&gt; E2_4_2_3_mRNA | 0.00292 - (0.0093 * E2_4_2_3_mRNA)</v>
      </c>
      <c r="M325" s="124" t="str">
        <f t="shared" si="17"/>
        <v>P324: -&gt; E2_4_2_3 | (0.278 * E2_4_2_3_mRNA) - (0.00000278 * E2_4_2_3)</v>
      </c>
    </row>
    <row r="326" spans="1:13" ht="25">
      <c r="A326" s="113" t="s">
        <v>1615</v>
      </c>
      <c r="B326" s="113" t="s">
        <v>1616</v>
      </c>
      <c r="C326" s="114" t="s">
        <v>29042</v>
      </c>
      <c r="D326" s="115">
        <f>D325+1</f>
        <v>325</v>
      </c>
      <c r="E326" s="116" t="str">
        <f>CONCATENATE("E",C326)</f>
        <v>E2_4_2_4</v>
      </c>
      <c r="F326" s="117" t="str">
        <f>_xlfn.CONCAT(E326,"_mRNA : ",E326,"_mRNA")</f>
        <v>E2_4_2_4_mRNA : E2_4_2_4_mRNA</v>
      </c>
      <c r="G326" s="118" t="str">
        <f>_xlfn.CONCAT(E326," : ",E326)</f>
        <v>E2_4_2_4 : E2_4_2_4</v>
      </c>
      <c r="H326" s="119" t="str">
        <f>CONCATENATE(E326,"_mRNA: 0")</f>
        <v>E2_4_2_4_mRNA: 0</v>
      </c>
      <c r="I326" s="120" t="str">
        <f>CONCATENATE(E326,": 0")</f>
        <v>E2_4_2_4: 0</v>
      </c>
      <c r="J326" s="121" t="str">
        <f t="shared" si="15"/>
        <v>E2_4_2_4_kcat: 13.7</v>
      </c>
      <c r="K326" s="122" t="str">
        <f t="shared" si="16"/>
        <v>E2_4_2_4_km: 1</v>
      </c>
      <c r="L326" s="123" t="str">
        <f>_xlfn.CONCAT("m",D326,": -&gt; ",E326,"_mRNA | ","0.00292 - (0.0093 * ",E326,"_mRNA)")</f>
        <v>m325: -&gt; E2_4_2_4_mRNA | 0.00292 - (0.0093 * E2_4_2_4_mRNA)</v>
      </c>
      <c r="M326" s="124" t="str">
        <f t="shared" si="17"/>
        <v>P325: -&gt; E2_4_2_4 | (0.278 * E2_4_2_4_mRNA) - (0.00000278 * E2_4_2_4)</v>
      </c>
    </row>
    <row r="327" spans="1:13" ht="25">
      <c r="A327" s="113" t="s">
        <v>9278</v>
      </c>
      <c r="B327" s="113" t="s">
        <v>9279</v>
      </c>
      <c r="C327" s="114" t="s">
        <v>29043</v>
      </c>
      <c r="D327" s="115">
        <f>D326+1</f>
        <v>326</v>
      </c>
      <c r="E327" s="116" t="str">
        <f>CONCATENATE("E",C327)</f>
        <v>E2_4_2_43</v>
      </c>
      <c r="F327" s="117" t="str">
        <f>_xlfn.CONCAT(E327,"_mRNA : ",E327,"_mRNA")</f>
        <v>E2_4_2_43_mRNA : E2_4_2_43_mRNA</v>
      </c>
      <c r="G327" s="118" t="str">
        <f>_xlfn.CONCAT(E327," : ",E327)</f>
        <v>E2_4_2_43 : E2_4_2_43</v>
      </c>
      <c r="H327" s="119" t="str">
        <f>CONCATENATE(E327,"_mRNA: 0")</f>
        <v>E2_4_2_43_mRNA: 0</v>
      </c>
      <c r="I327" s="120" t="str">
        <f>CONCATENATE(E327,": 0")</f>
        <v>E2_4_2_43: 0</v>
      </c>
      <c r="J327" s="121" t="str">
        <f t="shared" si="15"/>
        <v>E2_4_2_43_kcat: 13.7</v>
      </c>
      <c r="K327" s="122" t="str">
        <f t="shared" si="16"/>
        <v>E2_4_2_43_km: 1</v>
      </c>
      <c r="L327" s="123" t="str">
        <f>_xlfn.CONCAT("m",D327,": -&gt; ",E327,"_mRNA | ","0.00292 - (0.0093 * ",E327,"_mRNA)")</f>
        <v>m326: -&gt; E2_4_2_43_mRNA | 0.00292 - (0.0093 * E2_4_2_43_mRNA)</v>
      </c>
      <c r="M327" s="124" t="str">
        <f t="shared" si="17"/>
        <v>P326: -&gt; E2_4_2_43 | (0.278 * E2_4_2_43_mRNA) - (0.00000278 * E2_4_2_43)</v>
      </c>
    </row>
    <row r="328" spans="1:13" ht="25">
      <c r="A328" s="113" t="s">
        <v>2519</v>
      </c>
      <c r="B328" s="113" t="s">
        <v>2520</v>
      </c>
      <c r="C328" s="114" t="s">
        <v>29044</v>
      </c>
      <c r="D328" s="115">
        <f>D327+1</f>
        <v>327</v>
      </c>
      <c r="E328" s="116" t="str">
        <f>CONCATENATE("E",C328)</f>
        <v>E2_4_2_52</v>
      </c>
      <c r="F328" s="117" t="str">
        <f>_xlfn.CONCAT(E328,"_mRNA : ",E328,"_mRNA")</f>
        <v>E2_4_2_52_mRNA : E2_4_2_52_mRNA</v>
      </c>
      <c r="G328" s="118" t="str">
        <f>_xlfn.CONCAT(E328," : ",E328)</f>
        <v>E2_4_2_52 : E2_4_2_52</v>
      </c>
      <c r="H328" s="119" t="str">
        <f>CONCATENATE(E328,"_mRNA: 0")</f>
        <v>E2_4_2_52_mRNA: 0</v>
      </c>
      <c r="I328" s="120" t="str">
        <f>CONCATENATE(E328,": 0")</f>
        <v>E2_4_2_52: 0</v>
      </c>
      <c r="J328" s="121" t="str">
        <f t="shared" si="15"/>
        <v>E2_4_2_52_kcat: 13.7</v>
      </c>
      <c r="K328" s="122" t="str">
        <f t="shared" si="16"/>
        <v>E2_4_2_52_km: 1</v>
      </c>
      <c r="L328" s="123" t="str">
        <f>_xlfn.CONCAT("m",D328,": -&gt; ",E328,"_mRNA | ","0.00292 - (0.0093 * ",E328,"_mRNA)")</f>
        <v>m327: -&gt; E2_4_2_52_mRNA | 0.00292 - (0.0093 * E2_4_2_52_mRNA)</v>
      </c>
      <c r="M328" s="124" t="str">
        <f t="shared" si="17"/>
        <v>P327: -&gt; E2_4_2_52 | (0.278 * E2_4_2_52_mRNA) - (0.00000278 * E2_4_2_52)</v>
      </c>
    </row>
    <row r="329" spans="1:13" ht="25">
      <c r="A329" s="113" t="s">
        <v>9266</v>
      </c>
      <c r="B329" s="113" t="s">
        <v>9267</v>
      </c>
      <c r="C329" s="114" t="s">
        <v>29045</v>
      </c>
      <c r="D329" s="115">
        <f>D328+1</f>
        <v>328</v>
      </c>
      <c r="E329" s="116" t="str">
        <f>CONCATENATE("E",C329)</f>
        <v>E2_4_2_53</v>
      </c>
      <c r="F329" s="117" t="str">
        <f>_xlfn.CONCAT(E329,"_mRNA : ",E329,"_mRNA")</f>
        <v>E2_4_2_53_mRNA : E2_4_2_53_mRNA</v>
      </c>
      <c r="G329" s="118" t="str">
        <f>_xlfn.CONCAT(E329," : ",E329)</f>
        <v>E2_4_2_53 : E2_4_2_53</v>
      </c>
      <c r="H329" s="119" t="str">
        <f>CONCATENATE(E329,"_mRNA: 0")</f>
        <v>E2_4_2_53_mRNA: 0</v>
      </c>
      <c r="I329" s="120" t="str">
        <f>CONCATENATE(E329,": 0")</f>
        <v>E2_4_2_53: 0</v>
      </c>
      <c r="J329" s="121" t="str">
        <f t="shared" si="15"/>
        <v>E2_4_2_53_kcat: 13.7</v>
      </c>
      <c r="K329" s="122" t="str">
        <f t="shared" si="16"/>
        <v>E2_4_2_53_km: 1</v>
      </c>
      <c r="L329" s="123" t="str">
        <f>_xlfn.CONCAT("m",D329,": -&gt; ",E329,"_mRNA | ","0.00292 - (0.0093 * ",E329,"_mRNA)")</f>
        <v>m328: -&gt; E2_4_2_53_mRNA | 0.00292 - (0.0093 * E2_4_2_53_mRNA)</v>
      </c>
      <c r="M329" s="124" t="str">
        <f t="shared" si="17"/>
        <v>P328: -&gt; E2_4_2_53 | (0.278 * E2_4_2_53_mRNA) - (0.00000278 * E2_4_2_53)</v>
      </c>
    </row>
    <row r="330" spans="1:13" ht="25">
      <c r="A330" s="113" t="s">
        <v>1924</v>
      </c>
      <c r="B330" s="113" t="s">
        <v>1925</v>
      </c>
      <c r="C330" s="114" t="s">
        <v>29046</v>
      </c>
      <c r="D330" s="115">
        <f>D329+1</f>
        <v>329</v>
      </c>
      <c r="E330" s="116" t="str">
        <f>CONCATENATE("E",C330)</f>
        <v>E2_4_2_7</v>
      </c>
      <c r="F330" s="117" t="str">
        <f>_xlfn.CONCAT(E330,"_mRNA : ",E330,"_mRNA")</f>
        <v>E2_4_2_7_mRNA : E2_4_2_7_mRNA</v>
      </c>
      <c r="G330" s="118" t="str">
        <f>_xlfn.CONCAT(E330," : ",E330)</f>
        <v>E2_4_2_7 : E2_4_2_7</v>
      </c>
      <c r="H330" s="119" t="str">
        <f>CONCATENATE(E330,"_mRNA: 0")</f>
        <v>E2_4_2_7_mRNA: 0</v>
      </c>
      <c r="I330" s="120" t="str">
        <f>CONCATENATE(E330,": 0")</f>
        <v>E2_4_2_7: 0</v>
      </c>
      <c r="J330" s="121" t="str">
        <f t="shared" si="15"/>
        <v>E2_4_2_7_kcat: 13.7</v>
      </c>
      <c r="K330" s="122" t="str">
        <f t="shared" si="16"/>
        <v>E2_4_2_7_km: 1</v>
      </c>
      <c r="L330" s="123" t="str">
        <f>_xlfn.CONCAT("m",D330,": -&gt; ",E330,"_mRNA | ","0.00292 - (0.0093 * ",E330,"_mRNA)")</f>
        <v>m329: -&gt; E2_4_2_7_mRNA | 0.00292 - (0.0093 * E2_4_2_7_mRNA)</v>
      </c>
      <c r="M330" s="124" t="str">
        <f t="shared" si="17"/>
        <v>P329: -&gt; E2_4_2_7 | (0.278 * E2_4_2_7_mRNA) - (0.00000278 * E2_4_2_7)</v>
      </c>
    </row>
    <row r="331" spans="1:13" ht="25">
      <c r="A331" s="113" t="s">
        <v>529</v>
      </c>
      <c r="B331" s="113" t="s">
        <v>530</v>
      </c>
      <c r="C331" s="114" t="s">
        <v>29047</v>
      </c>
      <c r="D331" s="115">
        <f>D330+1</f>
        <v>330</v>
      </c>
      <c r="E331" s="116" t="str">
        <f>CONCATENATE("E",C331)</f>
        <v>E2_4_2_8</v>
      </c>
      <c r="F331" s="117" t="str">
        <f>_xlfn.CONCAT(E331,"_mRNA : ",E331,"_mRNA")</f>
        <v>E2_4_2_8_mRNA : E2_4_2_8_mRNA</v>
      </c>
      <c r="G331" s="118" t="str">
        <f>_xlfn.CONCAT(E331," : ",E331)</f>
        <v>E2_4_2_8 : E2_4_2_8</v>
      </c>
      <c r="H331" s="119" t="str">
        <f>CONCATENATE(E331,"_mRNA: 0")</f>
        <v>E2_4_2_8_mRNA: 0</v>
      </c>
      <c r="I331" s="120" t="str">
        <f>CONCATENATE(E331,": 0")</f>
        <v>E2_4_2_8: 0</v>
      </c>
      <c r="J331" s="121" t="str">
        <f t="shared" si="15"/>
        <v>E2_4_2_8_kcat: 13.7</v>
      </c>
      <c r="K331" s="122" t="str">
        <f t="shared" si="16"/>
        <v>E2_4_2_8_km: 1</v>
      </c>
      <c r="L331" s="123" t="str">
        <f>_xlfn.CONCAT("m",D331,": -&gt; ",E331,"_mRNA | ","0.00292 - (0.0093 * ",E331,"_mRNA)")</f>
        <v>m330: -&gt; E2_4_2_8_mRNA | 0.00292 - (0.0093 * E2_4_2_8_mRNA)</v>
      </c>
      <c r="M331" s="124" t="str">
        <f t="shared" si="17"/>
        <v>P330: -&gt; E2_4_2_8 | (0.278 * E2_4_2_8_mRNA) - (0.00000278 * E2_4_2_8)</v>
      </c>
    </row>
    <row r="332" spans="1:13" ht="25">
      <c r="A332" s="113" t="s">
        <v>10254</v>
      </c>
      <c r="B332" s="113" t="s">
        <v>10255</v>
      </c>
      <c r="C332" s="114" t="s">
        <v>29048</v>
      </c>
      <c r="D332" s="115">
        <f>D331+1</f>
        <v>331</v>
      </c>
      <c r="E332" s="116" t="str">
        <f>CONCATENATE("E",C332)</f>
        <v>E2_4_2_9</v>
      </c>
      <c r="F332" s="117" t="str">
        <f>_xlfn.CONCAT(E332,"_mRNA : ",E332,"_mRNA")</f>
        <v>E2_4_2_9_mRNA : E2_4_2_9_mRNA</v>
      </c>
      <c r="G332" s="118" t="str">
        <f>_xlfn.CONCAT(E332," : ",E332)</f>
        <v>E2_4_2_9 : E2_4_2_9</v>
      </c>
      <c r="H332" s="119" t="str">
        <f>CONCATENATE(E332,"_mRNA: 0")</f>
        <v>E2_4_2_9_mRNA: 0</v>
      </c>
      <c r="I332" s="120" t="str">
        <f>CONCATENATE(E332,": 0")</f>
        <v>E2_4_2_9: 0</v>
      </c>
      <c r="J332" s="121" t="str">
        <f t="shared" si="15"/>
        <v>E2_4_2_9_kcat: 13.7</v>
      </c>
      <c r="K332" s="122" t="str">
        <f t="shared" si="16"/>
        <v>E2_4_2_9_km: 1</v>
      </c>
      <c r="L332" s="123" t="str">
        <f>_xlfn.CONCAT("m",D332,": -&gt; ",E332,"_mRNA | ","0.00292 - (0.0093 * ",E332,"_mRNA)")</f>
        <v>m331: -&gt; E2_4_2_9_mRNA | 0.00292 - (0.0093 * E2_4_2_9_mRNA)</v>
      </c>
      <c r="M332" s="124" t="str">
        <f t="shared" si="17"/>
        <v>P331: -&gt; E2_4_2_9 | (0.278 * E2_4_2_9_mRNA) - (0.00000278 * E2_4_2_9)</v>
      </c>
    </row>
    <row r="333" spans="1:13" ht="25">
      <c r="A333" s="113" t="s">
        <v>14827</v>
      </c>
      <c r="B333" s="113" t="s">
        <v>14828</v>
      </c>
      <c r="C333" s="114" t="s">
        <v>29049</v>
      </c>
      <c r="D333" s="115">
        <f>D332+1</f>
        <v>332</v>
      </c>
      <c r="E333" s="116" t="str">
        <f>CONCATENATE("E",C333)</f>
        <v>E2_4_99_12</v>
      </c>
      <c r="F333" s="117" t="str">
        <f>_xlfn.CONCAT(E333,"_mRNA : ",E333,"_mRNA")</f>
        <v>E2_4_99_12_mRNA : E2_4_99_12_mRNA</v>
      </c>
      <c r="G333" s="118" t="str">
        <f>_xlfn.CONCAT(E333," : ",E333)</f>
        <v>E2_4_99_12 : E2_4_99_12</v>
      </c>
      <c r="H333" s="119" t="str">
        <f>CONCATENATE(E333,"_mRNA: 0")</f>
        <v>E2_4_99_12_mRNA: 0</v>
      </c>
      <c r="I333" s="120" t="str">
        <f>CONCATENATE(E333,": 0")</f>
        <v>E2_4_99_12: 0</v>
      </c>
      <c r="J333" s="121" t="str">
        <f t="shared" si="15"/>
        <v>E2_4_99_12_kcat: 13.7</v>
      </c>
      <c r="K333" s="122" t="str">
        <f t="shared" si="16"/>
        <v>E2_4_99_12_km: 1</v>
      </c>
      <c r="L333" s="123" t="str">
        <f>_xlfn.CONCAT("m",D333,": -&gt; ",E333,"_mRNA | ","0.00292 - (0.0093 * ",E333,"_mRNA)")</f>
        <v>m332: -&gt; E2_4_99_12_mRNA | 0.00292 - (0.0093 * E2_4_99_12_mRNA)</v>
      </c>
      <c r="M333" s="124" t="str">
        <f t="shared" si="17"/>
        <v>P332: -&gt; E2_4_99_12 | (0.278 * E2_4_99_12_mRNA) - (0.00000278 * E2_4_99_12)</v>
      </c>
    </row>
    <row r="334" spans="1:13" ht="25">
      <c r="A334" s="113" t="s">
        <v>14827</v>
      </c>
      <c r="B334" s="113" t="s">
        <v>14828</v>
      </c>
      <c r="C334" s="114" t="s">
        <v>29050</v>
      </c>
      <c r="D334" s="115">
        <f>D333+1</f>
        <v>333</v>
      </c>
      <c r="E334" s="116" t="str">
        <f>CONCATENATE("E",C334)</f>
        <v>E2_4_99_13</v>
      </c>
      <c r="F334" s="117" t="str">
        <f>_xlfn.CONCAT(E334,"_mRNA : ",E334,"_mRNA")</f>
        <v>E2_4_99_13_mRNA : E2_4_99_13_mRNA</v>
      </c>
      <c r="G334" s="118" t="str">
        <f>_xlfn.CONCAT(E334," : ",E334)</f>
        <v>E2_4_99_13 : E2_4_99_13</v>
      </c>
      <c r="H334" s="119" t="str">
        <f>CONCATENATE(E334,"_mRNA: 0")</f>
        <v>E2_4_99_13_mRNA: 0</v>
      </c>
      <c r="I334" s="120" t="str">
        <f>CONCATENATE(E334,": 0")</f>
        <v>E2_4_99_13: 0</v>
      </c>
      <c r="J334" s="121" t="str">
        <f t="shared" si="15"/>
        <v>E2_4_99_13_kcat: 13.7</v>
      </c>
      <c r="K334" s="122" t="str">
        <f t="shared" si="16"/>
        <v>E2_4_99_13_km: 1</v>
      </c>
      <c r="L334" s="123" t="str">
        <f>_xlfn.CONCAT("m",D334,": -&gt; ",E334,"_mRNA | ","0.00292 - (0.0093 * ",E334,"_mRNA)")</f>
        <v>m333: -&gt; E2_4_99_13_mRNA | 0.00292 - (0.0093 * E2_4_99_13_mRNA)</v>
      </c>
      <c r="M334" s="124" t="str">
        <f t="shared" si="17"/>
        <v>P333: -&gt; E2_4_99_13 | (0.278 * E2_4_99_13_mRNA) - (0.00000278 * E2_4_99_13)</v>
      </c>
    </row>
    <row r="335" spans="1:13" ht="25">
      <c r="A335" s="113" t="s">
        <v>14788</v>
      </c>
      <c r="B335" s="113" t="s">
        <v>14789</v>
      </c>
      <c r="C335" s="114" t="s">
        <v>29051</v>
      </c>
      <c r="D335" s="115">
        <f>D334+1</f>
        <v>334</v>
      </c>
      <c r="E335" s="116" t="str">
        <f>CONCATENATE("E",C335)</f>
        <v>E2_4_99_15</v>
      </c>
      <c r="F335" s="117" t="str">
        <f>_xlfn.CONCAT(E335,"_mRNA : ",E335,"_mRNA")</f>
        <v>E2_4_99_15_mRNA : E2_4_99_15_mRNA</v>
      </c>
      <c r="G335" s="118" t="str">
        <f>_xlfn.CONCAT(E335," : ",E335)</f>
        <v>E2_4_99_15 : E2_4_99_15</v>
      </c>
      <c r="H335" s="119" t="str">
        <f>CONCATENATE(E335,"_mRNA: 0")</f>
        <v>E2_4_99_15_mRNA: 0</v>
      </c>
      <c r="I335" s="120" t="str">
        <f>CONCATENATE(E335,": 0")</f>
        <v>E2_4_99_15: 0</v>
      </c>
      <c r="J335" s="121" t="str">
        <f t="shared" si="15"/>
        <v>E2_4_99_15_kcat: 13.7</v>
      </c>
      <c r="K335" s="122" t="str">
        <f t="shared" si="16"/>
        <v>E2_4_99_15_km: 1</v>
      </c>
      <c r="L335" s="123" t="str">
        <f>_xlfn.CONCAT("m",D335,": -&gt; ",E335,"_mRNA | ","0.00292 - (0.0093 * ",E335,"_mRNA)")</f>
        <v>m334: -&gt; E2_4_99_15_mRNA | 0.00292 - (0.0093 * E2_4_99_15_mRNA)</v>
      </c>
      <c r="M335" s="124" t="str">
        <f t="shared" si="17"/>
        <v>P334: -&gt; E2_4_99_15 | (0.278 * E2_4_99_15_mRNA) - (0.00000278 * E2_4_99_15)</v>
      </c>
    </row>
    <row r="336" spans="1:13" ht="25">
      <c r="A336" s="113" t="s">
        <v>1669</v>
      </c>
      <c r="B336" s="113" t="s">
        <v>1670</v>
      </c>
      <c r="C336" s="114" t="s">
        <v>29052</v>
      </c>
      <c r="D336" s="115">
        <f>D335+1</f>
        <v>335</v>
      </c>
      <c r="E336" s="116" t="str">
        <f>CONCATENATE("E",C336)</f>
        <v>E2_4_99_17</v>
      </c>
      <c r="F336" s="117" t="str">
        <f>_xlfn.CONCAT(E336,"_mRNA : ",E336,"_mRNA")</f>
        <v>E2_4_99_17_mRNA : E2_4_99_17_mRNA</v>
      </c>
      <c r="G336" s="118" t="str">
        <f>_xlfn.CONCAT(E336," : ",E336)</f>
        <v>E2_4_99_17 : E2_4_99_17</v>
      </c>
      <c r="H336" s="119" t="str">
        <f>CONCATENATE(E336,"_mRNA: 0")</f>
        <v>E2_4_99_17_mRNA: 0</v>
      </c>
      <c r="I336" s="120" t="str">
        <f>CONCATENATE(E336,": 0")</f>
        <v>E2_4_99_17: 0</v>
      </c>
      <c r="J336" s="121" t="str">
        <f t="shared" si="15"/>
        <v>E2_4_99_17_kcat: 13.7</v>
      </c>
      <c r="K336" s="122" t="str">
        <f t="shared" si="16"/>
        <v>E2_4_99_17_km: 1</v>
      </c>
      <c r="L336" s="123" t="str">
        <f>_xlfn.CONCAT("m",D336,": -&gt; ",E336,"_mRNA | ","0.00292 - (0.0093 * ",E336,"_mRNA)")</f>
        <v>m335: -&gt; E2_4_99_17_mRNA | 0.00292 - (0.0093 * E2_4_99_17_mRNA)</v>
      </c>
      <c r="M336" s="124" t="str">
        <f t="shared" si="17"/>
        <v>P335: -&gt; E2_4_99_17 | (0.278 * E2_4_99_17_mRNA) - (0.00000278 * E2_4_99_17)</v>
      </c>
    </row>
    <row r="337" spans="1:13" ht="25">
      <c r="A337" s="113" t="s">
        <v>1733</v>
      </c>
      <c r="B337" s="113" t="s">
        <v>1734</v>
      </c>
      <c r="C337" s="114" t="s">
        <v>29053</v>
      </c>
      <c r="D337" s="115">
        <f>D336+1</f>
        <v>336</v>
      </c>
      <c r="E337" s="116" t="str">
        <f>CONCATENATE("E",C337)</f>
        <v>E2_5_1_1</v>
      </c>
      <c r="F337" s="117" t="str">
        <f>_xlfn.CONCAT(E337,"_mRNA : ",E337,"_mRNA")</f>
        <v>E2_5_1_1_mRNA : E2_5_1_1_mRNA</v>
      </c>
      <c r="G337" s="118" t="str">
        <f>_xlfn.CONCAT(E337," : ",E337)</f>
        <v>E2_5_1_1 : E2_5_1_1</v>
      </c>
      <c r="H337" s="119" t="str">
        <f>CONCATENATE(E337,"_mRNA: 0")</f>
        <v>E2_5_1_1_mRNA: 0</v>
      </c>
      <c r="I337" s="120" t="str">
        <f>CONCATENATE(E337,": 0")</f>
        <v>E2_5_1_1: 0</v>
      </c>
      <c r="J337" s="121" t="str">
        <f t="shared" si="15"/>
        <v>E2_5_1_1_kcat: 13.7</v>
      </c>
      <c r="K337" s="122" t="str">
        <f t="shared" si="16"/>
        <v>E2_5_1_1_km: 1</v>
      </c>
      <c r="L337" s="123" t="str">
        <f>_xlfn.CONCAT("m",D337,": -&gt; ",E337,"_mRNA | ","0.00292 - (0.0093 * ",E337,"_mRNA)")</f>
        <v>m336: -&gt; E2_5_1_1_mRNA | 0.00292 - (0.0093 * E2_5_1_1_mRNA)</v>
      </c>
      <c r="M337" s="124" t="str">
        <f t="shared" si="17"/>
        <v>P336: -&gt; E2_5_1_1 | (0.278 * E2_5_1_1_mRNA) - (0.00000278 * E2_5_1_1)</v>
      </c>
    </row>
    <row r="338" spans="1:13" ht="25">
      <c r="A338" s="113" t="s">
        <v>1733</v>
      </c>
      <c r="B338" s="113" t="s">
        <v>1734</v>
      </c>
      <c r="C338" s="114" t="s">
        <v>29054</v>
      </c>
      <c r="D338" s="115">
        <f>D337+1</f>
        <v>337</v>
      </c>
      <c r="E338" s="116" t="str">
        <f>CONCATENATE("E",C338)</f>
        <v>E2_5_1_10</v>
      </c>
      <c r="F338" s="117" t="str">
        <f>_xlfn.CONCAT(E338,"_mRNA : ",E338,"_mRNA")</f>
        <v>E2_5_1_10_mRNA : E2_5_1_10_mRNA</v>
      </c>
      <c r="G338" s="118" t="str">
        <f>_xlfn.CONCAT(E338," : ",E338)</f>
        <v>E2_5_1_10 : E2_5_1_10</v>
      </c>
      <c r="H338" s="119" t="str">
        <f>CONCATENATE(E338,"_mRNA: 0")</f>
        <v>E2_5_1_10_mRNA: 0</v>
      </c>
      <c r="I338" s="120" t="str">
        <f>CONCATENATE(E338,": 0")</f>
        <v>E2_5_1_10: 0</v>
      </c>
      <c r="J338" s="121" t="str">
        <f t="shared" si="15"/>
        <v>E2_5_1_10_kcat: 13.7</v>
      </c>
      <c r="K338" s="122" t="str">
        <f t="shared" si="16"/>
        <v>E2_5_1_10_km: 1</v>
      </c>
      <c r="L338" s="123" t="str">
        <f>_xlfn.CONCAT("m",D338,": -&gt; ",E338,"_mRNA | ","0.00292 - (0.0093 * ",E338,"_mRNA)")</f>
        <v>m337: -&gt; E2_5_1_10_mRNA | 0.00292 - (0.0093 * E2_5_1_10_mRNA)</v>
      </c>
      <c r="M338" s="124" t="str">
        <f t="shared" si="17"/>
        <v>P337: -&gt; E2_5_1_10 | (0.278 * E2_5_1_10_mRNA) - (0.00000278 * E2_5_1_10)</v>
      </c>
    </row>
    <row r="339" spans="1:13" ht="25">
      <c r="A339" s="113" t="s">
        <v>9498</v>
      </c>
      <c r="B339" s="113" t="s">
        <v>9499</v>
      </c>
      <c r="C339" s="114" t="s">
        <v>29055</v>
      </c>
      <c r="D339" s="115">
        <f>D338+1</f>
        <v>338</v>
      </c>
      <c r="E339" s="116" t="str">
        <f>CONCATENATE("E",C339)</f>
        <v>E2_5_1_129</v>
      </c>
      <c r="F339" s="117" t="str">
        <f>_xlfn.CONCAT(E339,"_mRNA : ",E339,"_mRNA")</f>
        <v>E2_5_1_129_mRNA : E2_5_1_129_mRNA</v>
      </c>
      <c r="G339" s="118" t="str">
        <f>_xlfn.CONCAT(E339," : ",E339)</f>
        <v>E2_5_1_129 : E2_5_1_129</v>
      </c>
      <c r="H339" s="119" t="str">
        <f>CONCATENATE(E339,"_mRNA: 0")</f>
        <v>E2_5_1_129_mRNA: 0</v>
      </c>
      <c r="I339" s="120" t="str">
        <f>CONCATENATE(E339,": 0")</f>
        <v>E2_5_1_129: 0</v>
      </c>
      <c r="J339" s="121" t="str">
        <f t="shared" si="15"/>
        <v>E2_5_1_129_kcat: 13.7</v>
      </c>
      <c r="K339" s="122" t="str">
        <f t="shared" si="16"/>
        <v>E2_5_1_129_km: 1</v>
      </c>
      <c r="L339" s="123" t="str">
        <f>_xlfn.CONCAT("m",D339,": -&gt; ",E339,"_mRNA | ","0.00292 - (0.0093 * ",E339,"_mRNA)")</f>
        <v>m338: -&gt; E2_5_1_129_mRNA | 0.00292 - (0.0093 * E2_5_1_129_mRNA)</v>
      </c>
      <c r="M339" s="124" t="str">
        <f t="shared" si="17"/>
        <v>P338: -&gt; E2_5_1_129 | (0.278 * E2_5_1_129_mRNA) - (0.00000278 * E2_5_1_129)</v>
      </c>
    </row>
    <row r="340" spans="1:13" ht="25">
      <c r="A340" s="113" t="s">
        <v>1761</v>
      </c>
      <c r="B340" s="113" t="s">
        <v>1762</v>
      </c>
      <c r="C340" s="114" t="s">
        <v>29056</v>
      </c>
      <c r="D340" s="115">
        <f>D339+1</f>
        <v>339</v>
      </c>
      <c r="E340" s="116" t="str">
        <f>CONCATENATE("E",C340)</f>
        <v>E2_5_1_141</v>
      </c>
      <c r="F340" s="117" t="str">
        <f>_xlfn.CONCAT(E340,"_mRNA : ",E340,"_mRNA")</f>
        <v>E2_5_1_141_mRNA : E2_5_1_141_mRNA</v>
      </c>
      <c r="G340" s="118" t="str">
        <f>_xlfn.CONCAT(E340," : ",E340)</f>
        <v>E2_5_1_141 : E2_5_1_141</v>
      </c>
      <c r="H340" s="119" t="str">
        <f>CONCATENATE(E340,"_mRNA: 0")</f>
        <v>E2_5_1_141_mRNA: 0</v>
      </c>
      <c r="I340" s="120" t="str">
        <f>CONCATENATE(E340,": 0")</f>
        <v>E2_5_1_141: 0</v>
      </c>
      <c r="J340" s="121" t="str">
        <f t="shared" si="15"/>
        <v>E2_5_1_141_kcat: 13.7</v>
      </c>
      <c r="K340" s="122" t="str">
        <f t="shared" si="16"/>
        <v>E2_5_1_141_km: 1</v>
      </c>
      <c r="L340" s="123" t="str">
        <f>_xlfn.CONCAT("m",D340,": -&gt; ",E340,"_mRNA | ","0.00292 - (0.0093 * ",E340,"_mRNA)")</f>
        <v>m339: -&gt; E2_5_1_141_mRNA | 0.00292 - (0.0093 * E2_5_1_141_mRNA)</v>
      </c>
      <c r="M340" s="124" t="str">
        <f t="shared" si="17"/>
        <v>P339: -&gt; E2_5_1_141 | (0.278 * E2_5_1_141_mRNA) - (0.00000278 * E2_5_1_141)</v>
      </c>
    </row>
    <row r="341" spans="1:13" ht="25">
      <c r="A341" s="113" t="s">
        <v>9940</v>
      </c>
      <c r="B341" s="113" t="s">
        <v>9941</v>
      </c>
      <c r="C341" s="114" t="s">
        <v>29057</v>
      </c>
      <c r="D341" s="115">
        <f>D340+1</f>
        <v>340</v>
      </c>
      <c r="E341" s="116" t="str">
        <f>CONCATENATE("E",C341)</f>
        <v>E2_5_1_144</v>
      </c>
      <c r="F341" s="117" t="str">
        <f>_xlfn.CONCAT(E341,"_mRNA : ",E341,"_mRNA")</f>
        <v>E2_5_1_144_mRNA : E2_5_1_144_mRNA</v>
      </c>
      <c r="G341" s="118" t="str">
        <f>_xlfn.CONCAT(E341," : ",E341)</f>
        <v>E2_5_1_144 : E2_5_1_144</v>
      </c>
      <c r="H341" s="119" t="str">
        <f>CONCATENATE(E341,"_mRNA: 0")</f>
        <v>E2_5_1_144_mRNA: 0</v>
      </c>
      <c r="I341" s="120" t="str">
        <f>CONCATENATE(E341,": 0")</f>
        <v>E2_5_1_144: 0</v>
      </c>
      <c r="J341" s="121" t="str">
        <f t="shared" si="15"/>
        <v>E2_5_1_144_kcat: 13.7</v>
      </c>
      <c r="K341" s="122" t="str">
        <f t="shared" si="16"/>
        <v>E2_5_1_144_km: 1</v>
      </c>
      <c r="L341" s="123" t="str">
        <f>_xlfn.CONCAT("m",D341,": -&gt; ",E341,"_mRNA | ","0.00292 - (0.0093 * ",E341,"_mRNA)")</f>
        <v>m340: -&gt; E2_5_1_144_mRNA | 0.00292 - (0.0093 * E2_5_1_144_mRNA)</v>
      </c>
      <c r="M341" s="124" t="str">
        <f t="shared" si="17"/>
        <v>P340: -&gt; E2_5_1_144 | (0.278 * E2_5_1_144_mRNA) - (0.00000278 * E2_5_1_144)</v>
      </c>
    </row>
    <row r="342" spans="1:13" ht="25">
      <c r="A342" s="113" t="s">
        <v>12944</v>
      </c>
      <c r="B342" s="113" t="s">
        <v>12945</v>
      </c>
      <c r="C342" s="114" t="s">
        <v>29058</v>
      </c>
      <c r="D342" s="115">
        <f>D341+1</f>
        <v>341</v>
      </c>
      <c r="E342" s="116" t="str">
        <f>CONCATENATE("E",C342)</f>
        <v>E2_5_1_15</v>
      </c>
      <c r="F342" s="117" t="str">
        <f>_xlfn.CONCAT(E342,"_mRNA : ",E342,"_mRNA")</f>
        <v>E2_5_1_15_mRNA : E2_5_1_15_mRNA</v>
      </c>
      <c r="G342" s="118" t="str">
        <f>_xlfn.CONCAT(E342," : ",E342)</f>
        <v>E2_5_1_15 : E2_5_1_15</v>
      </c>
      <c r="H342" s="119" t="str">
        <f>CONCATENATE(E342,"_mRNA: 0")</f>
        <v>E2_5_1_15_mRNA: 0</v>
      </c>
      <c r="I342" s="120" t="str">
        <f>CONCATENATE(E342,": 0")</f>
        <v>E2_5_1_15: 0</v>
      </c>
      <c r="J342" s="121" t="str">
        <f t="shared" si="15"/>
        <v>E2_5_1_15_kcat: 13.7</v>
      </c>
      <c r="K342" s="122" t="str">
        <f t="shared" si="16"/>
        <v>E2_5_1_15_km: 1</v>
      </c>
      <c r="L342" s="123" t="str">
        <f>_xlfn.CONCAT("m",D342,": -&gt; ",E342,"_mRNA | ","0.00292 - (0.0093 * ",E342,"_mRNA)")</f>
        <v>m341: -&gt; E2_5_1_15_mRNA | 0.00292 - (0.0093 * E2_5_1_15_mRNA)</v>
      </c>
      <c r="M342" s="124" t="str">
        <f t="shared" si="17"/>
        <v>P341: -&gt; E2_5_1_15 | (0.278 * E2_5_1_15_mRNA) - (0.00000278 * E2_5_1_15)</v>
      </c>
    </row>
    <row r="343" spans="1:13" ht="25">
      <c r="A343" s="113" t="s">
        <v>513</v>
      </c>
      <c r="B343" s="113" t="s">
        <v>514</v>
      </c>
      <c r="C343" s="114" t="s">
        <v>29059</v>
      </c>
      <c r="D343" s="115">
        <f>D342+1</f>
        <v>342</v>
      </c>
      <c r="E343" s="116" t="str">
        <f>CONCATENATE("E",C343)</f>
        <v>E2_5_1_16</v>
      </c>
      <c r="F343" s="117" t="str">
        <f>_xlfn.CONCAT(E343,"_mRNA : ",E343,"_mRNA")</f>
        <v>E2_5_1_16_mRNA : E2_5_1_16_mRNA</v>
      </c>
      <c r="G343" s="118" t="str">
        <f>_xlfn.CONCAT(E343," : ",E343)</f>
        <v>E2_5_1_16 : E2_5_1_16</v>
      </c>
      <c r="H343" s="119" t="str">
        <f>CONCATENATE(E343,"_mRNA: 0")</f>
        <v>E2_5_1_16_mRNA: 0</v>
      </c>
      <c r="I343" s="120" t="str">
        <f>CONCATENATE(E343,": 0")</f>
        <v>E2_5_1_16: 0</v>
      </c>
      <c r="J343" s="121" t="str">
        <f t="shared" si="15"/>
        <v>E2_5_1_16_kcat: 13.7</v>
      </c>
      <c r="K343" s="122" t="str">
        <f t="shared" si="16"/>
        <v>E2_5_1_16_km: 1</v>
      </c>
      <c r="L343" s="123" t="str">
        <f>_xlfn.CONCAT("m",D343,": -&gt; ",E343,"_mRNA | ","0.00292 - (0.0093 * ",E343,"_mRNA)")</f>
        <v>m342: -&gt; E2_5_1_16_mRNA | 0.00292 - (0.0093 * E2_5_1_16_mRNA)</v>
      </c>
      <c r="M343" s="124" t="str">
        <f t="shared" si="17"/>
        <v>P342: -&gt; E2_5_1_16 | (0.278 * E2_5_1_16_mRNA) - (0.00000278 * E2_5_1_16)</v>
      </c>
    </row>
    <row r="344" spans="1:13" ht="25">
      <c r="A344" s="113" t="s">
        <v>5191</v>
      </c>
      <c r="B344" s="113" t="s">
        <v>5192</v>
      </c>
      <c r="C344" s="114" t="s">
        <v>29060</v>
      </c>
      <c r="D344" s="115">
        <f>D343+1</f>
        <v>343</v>
      </c>
      <c r="E344" s="116" t="str">
        <f>CONCATENATE("E",C344)</f>
        <v>E2_5_1_17</v>
      </c>
      <c r="F344" s="117" t="str">
        <f>_xlfn.CONCAT(E344,"_mRNA : ",E344,"_mRNA")</f>
        <v>E2_5_1_17_mRNA : E2_5_1_17_mRNA</v>
      </c>
      <c r="G344" s="118" t="str">
        <f>_xlfn.CONCAT(E344," : ",E344)</f>
        <v>E2_5_1_17 : E2_5_1_17</v>
      </c>
      <c r="H344" s="119" t="str">
        <f>CONCATENATE(E344,"_mRNA: 0")</f>
        <v>E2_5_1_17_mRNA: 0</v>
      </c>
      <c r="I344" s="120" t="str">
        <f>CONCATENATE(E344,": 0")</f>
        <v>E2_5_1_17: 0</v>
      </c>
      <c r="J344" s="121" t="str">
        <f t="shared" si="15"/>
        <v>E2_5_1_17_kcat: 13.7</v>
      </c>
      <c r="K344" s="122" t="str">
        <f t="shared" si="16"/>
        <v>E2_5_1_17_km: 1</v>
      </c>
      <c r="L344" s="123" t="str">
        <f>_xlfn.CONCAT("m",D344,": -&gt; ",E344,"_mRNA | ","0.00292 - (0.0093 * ",E344,"_mRNA)")</f>
        <v>m343: -&gt; E2_5_1_17_mRNA | 0.00292 - (0.0093 * E2_5_1_17_mRNA)</v>
      </c>
      <c r="M344" s="124" t="str">
        <f t="shared" si="17"/>
        <v>P343: -&gt; E2_5_1_17 | (0.278 * E2_5_1_17_mRNA) - (0.00000278 * E2_5_1_17)</v>
      </c>
    </row>
    <row r="345" spans="1:13" ht="25">
      <c r="A345" s="113" t="s">
        <v>6757</v>
      </c>
      <c r="B345" s="113" t="s">
        <v>6758</v>
      </c>
      <c r="C345" s="114" t="s">
        <v>29061</v>
      </c>
      <c r="D345" s="115">
        <f>D344+1</f>
        <v>344</v>
      </c>
      <c r="E345" s="116" t="str">
        <f>CONCATENATE("E",C345)</f>
        <v>E2_5_1_18</v>
      </c>
      <c r="F345" s="117" t="str">
        <f>_xlfn.CONCAT(E345,"_mRNA : ",E345,"_mRNA")</f>
        <v>E2_5_1_18_mRNA : E2_5_1_18_mRNA</v>
      </c>
      <c r="G345" s="118" t="str">
        <f>_xlfn.CONCAT(E345," : ",E345)</f>
        <v>E2_5_1_18 : E2_5_1_18</v>
      </c>
      <c r="H345" s="119" t="str">
        <f>CONCATENATE(E345,"_mRNA: 0")</f>
        <v>E2_5_1_18_mRNA: 0</v>
      </c>
      <c r="I345" s="120" t="str">
        <f>CONCATENATE(E345,": 0")</f>
        <v>E2_5_1_18: 0</v>
      </c>
      <c r="J345" s="121" t="str">
        <f t="shared" si="15"/>
        <v>E2_5_1_18_kcat: 13.7</v>
      </c>
      <c r="K345" s="122" t="str">
        <f t="shared" si="16"/>
        <v>E2_5_1_18_km: 1</v>
      </c>
      <c r="L345" s="123" t="str">
        <f>_xlfn.CONCAT("m",D345,": -&gt; ",E345,"_mRNA | ","0.00292 - (0.0093 * ",E345,"_mRNA)")</f>
        <v>m344: -&gt; E2_5_1_18_mRNA | 0.00292 - (0.0093 * E2_5_1_18_mRNA)</v>
      </c>
      <c r="M345" s="124" t="str">
        <f t="shared" si="17"/>
        <v>P344: -&gt; E2_5_1_18 | (0.278 * E2_5_1_18_mRNA) - (0.00000278 * E2_5_1_18)</v>
      </c>
    </row>
    <row r="346" spans="1:13" ht="25">
      <c r="A346" s="113" t="s">
        <v>3692</v>
      </c>
      <c r="B346" s="113" t="s">
        <v>3693</v>
      </c>
      <c r="C346" s="114" t="s">
        <v>29062</v>
      </c>
      <c r="D346" s="115">
        <f>D345+1</f>
        <v>345</v>
      </c>
      <c r="E346" s="116" t="str">
        <f>CONCATENATE("E",C346)</f>
        <v>E2_5_1_19</v>
      </c>
      <c r="F346" s="117" t="str">
        <f>_xlfn.CONCAT(E346,"_mRNA : ",E346,"_mRNA")</f>
        <v>E2_5_1_19_mRNA : E2_5_1_19_mRNA</v>
      </c>
      <c r="G346" s="118" t="str">
        <f>_xlfn.CONCAT(E346," : ",E346)</f>
        <v>E2_5_1_19 : E2_5_1_19</v>
      </c>
      <c r="H346" s="119" t="str">
        <f>CONCATENATE(E346,"_mRNA: 0")</f>
        <v>E2_5_1_19_mRNA: 0</v>
      </c>
      <c r="I346" s="120" t="str">
        <f>CONCATENATE(E346,": 0")</f>
        <v>E2_5_1_19: 0</v>
      </c>
      <c r="J346" s="121" t="str">
        <f t="shared" si="15"/>
        <v>E2_5_1_19_kcat: 13.7</v>
      </c>
      <c r="K346" s="122" t="str">
        <f t="shared" si="16"/>
        <v>E2_5_1_19_km: 1</v>
      </c>
      <c r="L346" s="123" t="str">
        <f>_xlfn.CONCAT("m",D346,": -&gt; ",E346,"_mRNA | ","0.00292 - (0.0093 * ",E346,"_mRNA)")</f>
        <v>m345: -&gt; E2_5_1_19_mRNA | 0.00292 - (0.0093 * E2_5_1_19_mRNA)</v>
      </c>
      <c r="M346" s="124" t="str">
        <f t="shared" si="17"/>
        <v>P345: -&gt; E2_5_1_19 | (0.278 * E2_5_1_19_mRNA) - (0.00000278 * E2_5_1_19)</v>
      </c>
    </row>
    <row r="347" spans="1:13" ht="25">
      <c r="A347" s="113" t="s">
        <v>10624</v>
      </c>
      <c r="B347" s="113" t="s">
        <v>10625</v>
      </c>
      <c r="C347" s="114" t="s">
        <v>29063</v>
      </c>
      <c r="D347" s="115">
        <f>D346+1</f>
        <v>346</v>
      </c>
      <c r="E347" s="116" t="str">
        <f>CONCATENATE("E",C347)</f>
        <v>E2_5_1_25</v>
      </c>
      <c r="F347" s="117" t="str">
        <f>_xlfn.CONCAT(E347,"_mRNA : ",E347,"_mRNA")</f>
        <v>E2_5_1_25_mRNA : E2_5_1_25_mRNA</v>
      </c>
      <c r="G347" s="118" t="str">
        <f>_xlfn.CONCAT(E347," : ",E347)</f>
        <v>E2_5_1_25 : E2_5_1_25</v>
      </c>
      <c r="H347" s="119" t="str">
        <f>CONCATENATE(E347,"_mRNA: 0")</f>
        <v>E2_5_1_25_mRNA: 0</v>
      </c>
      <c r="I347" s="120" t="str">
        <f>CONCATENATE(E347,": 0")</f>
        <v>E2_5_1_25: 0</v>
      </c>
      <c r="J347" s="121" t="str">
        <f t="shared" si="15"/>
        <v>E2_5_1_25_kcat: 13.7</v>
      </c>
      <c r="K347" s="122" t="str">
        <f t="shared" si="16"/>
        <v>E2_5_1_25_km: 1</v>
      </c>
      <c r="L347" s="123" t="str">
        <f>_xlfn.CONCAT("m",D347,": -&gt; ",E347,"_mRNA | ","0.00292 - (0.0093 * ",E347,"_mRNA)")</f>
        <v>m346: -&gt; E2_5_1_25_mRNA | 0.00292 - (0.0093 * E2_5_1_25_mRNA)</v>
      </c>
      <c r="M347" s="124" t="str">
        <f t="shared" si="17"/>
        <v>P346: -&gt; E2_5_1_25 | (0.278 * E2_5_1_25_mRNA) - (0.00000278 * E2_5_1_25)</v>
      </c>
    </row>
    <row r="348" spans="1:13" ht="25">
      <c r="A348" s="113" t="s">
        <v>16253</v>
      </c>
      <c r="B348" s="113" t="s">
        <v>16254</v>
      </c>
      <c r="C348" s="114" t="s">
        <v>29064</v>
      </c>
      <c r="D348" s="115">
        <f>D347+1</f>
        <v>347</v>
      </c>
      <c r="E348" s="116" t="str">
        <f>CONCATENATE("E",C348)</f>
        <v>E2_5_1_3</v>
      </c>
      <c r="F348" s="117" t="str">
        <f>_xlfn.CONCAT(E348,"_mRNA : ",E348,"_mRNA")</f>
        <v>E2_5_1_3_mRNA : E2_5_1_3_mRNA</v>
      </c>
      <c r="G348" s="118" t="str">
        <f>_xlfn.CONCAT(E348," : ",E348)</f>
        <v>E2_5_1_3 : E2_5_1_3</v>
      </c>
      <c r="H348" s="119" t="str">
        <f>CONCATENATE(E348,"_mRNA: 0")</f>
        <v>E2_5_1_3_mRNA: 0</v>
      </c>
      <c r="I348" s="120" t="str">
        <f>CONCATENATE(E348,": 0")</f>
        <v>E2_5_1_3: 0</v>
      </c>
      <c r="J348" s="121" t="str">
        <f t="shared" si="15"/>
        <v>E2_5_1_3_kcat: 13.7</v>
      </c>
      <c r="K348" s="122" t="str">
        <f t="shared" si="16"/>
        <v>E2_5_1_3_km: 1</v>
      </c>
      <c r="L348" s="123" t="str">
        <f>_xlfn.CONCAT("m",D348,": -&gt; ",E348,"_mRNA | ","0.00292 - (0.0093 * ",E348,"_mRNA)")</f>
        <v>m347: -&gt; E2_5_1_3_mRNA | 0.00292 - (0.0093 * E2_5_1_3_mRNA)</v>
      </c>
      <c r="M348" s="124" t="str">
        <f t="shared" si="17"/>
        <v>P347: -&gt; E2_5_1_3 | (0.278 * E2_5_1_3_mRNA) - (0.00000278 * E2_5_1_3)</v>
      </c>
    </row>
    <row r="349" spans="1:13" ht="25">
      <c r="A349" s="113" t="s">
        <v>735</v>
      </c>
      <c r="B349" s="113" t="s">
        <v>736</v>
      </c>
      <c r="C349" s="114" t="s">
        <v>29065</v>
      </c>
      <c r="D349" s="115">
        <f>D348+1</f>
        <v>348</v>
      </c>
      <c r="E349" s="116" t="str">
        <f>CONCATENATE("E",C349)</f>
        <v>E2_5_1_31</v>
      </c>
      <c r="F349" s="117" t="str">
        <f>_xlfn.CONCAT(E349,"_mRNA : ",E349,"_mRNA")</f>
        <v>E2_5_1_31_mRNA : E2_5_1_31_mRNA</v>
      </c>
      <c r="G349" s="118" t="str">
        <f>_xlfn.CONCAT(E349," : ",E349)</f>
        <v>E2_5_1_31 : E2_5_1_31</v>
      </c>
      <c r="H349" s="119" t="str">
        <f>CONCATENATE(E349,"_mRNA: 0")</f>
        <v>E2_5_1_31_mRNA: 0</v>
      </c>
      <c r="I349" s="120" t="str">
        <f>CONCATENATE(E349,": 0")</f>
        <v>E2_5_1_31: 0</v>
      </c>
      <c r="J349" s="121" t="str">
        <f t="shared" si="15"/>
        <v>E2_5_1_31_kcat: 13.7</v>
      </c>
      <c r="K349" s="122" t="str">
        <f t="shared" si="16"/>
        <v>E2_5_1_31_km: 1</v>
      </c>
      <c r="L349" s="123" t="str">
        <f>_xlfn.CONCAT("m",D349,": -&gt; ",E349,"_mRNA | ","0.00292 - (0.0093 * ",E349,"_mRNA)")</f>
        <v>m348: -&gt; E2_5_1_31_mRNA | 0.00292 - (0.0093 * E2_5_1_31_mRNA)</v>
      </c>
      <c r="M349" s="124" t="str">
        <f t="shared" si="17"/>
        <v>P348: -&gt; E2_5_1_31 | (0.278 * E2_5_1_31_mRNA) - (0.00000278 * E2_5_1_31)</v>
      </c>
    </row>
    <row r="350" spans="1:13" ht="25">
      <c r="A350" s="113" t="s">
        <v>16441</v>
      </c>
      <c r="B350" s="113" t="s">
        <v>16442</v>
      </c>
      <c r="C350" s="114" t="s">
        <v>29066</v>
      </c>
      <c r="D350" s="115">
        <f>D349+1</f>
        <v>349</v>
      </c>
      <c r="E350" s="116" t="str">
        <f>CONCATENATE("E",C350)</f>
        <v>E2_5_1_39</v>
      </c>
      <c r="F350" s="117" t="str">
        <f>_xlfn.CONCAT(E350,"_mRNA : ",E350,"_mRNA")</f>
        <v>E2_5_1_39_mRNA : E2_5_1_39_mRNA</v>
      </c>
      <c r="G350" s="118" t="str">
        <f>_xlfn.CONCAT(E350," : ",E350)</f>
        <v>E2_5_1_39 : E2_5_1_39</v>
      </c>
      <c r="H350" s="119" t="str">
        <f>CONCATENATE(E350,"_mRNA: 0")</f>
        <v>E2_5_1_39_mRNA: 0</v>
      </c>
      <c r="I350" s="120" t="str">
        <f>CONCATENATE(E350,": 0")</f>
        <v>E2_5_1_39: 0</v>
      </c>
      <c r="J350" s="121" t="str">
        <f t="shared" si="15"/>
        <v>E2_5_1_39_kcat: 13.7</v>
      </c>
      <c r="K350" s="122" t="str">
        <f t="shared" si="16"/>
        <v>E2_5_1_39_km: 1</v>
      </c>
      <c r="L350" s="123" t="str">
        <f>_xlfn.CONCAT("m",D350,": -&gt; ",E350,"_mRNA | ","0.00292 - (0.0093 * ",E350,"_mRNA)")</f>
        <v>m349: -&gt; E2_5_1_39_mRNA | 0.00292 - (0.0093 * E2_5_1_39_mRNA)</v>
      </c>
      <c r="M350" s="124" t="str">
        <f t="shared" si="17"/>
        <v>P349: -&gt; E2_5_1_39 | (0.278 * E2_5_1_39_mRNA) - (0.00000278 * E2_5_1_39)</v>
      </c>
    </row>
    <row r="351" spans="1:13" ht="25">
      <c r="A351" s="113" t="s">
        <v>9912</v>
      </c>
      <c r="B351" s="113" t="s">
        <v>9913</v>
      </c>
      <c r="C351" s="114" t="s">
        <v>29067</v>
      </c>
      <c r="D351" s="115">
        <f>D350+1</f>
        <v>350</v>
      </c>
      <c r="E351" s="116" t="str">
        <f>CONCATENATE("E",C351)</f>
        <v>E2_5_1_47</v>
      </c>
      <c r="F351" s="117" t="str">
        <f>_xlfn.CONCAT(E351,"_mRNA : ",E351,"_mRNA")</f>
        <v>E2_5_1_47_mRNA : E2_5_1_47_mRNA</v>
      </c>
      <c r="G351" s="118" t="str">
        <f>_xlfn.CONCAT(E351," : ",E351)</f>
        <v>E2_5_1_47 : E2_5_1_47</v>
      </c>
      <c r="H351" s="119" t="str">
        <f>CONCATENATE(E351,"_mRNA: 0")</f>
        <v>E2_5_1_47_mRNA: 0</v>
      </c>
      <c r="I351" s="120" t="str">
        <f>CONCATENATE(E351,": 0")</f>
        <v>E2_5_1_47: 0</v>
      </c>
      <c r="J351" s="121" t="str">
        <f t="shared" si="15"/>
        <v>E2_5_1_47_kcat: 13.7</v>
      </c>
      <c r="K351" s="122" t="str">
        <f t="shared" si="16"/>
        <v>E2_5_1_47_km: 1</v>
      </c>
      <c r="L351" s="123" t="str">
        <f>_xlfn.CONCAT("m",D351,": -&gt; ",E351,"_mRNA | ","0.00292 - (0.0093 * ",E351,"_mRNA)")</f>
        <v>m350: -&gt; E2_5_1_47_mRNA | 0.00292 - (0.0093 * E2_5_1_47_mRNA)</v>
      </c>
      <c r="M351" s="124" t="str">
        <f t="shared" si="17"/>
        <v>P350: -&gt; E2_5_1_47 | (0.278 * E2_5_1_47_mRNA) - (0.00000278 * E2_5_1_47)</v>
      </c>
    </row>
    <row r="352" spans="1:13" ht="25">
      <c r="A352" s="113" t="s">
        <v>16051</v>
      </c>
      <c r="B352" s="113" t="s">
        <v>16052</v>
      </c>
      <c r="C352" s="114" t="s">
        <v>29068</v>
      </c>
      <c r="D352" s="115">
        <f>D351+1</f>
        <v>351</v>
      </c>
      <c r="E352" s="116" t="str">
        <f>CONCATENATE("E",C352)</f>
        <v>E2_5_1_48</v>
      </c>
      <c r="F352" s="117" t="str">
        <f>_xlfn.CONCAT(E352,"_mRNA : ",E352,"_mRNA")</f>
        <v>E2_5_1_48_mRNA : E2_5_1_48_mRNA</v>
      </c>
      <c r="G352" s="118" t="str">
        <f>_xlfn.CONCAT(E352," : ",E352)</f>
        <v>E2_5_1_48 : E2_5_1_48</v>
      </c>
      <c r="H352" s="119" t="str">
        <f>CONCATENATE(E352,"_mRNA: 0")</f>
        <v>E2_5_1_48_mRNA: 0</v>
      </c>
      <c r="I352" s="120" t="str">
        <f>CONCATENATE(E352,": 0")</f>
        <v>E2_5_1_48: 0</v>
      </c>
      <c r="J352" s="121" t="str">
        <f t="shared" si="15"/>
        <v>E2_5_1_48_kcat: 13.7</v>
      </c>
      <c r="K352" s="122" t="str">
        <f t="shared" si="16"/>
        <v>E2_5_1_48_km: 1</v>
      </c>
      <c r="L352" s="123" t="str">
        <f>_xlfn.CONCAT("m",D352,": -&gt; ",E352,"_mRNA | ","0.00292 - (0.0093 * ",E352,"_mRNA)")</f>
        <v>m351: -&gt; E2_5_1_48_mRNA | 0.00292 - (0.0093 * E2_5_1_48_mRNA)</v>
      </c>
      <c r="M352" s="124" t="str">
        <f t="shared" si="17"/>
        <v>P351: -&gt; E2_5_1_48 | (0.278 * E2_5_1_48_mRNA) - (0.00000278 * E2_5_1_48)</v>
      </c>
    </row>
    <row r="353" spans="1:24" ht="25">
      <c r="A353" s="113" t="s">
        <v>3058</v>
      </c>
      <c r="B353" s="113" t="s">
        <v>3059</v>
      </c>
      <c r="C353" s="114" t="s">
        <v>29069</v>
      </c>
      <c r="D353" s="115">
        <f>D352+1</f>
        <v>352</v>
      </c>
      <c r="E353" s="116" t="str">
        <f>CONCATENATE("E",C353)</f>
        <v>E2_5_1_54</v>
      </c>
      <c r="F353" s="117" t="str">
        <f>_xlfn.CONCAT(E353,"_mRNA : ",E353,"_mRNA")</f>
        <v>E2_5_1_54_mRNA : E2_5_1_54_mRNA</v>
      </c>
      <c r="G353" s="118" t="str">
        <f>_xlfn.CONCAT(E353," : ",E353)</f>
        <v>E2_5_1_54 : E2_5_1_54</v>
      </c>
      <c r="H353" s="119" t="str">
        <f>CONCATENATE(E353,"_mRNA: 0")</f>
        <v>E2_5_1_54_mRNA: 0</v>
      </c>
      <c r="I353" s="120" t="str">
        <f>CONCATENATE(E353,": 0")</f>
        <v>E2_5_1_54: 0</v>
      </c>
      <c r="J353" s="121" t="str">
        <f t="shared" si="15"/>
        <v>E2_5_1_54_kcat: 13.7</v>
      </c>
      <c r="K353" s="122" t="str">
        <f t="shared" si="16"/>
        <v>E2_5_1_54_km: 1</v>
      </c>
      <c r="L353" s="123" t="str">
        <f>_xlfn.CONCAT("m",D353,": -&gt; ",E353,"_mRNA | ","0.00292 - (0.0093 * ",E353,"_mRNA)")</f>
        <v>m352: -&gt; E2_5_1_54_mRNA | 0.00292 - (0.0093 * E2_5_1_54_mRNA)</v>
      </c>
      <c r="M353" s="124" t="str">
        <f t="shared" si="17"/>
        <v>P352: -&gt; E2_5_1_54 | (0.278 * E2_5_1_54_mRNA) - (0.00000278 * E2_5_1_54)</v>
      </c>
    </row>
    <row r="354" spans="1:24" ht="25">
      <c r="A354" s="113" t="s">
        <v>4943</v>
      </c>
      <c r="B354" s="113" t="s">
        <v>4944</v>
      </c>
      <c r="C354" s="114" t="s">
        <v>29070</v>
      </c>
      <c r="D354" s="115">
        <f>D353+1</f>
        <v>353</v>
      </c>
      <c r="E354" s="116" t="str">
        <f>CONCATENATE("E",C354)</f>
        <v>E2_5_1_55</v>
      </c>
      <c r="F354" s="117" t="str">
        <f>_xlfn.CONCAT(E354,"_mRNA : ",E354,"_mRNA")</f>
        <v>E2_5_1_55_mRNA : E2_5_1_55_mRNA</v>
      </c>
      <c r="G354" s="118" t="str">
        <f>_xlfn.CONCAT(E354," : ",E354)</f>
        <v>E2_5_1_55 : E2_5_1_55</v>
      </c>
      <c r="H354" s="119" t="str">
        <f>CONCATENATE(E354,"_mRNA: 0")</f>
        <v>E2_5_1_55_mRNA: 0</v>
      </c>
      <c r="I354" s="120" t="str">
        <f>CONCATENATE(E354,": 0")</f>
        <v>E2_5_1_55: 0</v>
      </c>
      <c r="J354" s="121" t="str">
        <f t="shared" si="15"/>
        <v>E2_5_1_55_kcat: 13.7</v>
      </c>
      <c r="K354" s="122" t="str">
        <f t="shared" si="16"/>
        <v>E2_5_1_55_km: 1</v>
      </c>
      <c r="L354" s="123" t="str">
        <f>_xlfn.CONCAT("m",D354,": -&gt; ",E354,"_mRNA | ","0.00292 - (0.0093 * ",E354,"_mRNA)")</f>
        <v>m353: -&gt; E2_5_1_55_mRNA | 0.00292 - (0.0093 * E2_5_1_55_mRNA)</v>
      </c>
      <c r="M354" s="124" t="str">
        <f t="shared" si="17"/>
        <v>P353: -&gt; E2_5_1_55 | (0.278 * E2_5_1_55_mRNA) - (0.00000278 * E2_5_1_55)</v>
      </c>
    </row>
    <row r="355" spans="1:24" ht="25">
      <c r="A355" s="113" t="s">
        <v>12018</v>
      </c>
      <c r="B355" s="113" t="s">
        <v>12019</v>
      </c>
      <c r="C355" s="114" t="s">
        <v>29071</v>
      </c>
      <c r="D355" s="115">
        <f>D354+1</f>
        <v>354</v>
      </c>
      <c r="E355" s="116" t="str">
        <f>CONCATENATE("E",C355)</f>
        <v>E2_5_1_6</v>
      </c>
      <c r="F355" s="117" t="str">
        <f>_xlfn.CONCAT(E355,"_mRNA : ",E355,"_mRNA")</f>
        <v>E2_5_1_6_mRNA : E2_5_1_6_mRNA</v>
      </c>
      <c r="G355" s="118" t="str">
        <f>_xlfn.CONCAT(E355," : ",E355)</f>
        <v>E2_5_1_6 : E2_5_1_6</v>
      </c>
      <c r="H355" s="119" t="str">
        <f>CONCATENATE(E355,"_mRNA: 0")</f>
        <v>E2_5_1_6_mRNA: 0</v>
      </c>
      <c r="I355" s="120" t="str">
        <f>CONCATENATE(E355,": 0")</f>
        <v>E2_5_1_6: 0</v>
      </c>
      <c r="J355" s="121" t="str">
        <f t="shared" si="15"/>
        <v>E2_5_1_6_kcat: 13.7</v>
      </c>
      <c r="K355" s="122" t="str">
        <f t="shared" si="16"/>
        <v>E2_5_1_6_km: 1</v>
      </c>
      <c r="L355" s="123" t="str">
        <f>_xlfn.CONCAT("m",D355,": -&gt; ",E355,"_mRNA | ","0.00292 - (0.0093 * ",E355,"_mRNA)")</f>
        <v>m354: -&gt; E2_5_1_6_mRNA | 0.00292 - (0.0093 * E2_5_1_6_mRNA)</v>
      </c>
      <c r="M355" s="124" t="str">
        <f t="shared" si="17"/>
        <v>P354: -&gt; E2_5_1_6 | (0.278 * E2_5_1_6_mRNA) - (0.00000278 * E2_5_1_6)</v>
      </c>
    </row>
    <row r="356" spans="1:24" ht="25">
      <c r="A356" s="113" t="s">
        <v>15523</v>
      </c>
      <c r="B356" s="113" t="s">
        <v>15524</v>
      </c>
      <c r="C356" s="114" t="s">
        <v>29072</v>
      </c>
      <c r="D356" s="115">
        <f>D355+1</f>
        <v>355</v>
      </c>
      <c r="E356" s="116" t="str">
        <f>CONCATENATE("E",C356)</f>
        <v>E2_5_1_61</v>
      </c>
      <c r="F356" s="117" t="str">
        <f>_xlfn.CONCAT(E356,"_mRNA : ",E356,"_mRNA")</f>
        <v>E2_5_1_61_mRNA : E2_5_1_61_mRNA</v>
      </c>
      <c r="G356" s="118" t="str">
        <f>_xlfn.CONCAT(E356," : ",E356)</f>
        <v>E2_5_1_61 : E2_5_1_61</v>
      </c>
      <c r="H356" s="119" t="str">
        <f>CONCATENATE(E356,"_mRNA: 0")</f>
        <v>E2_5_1_61_mRNA: 0</v>
      </c>
      <c r="I356" s="120" t="str">
        <f>CONCATENATE(E356,": 0")</f>
        <v>E2_5_1_61: 0</v>
      </c>
      <c r="J356" s="121" t="str">
        <f t="shared" si="15"/>
        <v>E2_5_1_61_kcat: 13.7</v>
      </c>
      <c r="K356" s="122" t="str">
        <f t="shared" si="16"/>
        <v>E2_5_1_61_km: 1</v>
      </c>
      <c r="L356" s="123" t="str">
        <f>_xlfn.CONCAT("m",D356,": -&gt; ",E356,"_mRNA | ","0.00292 - (0.0093 * ",E356,"_mRNA)")</f>
        <v>m355: -&gt; E2_5_1_61_mRNA | 0.00292 - (0.0093 * E2_5_1_61_mRNA)</v>
      </c>
      <c r="M356" s="124" t="str">
        <f t="shared" si="17"/>
        <v>P355: -&gt; E2_5_1_61 | (0.278 * E2_5_1_61_mRNA) - (0.00000278 * E2_5_1_61)</v>
      </c>
    </row>
    <row r="357" spans="1:24" ht="25">
      <c r="A357" s="113" t="s">
        <v>12992</v>
      </c>
      <c r="B357" s="113" t="s">
        <v>12993</v>
      </c>
      <c r="C357" s="114" t="s">
        <v>29073</v>
      </c>
      <c r="D357" s="115">
        <f>D356+1</f>
        <v>356</v>
      </c>
      <c r="E357" s="116" t="str">
        <f>CONCATENATE("E",C357)</f>
        <v>E2_5_1_7</v>
      </c>
      <c r="F357" s="117" t="str">
        <f>_xlfn.CONCAT(E357,"_mRNA : ",E357,"_mRNA")</f>
        <v>E2_5_1_7_mRNA : E2_5_1_7_mRNA</v>
      </c>
      <c r="G357" s="118" t="str">
        <f>_xlfn.CONCAT(E357," : ",E357)</f>
        <v>E2_5_1_7 : E2_5_1_7</v>
      </c>
      <c r="H357" s="119" t="str">
        <f>CONCATENATE(E357,"_mRNA: 0")</f>
        <v>E2_5_1_7_mRNA: 0</v>
      </c>
      <c r="I357" s="120" t="str">
        <f>CONCATENATE(E357,": 0")</f>
        <v>E2_5_1_7: 0</v>
      </c>
      <c r="J357" s="121" t="str">
        <f t="shared" si="15"/>
        <v>E2_5_1_7_kcat: 13.7</v>
      </c>
      <c r="K357" s="122" t="str">
        <f t="shared" si="16"/>
        <v>E2_5_1_7_km: 1</v>
      </c>
      <c r="L357" s="123" t="str">
        <f>_xlfn.CONCAT("m",D357,": -&gt; ",E357,"_mRNA | ","0.00292 - (0.0093 * ",E357,"_mRNA)")</f>
        <v>m356: -&gt; E2_5_1_7_mRNA | 0.00292 - (0.0093 * E2_5_1_7_mRNA)</v>
      </c>
      <c r="M357" s="124" t="str">
        <f t="shared" si="17"/>
        <v>P356: -&gt; E2_5_1_7 | (0.278 * E2_5_1_7_mRNA) - (0.00000278 * E2_5_1_7)</v>
      </c>
    </row>
    <row r="358" spans="1:24" ht="25">
      <c r="A358" s="113" t="s">
        <v>3042</v>
      </c>
      <c r="B358" s="113" t="s">
        <v>3043</v>
      </c>
      <c r="C358" s="114" t="s">
        <v>29074</v>
      </c>
      <c r="D358" s="115">
        <f>D357+1</f>
        <v>357</v>
      </c>
      <c r="E358" s="116" t="str">
        <f>CONCATENATE("E",C358)</f>
        <v>E2_5_1_72</v>
      </c>
      <c r="F358" s="117" t="str">
        <f>_xlfn.CONCAT(E358,"_mRNA : ",E358,"_mRNA")</f>
        <v>E2_5_1_72_mRNA : E2_5_1_72_mRNA</v>
      </c>
      <c r="G358" s="118" t="str">
        <f>_xlfn.CONCAT(E358," : ",E358)</f>
        <v>E2_5_1_72 : E2_5_1_72</v>
      </c>
      <c r="H358" s="119" t="str">
        <f>CONCATENATE(E358,"_mRNA: 0")</f>
        <v>E2_5_1_72_mRNA: 0</v>
      </c>
      <c r="I358" s="120" t="str">
        <f>CONCATENATE(E358,": 0")</f>
        <v>E2_5_1_72: 0</v>
      </c>
      <c r="J358" s="121" t="str">
        <f t="shared" si="15"/>
        <v>E2_5_1_72_kcat: 13.7</v>
      </c>
      <c r="K358" s="122" t="str">
        <f t="shared" si="16"/>
        <v>E2_5_1_72_km: 1</v>
      </c>
      <c r="L358" s="123" t="str">
        <f>_xlfn.CONCAT("m",D358,": -&gt; ",E358,"_mRNA | ","0.00292 - (0.0093 * ",E358,"_mRNA)")</f>
        <v>m357: -&gt; E2_5_1_72_mRNA | 0.00292 - (0.0093 * E2_5_1_72_mRNA)</v>
      </c>
      <c r="M358" s="124" t="str">
        <f t="shared" si="17"/>
        <v>P357: -&gt; E2_5_1_72 | (0.278 * E2_5_1_72_mRNA) - (0.00000278 * E2_5_1_72)</v>
      </c>
    </row>
    <row r="359" spans="1:24" ht="25">
      <c r="A359" s="113" t="s">
        <v>16015</v>
      </c>
      <c r="B359" s="113" t="s">
        <v>16016</v>
      </c>
      <c r="C359" s="114" t="s">
        <v>29075</v>
      </c>
      <c r="D359" s="115">
        <f>D358+1</f>
        <v>358</v>
      </c>
      <c r="E359" s="116" t="str">
        <f>CONCATENATE("E",C359)</f>
        <v>E2_5_1_74</v>
      </c>
      <c r="F359" s="117" t="str">
        <f>_xlfn.CONCAT(E359,"_mRNA : ",E359,"_mRNA")</f>
        <v>E2_5_1_74_mRNA : E2_5_1_74_mRNA</v>
      </c>
      <c r="G359" s="118" t="str">
        <f>_xlfn.CONCAT(E359," : ",E359)</f>
        <v>E2_5_1_74 : E2_5_1_74</v>
      </c>
      <c r="H359" s="119" t="str">
        <f>CONCATENATE(E359,"_mRNA: 0")</f>
        <v>E2_5_1_74_mRNA: 0</v>
      </c>
      <c r="I359" s="120" t="str">
        <f>CONCATENATE(E359,": 0")</f>
        <v>E2_5_1_74: 0</v>
      </c>
      <c r="J359" s="121" t="str">
        <f t="shared" si="15"/>
        <v>E2_5_1_74_kcat: 13.7</v>
      </c>
      <c r="K359" s="122" t="str">
        <f t="shared" si="16"/>
        <v>E2_5_1_74_km: 1</v>
      </c>
      <c r="L359" s="123" t="str">
        <f>_xlfn.CONCAT("m",D359,": -&gt; ",E359,"_mRNA | ","0.00292 - (0.0093 * ",E359,"_mRNA)")</f>
        <v>m358: -&gt; E2_5_1_74_mRNA | 0.00292 - (0.0093 * E2_5_1_74_mRNA)</v>
      </c>
      <c r="M359" s="124" t="str">
        <f t="shared" si="17"/>
        <v>P358: -&gt; E2_5_1_74 | (0.278 * E2_5_1_74_mRNA) - (0.00000278 * E2_5_1_74)</v>
      </c>
    </row>
    <row r="360" spans="1:24" ht="25">
      <c r="A360" s="113" t="s">
        <v>16994</v>
      </c>
      <c r="B360" s="113" t="s">
        <v>16995</v>
      </c>
      <c r="C360" s="114" t="s">
        <v>29076</v>
      </c>
      <c r="D360" s="115">
        <f>D359+1</f>
        <v>359</v>
      </c>
      <c r="E360" s="116" t="str">
        <f>CONCATENATE("E",C360)</f>
        <v>E2_5_1_75</v>
      </c>
      <c r="F360" s="117" t="str">
        <f>_xlfn.CONCAT(E360,"_mRNA : ",E360,"_mRNA")</f>
        <v>E2_5_1_75_mRNA : E2_5_1_75_mRNA</v>
      </c>
      <c r="G360" s="118" t="str">
        <f>_xlfn.CONCAT(E360," : ",E360)</f>
        <v>E2_5_1_75 : E2_5_1_75</v>
      </c>
      <c r="H360" s="119" t="str">
        <f>CONCATENATE(E360,"_mRNA: 0")</f>
        <v>E2_5_1_75_mRNA: 0</v>
      </c>
      <c r="I360" s="120" t="str">
        <f>CONCATENATE(E360,": 0")</f>
        <v>E2_5_1_75: 0</v>
      </c>
      <c r="J360" s="121" t="str">
        <f t="shared" si="15"/>
        <v>E2_5_1_75_kcat: 13.7</v>
      </c>
      <c r="K360" s="122" t="str">
        <f t="shared" si="16"/>
        <v>E2_5_1_75_km: 1</v>
      </c>
      <c r="L360" s="123" t="str">
        <f>_xlfn.CONCAT("m",D360,": -&gt; ",E360,"_mRNA | ","0.00292 - (0.0093 * ",E360,"_mRNA)")</f>
        <v>m359: -&gt; E2_5_1_75_mRNA | 0.00292 - (0.0093 * E2_5_1_75_mRNA)</v>
      </c>
      <c r="M360" s="124" t="str">
        <f t="shared" si="17"/>
        <v>P359: -&gt; E2_5_1_75 | (0.278 * E2_5_1_75_mRNA) - (0.00000278 * E2_5_1_75)</v>
      </c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</row>
    <row r="361" spans="1:24" ht="25">
      <c r="A361" s="113" t="s">
        <v>1709</v>
      </c>
      <c r="B361" s="113" t="s">
        <v>1710</v>
      </c>
      <c r="C361" s="114" t="s">
        <v>29077</v>
      </c>
      <c r="D361" s="115">
        <f>D360+1</f>
        <v>360</v>
      </c>
      <c r="E361" s="116" t="str">
        <f>CONCATENATE("E",C361)</f>
        <v>E2_5_1_78</v>
      </c>
      <c r="F361" s="117" t="str">
        <f>_xlfn.CONCAT(E361,"_mRNA : ",E361,"_mRNA")</f>
        <v>E2_5_1_78_mRNA : E2_5_1_78_mRNA</v>
      </c>
      <c r="G361" s="118" t="str">
        <f>_xlfn.CONCAT(E361," : ",E361)</f>
        <v>E2_5_1_78 : E2_5_1_78</v>
      </c>
      <c r="H361" s="119" t="str">
        <f>CONCATENATE(E361,"_mRNA: 0")</f>
        <v>E2_5_1_78_mRNA: 0</v>
      </c>
      <c r="I361" s="120" t="str">
        <f>CONCATENATE(E361,": 0")</f>
        <v>E2_5_1_78: 0</v>
      </c>
      <c r="J361" s="121" t="str">
        <f t="shared" si="15"/>
        <v>E2_5_1_78_kcat: 13.7</v>
      </c>
      <c r="K361" s="122" t="str">
        <f t="shared" si="16"/>
        <v>E2_5_1_78_km: 1</v>
      </c>
      <c r="L361" s="123" t="str">
        <f>_xlfn.CONCAT("m",D361,": -&gt; ",E361,"_mRNA | ","0.00292 - (0.0093 * ",E361,"_mRNA)")</f>
        <v>m360: -&gt; E2_5_1_78_mRNA | 0.00292 - (0.0093 * E2_5_1_78_mRNA)</v>
      </c>
      <c r="M361" s="124" t="str">
        <f t="shared" si="17"/>
        <v>P360: -&gt; E2_5_1_78 | (0.278 * E2_5_1_78_mRNA) - (0.00000278 * E2_5_1_78)</v>
      </c>
    </row>
    <row r="362" spans="1:24" ht="25">
      <c r="A362" s="113" t="s">
        <v>6869</v>
      </c>
      <c r="B362" s="113" t="s">
        <v>6870</v>
      </c>
      <c r="C362" s="114" t="s">
        <v>29078</v>
      </c>
      <c r="D362" s="115">
        <f>D361+1</f>
        <v>361</v>
      </c>
      <c r="E362" s="116" t="str">
        <f>CONCATENATE("E",C362)</f>
        <v>E2_5_1_9</v>
      </c>
      <c r="F362" s="117" t="str">
        <f>_xlfn.CONCAT(E362,"_mRNA : ",E362,"_mRNA")</f>
        <v>E2_5_1_9_mRNA : E2_5_1_9_mRNA</v>
      </c>
      <c r="G362" s="118" t="str">
        <f>_xlfn.CONCAT(E362," : ",E362)</f>
        <v>E2_5_1_9 : E2_5_1_9</v>
      </c>
      <c r="H362" s="119" t="str">
        <f>CONCATENATE(E362,"_mRNA: 0")</f>
        <v>E2_5_1_9_mRNA: 0</v>
      </c>
      <c r="I362" s="120" t="str">
        <f>CONCATENATE(E362,": 0")</f>
        <v>E2_5_1_9: 0</v>
      </c>
      <c r="J362" s="121" t="str">
        <f t="shared" si="15"/>
        <v>E2_5_1_9_kcat: 13.7</v>
      </c>
      <c r="K362" s="122" t="str">
        <f t="shared" si="16"/>
        <v>E2_5_1_9_km: 1</v>
      </c>
      <c r="L362" s="123" t="str">
        <f>_xlfn.CONCAT("m",D362,": -&gt; ",E362,"_mRNA | ","0.00292 - (0.0093 * ",E362,"_mRNA)")</f>
        <v>m361: -&gt; E2_5_1_9_mRNA | 0.00292 - (0.0093 * E2_5_1_9_mRNA)</v>
      </c>
      <c r="M362" s="124" t="str">
        <f t="shared" si="17"/>
        <v>P361: -&gt; E2_5_1_9 | (0.278 * E2_5_1_9_mRNA) - (0.00000278 * E2_5_1_9)</v>
      </c>
    </row>
    <row r="363" spans="1:24" ht="25">
      <c r="A363" s="113" t="s">
        <v>12984</v>
      </c>
      <c r="B363" s="113" t="s">
        <v>12985</v>
      </c>
      <c r="C363" s="114" t="s">
        <v>29079</v>
      </c>
      <c r="D363" s="115">
        <f>D362+1</f>
        <v>362</v>
      </c>
      <c r="E363" s="116" t="str">
        <f>CONCATENATE("E",C363)</f>
        <v>E2_5_1_90</v>
      </c>
      <c r="F363" s="117" t="str">
        <f>_xlfn.CONCAT(E363,"_mRNA : ",E363,"_mRNA")</f>
        <v>E2_5_1_90_mRNA : E2_5_1_90_mRNA</v>
      </c>
      <c r="G363" s="118" t="str">
        <f>_xlfn.CONCAT(E363," : ",E363)</f>
        <v>E2_5_1_90 : E2_5_1_90</v>
      </c>
      <c r="H363" s="119" t="str">
        <f>CONCATENATE(E363,"_mRNA: 0")</f>
        <v>E2_5_1_90_mRNA: 0</v>
      </c>
      <c r="I363" s="120" t="str">
        <f>CONCATENATE(E363,": 0")</f>
        <v>E2_5_1_90: 0</v>
      </c>
      <c r="J363" s="121" t="str">
        <f t="shared" si="15"/>
        <v>E2_5_1_90_kcat: 13.7</v>
      </c>
      <c r="K363" s="122" t="str">
        <f t="shared" si="16"/>
        <v>E2_5_1_90_km: 1</v>
      </c>
      <c r="L363" s="123" t="str">
        <f>_xlfn.CONCAT("m",D363,": -&gt; ",E363,"_mRNA | ","0.00292 - (0.0093 * ",E363,"_mRNA)")</f>
        <v>m362: -&gt; E2_5_1_90_mRNA | 0.00292 - (0.0093 * E2_5_1_90_mRNA)</v>
      </c>
      <c r="M363" s="124" t="str">
        <f t="shared" si="17"/>
        <v>P362: -&gt; E2_5_1_90 | (0.278 * E2_5_1_90_mRNA) - (0.00000278 * E2_5_1_90)</v>
      </c>
    </row>
    <row r="364" spans="1:24" ht="25">
      <c r="A364" s="113" t="s">
        <v>3772</v>
      </c>
      <c r="B364" s="113" t="s">
        <v>3773</v>
      </c>
      <c r="C364" s="114" t="s">
        <v>29080</v>
      </c>
      <c r="D364" s="115">
        <f>D363+1</f>
        <v>363</v>
      </c>
      <c r="E364" s="116" t="str">
        <f>CONCATENATE("E",C364)</f>
        <v>E2_6_1_1</v>
      </c>
      <c r="F364" s="117" t="str">
        <f>_xlfn.CONCAT(E364,"_mRNA : ",E364,"_mRNA")</f>
        <v>E2_6_1_1_mRNA : E2_6_1_1_mRNA</v>
      </c>
      <c r="G364" s="118" t="str">
        <f>_xlfn.CONCAT(E364," : ",E364)</f>
        <v>E2_6_1_1 : E2_6_1_1</v>
      </c>
      <c r="H364" s="119" t="str">
        <f>CONCATENATE(E364,"_mRNA: 0")</f>
        <v>E2_6_1_1_mRNA: 0</v>
      </c>
      <c r="I364" s="120" t="str">
        <f>CONCATENATE(E364,": 0")</f>
        <v>E2_6_1_1: 0</v>
      </c>
      <c r="J364" s="121" t="str">
        <f t="shared" si="15"/>
        <v>E2_6_1_1_kcat: 13.7</v>
      </c>
      <c r="K364" s="122" t="str">
        <f t="shared" si="16"/>
        <v>E2_6_1_1_km: 1</v>
      </c>
      <c r="L364" s="123" t="str">
        <f>_xlfn.CONCAT("m",D364,": -&gt; ",E364,"_mRNA | ","0.00292 - (0.0093 * ",E364,"_mRNA)")</f>
        <v>m363: -&gt; E2_6_1_1_mRNA | 0.00292 - (0.0093 * E2_6_1_1_mRNA)</v>
      </c>
      <c r="M364" s="124" t="str">
        <f t="shared" si="17"/>
        <v>P363: -&gt; E2_6_1_1 | (0.278 * E2_6_1_1_mRNA) - (0.00000278 * E2_6_1_1)</v>
      </c>
    </row>
    <row r="365" spans="1:24" ht="25">
      <c r="A365" s="113" t="s">
        <v>7217</v>
      </c>
      <c r="B365" s="113" t="s">
        <v>7218</v>
      </c>
      <c r="C365" s="114" t="s">
        <v>29081</v>
      </c>
      <c r="D365" s="115">
        <f>D364+1</f>
        <v>364</v>
      </c>
      <c r="E365" s="116" t="str">
        <f>CONCATENATE("E",C365)</f>
        <v>E2_6_1_11</v>
      </c>
      <c r="F365" s="117" t="str">
        <f>_xlfn.CONCAT(E365,"_mRNA : ",E365,"_mRNA")</f>
        <v>E2_6_1_11_mRNA : E2_6_1_11_mRNA</v>
      </c>
      <c r="G365" s="118" t="str">
        <f>_xlfn.CONCAT(E365," : ",E365)</f>
        <v>E2_6_1_11 : E2_6_1_11</v>
      </c>
      <c r="H365" s="119" t="str">
        <f>CONCATENATE(E365,"_mRNA: 0")</f>
        <v>E2_6_1_11_mRNA: 0</v>
      </c>
      <c r="I365" s="120" t="str">
        <f>CONCATENATE(E365,": 0")</f>
        <v>E2_6_1_11: 0</v>
      </c>
      <c r="J365" s="121" t="str">
        <f t="shared" si="15"/>
        <v>E2_6_1_11_kcat: 13.7</v>
      </c>
      <c r="K365" s="122" t="str">
        <f t="shared" si="16"/>
        <v>E2_6_1_11_km: 1</v>
      </c>
      <c r="L365" s="123" t="str">
        <f>_xlfn.CONCAT("m",D365,": -&gt; ",E365,"_mRNA | ","0.00292 - (0.0093 * ",E365,"_mRNA)")</f>
        <v>m364: -&gt; E2_6_1_11_mRNA | 0.00292 - (0.0093 * E2_6_1_11_mRNA)</v>
      </c>
      <c r="M365" s="124" t="str">
        <f t="shared" si="17"/>
        <v>P364: -&gt; E2_6_1_11 | (0.278 * E2_6_1_11_mRNA) - (0.00000278 * E2_6_1_11)</v>
      </c>
    </row>
    <row r="366" spans="1:24" ht="25">
      <c r="A366" s="113" t="s">
        <v>15239</v>
      </c>
      <c r="B366" s="113" t="s">
        <v>15240</v>
      </c>
      <c r="C366" s="114" t="s">
        <v>29082</v>
      </c>
      <c r="D366" s="115">
        <f>D365+1</f>
        <v>365</v>
      </c>
      <c r="E366" s="116" t="str">
        <f>CONCATENATE("E",C366)</f>
        <v>E2_6_1_16</v>
      </c>
      <c r="F366" s="117" t="str">
        <f>_xlfn.CONCAT(E366,"_mRNA : ",E366,"_mRNA")</f>
        <v>E2_6_1_16_mRNA : E2_6_1_16_mRNA</v>
      </c>
      <c r="G366" s="118" t="str">
        <f>_xlfn.CONCAT(E366," : ",E366)</f>
        <v>E2_6_1_16 : E2_6_1_16</v>
      </c>
      <c r="H366" s="119" t="str">
        <f>CONCATENATE(E366,"_mRNA: 0")</f>
        <v>E2_6_1_16_mRNA: 0</v>
      </c>
      <c r="I366" s="120" t="str">
        <f>CONCATENATE(E366,": 0")</f>
        <v>E2_6_1_16: 0</v>
      </c>
      <c r="J366" s="121" t="str">
        <f t="shared" si="15"/>
        <v>E2_6_1_16_kcat: 13.7</v>
      </c>
      <c r="K366" s="122" t="str">
        <f t="shared" si="16"/>
        <v>E2_6_1_16_km: 1</v>
      </c>
      <c r="L366" s="123" t="str">
        <f>_xlfn.CONCAT("m",D366,": -&gt; ",E366,"_mRNA | ","0.00292 - (0.0093 * ",E366,"_mRNA)")</f>
        <v>m365: -&gt; E2_6_1_16_mRNA | 0.00292 - (0.0093 * E2_6_1_16_mRNA)</v>
      </c>
      <c r="M366" s="124" t="str">
        <f t="shared" si="17"/>
        <v>P365: -&gt; E2_6_1_16 | (0.278 * E2_6_1_16_mRNA) - (0.00000278 * E2_6_1_16)</v>
      </c>
    </row>
    <row r="367" spans="1:24" ht="25">
      <c r="A367" s="113" t="s">
        <v>3688</v>
      </c>
      <c r="B367" s="113" t="s">
        <v>3689</v>
      </c>
      <c r="C367" s="114" t="s">
        <v>29083</v>
      </c>
      <c r="D367" s="115">
        <f>D366+1</f>
        <v>366</v>
      </c>
      <c r="E367" s="116" t="str">
        <f>CONCATENATE("E",C367)</f>
        <v>E2_6_1_17</v>
      </c>
      <c r="F367" s="117" t="str">
        <f>_xlfn.CONCAT(E367,"_mRNA : ",E367,"_mRNA")</f>
        <v>E2_6_1_17_mRNA : E2_6_1_17_mRNA</v>
      </c>
      <c r="G367" s="118" t="str">
        <f>_xlfn.CONCAT(E367," : ",E367)</f>
        <v>E2_6_1_17 : E2_6_1_17</v>
      </c>
      <c r="H367" s="119" t="str">
        <f>CONCATENATE(E367,"_mRNA: 0")</f>
        <v>E2_6_1_17_mRNA: 0</v>
      </c>
      <c r="I367" s="120" t="str">
        <f>CONCATENATE(E367,": 0")</f>
        <v>E2_6_1_17: 0</v>
      </c>
      <c r="J367" s="121" t="str">
        <f t="shared" si="15"/>
        <v>E2_6_1_17_kcat: 13.7</v>
      </c>
      <c r="K367" s="122" t="str">
        <f t="shared" si="16"/>
        <v>E2_6_1_17_km: 1</v>
      </c>
      <c r="L367" s="123" t="str">
        <f>_xlfn.CONCAT("m",D367,": -&gt; ",E367,"_mRNA | ","0.00292 - (0.0093 * ",E367,"_mRNA)")</f>
        <v>m366: -&gt; E2_6_1_17_mRNA | 0.00292 - (0.0093 * E2_6_1_17_mRNA)</v>
      </c>
      <c r="M367" s="124" t="str">
        <f t="shared" si="17"/>
        <v>P366: -&gt; E2_6_1_17 | (0.278 * E2_6_1_17_mRNA) - (0.00000278 * E2_6_1_17)</v>
      </c>
    </row>
    <row r="368" spans="1:24" ht="25">
      <c r="A368" s="113" t="s">
        <v>5347</v>
      </c>
      <c r="B368" s="113" t="s">
        <v>5348</v>
      </c>
      <c r="C368" s="114" t="s">
        <v>29084</v>
      </c>
      <c r="D368" s="115">
        <f>D367+1</f>
        <v>367</v>
      </c>
      <c r="E368" s="116" t="str">
        <f>CONCATENATE("E",C368)</f>
        <v>E2_6_1_19</v>
      </c>
      <c r="F368" s="117" t="str">
        <f>_xlfn.CONCAT(E368,"_mRNA : ",E368,"_mRNA")</f>
        <v>E2_6_1_19_mRNA : E2_6_1_19_mRNA</v>
      </c>
      <c r="G368" s="118" t="str">
        <f>_xlfn.CONCAT(E368," : ",E368)</f>
        <v>E2_6_1_19 : E2_6_1_19</v>
      </c>
      <c r="H368" s="119" t="str">
        <f>CONCATENATE(E368,"_mRNA: 0")</f>
        <v>E2_6_1_19_mRNA: 0</v>
      </c>
      <c r="I368" s="120" t="str">
        <f>CONCATENATE(E368,": 0")</f>
        <v>E2_6_1_19: 0</v>
      </c>
      <c r="J368" s="121" t="str">
        <f t="shared" si="15"/>
        <v>E2_6_1_19_kcat: 13.7</v>
      </c>
      <c r="K368" s="122" t="str">
        <f t="shared" si="16"/>
        <v>E2_6_1_19_km: 1</v>
      </c>
      <c r="L368" s="123" t="str">
        <f>_xlfn.CONCAT("m",D368,": -&gt; ",E368,"_mRNA | ","0.00292 - (0.0093 * ",E368,"_mRNA)")</f>
        <v>m367: -&gt; E2_6_1_19_mRNA | 0.00292 - (0.0093 * E2_6_1_19_mRNA)</v>
      </c>
      <c r="M368" s="124" t="str">
        <f t="shared" si="17"/>
        <v>P367: -&gt; E2_6_1_19 | (0.278 * E2_6_1_19_mRNA) - (0.00000278 * E2_6_1_19)</v>
      </c>
    </row>
    <row r="369" spans="1:13" ht="25">
      <c r="A369" s="113" t="s">
        <v>9414</v>
      </c>
      <c r="B369" s="113" t="s">
        <v>9415</v>
      </c>
      <c r="C369" s="114" t="s">
        <v>29085</v>
      </c>
      <c r="D369" s="115">
        <f>D368+1</f>
        <v>368</v>
      </c>
      <c r="E369" s="116" t="str">
        <f>CONCATENATE("E",C369)</f>
        <v>E2_6_1_2</v>
      </c>
      <c r="F369" s="117" t="str">
        <f>_xlfn.CONCAT(E369,"_mRNA : ",E369,"_mRNA")</f>
        <v>E2_6_1_2_mRNA : E2_6_1_2_mRNA</v>
      </c>
      <c r="G369" s="118" t="str">
        <f>_xlfn.CONCAT(E369," : ",E369)</f>
        <v>E2_6_1_2 : E2_6_1_2</v>
      </c>
      <c r="H369" s="119" t="str">
        <f>CONCATENATE(E369,"_mRNA: 0")</f>
        <v>E2_6_1_2_mRNA: 0</v>
      </c>
      <c r="I369" s="120" t="str">
        <f>CONCATENATE(E369,": 0")</f>
        <v>E2_6_1_2: 0</v>
      </c>
      <c r="J369" s="121" t="str">
        <f t="shared" si="15"/>
        <v>E2_6_1_2_kcat: 13.7</v>
      </c>
      <c r="K369" s="122" t="str">
        <f t="shared" si="16"/>
        <v>E2_6_1_2_km: 1</v>
      </c>
      <c r="L369" s="123" t="str">
        <f>_xlfn.CONCAT("m",D369,": -&gt; ",E369,"_mRNA | ","0.00292 - (0.0093 * ",E369,"_mRNA)")</f>
        <v>m368: -&gt; E2_6_1_2_mRNA | 0.00292 - (0.0093 * E2_6_1_2_mRNA)</v>
      </c>
      <c r="M369" s="124" t="str">
        <f t="shared" si="17"/>
        <v>P368: -&gt; E2_6_1_2 | (0.278 * E2_6_1_2_mRNA) - (0.00000278 * E2_6_1_2)</v>
      </c>
    </row>
    <row r="370" spans="1:13" ht="25">
      <c r="A370" s="113" t="s">
        <v>15389</v>
      </c>
      <c r="B370" s="113" t="s">
        <v>15390</v>
      </c>
      <c r="C370" s="114" t="s">
        <v>29086</v>
      </c>
      <c r="D370" s="115">
        <f>D369+1</f>
        <v>369</v>
      </c>
      <c r="E370" s="116" t="str">
        <f>CONCATENATE("E",C370)</f>
        <v>E2_6_1_27</v>
      </c>
      <c r="F370" s="117" t="str">
        <f>_xlfn.CONCAT(E370,"_mRNA : ",E370,"_mRNA")</f>
        <v>E2_6_1_27_mRNA : E2_6_1_27_mRNA</v>
      </c>
      <c r="G370" s="118" t="str">
        <f>_xlfn.CONCAT(E370," : ",E370)</f>
        <v>E2_6_1_27 : E2_6_1_27</v>
      </c>
      <c r="H370" s="119" t="str">
        <f>CONCATENATE(E370,"_mRNA: 0")</f>
        <v>E2_6_1_27_mRNA: 0</v>
      </c>
      <c r="I370" s="120" t="str">
        <f>CONCATENATE(E370,": 0")</f>
        <v>E2_6_1_27: 0</v>
      </c>
      <c r="J370" s="121" t="str">
        <f t="shared" si="15"/>
        <v>E2_6_1_27_kcat: 13.7</v>
      </c>
      <c r="K370" s="122" t="str">
        <f t="shared" si="16"/>
        <v>E2_6_1_27_km: 1</v>
      </c>
      <c r="L370" s="123" t="str">
        <f>_xlfn.CONCAT("m",D370,": -&gt; ",E370,"_mRNA | ","0.00292 - (0.0093 * ",E370,"_mRNA)")</f>
        <v>m369: -&gt; E2_6_1_27_mRNA | 0.00292 - (0.0093 * E2_6_1_27_mRNA)</v>
      </c>
      <c r="M370" s="124" t="str">
        <f t="shared" si="17"/>
        <v>P369: -&gt; E2_6_1_27 | (0.278 * E2_6_1_27_mRNA) - (0.00000278 * E2_6_1_27)</v>
      </c>
    </row>
    <row r="371" spans="1:13" ht="25">
      <c r="A371" s="113" t="s">
        <v>12541</v>
      </c>
      <c r="B371" s="113" t="s">
        <v>12542</v>
      </c>
      <c r="C371" s="114" t="s">
        <v>29087</v>
      </c>
      <c r="D371" s="115">
        <f>D370+1</f>
        <v>370</v>
      </c>
      <c r="E371" s="116" t="str">
        <f>CONCATENATE("E",C371)</f>
        <v>E2_6_1_29</v>
      </c>
      <c r="F371" s="117" t="str">
        <f>_xlfn.CONCAT(E371,"_mRNA : ",E371,"_mRNA")</f>
        <v>E2_6_1_29_mRNA : E2_6_1_29_mRNA</v>
      </c>
      <c r="G371" s="118" t="str">
        <f>_xlfn.CONCAT(E371," : ",E371)</f>
        <v>E2_6_1_29 : E2_6_1_29</v>
      </c>
      <c r="H371" s="119" t="str">
        <f>CONCATENATE(E371,"_mRNA: 0")</f>
        <v>E2_6_1_29_mRNA: 0</v>
      </c>
      <c r="I371" s="120" t="str">
        <f>CONCATENATE(E371,": 0")</f>
        <v>E2_6_1_29: 0</v>
      </c>
      <c r="J371" s="121" t="str">
        <f t="shared" si="15"/>
        <v>E2_6_1_29_kcat: 13.7</v>
      </c>
      <c r="K371" s="122" t="str">
        <f t="shared" si="16"/>
        <v>E2_6_1_29_km: 1</v>
      </c>
      <c r="L371" s="123" t="str">
        <f>_xlfn.CONCAT("m",D371,": -&gt; ",E371,"_mRNA | ","0.00292 - (0.0093 * ",E371,"_mRNA)")</f>
        <v>m370: -&gt; E2_6_1_29_mRNA | 0.00292 - (0.0093 * E2_6_1_29_mRNA)</v>
      </c>
      <c r="M371" s="124" t="str">
        <f t="shared" si="17"/>
        <v>P370: -&gt; E2_6_1_29 | (0.278 * E2_6_1_29_mRNA) - (0.00000278 * E2_6_1_29)</v>
      </c>
    </row>
    <row r="372" spans="1:13" ht="25">
      <c r="A372" s="113" t="s">
        <v>3772</v>
      </c>
      <c r="B372" s="113" t="s">
        <v>3773</v>
      </c>
      <c r="C372" s="114" t="s">
        <v>29088</v>
      </c>
      <c r="D372" s="115">
        <f>D371+1</f>
        <v>371</v>
      </c>
      <c r="E372" s="116" t="str">
        <f>CONCATENATE("E",C372)</f>
        <v>E2_6_1_3</v>
      </c>
      <c r="F372" s="117" t="str">
        <f>_xlfn.CONCAT(E372,"_mRNA : ",E372,"_mRNA")</f>
        <v>E2_6_1_3_mRNA : E2_6_1_3_mRNA</v>
      </c>
      <c r="G372" s="118" t="str">
        <f>_xlfn.CONCAT(E372," : ",E372)</f>
        <v>E2_6_1_3 : E2_6_1_3</v>
      </c>
      <c r="H372" s="119" t="str">
        <f>CONCATENATE(E372,"_mRNA: 0")</f>
        <v>E2_6_1_3_mRNA: 0</v>
      </c>
      <c r="I372" s="120" t="str">
        <f>CONCATENATE(E372,": 0")</f>
        <v>E2_6_1_3: 0</v>
      </c>
      <c r="J372" s="121" t="str">
        <f t="shared" si="15"/>
        <v>E2_6_1_3_kcat: 13.7</v>
      </c>
      <c r="K372" s="122" t="str">
        <f t="shared" si="16"/>
        <v>E2_6_1_3_km: 1</v>
      </c>
      <c r="L372" s="123" t="str">
        <f>_xlfn.CONCAT("m",D372,": -&gt; ",E372,"_mRNA | ","0.00292 - (0.0093 * ",E372,"_mRNA)")</f>
        <v>m371: -&gt; E2_6_1_3_mRNA | 0.00292 - (0.0093 * E2_6_1_3_mRNA)</v>
      </c>
      <c r="M372" s="124" t="str">
        <f t="shared" si="17"/>
        <v>P371: -&gt; E2_6_1_3 | (0.278 * E2_6_1_3_mRNA) - (0.00000278 * E2_6_1_3)</v>
      </c>
    </row>
    <row r="373" spans="1:13" ht="25">
      <c r="A373" s="113" t="s">
        <v>15389</v>
      </c>
      <c r="B373" s="113" t="s">
        <v>15390</v>
      </c>
      <c r="C373" s="114" t="s">
        <v>29089</v>
      </c>
      <c r="D373" s="115">
        <f>D372+1</f>
        <v>372</v>
      </c>
      <c r="E373" s="116" t="str">
        <f>CONCATENATE("E",C373)</f>
        <v>E2_6_1_42</v>
      </c>
      <c r="F373" s="117" t="str">
        <f>_xlfn.CONCAT(E373,"_mRNA : ",E373,"_mRNA")</f>
        <v>E2_6_1_42_mRNA : E2_6_1_42_mRNA</v>
      </c>
      <c r="G373" s="118" t="str">
        <f>_xlfn.CONCAT(E373," : ",E373)</f>
        <v>E2_6_1_42 : E2_6_1_42</v>
      </c>
      <c r="H373" s="119" t="str">
        <f>CONCATENATE(E373,"_mRNA: 0")</f>
        <v>E2_6_1_42_mRNA: 0</v>
      </c>
      <c r="I373" s="120" t="str">
        <f>CONCATENATE(E373,": 0")</f>
        <v>E2_6_1_42: 0</v>
      </c>
      <c r="J373" s="121" t="str">
        <f t="shared" si="15"/>
        <v>E2_6_1_42_kcat: 13.7</v>
      </c>
      <c r="K373" s="122" t="str">
        <f t="shared" si="16"/>
        <v>E2_6_1_42_km: 1</v>
      </c>
      <c r="L373" s="123" t="str">
        <f>_xlfn.CONCAT("m",D373,": -&gt; ",E373,"_mRNA | ","0.00292 - (0.0093 * ",E373,"_mRNA)")</f>
        <v>m372: -&gt; E2_6_1_42_mRNA | 0.00292 - (0.0093 * E2_6_1_42_mRNA)</v>
      </c>
      <c r="M373" s="124" t="str">
        <f t="shared" si="17"/>
        <v>P372: -&gt; E2_6_1_42 | (0.278 * E2_6_1_42_mRNA) - (0.00000278 * E2_6_1_42)</v>
      </c>
    </row>
    <row r="374" spans="1:13" ht="25">
      <c r="A374" s="113" t="s">
        <v>5347</v>
      </c>
      <c r="B374" s="113" t="s">
        <v>5348</v>
      </c>
      <c r="C374" s="114" t="s">
        <v>29090</v>
      </c>
      <c r="D374" s="115">
        <f>D373+1</f>
        <v>373</v>
      </c>
      <c r="E374" s="116" t="str">
        <f>CONCATENATE("E",C374)</f>
        <v>E2_6_1_48</v>
      </c>
      <c r="F374" s="117" t="str">
        <f>_xlfn.CONCAT(E374,"_mRNA : ",E374,"_mRNA")</f>
        <v>E2_6_1_48_mRNA : E2_6_1_48_mRNA</v>
      </c>
      <c r="G374" s="118" t="str">
        <f>_xlfn.CONCAT(E374," : ",E374)</f>
        <v>E2_6_1_48 : E2_6_1_48</v>
      </c>
      <c r="H374" s="119" t="str">
        <f>CONCATENATE(E374,"_mRNA: 0")</f>
        <v>E2_6_1_48_mRNA: 0</v>
      </c>
      <c r="I374" s="120" t="str">
        <f>CONCATENATE(E374,": 0")</f>
        <v>E2_6_1_48: 0</v>
      </c>
      <c r="J374" s="121" t="str">
        <f t="shared" si="15"/>
        <v>E2_6_1_48_kcat: 13.7</v>
      </c>
      <c r="K374" s="122" t="str">
        <f t="shared" si="16"/>
        <v>E2_6_1_48_km: 1</v>
      </c>
      <c r="L374" s="123" t="str">
        <f>_xlfn.CONCAT("m",D374,": -&gt; ",E374,"_mRNA | ","0.00292 - (0.0093 * ",E374,"_mRNA)")</f>
        <v>m373: -&gt; E2_6_1_48_mRNA | 0.00292 - (0.0093 * E2_6_1_48_mRNA)</v>
      </c>
      <c r="M374" s="124" t="str">
        <f t="shared" si="17"/>
        <v>P373: -&gt; E2_6_1_48 | (0.278 * E2_6_1_48_mRNA) - (0.00000278 * E2_6_1_48)</v>
      </c>
    </row>
    <row r="375" spans="1:13" ht="25">
      <c r="A375" s="113" t="s">
        <v>3772</v>
      </c>
      <c r="B375" s="113" t="s">
        <v>3773</v>
      </c>
      <c r="C375" s="114" t="s">
        <v>29091</v>
      </c>
      <c r="D375" s="115">
        <f>D374+1</f>
        <v>374</v>
      </c>
      <c r="E375" s="116" t="str">
        <f>CONCATENATE("E",C375)</f>
        <v>E2_6_1_5</v>
      </c>
      <c r="F375" s="117" t="str">
        <f>_xlfn.CONCAT(E375,"_mRNA : ",E375,"_mRNA")</f>
        <v>E2_6_1_5_mRNA : E2_6_1_5_mRNA</v>
      </c>
      <c r="G375" s="118" t="str">
        <f>_xlfn.CONCAT(E375," : ",E375)</f>
        <v>E2_6_1_5 : E2_6_1_5</v>
      </c>
      <c r="H375" s="119" t="str">
        <f>CONCATENATE(E375,"_mRNA: 0")</f>
        <v>E2_6_1_5_mRNA: 0</v>
      </c>
      <c r="I375" s="120" t="str">
        <f>CONCATENATE(E375,": 0")</f>
        <v>E2_6_1_5: 0</v>
      </c>
      <c r="J375" s="121" t="str">
        <f t="shared" si="15"/>
        <v>E2_6_1_5_kcat: 13.7</v>
      </c>
      <c r="K375" s="122" t="str">
        <f t="shared" si="16"/>
        <v>E2_6_1_5_km: 1</v>
      </c>
      <c r="L375" s="123" t="str">
        <f>_xlfn.CONCAT("m",D375,": -&gt; ",E375,"_mRNA | ","0.00292 - (0.0093 * ",E375,"_mRNA)")</f>
        <v>m374: -&gt; E2_6_1_5_mRNA | 0.00292 - (0.0093 * E2_6_1_5_mRNA)</v>
      </c>
      <c r="M375" s="124" t="str">
        <f t="shared" si="17"/>
        <v>P374: -&gt; E2_6_1_5 | (0.278 * E2_6_1_5_mRNA) - (0.00000278 * E2_6_1_5)</v>
      </c>
    </row>
    <row r="376" spans="1:13" ht="25">
      <c r="A376" s="113" t="s">
        <v>3688</v>
      </c>
      <c r="B376" s="113" t="s">
        <v>3689</v>
      </c>
      <c r="C376" s="114" t="s">
        <v>29092</v>
      </c>
      <c r="D376" s="115">
        <f>D375+1</f>
        <v>375</v>
      </c>
      <c r="E376" s="116" t="str">
        <f>CONCATENATE("E",C376)</f>
        <v>E2_6_1_52</v>
      </c>
      <c r="F376" s="117" t="str">
        <f>_xlfn.CONCAT(E376,"_mRNA : ",E376,"_mRNA")</f>
        <v>E2_6_1_52_mRNA : E2_6_1_52_mRNA</v>
      </c>
      <c r="G376" s="118" t="str">
        <f>_xlfn.CONCAT(E376," : ",E376)</f>
        <v>E2_6_1_52 : E2_6_1_52</v>
      </c>
      <c r="H376" s="119" t="str">
        <f>CONCATENATE(E376,"_mRNA: 0")</f>
        <v>E2_6_1_52_mRNA: 0</v>
      </c>
      <c r="I376" s="120" t="str">
        <f>CONCATENATE(E376,": 0")</f>
        <v>E2_6_1_52: 0</v>
      </c>
      <c r="J376" s="121" t="str">
        <f t="shared" si="15"/>
        <v>E2_6_1_52_kcat: 13.7</v>
      </c>
      <c r="K376" s="122" t="str">
        <f t="shared" si="16"/>
        <v>E2_6_1_52_km: 1</v>
      </c>
      <c r="L376" s="123" t="str">
        <f>_xlfn.CONCAT("m",D376,": -&gt; ",E376,"_mRNA | ","0.00292 - (0.0093 * ",E376,"_mRNA)")</f>
        <v>m375: -&gt; E2_6_1_52_mRNA | 0.00292 - (0.0093 * E2_6_1_52_mRNA)</v>
      </c>
      <c r="M376" s="124" t="str">
        <f t="shared" si="17"/>
        <v>P375: -&gt; E2_6_1_52 | (0.278 * E2_6_1_52_mRNA) - (0.00000278 * E2_6_1_52)</v>
      </c>
    </row>
    <row r="377" spans="1:13" ht="25">
      <c r="A377" s="113" t="s">
        <v>16500</v>
      </c>
      <c r="B377" s="113" t="s">
        <v>16501</v>
      </c>
      <c r="C377" s="114" t="s">
        <v>29093</v>
      </c>
      <c r="D377" s="115">
        <f>D376+1</f>
        <v>376</v>
      </c>
      <c r="E377" s="116" t="str">
        <f>CONCATENATE("E",C377)</f>
        <v>E2_6_1_57</v>
      </c>
      <c r="F377" s="117" t="str">
        <f>_xlfn.CONCAT(E377,"_mRNA : ",E377,"_mRNA")</f>
        <v>E2_6_1_57_mRNA : E2_6_1_57_mRNA</v>
      </c>
      <c r="G377" s="118" t="str">
        <f>_xlfn.CONCAT(E377," : ",E377)</f>
        <v>E2_6_1_57 : E2_6_1_57</v>
      </c>
      <c r="H377" s="119" t="str">
        <f>CONCATENATE(E377,"_mRNA: 0")</f>
        <v>E2_6_1_57_mRNA: 0</v>
      </c>
      <c r="I377" s="120" t="str">
        <f>CONCATENATE(E377,": 0")</f>
        <v>E2_6_1_57: 0</v>
      </c>
      <c r="J377" s="121" t="str">
        <f t="shared" si="15"/>
        <v>E2_6_1_57_kcat: 13.7</v>
      </c>
      <c r="K377" s="122" t="str">
        <f t="shared" si="16"/>
        <v>E2_6_1_57_km: 1</v>
      </c>
      <c r="L377" s="123" t="str">
        <f>_xlfn.CONCAT("m",D377,": -&gt; ",E377,"_mRNA | ","0.00292 - (0.0093 * ",E377,"_mRNA)")</f>
        <v>m376: -&gt; E2_6_1_57_mRNA | 0.00292 - (0.0093 * E2_6_1_57_mRNA)</v>
      </c>
      <c r="M377" s="124" t="str">
        <f t="shared" si="17"/>
        <v>P376: -&gt; E2_6_1_57 | (0.278 * E2_6_1_57_mRNA) - (0.00000278 * E2_6_1_57)</v>
      </c>
    </row>
    <row r="378" spans="1:13" ht="25">
      <c r="A378" s="113" t="s">
        <v>15467</v>
      </c>
      <c r="B378" s="113" t="s">
        <v>15468</v>
      </c>
      <c r="C378" s="114" t="s">
        <v>29094</v>
      </c>
      <c r="D378" s="115">
        <f>D377+1</f>
        <v>377</v>
      </c>
      <c r="E378" s="116" t="str">
        <f>CONCATENATE("E",C378)</f>
        <v>E2_6_1_59</v>
      </c>
      <c r="F378" s="117" t="str">
        <f>_xlfn.CONCAT(E378,"_mRNA : ",E378,"_mRNA")</f>
        <v>E2_6_1_59_mRNA : E2_6_1_59_mRNA</v>
      </c>
      <c r="G378" s="118" t="str">
        <f>_xlfn.CONCAT(E378," : ",E378)</f>
        <v>E2_6_1_59 : E2_6_1_59</v>
      </c>
      <c r="H378" s="119" t="str">
        <f>CONCATENATE(E378,"_mRNA: 0")</f>
        <v>E2_6_1_59_mRNA: 0</v>
      </c>
      <c r="I378" s="120" t="str">
        <f>CONCATENATE(E378,": 0")</f>
        <v>E2_6_1_59: 0</v>
      </c>
      <c r="J378" s="121" t="str">
        <f t="shared" si="15"/>
        <v>E2_6_1_59_kcat: 13.7</v>
      </c>
      <c r="K378" s="122" t="str">
        <f t="shared" si="16"/>
        <v>E2_6_1_59_km: 1</v>
      </c>
      <c r="L378" s="123" t="str">
        <f>_xlfn.CONCAT("m",D378,": -&gt; ",E378,"_mRNA | ","0.00292 - (0.0093 * ",E378,"_mRNA)")</f>
        <v>m377: -&gt; E2_6_1_59_mRNA | 0.00292 - (0.0093 * E2_6_1_59_mRNA)</v>
      </c>
      <c r="M378" s="124" t="str">
        <f t="shared" si="17"/>
        <v>P377: -&gt; E2_6_1_59 | (0.278 * E2_6_1_59_mRNA) - (0.00000278 * E2_6_1_59)</v>
      </c>
    </row>
    <row r="379" spans="1:13" ht="25">
      <c r="A379" s="113" t="s">
        <v>16500</v>
      </c>
      <c r="B379" s="113" t="s">
        <v>16501</v>
      </c>
      <c r="C379" s="114" t="s">
        <v>29095</v>
      </c>
      <c r="D379" s="115">
        <f>D378+1</f>
        <v>378</v>
      </c>
      <c r="E379" s="116" t="str">
        <f>CONCATENATE("E",C379)</f>
        <v>E2_6_1_6</v>
      </c>
      <c r="F379" s="117" t="str">
        <f>_xlfn.CONCAT(E379,"_mRNA : ",E379,"_mRNA")</f>
        <v>E2_6_1_6_mRNA : E2_6_1_6_mRNA</v>
      </c>
      <c r="G379" s="118" t="str">
        <f>_xlfn.CONCAT(E379," : ",E379)</f>
        <v>E2_6_1_6 : E2_6_1_6</v>
      </c>
      <c r="H379" s="119" t="str">
        <f>CONCATENATE(E379,"_mRNA: 0")</f>
        <v>E2_6_1_6_mRNA: 0</v>
      </c>
      <c r="I379" s="120" t="str">
        <f>CONCATENATE(E379,": 0")</f>
        <v>E2_6_1_6: 0</v>
      </c>
      <c r="J379" s="121" t="str">
        <f t="shared" si="15"/>
        <v>E2_6_1_6_kcat: 13.7</v>
      </c>
      <c r="K379" s="122" t="str">
        <f t="shared" si="16"/>
        <v>E2_6_1_6_km: 1</v>
      </c>
      <c r="L379" s="123" t="str">
        <f>_xlfn.CONCAT("m",D379,": -&gt; ",E379,"_mRNA | ","0.00292 - (0.0093 * ",E379,"_mRNA)")</f>
        <v>m378: -&gt; E2_6_1_6_mRNA | 0.00292 - (0.0093 * E2_6_1_6_mRNA)</v>
      </c>
      <c r="M379" s="124" t="str">
        <f t="shared" si="17"/>
        <v>P378: -&gt; E2_6_1_6 | (0.278 * E2_6_1_6_mRNA) - (0.00000278 * E2_6_1_6)</v>
      </c>
    </row>
    <row r="380" spans="1:13" ht="25">
      <c r="A380" s="113" t="s">
        <v>3138</v>
      </c>
      <c r="B380" s="113" t="s">
        <v>3139</v>
      </c>
      <c r="C380" s="114" t="s">
        <v>29096</v>
      </c>
      <c r="D380" s="115">
        <f>D379+1</f>
        <v>379</v>
      </c>
      <c r="E380" s="116" t="str">
        <f>CONCATENATE("E",C380)</f>
        <v>E2_6_1_62</v>
      </c>
      <c r="F380" s="117" t="str">
        <f>_xlfn.CONCAT(E380,"_mRNA : ",E380,"_mRNA")</f>
        <v>E2_6_1_62_mRNA : E2_6_1_62_mRNA</v>
      </c>
      <c r="G380" s="118" t="str">
        <f>_xlfn.CONCAT(E380," : ",E380)</f>
        <v>E2_6_1_62 : E2_6_1_62</v>
      </c>
      <c r="H380" s="119" t="str">
        <f>CONCATENATE(E380,"_mRNA: 0")</f>
        <v>E2_6_1_62_mRNA: 0</v>
      </c>
      <c r="I380" s="120" t="str">
        <f>CONCATENATE(E380,": 0")</f>
        <v>E2_6_1_62: 0</v>
      </c>
      <c r="J380" s="121" t="str">
        <f t="shared" si="15"/>
        <v>E2_6_1_62_kcat: 13.7</v>
      </c>
      <c r="K380" s="122" t="str">
        <f t="shared" si="16"/>
        <v>E2_6_1_62_km: 1</v>
      </c>
      <c r="L380" s="123" t="str">
        <f>_xlfn.CONCAT("m",D380,": -&gt; ",E380,"_mRNA | ","0.00292 - (0.0093 * ",E380,"_mRNA)")</f>
        <v>m379: -&gt; E2_6_1_62_mRNA | 0.00292 - (0.0093 * E2_6_1_62_mRNA)</v>
      </c>
      <c r="M380" s="124" t="str">
        <f t="shared" si="17"/>
        <v>P379: -&gt; E2_6_1_62 | (0.278 * E2_6_1_62_mRNA) - (0.00000278 * E2_6_1_62)</v>
      </c>
    </row>
    <row r="381" spans="1:13" ht="25">
      <c r="A381" s="113" t="s">
        <v>14557</v>
      </c>
      <c r="B381" s="113" t="s">
        <v>14558</v>
      </c>
      <c r="C381" s="114" t="s">
        <v>29097</v>
      </c>
      <c r="D381" s="115">
        <f>D380+1</f>
        <v>380</v>
      </c>
      <c r="E381" s="116" t="str">
        <f>CONCATENATE("E",C381)</f>
        <v>E2_6_1_66</v>
      </c>
      <c r="F381" s="117" t="str">
        <f>_xlfn.CONCAT(E381,"_mRNA : ",E381,"_mRNA")</f>
        <v>E2_6_1_66_mRNA : E2_6_1_66_mRNA</v>
      </c>
      <c r="G381" s="118" t="str">
        <f>_xlfn.CONCAT(E381," : ",E381)</f>
        <v>E2_6_1_66 : E2_6_1_66</v>
      </c>
      <c r="H381" s="119" t="str">
        <f>CONCATENATE(E381,"_mRNA: 0")</f>
        <v>E2_6_1_66_mRNA: 0</v>
      </c>
      <c r="I381" s="120" t="str">
        <f>CONCATENATE(E381,": 0")</f>
        <v>E2_6_1_66: 0</v>
      </c>
      <c r="J381" s="121" t="str">
        <f t="shared" si="15"/>
        <v>E2_6_1_66_kcat: 13.7</v>
      </c>
      <c r="K381" s="122" t="str">
        <f t="shared" si="16"/>
        <v>E2_6_1_66_km: 1</v>
      </c>
      <c r="L381" s="123" t="str">
        <f>_xlfn.CONCAT("m",D381,": -&gt; ",E381,"_mRNA | ","0.00292 - (0.0093 * ",E381,"_mRNA)")</f>
        <v>m380: -&gt; E2_6_1_66_mRNA | 0.00292 - (0.0093 * E2_6_1_66_mRNA)</v>
      </c>
      <c r="M381" s="124" t="str">
        <f t="shared" si="17"/>
        <v>P380: -&gt; E2_6_1_66 | (0.278 * E2_6_1_66_mRNA) - (0.00000278 * E2_6_1_66)</v>
      </c>
    </row>
    <row r="382" spans="1:13" ht="25">
      <c r="A382" s="113" t="s">
        <v>3772</v>
      </c>
      <c r="B382" s="113" t="s">
        <v>3773</v>
      </c>
      <c r="C382" s="114" t="s">
        <v>29098</v>
      </c>
      <c r="D382" s="115">
        <f>D381+1</f>
        <v>381</v>
      </c>
      <c r="E382" s="116" t="str">
        <f>CONCATENATE("E",C382)</f>
        <v>E2_6_1_7</v>
      </c>
      <c r="F382" s="117" t="str">
        <f>_xlfn.CONCAT(E382,"_mRNA : ",E382,"_mRNA")</f>
        <v>E2_6_1_7_mRNA : E2_6_1_7_mRNA</v>
      </c>
      <c r="G382" s="118" t="str">
        <f>_xlfn.CONCAT(E382," : ",E382)</f>
        <v>E2_6_1_7 : E2_6_1_7</v>
      </c>
      <c r="H382" s="119" t="str">
        <f>CONCATENATE(E382,"_mRNA: 0")</f>
        <v>E2_6_1_7_mRNA: 0</v>
      </c>
      <c r="I382" s="120" t="str">
        <f>CONCATENATE(E382,": 0")</f>
        <v>E2_6_1_7: 0</v>
      </c>
      <c r="J382" s="121" t="str">
        <f t="shared" si="15"/>
        <v>E2_6_1_7_kcat: 13.7</v>
      </c>
      <c r="K382" s="122" t="str">
        <f t="shared" si="16"/>
        <v>E2_6_1_7_km: 1</v>
      </c>
      <c r="L382" s="123" t="str">
        <f>_xlfn.CONCAT("m",D382,": -&gt; ",E382,"_mRNA | ","0.00292 - (0.0093 * ",E382,"_mRNA)")</f>
        <v>m381: -&gt; E2_6_1_7_mRNA | 0.00292 - (0.0093 * E2_6_1_7_mRNA)</v>
      </c>
      <c r="M382" s="124" t="str">
        <f t="shared" si="17"/>
        <v>P381: -&gt; E2_6_1_7 | (0.278 * E2_6_1_7_mRNA) - (0.00000278 * E2_6_1_7)</v>
      </c>
    </row>
    <row r="383" spans="1:13" ht="25">
      <c r="A383" s="113" t="s">
        <v>7217</v>
      </c>
      <c r="B383" s="113" t="s">
        <v>7218</v>
      </c>
      <c r="C383" s="114" t="s">
        <v>29099</v>
      </c>
      <c r="D383" s="115">
        <f>D382+1</f>
        <v>382</v>
      </c>
      <c r="E383" s="116" t="str">
        <f>CONCATENATE("E",C383)</f>
        <v>E2_6_1_81</v>
      </c>
      <c r="F383" s="117" t="str">
        <f>_xlfn.CONCAT(E383,"_mRNA : ",E383,"_mRNA")</f>
        <v>E2_6_1_81_mRNA : E2_6_1_81_mRNA</v>
      </c>
      <c r="G383" s="118" t="str">
        <f>_xlfn.CONCAT(E383," : ",E383)</f>
        <v>E2_6_1_81 : E2_6_1_81</v>
      </c>
      <c r="H383" s="119" t="str">
        <f>CONCATENATE(E383,"_mRNA: 0")</f>
        <v>E2_6_1_81_mRNA: 0</v>
      </c>
      <c r="I383" s="120" t="str">
        <f>CONCATENATE(E383,": 0")</f>
        <v>E2_6_1_81: 0</v>
      </c>
      <c r="J383" s="121" t="str">
        <f t="shared" si="15"/>
        <v>E2_6_1_81_kcat: 13.7</v>
      </c>
      <c r="K383" s="122" t="str">
        <f t="shared" si="16"/>
        <v>E2_6_1_81_km: 1</v>
      </c>
      <c r="L383" s="123" t="str">
        <f>_xlfn.CONCAT("m",D383,": -&gt; ",E383,"_mRNA | ","0.00292 - (0.0093 * ",E383,"_mRNA)")</f>
        <v>m382: -&gt; E2_6_1_81_mRNA | 0.00292 - (0.0093 * E2_6_1_81_mRNA)</v>
      </c>
      <c r="M383" s="124" t="str">
        <f t="shared" si="17"/>
        <v>P382: -&gt; E2_6_1_81 | (0.278 * E2_6_1_81_mRNA) - (0.00000278 * E2_6_1_81)</v>
      </c>
    </row>
    <row r="384" spans="1:13" ht="25">
      <c r="A384" s="113" t="s">
        <v>7481</v>
      </c>
      <c r="B384" s="113" t="s">
        <v>7482</v>
      </c>
      <c r="C384" s="114" t="s">
        <v>29100</v>
      </c>
      <c r="D384" s="115">
        <f>D383+1</f>
        <v>383</v>
      </c>
      <c r="E384" s="116" t="str">
        <f>CONCATENATE("E",C384)</f>
        <v>E2_6_1_85</v>
      </c>
      <c r="F384" s="117" t="str">
        <f>_xlfn.CONCAT(E384,"_mRNA : ",E384,"_mRNA")</f>
        <v>E2_6_1_85_mRNA : E2_6_1_85_mRNA</v>
      </c>
      <c r="G384" s="118" t="str">
        <f>_xlfn.CONCAT(E384," : ",E384)</f>
        <v>E2_6_1_85 : E2_6_1_85</v>
      </c>
      <c r="H384" s="119" t="str">
        <f>CONCATENATE(E384,"_mRNA: 0")</f>
        <v>E2_6_1_85_mRNA: 0</v>
      </c>
      <c r="I384" s="120" t="str">
        <f>CONCATENATE(E384,": 0")</f>
        <v>E2_6_1_85: 0</v>
      </c>
      <c r="J384" s="121" t="str">
        <f t="shared" si="15"/>
        <v>E2_6_1_85_kcat: 13.7</v>
      </c>
      <c r="K384" s="122" t="str">
        <f t="shared" si="16"/>
        <v>E2_6_1_85_km: 1</v>
      </c>
      <c r="L384" s="123" t="str">
        <f>_xlfn.CONCAT("m",D384,": -&gt; ",E384,"_mRNA | ","0.00292 - (0.0093 * ",E384,"_mRNA)")</f>
        <v>m383: -&gt; E2_6_1_85_mRNA | 0.00292 - (0.0093 * E2_6_1_85_mRNA)</v>
      </c>
      <c r="M384" s="124" t="str">
        <f t="shared" si="17"/>
        <v>P383: -&gt; E2_6_1_85 | (0.278 * E2_6_1_85_mRNA) - (0.00000278 * E2_6_1_85)</v>
      </c>
    </row>
    <row r="385" spans="1:13" ht="25">
      <c r="A385" s="113" t="s">
        <v>9262</v>
      </c>
      <c r="B385" s="113" t="s">
        <v>9263</v>
      </c>
      <c r="C385" s="114" t="s">
        <v>29101</v>
      </c>
      <c r="D385" s="115">
        <f>D384+1</f>
        <v>384</v>
      </c>
      <c r="E385" s="116" t="str">
        <f>CONCATENATE("E",C385)</f>
        <v>E2_6_1_87</v>
      </c>
      <c r="F385" s="117" t="str">
        <f>_xlfn.CONCAT(E385,"_mRNA : ",E385,"_mRNA")</f>
        <v>E2_6_1_87_mRNA : E2_6_1_87_mRNA</v>
      </c>
      <c r="G385" s="118" t="str">
        <f>_xlfn.CONCAT(E385," : ",E385)</f>
        <v>E2_6_1_87 : E2_6_1_87</v>
      </c>
      <c r="H385" s="119" t="str">
        <f>CONCATENATE(E385,"_mRNA: 0")</f>
        <v>E2_6_1_87_mRNA: 0</v>
      </c>
      <c r="I385" s="120" t="str">
        <f>CONCATENATE(E385,": 0")</f>
        <v>E2_6_1_87: 0</v>
      </c>
      <c r="J385" s="121" t="str">
        <f t="shared" si="15"/>
        <v>E2_6_1_87_kcat: 13.7</v>
      </c>
      <c r="K385" s="122" t="str">
        <f t="shared" si="16"/>
        <v>E2_6_1_87_km: 1</v>
      </c>
      <c r="L385" s="123" t="str">
        <f>_xlfn.CONCAT("m",D385,": -&gt; ",E385,"_mRNA | ","0.00292 - (0.0093 * ",E385,"_mRNA)")</f>
        <v>m384: -&gt; E2_6_1_87_mRNA | 0.00292 - (0.0093 * E2_6_1_87_mRNA)</v>
      </c>
      <c r="M385" s="124" t="str">
        <f t="shared" si="17"/>
        <v>P384: -&gt; E2_6_1_87 | (0.278 * E2_6_1_87_mRNA) - (0.00000278 * E2_6_1_87)</v>
      </c>
    </row>
    <row r="386" spans="1:13" ht="25">
      <c r="A386" s="113" t="s">
        <v>2467</v>
      </c>
      <c r="B386" s="113" t="s">
        <v>2468</v>
      </c>
      <c r="C386" s="114" t="s">
        <v>29102</v>
      </c>
      <c r="D386" s="115">
        <f>D385+1</f>
        <v>385</v>
      </c>
      <c r="E386" s="116" t="str">
        <f>CONCATENATE("E",C386)</f>
        <v>E2_6_1_88</v>
      </c>
      <c r="F386" s="117" t="str">
        <f>_xlfn.CONCAT(E386,"_mRNA : ",E386,"_mRNA")</f>
        <v>E2_6_1_88_mRNA : E2_6_1_88_mRNA</v>
      </c>
      <c r="G386" s="118" t="str">
        <f>_xlfn.CONCAT(E386," : ",E386)</f>
        <v>E2_6_1_88 : E2_6_1_88</v>
      </c>
      <c r="H386" s="119" t="str">
        <f>CONCATENATE(E386,"_mRNA: 0")</f>
        <v>E2_6_1_88_mRNA: 0</v>
      </c>
      <c r="I386" s="120" t="str">
        <f>CONCATENATE(E386,": 0")</f>
        <v>E2_6_1_88: 0</v>
      </c>
      <c r="J386" s="121" t="str">
        <f t="shared" si="15"/>
        <v>E2_6_1_88_kcat: 13.7</v>
      </c>
      <c r="K386" s="122" t="str">
        <f t="shared" si="16"/>
        <v>E2_6_1_88_km: 1</v>
      </c>
      <c r="L386" s="123" t="str">
        <f>_xlfn.CONCAT("m",D386,": -&gt; ",E386,"_mRNA | ","0.00292 - (0.0093 * ",E386,"_mRNA)")</f>
        <v>m385: -&gt; E2_6_1_88_mRNA | 0.00292 - (0.0093 * E2_6_1_88_mRNA)</v>
      </c>
      <c r="M386" s="124" t="str">
        <f t="shared" si="17"/>
        <v>P385: -&gt; E2_6_1_88 | (0.278 * E2_6_1_88_mRNA) - (0.00000278 * E2_6_1_88)</v>
      </c>
    </row>
    <row r="387" spans="1:13" ht="25">
      <c r="A387" s="113" t="s">
        <v>8332</v>
      </c>
      <c r="B387" s="113" t="s">
        <v>8333</v>
      </c>
      <c r="C387" s="114" t="s">
        <v>29103</v>
      </c>
      <c r="D387" s="115">
        <f>D386+1</f>
        <v>386</v>
      </c>
      <c r="E387" s="116" t="str">
        <f>CONCATENATE("E",C387)</f>
        <v>E2_6_1_9</v>
      </c>
      <c r="F387" s="117" t="str">
        <f>_xlfn.CONCAT(E387,"_mRNA : ",E387,"_mRNA")</f>
        <v>E2_6_1_9_mRNA : E2_6_1_9_mRNA</v>
      </c>
      <c r="G387" s="118" t="str">
        <f>_xlfn.CONCAT(E387," : ",E387)</f>
        <v>E2_6_1_9 : E2_6_1_9</v>
      </c>
      <c r="H387" s="119" t="str">
        <f>CONCATENATE(E387,"_mRNA: 0")</f>
        <v>E2_6_1_9_mRNA: 0</v>
      </c>
      <c r="I387" s="120" t="str">
        <f>CONCATENATE(E387,": 0")</f>
        <v>E2_6_1_9: 0</v>
      </c>
      <c r="J387" s="121" t="str">
        <f t="shared" ref="J387:J450" si="18">CONCATENATE(E387,"_kcat: 13.7")</f>
        <v>E2_6_1_9_kcat: 13.7</v>
      </c>
      <c r="K387" s="122" t="str">
        <f t="shared" ref="K387:K450" si="19">CONCATENATE(E387,"_km: 1")</f>
        <v>E2_6_1_9_km: 1</v>
      </c>
      <c r="L387" s="123" t="str">
        <f>_xlfn.CONCAT("m",D387,": -&gt; ",E387,"_mRNA | ","0.00292 - (0.0093 * ",E387,"_mRNA)")</f>
        <v>m386: -&gt; E2_6_1_9_mRNA | 0.00292 - (0.0093 * E2_6_1_9_mRNA)</v>
      </c>
      <c r="M387" s="124" t="str">
        <f t="shared" ref="M387:M450" si="20">_xlfn.CONCAT("P",D387,": -&gt; ",E387," | ","(0.278 * ",E387,"_mRNA)"," - (0.00000278 * ",E387,")")</f>
        <v>P386: -&gt; E2_6_1_9 | (0.278 * E2_6_1_9_mRNA) - (0.00000278 * E2_6_1_9)</v>
      </c>
    </row>
    <row r="388" spans="1:13" ht="25">
      <c r="A388" s="113" t="s">
        <v>10544</v>
      </c>
      <c r="B388" s="113" t="s">
        <v>10545</v>
      </c>
      <c r="C388" s="114" t="s">
        <v>29104</v>
      </c>
      <c r="D388" s="115">
        <f>D387+1</f>
        <v>387</v>
      </c>
      <c r="E388" s="116" t="str">
        <f>CONCATENATE("E",C388)</f>
        <v>E2_6_99_2</v>
      </c>
      <c r="F388" s="117" t="str">
        <f>_xlfn.CONCAT(E388,"_mRNA : ",E388,"_mRNA")</f>
        <v>E2_6_99_2_mRNA : E2_6_99_2_mRNA</v>
      </c>
      <c r="G388" s="118" t="str">
        <f>_xlfn.CONCAT(E388," : ",E388)</f>
        <v>E2_6_99_2 : E2_6_99_2</v>
      </c>
      <c r="H388" s="119" t="str">
        <f>CONCATENATE(E388,"_mRNA: 0")</f>
        <v>E2_6_99_2_mRNA: 0</v>
      </c>
      <c r="I388" s="120" t="str">
        <f>CONCATENATE(E388,": 0")</f>
        <v>E2_6_99_2: 0</v>
      </c>
      <c r="J388" s="121" t="str">
        <f t="shared" si="18"/>
        <v>E2_6_99_2_kcat: 13.7</v>
      </c>
      <c r="K388" s="122" t="str">
        <f t="shared" si="19"/>
        <v>E2_6_99_2_km: 1</v>
      </c>
      <c r="L388" s="123" t="str">
        <f>_xlfn.CONCAT("m",D388,": -&gt; ",E388,"_mRNA | ","0.00292 - (0.0093 * ",E388,"_mRNA)")</f>
        <v>m387: -&gt; E2_6_99_2_mRNA | 0.00292 - (0.0093 * E2_6_99_2_mRNA)</v>
      </c>
      <c r="M388" s="124" t="str">
        <f t="shared" si="20"/>
        <v>P387: -&gt; E2_6_99_2 | (0.278 * E2_6_99_2_mRNA) - (0.00000278 * E2_6_99_2)</v>
      </c>
    </row>
    <row r="389" spans="1:13" ht="25">
      <c r="A389" s="113" t="s">
        <v>16449</v>
      </c>
      <c r="B389" s="113" t="s">
        <v>16450</v>
      </c>
      <c r="C389" s="114" t="s">
        <v>29105</v>
      </c>
      <c r="D389" s="115">
        <f>D388+1</f>
        <v>388</v>
      </c>
      <c r="E389" s="116" t="str">
        <f>CONCATENATE("E",C389)</f>
        <v>E2_7_1_107</v>
      </c>
      <c r="F389" s="117" t="str">
        <f>_xlfn.CONCAT(E389,"_mRNA : ",E389,"_mRNA")</f>
        <v>E2_7_1_107_mRNA : E2_7_1_107_mRNA</v>
      </c>
      <c r="G389" s="118" t="str">
        <f>_xlfn.CONCAT(E389," : ",E389)</f>
        <v>E2_7_1_107 : E2_7_1_107</v>
      </c>
      <c r="H389" s="119" t="str">
        <f>CONCATENATE(E389,"_mRNA: 0")</f>
        <v>E2_7_1_107_mRNA: 0</v>
      </c>
      <c r="I389" s="120" t="str">
        <f>CONCATENATE(E389,": 0")</f>
        <v>E2_7_1_107: 0</v>
      </c>
      <c r="J389" s="121" t="str">
        <f t="shared" si="18"/>
        <v>E2_7_1_107_kcat: 13.7</v>
      </c>
      <c r="K389" s="122" t="str">
        <f t="shared" si="19"/>
        <v>E2_7_1_107_km: 1</v>
      </c>
      <c r="L389" s="123" t="str">
        <f>_xlfn.CONCAT("m",D389,": -&gt; ",E389,"_mRNA | ","0.00292 - (0.0093 * ",E389,"_mRNA)")</f>
        <v>m388: -&gt; E2_7_1_107_mRNA | 0.00292 - (0.0093 * E2_7_1_107_mRNA)</v>
      </c>
      <c r="M389" s="124" t="str">
        <f t="shared" si="20"/>
        <v>P388: -&gt; E2_7_1_107 | (0.278 * E2_7_1_107_mRNA) - (0.00000278 * E2_7_1_107)</v>
      </c>
    </row>
    <row r="390" spans="1:13" ht="25">
      <c r="A390" s="113" t="s">
        <v>7117</v>
      </c>
      <c r="B390" s="113" t="s">
        <v>7118</v>
      </c>
      <c r="C390" s="114" t="s">
        <v>29106</v>
      </c>
      <c r="D390" s="115">
        <f>D389+1</f>
        <v>389</v>
      </c>
      <c r="E390" s="116" t="str">
        <f>CONCATENATE("E",C390)</f>
        <v>E2_7_1_11</v>
      </c>
      <c r="F390" s="117" t="str">
        <f>_xlfn.CONCAT(E390,"_mRNA : ",E390,"_mRNA")</f>
        <v>E2_7_1_11_mRNA : E2_7_1_11_mRNA</v>
      </c>
      <c r="G390" s="118" t="str">
        <f>_xlfn.CONCAT(E390," : ",E390)</f>
        <v>E2_7_1_11 : E2_7_1_11</v>
      </c>
      <c r="H390" s="119" t="str">
        <f>CONCATENATE(E390,"_mRNA: 0")</f>
        <v>E2_7_1_11_mRNA: 0</v>
      </c>
      <c r="I390" s="120" t="str">
        <f>CONCATENATE(E390,": 0")</f>
        <v>E2_7_1_11: 0</v>
      </c>
      <c r="J390" s="121" t="str">
        <f t="shared" si="18"/>
        <v>E2_7_1_11_kcat: 13.7</v>
      </c>
      <c r="K390" s="122" t="str">
        <f t="shared" si="19"/>
        <v>E2_7_1_11_km: 1</v>
      </c>
      <c r="L390" s="123" t="str">
        <f>_xlfn.CONCAT("m",D390,": -&gt; ",E390,"_mRNA | ","0.00292 - (0.0093 * ",E390,"_mRNA)")</f>
        <v>m389: -&gt; E2_7_1_11_mRNA | 0.00292 - (0.0093 * E2_7_1_11_mRNA)</v>
      </c>
      <c r="M390" s="124" t="str">
        <f t="shared" si="20"/>
        <v>P389: -&gt; E2_7_1_11 | (0.278 * E2_7_1_11_mRNA) - (0.00000278 * E2_7_1_11)</v>
      </c>
    </row>
    <row r="391" spans="1:13" ht="25">
      <c r="A391" s="113" t="s">
        <v>13965</v>
      </c>
      <c r="B391" s="113" t="s">
        <v>13966</v>
      </c>
      <c r="C391" s="114" t="s">
        <v>29107</v>
      </c>
      <c r="D391" s="115">
        <f>D390+1</f>
        <v>390</v>
      </c>
      <c r="E391" s="116" t="str">
        <f>CONCATENATE("E",C391)</f>
        <v>E2_7_1_12</v>
      </c>
      <c r="F391" s="117" t="str">
        <f>_xlfn.CONCAT(E391,"_mRNA : ",E391,"_mRNA")</f>
        <v>E2_7_1_12_mRNA : E2_7_1_12_mRNA</v>
      </c>
      <c r="G391" s="118" t="str">
        <f>_xlfn.CONCAT(E391," : ",E391)</f>
        <v>E2_7_1_12 : E2_7_1_12</v>
      </c>
      <c r="H391" s="119" t="str">
        <f>CONCATENATE(E391,"_mRNA: 0")</f>
        <v>E2_7_1_12_mRNA: 0</v>
      </c>
      <c r="I391" s="120" t="str">
        <f>CONCATENATE(E391,": 0")</f>
        <v>E2_7_1_12: 0</v>
      </c>
      <c r="J391" s="121" t="str">
        <f t="shared" si="18"/>
        <v>E2_7_1_12_kcat: 13.7</v>
      </c>
      <c r="K391" s="122" t="str">
        <f t="shared" si="19"/>
        <v>E2_7_1_12_km: 1</v>
      </c>
      <c r="L391" s="123" t="str">
        <f>_xlfn.CONCAT("m",D391,": -&gt; ",E391,"_mRNA | ","0.00292 - (0.0093 * ",E391,"_mRNA)")</f>
        <v>m390: -&gt; E2_7_1_12_mRNA | 0.00292 - (0.0093 * E2_7_1_12_mRNA)</v>
      </c>
      <c r="M391" s="124" t="str">
        <f t="shared" si="20"/>
        <v>P390: -&gt; E2_7_1_12 | (0.278 * E2_7_1_12_mRNA) - (0.00000278 * E2_7_1_12)</v>
      </c>
    </row>
    <row r="392" spans="1:13" ht="25">
      <c r="A392" s="113" t="s">
        <v>4875</v>
      </c>
      <c r="B392" s="113" t="s">
        <v>4876</v>
      </c>
      <c r="C392" s="114" t="s">
        <v>29108</v>
      </c>
      <c r="D392" s="115">
        <f>D391+1</f>
        <v>391</v>
      </c>
      <c r="E392" s="116" t="str">
        <f>CONCATENATE("E",C392)</f>
        <v>E2_7_1_121</v>
      </c>
      <c r="F392" s="117" t="str">
        <f>_xlfn.CONCAT(E392,"_mRNA : ",E392,"_mRNA")</f>
        <v>E2_7_1_121_mRNA : E2_7_1_121_mRNA</v>
      </c>
      <c r="G392" s="118" t="str">
        <f>_xlfn.CONCAT(E392," : ",E392)</f>
        <v>E2_7_1_121 : E2_7_1_121</v>
      </c>
      <c r="H392" s="119" t="str">
        <f>CONCATENATE(E392,"_mRNA: 0")</f>
        <v>E2_7_1_121_mRNA: 0</v>
      </c>
      <c r="I392" s="120" t="str">
        <f>CONCATENATE(E392,": 0")</f>
        <v>E2_7_1_121: 0</v>
      </c>
      <c r="J392" s="121" t="str">
        <f t="shared" si="18"/>
        <v>E2_7_1_121_kcat: 13.7</v>
      </c>
      <c r="K392" s="122" t="str">
        <f t="shared" si="19"/>
        <v>E2_7_1_121_km: 1</v>
      </c>
      <c r="L392" s="123" t="str">
        <f>_xlfn.CONCAT("m",D392,": -&gt; ",E392,"_mRNA | ","0.00292 - (0.0093 * ",E392,"_mRNA)")</f>
        <v>m391: -&gt; E2_7_1_121_mRNA | 0.00292 - (0.0093 * E2_7_1_121_mRNA)</v>
      </c>
      <c r="M392" s="124" t="str">
        <f t="shared" si="20"/>
        <v>P391: -&gt; E2_7_1_121 | (0.278 * E2_7_1_121_mRNA) - (0.00000278 * E2_7_1_121)</v>
      </c>
    </row>
    <row r="393" spans="1:13" ht="25">
      <c r="A393" s="113" t="s">
        <v>3720</v>
      </c>
      <c r="B393" s="113" t="s">
        <v>3721</v>
      </c>
      <c r="C393" s="114" t="s">
        <v>29109</v>
      </c>
      <c r="D393" s="115">
        <f>D392+1</f>
        <v>392</v>
      </c>
      <c r="E393" s="116" t="str">
        <f>CONCATENATE("E",C393)</f>
        <v>E2_7_1_130</v>
      </c>
      <c r="F393" s="117" t="str">
        <f>_xlfn.CONCAT(E393,"_mRNA : ",E393,"_mRNA")</f>
        <v>E2_7_1_130_mRNA : E2_7_1_130_mRNA</v>
      </c>
      <c r="G393" s="118" t="str">
        <f>_xlfn.CONCAT(E393," : ",E393)</f>
        <v>E2_7_1_130 : E2_7_1_130</v>
      </c>
      <c r="H393" s="119" t="str">
        <f>CONCATENATE(E393,"_mRNA: 0")</f>
        <v>E2_7_1_130_mRNA: 0</v>
      </c>
      <c r="I393" s="120" t="str">
        <f>CONCATENATE(E393,": 0")</f>
        <v>E2_7_1_130: 0</v>
      </c>
      <c r="J393" s="121" t="str">
        <f t="shared" si="18"/>
        <v>E2_7_1_130_kcat: 13.7</v>
      </c>
      <c r="K393" s="122" t="str">
        <f t="shared" si="19"/>
        <v>E2_7_1_130_km: 1</v>
      </c>
      <c r="L393" s="123" t="str">
        <f>_xlfn.CONCAT("m",D393,": -&gt; ",E393,"_mRNA | ","0.00292 - (0.0093 * ",E393,"_mRNA)")</f>
        <v>m392: -&gt; E2_7_1_130_mRNA | 0.00292 - (0.0093 * E2_7_1_130_mRNA)</v>
      </c>
      <c r="M393" s="124" t="str">
        <f t="shared" si="20"/>
        <v>P392: -&gt; E2_7_1_130 | (0.278 * E2_7_1_130_mRNA) - (0.00000278 * E2_7_1_130)</v>
      </c>
    </row>
    <row r="394" spans="1:13" ht="25">
      <c r="A394" s="113" t="s">
        <v>7117</v>
      </c>
      <c r="B394" s="113" t="s">
        <v>7118</v>
      </c>
      <c r="C394" s="114" t="s">
        <v>29110</v>
      </c>
      <c r="D394" s="115">
        <f>D393+1</f>
        <v>393</v>
      </c>
      <c r="E394" s="116" t="str">
        <f>CONCATENATE("E",C394)</f>
        <v>E2_7_1_144</v>
      </c>
      <c r="F394" s="117" t="str">
        <f>_xlfn.CONCAT(E394,"_mRNA : ",E394,"_mRNA")</f>
        <v>E2_7_1_144_mRNA : E2_7_1_144_mRNA</v>
      </c>
      <c r="G394" s="118" t="str">
        <f>_xlfn.CONCAT(E394," : ",E394)</f>
        <v>E2_7_1_144 : E2_7_1_144</v>
      </c>
      <c r="H394" s="119" t="str">
        <f>CONCATENATE(E394,"_mRNA: 0")</f>
        <v>E2_7_1_144_mRNA: 0</v>
      </c>
      <c r="I394" s="120" t="str">
        <f>CONCATENATE(E394,": 0")</f>
        <v>E2_7_1_144: 0</v>
      </c>
      <c r="J394" s="121" t="str">
        <f t="shared" si="18"/>
        <v>E2_7_1_144_kcat: 13.7</v>
      </c>
      <c r="K394" s="122" t="str">
        <f t="shared" si="19"/>
        <v>E2_7_1_144_km: 1</v>
      </c>
      <c r="L394" s="123" t="str">
        <f>_xlfn.CONCAT("m",D394,": -&gt; ",E394,"_mRNA | ","0.00292 - (0.0093 * ",E394,"_mRNA)")</f>
        <v>m393: -&gt; E2_7_1_144_mRNA | 0.00292 - (0.0093 * E2_7_1_144_mRNA)</v>
      </c>
      <c r="M394" s="124" t="str">
        <f t="shared" si="20"/>
        <v>P393: -&gt; E2_7_1_144 | (0.278 * E2_7_1_144_mRNA) - (0.00000278 * E2_7_1_144)</v>
      </c>
    </row>
    <row r="395" spans="1:13" ht="25">
      <c r="A395" s="113" t="s">
        <v>4915</v>
      </c>
      <c r="B395" s="113" t="s">
        <v>4916</v>
      </c>
      <c r="C395" s="114" t="s">
        <v>29111</v>
      </c>
      <c r="D395" s="115">
        <f>D394+1</f>
        <v>394</v>
      </c>
      <c r="E395" s="116" t="str">
        <f>CONCATENATE("E",C395)</f>
        <v>E2_7_1_148</v>
      </c>
      <c r="F395" s="117" t="str">
        <f>_xlfn.CONCAT(E395,"_mRNA : ",E395,"_mRNA")</f>
        <v>E2_7_1_148_mRNA : E2_7_1_148_mRNA</v>
      </c>
      <c r="G395" s="118" t="str">
        <f>_xlfn.CONCAT(E395," : ",E395)</f>
        <v>E2_7_1_148 : E2_7_1_148</v>
      </c>
      <c r="H395" s="119" t="str">
        <f>CONCATENATE(E395,"_mRNA: 0")</f>
        <v>E2_7_1_148_mRNA: 0</v>
      </c>
      <c r="I395" s="120" t="str">
        <f>CONCATENATE(E395,": 0")</f>
        <v>E2_7_1_148: 0</v>
      </c>
      <c r="J395" s="121" t="str">
        <f t="shared" si="18"/>
        <v>E2_7_1_148_kcat: 13.7</v>
      </c>
      <c r="K395" s="122" t="str">
        <f t="shared" si="19"/>
        <v>E2_7_1_148_km: 1</v>
      </c>
      <c r="L395" s="123" t="str">
        <f>_xlfn.CONCAT("m",D395,": -&gt; ",E395,"_mRNA | ","0.00292 - (0.0093 * ",E395,"_mRNA)")</f>
        <v>m394: -&gt; E2_7_1_148_mRNA | 0.00292 - (0.0093 * E2_7_1_148_mRNA)</v>
      </c>
      <c r="M395" s="124" t="str">
        <f t="shared" si="20"/>
        <v>P394: -&gt; E2_7_1_148 | (0.278 * E2_7_1_148_mRNA) - (0.00000278 * E2_7_1_148)</v>
      </c>
    </row>
    <row r="396" spans="1:13" ht="25">
      <c r="A396" s="113" t="s">
        <v>15334</v>
      </c>
      <c r="B396" s="113" t="s">
        <v>15335</v>
      </c>
      <c r="C396" s="114" t="s">
        <v>29112</v>
      </c>
      <c r="D396" s="115">
        <f>D395+1</f>
        <v>395</v>
      </c>
      <c r="E396" s="116" t="str">
        <f>CONCATENATE("E",C396)</f>
        <v>E2_7_1_15</v>
      </c>
      <c r="F396" s="117" t="str">
        <f>_xlfn.CONCAT(E396,"_mRNA : ",E396,"_mRNA")</f>
        <v>E2_7_1_15_mRNA : E2_7_1_15_mRNA</v>
      </c>
      <c r="G396" s="118" t="str">
        <f>_xlfn.CONCAT(E396," : ",E396)</f>
        <v>E2_7_1_15 : E2_7_1_15</v>
      </c>
      <c r="H396" s="119" t="str">
        <f>CONCATENATE(E396,"_mRNA: 0")</f>
        <v>E2_7_1_15_mRNA: 0</v>
      </c>
      <c r="I396" s="120" t="str">
        <f>CONCATENATE(E396,": 0")</f>
        <v>E2_7_1_15: 0</v>
      </c>
      <c r="J396" s="121" t="str">
        <f t="shared" si="18"/>
        <v>E2_7_1_15_kcat: 13.7</v>
      </c>
      <c r="K396" s="122" t="str">
        <f t="shared" si="19"/>
        <v>E2_7_1_15_km: 1</v>
      </c>
      <c r="L396" s="123" t="str">
        <f>_xlfn.CONCAT("m",D396,": -&gt; ",E396,"_mRNA | ","0.00292 - (0.0093 * ",E396,"_mRNA)")</f>
        <v>m395: -&gt; E2_7_1_15_mRNA | 0.00292 - (0.0093 * E2_7_1_15_mRNA)</v>
      </c>
      <c r="M396" s="124" t="str">
        <f t="shared" si="20"/>
        <v>P395: -&gt; E2_7_1_15 | (0.278 * E2_7_1_15_mRNA) - (0.00000278 * E2_7_1_15)</v>
      </c>
    </row>
    <row r="397" spans="1:13" ht="25">
      <c r="A397" s="113" t="s">
        <v>8204</v>
      </c>
      <c r="B397" s="113" t="s">
        <v>8205</v>
      </c>
      <c r="C397" s="114" t="s">
        <v>29113</v>
      </c>
      <c r="D397" s="115">
        <f>D396+1</f>
        <v>396</v>
      </c>
      <c r="E397" s="116" t="str">
        <f>CONCATENATE("E",C397)</f>
        <v>E2_7_1_156</v>
      </c>
      <c r="F397" s="117" t="str">
        <f>_xlfn.CONCAT(E397,"_mRNA : ",E397,"_mRNA")</f>
        <v>E2_7_1_156_mRNA : E2_7_1_156_mRNA</v>
      </c>
      <c r="G397" s="118" t="str">
        <f>_xlfn.CONCAT(E397," : ",E397)</f>
        <v>E2_7_1_156 : E2_7_1_156</v>
      </c>
      <c r="H397" s="119" t="str">
        <f>CONCATENATE(E397,"_mRNA: 0")</f>
        <v>E2_7_1_156_mRNA: 0</v>
      </c>
      <c r="I397" s="120" t="str">
        <f>CONCATENATE(E397,": 0")</f>
        <v>E2_7_1_156: 0</v>
      </c>
      <c r="J397" s="121" t="str">
        <f t="shared" si="18"/>
        <v>E2_7_1_156_kcat: 13.7</v>
      </c>
      <c r="K397" s="122" t="str">
        <f t="shared" si="19"/>
        <v>E2_7_1_156_km: 1</v>
      </c>
      <c r="L397" s="123" t="str">
        <f>_xlfn.CONCAT("m",D397,": -&gt; ",E397,"_mRNA | ","0.00292 - (0.0093 * ",E397,"_mRNA)")</f>
        <v>m396: -&gt; E2_7_1_156_mRNA | 0.00292 - (0.0093 * E2_7_1_156_mRNA)</v>
      </c>
      <c r="M397" s="124" t="str">
        <f t="shared" si="20"/>
        <v>P396: -&gt; E2_7_1_156 | (0.278 * E2_7_1_156_mRNA) - (0.00000278 * E2_7_1_156)</v>
      </c>
    </row>
    <row r="398" spans="1:13" ht="25">
      <c r="A398" s="113" t="s">
        <v>272</v>
      </c>
      <c r="B398" s="113" t="s">
        <v>273</v>
      </c>
      <c r="C398" s="114" t="s">
        <v>29114</v>
      </c>
      <c r="D398" s="115">
        <f>D397+1</f>
        <v>397</v>
      </c>
      <c r="E398" s="116" t="str">
        <f>CONCATENATE("E",C398)</f>
        <v>E2_7_1_16</v>
      </c>
      <c r="F398" s="117" t="str">
        <f>_xlfn.CONCAT(E398,"_mRNA : ",E398,"_mRNA")</f>
        <v>E2_7_1_16_mRNA : E2_7_1_16_mRNA</v>
      </c>
      <c r="G398" s="118" t="str">
        <f>_xlfn.CONCAT(E398," : ",E398)</f>
        <v>E2_7_1_16 : E2_7_1_16</v>
      </c>
      <c r="H398" s="119" t="str">
        <f>CONCATENATE(E398,"_mRNA: 0")</f>
        <v>E2_7_1_16_mRNA: 0</v>
      </c>
      <c r="I398" s="120" t="str">
        <f>CONCATENATE(E398,": 0")</f>
        <v>E2_7_1_16: 0</v>
      </c>
      <c r="J398" s="121" t="str">
        <f t="shared" si="18"/>
        <v>E2_7_1_16_kcat: 13.7</v>
      </c>
      <c r="K398" s="122" t="str">
        <f t="shared" si="19"/>
        <v>E2_7_1_16_km: 1</v>
      </c>
      <c r="L398" s="123" t="str">
        <f>_xlfn.CONCAT("m",D398,": -&gt; ",E398,"_mRNA | ","0.00292 - (0.0093 * ",E398,"_mRNA)")</f>
        <v>m397: -&gt; E2_7_1_16_mRNA | 0.00292 - (0.0093 * E2_7_1_16_mRNA)</v>
      </c>
      <c r="M398" s="124" t="str">
        <f t="shared" si="20"/>
        <v>P397: -&gt; E2_7_1_16 | (0.278 * E2_7_1_16_mRNA) - (0.00000278 * E2_7_1_16)</v>
      </c>
    </row>
    <row r="399" spans="1:13" ht="25">
      <c r="A399" s="113" t="s">
        <v>2100</v>
      </c>
      <c r="B399" s="113" t="s">
        <v>2101</v>
      </c>
      <c r="C399" s="114" t="s">
        <v>29115</v>
      </c>
      <c r="D399" s="115">
        <f>D398+1</f>
        <v>398</v>
      </c>
      <c r="E399" s="116" t="str">
        <f>CONCATENATE("E",C399)</f>
        <v>E2_7_1_165</v>
      </c>
      <c r="F399" s="117" t="str">
        <f>_xlfn.CONCAT(E399,"_mRNA : ",E399,"_mRNA")</f>
        <v>E2_7_1_165_mRNA : E2_7_1_165_mRNA</v>
      </c>
      <c r="G399" s="118" t="str">
        <f>_xlfn.CONCAT(E399," : ",E399)</f>
        <v>E2_7_1_165 : E2_7_1_165</v>
      </c>
      <c r="H399" s="119" t="str">
        <f>CONCATENATE(E399,"_mRNA: 0")</f>
        <v>E2_7_1_165_mRNA: 0</v>
      </c>
      <c r="I399" s="120" t="str">
        <f>CONCATENATE(E399,": 0")</f>
        <v>E2_7_1_165: 0</v>
      </c>
      <c r="J399" s="121" t="str">
        <f t="shared" si="18"/>
        <v>E2_7_1_165_kcat: 13.7</v>
      </c>
      <c r="K399" s="122" t="str">
        <f t="shared" si="19"/>
        <v>E2_7_1_165_km: 1</v>
      </c>
      <c r="L399" s="123" t="str">
        <f>_xlfn.CONCAT("m",D399,": -&gt; ",E399,"_mRNA | ","0.00292 - (0.0093 * ",E399,"_mRNA)")</f>
        <v>m398: -&gt; E2_7_1_165_mRNA | 0.00292 - (0.0093 * E2_7_1_165_mRNA)</v>
      </c>
      <c r="M399" s="124" t="str">
        <f t="shared" si="20"/>
        <v>P398: -&gt; E2_7_1_165 | (0.278 * E2_7_1_165_mRNA) - (0.00000278 * E2_7_1_165)</v>
      </c>
    </row>
    <row r="400" spans="1:13" ht="25">
      <c r="A400" s="113" t="s">
        <v>12460</v>
      </c>
      <c r="B400" s="113" t="s">
        <v>12461</v>
      </c>
      <c r="C400" s="114" t="s">
        <v>29116</v>
      </c>
      <c r="D400" s="115">
        <f>D399+1</f>
        <v>399</v>
      </c>
      <c r="E400" s="116" t="str">
        <f>CONCATENATE("E",C400)</f>
        <v>E2_7_1_167</v>
      </c>
      <c r="F400" s="117" t="str">
        <f>_xlfn.CONCAT(E400,"_mRNA : ",E400,"_mRNA")</f>
        <v>E2_7_1_167_mRNA : E2_7_1_167_mRNA</v>
      </c>
      <c r="G400" s="118" t="str">
        <f>_xlfn.CONCAT(E400," : ",E400)</f>
        <v>E2_7_1_167 : E2_7_1_167</v>
      </c>
      <c r="H400" s="119" t="str">
        <f>CONCATENATE(E400,"_mRNA: 0")</f>
        <v>E2_7_1_167_mRNA: 0</v>
      </c>
      <c r="I400" s="120" t="str">
        <f>CONCATENATE(E400,": 0")</f>
        <v>E2_7_1_167: 0</v>
      </c>
      <c r="J400" s="121" t="str">
        <f t="shared" si="18"/>
        <v>E2_7_1_167_kcat: 13.7</v>
      </c>
      <c r="K400" s="122" t="str">
        <f t="shared" si="19"/>
        <v>E2_7_1_167_km: 1</v>
      </c>
      <c r="L400" s="123" t="str">
        <f>_xlfn.CONCAT("m",D400,": -&gt; ",E400,"_mRNA | ","0.00292 - (0.0093 * ",E400,"_mRNA)")</f>
        <v>m399: -&gt; E2_7_1_167_mRNA | 0.00292 - (0.0093 * E2_7_1_167_mRNA)</v>
      </c>
      <c r="M400" s="124" t="str">
        <f t="shared" si="20"/>
        <v>P399: -&gt; E2_7_1_167 | (0.278 * E2_7_1_167_mRNA) - (0.00000278 * E2_7_1_167)</v>
      </c>
    </row>
    <row r="401" spans="1:13" ht="25">
      <c r="A401" s="113" t="s">
        <v>14519</v>
      </c>
      <c r="B401" s="113" t="s">
        <v>14520</v>
      </c>
      <c r="C401" s="114" t="s">
        <v>29117</v>
      </c>
      <c r="D401" s="115">
        <f>D400+1</f>
        <v>400</v>
      </c>
      <c r="E401" s="116" t="str">
        <f>CONCATENATE("E",C401)</f>
        <v>E2_7_1_17</v>
      </c>
      <c r="F401" s="117" t="str">
        <f>_xlfn.CONCAT(E401,"_mRNA : ",E401,"_mRNA")</f>
        <v>E2_7_1_17_mRNA : E2_7_1_17_mRNA</v>
      </c>
      <c r="G401" s="118" t="str">
        <f>_xlfn.CONCAT(E401," : ",E401)</f>
        <v>E2_7_1_17 : E2_7_1_17</v>
      </c>
      <c r="H401" s="119" t="str">
        <f>CONCATENATE(E401,"_mRNA: 0")</f>
        <v>E2_7_1_17_mRNA: 0</v>
      </c>
      <c r="I401" s="120" t="str">
        <f>CONCATENATE(E401,": 0")</f>
        <v>E2_7_1_17: 0</v>
      </c>
      <c r="J401" s="121" t="str">
        <f t="shared" si="18"/>
        <v>E2_7_1_17_kcat: 13.7</v>
      </c>
      <c r="K401" s="122" t="str">
        <f t="shared" si="19"/>
        <v>E2_7_1_17_km: 1</v>
      </c>
      <c r="L401" s="123" t="str">
        <f>_xlfn.CONCAT("m",D401,": -&gt; ",E401,"_mRNA | ","0.00292 - (0.0093 * ",E401,"_mRNA)")</f>
        <v>m400: -&gt; E2_7_1_17_mRNA | 0.00292 - (0.0093 * E2_7_1_17_mRNA)</v>
      </c>
      <c r="M401" s="124" t="str">
        <f t="shared" si="20"/>
        <v>P400: -&gt; E2_7_1_17 | (0.278 * E2_7_1_17_mRNA) - (0.00000278 * E2_7_1_17)</v>
      </c>
    </row>
    <row r="402" spans="1:13" ht="25">
      <c r="A402" s="113" t="s">
        <v>6777</v>
      </c>
      <c r="B402" s="113" t="s">
        <v>6778</v>
      </c>
      <c r="C402" s="114" t="s">
        <v>29118</v>
      </c>
      <c r="D402" s="115">
        <f>D401+1</f>
        <v>401</v>
      </c>
      <c r="E402" s="116" t="str">
        <f>CONCATENATE("E",C402)</f>
        <v>E2_7_1_170</v>
      </c>
      <c r="F402" s="117" t="str">
        <f>_xlfn.CONCAT(E402,"_mRNA : ",E402,"_mRNA")</f>
        <v>E2_7_1_170_mRNA : E2_7_1_170_mRNA</v>
      </c>
      <c r="G402" s="118" t="str">
        <f>_xlfn.CONCAT(E402," : ",E402)</f>
        <v>E2_7_1_170 : E2_7_1_170</v>
      </c>
      <c r="H402" s="119" t="str">
        <f>CONCATENATE(E402,"_mRNA: 0")</f>
        <v>E2_7_1_170_mRNA: 0</v>
      </c>
      <c r="I402" s="120" t="str">
        <f>CONCATENATE(E402,": 0")</f>
        <v>E2_7_1_170: 0</v>
      </c>
      <c r="J402" s="121" t="str">
        <f t="shared" si="18"/>
        <v>E2_7_1_170_kcat: 13.7</v>
      </c>
      <c r="K402" s="122" t="str">
        <f t="shared" si="19"/>
        <v>E2_7_1_170_km: 1</v>
      </c>
      <c r="L402" s="123" t="str">
        <f>_xlfn.CONCAT("m",D402,": -&gt; ",E402,"_mRNA | ","0.00292 - (0.0093 * ",E402,"_mRNA)")</f>
        <v>m401: -&gt; E2_7_1_170_mRNA | 0.00292 - (0.0093 * E2_7_1_170_mRNA)</v>
      </c>
      <c r="M402" s="124" t="str">
        <f t="shared" si="20"/>
        <v>P401: -&gt; E2_7_1_170 | (0.278 * E2_7_1_170_mRNA) - (0.00000278 * E2_7_1_170)</v>
      </c>
    </row>
    <row r="403" spans="1:13" ht="25">
      <c r="A403" s="113" t="s">
        <v>9101</v>
      </c>
      <c r="B403" s="113" t="s">
        <v>9102</v>
      </c>
      <c r="C403" s="114" t="s">
        <v>29119</v>
      </c>
      <c r="D403" s="115">
        <f>D402+1</f>
        <v>402</v>
      </c>
      <c r="E403" s="116" t="str">
        <f>CONCATENATE("E",C403)</f>
        <v>E2_7_1_180</v>
      </c>
      <c r="F403" s="117" t="str">
        <f>_xlfn.CONCAT(E403,"_mRNA : ",E403,"_mRNA")</f>
        <v>E2_7_1_180_mRNA : E2_7_1_180_mRNA</v>
      </c>
      <c r="G403" s="118" t="str">
        <f>_xlfn.CONCAT(E403," : ",E403)</f>
        <v>E2_7_1_180 : E2_7_1_180</v>
      </c>
      <c r="H403" s="119" t="str">
        <f>CONCATENATE(E403,"_mRNA: 0")</f>
        <v>E2_7_1_180_mRNA: 0</v>
      </c>
      <c r="I403" s="120" t="str">
        <f>CONCATENATE(E403,": 0")</f>
        <v>E2_7_1_180: 0</v>
      </c>
      <c r="J403" s="121" t="str">
        <f t="shared" si="18"/>
        <v>E2_7_1_180_kcat: 13.7</v>
      </c>
      <c r="K403" s="122" t="str">
        <f t="shared" si="19"/>
        <v>E2_7_1_180_km: 1</v>
      </c>
      <c r="L403" s="123" t="str">
        <f>_xlfn.CONCAT("m",D403,": -&gt; ",E403,"_mRNA | ","0.00292 - (0.0093 * ",E403,"_mRNA)")</f>
        <v>m402: -&gt; E2_7_1_180_mRNA | 0.00292 - (0.0093 * E2_7_1_180_mRNA)</v>
      </c>
      <c r="M403" s="124" t="str">
        <f t="shared" si="20"/>
        <v>P402: -&gt; E2_7_1_180 | (0.278 * E2_7_1_180_mRNA) - (0.00000278 * E2_7_1_180)</v>
      </c>
    </row>
    <row r="404" spans="1:13" ht="25">
      <c r="A404" s="113" t="s">
        <v>15828</v>
      </c>
      <c r="B404" s="113" t="s">
        <v>15829</v>
      </c>
      <c r="C404" s="114" t="s">
        <v>29120</v>
      </c>
      <c r="D404" s="115">
        <f>D403+1</f>
        <v>403</v>
      </c>
      <c r="E404" s="116" t="str">
        <f>CONCATENATE("E",C404)</f>
        <v>E2_7_1_184</v>
      </c>
      <c r="F404" s="117" t="str">
        <f>_xlfn.CONCAT(E404,"_mRNA : ",E404,"_mRNA")</f>
        <v>E2_7_1_184_mRNA : E2_7_1_184_mRNA</v>
      </c>
      <c r="G404" s="118" t="str">
        <f>_xlfn.CONCAT(E404," : ",E404)</f>
        <v>E2_7_1_184 : E2_7_1_184</v>
      </c>
      <c r="H404" s="119" t="str">
        <f>CONCATENATE(E404,"_mRNA: 0")</f>
        <v>E2_7_1_184_mRNA: 0</v>
      </c>
      <c r="I404" s="120" t="str">
        <f>CONCATENATE(E404,": 0")</f>
        <v>E2_7_1_184: 0</v>
      </c>
      <c r="J404" s="121" t="str">
        <f t="shared" si="18"/>
        <v>E2_7_1_184_kcat: 13.7</v>
      </c>
      <c r="K404" s="122" t="str">
        <f t="shared" si="19"/>
        <v>E2_7_1_184_km: 1</v>
      </c>
      <c r="L404" s="123" t="str">
        <f>_xlfn.CONCAT("m",D404,": -&gt; ",E404,"_mRNA | ","0.00292 - (0.0093 * ",E404,"_mRNA)")</f>
        <v>m403: -&gt; E2_7_1_184_mRNA | 0.00292 - (0.0093 * E2_7_1_184_mRNA)</v>
      </c>
      <c r="M404" s="124" t="str">
        <f t="shared" si="20"/>
        <v>P403: -&gt; E2_7_1_184 | (0.278 * E2_7_1_184_mRNA) - (0.00000278 * E2_7_1_184)</v>
      </c>
    </row>
    <row r="405" spans="1:13" ht="25">
      <c r="A405" s="113" t="s">
        <v>6213</v>
      </c>
      <c r="B405" s="113" t="s">
        <v>6214</v>
      </c>
      <c r="C405" s="114" t="s">
        <v>29121</v>
      </c>
      <c r="D405" s="115">
        <f>D404+1</f>
        <v>404</v>
      </c>
      <c r="E405" s="116" t="str">
        <f>CONCATENATE("E",C405)</f>
        <v>E2_7_1_189</v>
      </c>
      <c r="F405" s="117" t="str">
        <f>_xlfn.CONCAT(E405,"_mRNA : ",E405,"_mRNA")</f>
        <v>E2_7_1_189_mRNA : E2_7_1_189_mRNA</v>
      </c>
      <c r="G405" s="118" t="str">
        <f>_xlfn.CONCAT(E405," : ",E405)</f>
        <v>E2_7_1_189 : E2_7_1_189</v>
      </c>
      <c r="H405" s="119" t="str">
        <f>CONCATENATE(E405,"_mRNA: 0")</f>
        <v>E2_7_1_189_mRNA: 0</v>
      </c>
      <c r="I405" s="120" t="str">
        <f>CONCATENATE(E405,": 0")</f>
        <v>E2_7_1_189: 0</v>
      </c>
      <c r="J405" s="121" t="str">
        <f t="shared" si="18"/>
        <v>E2_7_1_189_kcat: 13.7</v>
      </c>
      <c r="K405" s="122" t="str">
        <f t="shared" si="19"/>
        <v>E2_7_1_189_km: 1</v>
      </c>
      <c r="L405" s="123" t="str">
        <f>_xlfn.CONCAT("m",D405,": -&gt; ",E405,"_mRNA | ","0.00292 - (0.0093 * ",E405,"_mRNA)")</f>
        <v>m404: -&gt; E2_7_1_189_mRNA | 0.00292 - (0.0093 * E2_7_1_189_mRNA)</v>
      </c>
      <c r="M405" s="124" t="str">
        <f t="shared" si="20"/>
        <v>P404: -&gt; E2_7_1_189 | (0.278 * E2_7_1_189_mRNA) - (0.00000278 * E2_7_1_189)</v>
      </c>
    </row>
    <row r="406" spans="1:13" ht="25">
      <c r="A406" s="113" t="s">
        <v>2752</v>
      </c>
      <c r="B406" s="113" t="s">
        <v>2753</v>
      </c>
      <c r="C406" s="114" t="s">
        <v>29122</v>
      </c>
      <c r="D406" s="115">
        <f>D405+1</f>
        <v>405</v>
      </c>
      <c r="E406" s="116" t="str">
        <f>CONCATENATE("E",C406)</f>
        <v>E2_7_1_191</v>
      </c>
      <c r="F406" s="117" t="str">
        <f>_xlfn.CONCAT(E406,"_mRNA : ",E406,"_mRNA")</f>
        <v>E2_7_1_191_mRNA : E2_7_1_191_mRNA</v>
      </c>
      <c r="G406" s="118" t="str">
        <f>_xlfn.CONCAT(E406," : ",E406)</f>
        <v>E2_7_1_191 : E2_7_1_191</v>
      </c>
      <c r="H406" s="119" t="str">
        <f>CONCATENATE(E406,"_mRNA: 0")</f>
        <v>E2_7_1_191_mRNA: 0</v>
      </c>
      <c r="I406" s="120" t="str">
        <f>CONCATENATE(E406,": 0")</f>
        <v>E2_7_1_191: 0</v>
      </c>
      <c r="J406" s="121" t="str">
        <f t="shared" si="18"/>
        <v>E2_7_1_191_kcat: 13.7</v>
      </c>
      <c r="K406" s="122" t="str">
        <f t="shared" si="19"/>
        <v>E2_7_1_191_km: 1</v>
      </c>
      <c r="L406" s="123" t="str">
        <f>_xlfn.CONCAT("m",D406,": -&gt; ",E406,"_mRNA | ","0.00292 - (0.0093 * ",E406,"_mRNA)")</f>
        <v>m405: -&gt; E2_7_1_191_mRNA | 0.00292 - (0.0093 * E2_7_1_191_mRNA)</v>
      </c>
      <c r="M406" s="124" t="str">
        <f t="shared" si="20"/>
        <v>P405: -&gt; E2_7_1_191 | (0.278 * E2_7_1_191_mRNA) - (0.00000278 * E2_7_1_191)</v>
      </c>
    </row>
    <row r="407" spans="1:13" ht="25">
      <c r="A407" s="113" t="s">
        <v>9924</v>
      </c>
      <c r="B407" s="113" t="s">
        <v>9925</v>
      </c>
      <c r="C407" s="114" t="s">
        <v>29123</v>
      </c>
      <c r="D407" s="115">
        <f>D406+1</f>
        <v>406</v>
      </c>
      <c r="E407" s="116" t="str">
        <f>CONCATENATE("E",C407)</f>
        <v>E2_7_1_192</v>
      </c>
      <c r="F407" s="117" t="str">
        <f>_xlfn.CONCAT(E407,"_mRNA : ",E407,"_mRNA")</f>
        <v>E2_7_1_192_mRNA : E2_7_1_192_mRNA</v>
      </c>
      <c r="G407" s="118" t="str">
        <f>_xlfn.CONCAT(E407," : ",E407)</f>
        <v>E2_7_1_192 : E2_7_1_192</v>
      </c>
      <c r="H407" s="119" t="str">
        <f>CONCATENATE(E407,"_mRNA: 0")</f>
        <v>E2_7_1_192_mRNA: 0</v>
      </c>
      <c r="I407" s="120" t="str">
        <f>CONCATENATE(E407,": 0")</f>
        <v>E2_7_1_192: 0</v>
      </c>
      <c r="J407" s="121" t="str">
        <f t="shared" si="18"/>
        <v>E2_7_1_192_kcat: 13.7</v>
      </c>
      <c r="K407" s="122" t="str">
        <f t="shared" si="19"/>
        <v>E2_7_1_192_km: 1</v>
      </c>
      <c r="L407" s="123" t="str">
        <f>_xlfn.CONCAT("m",D407,": -&gt; ",E407,"_mRNA | ","0.00292 - (0.0093 * ",E407,"_mRNA)")</f>
        <v>m406: -&gt; E2_7_1_192_mRNA | 0.00292 - (0.0093 * E2_7_1_192_mRNA)</v>
      </c>
      <c r="M407" s="124" t="str">
        <f t="shared" si="20"/>
        <v>P406: -&gt; E2_7_1_192 | (0.278 * E2_7_1_192_mRNA) - (0.00000278 * E2_7_1_192)</v>
      </c>
    </row>
    <row r="408" spans="1:13" ht="25">
      <c r="A408" s="113" t="s">
        <v>2752</v>
      </c>
      <c r="B408" s="113" t="s">
        <v>2753</v>
      </c>
      <c r="C408" s="114" t="s">
        <v>29124</v>
      </c>
      <c r="D408" s="115">
        <f>D407+1</f>
        <v>407</v>
      </c>
      <c r="E408" s="116" t="str">
        <f>CONCATENATE("E",C408)</f>
        <v>E2_7_1_193</v>
      </c>
      <c r="F408" s="117" t="str">
        <f>_xlfn.CONCAT(E408,"_mRNA : ",E408,"_mRNA")</f>
        <v>E2_7_1_193_mRNA : E2_7_1_193_mRNA</v>
      </c>
      <c r="G408" s="118" t="str">
        <f>_xlfn.CONCAT(E408," : ",E408)</f>
        <v>E2_7_1_193 : E2_7_1_193</v>
      </c>
      <c r="H408" s="119" t="str">
        <f>CONCATENATE(E408,"_mRNA: 0")</f>
        <v>E2_7_1_193_mRNA: 0</v>
      </c>
      <c r="I408" s="120" t="str">
        <f>CONCATENATE(E408,": 0")</f>
        <v>E2_7_1_193: 0</v>
      </c>
      <c r="J408" s="121" t="str">
        <f t="shared" si="18"/>
        <v>E2_7_1_193_kcat: 13.7</v>
      </c>
      <c r="K408" s="122" t="str">
        <f t="shared" si="19"/>
        <v>E2_7_1_193_km: 1</v>
      </c>
      <c r="L408" s="123" t="str">
        <f>_xlfn.CONCAT("m",D408,": -&gt; ",E408,"_mRNA | ","0.00292 - (0.0093 * ",E408,"_mRNA)")</f>
        <v>m407: -&gt; E2_7_1_193_mRNA | 0.00292 - (0.0093 * E2_7_1_193_mRNA)</v>
      </c>
      <c r="M408" s="124" t="str">
        <f t="shared" si="20"/>
        <v>P407: -&gt; E2_7_1_193 | (0.278 * E2_7_1_193_mRNA) - (0.00000278 * E2_7_1_193)</v>
      </c>
    </row>
    <row r="409" spans="1:13" ht="25">
      <c r="A409" s="113" t="s">
        <v>17081</v>
      </c>
      <c r="B409" s="113" t="s">
        <v>17082</v>
      </c>
      <c r="C409" s="114" t="s">
        <v>29125</v>
      </c>
      <c r="D409" s="115">
        <f>D408+1</f>
        <v>408</v>
      </c>
      <c r="E409" s="116" t="str">
        <f>CONCATENATE("E",C409)</f>
        <v>E2_7_1_194</v>
      </c>
      <c r="F409" s="117" t="str">
        <f>_xlfn.CONCAT(E409,"_mRNA : ",E409,"_mRNA")</f>
        <v>E2_7_1_194_mRNA : E2_7_1_194_mRNA</v>
      </c>
      <c r="G409" s="118" t="str">
        <f>_xlfn.CONCAT(E409," : ",E409)</f>
        <v>E2_7_1_194 : E2_7_1_194</v>
      </c>
      <c r="H409" s="119" t="str">
        <f>CONCATENATE(E409,"_mRNA: 0")</f>
        <v>E2_7_1_194_mRNA: 0</v>
      </c>
      <c r="I409" s="120" t="str">
        <f>CONCATENATE(E409,": 0")</f>
        <v>E2_7_1_194: 0</v>
      </c>
      <c r="J409" s="121" t="str">
        <f t="shared" si="18"/>
        <v>E2_7_1_194_kcat: 13.7</v>
      </c>
      <c r="K409" s="122" t="str">
        <f t="shared" si="19"/>
        <v>E2_7_1_194_km: 1</v>
      </c>
      <c r="L409" s="123" t="str">
        <f>_xlfn.CONCAT("m",D409,": -&gt; ",E409,"_mRNA | ","0.00292 - (0.0093 * ",E409,"_mRNA)")</f>
        <v>m408: -&gt; E2_7_1_194_mRNA | 0.00292 - (0.0093 * E2_7_1_194_mRNA)</v>
      </c>
      <c r="M409" s="124" t="str">
        <f t="shared" si="20"/>
        <v>P408: -&gt; E2_7_1_194 | (0.278 * E2_7_1_194_mRNA) - (0.00000278 * E2_7_1_194)</v>
      </c>
    </row>
    <row r="410" spans="1:13" ht="25">
      <c r="A410" s="113" t="s">
        <v>2974</v>
      </c>
      <c r="B410" s="113" t="s">
        <v>2975</v>
      </c>
      <c r="C410" s="114" t="s">
        <v>29126</v>
      </c>
      <c r="D410" s="115">
        <f>D409+1</f>
        <v>409</v>
      </c>
      <c r="E410" s="116" t="str">
        <f>CONCATENATE("E",C410)</f>
        <v>E2_7_1_195</v>
      </c>
      <c r="F410" s="117" t="str">
        <f>_xlfn.CONCAT(E410,"_mRNA : ",E410,"_mRNA")</f>
        <v>E2_7_1_195_mRNA : E2_7_1_195_mRNA</v>
      </c>
      <c r="G410" s="118" t="str">
        <f>_xlfn.CONCAT(E410," : ",E410)</f>
        <v>E2_7_1_195 : E2_7_1_195</v>
      </c>
      <c r="H410" s="119" t="str">
        <f>CONCATENATE(E410,"_mRNA: 0")</f>
        <v>E2_7_1_195_mRNA: 0</v>
      </c>
      <c r="I410" s="120" t="str">
        <f>CONCATENATE(E410,": 0")</f>
        <v>E2_7_1_195: 0</v>
      </c>
      <c r="J410" s="121" t="str">
        <f t="shared" si="18"/>
        <v>E2_7_1_195_kcat: 13.7</v>
      </c>
      <c r="K410" s="122" t="str">
        <f t="shared" si="19"/>
        <v>E2_7_1_195_km: 1</v>
      </c>
      <c r="L410" s="123" t="str">
        <f>_xlfn.CONCAT("m",D410,": -&gt; ",E410,"_mRNA | ","0.00292 - (0.0093 * ",E410,"_mRNA)")</f>
        <v>m409: -&gt; E2_7_1_195_mRNA | 0.00292 - (0.0093 * E2_7_1_195_mRNA)</v>
      </c>
      <c r="M410" s="124" t="str">
        <f t="shared" si="20"/>
        <v>P409: -&gt; E2_7_1_195 | (0.278 * E2_7_1_195_mRNA) - (0.00000278 * E2_7_1_195)</v>
      </c>
    </row>
    <row r="411" spans="1:13" ht="25">
      <c r="A411" s="113" t="s">
        <v>7169</v>
      </c>
      <c r="B411" s="113" t="s">
        <v>7170</v>
      </c>
      <c r="C411" s="114" t="s">
        <v>29127</v>
      </c>
      <c r="D411" s="115">
        <f>D410+1</f>
        <v>410</v>
      </c>
      <c r="E411" s="116" t="str">
        <f>CONCATENATE("E",C411)</f>
        <v>E2_7_1_196</v>
      </c>
      <c r="F411" s="117" t="str">
        <f>_xlfn.CONCAT(E411,"_mRNA : ",E411,"_mRNA")</f>
        <v>E2_7_1_196_mRNA : E2_7_1_196_mRNA</v>
      </c>
      <c r="G411" s="118" t="str">
        <f>_xlfn.CONCAT(E411," : ",E411)</f>
        <v>E2_7_1_196 : E2_7_1_196</v>
      </c>
      <c r="H411" s="119" t="str">
        <f>CONCATENATE(E411,"_mRNA: 0")</f>
        <v>E2_7_1_196_mRNA: 0</v>
      </c>
      <c r="I411" s="120" t="str">
        <f>CONCATENATE(E411,": 0")</f>
        <v>E2_7_1_196: 0</v>
      </c>
      <c r="J411" s="121" t="str">
        <f t="shared" si="18"/>
        <v>E2_7_1_196_kcat: 13.7</v>
      </c>
      <c r="K411" s="122" t="str">
        <f t="shared" si="19"/>
        <v>E2_7_1_196_km: 1</v>
      </c>
      <c r="L411" s="123" t="str">
        <f>_xlfn.CONCAT("m",D411,": -&gt; ",E411,"_mRNA | ","0.00292 - (0.0093 * ",E411,"_mRNA)")</f>
        <v>m410: -&gt; E2_7_1_196_mRNA | 0.00292 - (0.0093 * E2_7_1_196_mRNA)</v>
      </c>
      <c r="M411" s="124" t="str">
        <f t="shared" si="20"/>
        <v>P410: -&gt; E2_7_1_196 | (0.278 * E2_7_1_196_mRNA) - (0.00000278 * E2_7_1_196)</v>
      </c>
    </row>
    <row r="412" spans="1:13" ht="25">
      <c r="A412" s="113" t="s">
        <v>11053</v>
      </c>
      <c r="B412" s="113" t="s">
        <v>11054</v>
      </c>
      <c r="C412" s="114" t="s">
        <v>29128</v>
      </c>
      <c r="D412" s="115">
        <f>D411+1</f>
        <v>411</v>
      </c>
      <c r="E412" s="116" t="str">
        <f>CONCATENATE("E",C412)</f>
        <v>E2_7_1_197</v>
      </c>
      <c r="F412" s="117" t="str">
        <f>_xlfn.CONCAT(E412,"_mRNA : ",E412,"_mRNA")</f>
        <v>E2_7_1_197_mRNA : E2_7_1_197_mRNA</v>
      </c>
      <c r="G412" s="118" t="str">
        <f>_xlfn.CONCAT(E412," : ",E412)</f>
        <v>E2_7_1_197 : E2_7_1_197</v>
      </c>
      <c r="H412" s="119" t="str">
        <f>CONCATENATE(E412,"_mRNA: 0")</f>
        <v>E2_7_1_197_mRNA: 0</v>
      </c>
      <c r="I412" s="120" t="str">
        <f>CONCATENATE(E412,": 0")</f>
        <v>E2_7_1_197: 0</v>
      </c>
      <c r="J412" s="121" t="str">
        <f t="shared" si="18"/>
        <v>E2_7_1_197_kcat: 13.7</v>
      </c>
      <c r="K412" s="122" t="str">
        <f t="shared" si="19"/>
        <v>E2_7_1_197_km: 1</v>
      </c>
      <c r="L412" s="123" t="str">
        <f>_xlfn.CONCAT("m",D412,": -&gt; ",E412,"_mRNA | ","0.00292 - (0.0093 * ",E412,"_mRNA)")</f>
        <v>m411: -&gt; E2_7_1_197_mRNA | 0.00292 - (0.0093 * E2_7_1_197_mRNA)</v>
      </c>
      <c r="M412" s="124" t="str">
        <f t="shared" si="20"/>
        <v>P411: -&gt; E2_7_1_197 | (0.278 * E2_7_1_197_mRNA) - (0.00000278 * E2_7_1_197)</v>
      </c>
    </row>
    <row r="413" spans="1:13" ht="25">
      <c r="A413" s="113" t="s">
        <v>8618</v>
      </c>
      <c r="B413" s="113" t="s">
        <v>8619</v>
      </c>
      <c r="C413" s="114" t="s">
        <v>29129</v>
      </c>
      <c r="D413" s="115">
        <f>D412+1</f>
        <v>412</v>
      </c>
      <c r="E413" s="116" t="str">
        <f>CONCATENATE("E",C413)</f>
        <v>E2_7_1_198</v>
      </c>
      <c r="F413" s="117" t="str">
        <f>_xlfn.CONCAT(E413,"_mRNA : ",E413,"_mRNA")</f>
        <v>E2_7_1_198_mRNA : E2_7_1_198_mRNA</v>
      </c>
      <c r="G413" s="118" t="str">
        <f>_xlfn.CONCAT(E413," : ",E413)</f>
        <v>E2_7_1_198 : E2_7_1_198</v>
      </c>
      <c r="H413" s="119" t="str">
        <f>CONCATENATE(E413,"_mRNA: 0")</f>
        <v>E2_7_1_198_mRNA: 0</v>
      </c>
      <c r="I413" s="120" t="str">
        <f>CONCATENATE(E413,": 0")</f>
        <v>E2_7_1_198: 0</v>
      </c>
      <c r="J413" s="121" t="str">
        <f t="shared" si="18"/>
        <v>E2_7_1_198_kcat: 13.7</v>
      </c>
      <c r="K413" s="122" t="str">
        <f t="shared" si="19"/>
        <v>E2_7_1_198_km: 1</v>
      </c>
      <c r="L413" s="123" t="str">
        <f>_xlfn.CONCAT("m",D413,": -&gt; ",E413,"_mRNA | ","0.00292 - (0.0093 * ",E413,"_mRNA)")</f>
        <v>m412: -&gt; E2_7_1_198_mRNA | 0.00292 - (0.0093 * E2_7_1_198_mRNA)</v>
      </c>
      <c r="M413" s="124" t="str">
        <f t="shared" si="20"/>
        <v>P412: -&gt; E2_7_1_198 | (0.278 * E2_7_1_198_mRNA) - (0.00000278 * E2_7_1_198)</v>
      </c>
    </row>
    <row r="414" spans="1:13" ht="25">
      <c r="A414" s="113" t="s">
        <v>4461</v>
      </c>
      <c r="B414" s="113" t="s">
        <v>4462</v>
      </c>
      <c r="C414" s="114" t="s">
        <v>29130</v>
      </c>
      <c r="D414" s="115">
        <f>D413+1</f>
        <v>413</v>
      </c>
      <c r="E414" s="116" t="str">
        <f>CONCATENATE("E",C414)</f>
        <v>E2_7_1_199</v>
      </c>
      <c r="F414" s="117" t="str">
        <f>_xlfn.CONCAT(E414,"_mRNA : ",E414,"_mRNA")</f>
        <v>E2_7_1_199_mRNA : E2_7_1_199_mRNA</v>
      </c>
      <c r="G414" s="118" t="str">
        <f>_xlfn.CONCAT(E414," : ",E414)</f>
        <v>E2_7_1_199 : E2_7_1_199</v>
      </c>
      <c r="H414" s="119" t="str">
        <f>CONCATENATE(E414,"_mRNA: 0")</f>
        <v>E2_7_1_199_mRNA: 0</v>
      </c>
      <c r="I414" s="120" t="str">
        <f>CONCATENATE(E414,": 0")</f>
        <v>E2_7_1_199: 0</v>
      </c>
      <c r="J414" s="121" t="str">
        <f t="shared" si="18"/>
        <v>E2_7_1_199_kcat: 13.7</v>
      </c>
      <c r="K414" s="122" t="str">
        <f t="shared" si="19"/>
        <v>E2_7_1_199_km: 1</v>
      </c>
      <c r="L414" s="123" t="str">
        <f>_xlfn.CONCAT("m",D414,": -&gt; ",E414,"_mRNA | ","0.00292 - (0.0093 * ",E414,"_mRNA)")</f>
        <v>m413: -&gt; E2_7_1_199_mRNA | 0.00292 - (0.0093 * E2_7_1_199_mRNA)</v>
      </c>
      <c r="M414" s="124" t="str">
        <f t="shared" si="20"/>
        <v>P413: -&gt; E2_7_1_199 | (0.278 * E2_7_1_199_mRNA) - (0.00000278 * E2_7_1_199)</v>
      </c>
    </row>
    <row r="415" spans="1:13" ht="25">
      <c r="A415" s="113" t="s">
        <v>9816</v>
      </c>
      <c r="B415" s="113" t="s">
        <v>9817</v>
      </c>
      <c r="C415" s="114" t="s">
        <v>29131</v>
      </c>
      <c r="D415" s="115">
        <f>D414+1</f>
        <v>414</v>
      </c>
      <c r="E415" s="116" t="str">
        <f>CONCATENATE("E",C415)</f>
        <v>E2_7_1_2</v>
      </c>
      <c r="F415" s="117" t="str">
        <f>_xlfn.CONCAT(E415,"_mRNA : ",E415,"_mRNA")</f>
        <v>E2_7_1_2_mRNA : E2_7_1_2_mRNA</v>
      </c>
      <c r="G415" s="118" t="str">
        <f>_xlfn.CONCAT(E415," : ",E415)</f>
        <v>E2_7_1_2 : E2_7_1_2</v>
      </c>
      <c r="H415" s="119" t="str">
        <f>CONCATENATE(E415,"_mRNA: 0")</f>
        <v>E2_7_1_2_mRNA: 0</v>
      </c>
      <c r="I415" s="120" t="str">
        <f>CONCATENATE(E415,": 0")</f>
        <v>E2_7_1_2: 0</v>
      </c>
      <c r="J415" s="121" t="str">
        <f t="shared" si="18"/>
        <v>E2_7_1_2_kcat: 13.7</v>
      </c>
      <c r="K415" s="122" t="str">
        <f t="shared" si="19"/>
        <v>E2_7_1_2_km: 1</v>
      </c>
      <c r="L415" s="123" t="str">
        <f>_xlfn.CONCAT("m",D415,": -&gt; ",E415,"_mRNA | ","0.00292 - (0.0093 * ",E415,"_mRNA)")</f>
        <v>m414: -&gt; E2_7_1_2_mRNA | 0.00292 - (0.0093 * E2_7_1_2_mRNA)</v>
      </c>
      <c r="M415" s="124" t="str">
        <f t="shared" si="20"/>
        <v>P414: -&gt; E2_7_1_2 | (0.278 * E2_7_1_2_mRNA) - (0.00000278 * E2_7_1_2)</v>
      </c>
    </row>
    <row r="416" spans="1:13" ht="25">
      <c r="A416" s="113" t="s">
        <v>8618</v>
      </c>
      <c r="B416" s="113" t="s">
        <v>8619</v>
      </c>
      <c r="C416" s="114" t="s">
        <v>29132</v>
      </c>
      <c r="D416" s="115">
        <f>D415+1</f>
        <v>415</v>
      </c>
      <c r="E416" s="116" t="str">
        <f>CONCATENATE("E",C416)</f>
        <v>E2_7_1_200</v>
      </c>
      <c r="F416" s="117" t="str">
        <f>_xlfn.CONCAT(E416,"_mRNA : ",E416,"_mRNA")</f>
        <v>E2_7_1_200_mRNA : E2_7_1_200_mRNA</v>
      </c>
      <c r="G416" s="118" t="str">
        <f>_xlfn.CONCAT(E416," : ",E416)</f>
        <v>E2_7_1_200 : E2_7_1_200</v>
      </c>
      <c r="H416" s="119" t="str">
        <f>CONCATENATE(E416,"_mRNA: 0")</f>
        <v>E2_7_1_200_mRNA: 0</v>
      </c>
      <c r="I416" s="120" t="str">
        <f>CONCATENATE(E416,": 0")</f>
        <v>E2_7_1_200: 0</v>
      </c>
      <c r="J416" s="121" t="str">
        <f t="shared" si="18"/>
        <v>E2_7_1_200_kcat: 13.7</v>
      </c>
      <c r="K416" s="122" t="str">
        <f t="shared" si="19"/>
        <v>E2_7_1_200_km: 1</v>
      </c>
      <c r="L416" s="123" t="str">
        <f>_xlfn.CONCAT("m",D416,": -&gt; ",E416,"_mRNA | ","0.00292 - (0.0093 * ",E416,"_mRNA)")</f>
        <v>m415: -&gt; E2_7_1_200_mRNA | 0.00292 - (0.0093 * E2_7_1_200_mRNA)</v>
      </c>
      <c r="M416" s="124" t="str">
        <f t="shared" si="20"/>
        <v>P415: -&gt; E2_7_1_200 | (0.278 * E2_7_1_200_mRNA) - (0.00000278 * E2_7_1_200)</v>
      </c>
    </row>
    <row r="417" spans="1:13" ht="25">
      <c r="A417" s="113" t="s">
        <v>9924</v>
      </c>
      <c r="B417" s="113" t="s">
        <v>9925</v>
      </c>
      <c r="C417" s="114" t="s">
        <v>29133</v>
      </c>
      <c r="D417" s="115">
        <f>D416+1</f>
        <v>416</v>
      </c>
      <c r="E417" s="116" t="str">
        <f>CONCATENATE("E",C417)</f>
        <v>E2_7_1_201</v>
      </c>
      <c r="F417" s="117" t="str">
        <f>_xlfn.CONCAT(E417,"_mRNA : ",E417,"_mRNA")</f>
        <v>E2_7_1_201_mRNA : E2_7_1_201_mRNA</v>
      </c>
      <c r="G417" s="118" t="str">
        <f>_xlfn.CONCAT(E417," : ",E417)</f>
        <v>E2_7_1_201 : E2_7_1_201</v>
      </c>
      <c r="H417" s="119" t="str">
        <f>CONCATENATE(E417,"_mRNA: 0")</f>
        <v>E2_7_1_201_mRNA: 0</v>
      </c>
      <c r="I417" s="120" t="str">
        <f>CONCATENATE(E417,": 0")</f>
        <v>E2_7_1_201: 0</v>
      </c>
      <c r="J417" s="121" t="str">
        <f t="shared" si="18"/>
        <v>E2_7_1_201_kcat: 13.7</v>
      </c>
      <c r="K417" s="122" t="str">
        <f t="shared" si="19"/>
        <v>E2_7_1_201_km: 1</v>
      </c>
      <c r="L417" s="123" t="str">
        <f>_xlfn.CONCAT("m",D417,": -&gt; ",E417,"_mRNA | ","0.00292 - (0.0093 * ",E417,"_mRNA)")</f>
        <v>m416: -&gt; E2_7_1_201_mRNA | 0.00292 - (0.0093 * E2_7_1_201_mRNA)</v>
      </c>
      <c r="M417" s="124" t="str">
        <f t="shared" si="20"/>
        <v>P416: -&gt; E2_7_1_201 | (0.278 * E2_7_1_201_mRNA) - (0.00000278 * E2_7_1_201)</v>
      </c>
    </row>
    <row r="418" spans="1:13" ht="25">
      <c r="A418" s="113" t="s">
        <v>5059</v>
      </c>
      <c r="B418" s="113" t="s">
        <v>5060</v>
      </c>
      <c r="C418" s="114" t="s">
        <v>29134</v>
      </c>
      <c r="D418" s="115">
        <f>D417+1</f>
        <v>417</v>
      </c>
      <c r="E418" s="116" t="str">
        <f>CONCATENATE("E",C418)</f>
        <v>E2_7_1_21</v>
      </c>
      <c r="F418" s="117" t="str">
        <f>_xlfn.CONCAT(E418,"_mRNA : ",E418,"_mRNA")</f>
        <v>E2_7_1_21_mRNA : E2_7_1_21_mRNA</v>
      </c>
      <c r="G418" s="118" t="str">
        <f>_xlfn.CONCAT(E418," : ",E418)</f>
        <v>E2_7_1_21 : E2_7_1_21</v>
      </c>
      <c r="H418" s="119" t="str">
        <f>CONCATENATE(E418,"_mRNA: 0")</f>
        <v>E2_7_1_21_mRNA: 0</v>
      </c>
      <c r="I418" s="120" t="str">
        <f>CONCATENATE(E418,": 0")</f>
        <v>E2_7_1_21: 0</v>
      </c>
      <c r="J418" s="121" t="str">
        <f t="shared" si="18"/>
        <v>E2_7_1_21_kcat: 13.7</v>
      </c>
      <c r="K418" s="122" t="str">
        <f t="shared" si="19"/>
        <v>E2_7_1_21_km: 1</v>
      </c>
      <c r="L418" s="123" t="str">
        <f>_xlfn.CONCAT("m",D418,": -&gt; ",E418,"_mRNA | ","0.00292 - (0.0093 * ",E418,"_mRNA)")</f>
        <v>m417: -&gt; E2_7_1_21_mRNA | 0.00292 - (0.0093 * E2_7_1_21_mRNA)</v>
      </c>
      <c r="M418" s="124" t="str">
        <f t="shared" si="20"/>
        <v>P417: -&gt; E2_7_1_21 | (0.278 * E2_7_1_21_mRNA) - (0.00000278 * E2_7_1_21)</v>
      </c>
    </row>
    <row r="419" spans="1:13" ht="25">
      <c r="A419" s="113" t="s">
        <v>13716</v>
      </c>
      <c r="B419" s="113" t="s">
        <v>13717</v>
      </c>
      <c r="C419" s="114" t="s">
        <v>29135</v>
      </c>
      <c r="D419" s="115">
        <f>D418+1</f>
        <v>418</v>
      </c>
      <c r="E419" s="116" t="str">
        <f>CONCATENATE("E",C419)</f>
        <v>E2_7_1_218</v>
      </c>
      <c r="F419" s="117" t="str">
        <f>_xlfn.CONCAT(E419,"_mRNA : ",E419,"_mRNA")</f>
        <v>E2_7_1_218_mRNA : E2_7_1_218_mRNA</v>
      </c>
      <c r="G419" s="118" t="str">
        <f>_xlfn.CONCAT(E419," : ",E419)</f>
        <v>E2_7_1_218 : E2_7_1_218</v>
      </c>
      <c r="H419" s="119" t="str">
        <f>CONCATENATE(E419,"_mRNA: 0")</f>
        <v>E2_7_1_218_mRNA: 0</v>
      </c>
      <c r="I419" s="120" t="str">
        <f>CONCATENATE(E419,": 0")</f>
        <v>E2_7_1_218: 0</v>
      </c>
      <c r="J419" s="121" t="str">
        <f t="shared" si="18"/>
        <v>E2_7_1_218_kcat: 13.7</v>
      </c>
      <c r="K419" s="122" t="str">
        <f t="shared" si="19"/>
        <v>E2_7_1_218_km: 1</v>
      </c>
      <c r="L419" s="123" t="str">
        <f>_xlfn.CONCAT("m",D419,": -&gt; ",E419,"_mRNA | ","0.00292 - (0.0093 * ",E419,"_mRNA)")</f>
        <v>m418: -&gt; E2_7_1_218_mRNA | 0.00292 - (0.0093 * E2_7_1_218_mRNA)</v>
      </c>
      <c r="M419" s="124" t="str">
        <f t="shared" si="20"/>
        <v>P418: -&gt; E2_7_1_218 | (0.278 * E2_7_1_218_mRNA) - (0.00000278 * E2_7_1_218)</v>
      </c>
    </row>
    <row r="420" spans="1:13" ht="25">
      <c r="A420" s="113" t="s">
        <v>17872</v>
      </c>
      <c r="B420" s="113" t="s">
        <v>17873</v>
      </c>
      <c r="C420" s="114" t="s">
        <v>29136</v>
      </c>
      <c r="D420" s="115">
        <f>D419+1</f>
        <v>419</v>
      </c>
      <c r="E420" s="116" t="str">
        <f>CONCATENATE("E",C420)</f>
        <v>E2_7_1_22</v>
      </c>
      <c r="F420" s="117" t="str">
        <f>_xlfn.CONCAT(E420,"_mRNA : ",E420,"_mRNA")</f>
        <v>E2_7_1_22_mRNA : E2_7_1_22_mRNA</v>
      </c>
      <c r="G420" s="118" t="str">
        <f>_xlfn.CONCAT(E420," : ",E420)</f>
        <v>E2_7_1_22 : E2_7_1_22</v>
      </c>
      <c r="H420" s="119" t="str">
        <f>CONCATENATE(E420,"_mRNA: 0")</f>
        <v>E2_7_1_22_mRNA: 0</v>
      </c>
      <c r="I420" s="120" t="str">
        <f>CONCATENATE(E420,": 0")</f>
        <v>E2_7_1_22: 0</v>
      </c>
      <c r="J420" s="121" t="str">
        <f t="shared" si="18"/>
        <v>E2_7_1_22_kcat: 13.7</v>
      </c>
      <c r="K420" s="122" t="str">
        <f t="shared" si="19"/>
        <v>E2_7_1_22_km: 1</v>
      </c>
      <c r="L420" s="123" t="str">
        <f>_xlfn.CONCAT("m",D420,": -&gt; ",E420,"_mRNA | ","0.00292 - (0.0093 * ",E420,"_mRNA)")</f>
        <v>m419: -&gt; E2_7_1_22_mRNA | 0.00292 - (0.0093 * E2_7_1_22_mRNA)</v>
      </c>
      <c r="M420" s="124" t="str">
        <f t="shared" si="20"/>
        <v>P419: -&gt; E2_7_1_22 | (0.278 * E2_7_1_22_mRNA) - (0.00000278 * E2_7_1_22)</v>
      </c>
    </row>
    <row r="421" spans="1:13" ht="25">
      <c r="A421" s="113" t="s">
        <v>10751</v>
      </c>
      <c r="B421" s="113" t="s">
        <v>10752</v>
      </c>
      <c r="C421" s="114" t="s">
        <v>29137</v>
      </c>
      <c r="D421" s="115">
        <f>D420+1</f>
        <v>420</v>
      </c>
      <c r="E421" s="116" t="str">
        <f>CONCATENATE("E",C421)</f>
        <v>E2_7_1_23</v>
      </c>
      <c r="F421" s="117" t="str">
        <f>_xlfn.CONCAT(E421,"_mRNA : ",E421,"_mRNA")</f>
        <v>E2_7_1_23_mRNA : E2_7_1_23_mRNA</v>
      </c>
      <c r="G421" s="118" t="str">
        <f>_xlfn.CONCAT(E421," : ",E421)</f>
        <v>E2_7_1_23 : E2_7_1_23</v>
      </c>
      <c r="H421" s="119" t="str">
        <f>CONCATENATE(E421,"_mRNA: 0")</f>
        <v>E2_7_1_23_mRNA: 0</v>
      </c>
      <c r="I421" s="120" t="str">
        <f>CONCATENATE(E421,": 0")</f>
        <v>E2_7_1_23: 0</v>
      </c>
      <c r="J421" s="121" t="str">
        <f t="shared" si="18"/>
        <v>E2_7_1_23_kcat: 13.7</v>
      </c>
      <c r="K421" s="122" t="str">
        <f t="shared" si="19"/>
        <v>E2_7_1_23_km: 1</v>
      </c>
      <c r="L421" s="123" t="str">
        <f>_xlfn.CONCAT("m",D421,": -&gt; ",E421,"_mRNA | ","0.00292 - (0.0093 * ",E421,"_mRNA)")</f>
        <v>m420: -&gt; E2_7_1_23_mRNA | 0.00292 - (0.0093 * E2_7_1_23_mRNA)</v>
      </c>
      <c r="M421" s="124" t="str">
        <f t="shared" si="20"/>
        <v>P420: -&gt; E2_7_1_23 | (0.278 * E2_7_1_23_mRNA) - (0.00000278 * E2_7_1_23)</v>
      </c>
    </row>
    <row r="422" spans="1:13" ht="25">
      <c r="A422" s="113" t="s">
        <v>441</v>
      </c>
      <c r="B422" s="113" t="s">
        <v>442</v>
      </c>
      <c r="C422" s="114" t="s">
        <v>29138</v>
      </c>
      <c r="D422" s="115">
        <f>D421+1</f>
        <v>421</v>
      </c>
      <c r="E422" s="116" t="str">
        <f>CONCATENATE("E",C422)</f>
        <v>E2_7_1_24</v>
      </c>
      <c r="F422" s="117" t="str">
        <f>_xlfn.CONCAT(E422,"_mRNA : ",E422,"_mRNA")</f>
        <v>E2_7_1_24_mRNA : E2_7_1_24_mRNA</v>
      </c>
      <c r="G422" s="118" t="str">
        <f>_xlfn.CONCAT(E422," : ",E422)</f>
        <v>E2_7_1_24 : E2_7_1_24</v>
      </c>
      <c r="H422" s="119" t="str">
        <f>CONCATENATE(E422,"_mRNA: 0")</f>
        <v>E2_7_1_24_mRNA: 0</v>
      </c>
      <c r="I422" s="120" t="str">
        <f>CONCATENATE(E422,": 0")</f>
        <v>E2_7_1_24: 0</v>
      </c>
      <c r="J422" s="121" t="str">
        <f t="shared" si="18"/>
        <v>E2_7_1_24_kcat: 13.7</v>
      </c>
      <c r="K422" s="122" t="str">
        <f t="shared" si="19"/>
        <v>E2_7_1_24_km: 1</v>
      </c>
      <c r="L422" s="123" t="str">
        <f>_xlfn.CONCAT("m",D422,": -&gt; ",E422,"_mRNA | ","0.00292 - (0.0093 * ",E422,"_mRNA)")</f>
        <v>m421: -&gt; E2_7_1_24_mRNA | 0.00292 - (0.0093 * E2_7_1_24_mRNA)</v>
      </c>
      <c r="M422" s="124" t="str">
        <f t="shared" si="20"/>
        <v>P421: -&gt; E2_7_1_24 | (0.278 * E2_7_1_24_mRNA) - (0.00000278 * E2_7_1_24)</v>
      </c>
    </row>
    <row r="423" spans="1:13" ht="25">
      <c r="A423" s="113" t="s">
        <v>11245</v>
      </c>
      <c r="B423" s="113" t="s">
        <v>11246</v>
      </c>
      <c r="C423" s="114" t="s">
        <v>29139</v>
      </c>
      <c r="D423" s="115">
        <f>D422+1</f>
        <v>422</v>
      </c>
      <c r="E423" s="116" t="str">
        <f>CONCATENATE("E",C423)</f>
        <v>E2_7_1_25</v>
      </c>
      <c r="F423" s="117" t="str">
        <f>_xlfn.CONCAT(E423,"_mRNA : ",E423,"_mRNA")</f>
        <v>E2_7_1_25_mRNA : E2_7_1_25_mRNA</v>
      </c>
      <c r="G423" s="118" t="str">
        <f>_xlfn.CONCAT(E423," : ",E423)</f>
        <v>E2_7_1_25 : E2_7_1_25</v>
      </c>
      <c r="H423" s="119" t="str">
        <f>CONCATENATE(E423,"_mRNA: 0")</f>
        <v>E2_7_1_25_mRNA: 0</v>
      </c>
      <c r="I423" s="120" t="str">
        <f>CONCATENATE(E423,": 0")</f>
        <v>E2_7_1_25: 0</v>
      </c>
      <c r="J423" s="121" t="str">
        <f t="shared" si="18"/>
        <v>E2_7_1_25_kcat: 13.7</v>
      </c>
      <c r="K423" s="122" t="str">
        <f t="shared" si="19"/>
        <v>E2_7_1_25_km: 1</v>
      </c>
      <c r="L423" s="123" t="str">
        <f>_xlfn.CONCAT("m",D423,": -&gt; ",E423,"_mRNA | ","0.00292 - (0.0093 * ",E423,"_mRNA)")</f>
        <v>m422: -&gt; E2_7_1_25_mRNA | 0.00292 - (0.0093 * E2_7_1_25_mRNA)</v>
      </c>
      <c r="M423" s="124" t="str">
        <f t="shared" si="20"/>
        <v>P422: -&gt; E2_7_1_25 | (0.278 * E2_7_1_25_mRNA) - (0.00000278 * E2_7_1_25)</v>
      </c>
    </row>
    <row r="424" spans="1:13" ht="25">
      <c r="A424" s="113" t="s">
        <v>120</v>
      </c>
      <c r="B424" s="113" t="s">
        <v>121</v>
      </c>
      <c r="C424" s="114" t="s">
        <v>29140</v>
      </c>
      <c r="D424" s="115">
        <f>D423+1</f>
        <v>423</v>
      </c>
      <c r="E424" s="116" t="str">
        <f>CONCATENATE("E",C424)</f>
        <v>E2_7_1_26</v>
      </c>
      <c r="F424" s="117" t="str">
        <f>_xlfn.CONCAT(E424,"_mRNA : ",E424,"_mRNA")</f>
        <v>E2_7_1_26_mRNA : E2_7_1_26_mRNA</v>
      </c>
      <c r="G424" s="118" t="str">
        <f>_xlfn.CONCAT(E424," : ",E424)</f>
        <v>E2_7_1_26 : E2_7_1_26</v>
      </c>
      <c r="H424" s="119" t="str">
        <f>CONCATENATE(E424,"_mRNA: 0")</f>
        <v>E2_7_1_26_mRNA: 0</v>
      </c>
      <c r="I424" s="120" t="str">
        <f>CONCATENATE(E424,": 0")</f>
        <v>E2_7_1_26: 0</v>
      </c>
      <c r="J424" s="121" t="str">
        <f t="shared" si="18"/>
        <v>E2_7_1_26_kcat: 13.7</v>
      </c>
      <c r="K424" s="122" t="str">
        <f t="shared" si="19"/>
        <v>E2_7_1_26_km: 1</v>
      </c>
      <c r="L424" s="123" t="str">
        <f>_xlfn.CONCAT("m",D424,": -&gt; ",E424,"_mRNA | ","0.00292 - (0.0093 * ",E424,"_mRNA)")</f>
        <v>m423: -&gt; E2_7_1_26_mRNA | 0.00292 - (0.0093 * E2_7_1_26_mRNA)</v>
      </c>
      <c r="M424" s="124" t="str">
        <f t="shared" si="20"/>
        <v>P423: -&gt; E2_7_1_26 | (0.278 * E2_7_1_26_mRNA) - (0.00000278 * E2_7_1_26)</v>
      </c>
    </row>
    <row r="425" spans="1:13" ht="25">
      <c r="A425" s="113" t="s">
        <v>15999</v>
      </c>
      <c r="B425" s="113" t="s">
        <v>16000</v>
      </c>
      <c r="C425" s="114" t="s">
        <v>29141</v>
      </c>
      <c r="D425" s="115">
        <f>D424+1</f>
        <v>424</v>
      </c>
      <c r="E425" s="116" t="str">
        <f>CONCATENATE("E",C425)</f>
        <v>E2_7_1_30</v>
      </c>
      <c r="F425" s="117" t="str">
        <f>_xlfn.CONCAT(E425,"_mRNA : ",E425,"_mRNA")</f>
        <v>E2_7_1_30_mRNA : E2_7_1_30_mRNA</v>
      </c>
      <c r="G425" s="118" t="str">
        <f>_xlfn.CONCAT(E425," : ",E425)</f>
        <v>E2_7_1_30 : E2_7_1_30</v>
      </c>
      <c r="H425" s="119" t="str">
        <f>CONCATENATE(E425,"_mRNA: 0")</f>
        <v>E2_7_1_30_mRNA: 0</v>
      </c>
      <c r="I425" s="120" t="str">
        <f>CONCATENATE(E425,": 0")</f>
        <v>E2_7_1_30: 0</v>
      </c>
      <c r="J425" s="121" t="str">
        <f t="shared" si="18"/>
        <v>E2_7_1_30_kcat: 13.7</v>
      </c>
      <c r="K425" s="122" t="str">
        <f t="shared" si="19"/>
        <v>E2_7_1_30_km: 1</v>
      </c>
      <c r="L425" s="123" t="str">
        <f>_xlfn.CONCAT("m",D425,": -&gt; ",E425,"_mRNA | ","0.00292 - (0.0093 * ",E425,"_mRNA)")</f>
        <v>m424: -&gt; E2_7_1_30_mRNA | 0.00292 - (0.0093 * E2_7_1_30_mRNA)</v>
      </c>
      <c r="M425" s="124" t="str">
        <f t="shared" si="20"/>
        <v>P424: -&gt; E2_7_1_30 | (0.278 * E2_7_1_30_mRNA) - (0.00000278 * E2_7_1_30)</v>
      </c>
    </row>
    <row r="426" spans="1:13" ht="25">
      <c r="A426" s="113" t="s">
        <v>16182</v>
      </c>
      <c r="B426" s="113" t="s">
        <v>16183</v>
      </c>
      <c r="C426" s="114" t="s">
        <v>29142</v>
      </c>
      <c r="D426" s="115">
        <f>D425+1</f>
        <v>425</v>
      </c>
      <c r="E426" s="116" t="str">
        <f>CONCATENATE("E",C426)</f>
        <v>E2_7_1_33</v>
      </c>
      <c r="F426" s="117" t="str">
        <f>_xlfn.CONCAT(E426,"_mRNA : ",E426,"_mRNA")</f>
        <v>E2_7_1_33_mRNA : E2_7_1_33_mRNA</v>
      </c>
      <c r="G426" s="118" t="str">
        <f>_xlfn.CONCAT(E426," : ",E426)</f>
        <v>E2_7_1_33 : E2_7_1_33</v>
      </c>
      <c r="H426" s="119" t="str">
        <f>CONCATENATE(E426,"_mRNA: 0")</f>
        <v>E2_7_1_33_mRNA: 0</v>
      </c>
      <c r="I426" s="120" t="str">
        <f>CONCATENATE(E426,": 0")</f>
        <v>E2_7_1_33: 0</v>
      </c>
      <c r="J426" s="121" t="str">
        <f t="shared" si="18"/>
        <v>E2_7_1_33_kcat: 13.7</v>
      </c>
      <c r="K426" s="122" t="str">
        <f t="shared" si="19"/>
        <v>E2_7_1_33_km: 1</v>
      </c>
      <c r="L426" s="123" t="str">
        <f>_xlfn.CONCAT("m",D426,": -&gt; ",E426,"_mRNA | ","0.00292 - (0.0093 * ",E426,"_mRNA)")</f>
        <v>m425: -&gt; E2_7_1_33_mRNA | 0.00292 - (0.0093 * E2_7_1_33_mRNA)</v>
      </c>
      <c r="M426" s="124" t="str">
        <f t="shared" si="20"/>
        <v>P425: -&gt; E2_7_1_33 | (0.278 * E2_7_1_33_mRNA) - (0.00000278 * E2_7_1_33)</v>
      </c>
    </row>
    <row r="427" spans="1:13" ht="25">
      <c r="A427" s="113" t="s">
        <v>16182</v>
      </c>
      <c r="B427" s="113" t="s">
        <v>16183</v>
      </c>
      <c r="C427" s="114" t="s">
        <v>29143</v>
      </c>
      <c r="D427" s="115">
        <f>D426+1</f>
        <v>426</v>
      </c>
      <c r="E427" s="116" t="str">
        <f>CONCATENATE("E",C427)</f>
        <v>E2_7_1_34</v>
      </c>
      <c r="F427" s="117" t="str">
        <f>_xlfn.CONCAT(E427,"_mRNA : ",E427,"_mRNA")</f>
        <v>E2_7_1_34_mRNA : E2_7_1_34_mRNA</v>
      </c>
      <c r="G427" s="118" t="str">
        <f>_xlfn.CONCAT(E427," : ",E427)</f>
        <v>E2_7_1_34 : E2_7_1_34</v>
      </c>
      <c r="H427" s="119" t="str">
        <f>CONCATENATE(E427,"_mRNA: 0")</f>
        <v>E2_7_1_34_mRNA: 0</v>
      </c>
      <c r="I427" s="120" t="str">
        <f>CONCATENATE(E427,": 0")</f>
        <v>E2_7_1_34: 0</v>
      </c>
      <c r="J427" s="121" t="str">
        <f t="shared" si="18"/>
        <v>E2_7_1_34_kcat: 13.7</v>
      </c>
      <c r="K427" s="122" t="str">
        <f t="shared" si="19"/>
        <v>E2_7_1_34_km: 1</v>
      </c>
      <c r="L427" s="123" t="str">
        <f>_xlfn.CONCAT("m",D427,": -&gt; ",E427,"_mRNA | ","0.00292 - (0.0093 * ",E427,"_mRNA)")</f>
        <v>m426: -&gt; E2_7_1_34_mRNA | 0.00292 - (0.0093 * E2_7_1_34_mRNA)</v>
      </c>
      <c r="M427" s="124" t="str">
        <f t="shared" si="20"/>
        <v>P426: -&gt; E2_7_1_34 | (0.278 * E2_7_1_34_mRNA) - (0.00000278 * E2_7_1_34)</v>
      </c>
    </row>
    <row r="428" spans="1:13" ht="25">
      <c r="A428" s="113" t="s">
        <v>6761</v>
      </c>
      <c r="B428" s="113" t="s">
        <v>6762</v>
      </c>
      <c r="C428" s="114" t="s">
        <v>29144</v>
      </c>
      <c r="D428" s="115">
        <f>D427+1</f>
        <v>427</v>
      </c>
      <c r="E428" s="116" t="str">
        <f>CONCATENATE("E",C428)</f>
        <v>E2_7_1_35</v>
      </c>
      <c r="F428" s="117" t="str">
        <f>_xlfn.CONCAT(E428,"_mRNA : ",E428,"_mRNA")</f>
        <v>E2_7_1_35_mRNA : E2_7_1_35_mRNA</v>
      </c>
      <c r="G428" s="118" t="str">
        <f>_xlfn.CONCAT(E428," : ",E428)</f>
        <v>E2_7_1_35 : E2_7_1_35</v>
      </c>
      <c r="H428" s="119" t="str">
        <f>CONCATENATE(E428,"_mRNA: 0")</f>
        <v>E2_7_1_35_mRNA: 0</v>
      </c>
      <c r="I428" s="120" t="str">
        <f>CONCATENATE(E428,": 0")</f>
        <v>E2_7_1_35: 0</v>
      </c>
      <c r="J428" s="121" t="str">
        <f t="shared" si="18"/>
        <v>E2_7_1_35_kcat: 13.7</v>
      </c>
      <c r="K428" s="122" t="str">
        <f t="shared" si="19"/>
        <v>E2_7_1_35_km: 1</v>
      </c>
      <c r="L428" s="123" t="str">
        <f>_xlfn.CONCAT("m",D428,": -&gt; ",E428,"_mRNA | ","0.00292 - (0.0093 * ",E428,"_mRNA)")</f>
        <v>m427: -&gt; E2_7_1_35_mRNA | 0.00292 - (0.0093 * E2_7_1_35_mRNA)</v>
      </c>
      <c r="M428" s="124" t="str">
        <f t="shared" si="20"/>
        <v>P427: -&gt; E2_7_1_35 | (0.278 * E2_7_1_35_mRNA) - (0.00000278 * E2_7_1_35)</v>
      </c>
    </row>
    <row r="429" spans="1:13" ht="25">
      <c r="A429" s="113" t="s">
        <v>27</v>
      </c>
      <c r="B429" s="113" t="s">
        <v>28</v>
      </c>
      <c r="C429" s="114" t="s">
        <v>29145</v>
      </c>
      <c r="D429" s="115">
        <f>D428+1</f>
        <v>428</v>
      </c>
      <c r="E429" s="116" t="str">
        <f>CONCATENATE("E",C429)</f>
        <v>E2_7_1_39</v>
      </c>
      <c r="F429" s="117" t="str">
        <f>_xlfn.CONCAT(E429,"_mRNA : ",E429,"_mRNA")</f>
        <v>E2_7_1_39_mRNA : E2_7_1_39_mRNA</v>
      </c>
      <c r="G429" s="118" t="str">
        <f>_xlfn.CONCAT(E429," : ",E429)</f>
        <v>E2_7_1_39 : E2_7_1_39</v>
      </c>
      <c r="H429" s="119" t="str">
        <f>CONCATENATE(E429,"_mRNA: 0")</f>
        <v>E2_7_1_39_mRNA: 0</v>
      </c>
      <c r="I429" s="120" t="str">
        <f>CONCATENATE(E429,": 0")</f>
        <v>E2_7_1_39: 0</v>
      </c>
      <c r="J429" s="121" t="str">
        <f t="shared" si="18"/>
        <v>E2_7_1_39_kcat: 13.7</v>
      </c>
      <c r="K429" s="122" t="str">
        <f t="shared" si="19"/>
        <v>E2_7_1_39_km: 1</v>
      </c>
      <c r="L429" s="123" t="str">
        <f>_xlfn.CONCAT("m",D429,": -&gt; ",E429,"_mRNA | ","0.00292 - (0.0093 * ",E429,"_mRNA)")</f>
        <v>m428: -&gt; E2_7_1_39_mRNA | 0.00292 - (0.0093 * E2_7_1_39_mRNA)</v>
      </c>
      <c r="M429" s="124" t="str">
        <f t="shared" si="20"/>
        <v>P428: -&gt; E2_7_1_39 | (0.278 * E2_7_1_39_mRNA) - (0.00000278 * E2_7_1_39)</v>
      </c>
    </row>
    <row r="430" spans="1:13" ht="25">
      <c r="A430" s="113" t="s">
        <v>1629</v>
      </c>
      <c r="B430" s="113" t="s">
        <v>1630</v>
      </c>
      <c r="C430" s="114" t="s">
        <v>29146</v>
      </c>
      <c r="D430" s="115">
        <f>D429+1</f>
        <v>429</v>
      </c>
      <c r="E430" s="116" t="str">
        <f>CONCATENATE("E",C430)</f>
        <v>E2_7_1_4</v>
      </c>
      <c r="F430" s="117" t="str">
        <f>_xlfn.CONCAT(E430,"_mRNA : ",E430,"_mRNA")</f>
        <v>E2_7_1_4_mRNA : E2_7_1_4_mRNA</v>
      </c>
      <c r="G430" s="118" t="str">
        <f>_xlfn.CONCAT(E430," : ",E430)</f>
        <v>E2_7_1_4 : E2_7_1_4</v>
      </c>
      <c r="H430" s="119" t="str">
        <f>CONCATENATE(E430,"_mRNA: 0")</f>
        <v>E2_7_1_4_mRNA: 0</v>
      </c>
      <c r="I430" s="120" t="str">
        <f>CONCATENATE(E430,": 0")</f>
        <v>E2_7_1_4: 0</v>
      </c>
      <c r="J430" s="121" t="str">
        <f t="shared" si="18"/>
        <v>E2_7_1_4_kcat: 13.7</v>
      </c>
      <c r="K430" s="122" t="str">
        <f t="shared" si="19"/>
        <v>E2_7_1_4_km: 1</v>
      </c>
      <c r="L430" s="123" t="str">
        <f>_xlfn.CONCAT("m",D430,": -&gt; ",E430,"_mRNA | ","0.00292 - (0.0093 * ",E430,"_mRNA)")</f>
        <v>m429: -&gt; E2_7_1_4_mRNA | 0.00292 - (0.0093 * E2_7_1_4_mRNA)</v>
      </c>
      <c r="M430" s="124" t="str">
        <f t="shared" si="20"/>
        <v>P429: -&gt; E2_7_1_4 | (0.278 * E2_7_1_4_mRNA) - (0.00000278 * E2_7_1_4)</v>
      </c>
    </row>
    <row r="431" spans="1:13" ht="25">
      <c r="A431" s="113" t="s">
        <v>6925</v>
      </c>
      <c r="B431" s="113" t="s">
        <v>6926</v>
      </c>
      <c r="C431" s="114" t="s">
        <v>29147</v>
      </c>
      <c r="D431" s="115">
        <f>D430+1</f>
        <v>430</v>
      </c>
      <c r="E431" s="116" t="str">
        <f>CONCATENATE("E",C431)</f>
        <v>E2_7_1_40</v>
      </c>
      <c r="F431" s="117" t="str">
        <f>_xlfn.CONCAT(E431,"_mRNA : ",E431,"_mRNA")</f>
        <v>E2_7_1_40_mRNA : E2_7_1_40_mRNA</v>
      </c>
      <c r="G431" s="118" t="str">
        <f>_xlfn.CONCAT(E431," : ",E431)</f>
        <v>E2_7_1_40 : E2_7_1_40</v>
      </c>
      <c r="H431" s="119" t="str">
        <f>CONCATENATE(E431,"_mRNA: 0")</f>
        <v>E2_7_1_40_mRNA: 0</v>
      </c>
      <c r="I431" s="120" t="str">
        <f>CONCATENATE(E431,": 0")</f>
        <v>E2_7_1_40: 0</v>
      </c>
      <c r="J431" s="121" t="str">
        <f t="shared" si="18"/>
        <v>E2_7_1_40_kcat: 13.7</v>
      </c>
      <c r="K431" s="122" t="str">
        <f t="shared" si="19"/>
        <v>E2_7_1_40_km: 1</v>
      </c>
      <c r="L431" s="123" t="str">
        <f>_xlfn.CONCAT("m",D431,": -&gt; ",E431,"_mRNA | ","0.00292 - (0.0093 * ",E431,"_mRNA)")</f>
        <v>m430: -&gt; E2_7_1_40_mRNA | 0.00292 - (0.0093 * E2_7_1_40_mRNA)</v>
      </c>
      <c r="M431" s="124" t="str">
        <f t="shared" si="20"/>
        <v>P430: -&gt; E2_7_1_40 | (0.278 * E2_7_1_40_mRNA) - (0.00000278 * E2_7_1_40)</v>
      </c>
    </row>
    <row r="432" spans="1:13" ht="25">
      <c r="A432" s="113" t="s">
        <v>14348</v>
      </c>
      <c r="B432" s="113" t="s">
        <v>14349</v>
      </c>
      <c r="C432" s="114" t="s">
        <v>29148</v>
      </c>
      <c r="D432" s="115">
        <f>D431+1</f>
        <v>431</v>
      </c>
      <c r="E432" s="116" t="str">
        <f>CONCATENATE("E",C432)</f>
        <v>E2_7_1_45</v>
      </c>
      <c r="F432" s="117" t="str">
        <f>_xlfn.CONCAT(E432,"_mRNA : ",E432,"_mRNA")</f>
        <v>E2_7_1_45_mRNA : E2_7_1_45_mRNA</v>
      </c>
      <c r="G432" s="118" t="str">
        <f>_xlfn.CONCAT(E432," : ",E432)</f>
        <v>E2_7_1_45 : E2_7_1_45</v>
      </c>
      <c r="H432" s="119" t="str">
        <f>CONCATENATE(E432,"_mRNA: 0")</f>
        <v>E2_7_1_45_mRNA: 0</v>
      </c>
      <c r="I432" s="120" t="str">
        <f>CONCATENATE(E432,": 0")</f>
        <v>E2_7_1_45: 0</v>
      </c>
      <c r="J432" s="121" t="str">
        <f t="shared" si="18"/>
        <v>E2_7_1_45_kcat: 13.7</v>
      </c>
      <c r="K432" s="122" t="str">
        <f t="shared" si="19"/>
        <v>E2_7_1_45_km: 1</v>
      </c>
      <c r="L432" s="123" t="str">
        <f>_xlfn.CONCAT("m",D432,": -&gt; ",E432,"_mRNA | ","0.00292 - (0.0093 * ",E432,"_mRNA)")</f>
        <v>m431: -&gt; E2_7_1_45_mRNA | 0.00292 - (0.0093 * E2_7_1_45_mRNA)</v>
      </c>
      <c r="M432" s="124" t="str">
        <f t="shared" si="20"/>
        <v>P431: -&gt; E2_7_1_45 | (0.278 * E2_7_1_45_mRNA) - (0.00000278 * E2_7_1_45)</v>
      </c>
    </row>
    <row r="433" spans="1:13" ht="25">
      <c r="A433" s="113" t="s">
        <v>8509</v>
      </c>
      <c r="B433" s="113" t="s">
        <v>8510</v>
      </c>
      <c r="C433" s="114" t="s">
        <v>29149</v>
      </c>
      <c r="D433" s="115">
        <f>D432+1</f>
        <v>432</v>
      </c>
      <c r="E433" s="116" t="str">
        <f>CONCATENATE("E",C433)</f>
        <v>E2_7_1_48</v>
      </c>
      <c r="F433" s="117" t="str">
        <f>_xlfn.CONCAT(E433,"_mRNA : ",E433,"_mRNA")</f>
        <v>E2_7_1_48_mRNA : E2_7_1_48_mRNA</v>
      </c>
      <c r="G433" s="118" t="str">
        <f>_xlfn.CONCAT(E433," : ",E433)</f>
        <v>E2_7_1_48 : E2_7_1_48</v>
      </c>
      <c r="H433" s="119" t="str">
        <f>CONCATENATE(E433,"_mRNA: 0")</f>
        <v>E2_7_1_48_mRNA: 0</v>
      </c>
      <c r="I433" s="120" t="str">
        <f>CONCATENATE(E433,": 0")</f>
        <v>E2_7_1_48: 0</v>
      </c>
      <c r="J433" s="121" t="str">
        <f t="shared" si="18"/>
        <v>E2_7_1_48_kcat: 13.7</v>
      </c>
      <c r="K433" s="122" t="str">
        <f t="shared" si="19"/>
        <v>E2_7_1_48_km: 1</v>
      </c>
      <c r="L433" s="123" t="str">
        <f>_xlfn.CONCAT("m",D433,": -&gt; ",E433,"_mRNA | ","0.00292 - (0.0093 * ",E433,"_mRNA)")</f>
        <v>m432: -&gt; E2_7_1_48_mRNA | 0.00292 - (0.0093 * E2_7_1_48_mRNA)</v>
      </c>
      <c r="M433" s="124" t="str">
        <f t="shared" si="20"/>
        <v>P432: -&gt; E2_7_1_48 | (0.278 * E2_7_1_48_mRNA) - (0.00000278 * E2_7_1_48)</v>
      </c>
    </row>
    <row r="434" spans="1:13" ht="25">
      <c r="A434" s="113" t="s">
        <v>8658</v>
      </c>
      <c r="B434" s="113" t="s">
        <v>8659</v>
      </c>
      <c r="C434" s="114" t="s">
        <v>29150</v>
      </c>
      <c r="D434" s="115">
        <f>D433+1</f>
        <v>433</v>
      </c>
      <c r="E434" s="116" t="str">
        <f>CONCATENATE("E",C434)</f>
        <v>E2_7_1_49</v>
      </c>
      <c r="F434" s="117" t="str">
        <f>_xlfn.CONCAT(E434,"_mRNA : ",E434,"_mRNA")</f>
        <v>E2_7_1_49_mRNA : E2_7_1_49_mRNA</v>
      </c>
      <c r="G434" s="118" t="str">
        <f>_xlfn.CONCAT(E434," : ",E434)</f>
        <v>E2_7_1_49 : E2_7_1_49</v>
      </c>
      <c r="H434" s="119" t="str">
        <f>CONCATENATE(E434,"_mRNA: 0")</f>
        <v>E2_7_1_49_mRNA: 0</v>
      </c>
      <c r="I434" s="120" t="str">
        <f>CONCATENATE(E434,": 0")</f>
        <v>E2_7_1_49: 0</v>
      </c>
      <c r="J434" s="121" t="str">
        <f t="shared" si="18"/>
        <v>E2_7_1_49_kcat: 13.7</v>
      </c>
      <c r="K434" s="122" t="str">
        <f t="shared" si="19"/>
        <v>E2_7_1_49_km: 1</v>
      </c>
      <c r="L434" s="123" t="str">
        <f>_xlfn.CONCAT("m",D434,": -&gt; ",E434,"_mRNA | ","0.00292 - (0.0093 * ",E434,"_mRNA)")</f>
        <v>m433: -&gt; E2_7_1_49_mRNA | 0.00292 - (0.0093 * E2_7_1_49_mRNA)</v>
      </c>
      <c r="M434" s="124" t="str">
        <f t="shared" si="20"/>
        <v>P433: -&gt; E2_7_1_49 | (0.278 * E2_7_1_49_mRNA) - (0.00000278 * E2_7_1_49)</v>
      </c>
    </row>
    <row r="435" spans="1:13" ht="25">
      <c r="A435" s="113" t="s">
        <v>15912</v>
      </c>
      <c r="B435" s="113" t="s">
        <v>15913</v>
      </c>
      <c r="C435" s="114" t="s">
        <v>29151</v>
      </c>
      <c r="D435" s="115">
        <f>D434+1</f>
        <v>434</v>
      </c>
      <c r="E435" s="116" t="str">
        <f>CONCATENATE("E",C435)</f>
        <v>E2_7_1_5</v>
      </c>
      <c r="F435" s="117" t="str">
        <f>_xlfn.CONCAT(E435,"_mRNA : ",E435,"_mRNA")</f>
        <v>E2_7_1_5_mRNA : E2_7_1_5_mRNA</v>
      </c>
      <c r="G435" s="118" t="str">
        <f>_xlfn.CONCAT(E435," : ",E435)</f>
        <v>E2_7_1_5 : E2_7_1_5</v>
      </c>
      <c r="H435" s="119" t="str">
        <f>CONCATENATE(E435,"_mRNA: 0")</f>
        <v>E2_7_1_5_mRNA: 0</v>
      </c>
      <c r="I435" s="120" t="str">
        <f>CONCATENATE(E435,": 0")</f>
        <v>E2_7_1_5: 0</v>
      </c>
      <c r="J435" s="121" t="str">
        <f t="shared" si="18"/>
        <v>E2_7_1_5_kcat: 13.7</v>
      </c>
      <c r="K435" s="122" t="str">
        <f t="shared" si="19"/>
        <v>E2_7_1_5_km: 1</v>
      </c>
      <c r="L435" s="123" t="str">
        <f>_xlfn.CONCAT("m",D435,": -&gt; ",E435,"_mRNA | ","0.00292 - (0.0093 * ",E435,"_mRNA)")</f>
        <v>m434: -&gt; E2_7_1_5_mRNA | 0.00292 - (0.0093 * E2_7_1_5_mRNA)</v>
      </c>
      <c r="M435" s="124" t="str">
        <f t="shared" si="20"/>
        <v>P434: -&gt; E2_7_1_5 | (0.278 * E2_7_1_5_mRNA) - (0.00000278 * E2_7_1_5)</v>
      </c>
    </row>
    <row r="436" spans="1:13" ht="25">
      <c r="A436" s="113" t="s">
        <v>8662</v>
      </c>
      <c r="B436" s="113" t="s">
        <v>8663</v>
      </c>
      <c r="C436" s="114" t="s">
        <v>29152</v>
      </c>
      <c r="D436" s="115">
        <f>D435+1</f>
        <v>435</v>
      </c>
      <c r="E436" s="116" t="str">
        <f>CONCATENATE("E",C436)</f>
        <v>E2_7_1_50</v>
      </c>
      <c r="F436" s="117" t="str">
        <f>_xlfn.CONCAT(E436,"_mRNA : ",E436,"_mRNA")</f>
        <v>E2_7_1_50_mRNA : E2_7_1_50_mRNA</v>
      </c>
      <c r="G436" s="118" t="str">
        <f>_xlfn.CONCAT(E436," : ",E436)</f>
        <v>E2_7_1_50 : E2_7_1_50</v>
      </c>
      <c r="H436" s="119" t="str">
        <f>CONCATENATE(E436,"_mRNA: 0")</f>
        <v>E2_7_1_50_mRNA: 0</v>
      </c>
      <c r="I436" s="120" t="str">
        <f>CONCATENATE(E436,": 0")</f>
        <v>E2_7_1_50: 0</v>
      </c>
      <c r="J436" s="121" t="str">
        <f t="shared" si="18"/>
        <v>E2_7_1_50_kcat: 13.7</v>
      </c>
      <c r="K436" s="122" t="str">
        <f t="shared" si="19"/>
        <v>E2_7_1_50_km: 1</v>
      </c>
      <c r="L436" s="123" t="str">
        <f>_xlfn.CONCAT("m",D436,": -&gt; ",E436,"_mRNA | ","0.00292 - (0.0093 * ",E436,"_mRNA)")</f>
        <v>m435: -&gt; E2_7_1_50_mRNA | 0.00292 - (0.0093 * E2_7_1_50_mRNA)</v>
      </c>
      <c r="M436" s="124" t="str">
        <f t="shared" si="20"/>
        <v>P435: -&gt; E2_7_1_50 | (0.278 * E2_7_1_50_mRNA) - (0.00000278 * E2_7_1_50)</v>
      </c>
    </row>
    <row r="437" spans="1:13" ht="25">
      <c r="A437" s="113" t="s">
        <v>11462</v>
      </c>
      <c r="B437" s="113" t="s">
        <v>11463</v>
      </c>
      <c r="C437" s="114" t="s">
        <v>29153</v>
      </c>
      <c r="D437" s="115">
        <f>D436+1</f>
        <v>436</v>
      </c>
      <c r="E437" s="116" t="str">
        <f>CONCATENATE("E",C437)</f>
        <v>E2_7_1_51</v>
      </c>
      <c r="F437" s="117" t="str">
        <f>_xlfn.CONCAT(E437,"_mRNA : ",E437,"_mRNA")</f>
        <v>E2_7_1_51_mRNA : E2_7_1_51_mRNA</v>
      </c>
      <c r="G437" s="118" t="str">
        <f>_xlfn.CONCAT(E437," : ",E437)</f>
        <v>E2_7_1_51 : E2_7_1_51</v>
      </c>
      <c r="H437" s="119" t="str">
        <f>CONCATENATE(E437,"_mRNA: 0")</f>
        <v>E2_7_1_51_mRNA: 0</v>
      </c>
      <c r="I437" s="120" t="str">
        <f>CONCATENATE(E437,": 0")</f>
        <v>E2_7_1_51: 0</v>
      </c>
      <c r="J437" s="121" t="str">
        <f t="shared" si="18"/>
        <v>E2_7_1_51_kcat: 13.7</v>
      </c>
      <c r="K437" s="122" t="str">
        <f t="shared" si="19"/>
        <v>E2_7_1_51_km: 1</v>
      </c>
      <c r="L437" s="123" t="str">
        <f>_xlfn.CONCAT("m",D437,": -&gt; ",E437,"_mRNA | ","0.00292 - (0.0093 * ",E437,"_mRNA)")</f>
        <v>m436: -&gt; E2_7_1_51_mRNA | 0.00292 - (0.0093 * E2_7_1_51_mRNA)</v>
      </c>
      <c r="M437" s="124" t="str">
        <f t="shared" si="20"/>
        <v>P436: -&gt; E2_7_1_51 | (0.278 * E2_7_1_51_mRNA) - (0.00000278 * E2_7_1_51)</v>
      </c>
    </row>
    <row r="438" spans="1:13" ht="25">
      <c r="A438" s="113" t="s">
        <v>14588</v>
      </c>
      <c r="B438" s="113" t="s">
        <v>14589</v>
      </c>
      <c r="C438" s="114" t="s">
        <v>29154</v>
      </c>
      <c r="D438" s="115">
        <f>D437+1</f>
        <v>437</v>
      </c>
      <c r="E438" s="116" t="str">
        <f>CONCATENATE("E",C438)</f>
        <v>E2_7_1_53</v>
      </c>
      <c r="F438" s="117" t="str">
        <f>_xlfn.CONCAT(E438,"_mRNA : ",E438,"_mRNA")</f>
        <v>E2_7_1_53_mRNA : E2_7_1_53_mRNA</v>
      </c>
      <c r="G438" s="118" t="str">
        <f>_xlfn.CONCAT(E438," : ",E438)</f>
        <v>E2_7_1_53 : E2_7_1_53</v>
      </c>
      <c r="H438" s="119" t="str">
        <f>CONCATENATE(E438,"_mRNA: 0")</f>
        <v>E2_7_1_53_mRNA: 0</v>
      </c>
      <c r="I438" s="120" t="str">
        <f>CONCATENATE(E438,": 0")</f>
        <v>E2_7_1_53: 0</v>
      </c>
      <c r="J438" s="121" t="str">
        <f t="shared" si="18"/>
        <v>E2_7_1_53_kcat: 13.7</v>
      </c>
      <c r="K438" s="122" t="str">
        <f t="shared" si="19"/>
        <v>E2_7_1_53_km: 1</v>
      </c>
      <c r="L438" s="123" t="str">
        <f>_xlfn.CONCAT("m",D438,": -&gt; ",E438,"_mRNA | ","0.00292 - (0.0093 * ",E438,"_mRNA)")</f>
        <v>m437: -&gt; E2_7_1_53_mRNA | 0.00292 - (0.0093 * E2_7_1_53_mRNA)</v>
      </c>
      <c r="M438" s="124" t="str">
        <f t="shared" si="20"/>
        <v>P437: -&gt; E2_7_1_53 | (0.278 * E2_7_1_53_mRNA) - (0.00000278 * E2_7_1_53)</v>
      </c>
    </row>
    <row r="439" spans="1:13" ht="25">
      <c r="A439" s="113" t="s">
        <v>16635</v>
      </c>
      <c r="B439" s="113" t="s">
        <v>16636</v>
      </c>
      <c r="C439" s="114" t="s">
        <v>29155</v>
      </c>
      <c r="D439" s="115">
        <f>D438+1</f>
        <v>438</v>
      </c>
      <c r="E439" s="116" t="str">
        <f>CONCATENATE("E",C439)</f>
        <v>E2_7_1_55</v>
      </c>
      <c r="F439" s="117" t="str">
        <f>_xlfn.CONCAT(E439,"_mRNA : ",E439,"_mRNA")</f>
        <v>E2_7_1_55_mRNA : E2_7_1_55_mRNA</v>
      </c>
      <c r="G439" s="118" t="str">
        <f>_xlfn.CONCAT(E439," : ",E439)</f>
        <v>E2_7_1_55 : E2_7_1_55</v>
      </c>
      <c r="H439" s="119" t="str">
        <f>CONCATENATE(E439,"_mRNA: 0")</f>
        <v>E2_7_1_55_mRNA: 0</v>
      </c>
      <c r="I439" s="120" t="str">
        <f>CONCATENATE(E439,": 0")</f>
        <v>E2_7_1_55: 0</v>
      </c>
      <c r="J439" s="121" t="str">
        <f t="shared" si="18"/>
        <v>E2_7_1_55_kcat: 13.7</v>
      </c>
      <c r="K439" s="122" t="str">
        <f t="shared" si="19"/>
        <v>E2_7_1_55_km: 1</v>
      </c>
      <c r="L439" s="123" t="str">
        <f>_xlfn.CONCAT("m",D439,": -&gt; ",E439,"_mRNA | ","0.00292 - (0.0093 * ",E439,"_mRNA)")</f>
        <v>m438: -&gt; E2_7_1_55_mRNA | 0.00292 - (0.0093 * E2_7_1_55_mRNA)</v>
      </c>
      <c r="M439" s="124" t="str">
        <f t="shared" si="20"/>
        <v>P438: -&gt; E2_7_1_55 | (0.278 * E2_7_1_55_mRNA) - (0.00000278 * E2_7_1_55)</v>
      </c>
    </row>
    <row r="440" spans="1:13" ht="25">
      <c r="A440" s="113" t="s">
        <v>8917</v>
      </c>
      <c r="B440" s="113" t="s">
        <v>8918</v>
      </c>
      <c r="C440" s="114" t="s">
        <v>29156</v>
      </c>
      <c r="D440" s="115">
        <f>D439+1</f>
        <v>439</v>
      </c>
      <c r="E440" s="116" t="str">
        <f>CONCATENATE("E",C440)</f>
        <v>E2_7_1_56</v>
      </c>
      <c r="F440" s="117" t="str">
        <f>_xlfn.CONCAT(E440,"_mRNA : ",E440,"_mRNA")</f>
        <v>E2_7_1_56_mRNA : E2_7_1_56_mRNA</v>
      </c>
      <c r="G440" s="118" t="str">
        <f>_xlfn.CONCAT(E440," : ",E440)</f>
        <v>E2_7_1_56 : E2_7_1_56</v>
      </c>
      <c r="H440" s="119" t="str">
        <f>CONCATENATE(E440,"_mRNA: 0")</f>
        <v>E2_7_1_56_mRNA: 0</v>
      </c>
      <c r="I440" s="120" t="str">
        <f>CONCATENATE(E440,": 0")</f>
        <v>E2_7_1_56: 0</v>
      </c>
      <c r="J440" s="121" t="str">
        <f t="shared" si="18"/>
        <v>E2_7_1_56_kcat: 13.7</v>
      </c>
      <c r="K440" s="122" t="str">
        <f t="shared" si="19"/>
        <v>E2_7_1_56_km: 1</v>
      </c>
      <c r="L440" s="123" t="str">
        <f>_xlfn.CONCAT("m",D440,": -&gt; ",E440,"_mRNA | ","0.00292 - (0.0093 * ",E440,"_mRNA)")</f>
        <v>m439: -&gt; E2_7_1_56_mRNA | 0.00292 - (0.0093 * E2_7_1_56_mRNA)</v>
      </c>
      <c r="M440" s="124" t="str">
        <f t="shared" si="20"/>
        <v>P439: -&gt; E2_7_1_56 | (0.278 * E2_7_1_56_mRNA) - (0.00000278 * E2_7_1_56)</v>
      </c>
    </row>
    <row r="441" spans="1:13" ht="25">
      <c r="A441" s="113" t="s">
        <v>15092</v>
      </c>
      <c r="B441" s="113" t="s">
        <v>15093</v>
      </c>
      <c r="C441" s="114" t="s">
        <v>29157</v>
      </c>
      <c r="D441" s="115">
        <f>D440+1</f>
        <v>440</v>
      </c>
      <c r="E441" s="116" t="str">
        <f>CONCATENATE("E",C441)</f>
        <v>E2_7_1_58</v>
      </c>
      <c r="F441" s="117" t="str">
        <f>_xlfn.CONCAT(E441,"_mRNA : ",E441,"_mRNA")</f>
        <v>E2_7_1_58_mRNA : E2_7_1_58_mRNA</v>
      </c>
      <c r="G441" s="118" t="str">
        <f>_xlfn.CONCAT(E441," : ",E441)</f>
        <v>E2_7_1_58 : E2_7_1_58</v>
      </c>
      <c r="H441" s="119" t="str">
        <f>CONCATENATE(E441,"_mRNA: 0")</f>
        <v>E2_7_1_58_mRNA: 0</v>
      </c>
      <c r="I441" s="120" t="str">
        <f>CONCATENATE(E441,": 0")</f>
        <v>E2_7_1_58: 0</v>
      </c>
      <c r="J441" s="121" t="str">
        <f t="shared" si="18"/>
        <v>E2_7_1_58_kcat: 13.7</v>
      </c>
      <c r="K441" s="122" t="str">
        <f t="shared" si="19"/>
        <v>E2_7_1_58_km: 1</v>
      </c>
      <c r="L441" s="123" t="str">
        <f>_xlfn.CONCAT("m",D441,": -&gt; ",E441,"_mRNA | ","0.00292 - (0.0093 * ",E441,"_mRNA)")</f>
        <v>m440: -&gt; E2_7_1_58_mRNA | 0.00292 - (0.0093 * E2_7_1_58_mRNA)</v>
      </c>
      <c r="M441" s="124" t="str">
        <f t="shared" si="20"/>
        <v>P440: -&gt; E2_7_1_58 | (0.278 * E2_7_1_58_mRNA) - (0.00000278 * E2_7_1_58)</v>
      </c>
    </row>
    <row r="442" spans="1:13" ht="25">
      <c r="A442" s="113" t="s">
        <v>4535</v>
      </c>
      <c r="B442" s="113" t="s">
        <v>4536</v>
      </c>
      <c r="C442" s="114" t="s">
        <v>29158</v>
      </c>
      <c r="D442" s="115">
        <f>D441+1</f>
        <v>441</v>
      </c>
      <c r="E442" s="116" t="str">
        <f>CONCATENATE("E",C442)</f>
        <v>E2_7_1_59</v>
      </c>
      <c r="F442" s="117" t="str">
        <f>_xlfn.CONCAT(E442,"_mRNA : ",E442,"_mRNA")</f>
        <v>E2_7_1_59_mRNA : E2_7_1_59_mRNA</v>
      </c>
      <c r="G442" s="118" t="str">
        <f>_xlfn.CONCAT(E442," : ",E442)</f>
        <v>E2_7_1_59 : E2_7_1_59</v>
      </c>
      <c r="H442" s="119" t="str">
        <f>CONCATENATE(E442,"_mRNA: 0")</f>
        <v>E2_7_1_59_mRNA: 0</v>
      </c>
      <c r="I442" s="120" t="str">
        <f>CONCATENATE(E442,": 0")</f>
        <v>E2_7_1_59: 0</v>
      </c>
      <c r="J442" s="121" t="str">
        <f t="shared" si="18"/>
        <v>E2_7_1_59_kcat: 13.7</v>
      </c>
      <c r="K442" s="122" t="str">
        <f t="shared" si="19"/>
        <v>E2_7_1_59_km: 1</v>
      </c>
      <c r="L442" s="123" t="str">
        <f>_xlfn.CONCAT("m",D442,": -&gt; ",E442,"_mRNA | ","0.00292 - (0.0093 * ",E442,"_mRNA)")</f>
        <v>m441: -&gt; E2_7_1_59_mRNA | 0.00292 - (0.0093 * E2_7_1_59_mRNA)</v>
      </c>
      <c r="M442" s="124" t="str">
        <f t="shared" si="20"/>
        <v>P441: -&gt; E2_7_1_59 | (0.278 * E2_7_1_59_mRNA) - (0.00000278 * E2_7_1_59)</v>
      </c>
    </row>
    <row r="443" spans="1:13" ht="25">
      <c r="A443" s="113" t="s">
        <v>3070</v>
      </c>
      <c r="B443" s="113" t="s">
        <v>3071</v>
      </c>
      <c r="C443" s="114" t="s">
        <v>29159</v>
      </c>
      <c r="D443" s="115">
        <f>D442+1</f>
        <v>442</v>
      </c>
      <c r="E443" s="116" t="str">
        <f>CONCATENATE("E",C443)</f>
        <v>E2_7_1_6</v>
      </c>
      <c r="F443" s="117" t="str">
        <f>_xlfn.CONCAT(E443,"_mRNA : ",E443,"_mRNA")</f>
        <v>E2_7_1_6_mRNA : E2_7_1_6_mRNA</v>
      </c>
      <c r="G443" s="118" t="str">
        <f>_xlfn.CONCAT(E443," : ",E443)</f>
        <v>E2_7_1_6 : E2_7_1_6</v>
      </c>
      <c r="H443" s="119" t="str">
        <f>CONCATENATE(E443,"_mRNA: 0")</f>
        <v>E2_7_1_6_mRNA: 0</v>
      </c>
      <c r="I443" s="120" t="str">
        <f>CONCATENATE(E443,": 0")</f>
        <v>E2_7_1_6: 0</v>
      </c>
      <c r="J443" s="121" t="str">
        <f t="shared" si="18"/>
        <v>E2_7_1_6_kcat: 13.7</v>
      </c>
      <c r="K443" s="122" t="str">
        <f t="shared" si="19"/>
        <v>E2_7_1_6_km: 1</v>
      </c>
      <c r="L443" s="123" t="str">
        <f>_xlfn.CONCAT("m",D443,": -&gt; ",E443,"_mRNA | ","0.00292 - (0.0093 * ",E443,"_mRNA)")</f>
        <v>m442: -&gt; E2_7_1_6_mRNA | 0.00292 - (0.0093 * E2_7_1_6_mRNA)</v>
      </c>
      <c r="M443" s="124" t="str">
        <f t="shared" si="20"/>
        <v>P442: -&gt; E2_7_1_6 | (0.278 * E2_7_1_6_mRNA) - (0.00000278 * E2_7_1_6)</v>
      </c>
    </row>
    <row r="444" spans="1:13" ht="25">
      <c r="A444" s="113" t="s">
        <v>13124</v>
      </c>
      <c r="B444" s="113" t="s">
        <v>13125</v>
      </c>
      <c r="C444" s="114" t="s">
        <v>29160</v>
      </c>
      <c r="D444" s="115">
        <f>D443+1</f>
        <v>443</v>
      </c>
      <c r="E444" s="116" t="str">
        <f>CONCATENATE("E",C444)</f>
        <v>E2_7_1_60</v>
      </c>
      <c r="F444" s="117" t="str">
        <f>_xlfn.CONCAT(E444,"_mRNA : ",E444,"_mRNA")</f>
        <v>E2_7_1_60_mRNA : E2_7_1_60_mRNA</v>
      </c>
      <c r="G444" s="118" t="str">
        <f>_xlfn.CONCAT(E444," : ",E444)</f>
        <v>E2_7_1_60 : E2_7_1_60</v>
      </c>
      <c r="H444" s="119" t="str">
        <f>CONCATENATE(E444,"_mRNA: 0")</f>
        <v>E2_7_1_60_mRNA: 0</v>
      </c>
      <c r="I444" s="120" t="str">
        <f>CONCATENATE(E444,": 0")</f>
        <v>E2_7_1_60: 0</v>
      </c>
      <c r="J444" s="121" t="str">
        <f t="shared" si="18"/>
        <v>E2_7_1_60_kcat: 13.7</v>
      </c>
      <c r="K444" s="122" t="str">
        <f t="shared" si="19"/>
        <v>E2_7_1_60_km: 1</v>
      </c>
      <c r="L444" s="123" t="str">
        <f>_xlfn.CONCAT("m",D444,": -&gt; ",E444,"_mRNA | ","0.00292 - (0.0093 * ",E444,"_mRNA)")</f>
        <v>m443: -&gt; E2_7_1_60_mRNA | 0.00292 - (0.0093 * E2_7_1_60_mRNA)</v>
      </c>
      <c r="M444" s="124" t="str">
        <f t="shared" si="20"/>
        <v>P443: -&gt; E2_7_1_60 | (0.278 * E2_7_1_60_mRNA) - (0.00000278 * E2_7_1_60)</v>
      </c>
    </row>
    <row r="445" spans="1:13" ht="25">
      <c r="A445" s="113" t="s">
        <v>1629</v>
      </c>
      <c r="B445" s="113" t="s">
        <v>1630</v>
      </c>
      <c r="C445" s="114" t="s">
        <v>29161</v>
      </c>
      <c r="D445" s="115">
        <f>D444+1</f>
        <v>444</v>
      </c>
      <c r="E445" s="116" t="str">
        <f>CONCATENATE("E",C445)</f>
        <v>E2_7_1_7</v>
      </c>
      <c r="F445" s="117" t="str">
        <f>_xlfn.CONCAT(E445,"_mRNA : ",E445,"_mRNA")</f>
        <v>E2_7_1_7_mRNA : E2_7_1_7_mRNA</v>
      </c>
      <c r="G445" s="118" t="str">
        <f>_xlfn.CONCAT(E445," : ",E445)</f>
        <v>E2_7_1_7 : E2_7_1_7</v>
      </c>
      <c r="H445" s="119" t="str">
        <f>CONCATENATE(E445,"_mRNA: 0")</f>
        <v>E2_7_1_7_mRNA: 0</v>
      </c>
      <c r="I445" s="120" t="str">
        <f>CONCATENATE(E445,": 0")</f>
        <v>E2_7_1_7: 0</v>
      </c>
      <c r="J445" s="121" t="str">
        <f t="shared" si="18"/>
        <v>E2_7_1_7_kcat: 13.7</v>
      </c>
      <c r="K445" s="122" t="str">
        <f t="shared" si="19"/>
        <v>E2_7_1_7_km: 1</v>
      </c>
      <c r="L445" s="123" t="str">
        <f>_xlfn.CONCAT("m",D445,": -&gt; ",E445,"_mRNA | ","0.00292 - (0.0093 * ",E445,"_mRNA)")</f>
        <v>m444: -&gt; E2_7_1_7_mRNA | 0.00292 - (0.0093 * E2_7_1_7_mRNA)</v>
      </c>
      <c r="M445" s="124" t="str">
        <f t="shared" si="20"/>
        <v>P444: -&gt; E2_7_1_7 | (0.278 * E2_7_1_7_mRNA) - (0.00000278 * E2_7_1_7)</v>
      </c>
    </row>
    <row r="446" spans="1:13" ht="25">
      <c r="A446" s="113" t="s">
        <v>1603</v>
      </c>
      <c r="B446" s="113" t="s">
        <v>1604</v>
      </c>
      <c r="C446" s="114" t="s">
        <v>29162</v>
      </c>
      <c r="D446" s="115">
        <f>D445+1</f>
        <v>445</v>
      </c>
      <c r="E446" s="116" t="str">
        <f>CONCATENATE("E",C446)</f>
        <v>E2_7_1_71</v>
      </c>
      <c r="F446" s="117" t="str">
        <f>_xlfn.CONCAT(E446,"_mRNA : ",E446,"_mRNA")</f>
        <v>E2_7_1_71_mRNA : E2_7_1_71_mRNA</v>
      </c>
      <c r="G446" s="118" t="str">
        <f>_xlfn.CONCAT(E446," : ",E446)</f>
        <v>E2_7_1_71 : E2_7_1_71</v>
      </c>
      <c r="H446" s="119" t="str">
        <f>CONCATENATE(E446,"_mRNA: 0")</f>
        <v>E2_7_1_71_mRNA: 0</v>
      </c>
      <c r="I446" s="120" t="str">
        <f>CONCATENATE(E446,": 0")</f>
        <v>E2_7_1_71: 0</v>
      </c>
      <c r="J446" s="121" t="str">
        <f t="shared" si="18"/>
        <v>E2_7_1_71_kcat: 13.7</v>
      </c>
      <c r="K446" s="122" t="str">
        <f t="shared" si="19"/>
        <v>E2_7_1_71_km: 1</v>
      </c>
      <c r="L446" s="123" t="str">
        <f>_xlfn.CONCAT("m",D446,": -&gt; ",E446,"_mRNA | ","0.00292 - (0.0093 * ",E446,"_mRNA)")</f>
        <v>m445: -&gt; E2_7_1_71_mRNA | 0.00292 - (0.0093 * E2_7_1_71_mRNA)</v>
      </c>
      <c r="M446" s="124" t="str">
        <f t="shared" si="20"/>
        <v>P445: -&gt; E2_7_1_71 | (0.278 * E2_7_1_71_mRNA) - (0.00000278 * E2_7_1_71)</v>
      </c>
    </row>
    <row r="447" spans="1:13" ht="25">
      <c r="A447" s="113" t="s">
        <v>1956</v>
      </c>
      <c r="B447" s="113" t="s">
        <v>1957</v>
      </c>
      <c r="C447" s="114" t="s">
        <v>29163</v>
      </c>
      <c r="D447" s="115">
        <f>D446+1</f>
        <v>446</v>
      </c>
      <c r="E447" s="116" t="str">
        <f>CONCATENATE("E",C447)</f>
        <v>E2_7_1_73</v>
      </c>
      <c r="F447" s="117" t="str">
        <f>_xlfn.CONCAT(E447,"_mRNA : ",E447,"_mRNA")</f>
        <v>E2_7_1_73_mRNA : E2_7_1_73_mRNA</v>
      </c>
      <c r="G447" s="118" t="str">
        <f>_xlfn.CONCAT(E447," : ",E447)</f>
        <v>E2_7_1_73 : E2_7_1_73</v>
      </c>
      <c r="H447" s="119" t="str">
        <f>CONCATENATE(E447,"_mRNA: 0")</f>
        <v>E2_7_1_73_mRNA: 0</v>
      </c>
      <c r="I447" s="120" t="str">
        <f>CONCATENATE(E447,": 0")</f>
        <v>E2_7_1_73: 0</v>
      </c>
      <c r="J447" s="121" t="str">
        <f t="shared" si="18"/>
        <v>E2_7_1_73_kcat: 13.7</v>
      </c>
      <c r="K447" s="122" t="str">
        <f t="shared" si="19"/>
        <v>E2_7_1_73_km: 1</v>
      </c>
      <c r="L447" s="123" t="str">
        <f>_xlfn.CONCAT("m",D447,": -&gt; ",E447,"_mRNA | ","0.00292 - (0.0093 * ",E447,"_mRNA)")</f>
        <v>m446: -&gt; E2_7_1_73_mRNA | 0.00292 - (0.0093 * E2_7_1_73_mRNA)</v>
      </c>
      <c r="M447" s="124" t="str">
        <f t="shared" si="20"/>
        <v>P446: -&gt; E2_7_1_73 | (0.278 * E2_7_1_73_mRNA) - (0.00000278 * E2_7_1_73)</v>
      </c>
    </row>
    <row r="448" spans="1:13" ht="25">
      <c r="A448" s="113" t="s">
        <v>9816</v>
      </c>
      <c r="B448" s="113" t="s">
        <v>9817</v>
      </c>
      <c r="C448" s="114" t="s">
        <v>29164</v>
      </c>
      <c r="D448" s="115">
        <f>D447+1</f>
        <v>447</v>
      </c>
      <c r="E448" s="116" t="str">
        <f>CONCATENATE("E",C448)</f>
        <v>E2_7_1_8</v>
      </c>
      <c r="F448" s="117" t="str">
        <f>_xlfn.CONCAT(E448,"_mRNA : ",E448,"_mRNA")</f>
        <v>E2_7_1_8_mRNA : E2_7_1_8_mRNA</v>
      </c>
      <c r="G448" s="118" t="str">
        <f>_xlfn.CONCAT(E448," : ",E448)</f>
        <v>E2_7_1_8 : E2_7_1_8</v>
      </c>
      <c r="H448" s="119" t="str">
        <f>CONCATENATE(E448,"_mRNA: 0")</f>
        <v>E2_7_1_8_mRNA: 0</v>
      </c>
      <c r="I448" s="120" t="str">
        <f>CONCATENATE(E448,": 0")</f>
        <v>E2_7_1_8: 0</v>
      </c>
      <c r="J448" s="121" t="str">
        <f t="shared" si="18"/>
        <v>E2_7_1_8_kcat: 13.7</v>
      </c>
      <c r="K448" s="122" t="str">
        <f t="shared" si="19"/>
        <v>E2_7_1_8_km: 1</v>
      </c>
      <c r="L448" s="123" t="str">
        <f>_xlfn.CONCAT("m",D448,": -&gt; ",E448,"_mRNA | ","0.00292 - (0.0093 * ",E448,"_mRNA)")</f>
        <v>m447: -&gt; E2_7_1_8_mRNA | 0.00292 - (0.0093 * E2_7_1_8_mRNA)</v>
      </c>
      <c r="M448" s="124" t="str">
        <f t="shared" si="20"/>
        <v>P447: -&gt; E2_7_1_8 | (0.278 * E2_7_1_8_mRNA) - (0.00000278 * E2_7_1_8)</v>
      </c>
    </row>
    <row r="449" spans="1:13" ht="25">
      <c r="A449" s="113" t="s">
        <v>8909</v>
      </c>
      <c r="B449" s="113" t="s">
        <v>8910</v>
      </c>
      <c r="C449" s="114" t="s">
        <v>29165</v>
      </c>
      <c r="D449" s="115">
        <f>D448+1</f>
        <v>448</v>
      </c>
      <c r="E449" s="116" t="str">
        <f>CONCATENATE("E",C449)</f>
        <v>E2_7_1_83</v>
      </c>
      <c r="F449" s="117" t="str">
        <f>_xlfn.CONCAT(E449,"_mRNA : ",E449,"_mRNA")</f>
        <v>E2_7_1_83_mRNA : E2_7_1_83_mRNA</v>
      </c>
      <c r="G449" s="118" t="str">
        <f>_xlfn.CONCAT(E449," : ",E449)</f>
        <v>E2_7_1_83 : E2_7_1_83</v>
      </c>
      <c r="H449" s="119" t="str">
        <f>CONCATENATE(E449,"_mRNA: 0")</f>
        <v>E2_7_1_83_mRNA: 0</v>
      </c>
      <c r="I449" s="120" t="str">
        <f>CONCATENATE(E449,": 0")</f>
        <v>E2_7_1_83: 0</v>
      </c>
      <c r="J449" s="121" t="str">
        <f t="shared" si="18"/>
        <v>E2_7_1_83_kcat: 13.7</v>
      </c>
      <c r="K449" s="122" t="str">
        <f t="shared" si="19"/>
        <v>E2_7_1_83_km: 1</v>
      </c>
      <c r="L449" s="123" t="str">
        <f>_xlfn.CONCAT("m",D449,": -&gt; ",E449,"_mRNA | ","0.00292 - (0.0093 * ",E449,"_mRNA)")</f>
        <v>m448: -&gt; E2_7_1_83_mRNA | 0.00292 - (0.0093 * E2_7_1_83_mRNA)</v>
      </c>
      <c r="M449" s="124" t="str">
        <f t="shared" si="20"/>
        <v>P448: -&gt; E2_7_1_83 | (0.278 * E2_7_1_83_mRNA) - (0.00000278 * E2_7_1_83)</v>
      </c>
    </row>
    <row r="450" spans="1:13" ht="25">
      <c r="A450" s="113" t="s">
        <v>4481</v>
      </c>
      <c r="B450" s="113" t="s">
        <v>4482</v>
      </c>
      <c r="C450" s="114" t="s">
        <v>29166</v>
      </c>
      <c r="D450" s="115">
        <f>D449+1</f>
        <v>449</v>
      </c>
      <c r="E450" s="116" t="str">
        <f>CONCATENATE("E",C450)</f>
        <v>E2_7_1_89</v>
      </c>
      <c r="F450" s="117" t="str">
        <f>_xlfn.CONCAT(E450,"_mRNA : ",E450,"_mRNA")</f>
        <v>E2_7_1_89_mRNA : E2_7_1_89_mRNA</v>
      </c>
      <c r="G450" s="118" t="str">
        <f>_xlfn.CONCAT(E450," : ",E450)</f>
        <v>E2_7_1_89 : E2_7_1_89</v>
      </c>
      <c r="H450" s="119" t="str">
        <f>CONCATENATE(E450,"_mRNA: 0")</f>
        <v>E2_7_1_89_mRNA: 0</v>
      </c>
      <c r="I450" s="120" t="str">
        <f>CONCATENATE(E450,": 0")</f>
        <v>E2_7_1_89: 0</v>
      </c>
      <c r="J450" s="121" t="str">
        <f t="shared" si="18"/>
        <v>E2_7_1_89_kcat: 13.7</v>
      </c>
      <c r="K450" s="122" t="str">
        <f t="shared" si="19"/>
        <v>E2_7_1_89_km: 1</v>
      </c>
      <c r="L450" s="123" t="str">
        <f>_xlfn.CONCAT("m",D450,": -&gt; ",E450,"_mRNA | ","0.00292 - (0.0093 * ",E450,"_mRNA)")</f>
        <v>m449: -&gt; E2_7_1_89_mRNA | 0.00292 - (0.0093 * E2_7_1_89_mRNA)</v>
      </c>
      <c r="M450" s="124" t="str">
        <f t="shared" si="20"/>
        <v>P449: -&gt; E2_7_1_89 | (0.278 * E2_7_1_89_mRNA) - (0.00000278 * E2_7_1_89)</v>
      </c>
    </row>
    <row r="451" spans="1:13" ht="25">
      <c r="A451" s="113" t="s">
        <v>7357</v>
      </c>
      <c r="B451" s="113" t="s">
        <v>7358</v>
      </c>
      <c r="C451" s="114" t="s">
        <v>29167</v>
      </c>
      <c r="D451" s="115">
        <f>D450+1</f>
        <v>450</v>
      </c>
      <c r="E451" s="116" t="str">
        <f>CONCATENATE("E",C451)</f>
        <v>E2_7_11_1</v>
      </c>
      <c r="F451" s="117" t="str">
        <f>_xlfn.CONCAT(E451,"_mRNA : ",E451,"_mRNA")</f>
        <v>E2_7_11_1_mRNA : E2_7_11_1_mRNA</v>
      </c>
      <c r="G451" s="118" t="str">
        <f>_xlfn.CONCAT(E451," : ",E451)</f>
        <v>E2_7_11_1 : E2_7_11_1</v>
      </c>
      <c r="H451" s="119" t="str">
        <f>CONCATENATE(E451,"_mRNA: 0")</f>
        <v>E2_7_11_1_mRNA: 0</v>
      </c>
      <c r="I451" s="120" t="str">
        <f>CONCATENATE(E451,": 0")</f>
        <v>E2_7_11_1: 0</v>
      </c>
      <c r="J451" s="121" t="str">
        <f t="shared" ref="J451:J514" si="21">CONCATENATE(E451,"_kcat: 13.7")</f>
        <v>E2_7_11_1_kcat: 13.7</v>
      </c>
      <c r="K451" s="122" t="str">
        <f t="shared" ref="K451:K514" si="22">CONCATENATE(E451,"_km: 1")</f>
        <v>E2_7_11_1_km: 1</v>
      </c>
      <c r="L451" s="123" t="str">
        <f>_xlfn.CONCAT("m",D451,": -&gt; ",E451,"_mRNA | ","0.00292 - (0.0093 * ",E451,"_mRNA)")</f>
        <v>m450: -&gt; E2_7_11_1_mRNA | 0.00292 - (0.0093 * E2_7_11_1_mRNA)</v>
      </c>
      <c r="M451" s="124" t="str">
        <f t="shared" ref="M451:M514" si="23">_xlfn.CONCAT("P",D451,": -&gt; ",E451," | ","(0.278 * ",E451,"_mRNA)"," - (0.00000278 * ",E451,")")</f>
        <v>P450: -&gt; E2_7_11_1 | (0.278 * E2_7_11_1_mRNA) - (0.00000278 * E2_7_11_1)</v>
      </c>
    </row>
    <row r="452" spans="1:13" ht="25">
      <c r="A452" s="113" t="s">
        <v>16337</v>
      </c>
      <c r="B452" s="113" t="s">
        <v>16338</v>
      </c>
      <c r="C452" s="114" t="s">
        <v>29168</v>
      </c>
      <c r="D452" s="115">
        <f>D451+1</f>
        <v>451</v>
      </c>
      <c r="E452" s="116" t="str">
        <f>CONCATENATE("E",C452)</f>
        <v>E2_7_11_5</v>
      </c>
      <c r="F452" s="117" t="str">
        <f>_xlfn.CONCAT(E452,"_mRNA : ",E452,"_mRNA")</f>
        <v>E2_7_11_5_mRNA : E2_7_11_5_mRNA</v>
      </c>
      <c r="G452" s="118" t="str">
        <f>_xlfn.CONCAT(E452," : ",E452)</f>
        <v>E2_7_11_5 : E2_7_11_5</v>
      </c>
      <c r="H452" s="119" t="str">
        <f>CONCATENATE(E452,"_mRNA: 0")</f>
        <v>E2_7_11_5_mRNA: 0</v>
      </c>
      <c r="I452" s="120" t="str">
        <f>CONCATENATE(E452,": 0")</f>
        <v>E2_7_11_5: 0</v>
      </c>
      <c r="J452" s="121" t="str">
        <f t="shared" si="21"/>
        <v>E2_7_11_5_kcat: 13.7</v>
      </c>
      <c r="K452" s="122" t="str">
        <f t="shared" si="22"/>
        <v>E2_7_11_5_km: 1</v>
      </c>
      <c r="L452" s="123" t="str">
        <f>_xlfn.CONCAT("m",D452,": -&gt; ",E452,"_mRNA | ","0.00292 - (0.0093 * ",E452,"_mRNA)")</f>
        <v>m451: -&gt; E2_7_11_5_mRNA | 0.00292 - (0.0093 * E2_7_11_5_mRNA)</v>
      </c>
      <c r="M452" s="124" t="str">
        <f t="shared" si="23"/>
        <v>P451: -&gt; E2_7_11_5 | (0.278 * E2_7_11_5_mRNA) - (0.00000278 * E2_7_11_5)</v>
      </c>
    </row>
    <row r="453" spans="1:13" ht="25">
      <c r="A453" s="113" t="s">
        <v>2333</v>
      </c>
      <c r="B453" s="113" t="s">
        <v>2334</v>
      </c>
      <c r="C453" s="114" t="s">
        <v>29169</v>
      </c>
      <c r="D453" s="115">
        <f>D452+1</f>
        <v>452</v>
      </c>
      <c r="E453" s="116" t="str">
        <f>CONCATENATE("E",C453)</f>
        <v>E2_7_13_1</v>
      </c>
      <c r="F453" s="117" t="str">
        <f>_xlfn.CONCAT(E453,"_mRNA : ",E453,"_mRNA")</f>
        <v>E2_7_13_1_mRNA : E2_7_13_1_mRNA</v>
      </c>
      <c r="G453" s="118" t="str">
        <f>_xlfn.CONCAT(E453," : ",E453)</f>
        <v>E2_7_13_1 : E2_7_13_1</v>
      </c>
      <c r="H453" s="119" t="str">
        <f>CONCATENATE(E453,"_mRNA: 0")</f>
        <v>E2_7_13_1_mRNA: 0</v>
      </c>
      <c r="I453" s="120" t="str">
        <f>CONCATENATE(E453,": 0")</f>
        <v>E2_7_13_1: 0</v>
      </c>
      <c r="J453" s="121" t="str">
        <f t="shared" si="21"/>
        <v>E2_7_13_1_kcat: 13.7</v>
      </c>
      <c r="K453" s="122" t="str">
        <f t="shared" si="22"/>
        <v>E2_7_13_1_km: 1</v>
      </c>
      <c r="L453" s="123" t="str">
        <f>_xlfn.CONCAT("m",D453,": -&gt; ",E453,"_mRNA | ","0.00292 - (0.0093 * ",E453,"_mRNA)")</f>
        <v>m452: -&gt; E2_7_13_1_mRNA | 0.00292 - (0.0093 * E2_7_13_1_mRNA)</v>
      </c>
      <c r="M453" s="124" t="str">
        <f t="shared" si="23"/>
        <v>P452: -&gt; E2_7_13_1 | (0.278 * E2_7_13_1_mRNA) - (0.00000278 * E2_7_13_1)</v>
      </c>
    </row>
    <row r="454" spans="1:13" ht="25">
      <c r="A454" s="113" t="s">
        <v>15940</v>
      </c>
      <c r="B454" s="113" t="s">
        <v>15941</v>
      </c>
      <c r="C454" s="114" t="s">
        <v>29170</v>
      </c>
      <c r="D454" s="115">
        <f>D453+1</f>
        <v>453</v>
      </c>
      <c r="E454" s="116" t="str">
        <f>CONCATENATE("E",C454)</f>
        <v>E2_7_13_2</v>
      </c>
      <c r="F454" s="117" t="str">
        <f>_xlfn.CONCAT(E454,"_mRNA : ",E454,"_mRNA")</f>
        <v>E2_7_13_2_mRNA : E2_7_13_2_mRNA</v>
      </c>
      <c r="G454" s="118" t="str">
        <f>_xlfn.CONCAT(E454," : ",E454)</f>
        <v>E2_7_13_2 : E2_7_13_2</v>
      </c>
      <c r="H454" s="119" t="str">
        <f>CONCATENATE(E454,"_mRNA: 0")</f>
        <v>E2_7_13_2_mRNA: 0</v>
      </c>
      <c r="I454" s="120" t="str">
        <f>CONCATENATE(E454,": 0")</f>
        <v>E2_7_13_2: 0</v>
      </c>
      <c r="J454" s="121" t="str">
        <f t="shared" si="21"/>
        <v>E2_7_13_2_kcat: 13.7</v>
      </c>
      <c r="K454" s="122" t="str">
        <f t="shared" si="22"/>
        <v>E2_7_13_2_km: 1</v>
      </c>
      <c r="L454" s="123" t="str">
        <f>_xlfn.CONCAT("m",D454,": -&gt; ",E454,"_mRNA | ","0.00292 - (0.0093 * ",E454,"_mRNA)")</f>
        <v>m453: -&gt; E2_7_13_2_mRNA | 0.00292 - (0.0093 * E2_7_13_2_mRNA)</v>
      </c>
      <c r="M454" s="124" t="str">
        <f t="shared" si="23"/>
        <v>P453: -&gt; E2_7_13_2 | (0.278 * E2_7_13_2_mRNA) - (0.00000278 * E2_7_13_2)</v>
      </c>
    </row>
    <row r="455" spans="1:13" ht="25">
      <c r="A455" s="113" t="s">
        <v>7643</v>
      </c>
      <c r="B455" s="113" t="s">
        <v>7644</v>
      </c>
      <c r="C455" s="114" t="s">
        <v>29171</v>
      </c>
      <c r="D455" s="115">
        <f>D454+1</f>
        <v>454</v>
      </c>
      <c r="E455" s="116" t="str">
        <f>CONCATENATE("E",C455)</f>
        <v>E2_7_2_1</v>
      </c>
      <c r="F455" s="117" t="str">
        <f>_xlfn.CONCAT(E455,"_mRNA : ",E455,"_mRNA")</f>
        <v>E2_7_2_1_mRNA : E2_7_2_1_mRNA</v>
      </c>
      <c r="G455" s="118" t="str">
        <f>_xlfn.CONCAT(E455," : ",E455)</f>
        <v>E2_7_2_1 : E2_7_2_1</v>
      </c>
      <c r="H455" s="119" t="str">
        <f>CONCATENATE(E455,"_mRNA: 0")</f>
        <v>E2_7_2_1_mRNA: 0</v>
      </c>
      <c r="I455" s="120" t="str">
        <f>CONCATENATE(E455,": 0")</f>
        <v>E2_7_2_1: 0</v>
      </c>
      <c r="J455" s="121" t="str">
        <f t="shared" si="21"/>
        <v>E2_7_2_1_kcat: 13.7</v>
      </c>
      <c r="K455" s="122" t="str">
        <f t="shared" si="22"/>
        <v>E2_7_2_1_km: 1</v>
      </c>
      <c r="L455" s="123" t="str">
        <f>_xlfn.CONCAT("m",D455,": -&gt; ",E455,"_mRNA | ","0.00292 - (0.0093 * ",E455,"_mRNA)")</f>
        <v>m454: -&gt; E2_7_2_1_mRNA | 0.00292 - (0.0093 * E2_7_2_1_mRNA)</v>
      </c>
      <c r="M455" s="124" t="str">
        <f t="shared" si="23"/>
        <v>P454: -&gt; E2_7_2_1 | (0.278 * E2_7_2_1_mRNA) - (0.00000278 * E2_7_2_1)</v>
      </c>
    </row>
    <row r="456" spans="1:13" ht="25">
      <c r="A456" s="113" t="s">
        <v>1013</v>
      </c>
      <c r="B456" s="113" t="s">
        <v>1014</v>
      </c>
      <c r="C456" s="114" t="s">
        <v>29172</v>
      </c>
      <c r="D456" s="115">
        <f>D455+1</f>
        <v>455</v>
      </c>
      <c r="E456" s="116" t="str">
        <f>CONCATENATE("E",C456)</f>
        <v>E2_7_2_11</v>
      </c>
      <c r="F456" s="117" t="str">
        <f>_xlfn.CONCAT(E456,"_mRNA : ",E456,"_mRNA")</f>
        <v>E2_7_2_11_mRNA : E2_7_2_11_mRNA</v>
      </c>
      <c r="G456" s="118" t="str">
        <f>_xlfn.CONCAT(E456," : ",E456)</f>
        <v>E2_7_2_11 : E2_7_2_11</v>
      </c>
      <c r="H456" s="119" t="str">
        <f>CONCATENATE(E456,"_mRNA: 0")</f>
        <v>E2_7_2_11_mRNA: 0</v>
      </c>
      <c r="I456" s="120" t="str">
        <f>CONCATENATE(E456,": 0")</f>
        <v>E2_7_2_11: 0</v>
      </c>
      <c r="J456" s="121" t="str">
        <f t="shared" si="21"/>
        <v>E2_7_2_11_kcat: 13.7</v>
      </c>
      <c r="K456" s="122" t="str">
        <f t="shared" si="22"/>
        <v>E2_7_2_11_km: 1</v>
      </c>
      <c r="L456" s="123" t="str">
        <f>_xlfn.CONCAT("m",D456,": -&gt; ",E456,"_mRNA | ","0.00292 - (0.0093 * ",E456,"_mRNA)")</f>
        <v>m455: -&gt; E2_7_2_11_mRNA | 0.00292 - (0.0093 * E2_7_2_11_mRNA)</v>
      </c>
      <c r="M456" s="124" t="str">
        <f t="shared" si="23"/>
        <v>P455: -&gt; E2_7_2_11 | (0.278 * E2_7_2_11_mRNA) - (0.00000278 * E2_7_2_11)</v>
      </c>
    </row>
    <row r="457" spans="1:13" ht="25">
      <c r="A457" s="113" t="s">
        <v>9438</v>
      </c>
      <c r="B457" s="113" t="s">
        <v>9439</v>
      </c>
      <c r="C457" s="114" t="s">
        <v>29173</v>
      </c>
      <c r="D457" s="115">
        <f>D456+1</f>
        <v>456</v>
      </c>
      <c r="E457" s="116" t="str">
        <f>CONCATENATE("E",C457)</f>
        <v>E2_7_2_15</v>
      </c>
      <c r="F457" s="117" t="str">
        <f>_xlfn.CONCAT(E457,"_mRNA : ",E457,"_mRNA")</f>
        <v>E2_7_2_15_mRNA : E2_7_2_15_mRNA</v>
      </c>
      <c r="G457" s="118" t="str">
        <f>_xlfn.CONCAT(E457," : ",E457)</f>
        <v>E2_7_2_15 : E2_7_2_15</v>
      </c>
      <c r="H457" s="119" t="str">
        <f>CONCATENATE(E457,"_mRNA: 0")</f>
        <v>E2_7_2_15_mRNA: 0</v>
      </c>
      <c r="I457" s="120" t="str">
        <f>CONCATENATE(E457,": 0")</f>
        <v>E2_7_2_15: 0</v>
      </c>
      <c r="J457" s="121" t="str">
        <f t="shared" si="21"/>
        <v>E2_7_2_15_kcat: 13.7</v>
      </c>
      <c r="K457" s="122" t="str">
        <f t="shared" si="22"/>
        <v>E2_7_2_15_km: 1</v>
      </c>
      <c r="L457" s="123" t="str">
        <f>_xlfn.CONCAT("m",D457,": -&gt; ",E457,"_mRNA | ","0.00292 - (0.0093 * ",E457,"_mRNA)")</f>
        <v>m456: -&gt; E2_7_2_15_mRNA | 0.00292 - (0.0093 * E2_7_2_15_mRNA)</v>
      </c>
      <c r="M457" s="124" t="str">
        <f t="shared" si="23"/>
        <v>P456: -&gt; E2_7_2_15 | (0.278 * E2_7_2_15_mRNA) - (0.00000278 * E2_7_2_15)</v>
      </c>
    </row>
    <row r="458" spans="1:13" ht="25">
      <c r="A458" s="113" t="s">
        <v>11954</v>
      </c>
      <c r="B458" s="113" t="s">
        <v>11955</v>
      </c>
      <c r="C458" s="114" t="s">
        <v>29174</v>
      </c>
      <c r="D458" s="115">
        <f>D457+1</f>
        <v>457</v>
      </c>
      <c r="E458" s="116" t="str">
        <f>CONCATENATE("E",C458)</f>
        <v>E2_7_2_3</v>
      </c>
      <c r="F458" s="117" t="str">
        <f>_xlfn.CONCAT(E458,"_mRNA : ",E458,"_mRNA")</f>
        <v>E2_7_2_3_mRNA : E2_7_2_3_mRNA</v>
      </c>
      <c r="G458" s="118" t="str">
        <f>_xlfn.CONCAT(E458," : ",E458)</f>
        <v>E2_7_2_3 : E2_7_2_3</v>
      </c>
      <c r="H458" s="119" t="str">
        <f>CONCATENATE(E458,"_mRNA: 0")</f>
        <v>E2_7_2_3_mRNA: 0</v>
      </c>
      <c r="I458" s="120" t="str">
        <f>CONCATENATE(E458,": 0")</f>
        <v>E2_7_2_3: 0</v>
      </c>
      <c r="J458" s="121" t="str">
        <f t="shared" si="21"/>
        <v>E2_7_2_3_kcat: 13.7</v>
      </c>
      <c r="K458" s="122" t="str">
        <f t="shared" si="22"/>
        <v>E2_7_2_3_km: 1</v>
      </c>
      <c r="L458" s="123" t="str">
        <f>_xlfn.CONCAT("m",D458,": -&gt; ",E458,"_mRNA | ","0.00292 - (0.0093 * ",E458,"_mRNA)")</f>
        <v>m457: -&gt; E2_7_2_3_mRNA | 0.00292 - (0.0093 * E2_7_2_3_mRNA)</v>
      </c>
      <c r="M458" s="124" t="str">
        <f t="shared" si="23"/>
        <v>P457: -&gt; E2_7_2_3 | (0.278 * E2_7_2_3_mRNA) - (0.00000278 * E2_7_2_3)</v>
      </c>
    </row>
    <row r="459" spans="1:13" ht="25">
      <c r="A459" s="114" t="s">
        <v>23</v>
      </c>
      <c r="B459" s="113" t="s">
        <v>24</v>
      </c>
      <c r="C459" s="114" t="s">
        <v>29175</v>
      </c>
      <c r="D459" s="115">
        <f>D458+1</f>
        <v>458</v>
      </c>
      <c r="E459" s="116" t="str">
        <f>CONCATENATE("E",C459)</f>
        <v>E2_7_2_4</v>
      </c>
      <c r="F459" s="117" t="str">
        <f>_xlfn.CONCAT(E459,"_mRNA : ",E459,"_mRNA")</f>
        <v>E2_7_2_4_mRNA : E2_7_2_4_mRNA</v>
      </c>
      <c r="G459" s="118" t="str">
        <f>_xlfn.CONCAT(E459," : ",E459)</f>
        <v>E2_7_2_4 : E2_7_2_4</v>
      </c>
      <c r="H459" s="119" t="str">
        <f>CONCATENATE(E459,"_mRNA: 0")</f>
        <v>E2_7_2_4_mRNA: 0</v>
      </c>
      <c r="I459" s="120" t="str">
        <f>CONCATENATE(E459,": 0")</f>
        <v>E2_7_2_4: 0</v>
      </c>
      <c r="J459" s="121" t="str">
        <f t="shared" si="21"/>
        <v>E2_7_2_4_kcat: 13.7</v>
      </c>
      <c r="K459" s="122" t="str">
        <f t="shared" si="22"/>
        <v>E2_7_2_4_km: 1</v>
      </c>
      <c r="L459" s="123" t="str">
        <f>_xlfn.CONCAT("m",D459,": -&gt; ",E459,"_mRNA | ","0.00292 - (0.0093 * ",E459,"_mRNA)")</f>
        <v>m458: -&gt; E2_7_2_4_mRNA | 0.00292 - (0.0093 * E2_7_2_4_mRNA)</v>
      </c>
      <c r="M459" s="124" t="str">
        <f t="shared" si="23"/>
        <v>P458: -&gt; E2_7_2_4 | (0.278 * E2_7_2_4_mRNA) - (0.00000278 * E2_7_2_4)</v>
      </c>
    </row>
    <row r="460" spans="1:13" ht="25">
      <c r="A460" s="113" t="s">
        <v>16127</v>
      </c>
      <c r="B460" s="113" t="s">
        <v>16128</v>
      </c>
      <c r="C460" s="114" t="s">
        <v>29176</v>
      </c>
      <c r="D460" s="115">
        <f>D459+1</f>
        <v>459</v>
      </c>
      <c r="E460" s="116" t="str">
        <f>CONCATENATE("E",C460)</f>
        <v>E2_7_2_8</v>
      </c>
      <c r="F460" s="117" t="str">
        <f>_xlfn.CONCAT(E460,"_mRNA : ",E460,"_mRNA")</f>
        <v>E2_7_2_8_mRNA : E2_7_2_8_mRNA</v>
      </c>
      <c r="G460" s="118" t="str">
        <f>_xlfn.CONCAT(E460," : ",E460)</f>
        <v>E2_7_2_8 : E2_7_2_8</v>
      </c>
      <c r="H460" s="119" t="str">
        <f>CONCATENATE(E460,"_mRNA: 0")</f>
        <v>E2_7_2_8_mRNA: 0</v>
      </c>
      <c r="I460" s="120" t="str">
        <f>CONCATENATE(E460,": 0")</f>
        <v>E2_7_2_8: 0</v>
      </c>
      <c r="J460" s="121" t="str">
        <f t="shared" si="21"/>
        <v>E2_7_2_8_kcat: 13.7</v>
      </c>
      <c r="K460" s="122" t="str">
        <f t="shared" si="22"/>
        <v>E2_7_2_8_km: 1</v>
      </c>
      <c r="L460" s="123" t="str">
        <f>_xlfn.CONCAT("m",D460,": -&gt; ",E460,"_mRNA | ","0.00292 - (0.0093 * ",E460,"_mRNA)")</f>
        <v>m459: -&gt; E2_7_2_8_mRNA | 0.00292 - (0.0093 * E2_7_2_8_mRNA)</v>
      </c>
      <c r="M460" s="124" t="str">
        <f t="shared" si="23"/>
        <v>P459: -&gt; E2_7_2_8 | (0.278 * E2_7_2_8_mRNA) - (0.00000278 * E2_7_2_8)</v>
      </c>
    </row>
    <row r="461" spans="1:13" ht="25">
      <c r="A461" s="113" t="s">
        <v>10266</v>
      </c>
      <c r="B461" s="113" t="s">
        <v>10267</v>
      </c>
      <c r="C461" s="114" t="s">
        <v>29177</v>
      </c>
      <c r="D461" s="115">
        <f>D460+1</f>
        <v>460</v>
      </c>
      <c r="E461" s="116" t="str">
        <f>CONCATENATE("E",C461)</f>
        <v>E2_7_4_1</v>
      </c>
      <c r="F461" s="117" t="str">
        <f>_xlfn.CONCAT(E461,"_mRNA : ",E461,"_mRNA")</f>
        <v>E2_7_4_1_mRNA : E2_7_4_1_mRNA</v>
      </c>
      <c r="G461" s="118" t="str">
        <f>_xlfn.CONCAT(E461," : ",E461)</f>
        <v>E2_7_4_1 : E2_7_4_1</v>
      </c>
      <c r="H461" s="119" t="str">
        <f>CONCATENATE(E461,"_mRNA: 0")</f>
        <v>E2_7_4_1_mRNA: 0</v>
      </c>
      <c r="I461" s="120" t="str">
        <f>CONCATENATE(E461,": 0")</f>
        <v>E2_7_4_1: 0</v>
      </c>
      <c r="J461" s="121" t="str">
        <f t="shared" si="21"/>
        <v>E2_7_4_1_kcat: 13.7</v>
      </c>
      <c r="K461" s="122" t="str">
        <f t="shared" si="22"/>
        <v>E2_7_4_1_km: 1</v>
      </c>
      <c r="L461" s="123" t="str">
        <f>_xlfn.CONCAT("m",D461,": -&gt; ",E461,"_mRNA | ","0.00292 - (0.0093 * ",E461,"_mRNA)")</f>
        <v>m460: -&gt; E2_7_4_1_mRNA | 0.00292 - (0.0093 * E2_7_4_1_mRNA)</v>
      </c>
      <c r="M461" s="124" t="str">
        <f t="shared" si="23"/>
        <v>P460: -&gt; E2_7_4_1 | (0.278 * E2_7_4_1_mRNA) - (0.00000278 * E2_7_4_1)</v>
      </c>
    </row>
    <row r="462" spans="1:13" ht="25">
      <c r="A462" s="113" t="s">
        <v>14887</v>
      </c>
      <c r="B462" s="113" t="s">
        <v>14888</v>
      </c>
      <c r="C462" s="114" t="s">
        <v>29178</v>
      </c>
      <c r="D462" s="115">
        <f>D461+1</f>
        <v>461</v>
      </c>
      <c r="E462" s="116" t="str">
        <f>CONCATENATE("E",C462)</f>
        <v>E2_7_4_13</v>
      </c>
      <c r="F462" s="117" t="str">
        <f>_xlfn.CONCAT(E462,"_mRNA : ",E462,"_mRNA")</f>
        <v>E2_7_4_13_mRNA : E2_7_4_13_mRNA</v>
      </c>
      <c r="G462" s="118" t="str">
        <f>_xlfn.CONCAT(E462," : ",E462)</f>
        <v>E2_7_4_13 : E2_7_4_13</v>
      </c>
      <c r="H462" s="119" t="str">
        <f>CONCATENATE(E462,"_mRNA: 0")</f>
        <v>E2_7_4_13_mRNA: 0</v>
      </c>
      <c r="I462" s="120" t="str">
        <f>CONCATENATE(E462,": 0")</f>
        <v>E2_7_4_13: 0</v>
      </c>
      <c r="J462" s="121" t="str">
        <f t="shared" si="21"/>
        <v>E2_7_4_13_kcat: 13.7</v>
      </c>
      <c r="K462" s="122" t="str">
        <f t="shared" si="22"/>
        <v>E2_7_4_13_km: 1</v>
      </c>
      <c r="L462" s="123" t="str">
        <f>_xlfn.CONCAT("m",D462,": -&gt; ",E462,"_mRNA | ","0.00292 - (0.0093 * ",E462,"_mRNA)")</f>
        <v>m461: -&gt; E2_7_4_13_mRNA | 0.00292 - (0.0093 * E2_7_4_13_mRNA)</v>
      </c>
      <c r="M462" s="124" t="str">
        <f t="shared" si="23"/>
        <v>P461: -&gt; E2_7_4_13 | (0.278 * E2_7_4_13_mRNA) - (0.00000278 * E2_7_4_13)</v>
      </c>
    </row>
    <row r="463" spans="1:13" ht="25">
      <c r="A463" s="113" t="s">
        <v>1717</v>
      </c>
      <c r="B463" s="113" t="s">
        <v>1718</v>
      </c>
      <c r="C463" s="114" t="s">
        <v>29179</v>
      </c>
      <c r="D463" s="115">
        <f>D462+1</f>
        <v>462</v>
      </c>
      <c r="E463" s="116" t="str">
        <f>CONCATENATE("E",C463)</f>
        <v>E2_7_4_16</v>
      </c>
      <c r="F463" s="117" t="str">
        <f>_xlfn.CONCAT(E463,"_mRNA : ",E463,"_mRNA")</f>
        <v>E2_7_4_16_mRNA : E2_7_4_16_mRNA</v>
      </c>
      <c r="G463" s="118" t="str">
        <f>_xlfn.CONCAT(E463," : ",E463)</f>
        <v>E2_7_4_16 : E2_7_4_16</v>
      </c>
      <c r="H463" s="119" t="str">
        <f>CONCATENATE(E463,"_mRNA: 0")</f>
        <v>E2_7_4_16_mRNA: 0</v>
      </c>
      <c r="I463" s="120" t="str">
        <f>CONCATENATE(E463,": 0")</f>
        <v>E2_7_4_16: 0</v>
      </c>
      <c r="J463" s="121" t="str">
        <f t="shared" si="21"/>
        <v>E2_7_4_16_kcat: 13.7</v>
      </c>
      <c r="K463" s="122" t="str">
        <f t="shared" si="22"/>
        <v>E2_7_4_16_km: 1</v>
      </c>
      <c r="L463" s="123" t="str">
        <f>_xlfn.CONCAT("m",D463,": -&gt; ",E463,"_mRNA | ","0.00292 - (0.0093 * ",E463,"_mRNA)")</f>
        <v>m462: -&gt; E2_7_4_16_mRNA | 0.00292 - (0.0093 * E2_7_4_16_mRNA)</v>
      </c>
      <c r="M463" s="124" t="str">
        <f t="shared" si="23"/>
        <v>P462: -&gt; E2_7_4_16 | (0.278 * E2_7_4_16_mRNA) - (0.00000278 * E2_7_4_16)</v>
      </c>
    </row>
    <row r="464" spans="1:13" ht="25">
      <c r="A464" s="113" t="s">
        <v>720</v>
      </c>
      <c r="B464" s="113" t="s">
        <v>721</v>
      </c>
      <c r="C464" s="114" t="s">
        <v>29180</v>
      </c>
      <c r="D464" s="115">
        <f>D463+1</f>
        <v>463</v>
      </c>
      <c r="E464" s="116" t="str">
        <f>CONCATENATE("E",C464)</f>
        <v>E2_7_4_22</v>
      </c>
      <c r="F464" s="117" t="str">
        <f>_xlfn.CONCAT(E464,"_mRNA : ",E464,"_mRNA")</f>
        <v>E2_7_4_22_mRNA : E2_7_4_22_mRNA</v>
      </c>
      <c r="G464" s="118" t="str">
        <f>_xlfn.CONCAT(E464," : ",E464)</f>
        <v>E2_7_4_22 : E2_7_4_22</v>
      </c>
      <c r="H464" s="119" t="str">
        <f>CONCATENATE(E464,"_mRNA: 0")</f>
        <v>E2_7_4_22_mRNA: 0</v>
      </c>
      <c r="I464" s="120" t="str">
        <f>CONCATENATE(E464,": 0")</f>
        <v>E2_7_4_22: 0</v>
      </c>
      <c r="J464" s="121" t="str">
        <f t="shared" si="21"/>
        <v>E2_7_4_22_kcat: 13.7</v>
      </c>
      <c r="K464" s="122" t="str">
        <f t="shared" si="22"/>
        <v>E2_7_4_22_km: 1</v>
      </c>
      <c r="L464" s="123" t="str">
        <f>_xlfn.CONCAT("m",D464,": -&gt; ",E464,"_mRNA | ","0.00292 - (0.0093 * ",E464,"_mRNA)")</f>
        <v>m463: -&gt; E2_7_4_22_mRNA | 0.00292 - (0.0093 * E2_7_4_22_mRNA)</v>
      </c>
      <c r="M464" s="124" t="str">
        <f t="shared" si="23"/>
        <v>P463: -&gt; E2_7_4_22 | (0.278 * E2_7_4_22_mRNA) - (0.00000278 * E2_7_4_22)</v>
      </c>
    </row>
    <row r="465" spans="1:13" ht="25">
      <c r="A465" s="113" t="s">
        <v>16675</v>
      </c>
      <c r="B465" s="113" t="s">
        <v>16676</v>
      </c>
      <c r="C465" s="114" t="s">
        <v>29181</v>
      </c>
      <c r="D465" s="115">
        <f>D464+1</f>
        <v>464</v>
      </c>
      <c r="E465" s="116" t="str">
        <f>CONCATENATE("E",C465)</f>
        <v>E2_7_4_23</v>
      </c>
      <c r="F465" s="117" t="str">
        <f>_xlfn.CONCAT(E465,"_mRNA : ",E465,"_mRNA")</f>
        <v>E2_7_4_23_mRNA : E2_7_4_23_mRNA</v>
      </c>
      <c r="G465" s="118" t="str">
        <f>_xlfn.CONCAT(E465," : ",E465)</f>
        <v>E2_7_4_23 : E2_7_4_23</v>
      </c>
      <c r="H465" s="119" t="str">
        <f>CONCATENATE(E465,"_mRNA: 0")</f>
        <v>E2_7_4_23_mRNA: 0</v>
      </c>
      <c r="I465" s="120" t="str">
        <f>CONCATENATE(E465,": 0")</f>
        <v>E2_7_4_23: 0</v>
      </c>
      <c r="J465" s="121" t="str">
        <f t="shared" si="21"/>
        <v>E2_7_4_23_kcat: 13.7</v>
      </c>
      <c r="K465" s="122" t="str">
        <f t="shared" si="22"/>
        <v>E2_7_4_23_km: 1</v>
      </c>
      <c r="L465" s="123" t="str">
        <f>_xlfn.CONCAT("m",D465,": -&gt; ",E465,"_mRNA | ","0.00292 - (0.0093 * ",E465,"_mRNA)")</f>
        <v>m464: -&gt; E2_7_4_23_mRNA | 0.00292 - (0.0093 * E2_7_4_23_mRNA)</v>
      </c>
      <c r="M465" s="124" t="str">
        <f t="shared" si="23"/>
        <v>P464: -&gt; E2_7_4_23 | (0.278 * E2_7_4_23_mRNA) - (0.00000278 * E2_7_4_23)</v>
      </c>
    </row>
    <row r="466" spans="1:13" ht="25">
      <c r="A466" s="113" t="s">
        <v>3700</v>
      </c>
      <c r="B466" s="113" t="s">
        <v>3701</v>
      </c>
      <c r="C466" s="114" t="s">
        <v>29182</v>
      </c>
      <c r="D466" s="115">
        <f>D465+1</f>
        <v>465</v>
      </c>
      <c r="E466" s="116" t="str">
        <f>CONCATENATE("E",C466)</f>
        <v>E2_7_4_25</v>
      </c>
      <c r="F466" s="117" t="str">
        <f>_xlfn.CONCAT(E466,"_mRNA : ",E466,"_mRNA")</f>
        <v>E2_7_4_25_mRNA : E2_7_4_25_mRNA</v>
      </c>
      <c r="G466" s="118" t="str">
        <f>_xlfn.CONCAT(E466," : ",E466)</f>
        <v>E2_7_4_25 : E2_7_4_25</v>
      </c>
      <c r="H466" s="119" t="str">
        <f>CONCATENATE(E466,"_mRNA: 0")</f>
        <v>E2_7_4_25_mRNA: 0</v>
      </c>
      <c r="I466" s="120" t="str">
        <f>CONCATENATE(E466,": 0")</f>
        <v>E2_7_4_25: 0</v>
      </c>
      <c r="J466" s="121" t="str">
        <f t="shared" si="21"/>
        <v>E2_7_4_25_kcat: 13.7</v>
      </c>
      <c r="K466" s="122" t="str">
        <f t="shared" si="22"/>
        <v>E2_7_4_25_km: 1</v>
      </c>
      <c r="L466" s="123" t="str">
        <f>_xlfn.CONCAT("m",D466,": -&gt; ",E466,"_mRNA | ","0.00292 - (0.0093 * ",E466,"_mRNA)")</f>
        <v>m465: -&gt; E2_7_4_25_mRNA | 0.00292 - (0.0093 * E2_7_4_25_mRNA)</v>
      </c>
      <c r="M466" s="124" t="str">
        <f t="shared" si="23"/>
        <v>P465: -&gt; E2_7_4_25 | (0.278 * E2_7_4_25_mRNA) - (0.00000278 * E2_7_4_25)</v>
      </c>
    </row>
    <row r="467" spans="1:13" ht="25">
      <c r="A467" s="113" t="s">
        <v>8945</v>
      </c>
      <c r="B467" s="113" t="s">
        <v>8946</v>
      </c>
      <c r="C467" s="114" t="s">
        <v>29183</v>
      </c>
      <c r="D467" s="115">
        <f>D466+1</f>
        <v>466</v>
      </c>
      <c r="E467" s="116" t="str">
        <f>CONCATENATE("E",C467)</f>
        <v>E2_7_4_29</v>
      </c>
      <c r="F467" s="117" t="str">
        <f>_xlfn.CONCAT(E467,"_mRNA : ",E467,"_mRNA")</f>
        <v>E2_7_4_29_mRNA : E2_7_4_29_mRNA</v>
      </c>
      <c r="G467" s="118" t="str">
        <f>_xlfn.CONCAT(E467," : ",E467)</f>
        <v>E2_7_4_29 : E2_7_4_29</v>
      </c>
      <c r="H467" s="119" t="str">
        <f>CONCATENATE(E467,"_mRNA: 0")</f>
        <v>E2_7_4_29_mRNA: 0</v>
      </c>
      <c r="I467" s="120" t="str">
        <f>CONCATENATE(E467,": 0")</f>
        <v>E2_7_4_29: 0</v>
      </c>
      <c r="J467" s="121" t="str">
        <f t="shared" si="21"/>
        <v>E2_7_4_29_kcat: 13.7</v>
      </c>
      <c r="K467" s="122" t="str">
        <f t="shared" si="22"/>
        <v>E2_7_4_29_km: 1</v>
      </c>
      <c r="L467" s="123" t="str">
        <f>_xlfn.CONCAT("m",D467,": -&gt; ",E467,"_mRNA | ","0.00292 - (0.0093 * ",E467,"_mRNA)")</f>
        <v>m466: -&gt; E2_7_4_29_mRNA | 0.00292 - (0.0093 * E2_7_4_29_mRNA)</v>
      </c>
      <c r="M467" s="124" t="str">
        <f t="shared" si="23"/>
        <v>P466: -&gt; E2_7_4_29 | (0.278 * E2_7_4_29_mRNA) - (0.00000278 * E2_7_4_29)</v>
      </c>
    </row>
    <row r="468" spans="1:13" ht="25">
      <c r="A468" s="113" t="s">
        <v>1944</v>
      </c>
      <c r="B468" s="113" t="s">
        <v>1945</v>
      </c>
      <c r="C468" s="114" t="s">
        <v>29184</v>
      </c>
      <c r="D468" s="115">
        <f>D467+1</f>
        <v>467</v>
      </c>
      <c r="E468" s="116" t="str">
        <f>CONCATENATE("E",C468)</f>
        <v>E2_7_4_3</v>
      </c>
      <c r="F468" s="117" t="str">
        <f>_xlfn.CONCAT(E468,"_mRNA : ",E468,"_mRNA")</f>
        <v>E2_7_4_3_mRNA : E2_7_4_3_mRNA</v>
      </c>
      <c r="G468" s="118" t="str">
        <f>_xlfn.CONCAT(E468," : ",E468)</f>
        <v>E2_7_4_3 : E2_7_4_3</v>
      </c>
      <c r="H468" s="119" t="str">
        <f>CONCATENATE(E468,"_mRNA: 0")</f>
        <v>E2_7_4_3_mRNA: 0</v>
      </c>
      <c r="I468" s="120" t="str">
        <f>CONCATENATE(E468,": 0")</f>
        <v>E2_7_4_3: 0</v>
      </c>
      <c r="J468" s="121" t="str">
        <f t="shared" si="21"/>
        <v>E2_7_4_3_kcat: 13.7</v>
      </c>
      <c r="K468" s="122" t="str">
        <f t="shared" si="22"/>
        <v>E2_7_4_3_km: 1</v>
      </c>
      <c r="L468" s="123" t="str">
        <f>_xlfn.CONCAT("m",D468,": -&gt; ",E468,"_mRNA | ","0.00292 - (0.0093 * ",E468,"_mRNA)")</f>
        <v>m467: -&gt; E2_7_4_3_mRNA | 0.00292 - (0.0093 * E2_7_4_3_mRNA)</v>
      </c>
      <c r="M468" s="124" t="str">
        <f t="shared" si="23"/>
        <v>P467: -&gt; E2_7_4_3 | (0.278 * E2_7_4_3_mRNA) - (0.00000278 * E2_7_4_3)</v>
      </c>
    </row>
    <row r="469" spans="1:13" ht="25">
      <c r="A469" s="113" t="s">
        <v>1944</v>
      </c>
      <c r="B469" s="113" t="s">
        <v>1945</v>
      </c>
      <c r="C469" s="114" t="s">
        <v>29185</v>
      </c>
      <c r="D469" s="115">
        <f>D468+1</f>
        <v>468</v>
      </c>
      <c r="E469" s="116" t="str">
        <f>CONCATENATE("E",C469)</f>
        <v>E2_7_4_4</v>
      </c>
      <c r="F469" s="117" t="str">
        <f>_xlfn.CONCAT(E469,"_mRNA : ",E469,"_mRNA")</f>
        <v>E2_7_4_4_mRNA : E2_7_4_4_mRNA</v>
      </c>
      <c r="G469" s="118" t="str">
        <f>_xlfn.CONCAT(E469," : ",E469)</f>
        <v>E2_7_4_4 : E2_7_4_4</v>
      </c>
      <c r="H469" s="119" t="str">
        <f>CONCATENATE(E469,"_mRNA: 0")</f>
        <v>E2_7_4_4_mRNA: 0</v>
      </c>
      <c r="I469" s="120" t="str">
        <f>CONCATENATE(E469,": 0")</f>
        <v>E2_7_4_4: 0</v>
      </c>
      <c r="J469" s="121" t="str">
        <f t="shared" si="21"/>
        <v>E2_7_4_4_kcat: 13.7</v>
      </c>
      <c r="K469" s="122" t="str">
        <f t="shared" si="22"/>
        <v>E2_7_4_4_km: 1</v>
      </c>
      <c r="L469" s="123" t="str">
        <f>_xlfn.CONCAT("m",D469,": -&gt; ",E469,"_mRNA | ","0.00292 - (0.0093 * ",E469,"_mRNA)")</f>
        <v>m468: -&gt; E2_7_4_4_mRNA | 0.00292 - (0.0093 * E2_7_4_4_mRNA)</v>
      </c>
      <c r="M469" s="124" t="str">
        <f t="shared" si="23"/>
        <v>P468: -&gt; E2_7_4_4 | (0.278 * E2_7_4_4_mRNA) - (0.00000278 * E2_7_4_4)</v>
      </c>
    </row>
    <row r="470" spans="1:13" ht="25">
      <c r="A470" s="113" t="s">
        <v>10337</v>
      </c>
      <c r="B470" s="113" t="s">
        <v>10338</v>
      </c>
      <c r="C470" s="114" t="s">
        <v>29186</v>
      </c>
      <c r="D470" s="115">
        <f>D469+1</f>
        <v>469</v>
      </c>
      <c r="E470" s="116" t="str">
        <f>CONCATENATE("E",C470)</f>
        <v>E2_7_4_6</v>
      </c>
      <c r="F470" s="117" t="str">
        <f>_xlfn.CONCAT(E470,"_mRNA : ",E470,"_mRNA")</f>
        <v>E2_7_4_6_mRNA : E2_7_4_6_mRNA</v>
      </c>
      <c r="G470" s="118" t="str">
        <f>_xlfn.CONCAT(E470," : ",E470)</f>
        <v>E2_7_4_6 : E2_7_4_6</v>
      </c>
      <c r="H470" s="119" t="str">
        <f>CONCATENATE(E470,"_mRNA: 0")</f>
        <v>E2_7_4_6_mRNA: 0</v>
      </c>
      <c r="I470" s="120" t="str">
        <f>CONCATENATE(E470,": 0")</f>
        <v>E2_7_4_6: 0</v>
      </c>
      <c r="J470" s="121" t="str">
        <f t="shared" si="21"/>
        <v>E2_7_4_6_kcat: 13.7</v>
      </c>
      <c r="K470" s="122" t="str">
        <f t="shared" si="22"/>
        <v>E2_7_4_6_km: 1</v>
      </c>
      <c r="L470" s="123" t="str">
        <f>_xlfn.CONCAT("m",D470,": -&gt; ",E470,"_mRNA | ","0.00292 - (0.0093 * ",E470,"_mRNA)")</f>
        <v>m469: -&gt; E2_7_4_6_mRNA | 0.00292 - (0.0093 * E2_7_4_6_mRNA)</v>
      </c>
      <c r="M470" s="124" t="str">
        <f t="shared" si="23"/>
        <v>P469: -&gt; E2_7_4_6 | (0.278 * E2_7_4_6_mRNA) - (0.00000278 * E2_7_4_6)</v>
      </c>
    </row>
    <row r="471" spans="1:13" ht="25">
      <c r="A471" s="113" t="s">
        <v>8658</v>
      </c>
      <c r="B471" s="113" t="s">
        <v>8659</v>
      </c>
      <c r="C471" s="114" t="s">
        <v>29187</v>
      </c>
      <c r="D471" s="115">
        <f>D470+1</f>
        <v>470</v>
      </c>
      <c r="E471" s="116" t="str">
        <f>CONCATENATE("E",C471)</f>
        <v>E2_7_4_7</v>
      </c>
      <c r="F471" s="117" t="str">
        <f>_xlfn.CONCAT(E471,"_mRNA : ",E471,"_mRNA")</f>
        <v>E2_7_4_7_mRNA : E2_7_4_7_mRNA</v>
      </c>
      <c r="G471" s="118" t="str">
        <f>_xlfn.CONCAT(E471," : ",E471)</f>
        <v>E2_7_4_7 : E2_7_4_7</v>
      </c>
      <c r="H471" s="119" t="str">
        <f>CONCATENATE(E471,"_mRNA: 0")</f>
        <v>E2_7_4_7_mRNA: 0</v>
      </c>
      <c r="I471" s="120" t="str">
        <f>CONCATENATE(E471,": 0")</f>
        <v>E2_7_4_7: 0</v>
      </c>
      <c r="J471" s="121" t="str">
        <f t="shared" si="21"/>
        <v>E2_7_4_7_kcat: 13.7</v>
      </c>
      <c r="K471" s="122" t="str">
        <f t="shared" si="22"/>
        <v>E2_7_4_7_km: 1</v>
      </c>
      <c r="L471" s="123" t="str">
        <f>_xlfn.CONCAT("m",D471,": -&gt; ",E471,"_mRNA | ","0.00292 - (0.0093 * ",E471,"_mRNA)")</f>
        <v>m470: -&gt; E2_7_4_7_mRNA | 0.00292 - (0.0093 * E2_7_4_7_mRNA)</v>
      </c>
      <c r="M471" s="124" t="str">
        <f t="shared" si="23"/>
        <v>P470: -&gt; E2_7_4_7 | (0.278 * E2_7_4_7_mRNA) - (0.00000278 * E2_7_4_7)</v>
      </c>
    </row>
    <row r="472" spans="1:13" ht="25">
      <c r="A472" s="113" t="s">
        <v>14887</v>
      </c>
      <c r="B472" s="113" t="s">
        <v>14888</v>
      </c>
      <c r="C472" s="114" t="s">
        <v>29188</v>
      </c>
      <c r="D472" s="115">
        <f>D471+1</f>
        <v>471</v>
      </c>
      <c r="E472" s="116" t="str">
        <f>CONCATENATE("E",C472)</f>
        <v>E2_7_4_8</v>
      </c>
      <c r="F472" s="117" t="str">
        <f>_xlfn.CONCAT(E472,"_mRNA : ",E472,"_mRNA")</f>
        <v>E2_7_4_8_mRNA : E2_7_4_8_mRNA</v>
      </c>
      <c r="G472" s="118" t="str">
        <f>_xlfn.CONCAT(E472," : ",E472)</f>
        <v>E2_7_4_8 : E2_7_4_8</v>
      </c>
      <c r="H472" s="119" t="str">
        <f>CONCATENATE(E472,"_mRNA: 0")</f>
        <v>E2_7_4_8_mRNA: 0</v>
      </c>
      <c r="I472" s="120" t="str">
        <f>CONCATENATE(E472,": 0")</f>
        <v>E2_7_4_8: 0</v>
      </c>
      <c r="J472" s="121" t="str">
        <f t="shared" si="21"/>
        <v>E2_7_4_8_kcat: 13.7</v>
      </c>
      <c r="K472" s="122" t="str">
        <f t="shared" si="22"/>
        <v>E2_7_4_8_km: 1</v>
      </c>
      <c r="L472" s="123" t="str">
        <f>_xlfn.CONCAT("m",D472,": -&gt; ",E472,"_mRNA | ","0.00292 - (0.0093 * ",E472,"_mRNA)")</f>
        <v>m471: -&gt; E2_7_4_8_mRNA | 0.00292 - (0.0093 * E2_7_4_8_mRNA)</v>
      </c>
      <c r="M472" s="124" t="str">
        <f t="shared" si="23"/>
        <v>P471: -&gt; E2_7_4_8 | (0.278 * E2_7_4_8_mRNA) - (0.00000278 * E2_7_4_8)</v>
      </c>
    </row>
    <row r="473" spans="1:13" ht="25">
      <c r="A473" s="113" t="s">
        <v>4449</v>
      </c>
      <c r="B473" s="113" t="s">
        <v>4450</v>
      </c>
      <c r="C473" s="114" t="s">
        <v>29189</v>
      </c>
      <c r="D473" s="115">
        <f>D472+1</f>
        <v>472</v>
      </c>
      <c r="E473" s="116" t="str">
        <f>CONCATENATE("E",C473)</f>
        <v>E2_7_4_9</v>
      </c>
      <c r="F473" s="117" t="str">
        <f>_xlfn.CONCAT(E473,"_mRNA : ",E473,"_mRNA")</f>
        <v>E2_7_4_9_mRNA : E2_7_4_9_mRNA</v>
      </c>
      <c r="G473" s="118" t="str">
        <f>_xlfn.CONCAT(E473," : ",E473)</f>
        <v>E2_7_4_9 : E2_7_4_9</v>
      </c>
      <c r="H473" s="119" t="str">
        <f>CONCATENATE(E473,"_mRNA: 0")</f>
        <v>E2_7_4_9_mRNA: 0</v>
      </c>
      <c r="I473" s="120" t="str">
        <f>CONCATENATE(E473,": 0")</f>
        <v>E2_7_4_9: 0</v>
      </c>
      <c r="J473" s="121" t="str">
        <f t="shared" si="21"/>
        <v>E2_7_4_9_kcat: 13.7</v>
      </c>
      <c r="K473" s="122" t="str">
        <f t="shared" si="22"/>
        <v>E2_7_4_9_km: 1</v>
      </c>
      <c r="L473" s="123" t="str">
        <f>_xlfn.CONCAT("m",D473,": -&gt; ",E473,"_mRNA | ","0.00292 - (0.0093 * ",E473,"_mRNA)")</f>
        <v>m472: -&gt; E2_7_4_9_mRNA | 0.00292 - (0.0093 * E2_7_4_9_mRNA)</v>
      </c>
      <c r="M473" s="124" t="str">
        <f t="shared" si="23"/>
        <v>P472: -&gt; E2_7_4_9 | (0.278 * E2_7_4_9_mRNA) - (0.00000278 * E2_7_4_9)</v>
      </c>
    </row>
    <row r="474" spans="1:13" ht="25">
      <c r="A474" s="113" t="s">
        <v>4911</v>
      </c>
      <c r="B474" s="113" t="s">
        <v>4912</v>
      </c>
      <c r="C474" s="114" t="s">
        <v>29190</v>
      </c>
      <c r="D474" s="115">
        <f>D473+1</f>
        <v>473</v>
      </c>
      <c r="E474" s="116" t="str">
        <f>CONCATENATE("E",C474)</f>
        <v>E2_7_6_1</v>
      </c>
      <c r="F474" s="117" t="str">
        <f>_xlfn.CONCAT(E474,"_mRNA : ",E474,"_mRNA")</f>
        <v>E2_7_6_1_mRNA : E2_7_6_1_mRNA</v>
      </c>
      <c r="G474" s="118" t="str">
        <f>_xlfn.CONCAT(E474," : ",E474)</f>
        <v>E2_7_6_1 : E2_7_6_1</v>
      </c>
      <c r="H474" s="119" t="str">
        <f>CONCATENATE(E474,"_mRNA: 0")</f>
        <v>E2_7_6_1_mRNA: 0</v>
      </c>
      <c r="I474" s="120" t="str">
        <f>CONCATENATE(E474,": 0")</f>
        <v>E2_7_6_1: 0</v>
      </c>
      <c r="J474" s="121" t="str">
        <f t="shared" si="21"/>
        <v>E2_7_6_1_kcat: 13.7</v>
      </c>
      <c r="K474" s="122" t="str">
        <f t="shared" si="22"/>
        <v>E2_7_6_1_km: 1</v>
      </c>
      <c r="L474" s="123" t="str">
        <f>_xlfn.CONCAT("m",D474,": -&gt; ",E474,"_mRNA | ","0.00292 - (0.0093 * ",E474,"_mRNA)")</f>
        <v>m473: -&gt; E2_7_6_1_mRNA | 0.00292 - (0.0093 * E2_7_6_1_mRNA)</v>
      </c>
      <c r="M474" s="124" t="str">
        <f t="shared" si="23"/>
        <v>P473: -&gt; E2_7_6_1 | (0.278 * E2_7_6_1_mRNA) - (0.00000278 * E2_7_6_1)</v>
      </c>
    </row>
    <row r="475" spans="1:13" ht="25">
      <c r="A475" s="113" t="s">
        <v>597</v>
      </c>
      <c r="B475" s="113" t="s">
        <v>598</v>
      </c>
      <c r="C475" s="114" t="s">
        <v>29191</v>
      </c>
      <c r="D475" s="115">
        <f>D474+1</f>
        <v>474</v>
      </c>
      <c r="E475" s="116" t="str">
        <f>CONCATENATE("E",C475)</f>
        <v>E2_7_6_3</v>
      </c>
      <c r="F475" s="117" t="str">
        <f>_xlfn.CONCAT(E475,"_mRNA : ",E475,"_mRNA")</f>
        <v>E2_7_6_3_mRNA : E2_7_6_3_mRNA</v>
      </c>
      <c r="G475" s="118" t="str">
        <f>_xlfn.CONCAT(E475," : ",E475)</f>
        <v>E2_7_6_3 : E2_7_6_3</v>
      </c>
      <c r="H475" s="119" t="str">
        <f>CONCATENATE(E475,"_mRNA: 0")</f>
        <v>E2_7_6_3_mRNA: 0</v>
      </c>
      <c r="I475" s="120" t="str">
        <f>CONCATENATE(E475,": 0")</f>
        <v>E2_7_6_3: 0</v>
      </c>
      <c r="J475" s="121" t="str">
        <f t="shared" si="21"/>
        <v>E2_7_6_3_kcat: 13.7</v>
      </c>
      <c r="K475" s="122" t="str">
        <f t="shared" si="22"/>
        <v>E2_7_6_3_km: 1</v>
      </c>
      <c r="L475" s="123" t="str">
        <f>_xlfn.CONCAT("m",D475,": -&gt; ",E475,"_mRNA | ","0.00292 - (0.0093 * ",E475,"_mRNA)")</f>
        <v>m474: -&gt; E2_7_6_3_mRNA | 0.00292 - (0.0093 * E2_7_6_3_mRNA)</v>
      </c>
      <c r="M475" s="124" t="str">
        <f t="shared" si="23"/>
        <v>P474: -&gt; E2_7_6_3 | (0.278 * E2_7_6_3_mRNA) - (0.00000278 * E2_7_6_3)</v>
      </c>
    </row>
    <row r="476" spans="1:13" ht="25">
      <c r="A476" s="113" t="s">
        <v>11383</v>
      </c>
      <c r="B476" s="113" t="s">
        <v>11384</v>
      </c>
      <c r="C476" s="114" t="s">
        <v>29192</v>
      </c>
      <c r="D476" s="115">
        <f>D475+1</f>
        <v>475</v>
      </c>
      <c r="E476" s="116" t="str">
        <f>CONCATENATE("E",C476)</f>
        <v>E2_7_6_5</v>
      </c>
      <c r="F476" s="117" t="str">
        <f>_xlfn.CONCAT(E476,"_mRNA : ",E476,"_mRNA")</f>
        <v>E2_7_6_5_mRNA : E2_7_6_5_mRNA</v>
      </c>
      <c r="G476" s="118" t="str">
        <f>_xlfn.CONCAT(E476," : ",E476)</f>
        <v>E2_7_6_5 : E2_7_6_5</v>
      </c>
      <c r="H476" s="119" t="str">
        <f>CONCATENATE(E476,"_mRNA: 0")</f>
        <v>E2_7_6_5_mRNA: 0</v>
      </c>
      <c r="I476" s="120" t="str">
        <f>CONCATENATE(E476,": 0")</f>
        <v>E2_7_6_5: 0</v>
      </c>
      <c r="J476" s="121" t="str">
        <f t="shared" si="21"/>
        <v>E2_7_6_5_kcat: 13.7</v>
      </c>
      <c r="K476" s="122" t="str">
        <f t="shared" si="22"/>
        <v>E2_7_6_5_km: 1</v>
      </c>
      <c r="L476" s="123" t="str">
        <f>_xlfn.CONCAT("m",D476,": -&gt; ",E476,"_mRNA | ","0.00292 - (0.0093 * ",E476,"_mRNA)")</f>
        <v>m475: -&gt; E2_7_6_5_mRNA | 0.00292 - (0.0093 * E2_7_6_5_mRNA)</v>
      </c>
      <c r="M476" s="124" t="str">
        <f t="shared" si="23"/>
        <v>P475: -&gt; E2_7_6_5 | (0.278 * E2_7_6_5_mRNA) - (0.00000278 * E2_7_6_5)</v>
      </c>
    </row>
    <row r="477" spans="1:13" ht="25">
      <c r="A477" s="113" t="s">
        <v>17872</v>
      </c>
      <c r="B477" s="113" t="s">
        <v>17873</v>
      </c>
      <c r="C477" s="114" t="s">
        <v>29193</v>
      </c>
      <c r="D477" s="115">
        <f>D476+1</f>
        <v>476</v>
      </c>
      <c r="E477" s="116" t="str">
        <f>CONCATENATE("E",C477)</f>
        <v>E2_7_7_1</v>
      </c>
      <c r="F477" s="117" t="str">
        <f>_xlfn.CONCAT(E477,"_mRNA : ",E477,"_mRNA")</f>
        <v>E2_7_7_1_mRNA : E2_7_7_1_mRNA</v>
      </c>
      <c r="G477" s="118" t="str">
        <f>_xlfn.CONCAT(E477," : ",E477)</f>
        <v>E2_7_7_1 : E2_7_7_1</v>
      </c>
      <c r="H477" s="119" t="str">
        <f>CONCATENATE(E477,"_mRNA: 0")</f>
        <v>E2_7_7_1_mRNA: 0</v>
      </c>
      <c r="I477" s="120" t="str">
        <f>CONCATENATE(E477,": 0")</f>
        <v>E2_7_7_1: 0</v>
      </c>
      <c r="J477" s="121" t="str">
        <f t="shared" si="21"/>
        <v>E2_7_7_1_kcat: 13.7</v>
      </c>
      <c r="K477" s="122" t="str">
        <f t="shared" si="22"/>
        <v>E2_7_7_1_km: 1</v>
      </c>
      <c r="L477" s="123" t="str">
        <f>_xlfn.CONCAT("m",D477,": -&gt; ",E477,"_mRNA | ","0.00292 - (0.0093 * ",E477,"_mRNA)")</f>
        <v>m476: -&gt; E2_7_7_1_mRNA | 0.00292 - (0.0093 * E2_7_7_1_mRNA)</v>
      </c>
      <c r="M477" s="124" t="str">
        <f t="shared" si="23"/>
        <v>P476: -&gt; E2_7_7_1 | (0.278 * E2_7_7_1_mRNA) - (0.00000278 * E2_7_7_1)</v>
      </c>
    </row>
    <row r="478" spans="1:13" ht="25">
      <c r="A478" s="113" t="s">
        <v>3074</v>
      </c>
      <c r="B478" s="113" t="s">
        <v>3075</v>
      </c>
      <c r="C478" s="114" t="s">
        <v>29194</v>
      </c>
      <c r="D478" s="115">
        <f>D477+1</f>
        <v>477</v>
      </c>
      <c r="E478" s="116" t="str">
        <f>CONCATENATE("E",C478)</f>
        <v>E2_7_7_12</v>
      </c>
      <c r="F478" s="117" t="str">
        <f>_xlfn.CONCAT(E478,"_mRNA : ",E478,"_mRNA")</f>
        <v>E2_7_7_12_mRNA : E2_7_7_12_mRNA</v>
      </c>
      <c r="G478" s="118" t="str">
        <f>_xlfn.CONCAT(E478," : ",E478)</f>
        <v>E2_7_7_12 : E2_7_7_12</v>
      </c>
      <c r="H478" s="119" t="str">
        <f>CONCATENATE(E478,"_mRNA: 0")</f>
        <v>E2_7_7_12_mRNA: 0</v>
      </c>
      <c r="I478" s="120" t="str">
        <f>CONCATENATE(E478,": 0")</f>
        <v>E2_7_7_12: 0</v>
      </c>
      <c r="J478" s="121" t="str">
        <f t="shared" si="21"/>
        <v>E2_7_7_12_kcat: 13.7</v>
      </c>
      <c r="K478" s="122" t="str">
        <f t="shared" si="22"/>
        <v>E2_7_7_12_km: 1</v>
      </c>
      <c r="L478" s="123" t="str">
        <f>_xlfn.CONCAT("m",D478,": -&gt; ",E478,"_mRNA | ","0.00292 - (0.0093 * ",E478,"_mRNA)")</f>
        <v>m477: -&gt; E2_7_7_12_mRNA | 0.00292 - (0.0093 * E2_7_7_12_mRNA)</v>
      </c>
      <c r="M478" s="124" t="str">
        <f t="shared" si="23"/>
        <v>P477: -&gt; E2_7_7_12 | (0.278 * E2_7_7_12_mRNA) - (0.00000278 * E2_7_7_12)</v>
      </c>
    </row>
    <row r="479" spans="1:13" ht="25">
      <c r="A479" s="113" t="s">
        <v>8441</v>
      </c>
      <c r="B479" s="113" t="s">
        <v>8442</v>
      </c>
      <c r="C479" s="114" t="s">
        <v>29195</v>
      </c>
      <c r="D479" s="115">
        <f>D478+1</f>
        <v>478</v>
      </c>
      <c r="E479" s="116" t="str">
        <f>CONCATENATE("E",C479)</f>
        <v>E2_7_7_13</v>
      </c>
      <c r="F479" s="117" t="str">
        <f>_xlfn.CONCAT(E479,"_mRNA : ",E479,"_mRNA")</f>
        <v>E2_7_7_13_mRNA : E2_7_7_13_mRNA</v>
      </c>
      <c r="G479" s="118" t="str">
        <f>_xlfn.CONCAT(E479," : ",E479)</f>
        <v>E2_7_7_13 : E2_7_7_13</v>
      </c>
      <c r="H479" s="119" t="str">
        <f>CONCATENATE(E479,"_mRNA: 0")</f>
        <v>E2_7_7_13_mRNA: 0</v>
      </c>
      <c r="I479" s="120" t="str">
        <f>CONCATENATE(E479,": 0")</f>
        <v>E2_7_7_13: 0</v>
      </c>
      <c r="J479" s="121" t="str">
        <f t="shared" si="21"/>
        <v>E2_7_7_13_kcat: 13.7</v>
      </c>
      <c r="K479" s="122" t="str">
        <f t="shared" si="22"/>
        <v>E2_7_7_13_km: 1</v>
      </c>
      <c r="L479" s="123" t="str">
        <f>_xlfn.CONCAT("m",D479,": -&gt; ",E479,"_mRNA | ","0.00292 - (0.0093 * ",E479,"_mRNA)")</f>
        <v>m478: -&gt; E2_7_7_13_mRNA | 0.00292 - (0.0093 * E2_7_7_13_mRNA)</v>
      </c>
      <c r="M479" s="124" t="str">
        <f t="shared" si="23"/>
        <v>P478: -&gt; E2_7_7_13 | (0.278 * E2_7_7_13_mRNA) - (0.00000278 * E2_7_7_13)</v>
      </c>
    </row>
    <row r="480" spans="1:13" ht="25">
      <c r="A480" s="113" t="s">
        <v>2617</v>
      </c>
      <c r="B480" s="113" t="s">
        <v>2618</v>
      </c>
      <c r="C480" s="114" t="s">
        <v>29196</v>
      </c>
      <c r="D480" s="115">
        <f>D479+1</f>
        <v>479</v>
      </c>
      <c r="E480" s="116" t="str">
        <f>CONCATENATE("E",C480)</f>
        <v>E2_7_7_18</v>
      </c>
      <c r="F480" s="117" t="str">
        <f>_xlfn.CONCAT(E480,"_mRNA : ",E480,"_mRNA")</f>
        <v>E2_7_7_18_mRNA : E2_7_7_18_mRNA</v>
      </c>
      <c r="G480" s="118" t="str">
        <f>_xlfn.CONCAT(E480," : ",E480)</f>
        <v>E2_7_7_18 : E2_7_7_18</v>
      </c>
      <c r="H480" s="119" t="str">
        <f>CONCATENATE(E480,"_mRNA: 0")</f>
        <v>E2_7_7_18_mRNA: 0</v>
      </c>
      <c r="I480" s="120" t="str">
        <f>CONCATENATE(E480,": 0")</f>
        <v>E2_7_7_18: 0</v>
      </c>
      <c r="J480" s="121" t="str">
        <f t="shared" si="21"/>
        <v>E2_7_7_18_kcat: 13.7</v>
      </c>
      <c r="K480" s="122" t="str">
        <f t="shared" si="22"/>
        <v>E2_7_7_18_km: 1</v>
      </c>
      <c r="L480" s="123" t="str">
        <f>_xlfn.CONCAT("m",D480,": -&gt; ",E480,"_mRNA | ","0.00292 - (0.0093 * ",E480,"_mRNA)")</f>
        <v>m479: -&gt; E2_7_7_18_mRNA | 0.00292 - (0.0093 * E2_7_7_18_mRNA)</v>
      </c>
      <c r="M480" s="124" t="str">
        <f t="shared" si="23"/>
        <v>P479: -&gt; E2_7_7_18 | (0.278 * E2_7_7_18_mRNA) - (0.00000278 * E2_7_7_18)</v>
      </c>
    </row>
    <row r="481" spans="1:13" ht="25">
      <c r="A481" s="113" t="s">
        <v>601</v>
      </c>
      <c r="B481" s="113" t="s">
        <v>602</v>
      </c>
      <c r="C481" s="114" t="s">
        <v>29197</v>
      </c>
      <c r="D481" s="115">
        <f>D480+1</f>
        <v>480</v>
      </c>
      <c r="E481" s="116" t="str">
        <f>CONCATENATE("E",C481)</f>
        <v>E2_7_7_19</v>
      </c>
      <c r="F481" s="117" t="str">
        <f>_xlfn.CONCAT(E481,"_mRNA : ",E481,"_mRNA")</f>
        <v>E2_7_7_19_mRNA : E2_7_7_19_mRNA</v>
      </c>
      <c r="G481" s="118" t="str">
        <f>_xlfn.CONCAT(E481," : ",E481)</f>
        <v>E2_7_7_19 : E2_7_7_19</v>
      </c>
      <c r="H481" s="119" t="str">
        <f>CONCATENATE(E481,"_mRNA: 0")</f>
        <v>E2_7_7_19_mRNA: 0</v>
      </c>
      <c r="I481" s="120" t="str">
        <f>CONCATENATE(E481,": 0")</f>
        <v>E2_7_7_19: 0</v>
      </c>
      <c r="J481" s="121" t="str">
        <f t="shared" si="21"/>
        <v>E2_7_7_19_kcat: 13.7</v>
      </c>
      <c r="K481" s="122" t="str">
        <f t="shared" si="22"/>
        <v>E2_7_7_19_km: 1</v>
      </c>
      <c r="L481" s="123" t="str">
        <f>_xlfn.CONCAT("m",D481,": -&gt; ",E481,"_mRNA | ","0.00292 - (0.0093 * ",E481,"_mRNA)")</f>
        <v>m480: -&gt; E2_7_7_19_mRNA | 0.00292 - (0.0093 * E2_7_7_19_mRNA)</v>
      </c>
      <c r="M481" s="124" t="str">
        <f t="shared" si="23"/>
        <v>P480: -&gt; E2_7_7_19 | (0.278 * E2_7_7_19_mRNA) - (0.00000278 * E2_7_7_19)</v>
      </c>
    </row>
    <row r="482" spans="1:13" ht="25">
      <c r="A482" s="113" t="s">
        <v>120</v>
      </c>
      <c r="B482" s="113" t="s">
        <v>121</v>
      </c>
      <c r="C482" s="114" t="s">
        <v>29198</v>
      </c>
      <c r="D482" s="115">
        <f>D481+1</f>
        <v>481</v>
      </c>
      <c r="E482" s="116" t="str">
        <f>CONCATENATE("E",C482)</f>
        <v>E2_7_7_2</v>
      </c>
      <c r="F482" s="117" t="str">
        <f>_xlfn.CONCAT(E482,"_mRNA : ",E482,"_mRNA")</f>
        <v>E2_7_7_2_mRNA : E2_7_7_2_mRNA</v>
      </c>
      <c r="G482" s="118" t="str">
        <f>_xlfn.CONCAT(E482," : ",E482)</f>
        <v>E2_7_7_2 : E2_7_7_2</v>
      </c>
      <c r="H482" s="119" t="str">
        <f>CONCATENATE(E482,"_mRNA: 0")</f>
        <v>E2_7_7_2_mRNA: 0</v>
      </c>
      <c r="I482" s="120" t="str">
        <f>CONCATENATE(E482,": 0")</f>
        <v>E2_7_7_2: 0</v>
      </c>
      <c r="J482" s="121" t="str">
        <f t="shared" si="21"/>
        <v>E2_7_7_2_kcat: 13.7</v>
      </c>
      <c r="K482" s="122" t="str">
        <f t="shared" si="22"/>
        <v>E2_7_7_2_km: 1</v>
      </c>
      <c r="L482" s="123" t="str">
        <f>_xlfn.CONCAT("m",D482,": -&gt; ",E482,"_mRNA | ","0.00292 - (0.0093 * ",E482,"_mRNA)")</f>
        <v>m481: -&gt; E2_7_7_2_mRNA | 0.00292 - (0.0093 * E2_7_7_2_mRNA)</v>
      </c>
      <c r="M482" s="124" t="str">
        <f t="shared" si="23"/>
        <v>P481: -&gt; E2_7_7_2 | (0.278 * E2_7_7_2_mRNA) - (0.00000278 * E2_7_7_2)</v>
      </c>
    </row>
    <row r="483" spans="1:13" ht="25">
      <c r="A483" s="113" t="s">
        <v>15243</v>
      </c>
      <c r="B483" s="113" t="s">
        <v>15244</v>
      </c>
      <c r="C483" s="114" t="s">
        <v>29199</v>
      </c>
      <c r="D483" s="115">
        <f>D482+1</f>
        <v>482</v>
      </c>
      <c r="E483" s="116" t="str">
        <f>CONCATENATE("E",C483)</f>
        <v>E2_7_7_23</v>
      </c>
      <c r="F483" s="117" t="str">
        <f>_xlfn.CONCAT(E483,"_mRNA : ",E483,"_mRNA")</f>
        <v>E2_7_7_23_mRNA : E2_7_7_23_mRNA</v>
      </c>
      <c r="G483" s="118" t="str">
        <f>_xlfn.CONCAT(E483," : ",E483)</f>
        <v>E2_7_7_23 : E2_7_7_23</v>
      </c>
      <c r="H483" s="119" t="str">
        <f>CONCATENATE(E483,"_mRNA: 0")</f>
        <v>E2_7_7_23_mRNA: 0</v>
      </c>
      <c r="I483" s="120" t="str">
        <f>CONCATENATE(E483,": 0")</f>
        <v>E2_7_7_23: 0</v>
      </c>
      <c r="J483" s="121" t="str">
        <f t="shared" si="21"/>
        <v>E2_7_7_23_kcat: 13.7</v>
      </c>
      <c r="K483" s="122" t="str">
        <f t="shared" si="22"/>
        <v>E2_7_7_23_km: 1</v>
      </c>
      <c r="L483" s="123" t="str">
        <f>_xlfn.CONCAT("m",D483,": -&gt; ",E483,"_mRNA | ","0.00292 - (0.0093 * ",E483,"_mRNA)")</f>
        <v>m482: -&gt; E2_7_7_23_mRNA | 0.00292 - (0.0093 * E2_7_7_23_mRNA)</v>
      </c>
      <c r="M483" s="124" t="str">
        <f t="shared" si="23"/>
        <v>P482: -&gt; E2_7_7_23 | (0.278 * E2_7_7_23_mRNA) - (0.00000278 * E2_7_7_23)</v>
      </c>
    </row>
    <row r="484" spans="1:13" ht="25">
      <c r="A484" s="113" t="s">
        <v>8401</v>
      </c>
      <c r="B484" s="113" t="s">
        <v>8402</v>
      </c>
      <c r="C484" s="114" t="s">
        <v>29200</v>
      </c>
      <c r="D484" s="115">
        <f>D483+1</f>
        <v>483</v>
      </c>
      <c r="E484" s="116" t="str">
        <f>CONCATENATE("E",C484)</f>
        <v>E2_7_7_24</v>
      </c>
      <c r="F484" s="117" t="str">
        <f>_xlfn.CONCAT(E484,"_mRNA : ",E484,"_mRNA")</f>
        <v>E2_7_7_24_mRNA : E2_7_7_24_mRNA</v>
      </c>
      <c r="G484" s="118" t="str">
        <f>_xlfn.CONCAT(E484," : ",E484)</f>
        <v>E2_7_7_24 : E2_7_7_24</v>
      </c>
      <c r="H484" s="119" t="str">
        <f>CONCATENATE(E484,"_mRNA: 0")</f>
        <v>E2_7_7_24_mRNA: 0</v>
      </c>
      <c r="I484" s="120" t="str">
        <f>CONCATENATE(E484,": 0")</f>
        <v>E2_7_7_24: 0</v>
      </c>
      <c r="J484" s="121" t="str">
        <f t="shared" si="21"/>
        <v>E2_7_7_24_kcat: 13.7</v>
      </c>
      <c r="K484" s="122" t="str">
        <f t="shared" si="22"/>
        <v>E2_7_7_24_km: 1</v>
      </c>
      <c r="L484" s="123" t="str">
        <f>_xlfn.CONCAT("m",D484,": -&gt; ",E484,"_mRNA | ","0.00292 - (0.0093 * ",E484,"_mRNA)")</f>
        <v>m483: -&gt; E2_7_7_24_mRNA | 0.00292 - (0.0093 * E2_7_7_24_mRNA)</v>
      </c>
      <c r="M484" s="124" t="str">
        <f t="shared" si="23"/>
        <v>P483: -&gt; E2_7_7_24 | (0.278 * E2_7_7_24_mRNA) - (0.00000278 * E2_7_7_24)</v>
      </c>
    </row>
    <row r="485" spans="1:13" ht="25">
      <c r="A485" s="113" t="s">
        <v>13933</v>
      </c>
      <c r="B485" s="113" t="s">
        <v>13934</v>
      </c>
      <c r="C485" s="114" t="s">
        <v>29201</v>
      </c>
      <c r="D485" s="115">
        <f>D484+1</f>
        <v>484</v>
      </c>
      <c r="E485" s="116" t="str">
        <f>CONCATENATE("E",C485)</f>
        <v>E2_7_7_27</v>
      </c>
      <c r="F485" s="117" t="str">
        <f>_xlfn.CONCAT(E485,"_mRNA : ",E485,"_mRNA")</f>
        <v>E2_7_7_27_mRNA : E2_7_7_27_mRNA</v>
      </c>
      <c r="G485" s="118" t="str">
        <f>_xlfn.CONCAT(E485," : ",E485)</f>
        <v>E2_7_7_27 : E2_7_7_27</v>
      </c>
      <c r="H485" s="119" t="str">
        <f>CONCATENATE(E485,"_mRNA: 0")</f>
        <v>E2_7_7_27_mRNA: 0</v>
      </c>
      <c r="I485" s="120" t="str">
        <f>CONCATENATE(E485,": 0")</f>
        <v>E2_7_7_27: 0</v>
      </c>
      <c r="J485" s="121" t="str">
        <f t="shared" si="21"/>
        <v>E2_7_7_27_kcat: 13.7</v>
      </c>
      <c r="K485" s="122" t="str">
        <f t="shared" si="22"/>
        <v>E2_7_7_27_km: 1</v>
      </c>
      <c r="L485" s="123" t="str">
        <f>_xlfn.CONCAT("m",D485,": -&gt; ",E485,"_mRNA | ","0.00292 - (0.0093 * ",E485,"_mRNA)")</f>
        <v>m484: -&gt; E2_7_7_27_mRNA | 0.00292 - (0.0093 * E2_7_7_27_mRNA)</v>
      </c>
      <c r="M485" s="124" t="str">
        <f t="shared" si="23"/>
        <v>P484: -&gt; E2_7_7_27 | (0.278 * E2_7_7_27_mRNA) - (0.00000278 * E2_7_7_27)</v>
      </c>
    </row>
    <row r="486" spans="1:13" ht="25">
      <c r="A486" s="113" t="s">
        <v>14831</v>
      </c>
      <c r="B486" s="113" t="s">
        <v>14832</v>
      </c>
      <c r="C486" s="114" t="s">
        <v>29202</v>
      </c>
      <c r="D486" s="115">
        <f>D485+1</f>
        <v>485</v>
      </c>
      <c r="E486" s="116" t="str">
        <f>CONCATENATE("E",C486)</f>
        <v>E2_7_7_3</v>
      </c>
      <c r="F486" s="117" t="str">
        <f>_xlfn.CONCAT(E486,"_mRNA : ",E486,"_mRNA")</f>
        <v>E2_7_7_3_mRNA : E2_7_7_3_mRNA</v>
      </c>
      <c r="G486" s="118" t="str">
        <f>_xlfn.CONCAT(E486," : ",E486)</f>
        <v>E2_7_7_3 : E2_7_7_3</v>
      </c>
      <c r="H486" s="119" t="str">
        <f>CONCATENATE(E486,"_mRNA: 0")</f>
        <v>E2_7_7_3_mRNA: 0</v>
      </c>
      <c r="I486" s="120" t="str">
        <f>CONCATENATE(E486,": 0")</f>
        <v>E2_7_7_3: 0</v>
      </c>
      <c r="J486" s="121" t="str">
        <f t="shared" si="21"/>
        <v>E2_7_7_3_kcat: 13.7</v>
      </c>
      <c r="K486" s="122" t="str">
        <f t="shared" si="22"/>
        <v>E2_7_7_3_km: 1</v>
      </c>
      <c r="L486" s="123" t="str">
        <f>_xlfn.CONCAT("m",D486,": -&gt; ",E486,"_mRNA | ","0.00292 - (0.0093 * ",E486,"_mRNA)")</f>
        <v>m485: -&gt; E2_7_7_3_mRNA | 0.00292 - (0.0093 * E2_7_7_3_mRNA)</v>
      </c>
      <c r="M486" s="124" t="str">
        <f t="shared" si="23"/>
        <v>P485: -&gt; E2_7_7_3 | (0.278 * E2_7_7_3_mRNA) - (0.00000278 * E2_7_7_3)</v>
      </c>
    </row>
    <row r="487" spans="1:13" ht="25">
      <c r="A487" s="113" t="s">
        <v>3732</v>
      </c>
      <c r="B487" s="113" t="s">
        <v>3733</v>
      </c>
      <c r="C487" s="114" t="s">
        <v>29203</v>
      </c>
      <c r="D487" s="115">
        <f>D486+1</f>
        <v>486</v>
      </c>
      <c r="E487" s="116" t="str">
        <f>CONCATENATE("E",C487)</f>
        <v>E2_7_7_38</v>
      </c>
      <c r="F487" s="117" t="str">
        <f>_xlfn.CONCAT(E487,"_mRNA : ",E487,"_mRNA")</f>
        <v>E2_7_7_38_mRNA : E2_7_7_38_mRNA</v>
      </c>
      <c r="G487" s="118" t="str">
        <f>_xlfn.CONCAT(E487," : ",E487)</f>
        <v>E2_7_7_38 : E2_7_7_38</v>
      </c>
      <c r="H487" s="119" t="str">
        <f>CONCATENATE(E487,"_mRNA: 0")</f>
        <v>E2_7_7_38_mRNA: 0</v>
      </c>
      <c r="I487" s="120" t="str">
        <f>CONCATENATE(E487,": 0")</f>
        <v>E2_7_7_38: 0</v>
      </c>
      <c r="J487" s="121" t="str">
        <f t="shared" si="21"/>
        <v>E2_7_7_38_kcat: 13.7</v>
      </c>
      <c r="K487" s="122" t="str">
        <f t="shared" si="22"/>
        <v>E2_7_7_38_km: 1</v>
      </c>
      <c r="L487" s="123" t="str">
        <f>_xlfn.CONCAT("m",D487,": -&gt; ",E487,"_mRNA | ","0.00292 - (0.0093 * ",E487,"_mRNA)")</f>
        <v>m486: -&gt; E2_7_7_38_mRNA | 0.00292 - (0.0093 * E2_7_7_38_mRNA)</v>
      </c>
      <c r="M487" s="124" t="str">
        <f t="shared" si="23"/>
        <v>P486: -&gt; E2_7_7_38 | (0.278 * E2_7_7_38_mRNA) - (0.00000278 * E2_7_7_38)</v>
      </c>
    </row>
    <row r="488" spans="1:13" ht="25">
      <c r="A488" s="113" t="s">
        <v>11249</v>
      </c>
      <c r="B488" s="113" t="s">
        <v>11250</v>
      </c>
      <c r="C488" s="114" t="s">
        <v>29204</v>
      </c>
      <c r="D488" s="115">
        <f>D487+1</f>
        <v>487</v>
      </c>
      <c r="E488" s="116" t="str">
        <f>CONCATENATE("E",C488)</f>
        <v>E2_7_7_4</v>
      </c>
      <c r="F488" s="117" t="str">
        <f>_xlfn.CONCAT(E488,"_mRNA : ",E488,"_mRNA")</f>
        <v>E2_7_7_4_mRNA : E2_7_7_4_mRNA</v>
      </c>
      <c r="G488" s="118" t="str">
        <f>_xlfn.CONCAT(E488," : ",E488)</f>
        <v>E2_7_7_4 : E2_7_7_4</v>
      </c>
      <c r="H488" s="119" t="str">
        <f>CONCATENATE(E488,"_mRNA: 0")</f>
        <v>E2_7_7_4_mRNA: 0</v>
      </c>
      <c r="I488" s="120" t="str">
        <f>CONCATENATE(E488,": 0")</f>
        <v>E2_7_7_4: 0</v>
      </c>
      <c r="J488" s="121" t="str">
        <f t="shared" si="21"/>
        <v>E2_7_7_4_kcat: 13.7</v>
      </c>
      <c r="K488" s="122" t="str">
        <f t="shared" si="22"/>
        <v>E2_7_7_4_km: 1</v>
      </c>
      <c r="L488" s="123" t="str">
        <f>_xlfn.CONCAT("m",D488,": -&gt; ",E488,"_mRNA | ","0.00292 - (0.0093 * ",E488,"_mRNA)")</f>
        <v>m487: -&gt; E2_7_7_4_mRNA | 0.00292 - (0.0093 * E2_7_7_4_mRNA)</v>
      </c>
      <c r="M488" s="124" t="str">
        <f t="shared" si="23"/>
        <v>P487: -&gt; E2_7_7_4 | (0.278 * E2_7_7_4_mRNA) - (0.00000278 * E2_7_7_4)</v>
      </c>
    </row>
    <row r="489" spans="1:13" ht="25">
      <c r="A489" s="113" t="s">
        <v>739</v>
      </c>
      <c r="B489" s="113" t="s">
        <v>740</v>
      </c>
      <c r="C489" s="114" t="s">
        <v>29205</v>
      </c>
      <c r="D489" s="115">
        <f>D488+1</f>
        <v>488</v>
      </c>
      <c r="E489" s="116" t="str">
        <f>CONCATENATE("E",C489)</f>
        <v>E2_7_7_41</v>
      </c>
      <c r="F489" s="117" t="str">
        <f>_xlfn.CONCAT(E489,"_mRNA : ",E489,"_mRNA")</f>
        <v>E2_7_7_41_mRNA : E2_7_7_41_mRNA</v>
      </c>
      <c r="G489" s="118" t="str">
        <f>_xlfn.CONCAT(E489," : ",E489)</f>
        <v>E2_7_7_41 : E2_7_7_41</v>
      </c>
      <c r="H489" s="119" t="str">
        <f>CONCATENATE(E489,"_mRNA: 0")</f>
        <v>E2_7_7_41_mRNA: 0</v>
      </c>
      <c r="I489" s="120" t="str">
        <f>CONCATENATE(E489,": 0")</f>
        <v>E2_7_7_41: 0</v>
      </c>
      <c r="J489" s="121" t="str">
        <f t="shared" si="21"/>
        <v>E2_7_7_41_kcat: 13.7</v>
      </c>
      <c r="K489" s="122" t="str">
        <f t="shared" si="22"/>
        <v>E2_7_7_41_km: 1</v>
      </c>
      <c r="L489" s="123" t="str">
        <f>_xlfn.CONCAT("m",D489,": -&gt; ",E489,"_mRNA | ","0.00292 - (0.0093 * ",E489,"_mRNA)")</f>
        <v>m488: -&gt; E2_7_7_41_mRNA | 0.00292 - (0.0093 * E2_7_7_41_mRNA)</v>
      </c>
      <c r="M489" s="124" t="str">
        <f t="shared" si="23"/>
        <v>P488: -&gt; E2_7_7_41 | (0.278 * E2_7_7_41_mRNA) - (0.00000278 * E2_7_7_41)</v>
      </c>
    </row>
    <row r="490" spans="1:13" ht="25">
      <c r="A490" s="114" t="s">
        <v>12464</v>
      </c>
      <c r="B490" s="113" t="s">
        <v>12465</v>
      </c>
      <c r="C490" s="114" t="s">
        <v>29206</v>
      </c>
      <c r="D490" s="115">
        <f>D489+1</f>
        <v>489</v>
      </c>
      <c r="E490" s="116" t="str">
        <f>CONCATENATE("E",C490)</f>
        <v>E2_7_7_42</v>
      </c>
      <c r="F490" s="117" t="str">
        <f>_xlfn.CONCAT(E490,"_mRNA : ",E490,"_mRNA")</f>
        <v>E2_7_7_42_mRNA : E2_7_7_42_mRNA</v>
      </c>
      <c r="G490" s="118" t="str">
        <f>_xlfn.CONCAT(E490," : ",E490)</f>
        <v>E2_7_7_42 : E2_7_7_42</v>
      </c>
      <c r="H490" s="119" t="str">
        <f>CONCATENATE(E490,"_mRNA: 0")</f>
        <v>E2_7_7_42_mRNA: 0</v>
      </c>
      <c r="I490" s="120" t="str">
        <f>CONCATENATE(E490,": 0")</f>
        <v>E2_7_7_42: 0</v>
      </c>
      <c r="J490" s="121" t="str">
        <f t="shared" si="21"/>
        <v>E2_7_7_42_kcat: 13.7</v>
      </c>
      <c r="K490" s="122" t="str">
        <f t="shared" si="22"/>
        <v>E2_7_7_42_km: 1</v>
      </c>
      <c r="L490" s="123" t="str">
        <f>_xlfn.CONCAT("m",D490,": -&gt; ",E490,"_mRNA | ","0.00292 - (0.0093 * ",E490,"_mRNA)")</f>
        <v>m489: -&gt; E2_7_7_42_mRNA | 0.00292 - (0.0093 * E2_7_7_42_mRNA)</v>
      </c>
      <c r="M490" s="124" t="str">
        <f t="shared" si="23"/>
        <v>P489: -&gt; E2_7_7_42 | (0.278 * E2_7_7_42_mRNA) - (0.00000278 * E2_7_7_42)</v>
      </c>
    </row>
    <row r="491" spans="1:13" ht="25">
      <c r="A491" s="113" t="s">
        <v>14867</v>
      </c>
      <c r="B491" s="113" t="s">
        <v>14868</v>
      </c>
      <c r="C491" s="114" t="s">
        <v>29207</v>
      </c>
      <c r="D491" s="115">
        <f>D490+1</f>
        <v>490</v>
      </c>
      <c r="E491" s="116" t="str">
        <f>CONCATENATE("E",C491)</f>
        <v>E2_7_7_56</v>
      </c>
      <c r="F491" s="117" t="str">
        <f>_xlfn.CONCAT(E491,"_mRNA : ",E491,"_mRNA")</f>
        <v>E2_7_7_56_mRNA : E2_7_7_56_mRNA</v>
      </c>
      <c r="G491" s="118" t="str">
        <f>_xlfn.CONCAT(E491," : ",E491)</f>
        <v>E2_7_7_56 : E2_7_7_56</v>
      </c>
      <c r="H491" s="119" t="str">
        <f>CONCATENATE(E491,"_mRNA: 0")</f>
        <v>E2_7_7_56_mRNA: 0</v>
      </c>
      <c r="I491" s="120" t="str">
        <f>CONCATENATE(E491,": 0")</f>
        <v>E2_7_7_56: 0</v>
      </c>
      <c r="J491" s="121" t="str">
        <f t="shared" si="21"/>
        <v>E2_7_7_56_kcat: 13.7</v>
      </c>
      <c r="K491" s="122" t="str">
        <f t="shared" si="22"/>
        <v>E2_7_7_56_km: 1</v>
      </c>
      <c r="L491" s="123" t="str">
        <f>_xlfn.CONCAT("m",D491,": -&gt; ",E491,"_mRNA | ","0.00292 - (0.0093 * ",E491,"_mRNA)")</f>
        <v>m490: -&gt; E2_7_7_56_mRNA | 0.00292 - (0.0093 * E2_7_7_56_mRNA)</v>
      </c>
      <c r="M491" s="124" t="str">
        <f t="shared" si="23"/>
        <v>P490: -&gt; E2_7_7_56 | (0.278 * E2_7_7_56_mRNA) - (0.00000278 * E2_7_7_56)</v>
      </c>
    </row>
    <row r="492" spans="1:13" ht="25">
      <c r="A492" s="113" t="s">
        <v>13396</v>
      </c>
      <c r="B492" s="113" t="s">
        <v>13397</v>
      </c>
      <c r="C492" s="114" t="s">
        <v>29208</v>
      </c>
      <c r="D492" s="115">
        <f>D491+1</f>
        <v>491</v>
      </c>
      <c r="E492" s="116" t="str">
        <f>CONCATENATE("E",C492)</f>
        <v>E2_7_7_6</v>
      </c>
      <c r="F492" s="117" t="str">
        <f>_xlfn.CONCAT(E492,"_mRNA : ",E492,"_mRNA")</f>
        <v>E2_7_7_6_mRNA : E2_7_7_6_mRNA</v>
      </c>
      <c r="G492" s="118" t="str">
        <f>_xlfn.CONCAT(E492," : ",E492)</f>
        <v>E2_7_7_6 : E2_7_7_6</v>
      </c>
      <c r="H492" s="119" t="str">
        <f>CONCATENATE(E492,"_mRNA: 0")</f>
        <v>E2_7_7_6_mRNA: 0</v>
      </c>
      <c r="I492" s="120" t="str">
        <f>CONCATENATE(E492,": 0")</f>
        <v>E2_7_7_6: 0</v>
      </c>
      <c r="J492" s="121" t="str">
        <f t="shared" si="21"/>
        <v>E2_7_7_6_kcat: 13.7</v>
      </c>
      <c r="K492" s="122" t="str">
        <f t="shared" si="22"/>
        <v>E2_7_7_6_km: 1</v>
      </c>
      <c r="L492" s="123" t="str">
        <f>_xlfn.CONCAT("m",D492,": -&gt; ",E492,"_mRNA | ","0.00292 - (0.0093 * ",E492,"_mRNA)")</f>
        <v>m491: -&gt; E2_7_7_6_mRNA | 0.00292 - (0.0093 * E2_7_7_6_mRNA)</v>
      </c>
      <c r="M492" s="124" t="str">
        <f t="shared" si="23"/>
        <v>P491: -&gt; E2_7_7_6 | (0.278 * E2_7_7_6_mRNA) - (0.00000278 * E2_7_7_6)</v>
      </c>
    </row>
    <row r="493" spans="1:13" ht="25">
      <c r="A493" s="113" t="s">
        <v>11233</v>
      </c>
      <c r="B493" s="113" t="s">
        <v>11234</v>
      </c>
      <c r="C493" s="114" t="s">
        <v>29209</v>
      </c>
      <c r="D493" s="115">
        <f>D492+1</f>
        <v>492</v>
      </c>
      <c r="E493" s="116" t="str">
        <f>CONCATENATE("E",C493)</f>
        <v>E2_7_7_60</v>
      </c>
      <c r="F493" s="117" t="str">
        <f>_xlfn.CONCAT(E493,"_mRNA : ",E493,"_mRNA")</f>
        <v>E2_7_7_60_mRNA : E2_7_7_60_mRNA</v>
      </c>
      <c r="G493" s="118" t="str">
        <f>_xlfn.CONCAT(E493," : ",E493)</f>
        <v>E2_7_7_60 : E2_7_7_60</v>
      </c>
      <c r="H493" s="119" t="str">
        <f>CONCATENATE(E493,"_mRNA: 0")</f>
        <v>E2_7_7_60_mRNA: 0</v>
      </c>
      <c r="I493" s="120" t="str">
        <f>CONCATENATE(E493,": 0")</f>
        <v>E2_7_7_60: 0</v>
      </c>
      <c r="J493" s="121" t="str">
        <f t="shared" si="21"/>
        <v>E2_7_7_60_kcat: 13.7</v>
      </c>
      <c r="K493" s="122" t="str">
        <f t="shared" si="22"/>
        <v>E2_7_7_60_km: 1</v>
      </c>
      <c r="L493" s="123" t="str">
        <f>_xlfn.CONCAT("m",D493,": -&gt; ",E493,"_mRNA | ","0.00292 - (0.0093 * ",E493,"_mRNA)")</f>
        <v>m492: -&gt; E2_7_7_60_mRNA | 0.00292 - (0.0093 * E2_7_7_60_mRNA)</v>
      </c>
      <c r="M493" s="124" t="str">
        <f t="shared" si="23"/>
        <v>P492: -&gt; E2_7_7_60 | (0.278 * E2_7_7_60_mRNA) - (0.00000278 * E2_7_7_60)</v>
      </c>
    </row>
    <row r="494" spans="1:13" ht="25">
      <c r="A494" s="113" t="s">
        <v>2523</v>
      </c>
      <c r="B494" s="113" t="s">
        <v>2524</v>
      </c>
      <c r="C494" s="114" t="s">
        <v>29210</v>
      </c>
      <c r="D494" s="115">
        <f>D493+1</f>
        <v>493</v>
      </c>
      <c r="E494" s="116" t="str">
        <f>CONCATENATE("E",C494)</f>
        <v>E2_7_7_61</v>
      </c>
      <c r="F494" s="117" t="str">
        <f>_xlfn.CONCAT(E494,"_mRNA : ",E494,"_mRNA")</f>
        <v>E2_7_7_61_mRNA : E2_7_7_61_mRNA</v>
      </c>
      <c r="G494" s="118" t="str">
        <f>_xlfn.CONCAT(E494," : ",E494)</f>
        <v>E2_7_7_61 : E2_7_7_61</v>
      </c>
      <c r="H494" s="119" t="str">
        <f>CONCATENATE(E494,"_mRNA: 0")</f>
        <v>E2_7_7_61_mRNA: 0</v>
      </c>
      <c r="I494" s="120" t="str">
        <f>CONCATENATE(E494,": 0")</f>
        <v>E2_7_7_61: 0</v>
      </c>
      <c r="J494" s="121" t="str">
        <f t="shared" si="21"/>
        <v>E2_7_7_61_kcat: 13.7</v>
      </c>
      <c r="K494" s="122" t="str">
        <f t="shared" si="22"/>
        <v>E2_7_7_61_km: 1</v>
      </c>
      <c r="L494" s="123" t="str">
        <f>_xlfn.CONCAT("m",D494,": -&gt; ",E494,"_mRNA | ","0.00292 - (0.0093 * ",E494,"_mRNA)")</f>
        <v>m493: -&gt; E2_7_7_61_mRNA | 0.00292 - (0.0093 * E2_7_7_61_mRNA)</v>
      </c>
      <c r="M494" s="124" t="str">
        <f t="shared" si="23"/>
        <v>P493: -&gt; E2_7_7_61 | (0.278 * E2_7_7_61_mRNA) - (0.00000278 * E2_7_7_61)</v>
      </c>
    </row>
    <row r="495" spans="1:13" ht="25">
      <c r="A495" s="113" t="s">
        <v>8204</v>
      </c>
      <c r="B495" s="113" t="s">
        <v>8205</v>
      </c>
      <c r="C495" s="114" t="s">
        <v>29211</v>
      </c>
      <c r="D495" s="115">
        <f>D494+1</f>
        <v>494</v>
      </c>
      <c r="E495" s="116" t="str">
        <f>CONCATENATE("E",C495)</f>
        <v>E2_7_7_62</v>
      </c>
      <c r="F495" s="117" t="str">
        <f>_xlfn.CONCAT(E495,"_mRNA : ",E495,"_mRNA")</f>
        <v>E2_7_7_62_mRNA : E2_7_7_62_mRNA</v>
      </c>
      <c r="G495" s="118" t="str">
        <f>_xlfn.CONCAT(E495," : ",E495)</f>
        <v>E2_7_7_62 : E2_7_7_62</v>
      </c>
      <c r="H495" s="119" t="str">
        <f>CONCATENATE(E495,"_mRNA: 0")</f>
        <v>E2_7_7_62_mRNA: 0</v>
      </c>
      <c r="I495" s="120" t="str">
        <f>CONCATENATE(E495,": 0")</f>
        <v>E2_7_7_62: 0</v>
      </c>
      <c r="J495" s="121" t="str">
        <f t="shared" si="21"/>
        <v>E2_7_7_62_kcat: 13.7</v>
      </c>
      <c r="K495" s="122" t="str">
        <f t="shared" si="22"/>
        <v>E2_7_7_62_km: 1</v>
      </c>
      <c r="L495" s="123" t="str">
        <f>_xlfn.CONCAT("m",D495,": -&gt; ",E495,"_mRNA | ","0.00292 - (0.0093 * ",E495,"_mRNA)")</f>
        <v>m494: -&gt; E2_7_7_62_mRNA | 0.00292 - (0.0093 * E2_7_7_62_mRNA)</v>
      </c>
      <c r="M495" s="124" t="str">
        <f t="shared" si="23"/>
        <v>P494: -&gt; E2_7_7_62 | (0.278 * E2_7_7_62_mRNA) - (0.00000278 * E2_7_7_62)</v>
      </c>
    </row>
    <row r="496" spans="1:13" ht="25">
      <c r="A496" s="113" t="s">
        <v>1591</v>
      </c>
      <c r="B496" s="113" t="s">
        <v>1592</v>
      </c>
      <c r="C496" s="114" t="s">
        <v>29212</v>
      </c>
      <c r="D496" s="115">
        <f>D495+1</f>
        <v>495</v>
      </c>
      <c r="E496" s="116" t="str">
        <f>CONCATENATE("E",C496)</f>
        <v>E2_7_7_65</v>
      </c>
      <c r="F496" s="117" t="str">
        <f>_xlfn.CONCAT(E496,"_mRNA : ",E496,"_mRNA")</f>
        <v>E2_7_7_65_mRNA : E2_7_7_65_mRNA</v>
      </c>
      <c r="G496" s="118" t="str">
        <f>_xlfn.CONCAT(E496," : ",E496)</f>
        <v>E2_7_7_65 : E2_7_7_65</v>
      </c>
      <c r="H496" s="119" t="str">
        <f>CONCATENATE(E496,"_mRNA: 0")</f>
        <v>E2_7_7_65_mRNA: 0</v>
      </c>
      <c r="I496" s="120" t="str">
        <f>CONCATENATE(E496,": 0")</f>
        <v>E2_7_7_65: 0</v>
      </c>
      <c r="J496" s="121" t="str">
        <f t="shared" si="21"/>
        <v>E2_7_7_65_kcat: 13.7</v>
      </c>
      <c r="K496" s="122" t="str">
        <f t="shared" si="22"/>
        <v>E2_7_7_65_km: 1</v>
      </c>
      <c r="L496" s="123" t="str">
        <f>_xlfn.CONCAT("m",D496,": -&gt; ",E496,"_mRNA | ","0.00292 - (0.0093 * ",E496,"_mRNA)")</f>
        <v>m495: -&gt; E2_7_7_65_mRNA | 0.00292 - (0.0093 * E2_7_7_65_mRNA)</v>
      </c>
      <c r="M496" s="124" t="str">
        <f t="shared" si="23"/>
        <v>P495: -&gt; E2_7_7_65 | (0.278 * E2_7_7_65_mRNA) - (0.00000278 * E2_7_7_65)</v>
      </c>
    </row>
    <row r="497" spans="1:13" ht="25">
      <c r="A497" s="113" t="s">
        <v>260</v>
      </c>
      <c r="B497" s="113" t="s">
        <v>261</v>
      </c>
      <c r="C497" s="114" t="s">
        <v>29213</v>
      </c>
      <c r="D497" s="115">
        <f>D496+1</f>
        <v>496</v>
      </c>
      <c r="E497" s="116" t="str">
        <f>CONCATENATE("E",C497)</f>
        <v>E2_7_7_7</v>
      </c>
      <c r="F497" s="117" t="str">
        <f>_xlfn.CONCAT(E497,"_mRNA : ",E497,"_mRNA")</f>
        <v>E2_7_7_7_mRNA : E2_7_7_7_mRNA</v>
      </c>
      <c r="G497" s="118" t="str">
        <f>_xlfn.CONCAT(E497," : ",E497)</f>
        <v>E2_7_7_7 : E2_7_7_7</v>
      </c>
      <c r="H497" s="119" t="str">
        <f>CONCATENATE(E497,"_mRNA: 0")</f>
        <v>E2_7_7_7_mRNA: 0</v>
      </c>
      <c r="I497" s="120" t="str">
        <f>CONCATENATE(E497,": 0")</f>
        <v>E2_7_7_7: 0</v>
      </c>
      <c r="J497" s="121" t="str">
        <f t="shared" si="21"/>
        <v>E2_7_7_7_kcat: 13.7</v>
      </c>
      <c r="K497" s="122" t="str">
        <f t="shared" si="22"/>
        <v>E2_7_7_7_km: 1</v>
      </c>
      <c r="L497" s="123" t="str">
        <f>_xlfn.CONCAT("m",D497,": -&gt; ",E497,"_mRNA | ","0.00292 - (0.0093 * ",E497,"_mRNA)")</f>
        <v>m496: -&gt; E2_7_7_7_mRNA | 0.00292 - (0.0093 * E2_7_7_7_mRNA)</v>
      </c>
      <c r="M497" s="124" t="str">
        <f t="shared" si="23"/>
        <v>P496: -&gt; E2_7_7_7 | (0.278 * E2_7_7_7_mRNA) - (0.00000278 * E2_7_7_7)</v>
      </c>
    </row>
    <row r="498" spans="1:13" ht="25">
      <c r="A498" s="113" t="s">
        <v>12460</v>
      </c>
      <c r="B498" s="113" t="s">
        <v>12461</v>
      </c>
      <c r="C498" s="114" t="s">
        <v>29214</v>
      </c>
      <c r="D498" s="115">
        <f>D497+1</f>
        <v>497</v>
      </c>
      <c r="E498" s="116" t="str">
        <f>CONCATENATE("E",C498)</f>
        <v>E2_7_7_70</v>
      </c>
      <c r="F498" s="117" t="str">
        <f>_xlfn.CONCAT(E498,"_mRNA : ",E498,"_mRNA")</f>
        <v>E2_7_7_70_mRNA : E2_7_7_70_mRNA</v>
      </c>
      <c r="G498" s="118" t="str">
        <f>_xlfn.CONCAT(E498," : ",E498)</f>
        <v>E2_7_7_70 : E2_7_7_70</v>
      </c>
      <c r="H498" s="119" t="str">
        <f>CONCATENATE(E498,"_mRNA: 0")</f>
        <v>E2_7_7_70_mRNA: 0</v>
      </c>
      <c r="I498" s="120" t="str">
        <f>CONCATENATE(E498,": 0")</f>
        <v>E2_7_7_70: 0</v>
      </c>
      <c r="J498" s="121" t="str">
        <f t="shared" si="21"/>
        <v>E2_7_7_70_kcat: 13.7</v>
      </c>
      <c r="K498" s="122" t="str">
        <f t="shared" si="22"/>
        <v>E2_7_7_70_km: 1</v>
      </c>
      <c r="L498" s="123" t="str">
        <f>_xlfn.CONCAT("m",D498,": -&gt; ",E498,"_mRNA | ","0.00292 - (0.0093 * ",E498,"_mRNA)")</f>
        <v>m497: -&gt; E2_7_7_70_mRNA | 0.00292 - (0.0093 * E2_7_7_70_mRNA)</v>
      </c>
      <c r="M498" s="124" t="str">
        <f t="shared" si="23"/>
        <v>P497: -&gt; E2_7_7_70 | (0.278 * E2_7_7_70_mRNA) - (0.00000278 * E2_7_7_70)</v>
      </c>
    </row>
    <row r="499" spans="1:13" ht="25">
      <c r="A499" s="113" t="s">
        <v>12476</v>
      </c>
      <c r="B499" s="113" t="s">
        <v>12477</v>
      </c>
      <c r="C499" s="114" t="s">
        <v>29215</v>
      </c>
      <c r="D499" s="115">
        <f>D498+1</f>
        <v>498</v>
      </c>
      <c r="E499" s="116" t="str">
        <f>CONCATENATE("E",C499)</f>
        <v>E2_7_7_72</v>
      </c>
      <c r="F499" s="117" t="str">
        <f>_xlfn.CONCAT(E499,"_mRNA : ",E499,"_mRNA")</f>
        <v>E2_7_7_72_mRNA : E2_7_7_72_mRNA</v>
      </c>
      <c r="G499" s="118" t="str">
        <f>_xlfn.CONCAT(E499," : ",E499)</f>
        <v>E2_7_7_72 : E2_7_7_72</v>
      </c>
      <c r="H499" s="119" t="str">
        <f>CONCATENATE(E499,"_mRNA: 0")</f>
        <v>E2_7_7_72_mRNA: 0</v>
      </c>
      <c r="I499" s="120" t="str">
        <f>CONCATENATE(E499,": 0")</f>
        <v>E2_7_7_72: 0</v>
      </c>
      <c r="J499" s="121" t="str">
        <f t="shared" si="21"/>
        <v>E2_7_7_72_kcat: 13.7</v>
      </c>
      <c r="K499" s="122" t="str">
        <f t="shared" si="22"/>
        <v>E2_7_7_72_km: 1</v>
      </c>
      <c r="L499" s="123" t="str">
        <f>_xlfn.CONCAT("m",D499,": -&gt; ",E499,"_mRNA | ","0.00292 - (0.0093 * ",E499,"_mRNA)")</f>
        <v>m498: -&gt; E2_7_7_72_mRNA | 0.00292 - (0.0093 * E2_7_7_72_mRNA)</v>
      </c>
      <c r="M499" s="124" t="str">
        <f t="shared" si="23"/>
        <v>P498: -&gt; E2_7_7_72 | (0.278 * E2_7_7_72_mRNA) - (0.00000278 * E2_7_7_72)</v>
      </c>
    </row>
    <row r="500" spans="1:13" ht="25">
      <c r="A500" s="113" t="s">
        <v>16249</v>
      </c>
      <c r="B500" s="113" t="s">
        <v>16250</v>
      </c>
      <c r="C500" s="114" t="s">
        <v>29216</v>
      </c>
      <c r="D500" s="115">
        <f>D499+1</f>
        <v>499</v>
      </c>
      <c r="E500" s="116" t="str">
        <f>CONCATENATE("E",C500)</f>
        <v>E2_7_7_73</v>
      </c>
      <c r="F500" s="117" t="str">
        <f>_xlfn.CONCAT(E500,"_mRNA : ",E500,"_mRNA")</f>
        <v>E2_7_7_73_mRNA : E2_7_7_73_mRNA</v>
      </c>
      <c r="G500" s="118" t="str">
        <f>_xlfn.CONCAT(E500," : ",E500)</f>
        <v>E2_7_7_73 : E2_7_7_73</v>
      </c>
      <c r="H500" s="119" t="str">
        <f>CONCATENATE(E500,"_mRNA: 0")</f>
        <v>E2_7_7_73_mRNA: 0</v>
      </c>
      <c r="I500" s="120" t="str">
        <f>CONCATENATE(E500,": 0")</f>
        <v>E2_7_7_73: 0</v>
      </c>
      <c r="J500" s="121" t="str">
        <f t="shared" si="21"/>
        <v>E2_7_7_73_kcat: 13.7</v>
      </c>
      <c r="K500" s="122" t="str">
        <f t="shared" si="22"/>
        <v>E2_7_7_73_km: 1</v>
      </c>
      <c r="L500" s="123" t="str">
        <f>_xlfn.CONCAT("m",D500,": -&gt; ",E500,"_mRNA | ","0.00292 - (0.0093 * ",E500,"_mRNA)")</f>
        <v>m499: -&gt; E2_7_7_73_mRNA | 0.00292 - (0.0093 * E2_7_7_73_mRNA)</v>
      </c>
      <c r="M500" s="124" t="str">
        <f t="shared" si="23"/>
        <v>P499: -&gt; E2_7_7_73 | (0.278 * E2_7_7_73_mRNA) - (0.00000278 * E2_7_7_73)</v>
      </c>
    </row>
    <row r="501" spans="1:13" ht="25">
      <c r="A501" s="113" t="s">
        <v>52</v>
      </c>
      <c r="B501" s="113" t="s">
        <v>53</v>
      </c>
      <c r="C501" s="114" t="s">
        <v>29217</v>
      </c>
      <c r="D501" s="115">
        <f>D500+1</f>
        <v>500</v>
      </c>
      <c r="E501" s="116" t="str">
        <f>CONCATENATE("E",C501)</f>
        <v>E2_7_7_75</v>
      </c>
      <c r="F501" s="117" t="str">
        <f>_xlfn.CONCAT(E501,"_mRNA : ",E501,"_mRNA")</f>
        <v>E2_7_7_75_mRNA : E2_7_7_75_mRNA</v>
      </c>
      <c r="G501" s="118" t="str">
        <f>_xlfn.CONCAT(E501," : ",E501)</f>
        <v>E2_7_7_75 : E2_7_7_75</v>
      </c>
      <c r="H501" s="119" t="str">
        <f>CONCATENATE(E501,"_mRNA: 0")</f>
        <v>E2_7_7_75_mRNA: 0</v>
      </c>
      <c r="I501" s="120" t="str">
        <f>CONCATENATE(E501,": 0")</f>
        <v>E2_7_7_75: 0</v>
      </c>
      <c r="J501" s="121" t="str">
        <f t="shared" si="21"/>
        <v>E2_7_7_75_kcat: 13.7</v>
      </c>
      <c r="K501" s="122" t="str">
        <f t="shared" si="22"/>
        <v>E2_7_7_75_km: 1</v>
      </c>
      <c r="L501" s="123" t="str">
        <f>_xlfn.CONCAT("m",D501,": -&gt; ",E501,"_mRNA | ","0.00292 - (0.0093 * ",E501,"_mRNA)")</f>
        <v>m500: -&gt; E2_7_7_75_mRNA | 0.00292 - (0.0093 * E2_7_7_75_mRNA)</v>
      </c>
      <c r="M501" s="124" t="str">
        <f t="shared" si="23"/>
        <v>P500: -&gt; E2_7_7_75 | (0.278 * E2_7_7_75_mRNA) - (0.00000278 * E2_7_7_75)</v>
      </c>
    </row>
    <row r="502" spans="1:13" ht="25">
      <c r="A502" s="113" t="s">
        <v>11747</v>
      </c>
      <c r="B502" s="113" t="s">
        <v>11748</v>
      </c>
      <c r="C502" s="114" t="s">
        <v>29218</v>
      </c>
      <c r="D502" s="115">
        <f>D501+1</f>
        <v>501</v>
      </c>
      <c r="E502" s="116" t="str">
        <f>CONCATENATE("E",C502)</f>
        <v>E2_7_7_76</v>
      </c>
      <c r="F502" s="117" t="str">
        <f>_xlfn.CONCAT(E502,"_mRNA : ",E502,"_mRNA")</f>
        <v>E2_7_7_76_mRNA : E2_7_7_76_mRNA</v>
      </c>
      <c r="G502" s="118" t="str">
        <f>_xlfn.CONCAT(E502," : ",E502)</f>
        <v>E2_7_7_76 : E2_7_7_76</v>
      </c>
      <c r="H502" s="119" t="str">
        <f>CONCATENATE(E502,"_mRNA: 0")</f>
        <v>E2_7_7_76_mRNA: 0</v>
      </c>
      <c r="I502" s="120" t="str">
        <f>CONCATENATE(E502,": 0")</f>
        <v>E2_7_7_76: 0</v>
      </c>
      <c r="J502" s="121" t="str">
        <f t="shared" si="21"/>
        <v>E2_7_7_76_kcat: 13.7</v>
      </c>
      <c r="K502" s="122" t="str">
        <f t="shared" si="22"/>
        <v>E2_7_7_76_km: 1</v>
      </c>
      <c r="L502" s="123" t="str">
        <f>_xlfn.CONCAT("m",D502,": -&gt; ",E502,"_mRNA | ","0.00292 - (0.0093 * ",E502,"_mRNA)")</f>
        <v>m501: -&gt; E2_7_7_76_mRNA | 0.00292 - (0.0093 * E2_7_7_76_mRNA)</v>
      </c>
      <c r="M502" s="124" t="str">
        <f t="shared" si="23"/>
        <v>P501: -&gt; E2_7_7_76 | (0.278 * E2_7_7_76_mRNA) - (0.00000278 * E2_7_7_76)</v>
      </c>
    </row>
    <row r="503" spans="1:13" ht="25">
      <c r="A503" s="113" t="s">
        <v>15718</v>
      </c>
      <c r="B503" s="113" t="s">
        <v>15719</v>
      </c>
      <c r="C503" s="114" t="s">
        <v>29219</v>
      </c>
      <c r="D503" s="115">
        <f>D502+1</f>
        <v>502</v>
      </c>
      <c r="E503" s="116" t="str">
        <f>CONCATENATE("E",C503)</f>
        <v>E2_7_7_77</v>
      </c>
      <c r="F503" s="117" t="str">
        <f>_xlfn.CONCAT(E503,"_mRNA : ",E503,"_mRNA")</f>
        <v>E2_7_7_77_mRNA : E2_7_7_77_mRNA</v>
      </c>
      <c r="G503" s="118" t="str">
        <f>_xlfn.CONCAT(E503," : ",E503)</f>
        <v>E2_7_7_77 : E2_7_7_77</v>
      </c>
      <c r="H503" s="119" t="str">
        <f>CONCATENATE(E503,"_mRNA: 0")</f>
        <v>E2_7_7_77_mRNA: 0</v>
      </c>
      <c r="I503" s="120" t="str">
        <f>CONCATENATE(E503,": 0")</f>
        <v>E2_7_7_77: 0</v>
      </c>
      <c r="J503" s="121" t="str">
        <f t="shared" si="21"/>
        <v>E2_7_7_77_kcat: 13.7</v>
      </c>
      <c r="K503" s="122" t="str">
        <f t="shared" si="22"/>
        <v>E2_7_7_77_km: 1</v>
      </c>
      <c r="L503" s="123" t="str">
        <f>_xlfn.CONCAT("m",D503,": -&gt; ",E503,"_mRNA | ","0.00292 - (0.0093 * ",E503,"_mRNA)")</f>
        <v>m502: -&gt; E2_7_7_77_mRNA | 0.00292 - (0.0093 * E2_7_7_77_mRNA)</v>
      </c>
      <c r="M503" s="124" t="str">
        <f t="shared" si="23"/>
        <v>P502: -&gt; E2_7_7_77 | (0.278 * E2_7_7_77_mRNA) - (0.00000278 * E2_7_7_77)</v>
      </c>
    </row>
    <row r="504" spans="1:13" ht="25">
      <c r="A504" s="113" t="s">
        <v>12893</v>
      </c>
      <c r="B504" s="113" t="s">
        <v>12894</v>
      </c>
      <c r="C504" s="114" t="s">
        <v>29220</v>
      </c>
      <c r="D504" s="115">
        <f>D503+1</f>
        <v>503</v>
      </c>
      <c r="E504" s="116" t="str">
        <f>CONCATENATE("E",C504)</f>
        <v>E2_7_7_8</v>
      </c>
      <c r="F504" s="117" t="str">
        <f>_xlfn.CONCAT(E504,"_mRNA : ",E504,"_mRNA")</f>
        <v>E2_7_7_8_mRNA : E2_7_7_8_mRNA</v>
      </c>
      <c r="G504" s="118" t="str">
        <f>_xlfn.CONCAT(E504," : ",E504)</f>
        <v>E2_7_7_8 : E2_7_7_8</v>
      </c>
      <c r="H504" s="119" t="str">
        <f>CONCATENATE(E504,"_mRNA: 0")</f>
        <v>E2_7_7_8_mRNA: 0</v>
      </c>
      <c r="I504" s="120" t="str">
        <f>CONCATENATE(E504,": 0")</f>
        <v>E2_7_7_8: 0</v>
      </c>
      <c r="J504" s="121" t="str">
        <f t="shared" si="21"/>
        <v>E2_7_7_8_kcat: 13.7</v>
      </c>
      <c r="K504" s="122" t="str">
        <f t="shared" si="22"/>
        <v>E2_7_7_8_km: 1</v>
      </c>
      <c r="L504" s="123" t="str">
        <f>_xlfn.CONCAT("m",D504,": -&gt; ",E504,"_mRNA | ","0.00292 - (0.0093 * ",E504,"_mRNA)")</f>
        <v>m503: -&gt; E2_7_7_8_mRNA | 0.00292 - (0.0093 * E2_7_7_8_mRNA)</v>
      </c>
      <c r="M504" s="124" t="str">
        <f t="shared" si="23"/>
        <v>P503: -&gt; E2_7_7_8 | (0.278 * E2_7_7_8_mRNA) - (0.00000278 * E2_7_7_8)</v>
      </c>
    </row>
    <row r="505" spans="1:13" ht="25">
      <c r="A505" s="113" t="s">
        <v>3360</v>
      </c>
      <c r="B505" s="113" t="s">
        <v>3361</v>
      </c>
      <c r="C505" s="114" t="s">
        <v>29221</v>
      </c>
      <c r="D505" s="115">
        <f>D504+1</f>
        <v>504</v>
      </c>
      <c r="E505" s="116" t="str">
        <f>CONCATENATE("E",C505)</f>
        <v>E2_7_7_80</v>
      </c>
      <c r="F505" s="117" t="str">
        <f>_xlfn.CONCAT(E505,"_mRNA : ",E505,"_mRNA")</f>
        <v>E2_7_7_80_mRNA : E2_7_7_80_mRNA</v>
      </c>
      <c r="G505" s="118" t="str">
        <f>_xlfn.CONCAT(E505," : ",E505)</f>
        <v>E2_7_7_80 : E2_7_7_80</v>
      </c>
      <c r="H505" s="119" t="str">
        <f>CONCATENATE(E505,"_mRNA: 0")</f>
        <v>E2_7_7_80_mRNA: 0</v>
      </c>
      <c r="I505" s="120" t="str">
        <f>CONCATENATE(E505,": 0")</f>
        <v>E2_7_7_80: 0</v>
      </c>
      <c r="J505" s="121" t="str">
        <f t="shared" si="21"/>
        <v>E2_7_7_80_kcat: 13.7</v>
      </c>
      <c r="K505" s="122" t="str">
        <f t="shared" si="22"/>
        <v>E2_7_7_80_km: 1</v>
      </c>
      <c r="L505" s="123" t="str">
        <f>_xlfn.CONCAT("m",D505,": -&gt; ",E505,"_mRNA | ","0.00292 - (0.0093 * ",E505,"_mRNA)")</f>
        <v>m504: -&gt; E2_7_7_80_mRNA | 0.00292 - (0.0093 * E2_7_7_80_mRNA)</v>
      </c>
      <c r="M505" s="124" t="str">
        <f t="shared" si="23"/>
        <v>P504: -&gt; E2_7_7_80 | (0.278 * E2_7_7_80_mRNA) - (0.00000278 * E2_7_7_80)</v>
      </c>
    </row>
    <row r="506" spans="1:13" ht="25">
      <c r="A506" s="113" t="s">
        <v>13344</v>
      </c>
      <c r="B506" s="113" t="s">
        <v>13345</v>
      </c>
      <c r="C506" s="114" t="s">
        <v>29222</v>
      </c>
      <c r="D506" s="115">
        <f>D505+1</f>
        <v>505</v>
      </c>
      <c r="E506" s="116" t="str">
        <f>CONCATENATE("E",C506)</f>
        <v>E2_7_7_87</v>
      </c>
      <c r="F506" s="117" t="str">
        <f>_xlfn.CONCAT(E506,"_mRNA : ",E506,"_mRNA")</f>
        <v>E2_7_7_87_mRNA : E2_7_7_87_mRNA</v>
      </c>
      <c r="G506" s="118" t="str">
        <f>_xlfn.CONCAT(E506," : ",E506)</f>
        <v>E2_7_7_87 : E2_7_7_87</v>
      </c>
      <c r="H506" s="119" t="str">
        <f>CONCATENATE(E506,"_mRNA: 0")</f>
        <v>E2_7_7_87_mRNA: 0</v>
      </c>
      <c r="I506" s="120" t="str">
        <f>CONCATENATE(E506,": 0")</f>
        <v>E2_7_7_87: 0</v>
      </c>
      <c r="J506" s="121" t="str">
        <f t="shared" si="21"/>
        <v>E2_7_7_87_kcat: 13.7</v>
      </c>
      <c r="K506" s="122" t="str">
        <f t="shared" si="22"/>
        <v>E2_7_7_87_km: 1</v>
      </c>
      <c r="L506" s="123" t="str">
        <f>_xlfn.CONCAT("m",D506,": -&gt; ",E506,"_mRNA | ","0.00292 - (0.0093 * ",E506,"_mRNA)")</f>
        <v>m505: -&gt; E2_7_7_87_mRNA | 0.00292 - (0.0093 * E2_7_7_87_mRNA)</v>
      </c>
      <c r="M506" s="124" t="str">
        <f t="shared" si="23"/>
        <v>P505: -&gt; E2_7_7_87 | (0.278 * E2_7_7_87_mRNA) - (0.00000278 * E2_7_7_87)</v>
      </c>
    </row>
    <row r="507" spans="1:13" ht="25">
      <c r="A507" s="114" t="s">
        <v>12464</v>
      </c>
      <c r="B507" s="113" t="s">
        <v>12465</v>
      </c>
      <c r="C507" s="114" t="s">
        <v>29223</v>
      </c>
      <c r="D507" s="115">
        <f>D506+1</f>
        <v>506</v>
      </c>
      <c r="E507" s="116" t="str">
        <f>CONCATENATE("E",C507)</f>
        <v>E2_7_7_89</v>
      </c>
      <c r="F507" s="117" t="str">
        <f>_xlfn.CONCAT(E507,"_mRNA : ",E507,"_mRNA")</f>
        <v>E2_7_7_89_mRNA : E2_7_7_89_mRNA</v>
      </c>
      <c r="G507" s="118" t="str">
        <f>_xlfn.CONCAT(E507," : ",E507)</f>
        <v>E2_7_7_89 : E2_7_7_89</v>
      </c>
      <c r="H507" s="119" t="str">
        <f>CONCATENATE(E507,"_mRNA: 0")</f>
        <v>E2_7_7_89_mRNA: 0</v>
      </c>
      <c r="I507" s="120" t="str">
        <f>CONCATENATE(E507,": 0")</f>
        <v>E2_7_7_89: 0</v>
      </c>
      <c r="J507" s="121" t="str">
        <f t="shared" si="21"/>
        <v>E2_7_7_89_kcat: 13.7</v>
      </c>
      <c r="K507" s="122" t="str">
        <f t="shared" si="22"/>
        <v>E2_7_7_89_km: 1</v>
      </c>
      <c r="L507" s="123" t="str">
        <f>_xlfn.CONCAT("m",D507,": -&gt; ",E507,"_mRNA | ","0.00292 - (0.0093 * ",E507,"_mRNA)")</f>
        <v>m506: -&gt; E2_7_7_89_mRNA | 0.00292 - (0.0093 * E2_7_7_89_mRNA)</v>
      </c>
      <c r="M507" s="124" t="str">
        <f t="shared" si="23"/>
        <v>P506: -&gt; E2_7_7_89 | (0.278 * E2_7_7_89_mRNA) - (0.00000278 * E2_7_7_89)</v>
      </c>
    </row>
    <row r="508" spans="1:13" ht="25">
      <c r="A508" s="113" t="s">
        <v>5051</v>
      </c>
      <c r="B508" s="113" t="s">
        <v>5052</v>
      </c>
      <c r="C508" s="114" t="s">
        <v>29224</v>
      </c>
      <c r="D508" s="115">
        <f>D507+1</f>
        <v>507</v>
      </c>
      <c r="E508" s="116" t="str">
        <f>CONCATENATE("E",C508)</f>
        <v>E2_7_7_9</v>
      </c>
      <c r="F508" s="117" t="str">
        <f>_xlfn.CONCAT(E508,"_mRNA : ",E508,"_mRNA")</f>
        <v>E2_7_7_9_mRNA : E2_7_7_9_mRNA</v>
      </c>
      <c r="G508" s="118" t="str">
        <f>_xlfn.CONCAT(E508," : ",E508)</f>
        <v>E2_7_7_9 : E2_7_7_9</v>
      </c>
      <c r="H508" s="119" t="str">
        <f>CONCATENATE(E508,"_mRNA: 0")</f>
        <v>E2_7_7_9_mRNA: 0</v>
      </c>
      <c r="I508" s="120" t="str">
        <f>CONCATENATE(E508,": 0")</f>
        <v>E2_7_7_9: 0</v>
      </c>
      <c r="J508" s="121" t="str">
        <f t="shared" si="21"/>
        <v>E2_7_7_9_kcat: 13.7</v>
      </c>
      <c r="K508" s="122" t="str">
        <f t="shared" si="22"/>
        <v>E2_7_7_9_km: 1</v>
      </c>
      <c r="L508" s="123" t="str">
        <f>_xlfn.CONCAT("m",D508,": -&gt; ",E508,"_mRNA | ","0.00292 - (0.0093 * ",E508,"_mRNA)")</f>
        <v>m507: -&gt; E2_7_7_9_mRNA | 0.00292 - (0.0093 * E2_7_7_9_mRNA)</v>
      </c>
      <c r="M508" s="124" t="str">
        <f t="shared" si="23"/>
        <v>P507: -&gt; E2_7_7_9 | (0.278 * E2_7_7_9_mRNA) - (0.00000278 * E2_7_7_9)</v>
      </c>
    </row>
    <row r="509" spans="1:13" ht="25">
      <c r="A509" s="113" t="s">
        <v>381</v>
      </c>
      <c r="B509" s="113" t="s">
        <v>382</v>
      </c>
      <c r="C509" s="114" t="s">
        <v>29225</v>
      </c>
      <c r="D509" s="115">
        <f>D508+1</f>
        <v>508</v>
      </c>
      <c r="E509" s="116" t="str">
        <f>CONCATENATE("E",C509)</f>
        <v>E2_7_8_13</v>
      </c>
      <c r="F509" s="117" t="str">
        <f>_xlfn.CONCAT(E509,"_mRNA : ",E509,"_mRNA")</f>
        <v>E2_7_8_13_mRNA : E2_7_8_13_mRNA</v>
      </c>
      <c r="G509" s="118" t="str">
        <f>_xlfn.CONCAT(E509," : ",E509)</f>
        <v>E2_7_8_13 : E2_7_8_13</v>
      </c>
      <c r="H509" s="119" t="str">
        <f>CONCATENATE(E509,"_mRNA: 0")</f>
        <v>E2_7_8_13_mRNA: 0</v>
      </c>
      <c r="I509" s="120" t="str">
        <f>CONCATENATE(E509,": 0")</f>
        <v>E2_7_8_13: 0</v>
      </c>
      <c r="J509" s="121" t="str">
        <f t="shared" si="21"/>
        <v>E2_7_8_13_kcat: 13.7</v>
      </c>
      <c r="K509" s="122" t="str">
        <f t="shared" si="22"/>
        <v>E2_7_8_13_km: 1</v>
      </c>
      <c r="L509" s="123" t="str">
        <f>_xlfn.CONCAT("m",D509,": -&gt; ",E509,"_mRNA | ","0.00292 - (0.0093 * ",E509,"_mRNA)")</f>
        <v>m508: -&gt; E2_7_8_13_mRNA | 0.00292 - (0.0093 * E2_7_8_13_mRNA)</v>
      </c>
      <c r="M509" s="124" t="str">
        <f t="shared" si="23"/>
        <v>P508: -&gt; E2_7_8_13 | (0.278 * E2_7_8_13_mRNA) - (0.00000278 * E2_7_8_13)</v>
      </c>
    </row>
    <row r="510" spans="1:13" ht="25">
      <c r="A510" s="113" t="s">
        <v>17746</v>
      </c>
      <c r="B510" s="113" t="s">
        <v>17747</v>
      </c>
      <c r="C510" s="114" t="s">
        <v>29226</v>
      </c>
      <c r="D510" s="115">
        <f>D509+1</f>
        <v>509</v>
      </c>
      <c r="E510" s="116" t="str">
        <f>CONCATENATE("E",C510)</f>
        <v>E2_7_8_20</v>
      </c>
      <c r="F510" s="117" t="str">
        <f>_xlfn.CONCAT(E510,"_mRNA : ",E510,"_mRNA")</f>
        <v>E2_7_8_20_mRNA : E2_7_8_20_mRNA</v>
      </c>
      <c r="G510" s="118" t="str">
        <f>_xlfn.CONCAT(E510," : ",E510)</f>
        <v>E2_7_8_20 : E2_7_8_20</v>
      </c>
      <c r="H510" s="119" t="str">
        <f>CONCATENATE(E510,"_mRNA: 0")</f>
        <v>E2_7_8_20_mRNA: 0</v>
      </c>
      <c r="I510" s="120" t="str">
        <f>CONCATENATE(E510,": 0")</f>
        <v>E2_7_8_20: 0</v>
      </c>
      <c r="J510" s="121" t="str">
        <f t="shared" si="21"/>
        <v>E2_7_8_20_kcat: 13.7</v>
      </c>
      <c r="K510" s="122" t="str">
        <f t="shared" si="22"/>
        <v>E2_7_8_20_km: 1</v>
      </c>
      <c r="L510" s="123" t="str">
        <f>_xlfn.CONCAT("m",D510,": -&gt; ",E510,"_mRNA | ","0.00292 - (0.0093 * ",E510,"_mRNA)")</f>
        <v>m509: -&gt; E2_7_8_20_mRNA | 0.00292 - (0.0093 * E2_7_8_20_mRNA)</v>
      </c>
      <c r="M510" s="124" t="str">
        <f t="shared" si="23"/>
        <v>P509: -&gt; E2_7_8_20 | (0.278 * E2_7_8_20_mRNA) - (0.00000278 * E2_7_8_20)</v>
      </c>
    </row>
    <row r="511" spans="1:13" ht="25">
      <c r="A511" s="113" t="s">
        <v>8200</v>
      </c>
      <c r="B511" s="113" t="s">
        <v>8201</v>
      </c>
      <c r="C511" s="114" t="s">
        <v>29227</v>
      </c>
      <c r="D511" s="115">
        <f>D510+1</f>
        <v>510</v>
      </c>
      <c r="E511" s="116" t="str">
        <f>CONCATENATE("E",C511)</f>
        <v>E2_7_8_26</v>
      </c>
      <c r="F511" s="117" t="str">
        <f>_xlfn.CONCAT(E511,"_mRNA : ",E511,"_mRNA")</f>
        <v>E2_7_8_26_mRNA : E2_7_8_26_mRNA</v>
      </c>
      <c r="G511" s="118" t="str">
        <f>_xlfn.CONCAT(E511," : ",E511)</f>
        <v>E2_7_8_26 : E2_7_8_26</v>
      </c>
      <c r="H511" s="119" t="str">
        <f>CONCATENATE(E511,"_mRNA: 0")</f>
        <v>E2_7_8_26_mRNA: 0</v>
      </c>
      <c r="I511" s="120" t="str">
        <f>CONCATENATE(E511,": 0")</f>
        <v>E2_7_8_26: 0</v>
      </c>
      <c r="J511" s="121" t="str">
        <f t="shared" si="21"/>
        <v>E2_7_8_26_kcat: 13.7</v>
      </c>
      <c r="K511" s="122" t="str">
        <f t="shared" si="22"/>
        <v>E2_7_8_26_km: 1</v>
      </c>
      <c r="L511" s="123" t="str">
        <f>_xlfn.CONCAT("m",D511,": -&gt; ",E511,"_mRNA | ","0.00292 - (0.0093 * ",E511,"_mRNA)")</f>
        <v>m510: -&gt; E2_7_8_26_mRNA | 0.00292 - (0.0093 * E2_7_8_26_mRNA)</v>
      </c>
      <c r="M511" s="124" t="str">
        <f t="shared" si="23"/>
        <v>P510: -&gt; E2_7_8_26 | (0.278 * E2_7_8_26_mRNA) - (0.00000278 * E2_7_8_26)</v>
      </c>
    </row>
    <row r="512" spans="1:13" ht="25">
      <c r="A512" s="113" t="s">
        <v>8433</v>
      </c>
      <c r="B512" s="113" t="s">
        <v>8434</v>
      </c>
      <c r="C512" s="114" t="s">
        <v>29228</v>
      </c>
      <c r="D512" s="115">
        <f>D511+1</f>
        <v>511</v>
      </c>
      <c r="E512" s="116" t="str">
        <f>CONCATENATE("E",C512)</f>
        <v>E2_7_8_31</v>
      </c>
      <c r="F512" s="117" t="str">
        <f>_xlfn.CONCAT(E512,"_mRNA : ",E512,"_mRNA")</f>
        <v>E2_7_8_31_mRNA : E2_7_8_31_mRNA</v>
      </c>
      <c r="G512" s="118" t="str">
        <f>_xlfn.CONCAT(E512," : ",E512)</f>
        <v>E2_7_8_31 : E2_7_8_31</v>
      </c>
      <c r="H512" s="119" t="str">
        <f>CONCATENATE(E512,"_mRNA: 0")</f>
        <v>E2_7_8_31_mRNA: 0</v>
      </c>
      <c r="I512" s="120" t="str">
        <f>CONCATENATE(E512,": 0")</f>
        <v>E2_7_8_31: 0</v>
      </c>
      <c r="J512" s="121" t="str">
        <f t="shared" si="21"/>
        <v>E2_7_8_31_kcat: 13.7</v>
      </c>
      <c r="K512" s="122" t="str">
        <f t="shared" si="22"/>
        <v>E2_7_8_31_km: 1</v>
      </c>
      <c r="L512" s="123" t="str">
        <f>_xlfn.CONCAT("m",D512,": -&gt; ",E512,"_mRNA | ","0.00292 - (0.0093 * ",E512,"_mRNA)")</f>
        <v>m511: -&gt; E2_7_8_31_mRNA | 0.00292 - (0.0093 * E2_7_8_31_mRNA)</v>
      </c>
      <c r="M512" s="124" t="str">
        <f t="shared" si="23"/>
        <v>P511: -&gt; E2_7_8_31 | (0.278 * E2_7_8_31_mRNA) - (0.00000278 * E2_7_8_31)</v>
      </c>
    </row>
    <row r="513" spans="1:24" ht="25">
      <c r="A513" s="113" t="s">
        <v>15439</v>
      </c>
      <c r="B513" s="113" t="s">
        <v>15440</v>
      </c>
      <c r="C513" s="114" t="s">
        <v>29229</v>
      </c>
      <c r="D513" s="115">
        <f>D512+1</f>
        <v>512</v>
      </c>
      <c r="E513" s="116" t="str">
        <f>CONCATENATE("E",C513)</f>
        <v>E2_7_8_33</v>
      </c>
      <c r="F513" s="117" t="str">
        <f>_xlfn.CONCAT(E513,"_mRNA : ",E513,"_mRNA")</f>
        <v>E2_7_8_33_mRNA : E2_7_8_33_mRNA</v>
      </c>
      <c r="G513" s="118" t="str">
        <f>_xlfn.CONCAT(E513," : ",E513)</f>
        <v>E2_7_8_33 : E2_7_8_33</v>
      </c>
      <c r="H513" s="119" t="str">
        <f>CONCATENATE(E513,"_mRNA: 0")</f>
        <v>E2_7_8_33_mRNA: 0</v>
      </c>
      <c r="I513" s="120" t="str">
        <f>CONCATENATE(E513,": 0")</f>
        <v>E2_7_8_33: 0</v>
      </c>
      <c r="J513" s="121" t="str">
        <f t="shared" si="21"/>
        <v>E2_7_8_33_kcat: 13.7</v>
      </c>
      <c r="K513" s="122" t="str">
        <f t="shared" si="22"/>
        <v>E2_7_8_33_km: 1</v>
      </c>
      <c r="L513" s="123" t="str">
        <f>_xlfn.CONCAT("m",D513,": -&gt; ",E513,"_mRNA | ","0.00292 - (0.0093 * ",E513,"_mRNA)")</f>
        <v>m512: -&gt; E2_7_8_33_mRNA | 0.00292 - (0.0093 * E2_7_8_33_mRNA)</v>
      </c>
      <c r="M513" s="124" t="str">
        <f t="shared" si="23"/>
        <v>P512: -&gt; E2_7_8_33 | (0.278 * E2_7_8_33_mRNA) - (0.00000278 * E2_7_8_33)</v>
      </c>
    </row>
    <row r="514" spans="1:24" ht="25">
      <c r="A514" s="113" t="s">
        <v>16683</v>
      </c>
      <c r="B514" s="113" t="s">
        <v>16684</v>
      </c>
      <c r="C514" s="114" t="s">
        <v>29230</v>
      </c>
      <c r="D514" s="115">
        <f>D513+1</f>
        <v>513</v>
      </c>
      <c r="E514" s="116" t="str">
        <f>CONCATENATE("E",C514)</f>
        <v>E2_7_8_37</v>
      </c>
      <c r="F514" s="117" t="str">
        <f>_xlfn.CONCAT(E514,"_mRNA : ",E514,"_mRNA")</f>
        <v>E2_7_8_37_mRNA : E2_7_8_37_mRNA</v>
      </c>
      <c r="G514" s="118" t="str">
        <f>_xlfn.CONCAT(E514," : ",E514)</f>
        <v>E2_7_8_37 : E2_7_8_37</v>
      </c>
      <c r="H514" s="119" t="str">
        <f>CONCATENATE(E514,"_mRNA: 0")</f>
        <v>E2_7_8_37_mRNA: 0</v>
      </c>
      <c r="I514" s="120" t="str">
        <f>CONCATENATE(E514,": 0")</f>
        <v>E2_7_8_37: 0</v>
      </c>
      <c r="J514" s="121" t="str">
        <f t="shared" si="21"/>
        <v>E2_7_8_37_kcat: 13.7</v>
      </c>
      <c r="K514" s="122" t="str">
        <f t="shared" si="22"/>
        <v>E2_7_8_37_km: 1</v>
      </c>
      <c r="L514" s="123" t="str">
        <f>_xlfn.CONCAT("m",D514,": -&gt; ",E514,"_mRNA | ","0.00292 - (0.0093 * ",E514,"_mRNA)")</f>
        <v>m513: -&gt; E2_7_8_37_mRNA | 0.00292 - (0.0093 * E2_7_8_37_mRNA)</v>
      </c>
      <c r="M514" s="124" t="str">
        <f t="shared" si="23"/>
        <v>P513: -&gt; E2_7_8_37 | (0.278 * E2_7_8_37_mRNA) - (0.00000278 * E2_7_8_37)</v>
      </c>
    </row>
    <row r="515" spans="1:24" ht="25">
      <c r="A515" s="113" t="s">
        <v>3198</v>
      </c>
      <c r="B515" s="113" t="s">
        <v>3199</v>
      </c>
      <c r="C515" s="114" t="s">
        <v>29231</v>
      </c>
      <c r="D515" s="115">
        <f>D514+1</f>
        <v>514</v>
      </c>
      <c r="E515" s="116" t="str">
        <f>CONCATENATE("E",C515)</f>
        <v>E2_7_8_41</v>
      </c>
      <c r="F515" s="117" t="str">
        <f>_xlfn.CONCAT(E515,"_mRNA : ",E515,"_mRNA")</f>
        <v>E2_7_8_41_mRNA : E2_7_8_41_mRNA</v>
      </c>
      <c r="G515" s="118" t="str">
        <f>_xlfn.CONCAT(E515," : ",E515)</f>
        <v>E2_7_8_41 : E2_7_8_41</v>
      </c>
      <c r="H515" s="119" t="str">
        <f>CONCATENATE(E515,"_mRNA: 0")</f>
        <v>E2_7_8_41_mRNA: 0</v>
      </c>
      <c r="I515" s="120" t="str">
        <f>CONCATENATE(E515,": 0")</f>
        <v>E2_7_8_41: 0</v>
      </c>
      <c r="J515" s="121" t="str">
        <f t="shared" ref="J515:J578" si="24">CONCATENATE(E515,"_kcat: 13.7")</f>
        <v>E2_7_8_41_kcat: 13.7</v>
      </c>
      <c r="K515" s="122" t="str">
        <f t="shared" ref="K515:K578" si="25">CONCATENATE(E515,"_km: 1")</f>
        <v>E2_7_8_41_km: 1</v>
      </c>
      <c r="L515" s="123" t="str">
        <f>_xlfn.CONCAT("m",D515,": -&gt; ",E515,"_mRNA | ","0.00292 - (0.0093 * ",E515,"_mRNA)")</f>
        <v>m514: -&gt; E2_7_8_41_mRNA | 0.00292 - (0.0093 * E2_7_8_41_mRNA)</v>
      </c>
      <c r="M515" s="124" t="str">
        <f t="shared" ref="M515:M578" si="26">_xlfn.CONCAT("P",D515,": -&gt; ",E515," | ","(0.278 * ",E515,"_mRNA)"," - (0.00000278 * ",E515,")")</f>
        <v>P514: -&gt; E2_7_8_41 | (0.278 * E2_7_8_41_mRNA) - (0.00000278 * E2_7_8_41)</v>
      </c>
    </row>
    <row r="516" spans="1:24" ht="25">
      <c r="A516" s="113" t="s">
        <v>14431</v>
      </c>
      <c r="B516" s="113" t="s">
        <v>14432</v>
      </c>
      <c r="C516" s="114" t="s">
        <v>29232</v>
      </c>
      <c r="D516" s="115">
        <f>D515+1</f>
        <v>515</v>
      </c>
      <c r="E516" s="116" t="str">
        <f>CONCATENATE("E",C516)</f>
        <v>E2_7_8_42</v>
      </c>
      <c r="F516" s="117" t="str">
        <f>_xlfn.CONCAT(E516,"_mRNA : ",E516,"_mRNA")</f>
        <v>E2_7_8_42_mRNA : E2_7_8_42_mRNA</v>
      </c>
      <c r="G516" s="118" t="str">
        <f>_xlfn.CONCAT(E516," : ",E516)</f>
        <v>E2_7_8_42 : E2_7_8_42</v>
      </c>
      <c r="H516" s="119" t="str">
        <f>CONCATENATE(E516,"_mRNA: 0")</f>
        <v>E2_7_8_42_mRNA: 0</v>
      </c>
      <c r="I516" s="120" t="str">
        <f>CONCATENATE(E516,": 0")</f>
        <v>E2_7_8_42: 0</v>
      </c>
      <c r="J516" s="121" t="str">
        <f t="shared" si="24"/>
        <v>E2_7_8_42_kcat: 13.7</v>
      </c>
      <c r="K516" s="122" t="str">
        <f t="shared" si="25"/>
        <v>E2_7_8_42_km: 1</v>
      </c>
      <c r="L516" s="123" t="str">
        <f>_xlfn.CONCAT("m",D516,": -&gt; ",E516,"_mRNA | ","0.00292 - (0.0093 * ",E516,"_mRNA)")</f>
        <v>m515: -&gt; E2_7_8_42_mRNA | 0.00292 - (0.0093 * E2_7_8_42_mRNA)</v>
      </c>
      <c r="M516" s="124" t="str">
        <f t="shared" si="26"/>
        <v>P515: -&gt; E2_7_8_42 | (0.278 * E2_7_8_42_mRNA) - (0.00000278 * E2_7_8_42)</v>
      </c>
    </row>
    <row r="517" spans="1:24" ht="25">
      <c r="A517" s="113" t="s">
        <v>16753</v>
      </c>
      <c r="B517" s="113" t="s">
        <v>16754</v>
      </c>
      <c r="C517" s="114" t="s">
        <v>29233</v>
      </c>
      <c r="D517" s="115">
        <f>D516+1</f>
        <v>516</v>
      </c>
      <c r="E517" s="116" t="str">
        <f>CONCATENATE("E",C517)</f>
        <v>E2_7_8_43</v>
      </c>
      <c r="F517" s="117" t="str">
        <f>_xlfn.CONCAT(E517,"_mRNA : ",E517,"_mRNA")</f>
        <v>E2_7_8_43_mRNA : E2_7_8_43_mRNA</v>
      </c>
      <c r="G517" s="118" t="str">
        <f>_xlfn.CONCAT(E517," : ",E517)</f>
        <v>E2_7_8_43 : E2_7_8_43</v>
      </c>
      <c r="H517" s="119" t="str">
        <f>CONCATENATE(E517,"_mRNA: 0")</f>
        <v>E2_7_8_43_mRNA: 0</v>
      </c>
      <c r="I517" s="120" t="str">
        <f>CONCATENATE(E517,": 0")</f>
        <v>E2_7_8_43: 0</v>
      </c>
      <c r="J517" s="121" t="str">
        <f t="shared" si="24"/>
        <v>E2_7_8_43_kcat: 13.7</v>
      </c>
      <c r="K517" s="122" t="str">
        <f t="shared" si="25"/>
        <v>E2_7_8_43_km: 1</v>
      </c>
      <c r="L517" s="123" t="str">
        <f>_xlfn.CONCAT("m",D517,": -&gt; ",E517,"_mRNA | ","0.00292 - (0.0093 * ",E517,"_mRNA)")</f>
        <v>m516: -&gt; E2_7_8_43_mRNA | 0.00292 - (0.0093 * E2_7_8_43_mRNA)</v>
      </c>
      <c r="M517" s="124" t="str">
        <f t="shared" si="26"/>
        <v>P516: -&gt; E2_7_8_43 | (0.278 * E2_7_8_43_mRNA) - (0.00000278 * E2_7_8_43)</v>
      </c>
    </row>
    <row r="518" spans="1:24" ht="25">
      <c r="A518" s="113" t="s">
        <v>7906</v>
      </c>
      <c r="B518" s="113" t="s">
        <v>7907</v>
      </c>
      <c r="C518" s="114" t="s">
        <v>29234</v>
      </c>
      <c r="D518" s="115">
        <f>D517+1</f>
        <v>517</v>
      </c>
      <c r="E518" s="116" t="str">
        <f>CONCATENATE("E",C518)</f>
        <v>E2_7_8_5</v>
      </c>
      <c r="F518" s="117" t="str">
        <f>_xlfn.CONCAT(E518,"_mRNA : ",E518,"_mRNA")</f>
        <v>E2_7_8_5_mRNA : E2_7_8_5_mRNA</v>
      </c>
      <c r="G518" s="118" t="str">
        <f>_xlfn.CONCAT(E518," : ",E518)</f>
        <v>E2_7_8_5 : E2_7_8_5</v>
      </c>
      <c r="H518" s="119" t="str">
        <f>CONCATENATE(E518,"_mRNA: 0")</f>
        <v>E2_7_8_5_mRNA: 0</v>
      </c>
      <c r="I518" s="120" t="str">
        <f>CONCATENATE(E518,": 0")</f>
        <v>E2_7_8_5: 0</v>
      </c>
      <c r="J518" s="121" t="str">
        <f t="shared" si="24"/>
        <v>E2_7_8_5_kcat: 13.7</v>
      </c>
      <c r="K518" s="122" t="str">
        <f t="shared" si="25"/>
        <v>E2_7_8_5_km: 1</v>
      </c>
      <c r="L518" s="123" t="str">
        <f>_xlfn.CONCAT("m",D518,": -&gt; ",E518,"_mRNA | ","0.00292 - (0.0093 * ",E518,"_mRNA)")</f>
        <v>m517: -&gt; E2_7_8_5_mRNA | 0.00292 - (0.0093 * E2_7_8_5_mRNA)</v>
      </c>
      <c r="M518" s="124" t="str">
        <f t="shared" si="26"/>
        <v>P517: -&gt; E2_7_8_5 | (0.278 * E2_7_8_5_mRNA) - (0.00000278 * E2_7_8_5)</v>
      </c>
    </row>
    <row r="519" spans="1:24" ht="25">
      <c r="A519" s="113" t="s">
        <v>10540</v>
      </c>
      <c r="B519" s="113" t="s">
        <v>10541</v>
      </c>
      <c r="C519" s="114" t="s">
        <v>29235</v>
      </c>
      <c r="D519" s="115">
        <f>D518+1</f>
        <v>518</v>
      </c>
      <c r="E519" s="116" t="str">
        <f>CONCATENATE("E",C519)</f>
        <v>E2_7_8_7</v>
      </c>
      <c r="F519" s="117" t="str">
        <f>_xlfn.CONCAT(E519,"_mRNA : ",E519,"_mRNA")</f>
        <v>E2_7_8_7_mRNA : E2_7_8_7_mRNA</v>
      </c>
      <c r="G519" s="118" t="str">
        <f>_xlfn.CONCAT(E519," : ",E519)</f>
        <v>E2_7_8_7 : E2_7_8_7</v>
      </c>
      <c r="H519" s="119" t="str">
        <f>CONCATENATE(E519,"_mRNA: 0")</f>
        <v>E2_7_8_7_mRNA: 0</v>
      </c>
      <c r="I519" s="120" t="str">
        <f>CONCATENATE(E519,": 0")</f>
        <v>E2_7_8_7: 0</v>
      </c>
      <c r="J519" s="121" t="str">
        <f t="shared" si="24"/>
        <v>E2_7_8_7_kcat: 13.7</v>
      </c>
      <c r="K519" s="122" t="str">
        <f t="shared" si="25"/>
        <v>E2_7_8_7_km: 1</v>
      </c>
      <c r="L519" s="123" t="str">
        <f>_xlfn.CONCAT("m",D519,": -&gt; ",E519,"_mRNA | ","0.00292 - (0.0093 * ",E519,"_mRNA)")</f>
        <v>m518: -&gt; E2_7_8_7_mRNA | 0.00292 - (0.0093 * E2_7_8_7_mRNA)</v>
      </c>
      <c r="M519" s="124" t="str">
        <f t="shared" si="26"/>
        <v>P518: -&gt; E2_7_8_7 | (0.278 * E2_7_8_7_mRNA) - (0.00000278 * E2_7_8_7)</v>
      </c>
    </row>
    <row r="520" spans="1:24" ht="25">
      <c r="A520" s="113" t="s">
        <v>10636</v>
      </c>
      <c r="B520" s="113" t="s">
        <v>10637</v>
      </c>
      <c r="C520" s="114" t="s">
        <v>29236</v>
      </c>
      <c r="D520" s="115">
        <f>D519+1</f>
        <v>519</v>
      </c>
      <c r="E520" s="116" t="str">
        <f>CONCATENATE("E",C520)</f>
        <v>E2_7_8_8</v>
      </c>
      <c r="F520" s="117" t="str">
        <f>_xlfn.CONCAT(E520,"_mRNA : ",E520,"_mRNA")</f>
        <v>E2_7_8_8_mRNA : E2_7_8_8_mRNA</v>
      </c>
      <c r="G520" s="118" t="str">
        <f>_xlfn.CONCAT(E520," : ",E520)</f>
        <v>E2_7_8_8 : E2_7_8_8</v>
      </c>
      <c r="H520" s="119" t="str">
        <f>CONCATENATE(E520,"_mRNA: 0")</f>
        <v>E2_7_8_8_mRNA: 0</v>
      </c>
      <c r="I520" s="120" t="str">
        <f>CONCATENATE(E520,": 0")</f>
        <v>E2_7_8_8: 0</v>
      </c>
      <c r="J520" s="121" t="str">
        <f t="shared" si="24"/>
        <v>E2_7_8_8_kcat: 13.7</v>
      </c>
      <c r="K520" s="122" t="str">
        <f t="shared" si="25"/>
        <v>E2_7_8_8_km: 1</v>
      </c>
      <c r="L520" s="123" t="str">
        <f>_xlfn.CONCAT("m",D520,": -&gt; ",E520,"_mRNA | ","0.00292 - (0.0093 * ",E520,"_mRNA)")</f>
        <v>m519: -&gt; E2_7_8_8_mRNA | 0.00292 - (0.0093 * E2_7_8_8_mRNA)</v>
      </c>
      <c r="M520" s="124" t="str">
        <f t="shared" si="26"/>
        <v>P519: -&gt; E2_7_8_8 | (0.278 * E2_7_8_8_mRNA) - (0.00000278 * E2_7_8_8)</v>
      </c>
    </row>
    <row r="521" spans="1:24" ht="25">
      <c r="A521" s="113" t="s">
        <v>7035</v>
      </c>
      <c r="B521" s="113" t="s">
        <v>7036</v>
      </c>
      <c r="C521" s="114" t="s">
        <v>29237</v>
      </c>
      <c r="D521" s="115">
        <f>D520+1</f>
        <v>520</v>
      </c>
      <c r="E521" s="116" t="str">
        <f>CONCATENATE("E",C521)</f>
        <v>E2_7_9_2</v>
      </c>
      <c r="F521" s="117" t="str">
        <f>_xlfn.CONCAT(E521,"_mRNA : ",E521,"_mRNA")</f>
        <v>E2_7_9_2_mRNA : E2_7_9_2_mRNA</v>
      </c>
      <c r="G521" s="118" t="str">
        <f>_xlfn.CONCAT(E521," : ",E521)</f>
        <v>E2_7_9_2 : E2_7_9_2</v>
      </c>
      <c r="H521" s="119" t="str">
        <f>CONCATENATE(E521,"_mRNA: 0")</f>
        <v>E2_7_9_2_mRNA: 0</v>
      </c>
      <c r="I521" s="120" t="str">
        <f>CONCATENATE(E521,": 0")</f>
        <v>E2_7_9_2: 0</v>
      </c>
      <c r="J521" s="121" t="str">
        <f t="shared" si="24"/>
        <v>E2_7_9_2_kcat: 13.7</v>
      </c>
      <c r="K521" s="122" t="str">
        <f t="shared" si="25"/>
        <v>E2_7_9_2_km: 1</v>
      </c>
      <c r="L521" s="123" t="str">
        <f>_xlfn.CONCAT("m",D521,": -&gt; ",E521,"_mRNA | ","0.00292 - (0.0093 * ",E521,"_mRNA)")</f>
        <v>m520: -&gt; E2_7_9_2_mRNA | 0.00292 - (0.0093 * E2_7_9_2_mRNA)</v>
      </c>
      <c r="M521" s="124" t="str">
        <f t="shared" si="26"/>
        <v>P520: -&gt; E2_7_9_2 | (0.278 * E2_7_9_2_mRNA) - (0.00000278 * E2_7_9_2)</v>
      </c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</row>
    <row r="522" spans="1:24" ht="25">
      <c r="A522" s="113" t="s">
        <v>7281</v>
      </c>
      <c r="B522" s="113" t="s">
        <v>7282</v>
      </c>
      <c r="C522" s="114" t="s">
        <v>29238</v>
      </c>
      <c r="D522" s="115">
        <f>D521+1</f>
        <v>521</v>
      </c>
      <c r="E522" s="116" t="str">
        <f>CONCATENATE("E",C522)</f>
        <v>E2_7_9_3</v>
      </c>
      <c r="F522" s="117" t="str">
        <f>_xlfn.CONCAT(E522,"_mRNA : ",E522,"_mRNA")</f>
        <v>E2_7_9_3_mRNA : E2_7_9_3_mRNA</v>
      </c>
      <c r="G522" s="118" t="str">
        <f>_xlfn.CONCAT(E522," : ",E522)</f>
        <v>E2_7_9_3 : E2_7_9_3</v>
      </c>
      <c r="H522" s="119" t="str">
        <f>CONCATENATE(E522,"_mRNA: 0")</f>
        <v>E2_7_9_3_mRNA: 0</v>
      </c>
      <c r="I522" s="120" t="str">
        <f>CONCATENATE(E522,": 0")</f>
        <v>E2_7_9_3: 0</v>
      </c>
      <c r="J522" s="121" t="str">
        <f t="shared" si="24"/>
        <v>E2_7_9_3_kcat: 13.7</v>
      </c>
      <c r="K522" s="122" t="str">
        <f t="shared" si="25"/>
        <v>E2_7_9_3_km: 1</v>
      </c>
      <c r="L522" s="123" t="str">
        <f>_xlfn.CONCAT("m",D522,": -&gt; ",E522,"_mRNA | ","0.00292 - (0.0093 * ",E522,"_mRNA)")</f>
        <v>m521: -&gt; E2_7_9_3_mRNA | 0.00292 - (0.0093 * E2_7_9_3_mRNA)</v>
      </c>
      <c r="M522" s="124" t="str">
        <f t="shared" si="26"/>
        <v>P521: -&gt; E2_7_9_3 | (0.278 * E2_7_9_3_mRNA) - (0.00000278 * E2_7_9_3)</v>
      </c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</row>
    <row r="523" spans="1:24" ht="25">
      <c r="A523" s="113" t="s">
        <v>5371</v>
      </c>
      <c r="B523" s="113" t="s">
        <v>5372</v>
      </c>
      <c r="C523" s="114" t="s">
        <v>29239</v>
      </c>
      <c r="D523" s="115">
        <f>D522+1</f>
        <v>522</v>
      </c>
      <c r="E523" s="116" t="str">
        <f>CONCATENATE("E",C523)</f>
        <v>E2_8_1_1</v>
      </c>
      <c r="F523" s="117" t="str">
        <f>_xlfn.CONCAT(E523,"_mRNA : ",E523,"_mRNA")</f>
        <v>E2_8_1_1_mRNA : E2_8_1_1_mRNA</v>
      </c>
      <c r="G523" s="118" t="str">
        <f>_xlfn.CONCAT(E523," : ",E523)</f>
        <v>E2_8_1_1 : E2_8_1_1</v>
      </c>
      <c r="H523" s="119" t="str">
        <f>CONCATENATE(E523,"_mRNA: 0")</f>
        <v>E2_8_1_1_mRNA: 0</v>
      </c>
      <c r="I523" s="120" t="str">
        <f>CONCATENATE(E523,": 0")</f>
        <v>E2_8_1_1: 0</v>
      </c>
      <c r="J523" s="121" t="str">
        <f t="shared" si="24"/>
        <v>E2_8_1_1_kcat: 13.7</v>
      </c>
      <c r="K523" s="122" t="str">
        <f t="shared" si="25"/>
        <v>E2_8_1_1_km: 1</v>
      </c>
      <c r="L523" s="123" t="str">
        <f>_xlfn.CONCAT("m",D523,": -&gt; ",E523,"_mRNA | ","0.00292 - (0.0093 * ",E523,"_mRNA)")</f>
        <v>m522: -&gt; E2_8_1_1_mRNA | 0.00292 - (0.0093 * E2_8_1_1_mRNA)</v>
      </c>
      <c r="M523" s="124" t="str">
        <f t="shared" si="26"/>
        <v>P522: -&gt; E2_8_1_1 | (0.278 * E2_8_1_1_mRNA) - (0.00000278 * E2_8_1_1)</v>
      </c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</row>
    <row r="524" spans="1:24" ht="25">
      <c r="A524" s="113" t="s">
        <v>16241</v>
      </c>
      <c r="B524" s="113" t="s">
        <v>16242</v>
      </c>
      <c r="C524" s="114" t="s">
        <v>29240</v>
      </c>
      <c r="D524" s="115">
        <f>D523+1</f>
        <v>523</v>
      </c>
      <c r="E524" s="116" t="str">
        <f>CONCATENATE("E",C524)</f>
        <v>E2_8_1_10</v>
      </c>
      <c r="F524" s="117" t="str">
        <f>_xlfn.CONCAT(E524,"_mRNA : ",E524,"_mRNA")</f>
        <v>E2_8_1_10_mRNA : E2_8_1_10_mRNA</v>
      </c>
      <c r="G524" s="118" t="str">
        <f>_xlfn.CONCAT(E524," : ",E524)</f>
        <v>E2_8_1_10 : E2_8_1_10</v>
      </c>
      <c r="H524" s="119" t="str">
        <f>CONCATENATE(E524,"_mRNA: 0")</f>
        <v>E2_8_1_10_mRNA: 0</v>
      </c>
      <c r="I524" s="120" t="str">
        <f>CONCATENATE(E524,": 0")</f>
        <v>E2_8_1_10: 0</v>
      </c>
      <c r="J524" s="121" t="str">
        <f t="shared" si="24"/>
        <v>E2_8_1_10_kcat: 13.7</v>
      </c>
      <c r="K524" s="122" t="str">
        <f t="shared" si="25"/>
        <v>E2_8_1_10_km: 1</v>
      </c>
      <c r="L524" s="123" t="str">
        <f>_xlfn.CONCAT("m",D524,": -&gt; ",E524,"_mRNA | ","0.00292 - (0.0093 * ",E524,"_mRNA)")</f>
        <v>m523: -&gt; E2_8_1_10_mRNA | 0.00292 - (0.0093 * E2_8_1_10_mRNA)</v>
      </c>
      <c r="M524" s="124" t="str">
        <f t="shared" si="26"/>
        <v>P523: -&gt; E2_8_1_10 | (0.278 * E2_8_1_10_mRNA) - (0.00000278 * E2_8_1_10)</v>
      </c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</row>
    <row r="525" spans="1:24" ht="25">
      <c r="A525" s="113" t="s">
        <v>7253</v>
      </c>
      <c r="B525" s="113" t="s">
        <v>7254</v>
      </c>
      <c r="C525" s="114" t="s">
        <v>29241</v>
      </c>
      <c r="D525" s="115">
        <f>D524+1</f>
        <v>524</v>
      </c>
      <c r="E525" s="116" t="str">
        <f>CONCATENATE("E",C525)</f>
        <v>E2_8_1_11</v>
      </c>
      <c r="F525" s="117" t="str">
        <f>_xlfn.CONCAT(E525,"_mRNA : ",E525,"_mRNA")</f>
        <v>E2_8_1_11_mRNA : E2_8_1_11_mRNA</v>
      </c>
      <c r="G525" s="118" t="str">
        <f>_xlfn.CONCAT(E525," : ",E525)</f>
        <v>E2_8_1_11 : E2_8_1_11</v>
      </c>
      <c r="H525" s="119" t="str">
        <f>CONCATENATE(E525,"_mRNA: 0")</f>
        <v>E2_8_1_11_mRNA: 0</v>
      </c>
      <c r="I525" s="120" t="str">
        <f>CONCATENATE(E525,": 0")</f>
        <v>E2_8_1_11: 0</v>
      </c>
      <c r="J525" s="121" t="str">
        <f t="shared" si="24"/>
        <v>E2_8_1_11_kcat: 13.7</v>
      </c>
      <c r="K525" s="122" t="str">
        <f t="shared" si="25"/>
        <v>E2_8_1_11_km: 1</v>
      </c>
      <c r="L525" s="123" t="str">
        <f>_xlfn.CONCAT("m",D525,": -&gt; ",E525,"_mRNA | ","0.00292 - (0.0093 * ",E525,"_mRNA)")</f>
        <v>m524: -&gt; E2_8_1_11_mRNA | 0.00292 - (0.0093 * E2_8_1_11_mRNA)</v>
      </c>
      <c r="M525" s="124" t="str">
        <f t="shared" si="26"/>
        <v>P524: -&gt; E2_8_1_11 | (0.278 * E2_8_1_11_mRNA) - (0.00000278 * E2_8_1_11)</v>
      </c>
    </row>
    <row r="526" spans="1:24" ht="25">
      <c r="A526" s="113" t="s">
        <v>3178</v>
      </c>
      <c r="B526" s="113" t="s">
        <v>3179</v>
      </c>
      <c r="C526" s="114" t="s">
        <v>29242</v>
      </c>
      <c r="D526" s="115">
        <f>D525+1</f>
        <v>525</v>
      </c>
      <c r="E526" s="116" t="str">
        <f>CONCATENATE("E",C526)</f>
        <v>E2_8_1_12</v>
      </c>
      <c r="F526" s="117" t="str">
        <f>_xlfn.CONCAT(E526,"_mRNA : ",E526,"_mRNA")</f>
        <v>E2_8_1_12_mRNA : E2_8_1_12_mRNA</v>
      </c>
      <c r="G526" s="118" t="str">
        <f>_xlfn.CONCAT(E526," : ",E526)</f>
        <v>E2_8_1_12 : E2_8_1_12</v>
      </c>
      <c r="H526" s="119" t="str">
        <f>CONCATENATE(E526,"_mRNA: 0")</f>
        <v>E2_8_1_12_mRNA: 0</v>
      </c>
      <c r="I526" s="120" t="str">
        <f>CONCATENATE(E526,": 0")</f>
        <v>E2_8_1_12: 0</v>
      </c>
      <c r="J526" s="121" t="str">
        <f t="shared" si="24"/>
        <v>E2_8_1_12_kcat: 13.7</v>
      </c>
      <c r="K526" s="122" t="str">
        <f t="shared" si="25"/>
        <v>E2_8_1_12_km: 1</v>
      </c>
      <c r="L526" s="123" t="str">
        <f>_xlfn.CONCAT("m",D526,": -&gt; ",E526,"_mRNA | ","0.00292 - (0.0093 * ",E526,"_mRNA)")</f>
        <v>m525: -&gt; E2_8_1_12_mRNA | 0.00292 - (0.0093 * E2_8_1_12_mRNA)</v>
      </c>
      <c r="M526" s="124" t="str">
        <f t="shared" si="26"/>
        <v>P525: -&gt; E2_8_1_12 | (0.278 * E2_8_1_12_mRNA) - (0.00000278 * E2_8_1_12)</v>
      </c>
    </row>
    <row r="527" spans="1:24" ht="25">
      <c r="A527" s="113" t="s">
        <v>4591</v>
      </c>
      <c r="B527" s="113" t="s">
        <v>4592</v>
      </c>
      <c r="C527" s="114" t="s">
        <v>29243</v>
      </c>
      <c r="D527" s="115">
        <f>D526+1</f>
        <v>526</v>
      </c>
      <c r="E527" s="116" t="str">
        <f>CONCATENATE("E",C527)</f>
        <v>E2_8_1_13</v>
      </c>
      <c r="F527" s="117" t="str">
        <f>_xlfn.CONCAT(E527,"_mRNA : ",E527,"_mRNA")</f>
        <v>E2_8_1_13_mRNA : E2_8_1_13_mRNA</v>
      </c>
      <c r="G527" s="118" t="str">
        <f>_xlfn.CONCAT(E527," : ",E527)</f>
        <v>E2_8_1_13 : E2_8_1_13</v>
      </c>
      <c r="H527" s="119" t="str">
        <f>CONCATENATE(E527,"_mRNA: 0")</f>
        <v>E2_8_1_13_mRNA: 0</v>
      </c>
      <c r="I527" s="120" t="str">
        <f>CONCATENATE(E527,": 0")</f>
        <v>E2_8_1_13: 0</v>
      </c>
      <c r="J527" s="121" t="str">
        <f t="shared" si="24"/>
        <v>E2_8_1_13_kcat: 13.7</v>
      </c>
      <c r="K527" s="122" t="str">
        <f t="shared" si="25"/>
        <v>E2_8_1_13_km: 1</v>
      </c>
      <c r="L527" s="123" t="str">
        <f>_xlfn.CONCAT("m",D527,": -&gt; ",E527,"_mRNA | ","0.00292 - (0.0093 * ",E527,"_mRNA)")</f>
        <v>m526: -&gt; E2_8_1_13_mRNA | 0.00292 - (0.0093 * E2_8_1_13_mRNA)</v>
      </c>
      <c r="M527" s="124" t="str">
        <f t="shared" si="26"/>
        <v>P526: -&gt; E2_8_1_13 | (0.278 * E2_8_1_13_mRNA) - (0.00000278 * E2_8_1_13)</v>
      </c>
    </row>
    <row r="528" spans="1:24" ht="25">
      <c r="A528" s="113" t="s">
        <v>10349</v>
      </c>
      <c r="B528" s="113" t="s">
        <v>10350</v>
      </c>
      <c r="C528" s="114" t="s">
        <v>29244</v>
      </c>
      <c r="D528" s="115">
        <f>D527+1</f>
        <v>527</v>
      </c>
      <c r="E528" s="116" t="str">
        <f>CONCATENATE("E",C528)</f>
        <v>E2_8_1_2</v>
      </c>
      <c r="F528" s="117" t="str">
        <f>_xlfn.CONCAT(E528,"_mRNA : ",E528,"_mRNA")</f>
        <v>E2_8_1_2_mRNA : E2_8_1_2_mRNA</v>
      </c>
      <c r="G528" s="118" t="str">
        <f>_xlfn.CONCAT(E528," : ",E528)</f>
        <v>E2_8_1_2 : E2_8_1_2</v>
      </c>
      <c r="H528" s="119" t="str">
        <f>CONCATENATE(E528,"_mRNA: 0")</f>
        <v>E2_8_1_2_mRNA: 0</v>
      </c>
      <c r="I528" s="120" t="str">
        <f>CONCATENATE(E528,": 0")</f>
        <v>E2_8_1_2: 0</v>
      </c>
      <c r="J528" s="121" t="str">
        <f t="shared" si="24"/>
        <v>E2_8_1_2_kcat: 13.7</v>
      </c>
      <c r="K528" s="122" t="str">
        <f t="shared" si="25"/>
        <v>E2_8_1_2_km: 1</v>
      </c>
      <c r="L528" s="123" t="str">
        <f>_xlfn.CONCAT("m",D528,": -&gt; ",E528,"_mRNA | ","0.00292 - (0.0093 * ",E528,"_mRNA)")</f>
        <v>m527: -&gt; E2_8_1_2_mRNA | 0.00292 - (0.0093 * E2_8_1_2_mRNA)</v>
      </c>
      <c r="M528" s="124" t="str">
        <f t="shared" si="26"/>
        <v>P527: -&gt; E2_8_1_2 | (0.278 * E2_8_1_2_mRNA) - (0.00000278 * E2_8_1_2)</v>
      </c>
    </row>
    <row r="529" spans="1:13" ht="25">
      <c r="A529" s="113" t="s">
        <v>1741</v>
      </c>
      <c r="B529" s="113" t="s">
        <v>1742</v>
      </c>
      <c r="C529" s="114" t="s">
        <v>29245</v>
      </c>
      <c r="D529" s="115">
        <f>D528+1</f>
        <v>528</v>
      </c>
      <c r="E529" s="116" t="str">
        <f>CONCATENATE("E",C529)</f>
        <v>E2_8_1_4</v>
      </c>
      <c r="F529" s="117" t="str">
        <f>_xlfn.CONCAT(E529,"_mRNA : ",E529,"_mRNA")</f>
        <v>E2_8_1_4_mRNA : E2_8_1_4_mRNA</v>
      </c>
      <c r="G529" s="118" t="str">
        <f>_xlfn.CONCAT(E529," : ",E529)</f>
        <v>E2_8_1_4 : E2_8_1_4</v>
      </c>
      <c r="H529" s="119" t="str">
        <f>CONCATENATE(E529,"_mRNA: 0")</f>
        <v>E2_8_1_4_mRNA: 0</v>
      </c>
      <c r="I529" s="120" t="str">
        <f>CONCATENATE(E529,": 0")</f>
        <v>E2_8_1_4: 0</v>
      </c>
      <c r="J529" s="121" t="str">
        <f t="shared" si="24"/>
        <v>E2_8_1_4_kcat: 13.7</v>
      </c>
      <c r="K529" s="122" t="str">
        <f t="shared" si="25"/>
        <v>E2_8_1_4_km: 1</v>
      </c>
      <c r="L529" s="123" t="str">
        <f>_xlfn.CONCAT("m",D529,": -&gt; ",E529,"_mRNA | ","0.00292 - (0.0093 * ",E529,"_mRNA)")</f>
        <v>m528: -&gt; E2_8_1_4_mRNA | 0.00292 - (0.0093 * E2_8_1_4_mRNA)</v>
      </c>
      <c r="M529" s="124" t="str">
        <f t="shared" si="26"/>
        <v>P528: -&gt; E2_8_1_4 | (0.278 * E2_8_1_4_mRNA) - (0.00000278 * E2_8_1_4)</v>
      </c>
    </row>
    <row r="530" spans="1:13" ht="25">
      <c r="A530" s="113" t="s">
        <v>3142</v>
      </c>
      <c r="B530" s="113" t="s">
        <v>3143</v>
      </c>
      <c r="C530" s="114" t="s">
        <v>29246</v>
      </c>
      <c r="D530" s="115">
        <f>D529+1</f>
        <v>529</v>
      </c>
      <c r="E530" s="116" t="str">
        <f>CONCATENATE("E",C530)</f>
        <v>E2_8_1_6</v>
      </c>
      <c r="F530" s="117" t="str">
        <f>_xlfn.CONCAT(E530,"_mRNA : ",E530,"_mRNA")</f>
        <v>E2_8_1_6_mRNA : E2_8_1_6_mRNA</v>
      </c>
      <c r="G530" s="118" t="str">
        <f>_xlfn.CONCAT(E530," : ",E530)</f>
        <v>E2_8_1_6 : E2_8_1_6</v>
      </c>
      <c r="H530" s="119" t="str">
        <f>CONCATENATE(E530,"_mRNA: 0")</f>
        <v>E2_8_1_6_mRNA: 0</v>
      </c>
      <c r="I530" s="120" t="str">
        <f>CONCATENATE(E530,": 0")</f>
        <v>E2_8_1_6: 0</v>
      </c>
      <c r="J530" s="121" t="str">
        <f t="shared" si="24"/>
        <v>E2_8_1_6_kcat: 13.7</v>
      </c>
      <c r="K530" s="122" t="str">
        <f t="shared" si="25"/>
        <v>E2_8_1_6_km: 1</v>
      </c>
      <c r="L530" s="123" t="str">
        <f>_xlfn.CONCAT("m",D530,": -&gt; ",E530,"_mRNA | ","0.00292 - (0.0093 * ",E530,"_mRNA)")</f>
        <v>m529: -&gt; E2_8_1_6_mRNA | 0.00292 - (0.0093 * E2_8_1_6_mRNA)</v>
      </c>
      <c r="M530" s="124" t="str">
        <f t="shared" si="26"/>
        <v>P529: -&gt; E2_8_1_6 | (0.278 * E2_8_1_6_mRNA) - (0.00000278 * E2_8_1_6)</v>
      </c>
    </row>
    <row r="531" spans="1:13" ht="25">
      <c r="A531" s="113" t="s">
        <v>6941</v>
      </c>
      <c r="B531" s="113" t="s">
        <v>6942</v>
      </c>
      <c r="C531" s="114" t="s">
        <v>29247</v>
      </c>
      <c r="D531" s="115">
        <f>D530+1</f>
        <v>530</v>
      </c>
      <c r="E531" s="116" t="str">
        <f>CONCATENATE("E",C531)</f>
        <v>E2_8_1_7</v>
      </c>
      <c r="F531" s="117" t="str">
        <f>_xlfn.CONCAT(E531,"_mRNA : ",E531,"_mRNA")</f>
        <v>E2_8_1_7_mRNA : E2_8_1_7_mRNA</v>
      </c>
      <c r="G531" s="118" t="str">
        <f>_xlfn.CONCAT(E531," : ",E531)</f>
        <v>E2_8_1_7 : E2_8_1_7</v>
      </c>
      <c r="H531" s="119" t="str">
        <f>CONCATENATE(E531,"_mRNA: 0")</f>
        <v>E2_8_1_7_mRNA: 0</v>
      </c>
      <c r="I531" s="120" t="str">
        <f>CONCATENATE(E531,": 0")</f>
        <v>E2_8_1_7: 0</v>
      </c>
      <c r="J531" s="121" t="str">
        <f t="shared" si="24"/>
        <v>E2_8_1_7_kcat: 13.7</v>
      </c>
      <c r="K531" s="122" t="str">
        <f t="shared" si="25"/>
        <v>E2_8_1_7_km: 1</v>
      </c>
      <c r="L531" s="123" t="str">
        <f>_xlfn.CONCAT("m",D531,": -&gt; ",E531,"_mRNA | ","0.00292 - (0.0093 * ",E531,"_mRNA)")</f>
        <v>m530: -&gt; E2_8_1_7_mRNA | 0.00292 - (0.0093 * E2_8_1_7_mRNA)</v>
      </c>
      <c r="M531" s="124" t="str">
        <f t="shared" si="26"/>
        <v>P530: -&gt; E2_8_1_7 | (0.278 * E2_8_1_7_mRNA) - (0.00000278 * E2_8_1_7)</v>
      </c>
    </row>
    <row r="532" spans="1:13" ht="25">
      <c r="A532" s="113" t="s">
        <v>2573</v>
      </c>
      <c r="B532" s="113" t="s">
        <v>2574</v>
      </c>
      <c r="C532" s="114" t="s">
        <v>29248</v>
      </c>
      <c r="D532" s="115">
        <f>D531+1</f>
        <v>531</v>
      </c>
      <c r="E532" s="116" t="str">
        <f>CONCATENATE("E",C532)</f>
        <v>E2_8_1_8</v>
      </c>
      <c r="F532" s="117" t="str">
        <f>_xlfn.CONCAT(E532,"_mRNA : ",E532,"_mRNA")</f>
        <v>E2_8_1_8_mRNA : E2_8_1_8_mRNA</v>
      </c>
      <c r="G532" s="118" t="str">
        <f>_xlfn.CONCAT(E532," : ",E532)</f>
        <v>E2_8_1_8 : E2_8_1_8</v>
      </c>
      <c r="H532" s="119" t="str">
        <f>CONCATENATE(E532,"_mRNA: 0")</f>
        <v>E2_8_1_8_mRNA: 0</v>
      </c>
      <c r="I532" s="120" t="str">
        <f>CONCATENATE(E532,": 0")</f>
        <v>E2_8_1_8: 0</v>
      </c>
      <c r="J532" s="121" t="str">
        <f t="shared" si="24"/>
        <v>E2_8_1_8_kcat: 13.7</v>
      </c>
      <c r="K532" s="122" t="str">
        <f t="shared" si="25"/>
        <v>E2_8_1_8_km: 1</v>
      </c>
      <c r="L532" s="123" t="str">
        <f>_xlfn.CONCAT("m",D532,": -&gt; ",E532,"_mRNA | ","0.00292 - (0.0093 * ",E532,"_mRNA)")</f>
        <v>m531: -&gt; E2_8_1_8_mRNA | 0.00292 - (0.0093 * E2_8_1_8_mRNA)</v>
      </c>
      <c r="M532" s="124" t="str">
        <f t="shared" si="26"/>
        <v>P531: -&gt; E2_8_1_8 | (0.278 * E2_8_1_8_mRNA) - (0.00000278 * E2_8_1_8)</v>
      </c>
    </row>
    <row r="533" spans="1:13" ht="25">
      <c r="A533" s="113" t="s">
        <v>2527</v>
      </c>
      <c r="B533" s="113" t="s">
        <v>2528</v>
      </c>
      <c r="C533" s="114" t="s">
        <v>29249</v>
      </c>
      <c r="D533" s="115">
        <f>D532+1</f>
        <v>532</v>
      </c>
      <c r="E533" s="116" t="str">
        <f>CONCATENATE("E",C533)</f>
        <v>E2_8_3_10</v>
      </c>
      <c r="F533" s="117" t="str">
        <f>_xlfn.CONCAT(E533,"_mRNA : ",E533,"_mRNA")</f>
        <v>E2_8_3_10_mRNA : E2_8_3_10_mRNA</v>
      </c>
      <c r="G533" s="118" t="str">
        <f>_xlfn.CONCAT(E533," : ",E533)</f>
        <v>E2_8_3_10 : E2_8_3_10</v>
      </c>
      <c r="H533" s="119" t="str">
        <f>CONCATENATE(E533,"_mRNA: 0")</f>
        <v>E2_8_3_10_mRNA: 0</v>
      </c>
      <c r="I533" s="120" t="str">
        <f>CONCATENATE(E533,": 0")</f>
        <v>E2_8_3_10: 0</v>
      </c>
      <c r="J533" s="121" t="str">
        <f t="shared" si="24"/>
        <v>E2_8_3_10_kcat: 13.7</v>
      </c>
      <c r="K533" s="122" t="str">
        <f t="shared" si="25"/>
        <v>E2_8_3_10_km: 1</v>
      </c>
      <c r="L533" s="123" t="str">
        <f>_xlfn.CONCAT("m",D533,": -&gt; ",E533,"_mRNA | ","0.00292 - (0.0093 * ",E533,"_mRNA)")</f>
        <v>m532: -&gt; E2_8_3_10_mRNA | 0.00292 - (0.0093 * E2_8_3_10_mRNA)</v>
      </c>
      <c r="M533" s="124" t="str">
        <f t="shared" si="26"/>
        <v>P532: -&gt; E2_8_3_10 | (0.278 * E2_8_3_10_mRNA) - (0.00000278 * E2_8_3_10)</v>
      </c>
    </row>
    <row r="534" spans="1:13" ht="25">
      <c r="A534" s="113" t="s">
        <v>9756</v>
      </c>
      <c r="B534" s="113" t="s">
        <v>9757</v>
      </c>
      <c r="C534" s="114" t="s">
        <v>29250</v>
      </c>
      <c r="D534" s="115">
        <f>D533+1</f>
        <v>533</v>
      </c>
      <c r="E534" s="116" t="str">
        <f>CONCATENATE("E",C534)</f>
        <v>E2_8_3_16</v>
      </c>
      <c r="F534" s="117" t="str">
        <f>_xlfn.CONCAT(E534,"_mRNA : ",E534,"_mRNA")</f>
        <v>E2_8_3_16_mRNA : E2_8_3_16_mRNA</v>
      </c>
      <c r="G534" s="118" t="str">
        <f>_xlfn.CONCAT(E534," : ",E534)</f>
        <v>E2_8_3_16 : E2_8_3_16</v>
      </c>
      <c r="H534" s="119" t="str">
        <f>CONCATENATE(E534,"_mRNA: 0")</f>
        <v>E2_8_3_16_mRNA: 0</v>
      </c>
      <c r="I534" s="120" t="str">
        <f>CONCATENATE(E534,": 0")</f>
        <v>E2_8_3_16: 0</v>
      </c>
      <c r="J534" s="121" t="str">
        <f t="shared" si="24"/>
        <v>E2_8_3_16_kcat: 13.7</v>
      </c>
      <c r="K534" s="122" t="str">
        <f t="shared" si="25"/>
        <v>E2_8_3_16_km: 1</v>
      </c>
      <c r="L534" s="123" t="str">
        <f>_xlfn.CONCAT("m",D534,": -&gt; ",E534,"_mRNA | ","0.00292 - (0.0093 * ",E534,"_mRNA)")</f>
        <v>m533: -&gt; E2_8_3_16_mRNA | 0.00292 - (0.0093 * E2_8_3_16_mRNA)</v>
      </c>
      <c r="M534" s="124" t="str">
        <f t="shared" si="26"/>
        <v>P533: -&gt; E2_8_3_16 | (0.278 * E2_8_3_16_mRNA) - (0.00000278 * E2_8_3_16)</v>
      </c>
    </row>
    <row r="535" spans="1:13" ht="25">
      <c r="A535" s="113" t="s">
        <v>9744</v>
      </c>
      <c r="B535" s="113" t="s">
        <v>9745</v>
      </c>
      <c r="C535" s="114" t="s">
        <v>29251</v>
      </c>
      <c r="D535" s="115">
        <f>D534+1</f>
        <v>534</v>
      </c>
      <c r="E535" s="116" t="str">
        <f>CONCATENATE("E",C535)</f>
        <v>E2_8_3_19</v>
      </c>
      <c r="F535" s="117" t="str">
        <f>_xlfn.CONCAT(E535,"_mRNA : ",E535,"_mRNA")</f>
        <v>E2_8_3_19_mRNA : E2_8_3_19_mRNA</v>
      </c>
      <c r="G535" s="118" t="str">
        <f>_xlfn.CONCAT(E535," : ",E535)</f>
        <v>E2_8_3_19 : E2_8_3_19</v>
      </c>
      <c r="H535" s="119" t="str">
        <f>CONCATENATE(E535,"_mRNA: 0")</f>
        <v>E2_8_3_19_mRNA: 0</v>
      </c>
      <c r="I535" s="120" t="str">
        <f>CONCATENATE(E535,": 0")</f>
        <v>E2_8_3_19: 0</v>
      </c>
      <c r="J535" s="121" t="str">
        <f t="shared" si="24"/>
        <v>E2_8_3_19_kcat: 13.7</v>
      </c>
      <c r="K535" s="122" t="str">
        <f t="shared" si="25"/>
        <v>E2_8_3_19_km: 1</v>
      </c>
      <c r="L535" s="123" t="str">
        <f>_xlfn.CONCAT("m",D535,": -&gt; ",E535,"_mRNA | ","0.00292 - (0.0093 * ",E535,"_mRNA)")</f>
        <v>m534: -&gt; E2_8_3_19_mRNA | 0.00292 - (0.0093 * E2_8_3_19_mRNA)</v>
      </c>
      <c r="M535" s="124" t="str">
        <f t="shared" si="26"/>
        <v>P534: -&gt; E2_8_3_19 | (0.278 * E2_8_3_19_mRNA) - (0.00000278 * E2_8_3_19)</v>
      </c>
    </row>
    <row r="536" spans="1:13" ht="25">
      <c r="A536" s="113" t="s">
        <v>172</v>
      </c>
      <c r="B536" s="113" t="s">
        <v>173</v>
      </c>
      <c r="C536" s="125" t="s">
        <v>29252</v>
      </c>
      <c r="D536" s="115">
        <f>D535+1</f>
        <v>535</v>
      </c>
      <c r="E536" s="116" t="str">
        <f>CONCATENATE("E",C536)</f>
        <v>E2_8_3_21</v>
      </c>
      <c r="F536" s="117" t="str">
        <f>_xlfn.CONCAT(E536,"_mRNA : ",E536,"_mRNA")</f>
        <v>E2_8_3_21_mRNA : E2_8_3_21_mRNA</v>
      </c>
      <c r="G536" s="118" t="str">
        <f>_xlfn.CONCAT(E536," : ",E536)</f>
        <v>E2_8_3_21 : E2_8_3_21</v>
      </c>
      <c r="H536" s="119" t="str">
        <f>CONCATENATE(E536,"_mRNA: 0")</f>
        <v>E2_8_3_21_mRNA: 0</v>
      </c>
      <c r="I536" s="120" t="str">
        <f>CONCATENATE(E536,": 0")</f>
        <v>E2_8_3_21: 0</v>
      </c>
      <c r="J536" s="121" t="str">
        <f t="shared" si="24"/>
        <v>E2_8_3_21_kcat: 13.7</v>
      </c>
      <c r="K536" s="122" t="str">
        <f t="shared" si="25"/>
        <v>E2_8_3_21_km: 1</v>
      </c>
      <c r="L536" s="123" t="str">
        <f>_xlfn.CONCAT("m",D536,": -&gt; ",E536,"_mRNA | ","0.00292 - (0.0093 * ",E536,"_mRNA)")</f>
        <v>m535: -&gt; E2_8_3_21_mRNA | 0.00292 - (0.0093 * E2_8_3_21_mRNA)</v>
      </c>
      <c r="M536" s="124" t="str">
        <f t="shared" si="26"/>
        <v>P535: -&gt; E2_8_3_21 | (0.278 * E2_8_3_21_mRNA) - (0.00000278 * E2_8_3_21)</v>
      </c>
    </row>
    <row r="537" spans="1:13" ht="25">
      <c r="A537" s="113" t="s">
        <v>7003</v>
      </c>
      <c r="B537" s="113" t="s">
        <v>7004</v>
      </c>
      <c r="C537" s="114" t="s">
        <v>29253</v>
      </c>
      <c r="D537" s="115">
        <f>D536+1</f>
        <v>536</v>
      </c>
      <c r="E537" s="116" t="str">
        <f>CONCATENATE("E",C537)</f>
        <v>E2_8_3_9</v>
      </c>
      <c r="F537" s="117" t="str">
        <f>_xlfn.CONCAT(E537,"_mRNA : ",E537,"_mRNA")</f>
        <v>E2_8_3_9_mRNA : E2_8_3_9_mRNA</v>
      </c>
      <c r="G537" s="118" t="str">
        <f>_xlfn.CONCAT(E537," : ",E537)</f>
        <v>E2_8_3_9 : E2_8_3_9</v>
      </c>
      <c r="H537" s="119" t="str">
        <f>CONCATENATE(E537,"_mRNA: 0")</f>
        <v>E2_8_3_9_mRNA: 0</v>
      </c>
      <c r="I537" s="120" t="str">
        <f>CONCATENATE(E537,": 0")</f>
        <v>E2_8_3_9: 0</v>
      </c>
      <c r="J537" s="121" t="str">
        <f t="shared" si="24"/>
        <v>E2_8_3_9_kcat: 13.7</v>
      </c>
      <c r="K537" s="122" t="str">
        <f t="shared" si="25"/>
        <v>E2_8_3_9_km: 1</v>
      </c>
      <c r="L537" s="123" t="str">
        <f>_xlfn.CONCAT("m",D537,": -&gt; ",E537,"_mRNA | ","0.00292 - (0.0093 * ",E537,"_mRNA)")</f>
        <v>m536: -&gt; E2_8_3_9_mRNA | 0.00292 - (0.0093 * E2_8_3_9_mRNA)</v>
      </c>
      <c r="M537" s="124" t="str">
        <f t="shared" si="26"/>
        <v>P536: -&gt; E2_8_3_9 | (0.278 * E2_8_3_9_mRNA) - (0.00000278 * E2_8_3_9)</v>
      </c>
    </row>
    <row r="538" spans="1:13" ht="25">
      <c r="A538" s="113" t="s">
        <v>2707</v>
      </c>
      <c r="B538" s="113" t="s">
        <v>2708</v>
      </c>
      <c r="C538" s="114" t="s">
        <v>29254</v>
      </c>
      <c r="D538" s="115">
        <f>D537+1</f>
        <v>537</v>
      </c>
      <c r="E538" s="116" t="str">
        <f>CONCATENATE("E",C538)</f>
        <v>E2_8_4_3</v>
      </c>
      <c r="F538" s="117" t="str">
        <f>_xlfn.CONCAT(E538,"_mRNA : ",E538,"_mRNA")</f>
        <v>E2_8_4_3_mRNA : E2_8_4_3_mRNA</v>
      </c>
      <c r="G538" s="118" t="str">
        <f>_xlfn.CONCAT(E538," : ",E538)</f>
        <v>E2_8_4_3 : E2_8_4_3</v>
      </c>
      <c r="H538" s="119" t="str">
        <f>CONCATENATE(E538,"_mRNA: 0")</f>
        <v>E2_8_4_3_mRNA: 0</v>
      </c>
      <c r="I538" s="120" t="str">
        <f>CONCATENATE(E538,": 0")</f>
        <v>E2_8_4_3: 0</v>
      </c>
      <c r="J538" s="121" t="str">
        <f t="shared" si="24"/>
        <v>E2_8_4_3_kcat: 13.7</v>
      </c>
      <c r="K538" s="122" t="str">
        <f t="shared" si="25"/>
        <v>E2_8_4_3_km: 1</v>
      </c>
      <c r="L538" s="123" t="str">
        <f>_xlfn.CONCAT("m",D538,": -&gt; ",E538,"_mRNA | ","0.00292 - (0.0093 * ",E538,"_mRNA)")</f>
        <v>m537: -&gt; E2_8_4_3_mRNA | 0.00292 - (0.0093 * E2_8_4_3_mRNA)</v>
      </c>
      <c r="M538" s="124" t="str">
        <f t="shared" si="26"/>
        <v>P537: -&gt; E2_8_4_3 | (0.278 * E2_8_4_3_mRNA) - (0.00000278 * E2_8_4_3)</v>
      </c>
    </row>
    <row r="539" spans="1:13" ht="25">
      <c r="A539" s="113" t="s">
        <v>3396</v>
      </c>
      <c r="B539" s="113" t="s">
        <v>3397</v>
      </c>
      <c r="C539" s="114" t="s">
        <v>29255</v>
      </c>
      <c r="D539" s="115">
        <f>D538+1</f>
        <v>538</v>
      </c>
      <c r="E539" s="116" t="str">
        <f>CONCATENATE("E",C539)</f>
        <v>E2_8_4_4</v>
      </c>
      <c r="F539" s="117" t="str">
        <f>_xlfn.CONCAT(E539,"_mRNA : ",E539,"_mRNA")</f>
        <v>E2_8_4_4_mRNA : E2_8_4_4_mRNA</v>
      </c>
      <c r="G539" s="118" t="str">
        <f>_xlfn.CONCAT(E539," : ",E539)</f>
        <v>E2_8_4_4 : E2_8_4_4</v>
      </c>
      <c r="H539" s="119" t="str">
        <f>CONCATENATE(E539,"_mRNA: 0")</f>
        <v>E2_8_4_4_mRNA: 0</v>
      </c>
      <c r="I539" s="120" t="str">
        <f>CONCATENATE(E539,": 0")</f>
        <v>E2_8_4_4: 0</v>
      </c>
      <c r="J539" s="121" t="str">
        <f t="shared" si="24"/>
        <v>E2_8_4_4_kcat: 13.7</v>
      </c>
      <c r="K539" s="122" t="str">
        <f t="shared" si="25"/>
        <v>E2_8_4_4_km: 1</v>
      </c>
      <c r="L539" s="123" t="str">
        <f>_xlfn.CONCAT("m",D539,": -&gt; ",E539,"_mRNA | ","0.00292 - (0.0093 * ",E539,"_mRNA)")</f>
        <v>m538: -&gt; E2_8_4_4_mRNA | 0.00292 - (0.0093 * E2_8_4_4_mRNA)</v>
      </c>
      <c r="M539" s="124" t="str">
        <f t="shared" si="26"/>
        <v>P538: -&gt; E2_8_4_4 | (0.278 * E2_8_4_4_mRNA) - (0.00000278 * E2_8_4_4)</v>
      </c>
    </row>
    <row r="540" spans="1:13" ht="25">
      <c r="A540" s="113" t="s">
        <v>14636</v>
      </c>
      <c r="B540" s="113" t="s">
        <v>14637</v>
      </c>
      <c r="C540" s="114" t="s">
        <v>29256</v>
      </c>
      <c r="D540" s="115">
        <f>D539+1</f>
        <v>539</v>
      </c>
      <c r="E540" s="116" t="str">
        <f>CONCATENATE("E",C540)</f>
        <v>E2_9_1_1</v>
      </c>
      <c r="F540" s="117" t="str">
        <f>_xlfn.CONCAT(E540,"_mRNA : ",E540,"_mRNA")</f>
        <v>E2_9_1_1_mRNA : E2_9_1_1_mRNA</v>
      </c>
      <c r="G540" s="118" t="str">
        <f>_xlfn.CONCAT(E540," : ",E540)</f>
        <v>E2_9_1_1 : E2_9_1_1</v>
      </c>
      <c r="H540" s="119" t="str">
        <f>CONCATENATE(E540,"_mRNA: 0")</f>
        <v>E2_9_1_1_mRNA: 0</v>
      </c>
      <c r="I540" s="120" t="str">
        <f>CONCATENATE(E540,": 0")</f>
        <v>E2_9_1_1: 0</v>
      </c>
      <c r="J540" s="121" t="str">
        <f t="shared" si="24"/>
        <v>E2_9_1_1_kcat: 13.7</v>
      </c>
      <c r="K540" s="122" t="str">
        <f t="shared" si="25"/>
        <v>E2_9_1_1_km: 1</v>
      </c>
      <c r="L540" s="123" t="str">
        <f>_xlfn.CONCAT("m",D540,": -&gt; ",E540,"_mRNA | ","0.00292 - (0.0093 * ",E540,"_mRNA)")</f>
        <v>m539: -&gt; E2_9_1_1_mRNA | 0.00292 - (0.0093 * E2_9_1_1_mRNA)</v>
      </c>
      <c r="M540" s="124" t="str">
        <f t="shared" si="26"/>
        <v>P539: -&gt; E2_9_1_1 | (0.278 * E2_9_1_1_mRNA) - (0.00000278 * E2_9_1_1)</v>
      </c>
    </row>
    <row r="541" spans="1:13" ht="25">
      <c r="A541" s="113" t="s">
        <v>2057</v>
      </c>
      <c r="B541" s="113" t="s">
        <v>2058</v>
      </c>
      <c r="C541" s="114" t="s">
        <v>29257</v>
      </c>
      <c r="D541" s="115">
        <f>D540+1</f>
        <v>540</v>
      </c>
      <c r="E541" s="116" t="str">
        <f>CONCATENATE("E",C541)</f>
        <v>E2_9_1_3</v>
      </c>
      <c r="F541" s="117" t="str">
        <f>_xlfn.CONCAT(E541,"_mRNA : ",E541,"_mRNA")</f>
        <v>E2_9_1_3_mRNA : E2_9_1_3_mRNA</v>
      </c>
      <c r="G541" s="118" t="str">
        <f>_xlfn.CONCAT(E541," : ",E541)</f>
        <v>E2_9_1_3 : E2_9_1_3</v>
      </c>
      <c r="H541" s="119" t="str">
        <f>CONCATENATE(E541,"_mRNA: 0")</f>
        <v>E2_9_1_3_mRNA: 0</v>
      </c>
      <c r="I541" s="120" t="str">
        <f>CONCATENATE(E541,": 0")</f>
        <v>E2_9_1_3: 0</v>
      </c>
      <c r="J541" s="121" t="str">
        <f t="shared" si="24"/>
        <v>E2_9_1_3_kcat: 13.7</v>
      </c>
      <c r="K541" s="122" t="str">
        <f t="shared" si="25"/>
        <v>E2_9_1_3_km: 1</v>
      </c>
      <c r="L541" s="123" t="str">
        <f>_xlfn.CONCAT("m",D541,": -&gt; ",E541,"_mRNA | ","0.00292 - (0.0093 * ",E541,"_mRNA)")</f>
        <v>m540: -&gt; E2_9_1_3_mRNA | 0.00292 - (0.0093 * E2_9_1_3_mRNA)</v>
      </c>
      <c r="M541" s="124" t="str">
        <f t="shared" si="26"/>
        <v>P540: -&gt; E2_9_1_3 | (0.278 * E2_9_1_3_mRNA) - (0.00000278 * E2_9_1_3)</v>
      </c>
    </row>
    <row r="542" spans="1:13" ht="25">
      <c r="A542" s="113" t="s">
        <v>13867</v>
      </c>
      <c r="B542" s="113" t="s">
        <v>13868</v>
      </c>
      <c r="C542" s="114" t="s">
        <v>29258</v>
      </c>
      <c r="D542" s="115">
        <f>D541+1</f>
        <v>541</v>
      </c>
      <c r="E542" s="116" t="str">
        <f>CONCATENATE("E",C542)</f>
        <v>E3_1_1_1</v>
      </c>
      <c r="F542" s="117" t="str">
        <f>_xlfn.CONCAT(E542,"_mRNA : ",E542,"_mRNA")</f>
        <v>E3_1_1_1_mRNA : E3_1_1_1_mRNA</v>
      </c>
      <c r="G542" s="118" t="str">
        <f>_xlfn.CONCAT(E542," : ",E542)</f>
        <v>E3_1_1_1 : E3_1_1_1</v>
      </c>
      <c r="H542" s="119" t="str">
        <f>CONCATENATE(E542,"_mRNA: 0")</f>
        <v>E3_1_1_1_mRNA: 0</v>
      </c>
      <c r="I542" s="120" t="str">
        <f>CONCATENATE(E542,": 0")</f>
        <v>E3_1_1_1: 0</v>
      </c>
      <c r="J542" s="121" t="str">
        <f t="shared" si="24"/>
        <v>E3_1_1_1_kcat: 13.7</v>
      </c>
      <c r="K542" s="122" t="str">
        <f t="shared" si="25"/>
        <v>E3_1_1_1_km: 1</v>
      </c>
      <c r="L542" s="123" t="str">
        <f>_xlfn.CONCAT("m",D542,": -&gt; ",E542,"_mRNA | ","0.00292 - (0.0093 * ",E542,"_mRNA)")</f>
        <v>m541: -&gt; E3_1_1_1_mRNA | 0.00292 - (0.0093 * E3_1_1_1_mRNA)</v>
      </c>
      <c r="M542" s="124" t="str">
        <f t="shared" si="26"/>
        <v>P541: -&gt; E3_1_1_1 | (0.278 * E3_1_1_1_mRNA) - (0.00000278 * E3_1_1_1)</v>
      </c>
    </row>
    <row r="543" spans="1:13" ht="25">
      <c r="A543" s="113" t="s">
        <v>4236</v>
      </c>
      <c r="B543" s="113" t="s">
        <v>4237</v>
      </c>
      <c r="C543" s="114" t="s">
        <v>29259</v>
      </c>
      <c r="D543" s="115">
        <f>D542+1</f>
        <v>542</v>
      </c>
      <c r="E543" s="116" t="str">
        <f>CONCATENATE("E",C543)</f>
        <v>E3_1_1_106</v>
      </c>
      <c r="F543" s="117" t="str">
        <f>_xlfn.CONCAT(E543,"_mRNA : ",E543,"_mRNA")</f>
        <v>E3_1_1_106_mRNA : E3_1_1_106_mRNA</v>
      </c>
      <c r="G543" s="118" t="str">
        <f>_xlfn.CONCAT(E543," : ",E543)</f>
        <v>E3_1_1_106 : E3_1_1_106</v>
      </c>
      <c r="H543" s="119" t="str">
        <f>CONCATENATE(E543,"_mRNA: 0")</f>
        <v>E3_1_1_106_mRNA: 0</v>
      </c>
      <c r="I543" s="120" t="str">
        <f>CONCATENATE(E543,": 0")</f>
        <v>E3_1_1_106: 0</v>
      </c>
      <c r="J543" s="121" t="str">
        <f t="shared" si="24"/>
        <v>E3_1_1_106_kcat: 13.7</v>
      </c>
      <c r="K543" s="122" t="str">
        <f t="shared" si="25"/>
        <v>E3_1_1_106_km: 1</v>
      </c>
      <c r="L543" s="123" t="str">
        <f>_xlfn.CONCAT("m",D543,": -&gt; ",E543,"_mRNA | ","0.00292 - (0.0093 * ",E543,"_mRNA)")</f>
        <v>m542: -&gt; E3_1_1_106_mRNA | 0.00292 - (0.0093 * E3_1_1_106_mRNA)</v>
      </c>
      <c r="M543" s="124" t="str">
        <f t="shared" si="26"/>
        <v>P542: -&gt; E3_1_1_106 | (0.278 * E3_1_1_106_mRNA) - (0.00000278 * E3_1_1_106)</v>
      </c>
    </row>
    <row r="544" spans="1:13" ht="25">
      <c r="A544" s="113" t="s">
        <v>807</v>
      </c>
      <c r="B544" s="113" t="s">
        <v>808</v>
      </c>
      <c r="C544" s="114" t="s">
        <v>29260</v>
      </c>
      <c r="D544" s="115">
        <f>D543+1</f>
        <v>543</v>
      </c>
      <c r="E544" s="116" t="str">
        <f>CONCATENATE("E",C544)</f>
        <v>E3_1_1_29</v>
      </c>
      <c r="F544" s="117" t="str">
        <f>_xlfn.CONCAT(E544,"_mRNA : ",E544,"_mRNA")</f>
        <v>E3_1_1_29_mRNA : E3_1_1_29_mRNA</v>
      </c>
      <c r="G544" s="118" t="str">
        <f>_xlfn.CONCAT(E544," : ",E544)</f>
        <v>E3_1_1_29 : E3_1_1_29</v>
      </c>
      <c r="H544" s="119" t="str">
        <f>CONCATENATE(E544,"_mRNA: 0")</f>
        <v>E3_1_1_29_mRNA: 0</v>
      </c>
      <c r="I544" s="120" t="str">
        <f>CONCATENATE(E544,": 0")</f>
        <v>E3_1_1_29: 0</v>
      </c>
      <c r="J544" s="121" t="str">
        <f t="shared" si="24"/>
        <v>E3_1_1_29_kcat: 13.7</v>
      </c>
      <c r="K544" s="122" t="str">
        <f t="shared" si="25"/>
        <v>E3_1_1_29_km: 1</v>
      </c>
      <c r="L544" s="123" t="str">
        <f>_xlfn.CONCAT("m",D544,": -&gt; ",E544,"_mRNA | ","0.00292 - (0.0093 * ",E544,"_mRNA)")</f>
        <v>m543: -&gt; E3_1_1_29_mRNA | 0.00292 - (0.0093 * E3_1_1_29_mRNA)</v>
      </c>
      <c r="M544" s="124" t="str">
        <f t="shared" si="26"/>
        <v>P543: -&gt; E3_1_1_29 | (0.278 * E3_1_1_29_mRNA) - (0.00000278 * E3_1_1_29)</v>
      </c>
    </row>
    <row r="545" spans="1:13" ht="25">
      <c r="A545" s="113" t="s">
        <v>3110</v>
      </c>
      <c r="B545" s="113" t="s">
        <v>3111</v>
      </c>
      <c r="C545" s="114" t="s">
        <v>29261</v>
      </c>
      <c r="D545" s="115">
        <f>D544+1</f>
        <v>544</v>
      </c>
      <c r="E545" s="116" t="str">
        <f>CONCATENATE("E",C545)</f>
        <v>E3_1_1_31</v>
      </c>
      <c r="F545" s="117" t="str">
        <f>_xlfn.CONCAT(E545,"_mRNA : ",E545,"_mRNA")</f>
        <v>E3_1_1_31_mRNA : E3_1_1_31_mRNA</v>
      </c>
      <c r="G545" s="118" t="str">
        <f>_xlfn.CONCAT(E545," : ",E545)</f>
        <v>E3_1_1_31 : E3_1_1_31</v>
      </c>
      <c r="H545" s="119" t="str">
        <f>CONCATENATE(E545,"_mRNA: 0")</f>
        <v>E3_1_1_31_mRNA: 0</v>
      </c>
      <c r="I545" s="120" t="str">
        <f>CONCATENATE(E545,": 0")</f>
        <v>E3_1_1_31: 0</v>
      </c>
      <c r="J545" s="121" t="str">
        <f t="shared" si="24"/>
        <v>E3_1_1_31_kcat: 13.7</v>
      </c>
      <c r="K545" s="122" t="str">
        <f t="shared" si="25"/>
        <v>E3_1_1_31_km: 1</v>
      </c>
      <c r="L545" s="123" t="str">
        <f>_xlfn.CONCAT("m",D545,": -&gt; ",E545,"_mRNA | ","0.00292 - (0.0093 * ",E545,"_mRNA)")</f>
        <v>m544: -&gt; E3_1_1_31_mRNA | 0.00292 - (0.0093 * E3_1_1_31_mRNA)</v>
      </c>
      <c r="M545" s="124" t="str">
        <f t="shared" si="26"/>
        <v>P544: -&gt; E3_1_1_31 | (0.278 * E3_1_1_31_mRNA) - (0.00000278 * E3_1_1_31)</v>
      </c>
    </row>
    <row r="546" spans="1:13" ht="25">
      <c r="A546" s="113" t="s">
        <v>15589</v>
      </c>
      <c r="B546" s="113" t="s">
        <v>15590</v>
      </c>
      <c r="C546" s="114" t="s">
        <v>29262</v>
      </c>
      <c r="D546" s="115">
        <f>D545+1</f>
        <v>545</v>
      </c>
      <c r="E546" s="116" t="str">
        <f>CONCATENATE("E",C546)</f>
        <v>E3_1_1_32</v>
      </c>
      <c r="F546" s="117" t="str">
        <f>_xlfn.CONCAT(E546,"_mRNA : ",E546,"_mRNA")</f>
        <v>E3_1_1_32_mRNA : E3_1_1_32_mRNA</v>
      </c>
      <c r="G546" s="118" t="str">
        <f>_xlfn.CONCAT(E546," : ",E546)</f>
        <v>E3_1_1_32 : E3_1_1_32</v>
      </c>
      <c r="H546" s="119" t="str">
        <f>CONCATENATE(E546,"_mRNA: 0")</f>
        <v>E3_1_1_32_mRNA: 0</v>
      </c>
      <c r="I546" s="120" t="str">
        <f>CONCATENATE(E546,": 0")</f>
        <v>E3_1_1_32: 0</v>
      </c>
      <c r="J546" s="121" t="str">
        <f t="shared" si="24"/>
        <v>E3_1_1_32_kcat: 13.7</v>
      </c>
      <c r="K546" s="122" t="str">
        <f t="shared" si="25"/>
        <v>E3_1_1_32_km: 1</v>
      </c>
      <c r="L546" s="123" t="str">
        <f>_xlfn.CONCAT("m",D546,": -&gt; ",E546,"_mRNA | ","0.00292 - (0.0093 * ",E546,"_mRNA)")</f>
        <v>m545: -&gt; E3_1_1_32_mRNA | 0.00292 - (0.0093 * E3_1_1_32_mRNA)</v>
      </c>
      <c r="M546" s="124" t="str">
        <f t="shared" si="26"/>
        <v>P545: -&gt; E3_1_1_32 | (0.278 * E3_1_1_32_mRNA) - (0.00000278 * E3_1_1_32)</v>
      </c>
    </row>
    <row r="547" spans="1:13" ht="25">
      <c r="A547" s="113" t="s">
        <v>15589</v>
      </c>
      <c r="B547" s="113" t="s">
        <v>15590</v>
      </c>
      <c r="C547" s="114" t="s">
        <v>29263</v>
      </c>
      <c r="D547" s="115">
        <f>D546+1</f>
        <v>546</v>
      </c>
      <c r="E547" s="116" t="str">
        <f>CONCATENATE("E",C547)</f>
        <v>E3_1_1_4</v>
      </c>
      <c r="F547" s="117" t="str">
        <f>_xlfn.CONCAT(E547,"_mRNA : ",E547,"_mRNA")</f>
        <v>E3_1_1_4_mRNA : E3_1_1_4_mRNA</v>
      </c>
      <c r="G547" s="118" t="str">
        <f>_xlfn.CONCAT(E547," : ",E547)</f>
        <v>E3_1_1_4 : E3_1_1_4</v>
      </c>
      <c r="H547" s="119" t="str">
        <f>CONCATENATE(E547,"_mRNA: 0")</f>
        <v>E3_1_1_4_mRNA: 0</v>
      </c>
      <c r="I547" s="120" t="str">
        <f>CONCATENATE(E547,": 0")</f>
        <v>E3_1_1_4: 0</v>
      </c>
      <c r="J547" s="121" t="str">
        <f t="shared" si="24"/>
        <v>E3_1_1_4_kcat: 13.7</v>
      </c>
      <c r="K547" s="122" t="str">
        <f t="shared" si="25"/>
        <v>E3_1_1_4_km: 1</v>
      </c>
      <c r="L547" s="123" t="str">
        <f>_xlfn.CONCAT("m",D547,": -&gt; ",E547,"_mRNA | ","0.00292 - (0.0093 * ",E547,"_mRNA)")</f>
        <v>m546: -&gt; E3_1_1_4_mRNA | 0.00292 - (0.0093 * E3_1_1_4_mRNA)</v>
      </c>
      <c r="M547" s="124" t="str">
        <f t="shared" si="26"/>
        <v>P546: -&gt; E3_1_1_4 | (0.278 * E3_1_1_4_mRNA) - (0.00000278 * E3_1_1_4)</v>
      </c>
    </row>
    <row r="548" spans="1:13" ht="25">
      <c r="A548" s="113" t="s">
        <v>2027</v>
      </c>
      <c r="B548" s="113" t="s">
        <v>2028</v>
      </c>
      <c r="C548" s="114" t="s">
        <v>29264</v>
      </c>
      <c r="D548" s="115">
        <f>D547+1</f>
        <v>547</v>
      </c>
      <c r="E548" s="116" t="str">
        <f>CONCATENATE("E",C548)</f>
        <v>E3_1_1_5</v>
      </c>
      <c r="F548" s="117" t="str">
        <f>_xlfn.CONCAT(E548,"_mRNA : ",E548,"_mRNA")</f>
        <v>E3_1_1_5_mRNA : E3_1_1_5_mRNA</v>
      </c>
      <c r="G548" s="118" t="str">
        <f>_xlfn.CONCAT(E548," : ",E548)</f>
        <v>E3_1_1_5 : E3_1_1_5</v>
      </c>
      <c r="H548" s="119" t="str">
        <f>CONCATENATE(E548,"_mRNA: 0")</f>
        <v>E3_1_1_5_mRNA: 0</v>
      </c>
      <c r="I548" s="120" t="str">
        <f>CONCATENATE(E548,": 0")</f>
        <v>E3_1_1_5: 0</v>
      </c>
      <c r="J548" s="121" t="str">
        <f t="shared" si="24"/>
        <v>E3_1_1_5_kcat: 13.7</v>
      </c>
      <c r="K548" s="122" t="str">
        <f t="shared" si="25"/>
        <v>E3_1_1_5_km: 1</v>
      </c>
      <c r="L548" s="123" t="str">
        <f>_xlfn.CONCAT("m",D548,": -&gt; ",E548,"_mRNA | ","0.00292 - (0.0093 * ",E548,"_mRNA)")</f>
        <v>m547: -&gt; E3_1_1_5_mRNA | 0.00292 - (0.0093 * E3_1_1_5_mRNA)</v>
      </c>
      <c r="M548" s="124" t="str">
        <f t="shared" si="26"/>
        <v>P547: -&gt; E3_1_1_5 | (0.278 * E3_1_1_5_mRNA) - (0.00000278 * E3_1_1_5)</v>
      </c>
    </row>
    <row r="549" spans="1:13" ht="25">
      <c r="A549" s="113" t="s">
        <v>17535</v>
      </c>
      <c r="B549" s="113" t="s">
        <v>17536</v>
      </c>
      <c r="C549" s="114" t="s">
        <v>29265</v>
      </c>
      <c r="D549" s="115">
        <f>D548+1</f>
        <v>548</v>
      </c>
      <c r="E549" s="116" t="str">
        <f>CONCATENATE("E",C549)</f>
        <v>E3_1_1_53</v>
      </c>
      <c r="F549" s="117" t="str">
        <f>_xlfn.CONCAT(E549,"_mRNA : ",E549,"_mRNA")</f>
        <v>E3_1_1_53_mRNA : E3_1_1_53_mRNA</v>
      </c>
      <c r="G549" s="118" t="str">
        <f>_xlfn.CONCAT(E549," : ",E549)</f>
        <v>E3_1_1_53 : E3_1_1_53</v>
      </c>
      <c r="H549" s="119" t="str">
        <f>CONCATENATE(E549,"_mRNA: 0")</f>
        <v>E3_1_1_53_mRNA: 0</v>
      </c>
      <c r="I549" s="120" t="str">
        <f>CONCATENATE(E549,": 0")</f>
        <v>E3_1_1_53: 0</v>
      </c>
      <c r="J549" s="121" t="str">
        <f t="shared" si="24"/>
        <v>E3_1_1_53_kcat: 13.7</v>
      </c>
      <c r="K549" s="122" t="str">
        <f t="shared" si="25"/>
        <v>E3_1_1_53_km: 1</v>
      </c>
      <c r="L549" s="123" t="str">
        <f>_xlfn.CONCAT("m",D549,": -&gt; ",E549,"_mRNA | ","0.00292 - (0.0093 * ",E549,"_mRNA)")</f>
        <v>m548: -&gt; E3_1_1_53_mRNA | 0.00292 - (0.0093 * E3_1_1_53_mRNA)</v>
      </c>
      <c r="M549" s="124" t="str">
        <f t="shared" si="26"/>
        <v>P548: -&gt; E3_1_1_53 | (0.278 * E3_1_1_53_mRNA) - (0.00000278 * E3_1_1_53)</v>
      </c>
    </row>
    <row r="550" spans="1:13" ht="25">
      <c r="A550" s="113" t="s">
        <v>1952</v>
      </c>
      <c r="B550" s="113" t="s">
        <v>1953</v>
      </c>
      <c r="C550" s="114" t="s">
        <v>29266</v>
      </c>
      <c r="D550" s="115">
        <f>D549+1</f>
        <v>549</v>
      </c>
      <c r="E550" s="116" t="str">
        <f>CONCATENATE("E",C550)</f>
        <v>E3_1_1_6</v>
      </c>
      <c r="F550" s="117" t="str">
        <f>_xlfn.CONCAT(E550,"_mRNA : ",E550,"_mRNA")</f>
        <v>E3_1_1_6_mRNA : E3_1_1_6_mRNA</v>
      </c>
      <c r="G550" s="118" t="str">
        <f>_xlfn.CONCAT(E550," : ",E550)</f>
        <v>E3_1_1_6 : E3_1_1_6</v>
      </c>
      <c r="H550" s="119" t="str">
        <f>CONCATENATE(E550,"_mRNA: 0")</f>
        <v>E3_1_1_6_mRNA: 0</v>
      </c>
      <c r="I550" s="120" t="str">
        <f>CONCATENATE(E550,": 0")</f>
        <v>E3_1_1_6: 0</v>
      </c>
      <c r="J550" s="121" t="str">
        <f t="shared" si="24"/>
        <v>E3_1_1_6_kcat: 13.7</v>
      </c>
      <c r="K550" s="122" t="str">
        <f t="shared" si="25"/>
        <v>E3_1_1_6_km: 1</v>
      </c>
      <c r="L550" s="123" t="str">
        <f>_xlfn.CONCAT("m",D550,": -&gt; ",E550,"_mRNA | ","0.00292 - (0.0093 * ",E550,"_mRNA)")</f>
        <v>m549: -&gt; E3_1_1_6_mRNA | 0.00292 - (0.0093 * E3_1_1_6_mRNA)</v>
      </c>
      <c r="M550" s="124" t="str">
        <f t="shared" si="26"/>
        <v>P549: -&gt; E3_1_1_6 | (0.278 * E3_1_1_6_mRNA) - (0.00000278 * E3_1_1_6)</v>
      </c>
    </row>
    <row r="551" spans="1:13" ht="25">
      <c r="A551" s="113" t="s">
        <v>7790</v>
      </c>
      <c r="B551" s="113" t="s">
        <v>7791</v>
      </c>
      <c r="C551" s="114" t="s">
        <v>29267</v>
      </c>
      <c r="D551" s="115">
        <f>D550+1</f>
        <v>550</v>
      </c>
      <c r="E551" s="116" t="str">
        <f>CONCATENATE("E",C551)</f>
        <v>E3_1_1_61</v>
      </c>
      <c r="F551" s="117" t="str">
        <f>_xlfn.CONCAT(E551,"_mRNA : ",E551,"_mRNA")</f>
        <v>E3_1_1_61_mRNA : E3_1_1_61_mRNA</v>
      </c>
      <c r="G551" s="118" t="str">
        <f>_xlfn.CONCAT(E551," : ",E551)</f>
        <v>E3_1_1_61 : E3_1_1_61</v>
      </c>
      <c r="H551" s="119" t="str">
        <f>CONCATENATE(E551,"_mRNA: 0")</f>
        <v>E3_1_1_61_mRNA: 0</v>
      </c>
      <c r="I551" s="120" t="str">
        <f>CONCATENATE(E551,": 0")</f>
        <v>E3_1_1_61: 0</v>
      </c>
      <c r="J551" s="121" t="str">
        <f t="shared" si="24"/>
        <v>E3_1_1_61_kcat: 13.7</v>
      </c>
      <c r="K551" s="122" t="str">
        <f t="shared" si="25"/>
        <v>E3_1_1_61_km: 1</v>
      </c>
      <c r="L551" s="123" t="str">
        <f>_xlfn.CONCAT("m",D551,": -&gt; ",E551,"_mRNA | ","0.00292 - (0.0093 * ",E551,"_mRNA)")</f>
        <v>m550: -&gt; E3_1_1_61_mRNA | 0.00292 - (0.0093 * E3_1_1_61_mRNA)</v>
      </c>
      <c r="M551" s="124" t="str">
        <f t="shared" si="26"/>
        <v>P550: -&gt; E3_1_1_61 | (0.278 * E3_1_1_61_mRNA) - (0.00000278 * E3_1_1_61)</v>
      </c>
    </row>
    <row r="552" spans="1:13" ht="25">
      <c r="A552" s="113" t="s">
        <v>13867</v>
      </c>
      <c r="B552" s="113" t="s">
        <v>13868</v>
      </c>
      <c r="C552" s="114" t="s">
        <v>29268</v>
      </c>
      <c r="D552" s="115">
        <f>D551+1</f>
        <v>551</v>
      </c>
      <c r="E552" s="116" t="str">
        <f>CONCATENATE("E",C552)</f>
        <v>E3_1_1_85</v>
      </c>
      <c r="F552" s="117" t="str">
        <f>_xlfn.CONCAT(E552,"_mRNA : ",E552,"_mRNA")</f>
        <v>E3_1_1_85_mRNA : E3_1_1_85_mRNA</v>
      </c>
      <c r="G552" s="118" t="str">
        <f>_xlfn.CONCAT(E552," : ",E552)</f>
        <v>E3_1_1_85 : E3_1_1_85</v>
      </c>
      <c r="H552" s="119" t="str">
        <f>CONCATENATE(E552,"_mRNA: 0")</f>
        <v>E3_1_1_85_mRNA: 0</v>
      </c>
      <c r="I552" s="120" t="str">
        <f>CONCATENATE(E552,": 0")</f>
        <v>E3_1_1_85: 0</v>
      </c>
      <c r="J552" s="121" t="str">
        <f t="shared" si="24"/>
        <v>E3_1_1_85_kcat: 13.7</v>
      </c>
      <c r="K552" s="122" t="str">
        <f t="shared" si="25"/>
        <v>E3_1_1_85_km: 1</v>
      </c>
      <c r="L552" s="123" t="str">
        <f>_xlfn.CONCAT("m",D552,": -&gt; ",E552,"_mRNA | ","0.00292 - (0.0093 * ",E552,"_mRNA)")</f>
        <v>m551: -&gt; E3_1_1_85_mRNA | 0.00292 - (0.0093 * E3_1_1_85_mRNA)</v>
      </c>
      <c r="M552" s="124" t="str">
        <f t="shared" si="26"/>
        <v>P551: -&gt; E3_1_1_85 | (0.278 * E3_1_1_85_mRNA) - (0.00000278 * E3_1_1_85)</v>
      </c>
    </row>
    <row r="553" spans="1:13" ht="25">
      <c r="A553" s="113" t="s">
        <v>1481</v>
      </c>
      <c r="B553" s="113" t="s">
        <v>1482</v>
      </c>
      <c r="C553" s="114" t="s">
        <v>29269</v>
      </c>
      <c r="D553" s="115">
        <f>D552+1</f>
        <v>552</v>
      </c>
      <c r="E553" s="116" t="str">
        <f>CONCATENATE("E",C553)</f>
        <v>E3_1_2_12</v>
      </c>
      <c r="F553" s="117" t="str">
        <f>_xlfn.CONCAT(E553,"_mRNA : ",E553,"_mRNA")</f>
        <v>E3_1_2_12_mRNA : E3_1_2_12_mRNA</v>
      </c>
      <c r="G553" s="118" t="str">
        <f>_xlfn.CONCAT(E553," : ",E553)</f>
        <v>E3_1_2_12 : E3_1_2_12</v>
      </c>
      <c r="H553" s="119" t="str">
        <f>CONCATENATE(E553,"_mRNA: 0")</f>
        <v>E3_1_2_12_mRNA: 0</v>
      </c>
      <c r="I553" s="120" t="str">
        <f>CONCATENATE(E553,": 0")</f>
        <v>E3_1_2_12: 0</v>
      </c>
      <c r="J553" s="121" t="str">
        <f t="shared" si="24"/>
        <v>E3_1_2_12_kcat: 13.7</v>
      </c>
      <c r="K553" s="122" t="str">
        <f t="shared" si="25"/>
        <v>E3_1_2_12_km: 1</v>
      </c>
      <c r="L553" s="123" t="str">
        <f>_xlfn.CONCAT("m",D553,": -&gt; ",E553,"_mRNA | ","0.00292 - (0.0093 * ",E553,"_mRNA)")</f>
        <v>m552: -&gt; E3_1_2_12_mRNA | 0.00292 - (0.0093 * E3_1_2_12_mRNA)</v>
      </c>
      <c r="M553" s="124" t="str">
        <f t="shared" si="26"/>
        <v>P552: -&gt; E3_1_2_12 | (0.278 * E3_1_2_12_mRNA) - (0.00000278 * E3_1_2_12)</v>
      </c>
    </row>
    <row r="554" spans="1:13" ht="25">
      <c r="A554" s="113" t="s">
        <v>2027</v>
      </c>
      <c r="B554" s="113" t="s">
        <v>2028</v>
      </c>
      <c r="C554" s="114" t="s">
        <v>29270</v>
      </c>
      <c r="D554" s="115">
        <f>D553+1</f>
        <v>553</v>
      </c>
      <c r="E554" s="116" t="str">
        <f>CONCATENATE("E",C554)</f>
        <v>E3_1_2_14</v>
      </c>
      <c r="F554" s="117" t="str">
        <f>_xlfn.CONCAT(E554,"_mRNA : ",E554,"_mRNA")</f>
        <v>E3_1_2_14_mRNA : E3_1_2_14_mRNA</v>
      </c>
      <c r="G554" s="118" t="str">
        <f>_xlfn.CONCAT(E554," : ",E554)</f>
        <v>E3_1_2_14 : E3_1_2_14</v>
      </c>
      <c r="H554" s="119" t="str">
        <f>CONCATENATE(E554,"_mRNA: 0")</f>
        <v>E3_1_2_14_mRNA: 0</v>
      </c>
      <c r="I554" s="120" t="str">
        <f>CONCATENATE(E554,": 0")</f>
        <v>E3_1_2_14: 0</v>
      </c>
      <c r="J554" s="121" t="str">
        <f t="shared" si="24"/>
        <v>E3_1_2_14_kcat: 13.7</v>
      </c>
      <c r="K554" s="122" t="str">
        <f t="shared" si="25"/>
        <v>E3_1_2_14_km: 1</v>
      </c>
      <c r="L554" s="123" t="str">
        <f>_xlfn.CONCAT("m",D554,": -&gt; ",E554,"_mRNA | ","0.00292 - (0.0093 * ",E554,"_mRNA)")</f>
        <v>m553: -&gt; E3_1_2_14_mRNA | 0.00292 - (0.0093 * E3_1_2_14_mRNA)</v>
      </c>
      <c r="M554" s="124" t="str">
        <f t="shared" si="26"/>
        <v>P553: -&gt; E3_1_2_14 | (0.278 * E3_1_2_14_mRNA) - (0.00000278 * E3_1_2_14)</v>
      </c>
    </row>
    <row r="555" spans="1:13" ht="25">
      <c r="A555" s="113" t="s">
        <v>1857</v>
      </c>
      <c r="B555" s="113" t="s">
        <v>1858</v>
      </c>
      <c r="C555" s="114" t="s">
        <v>29271</v>
      </c>
      <c r="D555" s="115">
        <f>D554+1</f>
        <v>554</v>
      </c>
      <c r="E555" s="116" t="str">
        <f>CONCATENATE("E",C555)</f>
        <v>E3_1_2_20</v>
      </c>
      <c r="F555" s="117" t="str">
        <f>_xlfn.CONCAT(E555,"_mRNA : ",E555,"_mRNA")</f>
        <v>E3_1_2_20_mRNA : E3_1_2_20_mRNA</v>
      </c>
      <c r="G555" s="118" t="str">
        <f>_xlfn.CONCAT(E555," : ",E555)</f>
        <v>E3_1_2_20 : E3_1_2_20</v>
      </c>
      <c r="H555" s="119" t="str">
        <f>CONCATENATE(E555,"_mRNA: 0")</f>
        <v>E3_1_2_20_mRNA: 0</v>
      </c>
      <c r="I555" s="120" t="str">
        <f>CONCATENATE(E555,": 0")</f>
        <v>E3_1_2_20: 0</v>
      </c>
      <c r="J555" s="121" t="str">
        <f t="shared" si="24"/>
        <v>E3_1_2_20_kcat: 13.7</v>
      </c>
      <c r="K555" s="122" t="str">
        <f t="shared" si="25"/>
        <v>E3_1_2_20_km: 1</v>
      </c>
      <c r="L555" s="123" t="str">
        <f>_xlfn.CONCAT("m",D555,": -&gt; ",E555,"_mRNA | ","0.00292 - (0.0093 * ",E555,"_mRNA)")</f>
        <v>m554: -&gt; E3_1_2_20_mRNA | 0.00292 - (0.0093 * E3_1_2_20_mRNA)</v>
      </c>
      <c r="M555" s="124" t="str">
        <f t="shared" si="26"/>
        <v>P554: -&gt; E3_1_2_20 | (0.278 * E3_1_2_20_mRNA) - (0.00000278 * E3_1_2_20)</v>
      </c>
    </row>
    <row r="556" spans="1:13" ht="25">
      <c r="A556" s="113" t="s">
        <v>6968</v>
      </c>
      <c r="B556" s="113" t="s">
        <v>6969</v>
      </c>
      <c r="C556" s="114" t="s">
        <v>29272</v>
      </c>
      <c r="D556" s="115">
        <f>D555+1</f>
        <v>555</v>
      </c>
      <c r="E556" s="116" t="str">
        <f>CONCATENATE("E",C556)</f>
        <v>E3_1_2_28</v>
      </c>
      <c r="F556" s="117" t="str">
        <f>_xlfn.CONCAT(E556,"_mRNA : ",E556,"_mRNA")</f>
        <v>E3_1_2_28_mRNA : E3_1_2_28_mRNA</v>
      </c>
      <c r="G556" s="118" t="str">
        <f>_xlfn.CONCAT(E556," : ",E556)</f>
        <v>E3_1_2_28 : E3_1_2_28</v>
      </c>
      <c r="H556" s="119" t="str">
        <f>CONCATENATE(E556,"_mRNA: 0")</f>
        <v>E3_1_2_28_mRNA: 0</v>
      </c>
      <c r="I556" s="120" t="str">
        <f>CONCATENATE(E556,": 0")</f>
        <v>E3_1_2_28: 0</v>
      </c>
      <c r="J556" s="121" t="str">
        <f t="shared" si="24"/>
        <v>E3_1_2_28_kcat: 13.7</v>
      </c>
      <c r="K556" s="122" t="str">
        <f t="shared" si="25"/>
        <v>E3_1_2_28_km: 1</v>
      </c>
      <c r="L556" s="123" t="str">
        <f>_xlfn.CONCAT("m",D556,": -&gt; ",E556,"_mRNA | ","0.00292 - (0.0093 * ",E556,"_mRNA)")</f>
        <v>m555: -&gt; E3_1_2_28_mRNA | 0.00292 - (0.0093 * E3_1_2_28_mRNA)</v>
      </c>
      <c r="M556" s="124" t="str">
        <f t="shared" si="26"/>
        <v>P555: -&gt; E3_1_2_28 | (0.278 * E3_1_2_28_mRNA) - (0.00000278 * E3_1_2_28)</v>
      </c>
    </row>
    <row r="557" spans="1:13" ht="25">
      <c r="A557" s="113" t="s">
        <v>887</v>
      </c>
      <c r="B557" s="113" t="s">
        <v>888</v>
      </c>
      <c r="C557" s="114" t="s">
        <v>29273</v>
      </c>
      <c r="D557" s="115">
        <f>D556+1</f>
        <v>556</v>
      </c>
      <c r="E557" s="116" t="str">
        <f>CONCATENATE("E",C557)</f>
        <v>E3_1_2_6</v>
      </c>
      <c r="F557" s="117" t="str">
        <f>_xlfn.CONCAT(E557,"_mRNA : ",E557,"_mRNA")</f>
        <v>E3_1_2_6_mRNA : E3_1_2_6_mRNA</v>
      </c>
      <c r="G557" s="118" t="str">
        <f>_xlfn.CONCAT(E557," : ",E557)</f>
        <v>E3_1_2_6 : E3_1_2_6</v>
      </c>
      <c r="H557" s="119" t="str">
        <f>CONCATENATE(E557,"_mRNA: 0")</f>
        <v>E3_1_2_6_mRNA: 0</v>
      </c>
      <c r="I557" s="120" t="str">
        <f>CONCATENATE(E557,": 0")</f>
        <v>E3_1_2_6: 0</v>
      </c>
      <c r="J557" s="121" t="str">
        <f t="shared" si="24"/>
        <v>E3_1_2_6_kcat: 13.7</v>
      </c>
      <c r="K557" s="122" t="str">
        <f t="shared" si="25"/>
        <v>E3_1_2_6_km: 1</v>
      </c>
      <c r="L557" s="123" t="str">
        <f>_xlfn.CONCAT("m",D557,": -&gt; ",E557,"_mRNA | ","0.00292 - (0.0093 * ",E557,"_mRNA)")</f>
        <v>m556: -&gt; E3_1_2_6_mRNA | 0.00292 - (0.0093 * E3_1_2_6_mRNA)</v>
      </c>
      <c r="M557" s="124" t="str">
        <f t="shared" si="26"/>
        <v>P556: -&gt; E3_1_2_6 | (0.278 * E3_1_2_6_mRNA) - (0.00000278 * E3_1_2_6)</v>
      </c>
    </row>
    <row r="558" spans="1:13" ht="25">
      <c r="A558" s="113" t="s">
        <v>1583</v>
      </c>
      <c r="B558" s="113" t="s">
        <v>1584</v>
      </c>
      <c r="C558" s="114" t="s">
        <v>29274</v>
      </c>
      <c r="D558" s="115">
        <f>D557+1</f>
        <v>557</v>
      </c>
      <c r="E558" s="116" t="str">
        <f>CONCATENATE("E",C558)</f>
        <v>E3_1_3_1</v>
      </c>
      <c r="F558" s="117" t="str">
        <f>_xlfn.CONCAT(E558,"_mRNA : ",E558,"_mRNA")</f>
        <v>E3_1_3_1_mRNA : E3_1_3_1_mRNA</v>
      </c>
      <c r="G558" s="118" t="str">
        <f>_xlfn.CONCAT(E558," : ",E558)</f>
        <v>E3_1_3_1 : E3_1_3_1</v>
      </c>
      <c r="H558" s="119" t="str">
        <f>CONCATENATE(E558,"_mRNA: 0")</f>
        <v>E3_1_3_1_mRNA: 0</v>
      </c>
      <c r="I558" s="120" t="str">
        <f>CONCATENATE(E558,": 0")</f>
        <v>E3_1_3_1: 0</v>
      </c>
      <c r="J558" s="121" t="str">
        <f t="shared" si="24"/>
        <v>E3_1_3_1_kcat: 13.7</v>
      </c>
      <c r="K558" s="122" t="str">
        <f t="shared" si="25"/>
        <v>E3_1_3_1_km: 1</v>
      </c>
      <c r="L558" s="123" t="str">
        <f>_xlfn.CONCAT("m",D558,": -&gt; ",E558,"_mRNA | ","0.00292 - (0.0093 * ",E558,"_mRNA)")</f>
        <v>m557: -&gt; E3_1_3_1_mRNA | 0.00292 - (0.0093 * E3_1_3_1_mRNA)</v>
      </c>
      <c r="M558" s="124" t="str">
        <f t="shared" si="26"/>
        <v>P557: -&gt; E3_1_3_1 | (0.278 * E3_1_3_1_mRNA) - (0.00000278 * E3_1_3_1)</v>
      </c>
    </row>
    <row r="559" spans="1:13" ht="25">
      <c r="A559" s="113" t="s">
        <v>15836</v>
      </c>
      <c r="B559" s="113" t="s">
        <v>15837</v>
      </c>
      <c r="C559" s="114" t="s">
        <v>29275</v>
      </c>
      <c r="D559" s="115">
        <f>D558+1</f>
        <v>558</v>
      </c>
      <c r="E559" s="116" t="str">
        <f>CONCATENATE("E",C559)</f>
        <v>E3_1_3_10</v>
      </c>
      <c r="F559" s="117" t="str">
        <f>_xlfn.CONCAT(E559,"_mRNA : ",E559,"_mRNA")</f>
        <v>E3_1_3_10_mRNA : E3_1_3_10_mRNA</v>
      </c>
      <c r="G559" s="118" t="str">
        <f>_xlfn.CONCAT(E559," : ",E559)</f>
        <v>E3_1_3_10 : E3_1_3_10</v>
      </c>
      <c r="H559" s="119" t="str">
        <f>CONCATENATE(E559,"_mRNA: 0")</f>
        <v>E3_1_3_10_mRNA: 0</v>
      </c>
      <c r="I559" s="120" t="str">
        <f>CONCATENATE(E559,": 0")</f>
        <v>E3_1_3_10: 0</v>
      </c>
      <c r="J559" s="121" t="str">
        <f t="shared" si="24"/>
        <v>E3_1_3_10_kcat: 13.7</v>
      </c>
      <c r="K559" s="122" t="str">
        <f t="shared" si="25"/>
        <v>E3_1_3_10_km: 1</v>
      </c>
      <c r="L559" s="123" t="str">
        <f>_xlfn.CONCAT("m",D559,": -&gt; ",E559,"_mRNA | ","0.00292 - (0.0093 * ",E559,"_mRNA)")</f>
        <v>m558: -&gt; E3_1_3_10_mRNA | 0.00292 - (0.0093 * E3_1_3_10_mRNA)</v>
      </c>
      <c r="M559" s="124" t="str">
        <f t="shared" si="26"/>
        <v>P558: -&gt; E3_1_3_10 | (0.278 * E3_1_3_10_mRNA) - (0.00000278 * E3_1_3_10)</v>
      </c>
    </row>
    <row r="560" spans="1:13" ht="25">
      <c r="A560" s="113" t="s">
        <v>1583</v>
      </c>
      <c r="B560" s="113" t="s">
        <v>1584</v>
      </c>
      <c r="C560" s="114" t="s">
        <v>29276</v>
      </c>
      <c r="D560" s="115">
        <f>D559+1</f>
        <v>559</v>
      </c>
      <c r="E560" s="116" t="str">
        <f>CONCATENATE("E",C560)</f>
        <v>E3_1_3_102</v>
      </c>
      <c r="F560" s="117" t="str">
        <f>_xlfn.CONCAT(E560,"_mRNA : ",E560,"_mRNA")</f>
        <v>E3_1_3_102_mRNA : E3_1_3_102_mRNA</v>
      </c>
      <c r="G560" s="118" t="str">
        <f>_xlfn.CONCAT(E560," : ",E560)</f>
        <v>E3_1_3_102 : E3_1_3_102</v>
      </c>
      <c r="H560" s="119" t="str">
        <f>CONCATENATE(E560,"_mRNA: 0")</f>
        <v>E3_1_3_102_mRNA: 0</v>
      </c>
      <c r="I560" s="120" t="str">
        <f>CONCATENATE(E560,": 0")</f>
        <v>E3_1_3_102: 0</v>
      </c>
      <c r="J560" s="121" t="str">
        <f t="shared" si="24"/>
        <v>E3_1_3_102_kcat: 13.7</v>
      </c>
      <c r="K560" s="122" t="str">
        <f t="shared" si="25"/>
        <v>E3_1_3_102_km: 1</v>
      </c>
      <c r="L560" s="123" t="str">
        <f>_xlfn.CONCAT("m",D560,": -&gt; ",E560,"_mRNA | ","0.00292 - (0.0093 * ",E560,"_mRNA)")</f>
        <v>m559: -&gt; E3_1_3_102_mRNA | 0.00292 - (0.0093 * E3_1_3_102_mRNA)</v>
      </c>
      <c r="M560" s="124" t="str">
        <f t="shared" si="26"/>
        <v>P559: -&gt; E3_1_3_102 | (0.278 * E3_1_3_102_mRNA) - (0.00000278 * E3_1_3_102)</v>
      </c>
    </row>
    <row r="561" spans="1:13" ht="25">
      <c r="A561" s="113" t="s">
        <v>3432</v>
      </c>
      <c r="B561" s="113" t="s">
        <v>3433</v>
      </c>
      <c r="C561" s="114" t="s">
        <v>29277</v>
      </c>
      <c r="D561" s="115">
        <f>D560+1</f>
        <v>560</v>
      </c>
      <c r="E561" s="116" t="str">
        <f>CONCATENATE("E",C561)</f>
        <v>E3_1_3_104</v>
      </c>
      <c r="F561" s="117" t="str">
        <f>_xlfn.CONCAT(E561,"_mRNA : ",E561,"_mRNA")</f>
        <v>E3_1_3_104_mRNA : E3_1_3_104_mRNA</v>
      </c>
      <c r="G561" s="118" t="str">
        <f>_xlfn.CONCAT(E561," : ",E561)</f>
        <v>E3_1_3_104 : E3_1_3_104</v>
      </c>
      <c r="H561" s="119" t="str">
        <f>CONCATENATE(E561,"_mRNA: 0")</f>
        <v>E3_1_3_104_mRNA: 0</v>
      </c>
      <c r="I561" s="120" t="str">
        <f>CONCATENATE(E561,": 0")</f>
        <v>E3_1_3_104: 0</v>
      </c>
      <c r="J561" s="121" t="str">
        <f t="shared" si="24"/>
        <v>E3_1_3_104_kcat: 13.7</v>
      </c>
      <c r="K561" s="122" t="str">
        <f t="shared" si="25"/>
        <v>E3_1_3_104_km: 1</v>
      </c>
      <c r="L561" s="123" t="str">
        <f>_xlfn.CONCAT("m",D561,": -&gt; ",E561,"_mRNA | ","0.00292 - (0.0093 * ",E561,"_mRNA)")</f>
        <v>m560: -&gt; E3_1_3_104_mRNA | 0.00292 - (0.0093 * E3_1_3_104_mRNA)</v>
      </c>
      <c r="M561" s="124" t="str">
        <f t="shared" si="26"/>
        <v>P560: -&gt; E3_1_3_104 | (0.278 * E3_1_3_104_mRNA) - (0.00000278 * E3_1_3_104)</v>
      </c>
    </row>
    <row r="562" spans="1:13" ht="25">
      <c r="A562" s="113" t="s">
        <v>1583</v>
      </c>
      <c r="B562" s="113" t="s">
        <v>1584</v>
      </c>
      <c r="C562" s="114" t="s">
        <v>29278</v>
      </c>
      <c r="D562" s="115">
        <f>D561+1</f>
        <v>561</v>
      </c>
      <c r="E562" s="116" t="str">
        <f>CONCATENATE("E",C562)</f>
        <v>E3_1_3_108</v>
      </c>
      <c r="F562" s="117" t="str">
        <f>_xlfn.CONCAT(E562,"_mRNA : ",E562,"_mRNA")</f>
        <v>E3_1_3_108_mRNA : E3_1_3_108_mRNA</v>
      </c>
      <c r="G562" s="118" t="str">
        <f>_xlfn.CONCAT(E562," : ",E562)</f>
        <v>E3_1_3_108 : E3_1_3_108</v>
      </c>
      <c r="H562" s="119" t="str">
        <f>CONCATENATE(E562,"_mRNA: 0")</f>
        <v>E3_1_3_108_mRNA: 0</v>
      </c>
      <c r="I562" s="120" t="str">
        <f>CONCATENATE(E562,": 0")</f>
        <v>E3_1_3_108: 0</v>
      </c>
      <c r="J562" s="121" t="str">
        <f t="shared" si="24"/>
        <v>E3_1_3_108_kcat: 13.7</v>
      </c>
      <c r="K562" s="122" t="str">
        <f t="shared" si="25"/>
        <v>E3_1_3_108_km: 1</v>
      </c>
      <c r="L562" s="123" t="str">
        <f>_xlfn.CONCAT("m",D562,": -&gt; ",E562,"_mRNA | ","0.00292 - (0.0093 * ",E562,"_mRNA)")</f>
        <v>m561: -&gt; E3_1_3_108_mRNA | 0.00292 - (0.0093 * E3_1_3_108_mRNA)</v>
      </c>
      <c r="M562" s="124" t="str">
        <f t="shared" si="26"/>
        <v>P561: -&gt; E3_1_3_108 | (0.278 * E3_1_3_108_mRNA) - (0.00000278 * E3_1_3_108)</v>
      </c>
    </row>
    <row r="563" spans="1:13" ht="25">
      <c r="A563" s="113" t="s">
        <v>1583</v>
      </c>
      <c r="B563" s="113" t="s">
        <v>1584</v>
      </c>
      <c r="C563" s="114" t="s">
        <v>29279</v>
      </c>
      <c r="D563" s="115">
        <f>D562+1</f>
        <v>562</v>
      </c>
      <c r="E563" s="116" t="str">
        <f>CONCATENATE("E",C563)</f>
        <v>E3_1_3_11</v>
      </c>
      <c r="F563" s="117" t="str">
        <f>_xlfn.CONCAT(E563,"_mRNA : ",E563,"_mRNA")</f>
        <v>E3_1_3_11_mRNA : E3_1_3_11_mRNA</v>
      </c>
      <c r="G563" s="118" t="str">
        <f>_xlfn.CONCAT(E563," : ",E563)</f>
        <v>E3_1_3_11 : E3_1_3_11</v>
      </c>
      <c r="H563" s="119" t="str">
        <f>CONCATENATE(E563,"_mRNA: 0")</f>
        <v>E3_1_3_11_mRNA: 0</v>
      </c>
      <c r="I563" s="120" t="str">
        <f>CONCATENATE(E563,": 0")</f>
        <v>E3_1_3_11: 0</v>
      </c>
      <c r="J563" s="121" t="str">
        <f t="shared" si="24"/>
        <v>E3_1_3_11_kcat: 13.7</v>
      </c>
      <c r="K563" s="122" t="str">
        <f t="shared" si="25"/>
        <v>E3_1_3_11_km: 1</v>
      </c>
      <c r="L563" s="123" t="str">
        <f>_xlfn.CONCAT("m",D563,": -&gt; ",E563,"_mRNA | ","0.00292 - (0.0093 * ",E563,"_mRNA)")</f>
        <v>m562: -&gt; E3_1_3_11_mRNA | 0.00292 - (0.0093 * E3_1_3_11_mRNA)</v>
      </c>
      <c r="M563" s="124" t="str">
        <f t="shared" si="26"/>
        <v>P562: -&gt; E3_1_3_11 | (0.278 * E3_1_3_11_mRNA) - (0.00000278 * E3_1_3_11)</v>
      </c>
    </row>
    <row r="564" spans="1:13" ht="25">
      <c r="A564" s="113" t="s">
        <v>7847</v>
      </c>
      <c r="B564" s="113" t="s">
        <v>7848</v>
      </c>
      <c r="C564" s="114" t="s">
        <v>29280</v>
      </c>
      <c r="D564" s="115">
        <f>D563+1</f>
        <v>563</v>
      </c>
      <c r="E564" s="116" t="str">
        <f>CONCATENATE("E",C564)</f>
        <v>E3_1_3_12</v>
      </c>
      <c r="F564" s="117" t="str">
        <f>_xlfn.CONCAT(E564,"_mRNA : ",E564,"_mRNA")</f>
        <v>E3_1_3_12_mRNA : E3_1_3_12_mRNA</v>
      </c>
      <c r="G564" s="118" t="str">
        <f>_xlfn.CONCAT(E564," : ",E564)</f>
        <v>E3_1_3_12 : E3_1_3_12</v>
      </c>
      <c r="H564" s="119" t="str">
        <f>CONCATENATE(E564,"_mRNA: 0")</f>
        <v>E3_1_3_12_mRNA: 0</v>
      </c>
      <c r="I564" s="120" t="str">
        <f>CONCATENATE(E564,": 0")</f>
        <v>E3_1_3_12: 0</v>
      </c>
      <c r="J564" s="121" t="str">
        <f t="shared" si="24"/>
        <v>E3_1_3_12_kcat: 13.7</v>
      </c>
      <c r="K564" s="122" t="str">
        <f t="shared" si="25"/>
        <v>E3_1_3_12_km: 1</v>
      </c>
      <c r="L564" s="123" t="str">
        <f>_xlfn.CONCAT("m",D564,": -&gt; ",E564,"_mRNA | ","0.00292 - (0.0093 * ",E564,"_mRNA)")</f>
        <v>m563: -&gt; E3_1_3_12_mRNA | 0.00292 - (0.0093 * E3_1_3_12_mRNA)</v>
      </c>
      <c r="M564" s="124" t="str">
        <f t="shared" si="26"/>
        <v>P563: -&gt; E3_1_3_12 | (0.278 * E3_1_3_12_mRNA) - (0.00000278 * E3_1_3_12)</v>
      </c>
    </row>
    <row r="565" spans="1:13" ht="25">
      <c r="A565" s="113" t="s">
        <v>1583</v>
      </c>
      <c r="B565" s="113" t="s">
        <v>1584</v>
      </c>
      <c r="C565" s="114" t="s">
        <v>29281</v>
      </c>
      <c r="D565" s="115">
        <f>D564+1</f>
        <v>564</v>
      </c>
      <c r="E565" s="116" t="str">
        <f>CONCATENATE("E",C565)</f>
        <v>E3_1_3_15</v>
      </c>
      <c r="F565" s="117" t="str">
        <f>_xlfn.CONCAT(E565,"_mRNA : ",E565,"_mRNA")</f>
        <v>E3_1_3_15_mRNA : E3_1_3_15_mRNA</v>
      </c>
      <c r="G565" s="118" t="str">
        <f>_xlfn.CONCAT(E565," : ",E565)</f>
        <v>E3_1_3_15 : E3_1_3_15</v>
      </c>
      <c r="H565" s="119" t="str">
        <f>CONCATENATE(E565,"_mRNA: 0")</f>
        <v>E3_1_3_15_mRNA: 0</v>
      </c>
      <c r="I565" s="120" t="str">
        <f>CONCATENATE(E565,": 0")</f>
        <v>E3_1_3_15: 0</v>
      </c>
      <c r="J565" s="121" t="str">
        <f t="shared" si="24"/>
        <v>E3_1_3_15_kcat: 13.7</v>
      </c>
      <c r="K565" s="122" t="str">
        <f t="shared" si="25"/>
        <v>E3_1_3_15_km: 1</v>
      </c>
      <c r="L565" s="123" t="str">
        <f>_xlfn.CONCAT("m",D565,": -&gt; ",E565,"_mRNA | ","0.00292 - (0.0093 * ",E565,"_mRNA)")</f>
        <v>m564: -&gt; E3_1_3_15_mRNA | 0.00292 - (0.0093 * E3_1_3_15_mRNA)</v>
      </c>
      <c r="M565" s="124" t="str">
        <f t="shared" si="26"/>
        <v>P564: -&gt; E3_1_3_15 | (0.278 * E3_1_3_15_mRNA) - (0.00000278 * E3_1_3_15)</v>
      </c>
    </row>
    <row r="566" spans="1:13" ht="25">
      <c r="A566" s="113" t="s">
        <v>7593</v>
      </c>
      <c r="B566" s="113" t="s">
        <v>7594</v>
      </c>
      <c r="C566" s="114" t="s">
        <v>29282</v>
      </c>
      <c r="D566" s="115">
        <f>D565+1</f>
        <v>565</v>
      </c>
      <c r="E566" s="116" t="str">
        <f>CONCATENATE("E",C566)</f>
        <v>E3_1_3_16</v>
      </c>
      <c r="F566" s="117" t="str">
        <f>_xlfn.CONCAT(E566,"_mRNA : ",E566,"_mRNA")</f>
        <v>E3_1_3_16_mRNA : E3_1_3_16_mRNA</v>
      </c>
      <c r="G566" s="118" t="str">
        <f>_xlfn.CONCAT(E566," : ",E566)</f>
        <v>E3_1_3_16 : E3_1_3_16</v>
      </c>
      <c r="H566" s="119" t="str">
        <f>CONCATENATE(E566,"_mRNA: 0")</f>
        <v>E3_1_3_16_mRNA: 0</v>
      </c>
      <c r="I566" s="120" t="str">
        <f>CONCATENATE(E566,": 0")</f>
        <v>E3_1_3_16: 0</v>
      </c>
      <c r="J566" s="121" t="str">
        <f t="shared" si="24"/>
        <v>E3_1_3_16_kcat: 13.7</v>
      </c>
      <c r="K566" s="122" t="str">
        <f t="shared" si="25"/>
        <v>E3_1_3_16_km: 1</v>
      </c>
      <c r="L566" s="123" t="str">
        <f>_xlfn.CONCAT("m",D566,": -&gt; ",E566,"_mRNA | ","0.00292 - (0.0093 * ",E566,"_mRNA)")</f>
        <v>m565: -&gt; E3_1_3_16_mRNA | 0.00292 - (0.0093 * E3_1_3_16_mRNA)</v>
      </c>
      <c r="M566" s="124" t="str">
        <f t="shared" si="26"/>
        <v>P565: -&gt; E3_1_3_16 | (0.278 * E3_1_3_16_mRNA) - (0.00000278 * E3_1_3_16)</v>
      </c>
    </row>
    <row r="567" spans="1:13" ht="25">
      <c r="A567" s="113" t="s">
        <v>1583</v>
      </c>
      <c r="B567" s="113" t="s">
        <v>1584</v>
      </c>
      <c r="C567" s="114" t="s">
        <v>29283</v>
      </c>
      <c r="D567" s="115">
        <f>D566+1</f>
        <v>566</v>
      </c>
      <c r="E567" s="116" t="str">
        <f>CONCATENATE("E",C567)</f>
        <v>E3_1_3_18</v>
      </c>
      <c r="F567" s="117" t="str">
        <f>_xlfn.CONCAT(E567,"_mRNA : ",E567,"_mRNA")</f>
        <v>E3_1_3_18_mRNA : E3_1_3_18_mRNA</v>
      </c>
      <c r="G567" s="118" t="str">
        <f>_xlfn.CONCAT(E567," : ",E567)</f>
        <v>E3_1_3_18 : E3_1_3_18</v>
      </c>
      <c r="H567" s="119" t="str">
        <f>CONCATENATE(E567,"_mRNA: 0")</f>
        <v>E3_1_3_18_mRNA: 0</v>
      </c>
      <c r="I567" s="120" t="str">
        <f>CONCATENATE(E567,": 0")</f>
        <v>E3_1_3_18: 0</v>
      </c>
      <c r="J567" s="121" t="str">
        <f t="shared" si="24"/>
        <v>E3_1_3_18_kcat: 13.7</v>
      </c>
      <c r="K567" s="122" t="str">
        <f t="shared" si="25"/>
        <v>E3_1_3_18_km: 1</v>
      </c>
      <c r="L567" s="123" t="str">
        <f>_xlfn.CONCAT("m",D567,": -&gt; ",E567,"_mRNA | ","0.00292 - (0.0093 * ",E567,"_mRNA)")</f>
        <v>m566: -&gt; E3_1_3_18_mRNA | 0.00292 - (0.0093 * E3_1_3_18_mRNA)</v>
      </c>
      <c r="M567" s="124" t="str">
        <f t="shared" si="26"/>
        <v>P566: -&gt; E3_1_3_18 | (0.278 * E3_1_3_18_mRNA) - (0.00000278 * E3_1_3_18)</v>
      </c>
    </row>
    <row r="568" spans="1:13" ht="25">
      <c r="A568" s="113" t="s">
        <v>1583</v>
      </c>
      <c r="B568" s="113" t="s">
        <v>1584</v>
      </c>
      <c r="C568" s="114" t="s">
        <v>29284</v>
      </c>
      <c r="D568" s="115">
        <f>D567+1</f>
        <v>567</v>
      </c>
      <c r="E568" s="116" t="str">
        <f>CONCATENATE("E",C568)</f>
        <v>E3_1_3_19</v>
      </c>
      <c r="F568" s="117" t="str">
        <f>_xlfn.CONCAT(E568,"_mRNA : ",E568,"_mRNA")</f>
        <v>E3_1_3_19_mRNA : E3_1_3_19_mRNA</v>
      </c>
      <c r="G568" s="118" t="str">
        <f>_xlfn.CONCAT(E568," : ",E568)</f>
        <v>E3_1_3_19 : E3_1_3_19</v>
      </c>
      <c r="H568" s="119" t="str">
        <f>CONCATENATE(E568,"_mRNA: 0")</f>
        <v>E3_1_3_19_mRNA: 0</v>
      </c>
      <c r="I568" s="120" t="str">
        <f>CONCATENATE(E568,": 0")</f>
        <v>E3_1_3_19: 0</v>
      </c>
      <c r="J568" s="121" t="str">
        <f t="shared" si="24"/>
        <v>E3_1_3_19_kcat: 13.7</v>
      </c>
      <c r="K568" s="122" t="str">
        <f t="shared" si="25"/>
        <v>E3_1_3_19_km: 1</v>
      </c>
      <c r="L568" s="123" t="str">
        <f>_xlfn.CONCAT("m",D568,": -&gt; ",E568,"_mRNA | ","0.00292 - (0.0093 * ",E568,"_mRNA)")</f>
        <v>m567: -&gt; E3_1_3_19_mRNA | 0.00292 - (0.0093 * E3_1_3_19_mRNA)</v>
      </c>
      <c r="M568" s="124" t="str">
        <f t="shared" si="26"/>
        <v>P567: -&gt; E3_1_3_19 | (0.278 * E3_1_3_19_mRNA) - (0.00000278 * E3_1_3_19)</v>
      </c>
    </row>
    <row r="569" spans="1:13" ht="25">
      <c r="A569" s="113" t="s">
        <v>16508</v>
      </c>
      <c r="B569" s="113" t="s">
        <v>16509</v>
      </c>
      <c r="C569" s="114" t="s">
        <v>29285</v>
      </c>
      <c r="D569" s="115">
        <f>D568+1</f>
        <v>568</v>
      </c>
      <c r="E569" s="116" t="str">
        <f>CONCATENATE("E",C569)</f>
        <v>E3_1_3_2</v>
      </c>
      <c r="F569" s="117" t="str">
        <f>_xlfn.CONCAT(E569,"_mRNA : ",E569,"_mRNA")</f>
        <v>E3_1_3_2_mRNA : E3_1_3_2_mRNA</v>
      </c>
      <c r="G569" s="118" t="str">
        <f>_xlfn.CONCAT(E569," : ",E569)</f>
        <v>E3_1_3_2 : E3_1_3_2</v>
      </c>
      <c r="H569" s="119" t="str">
        <f>CONCATENATE(E569,"_mRNA: 0")</f>
        <v>E3_1_3_2_mRNA: 0</v>
      </c>
      <c r="I569" s="120" t="str">
        <f>CONCATENATE(E569,": 0")</f>
        <v>E3_1_3_2: 0</v>
      </c>
      <c r="J569" s="121" t="str">
        <f t="shared" si="24"/>
        <v>E3_1_3_2_kcat: 13.7</v>
      </c>
      <c r="K569" s="122" t="str">
        <f t="shared" si="25"/>
        <v>E3_1_3_2_km: 1</v>
      </c>
      <c r="L569" s="123" t="str">
        <f>_xlfn.CONCAT("m",D569,": -&gt; ",E569,"_mRNA | ","0.00292 - (0.0093 * ",E569,"_mRNA)")</f>
        <v>m568: -&gt; E3_1_3_2_mRNA | 0.00292 - (0.0093 * E3_1_3_2_mRNA)</v>
      </c>
      <c r="M569" s="124" t="str">
        <f t="shared" si="26"/>
        <v>P568: -&gt; E3_1_3_2 | (0.278 * E3_1_3_2_mRNA) - (0.00000278 * E3_1_3_2)</v>
      </c>
    </row>
    <row r="570" spans="1:13" ht="25">
      <c r="A570" s="113" t="s">
        <v>1583</v>
      </c>
      <c r="B570" s="113" t="s">
        <v>1584</v>
      </c>
      <c r="C570" s="114" t="s">
        <v>29286</v>
      </c>
      <c r="D570" s="115">
        <f>D569+1</f>
        <v>569</v>
      </c>
      <c r="E570" s="116" t="str">
        <f>CONCATENATE("E",C570)</f>
        <v>E3_1_3_20</v>
      </c>
      <c r="F570" s="117" t="str">
        <f>_xlfn.CONCAT(E570,"_mRNA : ",E570,"_mRNA")</f>
        <v>E3_1_3_20_mRNA : E3_1_3_20_mRNA</v>
      </c>
      <c r="G570" s="118" t="str">
        <f>_xlfn.CONCAT(E570," : ",E570)</f>
        <v>E3_1_3_20 : E3_1_3_20</v>
      </c>
      <c r="H570" s="119" t="str">
        <f>CONCATENATE(E570,"_mRNA: 0")</f>
        <v>E3_1_3_20_mRNA: 0</v>
      </c>
      <c r="I570" s="120" t="str">
        <f>CONCATENATE(E570,": 0")</f>
        <v>E3_1_3_20: 0</v>
      </c>
      <c r="J570" s="121" t="str">
        <f t="shared" si="24"/>
        <v>E3_1_3_20_kcat: 13.7</v>
      </c>
      <c r="K570" s="122" t="str">
        <f t="shared" si="25"/>
        <v>E3_1_3_20_km: 1</v>
      </c>
      <c r="L570" s="123" t="str">
        <f>_xlfn.CONCAT("m",D570,": -&gt; ",E570,"_mRNA | ","0.00292 - (0.0093 * ",E570,"_mRNA)")</f>
        <v>m569: -&gt; E3_1_3_20_mRNA | 0.00292 - (0.0093 * E3_1_3_20_mRNA)</v>
      </c>
      <c r="M570" s="124" t="str">
        <f t="shared" si="26"/>
        <v>P569: -&gt; E3_1_3_20 | (0.278 * E3_1_3_20_mRNA) - (0.00000278 * E3_1_3_20)</v>
      </c>
    </row>
    <row r="571" spans="1:13" ht="25">
      <c r="A571" s="113" t="s">
        <v>9426</v>
      </c>
      <c r="B571" s="113" t="s">
        <v>9427</v>
      </c>
      <c r="C571" s="114" t="s">
        <v>29287</v>
      </c>
      <c r="D571" s="115">
        <f>D570+1</f>
        <v>570</v>
      </c>
      <c r="E571" s="116" t="str">
        <f>CONCATENATE("E",C571)</f>
        <v>E3_1_3_21</v>
      </c>
      <c r="F571" s="117" t="str">
        <f>_xlfn.CONCAT(E571,"_mRNA : ",E571,"_mRNA")</f>
        <v>E3_1_3_21_mRNA : E3_1_3_21_mRNA</v>
      </c>
      <c r="G571" s="118" t="str">
        <f>_xlfn.CONCAT(E571," : ",E571)</f>
        <v>E3_1_3_21 : E3_1_3_21</v>
      </c>
      <c r="H571" s="119" t="str">
        <f>CONCATENATE(E571,"_mRNA: 0")</f>
        <v>E3_1_3_21_mRNA: 0</v>
      </c>
      <c r="I571" s="120" t="str">
        <f>CONCATENATE(E571,": 0")</f>
        <v>E3_1_3_21: 0</v>
      </c>
      <c r="J571" s="121" t="str">
        <f t="shared" si="24"/>
        <v>E3_1_3_21_kcat: 13.7</v>
      </c>
      <c r="K571" s="122" t="str">
        <f t="shared" si="25"/>
        <v>E3_1_3_21_km: 1</v>
      </c>
      <c r="L571" s="123" t="str">
        <f>_xlfn.CONCAT("m",D571,": -&gt; ",E571,"_mRNA | ","0.00292 - (0.0093 * ",E571,"_mRNA)")</f>
        <v>m570: -&gt; E3_1_3_21_mRNA | 0.00292 - (0.0093 * E3_1_3_21_mRNA)</v>
      </c>
      <c r="M571" s="124" t="str">
        <f t="shared" si="26"/>
        <v>P570: -&gt; E3_1_3_21 | (0.278 * E3_1_3_21_mRNA) - (0.00000278 * E3_1_3_21)</v>
      </c>
    </row>
    <row r="572" spans="1:13" ht="25">
      <c r="A572" s="113" t="s">
        <v>7133</v>
      </c>
      <c r="B572" s="113" t="s">
        <v>7134</v>
      </c>
      <c r="C572" s="114" t="s">
        <v>29288</v>
      </c>
      <c r="D572" s="115">
        <f>D571+1</f>
        <v>571</v>
      </c>
      <c r="E572" s="116" t="str">
        <f>CONCATENATE("E",C572)</f>
        <v>E3_1_3_22</v>
      </c>
      <c r="F572" s="117" t="str">
        <f>_xlfn.CONCAT(E572,"_mRNA : ",E572,"_mRNA")</f>
        <v>E3_1_3_22_mRNA : E3_1_3_22_mRNA</v>
      </c>
      <c r="G572" s="118" t="str">
        <f>_xlfn.CONCAT(E572," : ",E572)</f>
        <v>E3_1_3_22 : E3_1_3_22</v>
      </c>
      <c r="H572" s="119" t="str">
        <f>CONCATENATE(E572,"_mRNA: 0")</f>
        <v>E3_1_3_22_mRNA: 0</v>
      </c>
      <c r="I572" s="120" t="str">
        <f>CONCATENATE(E572,": 0")</f>
        <v>E3_1_3_22: 0</v>
      </c>
      <c r="J572" s="121" t="str">
        <f t="shared" si="24"/>
        <v>E3_1_3_22_kcat: 13.7</v>
      </c>
      <c r="K572" s="122" t="str">
        <f t="shared" si="25"/>
        <v>E3_1_3_22_km: 1</v>
      </c>
      <c r="L572" s="123" t="str">
        <f>_xlfn.CONCAT("m",D572,": -&gt; ",E572,"_mRNA | ","0.00292 - (0.0093 * ",E572,"_mRNA)")</f>
        <v>m571: -&gt; E3_1_3_22_mRNA | 0.00292 - (0.0093 * E3_1_3_22_mRNA)</v>
      </c>
      <c r="M572" s="124" t="str">
        <f t="shared" si="26"/>
        <v>P571: -&gt; E3_1_3_22 | (0.278 * E3_1_3_22_mRNA) - (0.00000278 * E3_1_3_22)</v>
      </c>
    </row>
    <row r="573" spans="1:13" ht="25">
      <c r="A573" s="113" t="s">
        <v>1583</v>
      </c>
      <c r="B573" s="113" t="s">
        <v>1584</v>
      </c>
      <c r="C573" s="114" t="s">
        <v>29289</v>
      </c>
      <c r="D573" s="115">
        <f>D572+1</f>
        <v>572</v>
      </c>
      <c r="E573" s="116" t="str">
        <f>CONCATENATE("E",C573)</f>
        <v>E3_1_3_23</v>
      </c>
      <c r="F573" s="117" t="str">
        <f>_xlfn.CONCAT(E573,"_mRNA : ",E573,"_mRNA")</f>
        <v>E3_1_3_23_mRNA : E3_1_3_23_mRNA</v>
      </c>
      <c r="G573" s="118" t="str">
        <f>_xlfn.CONCAT(E573," : ",E573)</f>
        <v>E3_1_3_23 : E3_1_3_23</v>
      </c>
      <c r="H573" s="119" t="str">
        <f>CONCATENATE(E573,"_mRNA: 0")</f>
        <v>E3_1_3_23_mRNA: 0</v>
      </c>
      <c r="I573" s="120" t="str">
        <f>CONCATENATE(E573,": 0")</f>
        <v>E3_1_3_23: 0</v>
      </c>
      <c r="J573" s="121" t="str">
        <f t="shared" si="24"/>
        <v>E3_1_3_23_kcat: 13.7</v>
      </c>
      <c r="K573" s="122" t="str">
        <f t="shared" si="25"/>
        <v>E3_1_3_23_km: 1</v>
      </c>
      <c r="L573" s="123" t="str">
        <f>_xlfn.CONCAT("m",D573,": -&gt; ",E573,"_mRNA | ","0.00292 - (0.0093 * ",E573,"_mRNA)")</f>
        <v>m572: -&gt; E3_1_3_23_mRNA | 0.00292 - (0.0093 * E3_1_3_23_mRNA)</v>
      </c>
      <c r="M573" s="124" t="str">
        <f t="shared" si="26"/>
        <v>P572: -&gt; E3_1_3_23 | (0.278 * E3_1_3_23_mRNA) - (0.00000278 * E3_1_3_23)</v>
      </c>
    </row>
    <row r="574" spans="1:13" ht="25">
      <c r="A574" s="113" t="s">
        <v>10407</v>
      </c>
      <c r="B574" s="113" t="s">
        <v>10408</v>
      </c>
      <c r="C574" s="114" t="s">
        <v>29290</v>
      </c>
      <c r="D574" s="115">
        <f>D573+1</f>
        <v>573</v>
      </c>
      <c r="E574" s="116" t="str">
        <f>CONCATENATE("E",C574)</f>
        <v>E3_1_3_25</v>
      </c>
      <c r="F574" s="117" t="str">
        <f>_xlfn.CONCAT(E574,"_mRNA : ",E574,"_mRNA")</f>
        <v>E3_1_3_25_mRNA : E3_1_3_25_mRNA</v>
      </c>
      <c r="G574" s="118" t="str">
        <f>_xlfn.CONCAT(E574," : ",E574)</f>
        <v>E3_1_3_25 : E3_1_3_25</v>
      </c>
      <c r="H574" s="119" t="str">
        <f>CONCATENATE(E574,"_mRNA: 0")</f>
        <v>E3_1_3_25_mRNA: 0</v>
      </c>
      <c r="I574" s="120" t="str">
        <f>CONCATENATE(E574,": 0")</f>
        <v>E3_1_3_25: 0</v>
      </c>
      <c r="J574" s="121" t="str">
        <f t="shared" si="24"/>
        <v>E3_1_3_25_kcat: 13.7</v>
      </c>
      <c r="K574" s="122" t="str">
        <f t="shared" si="25"/>
        <v>E3_1_3_25_km: 1</v>
      </c>
      <c r="L574" s="123" t="str">
        <f>_xlfn.CONCAT("m",D574,": -&gt; ",E574,"_mRNA | ","0.00292 - (0.0093 * ",E574,"_mRNA)")</f>
        <v>m573: -&gt; E3_1_3_25_mRNA | 0.00292 - (0.0093 * E3_1_3_25_mRNA)</v>
      </c>
      <c r="M574" s="124" t="str">
        <f t="shared" si="26"/>
        <v>P573: -&gt; E3_1_3_25 | (0.278 * E3_1_3_25_mRNA) - (0.00000278 * E3_1_3_25)</v>
      </c>
    </row>
    <row r="575" spans="1:13" ht="25">
      <c r="A575" s="113" t="s">
        <v>1721</v>
      </c>
      <c r="B575" s="113" t="s">
        <v>1722</v>
      </c>
      <c r="C575" s="114" t="s">
        <v>29291</v>
      </c>
      <c r="D575" s="115">
        <f>D574+1</f>
        <v>574</v>
      </c>
      <c r="E575" s="116" t="str">
        <f>CONCATENATE("E",C575)</f>
        <v>E3_1_3_27</v>
      </c>
      <c r="F575" s="117" t="str">
        <f>_xlfn.CONCAT(E575,"_mRNA : ",E575,"_mRNA")</f>
        <v>E3_1_3_27_mRNA : E3_1_3_27_mRNA</v>
      </c>
      <c r="G575" s="118" t="str">
        <f>_xlfn.CONCAT(E575," : ",E575)</f>
        <v>E3_1_3_27 : E3_1_3_27</v>
      </c>
      <c r="H575" s="119" t="str">
        <f>CONCATENATE(E575,"_mRNA: 0")</f>
        <v>E3_1_3_27_mRNA: 0</v>
      </c>
      <c r="I575" s="120" t="str">
        <f>CONCATENATE(E575,": 0")</f>
        <v>E3_1_3_27: 0</v>
      </c>
      <c r="J575" s="121" t="str">
        <f t="shared" si="24"/>
        <v>E3_1_3_27_kcat: 13.7</v>
      </c>
      <c r="K575" s="122" t="str">
        <f t="shared" si="25"/>
        <v>E3_1_3_27_km: 1</v>
      </c>
      <c r="L575" s="123" t="str">
        <f>_xlfn.CONCAT("m",D575,": -&gt; ",E575,"_mRNA | ","0.00292 - (0.0093 * ",E575,"_mRNA)")</f>
        <v>m574: -&gt; E3_1_3_27_mRNA | 0.00292 - (0.0093 * E3_1_3_27_mRNA)</v>
      </c>
      <c r="M575" s="124" t="str">
        <f t="shared" si="26"/>
        <v>P574: -&gt; E3_1_3_27 | (0.278 * E3_1_3_27_mRNA) - (0.00000278 * E3_1_3_27)</v>
      </c>
    </row>
    <row r="576" spans="1:13" ht="25">
      <c r="A576" s="113" t="s">
        <v>1583</v>
      </c>
      <c r="B576" s="113" t="s">
        <v>1584</v>
      </c>
      <c r="C576" s="114" t="s">
        <v>29292</v>
      </c>
      <c r="D576" s="115">
        <f>D575+1</f>
        <v>575</v>
      </c>
      <c r="E576" s="116" t="str">
        <f>CONCATENATE("E",C576)</f>
        <v>E3_1_3_3</v>
      </c>
      <c r="F576" s="117" t="str">
        <f>_xlfn.CONCAT(E576,"_mRNA : ",E576,"_mRNA")</f>
        <v>E3_1_3_3_mRNA : E3_1_3_3_mRNA</v>
      </c>
      <c r="G576" s="118" t="str">
        <f>_xlfn.CONCAT(E576," : ",E576)</f>
        <v>E3_1_3_3 : E3_1_3_3</v>
      </c>
      <c r="H576" s="119" t="str">
        <f>CONCATENATE(E576,"_mRNA: 0")</f>
        <v>E3_1_3_3_mRNA: 0</v>
      </c>
      <c r="I576" s="120" t="str">
        <f>CONCATENATE(E576,": 0")</f>
        <v>E3_1_3_3: 0</v>
      </c>
      <c r="J576" s="121" t="str">
        <f t="shared" si="24"/>
        <v>E3_1_3_3_kcat: 13.7</v>
      </c>
      <c r="K576" s="122" t="str">
        <f t="shared" si="25"/>
        <v>E3_1_3_3_km: 1</v>
      </c>
      <c r="L576" s="123" t="str">
        <f>_xlfn.CONCAT("m",D576,": -&gt; ",E576,"_mRNA | ","0.00292 - (0.0093 * ",E576,"_mRNA)")</f>
        <v>m575: -&gt; E3_1_3_3_mRNA | 0.00292 - (0.0093 * E3_1_3_3_mRNA)</v>
      </c>
      <c r="M576" s="124" t="str">
        <f t="shared" si="26"/>
        <v>P575: -&gt; E3_1_3_3 | (0.278 * E3_1_3_3_mRNA) - (0.00000278 * E3_1_3_3)</v>
      </c>
    </row>
    <row r="577" spans="1:13" ht="25">
      <c r="A577" s="113" t="s">
        <v>16508</v>
      </c>
      <c r="B577" s="113" t="s">
        <v>16509</v>
      </c>
      <c r="C577" s="114" t="s">
        <v>29293</v>
      </c>
      <c r="D577" s="115">
        <f>D576+1</f>
        <v>576</v>
      </c>
      <c r="E577" s="116" t="str">
        <f>CONCATENATE("E",C577)</f>
        <v>E3_1_3_34</v>
      </c>
      <c r="F577" s="117" t="str">
        <f>_xlfn.CONCAT(E577,"_mRNA : ",E577,"_mRNA")</f>
        <v>E3_1_3_34_mRNA : E3_1_3_34_mRNA</v>
      </c>
      <c r="G577" s="118" t="str">
        <f>_xlfn.CONCAT(E577," : ",E577)</f>
        <v>E3_1_3_34 : E3_1_3_34</v>
      </c>
      <c r="H577" s="119" t="str">
        <f>CONCATENATE(E577,"_mRNA: 0")</f>
        <v>E3_1_3_34_mRNA: 0</v>
      </c>
      <c r="I577" s="120" t="str">
        <f>CONCATENATE(E577,": 0")</f>
        <v>E3_1_3_34: 0</v>
      </c>
      <c r="J577" s="121" t="str">
        <f t="shared" si="24"/>
        <v>E3_1_3_34_kcat: 13.7</v>
      </c>
      <c r="K577" s="122" t="str">
        <f t="shared" si="25"/>
        <v>E3_1_3_34_km: 1</v>
      </c>
      <c r="L577" s="123" t="str">
        <f>_xlfn.CONCAT("m",D577,": -&gt; ",E577,"_mRNA | ","0.00292 - (0.0093 * ",E577,"_mRNA)")</f>
        <v>m576: -&gt; E3_1_3_34_mRNA | 0.00292 - (0.0093 * E3_1_3_34_mRNA)</v>
      </c>
      <c r="M577" s="124" t="str">
        <f t="shared" si="26"/>
        <v>P576: -&gt; E3_1_3_34 | (0.278 * E3_1_3_34_mRNA) - (0.00000278 * E3_1_3_34)</v>
      </c>
    </row>
    <row r="578" spans="1:13" ht="25">
      <c r="A578" s="113" t="s">
        <v>1583</v>
      </c>
      <c r="B578" s="113" t="s">
        <v>1584</v>
      </c>
      <c r="C578" s="114" t="s">
        <v>29294</v>
      </c>
      <c r="D578" s="115">
        <f>D577+1</f>
        <v>577</v>
      </c>
      <c r="E578" s="116" t="str">
        <f>CONCATENATE("E",C578)</f>
        <v>E3_1_3_38</v>
      </c>
      <c r="F578" s="117" t="str">
        <f>_xlfn.CONCAT(E578,"_mRNA : ",E578,"_mRNA")</f>
        <v>E3_1_3_38_mRNA : E3_1_3_38_mRNA</v>
      </c>
      <c r="G578" s="118" t="str">
        <f>_xlfn.CONCAT(E578," : ",E578)</f>
        <v>E3_1_3_38 : E3_1_3_38</v>
      </c>
      <c r="H578" s="119" t="str">
        <f>CONCATENATE(E578,"_mRNA: 0")</f>
        <v>E3_1_3_38_mRNA: 0</v>
      </c>
      <c r="I578" s="120" t="str">
        <f>CONCATENATE(E578,": 0")</f>
        <v>E3_1_3_38: 0</v>
      </c>
      <c r="J578" s="121" t="str">
        <f t="shared" si="24"/>
        <v>E3_1_3_38_kcat: 13.7</v>
      </c>
      <c r="K578" s="122" t="str">
        <f t="shared" si="25"/>
        <v>E3_1_3_38_km: 1</v>
      </c>
      <c r="L578" s="123" t="str">
        <f>_xlfn.CONCAT("m",D578,": -&gt; ",E578,"_mRNA | ","0.00292 - (0.0093 * ",E578,"_mRNA)")</f>
        <v>m577: -&gt; E3_1_3_38_mRNA | 0.00292 - (0.0093 * E3_1_3_38_mRNA)</v>
      </c>
      <c r="M578" s="124" t="str">
        <f t="shared" si="26"/>
        <v>P577: -&gt; E3_1_3_38 | (0.278 * E3_1_3_38_mRNA) - (0.00000278 * E3_1_3_38)</v>
      </c>
    </row>
    <row r="579" spans="1:13" ht="25">
      <c r="A579" s="113" t="s">
        <v>1583</v>
      </c>
      <c r="B579" s="113" t="s">
        <v>1584</v>
      </c>
      <c r="C579" s="114" t="s">
        <v>29295</v>
      </c>
      <c r="D579" s="115">
        <f>D578+1</f>
        <v>578</v>
      </c>
      <c r="E579" s="116" t="str">
        <f>CONCATENATE("E",C579)</f>
        <v>E3_1_3_41</v>
      </c>
      <c r="F579" s="117" t="str">
        <f>_xlfn.CONCAT(E579,"_mRNA : ",E579,"_mRNA")</f>
        <v>E3_1_3_41_mRNA : E3_1_3_41_mRNA</v>
      </c>
      <c r="G579" s="118" t="str">
        <f>_xlfn.CONCAT(E579," : ",E579)</f>
        <v>E3_1_3_41 : E3_1_3_41</v>
      </c>
      <c r="H579" s="119" t="str">
        <f>CONCATENATE(E579,"_mRNA: 0")</f>
        <v>E3_1_3_41_mRNA: 0</v>
      </c>
      <c r="I579" s="120" t="str">
        <f>CONCATENATE(E579,": 0")</f>
        <v>E3_1_3_41: 0</v>
      </c>
      <c r="J579" s="121" t="str">
        <f t="shared" ref="J579:J642" si="27">CONCATENATE(E579,"_kcat: 13.7")</f>
        <v>E3_1_3_41_kcat: 13.7</v>
      </c>
      <c r="K579" s="122" t="str">
        <f t="shared" ref="K579:K642" si="28">CONCATENATE(E579,"_km: 1")</f>
        <v>E3_1_3_41_km: 1</v>
      </c>
      <c r="L579" s="123" t="str">
        <f>_xlfn.CONCAT("m",D579,": -&gt; ",E579,"_mRNA | ","0.00292 - (0.0093 * ",E579,"_mRNA)")</f>
        <v>m578: -&gt; E3_1_3_41_mRNA | 0.00292 - (0.0093 * E3_1_3_41_mRNA)</v>
      </c>
      <c r="M579" s="124" t="str">
        <f t="shared" ref="M579:M642" si="29">_xlfn.CONCAT("P",D579,": -&gt; ",E579," | ","(0.278 * ",E579,"_mRNA)"," - (0.00000278 * ",E579,")")</f>
        <v>P578: -&gt; E3_1_3_41 | (0.278 * E3_1_3_41_mRNA) - (0.00000278 * E3_1_3_41)</v>
      </c>
    </row>
    <row r="580" spans="1:13" ht="25">
      <c r="A580" s="113" t="s">
        <v>13028</v>
      </c>
      <c r="B580" s="113" t="s">
        <v>13029</v>
      </c>
      <c r="C580" s="114" t="s">
        <v>29296</v>
      </c>
      <c r="D580" s="115">
        <f>D579+1</f>
        <v>579</v>
      </c>
      <c r="E580" s="116" t="str">
        <f>CONCATENATE("E",C580)</f>
        <v>E3_1_3_45</v>
      </c>
      <c r="F580" s="117" t="str">
        <f>_xlfn.CONCAT(E580,"_mRNA : ",E580,"_mRNA")</f>
        <v>E3_1_3_45_mRNA : E3_1_3_45_mRNA</v>
      </c>
      <c r="G580" s="118" t="str">
        <f>_xlfn.CONCAT(E580," : ",E580)</f>
        <v>E3_1_3_45 : E3_1_3_45</v>
      </c>
      <c r="H580" s="119" t="str">
        <f>CONCATENATE(E580,"_mRNA: 0")</f>
        <v>E3_1_3_45_mRNA: 0</v>
      </c>
      <c r="I580" s="120" t="str">
        <f>CONCATENATE(E580,": 0")</f>
        <v>E3_1_3_45: 0</v>
      </c>
      <c r="J580" s="121" t="str">
        <f t="shared" si="27"/>
        <v>E3_1_3_45_kcat: 13.7</v>
      </c>
      <c r="K580" s="122" t="str">
        <f t="shared" si="28"/>
        <v>E3_1_3_45_km: 1</v>
      </c>
      <c r="L580" s="123" t="str">
        <f>_xlfn.CONCAT("m",D580,": -&gt; ",E580,"_mRNA | ","0.00292 - (0.0093 * ",E580,"_mRNA)")</f>
        <v>m579: -&gt; E3_1_3_45_mRNA | 0.00292 - (0.0093 * E3_1_3_45_mRNA)</v>
      </c>
      <c r="M580" s="124" t="str">
        <f t="shared" si="29"/>
        <v>P579: -&gt; E3_1_3_45 | (0.278 * E3_1_3_45_mRNA) - (0.00000278 * E3_1_3_45)</v>
      </c>
    </row>
    <row r="581" spans="1:13" ht="25">
      <c r="A581" s="113" t="s">
        <v>3990</v>
      </c>
      <c r="B581" s="113" t="s">
        <v>3991</v>
      </c>
      <c r="C581" s="114" t="s">
        <v>29297</v>
      </c>
      <c r="D581" s="115">
        <f>D580+1</f>
        <v>580</v>
      </c>
      <c r="E581" s="116" t="str">
        <f>CONCATENATE("E",C581)</f>
        <v>E3_1_3_48</v>
      </c>
      <c r="F581" s="117" t="str">
        <f>_xlfn.CONCAT(E581,"_mRNA : ",E581,"_mRNA")</f>
        <v>E3_1_3_48_mRNA : E3_1_3_48_mRNA</v>
      </c>
      <c r="G581" s="118" t="str">
        <f>_xlfn.CONCAT(E581," : ",E581)</f>
        <v>E3_1_3_48 : E3_1_3_48</v>
      </c>
      <c r="H581" s="119" t="str">
        <f>CONCATENATE(E581,"_mRNA: 0")</f>
        <v>E3_1_3_48_mRNA: 0</v>
      </c>
      <c r="I581" s="120" t="str">
        <f>CONCATENATE(E581,": 0")</f>
        <v>E3_1_3_48: 0</v>
      </c>
      <c r="J581" s="121" t="str">
        <f t="shared" si="27"/>
        <v>E3_1_3_48_kcat: 13.7</v>
      </c>
      <c r="K581" s="122" t="str">
        <f t="shared" si="28"/>
        <v>E3_1_3_48_km: 1</v>
      </c>
      <c r="L581" s="123" t="str">
        <f>_xlfn.CONCAT("m",D581,": -&gt; ",E581,"_mRNA | ","0.00292 - (0.0093 * ",E581,"_mRNA)")</f>
        <v>m580: -&gt; E3_1_3_48_mRNA | 0.00292 - (0.0093 * E3_1_3_48_mRNA)</v>
      </c>
      <c r="M581" s="124" t="str">
        <f t="shared" si="29"/>
        <v>P580: -&gt; E3_1_3_48 | (0.278 * E3_1_3_48_mRNA) - (0.00000278 * E3_1_3_48)</v>
      </c>
    </row>
    <row r="582" spans="1:13" ht="25">
      <c r="A582" s="113" t="s">
        <v>1968</v>
      </c>
      <c r="B582" s="113" t="s">
        <v>1969</v>
      </c>
      <c r="C582" s="114" t="s">
        <v>29298</v>
      </c>
      <c r="D582" s="115">
        <f>D581+1</f>
        <v>581</v>
      </c>
      <c r="E582" s="116" t="str">
        <f>CONCATENATE("E",C582)</f>
        <v>E3_1_3_5</v>
      </c>
      <c r="F582" s="117" t="str">
        <f>_xlfn.CONCAT(E582,"_mRNA : ",E582,"_mRNA")</f>
        <v>E3_1_3_5_mRNA : E3_1_3_5_mRNA</v>
      </c>
      <c r="G582" s="118" t="str">
        <f>_xlfn.CONCAT(E582," : ",E582)</f>
        <v>E3_1_3_5 : E3_1_3_5</v>
      </c>
      <c r="H582" s="119" t="str">
        <f>CONCATENATE(E582,"_mRNA: 0")</f>
        <v>E3_1_3_5_mRNA: 0</v>
      </c>
      <c r="I582" s="120" t="str">
        <f>CONCATENATE(E582,": 0")</f>
        <v>E3_1_3_5: 0</v>
      </c>
      <c r="J582" s="121" t="str">
        <f t="shared" si="27"/>
        <v>E3_1_3_5_kcat: 13.7</v>
      </c>
      <c r="K582" s="122" t="str">
        <f t="shared" si="28"/>
        <v>E3_1_3_5_km: 1</v>
      </c>
      <c r="L582" s="123" t="str">
        <f>_xlfn.CONCAT("m",D582,": -&gt; ",E582,"_mRNA | ","0.00292 - (0.0093 * ",E582,"_mRNA)")</f>
        <v>m581: -&gt; E3_1_3_5_mRNA | 0.00292 - (0.0093 * E3_1_3_5_mRNA)</v>
      </c>
      <c r="M582" s="124" t="str">
        <f t="shared" si="29"/>
        <v>P581: -&gt; E3_1_3_5 | (0.278 * E3_1_3_5_mRNA) - (0.00000278 * E3_1_3_5)</v>
      </c>
    </row>
    <row r="583" spans="1:13" ht="25">
      <c r="A583" s="113" t="s">
        <v>7133</v>
      </c>
      <c r="B583" s="113" t="s">
        <v>7134</v>
      </c>
      <c r="C583" s="114" t="s">
        <v>29299</v>
      </c>
      <c r="D583" s="115">
        <f>D582+1</f>
        <v>582</v>
      </c>
      <c r="E583" s="116" t="str">
        <f>CONCATENATE("E",C583)</f>
        <v>E3_1_3_50</v>
      </c>
      <c r="F583" s="117" t="str">
        <f>_xlfn.CONCAT(E583,"_mRNA : ",E583,"_mRNA")</f>
        <v>E3_1_3_50_mRNA : E3_1_3_50_mRNA</v>
      </c>
      <c r="G583" s="118" t="str">
        <f>_xlfn.CONCAT(E583," : ",E583)</f>
        <v>E3_1_3_50 : E3_1_3_50</v>
      </c>
      <c r="H583" s="119" t="str">
        <f>CONCATENATE(E583,"_mRNA: 0")</f>
        <v>E3_1_3_50_mRNA: 0</v>
      </c>
      <c r="I583" s="120" t="str">
        <f>CONCATENATE(E583,": 0")</f>
        <v>E3_1_3_50: 0</v>
      </c>
      <c r="J583" s="121" t="str">
        <f t="shared" si="27"/>
        <v>E3_1_3_50_kcat: 13.7</v>
      </c>
      <c r="K583" s="122" t="str">
        <f t="shared" si="28"/>
        <v>E3_1_3_50_km: 1</v>
      </c>
      <c r="L583" s="123" t="str">
        <f>_xlfn.CONCAT("m",D583,": -&gt; ",E583,"_mRNA | ","0.00292 - (0.0093 * ",E583,"_mRNA)")</f>
        <v>m582: -&gt; E3_1_3_50_mRNA | 0.00292 - (0.0093 * E3_1_3_50_mRNA)</v>
      </c>
      <c r="M583" s="124" t="str">
        <f t="shared" si="29"/>
        <v>P582: -&gt; E3_1_3_50 | (0.278 * E3_1_3_50_mRNA) - (0.00000278 * E3_1_3_50)</v>
      </c>
    </row>
    <row r="584" spans="1:13" ht="25">
      <c r="A584" s="113" t="s">
        <v>11221</v>
      </c>
      <c r="B584" s="113" t="s">
        <v>11222</v>
      </c>
      <c r="C584" s="114" t="s">
        <v>29300</v>
      </c>
      <c r="D584" s="115">
        <f>D583+1</f>
        <v>583</v>
      </c>
      <c r="E584" s="116" t="str">
        <f>CONCATENATE("E",C584)</f>
        <v>E3_1_3_6</v>
      </c>
      <c r="F584" s="117" t="str">
        <f>_xlfn.CONCAT(E584,"_mRNA : ",E584,"_mRNA")</f>
        <v>E3_1_3_6_mRNA : E3_1_3_6_mRNA</v>
      </c>
      <c r="G584" s="118" t="str">
        <f>_xlfn.CONCAT(E584," : ",E584)</f>
        <v>E3_1_3_6 : E3_1_3_6</v>
      </c>
      <c r="H584" s="119" t="str">
        <f>CONCATENATE(E584,"_mRNA: 0")</f>
        <v>E3_1_3_6_mRNA: 0</v>
      </c>
      <c r="I584" s="120" t="str">
        <f>CONCATENATE(E584,": 0")</f>
        <v>E3_1_3_6: 0</v>
      </c>
      <c r="J584" s="121" t="str">
        <f t="shared" si="27"/>
        <v>E3_1_3_6_kcat: 13.7</v>
      </c>
      <c r="K584" s="122" t="str">
        <f t="shared" si="28"/>
        <v>E3_1_3_6_km: 1</v>
      </c>
      <c r="L584" s="123" t="str">
        <f>_xlfn.CONCAT("m",D584,": -&gt; ",E584,"_mRNA | ","0.00292 - (0.0093 * ",E584,"_mRNA)")</f>
        <v>m583: -&gt; E3_1_3_6_mRNA | 0.00292 - (0.0093 * E3_1_3_6_mRNA)</v>
      </c>
      <c r="M584" s="124" t="str">
        <f t="shared" si="29"/>
        <v>P583: -&gt; E3_1_3_6 | (0.278 * E3_1_3_6_mRNA) - (0.00000278 * E3_1_3_6)</v>
      </c>
    </row>
    <row r="585" spans="1:13" ht="25">
      <c r="A585" s="113" t="s">
        <v>1583</v>
      </c>
      <c r="B585" s="113" t="s">
        <v>1584</v>
      </c>
      <c r="C585" s="114" t="s">
        <v>29301</v>
      </c>
      <c r="D585" s="115">
        <f>D584+1</f>
        <v>584</v>
      </c>
      <c r="E585" s="116" t="str">
        <f>CONCATENATE("E",C585)</f>
        <v>E3_1_3_60</v>
      </c>
      <c r="F585" s="117" t="str">
        <f>_xlfn.CONCAT(E585,"_mRNA : ",E585,"_mRNA")</f>
        <v>E3_1_3_60_mRNA : E3_1_3_60_mRNA</v>
      </c>
      <c r="G585" s="118" t="str">
        <f>_xlfn.CONCAT(E585," : ",E585)</f>
        <v>E3_1_3_60 : E3_1_3_60</v>
      </c>
      <c r="H585" s="119" t="str">
        <f>CONCATENATE(E585,"_mRNA: 0")</f>
        <v>E3_1_3_60_mRNA: 0</v>
      </c>
      <c r="I585" s="120" t="str">
        <f>CONCATENATE(E585,": 0")</f>
        <v>E3_1_3_60: 0</v>
      </c>
      <c r="J585" s="121" t="str">
        <f t="shared" si="27"/>
        <v>E3_1_3_60_kcat: 13.7</v>
      </c>
      <c r="K585" s="122" t="str">
        <f t="shared" si="28"/>
        <v>E3_1_3_60_km: 1</v>
      </c>
      <c r="L585" s="123" t="str">
        <f>_xlfn.CONCAT("m",D585,": -&gt; ",E585,"_mRNA | ","0.00292 - (0.0093 * ",E585,"_mRNA)")</f>
        <v>m584: -&gt; E3_1_3_60_mRNA | 0.00292 - (0.0093 * E3_1_3_60_mRNA)</v>
      </c>
      <c r="M585" s="124" t="str">
        <f t="shared" si="29"/>
        <v>P584: -&gt; E3_1_3_60 | (0.278 * E3_1_3_60_mRNA) - (0.00000278 * E3_1_3_60)</v>
      </c>
    </row>
    <row r="586" spans="1:13" ht="25">
      <c r="A586" s="126" t="s">
        <v>4080</v>
      </c>
      <c r="B586" s="114" t="s">
        <v>4081</v>
      </c>
      <c r="C586" s="114" t="s">
        <v>29302</v>
      </c>
      <c r="D586" s="115">
        <f>D585+1</f>
        <v>585</v>
      </c>
      <c r="E586" s="116" t="str">
        <f>CONCATENATE("E",C586)</f>
        <v>E3_1_3_62</v>
      </c>
      <c r="F586" s="117" t="str">
        <f>_xlfn.CONCAT(E586,"_mRNA : ",E586,"_mRNA")</f>
        <v>E3_1_3_62_mRNA : E3_1_3_62_mRNA</v>
      </c>
      <c r="G586" s="118" t="str">
        <f>_xlfn.CONCAT(E586," : ",E586)</f>
        <v>E3_1_3_62 : E3_1_3_62</v>
      </c>
      <c r="H586" s="119" t="str">
        <f>CONCATENATE(E586,"_mRNA: 0")</f>
        <v>E3_1_3_62_mRNA: 0</v>
      </c>
      <c r="I586" s="120" t="str">
        <f>CONCATENATE(E586,": 0")</f>
        <v>E3_1_3_62: 0</v>
      </c>
      <c r="J586" s="121" t="str">
        <f t="shared" si="27"/>
        <v>E3_1_3_62_kcat: 13.7</v>
      </c>
      <c r="K586" s="122" t="str">
        <f t="shared" si="28"/>
        <v>E3_1_3_62_km: 1</v>
      </c>
      <c r="L586" s="123" t="str">
        <f>_xlfn.CONCAT("m",D586,": -&gt; ",E586,"_mRNA | ","0.00292 - (0.0093 * ",E586,"_mRNA)")</f>
        <v>m585: -&gt; E3_1_3_62_mRNA | 0.00292 - (0.0093 * E3_1_3_62_mRNA)</v>
      </c>
      <c r="M586" s="124" t="str">
        <f t="shared" si="29"/>
        <v>P585: -&gt; E3_1_3_62 | (0.278 * E3_1_3_62_mRNA) - (0.00000278 * E3_1_3_62)</v>
      </c>
    </row>
    <row r="587" spans="1:13" ht="25">
      <c r="A587" s="113" t="s">
        <v>1583</v>
      </c>
      <c r="B587" s="113" t="s">
        <v>1584</v>
      </c>
      <c r="C587" s="114" t="s">
        <v>29303</v>
      </c>
      <c r="D587" s="115">
        <f>D586+1</f>
        <v>586</v>
      </c>
      <c r="E587" s="116" t="str">
        <f>CONCATENATE("E",C587)</f>
        <v>E3_1_3_68</v>
      </c>
      <c r="F587" s="117" t="str">
        <f>_xlfn.CONCAT(E587,"_mRNA : ",E587,"_mRNA")</f>
        <v>E3_1_3_68_mRNA : E3_1_3_68_mRNA</v>
      </c>
      <c r="G587" s="118" t="str">
        <f>_xlfn.CONCAT(E587," : ",E587)</f>
        <v>E3_1_3_68 : E3_1_3_68</v>
      </c>
      <c r="H587" s="119" t="str">
        <f>CONCATENATE(E587,"_mRNA: 0")</f>
        <v>E3_1_3_68_mRNA: 0</v>
      </c>
      <c r="I587" s="120" t="str">
        <f>CONCATENATE(E587,": 0")</f>
        <v>E3_1_3_68: 0</v>
      </c>
      <c r="J587" s="121" t="str">
        <f t="shared" si="27"/>
        <v>E3_1_3_68_kcat: 13.7</v>
      </c>
      <c r="K587" s="122" t="str">
        <f t="shared" si="28"/>
        <v>E3_1_3_68_km: 1</v>
      </c>
      <c r="L587" s="123" t="str">
        <f>_xlfn.CONCAT("m",D587,": -&gt; ",E587,"_mRNA | ","0.00292 - (0.0093 * ",E587,"_mRNA)")</f>
        <v>m586: -&gt; E3_1_3_68_mRNA | 0.00292 - (0.0093 * E3_1_3_68_mRNA)</v>
      </c>
      <c r="M587" s="124" t="str">
        <f t="shared" si="29"/>
        <v>P586: -&gt; E3_1_3_68 | (0.278 * E3_1_3_68_mRNA) - (0.00000278 * E3_1_3_68)</v>
      </c>
    </row>
    <row r="588" spans="1:13" ht="25">
      <c r="A588" s="113" t="s">
        <v>17162</v>
      </c>
      <c r="B588" s="113" t="s">
        <v>17163</v>
      </c>
      <c r="C588" s="114" t="s">
        <v>29304</v>
      </c>
      <c r="D588" s="115">
        <f>D587+1</f>
        <v>587</v>
      </c>
      <c r="E588" s="116" t="str">
        <f>CONCATENATE("E",C588)</f>
        <v>E3_1_3_7</v>
      </c>
      <c r="F588" s="117" t="str">
        <f>_xlfn.CONCAT(E588,"_mRNA : ",E588,"_mRNA")</f>
        <v>E3_1_3_7_mRNA : E3_1_3_7_mRNA</v>
      </c>
      <c r="G588" s="118" t="str">
        <f>_xlfn.CONCAT(E588," : ",E588)</f>
        <v>E3_1_3_7 : E3_1_3_7</v>
      </c>
      <c r="H588" s="119" t="str">
        <f>CONCATENATE(E588,"_mRNA: 0")</f>
        <v>E3_1_3_7_mRNA: 0</v>
      </c>
      <c r="I588" s="120" t="str">
        <f>CONCATENATE(E588,": 0")</f>
        <v>E3_1_3_7: 0</v>
      </c>
      <c r="J588" s="121" t="str">
        <f t="shared" si="27"/>
        <v>E3_1_3_7_kcat: 13.7</v>
      </c>
      <c r="K588" s="122" t="str">
        <f t="shared" si="28"/>
        <v>E3_1_3_7_km: 1</v>
      </c>
      <c r="L588" s="123" t="str">
        <f>_xlfn.CONCAT("m",D588,": -&gt; ",E588,"_mRNA | ","0.00292 - (0.0093 * ",E588,"_mRNA)")</f>
        <v>m587: -&gt; E3_1_3_7_mRNA | 0.00292 - (0.0093 * E3_1_3_7_mRNA)</v>
      </c>
      <c r="M588" s="124" t="str">
        <f t="shared" si="29"/>
        <v>P587: -&gt; E3_1_3_7 | (0.278 * E3_1_3_7_mRNA) - (0.00000278 * E3_1_3_7)</v>
      </c>
    </row>
    <row r="589" spans="1:13" ht="25">
      <c r="A589" s="113" t="s">
        <v>2613</v>
      </c>
      <c r="B589" s="113" t="s">
        <v>2614</v>
      </c>
      <c r="C589" s="114" t="s">
        <v>29305</v>
      </c>
      <c r="D589" s="115">
        <f>D588+1</f>
        <v>588</v>
      </c>
      <c r="E589" s="116" t="str">
        <f>CONCATENATE("E",C589)</f>
        <v>E3_1_3_73</v>
      </c>
      <c r="F589" s="117" t="str">
        <f>_xlfn.CONCAT(E589,"_mRNA : ",E589,"_mRNA")</f>
        <v>E3_1_3_73_mRNA : E3_1_3_73_mRNA</v>
      </c>
      <c r="G589" s="118" t="str">
        <f>_xlfn.CONCAT(E589," : ",E589)</f>
        <v>E3_1_3_73 : E3_1_3_73</v>
      </c>
      <c r="H589" s="119" t="str">
        <f>CONCATENATE(E589,"_mRNA: 0")</f>
        <v>E3_1_3_73_mRNA: 0</v>
      </c>
      <c r="I589" s="120" t="str">
        <f>CONCATENATE(E589,": 0")</f>
        <v>E3_1_3_73: 0</v>
      </c>
      <c r="J589" s="121" t="str">
        <f t="shared" si="27"/>
        <v>E3_1_3_73_kcat: 13.7</v>
      </c>
      <c r="K589" s="122" t="str">
        <f t="shared" si="28"/>
        <v>E3_1_3_73_km: 1</v>
      </c>
      <c r="L589" s="123" t="str">
        <f>_xlfn.CONCAT("m",D589,": -&gt; ",E589,"_mRNA | ","0.00292 - (0.0093 * ",E589,"_mRNA)")</f>
        <v>m588: -&gt; E3_1_3_73_mRNA | 0.00292 - (0.0093 * E3_1_3_73_mRNA)</v>
      </c>
      <c r="M589" s="124" t="str">
        <f t="shared" si="29"/>
        <v>P588: -&gt; E3_1_3_73 | (0.278 * E3_1_3_73_mRNA) - (0.00000278 * E3_1_3_73)</v>
      </c>
    </row>
    <row r="590" spans="1:13" ht="25">
      <c r="A590" s="113" t="s">
        <v>1583</v>
      </c>
      <c r="B590" s="113" t="s">
        <v>1584</v>
      </c>
      <c r="C590" s="114" t="s">
        <v>29306</v>
      </c>
      <c r="D590" s="115">
        <f>D589+1</f>
        <v>589</v>
      </c>
      <c r="E590" s="116" t="str">
        <f>CONCATENATE("E",C590)</f>
        <v>E3_1_3_74</v>
      </c>
      <c r="F590" s="117" t="str">
        <f>_xlfn.CONCAT(E590,"_mRNA : ",E590,"_mRNA")</f>
        <v>E3_1_3_74_mRNA : E3_1_3_74_mRNA</v>
      </c>
      <c r="G590" s="118" t="str">
        <f>_xlfn.CONCAT(E590," : ",E590)</f>
        <v>E3_1_3_74 : E3_1_3_74</v>
      </c>
      <c r="H590" s="119" t="str">
        <f>CONCATENATE(E590,"_mRNA: 0")</f>
        <v>E3_1_3_74_mRNA: 0</v>
      </c>
      <c r="I590" s="120" t="str">
        <f>CONCATENATE(E590,": 0")</f>
        <v>E3_1_3_74: 0</v>
      </c>
      <c r="J590" s="121" t="str">
        <f t="shared" si="27"/>
        <v>E3_1_3_74_kcat: 13.7</v>
      </c>
      <c r="K590" s="122" t="str">
        <f t="shared" si="28"/>
        <v>E3_1_3_74_km: 1</v>
      </c>
      <c r="L590" s="123" t="str">
        <f>_xlfn.CONCAT("m",D590,": -&gt; ",E590,"_mRNA | ","0.00292 - (0.0093 * ",E590,"_mRNA)")</f>
        <v>m589: -&gt; E3_1_3_74_mRNA | 0.00292 - (0.0093 * E3_1_3_74_mRNA)</v>
      </c>
      <c r="M590" s="124" t="str">
        <f t="shared" si="29"/>
        <v>P589: -&gt; E3_1_3_74 | (0.278 * E3_1_3_74_mRNA) - (0.00000278 * E3_1_3_74)</v>
      </c>
    </row>
    <row r="591" spans="1:13" ht="25">
      <c r="A591" s="113" t="s">
        <v>1583</v>
      </c>
      <c r="B591" s="113" t="s">
        <v>1584</v>
      </c>
      <c r="C591" s="114" t="s">
        <v>29307</v>
      </c>
      <c r="D591" s="115">
        <f>D590+1</f>
        <v>590</v>
      </c>
      <c r="E591" s="116" t="str">
        <f>CONCATENATE("E",C591)</f>
        <v>E3_1_3_75</v>
      </c>
      <c r="F591" s="117" t="str">
        <f>_xlfn.CONCAT(E591,"_mRNA : ",E591,"_mRNA")</f>
        <v>E3_1_3_75_mRNA : E3_1_3_75_mRNA</v>
      </c>
      <c r="G591" s="118" t="str">
        <f>_xlfn.CONCAT(E591," : ",E591)</f>
        <v>E3_1_3_75 : E3_1_3_75</v>
      </c>
      <c r="H591" s="119" t="str">
        <f>CONCATENATE(E591,"_mRNA: 0")</f>
        <v>E3_1_3_75_mRNA: 0</v>
      </c>
      <c r="I591" s="120" t="str">
        <f>CONCATENATE(E591,": 0")</f>
        <v>E3_1_3_75: 0</v>
      </c>
      <c r="J591" s="121" t="str">
        <f t="shared" si="27"/>
        <v>E3_1_3_75_kcat: 13.7</v>
      </c>
      <c r="K591" s="122" t="str">
        <f t="shared" si="28"/>
        <v>E3_1_3_75_km: 1</v>
      </c>
      <c r="L591" s="123" t="str">
        <f>_xlfn.CONCAT("m",D591,": -&gt; ",E591,"_mRNA | ","0.00292 - (0.0093 * ",E591,"_mRNA)")</f>
        <v>m590: -&gt; E3_1_3_75_mRNA | 0.00292 - (0.0093 * E3_1_3_75_mRNA)</v>
      </c>
      <c r="M591" s="124" t="str">
        <f t="shared" si="29"/>
        <v>P590: -&gt; E3_1_3_75 | (0.278 * E3_1_3_75_mRNA) - (0.00000278 * E3_1_3_75)</v>
      </c>
    </row>
    <row r="592" spans="1:13" ht="25">
      <c r="A592" s="113" t="s">
        <v>4080</v>
      </c>
      <c r="B592" s="113" t="s">
        <v>4081</v>
      </c>
      <c r="C592" s="114" t="s">
        <v>29308</v>
      </c>
      <c r="D592" s="115">
        <f>D591+1</f>
        <v>591</v>
      </c>
      <c r="E592" s="116" t="str">
        <f>CONCATENATE("E",C592)</f>
        <v>E3_1_3_8</v>
      </c>
      <c r="F592" s="117" t="str">
        <f>_xlfn.CONCAT(E592,"_mRNA : ",E592,"_mRNA")</f>
        <v>E3_1_3_8_mRNA : E3_1_3_8_mRNA</v>
      </c>
      <c r="G592" s="118" t="str">
        <f>_xlfn.CONCAT(E592," : ",E592)</f>
        <v>E3_1_3_8 : E3_1_3_8</v>
      </c>
      <c r="H592" s="119" t="str">
        <f>CONCATENATE(E592,"_mRNA: 0")</f>
        <v>E3_1_3_8_mRNA: 0</v>
      </c>
      <c r="I592" s="120" t="str">
        <f>CONCATENATE(E592,": 0")</f>
        <v>E3_1_3_8: 0</v>
      </c>
      <c r="J592" s="121" t="str">
        <f t="shared" si="27"/>
        <v>E3_1_3_8_kcat: 13.7</v>
      </c>
      <c r="K592" s="122" t="str">
        <f t="shared" si="28"/>
        <v>E3_1_3_8_km: 1</v>
      </c>
      <c r="L592" s="123" t="str">
        <f>_xlfn.CONCAT("m",D592,": -&gt; ",E592,"_mRNA | ","0.00292 - (0.0093 * ",E592,"_mRNA)")</f>
        <v>m591: -&gt; E3_1_3_8_mRNA | 0.00292 - (0.0093 * E3_1_3_8_mRNA)</v>
      </c>
      <c r="M592" s="124" t="str">
        <f t="shared" si="29"/>
        <v>P591: -&gt; E3_1_3_8 | (0.278 * E3_1_3_8_mRNA) - (0.00000278 * E3_1_3_8)</v>
      </c>
    </row>
    <row r="593" spans="1:13" ht="25">
      <c r="A593" s="113" t="s">
        <v>843</v>
      </c>
      <c r="B593" s="113" t="s">
        <v>844</v>
      </c>
      <c r="C593" s="114" t="s">
        <v>29309</v>
      </c>
      <c r="D593" s="115">
        <f>D592+1</f>
        <v>592</v>
      </c>
      <c r="E593" s="116" t="str">
        <f>CONCATENATE("E",C593)</f>
        <v>E3_1_3_82</v>
      </c>
      <c r="F593" s="117" t="str">
        <f>_xlfn.CONCAT(E593,"_mRNA : ",E593,"_mRNA")</f>
        <v>E3_1_3_82_mRNA : E3_1_3_82_mRNA</v>
      </c>
      <c r="G593" s="118" t="str">
        <f>_xlfn.CONCAT(E593," : ",E593)</f>
        <v>E3_1_3_82 : E3_1_3_82</v>
      </c>
      <c r="H593" s="119" t="str">
        <f>CONCATENATE(E593,"_mRNA: 0")</f>
        <v>E3_1_3_82_mRNA: 0</v>
      </c>
      <c r="I593" s="120" t="str">
        <f>CONCATENATE(E593,": 0")</f>
        <v>E3_1_3_82: 0</v>
      </c>
      <c r="J593" s="121" t="str">
        <f t="shared" si="27"/>
        <v>E3_1_3_82_kcat: 13.7</v>
      </c>
      <c r="K593" s="122" t="str">
        <f t="shared" si="28"/>
        <v>E3_1_3_82_km: 1</v>
      </c>
      <c r="L593" s="123" t="str">
        <f>_xlfn.CONCAT("m",D593,": -&gt; ",E593,"_mRNA | ","0.00292 - (0.0093 * ",E593,"_mRNA)")</f>
        <v>m592: -&gt; E3_1_3_82_mRNA | 0.00292 - (0.0093 * E3_1_3_82_mRNA)</v>
      </c>
      <c r="M593" s="124" t="str">
        <f t="shared" si="29"/>
        <v>P592: -&gt; E3_1_3_82 | (0.278 * E3_1_3_82_mRNA) - (0.00000278 * E3_1_3_82)</v>
      </c>
    </row>
    <row r="594" spans="1:13" ht="25">
      <c r="A594" s="113" t="s">
        <v>1968</v>
      </c>
      <c r="B594" s="113" t="s">
        <v>1969</v>
      </c>
      <c r="C594" s="114" t="s">
        <v>29310</v>
      </c>
      <c r="D594" s="115">
        <f>D593+1</f>
        <v>593</v>
      </c>
      <c r="E594" s="116" t="str">
        <f>CONCATENATE("E",C594)</f>
        <v>E3_1_3_89</v>
      </c>
      <c r="F594" s="117" t="str">
        <f>_xlfn.CONCAT(E594,"_mRNA : ",E594,"_mRNA")</f>
        <v>E3_1_3_89_mRNA : E3_1_3_89_mRNA</v>
      </c>
      <c r="G594" s="118" t="str">
        <f>_xlfn.CONCAT(E594," : ",E594)</f>
        <v>E3_1_3_89 : E3_1_3_89</v>
      </c>
      <c r="H594" s="119" t="str">
        <f>CONCATENATE(E594,"_mRNA: 0")</f>
        <v>E3_1_3_89_mRNA: 0</v>
      </c>
      <c r="I594" s="120" t="str">
        <f>CONCATENATE(E594,": 0")</f>
        <v>E3_1_3_89: 0</v>
      </c>
      <c r="J594" s="121" t="str">
        <f t="shared" si="27"/>
        <v>E3_1_3_89_kcat: 13.7</v>
      </c>
      <c r="K594" s="122" t="str">
        <f t="shared" si="28"/>
        <v>E3_1_3_89_km: 1</v>
      </c>
      <c r="L594" s="123" t="str">
        <f>_xlfn.CONCAT("m",D594,": -&gt; ",E594,"_mRNA | ","0.00292 - (0.0093 * ",E594,"_mRNA)")</f>
        <v>m593: -&gt; E3_1_3_89_mRNA | 0.00292 - (0.0093 * E3_1_3_89_mRNA)</v>
      </c>
      <c r="M594" s="124" t="str">
        <f t="shared" si="29"/>
        <v>P593: -&gt; E3_1_3_89 | (0.278 * E3_1_3_89_mRNA) - (0.00000278 * E3_1_3_89)</v>
      </c>
    </row>
    <row r="595" spans="1:13" ht="25">
      <c r="A595" s="113" t="s">
        <v>1583</v>
      </c>
      <c r="B595" s="113" t="s">
        <v>1584</v>
      </c>
      <c r="C595" s="114" t="s">
        <v>29311</v>
      </c>
      <c r="D595" s="115">
        <f>D594+1</f>
        <v>594</v>
      </c>
      <c r="E595" s="116" t="str">
        <f>CONCATENATE("E",C595)</f>
        <v>E3_1_3_91</v>
      </c>
      <c r="F595" s="117" t="str">
        <f>_xlfn.CONCAT(E595,"_mRNA : ",E595,"_mRNA")</f>
        <v>E3_1_3_91_mRNA : E3_1_3_91_mRNA</v>
      </c>
      <c r="G595" s="118" t="str">
        <f>_xlfn.CONCAT(E595," : ",E595)</f>
        <v>E3_1_3_91 : E3_1_3_91</v>
      </c>
      <c r="H595" s="119" t="str">
        <f>CONCATENATE(E595,"_mRNA: 0")</f>
        <v>E3_1_3_91_mRNA: 0</v>
      </c>
      <c r="I595" s="120" t="str">
        <f>CONCATENATE(E595,": 0")</f>
        <v>E3_1_3_91: 0</v>
      </c>
      <c r="J595" s="121" t="str">
        <f t="shared" si="27"/>
        <v>E3_1_3_91_kcat: 13.7</v>
      </c>
      <c r="K595" s="122" t="str">
        <f t="shared" si="28"/>
        <v>E3_1_3_91_km: 1</v>
      </c>
      <c r="L595" s="123" t="str">
        <f>_xlfn.CONCAT("m",D595,": -&gt; ",E595,"_mRNA | ","0.00292 - (0.0093 * ",E595,"_mRNA)")</f>
        <v>m594: -&gt; E3_1_3_91_mRNA | 0.00292 - (0.0093 * E3_1_3_91_mRNA)</v>
      </c>
      <c r="M595" s="124" t="str">
        <f t="shared" si="29"/>
        <v>P594: -&gt; E3_1_3_91 | (0.278 * E3_1_3_91_mRNA) - (0.00000278 * E3_1_3_91)</v>
      </c>
    </row>
    <row r="596" spans="1:13" ht="25">
      <c r="A596" s="113" t="s">
        <v>5175</v>
      </c>
      <c r="B596" s="113" t="s">
        <v>5176</v>
      </c>
      <c r="C596" s="114" t="s">
        <v>29312</v>
      </c>
      <c r="D596" s="115">
        <f>D595+1</f>
        <v>595</v>
      </c>
      <c r="E596" s="116" t="str">
        <f>CONCATENATE("E",C596)</f>
        <v>E3_1_3_97</v>
      </c>
      <c r="F596" s="117" t="str">
        <f>_xlfn.CONCAT(E596,"_mRNA : ",E596,"_mRNA")</f>
        <v>E3_1_3_97_mRNA : E3_1_3_97_mRNA</v>
      </c>
      <c r="G596" s="118" t="str">
        <f>_xlfn.CONCAT(E596," : ",E596)</f>
        <v>E3_1_3_97 : E3_1_3_97</v>
      </c>
      <c r="H596" s="119" t="str">
        <f>CONCATENATE(E596,"_mRNA: 0")</f>
        <v>E3_1_3_97_mRNA: 0</v>
      </c>
      <c r="I596" s="120" t="str">
        <f>CONCATENATE(E596,": 0")</f>
        <v>E3_1_3_97: 0</v>
      </c>
      <c r="J596" s="121" t="str">
        <f t="shared" si="27"/>
        <v>E3_1_3_97_kcat: 13.7</v>
      </c>
      <c r="K596" s="122" t="str">
        <f t="shared" si="28"/>
        <v>E3_1_3_97_km: 1</v>
      </c>
      <c r="L596" s="123" t="str">
        <f>_xlfn.CONCAT("m",D596,": -&gt; ",E596,"_mRNA | ","0.00292 - (0.0093 * ",E596,"_mRNA)")</f>
        <v>m595: -&gt; E3_1_3_97_mRNA | 0.00292 - (0.0093 * E3_1_3_97_mRNA)</v>
      </c>
      <c r="M596" s="124" t="str">
        <f t="shared" si="29"/>
        <v>P595: -&gt; E3_1_3_97 | (0.278 * E3_1_3_97_mRNA) - (0.00000278 * E3_1_3_97)</v>
      </c>
    </row>
    <row r="597" spans="1:13" ht="25">
      <c r="A597" s="113" t="s">
        <v>1583</v>
      </c>
      <c r="B597" s="113" t="s">
        <v>1584</v>
      </c>
      <c r="C597" s="114" t="s">
        <v>29313</v>
      </c>
      <c r="D597" s="115">
        <f>D596+1</f>
        <v>596</v>
      </c>
      <c r="E597" s="116" t="str">
        <f>CONCATENATE("E",C597)</f>
        <v>E3_1_3_99</v>
      </c>
      <c r="F597" s="117" t="str">
        <f>_xlfn.CONCAT(E597,"_mRNA : ",E597,"_mRNA")</f>
        <v>E3_1_3_99_mRNA : E3_1_3_99_mRNA</v>
      </c>
      <c r="G597" s="118" t="str">
        <f>_xlfn.CONCAT(E597," : ",E597)</f>
        <v>E3_1_3_99 : E3_1_3_99</v>
      </c>
      <c r="H597" s="119" t="str">
        <f>CONCATENATE(E597,"_mRNA: 0")</f>
        <v>E3_1_3_99_mRNA: 0</v>
      </c>
      <c r="I597" s="120" t="str">
        <f>CONCATENATE(E597,": 0")</f>
        <v>E3_1_3_99: 0</v>
      </c>
      <c r="J597" s="121" t="str">
        <f t="shared" si="27"/>
        <v>E3_1_3_99_kcat: 13.7</v>
      </c>
      <c r="K597" s="122" t="str">
        <f t="shared" si="28"/>
        <v>E3_1_3_99_km: 1</v>
      </c>
      <c r="L597" s="123" t="str">
        <f>_xlfn.CONCAT("m",D597,": -&gt; ",E597,"_mRNA | ","0.00292 - (0.0093 * ",E597,"_mRNA)")</f>
        <v>m596: -&gt; E3_1_3_99_mRNA | 0.00292 - (0.0093 * E3_1_3_99_mRNA)</v>
      </c>
      <c r="M597" s="124" t="str">
        <f t="shared" si="29"/>
        <v>P596: -&gt; E3_1_3_99 | (0.278 * E3_1_3_99_mRNA) - (0.00000278 * E3_1_3_99)</v>
      </c>
    </row>
    <row r="598" spans="1:13" ht="25">
      <c r="A598" s="113" t="s">
        <v>1665</v>
      </c>
      <c r="B598" s="113" t="s">
        <v>1666</v>
      </c>
      <c r="C598" s="114" t="s">
        <v>29314</v>
      </c>
      <c r="D598" s="115">
        <f>D597+1</f>
        <v>597</v>
      </c>
      <c r="E598" s="116" t="str">
        <f>CONCATENATE("E",C598)</f>
        <v>E3_1_4_14</v>
      </c>
      <c r="F598" s="117" t="str">
        <f>_xlfn.CONCAT(E598,"_mRNA : ",E598,"_mRNA")</f>
        <v>E3_1_4_14_mRNA : E3_1_4_14_mRNA</v>
      </c>
      <c r="G598" s="118" t="str">
        <f>_xlfn.CONCAT(E598," : ",E598)</f>
        <v>E3_1_4_14 : E3_1_4_14</v>
      </c>
      <c r="H598" s="119" t="str">
        <f>CONCATENATE(E598,"_mRNA: 0")</f>
        <v>E3_1_4_14_mRNA: 0</v>
      </c>
      <c r="I598" s="120" t="str">
        <f>CONCATENATE(E598,": 0")</f>
        <v>E3_1_4_14: 0</v>
      </c>
      <c r="J598" s="121" t="str">
        <f t="shared" si="27"/>
        <v>E3_1_4_14_kcat: 13.7</v>
      </c>
      <c r="K598" s="122" t="str">
        <f t="shared" si="28"/>
        <v>E3_1_4_14_km: 1</v>
      </c>
      <c r="L598" s="123" t="str">
        <f>_xlfn.CONCAT("m",D598,": -&gt; ",E598,"_mRNA | ","0.00292 - (0.0093 * ",E598,"_mRNA)")</f>
        <v>m597: -&gt; E3_1_4_14_mRNA | 0.00292 - (0.0093 * E3_1_4_14_mRNA)</v>
      </c>
      <c r="M598" s="124" t="str">
        <f t="shared" si="29"/>
        <v>P597: -&gt; E3_1_4_14 | (0.278 * E3_1_4_14_mRNA) - (0.00000278 * E3_1_4_14)</v>
      </c>
    </row>
    <row r="599" spans="1:13" ht="25">
      <c r="A599" s="113" t="s">
        <v>17158</v>
      </c>
      <c r="B599" s="113" t="s">
        <v>17159</v>
      </c>
      <c r="C599" s="114" t="s">
        <v>29315</v>
      </c>
      <c r="D599" s="115">
        <f>D598+1</f>
        <v>598</v>
      </c>
      <c r="E599" s="116" t="str">
        <f>CONCATENATE("E",C599)</f>
        <v>E3_1_4_16</v>
      </c>
      <c r="F599" s="117" t="str">
        <f>_xlfn.CONCAT(E599,"_mRNA : ",E599,"_mRNA")</f>
        <v>E3_1_4_16_mRNA : E3_1_4_16_mRNA</v>
      </c>
      <c r="G599" s="118" t="str">
        <f>_xlfn.CONCAT(E599," : ",E599)</f>
        <v>E3_1_4_16 : E3_1_4_16</v>
      </c>
      <c r="H599" s="119" t="str">
        <f>CONCATENATE(E599,"_mRNA: 0")</f>
        <v>E3_1_4_16_mRNA: 0</v>
      </c>
      <c r="I599" s="120" t="str">
        <f>CONCATENATE(E599,": 0")</f>
        <v>E3_1_4_16: 0</v>
      </c>
      <c r="J599" s="121" t="str">
        <f t="shared" si="27"/>
        <v>E3_1_4_16_kcat: 13.7</v>
      </c>
      <c r="K599" s="122" t="str">
        <f t="shared" si="28"/>
        <v>E3_1_4_16_km: 1</v>
      </c>
      <c r="L599" s="123" t="str">
        <f>_xlfn.CONCAT("m",D599,": -&gt; ",E599,"_mRNA | ","0.00292 - (0.0093 * ",E599,"_mRNA)")</f>
        <v>m598: -&gt; E3_1_4_16_mRNA | 0.00292 - (0.0093 * E3_1_4_16_mRNA)</v>
      </c>
      <c r="M599" s="124" t="str">
        <f t="shared" si="29"/>
        <v>P598: -&gt; E3_1_4_16 | (0.278 * E3_1_4_16_mRNA) - (0.00000278 * E3_1_4_16)</v>
      </c>
    </row>
    <row r="600" spans="1:13" ht="25">
      <c r="A600" s="113" t="s">
        <v>9204</v>
      </c>
      <c r="B600" s="113" t="s">
        <v>9205</v>
      </c>
      <c r="C600" s="114" t="s">
        <v>29316</v>
      </c>
      <c r="D600" s="115">
        <f>D599+1</f>
        <v>599</v>
      </c>
      <c r="E600" s="116" t="str">
        <f>CONCATENATE("E",C600)</f>
        <v>E3_1_4_46</v>
      </c>
      <c r="F600" s="117" t="str">
        <f>_xlfn.CONCAT(E600,"_mRNA : ",E600,"_mRNA")</f>
        <v>E3_1_4_46_mRNA : E3_1_4_46_mRNA</v>
      </c>
      <c r="G600" s="118" t="str">
        <f>_xlfn.CONCAT(E600," : ",E600)</f>
        <v>E3_1_4_46 : E3_1_4_46</v>
      </c>
      <c r="H600" s="119" t="str">
        <f>CONCATENATE(E600,"_mRNA: 0")</f>
        <v>E3_1_4_46_mRNA: 0</v>
      </c>
      <c r="I600" s="120" t="str">
        <f>CONCATENATE(E600,": 0")</f>
        <v>E3_1_4_46: 0</v>
      </c>
      <c r="J600" s="121" t="str">
        <f t="shared" si="27"/>
        <v>E3_1_4_46_kcat: 13.7</v>
      </c>
      <c r="K600" s="122" t="str">
        <f t="shared" si="28"/>
        <v>E3_1_4_46_km: 1</v>
      </c>
      <c r="L600" s="123" t="str">
        <f>_xlfn.CONCAT("m",D600,": -&gt; ",E600,"_mRNA | ","0.00292 - (0.0093 * ",E600,"_mRNA)")</f>
        <v>m599: -&gt; E3_1_4_46_mRNA | 0.00292 - (0.0093 * E3_1_4_46_mRNA)</v>
      </c>
      <c r="M600" s="124" t="str">
        <f t="shared" si="29"/>
        <v>P599: -&gt; E3_1_4_46 | (0.278 * E3_1_4_46_mRNA) - (0.00000278 * E3_1_4_46)</v>
      </c>
    </row>
    <row r="601" spans="1:13" ht="25">
      <c r="A601" s="113" t="s">
        <v>1325</v>
      </c>
      <c r="B601" s="113" t="s">
        <v>1326</v>
      </c>
      <c r="C601" s="114" t="s">
        <v>29317</v>
      </c>
      <c r="D601" s="115">
        <f>D600+1</f>
        <v>600</v>
      </c>
      <c r="E601" s="116" t="str">
        <f>CONCATENATE("E",C601)</f>
        <v>E3_1_4_52</v>
      </c>
      <c r="F601" s="117" t="str">
        <f>_xlfn.CONCAT(E601,"_mRNA : ",E601,"_mRNA")</f>
        <v>E3_1_4_52_mRNA : E3_1_4_52_mRNA</v>
      </c>
      <c r="G601" s="118" t="str">
        <f>_xlfn.CONCAT(E601," : ",E601)</f>
        <v>E3_1_4_52 : E3_1_4_52</v>
      </c>
      <c r="H601" s="119" t="str">
        <f>CONCATENATE(E601,"_mRNA: 0")</f>
        <v>E3_1_4_52_mRNA: 0</v>
      </c>
      <c r="I601" s="120" t="str">
        <f>CONCATENATE(E601,": 0")</f>
        <v>E3_1_4_52: 0</v>
      </c>
      <c r="J601" s="121" t="str">
        <f t="shared" si="27"/>
        <v>E3_1_4_52_kcat: 13.7</v>
      </c>
      <c r="K601" s="122" t="str">
        <f t="shared" si="28"/>
        <v>E3_1_4_52_km: 1</v>
      </c>
      <c r="L601" s="123" t="str">
        <f>_xlfn.CONCAT("m",D601,": -&gt; ",E601,"_mRNA | ","0.00292 - (0.0093 * ",E601,"_mRNA)")</f>
        <v>m600: -&gt; E3_1_4_52_mRNA | 0.00292 - (0.0093 * E3_1_4_52_mRNA)</v>
      </c>
      <c r="M601" s="124" t="str">
        <f t="shared" si="29"/>
        <v>P600: -&gt; E3_1_4_52 | (0.278 * E3_1_4_52_mRNA) - (0.00000278 * E3_1_4_52)</v>
      </c>
    </row>
    <row r="602" spans="1:13" ht="25">
      <c r="A602" s="113" t="s">
        <v>12370</v>
      </c>
      <c r="B602" s="113" t="s">
        <v>12371</v>
      </c>
      <c r="C602" s="114" t="s">
        <v>29318</v>
      </c>
      <c r="D602" s="115">
        <f>D601+1</f>
        <v>601</v>
      </c>
      <c r="E602" s="116" t="str">
        <f>CONCATENATE("E",C602)</f>
        <v>E3_1_4_53</v>
      </c>
      <c r="F602" s="117" t="str">
        <f>_xlfn.CONCAT(E602,"_mRNA : ",E602,"_mRNA")</f>
        <v>E3_1_4_53_mRNA : E3_1_4_53_mRNA</v>
      </c>
      <c r="G602" s="118" t="str">
        <f>_xlfn.CONCAT(E602," : ",E602)</f>
        <v>E3_1_4_53 : E3_1_4_53</v>
      </c>
      <c r="H602" s="119" t="str">
        <f>CONCATENATE(E602,"_mRNA: 0")</f>
        <v>E3_1_4_53_mRNA: 0</v>
      </c>
      <c r="I602" s="120" t="str">
        <f>CONCATENATE(E602,": 0")</f>
        <v>E3_1_4_53: 0</v>
      </c>
      <c r="J602" s="121" t="str">
        <f t="shared" si="27"/>
        <v>E3_1_4_53_kcat: 13.7</v>
      </c>
      <c r="K602" s="122" t="str">
        <f t="shared" si="28"/>
        <v>E3_1_4_53_km: 1</v>
      </c>
      <c r="L602" s="123" t="str">
        <f>_xlfn.CONCAT("m",D602,": -&gt; ",E602,"_mRNA | ","0.00292 - (0.0093 * ",E602,"_mRNA)")</f>
        <v>m601: -&gt; E3_1_4_53_mRNA | 0.00292 - (0.0093 * E3_1_4_53_mRNA)</v>
      </c>
      <c r="M602" s="124" t="str">
        <f t="shared" si="29"/>
        <v>P601: -&gt; E3_1_4_53 | (0.278 * E3_1_4_53_mRNA) - (0.00000278 * E3_1_4_53)</v>
      </c>
    </row>
    <row r="603" spans="1:13" ht="25">
      <c r="A603" s="113" t="s">
        <v>16667</v>
      </c>
      <c r="B603" s="113" t="s">
        <v>16668</v>
      </c>
      <c r="C603" s="114" t="s">
        <v>29319</v>
      </c>
      <c r="D603" s="115">
        <f>D602+1</f>
        <v>602</v>
      </c>
      <c r="E603" s="116" t="str">
        <f>CONCATENATE("E",C603)</f>
        <v>E3_1_4_55</v>
      </c>
      <c r="F603" s="117" t="str">
        <f>_xlfn.CONCAT(E603,"_mRNA : ",E603,"_mRNA")</f>
        <v>E3_1_4_55_mRNA : E3_1_4_55_mRNA</v>
      </c>
      <c r="G603" s="118" t="str">
        <f>_xlfn.CONCAT(E603," : ",E603)</f>
        <v>E3_1_4_55 : E3_1_4_55</v>
      </c>
      <c r="H603" s="119" t="str">
        <f>CONCATENATE(E603,"_mRNA: 0")</f>
        <v>E3_1_4_55_mRNA: 0</v>
      </c>
      <c r="I603" s="120" t="str">
        <f>CONCATENATE(E603,": 0")</f>
        <v>E3_1_4_55: 0</v>
      </c>
      <c r="J603" s="121" t="str">
        <f t="shared" si="27"/>
        <v>E3_1_4_55_kcat: 13.7</v>
      </c>
      <c r="K603" s="122" t="str">
        <f t="shared" si="28"/>
        <v>E3_1_4_55_km: 1</v>
      </c>
      <c r="L603" s="123" t="str">
        <f>_xlfn.CONCAT("m",D603,": -&gt; ",E603,"_mRNA | ","0.00292 - (0.0093 * ",E603,"_mRNA)")</f>
        <v>m602: -&gt; E3_1_4_55_mRNA | 0.00292 - (0.0093 * E3_1_4_55_mRNA)</v>
      </c>
      <c r="M603" s="124" t="str">
        <f t="shared" si="29"/>
        <v>P602: -&gt; E3_1_4_55 | (0.278 * E3_1_4_55_mRNA) - (0.00000278 * E3_1_4_55)</v>
      </c>
    </row>
    <row r="604" spans="1:13" ht="25">
      <c r="A604" s="113" t="s">
        <v>617</v>
      </c>
      <c r="B604" s="113" t="s">
        <v>618</v>
      </c>
      <c r="C604" s="114" t="s">
        <v>29320</v>
      </c>
      <c r="D604" s="115">
        <f>D603+1</f>
        <v>603</v>
      </c>
      <c r="E604" s="116" t="str">
        <f>CONCATENATE("E",C604)</f>
        <v>E3_1_4_58</v>
      </c>
      <c r="F604" s="117" t="str">
        <f>_xlfn.CONCAT(E604,"_mRNA : ",E604,"_mRNA")</f>
        <v>E3_1_4_58_mRNA : E3_1_4_58_mRNA</v>
      </c>
      <c r="G604" s="118" t="str">
        <f>_xlfn.CONCAT(E604," : ",E604)</f>
        <v>E3_1_4_58 : E3_1_4_58</v>
      </c>
      <c r="H604" s="119" t="str">
        <f>CONCATENATE(E604,"_mRNA: 0")</f>
        <v>E3_1_4_58_mRNA: 0</v>
      </c>
      <c r="I604" s="120" t="str">
        <f>CONCATENATE(E604,": 0")</f>
        <v>E3_1_4_58: 0</v>
      </c>
      <c r="J604" s="121" t="str">
        <f t="shared" si="27"/>
        <v>E3_1_4_58_kcat: 13.7</v>
      </c>
      <c r="K604" s="122" t="str">
        <f t="shared" si="28"/>
        <v>E3_1_4_58_km: 1</v>
      </c>
      <c r="L604" s="123" t="str">
        <f>_xlfn.CONCAT("m",D604,": -&gt; ",E604,"_mRNA | ","0.00292 - (0.0093 * ",E604,"_mRNA)")</f>
        <v>m603: -&gt; E3_1_4_58_mRNA | 0.00292 - (0.0093 * E3_1_4_58_mRNA)</v>
      </c>
      <c r="M604" s="124" t="str">
        <f t="shared" si="29"/>
        <v>P603: -&gt; E3_1_4_58 | (0.278 * E3_1_4_58_mRNA) - (0.00000278 * E3_1_4_58)</v>
      </c>
    </row>
    <row r="605" spans="1:13" ht="25">
      <c r="A605" s="113" t="s">
        <v>677</v>
      </c>
      <c r="B605" s="113" t="s">
        <v>678</v>
      </c>
      <c r="C605" s="114" t="s">
        <v>29321</v>
      </c>
      <c r="D605" s="115">
        <f>D604+1</f>
        <v>604</v>
      </c>
      <c r="E605" s="116" t="str">
        <f>CONCATENATE("E",C605)</f>
        <v>E3_1_5_1</v>
      </c>
      <c r="F605" s="117" t="str">
        <f>_xlfn.CONCAT(E605,"_mRNA : ",E605,"_mRNA")</f>
        <v>E3_1_5_1_mRNA : E3_1_5_1_mRNA</v>
      </c>
      <c r="G605" s="118" t="str">
        <f>_xlfn.CONCAT(E605," : ",E605)</f>
        <v>E3_1_5_1 : E3_1_5_1</v>
      </c>
      <c r="H605" s="119" t="str">
        <f>CONCATENATE(E605,"_mRNA: 0")</f>
        <v>E3_1_5_1_mRNA: 0</v>
      </c>
      <c r="I605" s="120" t="str">
        <f>CONCATENATE(E605,": 0")</f>
        <v>E3_1_5_1: 0</v>
      </c>
      <c r="J605" s="121" t="str">
        <f t="shared" si="27"/>
        <v>E3_1_5_1_kcat: 13.7</v>
      </c>
      <c r="K605" s="122" t="str">
        <f t="shared" si="28"/>
        <v>E3_1_5_1_km: 1</v>
      </c>
      <c r="L605" s="123" t="str">
        <f>_xlfn.CONCAT("m",D605,": -&gt; ",E605,"_mRNA | ","0.00292 - (0.0093 * ",E605,"_mRNA)")</f>
        <v>m604: -&gt; E3_1_5_1_mRNA | 0.00292 - (0.0093 * E3_1_5_1_mRNA)</v>
      </c>
      <c r="M605" s="124" t="str">
        <f t="shared" si="29"/>
        <v>P604: -&gt; E3_1_5_1 | (0.278 * E3_1_5_1_mRNA) - (0.00000278 * E3_1_5_1)</v>
      </c>
    </row>
    <row r="606" spans="1:13" ht="25">
      <c r="A606" s="113" t="s">
        <v>14895</v>
      </c>
      <c r="B606" s="113" t="s">
        <v>14896</v>
      </c>
      <c r="C606" s="114" t="s">
        <v>29322</v>
      </c>
      <c r="D606" s="115">
        <f>D605+1</f>
        <v>605</v>
      </c>
      <c r="E606" s="116" t="str">
        <f>CONCATENATE("E",C606)</f>
        <v>E3_1_7_2</v>
      </c>
      <c r="F606" s="117" t="str">
        <f>_xlfn.CONCAT(E606,"_mRNA : ",E606,"_mRNA")</f>
        <v>E3_1_7_2_mRNA : E3_1_7_2_mRNA</v>
      </c>
      <c r="G606" s="118" t="str">
        <f>_xlfn.CONCAT(E606," : ",E606)</f>
        <v>E3_1_7_2 : E3_1_7_2</v>
      </c>
      <c r="H606" s="119" t="str">
        <f>CONCATENATE(E606,"_mRNA: 0")</f>
        <v>E3_1_7_2_mRNA: 0</v>
      </c>
      <c r="I606" s="120" t="str">
        <f>CONCATENATE(E606,": 0")</f>
        <v>E3_1_7_2: 0</v>
      </c>
      <c r="J606" s="121" t="str">
        <f t="shared" si="27"/>
        <v>E3_1_7_2_kcat: 13.7</v>
      </c>
      <c r="K606" s="122" t="str">
        <f t="shared" si="28"/>
        <v>E3_1_7_2_km: 1</v>
      </c>
      <c r="L606" s="123" t="str">
        <f>_xlfn.CONCAT("m",D606,": -&gt; ",E606,"_mRNA | ","0.00292 - (0.0093 * ",E606,"_mRNA)")</f>
        <v>m605: -&gt; E3_1_7_2_mRNA | 0.00292 - (0.0093 * E3_1_7_2_mRNA)</v>
      </c>
      <c r="M606" s="124" t="str">
        <f t="shared" si="29"/>
        <v>P605: -&gt; E3_1_7_2 | (0.278 * E3_1_7_2_mRNA) - (0.00000278 * E3_1_7_2)</v>
      </c>
    </row>
    <row r="607" spans="1:13" ht="25">
      <c r="A607" s="113" t="s">
        <v>7976</v>
      </c>
      <c r="B607" s="113" t="s">
        <v>7977</v>
      </c>
      <c r="C607" s="114" t="s">
        <v>29323</v>
      </c>
      <c r="D607" s="115">
        <f>D606+1</f>
        <v>606</v>
      </c>
      <c r="E607" s="116" t="str">
        <f>CONCATENATE("E",C607)</f>
        <v>E3_2_1_1</v>
      </c>
      <c r="F607" s="117" t="str">
        <f>_xlfn.CONCAT(E607,"_mRNA : ",E607,"_mRNA")</f>
        <v>E3_2_1_1_mRNA : E3_2_1_1_mRNA</v>
      </c>
      <c r="G607" s="118" t="str">
        <f>_xlfn.CONCAT(E607," : ",E607)</f>
        <v>E3_2_1_1 : E3_2_1_1</v>
      </c>
      <c r="H607" s="119" t="str">
        <f>CONCATENATE(E607,"_mRNA: 0")</f>
        <v>E3_2_1_1_mRNA: 0</v>
      </c>
      <c r="I607" s="120" t="str">
        <f>CONCATENATE(E607,": 0")</f>
        <v>E3_2_1_1: 0</v>
      </c>
      <c r="J607" s="121" t="str">
        <f t="shared" si="27"/>
        <v>E3_2_1_1_kcat: 13.7</v>
      </c>
      <c r="K607" s="122" t="str">
        <f t="shared" si="28"/>
        <v>E3_2_1_1_km: 1</v>
      </c>
      <c r="L607" s="123" t="str">
        <f>_xlfn.CONCAT("m",D607,": -&gt; ",E607,"_mRNA | ","0.00292 - (0.0093 * ",E607,"_mRNA)")</f>
        <v>m606: -&gt; E3_2_1_1_mRNA | 0.00292 - (0.0093 * E3_2_1_1_mRNA)</v>
      </c>
      <c r="M607" s="124" t="str">
        <f t="shared" si="29"/>
        <v>P606: -&gt; E3_2_1_1 | (0.278 * E3_2_1_1_mRNA) - (0.00000278 * E3_2_1_1)</v>
      </c>
    </row>
    <row r="608" spans="1:13" ht="25">
      <c r="A608" s="113" t="s">
        <v>1437</v>
      </c>
      <c r="B608" s="113" t="s">
        <v>1438</v>
      </c>
      <c r="C608" s="114" t="s">
        <v>29324</v>
      </c>
      <c r="D608" s="115">
        <f>D607+1</f>
        <v>607</v>
      </c>
      <c r="E608" s="116" t="str">
        <f>CONCATENATE("E",C608)</f>
        <v>E3_2_1_108</v>
      </c>
      <c r="F608" s="117" t="str">
        <f>_xlfn.CONCAT(E608,"_mRNA : ",E608,"_mRNA")</f>
        <v>E3_2_1_108_mRNA : E3_2_1_108_mRNA</v>
      </c>
      <c r="G608" s="118" t="str">
        <f>_xlfn.CONCAT(E608," : ",E608)</f>
        <v>E3_2_1_108 : E3_2_1_108</v>
      </c>
      <c r="H608" s="119" t="str">
        <f>CONCATENATE(E608,"_mRNA: 0")</f>
        <v>E3_2_1_108_mRNA: 0</v>
      </c>
      <c r="I608" s="120" t="str">
        <f>CONCATENATE(E608,": 0")</f>
        <v>E3_2_1_108: 0</v>
      </c>
      <c r="J608" s="121" t="str">
        <f t="shared" si="27"/>
        <v>E3_2_1_108_kcat: 13.7</v>
      </c>
      <c r="K608" s="122" t="str">
        <f t="shared" si="28"/>
        <v>E3_2_1_108_km: 1</v>
      </c>
      <c r="L608" s="123" t="str">
        <f>_xlfn.CONCAT("m",D608,": -&gt; ",E608,"_mRNA | ","0.00292 - (0.0093 * ",E608,"_mRNA)")</f>
        <v>m607: -&gt; E3_2_1_108_mRNA | 0.00292 - (0.0093 * E3_2_1_108_mRNA)</v>
      </c>
      <c r="M608" s="124" t="str">
        <f t="shared" si="29"/>
        <v>P607: -&gt; E3_2_1_108 | (0.278 * E3_2_1_108_mRNA) - (0.00000278 * E3_2_1_108)</v>
      </c>
    </row>
    <row r="609" spans="1:13" ht="25">
      <c r="A609" s="113" t="s">
        <v>13568</v>
      </c>
      <c r="B609" s="113" t="s">
        <v>13569</v>
      </c>
      <c r="C609" s="114" t="s">
        <v>29325</v>
      </c>
      <c r="D609" s="115">
        <f>D608+1</f>
        <v>608</v>
      </c>
      <c r="E609" s="116" t="str">
        <f>CONCATENATE("E",C609)</f>
        <v>E3_2_1_14</v>
      </c>
      <c r="F609" s="117" t="str">
        <f>_xlfn.CONCAT(E609,"_mRNA : ",E609,"_mRNA")</f>
        <v>E3_2_1_14_mRNA : E3_2_1_14_mRNA</v>
      </c>
      <c r="G609" s="118" t="str">
        <f>_xlfn.CONCAT(E609," : ",E609)</f>
        <v>E3_2_1_14 : E3_2_1_14</v>
      </c>
      <c r="H609" s="119" t="str">
        <f>CONCATENATE(E609,"_mRNA: 0")</f>
        <v>E3_2_1_14_mRNA: 0</v>
      </c>
      <c r="I609" s="120" t="str">
        <f>CONCATENATE(E609,": 0")</f>
        <v>E3_2_1_14: 0</v>
      </c>
      <c r="J609" s="121" t="str">
        <f t="shared" si="27"/>
        <v>E3_2_1_14_kcat: 13.7</v>
      </c>
      <c r="K609" s="122" t="str">
        <f t="shared" si="28"/>
        <v>E3_2_1_14_km: 1</v>
      </c>
      <c r="L609" s="123" t="str">
        <f>_xlfn.CONCAT("m",D609,": -&gt; ",E609,"_mRNA | ","0.00292 - (0.0093 * ",E609,"_mRNA)")</f>
        <v>m608: -&gt; E3_2_1_14_mRNA | 0.00292 - (0.0093 * E3_2_1_14_mRNA)</v>
      </c>
      <c r="M609" s="124" t="str">
        <f t="shared" si="29"/>
        <v>P608: -&gt; E3_2_1_14 | (0.278 * E3_2_1_14_mRNA) - (0.00000278 * E3_2_1_14)</v>
      </c>
    </row>
    <row r="610" spans="1:13" ht="25">
      <c r="A610" s="113" t="s">
        <v>15808</v>
      </c>
      <c r="B610" s="113" t="s">
        <v>15809</v>
      </c>
      <c r="C610" s="114" t="s">
        <v>29326</v>
      </c>
      <c r="D610" s="115">
        <f>D609+1</f>
        <v>609</v>
      </c>
      <c r="E610" s="116" t="str">
        <f>CONCATENATE("E",C610)</f>
        <v>E3_2_1_199</v>
      </c>
      <c r="F610" s="117" t="str">
        <f>_xlfn.CONCAT(E610,"_mRNA : ",E610,"_mRNA")</f>
        <v>E3_2_1_199_mRNA : E3_2_1_199_mRNA</v>
      </c>
      <c r="G610" s="118" t="str">
        <f>_xlfn.CONCAT(E610," : ",E610)</f>
        <v>E3_2_1_199 : E3_2_1_199</v>
      </c>
      <c r="H610" s="119" t="str">
        <f>CONCATENATE(E610,"_mRNA: 0")</f>
        <v>E3_2_1_199_mRNA: 0</v>
      </c>
      <c r="I610" s="120" t="str">
        <f>CONCATENATE(E610,": 0")</f>
        <v>E3_2_1_199: 0</v>
      </c>
      <c r="J610" s="121" t="str">
        <f t="shared" si="27"/>
        <v>E3_2_1_199_kcat: 13.7</v>
      </c>
      <c r="K610" s="122" t="str">
        <f t="shared" si="28"/>
        <v>E3_2_1_199_km: 1</v>
      </c>
      <c r="L610" s="123" t="str">
        <f>_xlfn.CONCAT("m",D610,": -&gt; ",E610,"_mRNA | ","0.00292 - (0.0093 * ",E610,"_mRNA)")</f>
        <v>m609: -&gt; E3_2_1_199_mRNA | 0.00292 - (0.0093 * E3_2_1_199_mRNA)</v>
      </c>
      <c r="M610" s="124" t="str">
        <f t="shared" si="29"/>
        <v>P609: -&gt; E3_2_1_199 | (0.278 * E3_2_1_199_mRNA) - (0.00000278 * E3_2_1_199)</v>
      </c>
    </row>
    <row r="611" spans="1:13" ht="25">
      <c r="A611" s="113" t="s">
        <v>1661</v>
      </c>
      <c r="B611" s="113" t="s">
        <v>1662</v>
      </c>
      <c r="C611" s="114" t="s">
        <v>29327</v>
      </c>
      <c r="D611" s="115">
        <f>D610+1</f>
        <v>610</v>
      </c>
      <c r="E611" s="116" t="str">
        <f>CONCATENATE("E",C611)</f>
        <v>E3_2_1_20</v>
      </c>
      <c r="F611" s="117" t="str">
        <f>_xlfn.CONCAT(E611,"_mRNA : ",E611,"_mRNA")</f>
        <v>E3_2_1_20_mRNA : E3_2_1_20_mRNA</v>
      </c>
      <c r="G611" s="118" t="str">
        <f>_xlfn.CONCAT(E611," : ",E611)</f>
        <v>E3_2_1_20 : E3_2_1_20</v>
      </c>
      <c r="H611" s="119" t="str">
        <f>CONCATENATE(E611,"_mRNA: 0")</f>
        <v>E3_2_1_20_mRNA: 0</v>
      </c>
      <c r="I611" s="120" t="str">
        <f>CONCATENATE(E611,": 0")</f>
        <v>E3_2_1_20: 0</v>
      </c>
      <c r="J611" s="121" t="str">
        <f t="shared" si="27"/>
        <v>E3_2_1_20_kcat: 13.7</v>
      </c>
      <c r="K611" s="122" t="str">
        <f t="shared" si="28"/>
        <v>E3_2_1_20_km: 1</v>
      </c>
      <c r="L611" s="123" t="str">
        <f>_xlfn.CONCAT("m",D611,": -&gt; ",E611,"_mRNA | ","0.00292 - (0.0093 * ",E611,"_mRNA)")</f>
        <v>m610: -&gt; E3_2_1_20_mRNA | 0.00292 - (0.0093 * E3_2_1_20_mRNA)</v>
      </c>
      <c r="M611" s="124" t="str">
        <f t="shared" si="29"/>
        <v>P610: -&gt; E3_2_1_20 | (0.278 * E3_2_1_20_mRNA) - (0.00000278 * E3_2_1_20)</v>
      </c>
    </row>
    <row r="612" spans="1:13" ht="25">
      <c r="A612" s="113" t="s">
        <v>8776</v>
      </c>
      <c r="B612" s="113" t="s">
        <v>8777</v>
      </c>
      <c r="C612" s="114" t="s">
        <v>29328</v>
      </c>
      <c r="D612" s="115">
        <f>D611+1</f>
        <v>611</v>
      </c>
      <c r="E612" s="116" t="str">
        <f>CONCATENATE("E",C612)</f>
        <v>E3_2_1_21</v>
      </c>
      <c r="F612" s="117" t="str">
        <f>_xlfn.CONCAT(E612,"_mRNA : ",E612,"_mRNA")</f>
        <v>E3_2_1_21_mRNA : E3_2_1_21_mRNA</v>
      </c>
      <c r="G612" s="118" t="str">
        <f>_xlfn.CONCAT(E612," : ",E612)</f>
        <v>E3_2_1_21 : E3_2_1_21</v>
      </c>
      <c r="H612" s="119" t="str">
        <f>CONCATENATE(E612,"_mRNA: 0")</f>
        <v>E3_2_1_21_mRNA: 0</v>
      </c>
      <c r="I612" s="120" t="str">
        <f>CONCATENATE(E612,": 0")</f>
        <v>E3_2_1_21: 0</v>
      </c>
      <c r="J612" s="121" t="str">
        <f t="shared" si="27"/>
        <v>E3_2_1_21_kcat: 13.7</v>
      </c>
      <c r="K612" s="122" t="str">
        <f t="shared" si="28"/>
        <v>E3_2_1_21_km: 1</v>
      </c>
      <c r="L612" s="123" t="str">
        <f>_xlfn.CONCAT("m",D612,": -&gt; ",E612,"_mRNA | ","0.00292 - (0.0093 * ",E612,"_mRNA)")</f>
        <v>m611: -&gt; E3_2_1_21_mRNA | 0.00292 - (0.0093 * E3_2_1_21_mRNA)</v>
      </c>
      <c r="M612" s="124" t="str">
        <f t="shared" si="29"/>
        <v>P611: -&gt; E3_2_1_21 | (0.278 * E3_2_1_21_mRNA) - (0.00000278 * E3_2_1_21)</v>
      </c>
    </row>
    <row r="613" spans="1:13" ht="25">
      <c r="A613" s="113" t="s">
        <v>16773</v>
      </c>
      <c r="B613" s="113" t="s">
        <v>16774</v>
      </c>
      <c r="C613" s="114" t="s">
        <v>29329</v>
      </c>
      <c r="D613" s="115">
        <f>D612+1</f>
        <v>612</v>
      </c>
      <c r="E613" s="116" t="str">
        <f>CONCATENATE("E",C613)</f>
        <v>E3_2_1_22</v>
      </c>
      <c r="F613" s="117" t="str">
        <f>_xlfn.CONCAT(E613,"_mRNA : ",E613,"_mRNA")</f>
        <v>E3_2_1_22_mRNA : E3_2_1_22_mRNA</v>
      </c>
      <c r="G613" s="118" t="str">
        <f>_xlfn.CONCAT(E613," : ",E613)</f>
        <v>E3_2_1_22 : E3_2_1_22</v>
      </c>
      <c r="H613" s="119" t="str">
        <f>CONCATENATE(E613,"_mRNA: 0")</f>
        <v>E3_2_1_22_mRNA: 0</v>
      </c>
      <c r="I613" s="120" t="str">
        <f>CONCATENATE(E613,": 0")</f>
        <v>E3_2_1_22: 0</v>
      </c>
      <c r="J613" s="121" t="str">
        <f t="shared" si="27"/>
        <v>E3_2_1_22_kcat: 13.7</v>
      </c>
      <c r="K613" s="122" t="str">
        <f t="shared" si="28"/>
        <v>E3_2_1_22_km: 1</v>
      </c>
      <c r="L613" s="123" t="str">
        <f>_xlfn.CONCAT("m",D613,": -&gt; ",E613,"_mRNA | ","0.00292 - (0.0093 * ",E613,"_mRNA)")</f>
        <v>m612: -&gt; E3_2_1_22_mRNA | 0.00292 - (0.0093 * E3_2_1_22_mRNA)</v>
      </c>
      <c r="M613" s="124" t="str">
        <f t="shared" si="29"/>
        <v>P612: -&gt; E3_2_1_22 | (0.278 * E3_2_1_22_mRNA) - (0.00000278 * E3_2_1_22)</v>
      </c>
    </row>
    <row r="614" spans="1:13" ht="25">
      <c r="A614" s="113" t="s">
        <v>4871</v>
      </c>
      <c r="B614" s="113" t="s">
        <v>4872</v>
      </c>
      <c r="C614" s="114" t="s">
        <v>29330</v>
      </c>
      <c r="D614" s="115">
        <f>D613+1</f>
        <v>613</v>
      </c>
      <c r="E614" s="116" t="str">
        <f>CONCATENATE("E",C614)</f>
        <v>E3_2_1_28</v>
      </c>
      <c r="F614" s="117" t="str">
        <f>_xlfn.CONCAT(E614,"_mRNA : ",E614,"_mRNA")</f>
        <v>E3_2_1_28_mRNA : E3_2_1_28_mRNA</v>
      </c>
      <c r="G614" s="118" t="str">
        <f>_xlfn.CONCAT(E614," : ",E614)</f>
        <v>E3_2_1_28 : E3_2_1_28</v>
      </c>
      <c r="H614" s="119" t="str">
        <f>CONCATENATE(E614,"_mRNA: 0")</f>
        <v>E3_2_1_28_mRNA: 0</v>
      </c>
      <c r="I614" s="120" t="str">
        <f>CONCATENATE(E614,": 0")</f>
        <v>E3_2_1_28: 0</v>
      </c>
      <c r="J614" s="121" t="str">
        <f t="shared" si="27"/>
        <v>E3_2_1_28_kcat: 13.7</v>
      </c>
      <c r="K614" s="122" t="str">
        <f t="shared" si="28"/>
        <v>E3_2_1_28_km: 1</v>
      </c>
      <c r="L614" s="123" t="str">
        <f>_xlfn.CONCAT("m",D614,": -&gt; ",E614,"_mRNA | ","0.00292 - (0.0093 * ",E614,"_mRNA)")</f>
        <v>m613: -&gt; E3_2_1_28_mRNA | 0.00292 - (0.0093 * E3_2_1_28_mRNA)</v>
      </c>
      <c r="M614" s="124" t="str">
        <f t="shared" si="29"/>
        <v>P613: -&gt; E3_2_1_28 | (0.278 * E3_2_1_28_mRNA) - (0.00000278 * E3_2_1_28)</v>
      </c>
    </row>
    <row r="615" spans="1:13" ht="25">
      <c r="A615" s="113" t="s">
        <v>6681</v>
      </c>
      <c r="B615" s="113" t="s">
        <v>6682</v>
      </c>
      <c r="C615" s="114" t="s">
        <v>29331</v>
      </c>
      <c r="D615" s="115">
        <f>D614+1</f>
        <v>614</v>
      </c>
      <c r="E615" s="116" t="str">
        <f>CONCATENATE("E",C615)</f>
        <v>E3_2_1_31</v>
      </c>
      <c r="F615" s="117" t="str">
        <f>_xlfn.CONCAT(E615,"_mRNA : ",E615,"_mRNA")</f>
        <v>E3_2_1_31_mRNA : E3_2_1_31_mRNA</v>
      </c>
      <c r="G615" s="118" t="str">
        <f>_xlfn.CONCAT(E615," : ",E615)</f>
        <v>E3_2_1_31 : E3_2_1_31</v>
      </c>
      <c r="H615" s="119" t="str">
        <f>CONCATENATE(E615,"_mRNA: 0")</f>
        <v>E3_2_1_31_mRNA: 0</v>
      </c>
      <c r="I615" s="120" t="str">
        <f>CONCATENATE(E615,": 0")</f>
        <v>E3_2_1_31: 0</v>
      </c>
      <c r="J615" s="121" t="str">
        <f t="shared" si="27"/>
        <v>E3_2_1_31_kcat: 13.7</v>
      </c>
      <c r="K615" s="122" t="str">
        <f t="shared" si="28"/>
        <v>E3_2_1_31_km: 1</v>
      </c>
      <c r="L615" s="123" t="str">
        <f>_xlfn.CONCAT("m",D615,": -&gt; ",E615,"_mRNA | ","0.00292 - (0.0093 * ",E615,"_mRNA)")</f>
        <v>m614: -&gt; E3_2_1_31_mRNA | 0.00292 - (0.0093 * E3_2_1_31_mRNA)</v>
      </c>
      <c r="M615" s="124" t="str">
        <f t="shared" si="29"/>
        <v>P614: -&gt; E3_2_1_31 | (0.278 * E3_2_1_31_mRNA) - (0.00000278 * E3_2_1_31)</v>
      </c>
    </row>
    <row r="616" spans="1:13" ht="25">
      <c r="A616" s="113" t="s">
        <v>14368</v>
      </c>
      <c r="B616" s="113" t="s">
        <v>14369</v>
      </c>
      <c r="C616" s="114" t="s">
        <v>29332</v>
      </c>
      <c r="D616" s="115">
        <f>D615+1</f>
        <v>615</v>
      </c>
      <c r="E616" s="116" t="str">
        <f>CONCATENATE("E",C616)</f>
        <v>E3_2_1_4</v>
      </c>
      <c r="F616" s="117" t="str">
        <f>_xlfn.CONCAT(E616,"_mRNA : ",E616,"_mRNA")</f>
        <v>E3_2_1_4_mRNA : E3_2_1_4_mRNA</v>
      </c>
      <c r="G616" s="118" t="str">
        <f>_xlfn.CONCAT(E616," : ",E616)</f>
        <v>E3_2_1_4 : E3_2_1_4</v>
      </c>
      <c r="H616" s="119" t="str">
        <f>CONCATENATE(E616,"_mRNA: 0")</f>
        <v>E3_2_1_4_mRNA: 0</v>
      </c>
      <c r="I616" s="120" t="str">
        <f>CONCATENATE(E616,": 0")</f>
        <v>E3_2_1_4: 0</v>
      </c>
      <c r="J616" s="121" t="str">
        <f t="shared" si="27"/>
        <v>E3_2_1_4_kcat: 13.7</v>
      </c>
      <c r="K616" s="122" t="str">
        <f t="shared" si="28"/>
        <v>E3_2_1_4_km: 1</v>
      </c>
      <c r="L616" s="123" t="str">
        <f>_xlfn.CONCAT("m",D616,": -&gt; ",E616,"_mRNA | ","0.00292 - (0.0093 * ",E616,"_mRNA)")</f>
        <v>m615: -&gt; E3_2_1_4_mRNA | 0.00292 - (0.0093 * E3_2_1_4_mRNA)</v>
      </c>
      <c r="M616" s="124" t="str">
        <f t="shared" si="29"/>
        <v>P615: -&gt; E3_2_1_4 | (0.278 * E3_2_1_4_mRNA) - (0.00000278 * E3_2_1_4)</v>
      </c>
    </row>
    <row r="617" spans="1:13" ht="25">
      <c r="A617" s="113" t="s">
        <v>8449</v>
      </c>
      <c r="B617" s="113" t="s">
        <v>8450</v>
      </c>
      <c r="C617" s="114" t="s">
        <v>29333</v>
      </c>
      <c r="D617" s="115">
        <f>D616+1</f>
        <v>616</v>
      </c>
      <c r="E617" s="116" t="str">
        <f>CONCATENATE("E",C617)</f>
        <v>E3_2_1_42</v>
      </c>
      <c r="F617" s="117" t="str">
        <f>_xlfn.CONCAT(E617,"_mRNA : ",E617,"_mRNA")</f>
        <v>E3_2_1_42_mRNA : E3_2_1_42_mRNA</v>
      </c>
      <c r="G617" s="118" t="str">
        <f>_xlfn.CONCAT(E617," : ",E617)</f>
        <v>E3_2_1_42 : E3_2_1_42</v>
      </c>
      <c r="H617" s="119" t="str">
        <f>CONCATENATE(E617,"_mRNA: 0")</f>
        <v>E3_2_1_42_mRNA: 0</v>
      </c>
      <c r="I617" s="120" t="str">
        <f>CONCATENATE(E617,": 0")</f>
        <v>E3_2_1_42: 0</v>
      </c>
      <c r="J617" s="121" t="str">
        <f t="shared" si="27"/>
        <v>E3_2_1_42_kcat: 13.7</v>
      </c>
      <c r="K617" s="122" t="str">
        <f t="shared" si="28"/>
        <v>E3_2_1_42_km: 1</v>
      </c>
      <c r="L617" s="123" t="str">
        <f>_xlfn.CONCAT("m",D617,": -&gt; ",E617,"_mRNA | ","0.00292 - (0.0093 * ",E617,"_mRNA)")</f>
        <v>m616: -&gt; E3_2_1_42_mRNA | 0.00292 - (0.0093 * E3_2_1_42_mRNA)</v>
      </c>
      <c r="M617" s="124" t="str">
        <f t="shared" si="29"/>
        <v>P616: -&gt; E3_2_1_42 | (0.278 * E3_2_1_42_mRNA) - (0.00000278 * E3_2_1_42)</v>
      </c>
    </row>
    <row r="618" spans="1:13" ht="25">
      <c r="A618" s="113" t="s">
        <v>7161</v>
      </c>
      <c r="B618" s="113" t="s">
        <v>7162</v>
      </c>
      <c r="C618" s="114" t="s">
        <v>29334</v>
      </c>
      <c r="D618" s="115">
        <f>D617+1</f>
        <v>617</v>
      </c>
      <c r="E618" s="116" t="str">
        <f>CONCATENATE("E",C618)</f>
        <v>E3_2_1_86</v>
      </c>
      <c r="F618" s="117" t="str">
        <f>_xlfn.CONCAT(E618,"_mRNA : ",E618,"_mRNA")</f>
        <v>E3_2_1_86_mRNA : E3_2_1_86_mRNA</v>
      </c>
      <c r="G618" s="118" t="str">
        <f>_xlfn.CONCAT(E618," : ",E618)</f>
        <v>E3_2_1_86 : E3_2_1_86</v>
      </c>
      <c r="H618" s="119" t="str">
        <f>CONCATENATE(E618,"_mRNA: 0")</f>
        <v>E3_2_1_86_mRNA: 0</v>
      </c>
      <c r="I618" s="120" t="str">
        <f>CONCATENATE(E618,": 0")</f>
        <v>E3_2_1_86: 0</v>
      </c>
      <c r="J618" s="121" t="str">
        <f t="shared" si="27"/>
        <v>E3_2_1_86_kcat: 13.7</v>
      </c>
      <c r="K618" s="122" t="str">
        <f t="shared" si="28"/>
        <v>E3_2_1_86_km: 1</v>
      </c>
      <c r="L618" s="123" t="str">
        <f>_xlfn.CONCAT("m",D618,": -&gt; ",E618,"_mRNA | ","0.00292 - (0.0093 * ",E618,"_mRNA)")</f>
        <v>m617: -&gt; E3_2_1_86_mRNA | 0.00292 - (0.0093 * E3_2_1_86_mRNA)</v>
      </c>
      <c r="M618" s="124" t="str">
        <f t="shared" si="29"/>
        <v>P617: -&gt; E3_2_1_86 | (0.278 * E3_2_1_86_mRNA) - (0.00000278 * E3_2_1_86)</v>
      </c>
    </row>
    <row r="619" spans="1:13" ht="25">
      <c r="A619" s="113" t="s">
        <v>17252</v>
      </c>
      <c r="B619" s="113" t="s">
        <v>17253</v>
      </c>
      <c r="C619" s="114" t="s">
        <v>29335</v>
      </c>
      <c r="D619" s="115">
        <f>D618+1</f>
        <v>618</v>
      </c>
      <c r="E619" s="116" t="str">
        <f>CONCATENATE("E",C619)</f>
        <v>E3_2_1_93</v>
      </c>
      <c r="F619" s="117" t="str">
        <f>_xlfn.CONCAT(E619,"_mRNA : ",E619,"_mRNA")</f>
        <v>E3_2_1_93_mRNA : E3_2_1_93_mRNA</v>
      </c>
      <c r="G619" s="118" t="str">
        <f>_xlfn.CONCAT(E619," : ",E619)</f>
        <v>E3_2_1_93 : E3_2_1_93</v>
      </c>
      <c r="H619" s="119" t="str">
        <f>CONCATENATE(E619,"_mRNA: 0")</f>
        <v>E3_2_1_93_mRNA: 0</v>
      </c>
      <c r="I619" s="120" t="str">
        <f>CONCATENATE(E619,": 0")</f>
        <v>E3_2_1_93: 0</v>
      </c>
      <c r="J619" s="121" t="str">
        <f t="shared" si="27"/>
        <v>E3_2_1_93_kcat: 13.7</v>
      </c>
      <c r="K619" s="122" t="str">
        <f t="shared" si="28"/>
        <v>E3_2_1_93_km: 1</v>
      </c>
      <c r="L619" s="123" t="str">
        <f>_xlfn.CONCAT("m",D619,": -&gt; ",E619,"_mRNA | ","0.00292 - (0.0093 * ",E619,"_mRNA)")</f>
        <v>m618: -&gt; E3_2_1_93_mRNA | 0.00292 - (0.0093 * E3_2_1_93_mRNA)</v>
      </c>
      <c r="M619" s="124" t="str">
        <f t="shared" si="29"/>
        <v>P618: -&gt; E3_2_1_93 | (0.278 * E3_2_1_93_mRNA) - (0.00000278 * E3_2_1_93)</v>
      </c>
    </row>
    <row r="620" spans="1:13" ht="25">
      <c r="A620" s="113" t="s">
        <v>140</v>
      </c>
      <c r="B620" s="113" t="s">
        <v>141</v>
      </c>
      <c r="C620" s="114" t="s">
        <v>29336</v>
      </c>
      <c r="D620" s="115">
        <f>D619+1</f>
        <v>619</v>
      </c>
      <c r="E620" s="116" t="str">
        <f>CONCATENATE("E",C620)</f>
        <v>E3_2_2_1</v>
      </c>
      <c r="F620" s="117" t="str">
        <f>_xlfn.CONCAT(E620,"_mRNA : ",E620,"_mRNA")</f>
        <v>E3_2_2_1_mRNA : E3_2_2_1_mRNA</v>
      </c>
      <c r="G620" s="118" t="str">
        <f>_xlfn.CONCAT(E620," : ",E620)</f>
        <v>E3_2_2_1 : E3_2_2_1</v>
      </c>
      <c r="H620" s="119" t="str">
        <f>CONCATENATE(E620,"_mRNA: 0")</f>
        <v>E3_2_2_1_mRNA: 0</v>
      </c>
      <c r="I620" s="120" t="str">
        <f>CONCATENATE(E620,": 0")</f>
        <v>E3_2_2_1: 0</v>
      </c>
      <c r="J620" s="121" t="str">
        <f t="shared" si="27"/>
        <v>E3_2_2_1_kcat: 13.7</v>
      </c>
      <c r="K620" s="122" t="str">
        <f t="shared" si="28"/>
        <v>E3_2_2_1_km: 1</v>
      </c>
      <c r="L620" s="123" t="str">
        <f>_xlfn.CONCAT("m",D620,": -&gt; ",E620,"_mRNA | ","0.00292 - (0.0093 * ",E620,"_mRNA)")</f>
        <v>m619: -&gt; E3_2_2_1_mRNA | 0.00292 - (0.0093 * E3_2_2_1_mRNA)</v>
      </c>
      <c r="M620" s="124" t="str">
        <f t="shared" si="29"/>
        <v>P619: -&gt; E3_2_2_1 | (0.278 * E3_2_2_1_mRNA) - (0.00000278 * E3_2_2_1)</v>
      </c>
    </row>
    <row r="621" spans="1:13" ht="25">
      <c r="A621" s="113" t="s">
        <v>11430</v>
      </c>
      <c r="B621" s="113" t="s">
        <v>11431</v>
      </c>
      <c r="C621" s="114" t="s">
        <v>29337</v>
      </c>
      <c r="D621" s="115">
        <f>D620+1</f>
        <v>620</v>
      </c>
      <c r="E621" s="116" t="str">
        <f>CONCATENATE("E",C621)</f>
        <v>E3_2_2_10</v>
      </c>
      <c r="F621" s="117" t="str">
        <f>_xlfn.CONCAT(E621,"_mRNA : ",E621,"_mRNA")</f>
        <v>E3_2_2_10_mRNA : E3_2_2_10_mRNA</v>
      </c>
      <c r="G621" s="118" t="str">
        <f>_xlfn.CONCAT(E621," : ",E621)</f>
        <v>E3_2_2_10 : E3_2_2_10</v>
      </c>
      <c r="H621" s="119" t="str">
        <f>CONCATENATE(E621,"_mRNA: 0")</f>
        <v>E3_2_2_10_mRNA: 0</v>
      </c>
      <c r="I621" s="120" t="str">
        <f>CONCATENATE(E621,": 0")</f>
        <v>E3_2_2_10: 0</v>
      </c>
      <c r="J621" s="121" t="str">
        <f t="shared" si="27"/>
        <v>E3_2_2_10_kcat: 13.7</v>
      </c>
      <c r="K621" s="122" t="str">
        <f t="shared" si="28"/>
        <v>E3_2_2_10_km: 1</v>
      </c>
      <c r="L621" s="123" t="str">
        <f>_xlfn.CONCAT("m",D621,": -&gt; ",E621,"_mRNA | ","0.00292 - (0.0093 * ",E621,"_mRNA)")</f>
        <v>m620: -&gt; E3_2_2_10_mRNA | 0.00292 - (0.0093 * E3_2_2_10_mRNA)</v>
      </c>
      <c r="M621" s="124" t="str">
        <f t="shared" si="29"/>
        <v>P620: -&gt; E3_2_2_10 | (0.278 * E3_2_2_10_mRNA) - (0.00000278 * E3_2_2_10)</v>
      </c>
    </row>
    <row r="622" spans="1:13" ht="25">
      <c r="A622" s="113" t="s">
        <v>11430</v>
      </c>
      <c r="B622" s="113" t="s">
        <v>11431</v>
      </c>
      <c r="C622" s="114" t="s">
        <v>29338</v>
      </c>
      <c r="D622" s="115">
        <f>D621+1</f>
        <v>621</v>
      </c>
      <c r="E622" s="116" t="str">
        <f>CONCATENATE("E",C622)</f>
        <v>E3_2_2_12</v>
      </c>
      <c r="F622" s="117" t="str">
        <f>_xlfn.CONCAT(E622,"_mRNA : ",E622,"_mRNA")</f>
        <v>E3_2_2_12_mRNA : E3_2_2_12_mRNA</v>
      </c>
      <c r="G622" s="118" t="str">
        <f>_xlfn.CONCAT(E622," : ",E622)</f>
        <v>E3_2_2_12 : E3_2_2_12</v>
      </c>
      <c r="H622" s="119" t="str">
        <f>CONCATENATE(E622,"_mRNA: 0")</f>
        <v>E3_2_2_12_mRNA: 0</v>
      </c>
      <c r="I622" s="120" t="str">
        <f>CONCATENATE(E622,": 0")</f>
        <v>E3_2_2_12: 0</v>
      </c>
      <c r="J622" s="121" t="str">
        <f t="shared" si="27"/>
        <v>E3_2_2_12_kcat: 13.7</v>
      </c>
      <c r="K622" s="122" t="str">
        <f t="shared" si="28"/>
        <v>E3_2_2_12_km: 1</v>
      </c>
      <c r="L622" s="123" t="str">
        <f>_xlfn.CONCAT("m",D622,": -&gt; ",E622,"_mRNA | ","0.00292 - (0.0093 * ",E622,"_mRNA)")</f>
        <v>m621: -&gt; E3_2_2_12_mRNA | 0.00292 - (0.0093 * E3_2_2_12_mRNA)</v>
      </c>
      <c r="M622" s="124" t="str">
        <f t="shared" si="29"/>
        <v>P621: -&gt; E3_2_2_12 | (0.278 * E3_2_2_12_mRNA) - (0.00000278 * E3_2_2_12)</v>
      </c>
    </row>
    <row r="623" spans="1:13" ht="25">
      <c r="A623" s="113" t="s">
        <v>140</v>
      </c>
      <c r="B623" s="113" t="s">
        <v>141</v>
      </c>
      <c r="C623" s="114" t="s">
        <v>29339</v>
      </c>
      <c r="D623" s="115">
        <f>D622+1</f>
        <v>622</v>
      </c>
      <c r="E623" s="116" t="str">
        <f>CONCATENATE("E",C623)</f>
        <v>E3_2_2_2</v>
      </c>
      <c r="F623" s="117" t="str">
        <f>_xlfn.CONCAT(E623,"_mRNA : ",E623,"_mRNA")</f>
        <v>E3_2_2_2_mRNA : E3_2_2_2_mRNA</v>
      </c>
      <c r="G623" s="118" t="str">
        <f>_xlfn.CONCAT(E623," : ",E623)</f>
        <v>E3_2_2_2 : E3_2_2_2</v>
      </c>
      <c r="H623" s="119" t="str">
        <f>CONCATENATE(E623,"_mRNA: 0")</f>
        <v>E3_2_2_2_mRNA: 0</v>
      </c>
      <c r="I623" s="120" t="str">
        <f>CONCATENATE(E623,": 0")</f>
        <v>E3_2_2_2: 0</v>
      </c>
      <c r="J623" s="121" t="str">
        <f t="shared" si="27"/>
        <v>E3_2_2_2_kcat: 13.7</v>
      </c>
      <c r="K623" s="122" t="str">
        <f t="shared" si="28"/>
        <v>E3_2_2_2_km: 1</v>
      </c>
      <c r="L623" s="123" t="str">
        <f>_xlfn.CONCAT("m",D623,": -&gt; ",E623,"_mRNA | ","0.00292 - (0.0093 * ",E623,"_mRNA)")</f>
        <v>m622: -&gt; E3_2_2_2_mRNA | 0.00292 - (0.0093 * E3_2_2_2_mRNA)</v>
      </c>
      <c r="M623" s="124" t="str">
        <f t="shared" si="29"/>
        <v>P622: -&gt; E3_2_2_2 | (0.278 * E3_2_2_2_mRNA) - (0.00000278 * E3_2_2_2)</v>
      </c>
    </row>
    <row r="624" spans="1:13" ht="25">
      <c r="A624" s="113" t="s">
        <v>140</v>
      </c>
      <c r="B624" s="113" t="s">
        <v>141</v>
      </c>
      <c r="C624" s="114" t="s">
        <v>29340</v>
      </c>
      <c r="D624" s="115">
        <f>D623+1</f>
        <v>623</v>
      </c>
      <c r="E624" s="116" t="str">
        <f>CONCATENATE("E",C624)</f>
        <v>E3_2_2_3</v>
      </c>
      <c r="F624" s="117" t="str">
        <f>_xlfn.CONCAT(E624,"_mRNA : ",E624,"_mRNA")</f>
        <v>E3_2_2_3_mRNA : E3_2_2_3_mRNA</v>
      </c>
      <c r="G624" s="118" t="str">
        <f>_xlfn.CONCAT(E624," : ",E624)</f>
        <v>E3_2_2_3 : E3_2_2_3</v>
      </c>
      <c r="H624" s="119" t="str">
        <f>CONCATENATE(E624,"_mRNA: 0")</f>
        <v>E3_2_2_3_mRNA: 0</v>
      </c>
      <c r="I624" s="120" t="str">
        <f>CONCATENATE(E624,": 0")</f>
        <v>E3_2_2_3: 0</v>
      </c>
      <c r="J624" s="121" t="str">
        <f t="shared" si="27"/>
        <v>E3_2_2_3_kcat: 13.7</v>
      </c>
      <c r="K624" s="122" t="str">
        <f t="shared" si="28"/>
        <v>E3_2_2_3_km: 1</v>
      </c>
      <c r="L624" s="123" t="str">
        <f>_xlfn.CONCAT("m",D624,": -&gt; ",E624,"_mRNA | ","0.00292 - (0.0093 * ",E624,"_mRNA)")</f>
        <v>m623: -&gt; E3_2_2_3_mRNA | 0.00292 - (0.0093 * E3_2_2_3_mRNA)</v>
      </c>
      <c r="M624" s="124" t="str">
        <f t="shared" si="29"/>
        <v>P623: -&gt; E3_2_2_3 | (0.278 * E3_2_2_3_mRNA) - (0.00000278 * E3_2_2_3)</v>
      </c>
    </row>
    <row r="625" spans="1:13" ht="25">
      <c r="A625" s="113" t="s">
        <v>8166</v>
      </c>
      <c r="B625" s="113" t="s">
        <v>8167</v>
      </c>
      <c r="C625" s="114" t="s">
        <v>29341</v>
      </c>
      <c r="D625" s="115">
        <f>D624+1</f>
        <v>624</v>
      </c>
      <c r="E625" s="116" t="str">
        <f>CONCATENATE("E",C625)</f>
        <v>E3_2_2_4</v>
      </c>
      <c r="F625" s="117" t="str">
        <f>_xlfn.CONCAT(E625,"_mRNA : ",E625,"_mRNA")</f>
        <v>E3_2_2_4_mRNA : E3_2_2_4_mRNA</v>
      </c>
      <c r="G625" s="118" t="str">
        <f>_xlfn.CONCAT(E625," : ",E625)</f>
        <v>E3_2_2_4 : E3_2_2_4</v>
      </c>
      <c r="H625" s="119" t="str">
        <f>CONCATENATE(E625,"_mRNA: 0")</f>
        <v>E3_2_2_4_mRNA: 0</v>
      </c>
      <c r="I625" s="120" t="str">
        <f>CONCATENATE(E625,": 0")</f>
        <v>E3_2_2_4: 0</v>
      </c>
      <c r="J625" s="121" t="str">
        <f t="shared" si="27"/>
        <v>E3_2_2_4_kcat: 13.7</v>
      </c>
      <c r="K625" s="122" t="str">
        <f t="shared" si="28"/>
        <v>E3_2_2_4_km: 1</v>
      </c>
      <c r="L625" s="123" t="str">
        <f>_xlfn.CONCAT("m",D625,": -&gt; ",E625,"_mRNA | ","0.00292 - (0.0093 * ",E625,"_mRNA)")</f>
        <v>m624: -&gt; E3_2_2_4_mRNA | 0.00292 - (0.0093 * E3_2_2_4_mRNA)</v>
      </c>
      <c r="M625" s="124" t="str">
        <f t="shared" si="29"/>
        <v>P624: -&gt; E3_2_2_4 | (0.278 * E3_2_2_4_mRNA) - (0.00000278 * E3_2_2_4)</v>
      </c>
    </row>
    <row r="626" spans="1:13" ht="25">
      <c r="A626" s="113" t="s">
        <v>140</v>
      </c>
      <c r="B626" s="113" t="s">
        <v>141</v>
      </c>
      <c r="C626" s="114" t="s">
        <v>29342</v>
      </c>
      <c r="D626" s="115">
        <f>D625+1</f>
        <v>625</v>
      </c>
      <c r="E626" s="116" t="str">
        <f>CONCATENATE("E",C626)</f>
        <v>E3_2_2_7</v>
      </c>
      <c r="F626" s="117" t="str">
        <f>_xlfn.CONCAT(E626,"_mRNA : ",E626,"_mRNA")</f>
        <v>E3_2_2_7_mRNA : E3_2_2_7_mRNA</v>
      </c>
      <c r="G626" s="118" t="str">
        <f>_xlfn.CONCAT(E626," : ",E626)</f>
        <v>E3_2_2_7 : E3_2_2_7</v>
      </c>
      <c r="H626" s="119" t="str">
        <f>CONCATENATE(E626,"_mRNA: 0")</f>
        <v>E3_2_2_7_mRNA: 0</v>
      </c>
      <c r="I626" s="120" t="str">
        <f>CONCATENATE(E626,": 0")</f>
        <v>E3_2_2_7: 0</v>
      </c>
      <c r="J626" s="121" t="str">
        <f t="shared" si="27"/>
        <v>E3_2_2_7_kcat: 13.7</v>
      </c>
      <c r="K626" s="122" t="str">
        <f t="shared" si="28"/>
        <v>E3_2_2_7_km: 1</v>
      </c>
      <c r="L626" s="123" t="str">
        <f>_xlfn.CONCAT("m",D626,": -&gt; ",E626,"_mRNA | ","0.00292 - (0.0093 * ",E626,"_mRNA)")</f>
        <v>m625: -&gt; E3_2_2_7_mRNA | 0.00292 - (0.0093 * E3_2_2_7_mRNA)</v>
      </c>
      <c r="M626" s="124" t="str">
        <f t="shared" si="29"/>
        <v>P625: -&gt; E3_2_2_7 | (0.278 * E3_2_2_7_mRNA) - (0.00000278 * E3_2_2_7)</v>
      </c>
    </row>
    <row r="627" spans="1:13" ht="25">
      <c r="A627" s="113" t="s">
        <v>8893</v>
      </c>
      <c r="B627" s="113" t="s">
        <v>8894</v>
      </c>
      <c r="C627" s="114" t="s">
        <v>29343</v>
      </c>
      <c r="D627" s="115">
        <f>D626+1</f>
        <v>626</v>
      </c>
      <c r="E627" s="116" t="str">
        <f>CONCATENATE("E",C627)</f>
        <v>E3_2_2_8</v>
      </c>
      <c r="F627" s="117" t="str">
        <f>_xlfn.CONCAT(E627,"_mRNA : ",E627,"_mRNA")</f>
        <v>E3_2_2_8_mRNA : E3_2_2_8_mRNA</v>
      </c>
      <c r="G627" s="118" t="str">
        <f>_xlfn.CONCAT(E627," : ",E627)</f>
        <v>E3_2_2_8 : E3_2_2_8</v>
      </c>
      <c r="H627" s="119" t="str">
        <f>CONCATENATE(E627,"_mRNA: 0")</f>
        <v>E3_2_2_8_mRNA: 0</v>
      </c>
      <c r="I627" s="120" t="str">
        <f>CONCATENATE(E627,": 0")</f>
        <v>E3_2_2_8: 0</v>
      </c>
      <c r="J627" s="121" t="str">
        <f t="shared" si="27"/>
        <v>E3_2_2_8_kcat: 13.7</v>
      </c>
      <c r="K627" s="122" t="str">
        <f t="shared" si="28"/>
        <v>E3_2_2_8_km: 1</v>
      </c>
      <c r="L627" s="123" t="str">
        <f>_xlfn.CONCAT("m",D627,": -&gt; ",E627,"_mRNA | ","0.00292 - (0.0093 * ",E627,"_mRNA)")</f>
        <v>m626: -&gt; E3_2_2_8_mRNA | 0.00292 - (0.0093 * E3_2_2_8_mRNA)</v>
      </c>
      <c r="M627" s="124" t="str">
        <f t="shared" si="29"/>
        <v>P626: -&gt; E3_2_2_8 | (0.278 * E3_2_2_8_mRNA) - (0.00000278 * E3_2_2_8)</v>
      </c>
    </row>
    <row r="628" spans="1:13" ht="25">
      <c r="A628" s="113" t="s">
        <v>673</v>
      </c>
      <c r="B628" s="113" t="s">
        <v>674</v>
      </c>
      <c r="C628" s="114" t="s">
        <v>29344</v>
      </c>
      <c r="D628" s="115">
        <f>D627+1</f>
        <v>627</v>
      </c>
      <c r="E628" s="116" t="str">
        <f>CONCATENATE("E",C628)</f>
        <v>E3_2_2_9</v>
      </c>
      <c r="F628" s="117" t="str">
        <f>_xlfn.CONCAT(E628,"_mRNA : ",E628,"_mRNA")</f>
        <v>E3_2_2_9_mRNA : E3_2_2_9_mRNA</v>
      </c>
      <c r="G628" s="118" t="str">
        <f>_xlfn.CONCAT(E628," : ",E628)</f>
        <v>E3_2_2_9 : E3_2_2_9</v>
      </c>
      <c r="H628" s="119" t="str">
        <f>CONCATENATE(E628,"_mRNA: 0")</f>
        <v>E3_2_2_9_mRNA: 0</v>
      </c>
      <c r="I628" s="120" t="str">
        <f>CONCATENATE(E628,": 0")</f>
        <v>E3_2_2_9: 0</v>
      </c>
      <c r="J628" s="121" t="str">
        <f t="shared" si="27"/>
        <v>E3_2_2_9_kcat: 13.7</v>
      </c>
      <c r="K628" s="122" t="str">
        <f t="shared" si="28"/>
        <v>E3_2_2_9_km: 1</v>
      </c>
      <c r="L628" s="123" t="str">
        <f>_xlfn.CONCAT("m",D628,": -&gt; ",E628,"_mRNA | ","0.00292 - (0.0093 * ",E628,"_mRNA)")</f>
        <v>m627: -&gt; E3_2_2_9_mRNA | 0.00292 - (0.0093 * E3_2_2_9_mRNA)</v>
      </c>
      <c r="M628" s="124" t="str">
        <f t="shared" si="29"/>
        <v>P627: -&gt; E3_2_2_9 | (0.278 * E3_2_2_9_mRNA) - (0.00000278 * E3_2_2_9)</v>
      </c>
    </row>
    <row r="629" spans="1:13" ht="25">
      <c r="A629" s="114" t="s">
        <v>2443</v>
      </c>
      <c r="B629" s="113" t="s">
        <v>2444</v>
      </c>
      <c r="C629" s="114" t="s">
        <v>29345</v>
      </c>
      <c r="D629" s="115">
        <f>D628+1</f>
        <v>628</v>
      </c>
      <c r="E629" s="116" t="str">
        <f>CONCATENATE("E",C629)</f>
        <v>E3_3_2_1</v>
      </c>
      <c r="F629" s="117" t="str">
        <f>_xlfn.CONCAT(E629,"_mRNA : ",E629,"_mRNA")</f>
        <v>E3_3_2_1_mRNA : E3_3_2_1_mRNA</v>
      </c>
      <c r="G629" s="118" t="str">
        <f>_xlfn.CONCAT(E629," : ",E629)</f>
        <v>E3_3_2_1 : E3_3_2_1</v>
      </c>
      <c r="H629" s="119" t="str">
        <f>CONCATENATE(E629,"_mRNA: 0")</f>
        <v>E3_3_2_1_mRNA: 0</v>
      </c>
      <c r="I629" s="120" t="str">
        <f>CONCATENATE(E629,": 0")</f>
        <v>E3_3_2_1: 0</v>
      </c>
      <c r="J629" s="121" t="str">
        <f t="shared" si="27"/>
        <v>E3_3_2_1_kcat: 13.7</v>
      </c>
      <c r="K629" s="122" t="str">
        <f t="shared" si="28"/>
        <v>E3_3_2_1_km: 1</v>
      </c>
      <c r="L629" s="123" t="str">
        <f>_xlfn.CONCAT("m",D629,": -&gt; ",E629,"_mRNA | ","0.00292 - (0.0093 * ",E629,"_mRNA)")</f>
        <v>m628: -&gt; E3_3_2_1_mRNA | 0.00292 - (0.0093 * E3_3_2_1_mRNA)</v>
      </c>
      <c r="M629" s="124" t="str">
        <f t="shared" si="29"/>
        <v>P628: -&gt; E3_3_2_1 | (0.278 * E3_3_2_1_mRNA) - (0.00000278 * E3_3_2_1)</v>
      </c>
    </row>
    <row r="630" spans="1:13" ht="25">
      <c r="A630" s="113" t="s">
        <v>5717</v>
      </c>
      <c r="B630" s="113" t="s">
        <v>5718</v>
      </c>
      <c r="C630" s="114" t="s">
        <v>29346</v>
      </c>
      <c r="D630" s="115">
        <f>D629+1</f>
        <v>629</v>
      </c>
      <c r="E630" s="116" t="str">
        <f>CONCATENATE("E",C630)</f>
        <v>E3_3_2_12</v>
      </c>
      <c r="F630" s="117" t="str">
        <f>_xlfn.CONCAT(E630,"_mRNA : ",E630,"_mRNA")</f>
        <v>E3_3_2_12_mRNA : E3_3_2_12_mRNA</v>
      </c>
      <c r="G630" s="118" t="str">
        <f>_xlfn.CONCAT(E630," : ",E630)</f>
        <v>E3_3_2_12 : E3_3_2_12</v>
      </c>
      <c r="H630" s="119" t="str">
        <f>CONCATENATE(E630,"_mRNA: 0")</f>
        <v>E3_3_2_12_mRNA: 0</v>
      </c>
      <c r="I630" s="120" t="str">
        <f>CONCATENATE(E630,": 0")</f>
        <v>E3_3_2_12: 0</v>
      </c>
      <c r="J630" s="121" t="str">
        <f t="shared" si="27"/>
        <v>E3_3_2_12_kcat: 13.7</v>
      </c>
      <c r="K630" s="122" t="str">
        <f t="shared" si="28"/>
        <v>E3_3_2_12_km: 1</v>
      </c>
      <c r="L630" s="123" t="str">
        <f>_xlfn.CONCAT("m",D630,": -&gt; ",E630,"_mRNA | ","0.00292 - (0.0093 * ",E630,"_mRNA)")</f>
        <v>m629: -&gt; E3_3_2_12_mRNA | 0.00292 - (0.0093 * E3_3_2_12_mRNA)</v>
      </c>
      <c r="M630" s="124" t="str">
        <f t="shared" si="29"/>
        <v>P629: -&gt; E3_3_2_12 | (0.278 * E3_3_2_12_mRNA) - (0.00000278 * E3_3_2_12)</v>
      </c>
    </row>
    <row r="631" spans="1:13" ht="25">
      <c r="A631" s="113" t="s">
        <v>17332</v>
      </c>
      <c r="B631" s="113" t="s">
        <v>17333</v>
      </c>
      <c r="C631" s="114" t="s">
        <v>29347</v>
      </c>
      <c r="D631" s="115">
        <f>D630+1</f>
        <v>630</v>
      </c>
      <c r="E631" s="116" t="str">
        <f>CONCATENATE("E",C631)</f>
        <v>E3_4_11_1</v>
      </c>
      <c r="F631" s="117" t="str">
        <f>_xlfn.CONCAT(E631,"_mRNA : ",E631,"_mRNA")</f>
        <v>E3_4_11_1_mRNA : E3_4_11_1_mRNA</v>
      </c>
      <c r="G631" s="118" t="str">
        <f>_xlfn.CONCAT(E631," : ",E631)</f>
        <v>E3_4_11_1 : E3_4_11_1</v>
      </c>
      <c r="H631" s="119" t="str">
        <f>CONCATENATE(E631,"_mRNA: 0")</f>
        <v>E3_4_11_1_mRNA: 0</v>
      </c>
      <c r="I631" s="120" t="str">
        <f>CONCATENATE(E631,": 0")</f>
        <v>E3_4_11_1: 0</v>
      </c>
      <c r="J631" s="121" t="str">
        <f t="shared" si="27"/>
        <v>E3_4_11_1_kcat: 13.7</v>
      </c>
      <c r="K631" s="122" t="str">
        <f t="shared" si="28"/>
        <v>E3_4_11_1_km: 1</v>
      </c>
      <c r="L631" s="123" t="str">
        <f>_xlfn.CONCAT("m",D631,": -&gt; ",E631,"_mRNA | ","0.00292 - (0.0093 * ",E631,"_mRNA)")</f>
        <v>m630: -&gt; E3_4_11_1_mRNA | 0.00292 - (0.0093 * E3_4_11_1_mRNA)</v>
      </c>
      <c r="M631" s="124" t="str">
        <f t="shared" si="29"/>
        <v>P630: -&gt; E3_4_11_1 | (0.278 * E3_4_11_1_mRNA) - (0.00000278 * E3_4_11_1)</v>
      </c>
    </row>
    <row r="632" spans="1:13" ht="25">
      <c r="A632" s="113" t="s">
        <v>3788</v>
      </c>
      <c r="B632" s="113" t="s">
        <v>3789</v>
      </c>
      <c r="C632" s="114" t="s">
        <v>29348</v>
      </c>
      <c r="D632" s="115">
        <f>D631+1</f>
        <v>631</v>
      </c>
      <c r="E632" s="116" t="str">
        <f>CONCATENATE("E",C632)</f>
        <v>E3_4_11_2</v>
      </c>
      <c r="F632" s="117" t="str">
        <f>_xlfn.CONCAT(E632,"_mRNA : ",E632,"_mRNA")</f>
        <v>E3_4_11_2_mRNA : E3_4_11_2_mRNA</v>
      </c>
      <c r="G632" s="118" t="str">
        <f>_xlfn.CONCAT(E632," : ",E632)</f>
        <v>E3_4_11_2 : E3_4_11_2</v>
      </c>
      <c r="H632" s="119" t="str">
        <f>CONCATENATE(E632,"_mRNA: 0")</f>
        <v>E3_4_11_2_mRNA: 0</v>
      </c>
      <c r="I632" s="120" t="str">
        <f>CONCATENATE(E632,": 0")</f>
        <v>E3_4_11_2: 0</v>
      </c>
      <c r="J632" s="121" t="str">
        <f t="shared" si="27"/>
        <v>E3_4_11_2_kcat: 13.7</v>
      </c>
      <c r="K632" s="122" t="str">
        <f t="shared" si="28"/>
        <v>E3_4_11_2_km: 1</v>
      </c>
      <c r="L632" s="123" t="str">
        <f>_xlfn.CONCAT("m",D632,": -&gt; ",E632,"_mRNA | ","0.00292 - (0.0093 * ",E632,"_mRNA)")</f>
        <v>m631: -&gt; E3_4_11_2_mRNA | 0.00292 - (0.0093 * E3_4_11_2_mRNA)</v>
      </c>
      <c r="M632" s="124" t="str">
        <f t="shared" si="29"/>
        <v>P631: -&gt; E3_4_11_2 | (0.278 * E3_4_11_2_mRNA) - (0.00000278 * E3_4_11_2)</v>
      </c>
    </row>
    <row r="633" spans="1:13" ht="25">
      <c r="A633" s="113" t="s">
        <v>10367</v>
      </c>
      <c r="B633" s="113" t="s">
        <v>10368</v>
      </c>
      <c r="C633" s="114" t="s">
        <v>29349</v>
      </c>
      <c r="D633" s="115">
        <f>D632+1</f>
        <v>632</v>
      </c>
      <c r="E633" s="116" t="str">
        <f>CONCATENATE("E",C633)</f>
        <v>E3_4_11_23</v>
      </c>
      <c r="F633" s="117" t="str">
        <f>_xlfn.CONCAT(E633,"_mRNA : ",E633,"_mRNA")</f>
        <v>E3_4_11_23_mRNA : E3_4_11_23_mRNA</v>
      </c>
      <c r="G633" s="118" t="str">
        <f>_xlfn.CONCAT(E633," : ",E633)</f>
        <v>E3_4_11_23 : E3_4_11_23</v>
      </c>
      <c r="H633" s="119" t="str">
        <f>CONCATENATE(E633,"_mRNA: 0")</f>
        <v>E3_4_11_23_mRNA: 0</v>
      </c>
      <c r="I633" s="120" t="str">
        <f>CONCATENATE(E633,": 0")</f>
        <v>E3_4_11_23: 0</v>
      </c>
      <c r="J633" s="121" t="str">
        <f t="shared" si="27"/>
        <v>E3_4_11_23_kcat: 13.7</v>
      </c>
      <c r="K633" s="122" t="str">
        <f t="shared" si="28"/>
        <v>E3_4_11_23_km: 1</v>
      </c>
      <c r="L633" s="123" t="str">
        <f>_xlfn.CONCAT("m",D633,": -&gt; ",E633,"_mRNA | ","0.00292 - (0.0093 * ",E633,"_mRNA)")</f>
        <v>m632: -&gt; E3_4_11_23_mRNA | 0.00292 - (0.0093 * E3_4_11_23_mRNA)</v>
      </c>
      <c r="M633" s="124" t="str">
        <f t="shared" si="29"/>
        <v>P632: -&gt; E3_4_11_23 | (0.278 * E3_4_11_23_mRNA) - (0.00000278 * E3_4_11_23)</v>
      </c>
    </row>
    <row r="634" spans="1:13" ht="25">
      <c r="A634" s="113" t="s">
        <v>987</v>
      </c>
      <c r="B634" s="113" t="s">
        <v>988</v>
      </c>
      <c r="C634" s="114" t="s">
        <v>29350</v>
      </c>
      <c r="D634" s="115">
        <f>D633+1</f>
        <v>633</v>
      </c>
      <c r="E634" s="116" t="str">
        <f>CONCATENATE("E",C634)</f>
        <v>E3_4_13_18</v>
      </c>
      <c r="F634" s="117" t="str">
        <f>_xlfn.CONCAT(E634,"_mRNA : ",E634,"_mRNA")</f>
        <v>E3_4_13_18_mRNA : E3_4_13_18_mRNA</v>
      </c>
      <c r="G634" s="118" t="str">
        <f>_xlfn.CONCAT(E634," : ",E634)</f>
        <v>E3_4_13_18 : E3_4_13_18</v>
      </c>
      <c r="H634" s="119" t="str">
        <f>CONCATENATE(E634,"_mRNA: 0")</f>
        <v>E3_4_13_18_mRNA: 0</v>
      </c>
      <c r="I634" s="120" t="str">
        <f>CONCATENATE(E634,": 0")</f>
        <v>E3_4_13_18: 0</v>
      </c>
      <c r="J634" s="121" t="str">
        <f t="shared" si="27"/>
        <v>E3_4_13_18_kcat: 13.7</v>
      </c>
      <c r="K634" s="122" t="str">
        <f t="shared" si="28"/>
        <v>E3_4_13_18_km: 1</v>
      </c>
      <c r="L634" s="123" t="str">
        <f>_xlfn.CONCAT("m",D634,": -&gt; ",E634,"_mRNA | ","0.00292 - (0.0093 * ",E634,"_mRNA)")</f>
        <v>m633: -&gt; E3_4_13_18_mRNA | 0.00292 - (0.0093 * E3_4_13_18_mRNA)</v>
      </c>
      <c r="M634" s="124" t="str">
        <f t="shared" si="29"/>
        <v>P633: -&gt; E3_4_13_18 | (0.278 * E3_4_13_18_mRNA) - (0.00000278 * E3_4_13_18)</v>
      </c>
    </row>
    <row r="635" spans="1:13" ht="25">
      <c r="A635" s="113" t="s">
        <v>6121</v>
      </c>
      <c r="B635" s="113" t="s">
        <v>6122</v>
      </c>
      <c r="C635" s="114" t="s">
        <v>29351</v>
      </c>
      <c r="D635" s="115">
        <f>D634+1</f>
        <v>634</v>
      </c>
      <c r="E635" s="116" t="str">
        <f>CONCATENATE("E",C635)</f>
        <v>E3_4_13_22</v>
      </c>
      <c r="F635" s="117" t="str">
        <f>_xlfn.CONCAT(E635,"_mRNA : ",E635,"_mRNA")</f>
        <v>E3_4_13_22_mRNA : E3_4_13_22_mRNA</v>
      </c>
      <c r="G635" s="118" t="str">
        <f>_xlfn.CONCAT(E635," : ",E635)</f>
        <v>E3_4_13_22 : E3_4_13_22</v>
      </c>
      <c r="H635" s="119" t="str">
        <f>CONCATENATE(E635,"_mRNA: 0")</f>
        <v>E3_4_13_22_mRNA: 0</v>
      </c>
      <c r="I635" s="120" t="str">
        <f>CONCATENATE(E635,": 0")</f>
        <v>E3_4_13_22: 0</v>
      </c>
      <c r="J635" s="121" t="str">
        <f t="shared" si="27"/>
        <v>E3_4_13_22_kcat: 13.7</v>
      </c>
      <c r="K635" s="122" t="str">
        <f t="shared" si="28"/>
        <v>E3_4_13_22_km: 1</v>
      </c>
      <c r="L635" s="123" t="str">
        <f>_xlfn.CONCAT("m",D635,": -&gt; ",E635,"_mRNA | ","0.00292 - (0.0093 * ",E635,"_mRNA)")</f>
        <v>m634: -&gt; E3_4_13_22_mRNA | 0.00292 - (0.0093 * E3_4_13_22_mRNA)</v>
      </c>
      <c r="M635" s="124" t="str">
        <f t="shared" si="29"/>
        <v>P634: -&gt; E3_4_13_22 | (0.278 * E3_4_13_22_mRNA) - (0.00000278 * E3_4_13_22)</v>
      </c>
    </row>
    <row r="636" spans="1:13" ht="25">
      <c r="A636" s="113" t="s">
        <v>9330</v>
      </c>
      <c r="B636" s="113" t="s">
        <v>9331</v>
      </c>
      <c r="C636" s="114" t="s">
        <v>29352</v>
      </c>
      <c r="D636" s="115">
        <f>D635+1</f>
        <v>635</v>
      </c>
      <c r="E636" s="116" t="str">
        <f>CONCATENATE("E",C636)</f>
        <v>E3_4_19_12</v>
      </c>
      <c r="F636" s="117" t="str">
        <f>_xlfn.CONCAT(E636,"_mRNA : ",E636,"_mRNA")</f>
        <v>E3_4_19_12_mRNA : E3_4_19_12_mRNA</v>
      </c>
      <c r="G636" s="118" t="str">
        <f>_xlfn.CONCAT(E636," : ",E636)</f>
        <v>E3_4_19_12 : E3_4_19_12</v>
      </c>
      <c r="H636" s="119" t="str">
        <f>CONCATENATE(E636,"_mRNA: 0")</f>
        <v>E3_4_19_12_mRNA: 0</v>
      </c>
      <c r="I636" s="120" t="str">
        <f>CONCATENATE(E636,": 0")</f>
        <v>E3_4_19_12: 0</v>
      </c>
      <c r="J636" s="121" t="str">
        <f t="shared" si="27"/>
        <v>E3_4_19_12_kcat: 13.7</v>
      </c>
      <c r="K636" s="122" t="str">
        <f t="shared" si="28"/>
        <v>E3_4_19_12_km: 1</v>
      </c>
      <c r="L636" s="123" t="str">
        <f>_xlfn.CONCAT("m",D636,": -&gt; ",E636,"_mRNA | ","0.00292 - (0.0093 * ",E636,"_mRNA)")</f>
        <v>m635: -&gt; E3_4_19_12_mRNA | 0.00292 - (0.0093 * E3_4_19_12_mRNA)</v>
      </c>
      <c r="M636" s="124" t="str">
        <f t="shared" si="29"/>
        <v>P635: -&gt; E3_4_19_12 | (0.278 * E3_4_19_12_mRNA) - (0.00000278 * E3_4_19_12)</v>
      </c>
    </row>
    <row r="637" spans="1:13" ht="25">
      <c r="A637" s="113" t="s">
        <v>14008</v>
      </c>
      <c r="B637" s="113" t="s">
        <v>14009</v>
      </c>
      <c r="C637" s="114" t="s">
        <v>29353</v>
      </c>
      <c r="D637" s="115">
        <f>D636+1</f>
        <v>636</v>
      </c>
      <c r="E637" s="116" t="str">
        <f>CONCATENATE("E",C637)</f>
        <v>E3_4_19_13</v>
      </c>
      <c r="F637" s="117" t="str">
        <f>_xlfn.CONCAT(E637,"_mRNA : ",E637,"_mRNA")</f>
        <v>E3_4_19_13_mRNA : E3_4_19_13_mRNA</v>
      </c>
      <c r="G637" s="118" t="str">
        <f>_xlfn.CONCAT(E637," : ",E637)</f>
        <v>E3_4_19_13 : E3_4_19_13</v>
      </c>
      <c r="H637" s="119" t="str">
        <f>CONCATENATE(E637,"_mRNA: 0")</f>
        <v>E3_4_19_13_mRNA: 0</v>
      </c>
      <c r="I637" s="120" t="str">
        <f>CONCATENATE(E637,": 0")</f>
        <v>E3_4_19_13: 0</v>
      </c>
      <c r="J637" s="121" t="str">
        <f t="shared" si="27"/>
        <v>E3_4_19_13_kcat: 13.7</v>
      </c>
      <c r="K637" s="122" t="str">
        <f t="shared" si="28"/>
        <v>E3_4_19_13_km: 1</v>
      </c>
      <c r="L637" s="123" t="str">
        <f>_xlfn.CONCAT("m",D637,": -&gt; ",E637,"_mRNA | ","0.00292 - (0.0093 * ",E637,"_mRNA)")</f>
        <v>m636: -&gt; E3_4_19_13_mRNA | 0.00292 - (0.0093 * E3_4_19_13_mRNA)</v>
      </c>
      <c r="M637" s="124" t="str">
        <f t="shared" si="29"/>
        <v>P636: -&gt; E3_4_19_13 | (0.278 * E3_4_19_13_mRNA) - (0.00000278 * E3_4_19_13)</v>
      </c>
    </row>
    <row r="638" spans="1:13" ht="25">
      <c r="A638" s="113" t="s">
        <v>3368</v>
      </c>
      <c r="B638" s="113" t="s">
        <v>3369</v>
      </c>
      <c r="C638" s="114" t="s">
        <v>29354</v>
      </c>
      <c r="D638" s="115">
        <f>D637+1</f>
        <v>637</v>
      </c>
      <c r="E638" s="116" t="str">
        <f>CONCATENATE("E",C638)</f>
        <v>E3_5_1_1</v>
      </c>
      <c r="F638" s="117" t="str">
        <f>_xlfn.CONCAT(E638,"_mRNA : ",E638,"_mRNA")</f>
        <v>E3_5_1_1_mRNA : E3_5_1_1_mRNA</v>
      </c>
      <c r="G638" s="118" t="str">
        <f>_xlfn.CONCAT(E638," : ",E638)</f>
        <v>E3_5_1_1 : E3_5_1_1</v>
      </c>
      <c r="H638" s="119" t="str">
        <f>CONCATENATE(E638,"_mRNA: 0")</f>
        <v>E3_5_1_1_mRNA: 0</v>
      </c>
      <c r="I638" s="120" t="str">
        <f>CONCATENATE(E638,": 0")</f>
        <v>E3_5_1_1: 0</v>
      </c>
      <c r="J638" s="121" t="str">
        <f t="shared" si="27"/>
        <v>E3_5_1_1_kcat: 13.7</v>
      </c>
      <c r="K638" s="122" t="str">
        <f t="shared" si="28"/>
        <v>E3_5_1_1_km: 1</v>
      </c>
      <c r="L638" s="123" t="str">
        <f>_xlfn.CONCAT("m",D638,": -&gt; ",E638,"_mRNA | ","0.00292 - (0.0093 * ",E638,"_mRNA)")</f>
        <v>m637: -&gt; E3_5_1_1_mRNA | 0.00292 - (0.0093 * E3_5_1_1_mRNA)</v>
      </c>
      <c r="M638" s="124" t="str">
        <f t="shared" si="29"/>
        <v>P637: -&gt; E3_5_1_1 | (0.278 * E3_5_1_1_mRNA) - (0.00000278 * E3_5_1_1)</v>
      </c>
    </row>
    <row r="639" spans="1:13" ht="25">
      <c r="A639" s="113" t="s">
        <v>5035</v>
      </c>
      <c r="B639" s="113" t="s">
        <v>5036</v>
      </c>
      <c r="C639" s="114" t="s">
        <v>29355</v>
      </c>
      <c r="D639" s="115">
        <f>D638+1</f>
        <v>638</v>
      </c>
      <c r="E639" s="116" t="str">
        <f>CONCATENATE("E",C639)</f>
        <v>E3_5_1_10</v>
      </c>
      <c r="F639" s="117" t="str">
        <f>_xlfn.CONCAT(E639,"_mRNA : ",E639,"_mRNA")</f>
        <v>E3_5_1_10_mRNA : E3_5_1_10_mRNA</v>
      </c>
      <c r="G639" s="118" t="str">
        <f>_xlfn.CONCAT(E639," : ",E639)</f>
        <v>E3_5_1_10 : E3_5_1_10</v>
      </c>
      <c r="H639" s="119" t="str">
        <f>CONCATENATE(E639,"_mRNA: 0")</f>
        <v>E3_5_1_10_mRNA: 0</v>
      </c>
      <c r="I639" s="120" t="str">
        <f>CONCATENATE(E639,": 0")</f>
        <v>E3_5_1_10: 0</v>
      </c>
      <c r="J639" s="121" t="str">
        <f t="shared" si="27"/>
        <v>E3_5_1_10_kcat: 13.7</v>
      </c>
      <c r="K639" s="122" t="str">
        <f t="shared" si="28"/>
        <v>E3_5_1_10_km: 1</v>
      </c>
      <c r="L639" s="123" t="str">
        <f>_xlfn.CONCAT("m",D639,": -&gt; ",E639,"_mRNA | ","0.00292 - (0.0093 * ",E639,"_mRNA)")</f>
        <v>m638: -&gt; E3_5_1_10_mRNA | 0.00292 - (0.0093 * E3_5_1_10_mRNA)</v>
      </c>
      <c r="M639" s="124" t="str">
        <f t="shared" si="29"/>
        <v>P638: -&gt; E3_5_1_10 | (0.278 * E3_5_1_10_mRNA) - (0.00000278 * E3_5_1_10)</v>
      </c>
    </row>
    <row r="640" spans="1:13" ht="25">
      <c r="A640" s="113" t="s">
        <v>417</v>
      </c>
      <c r="B640" s="113" t="s">
        <v>418</v>
      </c>
      <c r="C640" s="114" t="s">
        <v>29356</v>
      </c>
      <c r="D640" s="115">
        <f>D639+1</f>
        <v>639</v>
      </c>
      <c r="E640" s="116" t="str">
        <f>CONCATENATE("E",C640)</f>
        <v>E3_5_1_108</v>
      </c>
      <c r="F640" s="117" t="str">
        <f>_xlfn.CONCAT(E640,"_mRNA : ",E640,"_mRNA")</f>
        <v>E3_5_1_108_mRNA : E3_5_1_108_mRNA</v>
      </c>
      <c r="G640" s="118" t="str">
        <f>_xlfn.CONCAT(E640," : ",E640)</f>
        <v>E3_5_1_108 : E3_5_1_108</v>
      </c>
      <c r="H640" s="119" t="str">
        <f>CONCATENATE(E640,"_mRNA: 0")</f>
        <v>E3_5_1_108_mRNA: 0</v>
      </c>
      <c r="I640" s="120" t="str">
        <f>CONCATENATE(E640,": 0")</f>
        <v>E3_5_1_108: 0</v>
      </c>
      <c r="J640" s="121" t="str">
        <f t="shared" si="27"/>
        <v>E3_5_1_108_kcat: 13.7</v>
      </c>
      <c r="K640" s="122" t="str">
        <f t="shared" si="28"/>
        <v>E3_5_1_108_km: 1</v>
      </c>
      <c r="L640" s="123" t="str">
        <f>_xlfn.CONCAT("m",D640,": -&gt; ",E640,"_mRNA | ","0.00292 - (0.0093 * ",E640,"_mRNA)")</f>
        <v>m639: -&gt; E3_5_1_108_mRNA | 0.00292 - (0.0093 * E3_5_1_108_mRNA)</v>
      </c>
      <c r="M640" s="124" t="str">
        <f t="shared" si="29"/>
        <v>P639: -&gt; E3_5_1_108 | (0.278 * E3_5_1_108_mRNA) - (0.00000278 * E3_5_1_108)</v>
      </c>
    </row>
    <row r="641" spans="1:13" ht="25">
      <c r="A641" s="113" t="s">
        <v>923</v>
      </c>
      <c r="B641" s="113" t="s">
        <v>924</v>
      </c>
      <c r="C641" s="114" t="s">
        <v>29357</v>
      </c>
      <c r="D641" s="115">
        <f>D640+1</f>
        <v>640</v>
      </c>
      <c r="E641" s="116" t="str">
        <f>CONCATENATE("E",C641)</f>
        <v>E3_5_1_111</v>
      </c>
      <c r="F641" s="117" t="str">
        <f>_xlfn.CONCAT(E641,"_mRNA : ",E641,"_mRNA")</f>
        <v>E3_5_1_111_mRNA : E3_5_1_111_mRNA</v>
      </c>
      <c r="G641" s="118" t="str">
        <f>_xlfn.CONCAT(E641," : ",E641)</f>
        <v>E3_5_1_111 : E3_5_1_111</v>
      </c>
      <c r="H641" s="119" t="str">
        <f>CONCATENATE(E641,"_mRNA: 0")</f>
        <v>E3_5_1_111_mRNA: 0</v>
      </c>
      <c r="I641" s="120" t="str">
        <f>CONCATENATE(E641,": 0")</f>
        <v>E3_5_1_111: 0</v>
      </c>
      <c r="J641" s="121" t="str">
        <f t="shared" si="27"/>
        <v>E3_5_1_111_kcat: 13.7</v>
      </c>
      <c r="K641" s="122" t="str">
        <f t="shared" si="28"/>
        <v>E3_5_1_111_km: 1</v>
      </c>
      <c r="L641" s="123" t="str">
        <f>_xlfn.CONCAT("m",D641,": -&gt; ",E641,"_mRNA | ","0.00292 - (0.0093 * ",E641,"_mRNA)")</f>
        <v>m640: -&gt; E3_5_1_111_mRNA | 0.00292 - (0.0093 * E3_5_1_111_mRNA)</v>
      </c>
      <c r="M641" s="124" t="str">
        <f t="shared" si="29"/>
        <v>P640: -&gt; E3_5_1_111 | (0.278 * E3_5_1_111_mRNA) - (0.00000278 * E3_5_1_111)</v>
      </c>
    </row>
    <row r="642" spans="1:13" ht="25">
      <c r="A642" s="113" t="s">
        <v>8115</v>
      </c>
      <c r="B642" s="113" t="s">
        <v>8116</v>
      </c>
      <c r="C642" s="114" t="s">
        <v>29358</v>
      </c>
      <c r="D642" s="115">
        <f>D641+1</f>
        <v>641</v>
      </c>
      <c r="E642" s="116" t="str">
        <f>CONCATENATE("E",C642)</f>
        <v>E3_5_1_124</v>
      </c>
      <c r="F642" s="117" t="str">
        <f>_xlfn.CONCAT(E642,"_mRNA : ",E642,"_mRNA")</f>
        <v>E3_5_1_124_mRNA : E3_5_1_124_mRNA</v>
      </c>
      <c r="G642" s="118" t="str">
        <f>_xlfn.CONCAT(E642," : ",E642)</f>
        <v>E3_5_1_124 : E3_5_1_124</v>
      </c>
      <c r="H642" s="119" t="str">
        <f>CONCATENATE(E642,"_mRNA: 0")</f>
        <v>E3_5_1_124_mRNA: 0</v>
      </c>
      <c r="I642" s="120" t="str">
        <f>CONCATENATE(E642,": 0")</f>
        <v>E3_5_1_124: 0</v>
      </c>
      <c r="J642" s="121" t="str">
        <f t="shared" si="27"/>
        <v>E3_5_1_124_kcat: 13.7</v>
      </c>
      <c r="K642" s="122" t="str">
        <f t="shared" si="28"/>
        <v>E3_5_1_124_km: 1</v>
      </c>
      <c r="L642" s="123" t="str">
        <f>_xlfn.CONCAT("m",D642,": -&gt; ",E642,"_mRNA | ","0.00292 - (0.0093 * ",E642,"_mRNA)")</f>
        <v>m641: -&gt; E3_5_1_124_mRNA | 0.00292 - (0.0093 * E3_5_1_124_mRNA)</v>
      </c>
      <c r="M642" s="124" t="str">
        <f t="shared" si="29"/>
        <v>P641: -&gt; E3_5_1_124 | (0.278 * E3_5_1_124_mRNA) - (0.00000278 * E3_5_1_124)</v>
      </c>
    </row>
    <row r="643" spans="1:13" ht="25">
      <c r="A643" s="113" t="s">
        <v>11842</v>
      </c>
      <c r="B643" s="113" t="s">
        <v>11843</v>
      </c>
      <c r="C643" s="114" t="s">
        <v>29359</v>
      </c>
      <c r="D643" s="115">
        <f>D642+1</f>
        <v>642</v>
      </c>
      <c r="E643" s="116" t="str">
        <f>CONCATENATE("E",C643)</f>
        <v>E3_5_1_135</v>
      </c>
      <c r="F643" s="117" t="str">
        <f>_xlfn.CONCAT(E643,"_mRNA : ",E643,"_mRNA")</f>
        <v>E3_5_1_135_mRNA : E3_5_1_135_mRNA</v>
      </c>
      <c r="G643" s="118" t="str">
        <f>_xlfn.CONCAT(E643," : ",E643)</f>
        <v>E3_5_1_135 : E3_5_1_135</v>
      </c>
      <c r="H643" s="119" t="str">
        <f>CONCATENATE(E643,"_mRNA: 0")</f>
        <v>E3_5_1_135_mRNA: 0</v>
      </c>
      <c r="I643" s="120" t="str">
        <f>CONCATENATE(E643,": 0")</f>
        <v>E3_5_1_135: 0</v>
      </c>
      <c r="J643" s="121" t="str">
        <f t="shared" ref="J643:J706" si="30">CONCATENATE(E643,"_kcat: 13.7")</f>
        <v>E3_5_1_135_kcat: 13.7</v>
      </c>
      <c r="K643" s="122" t="str">
        <f t="shared" ref="K643:K706" si="31">CONCATENATE(E643,"_km: 1")</f>
        <v>E3_5_1_135_km: 1</v>
      </c>
      <c r="L643" s="123" t="str">
        <f>_xlfn.CONCAT("m",D643,": -&gt; ",E643,"_mRNA | ","0.00292 - (0.0093 * ",E643,"_mRNA)")</f>
        <v>m642: -&gt; E3_5_1_135_mRNA | 0.00292 - (0.0093 * E3_5_1_135_mRNA)</v>
      </c>
      <c r="M643" s="124" t="str">
        <f t="shared" ref="M643:M706" si="32">_xlfn.CONCAT("P",D643,": -&gt; ",E643," | ","(0.278 * ",E643,"_mRNA)"," - (0.00000278 * ",E643,")")</f>
        <v>P642: -&gt; E3_5_1_135 | (0.278 * E3_5_1_135_mRNA) - (0.00000278 * E3_5_1_135)</v>
      </c>
    </row>
    <row r="644" spans="1:13" ht="25">
      <c r="A644" s="113" t="s">
        <v>16119</v>
      </c>
      <c r="B644" s="113" t="s">
        <v>16120</v>
      </c>
      <c r="C644" s="114" t="s">
        <v>29360</v>
      </c>
      <c r="D644" s="115">
        <f>D643+1</f>
        <v>643</v>
      </c>
      <c r="E644" s="116" t="str">
        <f>CONCATENATE("E",C644)</f>
        <v>E3_5_1_16</v>
      </c>
      <c r="F644" s="117" t="str">
        <f>_xlfn.CONCAT(E644,"_mRNA : ",E644,"_mRNA")</f>
        <v>E3_5_1_16_mRNA : E3_5_1_16_mRNA</v>
      </c>
      <c r="G644" s="118" t="str">
        <f>_xlfn.CONCAT(E644," : ",E644)</f>
        <v>E3_5_1_16 : E3_5_1_16</v>
      </c>
      <c r="H644" s="119" t="str">
        <f>CONCATENATE(E644,"_mRNA: 0")</f>
        <v>E3_5_1_16_mRNA: 0</v>
      </c>
      <c r="I644" s="120" t="str">
        <f>CONCATENATE(E644,": 0")</f>
        <v>E3_5_1_16: 0</v>
      </c>
      <c r="J644" s="121" t="str">
        <f t="shared" si="30"/>
        <v>E3_5_1_16_kcat: 13.7</v>
      </c>
      <c r="K644" s="122" t="str">
        <f t="shared" si="31"/>
        <v>E3_5_1_16_km: 1</v>
      </c>
      <c r="L644" s="123" t="str">
        <f>_xlfn.CONCAT("m",D644,": -&gt; ",E644,"_mRNA | ","0.00292 - (0.0093 * ",E644,"_mRNA)")</f>
        <v>m643: -&gt; E3_5_1_16_mRNA | 0.00292 - (0.0093 * E3_5_1_16_mRNA)</v>
      </c>
      <c r="M644" s="124" t="str">
        <f t="shared" si="32"/>
        <v>P643: -&gt; E3_5_1_16 | (0.278 * E3_5_1_16_mRNA) - (0.00000278 * E3_5_1_16)</v>
      </c>
    </row>
    <row r="645" spans="1:13" ht="25">
      <c r="A645" s="113" t="s">
        <v>10146</v>
      </c>
      <c r="B645" s="113" t="s">
        <v>10147</v>
      </c>
      <c r="C645" s="114" t="s">
        <v>29361</v>
      </c>
      <c r="D645" s="115">
        <f>D644+1</f>
        <v>644</v>
      </c>
      <c r="E645" s="116" t="str">
        <f>CONCATENATE("E",C645)</f>
        <v>E3_5_1_18</v>
      </c>
      <c r="F645" s="117" t="str">
        <f>_xlfn.CONCAT(E645,"_mRNA : ",E645,"_mRNA")</f>
        <v>E3_5_1_18_mRNA : E3_5_1_18_mRNA</v>
      </c>
      <c r="G645" s="118" t="str">
        <f>_xlfn.CONCAT(E645," : ",E645)</f>
        <v>E3_5_1_18 : E3_5_1_18</v>
      </c>
      <c r="H645" s="119" t="str">
        <f>CONCATENATE(E645,"_mRNA: 0")</f>
        <v>E3_5_1_18_mRNA: 0</v>
      </c>
      <c r="I645" s="120" t="str">
        <f>CONCATENATE(E645,": 0")</f>
        <v>E3_5_1_18: 0</v>
      </c>
      <c r="J645" s="121" t="str">
        <f t="shared" si="30"/>
        <v>E3_5_1_18_kcat: 13.7</v>
      </c>
      <c r="K645" s="122" t="str">
        <f t="shared" si="31"/>
        <v>E3_5_1_18_km: 1</v>
      </c>
      <c r="L645" s="123" t="str">
        <f>_xlfn.CONCAT("m",D645,": -&gt; ",E645,"_mRNA | ","0.00292 - (0.0093 * ",E645,"_mRNA)")</f>
        <v>m644: -&gt; E3_5_1_18_mRNA | 0.00292 - (0.0093 * E3_5_1_18_mRNA)</v>
      </c>
      <c r="M645" s="124" t="str">
        <f t="shared" si="32"/>
        <v>P644: -&gt; E3_5_1_18 | (0.278 * E3_5_1_18_mRNA) - (0.00000278 * E3_5_1_18)</v>
      </c>
    </row>
    <row r="646" spans="1:13" ht="25">
      <c r="A646" s="113" t="s">
        <v>7297</v>
      </c>
      <c r="B646" s="113" t="s">
        <v>7298</v>
      </c>
      <c r="C646" s="114" t="s">
        <v>29362</v>
      </c>
      <c r="D646" s="115">
        <f>D645+1</f>
        <v>645</v>
      </c>
      <c r="E646" s="116" t="str">
        <f>CONCATENATE("E",C646)</f>
        <v>E3_5_1_19</v>
      </c>
      <c r="F646" s="117" t="str">
        <f>_xlfn.CONCAT(E646,"_mRNA : ",E646,"_mRNA")</f>
        <v>E3_5_1_19_mRNA : E3_5_1_19_mRNA</v>
      </c>
      <c r="G646" s="118" t="str">
        <f>_xlfn.CONCAT(E646," : ",E646)</f>
        <v>E3_5_1_19 : E3_5_1_19</v>
      </c>
      <c r="H646" s="119" t="str">
        <f>CONCATENATE(E646,"_mRNA: 0")</f>
        <v>E3_5_1_19_mRNA: 0</v>
      </c>
      <c r="I646" s="120" t="str">
        <f>CONCATENATE(E646,": 0")</f>
        <v>E3_5_1_19: 0</v>
      </c>
      <c r="J646" s="121" t="str">
        <f t="shared" si="30"/>
        <v>E3_5_1_19_kcat: 13.7</v>
      </c>
      <c r="K646" s="122" t="str">
        <f t="shared" si="31"/>
        <v>E3_5_1_19_km: 1</v>
      </c>
      <c r="L646" s="123" t="str">
        <f>_xlfn.CONCAT("m",D646,": -&gt; ",E646,"_mRNA | ","0.00292 - (0.0093 * ",E646,"_mRNA)")</f>
        <v>m645: -&gt; E3_5_1_19_mRNA | 0.00292 - (0.0093 * E3_5_1_19_mRNA)</v>
      </c>
      <c r="M646" s="124" t="str">
        <f t="shared" si="32"/>
        <v>P645: -&gt; E3_5_1_19 | (0.278 * E3_5_1_19_mRNA) - (0.00000278 * E3_5_1_19)</v>
      </c>
    </row>
    <row r="647" spans="1:13" ht="25">
      <c r="A647" s="113" t="s">
        <v>2732</v>
      </c>
      <c r="B647" s="113" t="s">
        <v>2733</v>
      </c>
      <c r="C647" s="114" t="s">
        <v>29363</v>
      </c>
      <c r="D647" s="115">
        <f>D646+1</f>
        <v>646</v>
      </c>
      <c r="E647" s="116" t="str">
        <f>CONCATENATE("E",C647)</f>
        <v>E3_5_1_2</v>
      </c>
      <c r="F647" s="117" t="str">
        <f>_xlfn.CONCAT(E647,"_mRNA : ",E647,"_mRNA")</f>
        <v>E3_5_1_2_mRNA : E3_5_1_2_mRNA</v>
      </c>
      <c r="G647" s="118" t="str">
        <f>_xlfn.CONCAT(E647," : ",E647)</f>
        <v>E3_5_1_2 : E3_5_1_2</v>
      </c>
      <c r="H647" s="119" t="str">
        <f>CONCATENATE(E647,"_mRNA: 0")</f>
        <v>E3_5_1_2_mRNA: 0</v>
      </c>
      <c r="I647" s="120" t="str">
        <f>CONCATENATE(E647,": 0")</f>
        <v>E3_5_1_2: 0</v>
      </c>
      <c r="J647" s="121" t="str">
        <f t="shared" si="30"/>
        <v>E3_5_1_2_kcat: 13.7</v>
      </c>
      <c r="K647" s="122" t="str">
        <f t="shared" si="31"/>
        <v>E3_5_1_2_km: 1</v>
      </c>
      <c r="L647" s="123" t="str">
        <f>_xlfn.CONCAT("m",D647,": -&gt; ",E647,"_mRNA | ","0.00292 - (0.0093 * ",E647,"_mRNA)")</f>
        <v>m646: -&gt; E3_5_1_2_mRNA | 0.00292 - (0.0093 * E3_5_1_2_mRNA)</v>
      </c>
      <c r="M647" s="124" t="str">
        <f t="shared" si="32"/>
        <v>P646: -&gt; E3_5_1_2 | (0.278 * E3_5_1_2_mRNA) - (0.00000278 * E3_5_1_2)</v>
      </c>
    </row>
    <row r="648" spans="1:13" ht="25">
      <c r="A648" s="113" t="s">
        <v>2744</v>
      </c>
      <c r="B648" s="113" t="s">
        <v>2745</v>
      </c>
      <c r="C648" s="114" t="s">
        <v>29364</v>
      </c>
      <c r="D648" s="115">
        <f>D647+1</f>
        <v>647</v>
      </c>
      <c r="E648" s="116" t="str">
        <f>CONCATENATE("E",C648)</f>
        <v>E3_5_1_25</v>
      </c>
      <c r="F648" s="117" t="str">
        <f>_xlfn.CONCAT(E648,"_mRNA : ",E648,"_mRNA")</f>
        <v>E3_5_1_25_mRNA : E3_5_1_25_mRNA</v>
      </c>
      <c r="G648" s="118" t="str">
        <f>_xlfn.CONCAT(E648," : ",E648)</f>
        <v>E3_5_1_25 : E3_5_1_25</v>
      </c>
      <c r="H648" s="119" t="str">
        <f>CONCATENATE(E648,"_mRNA: 0")</f>
        <v>E3_5_1_25_mRNA: 0</v>
      </c>
      <c r="I648" s="120" t="str">
        <f>CONCATENATE(E648,": 0")</f>
        <v>E3_5_1_25: 0</v>
      </c>
      <c r="J648" s="121" t="str">
        <f t="shared" si="30"/>
        <v>E3_5_1_25_kcat: 13.7</v>
      </c>
      <c r="K648" s="122" t="str">
        <f t="shared" si="31"/>
        <v>E3_5_1_25_km: 1</v>
      </c>
      <c r="L648" s="123" t="str">
        <f>_xlfn.CONCAT("m",D648,": -&gt; ",E648,"_mRNA | ","0.00292 - (0.0093 * ",E648,"_mRNA)")</f>
        <v>m647: -&gt; E3_5_1_25_mRNA | 0.00292 - (0.0093 * E3_5_1_25_mRNA)</v>
      </c>
      <c r="M648" s="124" t="str">
        <f t="shared" si="32"/>
        <v>P647: -&gt; E3_5_1_25 | (0.278 * E3_5_1_25_mRNA) - (0.00000278 * E3_5_1_25)</v>
      </c>
    </row>
    <row r="649" spans="1:13" ht="25">
      <c r="A649" s="113" t="s">
        <v>469</v>
      </c>
      <c r="B649" s="113" t="s">
        <v>470</v>
      </c>
      <c r="C649" s="114" t="s">
        <v>29365</v>
      </c>
      <c r="D649" s="115">
        <f>D648+1</f>
        <v>648</v>
      </c>
      <c r="E649" s="116" t="str">
        <f>CONCATENATE("E",C649)</f>
        <v>E3_5_1_28</v>
      </c>
      <c r="F649" s="117" t="str">
        <f>_xlfn.CONCAT(E649,"_mRNA : ",E649,"_mRNA")</f>
        <v>E3_5_1_28_mRNA : E3_5_1_28_mRNA</v>
      </c>
      <c r="G649" s="118" t="str">
        <f>_xlfn.CONCAT(E649," : ",E649)</f>
        <v>E3_5_1_28 : E3_5_1_28</v>
      </c>
      <c r="H649" s="119" t="str">
        <f>CONCATENATE(E649,"_mRNA: 0")</f>
        <v>E3_5_1_28_mRNA: 0</v>
      </c>
      <c r="I649" s="120" t="str">
        <f>CONCATENATE(E649,": 0")</f>
        <v>E3_5_1_28: 0</v>
      </c>
      <c r="J649" s="121" t="str">
        <f t="shared" si="30"/>
        <v>E3_5_1_28_kcat: 13.7</v>
      </c>
      <c r="K649" s="122" t="str">
        <f t="shared" si="31"/>
        <v>E3_5_1_28_km: 1</v>
      </c>
      <c r="L649" s="123" t="str">
        <f>_xlfn.CONCAT("m",D649,": -&gt; ",E649,"_mRNA | ","0.00292 - (0.0093 * ",E649,"_mRNA)")</f>
        <v>m648: -&gt; E3_5_1_28_mRNA | 0.00292 - (0.0093 * E3_5_1_28_mRNA)</v>
      </c>
      <c r="M649" s="124" t="str">
        <f t="shared" si="32"/>
        <v>P648: -&gt; E3_5_1_28 | (0.278 * E3_5_1_28_mRNA) - (0.00000278 * E3_5_1_28)</v>
      </c>
    </row>
    <row r="650" spans="1:13" ht="25">
      <c r="A650" s="113" t="s">
        <v>7297</v>
      </c>
      <c r="B650" s="113" t="s">
        <v>7298</v>
      </c>
      <c r="C650" s="114" t="s">
        <v>29366</v>
      </c>
      <c r="D650" s="115">
        <f>D649+1</f>
        <v>649</v>
      </c>
      <c r="E650" s="116" t="str">
        <f>CONCATENATE("E",C650)</f>
        <v>E3_5_1_4</v>
      </c>
      <c r="F650" s="117" t="str">
        <f>_xlfn.CONCAT(E650,"_mRNA : ",E650,"_mRNA")</f>
        <v>E3_5_1_4_mRNA : E3_5_1_4_mRNA</v>
      </c>
      <c r="G650" s="118" t="str">
        <f>_xlfn.CONCAT(E650," : ",E650)</f>
        <v>E3_5_1_4 : E3_5_1_4</v>
      </c>
      <c r="H650" s="119" t="str">
        <f>CONCATENATE(E650,"_mRNA: 0")</f>
        <v>E3_5_1_4_mRNA: 0</v>
      </c>
      <c r="I650" s="120" t="str">
        <f>CONCATENATE(E650,": 0")</f>
        <v>E3_5_1_4: 0</v>
      </c>
      <c r="J650" s="121" t="str">
        <f t="shared" si="30"/>
        <v>E3_5_1_4_kcat: 13.7</v>
      </c>
      <c r="K650" s="122" t="str">
        <f t="shared" si="31"/>
        <v>E3_5_1_4_km: 1</v>
      </c>
      <c r="L650" s="123" t="str">
        <f>_xlfn.CONCAT("m",D650,": -&gt; ",E650,"_mRNA | ","0.00292 - (0.0093 * ",E650,"_mRNA)")</f>
        <v>m649: -&gt; E3_5_1_4_mRNA | 0.00292 - (0.0093 * E3_5_1_4_mRNA)</v>
      </c>
      <c r="M650" s="124" t="str">
        <f t="shared" si="32"/>
        <v>P649: -&gt; E3_5_1_4 | (0.278 * E3_5_1_4_mRNA) - (0.00000278 * E3_5_1_4)</v>
      </c>
    </row>
    <row r="651" spans="1:13" ht="25">
      <c r="A651" s="113" t="s">
        <v>11045</v>
      </c>
      <c r="B651" s="113" t="s">
        <v>11046</v>
      </c>
      <c r="C651" s="114" t="s">
        <v>29367</v>
      </c>
      <c r="D651" s="115">
        <f>D650+1</f>
        <v>650</v>
      </c>
      <c r="E651" s="116" t="str">
        <f>CONCATENATE("E",C651)</f>
        <v>E3_5_1_42</v>
      </c>
      <c r="F651" s="117" t="str">
        <f>_xlfn.CONCAT(E651,"_mRNA : ",E651,"_mRNA")</f>
        <v>E3_5_1_42_mRNA : E3_5_1_42_mRNA</v>
      </c>
      <c r="G651" s="118" t="str">
        <f>_xlfn.CONCAT(E651," : ",E651)</f>
        <v>E3_5_1_42 : E3_5_1_42</v>
      </c>
      <c r="H651" s="119" t="str">
        <f>CONCATENATE(E651,"_mRNA: 0")</f>
        <v>E3_5_1_42_mRNA: 0</v>
      </c>
      <c r="I651" s="120" t="str">
        <f>CONCATENATE(E651,": 0")</f>
        <v>E3_5_1_42: 0</v>
      </c>
      <c r="J651" s="121" t="str">
        <f t="shared" si="30"/>
        <v>E3_5_1_42_kcat: 13.7</v>
      </c>
      <c r="K651" s="122" t="str">
        <f t="shared" si="31"/>
        <v>E3_5_1_42_km: 1</v>
      </c>
      <c r="L651" s="123" t="str">
        <f>_xlfn.CONCAT("m",D651,": -&gt; ",E651,"_mRNA | ","0.00292 - (0.0093 * ",E651,"_mRNA)")</f>
        <v>m650: -&gt; E3_5_1_42_mRNA | 0.00292 - (0.0093 * E3_5_1_42_mRNA)</v>
      </c>
      <c r="M651" s="124" t="str">
        <f t="shared" si="32"/>
        <v>P650: -&gt; E3_5_1_42 | (0.278 * E3_5_1_42_mRNA) - (0.00000278 * E3_5_1_42)</v>
      </c>
    </row>
    <row r="652" spans="1:13" ht="25">
      <c r="A652" s="113" t="s">
        <v>7790</v>
      </c>
      <c r="B652" s="113" t="s">
        <v>7791</v>
      </c>
      <c r="C652" s="114" t="s">
        <v>29368</v>
      </c>
      <c r="D652" s="115">
        <f>D651+1</f>
        <v>651</v>
      </c>
      <c r="E652" s="116" t="str">
        <f>CONCATENATE("E",C652)</f>
        <v>E3_5_1_44</v>
      </c>
      <c r="F652" s="117" t="str">
        <f>_xlfn.CONCAT(E652,"_mRNA : ",E652,"_mRNA")</f>
        <v>E3_5_1_44_mRNA : E3_5_1_44_mRNA</v>
      </c>
      <c r="G652" s="118" t="str">
        <f>_xlfn.CONCAT(E652," : ",E652)</f>
        <v>E3_5_1_44 : E3_5_1_44</v>
      </c>
      <c r="H652" s="119" t="str">
        <f>CONCATENATE(E652,"_mRNA: 0")</f>
        <v>E3_5_1_44_mRNA: 0</v>
      </c>
      <c r="I652" s="120" t="str">
        <f>CONCATENATE(E652,": 0")</f>
        <v>E3_5_1_44: 0</v>
      </c>
      <c r="J652" s="121" t="str">
        <f t="shared" si="30"/>
        <v>E3_5_1_44_kcat: 13.7</v>
      </c>
      <c r="K652" s="122" t="str">
        <f t="shared" si="31"/>
        <v>E3_5_1_44_km: 1</v>
      </c>
      <c r="L652" s="123" t="str">
        <f>_xlfn.CONCAT("m",D652,": -&gt; ",E652,"_mRNA | ","0.00292 - (0.0093 * ",E652,"_mRNA)")</f>
        <v>m651: -&gt; E3_5_1_44_mRNA | 0.00292 - (0.0093 * E3_5_1_44_mRNA)</v>
      </c>
      <c r="M652" s="124" t="str">
        <f t="shared" si="32"/>
        <v>P651: -&gt; E3_5_1_44 | (0.278 * E3_5_1_44_mRNA) - (0.00000278 * E3_5_1_44)</v>
      </c>
    </row>
    <row r="653" spans="1:13" ht="25">
      <c r="A653" s="113" t="s">
        <v>12208</v>
      </c>
      <c r="B653" s="113" t="s">
        <v>12209</v>
      </c>
      <c r="C653" s="114" t="s">
        <v>29369</v>
      </c>
      <c r="D653" s="115">
        <f>D652+1</f>
        <v>652</v>
      </c>
      <c r="E653" s="116" t="str">
        <f>CONCATENATE("E",C653)</f>
        <v>E3_5_1_78</v>
      </c>
      <c r="F653" s="117" t="str">
        <f>_xlfn.CONCAT(E653,"_mRNA : ",E653,"_mRNA")</f>
        <v>E3_5_1_78_mRNA : E3_5_1_78_mRNA</v>
      </c>
      <c r="G653" s="118" t="str">
        <f>_xlfn.CONCAT(E653," : ",E653)</f>
        <v>E3_5_1_78 : E3_5_1_78</v>
      </c>
      <c r="H653" s="119" t="str">
        <f>CONCATENATE(E653,"_mRNA: 0")</f>
        <v>E3_5_1_78_mRNA: 0</v>
      </c>
      <c r="I653" s="120" t="str">
        <f>CONCATENATE(E653,": 0")</f>
        <v>E3_5_1_78: 0</v>
      </c>
      <c r="J653" s="121" t="str">
        <f t="shared" si="30"/>
        <v>E3_5_1_78_kcat: 13.7</v>
      </c>
      <c r="K653" s="122" t="str">
        <f t="shared" si="31"/>
        <v>E3_5_1_78_km: 1</v>
      </c>
      <c r="L653" s="123" t="str">
        <f>_xlfn.CONCAT("m",D653,": -&gt; ",E653,"_mRNA | ","0.00292 - (0.0093 * ",E653,"_mRNA)")</f>
        <v>m652: -&gt; E3_5_1_78_mRNA | 0.00292 - (0.0093 * E3_5_1_78_mRNA)</v>
      </c>
      <c r="M653" s="124" t="str">
        <f t="shared" si="32"/>
        <v>P652: -&gt; E3_5_1_78 | (0.278 * E3_5_1_78_mRNA) - (0.00000278 * E3_5_1_78)</v>
      </c>
    </row>
    <row r="654" spans="1:13" ht="25">
      <c r="A654" s="113" t="s">
        <v>13360</v>
      </c>
      <c r="B654" s="113" t="s">
        <v>13361</v>
      </c>
      <c r="C654" s="114" t="s">
        <v>29370</v>
      </c>
      <c r="D654" s="115">
        <f>D653+1</f>
        <v>653</v>
      </c>
      <c r="E654" s="116" t="str">
        <f>CONCATENATE("E",C654)</f>
        <v>E3_5_1_88</v>
      </c>
      <c r="F654" s="117" t="str">
        <f>_xlfn.CONCAT(E654,"_mRNA : ",E654,"_mRNA")</f>
        <v>E3_5_1_88_mRNA : E3_5_1_88_mRNA</v>
      </c>
      <c r="G654" s="118" t="str">
        <f>_xlfn.CONCAT(E654," : ",E654)</f>
        <v>E3_5_1_88 : E3_5_1_88</v>
      </c>
      <c r="H654" s="119" t="str">
        <f>CONCATENATE(E654,"_mRNA: 0")</f>
        <v>E3_5_1_88_mRNA: 0</v>
      </c>
      <c r="I654" s="120" t="str">
        <f>CONCATENATE(E654,": 0")</f>
        <v>E3_5_1_88: 0</v>
      </c>
      <c r="J654" s="121" t="str">
        <f t="shared" si="30"/>
        <v>E3_5_1_88_kcat: 13.7</v>
      </c>
      <c r="K654" s="122" t="str">
        <f t="shared" si="31"/>
        <v>E3_5_1_88_km: 1</v>
      </c>
      <c r="L654" s="123" t="str">
        <f>_xlfn.CONCAT("m",D654,": -&gt; ",E654,"_mRNA | ","0.00292 - (0.0093 * ",E654,"_mRNA)")</f>
        <v>m653: -&gt; E3_5_1_88_mRNA | 0.00292 - (0.0093 * E3_5_1_88_mRNA)</v>
      </c>
      <c r="M654" s="124" t="str">
        <f t="shared" si="32"/>
        <v>P653: -&gt; E3_5_1_88 | (0.278 * E3_5_1_88_mRNA) - (0.00000278 * E3_5_1_88)</v>
      </c>
    </row>
    <row r="655" spans="1:13" ht="25">
      <c r="A655" s="113" t="s">
        <v>5331</v>
      </c>
      <c r="B655" s="113" t="s">
        <v>5332</v>
      </c>
      <c r="C655" s="114" t="s">
        <v>29371</v>
      </c>
      <c r="D655" s="115">
        <f>D654+1</f>
        <v>654</v>
      </c>
      <c r="E655" s="116" t="str">
        <f>CONCATENATE("E",C655)</f>
        <v>E3_5_1_94</v>
      </c>
      <c r="F655" s="117" t="str">
        <f>_xlfn.CONCAT(E655,"_mRNA : ",E655,"_mRNA")</f>
        <v>E3_5_1_94_mRNA : E3_5_1_94_mRNA</v>
      </c>
      <c r="G655" s="118" t="str">
        <f>_xlfn.CONCAT(E655," : ",E655)</f>
        <v>E3_5_1_94 : E3_5_1_94</v>
      </c>
      <c r="H655" s="119" t="str">
        <f>CONCATENATE(E655,"_mRNA: 0")</f>
        <v>E3_5_1_94_mRNA: 0</v>
      </c>
      <c r="I655" s="120" t="str">
        <f>CONCATENATE(E655,": 0")</f>
        <v>E3_5_1_94: 0</v>
      </c>
      <c r="J655" s="121" t="str">
        <f t="shared" si="30"/>
        <v>E3_5_1_94_kcat: 13.7</v>
      </c>
      <c r="K655" s="122" t="str">
        <f t="shared" si="31"/>
        <v>E3_5_1_94_km: 1</v>
      </c>
      <c r="L655" s="123" t="str">
        <f>_xlfn.CONCAT("m",D655,": -&gt; ",E655,"_mRNA | ","0.00292 - (0.0093 * ",E655,"_mRNA)")</f>
        <v>m654: -&gt; E3_5_1_94_mRNA | 0.00292 - (0.0093 * E3_5_1_94_mRNA)</v>
      </c>
      <c r="M655" s="124" t="str">
        <f t="shared" si="32"/>
        <v>P654: -&gt; E3_5_1_94 | (0.278 * E3_5_1_94_mRNA) - (0.00000278 * E3_5_1_94)</v>
      </c>
    </row>
    <row r="656" spans="1:13" ht="25">
      <c r="A656" s="113" t="s">
        <v>7201</v>
      </c>
      <c r="B656" s="113" t="s">
        <v>7202</v>
      </c>
      <c r="C656" s="114" t="s">
        <v>29372</v>
      </c>
      <c r="D656" s="115">
        <f>D655+1</f>
        <v>655</v>
      </c>
      <c r="E656" s="116" t="str">
        <f>CONCATENATE("E",C656)</f>
        <v>E3_5_1_96</v>
      </c>
      <c r="F656" s="117" t="str">
        <f>_xlfn.CONCAT(E656,"_mRNA : ",E656,"_mRNA")</f>
        <v>E3_5_1_96_mRNA : E3_5_1_96_mRNA</v>
      </c>
      <c r="G656" s="118" t="str">
        <f>_xlfn.CONCAT(E656," : ",E656)</f>
        <v>E3_5_1_96 : E3_5_1_96</v>
      </c>
      <c r="H656" s="119" t="str">
        <f>CONCATENATE(E656,"_mRNA: 0")</f>
        <v>E3_5_1_96_mRNA: 0</v>
      </c>
      <c r="I656" s="120" t="str">
        <f>CONCATENATE(E656,": 0")</f>
        <v>E3_5_1_96: 0</v>
      </c>
      <c r="J656" s="121" t="str">
        <f t="shared" si="30"/>
        <v>E3_5_1_96_kcat: 13.7</v>
      </c>
      <c r="K656" s="122" t="str">
        <f t="shared" si="31"/>
        <v>E3_5_1_96_km: 1</v>
      </c>
      <c r="L656" s="123" t="str">
        <f>_xlfn.CONCAT("m",D656,": -&gt; ",E656,"_mRNA | ","0.00292 - (0.0093 * ",E656,"_mRNA)")</f>
        <v>m655: -&gt; E3_5_1_96_mRNA | 0.00292 - (0.0093 * E3_5_1_96_mRNA)</v>
      </c>
      <c r="M656" s="124" t="str">
        <f t="shared" si="32"/>
        <v>P655: -&gt; E3_5_1_96 | (0.278 * E3_5_1_96_mRNA) - (0.00000278 * E3_5_1_96)</v>
      </c>
    </row>
    <row r="657" spans="1:13" ht="25">
      <c r="A657" s="113" t="s">
        <v>8127</v>
      </c>
      <c r="B657" s="113" t="s">
        <v>8128</v>
      </c>
      <c r="C657" s="114" t="s">
        <v>29373</v>
      </c>
      <c r="D657" s="115">
        <f>D656+1</f>
        <v>656</v>
      </c>
      <c r="E657" s="116" t="str">
        <f>CONCATENATE("E",C657)</f>
        <v>E3_5_2_17</v>
      </c>
      <c r="F657" s="117" t="str">
        <f>_xlfn.CONCAT(E657,"_mRNA : ",E657,"_mRNA")</f>
        <v>E3_5_2_17_mRNA : E3_5_2_17_mRNA</v>
      </c>
      <c r="G657" s="118" t="str">
        <f>_xlfn.CONCAT(E657," : ",E657)</f>
        <v>E3_5_2_17 : E3_5_2_17</v>
      </c>
      <c r="H657" s="119" t="str">
        <f>CONCATENATE(E657,"_mRNA: 0")</f>
        <v>E3_5_2_17_mRNA: 0</v>
      </c>
      <c r="I657" s="120" t="str">
        <f>CONCATENATE(E657,": 0")</f>
        <v>E3_5_2_17: 0</v>
      </c>
      <c r="J657" s="121" t="str">
        <f t="shared" si="30"/>
        <v>E3_5_2_17_kcat: 13.7</v>
      </c>
      <c r="K657" s="122" t="str">
        <f t="shared" si="31"/>
        <v>E3_5_2_17_km: 1</v>
      </c>
      <c r="L657" s="123" t="str">
        <f>_xlfn.CONCAT("m",D657,": -&gt; ",E657,"_mRNA | ","0.00292 - (0.0093 * ",E657,"_mRNA)")</f>
        <v>m656: -&gt; E3_5_2_17_mRNA | 0.00292 - (0.0093 * E3_5_2_17_mRNA)</v>
      </c>
      <c r="M657" s="124" t="str">
        <f t="shared" si="32"/>
        <v>P656: -&gt; E3_5_2_17 | (0.278 * E3_5_2_17_mRNA) - (0.00000278 * E3_5_2_17)</v>
      </c>
    </row>
    <row r="658" spans="1:13" ht="25">
      <c r="A658" s="113" t="s">
        <v>4299</v>
      </c>
      <c r="B658" s="113" t="s">
        <v>4300</v>
      </c>
      <c r="C658" s="114" t="s">
        <v>29374</v>
      </c>
      <c r="D658" s="115">
        <f>D657+1</f>
        <v>657</v>
      </c>
      <c r="E658" s="116" t="str">
        <f>CONCATENATE("E",C658)</f>
        <v>E3_5_2_3</v>
      </c>
      <c r="F658" s="117" t="str">
        <f>_xlfn.CONCAT(E658,"_mRNA : ",E658,"_mRNA")</f>
        <v>E3_5_2_3_mRNA : E3_5_2_3_mRNA</v>
      </c>
      <c r="G658" s="118" t="str">
        <f>_xlfn.CONCAT(E658," : ",E658)</f>
        <v>E3_5_2_3 : E3_5_2_3</v>
      </c>
      <c r="H658" s="119" t="str">
        <f>CONCATENATE(E658,"_mRNA: 0")</f>
        <v>E3_5_2_3_mRNA: 0</v>
      </c>
      <c r="I658" s="120" t="str">
        <f>CONCATENATE(E658,": 0")</f>
        <v>E3_5_2_3: 0</v>
      </c>
      <c r="J658" s="121" t="str">
        <f t="shared" si="30"/>
        <v>E3_5_2_3_kcat: 13.7</v>
      </c>
      <c r="K658" s="122" t="str">
        <f t="shared" si="31"/>
        <v>E3_5_2_3_km: 1</v>
      </c>
      <c r="L658" s="123" t="str">
        <f>_xlfn.CONCAT("m",D658,": -&gt; ",E658,"_mRNA | ","0.00292 - (0.0093 * ",E658,"_mRNA)")</f>
        <v>m657: -&gt; E3_5_2_3_mRNA | 0.00292 - (0.0093 * E3_5_2_3_mRNA)</v>
      </c>
      <c r="M658" s="124" t="str">
        <f t="shared" si="32"/>
        <v>P657: -&gt; E3_5_2_3 | (0.278 * E3_5_2_3_mRNA) - (0.00000278 * E3_5_2_3)</v>
      </c>
    </row>
    <row r="659" spans="1:13" ht="25">
      <c r="A659" s="113" t="s">
        <v>2092</v>
      </c>
      <c r="B659" s="113" t="s">
        <v>2093</v>
      </c>
      <c r="C659" s="114" t="s">
        <v>29375</v>
      </c>
      <c r="D659" s="115">
        <f>D658+1</f>
        <v>658</v>
      </c>
      <c r="E659" s="116" t="str">
        <f>CONCATENATE("E",C659)</f>
        <v>E3_5_2_5</v>
      </c>
      <c r="F659" s="117" t="str">
        <f>_xlfn.CONCAT(E659,"_mRNA : ",E659,"_mRNA")</f>
        <v>E3_5_2_5_mRNA : E3_5_2_5_mRNA</v>
      </c>
      <c r="G659" s="118" t="str">
        <f>_xlfn.CONCAT(E659," : ",E659)</f>
        <v>E3_5_2_5 : E3_5_2_5</v>
      </c>
      <c r="H659" s="119" t="str">
        <f>CONCATENATE(E659,"_mRNA: 0")</f>
        <v>E3_5_2_5_mRNA: 0</v>
      </c>
      <c r="I659" s="120" t="str">
        <f>CONCATENATE(E659,": 0")</f>
        <v>E3_5_2_5: 0</v>
      </c>
      <c r="J659" s="121" t="str">
        <f t="shared" si="30"/>
        <v>E3_5_2_5_kcat: 13.7</v>
      </c>
      <c r="K659" s="122" t="str">
        <f t="shared" si="31"/>
        <v>E3_5_2_5_km: 1</v>
      </c>
      <c r="L659" s="123" t="str">
        <f>_xlfn.CONCAT("m",D659,": -&gt; ",E659,"_mRNA | ","0.00292 - (0.0093 * ",E659,"_mRNA)")</f>
        <v>m658: -&gt; E3_5_2_5_mRNA | 0.00292 - (0.0093 * E3_5_2_5_mRNA)</v>
      </c>
      <c r="M659" s="124" t="str">
        <f t="shared" si="32"/>
        <v>P658: -&gt; E3_5_2_5 | (0.278 * E3_5_2_5_mRNA) - (0.00000278 * E3_5_2_5)</v>
      </c>
    </row>
    <row r="660" spans="1:13" ht="25">
      <c r="A660" s="113" t="s">
        <v>2589</v>
      </c>
      <c r="B660" s="113" t="s">
        <v>2590</v>
      </c>
      <c r="C660" s="114" t="s">
        <v>29376</v>
      </c>
      <c r="D660" s="115">
        <f>D659+1</f>
        <v>659</v>
      </c>
      <c r="E660" s="116" t="str">
        <f>CONCATENATE("E",C660)</f>
        <v>E3_5_2_6</v>
      </c>
      <c r="F660" s="117" t="str">
        <f>_xlfn.CONCAT(E660,"_mRNA : ",E660,"_mRNA")</f>
        <v>E3_5_2_6_mRNA : E3_5_2_6_mRNA</v>
      </c>
      <c r="G660" s="118" t="str">
        <f>_xlfn.CONCAT(E660," : ",E660)</f>
        <v>E3_5_2_6 : E3_5_2_6</v>
      </c>
      <c r="H660" s="119" t="str">
        <f>CONCATENATE(E660,"_mRNA: 0")</f>
        <v>E3_5_2_6_mRNA: 0</v>
      </c>
      <c r="I660" s="120" t="str">
        <f>CONCATENATE(E660,": 0")</f>
        <v>E3_5_2_6: 0</v>
      </c>
      <c r="J660" s="121" t="str">
        <f t="shared" si="30"/>
        <v>E3_5_2_6_kcat: 13.7</v>
      </c>
      <c r="K660" s="122" t="str">
        <f t="shared" si="31"/>
        <v>E3_5_2_6_km: 1</v>
      </c>
      <c r="L660" s="123" t="str">
        <f>_xlfn.CONCAT("m",D660,": -&gt; ",E660,"_mRNA | ","0.00292 - (0.0093 * ",E660,"_mRNA)")</f>
        <v>m659: -&gt; E3_5_2_6_mRNA | 0.00292 - (0.0093 * E3_5_2_6_mRNA)</v>
      </c>
      <c r="M660" s="124" t="str">
        <f t="shared" si="32"/>
        <v>P659: -&gt; E3_5_2_6 | (0.278 * E3_5_2_6_mRNA) - (0.00000278 * E3_5_2_6)</v>
      </c>
    </row>
    <row r="661" spans="1:13" ht="25">
      <c r="A661" s="113" t="s">
        <v>2887</v>
      </c>
      <c r="B661" s="113" t="s">
        <v>2888</v>
      </c>
      <c r="C661" s="114" t="s">
        <v>29377</v>
      </c>
      <c r="D661" s="115">
        <f>D660+1</f>
        <v>660</v>
      </c>
      <c r="E661" s="116" t="str">
        <f>CONCATENATE("E",C661)</f>
        <v>E3_5_2_9</v>
      </c>
      <c r="F661" s="117" t="str">
        <f>_xlfn.CONCAT(E661,"_mRNA : ",E661,"_mRNA")</f>
        <v>E3_5_2_9_mRNA : E3_5_2_9_mRNA</v>
      </c>
      <c r="G661" s="118" t="str">
        <f>_xlfn.CONCAT(E661," : ",E661)</f>
        <v>E3_5_2_9 : E3_5_2_9</v>
      </c>
      <c r="H661" s="119" t="str">
        <f>CONCATENATE(E661,"_mRNA: 0")</f>
        <v>E3_5_2_9_mRNA: 0</v>
      </c>
      <c r="I661" s="120" t="str">
        <f>CONCATENATE(E661,": 0")</f>
        <v>E3_5_2_9: 0</v>
      </c>
      <c r="J661" s="121" t="str">
        <f t="shared" si="30"/>
        <v>E3_5_2_9_kcat: 13.7</v>
      </c>
      <c r="K661" s="122" t="str">
        <f t="shared" si="31"/>
        <v>E3_5_2_9_km: 1</v>
      </c>
      <c r="L661" s="123" t="str">
        <f>_xlfn.CONCAT("m",D661,": -&gt; ",E661,"_mRNA | ","0.00292 - (0.0093 * ",E661,"_mRNA)")</f>
        <v>m660: -&gt; E3_5_2_9_mRNA | 0.00292 - (0.0093 * E3_5_2_9_mRNA)</v>
      </c>
      <c r="M661" s="124" t="str">
        <f t="shared" si="32"/>
        <v>P660: -&gt; E3_5_2_9 | (0.278 * E3_5_2_9_mRNA) - (0.00000278 * E3_5_2_9)</v>
      </c>
    </row>
    <row r="662" spans="1:13" ht="25">
      <c r="A662" s="113" t="s">
        <v>11994</v>
      </c>
      <c r="B662" s="113" t="s">
        <v>11995</v>
      </c>
      <c r="C662" s="114" t="s">
        <v>29378</v>
      </c>
      <c r="D662" s="115">
        <f>D661+1</f>
        <v>661</v>
      </c>
      <c r="E662" s="116" t="str">
        <f>CONCATENATE("E",C662)</f>
        <v>E3_5_3_11</v>
      </c>
      <c r="F662" s="117" t="str">
        <f>_xlfn.CONCAT(E662,"_mRNA : ",E662,"_mRNA")</f>
        <v>E3_5_3_11_mRNA : E3_5_3_11_mRNA</v>
      </c>
      <c r="G662" s="118" t="str">
        <f>_xlfn.CONCAT(E662," : ",E662)</f>
        <v>E3_5_3_11 : E3_5_3_11</v>
      </c>
      <c r="H662" s="119" t="str">
        <f>CONCATENATE(E662,"_mRNA: 0")</f>
        <v>E3_5_3_11_mRNA: 0</v>
      </c>
      <c r="I662" s="120" t="str">
        <f>CONCATENATE(E662,": 0")</f>
        <v>E3_5_3_11: 0</v>
      </c>
      <c r="J662" s="121" t="str">
        <f t="shared" si="30"/>
        <v>E3_5_3_11_kcat: 13.7</v>
      </c>
      <c r="K662" s="122" t="str">
        <f t="shared" si="31"/>
        <v>E3_5_3_11_km: 1</v>
      </c>
      <c r="L662" s="123" t="str">
        <f>_xlfn.CONCAT("m",D662,": -&gt; ",E662,"_mRNA | ","0.00292 - (0.0093 * ",E662,"_mRNA)")</f>
        <v>m661: -&gt; E3_5_3_11_mRNA | 0.00292 - (0.0093 * E3_5_3_11_mRNA)</v>
      </c>
      <c r="M662" s="124" t="str">
        <f t="shared" si="32"/>
        <v>P661: -&gt; E3_5_3_11 | (0.278 * E3_5_3_11_mRNA) - (0.00000278 * E3_5_3_11)</v>
      </c>
    </row>
    <row r="663" spans="1:13" ht="25">
      <c r="A663" s="113" t="s">
        <v>7205</v>
      </c>
      <c r="B663" s="113" t="s">
        <v>7206</v>
      </c>
      <c r="C663" s="114" t="s">
        <v>29379</v>
      </c>
      <c r="D663" s="115">
        <f>D662+1</f>
        <v>662</v>
      </c>
      <c r="E663" s="116" t="str">
        <f>CONCATENATE("E",C663)</f>
        <v>E3_5_3_23</v>
      </c>
      <c r="F663" s="117" t="str">
        <f>_xlfn.CONCAT(E663,"_mRNA : ",E663,"_mRNA")</f>
        <v>E3_5_3_23_mRNA : E3_5_3_23_mRNA</v>
      </c>
      <c r="G663" s="118" t="str">
        <f>_xlfn.CONCAT(E663," : ",E663)</f>
        <v>E3_5_3_23 : E3_5_3_23</v>
      </c>
      <c r="H663" s="119" t="str">
        <f>CONCATENATE(E663,"_mRNA: 0")</f>
        <v>E3_5_3_23_mRNA: 0</v>
      </c>
      <c r="I663" s="120" t="str">
        <f>CONCATENATE(E663,": 0")</f>
        <v>E3_5_3_23: 0</v>
      </c>
      <c r="J663" s="121" t="str">
        <f t="shared" si="30"/>
        <v>E3_5_3_23_kcat: 13.7</v>
      </c>
      <c r="K663" s="122" t="str">
        <f t="shared" si="31"/>
        <v>E3_5_3_23_km: 1</v>
      </c>
      <c r="L663" s="123" t="str">
        <f>_xlfn.CONCAT("m",D663,": -&gt; ",E663,"_mRNA | ","0.00292 - (0.0093 * ",E663,"_mRNA)")</f>
        <v>m662: -&gt; E3_5_3_23_mRNA | 0.00292 - (0.0093 * E3_5_3_23_mRNA)</v>
      </c>
      <c r="M663" s="124" t="str">
        <f t="shared" si="32"/>
        <v>P662: -&gt; E3_5_3_23 | (0.278 * E3_5_3_23_mRNA) - (0.00000278 * E3_5_3_23)</v>
      </c>
    </row>
    <row r="664" spans="1:13" ht="25">
      <c r="A664" s="113" t="s">
        <v>2104</v>
      </c>
      <c r="B664" s="113" t="s">
        <v>2105</v>
      </c>
      <c r="C664" s="114" t="s">
        <v>29380</v>
      </c>
      <c r="D664" s="115">
        <f>D663+1</f>
        <v>663</v>
      </c>
      <c r="E664" s="116" t="str">
        <f>CONCATENATE("E",C664)</f>
        <v>E3_5_3_26</v>
      </c>
      <c r="F664" s="117" t="str">
        <f>_xlfn.CONCAT(E664,"_mRNA : ",E664,"_mRNA")</f>
        <v>E3_5_3_26_mRNA : E3_5_3_26_mRNA</v>
      </c>
      <c r="G664" s="118" t="str">
        <f>_xlfn.CONCAT(E664," : ",E664)</f>
        <v>E3_5_3_26 : E3_5_3_26</v>
      </c>
      <c r="H664" s="119" t="str">
        <f>CONCATENATE(E664,"_mRNA: 0")</f>
        <v>E3_5_3_26_mRNA: 0</v>
      </c>
      <c r="I664" s="120" t="str">
        <f>CONCATENATE(E664,": 0")</f>
        <v>E3_5_3_26: 0</v>
      </c>
      <c r="J664" s="121" t="str">
        <f t="shared" si="30"/>
        <v>E3_5_3_26_kcat: 13.7</v>
      </c>
      <c r="K664" s="122" t="str">
        <f t="shared" si="31"/>
        <v>E3_5_3_26_km: 1</v>
      </c>
      <c r="L664" s="123" t="str">
        <f>_xlfn.CONCAT("m",D664,": -&gt; ",E664,"_mRNA | ","0.00292 - (0.0093 * ",E664,"_mRNA)")</f>
        <v>m663: -&gt; E3_5_3_26_mRNA | 0.00292 - (0.0093 * E3_5_3_26_mRNA)</v>
      </c>
      <c r="M664" s="124" t="str">
        <f t="shared" si="32"/>
        <v>P663: -&gt; E3_5_3_26 | (0.278 * E3_5_3_26_mRNA) - (0.00000278 * E3_5_3_26)</v>
      </c>
    </row>
    <row r="665" spans="1:13" ht="25">
      <c r="A665" s="113" t="s">
        <v>2108</v>
      </c>
      <c r="B665" s="113" t="s">
        <v>2109</v>
      </c>
      <c r="C665" s="114" t="s">
        <v>29381</v>
      </c>
      <c r="D665" s="115">
        <f>D664+1</f>
        <v>664</v>
      </c>
      <c r="E665" s="116" t="str">
        <f>CONCATENATE("E",C665)</f>
        <v>E3_5_3_9</v>
      </c>
      <c r="F665" s="117" t="str">
        <f>_xlfn.CONCAT(E665,"_mRNA : ",E665,"_mRNA")</f>
        <v>E3_5_3_9_mRNA : E3_5_3_9_mRNA</v>
      </c>
      <c r="G665" s="118" t="str">
        <f>_xlfn.CONCAT(E665," : ",E665)</f>
        <v>E3_5_3_9 : E3_5_3_9</v>
      </c>
      <c r="H665" s="119" t="str">
        <f>CONCATENATE(E665,"_mRNA: 0")</f>
        <v>E3_5_3_9_mRNA: 0</v>
      </c>
      <c r="I665" s="120" t="str">
        <f>CONCATENATE(E665,": 0")</f>
        <v>E3_5_3_9: 0</v>
      </c>
      <c r="J665" s="121" t="str">
        <f t="shared" si="30"/>
        <v>E3_5_3_9_kcat: 13.7</v>
      </c>
      <c r="K665" s="122" t="str">
        <f t="shared" si="31"/>
        <v>E3_5_3_9_km: 1</v>
      </c>
      <c r="L665" s="123" t="str">
        <f>_xlfn.CONCAT("m",D665,": -&gt; ",E665,"_mRNA | ","0.00292 - (0.0093 * ",E665,"_mRNA)")</f>
        <v>m664: -&gt; E3_5_3_9_mRNA | 0.00292 - (0.0093 * E3_5_3_9_mRNA)</v>
      </c>
      <c r="M665" s="124" t="str">
        <f t="shared" si="32"/>
        <v>P664: -&gt; E3_5_3_9 | (0.278 * E3_5_3_9_mRNA) - (0.00000278 * E3_5_3_9)</v>
      </c>
    </row>
    <row r="666" spans="1:13" ht="25">
      <c r="A666" s="113" t="s">
        <v>1409</v>
      </c>
      <c r="B666" s="113" t="s">
        <v>1410</v>
      </c>
      <c r="C666" s="114" t="s">
        <v>29382</v>
      </c>
      <c r="D666" s="115">
        <f>D665+1</f>
        <v>665</v>
      </c>
      <c r="E666" s="116" t="str">
        <f>CONCATENATE("E",C666)</f>
        <v>E3_5_4_1</v>
      </c>
      <c r="F666" s="117" t="str">
        <f>_xlfn.CONCAT(E666,"_mRNA : ",E666,"_mRNA")</f>
        <v>E3_5_4_1_mRNA : E3_5_4_1_mRNA</v>
      </c>
      <c r="G666" s="118" t="str">
        <f>_xlfn.CONCAT(E666," : ",E666)</f>
        <v>E3_5_4_1 : E3_5_4_1</v>
      </c>
      <c r="H666" s="119" t="str">
        <f>CONCATENATE(E666,"_mRNA: 0")</f>
        <v>E3_5_4_1_mRNA: 0</v>
      </c>
      <c r="I666" s="120" t="str">
        <f>CONCATENATE(E666,": 0")</f>
        <v>E3_5_4_1: 0</v>
      </c>
      <c r="J666" s="121" t="str">
        <f t="shared" si="30"/>
        <v>E3_5_4_1_kcat: 13.7</v>
      </c>
      <c r="K666" s="122" t="str">
        <f t="shared" si="31"/>
        <v>E3_5_4_1_km: 1</v>
      </c>
      <c r="L666" s="123" t="str">
        <f>_xlfn.CONCAT("m",D666,": -&gt; ",E666,"_mRNA | ","0.00292 - (0.0093 * ",E666,"_mRNA)")</f>
        <v>m665: -&gt; E3_5_4_1_mRNA | 0.00292 - (0.0093 * E3_5_4_1_mRNA)</v>
      </c>
      <c r="M666" s="124" t="str">
        <f t="shared" si="32"/>
        <v>P665: -&gt; E3_5_4_1 | (0.278 * E3_5_4_1_mRNA) - (0.00000278 * E3_5_4_1)</v>
      </c>
    </row>
    <row r="667" spans="1:13" ht="25">
      <c r="A667" s="113" t="s">
        <v>16305</v>
      </c>
      <c r="B667" s="113" t="s">
        <v>16306</v>
      </c>
      <c r="C667" s="114" t="s">
        <v>29383</v>
      </c>
      <c r="D667" s="115">
        <f>D666+1</f>
        <v>666</v>
      </c>
      <c r="E667" s="116" t="str">
        <f>CONCATENATE("E",C667)</f>
        <v>E3_5_4_10</v>
      </c>
      <c r="F667" s="117" t="str">
        <f>_xlfn.CONCAT(E667,"_mRNA : ",E667,"_mRNA")</f>
        <v>E3_5_4_10_mRNA : E3_5_4_10_mRNA</v>
      </c>
      <c r="G667" s="118" t="str">
        <f>_xlfn.CONCAT(E667," : ",E667)</f>
        <v>E3_5_4_10 : E3_5_4_10</v>
      </c>
      <c r="H667" s="119" t="str">
        <f>CONCATENATE(E667,"_mRNA: 0")</f>
        <v>E3_5_4_10_mRNA: 0</v>
      </c>
      <c r="I667" s="120" t="str">
        <f>CONCATENATE(E667,": 0")</f>
        <v>E3_5_4_10: 0</v>
      </c>
      <c r="J667" s="121" t="str">
        <f t="shared" si="30"/>
        <v>E3_5_4_10_kcat: 13.7</v>
      </c>
      <c r="K667" s="122" t="str">
        <f t="shared" si="31"/>
        <v>E3_5_4_10_km: 1</v>
      </c>
      <c r="L667" s="123" t="str">
        <f>_xlfn.CONCAT("m",D667,": -&gt; ",E667,"_mRNA | ","0.00292 - (0.0093 * ",E667,"_mRNA)")</f>
        <v>m666: -&gt; E3_5_4_10_mRNA | 0.00292 - (0.0093 * E3_5_4_10_mRNA)</v>
      </c>
      <c r="M667" s="124" t="str">
        <f t="shared" si="32"/>
        <v>P666: -&gt; E3_5_4_10 | (0.278 * E3_5_4_10_mRNA) - (0.00000278 * E3_5_4_10)</v>
      </c>
    </row>
    <row r="668" spans="1:13" ht="25">
      <c r="A668" s="113" t="s">
        <v>8505</v>
      </c>
      <c r="B668" s="113" t="s">
        <v>8506</v>
      </c>
      <c r="C668" s="114" t="s">
        <v>29384</v>
      </c>
      <c r="D668" s="115">
        <f>D667+1</f>
        <v>667</v>
      </c>
      <c r="E668" s="116" t="str">
        <f>CONCATENATE("E",C668)</f>
        <v>E3_5_4_13</v>
      </c>
      <c r="F668" s="117" t="str">
        <f>_xlfn.CONCAT(E668,"_mRNA : ",E668,"_mRNA")</f>
        <v>E3_5_4_13_mRNA : E3_5_4_13_mRNA</v>
      </c>
      <c r="G668" s="118" t="str">
        <f>_xlfn.CONCAT(E668," : ",E668)</f>
        <v>E3_5_4_13 : E3_5_4_13</v>
      </c>
      <c r="H668" s="119" t="str">
        <f>CONCATENATE(E668,"_mRNA: 0")</f>
        <v>E3_5_4_13_mRNA: 0</v>
      </c>
      <c r="I668" s="120" t="str">
        <f>CONCATENATE(E668,": 0")</f>
        <v>E3_5_4_13: 0</v>
      </c>
      <c r="J668" s="121" t="str">
        <f t="shared" si="30"/>
        <v>E3_5_4_13_kcat: 13.7</v>
      </c>
      <c r="K668" s="122" t="str">
        <f t="shared" si="31"/>
        <v>E3_5_4_13_km: 1</v>
      </c>
      <c r="L668" s="123" t="str">
        <f>_xlfn.CONCAT("m",D668,": -&gt; ",E668,"_mRNA | ","0.00292 - (0.0093 * ",E668,"_mRNA)")</f>
        <v>m667: -&gt; E3_5_4_13_mRNA | 0.00292 - (0.0093 * E3_5_4_13_mRNA)</v>
      </c>
      <c r="M668" s="124" t="str">
        <f t="shared" si="32"/>
        <v>P667: -&gt; E3_5_4_13 | (0.278 * E3_5_4_13_mRNA) - (0.00000278 * E3_5_4_13)</v>
      </c>
    </row>
    <row r="669" spans="1:13" ht="25">
      <c r="A669" s="113" t="s">
        <v>8857</v>
      </c>
      <c r="B669" s="113" t="s">
        <v>8858</v>
      </c>
      <c r="C669" s="114" t="s">
        <v>29385</v>
      </c>
      <c r="D669" s="115">
        <f>D668+1</f>
        <v>668</v>
      </c>
      <c r="E669" s="116" t="str">
        <f>CONCATENATE("E",C669)</f>
        <v>E3_5_4_16</v>
      </c>
      <c r="F669" s="117" t="str">
        <f>_xlfn.CONCAT(E669,"_mRNA : ",E669,"_mRNA")</f>
        <v>E3_5_4_16_mRNA : E3_5_4_16_mRNA</v>
      </c>
      <c r="G669" s="118" t="str">
        <f>_xlfn.CONCAT(E669," : ",E669)</f>
        <v>E3_5_4_16 : E3_5_4_16</v>
      </c>
      <c r="H669" s="119" t="str">
        <f>CONCATENATE(E669,"_mRNA: 0")</f>
        <v>E3_5_4_16_mRNA: 0</v>
      </c>
      <c r="I669" s="120" t="str">
        <f>CONCATENATE(E669,": 0")</f>
        <v>E3_5_4_16: 0</v>
      </c>
      <c r="J669" s="121" t="str">
        <f t="shared" si="30"/>
        <v>E3_5_4_16_kcat: 13.7</v>
      </c>
      <c r="K669" s="122" t="str">
        <f t="shared" si="31"/>
        <v>E3_5_4_16_km: 1</v>
      </c>
      <c r="L669" s="123" t="str">
        <f>_xlfn.CONCAT("m",D669,": -&gt; ",E669,"_mRNA | ","0.00292 - (0.0093 * ",E669,"_mRNA)")</f>
        <v>m668: -&gt; E3_5_4_16_mRNA | 0.00292 - (0.0093 * E3_5_4_16_mRNA)</v>
      </c>
      <c r="M669" s="124" t="str">
        <f t="shared" si="32"/>
        <v>P668: -&gt; E3_5_4_16 | (0.278 * E3_5_4_16_mRNA) - (0.00000278 * E3_5_4_16)</v>
      </c>
    </row>
    <row r="670" spans="1:13" ht="25">
      <c r="A670" s="113" t="s">
        <v>8352</v>
      </c>
      <c r="B670" s="113" t="s">
        <v>8353</v>
      </c>
      <c r="C670" s="114" t="s">
        <v>29386</v>
      </c>
      <c r="D670" s="115">
        <f>D669+1</f>
        <v>669</v>
      </c>
      <c r="E670" s="116" t="str">
        <f>CONCATENATE("E",C670)</f>
        <v>E3_5_4_19</v>
      </c>
      <c r="F670" s="117" t="str">
        <f>_xlfn.CONCAT(E670,"_mRNA : ",E670,"_mRNA")</f>
        <v>E3_5_4_19_mRNA : E3_5_4_19_mRNA</v>
      </c>
      <c r="G670" s="118" t="str">
        <f>_xlfn.CONCAT(E670," : ",E670)</f>
        <v>E3_5_4_19 : E3_5_4_19</v>
      </c>
      <c r="H670" s="119" t="str">
        <f>CONCATENATE(E670,"_mRNA: 0")</f>
        <v>E3_5_4_19_mRNA: 0</v>
      </c>
      <c r="I670" s="120" t="str">
        <f>CONCATENATE(E670,": 0")</f>
        <v>E3_5_4_19: 0</v>
      </c>
      <c r="J670" s="121" t="str">
        <f t="shared" si="30"/>
        <v>E3_5_4_19_kcat: 13.7</v>
      </c>
      <c r="K670" s="122" t="str">
        <f t="shared" si="31"/>
        <v>E3_5_4_19_km: 1</v>
      </c>
      <c r="L670" s="123" t="str">
        <f>_xlfn.CONCAT("m",D670,": -&gt; ",E670,"_mRNA | ","0.00292 - (0.0093 * ",E670,"_mRNA)")</f>
        <v>m669: -&gt; E3_5_4_19_mRNA | 0.00292 - (0.0093 * E3_5_4_19_mRNA)</v>
      </c>
      <c r="M670" s="124" t="str">
        <f t="shared" si="32"/>
        <v>P669: -&gt; E3_5_4_19 | (0.278 * E3_5_4_19_mRNA) - (0.00000278 * E3_5_4_19)</v>
      </c>
    </row>
    <row r="671" spans="1:13" ht="25">
      <c r="A671" s="113" t="s">
        <v>14964</v>
      </c>
      <c r="B671" s="113" t="s">
        <v>14965</v>
      </c>
      <c r="C671" s="114" t="s">
        <v>29387</v>
      </c>
      <c r="D671" s="115">
        <f>D670+1</f>
        <v>670</v>
      </c>
      <c r="E671" s="116" t="str">
        <f>CONCATENATE("E",C671)</f>
        <v>E3_5_4_2</v>
      </c>
      <c r="F671" s="117" t="str">
        <f>_xlfn.CONCAT(E671,"_mRNA : ",E671,"_mRNA")</f>
        <v>E3_5_4_2_mRNA : E3_5_4_2_mRNA</v>
      </c>
      <c r="G671" s="118" t="str">
        <f>_xlfn.CONCAT(E671," : ",E671)</f>
        <v>E3_5_4_2 : E3_5_4_2</v>
      </c>
      <c r="H671" s="119" t="str">
        <f>CONCATENATE(E671,"_mRNA: 0")</f>
        <v>E3_5_4_2_mRNA: 0</v>
      </c>
      <c r="I671" s="120" t="str">
        <f>CONCATENATE(E671,": 0")</f>
        <v>E3_5_4_2: 0</v>
      </c>
      <c r="J671" s="121" t="str">
        <f t="shared" si="30"/>
        <v>E3_5_4_2_kcat: 13.7</v>
      </c>
      <c r="K671" s="122" t="str">
        <f t="shared" si="31"/>
        <v>E3_5_4_2_km: 1</v>
      </c>
      <c r="L671" s="123" t="str">
        <f>_xlfn.CONCAT("m",D671,": -&gt; ",E671,"_mRNA | ","0.00292 - (0.0093 * ",E671,"_mRNA)")</f>
        <v>m670: -&gt; E3_5_4_2_mRNA | 0.00292 - (0.0093 * E3_5_4_2_mRNA)</v>
      </c>
      <c r="M671" s="124" t="str">
        <f t="shared" si="32"/>
        <v>P670: -&gt; E3_5_4_2 | (0.278 * E3_5_4_2_mRNA) - (0.00000278 * E3_5_4_2)</v>
      </c>
    </row>
    <row r="672" spans="1:13" ht="25">
      <c r="A672" s="113" t="s">
        <v>5231</v>
      </c>
      <c r="B672" s="113" t="s">
        <v>5232</v>
      </c>
      <c r="C672" s="114" t="s">
        <v>29388</v>
      </c>
      <c r="D672" s="115">
        <f>D671+1</f>
        <v>671</v>
      </c>
      <c r="E672" s="116" t="str">
        <f>CONCATENATE("E",C672)</f>
        <v>E3_5_4_25</v>
      </c>
      <c r="F672" s="117" t="str">
        <f>_xlfn.CONCAT(E672,"_mRNA : ",E672,"_mRNA")</f>
        <v>E3_5_4_25_mRNA : E3_5_4_25_mRNA</v>
      </c>
      <c r="G672" s="118" t="str">
        <f>_xlfn.CONCAT(E672," : ",E672)</f>
        <v>E3_5_4_25 : E3_5_4_25</v>
      </c>
      <c r="H672" s="119" t="str">
        <f>CONCATENATE(E672,"_mRNA: 0")</f>
        <v>E3_5_4_25_mRNA: 0</v>
      </c>
      <c r="I672" s="120" t="str">
        <f>CONCATENATE(E672,": 0")</f>
        <v>E3_5_4_25: 0</v>
      </c>
      <c r="J672" s="121" t="str">
        <f t="shared" si="30"/>
        <v>E3_5_4_25_kcat: 13.7</v>
      </c>
      <c r="K672" s="122" t="str">
        <f t="shared" si="31"/>
        <v>E3_5_4_25_km: 1</v>
      </c>
      <c r="L672" s="123" t="str">
        <f>_xlfn.CONCAT("m",D672,": -&gt; ",E672,"_mRNA | ","0.00292 - (0.0093 * ",E672,"_mRNA)")</f>
        <v>m671: -&gt; E3_5_4_25_mRNA | 0.00292 - (0.0093 * E3_5_4_25_mRNA)</v>
      </c>
      <c r="M672" s="124" t="str">
        <f t="shared" si="32"/>
        <v>P671: -&gt; E3_5_4_25 | (0.278 * E3_5_4_25_mRNA) - (0.00000278 * E3_5_4_25)</v>
      </c>
    </row>
    <row r="673" spans="1:13" ht="25">
      <c r="A673" s="113" t="s">
        <v>1705</v>
      </c>
      <c r="B673" s="113" t="s">
        <v>1706</v>
      </c>
      <c r="C673" s="114" t="s">
        <v>29389</v>
      </c>
      <c r="D673" s="115">
        <f>D672+1</f>
        <v>672</v>
      </c>
      <c r="E673" s="116" t="str">
        <f>CONCATENATE("E",C673)</f>
        <v>E3_5_4_26</v>
      </c>
      <c r="F673" s="117" t="str">
        <f>_xlfn.CONCAT(E673,"_mRNA : ",E673,"_mRNA")</f>
        <v>E3_5_4_26_mRNA : E3_5_4_26_mRNA</v>
      </c>
      <c r="G673" s="118" t="str">
        <f>_xlfn.CONCAT(E673," : ",E673)</f>
        <v>E3_5_4_26 : E3_5_4_26</v>
      </c>
      <c r="H673" s="119" t="str">
        <f>CONCATENATE(E673,"_mRNA: 0")</f>
        <v>E3_5_4_26_mRNA: 0</v>
      </c>
      <c r="I673" s="120" t="str">
        <f>CONCATENATE(E673,": 0")</f>
        <v>E3_5_4_26: 0</v>
      </c>
      <c r="J673" s="121" t="str">
        <f t="shared" si="30"/>
        <v>E3_5_4_26_kcat: 13.7</v>
      </c>
      <c r="K673" s="122" t="str">
        <f t="shared" si="31"/>
        <v>E3_5_4_26_km: 1</v>
      </c>
      <c r="L673" s="123" t="str">
        <f>_xlfn.CONCAT("m",D673,": -&gt; ",E673,"_mRNA | ","0.00292 - (0.0093 * ",E673,"_mRNA)")</f>
        <v>m672: -&gt; E3_5_4_26_mRNA | 0.00292 - (0.0093 * E3_5_4_26_mRNA)</v>
      </c>
      <c r="M673" s="124" t="str">
        <f t="shared" si="32"/>
        <v>P672: -&gt; E3_5_4_26 | (0.278 * E3_5_4_26_mRNA) - (0.00000278 * E3_5_4_26)</v>
      </c>
    </row>
    <row r="674" spans="1:13" ht="25">
      <c r="A674" s="113" t="s">
        <v>11770</v>
      </c>
      <c r="B674" s="113" t="s">
        <v>11771</v>
      </c>
      <c r="C674" s="114" t="s">
        <v>29390</v>
      </c>
      <c r="D674" s="115">
        <f>D673+1</f>
        <v>673</v>
      </c>
      <c r="E674" s="116" t="str">
        <f>CONCATENATE("E",C674)</f>
        <v>E3_5_4_3</v>
      </c>
      <c r="F674" s="117" t="str">
        <f>_xlfn.CONCAT(E674,"_mRNA : ",E674,"_mRNA")</f>
        <v>E3_5_4_3_mRNA : E3_5_4_3_mRNA</v>
      </c>
      <c r="G674" s="118" t="str">
        <f>_xlfn.CONCAT(E674," : ",E674)</f>
        <v>E3_5_4_3 : E3_5_4_3</v>
      </c>
      <c r="H674" s="119" t="str">
        <f>CONCATENATE(E674,"_mRNA: 0")</f>
        <v>E3_5_4_3_mRNA: 0</v>
      </c>
      <c r="I674" s="120" t="str">
        <f>CONCATENATE(E674,": 0")</f>
        <v>E3_5_4_3: 0</v>
      </c>
      <c r="J674" s="121" t="str">
        <f t="shared" si="30"/>
        <v>E3_5_4_3_kcat: 13.7</v>
      </c>
      <c r="K674" s="122" t="str">
        <f t="shared" si="31"/>
        <v>E3_5_4_3_km: 1</v>
      </c>
      <c r="L674" s="123" t="str">
        <f>_xlfn.CONCAT("m",D674,": -&gt; ",E674,"_mRNA | ","0.00292 - (0.0093 * ",E674,"_mRNA)")</f>
        <v>m673: -&gt; E3_5_4_3_mRNA | 0.00292 - (0.0093 * E3_5_4_3_mRNA)</v>
      </c>
      <c r="M674" s="124" t="str">
        <f t="shared" si="32"/>
        <v>P673: -&gt; E3_5_4_3 | (0.278 * E3_5_4_3_mRNA) - (0.00000278 * E3_5_4_3)</v>
      </c>
    </row>
    <row r="675" spans="1:13" ht="25">
      <c r="A675" s="113" t="s">
        <v>6705</v>
      </c>
      <c r="B675" s="113" t="s">
        <v>6706</v>
      </c>
      <c r="C675" s="114" t="s">
        <v>29391</v>
      </c>
      <c r="D675" s="115">
        <f>D674+1</f>
        <v>674</v>
      </c>
      <c r="E675" s="116" t="str">
        <f>CONCATENATE("E",C675)</f>
        <v>E3_5_4_4</v>
      </c>
      <c r="F675" s="117" t="str">
        <f>_xlfn.CONCAT(E675,"_mRNA : ",E675,"_mRNA")</f>
        <v>E3_5_4_4_mRNA : E3_5_4_4_mRNA</v>
      </c>
      <c r="G675" s="118" t="str">
        <f>_xlfn.CONCAT(E675," : ",E675)</f>
        <v>E3_5_4_4 : E3_5_4_4</v>
      </c>
      <c r="H675" s="119" t="str">
        <f>CONCATENATE(E675,"_mRNA: 0")</f>
        <v>E3_5_4_4_mRNA: 0</v>
      </c>
      <c r="I675" s="120" t="str">
        <f>CONCATENATE(E675,": 0")</f>
        <v>E3_5_4_4: 0</v>
      </c>
      <c r="J675" s="121" t="str">
        <f t="shared" si="30"/>
        <v>E3_5_4_4_kcat: 13.7</v>
      </c>
      <c r="K675" s="122" t="str">
        <f t="shared" si="31"/>
        <v>E3_5_4_4_km: 1</v>
      </c>
      <c r="L675" s="123" t="str">
        <f>_xlfn.CONCAT("m",D675,": -&gt; ",E675,"_mRNA | ","0.00292 - (0.0093 * ",E675,"_mRNA)")</f>
        <v>m674: -&gt; E3_5_4_4_mRNA | 0.00292 - (0.0093 * E3_5_4_4_mRNA)</v>
      </c>
      <c r="M675" s="124" t="str">
        <f t="shared" si="32"/>
        <v>P674: -&gt; E3_5_4_4 | (0.278 * E3_5_4_4_mRNA) - (0.00000278 * E3_5_4_4)</v>
      </c>
    </row>
    <row r="676" spans="1:13" ht="25">
      <c r="A676" s="113" t="s">
        <v>8817</v>
      </c>
      <c r="B676" s="113" t="s">
        <v>8818</v>
      </c>
      <c r="C676" s="114" t="s">
        <v>29392</v>
      </c>
      <c r="D676" s="115">
        <f>D675+1</f>
        <v>675</v>
      </c>
      <c r="E676" s="116" t="str">
        <f>CONCATENATE("E",C676)</f>
        <v>E3_5_4_5</v>
      </c>
      <c r="F676" s="117" t="str">
        <f>_xlfn.CONCAT(E676,"_mRNA : ",E676,"_mRNA")</f>
        <v>E3_5_4_5_mRNA : E3_5_4_5_mRNA</v>
      </c>
      <c r="G676" s="118" t="str">
        <f>_xlfn.CONCAT(E676," : ",E676)</f>
        <v>E3_5_4_5 : E3_5_4_5</v>
      </c>
      <c r="H676" s="119" t="str">
        <f>CONCATENATE(E676,"_mRNA: 0")</f>
        <v>E3_5_4_5_mRNA: 0</v>
      </c>
      <c r="I676" s="120" t="str">
        <f>CONCATENATE(E676,": 0")</f>
        <v>E3_5_4_5: 0</v>
      </c>
      <c r="J676" s="121" t="str">
        <f t="shared" si="30"/>
        <v>E3_5_4_5_kcat: 13.7</v>
      </c>
      <c r="K676" s="122" t="str">
        <f t="shared" si="31"/>
        <v>E3_5_4_5_km: 1</v>
      </c>
      <c r="L676" s="123" t="str">
        <f>_xlfn.CONCAT("m",D676,": -&gt; ",E676,"_mRNA | ","0.00292 - (0.0093 * ",E676,"_mRNA)")</f>
        <v>m675: -&gt; E3_5_4_5_mRNA | 0.00292 - (0.0093 * E3_5_4_5_mRNA)</v>
      </c>
      <c r="M676" s="124" t="str">
        <f t="shared" si="32"/>
        <v>P675: -&gt; E3_5_4_5 | (0.278 * E3_5_4_5_mRNA) - (0.00000278 * E3_5_4_5)</v>
      </c>
    </row>
    <row r="677" spans="1:13" ht="25">
      <c r="A677" s="113" t="s">
        <v>2160</v>
      </c>
      <c r="B677" s="113" t="s">
        <v>2161</v>
      </c>
      <c r="C677" s="114" t="s">
        <v>29393</v>
      </c>
      <c r="D677" s="115">
        <f>D676+1</f>
        <v>676</v>
      </c>
      <c r="E677" s="116" t="str">
        <f>CONCATENATE("E",C677)</f>
        <v>E3_5_4_9</v>
      </c>
      <c r="F677" s="117" t="str">
        <f>_xlfn.CONCAT(E677,"_mRNA : ",E677,"_mRNA")</f>
        <v>E3_5_4_9_mRNA : E3_5_4_9_mRNA</v>
      </c>
      <c r="G677" s="118" t="str">
        <f>_xlfn.CONCAT(E677," : ",E677)</f>
        <v>E3_5_4_9 : E3_5_4_9</v>
      </c>
      <c r="H677" s="119" t="str">
        <f>CONCATENATE(E677,"_mRNA: 0")</f>
        <v>E3_5_4_9_mRNA: 0</v>
      </c>
      <c r="I677" s="120" t="str">
        <f>CONCATENATE(E677,": 0")</f>
        <v>E3_5_4_9: 0</v>
      </c>
      <c r="J677" s="121" t="str">
        <f t="shared" si="30"/>
        <v>E3_5_4_9_kcat: 13.7</v>
      </c>
      <c r="K677" s="122" t="str">
        <f t="shared" si="31"/>
        <v>E3_5_4_9_km: 1</v>
      </c>
      <c r="L677" s="123" t="str">
        <f>_xlfn.CONCAT("m",D677,": -&gt; ",E677,"_mRNA | ","0.00292 - (0.0093 * ",E677,"_mRNA)")</f>
        <v>m676: -&gt; E3_5_4_9_mRNA | 0.00292 - (0.0093 * E3_5_4_9_mRNA)</v>
      </c>
      <c r="M677" s="124" t="str">
        <f t="shared" si="32"/>
        <v>P676: -&gt; E3_5_4_9 | (0.278 * E3_5_4_9_mRNA) - (0.00000278 * E3_5_4_9)</v>
      </c>
    </row>
    <row r="678" spans="1:13" ht="25">
      <c r="A678" s="113" t="s">
        <v>2748</v>
      </c>
      <c r="B678" s="113" t="s">
        <v>2749</v>
      </c>
      <c r="C678" s="114" t="s">
        <v>29394</v>
      </c>
      <c r="D678" s="115">
        <f>D677+1</f>
        <v>677</v>
      </c>
      <c r="E678" s="116" t="str">
        <f>CONCATENATE("E",C678)</f>
        <v>E3_5_99_6</v>
      </c>
      <c r="F678" s="117" t="str">
        <f>_xlfn.CONCAT(E678,"_mRNA : ",E678,"_mRNA")</f>
        <v>E3_5_99_6_mRNA : E3_5_99_6_mRNA</v>
      </c>
      <c r="G678" s="118" t="str">
        <f>_xlfn.CONCAT(E678," : ",E678)</f>
        <v>E3_5_99_6 : E3_5_99_6</v>
      </c>
      <c r="H678" s="119" t="str">
        <f>CONCATENATE(E678,"_mRNA: 0")</f>
        <v>E3_5_99_6_mRNA: 0</v>
      </c>
      <c r="I678" s="120" t="str">
        <f>CONCATENATE(E678,": 0")</f>
        <v>E3_5_99_6: 0</v>
      </c>
      <c r="J678" s="121" t="str">
        <f t="shared" si="30"/>
        <v>E3_5_99_6_kcat: 13.7</v>
      </c>
      <c r="K678" s="122" t="str">
        <f t="shared" si="31"/>
        <v>E3_5_99_6_km: 1</v>
      </c>
      <c r="L678" s="123" t="str">
        <f>_xlfn.CONCAT("m",D678,": -&gt; ",E678,"_mRNA | ","0.00292 - (0.0093 * ",E678,"_mRNA)")</f>
        <v>m677: -&gt; E3_5_99_6_mRNA | 0.00292 - (0.0093 * E3_5_99_6_mRNA)</v>
      </c>
      <c r="M678" s="124" t="str">
        <f t="shared" si="32"/>
        <v>P677: -&gt; E3_5_99_6 | (0.278 * E3_5_99_6_mRNA) - (0.00000278 * E3_5_99_6)</v>
      </c>
    </row>
    <row r="679" spans="1:13" ht="25">
      <c r="A679" s="113" t="s">
        <v>1583</v>
      </c>
      <c r="B679" s="113" t="s">
        <v>1584</v>
      </c>
      <c r="C679" s="114" t="s">
        <v>29395</v>
      </c>
      <c r="D679" s="115">
        <f>D678+1</f>
        <v>678</v>
      </c>
      <c r="E679" s="116" t="str">
        <f>CONCATENATE("E",C679)</f>
        <v>E3_6_1_1</v>
      </c>
      <c r="F679" s="117" t="str">
        <f>_xlfn.CONCAT(E679,"_mRNA : ",E679,"_mRNA")</f>
        <v>E3_6_1_1_mRNA : E3_6_1_1_mRNA</v>
      </c>
      <c r="G679" s="118" t="str">
        <f>_xlfn.CONCAT(E679," : ",E679)</f>
        <v>E3_6_1_1 : E3_6_1_1</v>
      </c>
      <c r="H679" s="119" t="str">
        <f>CONCATENATE(E679,"_mRNA: 0")</f>
        <v>E3_6_1_1_mRNA: 0</v>
      </c>
      <c r="I679" s="120" t="str">
        <f>CONCATENATE(E679,": 0")</f>
        <v>E3_6_1_1: 0</v>
      </c>
      <c r="J679" s="121" t="str">
        <f t="shared" si="30"/>
        <v>E3_6_1_1_kcat: 13.7</v>
      </c>
      <c r="K679" s="122" t="str">
        <f t="shared" si="31"/>
        <v>E3_6_1_1_km: 1</v>
      </c>
      <c r="L679" s="123" t="str">
        <f>_xlfn.CONCAT("m",D679,": -&gt; ",E679,"_mRNA | ","0.00292 - (0.0093 * ",E679,"_mRNA)")</f>
        <v>m678: -&gt; E3_6_1_1_mRNA | 0.00292 - (0.0093 * E3_6_1_1_mRNA)</v>
      </c>
      <c r="M679" s="124" t="str">
        <f t="shared" si="32"/>
        <v>P678: -&gt; E3_6_1_1 | (0.278 * E3_6_1_1_mRNA) - (0.00000278 * E3_6_1_1)</v>
      </c>
    </row>
    <row r="680" spans="1:13" ht="25">
      <c r="A680" s="113" t="s">
        <v>10270</v>
      </c>
      <c r="B680" s="113" t="s">
        <v>10271</v>
      </c>
      <c r="C680" s="114" t="s">
        <v>29396</v>
      </c>
      <c r="D680" s="115">
        <f>D679+1</f>
        <v>679</v>
      </c>
      <c r="E680" s="116" t="str">
        <f>CONCATENATE("E",C680)</f>
        <v>E3_6_1_11</v>
      </c>
      <c r="F680" s="117" t="str">
        <f>_xlfn.CONCAT(E680,"_mRNA : ",E680,"_mRNA")</f>
        <v>E3_6_1_11_mRNA : E3_6_1_11_mRNA</v>
      </c>
      <c r="G680" s="118" t="str">
        <f>_xlfn.CONCAT(E680," : ",E680)</f>
        <v>E3_6_1_11 : E3_6_1_11</v>
      </c>
      <c r="H680" s="119" t="str">
        <f>CONCATENATE(E680,"_mRNA: 0")</f>
        <v>E3_6_1_11_mRNA: 0</v>
      </c>
      <c r="I680" s="120" t="str">
        <f>CONCATENATE(E680,": 0")</f>
        <v>E3_6_1_11: 0</v>
      </c>
      <c r="J680" s="121" t="str">
        <f t="shared" si="30"/>
        <v>E3_6_1_11_kcat: 13.7</v>
      </c>
      <c r="K680" s="122" t="str">
        <f t="shared" si="31"/>
        <v>E3_6_1_11_km: 1</v>
      </c>
      <c r="L680" s="123" t="str">
        <f>_xlfn.CONCAT("m",D680,": -&gt; ",E680,"_mRNA | ","0.00292 - (0.0093 * ",E680,"_mRNA)")</f>
        <v>m679: -&gt; E3_6_1_11_mRNA | 0.00292 - (0.0093 * E3_6_1_11_mRNA)</v>
      </c>
      <c r="M680" s="124" t="str">
        <f t="shared" si="32"/>
        <v>P679: -&gt; E3_6_1_11 | (0.278 * E3_6_1_11_mRNA) - (0.00000278 * E3_6_1_11)</v>
      </c>
    </row>
    <row r="681" spans="1:13" ht="25">
      <c r="A681" s="113" t="s">
        <v>9254</v>
      </c>
      <c r="B681" s="113" t="s">
        <v>9255</v>
      </c>
      <c r="C681" s="114" t="s">
        <v>29397</v>
      </c>
      <c r="D681" s="115">
        <f>D680+1</f>
        <v>680</v>
      </c>
      <c r="E681" s="116" t="str">
        <f>CONCATENATE("E",C681)</f>
        <v>E3_6_1_12</v>
      </c>
      <c r="F681" s="117" t="str">
        <f>_xlfn.CONCAT(E681,"_mRNA : ",E681,"_mRNA")</f>
        <v>E3_6_1_12_mRNA : E3_6_1_12_mRNA</v>
      </c>
      <c r="G681" s="118" t="str">
        <f>_xlfn.CONCAT(E681," : ",E681)</f>
        <v>E3_6_1_12 : E3_6_1_12</v>
      </c>
      <c r="H681" s="119" t="str">
        <f>CONCATENATE(E681,"_mRNA: 0")</f>
        <v>E3_6_1_12_mRNA: 0</v>
      </c>
      <c r="I681" s="120" t="str">
        <f>CONCATENATE(E681,": 0")</f>
        <v>E3_6_1_12: 0</v>
      </c>
      <c r="J681" s="121" t="str">
        <f t="shared" si="30"/>
        <v>E3_6_1_12_kcat: 13.7</v>
      </c>
      <c r="K681" s="122" t="str">
        <f t="shared" si="31"/>
        <v>E3_6_1_12_km: 1</v>
      </c>
      <c r="L681" s="123" t="str">
        <f>_xlfn.CONCAT("m",D681,": -&gt; ",E681,"_mRNA | ","0.00292 - (0.0093 * ",E681,"_mRNA)")</f>
        <v>m680: -&gt; E3_6_1_12_mRNA | 0.00292 - (0.0093 * E3_6_1_12_mRNA)</v>
      </c>
      <c r="M681" s="124" t="str">
        <f t="shared" si="32"/>
        <v>P680: -&gt; E3_6_1_12 | (0.278 * E3_6_1_12_mRNA) - (0.00000278 * E3_6_1_12)</v>
      </c>
    </row>
    <row r="682" spans="1:13" ht="25">
      <c r="A682" s="113" t="s">
        <v>6829</v>
      </c>
      <c r="B682" s="113" t="s">
        <v>6830</v>
      </c>
      <c r="C682" s="114" t="s">
        <v>29398</v>
      </c>
      <c r="D682" s="115">
        <f>D681+1</f>
        <v>681</v>
      </c>
      <c r="E682" s="116" t="str">
        <f>CONCATENATE("E",C682)</f>
        <v>E3_6_1_15</v>
      </c>
      <c r="F682" s="117" t="str">
        <f>_xlfn.CONCAT(E682,"_mRNA : ",E682,"_mRNA")</f>
        <v>E3_6_1_15_mRNA : E3_6_1_15_mRNA</v>
      </c>
      <c r="G682" s="118" t="str">
        <f>_xlfn.CONCAT(E682," : ",E682)</f>
        <v>E3_6_1_15 : E3_6_1_15</v>
      </c>
      <c r="H682" s="119" t="str">
        <f>CONCATENATE(E682,"_mRNA: 0")</f>
        <v>E3_6_1_15_mRNA: 0</v>
      </c>
      <c r="I682" s="120" t="str">
        <f>CONCATENATE(E682,": 0")</f>
        <v>E3_6_1_15: 0</v>
      </c>
      <c r="J682" s="121" t="str">
        <f t="shared" si="30"/>
        <v>E3_6_1_15_kcat: 13.7</v>
      </c>
      <c r="K682" s="122" t="str">
        <f t="shared" si="31"/>
        <v>E3_6_1_15_km: 1</v>
      </c>
      <c r="L682" s="123" t="str">
        <f>_xlfn.CONCAT("m",D682,": -&gt; ",E682,"_mRNA | ","0.00292 - (0.0093 * ",E682,"_mRNA)")</f>
        <v>m681: -&gt; E3_6_1_15_mRNA | 0.00292 - (0.0093 * E3_6_1_15_mRNA)</v>
      </c>
      <c r="M682" s="124" t="str">
        <f t="shared" si="32"/>
        <v>P681: -&gt; E3_6_1_15 | (0.278 * E3_6_1_15_mRNA) - (0.00000278 * E3_6_1_15)</v>
      </c>
    </row>
    <row r="683" spans="1:13" ht="25">
      <c r="A683" s="113" t="s">
        <v>12378</v>
      </c>
      <c r="B683" s="113" t="s">
        <v>12379</v>
      </c>
      <c r="C683" s="114" t="s">
        <v>29399</v>
      </c>
      <c r="D683" s="115">
        <f>D682+1</f>
        <v>682</v>
      </c>
      <c r="E683" s="116" t="str">
        <f>CONCATENATE("E",C683)</f>
        <v>E3_6_1_21</v>
      </c>
      <c r="F683" s="117" t="str">
        <f>_xlfn.CONCAT(E683,"_mRNA : ",E683,"_mRNA")</f>
        <v>E3_6_1_21_mRNA : E3_6_1_21_mRNA</v>
      </c>
      <c r="G683" s="118" t="str">
        <f>_xlfn.CONCAT(E683," : ",E683)</f>
        <v>E3_6_1_21 : E3_6_1_21</v>
      </c>
      <c r="H683" s="119" t="str">
        <f>CONCATENATE(E683,"_mRNA: 0")</f>
        <v>E3_6_1_21_mRNA: 0</v>
      </c>
      <c r="I683" s="120" t="str">
        <f>CONCATENATE(E683,": 0")</f>
        <v>E3_6_1_21: 0</v>
      </c>
      <c r="J683" s="121" t="str">
        <f t="shared" si="30"/>
        <v>E3_6_1_21_kcat: 13.7</v>
      </c>
      <c r="K683" s="122" t="str">
        <f t="shared" si="31"/>
        <v>E3_6_1_21_km: 1</v>
      </c>
      <c r="L683" s="123" t="str">
        <f>_xlfn.CONCAT("m",D683,": -&gt; ",E683,"_mRNA | ","0.00292 - (0.0093 * ",E683,"_mRNA)")</f>
        <v>m682: -&gt; E3_6_1_21_mRNA | 0.00292 - (0.0093 * E3_6_1_21_mRNA)</v>
      </c>
      <c r="M683" s="124" t="str">
        <f t="shared" si="32"/>
        <v>P682: -&gt; E3_6_1_21 | (0.278 * E3_6_1_21_mRNA) - (0.00000278 * E3_6_1_21)</v>
      </c>
    </row>
    <row r="684" spans="1:13" ht="25">
      <c r="A684" s="113" t="s">
        <v>9254</v>
      </c>
      <c r="B684" s="113" t="s">
        <v>9255</v>
      </c>
      <c r="C684" s="114" t="s">
        <v>29400</v>
      </c>
      <c r="D684" s="115">
        <f>D683+1</f>
        <v>683</v>
      </c>
      <c r="E684" s="116" t="str">
        <f>CONCATENATE("E",C684)</f>
        <v>E3_6_1_23</v>
      </c>
      <c r="F684" s="117" t="str">
        <f>_xlfn.CONCAT(E684,"_mRNA : ",E684,"_mRNA")</f>
        <v>E3_6_1_23_mRNA : E3_6_1_23_mRNA</v>
      </c>
      <c r="G684" s="118" t="str">
        <f>_xlfn.CONCAT(E684," : ",E684)</f>
        <v>E3_6_1_23 : E3_6_1_23</v>
      </c>
      <c r="H684" s="119" t="str">
        <f>CONCATENATE(E684,"_mRNA: 0")</f>
        <v>E3_6_1_23_mRNA: 0</v>
      </c>
      <c r="I684" s="120" t="str">
        <f>CONCATENATE(E684,": 0")</f>
        <v>E3_6_1_23: 0</v>
      </c>
      <c r="J684" s="121" t="str">
        <f t="shared" si="30"/>
        <v>E3_6_1_23_kcat: 13.7</v>
      </c>
      <c r="K684" s="122" t="str">
        <f t="shared" si="31"/>
        <v>E3_6_1_23_km: 1</v>
      </c>
      <c r="L684" s="123" t="str">
        <f>_xlfn.CONCAT("m",D684,": -&gt; ",E684,"_mRNA | ","0.00292 - (0.0093 * ",E684,"_mRNA)")</f>
        <v>m683: -&gt; E3_6_1_23_mRNA | 0.00292 - (0.0093 * E3_6_1_23_mRNA)</v>
      </c>
      <c r="M684" s="124" t="str">
        <f t="shared" si="32"/>
        <v>P683: -&gt; E3_6_1_23 | (0.278 * E3_6_1_23_mRNA) - (0.00000278 * E3_6_1_23)</v>
      </c>
    </row>
    <row r="685" spans="1:13" ht="25">
      <c r="A685" s="113" t="s">
        <v>1583</v>
      </c>
      <c r="B685" s="113" t="s">
        <v>1584</v>
      </c>
      <c r="C685" s="114" t="s">
        <v>29401</v>
      </c>
      <c r="D685" s="115">
        <f>D684+1</f>
        <v>684</v>
      </c>
      <c r="E685" s="116" t="str">
        <f>CONCATENATE("E",C685)</f>
        <v>E3_6_1_25</v>
      </c>
      <c r="F685" s="117" t="str">
        <f>_xlfn.CONCAT(E685,"_mRNA : ",E685,"_mRNA")</f>
        <v>E3_6_1_25_mRNA : E3_6_1_25_mRNA</v>
      </c>
      <c r="G685" s="118" t="str">
        <f>_xlfn.CONCAT(E685," : ",E685)</f>
        <v>E3_6_1_25 : E3_6_1_25</v>
      </c>
      <c r="H685" s="119" t="str">
        <f>CONCATENATE(E685,"_mRNA: 0")</f>
        <v>E3_6_1_25_mRNA: 0</v>
      </c>
      <c r="I685" s="120" t="str">
        <f>CONCATENATE(E685,": 0")</f>
        <v>E3_6_1_25: 0</v>
      </c>
      <c r="J685" s="121" t="str">
        <f t="shared" si="30"/>
        <v>E3_6_1_25_kcat: 13.7</v>
      </c>
      <c r="K685" s="122" t="str">
        <f t="shared" si="31"/>
        <v>E3_6_1_25_km: 1</v>
      </c>
      <c r="L685" s="123" t="str">
        <f>_xlfn.CONCAT("m",D685,": -&gt; ",E685,"_mRNA | ","0.00292 - (0.0093 * ",E685,"_mRNA)")</f>
        <v>m684: -&gt; E3_6_1_25_mRNA | 0.00292 - (0.0093 * E3_6_1_25_mRNA)</v>
      </c>
      <c r="M685" s="124" t="str">
        <f t="shared" si="32"/>
        <v>P684: -&gt; E3_6_1_25 | (0.278 * E3_6_1_25_mRNA) - (0.00000278 * E3_6_1_25)</v>
      </c>
    </row>
    <row r="686" spans="1:13" ht="25">
      <c r="A686" s="113" t="s">
        <v>15967</v>
      </c>
      <c r="B686" s="113" t="s">
        <v>15968</v>
      </c>
      <c r="C686" s="114" t="s">
        <v>29402</v>
      </c>
      <c r="D686" s="115">
        <f>D685+1</f>
        <v>685</v>
      </c>
      <c r="E686" s="116" t="str">
        <f>CONCATENATE("E",C686)</f>
        <v>E3_6_1_26</v>
      </c>
      <c r="F686" s="117" t="str">
        <f>_xlfn.CONCAT(E686,"_mRNA : ",E686,"_mRNA")</f>
        <v>E3_6_1_26_mRNA : E3_6_1_26_mRNA</v>
      </c>
      <c r="G686" s="118" t="str">
        <f>_xlfn.CONCAT(E686," : ",E686)</f>
        <v>E3_6_1_26 : E3_6_1_26</v>
      </c>
      <c r="H686" s="119" t="str">
        <f>CONCATENATE(E686,"_mRNA: 0")</f>
        <v>E3_6_1_26_mRNA: 0</v>
      </c>
      <c r="I686" s="120" t="str">
        <f>CONCATENATE(E686,": 0")</f>
        <v>E3_6_1_26: 0</v>
      </c>
      <c r="J686" s="121" t="str">
        <f t="shared" si="30"/>
        <v>E3_6_1_26_kcat: 13.7</v>
      </c>
      <c r="K686" s="122" t="str">
        <f t="shared" si="31"/>
        <v>E3_6_1_26_km: 1</v>
      </c>
      <c r="L686" s="123" t="str">
        <f>_xlfn.CONCAT("m",D686,": -&gt; ",E686,"_mRNA | ","0.00292 - (0.0093 * ",E686,"_mRNA)")</f>
        <v>m685: -&gt; E3_6_1_26_mRNA | 0.00292 - (0.0093 * E3_6_1_26_mRNA)</v>
      </c>
      <c r="M686" s="124" t="str">
        <f t="shared" si="32"/>
        <v>P685: -&gt; E3_6_1_26 | (0.278 * E3_6_1_26_mRNA) - (0.00000278 * E3_6_1_26)</v>
      </c>
    </row>
    <row r="687" spans="1:13" ht="25">
      <c r="A687" s="113" t="s">
        <v>3420</v>
      </c>
      <c r="B687" s="113" t="s">
        <v>3421</v>
      </c>
      <c r="C687" s="114" t="s">
        <v>29403</v>
      </c>
      <c r="D687" s="115">
        <f>D686+1</f>
        <v>686</v>
      </c>
      <c r="E687" s="116" t="str">
        <f>CONCATENATE("E",C687)</f>
        <v>E3_6_1_27</v>
      </c>
      <c r="F687" s="117" t="str">
        <f>_xlfn.CONCAT(E687,"_mRNA : ",E687,"_mRNA")</f>
        <v>E3_6_1_27_mRNA : E3_6_1_27_mRNA</v>
      </c>
      <c r="G687" s="118" t="str">
        <f>_xlfn.CONCAT(E687," : ",E687)</f>
        <v>E3_6_1_27 : E3_6_1_27</v>
      </c>
      <c r="H687" s="119" t="str">
        <f>CONCATENATE(E687,"_mRNA: 0")</f>
        <v>E3_6_1_27_mRNA: 0</v>
      </c>
      <c r="I687" s="120" t="str">
        <f>CONCATENATE(E687,": 0")</f>
        <v>E3_6_1_27: 0</v>
      </c>
      <c r="J687" s="121" t="str">
        <f t="shared" si="30"/>
        <v>E3_6_1_27_kcat: 13.7</v>
      </c>
      <c r="K687" s="122" t="str">
        <f t="shared" si="31"/>
        <v>E3_6_1_27_km: 1</v>
      </c>
      <c r="L687" s="123" t="str">
        <f>_xlfn.CONCAT("m",D687,": -&gt; ",E687,"_mRNA | ","0.00292 - (0.0093 * ",E687,"_mRNA)")</f>
        <v>m686: -&gt; E3_6_1_27_mRNA | 0.00292 - (0.0093 * E3_6_1_27_mRNA)</v>
      </c>
      <c r="M687" s="124" t="str">
        <f t="shared" si="32"/>
        <v>P686: -&gt; E3_6_1_27 | (0.278 * E3_6_1_27_mRNA) - (0.00000278 * E3_6_1_27)</v>
      </c>
    </row>
    <row r="688" spans="1:13" ht="25">
      <c r="A688" s="113" t="s">
        <v>1968</v>
      </c>
      <c r="B688" s="113" t="s">
        <v>1969</v>
      </c>
      <c r="C688" s="114" t="s">
        <v>29404</v>
      </c>
      <c r="D688" s="115">
        <f>D687+1</f>
        <v>687</v>
      </c>
      <c r="E688" s="116" t="str">
        <f>CONCATENATE("E",C688)</f>
        <v>E3_6_1_29</v>
      </c>
      <c r="F688" s="117" t="str">
        <f>_xlfn.CONCAT(E688,"_mRNA : ",E688,"_mRNA")</f>
        <v>E3_6_1_29_mRNA : E3_6_1_29_mRNA</v>
      </c>
      <c r="G688" s="118" t="str">
        <f>_xlfn.CONCAT(E688," : ",E688)</f>
        <v>E3_6_1_29 : E3_6_1_29</v>
      </c>
      <c r="H688" s="119" t="str">
        <f>CONCATENATE(E688,"_mRNA: 0")</f>
        <v>E3_6_1_29_mRNA: 0</v>
      </c>
      <c r="I688" s="120" t="str">
        <f>CONCATENATE(E688,": 0")</f>
        <v>E3_6_1_29: 0</v>
      </c>
      <c r="J688" s="121" t="str">
        <f t="shared" si="30"/>
        <v>E3_6_1_29_kcat: 13.7</v>
      </c>
      <c r="K688" s="122" t="str">
        <f t="shared" si="31"/>
        <v>E3_6_1_29_km: 1</v>
      </c>
      <c r="L688" s="123" t="str">
        <f>_xlfn.CONCAT("m",D688,": -&gt; ",E688,"_mRNA | ","0.00292 - (0.0093 * ",E688,"_mRNA)")</f>
        <v>m687: -&gt; E3_6_1_29_mRNA | 0.00292 - (0.0093 * E3_6_1_29_mRNA)</v>
      </c>
      <c r="M688" s="124" t="str">
        <f t="shared" si="32"/>
        <v>P687: -&gt; E3_6_1_29 | (0.278 * E3_6_1_29_mRNA) - (0.00000278 * E3_6_1_29)</v>
      </c>
    </row>
    <row r="689" spans="1:13" ht="25">
      <c r="A689" s="113" t="s">
        <v>8352</v>
      </c>
      <c r="B689" s="113" t="s">
        <v>8353</v>
      </c>
      <c r="C689" s="114" t="s">
        <v>29405</v>
      </c>
      <c r="D689" s="115">
        <f>D688+1</f>
        <v>688</v>
      </c>
      <c r="E689" s="116" t="str">
        <f>CONCATENATE("E",C689)</f>
        <v>E3_6_1_31</v>
      </c>
      <c r="F689" s="117" t="str">
        <f>_xlfn.CONCAT(E689,"_mRNA : ",E689,"_mRNA")</f>
        <v>E3_6_1_31_mRNA : E3_6_1_31_mRNA</v>
      </c>
      <c r="G689" s="118" t="str">
        <f>_xlfn.CONCAT(E689," : ",E689)</f>
        <v>E3_6_1_31 : E3_6_1_31</v>
      </c>
      <c r="H689" s="119" t="str">
        <f>CONCATENATE(E689,"_mRNA: 0")</f>
        <v>E3_6_1_31_mRNA: 0</v>
      </c>
      <c r="I689" s="120" t="str">
        <f>CONCATENATE(E689,": 0")</f>
        <v>E3_6_1_31: 0</v>
      </c>
      <c r="J689" s="121" t="str">
        <f t="shared" si="30"/>
        <v>E3_6_1_31_kcat: 13.7</v>
      </c>
      <c r="K689" s="122" t="str">
        <f t="shared" si="31"/>
        <v>E3_6_1_31_km: 1</v>
      </c>
      <c r="L689" s="123" t="str">
        <f>_xlfn.CONCAT("m",D689,": -&gt; ",E689,"_mRNA | ","0.00292 - (0.0093 * ",E689,"_mRNA)")</f>
        <v>m688: -&gt; E3_6_1_31_mRNA | 0.00292 - (0.0093 * E3_6_1_31_mRNA)</v>
      </c>
      <c r="M689" s="124" t="str">
        <f t="shared" si="32"/>
        <v>P688: -&gt; E3_6_1_31 | (0.278 * E3_6_1_31_mRNA) - (0.00000278 * E3_6_1_31)</v>
      </c>
    </row>
    <row r="690" spans="1:13" ht="25">
      <c r="A690" s="113" t="s">
        <v>15419</v>
      </c>
      <c r="B690" s="113" t="s">
        <v>15420</v>
      </c>
      <c r="C690" s="114" t="s">
        <v>29406</v>
      </c>
      <c r="D690" s="115">
        <f>D689+1</f>
        <v>689</v>
      </c>
      <c r="E690" s="116" t="str">
        <f>CONCATENATE("E",C690)</f>
        <v>E3_6_1_40</v>
      </c>
      <c r="F690" s="117" t="str">
        <f>_xlfn.CONCAT(E690,"_mRNA : ",E690,"_mRNA")</f>
        <v>E3_6_1_40_mRNA : E3_6_1_40_mRNA</v>
      </c>
      <c r="G690" s="118" t="str">
        <f>_xlfn.CONCAT(E690," : ",E690)</f>
        <v>E3_6_1_40 : E3_6_1_40</v>
      </c>
      <c r="H690" s="119" t="str">
        <f>CONCATENATE(E690,"_mRNA: 0")</f>
        <v>E3_6_1_40_mRNA: 0</v>
      </c>
      <c r="I690" s="120" t="str">
        <f>CONCATENATE(E690,": 0")</f>
        <v>E3_6_1_40: 0</v>
      </c>
      <c r="J690" s="121" t="str">
        <f t="shared" si="30"/>
        <v>E3_6_1_40_kcat: 13.7</v>
      </c>
      <c r="K690" s="122" t="str">
        <f t="shared" si="31"/>
        <v>E3_6_1_40_km: 1</v>
      </c>
      <c r="L690" s="123" t="str">
        <f>_xlfn.CONCAT("m",D690,": -&gt; ",E690,"_mRNA | ","0.00292 - (0.0093 * ",E690,"_mRNA)")</f>
        <v>m689: -&gt; E3_6_1_40_mRNA | 0.00292 - (0.0093 * E3_6_1_40_mRNA)</v>
      </c>
      <c r="M690" s="124" t="str">
        <f t="shared" si="32"/>
        <v>P689: -&gt; E3_6_1_40 | (0.278 * E3_6_1_40_mRNA) - (0.00000278 * E3_6_1_40)</v>
      </c>
    </row>
    <row r="691" spans="1:13" ht="25">
      <c r="A691" s="113" t="s">
        <v>216</v>
      </c>
      <c r="B691" s="113" t="s">
        <v>217</v>
      </c>
      <c r="C691" s="114" t="s">
        <v>29407</v>
      </c>
      <c r="D691" s="115">
        <f>D690+1</f>
        <v>690</v>
      </c>
      <c r="E691" s="116" t="str">
        <f>CONCATENATE("E",C691)</f>
        <v>E3_6_1_41</v>
      </c>
      <c r="F691" s="117" t="str">
        <f>_xlfn.CONCAT(E691,"_mRNA : ",E691,"_mRNA")</f>
        <v>E3_6_1_41_mRNA : E3_6_1_41_mRNA</v>
      </c>
      <c r="G691" s="118" t="str">
        <f>_xlfn.CONCAT(E691," : ",E691)</f>
        <v>E3_6_1_41 : E3_6_1_41</v>
      </c>
      <c r="H691" s="119" t="str">
        <f>CONCATENATE(E691,"_mRNA: 0")</f>
        <v>E3_6_1_41_mRNA: 0</v>
      </c>
      <c r="I691" s="120" t="str">
        <f>CONCATENATE(E691,": 0")</f>
        <v>E3_6_1_41: 0</v>
      </c>
      <c r="J691" s="121" t="str">
        <f t="shared" si="30"/>
        <v>E3_6_1_41_kcat: 13.7</v>
      </c>
      <c r="K691" s="122" t="str">
        <f t="shared" si="31"/>
        <v>E3_6_1_41_km: 1</v>
      </c>
      <c r="L691" s="123" t="str">
        <f>_xlfn.CONCAT("m",D691,": -&gt; ",E691,"_mRNA | ","0.00292 - (0.0093 * ",E691,"_mRNA)")</f>
        <v>m690: -&gt; E3_6_1_41_mRNA | 0.00292 - (0.0093 * E3_6_1_41_mRNA)</v>
      </c>
      <c r="M691" s="124" t="str">
        <f t="shared" si="32"/>
        <v>P690: -&gt; E3_6_1_41 | (0.278 * E3_6_1_41_mRNA) - (0.00000278 * E3_6_1_41)</v>
      </c>
    </row>
    <row r="692" spans="1:13" ht="25">
      <c r="A692" s="113" t="s">
        <v>4595</v>
      </c>
      <c r="B692" s="113" t="s">
        <v>4596</v>
      </c>
      <c r="C692" s="114" t="s">
        <v>29408</v>
      </c>
      <c r="D692" s="115">
        <f>D691+1</f>
        <v>691</v>
      </c>
      <c r="E692" s="116" t="str">
        <f>CONCATENATE("E",C692)</f>
        <v>E3_6_1_42</v>
      </c>
      <c r="F692" s="117" t="str">
        <f>_xlfn.CONCAT(E692,"_mRNA : ",E692,"_mRNA")</f>
        <v>E3_6_1_42_mRNA : E3_6_1_42_mRNA</v>
      </c>
      <c r="G692" s="118" t="str">
        <f>_xlfn.CONCAT(E692," : ",E692)</f>
        <v>E3_6_1_42 : E3_6_1_42</v>
      </c>
      <c r="H692" s="119" t="str">
        <f>CONCATENATE(E692,"_mRNA: 0")</f>
        <v>E3_6_1_42_mRNA: 0</v>
      </c>
      <c r="I692" s="120" t="str">
        <f>CONCATENATE(E692,": 0")</f>
        <v>E3_6_1_42: 0</v>
      </c>
      <c r="J692" s="121" t="str">
        <f t="shared" si="30"/>
        <v>E3_6_1_42_kcat: 13.7</v>
      </c>
      <c r="K692" s="122" t="str">
        <f t="shared" si="31"/>
        <v>E3_6_1_42_km: 1</v>
      </c>
      <c r="L692" s="123" t="str">
        <f>_xlfn.CONCAT("m",D692,": -&gt; ",E692,"_mRNA | ","0.00292 - (0.0093 * ",E692,"_mRNA)")</f>
        <v>m691: -&gt; E3_6_1_42_mRNA | 0.00292 - (0.0093 * E3_6_1_42_mRNA)</v>
      </c>
      <c r="M692" s="124" t="str">
        <f t="shared" si="32"/>
        <v>P691: -&gt; E3_6_1_42 | (0.278 * E3_6_1_42_mRNA) - (0.00000278 * E3_6_1_42)</v>
      </c>
    </row>
    <row r="693" spans="1:13" ht="25">
      <c r="A693" s="113" t="s">
        <v>1968</v>
      </c>
      <c r="B693" s="113" t="s">
        <v>1969</v>
      </c>
      <c r="C693" s="114" t="s">
        <v>29409</v>
      </c>
      <c r="D693" s="115">
        <f>D692+1</f>
        <v>692</v>
      </c>
      <c r="E693" s="116" t="str">
        <f>CONCATENATE("E",C693)</f>
        <v>E3_6_1_45</v>
      </c>
      <c r="F693" s="117" t="str">
        <f>_xlfn.CONCAT(E693,"_mRNA : ",E693,"_mRNA")</f>
        <v>E3_6_1_45_mRNA : E3_6_1_45_mRNA</v>
      </c>
      <c r="G693" s="118" t="str">
        <f>_xlfn.CONCAT(E693," : ",E693)</f>
        <v>E3_6_1_45 : E3_6_1_45</v>
      </c>
      <c r="H693" s="119" t="str">
        <f>CONCATENATE(E693,"_mRNA: 0")</f>
        <v>E3_6_1_45_mRNA: 0</v>
      </c>
      <c r="I693" s="120" t="str">
        <f>CONCATENATE(E693,": 0")</f>
        <v>E3_6_1_45: 0</v>
      </c>
      <c r="J693" s="121" t="str">
        <f t="shared" si="30"/>
        <v>E3_6_1_45_kcat: 13.7</v>
      </c>
      <c r="K693" s="122" t="str">
        <f t="shared" si="31"/>
        <v>E3_6_1_45_km: 1</v>
      </c>
      <c r="L693" s="123" t="str">
        <f>_xlfn.CONCAT("m",D693,": -&gt; ",E693,"_mRNA | ","0.00292 - (0.0093 * ",E693,"_mRNA)")</f>
        <v>m692: -&gt; E3_6_1_45_mRNA | 0.00292 - (0.0093 * E3_6_1_45_mRNA)</v>
      </c>
      <c r="M693" s="124" t="str">
        <f t="shared" si="32"/>
        <v>P692: -&gt; E3_6_1_45 | (0.278 * E3_6_1_45_mRNA) - (0.00000278 * E3_6_1_45)</v>
      </c>
    </row>
    <row r="694" spans="1:13" ht="25">
      <c r="A694" s="113" t="s">
        <v>2140</v>
      </c>
      <c r="B694" s="113" t="s">
        <v>2141</v>
      </c>
      <c r="C694" s="114" t="s">
        <v>29410</v>
      </c>
      <c r="D694" s="115">
        <f>D693+1</f>
        <v>693</v>
      </c>
      <c r="E694" s="116" t="str">
        <f>CONCATENATE("E",C694)</f>
        <v>E3_6_1_54</v>
      </c>
      <c r="F694" s="117" t="str">
        <f>_xlfn.CONCAT(E694,"_mRNA : ",E694,"_mRNA")</f>
        <v>E3_6_1_54_mRNA : E3_6_1_54_mRNA</v>
      </c>
      <c r="G694" s="118" t="str">
        <f>_xlfn.CONCAT(E694," : ",E694)</f>
        <v>E3_6_1_54 : E3_6_1_54</v>
      </c>
      <c r="H694" s="119" t="str">
        <f>CONCATENATE(E694,"_mRNA: 0")</f>
        <v>E3_6_1_54_mRNA: 0</v>
      </c>
      <c r="I694" s="120" t="str">
        <f>CONCATENATE(E694,": 0")</f>
        <v>E3_6_1_54: 0</v>
      </c>
      <c r="J694" s="121" t="str">
        <f t="shared" si="30"/>
        <v>E3_6_1_54_kcat: 13.7</v>
      </c>
      <c r="K694" s="122" t="str">
        <f t="shared" si="31"/>
        <v>E3_6_1_54_km: 1</v>
      </c>
      <c r="L694" s="123" t="str">
        <f>_xlfn.CONCAT("m",D694,": -&gt; ",E694,"_mRNA | ","0.00292 - (0.0093 * ",E694,"_mRNA)")</f>
        <v>m693: -&gt; E3_6_1_54_mRNA | 0.00292 - (0.0093 * E3_6_1_54_mRNA)</v>
      </c>
      <c r="M694" s="124" t="str">
        <f t="shared" si="32"/>
        <v>P693: -&gt; E3_6_1_54 | (0.278 * E3_6_1_54_mRNA) - (0.00000278 * E3_6_1_54)</v>
      </c>
    </row>
    <row r="695" spans="1:13" ht="25">
      <c r="A695" s="113" t="s">
        <v>429</v>
      </c>
      <c r="B695" s="113" t="s">
        <v>430</v>
      </c>
      <c r="C695" s="114" t="s">
        <v>29411</v>
      </c>
      <c r="D695" s="115">
        <f>D694+1</f>
        <v>694</v>
      </c>
      <c r="E695" s="116" t="str">
        <f>CONCATENATE("E",C695)</f>
        <v>E3_6_1_55</v>
      </c>
      <c r="F695" s="117" t="str">
        <f>_xlfn.CONCAT(E695,"_mRNA : ",E695,"_mRNA")</f>
        <v>E3_6_1_55_mRNA : E3_6_1_55_mRNA</v>
      </c>
      <c r="G695" s="118" t="str">
        <f>_xlfn.CONCAT(E695," : ",E695)</f>
        <v>E3_6_1_55 : E3_6_1_55</v>
      </c>
      <c r="H695" s="119" t="str">
        <f>CONCATENATE(E695,"_mRNA: 0")</f>
        <v>E3_6_1_55_mRNA: 0</v>
      </c>
      <c r="I695" s="120" t="str">
        <f>CONCATENATE(E695,": 0")</f>
        <v>E3_6_1_55: 0</v>
      </c>
      <c r="J695" s="121" t="str">
        <f t="shared" si="30"/>
        <v>E3_6_1_55_kcat: 13.7</v>
      </c>
      <c r="K695" s="122" t="str">
        <f t="shared" si="31"/>
        <v>E3_6_1_55_km: 1</v>
      </c>
      <c r="L695" s="123" t="str">
        <f>_xlfn.CONCAT("m",D695,": -&gt; ",E695,"_mRNA | ","0.00292 - (0.0093 * ",E695,"_mRNA)")</f>
        <v>m694: -&gt; E3_6_1_55_mRNA | 0.00292 - (0.0093 * E3_6_1_55_mRNA)</v>
      </c>
      <c r="M695" s="124" t="str">
        <f t="shared" si="32"/>
        <v>P694: -&gt; E3_6_1_55 | (0.278 * E3_6_1_55_mRNA) - (0.00000278 * E3_6_1_55)</v>
      </c>
    </row>
    <row r="696" spans="1:13" ht="25">
      <c r="A696" s="113" t="s">
        <v>7261</v>
      </c>
      <c r="B696" s="113" t="s">
        <v>7262</v>
      </c>
      <c r="C696" s="114" t="s">
        <v>29412</v>
      </c>
      <c r="D696" s="115">
        <f>D695+1</f>
        <v>695</v>
      </c>
      <c r="E696" s="116" t="str">
        <f>CONCATENATE("E",C696)</f>
        <v>E3_6_1_56</v>
      </c>
      <c r="F696" s="117" t="str">
        <f>_xlfn.CONCAT(E696,"_mRNA : ",E696,"_mRNA")</f>
        <v>E3_6_1_56_mRNA : E3_6_1_56_mRNA</v>
      </c>
      <c r="G696" s="118" t="str">
        <f>_xlfn.CONCAT(E696," : ",E696)</f>
        <v>E3_6_1_56 : E3_6_1_56</v>
      </c>
      <c r="H696" s="119" t="str">
        <f>CONCATENATE(E696,"_mRNA: 0")</f>
        <v>E3_6_1_56_mRNA: 0</v>
      </c>
      <c r="I696" s="120" t="str">
        <f>CONCATENATE(E696,": 0")</f>
        <v>E3_6_1_56: 0</v>
      </c>
      <c r="J696" s="121" t="str">
        <f t="shared" si="30"/>
        <v>E3_6_1_56_kcat: 13.7</v>
      </c>
      <c r="K696" s="122" t="str">
        <f t="shared" si="31"/>
        <v>E3_6_1_56_km: 1</v>
      </c>
      <c r="L696" s="123" t="str">
        <f>_xlfn.CONCAT("m",D696,": -&gt; ",E696,"_mRNA | ","0.00292 - (0.0093 * ",E696,"_mRNA)")</f>
        <v>m695: -&gt; E3_6_1_56_mRNA | 0.00292 - (0.0093 * E3_6_1_56_mRNA)</v>
      </c>
      <c r="M696" s="124" t="str">
        <f t="shared" si="32"/>
        <v>P695: -&gt; E3_6_1_56 | (0.278 * E3_6_1_56_mRNA) - (0.00000278 * E3_6_1_56)</v>
      </c>
    </row>
    <row r="697" spans="1:13" ht="25">
      <c r="A697" s="113" t="s">
        <v>429</v>
      </c>
      <c r="B697" s="113" t="s">
        <v>430</v>
      </c>
      <c r="C697" s="114" t="s">
        <v>29413</v>
      </c>
      <c r="D697" s="115">
        <f>D696+1</f>
        <v>696</v>
      </c>
      <c r="E697" s="116" t="str">
        <f>CONCATENATE("E",C697)</f>
        <v>E3_6_1_58</v>
      </c>
      <c r="F697" s="117" t="str">
        <f>_xlfn.CONCAT(E697,"_mRNA : ",E697,"_mRNA")</f>
        <v>E3_6_1_58_mRNA : E3_6_1_58_mRNA</v>
      </c>
      <c r="G697" s="118" t="str">
        <f>_xlfn.CONCAT(E697," : ",E697)</f>
        <v>E3_6_1_58 : E3_6_1_58</v>
      </c>
      <c r="H697" s="119" t="str">
        <f>CONCATENATE(E697,"_mRNA: 0")</f>
        <v>E3_6_1_58_mRNA: 0</v>
      </c>
      <c r="I697" s="120" t="str">
        <f>CONCATENATE(E697,": 0")</f>
        <v>E3_6_1_58: 0</v>
      </c>
      <c r="J697" s="121" t="str">
        <f t="shared" si="30"/>
        <v>E3_6_1_58_kcat: 13.7</v>
      </c>
      <c r="K697" s="122" t="str">
        <f t="shared" si="31"/>
        <v>E3_6_1_58_km: 1</v>
      </c>
      <c r="L697" s="123" t="str">
        <f>_xlfn.CONCAT("m",D697,": -&gt; ",E697,"_mRNA | ","0.00292 - (0.0093 * ",E697,"_mRNA)")</f>
        <v>m696: -&gt; E3_6_1_58_mRNA | 0.00292 - (0.0093 * E3_6_1_58_mRNA)</v>
      </c>
      <c r="M697" s="124" t="str">
        <f t="shared" si="32"/>
        <v>P696: -&gt; E3_6_1_58 | (0.278 * E3_6_1_58_mRNA) - (0.00000278 * E3_6_1_58)</v>
      </c>
    </row>
    <row r="698" spans="1:13" ht="25">
      <c r="A698" s="113" t="s">
        <v>16679</v>
      </c>
      <c r="B698" s="113" t="s">
        <v>16680</v>
      </c>
      <c r="C698" s="114" t="s">
        <v>29414</v>
      </c>
      <c r="D698" s="115">
        <f>D697+1</f>
        <v>697</v>
      </c>
      <c r="E698" s="116" t="str">
        <f>CONCATENATE("E",C698)</f>
        <v>E3_6_1_63</v>
      </c>
      <c r="F698" s="117" t="str">
        <f>_xlfn.CONCAT(E698,"_mRNA : ",E698,"_mRNA")</f>
        <v>E3_6_1_63_mRNA : E3_6_1_63_mRNA</v>
      </c>
      <c r="G698" s="118" t="str">
        <f>_xlfn.CONCAT(E698," : ",E698)</f>
        <v>E3_6_1_63 : E3_6_1_63</v>
      </c>
      <c r="H698" s="119" t="str">
        <f>CONCATENATE(E698,"_mRNA: 0")</f>
        <v>E3_6_1_63_mRNA: 0</v>
      </c>
      <c r="I698" s="120" t="str">
        <f>CONCATENATE(E698,": 0")</f>
        <v>E3_6_1_63: 0</v>
      </c>
      <c r="J698" s="121" t="str">
        <f t="shared" si="30"/>
        <v>E3_6_1_63_kcat: 13.7</v>
      </c>
      <c r="K698" s="122" t="str">
        <f t="shared" si="31"/>
        <v>E3_6_1_63_km: 1</v>
      </c>
      <c r="L698" s="123" t="str">
        <f>_xlfn.CONCAT("m",D698,": -&gt; ",E698,"_mRNA | ","0.00292 - (0.0093 * ",E698,"_mRNA)")</f>
        <v>m697: -&gt; E3_6_1_63_mRNA | 0.00292 - (0.0093 * E3_6_1_63_mRNA)</v>
      </c>
      <c r="M698" s="124" t="str">
        <f t="shared" si="32"/>
        <v>P697: -&gt; E3_6_1_63 | (0.278 * E3_6_1_63_mRNA) - (0.00000278 * E3_6_1_63)</v>
      </c>
    </row>
    <row r="699" spans="1:13" ht="25">
      <c r="A699" s="113" t="s">
        <v>12066</v>
      </c>
      <c r="B699" s="113" t="s">
        <v>12067</v>
      </c>
      <c r="C699" s="114" t="s">
        <v>29415</v>
      </c>
      <c r="D699" s="115">
        <f>D698+1</f>
        <v>698</v>
      </c>
      <c r="E699" s="116" t="str">
        <f>CONCATENATE("E",C699)</f>
        <v>E3_6_1_66</v>
      </c>
      <c r="F699" s="117" t="str">
        <f>_xlfn.CONCAT(E699,"_mRNA : ",E699,"_mRNA")</f>
        <v>E3_6_1_66_mRNA : E3_6_1_66_mRNA</v>
      </c>
      <c r="G699" s="118" t="str">
        <f>_xlfn.CONCAT(E699," : ",E699)</f>
        <v>E3_6_1_66 : E3_6_1_66</v>
      </c>
      <c r="H699" s="119" t="str">
        <f>CONCATENATE(E699,"_mRNA: 0")</f>
        <v>E3_6_1_66_mRNA: 0</v>
      </c>
      <c r="I699" s="120" t="str">
        <f>CONCATENATE(E699,": 0")</f>
        <v>E3_6_1_66: 0</v>
      </c>
      <c r="J699" s="121" t="str">
        <f t="shared" si="30"/>
        <v>E3_6_1_66_kcat: 13.7</v>
      </c>
      <c r="K699" s="122" t="str">
        <f t="shared" si="31"/>
        <v>E3_6_1_66_km: 1</v>
      </c>
      <c r="L699" s="123" t="str">
        <f>_xlfn.CONCAT("m",D699,": -&gt; ",E699,"_mRNA | ","0.00292 - (0.0093 * ",E699,"_mRNA)")</f>
        <v>m698: -&gt; E3_6_1_66_mRNA | 0.00292 - (0.0093 * E3_6_1_66_mRNA)</v>
      </c>
      <c r="M699" s="124" t="str">
        <f t="shared" si="32"/>
        <v>P698: -&gt; E3_6_1_66 | (0.278 * E3_6_1_66_mRNA) - (0.00000278 * E3_6_1_66)</v>
      </c>
    </row>
    <row r="700" spans="1:13" ht="25">
      <c r="A700" s="113" t="s">
        <v>7711</v>
      </c>
      <c r="B700" s="113" t="s">
        <v>7712</v>
      </c>
      <c r="C700" s="114" t="s">
        <v>29416</v>
      </c>
      <c r="D700" s="115">
        <f>D699+1</f>
        <v>699</v>
      </c>
      <c r="E700" s="116" t="str">
        <f>CONCATENATE("E",C700)</f>
        <v>E3_6_1_67</v>
      </c>
      <c r="F700" s="117" t="str">
        <f>_xlfn.CONCAT(E700,"_mRNA : ",E700,"_mRNA")</f>
        <v>E3_6_1_67_mRNA : E3_6_1_67_mRNA</v>
      </c>
      <c r="G700" s="118" t="str">
        <f>_xlfn.CONCAT(E700," : ",E700)</f>
        <v>E3_6_1_67 : E3_6_1_67</v>
      </c>
      <c r="H700" s="119" t="str">
        <f>CONCATENATE(E700,"_mRNA: 0")</f>
        <v>E3_6_1_67_mRNA: 0</v>
      </c>
      <c r="I700" s="120" t="str">
        <f>CONCATENATE(E700,": 0")</f>
        <v>E3_6_1_67: 0</v>
      </c>
      <c r="J700" s="121" t="str">
        <f t="shared" si="30"/>
        <v>E3_6_1_67_kcat: 13.7</v>
      </c>
      <c r="K700" s="122" t="str">
        <f t="shared" si="31"/>
        <v>E3_6_1_67_km: 1</v>
      </c>
      <c r="L700" s="123" t="str">
        <f>_xlfn.CONCAT("m",D700,": -&gt; ",E700,"_mRNA | ","0.00292 - (0.0093 * ",E700,"_mRNA)")</f>
        <v>m699: -&gt; E3_6_1_67_mRNA | 0.00292 - (0.0093 * E3_6_1_67_mRNA)</v>
      </c>
      <c r="M700" s="124" t="str">
        <f t="shared" si="32"/>
        <v>P699: -&gt; E3_6_1_67 | (0.278 * E3_6_1_67_mRNA) - (0.00000278 * E3_6_1_67)</v>
      </c>
    </row>
    <row r="701" spans="1:13" ht="25">
      <c r="A701" s="113" t="s">
        <v>9254</v>
      </c>
      <c r="B701" s="113" t="s">
        <v>9255</v>
      </c>
      <c r="C701" s="114" t="s">
        <v>29417</v>
      </c>
      <c r="D701" s="115">
        <f>D700+1</f>
        <v>700</v>
      </c>
      <c r="E701" s="116" t="str">
        <f>CONCATENATE("E",C701)</f>
        <v>E3_6_1_68</v>
      </c>
      <c r="F701" s="117" t="str">
        <f>_xlfn.CONCAT(E701,"_mRNA : ",E701,"_mRNA")</f>
        <v>E3_6_1_68_mRNA : E3_6_1_68_mRNA</v>
      </c>
      <c r="G701" s="118" t="str">
        <f>_xlfn.CONCAT(E701," : ",E701)</f>
        <v>E3_6_1_68 : E3_6_1_68</v>
      </c>
      <c r="H701" s="119" t="str">
        <f>CONCATENATE(E701,"_mRNA: 0")</f>
        <v>E3_6_1_68_mRNA: 0</v>
      </c>
      <c r="I701" s="120" t="str">
        <f>CONCATENATE(E701,": 0")</f>
        <v>E3_6_1_68: 0</v>
      </c>
      <c r="J701" s="121" t="str">
        <f t="shared" si="30"/>
        <v>E3_6_1_68_kcat: 13.7</v>
      </c>
      <c r="K701" s="122" t="str">
        <f t="shared" si="31"/>
        <v>E3_6_1_68_km: 1</v>
      </c>
      <c r="L701" s="123" t="str">
        <f>_xlfn.CONCAT("m",D701,": -&gt; ",E701,"_mRNA | ","0.00292 - (0.0093 * ",E701,"_mRNA)")</f>
        <v>m700: -&gt; E3_6_1_68_mRNA | 0.00292 - (0.0093 * E3_6_1_68_mRNA)</v>
      </c>
      <c r="M701" s="124" t="str">
        <f t="shared" si="32"/>
        <v>P700: -&gt; E3_6_1_68 | (0.278 * E3_6_1_68_mRNA) - (0.00000278 * E3_6_1_68)</v>
      </c>
    </row>
    <row r="702" spans="1:13" ht="25">
      <c r="A702" s="113" t="s">
        <v>3932</v>
      </c>
      <c r="B702" s="113" t="s">
        <v>3933</v>
      </c>
      <c r="C702" s="114" t="s">
        <v>29418</v>
      </c>
      <c r="D702" s="115">
        <f>D701+1</f>
        <v>701</v>
      </c>
      <c r="E702" s="116" t="str">
        <f>CONCATENATE("E",C702)</f>
        <v>E3_6_1_7</v>
      </c>
      <c r="F702" s="117" t="str">
        <f>_xlfn.CONCAT(E702,"_mRNA : ",E702,"_mRNA")</f>
        <v>E3_6_1_7_mRNA : E3_6_1_7_mRNA</v>
      </c>
      <c r="G702" s="118" t="str">
        <f>_xlfn.CONCAT(E702," : ",E702)</f>
        <v>E3_6_1_7 : E3_6_1_7</v>
      </c>
      <c r="H702" s="119" t="str">
        <f>CONCATENATE(E702,"_mRNA: 0")</f>
        <v>E3_6_1_7_mRNA: 0</v>
      </c>
      <c r="I702" s="120" t="str">
        <f>CONCATENATE(E702,": 0")</f>
        <v>E3_6_1_7: 0</v>
      </c>
      <c r="J702" s="121" t="str">
        <f t="shared" si="30"/>
        <v>E3_6_1_7_kcat: 13.7</v>
      </c>
      <c r="K702" s="122" t="str">
        <f t="shared" si="31"/>
        <v>E3_6_1_7_km: 1</v>
      </c>
      <c r="L702" s="123" t="str">
        <f>_xlfn.CONCAT("m",D702,": -&gt; ",E702,"_mRNA | ","0.00292 - (0.0093 * ",E702,"_mRNA)")</f>
        <v>m701: -&gt; E3_6_1_7_mRNA | 0.00292 - (0.0093 * E3_6_1_7_mRNA)</v>
      </c>
      <c r="M702" s="124" t="str">
        <f t="shared" si="32"/>
        <v>P701: -&gt; E3_6_1_7 | (0.278 * E3_6_1_7_mRNA) - (0.00000278 * E3_6_1_7)</v>
      </c>
    </row>
    <row r="703" spans="1:13" ht="25">
      <c r="A703" s="113" t="s">
        <v>17888</v>
      </c>
      <c r="B703" s="113" t="s">
        <v>17889</v>
      </c>
      <c r="C703" s="114" t="s">
        <v>29419</v>
      </c>
      <c r="D703" s="115">
        <f>D702+1</f>
        <v>702</v>
      </c>
      <c r="E703" s="116" t="str">
        <f>CONCATENATE("E",C703)</f>
        <v>E3_6_1_73</v>
      </c>
      <c r="F703" s="117" t="str">
        <f>_xlfn.CONCAT(E703,"_mRNA : ",E703,"_mRNA")</f>
        <v>E3_6_1_73_mRNA : E3_6_1_73_mRNA</v>
      </c>
      <c r="G703" s="118" t="str">
        <f>_xlfn.CONCAT(E703," : ",E703)</f>
        <v>E3_6_1_73 : E3_6_1_73</v>
      </c>
      <c r="H703" s="119" t="str">
        <f>CONCATENATE(E703,"_mRNA: 0")</f>
        <v>E3_6_1_73_mRNA: 0</v>
      </c>
      <c r="I703" s="120" t="str">
        <f>CONCATENATE(E703,": 0")</f>
        <v>E3_6_1_73: 0</v>
      </c>
      <c r="J703" s="121" t="str">
        <f t="shared" si="30"/>
        <v>E3_6_1_73_kcat: 13.7</v>
      </c>
      <c r="K703" s="122" t="str">
        <f t="shared" si="31"/>
        <v>E3_6_1_73_km: 1</v>
      </c>
      <c r="L703" s="123" t="str">
        <f>_xlfn.CONCAT("m",D703,": -&gt; ",E703,"_mRNA | ","0.00292 - (0.0093 * ",E703,"_mRNA)")</f>
        <v>m702: -&gt; E3_6_1_73_mRNA | 0.00292 - (0.0093 * E3_6_1_73_mRNA)</v>
      </c>
      <c r="M703" s="124" t="str">
        <f t="shared" si="32"/>
        <v>P702: -&gt; E3_6_1_73 | (0.278 * E3_6_1_73_mRNA) - (0.00000278 * E3_6_1_73)</v>
      </c>
    </row>
    <row r="704" spans="1:13" ht="25">
      <c r="A704" s="113" t="s">
        <v>3680</v>
      </c>
      <c r="B704" s="113" t="s">
        <v>3681</v>
      </c>
      <c r="C704" s="114" t="s">
        <v>29420</v>
      </c>
      <c r="D704" s="115">
        <f>D703+1</f>
        <v>703</v>
      </c>
      <c r="E704" s="116" t="str">
        <f>CONCATENATE("E",C704)</f>
        <v>E3_6_1_8</v>
      </c>
      <c r="F704" s="117" t="str">
        <f>_xlfn.CONCAT(E704,"_mRNA : ",E704,"_mRNA")</f>
        <v>E3_6_1_8_mRNA : E3_6_1_8_mRNA</v>
      </c>
      <c r="G704" s="118" t="str">
        <f>_xlfn.CONCAT(E704," : ",E704)</f>
        <v>E3_6_1_8 : E3_6_1_8</v>
      </c>
      <c r="H704" s="119" t="str">
        <f>CONCATENATE(E704,"_mRNA: 0")</f>
        <v>E3_6_1_8_mRNA: 0</v>
      </c>
      <c r="I704" s="120" t="str">
        <f>CONCATENATE(E704,": 0")</f>
        <v>E3_6_1_8: 0</v>
      </c>
      <c r="J704" s="121" t="str">
        <f t="shared" si="30"/>
        <v>E3_6_1_8_kcat: 13.7</v>
      </c>
      <c r="K704" s="122" t="str">
        <f t="shared" si="31"/>
        <v>E3_6_1_8_km: 1</v>
      </c>
      <c r="L704" s="123" t="str">
        <f>_xlfn.CONCAT("m",D704,": -&gt; ",E704,"_mRNA | ","0.00292 - (0.0093 * ",E704,"_mRNA)")</f>
        <v>m703: -&gt; E3_6_1_8_mRNA | 0.00292 - (0.0093 * E3_6_1_8_mRNA)</v>
      </c>
      <c r="M704" s="124" t="str">
        <f t="shared" si="32"/>
        <v>P703: -&gt; E3_6_1_8 | (0.278 * E3_6_1_8_mRNA) - (0.00000278 * E3_6_1_8)</v>
      </c>
    </row>
    <row r="705" spans="1:13" ht="25">
      <c r="A705" s="113" t="s">
        <v>11371</v>
      </c>
      <c r="B705" s="113" t="s">
        <v>11372</v>
      </c>
      <c r="C705" s="114" t="s">
        <v>29421</v>
      </c>
      <c r="D705" s="115">
        <f>D704+1</f>
        <v>704</v>
      </c>
      <c r="E705" s="116" t="str">
        <f>CONCATENATE("E",C705)</f>
        <v>E3_6_1_9</v>
      </c>
      <c r="F705" s="117" t="str">
        <f>_xlfn.CONCAT(E705,"_mRNA : ",E705,"_mRNA")</f>
        <v>E3_6_1_9_mRNA : E3_6_1_9_mRNA</v>
      </c>
      <c r="G705" s="118" t="str">
        <f>_xlfn.CONCAT(E705," : ",E705)</f>
        <v>E3_6_1_9 : E3_6_1_9</v>
      </c>
      <c r="H705" s="119" t="str">
        <f>CONCATENATE(E705,"_mRNA: 0")</f>
        <v>E3_6_1_9_mRNA: 0</v>
      </c>
      <c r="I705" s="120" t="str">
        <f>CONCATENATE(E705,": 0")</f>
        <v>E3_6_1_9: 0</v>
      </c>
      <c r="J705" s="121" t="str">
        <f t="shared" si="30"/>
        <v>E3_6_1_9_kcat: 13.7</v>
      </c>
      <c r="K705" s="122" t="str">
        <f t="shared" si="31"/>
        <v>E3_6_1_9_km: 1</v>
      </c>
      <c r="L705" s="123" t="str">
        <f>_xlfn.CONCAT("m",D705,": -&gt; ",E705,"_mRNA | ","0.00292 - (0.0093 * ",E705,"_mRNA)")</f>
        <v>m704: -&gt; E3_6_1_9_mRNA | 0.00292 - (0.0093 * E3_6_1_9_mRNA)</v>
      </c>
      <c r="M705" s="124" t="str">
        <f t="shared" si="32"/>
        <v>P704: -&gt; E3_6_1_9 | (0.278 * E3_6_1_9_mRNA) - (0.00000278 * E3_6_1_9)</v>
      </c>
    </row>
    <row r="706" spans="1:13" ht="25">
      <c r="A706" s="113" t="s">
        <v>10306</v>
      </c>
      <c r="B706" s="113" t="s">
        <v>10307</v>
      </c>
      <c r="C706" s="114" t="s">
        <v>29422</v>
      </c>
      <c r="D706" s="115">
        <f>D705+1</f>
        <v>705</v>
      </c>
      <c r="E706" s="116" t="str">
        <f>CONCATENATE("E",C706)</f>
        <v>E3_6_5_3</v>
      </c>
      <c r="F706" s="117" t="str">
        <f>_xlfn.CONCAT(E706,"_mRNA : ",E706,"_mRNA")</f>
        <v>E3_6_5_3_mRNA : E3_6_5_3_mRNA</v>
      </c>
      <c r="G706" s="118" t="str">
        <f>_xlfn.CONCAT(E706," : ",E706)</f>
        <v>E3_6_5_3 : E3_6_5_3</v>
      </c>
      <c r="H706" s="119" t="str">
        <f>CONCATENATE(E706,"_mRNA: 0")</f>
        <v>E3_6_5_3_mRNA: 0</v>
      </c>
      <c r="I706" s="120" t="str">
        <f>CONCATENATE(E706,": 0")</f>
        <v>E3_6_5_3: 0</v>
      </c>
      <c r="J706" s="121" t="str">
        <f t="shared" si="30"/>
        <v>E3_6_5_3_kcat: 13.7</v>
      </c>
      <c r="K706" s="122" t="str">
        <f t="shared" si="31"/>
        <v>E3_6_5_3_km: 1</v>
      </c>
      <c r="L706" s="123" t="str">
        <f>_xlfn.CONCAT("m",D706,": -&gt; ",E706,"_mRNA | ","0.00292 - (0.0093 * ",E706,"_mRNA)")</f>
        <v>m705: -&gt; E3_6_5_3_mRNA | 0.00292 - (0.0093 * E3_6_5_3_mRNA)</v>
      </c>
      <c r="M706" s="124" t="str">
        <f t="shared" si="32"/>
        <v>P705: -&gt; E3_6_5_3 | (0.278 * E3_6_5_3_mRNA) - (0.00000278 * E3_6_5_3)</v>
      </c>
    </row>
    <row r="707" spans="1:13" ht="25">
      <c r="A707" s="113" t="s">
        <v>1457</v>
      </c>
      <c r="B707" s="113" t="s">
        <v>1458</v>
      </c>
      <c r="C707" s="114" t="s">
        <v>29423</v>
      </c>
      <c r="D707" s="115">
        <f>D706+1</f>
        <v>706</v>
      </c>
      <c r="E707" s="116" t="str">
        <f>CONCATENATE("E",C707)</f>
        <v>E3_7_1_14</v>
      </c>
      <c r="F707" s="117" t="str">
        <f>_xlfn.CONCAT(E707,"_mRNA : ",E707,"_mRNA")</f>
        <v>E3_7_1_14_mRNA : E3_7_1_14_mRNA</v>
      </c>
      <c r="G707" s="118" t="str">
        <f>_xlfn.CONCAT(E707," : ",E707)</f>
        <v>E3_7_1_14 : E3_7_1_14</v>
      </c>
      <c r="H707" s="119" t="str">
        <f>CONCATENATE(E707,"_mRNA: 0")</f>
        <v>E3_7_1_14_mRNA: 0</v>
      </c>
      <c r="I707" s="120" t="str">
        <f>CONCATENATE(E707,": 0")</f>
        <v>E3_7_1_14: 0</v>
      </c>
      <c r="J707" s="121" t="str">
        <f t="shared" ref="J707:J770" si="33">CONCATENATE(E707,"_kcat: 13.7")</f>
        <v>E3_7_1_14_kcat: 13.7</v>
      </c>
      <c r="K707" s="122" t="str">
        <f t="shared" ref="K707:K770" si="34">CONCATENATE(E707,"_km: 1")</f>
        <v>E3_7_1_14_km: 1</v>
      </c>
      <c r="L707" s="123" t="str">
        <f>_xlfn.CONCAT("m",D707,": -&gt; ",E707,"_mRNA | ","0.00292 - (0.0093 * ",E707,"_mRNA)")</f>
        <v>m706: -&gt; E3_7_1_14_mRNA | 0.00292 - (0.0093 * E3_7_1_14_mRNA)</v>
      </c>
      <c r="M707" s="124" t="str">
        <f t="shared" ref="M707:M770" si="35">_xlfn.CONCAT("P",D707,": -&gt; ",E707," | ","(0.278 * ",E707,"_mRNA)"," - (0.00000278 * ",E707,")")</f>
        <v>P706: -&gt; E3_7_1_14 | (0.278 * E3_7_1_14_mRNA) - (0.00000278 * E3_7_1_14)</v>
      </c>
    </row>
    <row r="708" spans="1:13" ht="25">
      <c r="A708" s="113" t="s">
        <v>1583</v>
      </c>
      <c r="B708" s="113" t="s">
        <v>1584</v>
      </c>
      <c r="C708" s="114" t="s">
        <v>29424</v>
      </c>
      <c r="D708" s="115">
        <f>D707+1</f>
        <v>707</v>
      </c>
      <c r="E708" s="116" t="str">
        <f>CONCATENATE("E",C708)</f>
        <v>E3_9_1_1</v>
      </c>
      <c r="F708" s="117" t="str">
        <f>_xlfn.CONCAT(E708,"_mRNA : ",E708,"_mRNA")</f>
        <v>E3_9_1_1_mRNA : E3_9_1_1_mRNA</v>
      </c>
      <c r="G708" s="118" t="str">
        <f>_xlfn.CONCAT(E708," : ",E708)</f>
        <v>E3_9_1_1 : E3_9_1_1</v>
      </c>
      <c r="H708" s="119" t="str">
        <f>CONCATENATE(E708,"_mRNA: 0")</f>
        <v>E3_9_1_1_mRNA: 0</v>
      </c>
      <c r="I708" s="120" t="str">
        <f>CONCATENATE(E708,": 0")</f>
        <v>E3_9_1_1: 0</v>
      </c>
      <c r="J708" s="121" t="str">
        <f t="shared" si="33"/>
        <v>E3_9_1_1_kcat: 13.7</v>
      </c>
      <c r="K708" s="122" t="str">
        <f t="shared" si="34"/>
        <v>E3_9_1_1_km: 1</v>
      </c>
      <c r="L708" s="123" t="str">
        <f>_xlfn.CONCAT("m",D708,": -&gt; ",E708,"_mRNA | ","0.00292 - (0.0093 * ",E708,"_mRNA)")</f>
        <v>m707: -&gt; E3_9_1_1_mRNA | 0.00292 - (0.0093 * E3_9_1_1_mRNA)</v>
      </c>
      <c r="M708" s="124" t="str">
        <f t="shared" si="35"/>
        <v>P707: -&gt; E3_9_1_1 | (0.278 * E3_9_1_1_mRNA) - (0.00000278 * E3_9_1_1)</v>
      </c>
    </row>
    <row r="709" spans="1:13" ht="25">
      <c r="A709" s="113" t="s">
        <v>10106</v>
      </c>
      <c r="B709" s="113" t="s">
        <v>10107</v>
      </c>
      <c r="C709" s="114" t="s">
        <v>29425</v>
      </c>
      <c r="D709" s="115">
        <f>D708+1</f>
        <v>708</v>
      </c>
      <c r="E709" s="116" t="str">
        <f>CONCATENATE("E",C709)</f>
        <v>E4_1_1_101</v>
      </c>
      <c r="F709" s="117" t="str">
        <f>_xlfn.CONCAT(E709,"_mRNA : ",E709,"_mRNA")</f>
        <v>E4_1_1_101_mRNA : E4_1_1_101_mRNA</v>
      </c>
      <c r="G709" s="118" t="str">
        <f>_xlfn.CONCAT(E709," : ",E709)</f>
        <v>E4_1_1_101 : E4_1_1_101</v>
      </c>
      <c r="H709" s="119" t="str">
        <f>CONCATENATE(E709,"_mRNA: 0")</f>
        <v>E4_1_1_101_mRNA: 0</v>
      </c>
      <c r="I709" s="120" t="str">
        <f>CONCATENATE(E709,": 0")</f>
        <v>E4_1_1_101: 0</v>
      </c>
      <c r="J709" s="121" t="str">
        <f t="shared" si="33"/>
        <v>E4_1_1_101_kcat: 13.7</v>
      </c>
      <c r="K709" s="122" t="str">
        <f t="shared" si="34"/>
        <v>E4_1_1_101_km: 1</v>
      </c>
      <c r="L709" s="123" t="str">
        <f>_xlfn.CONCAT("m",D709,": -&gt; ",E709,"_mRNA | ","0.00292 - (0.0093 * ",E709,"_mRNA)")</f>
        <v>m708: -&gt; E4_1_1_101_mRNA | 0.00292 - (0.0093 * E4_1_1_101_mRNA)</v>
      </c>
      <c r="M709" s="124" t="str">
        <f t="shared" si="35"/>
        <v>P708: -&gt; E4_1_1_101 | (0.278 * E4_1_1_101_mRNA) - (0.00000278 * E4_1_1_101)</v>
      </c>
    </row>
    <row r="710" spans="1:13" ht="25">
      <c r="A710" s="113" t="s">
        <v>553</v>
      </c>
      <c r="B710" s="113" t="s">
        <v>554</v>
      </c>
      <c r="C710" s="114" t="s">
        <v>29426</v>
      </c>
      <c r="D710" s="115">
        <f>D709+1</f>
        <v>709</v>
      </c>
      <c r="E710" s="116" t="str">
        <f>CONCATENATE("E",C710)</f>
        <v>E4_1_1_11</v>
      </c>
      <c r="F710" s="117" t="str">
        <f>_xlfn.CONCAT(E710,"_mRNA : ",E710,"_mRNA")</f>
        <v>E4_1_1_11_mRNA : E4_1_1_11_mRNA</v>
      </c>
      <c r="G710" s="118" t="str">
        <f>_xlfn.CONCAT(E710," : ",E710)</f>
        <v>E4_1_1_11 : E4_1_1_11</v>
      </c>
      <c r="H710" s="119" t="str">
        <f>CONCATENATE(E710,"_mRNA: 0")</f>
        <v>E4_1_1_11_mRNA: 0</v>
      </c>
      <c r="I710" s="120" t="str">
        <f>CONCATENATE(E710,": 0")</f>
        <v>E4_1_1_11: 0</v>
      </c>
      <c r="J710" s="121" t="str">
        <f t="shared" si="33"/>
        <v>E4_1_1_11_kcat: 13.7</v>
      </c>
      <c r="K710" s="122" t="str">
        <f t="shared" si="34"/>
        <v>E4_1_1_11_km: 1</v>
      </c>
      <c r="L710" s="123" t="str">
        <f>_xlfn.CONCAT("m",D710,": -&gt; ",E710,"_mRNA | ","0.00292 - (0.0093 * ",E710,"_mRNA)")</f>
        <v>m709: -&gt; E4_1_1_11_mRNA | 0.00292 - (0.0093 * E4_1_1_11_mRNA)</v>
      </c>
      <c r="M710" s="124" t="str">
        <f t="shared" si="35"/>
        <v>P709: -&gt; E4_1_1_11 | (0.278 * E4_1_1_11_mRNA) - (0.00000278 * E4_1_1_11)</v>
      </c>
    </row>
    <row r="711" spans="1:13" ht="25">
      <c r="A711" s="113" t="s">
        <v>7647</v>
      </c>
      <c r="B711" s="113" t="s">
        <v>7648</v>
      </c>
      <c r="C711" s="114" t="s">
        <v>29427</v>
      </c>
      <c r="D711" s="115">
        <f>D710+1</f>
        <v>710</v>
      </c>
      <c r="E711" s="116" t="str">
        <f>CONCATENATE("E",C711)</f>
        <v>E4_1_1_112</v>
      </c>
      <c r="F711" s="117" t="str">
        <f>_xlfn.CONCAT(E711,"_mRNA : ",E711,"_mRNA")</f>
        <v>E4_1_1_112_mRNA : E4_1_1_112_mRNA</v>
      </c>
      <c r="G711" s="118" t="str">
        <f>_xlfn.CONCAT(E711," : ",E711)</f>
        <v>E4_1_1_112 : E4_1_1_112</v>
      </c>
      <c r="H711" s="119" t="str">
        <f>CONCATENATE(E711,"_mRNA: 0")</f>
        <v>E4_1_1_112_mRNA: 0</v>
      </c>
      <c r="I711" s="120" t="str">
        <f>CONCATENATE(E711,": 0")</f>
        <v>E4_1_1_112: 0</v>
      </c>
      <c r="J711" s="121" t="str">
        <f t="shared" si="33"/>
        <v>E4_1_1_112_kcat: 13.7</v>
      </c>
      <c r="K711" s="122" t="str">
        <f t="shared" si="34"/>
        <v>E4_1_1_112_km: 1</v>
      </c>
      <c r="L711" s="123" t="str">
        <f>_xlfn.CONCAT("m",D711,": -&gt; ",E711,"_mRNA | ","0.00292 - (0.0093 * ",E711,"_mRNA)")</f>
        <v>m710: -&gt; E4_1_1_112_mRNA | 0.00292 - (0.0093 * E4_1_1_112_mRNA)</v>
      </c>
      <c r="M711" s="124" t="str">
        <f t="shared" si="35"/>
        <v>P710: -&gt; E4_1_1_112 | (0.278 * E4_1_1_112_mRNA) - (0.00000278 * E4_1_1_112)</v>
      </c>
    </row>
    <row r="712" spans="1:13" ht="25">
      <c r="A712" s="113" t="s">
        <v>6145</v>
      </c>
      <c r="B712" s="113" t="s">
        <v>6146</v>
      </c>
      <c r="C712" s="114" t="s">
        <v>29428</v>
      </c>
      <c r="D712" s="115">
        <f>D711+1</f>
        <v>711</v>
      </c>
      <c r="E712" s="116" t="str">
        <f>CONCATENATE("E",C712)</f>
        <v>E4_1_1_15</v>
      </c>
      <c r="F712" s="117" t="str">
        <f>_xlfn.CONCAT(E712,"_mRNA : ",E712,"_mRNA")</f>
        <v>E4_1_1_15_mRNA : E4_1_1_15_mRNA</v>
      </c>
      <c r="G712" s="118" t="str">
        <f>_xlfn.CONCAT(E712," : ",E712)</f>
        <v>E4_1_1_15 : E4_1_1_15</v>
      </c>
      <c r="H712" s="119" t="str">
        <f>CONCATENATE(E712,"_mRNA: 0")</f>
        <v>E4_1_1_15_mRNA: 0</v>
      </c>
      <c r="I712" s="120" t="str">
        <f>CONCATENATE(E712,": 0")</f>
        <v>E4_1_1_15: 0</v>
      </c>
      <c r="J712" s="121" t="str">
        <f t="shared" si="33"/>
        <v>E4_1_1_15_kcat: 13.7</v>
      </c>
      <c r="K712" s="122" t="str">
        <f t="shared" si="34"/>
        <v>E4_1_1_15_km: 1</v>
      </c>
      <c r="L712" s="123" t="str">
        <f>_xlfn.CONCAT("m",D712,": -&gt; ",E712,"_mRNA | ","0.00292 - (0.0093 * ",E712,"_mRNA)")</f>
        <v>m711: -&gt; E4_1_1_15_mRNA | 0.00292 - (0.0093 * E4_1_1_15_mRNA)</v>
      </c>
      <c r="M712" s="124" t="str">
        <f t="shared" si="35"/>
        <v>P711: -&gt; E4_1_1_15 | (0.278 * E4_1_1_15_mRNA) - (0.00000278 * E4_1_1_15)</v>
      </c>
    </row>
    <row r="713" spans="1:13" ht="25">
      <c r="A713" s="113" t="s">
        <v>2811</v>
      </c>
      <c r="B713" s="113" t="s">
        <v>2812</v>
      </c>
      <c r="C713" s="114" t="s">
        <v>29429</v>
      </c>
      <c r="D713" s="115">
        <f>D712+1</f>
        <v>712</v>
      </c>
      <c r="E713" s="116" t="str">
        <f>CONCATENATE("E",C713)</f>
        <v>E4_1_1_17</v>
      </c>
      <c r="F713" s="117" t="str">
        <f>_xlfn.CONCAT(E713,"_mRNA : ",E713,"_mRNA")</f>
        <v>E4_1_1_17_mRNA : E4_1_1_17_mRNA</v>
      </c>
      <c r="G713" s="118" t="str">
        <f>_xlfn.CONCAT(E713," : ",E713)</f>
        <v>E4_1_1_17 : E4_1_1_17</v>
      </c>
      <c r="H713" s="119" t="str">
        <f>CONCATENATE(E713,"_mRNA: 0")</f>
        <v>E4_1_1_17_mRNA: 0</v>
      </c>
      <c r="I713" s="120" t="str">
        <f>CONCATENATE(E713,": 0")</f>
        <v>E4_1_1_17: 0</v>
      </c>
      <c r="J713" s="121" t="str">
        <f t="shared" si="33"/>
        <v>E4_1_1_17_kcat: 13.7</v>
      </c>
      <c r="K713" s="122" t="str">
        <f t="shared" si="34"/>
        <v>E4_1_1_17_km: 1</v>
      </c>
      <c r="L713" s="123" t="str">
        <f>_xlfn.CONCAT("m",D713,": -&gt; ",E713,"_mRNA | ","0.00292 - (0.0093 * ",E713,"_mRNA)")</f>
        <v>m712: -&gt; E4_1_1_17_mRNA | 0.00292 - (0.0093 * E4_1_1_17_mRNA)</v>
      </c>
      <c r="M713" s="124" t="str">
        <f t="shared" si="35"/>
        <v>P712: -&gt; E4_1_1_17 | (0.278 * E4_1_1_17_mRNA) - (0.00000278 * E4_1_1_17)</v>
      </c>
    </row>
    <row r="714" spans="1:13" ht="25">
      <c r="A714" s="113" t="s">
        <v>783</v>
      </c>
      <c r="B714" s="113" t="s">
        <v>784</v>
      </c>
      <c r="C714" s="114" t="s">
        <v>29430</v>
      </c>
      <c r="D714" s="115">
        <f>D713+1</f>
        <v>713</v>
      </c>
      <c r="E714" s="116" t="str">
        <f>CONCATENATE("E",C714)</f>
        <v>E4_1_1_18</v>
      </c>
      <c r="F714" s="117" t="str">
        <f>_xlfn.CONCAT(E714,"_mRNA : ",E714,"_mRNA")</f>
        <v>E4_1_1_18_mRNA : E4_1_1_18_mRNA</v>
      </c>
      <c r="G714" s="118" t="str">
        <f>_xlfn.CONCAT(E714," : ",E714)</f>
        <v>E4_1_1_18 : E4_1_1_18</v>
      </c>
      <c r="H714" s="119" t="str">
        <f>CONCATENATE(E714,"_mRNA: 0")</f>
        <v>E4_1_1_18_mRNA: 0</v>
      </c>
      <c r="I714" s="120" t="str">
        <f>CONCATENATE(E714,": 0")</f>
        <v>E4_1_1_18: 0</v>
      </c>
      <c r="J714" s="121" t="str">
        <f t="shared" si="33"/>
        <v>E4_1_1_18_kcat: 13.7</v>
      </c>
      <c r="K714" s="122" t="str">
        <f t="shared" si="34"/>
        <v>E4_1_1_18_km: 1</v>
      </c>
      <c r="L714" s="123" t="str">
        <f>_xlfn.CONCAT("m",D714,": -&gt; ",E714,"_mRNA | ","0.00292 - (0.0093 * ",E714,"_mRNA)")</f>
        <v>m713: -&gt; E4_1_1_18_mRNA | 0.00292 - (0.0093 * E4_1_1_18_mRNA)</v>
      </c>
      <c r="M714" s="124" t="str">
        <f t="shared" si="35"/>
        <v>P713: -&gt; E4_1_1_18 | (0.278 * E4_1_1_18_mRNA) - (0.00000278 * E4_1_1_18)</v>
      </c>
    </row>
    <row r="715" spans="1:13" ht="25">
      <c r="A715" s="113" t="s">
        <v>11998</v>
      </c>
      <c r="B715" s="113" t="s">
        <v>11999</v>
      </c>
      <c r="C715" s="114" t="s">
        <v>29431</v>
      </c>
      <c r="D715" s="115">
        <f>D714+1</f>
        <v>714</v>
      </c>
      <c r="E715" s="116" t="str">
        <f>CONCATENATE("E",C715)</f>
        <v>E4_1_1_19</v>
      </c>
      <c r="F715" s="117" t="str">
        <f>_xlfn.CONCAT(E715,"_mRNA : ",E715,"_mRNA")</f>
        <v>E4_1_1_19_mRNA : E4_1_1_19_mRNA</v>
      </c>
      <c r="G715" s="118" t="str">
        <f>_xlfn.CONCAT(E715," : ",E715)</f>
        <v>E4_1_1_19 : E4_1_1_19</v>
      </c>
      <c r="H715" s="119" t="str">
        <f>CONCATENATE(E715,"_mRNA: 0")</f>
        <v>E4_1_1_19_mRNA: 0</v>
      </c>
      <c r="I715" s="120" t="str">
        <f>CONCATENATE(E715,": 0")</f>
        <v>E4_1_1_19: 0</v>
      </c>
      <c r="J715" s="121" t="str">
        <f t="shared" si="33"/>
        <v>E4_1_1_19_kcat: 13.7</v>
      </c>
      <c r="K715" s="122" t="str">
        <f t="shared" si="34"/>
        <v>E4_1_1_19_km: 1</v>
      </c>
      <c r="L715" s="123" t="str">
        <f>_xlfn.CONCAT("m",D715,": -&gt; ",E715,"_mRNA | ","0.00292 - (0.0093 * ",E715,"_mRNA)")</f>
        <v>m714: -&gt; E4_1_1_19_mRNA | 0.00292 - (0.0093 * E4_1_1_19_mRNA)</v>
      </c>
      <c r="M715" s="124" t="str">
        <f t="shared" si="35"/>
        <v>P714: -&gt; E4_1_1_19 | (0.278 * E4_1_1_19_mRNA) - (0.00000278 * E4_1_1_19)</v>
      </c>
    </row>
    <row r="716" spans="1:13" ht="25">
      <c r="A716" s="113" t="s">
        <v>11609</v>
      </c>
      <c r="B716" s="113" t="s">
        <v>11610</v>
      </c>
      <c r="C716" s="114" t="s">
        <v>29432</v>
      </c>
      <c r="D716" s="115">
        <f>D715+1</f>
        <v>715</v>
      </c>
      <c r="E716" s="116" t="str">
        <f>CONCATENATE("E",C716)</f>
        <v>E4_1_1_20</v>
      </c>
      <c r="F716" s="117" t="str">
        <f>_xlfn.CONCAT(E716,"_mRNA : ",E716,"_mRNA")</f>
        <v>E4_1_1_20_mRNA : E4_1_1_20_mRNA</v>
      </c>
      <c r="G716" s="118" t="str">
        <f>_xlfn.CONCAT(E716," : ",E716)</f>
        <v>E4_1_1_20 : E4_1_1_20</v>
      </c>
      <c r="H716" s="119" t="str">
        <f>CONCATENATE(E716,"_mRNA: 0")</f>
        <v>E4_1_1_20_mRNA: 0</v>
      </c>
      <c r="I716" s="120" t="str">
        <f>CONCATENATE(E716,": 0")</f>
        <v>E4_1_1_20: 0</v>
      </c>
      <c r="J716" s="121" t="str">
        <f t="shared" si="33"/>
        <v>E4_1_1_20_kcat: 13.7</v>
      </c>
      <c r="K716" s="122" t="str">
        <f t="shared" si="34"/>
        <v>E4_1_1_20_km: 1</v>
      </c>
      <c r="L716" s="123" t="str">
        <f>_xlfn.CONCAT("m",D716,": -&gt; ",E716,"_mRNA | ","0.00292 - (0.0093 * ",E716,"_mRNA)")</f>
        <v>m715: -&gt; E4_1_1_20_mRNA | 0.00292 - (0.0093 * E4_1_1_20_mRNA)</v>
      </c>
      <c r="M716" s="124" t="str">
        <f t="shared" si="35"/>
        <v>P715: -&gt; E4_1_1_20 | (0.278 * E4_1_1_20_mRNA) - (0.00000278 * E4_1_1_20)</v>
      </c>
    </row>
    <row r="717" spans="1:13" ht="25">
      <c r="A717" s="113" t="s">
        <v>5247</v>
      </c>
      <c r="B717" s="113" t="s">
        <v>5248</v>
      </c>
      <c r="C717" s="114" t="s">
        <v>29433</v>
      </c>
      <c r="D717" s="115">
        <f>D716+1</f>
        <v>716</v>
      </c>
      <c r="E717" s="116" t="str">
        <f>CONCATENATE("E",C717)</f>
        <v>E4_1_1_23</v>
      </c>
      <c r="F717" s="117" t="str">
        <f>_xlfn.CONCAT(E717,"_mRNA : ",E717,"_mRNA")</f>
        <v>E4_1_1_23_mRNA : E4_1_1_23_mRNA</v>
      </c>
      <c r="G717" s="118" t="str">
        <f>_xlfn.CONCAT(E717," : ",E717)</f>
        <v>E4_1_1_23 : E4_1_1_23</v>
      </c>
      <c r="H717" s="119" t="str">
        <f>CONCATENATE(E717,"_mRNA: 0")</f>
        <v>E4_1_1_23_mRNA: 0</v>
      </c>
      <c r="I717" s="120" t="str">
        <f>CONCATENATE(E717,": 0")</f>
        <v>E4_1_1_23: 0</v>
      </c>
      <c r="J717" s="121" t="str">
        <f t="shared" si="33"/>
        <v>E4_1_1_23_kcat: 13.7</v>
      </c>
      <c r="K717" s="122" t="str">
        <f t="shared" si="34"/>
        <v>E4_1_1_23_km: 1</v>
      </c>
      <c r="L717" s="123" t="str">
        <f>_xlfn.CONCAT("m",D717,": -&gt; ",E717,"_mRNA | ","0.00292 - (0.0093 * ",E717,"_mRNA)")</f>
        <v>m716: -&gt; E4_1_1_23_mRNA | 0.00292 - (0.0093 * E4_1_1_23_mRNA)</v>
      </c>
      <c r="M717" s="124" t="str">
        <f t="shared" si="35"/>
        <v>P716: -&gt; E4_1_1_23 | (0.278 * E4_1_1_23_mRNA) - (0.00000278 * E4_1_1_23)</v>
      </c>
    </row>
    <row r="718" spans="1:13" ht="25">
      <c r="A718" s="113" t="s">
        <v>16115</v>
      </c>
      <c r="B718" s="113" t="s">
        <v>16116</v>
      </c>
      <c r="C718" s="114" t="s">
        <v>29434</v>
      </c>
      <c r="D718" s="115">
        <f>D717+1</f>
        <v>717</v>
      </c>
      <c r="E718" s="116" t="str">
        <f>CONCATENATE("E",C718)</f>
        <v>E4_1_1_31</v>
      </c>
      <c r="F718" s="117" t="str">
        <f>_xlfn.CONCAT(E718,"_mRNA : ",E718,"_mRNA")</f>
        <v>E4_1_1_31_mRNA : E4_1_1_31_mRNA</v>
      </c>
      <c r="G718" s="118" t="str">
        <f>_xlfn.CONCAT(E718," : ",E718)</f>
        <v>E4_1_1_31 : E4_1_1_31</v>
      </c>
      <c r="H718" s="119" t="str">
        <f>CONCATENATE(E718,"_mRNA: 0")</f>
        <v>E4_1_1_31_mRNA: 0</v>
      </c>
      <c r="I718" s="120" t="str">
        <f>CONCATENATE(E718,": 0")</f>
        <v>E4_1_1_31: 0</v>
      </c>
      <c r="J718" s="121" t="str">
        <f t="shared" si="33"/>
        <v>E4_1_1_31_kcat: 13.7</v>
      </c>
      <c r="K718" s="122" t="str">
        <f t="shared" si="34"/>
        <v>E4_1_1_31_km: 1</v>
      </c>
      <c r="L718" s="123" t="str">
        <f>_xlfn.CONCAT("m",D718,": -&gt; ",E718,"_mRNA | ","0.00292 - (0.0093 * ",E718,"_mRNA)")</f>
        <v>m717: -&gt; E4_1_1_31_mRNA | 0.00292 - (0.0093 * E4_1_1_31_mRNA)</v>
      </c>
      <c r="M718" s="124" t="str">
        <f t="shared" si="35"/>
        <v>P717: -&gt; E4_1_1_31 | (0.278 * E4_1_1_31_mRNA) - (0.00000278 * E4_1_1_31)</v>
      </c>
    </row>
    <row r="719" spans="1:13" ht="25">
      <c r="A719" s="113" t="s">
        <v>14851</v>
      </c>
      <c r="B719" s="113" t="s">
        <v>14852</v>
      </c>
      <c r="C719" s="114" t="s">
        <v>29435</v>
      </c>
      <c r="D719" s="115">
        <f>D718+1</f>
        <v>718</v>
      </c>
      <c r="E719" s="116" t="str">
        <f>CONCATENATE("E",C719)</f>
        <v>E4_1_1_36</v>
      </c>
      <c r="F719" s="117" t="str">
        <f>_xlfn.CONCAT(E719,"_mRNA : ",E719,"_mRNA")</f>
        <v>E4_1_1_36_mRNA : E4_1_1_36_mRNA</v>
      </c>
      <c r="G719" s="118" t="str">
        <f>_xlfn.CONCAT(E719," : ",E719)</f>
        <v>E4_1_1_36 : E4_1_1_36</v>
      </c>
      <c r="H719" s="119" t="str">
        <f>CONCATENATE(E719,"_mRNA: 0")</f>
        <v>E4_1_1_36_mRNA: 0</v>
      </c>
      <c r="I719" s="120" t="str">
        <f>CONCATENATE(E719,": 0")</f>
        <v>E4_1_1_36: 0</v>
      </c>
      <c r="J719" s="121" t="str">
        <f t="shared" si="33"/>
        <v>E4_1_1_36_kcat: 13.7</v>
      </c>
      <c r="K719" s="122" t="str">
        <f t="shared" si="34"/>
        <v>E4_1_1_36_km: 1</v>
      </c>
      <c r="L719" s="123" t="str">
        <f>_xlfn.CONCAT("m",D719,": -&gt; ",E719,"_mRNA | ","0.00292 - (0.0093 * ",E719,"_mRNA)")</f>
        <v>m718: -&gt; E4_1_1_36_mRNA | 0.00292 - (0.0093 * E4_1_1_36_mRNA)</v>
      </c>
      <c r="M719" s="124" t="str">
        <f t="shared" si="35"/>
        <v>P718: -&gt; E4_1_1_36 | (0.278 * E4_1_1_36_mRNA) - (0.00000278 * E4_1_1_36)</v>
      </c>
    </row>
    <row r="720" spans="1:13" ht="25">
      <c r="A720" s="113" t="s">
        <v>16269</v>
      </c>
      <c r="B720" s="113" t="s">
        <v>16270</v>
      </c>
      <c r="C720" s="114" t="s">
        <v>29436</v>
      </c>
      <c r="D720" s="115">
        <f>D719+1</f>
        <v>719</v>
      </c>
      <c r="E720" s="116" t="str">
        <f>CONCATENATE("E",C720)</f>
        <v>E4_1_1_37</v>
      </c>
      <c r="F720" s="117" t="str">
        <f>_xlfn.CONCAT(E720,"_mRNA : ",E720,"_mRNA")</f>
        <v>E4_1_1_37_mRNA : E4_1_1_37_mRNA</v>
      </c>
      <c r="G720" s="118" t="str">
        <f>_xlfn.CONCAT(E720," : ",E720)</f>
        <v>E4_1_1_37 : E4_1_1_37</v>
      </c>
      <c r="H720" s="119" t="str">
        <f>CONCATENATE(E720,"_mRNA: 0")</f>
        <v>E4_1_1_37_mRNA: 0</v>
      </c>
      <c r="I720" s="120" t="str">
        <f>CONCATENATE(E720,": 0")</f>
        <v>E4_1_1_37: 0</v>
      </c>
      <c r="J720" s="121" t="str">
        <f t="shared" si="33"/>
        <v>E4_1_1_37_kcat: 13.7</v>
      </c>
      <c r="K720" s="122" t="str">
        <f t="shared" si="34"/>
        <v>E4_1_1_37_km: 1</v>
      </c>
      <c r="L720" s="123" t="str">
        <f>_xlfn.CONCAT("m",D720,": -&gt; ",E720,"_mRNA | ","0.00292 - (0.0093 * ",E720,"_mRNA)")</f>
        <v>m719: -&gt; E4_1_1_37_mRNA | 0.00292 - (0.0093 * E4_1_1_37_mRNA)</v>
      </c>
      <c r="M720" s="124" t="str">
        <f t="shared" si="35"/>
        <v>P719: -&gt; E4_1_1_37 | (0.278 * E4_1_1_37_mRNA) - (0.00000278 * E4_1_1_37)</v>
      </c>
    </row>
    <row r="721" spans="1:13" ht="25">
      <c r="A721" s="113" t="s">
        <v>2076</v>
      </c>
      <c r="B721" s="113" t="s">
        <v>2077</v>
      </c>
      <c r="C721" s="114" t="s">
        <v>29437</v>
      </c>
      <c r="D721" s="115">
        <f>D720+1</f>
        <v>720</v>
      </c>
      <c r="E721" s="116" t="str">
        <f>CONCATENATE("E",C721)</f>
        <v>E4_1_1_47</v>
      </c>
      <c r="F721" s="117" t="str">
        <f>_xlfn.CONCAT(E721,"_mRNA : ",E721,"_mRNA")</f>
        <v>E4_1_1_47_mRNA : E4_1_1_47_mRNA</v>
      </c>
      <c r="G721" s="118" t="str">
        <f>_xlfn.CONCAT(E721," : ",E721)</f>
        <v>E4_1_1_47 : E4_1_1_47</v>
      </c>
      <c r="H721" s="119" t="str">
        <f>CONCATENATE(E721,"_mRNA: 0")</f>
        <v>E4_1_1_47_mRNA: 0</v>
      </c>
      <c r="I721" s="120" t="str">
        <f>CONCATENATE(E721,": 0")</f>
        <v>E4_1_1_47: 0</v>
      </c>
      <c r="J721" s="121" t="str">
        <f t="shared" si="33"/>
        <v>E4_1_1_47_kcat: 13.7</v>
      </c>
      <c r="K721" s="122" t="str">
        <f t="shared" si="34"/>
        <v>E4_1_1_47_km: 1</v>
      </c>
      <c r="L721" s="123" t="str">
        <f>_xlfn.CONCAT("m",D721,": -&gt; ",E721,"_mRNA | ","0.00292 - (0.0093 * ",E721,"_mRNA)")</f>
        <v>m720: -&gt; E4_1_1_47_mRNA | 0.00292 - (0.0093 * E4_1_1_47_mRNA)</v>
      </c>
      <c r="M721" s="124" t="str">
        <f t="shared" si="35"/>
        <v>P720: -&gt; E4_1_1_47 | (0.278 * E4_1_1_47_mRNA) - (0.00000278 * E4_1_1_47)</v>
      </c>
    </row>
    <row r="722" spans="1:13" ht="25">
      <c r="A722" s="113" t="s">
        <v>5159</v>
      </c>
      <c r="B722" s="113" t="s">
        <v>5160</v>
      </c>
      <c r="C722" s="114" t="s">
        <v>29438</v>
      </c>
      <c r="D722" s="115">
        <f>D721+1</f>
        <v>721</v>
      </c>
      <c r="E722" s="116" t="str">
        <f>CONCATENATE("E",C722)</f>
        <v>E4_1_1_48</v>
      </c>
      <c r="F722" s="117" t="str">
        <f>_xlfn.CONCAT(E722,"_mRNA : ",E722,"_mRNA")</f>
        <v>E4_1_1_48_mRNA : E4_1_1_48_mRNA</v>
      </c>
      <c r="G722" s="118" t="str">
        <f>_xlfn.CONCAT(E722," : ",E722)</f>
        <v>E4_1_1_48 : E4_1_1_48</v>
      </c>
      <c r="H722" s="119" t="str">
        <f>CONCATENATE(E722,"_mRNA: 0")</f>
        <v>E4_1_1_48_mRNA: 0</v>
      </c>
      <c r="I722" s="120" t="str">
        <f>CONCATENATE(E722,": 0")</f>
        <v>E4_1_1_48: 0</v>
      </c>
      <c r="J722" s="121" t="str">
        <f t="shared" si="33"/>
        <v>E4_1_1_48_kcat: 13.7</v>
      </c>
      <c r="K722" s="122" t="str">
        <f t="shared" si="34"/>
        <v>E4_1_1_48_km: 1</v>
      </c>
      <c r="L722" s="123" t="str">
        <f>_xlfn.CONCAT("m",D722,": -&gt; ",E722,"_mRNA | ","0.00292 - (0.0093 * ",E722,"_mRNA)")</f>
        <v>m721: -&gt; E4_1_1_48_mRNA | 0.00292 - (0.0093 * E4_1_1_48_mRNA)</v>
      </c>
      <c r="M722" s="124" t="str">
        <f t="shared" si="35"/>
        <v>P721: -&gt; E4_1_1_48 | (0.278 * E4_1_1_48_mRNA) - (0.00000278 * E4_1_1_48)</v>
      </c>
    </row>
    <row r="723" spans="1:13" ht="25">
      <c r="A723" s="113" t="s">
        <v>13831</v>
      </c>
      <c r="B723" s="113" t="s">
        <v>13832</v>
      </c>
      <c r="C723" s="114" t="s">
        <v>29439</v>
      </c>
      <c r="D723" s="115">
        <f>D722+1</f>
        <v>722</v>
      </c>
      <c r="E723" s="116" t="str">
        <f>CONCATENATE("E",C723)</f>
        <v>E4_1_1_49</v>
      </c>
      <c r="F723" s="117" t="str">
        <f>_xlfn.CONCAT(E723,"_mRNA : ",E723,"_mRNA")</f>
        <v>E4_1_1_49_mRNA : E4_1_1_49_mRNA</v>
      </c>
      <c r="G723" s="118" t="str">
        <f>_xlfn.CONCAT(E723," : ",E723)</f>
        <v>E4_1_1_49 : E4_1_1_49</v>
      </c>
      <c r="H723" s="119" t="str">
        <f>CONCATENATE(E723,"_mRNA: 0")</f>
        <v>E4_1_1_49_mRNA: 0</v>
      </c>
      <c r="I723" s="120" t="str">
        <f>CONCATENATE(E723,": 0")</f>
        <v>E4_1_1_49: 0</v>
      </c>
      <c r="J723" s="121" t="str">
        <f t="shared" si="33"/>
        <v>E4_1_1_49_kcat: 13.7</v>
      </c>
      <c r="K723" s="122" t="str">
        <f t="shared" si="34"/>
        <v>E4_1_1_49_km: 1</v>
      </c>
      <c r="L723" s="123" t="str">
        <f>_xlfn.CONCAT("m",D723,": -&gt; ",E723,"_mRNA | ","0.00292 - (0.0093 * ",E723,"_mRNA)")</f>
        <v>m722: -&gt; E4_1_1_49_mRNA | 0.00292 - (0.0093 * E4_1_1_49_mRNA)</v>
      </c>
      <c r="M723" s="124" t="str">
        <f t="shared" si="35"/>
        <v>P722: -&gt; E4_1_1_49 | (0.278 * E4_1_1_49_mRNA) - (0.00000278 * E4_1_1_49)</v>
      </c>
    </row>
    <row r="724" spans="1:13" ht="25">
      <c r="A724" s="113" t="s">
        <v>509</v>
      </c>
      <c r="B724" s="113" t="s">
        <v>510</v>
      </c>
      <c r="C724" s="114" t="s">
        <v>29440</v>
      </c>
      <c r="D724" s="115">
        <f>D723+1</f>
        <v>723</v>
      </c>
      <c r="E724" s="116" t="str">
        <f>CONCATENATE("E",C724)</f>
        <v>E4_1_1_50</v>
      </c>
      <c r="F724" s="117" t="str">
        <f>_xlfn.CONCAT(E724,"_mRNA : ",E724,"_mRNA")</f>
        <v>E4_1_1_50_mRNA : E4_1_1_50_mRNA</v>
      </c>
      <c r="G724" s="118" t="str">
        <f>_xlfn.CONCAT(E724," : ",E724)</f>
        <v>E4_1_1_50 : E4_1_1_50</v>
      </c>
      <c r="H724" s="119" t="str">
        <f>CONCATENATE(E724,"_mRNA: 0")</f>
        <v>E4_1_1_50_mRNA: 0</v>
      </c>
      <c r="I724" s="120" t="str">
        <f>CONCATENATE(E724,": 0")</f>
        <v>E4_1_1_50: 0</v>
      </c>
      <c r="J724" s="121" t="str">
        <f t="shared" si="33"/>
        <v>E4_1_1_50_kcat: 13.7</v>
      </c>
      <c r="K724" s="122" t="str">
        <f t="shared" si="34"/>
        <v>E4_1_1_50_km: 1</v>
      </c>
      <c r="L724" s="123" t="str">
        <f>_xlfn.CONCAT("m",D724,": -&gt; ",E724,"_mRNA | ","0.00292 - (0.0093 * ",E724,"_mRNA)")</f>
        <v>m723: -&gt; E4_1_1_50_mRNA | 0.00292 - (0.0093 * E4_1_1_50_mRNA)</v>
      </c>
      <c r="M724" s="124" t="str">
        <f t="shared" si="35"/>
        <v>P723: -&gt; E4_1_1_50 | (0.278 * E4_1_1_50_mRNA) - (0.00000278 * E4_1_1_50)</v>
      </c>
    </row>
    <row r="725" spans="1:13" ht="25">
      <c r="A725" s="113" t="s">
        <v>16952</v>
      </c>
      <c r="B725" s="113" t="s">
        <v>16953</v>
      </c>
      <c r="C725" s="114" t="s">
        <v>29441</v>
      </c>
      <c r="D725" s="115">
        <f>D724+1</f>
        <v>724</v>
      </c>
      <c r="E725" s="116" t="str">
        <f>CONCATENATE("E",C725)</f>
        <v>E4_1_1_65</v>
      </c>
      <c r="F725" s="117" t="str">
        <f>_xlfn.CONCAT(E725,"_mRNA : ",E725,"_mRNA")</f>
        <v>E4_1_1_65_mRNA : E4_1_1_65_mRNA</v>
      </c>
      <c r="G725" s="118" t="str">
        <f>_xlfn.CONCAT(E725," : ",E725)</f>
        <v>E4_1_1_65 : E4_1_1_65</v>
      </c>
      <c r="H725" s="119" t="str">
        <f>CONCATENATE(E725,"_mRNA: 0")</f>
        <v>E4_1_1_65_mRNA: 0</v>
      </c>
      <c r="I725" s="120" t="str">
        <f>CONCATENATE(E725,": 0")</f>
        <v>E4_1_1_65: 0</v>
      </c>
      <c r="J725" s="121" t="str">
        <f t="shared" si="33"/>
        <v>E4_1_1_65_kcat: 13.7</v>
      </c>
      <c r="K725" s="122" t="str">
        <f t="shared" si="34"/>
        <v>E4_1_1_65_km: 1</v>
      </c>
      <c r="L725" s="123" t="str">
        <f>_xlfn.CONCAT("m",D725,": -&gt; ",E725,"_mRNA | ","0.00292 - (0.0093 * ",E725,"_mRNA)")</f>
        <v>m724: -&gt; E4_1_1_65_mRNA | 0.00292 - (0.0093 * E4_1_1_65_mRNA)</v>
      </c>
      <c r="M725" s="124" t="str">
        <f t="shared" si="35"/>
        <v>P724: -&gt; E4_1_1_65 | (0.278 * E4_1_1_65_mRNA) - (0.00000278 * E4_1_1_65)</v>
      </c>
    </row>
    <row r="726" spans="1:13" ht="25">
      <c r="A726" s="113" t="s">
        <v>9752</v>
      </c>
      <c r="B726" s="113" t="s">
        <v>9753</v>
      </c>
      <c r="C726" s="114" t="s">
        <v>29442</v>
      </c>
      <c r="D726" s="115">
        <f>D725+1</f>
        <v>725</v>
      </c>
      <c r="E726" s="116" t="str">
        <f>CONCATENATE("E",C726)</f>
        <v>E4_1_1_8</v>
      </c>
      <c r="F726" s="117" t="str">
        <f>_xlfn.CONCAT(E726,"_mRNA : ",E726,"_mRNA")</f>
        <v>E4_1_1_8_mRNA : E4_1_1_8_mRNA</v>
      </c>
      <c r="G726" s="118" t="str">
        <f>_xlfn.CONCAT(E726," : ",E726)</f>
        <v>E4_1_1_8 : E4_1_1_8</v>
      </c>
      <c r="H726" s="119" t="str">
        <f>CONCATENATE(E726,"_mRNA: 0")</f>
        <v>E4_1_1_8_mRNA: 0</v>
      </c>
      <c r="I726" s="120" t="str">
        <f>CONCATENATE(E726,": 0")</f>
        <v>E4_1_1_8: 0</v>
      </c>
      <c r="J726" s="121" t="str">
        <f t="shared" si="33"/>
        <v>E4_1_1_8_kcat: 13.7</v>
      </c>
      <c r="K726" s="122" t="str">
        <f t="shared" si="34"/>
        <v>E4_1_1_8_km: 1</v>
      </c>
      <c r="L726" s="123" t="str">
        <f>_xlfn.CONCAT("m",D726,": -&gt; ",E726,"_mRNA | ","0.00292 - (0.0093 * ",E726,"_mRNA)")</f>
        <v>m725: -&gt; E4_1_1_8_mRNA | 0.00292 - (0.0093 * E4_1_1_8_mRNA)</v>
      </c>
      <c r="M726" s="124" t="str">
        <f t="shared" si="35"/>
        <v>P725: -&gt; E4_1_1_8 | (0.278 * E4_1_1_8_mRNA) - (0.00000278 * E4_1_1_8)</v>
      </c>
    </row>
    <row r="727" spans="1:13" ht="25">
      <c r="A727" s="113" t="s">
        <v>14592</v>
      </c>
      <c r="B727" s="113" t="s">
        <v>14593</v>
      </c>
      <c r="C727" s="114" t="s">
        <v>29443</v>
      </c>
      <c r="D727" s="115">
        <f>D726+1</f>
        <v>726</v>
      </c>
      <c r="E727" s="116" t="str">
        <f>CONCATENATE("E",C727)</f>
        <v>E4_1_1_85</v>
      </c>
      <c r="F727" s="117" t="str">
        <f>_xlfn.CONCAT(E727,"_mRNA : ",E727,"_mRNA")</f>
        <v>E4_1_1_85_mRNA : E4_1_1_85_mRNA</v>
      </c>
      <c r="G727" s="118" t="str">
        <f>_xlfn.CONCAT(E727," : ",E727)</f>
        <v>E4_1_1_85 : E4_1_1_85</v>
      </c>
      <c r="H727" s="119" t="str">
        <f>CONCATENATE(E727,"_mRNA: 0")</f>
        <v>E4_1_1_85_mRNA: 0</v>
      </c>
      <c r="I727" s="120" t="str">
        <f>CONCATENATE(E727,": 0")</f>
        <v>E4_1_1_85: 0</v>
      </c>
      <c r="J727" s="121" t="str">
        <f t="shared" si="33"/>
        <v>E4_1_1_85_kcat: 13.7</v>
      </c>
      <c r="K727" s="122" t="str">
        <f t="shared" si="34"/>
        <v>E4_1_1_85_km: 1</v>
      </c>
      <c r="L727" s="123" t="str">
        <f>_xlfn.CONCAT("m",D727,": -&gt; ",E727,"_mRNA | ","0.00292 - (0.0093 * ",E727,"_mRNA)")</f>
        <v>m726: -&gt; E4_1_1_85_mRNA | 0.00292 - (0.0093 * E4_1_1_85_mRNA)</v>
      </c>
      <c r="M727" s="124" t="str">
        <f t="shared" si="35"/>
        <v>P726: -&gt; E4_1_1_85 | (0.278 * E4_1_1_85_mRNA) - (0.00000278 * E4_1_1_85)</v>
      </c>
    </row>
    <row r="728" spans="1:13" ht="25">
      <c r="A728" s="113" t="s">
        <v>15672</v>
      </c>
      <c r="B728" s="113" t="s">
        <v>15673</v>
      </c>
      <c r="C728" s="114" t="s">
        <v>29444</v>
      </c>
      <c r="D728" s="115">
        <f>D727+1</f>
        <v>727</v>
      </c>
      <c r="E728" s="116" t="str">
        <f>CONCATENATE("E",C728)</f>
        <v>E4_1_1_98</v>
      </c>
      <c r="F728" s="117" t="str">
        <f>_xlfn.CONCAT(E728,"_mRNA : ",E728,"_mRNA")</f>
        <v>E4_1_1_98_mRNA : E4_1_1_98_mRNA</v>
      </c>
      <c r="G728" s="118" t="str">
        <f>_xlfn.CONCAT(E728," : ",E728)</f>
        <v>E4_1_1_98 : E4_1_1_98</v>
      </c>
      <c r="H728" s="119" t="str">
        <f>CONCATENATE(E728,"_mRNA: 0")</f>
        <v>E4_1_1_98_mRNA: 0</v>
      </c>
      <c r="I728" s="120" t="str">
        <f>CONCATENATE(E728,": 0")</f>
        <v>E4_1_1_98: 0</v>
      </c>
      <c r="J728" s="121" t="str">
        <f t="shared" si="33"/>
        <v>E4_1_1_98_kcat: 13.7</v>
      </c>
      <c r="K728" s="122" t="str">
        <f t="shared" si="34"/>
        <v>E4_1_1_98_km: 1</v>
      </c>
      <c r="L728" s="123" t="str">
        <f>_xlfn.CONCAT("m",D728,": -&gt; ",E728,"_mRNA | ","0.00292 - (0.0093 * ",E728,"_mRNA)")</f>
        <v>m727: -&gt; E4_1_1_98_mRNA | 0.00292 - (0.0093 * E4_1_1_98_mRNA)</v>
      </c>
      <c r="M728" s="124" t="str">
        <f t="shared" si="35"/>
        <v>P727: -&gt; E4_1_1_98 | (0.278 * E4_1_1_98_mRNA) - (0.00000278 * E4_1_1_98)</v>
      </c>
    </row>
    <row r="729" spans="1:13" ht="25">
      <c r="A729" s="113" t="s">
        <v>8634</v>
      </c>
      <c r="B729" s="113" t="s">
        <v>8635</v>
      </c>
      <c r="C729" s="114" t="s">
        <v>29445</v>
      </c>
      <c r="D729" s="115">
        <f>D728+1</f>
        <v>728</v>
      </c>
      <c r="E729" s="116" t="str">
        <f>CONCATENATE("E",C729)</f>
        <v>E4_1_2_13</v>
      </c>
      <c r="F729" s="117" t="str">
        <f>_xlfn.CONCAT(E729,"_mRNA : ",E729,"_mRNA")</f>
        <v>E4_1_2_13_mRNA : E4_1_2_13_mRNA</v>
      </c>
      <c r="G729" s="118" t="str">
        <f>_xlfn.CONCAT(E729," : ",E729)</f>
        <v>E4_1_2_13 : E4_1_2_13</v>
      </c>
      <c r="H729" s="119" t="str">
        <f>CONCATENATE(E729,"_mRNA: 0")</f>
        <v>E4_1_2_13_mRNA: 0</v>
      </c>
      <c r="I729" s="120" t="str">
        <f>CONCATENATE(E729,": 0")</f>
        <v>E4_1_2_13: 0</v>
      </c>
      <c r="J729" s="121" t="str">
        <f t="shared" si="33"/>
        <v>E4_1_2_13_kcat: 13.7</v>
      </c>
      <c r="K729" s="122" t="str">
        <f t="shared" si="34"/>
        <v>E4_1_2_13_km: 1</v>
      </c>
      <c r="L729" s="123" t="str">
        <f>_xlfn.CONCAT("m",D729,": -&gt; ",E729,"_mRNA | ","0.00292 - (0.0093 * ",E729,"_mRNA)")</f>
        <v>m728: -&gt; E4_1_2_13_mRNA | 0.00292 - (0.0093 * E4_1_2_13_mRNA)</v>
      </c>
      <c r="M729" s="124" t="str">
        <f t="shared" si="35"/>
        <v>P728: -&gt; E4_1_2_13 | (0.278 * E4_1_2_13_mRNA) - (0.00000278 * E4_1_2_13)</v>
      </c>
    </row>
    <row r="730" spans="1:13" ht="25">
      <c r="A730" s="113" t="s">
        <v>7647</v>
      </c>
      <c r="B730" s="113" t="s">
        <v>7648</v>
      </c>
      <c r="C730" s="114" t="s">
        <v>29446</v>
      </c>
      <c r="D730" s="115">
        <f>D729+1</f>
        <v>729</v>
      </c>
      <c r="E730" s="116" t="str">
        <f>CONCATENATE("E",C730)</f>
        <v>E4_1_2_14</v>
      </c>
      <c r="F730" s="117" t="str">
        <f>_xlfn.CONCAT(E730,"_mRNA : ",E730,"_mRNA")</f>
        <v>E4_1_2_14_mRNA : E4_1_2_14_mRNA</v>
      </c>
      <c r="G730" s="118" t="str">
        <f>_xlfn.CONCAT(E730," : ",E730)</f>
        <v>E4_1_2_14 : E4_1_2_14</v>
      </c>
      <c r="H730" s="119" t="str">
        <f>CONCATENATE(E730,"_mRNA: 0")</f>
        <v>E4_1_2_14_mRNA: 0</v>
      </c>
      <c r="I730" s="120" t="str">
        <f>CONCATENATE(E730,": 0")</f>
        <v>E4_1_2_14: 0</v>
      </c>
      <c r="J730" s="121" t="str">
        <f t="shared" si="33"/>
        <v>E4_1_2_14_kcat: 13.7</v>
      </c>
      <c r="K730" s="122" t="str">
        <f t="shared" si="34"/>
        <v>E4_1_2_14_km: 1</v>
      </c>
      <c r="L730" s="123" t="str">
        <f>_xlfn.CONCAT("m",D730,": -&gt; ",E730,"_mRNA | ","0.00292 - (0.0093 * ",E730,"_mRNA)")</f>
        <v>m729: -&gt; E4_1_2_14_mRNA | 0.00292 - (0.0093 * E4_1_2_14_mRNA)</v>
      </c>
      <c r="M730" s="124" t="str">
        <f t="shared" si="35"/>
        <v>P729: -&gt; E4_1_2_14 | (0.278 * E4_1_2_14_mRNA) - (0.00000278 * E4_1_2_14)</v>
      </c>
    </row>
    <row r="731" spans="1:13" ht="25">
      <c r="A731" s="113" t="s">
        <v>11450</v>
      </c>
      <c r="B731" s="113" t="s">
        <v>11451</v>
      </c>
      <c r="C731" s="114" t="s">
        <v>29447</v>
      </c>
      <c r="D731" s="115">
        <f>D730+1</f>
        <v>730</v>
      </c>
      <c r="E731" s="116" t="str">
        <f>CONCATENATE("E",C731)</f>
        <v>E4_1_2_17</v>
      </c>
      <c r="F731" s="117" t="str">
        <f>_xlfn.CONCAT(E731,"_mRNA : ",E731,"_mRNA")</f>
        <v>E4_1_2_17_mRNA : E4_1_2_17_mRNA</v>
      </c>
      <c r="G731" s="118" t="str">
        <f>_xlfn.CONCAT(E731," : ",E731)</f>
        <v>E4_1_2_17 : E4_1_2_17</v>
      </c>
      <c r="H731" s="119" t="str">
        <f>CONCATENATE(E731,"_mRNA: 0")</f>
        <v>E4_1_2_17_mRNA: 0</v>
      </c>
      <c r="I731" s="120" t="str">
        <f>CONCATENATE(E731,": 0")</f>
        <v>E4_1_2_17: 0</v>
      </c>
      <c r="J731" s="121" t="str">
        <f t="shared" si="33"/>
        <v>E4_1_2_17_kcat: 13.7</v>
      </c>
      <c r="K731" s="122" t="str">
        <f t="shared" si="34"/>
        <v>E4_1_2_17_km: 1</v>
      </c>
      <c r="L731" s="123" t="str">
        <f>_xlfn.CONCAT("m",D731,": -&gt; ",E731,"_mRNA | ","0.00292 - (0.0093 * ",E731,"_mRNA)")</f>
        <v>m730: -&gt; E4_1_2_17_mRNA | 0.00292 - (0.0093 * E4_1_2_17_mRNA)</v>
      </c>
      <c r="M731" s="124" t="str">
        <f t="shared" si="35"/>
        <v>P730: -&gt; E4_1_2_17 | (0.278 * E4_1_2_17_mRNA) - (0.00000278 * E4_1_2_17)</v>
      </c>
    </row>
    <row r="732" spans="1:13" ht="25">
      <c r="A732" s="113" t="s">
        <v>15904</v>
      </c>
      <c r="B732" s="113" t="s">
        <v>15905</v>
      </c>
      <c r="C732" s="114" t="s">
        <v>29448</v>
      </c>
      <c r="D732" s="115">
        <f>D731+1</f>
        <v>731</v>
      </c>
      <c r="E732" s="116" t="str">
        <f>CONCATENATE("E",C732)</f>
        <v>E4_1_2_19</v>
      </c>
      <c r="F732" s="117" t="str">
        <f>_xlfn.CONCAT(E732,"_mRNA : ",E732,"_mRNA")</f>
        <v>E4_1_2_19_mRNA : E4_1_2_19_mRNA</v>
      </c>
      <c r="G732" s="118" t="str">
        <f>_xlfn.CONCAT(E732," : ",E732)</f>
        <v>E4_1_2_19 : E4_1_2_19</v>
      </c>
      <c r="H732" s="119" t="str">
        <f>CONCATENATE(E732,"_mRNA: 0")</f>
        <v>E4_1_2_19_mRNA: 0</v>
      </c>
      <c r="I732" s="120" t="str">
        <f>CONCATENATE(E732,": 0")</f>
        <v>E4_1_2_19: 0</v>
      </c>
      <c r="J732" s="121" t="str">
        <f t="shared" si="33"/>
        <v>E4_1_2_19_kcat: 13.7</v>
      </c>
      <c r="K732" s="122" t="str">
        <f t="shared" si="34"/>
        <v>E4_1_2_19_km: 1</v>
      </c>
      <c r="L732" s="123" t="str">
        <f>_xlfn.CONCAT("m",D732,": -&gt; ",E732,"_mRNA | ","0.00292 - (0.0093 * ",E732,"_mRNA)")</f>
        <v>m731: -&gt; E4_1_2_19_mRNA | 0.00292 - (0.0093 * E4_1_2_19_mRNA)</v>
      </c>
      <c r="M732" s="124" t="str">
        <f t="shared" si="35"/>
        <v>P731: -&gt; E4_1_2_19 | (0.278 * E4_1_2_19_mRNA) - (0.00000278 * E4_1_2_19)</v>
      </c>
    </row>
    <row r="733" spans="1:13" ht="25">
      <c r="A733" s="113" t="s">
        <v>12741</v>
      </c>
      <c r="B733" s="113" t="s">
        <v>12742</v>
      </c>
      <c r="C733" s="114" t="s">
        <v>29449</v>
      </c>
      <c r="D733" s="115">
        <f>D732+1</f>
        <v>732</v>
      </c>
      <c r="E733" s="116" t="str">
        <f>CONCATENATE("E",C733)</f>
        <v>E4_1_2_20</v>
      </c>
      <c r="F733" s="117" t="str">
        <f>_xlfn.CONCAT(E733,"_mRNA : ",E733,"_mRNA")</f>
        <v>E4_1_2_20_mRNA : E4_1_2_20_mRNA</v>
      </c>
      <c r="G733" s="118" t="str">
        <f>_xlfn.CONCAT(E733," : ",E733)</f>
        <v>E4_1_2_20 : E4_1_2_20</v>
      </c>
      <c r="H733" s="119" t="str">
        <f>CONCATENATE(E733,"_mRNA: 0")</f>
        <v>E4_1_2_20_mRNA: 0</v>
      </c>
      <c r="I733" s="120" t="str">
        <f>CONCATENATE(E733,": 0")</f>
        <v>E4_1_2_20: 0</v>
      </c>
      <c r="J733" s="121" t="str">
        <f t="shared" si="33"/>
        <v>E4_1_2_20_kcat: 13.7</v>
      </c>
      <c r="K733" s="122" t="str">
        <f t="shared" si="34"/>
        <v>E4_1_2_20_km: 1</v>
      </c>
      <c r="L733" s="123" t="str">
        <f>_xlfn.CONCAT("m",D733,": -&gt; ",E733,"_mRNA | ","0.00292 - (0.0093 * ",E733,"_mRNA)")</f>
        <v>m732: -&gt; E4_1_2_20_mRNA | 0.00292 - (0.0093 * E4_1_2_20_mRNA)</v>
      </c>
      <c r="M733" s="124" t="str">
        <f t="shared" si="35"/>
        <v>P732: -&gt; E4_1_2_20 | (0.278 * E4_1_2_20_mRNA) - (0.00000278 * E4_1_2_20)</v>
      </c>
    </row>
    <row r="734" spans="1:13" ht="25">
      <c r="A734" s="113" t="s">
        <v>15088</v>
      </c>
      <c r="B734" s="113" t="s">
        <v>15089</v>
      </c>
      <c r="C734" s="114" t="s">
        <v>29450</v>
      </c>
      <c r="D734" s="115">
        <f>D733+1</f>
        <v>733</v>
      </c>
      <c r="E734" s="116" t="str">
        <f>CONCATENATE("E",C734)</f>
        <v>E4_1_2_21</v>
      </c>
      <c r="F734" s="117" t="str">
        <f>_xlfn.CONCAT(E734,"_mRNA : ",E734,"_mRNA")</f>
        <v>E4_1_2_21_mRNA : E4_1_2_21_mRNA</v>
      </c>
      <c r="G734" s="118" t="str">
        <f>_xlfn.CONCAT(E734," : ",E734)</f>
        <v>E4_1_2_21 : E4_1_2_21</v>
      </c>
      <c r="H734" s="119" t="str">
        <f>CONCATENATE(E734,"_mRNA: 0")</f>
        <v>E4_1_2_21_mRNA: 0</v>
      </c>
      <c r="I734" s="120" t="str">
        <f>CONCATENATE(E734,": 0")</f>
        <v>E4_1_2_21: 0</v>
      </c>
      <c r="J734" s="121" t="str">
        <f t="shared" si="33"/>
        <v>E4_1_2_21_kcat: 13.7</v>
      </c>
      <c r="K734" s="122" t="str">
        <f t="shared" si="34"/>
        <v>E4_1_2_21_km: 1</v>
      </c>
      <c r="L734" s="123" t="str">
        <f>_xlfn.CONCAT("m",D734,": -&gt; ",E734,"_mRNA | ","0.00292 - (0.0093 * ",E734,"_mRNA)")</f>
        <v>m733: -&gt; E4_1_2_21_mRNA | 0.00292 - (0.0093 * E4_1_2_21_mRNA)</v>
      </c>
      <c r="M734" s="124" t="str">
        <f t="shared" si="35"/>
        <v>P733: -&gt; E4_1_2_21 | (0.278 * E4_1_2_21_mRNA) - (0.00000278 * E4_1_2_21)</v>
      </c>
    </row>
    <row r="735" spans="1:13" ht="25">
      <c r="A735" s="113" t="s">
        <v>12483</v>
      </c>
      <c r="B735" s="113" t="s">
        <v>12484</v>
      </c>
      <c r="C735" s="114" t="s">
        <v>29451</v>
      </c>
      <c r="D735" s="115">
        <f>D734+1</f>
        <v>734</v>
      </c>
      <c r="E735" s="116" t="str">
        <f>CONCATENATE("E",C735)</f>
        <v>E4_1_2_25</v>
      </c>
      <c r="F735" s="117" t="str">
        <f>_xlfn.CONCAT(E735,"_mRNA : ",E735,"_mRNA")</f>
        <v>E4_1_2_25_mRNA : E4_1_2_25_mRNA</v>
      </c>
      <c r="G735" s="118" t="str">
        <f>_xlfn.CONCAT(E735," : ",E735)</f>
        <v>E4_1_2_25 : E4_1_2_25</v>
      </c>
      <c r="H735" s="119" t="str">
        <f>CONCATENATE(E735,"_mRNA: 0")</f>
        <v>E4_1_2_25_mRNA: 0</v>
      </c>
      <c r="I735" s="120" t="str">
        <f>CONCATENATE(E735,": 0")</f>
        <v>E4_1_2_25: 0</v>
      </c>
      <c r="J735" s="121" t="str">
        <f t="shared" si="33"/>
        <v>E4_1_2_25_kcat: 13.7</v>
      </c>
      <c r="K735" s="122" t="str">
        <f t="shared" si="34"/>
        <v>E4_1_2_25_km: 1</v>
      </c>
      <c r="L735" s="123" t="str">
        <f>_xlfn.CONCAT("m",D735,": -&gt; ",E735,"_mRNA | ","0.00292 - (0.0093 * ",E735,"_mRNA)")</f>
        <v>m734: -&gt; E4_1_2_25_mRNA | 0.00292 - (0.0093 * E4_1_2_25_mRNA)</v>
      </c>
      <c r="M735" s="124" t="str">
        <f t="shared" si="35"/>
        <v>P734: -&gt; E4_1_2_25 | (0.278 * E4_1_2_25_mRNA) - (0.00000278 * E4_1_2_25)</v>
      </c>
    </row>
    <row r="736" spans="1:13" ht="25">
      <c r="A736" s="113" t="s">
        <v>3537</v>
      </c>
      <c r="B736" s="113" t="s">
        <v>3538</v>
      </c>
      <c r="C736" s="114" t="s">
        <v>29452</v>
      </c>
      <c r="D736" s="115">
        <f>D735+1</f>
        <v>735</v>
      </c>
      <c r="E736" s="116" t="str">
        <f>CONCATENATE("E",C736)</f>
        <v>E4_1_2_26</v>
      </c>
      <c r="F736" s="117" t="str">
        <f>_xlfn.CONCAT(E736,"_mRNA : ",E736,"_mRNA")</f>
        <v>E4_1_2_26_mRNA : E4_1_2_26_mRNA</v>
      </c>
      <c r="G736" s="118" t="str">
        <f>_xlfn.CONCAT(E736," : ",E736)</f>
        <v>E4_1_2_26 : E4_1_2_26</v>
      </c>
      <c r="H736" s="119" t="str">
        <f>CONCATENATE(E736,"_mRNA: 0")</f>
        <v>E4_1_2_26_mRNA: 0</v>
      </c>
      <c r="I736" s="120" t="str">
        <f>CONCATENATE(E736,": 0")</f>
        <v>E4_1_2_26: 0</v>
      </c>
      <c r="J736" s="121" t="str">
        <f t="shared" si="33"/>
        <v>E4_1_2_26_kcat: 13.7</v>
      </c>
      <c r="K736" s="122" t="str">
        <f t="shared" si="34"/>
        <v>E4_1_2_26_km: 1</v>
      </c>
      <c r="L736" s="123" t="str">
        <f>_xlfn.CONCAT("m",D736,": -&gt; ",E736,"_mRNA | ","0.00292 - (0.0093 * ",E736,"_mRNA)")</f>
        <v>m735: -&gt; E4_1_2_26_mRNA | 0.00292 - (0.0093 * E4_1_2_26_mRNA)</v>
      </c>
      <c r="M736" s="124" t="str">
        <f t="shared" si="35"/>
        <v>P735: -&gt; E4_1_2_26 | (0.278 * E4_1_2_26_mRNA) - (0.00000278 * E4_1_2_26)</v>
      </c>
    </row>
    <row r="737" spans="1:13" ht="25">
      <c r="A737" s="113" t="s">
        <v>1123</v>
      </c>
      <c r="B737" s="113" t="s">
        <v>1124</v>
      </c>
      <c r="C737" s="114" t="s">
        <v>29453</v>
      </c>
      <c r="D737" s="115">
        <f>D736+1</f>
        <v>736</v>
      </c>
      <c r="E737" s="116" t="str">
        <f>CONCATENATE("E",C737)</f>
        <v>E4_1_2_28</v>
      </c>
      <c r="F737" s="117" t="str">
        <f>_xlfn.CONCAT(E737,"_mRNA : ",E737,"_mRNA")</f>
        <v>E4_1_2_28_mRNA : E4_1_2_28_mRNA</v>
      </c>
      <c r="G737" s="118" t="str">
        <f>_xlfn.CONCAT(E737," : ",E737)</f>
        <v>E4_1_2_28 : E4_1_2_28</v>
      </c>
      <c r="H737" s="119" t="str">
        <f>CONCATENATE(E737,"_mRNA: 0")</f>
        <v>E4_1_2_28_mRNA: 0</v>
      </c>
      <c r="I737" s="120" t="str">
        <f>CONCATENATE(E737,": 0")</f>
        <v>E4_1_2_28: 0</v>
      </c>
      <c r="J737" s="121" t="str">
        <f t="shared" si="33"/>
        <v>E4_1_2_28_kcat: 13.7</v>
      </c>
      <c r="K737" s="122" t="str">
        <f t="shared" si="34"/>
        <v>E4_1_2_28_km: 1</v>
      </c>
      <c r="L737" s="123" t="str">
        <f>_xlfn.CONCAT("m",D737,": -&gt; ",E737,"_mRNA | ","0.00292 - (0.0093 * ",E737,"_mRNA)")</f>
        <v>m736: -&gt; E4_1_2_28_mRNA | 0.00292 - (0.0093 * E4_1_2_28_mRNA)</v>
      </c>
      <c r="M737" s="124" t="str">
        <f t="shared" si="35"/>
        <v>P736: -&gt; E4_1_2_28 | (0.278 * E4_1_2_28_mRNA) - (0.00000278 * E4_1_2_28)</v>
      </c>
    </row>
    <row r="738" spans="1:13" ht="25">
      <c r="A738" s="113" t="s">
        <v>17836</v>
      </c>
      <c r="B738" s="113" t="s">
        <v>17837</v>
      </c>
      <c r="C738" s="114" t="s">
        <v>29454</v>
      </c>
      <c r="D738" s="115">
        <f>D737+1</f>
        <v>737</v>
      </c>
      <c r="E738" s="116" t="str">
        <f>CONCATENATE("E",C738)</f>
        <v>E4_1_2_4</v>
      </c>
      <c r="F738" s="117" t="str">
        <f>_xlfn.CONCAT(E738,"_mRNA : ",E738,"_mRNA")</f>
        <v>E4_1_2_4_mRNA : E4_1_2_4_mRNA</v>
      </c>
      <c r="G738" s="118" t="str">
        <f>_xlfn.CONCAT(E738," : ",E738)</f>
        <v>E4_1_2_4 : E4_1_2_4</v>
      </c>
      <c r="H738" s="119" t="str">
        <f>CONCATENATE(E738,"_mRNA: 0")</f>
        <v>E4_1_2_4_mRNA: 0</v>
      </c>
      <c r="I738" s="120" t="str">
        <f>CONCATENATE(E738,": 0")</f>
        <v>E4_1_2_4: 0</v>
      </c>
      <c r="J738" s="121" t="str">
        <f t="shared" si="33"/>
        <v>E4_1_2_4_kcat: 13.7</v>
      </c>
      <c r="K738" s="122" t="str">
        <f t="shared" si="34"/>
        <v>E4_1_2_4_km: 1</v>
      </c>
      <c r="L738" s="123" t="str">
        <f>_xlfn.CONCAT("m",D738,": -&gt; ",E738,"_mRNA | ","0.00292 - (0.0093 * ",E738,"_mRNA)")</f>
        <v>m737: -&gt; E4_1_2_4_mRNA | 0.00292 - (0.0093 * E4_1_2_4_mRNA)</v>
      </c>
      <c r="M738" s="124" t="str">
        <f t="shared" si="35"/>
        <v>P737: -&gt; E4_1_2_4 | (0.278 * E4_1_2_4_mRNA) - (0.00000278 * E4_1_2_4)</v>
      </c>
    </row>
    <row r="739" spans="1:13" ht="25">
      <c r="A739" s="113" t="s">
        <v>8630</v>
      </c>
      <c r="B739" s="113" t="s">
        <v>8631</v>
      </c>
      <c r="C739" s="114" t="s">
        <v>29455</v>
      </c>
      <c r="D739" s="115">
        <f>D738+1</f>
        <v>738</v>
      </c>
      <c r="E739" s="116" t="str">
        <f>CONCATENATE("E",C739)</f>
        <v>E4_1_2_40</v>
      </c>
      <c r="F739" s="117" t="str">
        <f>_xlfn.CONCAT(E739,"_mRNA : ",E739,"_mRNA")</f>
        <v>E4_1_2_40_mRNA : E4_1_2_40_mRNA</v>
      </c>
      <c r="G739" s="118" t="str">
        <f>_xlfn.CONCAT(E739," : ",E739)</f>
        <v>E4_1_2_40 : E4_1_2_40</v>
      </c>
      <c r="H739" s="119" t="str">
        <f>CONCATENATE(E739,"_mRNA: 0")</f>
        <v>E4_1_2_40_mRNA: 0</v>
      </c>
      <c r="I739" s="120" t="str">
        <f>CONCATENATE(E739,": 0")</f>
        <v>E4_1_2_40: 0</v>
      </c>
      <c r="J739" s="121" t="str">
        <f t="shared" si="33"/>
        <v>E4_1_2_40_kcat: 13.7</v>
      </c>
      <c r="K739" s="122" t="str">
        <f t="shared" si="34"/>
        <v>E4_1_2_40_km: 1</v>
      </c>
      <c r="L739" s="123" t="str">
        <f>_xlfn.CONCAT("m",D739,": -&gt; ",E739,"_mRNA | ","0.00292 - (0.0093 * ",E739,"_mRNA)")</f>
        <v>m738: -&gt; E4_1_2_40_mRNA | 0.00292 - (0.0093 * E4_1_2_40_mRNA)</v>
      </c>
      <c r="M739" s="124" t="str">
        <f t="shared" si="35"/>
        <v>P738: -&gt; E4_1_2_40 | (0.278 * E4_1_2_40_mRNA) - (0.00000278 * E4_1_2_40)</v>
      </c>
    </row>
    <row r="740" spans="1:13" ht="25">
      <c r="A740" s="113" t="s">
        <v>3537</v>
      </c>
      <c r="B740" s="113" t="s">
        <v>3538</v>
      </c>
      <c r="C740" s="114" t="s">
        <v>29456</v>
      </c>
      <c r="D740" s="115">
        <f>D739+1</f>
        <v>739</v>
      </c>
      <c r="E740" s="116" t="str">
        <f>CONCATENATE("E",C740)</f>
        <v>E4_1_2_48</v>
      </c>
      <c r="F740" s="117" t="str">
        <f>_xlfn.CONCAT(E740,"_mRNA : ",E740,"_mRNA")</f>
        <v>E4_1_2_48_mRNA : E4_1_2_48_mRNA</v>
      </c>
      <c r="G740" s="118" t="str">
        <f>_xlfn.CONCAT(E740," : ",E740)</f>
        <v>E4_1_2_48 : E4_1_2_48</v>
      </c>
      <c r="H740" s="119" t="str">
        <f>CONCATENATE(E740,"_mRNA: 0")</f>
        <v>E4_1_2_48_mRNA: 0</v>
      </c>
      <c r="I740" s="120" t="str">
        <f>CONCATENATE(E740,": 0")</f>
        <v>E4_1_2_48: 0</v>
      </c>
      <c r="J740" s="121" t="str">
        <f t="shared" si="33"/>
        <v>E4_1_2_48_kcat: 13.7</v>
      </c>
      <c r="K740" s="122" t="str">
        <f t="shared" si="34"/>
        <v>E4_1_2_48_km: 1</v>
      </c>
      <c r="L740" s="123" t="str">
        <f>_xlfn.CONCAT("m",D740,": -&gt; ",E740,"_mRNA | ","0.00292 - (0.0093 * ",E740,"_mRNA)")</f>
        <v>m739: -&gt; E4_1_2_48_mRNA | 0.00292 - (0.0093 * E4_1_2_48_mRNA)</v>
      </c>
      <c r="M740" s="124" t="str">
        <f t="shared" si="35"/>
        <v>P739: -&gt; E4_1_2_48 | (0.278 * E4_1_2_48_mRNA) - (0.00000278 * E4_1_2_48)</v>
      </c>
    </row>
    <row r="741" spans="1:13" ht="25">
      <c r="A741" s="113" t="s">
        <v>11308</v>
      </c>
      <c r="B741" s="113" t="s">
        <v>11309</v>
      </c>
      <c r="C741" s="114" t="s">
        <v>29457</v>
      </c>
      <c r="D741" s="115">
        <f>D740+1</f>
        <v>740</v>
      </c>
      <c r="E741" s="116" t="str">
        <f>CONCATENATE("E",C741)</f>
        <v>E4_1_2_50</v>
      </c>
      <c r="F741" s="117" t="str">
        <f>_xlfn.CONCAT(E741,"_mRNA : ",E741,"_mRNA")</f>
        <v>E4_1_2_50_mRNA : E4_1_2_50_mRNA</v>
      </c>
      <c r="G741" s="118" t="str">
        <f>_xlfn.CONCAT(E741," : ",E741)</f>
        <v>E4_1_2_50 : E4_1_2_50</v>
      </c>
      <c r="H741" s="119" t="str">
        <f>CONCATENATE(E741,"_mRNA: 0")</f>
        <v>E4_1_2_50_mRNA: 0</v>
      </c>
      <c r="I741" s="120" t="str">
        <f>CONCATENATE(E741,": 0")</f>
        <v>E4_1_2_50: 0</v>
      </c>
      <c r="J741" s="121" t="str">
        <f t="shared" si="33"/>
        <v>E4_1_2_50_kcat: 13.7</v>
      </c>
      <c r="K741" s="122" t="str">
        <f t="shared" si="34"/>
        <v>E4_1_2_50_km: 1</v>
      </c>
      <c r="L741" s="123" t="str">
        <f>_xlfn.CONCAT("m",D741,": -&gt; ",E741,"_mRNA | ","0.00292 - (0.0093 * ",E741,"_mRNA)")</f>
        <v>m740: -&gt; E4_1_2_50_mRNA | 0.00292 - (0.0093 * E4_1_2_50_mRNA)</v>
      </c>
      <c r="M741" s="124" t="str">
        <f t="shared" si="35"/>
        <v>P740: -&gt; E4_1_2_50 | (0.278 * E4_1_2_50_mRNA) - (0.00000278 * E4_1_2_50)</v>
      </c>
    </row>
    <row r="742" spans="1:13" ht="25">
      <c r="A742" s="113" t="s">
        <v>1123</v>
      </c>
      <c r="B742" s="113" t="s">
        <v>1124</v>
      </c>
      <c r="C742" s="114" t="s">
        <v>29458</v>
      </c>
      <c r="D742" s="115">
        <f>D741+1</f>
        <v>741</v>
      </c>
      <c r="E742" s="116" t="str">
        <f>CONCATENATE("E",C742)</f>
        <v>E4_1_2_51</v>
      </c>
      <c r="F742" s="117" t="str">
        <f>_xlfn.CONCAT(E742,"_mRNA : ",E742,"_mRNA")</f>
        <v>E4_1_2_51_mRNA : E4_1_2_51_mRNA</v>
      </c>
      <c r="G742" s="118" t="str">
        <f>_xlfn.CONCAT(E742," : ",E742)</f>
        <v>E4_1_2_51 : E4_1_2_51</v>
      </c>
      <c r="H742" s="119" t="str">
        <f>CONCATENATE(E742,"_mRNA: 0")</f>
        <v>E4_1_2_51_mRNA: 0</v>
      </c>
      <c r="I742" s="120" t="str">
        <f>CONCATENATE(E742,": 0")</f>
        <v>E4_1_2_51: 0</v>
      </c>
      <c r="J742" s="121" t="str">
        <f t="shared" si="33"/>
        <v>E4_1_2_51_kcat: 13.7</v>
      </c>
      <c r="K742" s="122" t="str">
        <f t="shared" si="34"/>
        <v>E4_1_2_51_km: 1</v>
      </c>
      <c r="L742" s="123" t="str">
        <f>_xlfn.CONCAT("m",D742,": -&gt; ",E742,"_mRNA | ","0.00292 - (0.0093 * ",E742,"_mRNA)")</f>
        <v>m741: -&gt; E4_1_2_51_mRNA | 0.00292 - (0.0093 * E4_1_2_51_mRNA)</v>
      </c>
      <c r="M742" s="124" t="str">
        <f t="shared" si="35"/>
        <v>P741: -&gt; E4_1_2_51 | (0.278 * E4_1_2_51_mRNA) - (0.00000278 * E4_1_2_51)</v>
      </c>
    </row>
    <row r="743" spans="1:13" ht="25">
      <c r="A743" s="113" t="s">
        <v>9230</v>
      </c>
      <c r="B743" s="113" t="s">
        <v>9231</v>
      </c>
      <c r="C743" s="114" t="s">
        <v>29459</v>
      </c>
      <c r="D743" s="115">
        <f>D742+1</f>
        <v>742</v>
      </c>
      <c r="E743" s="116" t="str">
        <f>CONCATENATE("E",C743)</f>
        <v>E4_1_2_53</v>
      </c>
      <c r="F743" s="117" t="str">
        <f>_xlfn.CONCAT(E743,"_mRNA : ",E743,"_mRNA")</f>
        <v>E4_1_2_53_mRNA : E4_1_2_53_mRNA</v>
      </c>
      <c r="G743" s="118" t="str">
        <f>_xlfn.CONCAT(E743," : ",E743)</f>
        <v>E4_1_2_53 : E4_1_2_53</v>
      </c>
      <c r="H743" s="119" t="str">
        <f>CONCATENATE(E743,"_mRNA: 0")</f>
        <v>E4_1_2_53_mRNA: 0</v>
      </c>
      <c r="I743" s="120" t="str">
        <f>CONCATENATE(E743,": 0")</f>
        <v>E4_1_2_53: 0</v>
      </c>
      <c r="J743" s="121" t="str">
        <f t="shared" si="33"/>
        <v>E4_1_2_53_kcat: 13.7</v>
      </c>
      <c r="K743" s="122" t="str">
        <f t="shared" si="34"/>
        <v>E4_1_2_53_km: 1</v>
      </c>
      <c r="L743" s="123" t="str">
        <f>_xlfn.CONCAT("m",D743,": -&gt; ",E743,"_mRNA | ","0.00292 - (0.0093 * ",E743,"_mRNA)")</f>
        <v>m742: -&gt; E4_1_2_53_mRNA | 0.00292 - (0.0093 * E4_1_2_53_mRNA)</v>
      </c>
      <c r="M743" s="124" t="str">
        <f t="shared" si="35"/>
        <v>P742: -&gt; E4_1_2_53 | (0.278 * E4_1_2_53_mRNA) - (0.00000278 * E4_1_2_53)</v>
      </c>
    </row>
    <row r="744" spans="1:13" ht="25">
      <c r="A744" s="113" t="s">
        <v>15820</v>
      </c>
      <c r="B744" s="113" t="s">
        <v>15821</v>
      </c>
      <c r="C744" s="114" t="s">
        <v>29460</v>
      </c>
      <c r="D744" s="115">
        <f>D743+1</f>
        <v>743</v>
      </c>
      <c r="E744" s="116" t="str">
        <f>CONCATENATE("E",C744)</f>
        <v>E4_1_2_57</v>
      </c>
      <c r="F744" s="117" t="str">
        <f>_xlfn.CONCAT(E744,"_mRNA : ",E744,"_mRNA")</f>
        <v>E4_1_2_57_mRNA : E4_1_2_57_mRNA</v>
      </c>
      <c r="G744" s="118" t="str">
        <f>_xlfn.CONCAT(E744," : ",E744)</f>
        <v>E4_1_2_57 : E4_1_2_57</v>
      </c>
      <c r="H744" s="119" t="str">
        <f>CONCATENATE(E744,"_mRNA: 0")</f>
        <v>E4_1_2_57_mRNA: 0</v>
      </c>
      <c r="I744" s="120" t="str">
        <f>CONCATENATE(E744,": 0")</f>
        <v>E4_1_2_57: 0</v>
      </c>
      <c r="J744" s="121" t="str">
        <f t="shared" si="33"/>
        <v>E4_1_2_57_kcat: 13.7</v>
      </c>
      <c r="K744" s="122" t="str">
        <f t="shared" si="34"/>
        <v>E4_1_2_57_km: 1</v>
      </c>
      <c r="L744" s="123" t="str">
        <f>_xlfn.CONCAT("m",D744,": -&gt; ",E744,"_mRNA | ","0.00292 - (0.0093 * ",E744,"_mRNA)")</f>
        <v>m743: -&gt; E4_1_2_57_mRNA | 0.00292 - (0.0093 * E4_1_2_57_mRNA)</v>
      </c>
      <c r="M744" s="124" t="str">
        <f t="shared" si="35"/>
        <v>P743: -&gt; E4_1_2_57 | (0.278 * E4_1_2_57_mRNA) - (0.00000278 * E4_1_2_57)</v>
      </c>
    </row>
    <row r="745" spans="1:13" ht="25">
      <c r="A745" s="113" t="s">
        <v>5151</v>
      </c>
      <c r="B745" s="113" t="s">
        <v>5152</v>
      </c>
      <c r="C745" s="114" t="s">
        <v>29461</v>
      </c>
      <c r="D745" s="115">
        <f>D744+1</f>
        <v>744</v>
      </c>
      <c r="E745" s="116" t="str">
        <f>CONCATENATE("E",C745)</f>
        <v>E4_1_2_8</v>
      </c>
      <c r="F745" s="117" t="str">
        <f>_xlfn.CONCAT(E745,"_mRNA : ",E745,"_mRNA")</f>
        <v>E4_1_2_8_mRNA : E4_1_2_8_mRNA</v>
      </c>
      <c r="G745" s="118" t="str">
        <f>_xlfn.CONCAT(E745," : ",E745)</f>
        <v>E4_1_2_8 : E4_1_2_8</v>
      </c>
      <c r="H745" s="119" t="str">
        <f>CONCATENATE(E745,"_mRNA: 0")</f>
        <v>E4_1_2_8_mRNA: 0</v>
      </c>
      <c r="I745" s="120" t="str">
        <f>CONCATENATE(E745,": 0")</f>
        <v>E4_1_2_8: 0</v>
      </c>
      <c r="J745" s="121" t="str">
        <f t="shared" si="33"/>
        <v>E4_1_2_8_kcat: 13.7</v>
      </c>
      <c r="K745" s="122" t="str">
        <f t="shared" si="34"/>
        <v>E4_1_2_8_km: 1</v>
      </c>
      <c r="L745" s="123" t="str">
        <f>_xlfn.CONCAT("m",D745,": -&gt; ",E745,"_mRNA | ","0.00292 - (0.0093 * ",E745,"_mRNA)")</f>
        <v>m744: -&gt; E4_1_2_8_mRNA | 0.00292 - (0.0093 * E4_1_2_8_mRNA)</v>
      </c>
      <c r="M745" s="124" t="str">
        <f t="shared" si="35"/>
        <v>P744: -&gt; E4_1_2_8 | (0.278 * E4_1_2_8_mRNA) - (0.00000278 * E4_1_2_8)</v>
      </c>
    </row>
    <row r="746" spans="1:13" ht="25">
      <c r="A746" s="113" t="s">
        <v>16333</v>
      </c>
      <c r="B746" s="113" t="s">
        <v>16334</v>
      </c>
      <c r="C746" s="114" t="s">
        <v>29462</v>
      </c>
      <c r="D746" s="115">
        <f>D745+1</f>
        <v>745</v>
      </c>
      <c r="E746" s="116" t="str">
        <f>CONCATENATE("E",C746)</f>
        <v>E4_1_3_1</v>
      </c>
      <c r="F746" s="117" t="str">
        <f>_xlfn.CONCAT(E746,"_mRNA : ",E746,"_mRNA")</f>
        <v>E4_1_3_1_mRNA : E4_1_3_1_mRNA</v>
      </c>
      <c r="G746" s="118" t="str">
        <f>_xlfn.CONCAT(E746," : ",E746)</f>
        <v>E4_1_3_1 : E4_1_3_1</v>
      </c>
      <c r="H746" s="119" t="str">
        <f>CONCATENATE(E746,"_mRNA: 0")</f>
        <v>E4_1_3_1_mRNA: 0</v>
      </c>
      <c r="I746" s="120" t="str">
        <f>CONCATENATE(E746,": 0")</f>
        <v>E4_1_3_1: 0</v>
      </c>
      <c r="J746" s="121" t="str">
        <f t="shared" si="33"/>
        <v>E4_1_3_1_kcat: 13.7</v>
      </c>
      <c r="K746" s="122" t="str">
        <f t="shared" si="34"/>
        <v>E4_1_3_1_km: 1</v>
      </c>
      <c r="L746" s="123" t="str">
        <f>_xlfn.CONCAT("m",D746,": -&gt; ",E746,"_mRNA | ","0.00292 - (0.0093 * ",E746,"_mRNA)")</f>
        <v>m745: -&gt; E4_1_3_1_mRNA | 0.00292 - (0.0093 * E4_1_3_1_mRNA)</v>
      </c>
      <c r="M746" s="124" t="str">
        <f t="shared" si="35"/>
        <v>P745: -&gt; E4_1_3_1 | (0.278 * E4_1_3_1_mRNA) - (0.00000278 * E4_1_3_1)</v>
      </c>
    </row>
    <row r="747" spans="1:13" ht="25">
      <c r="A747" s="113" t="s">
        <v>5163</v>
      </c>
      <c r="B747" s="113" t="s">
        <v>5164</v>
      </c>
      <c r="C747" s="114" t="s">
        <v>29463</v>
      </c>
      <c r="D747" s="115">
        <f>D746+1</f>
        <v>746</v>
      </c>
      <c r="E747" s="116" t="str">
        <f>CONCATENATE("E",C747)</f>
        <v>E4_1_3_27</v>
      </c>
      <c r="F747" s="117" t="str">
        <f>_xlfn.CONCAT(E747,"_mRNA : ",E747,"_mRNA")</f>
        <v>E4_1_3_27_mRNA : E4_1_3_27_mRNA</v>
      </c>
      <c r="G747" s="118" t="str">
        <f>_xlfn.CONCAT(E747," : ",E747)</f>
        <v>E4_1_3_27 : E4_1_3_27</v>
      </c>
      <c r="H747" s="119" t="str">
        <f>CONCATENATE(E747,"_mRNA: 0")</f>
        <v>E4_1_3_27_mRNA: 0</v>
      </c>
      <c r="I747" s="120" t="str">
        <f>CONCATENATE(E747,": 0")</f>
        <v>E4_1_3_27: 0</v>
      </c>
      <c r="J747" s="121" t="str">
        <f t="shared" si="33"/>
        <v>E4_1_3_27_kcat: 13.7</v>
      </c>
      <c r="K747" s="122" t="str">
        <f t="shared" si="34"/>
        <v>E4_1_3_27_km: 1</v>
      </c>
      <c r="L747" s="123" t="str">
        <f>_xlfn.CONCAT("m",D747,": -&gt; ",E747,"_mRNA | ","0.00292 - (0.0093 * ",E747,"_mRNA)")</f>
        <v>m746: -&gt; E4_1_3_27_mRNA | 0.00292 - (0.0093 * E4_1_3_27_mRNA)</v>
      </c>
      <c r="M747" s="124" t="str">
        <f t="shared" si="35"/>
        <v>P746: -&gt; E4_1_3_27 | (0.278 * E4_1_3_27_mRNA) - (0.00000278 * E4_1_3_27)</v>
      </c>
    </row>
    <row r="748" spans="1:13" ht="25">
      <c r="A748" s="113" t="s">
        <v>1389</v>
      </c>
      <c r="B748" s="113" t="s">
        <v>1390</v>
      </c>
      <c r="C748" s="114" t="s">
        <v>29464</v>
      </c>
      <c r="D748" s="115">
        <f>D747+1</f>
        <v>747</v>
      </c>
      <c r="E748" s="116" t="str">
        <f>CONCATENATE("E",C748)</f>
        <v>E4_1_3_30</v>
      </c>
      <c r="F748" s="117" t="str">
        <f>_xlfn.CONCAT(E748,"_mRNA : ",E748,"_mRNA")</f>
        <v>E4_1_3_30_mRNA : E4_1_3_30_mRNA</v>
      </c>
      <c r="G748" s="118" t="str">
        <f>_xlfn.CONCAT(E748," : ",E748)</f>
        <v>E4_1_3_30 : E4_1_3_30</v>
      </c>
      <c r="H748" s="119" t="str">
        <f>CONCATENATE(E748,"_mRNA: 0")</f>
        <v>E4_1_3_30_mRNA: 0</v>
      </c>
      <c r="I748" s="120" t="str">
        <f>CONCATENATE(E748,": 0")</f>
        <v>E4_1_3_30: 0</v>
      </c>
      <c r="J748" s="121" t="str">
        <f t="shared" si="33"/>
        <v>E4_1_3_30_kcat: 13.7</v>
      </c>
      <c r="K748" s="122" t="str">
        <f t="shared" si="34"/>
        <v>E4_1_3_30_km: 1</v>
      </c>
      <c r="L748" s="123" t="str">
        <f>_xlfn.CONCAT("m",D748,": -&gt; ",E748,"_mRNA | ","0.00292 - (0.0093 * ",E748,"_mRNA)")</f>
        <v>m747: -&gt; E4_1_3_30_mRNA | 0.00292 - (0.0093 * E4_1_3_30_mRNA)</v>
      </c>
      <c r="M748" s="124" t="str">
        <f t="shared" si="35"/>
        <v>P747: -&gt; E4_1_3_30 | (0.278 * E4_1_3_30_mRNA) - (0.00000278 * E4_1_3_30)</v>
      </c>
    </row>
    <row r="749" spans="1:13" ht="25">
      <c r="A749" s="113" t="s">
        <v>2527</v>
      </c>
      <c r="B749" s="113" t="s">
        <v>2528</v>
      </c>
      <c r="C749" s="114" t="s">
        <v>29465</v>
      </c>
      <c r="D749" s="115">
        <f>D748+1</f>
        <v>748</v>
      </c>
      <c r="E749" s="116" t="str">
        <f>CONCATENATE("E",C749)</f>
        <v>E4_1_3_34</v>
      </c>
      <c r="F749" s="117" t="str">
        <f>_xlfn.CONCAT(E749,"_mRNA : ",E749,"_mRNA")</f>
        <v>E4_1_3_34_mRNA : E4_1_3_34_mRNA</v>
      </c>
      <c r="G749" s="118" t="str">
        <f>_xlfn.CONCAT(E749," : ",E749)</f>
        <v>E4_1_3_34 : E4_1_3_34</v>
      </c>
      <c r="H749" s="119" t="str">
        <f>CONCATENATE(E749,"_mRNA: 0")</f>
        <v>E4_1_3_34_mRNA: 0</v>
      </c>
      <c r="I749" s="120" t="str">
        <f>CONCATENATE(E749,": 0")</f>
        <v>E4_1_3_34: 0</v>
      </c>
      <c r="J749" s="121" t="str">
        <f t="shared" si="33"/>
        <v>E4_1_3_34_kcat: 13.7</v>
      </c>
      <c r="K749" s="122" t="str">
        <f t="shared" si="34"/>
        <v>E4_1_3_34_km: 1</v>
      </c>
      <c r="L749" s="123" t="str">
        <f>_xlfn.CONCAT("m",D749,": -&gt; ",E749,"_mRNA | ","0.00292 - (0.0093 * ",E749,"_mRNA)")</f>
        <v>m748: -&gt; E4_1_3_34_mRNA | 0.00292 - (0.0093 * E4_1_3_34_mRNA)</v>
      </c>
      <c r="M749" s="124" t="str">
        <f t="shared" si="35"/>
        <v>P748: -&gt; E4_1_3_34 | (0.278 * E4_1_3_34_mRNA) - (0.00000278 * E4_1_3_34)</v>
      </c>
    </row>
    <row r="750" spans="1:13" ht="25">
      <c r="A750" s="113" t="s">
        <v>9302</v>
      </c>
      <c r="B750" s="113" t="s">
        <v>9303</v>
      </c>
      <c r="C750" s="114" t="s">
        <v>29466</v>
      </c>
      <c r="D750" s="115">
        <f>D749+1</f>
        <v>749</v>
      </c>
      <c r="E750" s="116" t="str">
        <f>CONCATENATE("E",C750)</f>
        <v>E4_1_3_36</v>
      </c>
      <c r="F750" s="117" t="str">
        <f>_xlfn.CONCAT(E750,"_mRNA : ",E750,"_mRNA")</f>
        <v>E4_1_3_36_mRNA : E4_1_3_36_mRNA</v>
      </c>
      <c r="G750" s="118" t="str">
        <f>_xlfn.CONCAT(E750," : ",E750)</f>
        <v>E4_1_3_36 : E4_1_3_36</v>
      </c>
      <c r="H750" s="119" t="str">
        <f>CONCATENATE(E750,"_mRNA: 0")</f>
        <v>E4_1_3_36_mRNA: 0</v>
      </c>
      <c r="I750" s="120" t="str">
        <f>CONCATENATE(E750,": 0")</f>
        <v>E4_1_3_36: 0</v>
      </c>
      <c r="J750" s="121" t="str">
        <f t="shared" si="33"/>
        <v>E4_1_3_36_kcat: 13.7</v>
      </c>
      <c r="K750" s="122" t="str">
        <f t="shared" si="34"/>
        <v>E4_1_3_36_km: 1</v>
      </c>
      <c r="L750" s="123" t="str">
        <f>_xlfn.CONCAT("m",D750,": -&gt; ",E750,"_mRNA | ","0.00292 - (0.0093 * ",E750,"_mRNA)")</f>
        <v>m749: -&gt; E4_1_3_36_mRNA | 0.00292 - (0.0093 * E4_1_3_36_mRNA)</v>
      </c>
      <c r="M750" s="124" t="str">
        <f t="shared" si="35"/>
        <v>P749: -&gt; E4_1_3_36 | (0.278 * E4_1_3_36_mRNA) - (0.00000278 * E4_1_3_36)</v>
      </c>
    </row>
    <row r="751" spans="1:13" ht="25">
      <c r="A751" s="113" t="s">
        <v>4441</v>
      </c>
      <c r="B751" s="113" t="s">
        <v>4442</v>
      </c>
      <c r="C751" s="114" t="s">
        <v>29467</v>
      </c>
      <c r="D751" s="115">
        <f>D750+1</f>
        <v>750</v>
      </c>
      <c r="E751" s="116" t="str">
        <f>CONCATENATE("E",C751)</f>
        <v>E4_1_3_38</v>
      </c>
      <c r="F751" s="117" t="str">
        <f>_xlfn.CONCAT(E751,"_mRNA : ",E751,"_mRNA")</f>
        <v>E4_1_3_38_mRNA : E4_1_3_38_mRNA</v>
      </c>
      <c r="G751" s="118" t="str">
        <f>_xlfn.CONCAT(E751," : ",E751)</f>
        <v>E4_1_3_38 : E4_1_3_38</v>
      </c>
      <c r="H751" s="119" t="str">
        <f>CONCATENATE(E751,"_mRNA: 0")</f>
        <v>E4_1_3_38_mRNA: 0</v>
      </c>
      <c r="I751" s="120" t="str">
        <f>CONCATENATE(E751,": 0")</f>
        <v>E4_1_3_38: 0</v>
      </c>
      <c r="J751" s="121" t="str">
        <f t="shared" si="33"/>
        <v>E4_1_3_38_kcat: 13.7</v>
      </c>
      <c r="K751" s="122" t="str">
        <f t="shared" si="34"/>
        <v>E4_1_3_38_km: 1</v>
      </c>
      <c r="L751" s="123" t="str">
        <f>_xlfn.CONCAT("m",D751,": -&gt; ",E751,"_mRNA | ","0.00292 - (0.0093 * ",E751,"_mRNA)")</f>
        <v>m750: -&gt; E4_1_3_38_mRNA | 0.00292 - (0.0093 * E4_1_3_38_mRNA)</v>
      </c>
      <c r="M751" s="124" t="str">
        <f t="shared" si="35"/>
        <v>P750: -&gt; E4_1_3_38 | (0.278 * E4_1_3_38_mRNA) - (0.00000278 * E4_1_3_38)</v>
      </c>
    </row>
    <row r="752" spans="1:13" ht="25">
      <c r="A752" s="113" t="s">
        <v>1469</v>
      </c>
      <c r="B752" s="113" t="s">
        <v>1470</v>
      </c>
      <c r="C752" s="114" t="s">
        <v>29468</v>
      </c>
      <c r="D752" s="115">
        <f>D751+1</f>
        <v>751</v>
      </c>
      <c r="E752" s="116" t="str">
        <f>CONCATENATE("E",C752)</f>
        <v>E4_1_3_39</v>
      </c>
      <c r="F752" s="117" t="str">
        <f>_xlfn.CONCAT(E752,"_mRNA : ",E752,"_mRNA")</f>
        <v>E4_1_3_39_mRNA : E4_1_3_39_mRNA</v>
      </c>
      <c r="G752" s="118" t="str">
        <f>_xlfn.CONCAT(E752," : ",E752)</f>
        <v>E4_1_3_39 : E4_1_3_39</v>
      </c>
      <c r="H752" s="119" t="str">
        <f>CONCATENATE(E752,"_mRNA: 0")</f>
        <v>E4_1_3_39_mRNA: 0</v>
      </c>
      <c r="I752" s="120" t="str">
        <f>CONCATENATE(E752,": 0")</f>
        <v>E4_1_3_39: 0</v>
      </c>
      <c r="J752" s="121" t="str">
        <f t="shared" si="33"/>
        <v>E4_1_3_39_kcat: 13.7</v>
      </c>
      <c r="K752" s="122" t="str">
        <f t="shared" si="34"/>
        <v>E4_1_3_39_km: 1</v>
      </c>
      <c r="L752" s="123" t="str">
        <f>_xlfn.CONCAT("m",D752,": -&gt; ",E752,"_mRNA | ","0.00292 - (0.0093 * ",E752,"_mRNA)")</f>
        <v>m751: -&gt; E4_1_3_39_mRNA | 0.00292 - (0.0093 * E4_1_3_39_mRNA)</v>
      </c>
      <c r="M752" s="124" t="str">
        <f t="shared" si="35"/>
        <v>P751: -&gt; E4_1_3_39 | (0.278 * E4_1_3_39_mRNA) - (0.00000278 * E4_1_3_39)</v>
      </c>
    </row>
    <row r="753" spans="1:13" ht="25">
      <c r="A753" s="113" t="s">
        <v>16437</v>
      </c>
      <c r="B753" s="113" t="s">
        <v>16438</v>
      </c>
      <c r="C753" s="114" t="s">
        <v>29469</v>
      </c>
      <c r="D753" s="115">
        <f>D752+1</f>
        <v>752</v>
      </c>
      <c r="E753" s="116" t="str">
        <f>CONCATENATE("E",C753)</f>
        <v>E4_1_3_40</v>
      </c>
      <c r="F753" s="117" t="str">
        <f>_xlfn.CONCAT(E753,"_mRNA : ",E753,"_mRNA")</f>
        <v>E4_1_3_40_mRNA : E4_1_3_40_mRNA</v>
      </c>
      <c r="G753" s="118" t="str">
        <f>_xlfn.CONCAT(E753," : ",E753)</f>
        <v>E4_1_3_40 : E4_1_3_40</v>
      </c>
      <c r="H753" s="119" t="str">
        <f>CONCATENATE(E753,"_mRNA: 0")</f>
        <v>E4_1_3_40_mRNA: 0</v>
      </c>
      <c r="I753" s="120" t="str">
        <f>CONCATENATE(E753,": 0")</f>
        <v>E4_1_3_40: 0</v>
      </c>
      <c r="J753" s="121" t="str">
        <f t="shared" si="33"/>
        <v>E4_1_3_40_kcat: 13.7</v>
      </c>
      <c r="K753" s="122" t="str">
        <f t="shared" si="34"/>
        <v>E4_1_3_40_km: 1</v>
      </c>
      <c r="L753" s="123" t="str">
        <f>_xlfn.CONCAT("m",D753,": -&gt; ",E753,"_mRNA | ","0.00292 - (0.0093 * ",E753,"_mRNA)")</f>
        <v>m752: -&gt; E4_1_3_40_mRNA | 0.00292 - (0.0093 * E4_1_3_40_mRNA)</v>
      </c>
      <c r="M753" s="124" t="str">
        <f t="shared" si="35"/>
        <v>P752: -&gt; E4_1_3_40 | (0.278 * E4_1_3_40_mRNA) - (0.00000278 * E4_1_3_40)</v>
      </c>
    </row>
    <row r="754" spans="1:13" ht="25">
      <c r="A754" s="113" t="s">
        <v>7647</v>
      </c>
      <c r="B754" s="113" t="s">
        <v>7648</v>
      </c>
      <c r="C754" s="114" t="s">
        <v>29470</v>
      </c>
      <c r="D754" s="115">
        <f>D753+1</f>
        <v>753</v>
      </c>
      <c r="E754" s="116" t="str">
        <f>CONCATENATE("E",C754)</f>
        <v>E4_1_3_42</v>
      </c>
      <c r="F754" s="117" t="str">
        <f>_xlfn.CONCAT(E754,"_mRNA : ",E754,"_mRNA")</f>
        <v>E4_1_3_42_mRNA : E4_1_3_42_mRNA</v>
      </c>
      <c r="G754" s="118" t="str">
        <f>_xlfn.CONCAT(E754," : ",E754)</f>
        <v>E4_1_3_42 : E4_1_3_42</v>
      </c>
      <c r="H754" s="119" t="str">
        <f>CONCATENATE(E754,"_mRNA: 0")</f>
        <v>E4_1_3_42_mRNA: 0</v>
      </c>
      <c r="I754" s="120" t="str">
        <f>CONCATENATE(E754,": 0")</f>
        <v>E4_1_3_42: 0</v>
      </c>
      <c r="J754" s="121" t="str">
        <f t="shared" si="33"/>
        <v>E4_1_3_42_kcat: 13.7</v>
      </c>
      <c r="K754" s="122" t="str">
        <f t="shared" si="34"/>
        <v>E4_1_3_42_km: 1</v>
      </c>
      <c r="L754" s="123" t="str">
        <f>_xlfn.CONCAT("m",D754,": -&gt; ",E754,"_mRNA | ","0.00292 - (0.0093 * ",E754,"_mRNA)")</f>
        <v>m753: -&gt; E4_1_3_42_mRNA | 0.00292 - (0.0093 * E4_1_3_42_mRNA)</v>
      </c>
      <c r="M754" s="124" t="str">
        <f t="shared" si="35"/>
        <v>P753: -&gt; E4_1_3_42 | (0.278 * E4_1_3_42_mRNA) - (0.00000278 * E4_1_3_42)</v>
      </c>
    </row>
    <row r="755" spans="1:13" ht="25">
      <c r="A755" s="113" t="s">
        <v>2527</v>
      </c>
      <c r="B755" s="113" t="s">
        <v>2528</v>
      </c>
      <c r="C755" s="114" t="s">
        <v>29471</v>
      </c>
      <c r="D755" s="115">
        <f>D754+1</f>
        <v>754</v>
      </c>
      <c r="E755" s="116" t="str">
        <f>CONCATENATE("E",C755)</f>
        <v>E4_1_3_6</v>
      </c>
      <c r="F755" s="117" t="str">
        <f>_xlfn.CONCAT(E755,"_mRNA : ",E755,"_mRNA")</f>
        <v>E4_1_3_6_mRNA : E4_1_3_6_mRNA</v>
      </c>
      <c r="G755" s="118" t="str">
        <f>_xlfn.CONCAT(E755," : ",E755)</f>
        <v>E4_1_3_6 : E4_1_3_6</v>
      </c>
      <c r="H755" s="119" t="str">
        <f>CONCATENATE(E755,"_mRNA: 0")</f>
        <v>E4_1_3_6_mRNA: 0</v>
      </c>
      <c r="I755" s="120" t="str">
        <f>CONCATENATE(E755,": 0")</f>
        <v>E4_1_3_6: 0</v>
      </c>
      <c r="J755" s="121" t="str">
        <f t="shared" si="33"/>
        <v>E4_1_3_6_kcat: 13.7</v>
      </c>
      <c r="K755" s="122" t="str">
        <f t="shared" si="34"/>
        <v>E4_1_3_6_km: 1</v>
      </c>
      <c r="L755" s="123" t="str">
        <f>_xlfn.CONCAT("m",D755,": -&gt; ",E755,"_mRNA | ","0.00292 - (0.0093 * ",E755,"_mRNA)")</f>
        <v>m754: -&gt; E4_1_3_6_mRNA | 0.00292 - (0.0093 * E4_1_3_6_mRNA)</v>
      </c>
      <c r="M755" s="124" t="str">
        <f t="shared" si="35"/>
        <v>P754: -&gt; E4_1_3_6 | (0.278 * E4_1_3_6_mRNA) - (0.00000278 * E4_1_3_6)</v>
      </c>
    </row>
    <row r="756" spans="1:13" ht="25">
      <c r="A756" s="113" t="s">
        <v>15156</v>
      </c>
      <c r="B756" s="113" t="s">
        <v>15157</v>
      </c>
      <c r="C756" s="114" t="s">
        <v>29472</v>
      </c>
      <c r="D756" s="115">
        <f>D755+1</f>
        <v>755</v>
      </c>
      <c r="E756" s="116" t="str">
        <f>CONCATENATE("E",C756)</f>
        <v>E4_1_99_1</v>
      </c>
      <c r="F756" s="117" t="str">
        <f>_xlfn.CONCAT(E756,"_mRNA : ",E756,"_mRNA")</f>
        <v>E4_1_99_1_mRNA : E4_1_99_1_mRNA</v>
      </c>
      <c r="G756" s="118" t="str">
        <f>_xlfn.CONCAT(E756," : ",E756)</f>
        <v>E4_1_99_1 : E4_1_99_1</v>
      </c>
      <c r="H756" s="119" t="str">
        <f>CONCATENATE(E756,"_mRNA: 0")</f>
        <v>E4_1_99_1_mRNA: 0</v>
      </c>
      <c r="I756" s="120" t="str">
        <f>CONCATENATE(E756,": 0")</f>
        <v>E4_1_99_1: 0</v>
      </c>
      <c r="J756" s="121" t="str">
        <f t="shared" si="33"/>
        <v>E4_1_99_1_kcat: 13.7</v>
      </c>
      <c r="K756" s="122" t="str">
        <f t="shared" si="34"/>
        <v>E4_1_99_1_km: 1</v>
      </c>
      <c r="L756" s="123" t="str">
        <f>_xlfn.CONCAT("m",D756,": -&gt; ",E756,"_mRNA | ","0.00292 - (0.0093 * ",E756,"_mRNA)")</f>
        <v>m755: -&gt; E4_1_99_1_mRNA | 0.00292 - (0.0093 * E4_1_99_1_mRNA)</v>
      </c>
      <c r="M756" s="124" t="str">
        <f t="shared" si="35"/>
        <v>P755: -&gt; E4_1_99_1 | (0.278 * E4_1_99_1_mRNA) - (0.00000278 * E4_1_99_1)</v>
      </c>
    </row>
    <row r="757" spans="1:13" ht="25">
      <c r="A757" s="113" t="s">
        <v>12406</v>
      </c>
      <c r="B757" s="113" t="s">
        <v>12407</v>
      </c>
      <c r="C757" s="114" t="s">
        <v>29473</v>
      </c>
      <c r="D757" s="115">
        <f>D756+1</f>
        <v>756</v>
      </c>
      <c r="E757" s="116" t="str">
        <f>CONCATENATE("E",C757)</f>
        <v>E4_1_99_12</v>
      </c>
      <c r="F757" s="117" t="str">
        <f>_xlfn.CONCAT(E757,"_mRNA : ",E757,"_mRNA")</f>
        <v>E4_1_99_12_mRNA : E4_1_99_12_mRNA</v>
      </c>
      <c r="G757" s="118" t="str">
        <f>_xlfn.CONCAT(E757," : ",E757)</f>
        <v>E4_1_99_12 : E4_1_99_12</v>
      </c>
      <c r="H757" s="119" t="str">
        <f>CONCATENATE(E757,"_mRNA: 0")</f>
        <v>E4_1_99_12_mRNA: 0</v>
      </c>
      <c r="I757" s="120" t="str">
        <f>CONCATENATE(E757,": 0")</f>
        <v>E4_1_99_12: 0</v>
      </c>
      <c r="J757" s="121" t="str">
        <f t="shared" si="33"/>
        <v>E4_1_99_12_kcat: 13.7</v>
      </c>
      <c r="K757" s="122" t="str">
        <f t="shared" si="34"/>
        <v>E4_1_99_12_km: 1</v>
      </c>
      <c r="L757" s="123" t="str">
        <f>_xlfn.CONCAT("m",D757,": -&gt; ",E757,"_mRNA | ","0.00292 - (0.0093 * ",E757,"_mRNA)")</f>
        <v>m756: -&gt; E4_1_99_12_mRNA | 0.00292 - (0.0093 * E4_1_99_12_mRNA)</v>
      </c>
      <c r="M757" s="124" t="str">
        <f t="shared" si="35"/>
        <v>P756: -&gt; E4_1_99_12 | (0.278 * E4_1_99_12_mRNA) - (0.00000278 * E4_1_99_12)</v>
      </c>
    </row>
    <row r="758" spans="1:13" ht="25">
      <c r="A758" s="113" t="s">
        <v>16257</v>
      </c>
      <c r="B758" s="113" t="s">
        <v>16258</v>
      </c>
      <c r="C758" s="114" t="s">
        <v>29474</v>
      </c>
      <c r="D758" s="115">
        <f>D757+1</f>
        <v>757</v>
      </c>
      <c r="E758" s="116" t="str">
        <f>CONCATENATE("E",C758)</f>
        <v>E4_1_99_17</v>
      </c>
      <c r="F758" s="117" t="str">
        <f>_xlfn.CONCAT(E758,"_mRNA : ",E758,"_mRNA")</f>
        <v>E4_1_99_17_mRNA : E4_1_99_17_mRNA</v>
      </c>
      <c r="G758" s="118" t="str">
        <f>_xlfn.CONCAT(E758," : ",E758)</f>
        <v>E4_1_99_17 : E4_1_99_17</v>
      </c>
      <c r="H758" s="119" t="str">
        <f>CONCATENATE(E758,"_mRNA: 0")</f>
        <v>E4_1_99_17_mRNA: 0</v>
      </c>
      <c r="I758" s="120" t="str">
        <f>CONCATENATE(E758,": 0")</f>
        <v>E4_1_99_17: 0</v>
      </c>
      <c r="J758" s="121" t="str">
        <f t="shared" si="33"/>
        <v>E4_1_99_17_kcat: 13.7</v>
      </c>
      <c r="K758" s="122" t="str">
        <f t="shared" si="34"/>
        <v>E4_1_99_17_km: 1</v>
      </c>
      <c r="L758" s="123" t="str">
        <f>_xlfn.CONCAT("m",D758,": -&gt; ",E758,"_mRNA | ","0.00292 - (0.0093 * ",E758,"_mRNA)")</f>
        <v>m757: -&gt; E4_1_99_17_mRNA | 0.00292 - (0.0093 * E4_1_99_17_mRNA)</v>
      </c>
      <c r="M758" s="124" t="str">
        <f t="shared" si="35"/>
        <v>P757: -&gt; E4_1_99_17 | (0.278 * E4_1_99_17_mRNA) - (0.00000278 * E4_1_99_17)</v>
      </c>
    </row>
    <row r="759" spans="1:13" ht="25">
      <c r="A759" s="113" t="s">
        <v>16237</v>
      </c>
      <c r="B759" s="113" t="s">
        <v>16238</v>
      </c>
      <c r="C759" s="114" t="s">
        <v>29475</v>
      </c>
      <c r="D759" s="115">
        <f>D758+1</f>
        <v>758</v>
      </c>
      <c r="E759" s="116" t="str">
        <f>CONCATENATE("E",C759)</f>
        <v>E4_1_99_19</v>
      </c>
      <c r="F759" s="117" t="str">
        <f>_xlfn.CONCAT(E759,"_mRNA : ",E759,"_mRNA")</f>
        <v>E4_1_99_19_mRNA : E4_1_99_19_mRNA</v>
      </c>
      <c r="G759" s="118" t="str">
        <f>_xlfn.CONCAT(E759," : ",E759)</f>
        <v>E4_1_99_19 : E4_1_99_19</v>
      </c>
      <c r="H759" s="119" t="str">
        <f>CONCATENATE(E759,"_mRNA: 0")</f>
        <v>E4_1_99_19_mRNA: 0</v>
      </c>
      <c r="I759" s="120" t="str">
        <f>CONCATENATE(E759,": 0")</f>
        <v>E4_1_99_19: 0</v>
      </c>
      <c r="J759" s="121" t="str">
        <f t="shared" si="33"/>
        <v>E4_1_99_19_kcat: 13.7</v>
      </c>
      <c r="K759" s="122" t="str">
        <f t="shared" si="34"/>
        <v>E4_1_99_19_km: 1</v>
      </c>
      <c r="L759" s="123" t="str">
        <f>_xlfn.CONCAT("m",D759,": -&gt; ",E759,"_mRNA | ","0.00292 - (0.0093 * ",E759,"_mRNA)")</f>
        <v>m758: -&gt; E4_1_99_19_mRNA | 0.00292 - (0.0093 * E4_1_99_19_mRNA)</v>
      </c>
      <c r="M759" s="124" t="str">
        <f t="shared" si="35"/>
        <v>P758: -&gt; E4_1_99_19 | (0.278 * E4_1_99_19_mRNA) - (0.00000278 * E4_1_99_19)</v>
      </c>
    </row>
    <row r="760" spans="1:13" ht="25">
      <c r="A760" s="113" t="s">
        <v>3166</v>
      </c>
      <c r="B760" s="113" t="s">
        <v>3167</v>
      </c>
      <c r="C760" s="114" t="s">
        <v>29476</v>
      </c>
      <c r="D760" s="115">
        <f>D759+1</f>
        <v>759</v>
      </c>
      <c r="E760" s="116" t="str">
        <f>CONCATENATE("E",C760)</f>
        <v>E4_1_99_22</v>
      </c>
      <c r="F760" s="117" t="str">
        <f>_xlfn.CONCAT(E760,"_mRNA : ",E760,"_mRNA")</f>
        <v>E4_1_99_22_mRNA : E4_1_99_22_mRNA</v>
      </c>
      <c r="G760" s="118" t="str">
        <f>_xlfn.CONCAT(E760," : ",E760)</f>
        <v>E4_1_99_22 : E4_1_99_22</v>
      </c>
      <c r="H760" s="119" t="str">
        <f>CONCATENATE(E760,"_mRNA: 0")</f>
        <v>E4_1_99_22_mRNA: 0</v>
      </c>
      <c r="I760" s="120" t="str">
        <f>CONCATENATE(E760,": 0")</f>
        <v>E4_1_99_22: 0</v>
      </c>
      <c r="J760" s="121" t="str">
        <f t="shared" si="33"/>
        <v>E4_1_99_22_kcat: 13.7</v>
      </c>
      <c r="K760" s="122" t="str">
        <f t="shared" si="34"/>
        <v>E4_1_99_22_km: 1</v>
      </c>
      <c r="L760" s="123" t="str">
        <f>_xlfn.CONCAT("m",D760,": -&gt; ",E760,"_mRNA | ","0.00292 - (0.0093 * ",E760,"_mRNA)")</f>
        <v>m759: -&gt; E4_1_99_22_mRNA | 0.00292 - (0.0093 * E4_1_99_22_mRNA)</v>
      </c>
      <c r="M760" s="124" t="str">
        <f t="shared" si="35"/>
        <v>P759: -&gt; E4_1_99_22 | (0.278 * E4_1_99_22_mRNA) - (0.00000278 * E4_1_99_22)</v>
      </c>
    </row>
    <row r="761" spans="1:13" ht="25">
      <c r="A761" s="113" t="s">
        <v>533</v>
      </c>
      <c r="B761" s="113" t="s">
        <v>534</v>
      </c>
      <c r="C761" s="114" t="s">
        <v>29477</v>
      </c>
      <c r="D761" s="115">
        <f>D760+1</f>
        <v>760</v>
      </c>
      <c r="E761" s="116" t="str">
        <f>CONCATENATE("E",C761)</f>
        <v>E4_2_1_1</v>
      </c>
      <c r="F761" s="117" t="str">
        <f>_xlfn.CONCAT(E761,"_mRNA : ",E761,"_mRNA")</f>
        <v>E4_2_1_1_mRNA : E4_2_1_1_mRNA</v>
      </c>
      <c r="G761" s="118" t="str">
        <f>_xlfn.CONCAT(E761," : ",E761)</f>
        <v>E4_2_1_1 : E4_2_1_1</v>
      </c>
      <c r="H761" s="119" t="str">
        <f>CONCATENATE(E761,"_mRNA: 0")</f>
        <v>E4_2_1_1_mRNA: 0</v>
      </c>
      <c r="I761" s="120" t="str">
        <f>CONCATENATE(E761,": 0")</f>
        <v>E4_2_1_1: 0</v>
      </c>
      <c r="J761" s="121" t="str">
        <f t="shared" si="33"/>
        <v>E4_2_1_1_kcat: 13.7</v>
      </c>
      <c r="K761" s="122" t="str">
        <f t="shared" si="34"/>
        <v>E4_2_1_1_km: 1</v>
      </c>
      <c r="L761" s="123" t="str">
        <f>_xlfn.CONCAT("m",D761,": -&gt; ",E761,"_mRNA | ","0.00292 - (0.0093 * ",E761,"_mRNA)")</f>
        <v>m760: -&gt; E4_2_1_1_mRNA | 0.00292 - (0.0093 * E4_2_1_1_mRNA)</v>
      </c>
      <c r="M761" s="124" t="str">
        <f t="shared" si="35"/>
        <v>P760: -&gt; E4_2_1_1 | (0.278 * E4_2_1_1_mRNA) - (0.00000278 * E4_2_1_1)</v>
      </c>
    </row>
    <row r="762" spans="1:13" ht="25">
      <c r="A762" s="113" t="s">
        <v>6999</v>
      </c>
      <c r="B762" s="113" t="s">
        <v>7000</v>
      </c>
      <c r="C762" s="114" t="s">
        <v>29478</v>
      </c>
      <c r="D762" s="115">
        <f>D761+1</f>
        <v>761</v>
      </c>
      <c r="E762" s="116" t="str">
        <f>CONCATENATE("E",C762)</f>
        <v>E4_2_1_10</v>
      </c>
      <c r="F762" s="117" t="str">
        <f>_xlfn.CONCAT(E762,"_mRNA : ",E762,"_mRNA")</f>
        <v>E4_2_1_10_mRNA : E4_2_1_10_mRNA</v>
      </c>
      <c r="G762" s="118" t="str">
        <f>_xlfn.CONCAT(E762," : ",E762)</f>
        <v>E4_2_1_10 : E4_2_1_10</v>
      </c>
      <c r="H762" s="119" t="str">
        <f>CONCATENATE(E762,"_mRNA: 0")</f>
        <v>E4_2_1_10_mRNA: 0</v>
      </c>
      <c r="I762" s="120" t="str">
        <f>CONCATENATE(E762,": 0")</f>
        <v>E4_2_1_10: 0</v>
      </c>
      <c r="J762" s="121" t="str">
        <f t="shared" si="33"/>
        <v>E4_2_1_10_kcat: 13.7</v>
      </c>
      <c r="K762" s="122" t="str">
        <f t="shared" si="34"/>
        <v>E4_2_1_10_km: 1</v>
      </c>
      <c r="L762" s="123" t="str">
        <f>_xlfn.CONCAT("m",D762,": -&gt; ",E762,"_mRNA | ","0.00292 - (0.0093 * ",E762,"_mRNA)")</f>
        <v>m761: -&gt; E4_2_1_10_mRNA | 0.00292 - (0.0093 * E4_2_1_10_mRNA)</v>
      </c>
      <c r="M762" s="124" t="str">
        <f t="shared" si="35"/>
        <v>P761: -&gt; E4_2_1_10 | (0.278 * E4_2_1_10_mRNA) - (0.00000278 * E4_2_1_10)</v>
      </c>
    </row>
    <row r="763" spans="1:13" ht="25">
      <c r="A763" s="113" t="s">
        <v>11363</v>
      </c>
      <c r="B763" s="113" t="s">
        <v>11364</v>
      </c>
      <c r="C763" s="114" t="s">
        <v>29479</v>
      </c>
      <c r="D763" s="115">
        <f>D762+1</f>
        <v>762</v>
      </c>
      <c r="E763" s="116" t="str">
        <f>CONCATENATE("E",C763)</f>
        <v>E4_2_1_11</v>
      </c>
      <c r="F763" s="117" t="str">
        <f>_xlfn.CONCAT(E763,"_mRNA : ",E763,"_mRNA")</f>
        <v>E4_2_1_11_mRNA : E4_2_1_11_mRNA</v>
      </c>
      <c r="G763" s="118" t="str">
        <f>_xlfn.CONCAT(E763," : ",E763)</f>
        <v>E4_2_1_11 : E4_2_1_11</v>
      </c>
      <c r="H763" s="119" t="str">
        <f>CONCATENATE(E763,"_mRNA: 0")</f>
        <v>E4_2_1_11_mRNA: 0</v>
      </c>
      <c r="I763" s="120" t="str">
        <f>CONCATENATE(E763,": 0")</f>
        <v>E4_2_1_11: 0</v>
      </c>
      <c r="J763" s="121" t="str">
        <f t="shared" si="33"/>
        <v>E4_2_1_11_kcat: 13.7</v>
      </c>
      <c r="K763" s="122" t="str">
        <f t="shared" si="34"/>
        <v>E4_2_1_11_km: 1</v>
      </c>
      <c r="L763" s="123" t="str">
        <f>_xlfn.CONCAT("m",D763,": -&gt; ",E763,"_mRNA | ","0.00292 - (0.0093 * ",E763,"_mRNA)")</f>
        <v>m762: -&gt; E4_2_1_11_mRNA | 0.00292 - (0.0093 * E4_2_1_11_mRNA)</v>
      </c>
      <c r="M763" s="124" t="str">
        <f t="shared" si="35"/>
        <v>P762: -&gt; E4_2_1_11 | (0.278 * E4_2_1_11_mRNA) - (0.00000278 * E4_2_1_11)</v>
      </c>
    </row>
    <row r="764" spans="1:13" ht="25">
      <c r="A764" s="113" t="s">
        <v>9298</v>
      </c>
      <c r="B764" s="113" t="s">
        <v>9299</v>
      </c>
      <c r="C764" s="114" t="s">
        <v>29480</v>
      </c>
      <c r="D764" s="115">
        <f>D763+1</f>
        <v>763</v>
      </c>
      <c r="E764" s="116" t="str">
        <f>CONCATENATE("E",C764)</f>
        <v>E4_2_1_113</v>
      </c>
      <c r="F764" s="117" t="str">
        <f>_xlfn.CONCAT(E764,"_mRNA : ",E764,"_mRNA")</f>
        <v>E4_2_1_113_mRNA : E4_2_1_113_mRNA</v>
      </c>
      <c r="G764" s="118" t="str">
        <f>_xlfn.CONCAT(E764," : ",E764)</f>
        <v>E4_2_1_113 : E4_2_1_113</v>
      </c>
      <c r="H764" s="119" t="str">
        <f>CONCATENATE(E764,"_mRNA: 0")</f>
        <v>E4_2_1_113_mRNA: 0</v>
      </c>
      <c r="I764" s="120" t="str">
        <f>CONCATENATE(E764,": 0")</f>
        <v>E4_2_1_113: 0</v>
      </c>
      <c r="J764" s="121" t="str">
        <f t="shared" si="33"/>
        <v>E4_2_1_113_kcat: 13.7</v>
      </c>
      <c r="K764" s="122" t="str">
        <f t="shared" si="34"/>
        <v>E4_2_1_113_km: 1</v>
      </c>
      <c r="L764" s="123" t="str">
        <f>_xlfn.CONCAT("m",D764,": -&gt; ",E764,"_mRNA | ","0.00292 - (0.0093 * ",E764,"_mRNA)")</f>
        <v>m763: -&gt; E4_2_1_113_mRNA | 0.00292 - (0.0093 * E4_2_1_113_mRNA)</v>
      </c>
      <c r="M764" s="124" t="str">
        <f t="shared" si="35"/>
        <v>P763: -&gt; E4_2_1_113 | (0.278 * E4_2_1_113_mRNA) - (0.00000278 * E4_2_1_113)</v>
      </c>
    </row>
    <row r="765" spans="1:13" ht="25">
      <c r="A765" s="113" t="s">
        <v>7651</v>
      </c>
      <c r="B765" s="113" t="s">
        <v>7652</v>
      </c>
      <c r="C765" s="114" t="s">
        <v>29481</v>
      </c>
      <c r="D765" s="115">
        <f>D764+1</f>
        <v>764</v>
      </c>
      <c r="E765" s="116" t="str">
        <f>CONCATENATE("E",C765)</f>
        <v>E4_2_1_12</v>
      </c>
      <c r="F765" s="117" t="str">
        <f>_xlfn.CONCAT(E765,"_mRNA : ",E765,"_mRNA")</f>
        <v>E4_2_1_12_mRNA : E4_2_1_12_mRNA</v>
      </c>
      <c r="G765" s="118" t="str">
        <f>_xlfn.CONCAT(E765," : ",E765)</f>
        <v>E4_2_1_12 : E4_2_1_12</v>
      </c>
      <c r="H765" s="119" t="str">
        <f>CONCATENATE(E765,"_mRNA: 0")</f>
        <v>E4_2_1_12_mRNA: 0</v>
      </c>
      <c r="I765" s="120" t="str">
        <f>CONCATENATE(E765,": 0")</f>
        <v>E4_2_1_12: 0</v>
      </c>
      <c r="J765" s="121" t="str">
        <f t="shared" si="33"/>
        <v>E4_2_1_12_kcat: 13.7</v>
      </c>
      <c r="K765" s="122" t="str">
        <f t="shared" si="34"/>
        <v>E4_2_1_12_km: 1</v>
      </c>
      <c r="L765" s="123" t="str">
        <f>_xlfn.CONCAT("m",D765,": -&gt; ",E765,"_mRNA | ","0.00292 - (0.0093 * ",E765,"_mRNA)")</f>
        <v>m764: -&gt; E4_2_1_12_mRNA | 0.00292 - (0.0093 * E4_2_1_12_mRNA)</v>
      </c>
      <c r="M765" s="124" t="str">
        <f t="shared" si="35"/>
        <v>P764: -&gt; E4_2_1_12 | (0.278 * E4_2_1_12_mRNA) - (0.00000278 * E4_2_1_12)</v>
      </c>
    </row>
    <row r="766" spans="1:13" ht="25">
      <c r="A766" s="113" t="s">
        <v>5155</v>
      </c>
      <c r="B766" s="113" t="s">
        <v>5156</v>
      </c>
      <c r="C766" s="114" t="s">
        <v>29482</v>
      </c>
      <c r="D766" s="115">
        <f>D765+1</f>
        <v>765</v>
      </c>
      <c r="E766" s="116" t="str">
        <f>CONCATENATE("E",C766)</f>
        <v>E4_2_1_122</v>
      </c>
      <c r="F766" s="117" t="str">
        <f>_xlfn.CONCAT(E766,"_mRNA : ",E766,"_mRNA")</f>
        <v>E4_2_1_122_mRNA : E4_2_1_122_mRNA</v>
      </c>
      <c r="G766" s="118" t="str">
        <f>_xlfn.CONCAT(E766," : ",E766)</f>
        <v>E4_2_1_122 : E4_2_1_122</v>
      </c>
      <c r="H766" s="119" t="str">
        <f>CONCATENATE(E766,"_mRNA: 0")</f>
        <v>E4_2_1_122_mRNA: 0</v>
      </c>
      <c r="I766" s="120" t="str">
        <f>CONCATENATE(E766,": 0")</f>
        <v>E4_2_1_122: 0</v>
      </c>
      <c r="J766" s="121" t="str">
        <f t="shared" si="33"/>
        <v>E4_2_1_122_kcat: 13.7</v>
      </c>
      <c r="K766" s="122" t="str">
        <f t="shared" si="34"/>
        <v>E4_2_1_122_km: 1</v>
      </c>
      <c r="L766" s="123" t="str">
        <f>_xlfn.CONCAT("m",D766,": -&gt; ",E766,"_mRNA | ","0.00292 - (0.0093 * ",E766,"_mRNA)")</f>
        <v>m765: -&gt; E4_2_1_122_mRNA | 0.00292 - (0.0093 * E4_2_1_122_mRNA)</v>
      </c>
      <c r="M766" s="124" t="str">
        <f t="shared" si="35"/>
        <v>P765: -&gt; E4_2_1_122 | (0.278 * E4_2_1_122_mRNA) - (0.00000278 * E4_2_1_122)</v>
      </c>
    </row>
    <row r="767" spans="1:13" ht="25">
      <c r="A767" s="113" t="s">
        <v>9968</v>
      </c>
      <c r="B767" s="113" t="s">
        <v>9969</v>
      </c>
      <c r="C767" s="114" t="s">
        <v>29483</v>
      </c>
      <c r="D767" s="115">
        <f>D766+1</f>
        <v>766</v>
      </c>
      <c r="E767" s="116" t="str">
        <f>CONCATENATE("E",C767)</f>
        <v>E4_2_1_126</v>
      </c>
      <c r="F767" s="117" t="str">
        <f>_xlfn.CONCAT(E767,"_mRNA : ",E767,"_mRNA")</f>
        <v>E4_2_1_126_mRNA : E4_2_1_126_mRNA</v>
      </c>
      <c r="G767" s="118" t="str">
        <f>_xlfn.CONCAT(E767," : ",E767)</f>
        <v>E4_2_1_126 : E4_2_1_126</v>
      </c>
      <c r="H767" s="119" t="str">
        <f>CONCATENATE(E767,"_mRNA: 0")</f>
        <v>E4_2_1_126_mRNA: 0</v>
      </c>
      <c r="I767" s="120" t="str">
        <f>CONCATENATE(E767,": 0")</f>
        <v>E4_2_1_126: 0</v>
      </c>
      <c r="J767" s="121" t="str">
        <f t="shared" si="33"/>
        <v>E4_2_1_126_kcat: 13.7</v>
      </c>
      <c r="K767" s="122" t="str">
        <f t="shared" si="34"/>
        <v>E4_2_1_126_km: 1</v>
      </c>
      <c r="L767" s="123" t="str">
        <f>_xlfn.CONCAT("m",D767,": -&gt; ",E767,"_mRNA | ","0.00292 - (0.0093 * ",E767,"_mRNA)")</f>
        <v>m766: -&gt; E4_2_1_126_mRNA | 0.00292 - (0.0093 * E4_2_1_126_mRNA)</v>
      </c>
      <c r="M767" s="124" t="str">
        <f t="shared" si="35"/>
        <v>P766: -&gt; E4_2_1_126 | (0.278 * E4_2_1_126_mRNA) - (0.00000278 * E4_2_1_126)</v>
      </c>
    </row>
    <row r="768" spans="1:13" ht="25">
      <c r="A768" s="113" t="s">
        <v>8115</v>
      </c>
      <c r="B768" s="113" t="s">
        <v>8116</v>
      </c>
      <c r="C768" s="114" t="s">
        <v>29484</v>
      </c>
      <c r="D768" s="115">
        <f>D767+1</f>
        <v>767</v>
      </c>
      <c r="E768" s="116" t="str">
        <f>CONCATENATE("E",C768)</f>
        <v>E4_2_1_130</v>
      </c>
      <c r="F768" s="117" t="str">
        <f>_xlfn.CONCAT(E768,"_mRNA : ",E768,"_mRNA")</f>
        <v>E4_2_1_130_mRNA : E4_2_1_130_mRNA</v>
      </c>
      <c r="G768" s="118" t="str">
        <f>_xlfn.CONCAT(E768," : ",E768)</f>
        <v>E4_2_1_130 : E4_2_1_130</v>
      </c>
      <c r="H768" s="119" t="str">
        <f>CONCATENATE(E768,"_mRNA: 0")</f>
        <v>E4_2_1_130_mRNA: 0</v>
      </c>
      <c r="I768" s="120" t="str">
        <f>CONCATENATE(E768,": 0")</f>
        <v>E4_2_1_130: 0</v>
      </c>
      <c r="J768" s="121" t="str">
        <f t="shared" si="33"/>
        <v>E4_2_1_130_kcat: 13.7</v>
      </c>
      <c r="K768" s="122" t="str">
        <f t="shared" si="34"/>
        <v>E4_2_1_130_km: 1</v>
      </c>
      <c r="L768" s="123" t="str">
        <f>_xlfn.CONCAT("m",D768,": -&gt; ",E768,"_mRNA | ","0.00292 - (0.0093 * ",E768,"_mRNA)")</f>
        <v>m767: -&gt; E4_2_1_130_mRNA | 0.00292 - (0.0093 * E4_2_1_130_mRNA)</v>
      </c>
      <c r="M768" s="124" t="str">
        <f t="shared" si="35"/>
        <v>P767: -&gt; E4_2_1_130 | (0.278 * E4_2_1_130_mRNA) - (0.00000278 * E4_2_1_130)</v>
      </c>
    </row>
    <row r="769" spans="1:13" ht="25">
      <c r="A769" s="113" t="s">
        <v>16978</v>
      </c>
      <c r="B769" s="113" t="s">
        <v>16979</v>
      </c>
      <c r="C769" s="114" t="s">
        <v>29485</v>
      </c>
      <c r="D769" s="115">
        <f>D768+1</f>
        <v>768</v>
      </c>
      <c r="E769" s="116" t="str">
        <f>CONCATENATE("E",C769)</f>
        <v>E4_2_1_136</v>
      </c>
      <c r="F769" s="117" t="str">
        <f>_xlfn.CONCAT(E769,"_mRNA : ",E769,"_mRNA")</f>
        <v>E4_2_1_136_mRNA : E4_2_1_136_mRNA</v>
      </c>
      <c r="G769" s="118" t="str">
        <f>_xlfn.CONCAT(E769," : ",E769)</f>
        <v>E4_2_1_136 : E4_2_1_136</v>
      </c>
      <c r="H769" s="119" t="str">
        <f>CONCATENATE(E769,"_mRNA: 0")</f>
        <v>E4_2_1_136_mRNA: 0</v>
      </c>
      <c r="I769" s="120" t="str">
        <f>CONCATENATE(E769,": 0")</f>
        <v>E4_2_1_136: 0</v>
      </c>
      <c r="J769" s="121" t="str">
        <f t="shared" si="33"/>
        <v>E4_2_1_136_kcat: 13.7</v>
      </c>
      <c r="K769" s="122" t="str">
        <f t="shared" si="34"/>
        <v>E4_2_1_136_km: 1</v>
      </c>
      <c r="L769" s="123" t="str">
        <f>_xlfn.CONCAT("m",D769,": -&gt; ",E769,"_mRNA | ","0.00292 - (0.0093 * ",E769,"_mRNA)")</f>
        <v>m768: -&gt; E4_2_1_136_mRNA | 0.00292 - (0.0093 * E4_2_1_136_mRNA)</v>
      </c>
      <c r="M769" s="124" t="str">
        <f t="shared" si="35"/>
        <v>P768: -&gt; E4_2_1_136 | (0.278 * E4_2_1_136_mRNA) - (0.00000278 * E4_2_1_136)</v>
      </c>
    </row>
    <row r="770" spans="1:13" ht="25">
      <c r="A770" s="114" t="s">
        <v>164</v>
      </c>
      <c r="B770" s="113" t="s">
        <v>165</v>
      </c>
      <c r="C770" s="114" t="s">
        <v>29486</v>
      </c>
      <c r="D770" s="115">
        <f>D769+1</f>
        <v>769</v>
      </c>
      <c r="E770" s="116" t="str">
        <f>CONCATENATE("E",C770)</f>
        <v>E4_2_1_149</v>
      </c>
      <c r="F770" s="117" t="str">
        <f>_xlfn.CONCAT(E770,"_mRNA : ",E770,"_mRNA")</f>
        <v>E4_2_1_149_mRNA : E4_2_1_149_mRNA</v>
      </c>
      <c r="G770" s="118" t="str">
        <f>_xlfn.CONCAT(E770," : ",E770)</f>
        <v>E4_2_1_149 : E4_2_1_149</v>
      </c>
      <c r="H770" s="119" t="str">
        <f>CONCATENATE(E770,"_mRNA: 0")</f>
        <v>E4_2_1_149_mRNA: 0</v>
      </c>
      <c r="I770" s="120" t="str">
        <f>CONCATENATE(E770,": 0")</f>
        <v>E4_2_1_149: 0</v>
      </c>
      <c r="J770" s="121" t="str">
        <f t="shared" si="33"/>
        <v>E4_2_1_149_kcat: 13.7</v>
      </c>
      <c r="K770" s="122" t="str">
        <f t="shared" si="34"/>
        <v>E4_2_1_149_km: 1</v>
      </c>
      <c r="L770" s="123" t="str">
        <f>_xlfn.CONCAT("m",D770,": -&gt; ",E770,"_mRNA | ","0.00292 - (0.0093 * ",E770,"_mRNA)")</f>
        <v>m769: -&gt; E4_2_1_149_mRNA | 0.00292 - (0.0093 * E4_2_1_149_mRNA)</v>
      </c>
      <c r="M770" s="124" t="str">
        <f t="shared" si="35"/>
        <v>P769: -&gt; E4_2_1_149 | (0.278 * E4_2_1_149_mRNA) - (0.00000278 * E4_2_1_149)</v>
      </c>
    </row>
    <row r="771" spans="1:13" ht="25">
      <c r="A771" s="113" t="s">
        <v>9612</v>
      </c>
      <c r="B771" s="113" t="s">
        <v>9613</v>
      </c>
      <c r="C771" s="114" t="s">
        <v>29487</v>
      </c>
      <c r="D771" s="115">
        <f>D770+1</f>
        <v>770</v>
      </c>
      <c r="E771" s="116" t="str">
        <f>CONCATENATE("E",C771)</f>
        <v>E4_2_1_17</v>
      </c>
      <c r="F771" s="117" t="str">
        <f>_xlfn.CONCAT(E771,"_mRNA : ",E771,"_mRNA")</f>
        <v>E4_2_1_17_mRNA : E4_2_1_17_mRNA</v>
      </c>
      <c r="G771" s="118" t="str">
        <f>_xlfn.CONCAT(E771," : ",E771)</f>
        <v>E4_2_1_17 : E4_2_1_17</v>
      </c>
      <c r="H771" s="119" t="str">
        <f>CONCATENATE(E771,"_mRNA: 0")</f>
        <v>E4_2_1_17_mRNA: 0</v>
      </c>
      <c r="I771" s="120" t="str">
        <f>CONCATENATE(E771,": 0")</f>
        <v>E4_2_1_17: 0</v>
      </c>
      <c r="J771" s="121" t="str">
        <f t="shared" ref="J771:J834" si="36">CONCATENATE(E771,"_kcat: 13.7")</f>
        <v>E4_2_1_17_kcat: 13.7</v>
      </c>
      <c r="K771" s="122" t="str">
        <f t="shared" ref="K771:K834" si="37">CONCATENATE(E771,"_km: 1")</f>
        <v>E4_2_1_17_km: 1</v>
      </c>
      <c r="L771" s="123" t="str">
        <f>_xlfn.CONCAT("m",D771,": -&gt; ",E771,"_mRNA | ","0.00292 - (0.0093 * ",E771,"_mRNA)")</f>
        <v>m770: -&gt; E4_2_1_17_mRNA | 0.00292 - (0.0093 * E4_2_1_17_mRNA)</v>
      </c>
      <c r="M771" s="124" t="str">
        <f t="shared" ref="M771:M834" si="38">_xlfn.CONCAT("P",D771,": -&gt; ",E771," | ","(0.278 * ",E771,"_mRNA)"," - (0.00000278 * ",E771,")")</f>
        <v>P770: -&gt; E4_2_1_17 | (0.278 * E4_2_1_17_mRNA) - (0.00000278 * E4_2_1_17)</v>
      </c>
    </row>
    <row r="772" spans="1:13" ht="25">
      <c r="A772" s="113" t="s">
        <v>8336</v>
      </c>
      <c r="B772" s="113" t="s">
        <v>8337</v>
      </c>
      <c r="C772" s="114" t="s">
        <v>29488</v>
      </c>
      <c r="D772" s="115">
        <f>D771+1</f>
        <v>771</v>
      </c>
      <c r="E772" s="116" t="str">
        <f>CONCATENATE("E",C772)</f>
        <v>E4_2_1_19</v>
      </c>
      <c r="F772" s="117" t="str">
        <f>_xlfn.CONCAT(E772,"_mRNA : ",E772,"_mRNA")</f>
        <v>E4_2_1_19_mRNA : E4_2_1_19_mRNA</v>
      </c>
      <c r="G772" s="118" t="str">
        <f>_xlfn.CONCAT(E772," : ",E772)</f>
        <v>E4_2_1_19 : E4_2_1_19</v>
      </c>
      <c r="H772" s="119" t="str">
        <f>CONCATENATE(E772,"_mRNA: 0")</f>
        <v>E4_2_1_19_mRNA: 0</v>
      </c>
      <c r="I772" s="120" t="str">
        <f>CONCATENATE(E772,": 0")</f>
        <v>E4_2_1_19: 0</v>
      </c>
      <c r="J772" s="121" t="str">
        <f t="shared" si="36"/>
        <v>E4_2_1_19_kcat: 13.7</v>
      </c>
      <c r="K772" s="122" t="str">
        <f t="shared" si="37"/>
        <v>E4_2_1_19_km: 1</v>
      </c>
      <c r="L772" s="123" t="str">
        <f>_xlfn.CONCAT("m",D772,": -&gt; ",E772,"_mRNA | ","0.00292 - (0.0093 * ",E772,"_mRNA)")</f>
        <v>m771: -&gt; E4_2_1_19_mRNA | 0.00292 - (0.0093 * E4_2_1_19_mRNA)</v>
      </c>
      <c r="M772" s="124" t="str">
        <f t="shared" si="38"/>
        <v>P771: -&gt; E4_2_1_19 | (0.278 * E4_2_1_19_mRNA) - (0.00000278 * E4_2_1_19)</v>
      </c>
    </row>
    <row r="773" spans="1:13" ht="25">
      <c r="A773" s="113" t="s">
        <v>6657</v>
      </c>
      <c r="B773" s="113" t="s">
        <v>6658</v>
      </c>
      <c r="C773" s="114" t="s">
        <v>29489</v>
      </c>
      <c r="D773" s="115">
        <f>D772+1</f>
        <v>772</v>
      </c>
      <c r="E773" s="116" t="str">
        <f>CONCATENATE("E",C773)</f>
        <v>E4_2_1_2</v>
      </c>
      <c r="F773" s="117" t="str">
        <f>_xlfn.CONCAT(E773,"_mRNA : ",E773,"_mRNA")</f>
        <v>E4_2_1_2_mRNA : E4_2_1_2_mRNA</v>
      </c>
      <c r="G773" s="118" t="str">
        <f>_xlfn.CONCAT(E773," : ",E773)</f>
        <v>E4_2_1_2 : E4_2_1_2</v>
      </c>
      <c r="H773" s="119" t="str">
        <f>CONCATENATE(E773,"_mRNA: 0")</f>
        <v>E4_2_1_2_mRNA: 0</v>
      </c>
      <c r="I773" s="120" t="str">
        <f>CONCATENATE(E773,": 0")</f>
        <v>E4_2_1_2: 0</v>
      </c>
      <c r="J773" s="121" t="str">
        <f t="shared" si="36"/>
        <v>E4_2_1_2_kcat: 13.7</v>
      </c>
      <c r="K773" s="122" t="str">
        <f t="shared" si="37"/>
        <v>E4_2_1_2_km: 1</v>
      </c>
      <c r="L773" s="123" t="str">
        <f>_xlfn.CONCAT("m",D773,": -&gt; ",E773,"_mRNA | ","0.00292 - (0.0093 * ",E773,"_mRNA)")</f>
        <v>m772: -&gt; E4_2_1_2_mRNA | 0.00292 - (0.0093 * E4_2_1_2_mRNA)</v>
      </c>
      <c r="M773" s="124" t="str">
        <f t="shared" si="38"/>
        <v>P772: -&gt; E4_2_1_2 | (0.278 * E4_2_1_2_mRNA) - (0.00000278 * E4_2_1_2)</v>
      </c>
    </row>
    <row r="774" spans="1:13" ht="25">
      <c r="A774" s="113" t="s">
        <v>5151</v>
      </c>
      <c r="B774" s="113" t="s">
        <v>5152</v>
      </c>
      <c r="C774" s="114" t="s">
        <v>29490</v>
      </c>
      <c r="D774" s="115">
        <f>D773+1</f>
        <v>773</v>
      </c>
      <c r="E774" s="116" t="str">
        <f>CONCATENATE("E",C774)</f>
        <v>E4_2_1_20</v>
      </c>
      <c r="F774" s="117" t="str">
        <f>_xlfn.CONCAT(E774,"_mRNA : ",E774,"_mRNA")</f>
        <v>E4_2_1_20_mRNA : E4_2_1_20_mRNA</v>
      </c>
      <c r="G774" s="118" t="str">
        <f>_xlfn.CONCAT(E774," : ",E774)</f>
        <v>E4_2_1_20 : E4_2_1_20</v>
      </c>
      <c r="H774" s="119" t="str">
        <f>CONCATENATE(E774,"_mRNA: 0")</f>
        <v>E4_2_1_20_mRNA: 0</v>
      </c>
      <c r="I774" s="120" t="str">
        <f>CONCATENATE(E774,": 0")</f>
        <v>E4_2_1_20: 0</v>
      </c>
      <c r="J774" s="121" t="str">
        <f t="shared" si="36"/>
        <v>E4_2_1_20_kcat: 13.7</v>
      </c>
      <c r="K774" s="122" t="str">
        <f t="shared" si="37"/>
        <v>E4_2_1_20_km: 1</v>
      </c>
      <c r="L774" s="123" t="str">
        <f>_xlfn.CONCAT("m",D774,": -&gt; ",E774,"_mRNA | ","0.00292 - (0.0093 * ",E774,"_mRNA)")</f>
        <v>m773: -&gt; E4_2_1_20_mRNA | 0.00292 - (0.0093 * E4_2_1_20_mRNA)</v>
      </c>
      <c r="M774" s="124" t="str">
        <f t="shared" si="38"/>
        <v>P773: -&gt; E4_2_1_20 | (0.278 * E4_2_1_20_mRNA) - (0.00000278 * E4_2_1_20)</v>
      </c>
    </row>
    <row r="775" spans="1:13" ht="25">
      <c r="A775" s="113" t="s">
        <v>1535</v>
      </c>
      <c r="B775" s="113" t="s">
        <v>1536</v>
      </c>
      <c r="C775" s="114" t="s">
        <v>29491</v>
      </c>
      <c r="D775" s="115">
        <f>D774+1</f>
        <v>774</v>
      </c>
      <c r="E775" s="116" t="str">
        <f>CONCATENATE("E",C775)</f>
        <v>E4_2_1_24</v>
      </c>
      <c r="F775" s="117" t="str">
        <f>_xlfn.CONCAT(E775,"_mRNA : ",E775,"_mRNA")</f>
        <v>E4_2_1_24_mRNA : E4_2_1_24_mRNA</v>
      </c>
      <c r="G775" s="118" t="str">
        <f>_xlfn.CONCAT(E775," : ",E775)</f>
        <v>E4_2_1_24 : E4_2_1_24</v>
      </c>
      <c r="H775" s="119" t="str">
        <f>CONCATENATE(E775,"_mRNA: 0")</f>
        <v>E4_2_1_24_mRNA: 0</v>
      </c>
      <c r="I775" s="120" t="str">
        <f>CONCATENATE(E775,": 0")</f>
        <v>E4_2_1_24: 0</v>
      </c>
      <c r="J775" s="121" t="str">
        <f t="shared" si="36"/>
        <v>E4_2_1_24_kcat: 13.7</v>
      </c>
      <c r="K775" s="122" t="str">
        <f t="shared" si="37"/>
        <v>E4_2_1_24_km: 1</v>
      </c>
      <c r="L775" s="123" t="str">
        <f>_xlfn.CONCAT("m",D775,": -&gt; ",E775,"_mRNA | ","0.00292 - (0.0093 * ",E775,"_mRNA)")</f>
        <v>m774: -&gt; E4_2_1_24_mRNA | 0.00292 - (0.0093 * E4_2_1_24_mRNA)</v>
      </c>
      <c r="M775" s="124" t="str">
        <f t="shared" si="38"/>
        <v>P774: -&gt; E4_2_1_24 | (0.278 * E4_2_1_24_mRNA) - (0.00000278 * E4_2_1_24)</v>
      </c>
    </row>
    <row r="776" spans="1:13" ht="25">
      <c r="A776" s="113" t="s">
        <v>12495</v>
      </c>
      <c r="B776" s="113" t="s">
        <v>12496</v>
      </c>
      <c r="C776" s="114" t="s">
        <v>29492</v>
      </c>
      <c r="D776" s="115">
        <f>D775+1</f>
        <v>775</v>
      </c>
      <c r="E776" s="116" t="str">
        <f>CONCATENATE("E",C776)</f>
        <v>E4_2_1_32</v>
      </c>
      <c r="F776" s="117" t="str">
        <f>_xlfn.CONCAT(E776,"_mRNA : ",E776,"_mRNA")</f>
        <v>E4_2_1_32_mRNA : E4_2_1_32_mRNA</v>
      </c>
      <c r="G776" s="118" t="str">
        <f>_xlfn.CONCAT(E776," : ",E776)</f>
        <v>E4_2_1_32 : E4_2_1_32</v>
      </c>
      <c r="H776" s="119" t="str">
        <f>CONCATENATE(E776,"_mRNA: 0")</f>
        <v>E4_2_1_32_mRNA: 0</v>
      </c>
      <c r="I776" s="120" t="str">
        <f>CONCATENATE(E776,": 0")</f>
        <v>E4_2_1_32: 0</v>
      </c>
      <c r="J776" s="121" t="str">
        <f t="shared" si="36"/>
        <v>E4_2_1_32_kcat: 13.7</v>
      </c>
      <c r="K776" s="122" t="str">
        <f t="shared" si="37"/>
        <v>E4_2_1_32_km: 1</v>
      </c>
      <c r="L776" s="123" t="str">
        <f>_xlfn.CONCAT("m",D776,": -&gt; ",E776,"_mRNA | ","0.00292 - (0.0093 * ",E776,"_mRNA)")</f>
        <v>m775: -&gt; E4_2_1_32_mRNA | 0.00292 - (0.0093 * E4_2_1_32_mRNA)</v>
      </c>
      <c r="M776" s="124" t="str">
        <f t="shared" si="38"/>
        <v>P775: -&gt; E4_2_1_32 | (0.278 * E4_2_1_32_mRNA) - (0.00000278 * E4_2_1_32)</v>
      </c>
    </row>
    <row r="777" spans="1:13" ht="25">
      <c r="A777" s="113" t="s">
        <v>314</v>
      </c>
      <c r="B777" s="113" t="s">
        <v>315</v>
      </c>
      <c r="C777" s="114" t="s">
        <v>29493</v>
      </c>
      <c r="D777" s="115">
        <f>D776+1</f>
        <v>776</v>
      </c>
      <c r="E777" s="116" t="str">
        <f>CONCATENATE("E",C777)</f>
        <v>E4_2_1_33</v>
      </c>
      <c r="F777" s="117" t="str">
        <f>_xlfn.CONCAT(E777,"_mRNA : ",E777,"_mRNA")</f>
        <v>E4_2_1_33_mRNA : E4_2_1_33_mRNA</v>
      </c>
      <c r="G777" s="118" t="str">
        <f>_xlfn.CONCAT(E777," : ",E777)</f>
        <v>E4_2_1_33 : E4_2_1_33</v>
      </c>
      <c r="H777" s="119" t="str">
        <f>CONCATENATE(E777,"_mRNA: 0")</f>
        <v>E4_2_1_33_mRNA: 0</v>
      </c>
      <c r="I777" s="120" t="str">
        <f>CONCATENATE(E777,": 0")</f>
        <v>E4_2_1_33: 0</v>
      </c>
      <c r="J777" s="121" t="str">
        <f t="shared" si="36"/>
        <v>E4_2_1_33_kcat: 13.7</v>
      </c>
      <c r="K777" s="122" t="str">
        <f t="shared" si="37"/>
        <v>E4_2_1_33_km: 1</v>
      </c>
      <c r="L777" s="123" t="str">
        <f>_xlfn.CONCAT("m",D777,": -&gt; ",E777,"_mRNA | ","0.00292 - (0.0093 * ",E777,"_mRNA)")</f>
        <v>m776: -&gt; E4_2_1_33_mRNA | 0.00292 - (0.0093 * E4_2_1_33_mRNA)</v>
      </c>
      <c r="M777" s="124" t="str">
        <f t="shared" si="38"/>
        <v>P776: -&gt; E4_2_1_33 | (0.278 * E4_2_1_33_mRNA) - (0.00000278 * E4_2_1_33)</v>
      </c>
    </row>
    <row r="778" spans="1:13" ht="25">
      <c r="A778" s="113" t="s">
        <v>11395</v>
      </c>
      <c r="B778" s="113" t="s">
        <v>11396</v>
      </c>
      <c r="C778" s="114" t="s">
        <v>29494</v>
      </c>
      <c r="D778" s="115">
        <f>D777+1</f>
        <v>777</v>
      </c>
      <c r="E778" s="116" t="str">
        <f>CONCATENATE("E",C778)</f>
        <v>E4_2_1_40</v>
      </c>
      <c r="F778" s="117" t="str">
        <f>_xlfn.CONCAT(E778,"_mRNA : ",E778,"_mRNA")</f>
        <v>E4_2_1_40_mRNA : E4_2_1_40_mRNA</v>
      </c>
      <c r="G778" s="118" t="str">
        <f>_xlfn.CONCAT(E778," : ",E778)</f>
        <v>E4_2_1_40 : E4_2_1_40</v>
      </c>
      <c r="H778" s="119" t="str">
        <f>CONCATENATE(E778,"_mRNA: 0")</f>
        <v>E4_2_1_40_mRNA: 0</v>
      </c>
      <c r="I778" s="120" t="str">
        <f>CONCATENATE(E778,": 0")</f>
        <v>E4_2_1_40: 0</v>
      </c>
      <c r="J778" s="121" t="str">
        <f t="shared" si="36"/>
        <v>E4_2_1_40_kcat: 13.7</v>
      </c>
      <c r="K778" s="122" t="str">
        <f t="shared" si="37"/>
        <v>E4_2_1_40_km: 1</v>
      </c>
      <c r="L778" s="123" t="str">
        <f>_xlfn.CONCAT("m",D778,": -&gt; ",E778,"_mRNA | ","0.00292 - (0.0093 * ",E778,"_mRNA)")</f>
        <v>m777: -&gt; E4_2_1_40_mRNA | 0.00292 - (0.0093 * E4_2_1_40_mRNA)</v>
      </c>
      <c r="M778" s="124" t="str">
        <f t="shared" si="38"/>
        <v>P777: -&gt; E4_2_1_40 | (0.278 * E4_2_1_40_mRNA) - (0.00000278 * E4_2_1_40)</v>
      </c>
    </row>
    <row r="779" spans="1:13" ht="25">
      <c r="A779" s="113" t="s">
        <v>12749</v>
      </c>
      <c r="B779" s="113" t="s">
        <v>12750</v>
      </c>
      <c r="C779" s="114" t="s">
        <v>29495</v>
      </c>
      <c r="D779" s="115">
        <f>D778+1</f>
        <v>778</v>
      </c>
      <c r="E779" s="116" t="str">
        <f>CONCATENATE("E",C779)</f>
        <v>E4_2_1_42</v>
      </c>
      <c r="F779" s="117" t="str">
        <f>_xlfn.CONCAT(E779,"_mRNA : ",E779,"_mRNA")</f>
        <v>E4_2_1_42_mRNA : E4_2_1_42_mRNA</v>
      </c>
      <c r="G779" s="118" t="str">
        <f>_xlfn.CONCAT(E779," : ",E779)</f>
        <v>E4_2_1_42 : E4_2_1_42</v>
      </c>
      <c r="H779" s="119" t="str">
        <f>CONCATENATE(E779,"_mRNA: 0")</f>
        <v>E4_2_1_42_mRNA: 0</v>
      </c>
      <c r="I779" s="120" t="str">
        <f>CONCATENATE(E779,": 0")</f>
        <v>E4_2_1_42: 0</v>
      </c>
      <c r="J779" s="121" t="str">
        <f t="shared" si="36"/>
        <v>E4_2_1_42_kcat: 13.7</v>
      </c>
      <c r="K779" s="122" t="str">
        <f t="shared" si="37"/>
        <v>E4_2_1_42_km: 1</v>
      </c>
      <c r="L779" s="123" t="str">
        <f>_xlfn.CONCAT("m",D779,": -&gt; ",E779,"_mRNA | ","0.00292 - (0.0093 * ",E779,"_mRNA)")</f>
        <v>m778: -&gt; E4_2_1_42_mRNA | 0.00292 - (0.0093 * E4_2_1_42_mRNA)</v>
      </c>
      <c r="M779" s="124" t="str">
        <f t="shared" si="38"/>
        <v>P778: -&gt; E4_2_1_42 | (0.278 * E4_2_1_42_mRNA) - (0.00000278 * E4_2_1_42)</v>
      </c>
    </row>
    <row r="780" spans="1:13" ht="25">
      <c r="A780" s="113" t="s">
        <v>8409</v>
      </c>
      <c r="B780" s="113" t="s">
        <v>8410</v>
      </c>
      <c r="C780" s="114" t="s">
        <v>29496</v>
      </c>
      <c r="D780" s="115">
        <f>D779+1</f>
        <v>779</v>
      </c>
      <c r="E780" s="116" t="str">
        <f>CONCATENATE("E",C780)</f>
        <v>E4_2_1_46</v>
      </c>
      <c r="F780" s="117" t="str">
        <f>_xlfn.CONCAT(E780,"_mRNA : ",E780,"_mRNA")</f>
        <v>E4_2_1_46_mRNA : E4_2_1_46_mRNA</v>
      </c>
      <c r="G780" s="118" t="str">
        <f>_xlfn.CONCAT(E780," : ",E780)</f>
        <v>E4_2_1_46 : E4_2_1_46</v>
      </c>
      <c r="H780" s="119" t="str">
        <f>CONCATENATE(E780,"_mRNA: 0")</f>
        <v>E4_2_1_46_mRNA: 0</v>
      </c>
      <c r="I780" s="120" t="str">
        <f>CONCATENATE(E780,": 0")</f>
        <v>E4_2_1_46: 0</v>
      </c>
      <c r="J780" s="121" t="str">
        <f t="shared" si="36"/>
        <v>E4_2_1_46_kcat: 13.7</v>
      </c>
      <c r="K780" s="122" t="str">
        <f t="shared" si="37"/>
        <v>E4_2_1_46_km: 1</v>
      </c>
      <c r="L780" s="123" t="str">
        <f>_xlfn.CONCAT("m",D780,": -&gt; ",E780,"_mRNA | ","0.00292 - (0.0093 * ",E780,"_mRNA)")</f>
        <v>m779: -&gt; E4_2_1_46_mRNA | 0.00292 - (0.0093 * E4_2_1_46_mRNA)</v>
      </c>
      <c r="M780" s="124" t="str">
        <f t="shared" si="38"/>
        <v>P779: -&gt; E4_2_1_46 | (0.278 * E4_2_1_46_mRNA) - (0.00000278 * E4_2_1_46)</v>
      </c>
    </row>
    <row r="781" spans="1:13" ht="25">
      <c r="A781" s="113" t="s">
        <v>8457</v>
      </c>
      <c r="B781" s="113" t="s">
        <v>8458</v>
      </c>
      <c r="C781" s="114" t="s">
        <v>29497</v>
      </c>
      <c r="D781" s="115">
        <f>D780+1</f>
        <v>780</v>
      </c>
      <c r="E781" s="116" t="str">
        <f>CONCATENATE("E",C781)</f>
        <v>E4_2_1_47</v>
      </c>
      <c r="F781" s="117" t="str">
        <f>_xlfn.CONCAT(E781,"_mRNA : ",E781,"_mRNA")</f>
        <v>E4_2_1_47_mRNA : E4_2_1_47_mRNA</v>
      </c>
      <c r="G781" s="118" t="str">
        <f>_xlfn.CONCAT(E781," : ",E781)</f>
        <v>E4_2_1_47 : E4_2_1_47</v>
      </c>
      <c r="H781" s="119" t="str">
        <f>CONCATENATE(E781,"_mRNA: 0")</f>
        <v>E4_2_1_47_mRNA: 0</v>
      </c>
      <c r="I781" s="120" t="str">
        <f>CONCATENATE(E781,": 0")</f>
        <v>E4_2_1_47: 0</v>
      </c>
      <c r="J781" s="121" t="str">
        <f t="shared" si="36"/>
        <v>E4_2_1_47_kcat: 13.7</v>
      </c>
      <c r="K781" s="122" t="str">
        <f t="shared" si="37"/>
        <v>E4_2_1_47_km: 1</v>
      </c>
      <c r="L781" s="123" t="str">
        <f>_xlfn.CONCAT("m",D781,": -&gt; ",E781,"_mRNA | ","0.00292 - (0.0093 * ",E781,"_mRNA)")</f>
        <v>m780: -&gt; E4_2_1_47_mRNA | 0.00292 - (0.0093 * E4_2_1_47_mRNA)</v>
      </c>
      <c r="M781" s="124" t="str">
        <f t="shared" si="38"/>
        <v>P780: -&gt; E4_2_1_47 | (0.278 * E4_2_1_47_mRNA) - (0.00000278 * E4_2_1_47)</v>
      </c>
    </row>
    <row r="782" spans="1:13" ht="25">
      <c r="A782" s="113" t="s">
        <v>10691</v>
      </c>
      <c r="B782" s="113" t="s">
        <v>10692</v>
      </c>
      <c r="C782" s="114" t="s">
        <v>29498</v>
      </c>
      <c r="D782" s="115">
        <f>D781+1</f>
        <v>781</v>
      </c>
      <c r="E782" s="116" t="str">
        <f>CONCATENATE("E",C782)</f>
        <v>E4_2_1_51</v>
      </c>
      <c r="F782" s="117" t="str">
        <f>_xlfn.CONCAT(E782,"_mRNA : ",E782,"_mRNA")</f>
        <v>E4_2_1_51_mRNA : E4_2_1_51_mRNA</v>
      </c>
      <c r="G782" s="118" t="str">
        <f>_xlfn.CONCAT(E782," : ",E782)</f>
        <v>E4_2_1_51 : E4_2_1_51</v>
      </c>
      <c r="H782" s="119" t="str">
        <f>CONCATENATE(E782,"_mRNA: 0")</f>
        <v>E4_2_1_51_mRNA: 0</v>
      </c>
      <c r="I782" s="120" t="str">
        <f>CONCATENATE(E782,": 0")</f>
        <v>E4_2_1_51: 0</v>
      </c>
      <c r="J782" s="121" t="str">
        <f t="shared" si="36"/>
        <v>E4_2_1_51_kcat: 13.7</v>
      </c>
      <c r="K782" s="122" t="str">
        <f t="shared" si="37"/>
        <v>E4_2_1_51_km: 1</v>
      </c>
      <c r="L782" s="123" t="str">
        <f>_xlfn.CONCAT("m",D782,": -&gt; ",E782,"_mRNA | ","0.00292 - (0.0093 * ",E782,"_mRNA)")</f>
        <v>m781: -&gt; E4_2_1_51_mRNA | 0.00292 - (0.0093 * E4_2_1_51_mRNA)</v>
      </c>
      <c r="M782" s="124" t="str">
        <f t="shared" si="38"/>
        <v>P781: -&gt; E4_2_1_51 | (0.278 * E4_2_1_51_mRNA) - (0.00000278 * E4_2_1_51)</v>
      </c>
    </row>
    <row r="783" spans="1:13" ht="25">
      <c r="A783" s="113" t="s">
        <v>5717</v>
      </c>
      <c r="B783" s="113" t="s">
        <v>5718</v>
      </c>
      <c r="C783" s="114" t="s">
        <v>29499</v>
      </c>
      <c r="D783" s="115">
        <f>D782+1</f>
        <v>782</v>
      </c>
      <c r="E783" s="116" t="str">
        <f>CONCATENATE("E",C783)</f>
        <v>E4_2_1_55</v>
      </c>
      <c r="F783" s="117" t="str">
        <f>_xlfn.CONCAT(E783,"_mRNA : ",E783,"_mRNA")</f>
        <v>E4_2_1_55_mRNA : E4_2_1_55_mRNA</v>
      </c>
      <c r="G783" s="118" t="str">
        <f>_xlfn.CONCAT(E783," : ",E783)</f>
        <v>E4_2_1_55 : E4_2_1_55</v>
      </c>
      <c r="H783" s="119" t="str">
        <f>CONCATENATE(E783,"_mRNA: 0")</f>
        <v>E4_2_1_55_mRNA: 0</v>
      </c>
      <c r="I783" s="120" t="str">
        <f>CONCATENATE(E783,": 0")</f>
        <v>E4_2_1_55: 0</v>
      </c>
      <c r="J783" s="121" t="str">
        <f t="shared" si="36"/>
        <v>E4_2_1_55_kcat: 13.7</v>
      </c>
      <c r="K783" s="122" t="str">
        <f t="shared" si="37"/>
        <v>E4_2_1_55_km: 1</v>
      </c>
      <c r="L783" s="123" t="str">
        <f>_xlfn.CONCAT("m",D783,": -&gt; ",E783,"_mRNA | ","0.00292 - (0.0093 * ",E783,"_mRNA)")</f>
        <v>m782: -&gt; E4_2_1_55_mRNA | 0.00292 - (0.0093 * E4_2_1_55_mRNA)</v>
      </c>
      <c r="M783" s="124" t="str">
        <f t="shared" si="38"/>
        <v>P782: -&gt; E4_2_1_55 | (0.278 * E4_2_1_55_mRNA) - (0.00000278 * E4_2_1_55)</v>
      </c>
    </row>
    <row r="784" spans="1:13" ht="25">
      <c r="A784" s="113" t="s">
        <v>759</v>
      </c>
      <c r="B784" s="113" t="s">
        <v>760</v>
      </c>
      <c r="C784" s="114" t="s">
        <v>29500</v>
      </c>
      <c r="D784" s="115">
        <f>D783+1</f>
        <v>783</v>
      </c>
      <c r="E784" s="116" t="str">
        <f>CONCATENATE("E",C784)</f>
        <v>E4_2_1_59</v>
      </c>
      <c r="F784" s="117" t="str">
        <f>_xlfn.CONCAT(E784,"_mRNA : ",E784,"_mRNA")</f>
        <v>E4_2_1_59_mRNA : E4_2_1_59_mRNA</v>
      </c>
      <c r="G784" s="118" t="str">
        <f>_xlfn.CONCAT(E784," : ",E784)</f>
        <v>E4_2_1_59 : E4_2_1_59</v>
      </c>
      <c r="H784" s="119" t="str">
        <f>CONCATENATE(E784,"_mRNA: 0")</f>
        <v>E4_2_1_59_mRNA: 0</v>
      </c>
      <c r="I784" s="120" t="str">
        <f>CONCATENATE(E784,": 0")</f>
        <v>E4_2_1_59: 0</v>
      </c>
      <c r="J784" s="121" t="str">
        <f t="shared" si="36"/>
        <v>E4_2_1_59_kcat: 13.7</v>
      </c>
      <c r="K784" s="122" t="str">
        <f t="shared" si="37"/>
        <v>E4_2_1_59_km: 1</v>
      </c>
      <c r="L784" s="123" t="str">
        <f>_xlfn.CONCAT("m",D784,": -&gt; ",E784,"_mRNA | ","0.00292 - (0.0093 * ",E784,"_mRNA)")</f>
        <v>m783: -&gt; E4_2_1_59_mRNA | 0.00292 - (0.0093 * E4_2_1_59_mRNA)</v>
      </c>
      <c r="M784" s="124" t="str">
        <f t="shared" si="38"/>
        <v>P783: -&gt; E4_2_1_59 | (0.278 * E4_2_1_59_mRNA) - (0.00000278 * E4_2_1_59)</v>
      </c>
    </row>
    <row r="785" spans="1:13" ht="25">
      <c r="A785" s="114" t="s">
        <v>15084</v>
      </c>
      <c r="B785" s="113" t="s">
        <v>15085</v>
      </c>
      <c r="C785" s="114" t="s">
        <v>29501</v>
      </c>
      <c r="D785" s="115">
        <f>D784+1</f>
        <v>784</v>
      </c>
      <c r="E785" s="116" t="str">
        <f>CONCATENATE("E",C785)</f>
        <v>E4_2_1_6</v>
      </c>
      <c r="F785" s="117" t="str">
        <f>_xlfn.CONCAT(E785,"_mRNA : ",E785,"_mRNA")</f>
        <v>E4_2_1_6_mRNA : E4_2_1_6_mRNA</v>
      </c>
      <c r="G785" s="118" t="str">
        <f>_xlfn.CONCAT(E785," : ",E785)</f>
        <v>E4_2_1_6 : E4_2_1_6</v>
      </c>
      <c r="H785" s="119" t="str">
        <f>CONCATENATE(E785,"_mRNA: 0")</f>
        <v>E4_2_1_6_mRNA: 0</v>
      </c>
      <c r="I785" s="120" t="str">
        <f>CONCATENATE(E785,": 0")</f>
        <v>E4_2_1_6: 0</v>
      </c>
      <c r="J785" s="121" t="str">
        <f t="shared" si="36"/>
        <v>E4_2_1_6_kcat: 13.7</v>
      </c>
      <c r="K785" s="122" t="str">
        <f t="shared" si="37"/>
        <v>E4_2_1_6_km: 1</v>
      </c>
      <c r="L785" s="123" t="str">
        <f>_xlfn.CONCAT("m",D785,": -&gt; ",E785,"_mRNA | ","0.00292 - (0.0093 * ",E785,"_mRNA)")</f>
        <v>m784: -&gt; E4_2_1_6_mRNA | 0.00292 - (0.0093 * E4_2_1_6_mRNA)</v>
      </c>
      <c r="M785" s="124" t="str">
        <f t="shared" si="38"/>
        <v>P784: -&gt; E4_2_1_6 | (0.278 * E4_2_1_6_mRNA) - (0.00000278 * E4_2_1_6)</v>
      </c>
    </row>
    <row r="786" spans="1:13" ht="25">
      <c r="A786" s="113" t="s">
        <v>12612</v>
      </c>
      <c r="B786" s="113" t="s">
        <v>12613</v>
      </c>
      <c r="C786" s="114" t="s">
        <v>29502</v>
      </c>
      <c r="D786" s="115">
        <f>D785+1</f>
        <v>785</v>
      </c>
      <c r="E786" s="116" t="str">
        <f>CONCATENATE("E",C786)</f>
        <v>E4_2_1_7</v>
      </c>
      <c r="F786" s="117" t="str">
        <f>_xlfn.CONCAT(E786,"_mRNA : ",E786,"_mRNA")</f>
        <v>E4_2_1_7_mRNA : E4_2_1_7_mRNA</v>
      </c>
      <c r="G786" s="118" t="str">
        <f>_xlfn.CONCAT(E786," : ",E786)</f>
        <v>E4_2_1_7 : E4_2_1_7</v>
      </c>
      <c r="H786" s="119" t="str">
        <f>CONCATENATE(E786,"_mRNA: 0")</f>
        <v>E4_2_1_7_mRNA: 0</v>
      </c>
      <c r="I786" s="120" t="str">
        <f>CONCATENATE(E786,": 0")</f>
        <v>E4_2_1_7: 0</v>
      </c>
      <c r="J786" s="121" t="str">
        <f t="shared" si="36"/>
        <v>E4_2_1_7_kcat: 13.7</v>
      </c>
      <c r="K786" s="122" t="str">
        <f t="shared" si="37"/>
        <v>E4_2_1_7_km: 1</v>
      </c>
      <c r="L786" s="123" t="str">
        <f>_xlfn.CONCAT("m",D786,": -&gt; ",E786,"_mRNA | ","0.00292 - (0.0093 * ",E786,"_mRNA)")</f>
        <v>m785: -&gt; E4_2_1_7_mRNA | 0.00292 - (0.0093 * E4_2_1_7_mRNA)</v>
      </c>
      <c r="M786" s="124" t="str">
        <f t="shared" si="38"/>
        <v>P785: -&gt; E4_2_1_7 | (0.278 * E4_2_1_7_mRNA) - (0.00000278 * E4_2_1_7)</v>
      </c>
    </row>
    <row r="787" spans="1:13" ht="25">
      <c r="A787" s="113" t="s">
        <v>8905</v>
      </c>
      <c r="B787" s="113" t="s">
        <v>8906</v>
      </c>
      <c r="C787" s="114" t="s">
        <v>29503</v>
      </c>
      <c r="D787" s="115">
        <f>D786+1</f>
        <v>786</v>
      </c>
      <c r="E787" s="116" t="str">
        <f>CONCATENATE("E",C787)</f>
        <v>E4_2_1_70</v>
      </c>
      <c r="F787" s="117" t="str">
        <f>_xlfn.CONCAT(E787,"_mRNA : ",E787,"_mRNA")</f>
        <v>E4_2_1_70_mRNA : E4_2_1_70_mRNA</v>
      </c>
      <c r="G787" s="118" t="str">
        <f>_xlfn.CONCAT(E787," : ",E787)</f>
        <v>E4_2_1_70 : E4_2_1_70</v>
      </c>
      <c r="H787" s="119" t="str">
        <f>CONCATENATE(E787,"_mRNA: 0")</f>
        <v>E4_2_1_70_mRNA: 0</v>
      </c>
      <c r="I787" s="120" t="str">
        <f>CONCATENATE(E787,": 0")</f>
        <v>E4_2_1_70: 0</v>
      </c>
      <c r="J787" s="121" t="str">
        <f t="shared" si="36"/>
        <v>E4_2_1_70_kcat: 13.7</v>
      </c>
      <c r="K787" s="122" t="str">
        <f t="shared" si="37"/>
        <v>E4_2_1_70_km: 1</v>
      </c>
      <c r="L787" s="123" t="str">
        <f>_xlfn.CONCAT("m",D787,": -&gt; ",E787,"_mRNA | ","0.00292 - (0.0093 * ",E787,"_mRNA)")</f>
        <v>m786: -&gt; E4_2_1_70_mRNA | 0.00292 - (0.0093 * E4_2_1_70_mRNA)</v>
      </c>
      <c r="M787" s="124" t="str">
        <f t="shared" si="38"/>
        <v>P786: -&gt; E4_2_1_70 | (0.278 * E4_2_1_70_mRNA) - (0.00000278 * E4_2_1_70)</v>
      </c>
    </row>
    <row r="788" spans="1:13" ht="25">
      <c r="A788" s="113" t="s">
        <v>15519</v>
      </c>
      <c r="B788" s="113" t="s">
        <v>15520</v>
      </c>
      <c r="C788" s="114" t="s">
        <v>29504</v>
      </c>
      <c r="D788" s="115">
        <f>D787+1</f>
        <v>787</v>
      </c>
      <c r="E788" s="116" t="str">
        <f>CONCATENATE("E",C788)</f>
        <v>E4_2_1_75</v>
      </c>
      <c r="F788" s="117" t="str">
        <f>_xlfn.CONCAT(E788,"_mRNA : ",E788,"_mRNA")</f>
        <v>E4_2_1_75_mRNA : E4_2_1_75_mRNA</v>
      </c>
      <c r="G788" s="118" t="str">
        <f>_xlfn.CONCAT(E788," : ",E788)</f>
        <v>E4_2_1_75 : E4_2_1_75</v>
      </c>
      <c r="H788" s="119" t="str">
        <f>CONCATENATE(E788,"_mRNA: 0")</f>
        <v>E4_2_1_75_mRNA: 0</v>
      </c>
      <c r="I788" s="120" t="str">
        <f>CONCATENATE(E788,": 0")</f>
        <v>E4_2_1_75: 0</v>
      </c>
      <c r="J788" s="121" t="str">
        <f t="shared" si="36"/>
        <v>E4_2_1_75_kcat: 13.7</v>
      </c>
      <c r="K788" s="122" t="str">
        <f t="shared" si="37"/>
        <v>E4_2_1_75_km: 1</v>
      </c>
      <c r="L788" s="123" t="str">
        <f>_xlfn.CONCAT("m",D788,": -&gt; ",E788,"_mRNA | ","0.00292 - (0.0093 * ",E788,"_mRNA)")</f>
        <v>m787: -&gt; E4_2_1_75_mRNA | 0.00292 - (0.0093 * E4_2_1_75_mRNA)</v>
      </c>
      <c r="M788" s="124" t="str">
        <f t="shared" si="38"/>
        <v>P787: -&gt; E4_2_1_75 | (0.278 * E4_2_1_75_mRNA) - (0.00000278 * E4_2_1_75)</v>
      </c>
    </row>
    <row r="789" spans="1:13" ht="25">
      <c r="A789" s="113" t="s">
        <v>1397</v>
      </c>
      <c r="B789" s="113" t="s">
        <v>1398</v>
      </c>
      <c r="C789" s="114" t="s">
        <v>29505</v>
      </c>
      <c r="D789" s="115">
        <f>D788+1</f>
        <v>788</v>
      </c>
      <c r="E789" s="116" t="str">
        <f>CONCATENATE("E",C789)</f>
        <v>E4_2_1_79</v>
      </c>
      <c r="F789" s="117" t="str">
        <f>_xlfn.CONCAT(E789,"_mRNA : ",E789,"_mRNA")</f>
        <v>E4_2_1_79_mRNA : E4_2_1_79_mRNA</v>
      </c>
      <c r="G789" s="118" t="str">
        <f>_xlfn.CONCAT(E789," : ",E789)</f>
        <v>E4_2_1_79 : E4_2_1_79</v>
      </c>
      <c r="H789" s="119" t="str">
        <f>CONCATENATE(E789,"_mRNA: 0")</f>
        <v>E4_2_1_79_mRNA: 0</v>
      </c>
      <c r="I789" s="120" t="str">
        <f>CONCATENATE(E789,": 0")</f>
        <v>E4_2_1_79: 0</v>
      </c>
      <c r="J789" s="121" t="str">
        <f t="shared" si="36"/>
        <v>E4_2_1_79_kcat: 13.7</v>
      </c>
      <c r="K789" s="122" t="str">
        <f t="shared" si="37"/>
        <v>E4_2_1_79_km: 1</v>
      </c>
      <c r="L789" s="123" t="str">
        <f>_xlfn.CONCAT("m",D789,": -&gt; ",E789,"_mRNA | ","0.00292 - (0.0093 * ",E789,"_mRNA)")</f>
        <v>m788: -&gt; E4_2_1_79_mRNA | 0.00292 - (0.0093 * E4_2_1_79_mRNA)</v>
      </c>
      <c r="M789" s="124" t="str">
        <f t="shared" si="38"/>
        <v>P788: -&gt; E4_2_1_79 | (0.278 * E4_2_1_79_mRNA) - (0.00000278 * E4_2_1_79)</v>
      </c>
    </row>
    <row r="790" spans="1:13" ht="25">
      <c r="A790" s="113" t="s">
        <v>17587</v>
      </c>
      <c r="B790" s="113" t="s">
        <v>17588</v>
      </c>
      <c r="C790" s="114" t="s">
        <v>29506</v>
      </c>
      <c r="D790" s="115">
        <f>D789+1</f>
        <v>789</v>
      </c>
      <c r="E790" s="116" t="str">
        <f>CONCATENATE("E",C790)</f>
        <v>E4_2_1_8</v>
      </c>
      <c r="F790" s="117" t="str">
        <f>_xlfn.CONCAT(E790,"_mRNA : ",E790,"_mRNA")</f>
        <v>E4_2_1_8_mRNA : E4_2_1_8_mRNA</v>
      </c>
      <c r="G790" s="118" t="str">
        <f>_xlfn.CONCAT(E790," : ",E790)</f>
        <v>E4_2_1_8 : E4_2_1_8</v>
      </c>
      <c r="H790" s="119" t="str">
        <f>CONCATENATE(E790,"_mRNA: 0")</f>
        <v>E4_2_1_8_mRNA: 0</v>
      </c>
      <c r="I790" s="120" t="str">
        <f>CONCATENATE(E790,": 0")</f>
        <v>E4_2_1_8: 0</v>
      </c>
      <c r="J790" s="121" t="str">
        <f t="shared" si="36"/>
        <v>E4_2_1_8_kcat: 13.7</v>
      </c>
      <c r="K790" s="122" t="str">
        <f t="shared" si="37"/>
        <v>E4_2_1_8_km: 1</v>
      </c>
      <c r="L790" s="123" t="str">
        <f>_xlfn.CONCAT("m",D790,": -&gt; ",E790,"_mRNA | ","0.00292 - (0.0093 * ",E790,"_mRNA)")</f>
        <v>m789: -&gt; E4_2_1_8_mRNA | 0.00292 - (0.0093 * E4_2_1_8_mRNA)</v>
      </c>
      <c r="M790" s="124" t="str">
        <f t="shared" si="38"/>
        <v>P789: -&gt; E4_2_1_8 | (0.278 * E4_2_1_8_mRNA) - (0.00000278 * E4_2_1_8)</v>
      </c>
    </row>
    <row r="791" spans="1:13" ht="25">
      <c r="A791" s="113" t="s">
        <v>1461</v>
      </c>
      <c r="B791" s="113" t="s">
        <v>1462</v>
      </c>
      <c r="C791" s="114" t="s">
        <v>29507</v>
      </c>
      <c r="D791" s="115">
        <f>D790+1</f>
        <v>790</v>
      </c>
      <c r="E791" s="116" t="str">
        <f>CONCATENATE("E",C791)</f>
        <v>E4_2_1_80</v>
      </c>
      <c r="F791" s="117" t="str">
        <f>_xlfn.CONCAT(E791,"_mRNA : ",E791,"_mRNA")</f>
        <v>E4_2_1_80_mRNA : E4_2_1_80_mRNA</v>
      </c>
      <c r="G791" s="118" t="str">
        <f>_xlfn.CONCAT(E791," : ",E791)</f>
        <v>E4_2_1_80 : E4_2_1_80</v>
      </c>
      <c r="H791" s="119" t="str">
        <f>CONCATENATE(E791,"_mRNA: 0")</f>
        <v>E4_2_1_80_mRNA: 0</v>
      </c>
      <c r="I791" s="120" t="str">
        <f>CONCATENATE(E791,": 0")</f>
        <v>E4_2_1_80: 0</v>
      </c>
      <c r="J791" s="121" t="str">
        <f t="shared" si="36"/>
        <v>E4_2_1_80_kcat: 13.7</v>
      </c>
      <c r="K791" s="122" t="str">
        <f t="shared" si="37"/>
        <v>E4_2_1_80_km: 1</v>
      </c>
      <c r="L791" s="123" t="str">
        <f>_xlfn.CONCAT("m",D791,": -&gt; ",E791,"_mRNA | ","0.00292 - (0.0093 * ",E791,"_mRNA)")</f>
        <v>m790: -&gt; E4_2_1_80_mRNA | 0.00292 - (0.0093 * E4_2_1_80_mRNA)</v>
      </c>
      <c r="M791" s="124" t="str">
        <f t="shared" si="38"/>
        <v>P790: -&gt; E4_2_1_80 | (0.278 * E4_2_1_80_mRNA) - (0.00000278 * E4_2_1_80)</v>
      </c>
    </row>
    <row r="792" spans="1:13" ht="25">
      <c r="A792" s="113" t="s">
        <v>16785</v>
      </c>
      <c r="B792" s="113" t="s">
        <v>16786</v>
      </c>
      <c r="C792" s="114" t="s">
        <v>29508</v>
      </c>
      <c r="D792" s="115">
        <f>D791+1</f>
        <v>791</v>
      </c>
      <c r="E792" s="116" t="str">
        <f>CONCATENATE("E",C792)</f>
        <v>E4_2_1_81</v>
      </c>
      <c r="F792" s="117" t="str">
        <f>_xlfn.CONCAT(E792,"_mRNA : ",E792,"_mRNA")</f>
        <v>E4_2_1_81_mRNA : E4_2_1_81_mRNA</v>
      </c>
      <c r="G792" s="118" t="str">
        <f>_xlfn.CONCAT(E792," : ",E792)</f>
        <v>E4_2_1_81 : E4_2_1_81</v>
      </c>
      <c r="H792" s="119" t="str">
        <f>CONCATENATE(E792,"_mRNA: 0")</f>
        <v>E4_2_1_81_mRNA: 0</v>
      </c>
      <c r="I792" s="120" t="str">
        <f>CONCATENATE(E792,": 0")</f>
        <v>E4_2_1_81: 0</v>
      </c>
      <c r="J792" s="121" t="str">
        <f t="shared" si="36"/>
        <v>E4_2_1_81_kcat: 13.7</v>
      </c>
      <c r="K792" s="122" t="str">
        <f t="shared" si="37"/>
        <v>E4_2_1_81_km: 1</v>
      </c>
      <c r="L792" s="123" t="str">
        <f>_xlfn.CONCAT("m",D792,": -&gt; ",E792,"_mRNA | ","0.00292 - (0.0093 * ",E792,"_mRNA)")</f>
        <v>m791: -&gt; E4_2_1_81_mRNA | 0.00292 - (0.0093 * E4_2_1_81_mRNA)</v>
      </c>
      <c r="M792" s="124" t="str">
        <f t="shared" si="38"/>
        <v>P791: -&gt; E4_2_1_81 | (0.278 * E4_2_1_81_mRNA) - (0.00000278 * E4_2_1_81)</v>
      </c>
    </row>
    <row r="793" spans="1:13" ht="25">
      <c r="A793" s="113" t="s">
        <v>1127</v>
      </c>
      <c r="B793" s="113" t="s">
        <v>1128</v>
      </c>
      <c r="C793" s="114" t="s">
        <v>29509</v>
      </c>
      <c r="D793" s="115">
        <f>D792+1</f>
        <v>792</v>
      </c>
      <c r="E793" s="116" t="str">
        <f>CONCATENATE("E",C793)</f>
        <v>E4_2_1_82</v>
      </c>
      <c r="F793" s="117" t="str">
        <f>_xlfn.CONCAT(E793,"_mRNA : ",E793,"_mRNA")</f>
        <v>E4_2_1_82_mRNA : E4_2_1_82_mRNA</v>
      </c>
      <c r="G793" s="118" t="str">
        <f>_xlfn.CONCAT(E793," : ",E793)</f>
        <v>E4_2_1_82 : E4_2_1_82</v>
      </c>
      <c r="H793" s="119" t="str">
        <f>CONCATENATE(E793,"_mRNA: 0")</f>
        <v>E4_2_1_82_mRNA: 0</v>
      </c>
      <c r="I793" s="120" t="str">
        <f>CONCATENATE(E793,": 0")</f>
        <v>E4_2_1_82: 0</v>
      </c>
      <c r="J793" s="121" t="str">
        <f t="shared" si="36"/>
        <v>E4_2_1_82_kcat: 13.7</v>
      </c>
      <c r="K793" s="122" t="str">
        <f t="shared" si="37"/>
        <v>E4_2_1_82_km: 1</v>
      </c>
      <c r="L793" s="123" t="str">
        <f>_xlfn.CONCAT("m",D793,": -&gt; ",E793,"_mRNA | ","0.00292 - (0.0093 * ",E793,"_mRNA)")</f>
        <v>m792: -&gt; E4_2_1_82_mRNA | 0.00292 - (0.0093 * E4_2_1_82_mRNA)</v>
      </c>
      <c r="M793" s="124" t="str">
        <f t="shared" si="38"/>
        <v>P792: -&gt; E4_2_1_82 | (0.278 * E4_2_1_82_mRNA) - (0.00000278 * E4_2_1_82)</v>
      </c>
    </row>
    <row r="794" spans="1:13" ht="25">
      <c r="A794" s="113" t="s">
        <v>15393</v>
      </c>
      <c r="B794" s="113" t="s">
        <v>15394</v>
      </c>
      <c r="C794" s="114" t="s">
        <v>29510</v>
      </c>
      <c r="D794" s="115">
        <f>D793+1</f>
        <v>793</v>
      </c>
      <c r="E794" s="116" t="str">
        <f>CONCATENATE("E",C794)</f>
        <v>E4_2_1_9</v>
      </c>
      <c r="F794" s="117" t="str">
        <f>_xlfn.CONCAT(E794,"_mRNA : ",E794,"_mRNA")</f>
        <v>E4_2_1_9_mRNA : E4_2_1_9_mRNA</v>
      </c>
      <c r="G794" s="118" t="str">
        <f>_xlfn.CONCAT(E794," : ",E794)</f>
        <v>E4_2_1_9 : E4_2_1_9</v>
      </c>
      <c r="H794" s="119" t="str">
        <f>CONCATENATE(E794,"_mRNA: 0")</f>
        <v>E4_2_1_9_mRNA: 0</v>
      </c>
      <c r="I794" s="120" t="str">
        <f>CONCATENATE(E794,": 0")</f>
        <v>E4_2_1_9: 0</v>
      </c>
      <c r="J794" s="121" t="str">
        <f t="shared" si="36"/>
        <v>E4_2_1_9_kcat: 13.7</v>
      </c>
      <c r="K794" s="122" t="str">
        <f t="shared" si="37"/>
        <v>E4_2_1_9_km: 1</v>
      </c>
      <c r="L794" s="123" t="str">
        <f>_xlfn.CONCAT("m",D794,": -&gt; ",E794,"_mRNA | ","0.00292 - (0.0093 * ",E794,"_mRNA)")</f>
        <v>m793: -&gt; E4_2_1_9_mRNA | 0.00292 - (0.0093 * E4_2_1_9_mRNA)</v>
      </c>
      <c r="M794" s="124" t="str">
        <f t="shared" si="38"/>
        <v>P793: -&gt; E4_2_1_9 | (0.278 * E4_2_1_9_mRNA) - (0.00000278 * E4_2_1_9)</v>
      </c>
    </row>
    <row r="795" spans="1:13" ht="25">
      <c r="A795" s="113" t="s">
        <v>9238</v>
      </c>
      <c r="B795" s="113" t="s">
        <v>9239</v>
      </c>
      <c r="C795" s="114" t="s">
        <v>29511</v>
      </c>
      <c r="D795" s="115">
        <f>D794+1</f>
        <v>794</v>
      </c>
      <c r="E795" s="116" t="str">
        <f>CONCATENATE("E",C795)</f>
        <v>E4_2_1_90</v>
      </c>
      <c r="F795" s="117" t="str">
        <f>_xlfn.CONCAT(E795,"_mRNA : ",E795,"_mRNA")</f>
        <v>E4_2_1_90_mRNA : E4_2_1_90_mRNA</v>
      </c>
      <c r="G795" s="118" t="str">
        <f>_xlfn.CONCAT(E795," : ",E795)</f>
        <v>E4_2_1_90 : E4_2_1_90</v>
      </c>
      <c r="H795" s="119" t="str">
        <f>CONCATENATE(E795,"_mRNA: 0")</f>
        <v>E4_2_1_90_mRNA: 0</v>
      </c>
      <c r="I795" s="120" t="str">
        <f>CONCATENATE(E795,": 0")</f>
        <v>E4_2_1_90: 0</v>
      </c>
      <c r="J795" s="121" t="str">
        <f t="shared" si="36"/>
        <v>E4_2_1_90_kcat: 13.7</v>
      </c>
      <c r="K795" s="122" t="str">
        <f t="shared" si="37"/>
        <v>E4_2_1_90_km: 1</v>
      </c>
      <c r="L795" s="123" t="str">
        <f>_xlfn.CONCAT("m",D795,": -&gt; ",E795,"_mRNA | ","0.00292 - (0.0093 * ",E795,"_mRNA)")</f>
        <v>m794: -&gt; E4_2_1_90_mRNA | 0.00292 - (0.0093 * E4_2_1_90_mRNA)</v>
      </c>
      <c r="M795" s="124" t="str">
        <f t="shared" si="38"/>
        <v>P794: -&gt; E4_2_1_90 | (0.278 * E4_2_1_90_mRNA) - (0.00000278 * E4_2_1_90)</v>
      </c>
    </row>
    <row r="796" spans="1:13" ht="25">
      <c r="A796" s="113" t="s">
        <v>501</v>
      </c>
      <c r="B796" s="113" t="s">
        <v>502</v>
      </c>
      <c r="C796" s="114" t="s">
        <v>29512</v>
      </c>
      <c r="D796" s="115">
        <f>D795+1</f>
        <v>795</v>
      </c>
      <c r="E796" s="116" t="str">
        <f>CONCATENATE("E",C796)</f>
        <v>E4_2_1_99</v>
      </c>
      <c r="F796" s="117" t="str">
        <f>_xlfn.CONCAT(E796,"_mRNA : ",E796,"_mRNA")</f>
        <v>E4_2_1_99_mRNA : E4_2_1_99_mRNA</v>
      </c>
      <c r="G796" s="118" t="str">
        <f>_xlfn.CONCAT(E796," : ",E796)</f>
        <v>E4_2_1_99 : E4_2_1_99</v>
      </c>
      <c r="H796" s="119" t="str">
        <f>CONCATENATE(E796,"_mRNA: 0")</f>
        <v>E4_2_1_99_mRNA: 0</v>
      </c>
      <c r="I796" s="120" t="str">
        <f>CONCATENATE(E796,": 0")</f>
        <v>E4_2_1_99: 0</v>
      </c>
      <c r="J796" s="121" t="str">
        <f t="shared" si="36"/>
        <v>E4_2_1_99_kcat: 13.7</v>
      </c>
      <c r="K796" s="122" t="str">
        <f t="shared" si="37"/>
        <v>E4_2_1_99_km: 1</v>
      </c>
      <c r="L796" s="123" t="str">
        <f>_xlfn.CONCAT("m",D796,": -&gt; ",E796,"_mRNA | ","0.00292 - (0.0093 * ",E796,"_mRNA)")</f>
        <v>m795: -&gt; E4_2_1_99_mRNA | 0.00292 - (0.0093 * E4_2_1_99_mRNA)</v>
      </c>
      <c r="M796" s="124" t="str">
        <f t="shared" si="38"/>
        <v>P795: -&gt; E4_2_1_99 | (0.278 * E4_2_1_99_mRNA) - (0.00000278 * E4_2_1_99)</v>
      </c>
    </row>
    <row r="797" spans="1:13" ht="25">
      <c r="A797" s="113" t="s">
        <v>31</v>
      </c>
      <c r="B797" s="113" t="s">
        <v>32</v>
      </c>
      <c r="C797" s="114" t="s">
        <v>29513</v>
      </c>
      <c r="D797" s="115">
        <f>D796+1</f>
        <v>796</v>
      </c>
      <c r="E797" s="116" t="str">
        <f>CONCATENATE("E",C797)</f>
        <v>E4_2_3_1</v>
      </c>
      <c r="F797" s="117" t="str">
        <f>_xlfn.CONCAT(E797,"_mRNA : ",E797,"_mRNA")</f>
        <v>E4_2_3_1_mRNA : E4_2_3_1_mRNA</v>
      </c>
      <c r="G797" s="118" t="str">
        <f>_xlfn.CONCAT(E797," : ",E797)</f>
        <v>E4_2_3_1 : E4_2_3_1</v>
      </c>
      <c r="H797" s="119" t="str">
        <f>CONCATENATE(E797,"_mRNA: 0")</f>
        <v>E4_2_3_1_mRNA: 0</v>
      </c>
      <c r="I797" s="120" t="str">
        <f>CONCATENATE(E797,": 0")</f>
        <v>E4_2_3_1: 0</v>
      </c>
      <c r="J797" s="121" t="str">
        <f t="shared" si="36"/>
        <v>E4_2_3_1_kcat: 13.7</v>
      </c>
      <c r="K797" s="122" t="str">
        <f t="shared" si="37"/>
        <v>E4_2_3_1_km: 1</v>
      </c>
      <c r="L797" s="123" t="str">
        <f>_xlfn.CONCAT("m",D797,": -&gt; ",E797,"_mRNA | ","0.00292 - (0.0093 * ",E797,"_mRNA)")</f>
        <v>m796: -&gt; E4_2_3_1_mRNA | 0.00292 - (0.0093 * E4_2_3_1_mRNA)</v>
      </c>
      <c r="M797" s="124" t="str">
        <f t="shared" si="38"/>
        <v>P796: -&gt; E4_2_3_1 | (0.278 * E4_2_3_1_mRNA) - (0.00000278 * E4_2_3_1)</v>
      </c>
    </row>
    <row r="798" spans="1:13" ht="25">
      <c r="A798" s="113" t="s">
        <v>3912</v>
      </c>
      <c r="B798" s="113" t="s">
        <v>3913</v>
      </c>
      <c r="C798" s="114" t="s">
        <v>29514</v>
      </c>
      <c r="D798" s="115">
        <f>D797+1</f>
        <v>797</v>
      </c>
      <c r="E798" s="116" t="str">
        <f>CONCATENATE("E",C798)</f>
        <v>E4_2_3_3</v>
      </c>
      <c r="F798" s="117" t="str">
        <f>_xlfn.CONCAT(E798,"_mRNA : ",E798,"_mRNA")</f>
        <v>E4_2_3_3_mRNA : E4_2_3_3_mRNA</v>
      </c>
      <c r="G798" s="118" t="str">
        <f>_xlfn.CONCAT(E798," : ",E798)</f>
        <v>E4_2_3_3 : E4_2_3_3</v>
      </c>
      <c r="H798" s="119" t="str">
        <f>CONCATENATE(E798,"_mRNA: 0")</f>
        <v>E4_2_3_3_mRNA: 0</v>
      </c>
      <c r="I798" s="120" t="str">
        <f>CONCATENATE(E798,": 0")</f>
        <v>E4_2_3_3: 0</v>
      </c>
      <c r="J798" s="121" t="str">
        <f t="shared" si="36"/>
        <v>E4_2_3_3_kcat: 13.7</v>
      </c>
      <c r="K798" s="122" t="str">
        <f t="shared" si="37"/>
        <v>E4_2_3_3_km: 1</v>
      </c>
      <c r="L798" s="123" t="str">
        <f>_xlfn.CONCAT("m",D798,": -&gt; ",E798,"_mRNA | ","0.00292 - (0.0093 * ",E798,"_mRNA)")</f>
        <v>m797: -&gt; E4_2_3_3_mRNA | 0.00292 - (0.0093 * E4_2_3_3_mRNA)</v>
      </c>
      <c r="M798" s="124" t="str">
        <f t="shared" si="38"/>
        <v>P797: -&gt; E4_2_3_3 | (0.278 * E4_2_3_3_mRNA) - (0.00000278 * E4_2_3_3)</v>
      </c>
    </row>
    <row r="799" spans="1:13" ht="25">
      <c r="A799" s="113" t="s">
        <v>13775</v>
      </c>
      <c r="B799" s="113" t="s">
        <v>13776</v>
      </c>
      <c r="C799" s="114" t="s">
        <v>29515</v>
      </c>
      <c r="D799" s="115">
        <f>D798+1</f>
        <v>798</v>
      </c>
      <c r="E799" s="116" t="str">
        <f>CONCATENATE("E",C799)</f>
        <v>E4_2_3_4</v>
      </c>
      <c r="F799" s="117" t="str">
        <f>_xlfn.CONCAT(E799,"_mRNA : ",E799,"_mRNA")</f>
        <v>E4_2_3_4_mRNA : E4_2_3_4_mRNA</v>
      </c>
      <c r="G799" s="118" t="str">
        <f>_xlfn.CONCAT(E799," : ",E799)</f>
        <v>E4_2_3_4 : E4_2_3_4</v>
      </c>
      <c r="H799" s="119" t="str">
        <f>CONCATENATE(E799,"_mRNA: 0")</f>
        <v>E4_2_3_4_mRNA: 0</v>
      </c>
      <c r="I799" s="120" t="str">
        <f>CONCATENATE(E799,": 0")</f>
        <v>E4_2_3_4: 0</v>
      </c>
      <c r="J799" s="121" t="str">
        <f t="shared" si="36"/>
        <v>E4_2_3_4_kcat: 13.7</v>
      </c>
      <c r="K799" s="122" t="str">
        <f t="shared" si="37"/>
        <v>E4_2_3_4_km: 1</v>
      </c>
      <c r="L799" s="123" t="str">
        <f>_xlfn.CONCAT("m",D799,": -&gt; ",E799,"_mRNA | ","0.00292 - (0.0093 * ",E799,"_mRNA)")</f>
        <v>m798: -&gt; E4_2_3_4_mRNA | 0.00292 - (0.0093 * E4_2_3_4_mRNA)</v>
      </c>
      <c r="M799" s="124" t="str">
        <f t="shared" si="38"/>
        <v>P798: -&gt; E4_2_3_4 | (0.278 * E4_2_3_4_mRNA) - (0.00000278 * E4_2_3_4)</v>
      </c>
    </row>
    <row r="800" spans="1:13" ht="25">
      <c r="A800" s="113" t="s">
        <v>9570</v>
      </c>
      <c r="B800" s="113" t="s">
        <v>9571</v>
      </c>
      <c r="C800" s="114" t="s">
        <v>29516</v>
      </c>
      <c r="D800" s="115">
        <f>D799+1</f>
        <v>799</v>
      </c>
      <c r="E800" s="116" t="str">
        <f>CONCATENATE("E",C800)</f>
        <v>E4_2_3_5</v>
      </c>
      <c r="F800" s="117" t="str">
        <f>_xlfn.CONCAT(E800,"_mRNA : ",E800,"_mRNA")</f>
        <v>E4_2_3_5_mRNA : E4_2_3_5_mRNA</v>
      </c>
      <c r="G800" s="118" t="str">
        <f>_xlfn.CONCAT(E800," : ",E800)</f>
        <v>E4_2_3_5 : E4_2_3_5</v>
      </c>
      <c r="H800" s="119" t="str">
        <f>CONCATENATE(E800,"_mRNA: 0")</f>
        <v>E4_2_3_5_mRNA: 0</v>
      </c>
      <c r="I800" s="120" t="str">
        <f>CONCATENATE(E800,": 0")</f>
        <v>E4_2_3_5: 0</v>
      </c>
      <c r="J800" s="121" t="str">
        <f t="shared" si="36"/>
        <v>E4_2_3_5_kcat: 13.7</v>
      </c>
      <c r="K800" s="122" t="str">
        <f t="shared" si="37"/>
        <v>E4_2_3_5_km: 1</v>
      </c>
      <c r="L800" s="123" t="str">
        <f>_xlfn.CONCAT("m",D800,": -&gt; ",E800,"_mRNA | ","0.00292 - (0.0093 * ",E800,"_mRNA)")</f>
        <v>m799: -&gt; E4_2_3_5_mRNA | 0.00292 - (0.0093 * E4_2_3_5_mRNA)</v>
      </c>
      <c r="M800" s="124" t="str">
        <f t="shared" si="38"/>
        <v>P799: -&gt; E4_2_3_5 | (0.278 * E4_2_3_5_mRNA) - (0.00000278 * E4_2_3_5)</v>
      </c>
    </row>
    <row r="801" spans="1:13" ht="25">
      <c r="A801" s="113" t="s">
        <v>9306</v>
      </c>
      <c r="B801" s="113" t="s">
        <v>9307</v>
      </c>
      <c r="C801" s="114" t="s">
        <v>29517</v>
      </c>
      <c r="D801" s="115">
        <f>D800+1</f>
        <v>800</v>
      </c>
      <c r="E801" s="116" t="str">
        <f>CONCATENATE("E",C801)</f>
        <v>E4_2_99_20</v>
      </c>
      <c r="F801" s="117" t="str">
        <f>_xlfn.CONCAT(E801,"_mRNA : ",E801,"_mRNA")</f>
        <v>E4_2_99_20_mRNA : E4_2_99_20_mRNA</v>
      </c>
      <c r="G801" s="118" t="str">
        <f>_xlfn.CONCAT(E801," : ",E801)</f>
        <v>E4_2_99_20 : E4_2_99_20</v>
      </c>
      <c r="H801" s="119" t="str">
        <f>CONCATENATE(E801,"_mRNA: 0")</f>
        <v>E4_2_99_20_mRNA: 0</v>
      </c>
      <c r="I801" s="120" t="str">
        <f>CONCATENATE(E801,": 0")</f>
        <v>E4_2_99_20: 0</v>
      </c>
      <c r="J801" s="121" t="str">
        <f t="shared" si="36"/>
        <v>E4_2_99_20_kcat: 13.7</v>
      </c>
      <c r="K801" s="122" t="str">
        <f t="shared" si="37"/>
        <v>E4_2_99_20_km: 1</v>
      </c>
      <c r="L801" s="123" t="str">
        <f>_xlfn.CONCAT("m",D801,": -&gt; ",E801,"_mRNA | ","0.00292 - (0.0093 * ",E801,"_mRNA)")</f>
        <v>m800: -&gt; E4_2_99_20_mRNA | 0.00292 - (0.0093 * E4_2_99_20_mRNA)</v>
      </c>
      <c r="M801" s="124" t="str">
        <f t="shared" si="38"/>
        <v>P800: -&gt; E4_2_99_20 | (0.278 * E4_2_99_20_mRNA) - (0.00000278 * E4_2_99_20)</v>
      </c>
    </row>
    <row r="802" spans="1:13" ht="25">
      <c r="A802" s="113" t="s">
        <v>16860</v>
      </c>
      <c r="B802" s="113" t="s">
        <v>16861</v>
      </c>
      <c r="C802" s="114" t="s">
        <v>29518</v>
      </c>
      <c r="D802" s="115">
        <f>D801+1</f>
        <v>801</v>
      </c>
      <c r="E802" s="116" t="str">
        <f>CONCATENATE("E",C802)</f>
        <v>E4_3_1_1</v>
      </c>
      <c r="F802" s="117" t="str">
        <f>_xlfn.CONCAT(E802,"_mRNA : ",E802,"_mRNA")</f>
        <v>E4_3_1_1_mRNA : E4_3_1_1_mRNA</v>
      </c>
      <c r="G802" s="118" t="str">
        <f>_xlfn.CONCAT(E802," : ",E802)</f>
        <v>E4_3_1_1 : E4_3_1_1</v>
      </c>
      <c r="H802" s="119" t="str">
        <f>CONCATENATE(E802,"_mRNA: 0")</f>
        <v>E4_3_1_1_mRNA: 0</v>
      </c>
      <c r="I802" s="120" t="str">
        <f>CONCATENATE(E802,": 0")</f>
        <v>E4_3_1_1: 0</v>
      </c>
      <c r="J802" s="121" t="str">
        <f t="shared" si="36"/>
        <v>E4_3_1_1_kcat: 13.7</v>
      </c>
      <c r="K802" s="122" t="str">
        <f t="shared" si="37"/>
        <v>E4_3_1_1_km: 1</v>
      </c>
      <c r="L802" s="123" t="str">
        <f>_xlfn.CONCAT("m",D802,": -&gt; ",E802,"_mRNA | ","0.00292 - (0.0093 * ",E802,"_mRNA)")</f>
        <v>m801: -&gt; E4_3_1_1_mRNA | 0.00292 - (0.0093 * E4_3_1_1_mRNA)</v>
      </c>
      <c r="M802" s="124" t="str">
        <f t="shared" si="38"/>
        <v>P801: -&gt; E4_3_1_1 | (0.278 * E4_3_1_1_mRNA) - (0.00000278 * E4_3_1_1)</v>
      </c>
    </row>
    <row r="803" spans="1:13" ht="25">
      <c r="A803" s="113" t="s">
        <v>11723</v>
      </c>
      <c r="B803" s="113" t="s">
        <v>11724</v>
      </c>
      <c r="C803" s="114" t="s">
        <v>29519</v>
      </c>
      <c r="D803" s="115">
        <f>D802+1</f>
        <v>802</v>
      </c>
      <c r="E803" s="116" t="str">
        <f>CONCATENATE("E",C803)</f>
        <v>E4_3_1_15</v>
      </c>
      <c r="F803" s="117" t="str">
        <f>_xlfn.CONCAT(E803,"_mRNA : ",E803,"_mRNA")</f>
        <v>E4_3_1_15_mRNA : E4_3_1_15_mRNA</v>
      </c>
      <c r="G803" s="118" t="str">
        <f>_xlfn.CONCAT(E803," : ",E803)</f>
        <v>E4_3_1_15 : E4_3_1_15</v>
      </c>
      <c r="H803" s="119" t="str">
        <f>CONCATENATE(E803,"_mRNA: 0")</f>
        <v>E4_3_1_15_mRNA: 0</v>
      </c>
      <c r="I803" s="120" t="str">
        <f>CONCATENATE(E803,": 0")</f>
        <v>E4_3_1_15: 0</v>
      </c>
      <c r="J803" s="121" t="str">
        <f t="shared" si="36"/>
        <v>E4_3_1_15_kcat: 13.7</v>
      </c>
      <c r="K803" s="122" t="str">
        <f t="shared" si="37"/>
        <v>E4_3_1_15_km: 1</v>
      </c>
      <c r="L803" s="123" t="str">
        <f>_xlfn.CONCAT("m",D803,": -&gt; ",E803,"_mRNA | ","0.00292 - (0.0093 * ",E803,"_mRNA)")</f>
        <v>m802: -&gt; E4_3_1_15_mRNA | 0.00292 - (0.0093 * E4_3_1_15_mRNA)</v>
      </c>
      <c r="M803" s="124" t="str">
        <f t="shared" si="38"/>
        <v>P802: -&gt; E4_3_1_15 | (0.278 * E4_3_1_15_mRNA) - (0.00000278 * E4_3_1_15)</v>
      </c>
    </row>
    <row r="804" spans="1:13" ht="25">
      <c r="A804" s="113" t="s">
        <v>7489</v>
      </c>
      <c r="B804" s="113" t="s">
        <v>7490</v>
      </c>
      <c r="C804" s="114" t="s">
        <v>29520</v>
      </c>
      <c r="D804" s="115">
        <f>D803+1</f>
        <v>803</v>
      </c>
      <c r="E804" s="116" t="str">
        <f>CONCATENATE("E",C804)</f>
        <v>E4_3_1_17</v>
      </c>
      <c r="F804" s="117" t="str">
        <f>_xlfn.CONCAT(E804,"_mRNA : ",E804,"_mRNA")</f>
        <v>E4_3_1_17_mRNA : E4_3_1_17_mRNA</v>
      </c>
      <c r="G804" s="118" t="str">
        <f>_xlfn.CONCAT(E804," : ",E804)</f>
        <v>E4_3_1_17 : E4_3_1_17</v>
      </c>
      <c r="H804" s="119" t="str">
        <f>CONCATENATE(E804,"_mRNA: 0")</f>
        <v>E4_3_1_17_mRNA: 0</v>
      </c>
      <c r="I804" s="120" t="str">
        <f>CONCATENATE(E804,": 0")</f>
        <v>E4_3_1_17: 0</v>
      </c>
      <c r="J804" s="121" t="str">
        <f t="shared" si="36"/>
        <v>E4_3_1_17_kcat: 13.7</v>
      </c>
      <c r="K804" s="122" t="str">
        <f t="shared" si="37"/>
        <v>E4_3_1_17_km: 1</v>
      </c>
      <c r="L804" s="123" t="str">
        <f>_xlfn.CONCAT("m",D804,": -&gt; ",E804,"_mRNA | ","0.00292 - (0.0093 * ",E804,"_mRNA)")</f>
        <v>m803: -&gt; E4_3_1_17_mRNA | 0.00292 - (0.0093 * E4_3_1_17_mRNA)</v>
      </c>
      <c r="M804" s="124" t="str">
        <f t="shared" si="38"/>
        <v>P803: -&gt; E4_3_1_17 | (0.278 * E4_3_1_17_mRNA) - (0.00000278 * E4_3_1_17)</v>
      </c>
    </row>
    <row r="805" spans="1:13" ht="25">
      <c r="A805" s="113" t="s">
        <v>9720</v>
      </c>
      <c r="B805" s="113" t="s">
        <v>9721</v>
      </c>
      <c r="C805" s="114" t="s">
        <v>29521</v>
      </c>
      <c r="D805" s="115">
        <f>D804+1</f>
        <v>804</v>
      </c>
      <c r="E805" s="116" t="str">
        <f>CONCATENATE("E",C805)</f>
        <v>E4_3_1_18</v>
      </c>
      <c r="F805" s="117" t="str">
        <f>_xlfn.CONCAT(E805,"_mRNA : ",E805,"_mRNA")</f>
        <v>E4_3_1_18_mRNA : E4_3_1_18_mRNA</v>
      </c>
      <c r="G805" s="118" t="str">
        <f>_xlfn.CONCAT(E805," : ",E805)</f>
        <v>E4_3_1_18 : E4_3_1_18</v>
      </c>
      <c r="H805" s="119" t="str">
        <f>CONCATENATE(E805,"_mRNA: 0")</f>
        <v>E4_3_1_18_mRNA: 0</v>
      </c>
      <c r="I805" s="120" t="str">
        <f>CONCATENATE(E805,": 0")</f>
        <v>E4_3_1_18: 0</v>
      </c>
      <c r="J805" s="121" t="str">
        <f t="shared" si="36"/>
        <v>E4_3_1_18_kcat: 13.7</v>
      </c>
      <c r="K805" s="122" t="str">
        <f t="shared" si="37"/>
        <v>E4_3_1_18_km: 1</v>
      </c>
      <c r="L805" s="123" t="str">
        <f>_xlfn.CONCAT("m",D805,": -&gt; ",E805,"_mRNA | ","0.00292 - (0.0093 * ",E805,"_mRNA)")</f>
        <v>m804: -&gt; E4_3_1_18_mRNA | 0.00292 - (0.0093 * E4_3_1_18_mRNA)</v>
      </c>
      <c r="M805" s="124" t="str">
        <f t="shared" si="38"/>
        <v>P804: -&gt; E4_3_1_18 | (0.278 * E4_3_1_18_mRNA) - (0.00000278 * E4_3_1_18)</v>
      </c>
    </row>
    <row r="806" spans="1:13" ht="25">
      <c r="A806" s="113" t="s">
        <v>12710</v>
      </c>
      <c r="B806" s="113" t="s">
        <v>12711</v>
      </c>
      <c r="C806" s="114" t="s">
        <v>29522</v>
      </c>
      <c r="D806" s="115">
        <f>D805+1</f>
        <v>805</v>
      </c>
      <c r="E806" s="116" t="str">
        <f>CONCATENATE("E",C806)</f>
        <v>E4_3_1_19</v>
      </c>
      <c r="F806" s="117" t="str">
        <f>_xlfn.CONCAT(E806,"_mRNA : ",E806,"_mRNA")</f>
        <v>E4_3_1_19_mRNA : E4_3_1_19_mRNA</v>
      </c>
      <c r="G806" s="118" t="str">
        <f>_xlfn.CONCAT(E806," : ",E806)</f>
        <v>E4_3_1_19 : E4_3_1_19</v>
      </c>
      <c r="H806" s="119" t="str">
        <f>CONCATENATE(E806,"_mRNA: 0")</f>
        <v>E4_3_1_19_mRNA: 0</v>
      </c>
      <c r="I806" s="120" t="str">
        <f>CONCATENATE(E806,": 0")</f>
        <v>E4_3_1_19: 0</v>
      </c>
      <c r="J806" s="121" t="str">
        <f t="shared" si="36"/>
        <v>E4_3_1_19_kcat: 13.7</v>
      </c>
      <c r="K806" s="122" t="str">
        <f t="shared" si="37"/>
        <v>E4_3_1_19_km: 1</v>
      </c>
      <c r="L806" s="123" t="str">
        <f>_xlfn.CONCAT("m",D806,": -&gt; ",E806,"_mRNA | ","0.00292 - (0.0093 * ",E806,"_mRNA)")</f>
        <v>m805: -&gt; E4_3_1_19_mRNA | 0.00292 - (0.0093 * E4_3_1_19_mRNA)</v>
      </c>
      <c r="M806" s="124" t="str">
        <f t="shared" si="38"/>
        <v>P805: -&gt; E4_3_1_19 | (0.278 * E4_3_1_19_mRNA) - (0.00000278 * E4_3_1_19)</v>
      </c>
    </row>
    <row r="807" spans="1:13" ht="25">
      <c r="A807" s="113" t="s">
        <v>10014</v>
      </c>
      <c r="B807" s="113" t="s">
        <v>10015</v>
      </c>
      <c r="C807" s="114" t="s">
        <v>29523</v>
      </c>
      <c r="D807" s="115">
        <f>D806+1</f>
        <v>806</v>
      </c>
      <c r="E807" s="116" t="str">
        <f>CONCATENATE("E",C807)</f>
        <v>E4_3_1_7</v>
      </c>
      <c r="F807" s="117" t="str">
        <f>_xlfn.CONCAT(E807,"_mRNA : ",E807,"_mRNA")</f>
        <v>E4_3_1_7_mRNA : E4_3_1_7_mRNA</v>
      </c>
      <c r="G807" s="118" t="str">
        <f>_xlfn.CONCAT(E807," : ",E807)</f>
        <v>E4_3_1_7 : E4_3_1_7</v>
      </c>
      <c r="H807" s="119" t="str">
        <f>CONCATENATE(E807,"_mRNA: 0")</f>
        <v>E4_3_1_7_mRNA: 0</v>
      </c>
      <c r="I807" s="120" t="str">
        <f>CONCATENATE(E807,": 0")</f>
        <v>E4_3_1_7: 0</v>
      </c>
      <c r="J807" s="121" t="str">
        <f t="shared" si="36"/>
        <v>E4_3_1_7_kcat: 13.7</v>
      </c>
      <c r="K807" s="122" t="str">
        <f t="shared" si="37"/>
        <v>E4_3_1_7_km: 1</v>
      </c>
      <c r="L807" s="123" t="str">
        <f>_xlfn.CONCAT("m",D807,": -&gt; ",E807,"_mRNA | ","0.00292 - (0.0093 * ",E807,"_mRNA)")</f>
        <v>m806: -&gt; E4_3_1_7_mRNA | 0.00292 - (0.0093 * E4_3_1_7_mRNA)</v>
      </c>
      <c r="M807" s="124" t="str">
        <f t="shared" si="38"/>
        <v>P806: -&gt; E4_3_1_7 | (0.278 * E4_3_1_7_mRNA) - (0.00000278 * E4_3_1_7)</v>
      </c>
    </row>
    <row r="808" spans="1:13" ht="25">
      <c r="A808" s="113" t="s">
        <v>16131</v>
      </c>
      <c r="B808" s="113" t="s">
        <v>16132</v>
      </c>
      <c r="C808" s="114" t="s">
        <v>29524</v>
      </c>
      <c r="D808" s="115">
        <f>D807+1</f>
        <v>807</v>
      </c>
      <c r="E808" s="116" t="str">
        <f>CONCATENATE("E",C808)</f>
        <v>E4_3_2_1</v>
      </c>
      <c r="F808" s="117" t="str">
        <f>_xlfn.CONCAT(E808,"_mRNA : ",E808,"_mRNA")</f>
        <v>E4_3_2_1_mRNA : E4_3_2_1_mRNA</v>
      </c>
      <c r="G808" s="118" t="str">
        <f>_xlfn.CONCAT(E808," : ",E808)</f>
        <v>E4_3_2_1 : E4_3_2_1</v>
      </c>
      <c r="H808" s="119" t="str">
        <f>CONCATENATE(E808,"_mRNA: 0")</f>
        <v>E4_3_2_1_mRNA: 0</v>
      </c>
      <c r="I808" s="120" t="str">
        <f>CONCATENATE(E808,": 0")</f>
        <v>E4_3_2_1: 0</v>
      </c>
      <c r="J808" s="121" t="str">
        <f t="shared" si="36"/>
        <v>E4_3_2_1_kcat: 13.7</v>
      </c>
      <c r="K808" s="122" t="str">
        <f t="shared" si="37"/>
        <v>E4_3_2_1_km: 1</v>
      </c>
      <c r="L808" s="123" t="str">
        <f>_xlfn.CONCAT("m",D808,": -&gt; ",E808,"_mRNA | ","0.00292 - (0.0093 * ",E808,"_mRNA)")</f>
        <v>m807: -&gt; E4_3_2_1_mRNA | 0.00292 - (0.0093 * E4_3_2_1_mRNA)</v>
      </c>
      <c r="M808" s="124" t="str">
        <f t="shared" si="38"/>
        <v>P807: -&gt; E4_3_2_1 | (0.278 * E4_3_2_1_mRNA) - (0.00000278 * E4_3_2_1)</v>
      </c>
    </row>
    <row r="809" spans="1:13" ht="25">
      <c r="A809" s="113" t="s">
        <v>8340</v>
      </c>
      <c r="B809" s="113" t="s">
        <v>8341</v>
      </c>
      <c r="C809" s="114" t="s">
        <v>29525</v>
      </c>
      <c r="D809" s="115">
        <f>D808+1</f>
        <v>808</v>
      </c>
      <c r="E809" s="116" t="str">
        <f>CONCATENATE("E",C809)</f>
        <v>E4_3_2_10</v>
      </c>
      <c r="F809" s="117" t="str">
        <f>_xlfn.CONCAT(E809,"_mRNA : ",E809,"_mRNA")</f>
        <v>E4_3_2_10_mRNA : E4_3_2_10_mRNA</v>
      </c>
      <c r="G809" s="118" t="str">
        <f>_xlfn.CONCAT(E809," : ",E809)</f>
        <v>E4_3_2_10 : E4_3_2_10</v>
      </c>
      <c r="H809" s="119" t="str">
        <f>CONCATENATE(E809,"_mRNA: 0")</f>
        <v>E4_3_2_10_mRNA: 0</v>
      </c>
      <c r="I809" s="120" t="str">
        <f>CONCATENATE(E809,": 0")</f>
        <v>E4_3_2_10: 0</v>
      </c>
      <c r="J809" s="121" t="str">
        <f t="shared" si="36"/>
        <v>E4_3_2_10_kcat: 13.7</v>
      </c>
      <c r="K809" s="122" t="str">
        <f t="shared" si="37"/>
        <v>E4_3_2_10_km: 1</v>
      </c>
      <c r="L809" s="123" t="str">
        <f>_xlfn.CONCAT("m",D809,": -&gt; ",E809,"_mRNA | ","0.00292 - (0.0093 * ",E809,"_mRNA)")</f>
        <v>m808: -&gt; E4_3_2_10_mRNA | 0.00292 - (0.0093 * E4_3_2_10_mRNA)</v>
      </c>
      <c r="M809" s="124" t="str">
        <f t="shared" si="38"/>
        <v>P808: -&gt; E4_3_2_10 | (0.278 * E4_3_2_10_mRNA) - (0.00000278 * E4_3_2_10)</v>
      </c>
    </row>
    <row r="810" spans="1:13" ht="25">
      <c r="A810" s="113" t="s">
        <v>4583</v>
      </c>
      <c r="B810" s="113" t="s">
        <v>4584</v>
      </c>
      <c r="C810" s="114" t="s">
        <v>29526</v>
      </c>
      <c r="D810" s="115">
        <f>D809+1</f>
        <v>809</v>
      </c>
      <c r="E810" s="116" t="str">
        <f>CONCATENATE("E",C810)</f>
        <v>E4_3_2_2</v>
      </c>
      <c r="F810" s="117" t="str">
        <f>_xlfn.CONCAT(E810,"_mRNA : ",E810,"_mRNA")</f>
        <v>E4_3_2_2_mRNA : E4_3_2_2_mRNA</v>
      </c>
      <c r="G810" s="118" t="str">
        <f>_xlfn.CONCAT(E810," : ",E810)</f>
        <v>E4_3_2_2 : E4_3_2_2</v>
      </c>
      <c r="H810" s="119" t="str">
        <f>CONCATENATE(E810,"_mRNA: 0")</f>
        <v>E4_3_2_2_mRNA: 0</v>
      </c>
      <c r="I810" s="120" t="str">
        <f>CONCATENATE(E810,": 0")</f>
        <v>E4_3_2_2: 0</v>
      </c>
      <c r="J810" s="121" t="str">
        <f t="shared" si="36"/>
        <v>E4_3_2_2_kcat: 13.7</v>
      </c>
      <c r="K810" s="122" t="str">
        <f t="shared" si="37"/>
        <v>E4_3_2_2_km: 1</v>
      </c>
      <c r="L810" s="123" t="str">
        <f>_xlfn.CONCAT("m",D810,": -&gt; ",E810,"_mRNA | ","0.00292 - (0.0093 * ",E810,"_mRNA)")</f>
        <v>m809: -&gt; E4_3_2_2_mRNA | 0.00292 - (0.0093 * E4_3_2_2_mRNA)</v>
      </c>
      <c r="M810" s="124" t="str">
        <f t="shared" si="38"/>
        <v>P809: -&gt; E4_3_2_2 | (0.278 * E4_3_2_2_mRNA) - (0.00000278 * E4_3_2_2)</v>
      </c>
    </row>
    <row r="811" spans="1:13" ht="25">
      <c r="A811" s="113" t="s">
        <v>2065</v>
      </c>
      <c r="B811" s="113" t="s">
        <v>2066</v>
      </c>
      <c r="C811" s="114" t="s">
        <v>29527</v>
      </c>
      <c r="D811" s="115">
        <f>D810+1</f>
        <v>810</v>
      </c>
      <c r="E811" s="116" t="str">
        <f>CONCATENATE("E",C811)</f>
        <v>E4_3_2_3</v>
      </c>
      <c r="F811" s="117" t="str">
        <f>_xlfn.CONCAT(E811,"_mRNA : ",E811,"_mRNA")</f>
        <v>E4_3_2_3_mRNA : E4_3_2_3_mRNA</v>
      </c>
      <c r="G811" s="118" t="str">
        <f>_xlfn.CONCAT(E811," : ",E811)</f>
        <v>E4_3_2_3 : E4_3_2_3</v>
      </c>
      <c r="H811" s="119" t="str">
        <f>CONCATENATE(E811,"_mRNA: 0")</f>
        <v>E4_3_2_3_mRNA: 0</v>
      </c>
      <c r="I811" s="120" t="str">
        <f>CONCATENATE(E811,": 0")</f>
        <v>E4_3_2_3: 0</v>
      </c>
      <c r="J811" s="121" t="str">
        <f t="shared" si="36"/>
        <v>E4_3_2_3_kcat: 13.7</v>
      </c>
      <c r="K811" s="122" t="str">
        <f t="shared" si="37"/>
        <v>E4_3_2_3_km: 1</v>
      </c>
      <c r="L811" s="123" t="str">
        <f>_xlfn.CONCAT("m",D811,": -&gt; ",E811,"_mRNA | ","0.00292 - (0.0093 * ",E811,"_mRNA)")</f>
        <v>m810: -&gt; E4_3_2_3_mRNA | 0.00292 - (0.0093 * E4_3_2_3_mRNA)</v>
      </c>
      <c r="M811" s="124" t="str">
        <f t="shared" si="38"/>
        <v>P810: -&gt; E4_3_2_3 | (0.278 * E4_3_2_3_mRNA) - (0.00000278 * E4_3_2_3)</v>
      </c>
    </row>
    <row r="812" spans="1:13" ht="25">
      <c r="A812" s="113" t="s">
        <v>4976</v>
      </c>
      <c r="B812" s="113" t="s">
        <v>4977</v>
      </c>
      <c r="C812" s="114" t="s">
        <v>29528</v>
      </c>
      <c r="D812" s="115">
        <f>D811+1</f>
        <v>811</v>
      </c>
      <c r="E812" s="116" t="str">
        <f>CONCATENATE("E",C812)</f>
        <v>E4_3_2_7</v>
      </c>
      <c r="F812" s="117" t="str">
        <f>_xlfn.CONCAT(E812,"_mRNA : ",E812,"_mRNA")</f>
        <v>E4_3_2_7_mRNA : E4_3_2_7_mRNA</v>
      </c>
      <c r="G812" s="118" t="str">
        <f>_xlfn.CONCAT(E812," : ",E812)</f>
        <v>E4_3_2_7 : E4_3_2_7</v>
      </c>
      <c r="H812" s="119" t="str">
        <f>CONCATENATE(E812,"_mRNA: 0")</f>
        <v>E4_3_2_7_mRNA: 0</v>
      </c>
      <c r="I812" s="120" t="str">
        <f>CONCATENATE(E812,": 0")</f>
        <v>E4_3_2_7: 0</v>
      </c>
      <c r="J812" s="121" t="str">
        <f t="shared" si="36"/>
        <v>E4_3_2_7_kcat: 13.7</v>
      </c>
      <c r="K812" s="122" t="str">
        <f t="shared" si="37"/>
        <v>E4_3_2_7_km: 1</v>
      </c>
      <c r="L812" s="123" t="str">
        <f>_xlfn.CONCAT("m",D812,": -&gt; ",E812,"_mRNA | ","0.00292 - (0.0093 * ",E812,"_mRNA)")</f>
        <v>m811: -&gt; E4_3_2_7_mRNA | 0.00292 - (0.0093 * E4_3_2_7_mRNA)</v>
      </c>
      <c r="M812" s="124" t="str">
        <f t="shared" si="38"/>
        <v>P811: -&gt; E4_3_2_7 | (0.278 * E4_3_2_7_mRNA) - (0.00000278 * E4_3_2_7)</v>
      </c>
    </row>
    <row r="813" spans="1:13" ht="25">
      <c r="A813" s="113" t="s">
        <v>10174</v>
      </c>
      <c r="B813" s="113" t="s">
        <v>10175</v>
      </c>
      <c r="C813" s="114" t="s">
        <v>29529</v>
      </c>
      <c r="D813" s="115">
        <f>D812+1</f>
        <v>812</v>
      </c>
      <c r="E813" s="116" t="str">
        <f>CONCATENATE("E",C813)</f>
        <v>E4_3_3_7</v>
      </c>
      <c r="F813" s="117" t="str">
        <f>_xlfn.CONCAT(E813,"_mRNA : ",E813,"_mRNA")</f>
        <v>E4_3_3_7_mRNA : E4_3_3_7_mRNA</v>
      </c>
      <c r="G813" s="118" t="str">
        <f>_xlfn.CONCAT(E813," : ",E813)</f>
        <v>E4_3_3_7 : E4_3_3_7</v>
      </c>
      <c r="H813" s="119" t="str">
        <f>CONCATENATE(E813,"_mRNA: 0")</f>
        <v>E4_3_3_7_mRNA: 0</v>
      </c>
      <c r="I813" s="120" t="str">
        <f>CONCATENATE(E813,": 0")</f>
        <v>E4_3_3_7: 0</v>
      </c>
      <c r="J813" s="121" t="str">
        <f t="shared" si="36"/>
        <v>E4_3_3_7_kcat: 13.7</v>
      </c>
      <c r="K813" s="122" t="str">
        <f t="shared" si="37"/>
        <v>E4_3_3_7_km: 1</v>
      </c>
      <c r="L813" s="123" t="str">
        <f>_xlfn.CONCAT("m",D813,": -&gt; ",E813,"_mRNA | ","0.00292 - (0.0093 * ",E813,"_mRNA)")</f>
        <v>m812: -&gt; E4_3_3_7_mRNA | 0.00292 - (0.0093 * E4_3_3_7_mRNA)</v>
      </c>
      <c r="M813" s="124" t="str">
        <f t="shared" si="38"/>
        <v>P812: -&gt; E4_3_3_7 | (0.278 * E4_3_3_7_mRNA) - (0.00000278 * E4_3_3_7)</v>
      </c>
    </row>
    <row r="814" spans="1:13" ht="25">
      <c r="A814" s="113" t="s">
        <v>11351</v>
      </c>
      <c r="B814" s="113" t="s">
        <v>11352</v>
      </c>
      <c r="C814" s="114" t="s">
        <v>29530</v>
      </c>
      <c r="D814" s="115">
        <f>D813+1</f>
        <v>813</v>
      </c>
      <c r="E814" s="116" t="str">
        <f>CONCATENATE("E",C814)</f>
        <v>E4_3_99_3</v>
      </c>
      <c r="F814" s="117" t="str">
        <f>_xlfn.CONCAT(E814,"_mRNA : ",E814,"_mRNA")</f>
        <v>E4_3_99_3_mRNA : E4_3_99_3_mRNA</v>
      </c>
      <c r="G814" s="118" t="str">
        <f>_xlfn.CONCAT(E814," : ",E814)</f>
        <v>E4_3_99_3 : E4_3_99_3</v>
      </c>
      <c r="H814" s="119" t="str">
        <f>CONCATENATE(E814,"_mRNA: 0")</f>
        <v>E4_3_99_3_mRNA: 0</v>
      </c>
      <c r="I814" s="120" t="str">
        <f>CONCATENATE(E814,": 0")</f>
        <v>E4_3_99_3: 0</v>
      </c>
      <c r="J814" s="121" t="str">
        <f t="shared" si="36"/>
        <v>E4_3_99_3_kcat: 13.7</v>
      </c>
      <c r="K814" s="122" t="str">
        <f t="shared" si="37"/>
        <v>E4_3_99_3_km: 1</v>
      </c>
      <c r="L814" s="123" t="str">
        <f>_xlfn.CONCAT("m",D814,": -&gt; ",E814,"_mRNA | ","0.00292 - (0.0093 * ",E814,"_mRNA)")</f>
        <v>m813: -&gt; E4_3_99_3_mRNA | 0.00292 - (0.0093 * E4_3_99_3_mRNA)</v>
      </c>
      <c r="M814" s="124" t="str">
        <f t="shared" si="38"/>
        <v>P813: -&gt; E4_3_99_3 | (0.278 * E4_3_99_3_mRNA) - (0.00000278 * E4_3_99_3)</v>
      </c>
    </row>
    <row r="815" spans="1:13" ht="25">
      <c r="A815" s="113" t="s">
        <v>6701</v>
      </c>
      <c r="B815" s="113" t="s">
        <v>6702</v>
      </c>
      <c r="C815" s="114" t="s">
        <v>29531</v>
      </c>
      <c r="D815" s="115">
        <f>D814+1</f>
        <v>814</v>
      </c>
      <c r="E815" s="116" t="str">
        <f>CONCATENATE("E",C815)</f>
        <v>E4_4_1_1</v>
      </c>
      <c r="F815" s="117" t="str">
        <f>_xlfn.CONCAT(E815,"_mRNA : ",E815,"_mRNA")</f>
        <v>E4_4_1_1_mRNA : E4_4_1_1_mRNA</v>
      </c>
      <c r="G815" s="118" t="str">
        <f>_xlfn.CONCAT(E815," : ",E815)</f>
        <v>E4_4_1_1 : E4_4_1_1</v>
      </c>
      <c r="H815" s="119" t="str">
        <f>CONCATENATE(E815,"_mRNA: 0")</f>
        <v>E4_4_1_1_mRNA: 0</v>
      </c>
      <c r="I815" s="120" t="str">
        <f>CONCATENATE(E815,": 0")</f>
        <v>E4_4_1_1: 0</v>
      </c>
      <c r="J815" s="121" t="str">
        <f t="shared" si="36"/>
        <v>E4_4_1_1_kcat: 13.7</v>
      </c>
      <c r="K815" s="122" t="str">
        <f t="shared" si="37"/>
        <v>E4_4_1_1_km: 1</v>
      </c>
      <c r="L815" s="123" t="str">
        <f>_xlfn.CONCAT("m",D815,": -&gt; ",E815,"_mRNA | ","0.00292 - (0.0093 * ",E815,"_mRNA)")</f>
        <v>m814: -&gt; E4_4_1_1_mRNA | 0.00292 - (0.0093 * E4_4_1_1_mRNA)</v>
      </c>
      <c r="M815" s="124" t="str">
        <f t="shared" si="38"/>
        <v>P814: -&gt; E4_4_1_1 | (0.278 * E4_4_1_1_mRNA) - (0.00000278 * E4_4_1_1)</v>
      </c>
    </row>
    <row r="816" spans="1:13" ht="25">
      <c r="A816" s="113" t="s">
        <v>6701</v>
      </c>
      <c r="B816" s="113" t="s">
        <v>6702</v>
      </c>
      <c r="C816" s="114" t="s">
        <v>29532</v>
      </c>
      <c r="D816" s="115">
        <f>D815+1</f>
        <v>815</v>
      </c>
      <c r="E816" s="116" t="str">
        <f>CONCATENATE("E",C816)</f>
        <v>E4_4_1_13</v>
      </c>
      <c r="F816" s="117" t="str">
        <f>_xlfn.CONCAT(E816,"_mRNA : ",E816,"_mRNA")</f>
        <v>E4_4_1_13_mRNA : E4_4_1_13_mRNA</v>
      </c>
      <c r="G816" s="118" t="str">
        <f>_xlfn.CONCAT(E816," : ",E816)</f>
        <v>E4_4_1_13 : E4_4_1_13</v>
      </c>
      <c r="H816" s="119" t="str">
        <f>CONCATENATE(E816,"_mRNA: 0")</f>
        <v>E4_4_1_13_mRNA: 0</v>
      </c>
      <c r="I816" s="120" t="str">
        <f>CONCATENATE(E816,": 0")</f>
        <v>E4_4_1_13: 0</v>
      </c>
      <c r="J816" s="121" t="str">
        <f t="shared" si="36"/>
        <v>E4_4_1_13_kcat: 13.7</v>
      </c>
      <c r="K816" s="122" t="str">
        <f t="shared" si="37"/>
        <v>E4_4_1_13_km: 1</v>
      </c>
      <c r="L816" s="123" t="str">
        <f>_xlfn.CONCAT("m",D816,": -&gt; ",E816,"_mRNA | ","0.00292 - (0.0093 * ",E816,"_mRNA)")</f>
        <v>m815: -&gt; E4_4_1_13_mRNA | 0.00292 - (0.0093 * E4_4_1_13_mRNA)</v>
      </c>
      <c r="M816" s="124" t="str">
        <f t="shared" si="38"/>
        <v>P815: -&gt; E4_4_1_13 | (0.278 * E4_4_1_13_mRNA) - (0.00000278 * E4_4_1_13)</v>
      </c>
    </row>
    <row r="817" spans="1:13" ht="25">
      <c r="A817" s="113" t="s">
        <v>7941</v>
      </c>
      <c r="B817" s="113" t="s">
        <v>7942</v>
      </c>
      <c r="C817" s="114" t="s">
        <v>29533</v>
      </c>
      <c r="D817" s="115">
        <f>D816+1</f>
        <v>816</v>
      </c>
      <c r="E817" s="116" t="str">
        <f>CONCATENATE("E",C817)</f>
        <v>E4_4_1_15</v>
      </c>
      <c r="F817" s="117" t="str">
        <f>_xlfn.CONCAT(E817,"_mRNA : ",E817,"_mRNA")</f>
        <v>E4_4_1_15_mRNA : E4_4_1_15_mRNA</v>
      </c>
      <c r="G817" s="118" t="str">
        <f>_xlfn.CONCAT(E817," : ",E817)</f>
        <v>E4_4_1_15 : E4_4_1_15</v>
      </c>
      <c r="H817" s="119" t="str">
        <f>CONCATENATE(E817,"_mRNA: 0")</f>
        <v>E4_4_1_15_mRNA: 0</v>
      </c>
      <c r="I817" s="120" t="str">
        <f>CONCATENATE(E817,": 0")</f>
        <v>E4_4_1_15: 0</v>
      </c>
      <c r="J817" s="121" t="str">
        <f t="shared" si="36"/>
        <v>E4_4_1_15_kcat: 13.7</v>
      </c>
      <c r="K817" s="122" t="str">
        <f t="shared" si="37"/>
        <v>E4_4_1_15_km: 1</v>
      </c>
      <c r="L817" s="123" t="str">
        <f>_xlfn.CONCAT("m",D817,": -&gt; ",E817,"_mRNA | ","0.00292 - (0.0093 * ",E817,"_mRNA)")</f>
        <v>m816: -&gt; E4_4_1_15_mRNA | 0.00292 - (0.0093 * E4_4_1_15_mRNA)</v>
      </c>
      <c r="M817" s="124" t="str">
        <f t="shared" si="38"/>
        <v>P816: -&gt; E4_4_1_15 | (0.278 * E4_4_1_15_mRNA) - (0.00000278 * E4_4_1_15)</v>
      </c>
    </row>
    <row r="818" spans="1:13" ht="25">
      <c r="A818" s="113" t="s">
        <v>6941</v>
      </c>
      <c r="B818" s="113" t="s">
        <v>6942</v>
      </c>
      <c r="C818" s="114" t="s">
        <v>29534</v>
      </c>
      <c r="D818" s="115">
        <f>D817+1</f>
        <v>817</v>
      </c>
      <c r="E818" s="116" t="str">
        <f>CONCATENATE("E",C818)</f>
        <v>E4_4_1_16</v>
      </c>
      <c r="F818" s="117" t="str">
        <f>_xlfn.CONCAT(E818,"_mRNA : ",E818,"_mRNA")</f>
        <v>E4_4_1_16_mRNA : E4_4_1_16_mRNA</v>
      </c>
      <c r="G818" s="118" t="str">
        <f>_xlfn.CONCAT(E818," : ",E818)</f>
        <v>E4_4_1_16 : E4_4_1_16</v>
      </c>
      <c r="H818" s="119" t="str">
        <f>CONCATENATE(E818,"_mRNA: 0")</f>
        <v>E4_4_1_16_mRNA: 0</v>
      </c>
      <c r="I818" s="120" t="str">
        <f>CONCATENATE(E818,": 0")</f>
        <v>E4_4_1_16: 0</v>
      </c>
      <c r="J818" s="121" t="str">
        <f t="shared" si="36"/>
        <v>E4_4_1_16_kcat: 13.7</v>
      </c>
      <c r="K818" s="122" t="str">
        <f t="shared" si="37"/>
        <v>E4_4_1_16_km: 1</v>
      </c>
      <c r="L818" s="123" t="str">
        <f>_xlfn.CONCAT("m",D818,": -&gt; ",E818,"_mRNA | ","0.00292 - (0.0093 * ",E818,"_mRNA)")</f>
        <v>m817: -&gt; E4_4_1_16_mRNA | 0.00292 - (0.0093 * E4_4_1_16_mRNA)</v>
      </c>
      <c r="M818" s="124" t="str">
        <f t="shared" si="38"/>
        <v>P817: -&gt; E4_4_1_16 | (0.278 * E4_4_1_16_mRNA) - (0.00000278 * E4_4_1_16)</v>
      </c>
    </row>
    <row r="819" spans="1:13" ht="25">
      <c r="A819" s="113" t="s">
        <v>11000</v>
      </c>
      <c r="B819" s="113" t="s">
        <v>11001</v>
      </c>
      <c r="C819" s="114" t="s">
        <v>29535</v>
      </c>
      <c r="D819" s="115">
        <f>D818+1</f>
        <v>818</v>
      </c>
      <c r="E819" s="116" t="str">
        <f>CONCATENATE("E",C819)</f>
        <v>E4_4_1_21</v>
      </c>
      <c r="F819" s="117" t="str">
        <f>_xlfn.CONCAT(E819,"_mRNA : ",E819,"_mRNA")</f>
        <v>E4_4_1_21_mRNA : E4_4_1_21_mRNA</v>
      </c>
      <c r="G819" s="118" t="str">
        <f>_xlfn.CONCAT(E819," : ",E819)</f>
        <v>E4_4_1_21 : E4_4_1_21</v>
      </c>
      <c r="H819" s="119" t="str">
        <f>CONCATENATE(E819,"_mRNA: 0")</f>
        <v>E4_4_1_21_mRNA: 0</v>
      </c>
      <c r="I819" s="120" t="str">
        <f>CONCATENATE(E819,": 0")</f>
        <v>E4_4_1_21: 0</v>
      </c>
      <c r="J819" s="121" t="str">
        <f t="shared" si="36"/>
        <v>E4_4_1_21_kcat: 13.7</v>
      </c>
      <c r="K819" s="122" t="str">
        <f t="shared" si="37"/>
        <v>E4_4_1_21_km: 1</v>
      </c>
      <c r="L819" s="123" t="str">
        <f>_xlfn.CONCAT("m",D819,": -&gt; ",E819,"_mRNA | ","0.00292 - (0.0093 * ",E819,"_mRNA)")</f>
        <v>m818: -&gt; E4_4_1_21_mRNA | 0.00292 - (0.0093 * E4_4_1_21_mRNA)</v>
      </c>
      <c r="M819" s="124" t="str">
        <f t="shared" si="38"/>
        <v>P818: -&gt; E4_4_1_21 | (0.278 * E4_4_1_21_mRNA) - (0.00000278 * E4_4_1_21)</v>
      </c>
    </row>
    <row r="820" spans="1:13" ht="25">
      <c r="A820" s="113" t="s">
        <v>6821</v>
      </c>
      <c r="B820" s="113" t="s">
        <v>6822</v>
      </c>
      <c r="C820" s="114" t="s">
        <v>29536</v>
      </c>
      <c r="D820" s="115">
        <f>D819+1</f>
        <v>819</v>
      </c>
      <c r="E820" s="116" t="str">
        <f>CONCATENATE("E",C820)</f>
        <v>E4_4_1_5</v>
      </c>
      <c r="F820" s="117" t="str">
        <f>_xlfn.CONCAT(E820,"_mRNA : ",E820,"_mRNA")</f>
        <v>E4_4_1_5_mRNA : E4_4_1_5_mRNA</v>
      </c>
      <c r="G820" s="118" t="str">
        <f>_xlfn.CONCAT(E820," : ",E820)</f>
        <v>E4_4_1_5 : E4_4_1_5</v>
      </c>
      <c r="H820" s="119" t="str">
        <f>CONCATENATE(E820,"_mRNA: 0")</f>
        <v>E4_4_1_5_mRNA: 0</v>
      </c>
      <c r="I820" s="120" t="str">
        <f>CONCATENATE(E820,": 0")</f>
        <v>E4_4_1_5: 0</v>
      </c>
      <c r="J820" s="121" t="str">
        <f t="shared" si="36"/>
        <v>E4_4_1_5_kcat: 13.7</v>
      </c>
      <c r="K820" s="122" t="str">
        <f t="shared" si="37"/>
        <v>E4_4_1_5_km: 1</v>
      </c>
      <c r="L820" s="123" t="str">
        <f>_xlfn.CONCAT("m",D820,": -&gt; ",E820,"_mRNA | ","0.00292 - (0.0093 * ",E820,"_mRNA)")</f>
        <v>m819: -&gt; E4_4_1_5_mRNA | 0.00292 - (0.0093 * E4_4_1_5_mRNA)</v>
      </c>
      <c r="M820" s="124" t="str">
        <f t="shared" si="38"/>
        <v>P819: -&gt; E4_4_1_5 | (0.278 * E4_4_1_5_mRNA) - (0.00000278 * E4_4_1_5)</v>
      </c>
    </row>
    <row r="821" spans="1:13" ht="25">
      <c r="A821" s="113" t="s">
        <v>7941</v>
      </c>
      <c r="B821" s="113" t="s">
        <v>7942</v>
      </c>
      <c r="C821" s="114" t="s">
        <v>29537</v>
      </c>
      <c r="D821" s="115">
        <f>D820+1</f>
        <v>820</v>
      </c>
      <c r="E821" s="116" t="str">
        <f>CONCATENATE("E",C821)</f>
        <v>E4_5_1_2</v>
      </c>
      <c r="F821" s="117" t="str">
        <f>_xlfn.CONCAT(E821,"_mRNA : ",E821,"_mRNA")</f>
        <v>E4_5_1_2_mRNA : E4_5_1_2_mRNA</v>
      </c>
      <c r="G821" s="118" t="str">
        <f>_xlfn.CONCAT(E821," : ",E821)</f>
        <v>E4_5_1_2 : E4_5_1_2</v>
      </c>
      <c r="H821" s="119" t="str">
        <f>CONCATENATE(E821,"_mRNA: 0")</f>
        <v>E4_5_1_2_mRNA: 0</v>
      </c>
      <c r="I821" s="120" t="str">
        <f>CONCATENATE(E821,": 0")</f>
        <v>E4_5_1_2: 0</v>
      </c>
      <c r="J821" s="121" t="str">
        <f t="shared" si="36"/>
        <v>E4_5_1_2_kcat: 13.7</v>
      </c>
      <c r="K821" s="122" t="str">
        <f t="shared" si="37"/>
        <v>E4_5_1_2_km: 1</v>
      </c>
      <c r="L821" s="123" t="str">
        <f>_xlfn.CONCAT("m",D821,": -&gt; ",E821,"_mRNA | ","0.00292 - (0.0093 * ",E821,"_mRNA)")</f>
        <v>m820: -&gt; E4_5_1_2_mRNA | 0.00292 - (0.0093 * E4_5_1_2_mRNA)</v>
      </c>
      <c r="M821" s="124" t="str">
        <f t="shared" si="38"/>
        <v>P820: -&gt; E4_5_1_2 | (0.278 * E4_5_1_2_mRNA) - (0.00000278 * E4_5_1_2)</v>
      </c>
    </row>
    <row r="822" spans="1:13" ht="25">
      <c r="A822" s="113" t="s">
        <v>15527</v>
      </c>
      <c r="B822" s="113" t="s">
        <v>15528</v>
      </c>
      <c r="C822" s="114" t="s">
        <v>29538</v>
      </c>
      <c r="D822" s="115">
        <f>D821+1</f>
        <v>821</v>
      </c>
      <c r="E822" s="116" t="str">
        <f>CONCATENATE("E",C822)</f>
        <v>E4_6_1_1</v>
      </c>
      <c r="F822" s="117" t="str">
        <f>_xlfn.CONCAT(E822,"_mRNA : ",E822,"_mRNA")</f>
        <v>E4_6_1_1_mRNA : E4_6_1_1_mRNA</v>
      </c>
      <c r="G822" s="118" t="str">
        <f>_xlfn.CONCAT(E822," : ",E822)</f>
        <v>E4_6_1_1 : E4_6_1_1</v>
      </c>
      <c r="H822" s="119" t="str">
        <f>CONCATENATE(E822,"_mRNA: 0")</f>
        <v>E4_6_1_1_mRNA: 0</v>
      </c>
      <c r="I822" s="120" t="str">
        <f>CONCATENATE(E822,": 0")</f>
        <v>E4_6_1_1: 0</v>
      </c>
      <c r="J822" s="121" t="str">
        <f t="shared" si="36"/>
        <v>E4_6_1_1_kcat: 13.7</v>
      </c>
      <c r="K822" s="122" t="str">
        <f t="shared" si="37"/>
        <v>E4_6_1_1_km: 1</v>
      </c>
      <c r="L822" s="123" t="str">
        <f>_xlfn.CONCAT("m",D822,": -&gt; ",E822,"_mRNA | ","0.00292 - (0.0093 * ",E822,"_mRNA)")</f>
        <v>m821: -&gt; E4_6_1_1_mRNA | 0.00292 - (0.0093 * E4_6_1_1_mRNA)</v>
      </c>
      <c r="M822" s="124" t="str">
        <f t="shared" si="38"/>
        <v>P821: -&gt; E4_6_1_1 | (0.278 * E4_6_1_1_mRNA) - (0.00000278 * E4_6_1_1)</v>
      </c>
    </row>
    <row r="823" spans="1:13" ht="25">
      <c r="A823" s="113" t="s">
        <v>11229</v>
      </c>
      <c r="B823" s="113" t="s">
        <v>11230</v>
      </c>
      <c r="C823" s="114" t="s">
        <v>29539</v>
      </c>
      <c r="D823" s="115">
        <f>D822+1</f>
        <v>822</v>
      </c>
      <c r="E823" s="116" t="str">
        <f>CONCATENATE("E",C823)</f>
        <v>E4_6_1_12</v>
      </c>
      <c r="F823" s="117" t="str">
        <f>_xlfn.CONCAT(E823,"_mRNA : ",E823,"_mRNA")</f>
        <v>E4_6_1_12_mRNA : E4_6_1_12_mRNA</v>
      </c>
      <c r="G823" s="118" t="str">
        <f>_xlfn.CONCAT(E823," : ",E823)</f>
        <v>E4_6_1_12 : E4_6_1_12</v>
      </c>
      <c r="H823" s="119" t="str">
        <f>CONCATENATE(E823,"_mRNA: 0")</f>
        <v>E4_6_1_12_mRNA: 0</v>
      </c>
      <c r="I823" s="120" t="str">
        <f>CONCATENATE(E823,": 0")</f>
        <v>E4_6_1_12: 0</v>
      </c>
      <c r="J823" s="121" t="str">
        <f t="shared" si="36"/>
        <v>E4_6_1_12_kcat: 13.7</v>
      </c>
      <c r="K823" s="122" t="str">
        <f t="shared" si="37"/>
        <v>E4_6_1_12_km: 1</v>
      </c>
      <c r="L823" s="123" t="str">
        <f>_xlfn.CONCAT("m",D823,": -&gt; ",E823,"_mRNA | ","0.00292 - (0.0093 * ",E823,"_mRNA)")</f>
        <v>m822: -&gt; E4_6_1_12_mRNA | 0.00292 - (0.0093 * E4_6_1_12_mRNA)</v>
      </c>
      <c r="M823" s="124" t="str">
        <f t="shared" si="38"/>
        <v>P822: -&gt; E4_6_1_12 | (0.278 * E4_6_1_12_mRNA) - (0.00000278 * E4_6_1_12)</v>
      </c>
    </row>
    <row r="824" spans="1:13" ht="25">
      <c r="A824" s="113" t="s">
        <v>3174</v>
      </c>
      <c r="B824" s="113" t="s">
        <v>3175</v>
      </c>
      <c r="C824" s="114" t="s">
        <v>29540</v>
      </c>
      <c r="D824" s="115">
        <f>D823+1</f>
        <v>823</v>
      </c>
      <c r="E824" s="116" t="str">
        <f>CONCATENATE("E",C824)</f>
        <v>E4_6_1_17</v>
      </c>
      <c r="F824" s="117" t="str">
        <f>_xlfn.CONCAT(E824,"_mRNA : ",E824,"_mRNA")</f>
        <v>E4_6_1_17_mRNA : E4_6_1_17_mRNA</v>
      </c>
      <c r="G824" s="118" t="str">
        <f>_xlfn.CONCAT(E824," : ",E824)</f>
        <v>E4_6_1_17 : E4_6_1_17</v>
      </c>
      <c r="H824" s="119" t="str">
        <f>CONCATENATE(E824,"_mRNA: 0")</f>
        <v>E4_6_1_17_mRNA: 0</v>
      </c>
      <c r="I824" s="120" t="str">
        <f>CONCATENATE(E824,": 0")</f>
        <v>E4_6_1_17: 0</v>
      </c>
      <c r="J824" s="121" t="str">
        <f t="shared" si="36"/>
        <v>E4_6_1_17_kcat: 13.7</v>
      </c>
      <c r="K824" s="122" t="str">
        <f t="shared" si="37"/>
        <v>E4_6_1_17_km: 1</v>
      </c>
      <c r="L824" s="123" t="str">
        <f>_xlfn.CONCAT("m",D824,": -&gt; ",E824,"_mRNA | ","0.00292 - (0.0093 * ",E824,"_mRNA)")</f>
        <v>m823: -&gt; E4_6_1_17_mRNA | 0.00292 - (0.0093 * E4_6_1_17_mRNA)</v>
      </c>
      <c r="M824" s="124" t="str">
        <f t="shared" si="38"/>
        <v>P823: -&gt; E4_6_1_17 | (0.278 * E4_6_1_17_mRNA) - (0.00000278 * E4_6_1_17)</v>
      </c>
    </row>
    <row r="825" spans="1:13" ht="25">
      <c r="A825" s="113" t="s">
        <v>16691</v>
      </c>
      <c r="B825" s="113" t="s">
        <v>16692</v>
      </c>
      <c r="C825" s="114" t="s">
        <v>29541</v>
      </c>
      <c r="D825" s="115">
        <f>D824+1</f>
        <v>824</v>
      </c>
      <c r="E825" s="116" t="str">
        <f>CONCATENATE("E",C825)</f>
        <v>E4_7_1_1</v>
      </c>
      <c r="F825" s="117" t="str">
        <f>_xlfn.CONCAT(E825,"_mRNA : ",E825,"_mRNA")</f>
        <v>E4_7_1_1_mRNA : E4_7_1_1_mRNA</v>
      </c>
      <c r="G825" s="118" t="str">
        <f>_xlfn.CONCAT(E825," : ",E825)</f>
        <v>E4_7_1_1 : E4_7_1_1</v>
      </c>
      <c r="H825" s="119" t="str">
        <f>CONCATENATE(E825,"_mRNA: 0")</f>
        <v>E4_7_1_1_mRNA: 0</v>
      </c>
      <c r="I825" s="120" t="str">
        <f>CONCATENATE(E825,": 0")</f>
        <v>E4_7_1_1: 0</v>
      </c>
      <c r="J825" s="121" t="str">
        <f t="shared" si="36"/>
        <v>E4_7_1_1_kcat: 13.7</v>
      </c>
      <c r="K825" s="122" t="str">
        <f t="shared" si="37"/>
        <v>E4_7_1_1_km: 1</v>
      </c>
      <c r="L825" s="123" t="str">
        <f>_xlfn.CONCAT("m",D825,": -&gt; ",E825,"_mRNA | ","0.00292 - (0.0093 * ",E825,"_mRNA)")</f>
        <v>m824: -&gt; E4_7_1_1_mRNA | 0.00292 - (0.0093 * E4_7_1_1_mRNA)</v>
      </c>
      <c r="M825" s="124" t="str">
        <f t="shared" si="38"/>
        <v>P824: -&gt; E4_7_1_1 | (0.278 * E4_7_1_1_mRNA) - (0.00000278 * E4_7_1_1)</v>
      </c>
    </row>
    <row r="826" spans="1:13" ht="25">
      <c r="A826" s="113" t="s">
        <v>13696</v>
      </c>
      <c r="B826" s="113" t="s">
        <v>13697</v>
      </c>
      <c r="C826" s="114" t="s">
        <v>29542</v>
      </c>
      <c r="D826" s="115">
        <f>D825+1</f>
        <v>825</v>
      </c>
      <c r="E826" s="116" t="str">
        <f>CONCATENATE("E",C826)</f>
        <v>E4_99_1_4</v>
      </c>
      <c r="F826" s="117" t="str">
        <f>_xlfn.CONCAT(E826,"_mRNA : ",E826,"_mRNA")</f>
        <v>E4_99_1_4_mRNA : E4_99_1_4_mRNA</v>
      </c>
      <c r="G826" s="118" t="str">
        <f>_xlfn.CONCAT(E826," : ",E826)</f>
        <v>E4_99_1_4 : E4_99_1_4</v>
      </c>
      <c r="H826" s="119" t="str">
        <f>CONCATENATE(E826,"_mRNA: 0")</f>
        <v>E4_99_1_4_mRNA: 0</v>
      </c>
      <c r="I826" s="120" t="str">
        <f>CONCATENATE(E826,": 0")</f>
        <v>E4_99_1_4: 0</v>
      </c>
      <c r="J826" s="121" t="str">
        <f t="shared" si="36"/>
        <v>E4_99_1_4_kcat: 13.7</v>
      </c>
      <c r="K826" s="122" t="str">
        <f t="shared" si="37"/>
        <v>E4_99_1_4_km: 1</v>
      </c>
      <c r="L826" s="123" t="str">
        <f>_xlfn.CONCAT("m",D826,": -&gt; ",E826,"_mRNA | ","0.00292 - (0.0093 * ",E826,"_mRNA)")</f>
        <v>m825: -&gt; E4_99_1_4_mRNA | 0.00292 - (0.0093 * E4_99_1_4_mRNA)</v>
      </c>
      <c r="M826" s="124" t="str">
        <f t="shared" si="38"/>
        <v>P825: -&gt; E4_99_1_4 | (0.278 * E4_99_1_4_mRNA) - (0.00000278 * E4_99_1_4)</v>
      </c>
    </row>
    <row r="827" spans="1:13" ht="25">
      <c r="A827" s="113" t="s">
        <v>4839</v>
      </c>
      <c r="B827" s="113" t="s">
        <v>4840</v>
      </c>
      <c r="C827" s="114" t="s">
        <v>29543</v>
      </c>
      <c r="D827" s="115">
        <f>D826+1</f>
        <v>826</v>
      </c>
      <c r="E827" s="116" t="str">
        <f>CONCATENATE("E",C827)</f>
        <v>E5_1_1_1</v>
      </c>
      <c r="F827" s="117" t="str">
        <f>_xlfn.CONCAT(E827,"_mRNA : ",E827,"_mRNA")</f>
        <v>E5_1_1_1_mRNA : E5_1_1_1_mRNA</v>
      </c>
      <c r="G827" s="118" t="str">
        <f>_xlfn.CONCAT(E827," : ",E827)</f>
        <v>E5_1_1_1 : E5_1_1_1</v>
      </c>
      <c r="H827" s="119" t="str">
        <f>CONCATENATE(E827,"_mRNA: 0")</f>
        <v>E5_1_1_1_mRNA: 0</v>
      </c>
      <c r="I827" s="120" t="str">
        <f>CONCATENATE(E827,": 0")</f>
        <v>E5_1_1_1: 0</v>
      </c>
      <c r="J827" s="121" t="str">
        <f t="shared" si="36"/>
        <v>E5_1_1_1_kcat: 13.7</v>
      </c>
      <c r="K827" s="122" t="str">
        <f t="shared" si="37"/>
        <v>E5_1_1_1_km: 1</v>
      </c>
      <c r="L827" s="123" t="str">
        <f>_xlfn.CONCAT("m",D827,": -&gt; ",E827,"_mRNA | ","0.00292 - (0.0093 * ",E827,"_mRNA)")</f>
        <v>m826: -&gt; E5_1_1_1_mRNA | 0.00292 - (0.0093 * E5_1_1_1_mRNA)</v>
      </c>
      <c r="M827" s="124" t="str">
        <f t="shared" si="38"/>
        <v>P826: -&gt; E5_1_1_1 | (0.278 * E5_1_1_1_mRNA) - (0.00000278 * E5_1_1_1)</v>
      </c>
    </row>
    <row r="828" spans="1:13" ht="25">
      <c r="A828" s="113" t="s">
        <v>5439</v>
      </c>
      <c r="B828" s="113" t="s">
        <v>5440</v>
      </c>
      <c r="C828" s="114" t="s">
        <v>29544</v>
      </c>
      <c r="D828" s="115">
        <f>D827+1</f>
        <v>827</v>
      </c>
      <c r="E828" s="116" t="str">
        <f>CONCATENATE("E",C828)</f>
        <v>E5_1_1_20</v>
      </c>
      <c r="F828" s="117" t="str">
        <f>_xlfn.CONCAT(E828,"_mRNA : ",E828,"_mRNA")</f>
        <v>E5_1_1_20_mRNA : E5_1_1_20_mRNA</v>
      </c>
      <c r="G828" s="118" t="str">
        <f>_xlfn.CONCAT(E828," : ",E828)</f>
        <v>E5_1_1_20 : E5_1_1_20</v>
      </c>
      <c r="H828" s="119" t="str">
        <f>CONCATENATE(E828,"_mRNA: 0")</f>
        <v>E5_1_1_20_mRNA: 0</v>
      </c>
      <c r="I828" s="120" t="str">
        <f>CONCATENATE(E828,": 0")</f>
        <v>E5_1_1_20: 0</v>
      </c>
      <c r="J828" s="121" t="str">
        <f t="shared" si="36"/>
        <v>E5_1_1_20_kcat: 13.7</v>
      </c>
      <c r="K828" s="122" t="str">
        <f t="shared" si="37"/>
        <v>E5_1_1_20_km: 1</v>
      </c>
      <c r="L828" s="123" t="str">
        <f>_xlfn.CONCAT("m",D828,": -&gt; ",E828,"_mRNA | ","0.00292 - (0.0093 * ",E828,"_mRNA)")</f>
        <v>m827: -&gt; E5_1_1_20_mRNA | 0.00292 - (0.0093 * E5_1_1_20_mRNA)</v>
      </c>
      <c r="M828" s="124" t="str">
        <f t="shared" si="38"/>
        <v>P827: -&gt; E5_1_1_20 | (0.278 * E5_1_1_20_mRNA) - (0.00000278 * E5_1_1_20)</v>
      </c>
    </row>
    <row r="829" spans="1:13" ht="25">
      <c r="A829" s="113" t="s">
        <v>16162</v>
      </c>
      <c r="B829" s="113" t="s">
        <v>16163</v>
      </c>
      <c r="C829" s="114" t="s">
        <v>29545</v>
      </c>
      <c r="D829" s="115">
        <f>D828+1</f>
        <v>828</v>
      </c>
      <c r="E829" s="116" t="str">
        <f>CONCATENATE("E",C829)</f>
        <v>E5_1_1_3</v>
      </c>
      <c r="F829" s="117" t="str">
        <f>_xlfn.CONCAT(E829,"_mRNA : ",E829,"_mRNA")</f>
        <v>E5_1_1_3_mRNA : E5_1_1_3_mRNA</v>
      </c>
      <c r="G829" s="118" t="str">
        <f>_xlfn.CONCAT(E829," : ",E829)</f>
        <v>E5_1_1_3 : E5_1_1_3</v>
      </c>
      <c r="H829" s="119" t="str">
        <f>CONCATENATE(E829,"_mRNA: 0")</f>
        <v>E5_1_1_3_mRNA: 0</v>
      </c>
      <c r="I829" s="120" t="str">
        <f>CONCATENATE(E829,": 0")</f>
        <v>E5_1_1_3: 0</v>
      </c>
      <c r="J829" s="121" t="str">
        <f t="shared" si="36"/>
        <v>E5_1_1_3_kcat: 13.7</v>
      </c>
      <c r="K829" s="122" t="str">
        <f t="shared" si="37"/>
        <v>E5_1_1_3_km: 1</v>
      </c>
      <c r="L829" s="123" t="str">
        <f>_xlfn.CONCAT("m",D829,": -&gt; ",E829,"_mRNA | ","0.00292 - (0.0093 * ",E829,"_mRNA)")</f>
        <v>m828: -&gt; E5_1_1_3_mRNA | 0.00292 - (0.0093 * E5_1_1_3_mRNA)</v>
      </c>
      <c r="M829" s="124" t="str">
        <f t="shared" si="38"/>
        <v>P828: -&gt; E5_1_1_3 | (0.278 * E5_1_1_3_mRNA) - (0.00000278 * E5_1_1_3)</v>
      </c>
    </row>
    <row r="830" spans="1:13" ht="25">
      <c r="A830" s="113" t="s">
        <v>15543</v>
      </c>
      <c r="B830" s="113" t="s">
        <v>15544</v>
      </c>
      <c r="C830" s="114" t="s">
        <v>29546</v>
      </c>
      <c r="D830" s="115">
        <f>D829+1</f>
        <v>829</v>
      </c>
      <c r="E830" s="116" t="str">
        <f>CONCATENATE("E",C830)</f>
        <v>E5_1_1_7</v>
      </c>
      <c r="F830" s="117" t="str">
        <f>_xlfn.CONCAT(E830,"_mRNA : ",E830,"_mRNA")</f>
        <v>E5_1_1_7_mRNA : E5_1_1_7_mRNA</v>
      </c>
      <c r="G830" s="118" t="str">
        <f>_xlfn.CONCAT(E830," : ",E830)</f>
        <v>E5_1_1_7 : E5_1_1_7</v>
      </c>
      <c r="H830" s="119" t="str">
        <f>CONCATENATE(E830,"_mRNA: 0")</f>
        <v>E5_1_1_7_mRNA: 0</v>
      </c>
      <c r="I830" s="120" t="str">
        <f>CONCATENATE(E830,": 0")</f>
        <v>E5_1_1_7: 0</v>
      </c>
      <c r="J830" s="121" t="str">
        <f t="shared" si="36"/>
        <v>E5_1_1_7_kcat: 13.7</v>
      </c>
      <c r="K830" s="122" t="str">
        <f t="shared" si="37"/>
        <v>E5_1_1_7_km: 1</v>
      </c>
      <c r="L830" s="123" t="str">
        <f>_xlfn.CONCAT("m",D830,": -&gt; ",E830,"_mRNA | ","0.00292 - (0.0093 * ",E830,"_mRNA)")</f>
        <v>m829: -&gt; E5_1_1_7_mRNA | 0.00292 - (0.0093 * E5_1_1_7_mRNA)</v>
      </c>
      <c r="M830" s="124" t="str">
        <f t="shared" si="38"/>
        <v>P829: -&gt; E5_1_1_7 | (0.278 * E5_1_1_7_mRNA) - (0.00000278 * E5_1_1_7)</v>
      </c>
    </row>
    <row r="831" spans="1:13" ht="25">
      <c r="A831" s="113" t="s">
        <v>9612</v>
      </c>
      <c r="B831" s="113" t="s">
        <v>9613</v>
      </c>
      <c r="C831" s="114" t="s">
        <v>29547</v>
      </c>
      <c r="D831" s="115">
        <f>D830+1</f>
        <v>830</v>
      </c>
      <c r="E831" s="116" t="str">
        <f>CONCATENATE("E",C831)</f>
        <v>E5_1_2_3</v>
      </c>
      <c r="F831" s="117" t="str">
        <f>_xlfn.CONCAT(E831,"_mRNA : ",E831,"_mRNA")</f>
        <v>E5_1_2_3_mRNA : E5_1_2_3_mRNA</v>
      </c>
      <c r="G831" s="118" t="str">
        <f>_xlfn.CONCAT(E831," : ",E831)</f>
        <v>E5_1_2_3 : E5_1_2_3</v>
      </c>
      <c r="H831" s="119" t="str">
        <f>CONCATENATE(E831,"_mRNA: 0")</f>
        <v>E5_1_2_3_mRNA: 0</v>
      </c>
      <c r="I831" s="120" t="str">
        <f>CONCATENATE(E831,": 0")</f>
        <v>E5_1_2_3: 0</v>
      </c>
      <c r="J831" s="121" t="str">
        <f t="shared" si="36"/>
        <v>E5_1_2_3_kcat: 13.7</v>
      </c>
      <c r="K831" s="122" t="str">
        <f t="shared" si="37"/>
        <v>E5_1_2_3_km: 1</v>
      </c>
      <c r="L831" s="123" t="str">
        <f>_xlfn.CONCAT("m",D831,": -&gt; ",E831,"_mRNA | ","0.00292 - (0.0093 * ",E831,"_mRNA)")</f>
        <v>m830: -&gt; E5_1_2_3_mRNA | 0.00292 - (0.0093 * E5_1_2_3_mRNA)</v>
      </c>
      <c r="M831" s="124" t="str">
        <f t="shared" si="38"/>
        <v>P830: -&gt; E5_1_2_3 | (0.278 * E5_1_2_3_mRNA) - (0.00000278 * E5_1_2_3)</v>
      </c>
    </row>
    <row r="832" spans="1:13" ht="25">
      <c r="A832" s="113" t="s">
        <v>13764</v>
      </c>
      <c r="B832" s="113" t="s">
        <v>13765</v>
      </c>
      <c r="C832" s="114" t="s">
        <v>29548</v>
      </c>
      <c r="D832" s="115">
        <f>D831+1</f>
        <v>831</v>
      </c>
      <c r="E832" s="116" t="str">
        <f>CONCATENATE("E",C832)</f>
        <v>E5_1_3_1</v>
      </c>
      <c r="F832" s="117" t="str">
        <f>_xlfn.CONCAT(E832,"_mRNA : ",E832,"_mRNA")</f>
        <v>E5_1_3_1_mRNA : E5_1_3_1_mRNA</v>
      </c>
      <c r="G832" s="118" t="str">
        <f>_xlfn.CONCAT(E832," : ",E832)</f>
        <v>E5_1_3_1 : E5_1_3_1</v>
      </c>
      <c r="H832" s="119" t="str">
        <f>CONCATENATE(E832,"_mRNA: 0")</f>
        <v>E5_1_3_1_mRNA: 0</v>
      </c>
      <c r="I832" s="120" t="str">
        <f>CONCATENATE(E832,": 0")</f>
        <v>E5_1_3_1: 0</v>
      </c>
      <c r="J832" s="121" t="str">
        <f t="shared" si="36"/>
        <v>E5_1_3_1_kcat: 13.7</v>
      </c>
      <c r="K832" s="122" t="str">
        <f t="shared" si="37"/>
        <v>E5_1_3_1_km: 1</v>
      </c>
      <c r="L832" s="123" t="str">
        <f>_xlfn.CONCAT("m",D832,": -&gt; ",E832,"_mRNA | ","0.00292 - (0.0093 * ",E832,"_mRNA)")</f>
        <v>m831: -&gt; E5_1_3_1_mRNA | 0.00292 - (0.0093 * E5_1_3_1_mRNA)</v>
      </c>
      <c r="M832" s="124" t="str">
        <f t="shared" si="38"/>
        <v>P831: -&gt; E5_1_3_1 | (0.278 * E5_1_3_1_mRNA) - (0.00000278 * E5_1_3_1)</v>
      </c>
    </row>
    <row r="833" spans="1:13" ht="25">
      <c r="A833" s="113" t="s">
        <v>8397</v>
      </c>
      <c r="B833" s="113" t="s">
        <v>8398</v>
      </c>
      <c r="C833" s="114" t="s">
        <v>29549</v>
      </c>
      <c r="D833" s="115">
        <f>D832+1</f>
        <v>832</v>
      </c>
      <c r="E833" s="116" t="str">
        <f>CONCATENATE("E",C833)</f>
        <v>E5_1_3_13</v>
      </c>
      <c r="F833" s="117" t="str">
        <f>_xlfn.CONCAT(E833,"_mRNA : ",E833,"_mRNA")</f>
        <v>E5_1_3_13_mRNA : E5_1_3_13_mRNA</v>
      </c>
      <c r="G833" s="118" t="str">
        <f>_xlfn.CONCAT(E833," : ",E833)</f>
        <v>E5_1_3_13 : E5_1_3_13</v>
      </c>
      <c r="H833" s="119" t="str">
        <f>CONCATENATE(E833,"_mRNA: 0")</f>
        <v>E5_1_3_13_mRNA: 0</v>
      </c>
      <c r="I833" s="120" t="str">
        <f>CONCATENATE(E833,": 0")</f>
        <v>E5_1_3_13: 0</v>
      </c>
      <c r="J833" s="121" t="str">
        <f t="shared" si="36"/>
        <v>E5_1_3_13_kcat: 13.7</v>
      </c>
      <c r="K833" s="122" t="str">
        <f t="shared" si="37"/>
        <v>E5_1_3_13_km: 1</v>
      </c>
      <c r="L833" s="123" t="str">
        <f>_xlfn.CONCAT("m",D833,": -&gt; ",E833,"_mRNA | ","0.00292 - (0.0093 * ",E833,"_mRNA)")</f>
        <v>m832: -&gt; E5_1_3_13_mRNA | 0.00292 - (0.0093 * E5_1_3_13_mRNA)</v>
      </c>
      <c r="M833" s="124" t="str">
        <f t="shared" si="38"/>
        <v>P832: -&gt; E5_1_3_13 | (0.278 * E5_1_3_13_mRNA) - (0.00000278 * E5_1_3_13)</v>
      </c>
    </row>
    <row r="834" spans="1:13" ht="25">
      <c r="A834" s="113" t="s">
        <v>15447</v>
      </c>
      <c r="B834" s="113" t="s">
        <v>15448</v>
      </c>
      <c r="C834" s="114" t="s">
        <v>29550</v>
      </c>
      <c r="D834" s="115">
        <f>D833+1</f>
        <v>833</v>
      </c>
      <c r="E834" s="116" t="str">
        <f>CONCATENATE("E",C834)</f>
        <v>E5_1_3_14</v>
      </c>
      <c r="F834" s="117" t="str">
        <f>_xlfn.CONCAT(E834,"_mRNA : ",E834,"_mRNA")</f>
        <v>E5_1_3_14_mRNA : E5_1_3_14_mRNA</v>
      </c>
      <c r="G834" s="118" t="str">
        <f>_xlfn.CONCAT(E834," : ",E834)</f>
        <v>E5_1_3_14 : E5_1_3_14</v>
      </c>
      <c r="H834" s="119" t="str">
        <f>CONCATENATE(E834,"_mRNA: 0")</f>
        <v>E5_1_3_14_mRNA: 0</v>
      </c>
      <c r="I834" s="120" t="str">
        <f>CONCATENATE(E834,": 0")</f>
        <v>E5_1_3_14: 0</v>
      </c>
      <c r="J834" s="121" t="str">
        <f t="shared" si="36"/>
        <v>E5_1_3_14_kcat: 13.7</v>
      </c>
      <c r="K834" s="122" t="str">
        <f t="shared" si="37"/>
        <v>E5_1_3_14_km: 1</v>
      </c>
      <c r="L834" s="123" t="str">
        <f>_xlfn.CONCAT("m",D834,": -&gt; ",E834,"_mRNA | ","0.00292 - (0.0093 * ",E834,"_mRNA)")</f>
        <v>m833: -&gt; E5_1_3_14_mRNA | 0.00292 - (0.0093 * E5_1_3_14_mRNA)</v>
      </c>
      <c r="M834" s="124" t="str">
        <f t="shared" si="38"/>
        <v>P833: -&gt; E5_1_3_14 | (0.278 * E5_1_3_14_mRNA) - (0.00000278 * E5_1_3_14)</v>
      </c>
    </row>
    <row r="835" spans="1:13" ht="25">
      <c r="A835" s="113" t="s">
        <v>3078</v>
      </c>
      <c r="B835" s="113" t="s">
        <v>3079</v>
      </c>
      <c r="C835" s="114" t="s">
        <v>29551</v>
      </c>
      <c r="D835" s="115">
        <f>D834+1</f>
        <v>834</v>
      </c>
      <c r="E835" s="116" t="str">
        <f>CONCATENATE("E",C835)</f>
        <v>E5_1_3_2</v>
      </c>
      <c r="F835" s="117" t="str">
        <f>_xlfn.CONCAT(E835,"_mRNA : ",E835,"_mRNA")</f>
        <v>E5_1_3_2_mRNA : E5_1_3_2_mRNA</v>
      </c>
      <c r="G835" s="118" t="str">
        <f>_xlfn.CONCAT(E835," : ",E835)</f>
        <v>E5_1_3_2 : E5_1_3_2</v>
      </c>
      <c r="H835" s="119" t="str">
        <f>CONCATENATE(E835,"_mRNA: 0")</f>
        <v>E5_1_3_2_mRNA: 0</v>
      </c>
      <c r="I835" s="120" t="str">
        <f>CONCATENATE(E835,": 0")</f>
        <v>E5_1_3_2: 0</v>
      </c>
      <c r="J835" s="121" t="str">
        <f t="shared" ref="J835:J898" si="39">CONCATENATE(E835,"_kcat: 13.7")</f>
        <v>E5_1_3_2_kcat: 13.7</v>
      </c>
      <c r="K835" s="122" t="str">
        <f t="shared" ref="K835:K898" si="40">CONCATENATE(E835,"_km: 1")</f>
        <v>E5_1_3_2_km: 1</v>
      </c>
      <c r="L835" s="123" t="str">
        <f>_xlfn.CONCAT("m",D835,": -&gt; ",E835,"_mRNA | ","0.00292 - (0.0093 * ",E835,"_mRNA)")</f>
        <v>m834: -&gt; E5_1_3_2_mRNA | 0.00292 - (0.0093 * E5_1_3_2_mRNA)</v>
      </c>
      <c r="M835" s="124" t="str">
        <f t="shared" ref="M835:M898" si="41">_xlfn.CONCAT("P",D835,": -&gt; ",E835," | ","(0.278 * ",E835,"_mRNA)"," - (0.00000278 * ",E835,")")</f>
        <v>P834: -&gt; E5_1_3_2 | (0.278 * E5_1_3_2_mRNA) - (0.00000278 * E5_1_3_2)</v>
      </c>
    </row>
    <row r="836" spans="1:13" ht="25">
      <c r="A836" s="113" t="s">
        <v>14760</v>
      </c>
      <c r="B836" s="113" t="s">
        <v>14761</v>
      </c>
      <c r="C836" s="114" t="s">
        <v>29552</v>
      </c>
      <c r="D836" s="115">
        <f>D835+1</f>
        <v>835</v>
      </c>
      <c r="E836" s="116" t="str">
        <f>CONCATENATE("E",C836)</f>
        <v>E5_1_3_20</v>
      </c>
      <c r="F836" s="117" t="str">
        <f>_xlfn.CONCAT(E836,"_mRNA : ",E836,"_mRNA")</f>
        <v>E5_1_3_20_mRNA : E5_1_3_20_mRNA</v>
      </c>
      <c r="G836" s="118" t="str">
        <f>_xlfn.CONCAT(E836," : ",E836)</f>
        <v>E5_1_3_20 : E5_1_3_20</v>
      </c>
      <c r="H836" s="119" t="str">
        <f>CONCATENATE(E836,"_mRNA: 0")</f>
        <v>E5_1_3_20_mRNA: 0</v>
      </c>
      <c r="I836" s="120" t="str">
        <f>CONCATENATE(E836,": 0")</f>
        <v>E5_1_3_20: 0</v>
      </c>
      <c r="J836" s="121" t="str">
        <f t="shared" si="39"/>
        <v>E5_1_3_20_kcat: 13.7</v>
      </c>
      <c r="K836" s="122" t="str">
        <f t="shared" si="40"/>
        <v>E5_1_3_20_km: 1</v>
      </c>
      <c r="L836" s="123" t="str">
        <f>_xlfn.CONCAT("m",D836,": -&gt; ",E836,"_mRNA | ","0.00292 - (0.0093 * ",E836,"_mRNA)")</f>
        <v>m835: -&gt; E5_1_3_20_mRNA | 0.00292 - (0.0093 * E5_1_3_20_mRNA)</v>
      </c>
      <c r="M836" s="124" t="str">
        <f t="shared" si="41"/>
        <v>P835: -&gt; E5_1_3_20 | (0.278 * E5_1_3_20_mRNA) - (0.00000278 * E5_1_3_20)</v>
      </c>
    </row>
    <row r="837" spans="1:13" ht="25">
      <c r="A837" s="113" t="s">
        <v>14596</v>
      </c>
      <c r="B837" s="113" t="s">
        <v>14597</v>
      </c>
      <c r="C837" s="114" t="s">
        <v>29553</v>
      </c>
      <c r="D837" s="115">
        <f>D836+1</f>
        <v>836</v>
      </c>
      <c r="E837" s="116" t="str">
        <f>CONCATENATE("E",C837)</f>
        <v>E5_1_3_22</v>
      </c>
      <c r="F837" s="117" t="str">
        <f>_xlfn.CONCAT(E837,"_mRNA : ",E837,"_mRNA")</f>
        <v>E5_1_3_22_mRNA : E5_1_3_22_mRNA</v>
      </c>
      <c r="G837" s="118" t="str">
        <f>_xlfn.CONCAT(E837," : ",E837)</f>
        <v>E5_1_3_22 : E5_1_3_22</v>
      </c>
      <c r="H837" s="119" t="str">
        <f>CONCATENATE(E837,"_mRNA: 0")</f>
        <v>E5_1_3_22_mRNA: 0</v>
      </c>
      <c r="I837" s="120" t="str">
        <f>CONCATENATE(E837,": 0")</f>
        <v>E5_1_3_22: 0</v>
      </c>
      <c r="J837" s="121" t="str">
        <f t="shared" si="39"/>
        <v>E5_1_3_22_kcat: 13.7</v>
      </c>
      <c r="K837" s="122" t="str">
        <f t="shared" si="40"/>
        <v>E5_1_3_22_km: 1</v>
      </c>
      <c r="L837" s="123" t="str">
        <f>_xlfn.CONCAT("m",D837,": -&gt; ",E837,"_mRNA | ","0.00292 - (0.0093 * ",E837,"_mRNA)")</f>
        <v>m836: -&gt; E5_1_3_22_mRNA | 0.00292 - (0.0093 * E5_1_3_22_mRNA)</v>
      </c>
      <c r="M837" s="124" t="str">
        <f t="shared" si="41"/>
        <v>P836: -&gt; E5_1_3_22 | (0.278 * E5_1_3_22_mRNA) - (0.00000278 * E5_1_3_22)</v>
      </c>
    </row>
    <row r="838" spans="1:13" ht="25">
      <c r="A838" s="113" t="s">
        <v>17539</v>
      </c>
      <c r="B838" s="113" t="s">
        <v>17540</v>
      </c>
      <c r="C838" s="114" t="s">
        <v>29554</v>
      </c>
      <c r="D838" s="115">
        <f>D837+1</f>
        <v>837</v>
      </c>
      <c r="E838" s="116" t="str">
        <f>CONCATENATE("E",C838)</f>
        <v>E5_1_3_24</v>
      </c>
      <c r="F838" s="117" t="str">
        <f>_xlfn.CONCAT(E838,"_mRNA : ",E838,"_mRNA")</f>
        <v>E5_1_3_24_mRNA : E5_1_3_24_mRNA</v>
      </c>
      <c r="G838" s="118" t="str">
        <f>_xlfn.CONCAT(E838," : ",E838)</f>
        <v>E5_1_3_24 : E5_1_3_24</v>
      </c>
      <c r="H838" s="119" t="str">
        <f>CONCATENATE(E838,"_mRNA: 0")</f>
        <v>E5_1_3_24_mRNA: 0</v>
      </c>
      <c r="I838" s="120" t="str">
        <f>CONCATENATE(E838,": 0")</f>
        <v>E5_1_3_24: 0</v>
      </c>
      <c r="J838" s="121" t="str">
        <f t="shared" si="39"/>
        <v>E5_1_3_24_kcat: 13.7</v>
      </c>
      <c r="K838" s="122" t="str">
        <f t="shared" si="40"/>
        <v>E5_1_3_24_km: 1</v>
      </c>
      <c r="L838" s="123" t="str">
        <f>_xlfn.CONCAT("m",D838,": -&gt; ",E838,"_mRNA | ","0.00292 - (0.0093 * ",E838,"_mRNA)")</f>
        <v>m837: -&gt; E5_1_3_24_mRNA | 0.00292 - (0.0093 * E5_1_3_24_mRNA)</v>
      </c>
      <c r="M838" s="124" t="str">
        <f t="shared" si="41"/>
        <v>P837: -&gt; E5_1_3_24 | (0.278 * E5_1_3_24_mRNA) - (0.00000278 * E5_1_3_24)</v>
      </c>
    </row>
    <row r="839" spans="1:13" ht="25">
      <c r="A839" s="113" t="s">
        <v>11466</v>
      </c>
      <c r="B839" s="113" t="s">
        <v>11467</v>
      </c>
      <c r="C839" s="114" t="s">
        <v>29555</v>
      </c>
      <c r="D839" s="115">
        <f>D838+1</f>
        <v>838</v>
      </c>
      <c r="E839" s="116" t="str">
        <f>CONCATENATE("E",C839)</f>
        <v>E5_1_3_29</v>
      </c>
      <c r="F839" s="117" t="str">
        <f>_xlfn.CONCAT(E839,"_mRNA : ",E839,"_mRNA")</f>
        <v>E5_1_3_29_mRNA : E5_1_3_29_mRNA</v>
      </c>
      <c r="G839" s="118" t="str">
        <f>_xlfn.CONCAT(E839," : ",E839)</f>
        <v>E5_1_3_29 : E5_1_3_29</v>
      </c>
      <c r="H839" s="119" t="str">
        <f>CONCATENATE(E839,"_mRNA: 0")</f>
        <v>E5_1_3_29_mRNA: 0</v>
      </c>
      <c r="I839" s="120" t="str">
        <f>CONCATENATE(E839,": 0")</f>
        <v>E5_1_3_29: 0</v>
      </c>
      <c r="J839" s="121" t="str">
        <f t="shared" si="39"/>
        <v>E5_1_3_29_kcat: 13.7</v>
      </c>
      <c r="K839" s="122" t="str">
        <f t="shared" si="40"/>
        <v>E5_1_3_29_km: 1</v>
      </c>
      <c r="L839" s="123" t="str">
        <f>_xlfn.CONCAT("m",D839,": -&gt; ",E839,"_mRNA | ","0.00292 - (0.0093 * ",E839,"_mRNA)")</f>
        <v>m838: -&gt; E5_1_3_29_mRNA | 0.00292 - (0.0093 * E5_1_3_29_mRNA)</v>
      </c>
      <c r="M839" s="124" t="str">
        <f t="shared" si="41"/>
        <v>P838: -&gt; E5_1_3_29 | (0.278 * E5_1_3_29_mRNA) - (0.00000278 * E5_1_3_29)</v>
      </c>
    </row>
    <row r="840" spans="1:13" ht="25">
      <c r="A840" s="113" t="s">
        <v>15900</v>
      </c>
      <c r="B840" s="113" t="s">
        <v>15901</v>
      </c>
      <c r="C840" s="114" t="s">
        <v>29556</v>
      </c>
      <c r="D840" s="115">
        <f>D839+1</f>
        <v>839</v>
      </c>
      <c r="E840" s="116" t="str">
        <f>CONCATENATE("E",C840)</f>
        <v>E5_1_3_32</v>
      </c>
      <c r="F840" s="117" t="str">
        <f>_xlfn.CONCAT(E840,"_mRNA : ",E840,"_mRNA")</f>
        <v>E5_1_3_32_mRNA : E5_1_3_32_mRNA</v>
      </c>
      <c r="G840" s="118" t="str">
        <f>_xlfn.CONCAT(E840," : ",E840)</f>
        <v>E5_1_3_32 : E5_1_3_32</v>
      </c>
      <c r="H840" s="119" t="str">
        <f>CONCATENATE(E840,"_mRNA: 0")</f>
        <v>E5_1_3_32_mRNA: 0</v>
      </c>
      <c r="I840" s="120" t="str">
        <f>CONCATENATE(E840,": 0")</f>
        <v>E5_1_3_32: 0</v>
      </c>
      <c r="J840" s="121" t="str">
        <f t="shared" si="39"/>
        <v>E5_1_3_32_kcat: 13.7</v>
      </c>
      <c r="K840" s="122" t="str">
        <f t="shared" si="40"/>
        <v>E5_1_3_32_km: 1</v>
      </c>
      <c r="L840" s="123" t="str">
        <f>_xlfn.CONCAT("m",D840,": -&gt; ",E840,"_mRNA | ","0.00292 - (0.0093 * ",E840,"_mRNA)")</f>
        <v>m839: -&gt; E5_1_3_32_mRNA | 0.00292 - (0.0093 * E5_1_3_32_mRNA)</v>
      </c>
      <c r="M840" s="124" t="str">
        <f t="shared" si="41"/>
        <v>P839: -&gt; E5_1_3_32 | (0.278 * E5_1_3_32_mRNA) - (0.00000278 * E5_1_3_32)</v>
      </c>
    </row>
    <row r="841" spans="1:13" ht="25">
      <c r="A841" s="113" t="s">
        <v>264</v>
      </c>
      <c r="B841" s="113" t="s">
        <v>265</v>
      </c>
      <c r="C841" s="114" t="s">
        <v>29557</v>
      </c>
      <c r="D841" s="115">
        <f>D840+1</f>
        <v>840</v>
      </c>
      <c r="E841" s="116" t="str">
        <f>CONCATENATE("E",C841)</f>
        <v>E5_1_3_4</v>
      </c>
      <c r="F841" s="117" t="str">
        <f>_xlfn.CONCAT(E841,"_mRNA : ",E841,"_mRNA")</f>
        <v>E5_1_3_4_mRNA : E5_1_3_4_mRNA</v>
      </c>
      <c r="G841" s="118" t="str">
        <f>_xlfn.CONCAT(E841," : ",E841)</f>
        <v>E5_1_3_4 : E5_1_3_4</v>
      </c>
      <c r="H841" s="119" t="str">
        <f>CONCATENATE(E841,"_mRNA: 0")</f>
        <v>E5_1_3_4_mRNA: 0</v>
      </c>
      <c r="I841" s="120" t="str">
        <f>CONCATENATE(E841,": 0")</f>
        <v>E5_1_3_4: 0</v>
      </c>
      <c r="J841" s="121" t="str">
        <f t="shared" si="39"/>
        <v>E5_1_3_4_kcat: 13.7</v>
      </c>
      <c r="K841" s="122" t="str">
        <f t="shared" si="40"/>
        <v>E5_1_3_4_km: 1</v>
      </c>
      <c r="L841" s="123" t="str">
        <f>_xlfn.CONCAT("m",D841,": -&gt; ",E841,"_mRNA | ","0.00292 - (0.0093 * ",E841,"_mRNA)")</f>
        <v>m840: -&gt; E5_1_3_4_mRNA | 0.00292 - (0.0093 * E5_1_3_4_mRNA)</v>
      </c>
      <c r="M841" s="124" t="str">
        <f t="shared" si="41"/>
        <v>P840: -&gt; E5_1_3_4 | (0.278 * E5_1_3_4_mRNA) - (0.00000278 * E5_1_3_4)</v>
      </c>
    </row>
    <row r="842" spans="1:13" ht="25">
      <c r="A842" s="113" t="s">
        <v>13712</v>
      </c>
      <c r="B842" s="113" t="s">
        <v>13713</v>
      </c>
      <c r="C842" s="114" t="s">
        <v>29558</v>
      </c>
      <c r="D842" s="115">
        <f>D841+1</f>
        <v>841</v>
      </c>
      <c r="E842" s="116" t="str">
        <f>CONCATENATE("E",C842)</f>
        <v>E5_1_3_41</v>
      </c>
      <c r="F842" s="117" t="str">
        <f>_xlfn.CONCAT(E842,"_mRNA : ",E842,"_mRNA")</f>
        <v>E5_1_3_41_mRNA : E5_1_3_41_mRNA</v>
      </c>
      <c r="G842" s="118" t="str">
        <f>_xlfn.CONCAT(E842," : ",E842)</f>
        <v>E5_1_3_41 : E5_1_3_41</v>
      </c>
      <c r="H842" s="119" t="str">
        <f>CONCATENATE(E842,"_mRNA: 0")</f>
        <v>E5_1_3_41_mRNA: 0</v>
      </c>
      <c r="I842" s="120" t="str">
        <f>CONCATENATE(E842,": 0")</f>
        <v>E5_1_3_41: 0</v>
      </c>
      <c r="J842" s="121" t="str">
        <f t="shared" si="39"/>
        <v>E5_1_3_41_kcat: 13.7</v>
      </c>
      <c r="K842" s="122" t="str">
        <f t="shared" si="40"/>
        <v>E5_1_3_41_km: 1</v>
      </c>
      <c r="L842" s="123" t="str">
        <f>_xlfn.CONCAT("m",D842,": -&gt; ",E842,"_mRNA | ","0.00292 - (0.0093 * ",E842,"_mRNA)")</f>
        <v>m841: -&gt; E5_1_3_41_mRNA | 0.00292 - (0.0093 * E5_1_3_41_mRNA)</v>
      </c>
      <c r="M842" s="124" t="str">
        <f t="shared" si="41"/>
        <v>P841: -&gt; E5_1_3_41 | (0.278 * E5_1_3_41_mRNA) - (0.00000278 * E5_1_3_41)</v>
      </c>
    </row>
    <row r="843" spans="1:13" ht="25">
      <c r="A843" s="113" t="s">
        <v>13128</v>
      </c>
      <c r="B843" s="113" t="s">
        <v>13129</v>
      </c>
      <c r="C843" s="114" t="s">
        <v>29559</v>
      </c>
      <c r="D843" s="115">
        <f>D842+1</f>
        <v>842</v>
      </c>
      <c r="E843" s="116" t="str">
        <f>CONCATENATE("E",C843)</f>
        <v>E5_1_3_9</v>
      </c>
      <c r="F843" s="117" t="str">
        <f>_xlfn.CONCAT(E843,"_mRNA : ",E843,"_mRNA")</f>
        <v>E5_1_3_9_mRNA : E5_1_3_9_mRNA</v>
      </c>
      <c r="G843" s="118" t="str">
        <f>_xlfn.CONCAT(E843," : ",E843)</f>
        <v>E5_1_3_9 : E5_1_3_9</v>
      </c>
      <c r="H843" s="119" t="str">
        <f>CONCATENATE(E843,"_mRNA: 0")</f>
        <v>E5_1_3_9_mRNA: 0</v>
      </c>
      <c r="I843" s="120" t="str">
        <f>CONCATENATE(E843,": 0")</f>
        <v>E5_1_3_9: 0</v>
      </c>
      <c r="J843" s="121" t="str">
        <f t="shared" si="39"/>
        <v>E5_1_3_9_kcat: 13.7</v>
      </c>
      <c r="K843" s="122" t="str">
        <f t="shared" si="40"/>
        <v>E5_1_3_9_km: 1</v>
      </c>
      <c r="L843" s="123" t="str">
        <f>_xlfn.CONCAT("m",D843,": -&gt; ",E843,"_mRNA | ","0.00292 - (0.0093 * ",E843,"_mRNA)")</f>
        <v>m842: -&gt; E5_1_3_9_mRNA | 0.00292 - (0.0093 * E5_1_3_9_mRNA)</v>
      </c>
      <c r="M843" s="124" t="str">
        <f t="shared" si="41"/>
        <v>P842: -&gt; E5_1_3_9 | (0.278 * E5_1_3_9_mRNA) - (0.00000278 * E5_1_3_9)</v>
      </c>
    </row>
    <row r="844" spans="1:13" ht="25">
      <c r="A844" s="113" t="s">
        <v>16978</v>
      </c>
      <c r="B844" s="113" t="s">
        <v>16979</v>
      </c>
      <c r="C844" s="114" t="s">
        <v>29560</v>
      </c>
      <c r="D844" s="115">
        <f>D843+1</f>
        <v>843</v>
      </c>
      <c r="E844" s="116" t="str">
        <f>CONCATENATE("E",C844)</f>
        <v>E5_1_99_6</v>
      </c>
      <c r="F844" s="117" t="str">
        <f>_xlfn.CONCAT(E844,"_mRNA : ",E844,"_mRNA")</f>
        <v>E5_1_99_6_mRNA : E5_1_99_6_mRNA</v>
      </c>
      <c r="G844" s="118" t="str">
        <f>_xlfn.CONCAT(E844," : ",E844)</f>
        <v>E5_1_99_6 : E5_1_99_6</v>
      </c>
      <c r="H844" s="119" t="str">
        <f>CONCATENATE(E844,"_mRNA: 0")</f>
        <v>E5_1_99_6_mRNA: 0</v>
      </c>
      <c r="I844" s="120" t="str">
        <f>CONCATENATE(E844,": 0")</f>
        <v>E5_1_99_6: 0</v>
      </c>
      <c r="J844" s="121" t="str">
        <f t="shared" si="39"/>
        <v>E5_1_99_6_kcat: 13.7</v>
      </c>
      <c r="K844" s="122" t="str">
        <f t="shared" si="40"/>
        <v>E5_1_99_6_km: 1</v>
      </c>
      <c r="L844" s="123" t="str">
        <f>_xlfn.CONCAT("m",D844,": -&gt; ",E844,"_mRNA | ","0.00292 - (0.0093 * ",E844,"_mRNA)")</f>
        <v>m843: -&gt; E5_1_99_6_mRNA | 0.00292 - (0.0093 * E5_1_99_6_mRNA)</v>
      </c>
      <c r="M844" s="124" t="str">
        <f t="shared" si="41"/>
        <v>P843: -&gt; E5_1_99_6 | (0.278 * E5_1_99_6_mRNA) - (0.00000278 * E5_1_99_6)</v>
      </c>
    </row>
    <row r="845" spans="1:13" ht="25">
      <c r="A845" s="113" t="s">
        <v>9466</v>
      </c>
      <c r="B845" s="113" t="s">
        <v>9467</v>
      </c>
      <c r="C845" s="114" t="s">
        <v>29561</v>
      </c>
      <c r="D845" s="115">
        <f>D844+1</f>
        <v>844</v>
      </c>
      <c r="E845" s="116" t="str">
        <f>CONCATENATE("E",C845)</f>
        <v>E5_1_99_7</v>
      </c>
      <c r="F845" s="117" t="str">
        <f>_xlfn.CONCAT(E845,"_mRNA : ",E845,"_mRNA")</f>
        <v>E5_1_99_7_mRNA : E5_1_99_7_mRNA</v>
      </c>
      <c r="G845" s="118" t="str">
        <f>_xlfn.CONCAT(E845," : ",E845)</f>
        <v>E5_1_99_7 : E5_1_99_7</v>
      </c>
      <c r="H845" s="119" t="str">
        <f>CONCATENATE(E845,"_mRNA: 0")</f>
        <v>E5_1_99_7_mRNA: 0</v>
      </c>
      <c r="I845" s="120" t="str">
        <f>CONCATENATE(E845,": 0")</f>
        <v>E5_1_99_7: 0</v>
      </c>
      <c r="J845" s="121" t="str">
        <f t="shared" si="39"/>
        <v>E5_1_99_7_kcat: 13.7</v>
      </c>
      <c r="K845" s="122" t="str">
        <f t="shared" si="40"/>
        <v>E5_1_99_7_km: 1</v>
      </c>
      <c r="L845" s="123" t="str">
        <f>_xlfn.CONCAT("m",D845,": -&gt; ",E845,"_mRNA | ","0.00292 - (0.0093 * ",E845,"_mRNA)")</f>
        <v>m844: -&gt; E5_1_99_7_mRNA | 0.00292 - (0.0093 * E5_1_99_7_mRNA)</v>
      </c>
      <c r="M845" s="124" t="str">
        <f t="shared" si="41"/>
        <v>P844: -&gt; E5_1_99_7 | (0.278 * E5_1_99_7_mRNA) - (0.00000278 * E5_1_99_7)</v>
      </c>
    </row>
    <row r="846" spans="1:13" ht="25">
      <c r="A846" s="113" t="s">
        <v>12483</v>
      </c>
      <c r="B846" s="113" t="s">
        <v>12484</v>
      </c>
      <c r="C846" s="114" t="s">
        <v>29562</v>
      </c>
      <c r="D846" s="115">
        <f>D845+1</f>
        <v>845</v>
      </c>
      <c r="E846" s="116" t="str">
        <f>CONCATENATE("E",C846)</f>
        <v>E5_1_99_8</v>
      </c>
      <c r="F846" s="117" t="str">
        <f>_xlfn.CONCAT(E846,"_mRNA : ",E846,"_mRNA")</f>
        <v>E5_1_99_8_mRNA : E5_1_99_8_mRNA</v>
      </c>
      <c r="G846" s="118" t="str">
        <f>_xlfn.CONCAT(E846," : ",E846)</f>
        <v>E5_1_99_8 : E5_1_99_8</v>
      </c>
      <c r="H846" s="119" t="str">
        <f>CONCATENATE(E846,"_mRNA: 0")</f>
        <v>E5_1_99_8_mRNA: 0</v>
      </c>
      <c r="I846" s="120" t="str">
        <f>CONCATENATE(E846,": 0")</f>
        <v>E5_1_99_8: 0</v>
      </c>
      <c r="J846" s="121" t="str">
        <f t="shared" si="39"/>
        <v>E5_1_99_8_kcat: 13.7</v>
      </c>
      <c r="K846" s="122" t="str">
        <f t="shared" si="40"/>
        <v>E5_1_99_8_km: 1</v>
      </c>
      <c r="L846" s="123" t="str">
        <f>_xlfn.CONCAT("m",D846,": -&gt; ",E846,"_mRNA | ","0.00292 - (0.0093 * ",E846,"_mRNA)")</f>
        <v>m845: -&gt; E5_1_99_8_mRNA | 0.00292 - (0.0093 * E5_1_99_8_mRNA)</v>
      </c>
      <c r="M846" s="124" t="str">
        <f t="shared" si="41"/>
        <v>P845: -&gt; E5_1_99_8 | (0.278 * E5_1_99_8_mRNA) - (0.00000278 * E5_1_99_8)</v>
      </c>
    </row>
    <row r="847" spans="1:13" ht="25">
      <c r="A847" s="113" t="s">
        <v>132</v>
      </c>
      <c r="B847" s="113" t="s">
        <v>133</v>
      </c>
      <c r="C847" s="114" t="s">
        <v>29563</v>
      </c>
      <c r="D847" s="115">
        <f>D846+1</f>
        <v>846</v>
      </c>
      <c r="E847" s="116" t="str">
        <f>CONCATENATE("E",C847)</f>
        <v>E5_2_1_8</v>
      </c>
      <c r="F847" s="117" t="str">
        <f>_xlfn.CONCAT(E847,"_mRNA : ",E847,"_mRNA")</f>
        <v>E5_2_1_8_mRNA : E5_2_1_8_mRNA</v>
      </c>
      <c r="G847" s="118" t="str">
        <f>_xlfn.CONCAT(E847," : ",E847)</f>
        <v>E5_2_1_8 : E5_2_1_8</v>
      </c>
      <c r="H847" s="119" t="str">
        <f>CONCATENATE(E847,"_mRNA: 0")</f>
        <v>E5_2_1_8_mRNA: 0</v>
      </c>
      <c r="I847" s="120" t="str">
        <f>CONCATENATE(E847,": 0")</f>
        <v>E5_2_1_8: 0</v>
      </c>
      <c r="J847" s="121" t="str">
        <f t="shared" si="39"/>
        <v>E5_2_1_8_kcat: 13.7</v>
      </c>
      <c r="K847" s="122" t="str">
        <f t="shared" si="40"/>
        <v>E5_2_1_8_km: 1</v>
      </c>
      <c r="L847" s="123" t="str">
        <f>_xlfn.CONCAT("m",D847,": -&gt; ",E847,"_mRNA | ","0.00292 - (0.0093 * ",E847,"_mRNA)")</f>
        <v>m846: -&gt; E5_2_1_8_mRNA | 0.00292 - (0.0093 * E5_2_1_8_mRNA)</v>
      </c>
      <c r="M847" s="124" t="str">
        <f t="shared" si="41"/>
        <v>P846: -&gt; E5_2_1_8 | (0.278 * E5_2_1_8_mRNA) - (0.00000278 * E5_2_1_8)</v>
      </c>
    </row>
    <row r="848" spans="1:13" ht="25">
      <c r="A848" s="113" t="s">
        <v>15971</v>
      </c>
      <c r="B848" s="113" t="s">
        <v>15972</v>
      </c>
      <c r="C848" s="114" t="s">
        <v>29564</v>
      </c>
      <c r="D848" s="115">
        <f>D847+1</f>
        <v>847</v>
      </c>
      <c r="E848" s="116" t="str">
        <f>CONCATENATE("E",C848)</f>
        <v>E5_3_1_1</v>
      </c>
      <c r="F848" s="117" t="str">
        <f>_xlfn.CONCAT(E848,"_mRNA : ",E848,"_mRNA")</f>
        <v>E5_3_1_1_mRNA : E5_3_1_1_mRNA</v>
      </c>
      <c r="G848" s="118" t="str">
        <f>_xlfn.CONCAT(E848," : ",E848)</f>
        <v>E5_3_1_1 : E5_3_1_1</v>
      </c>
      <c r="H848" s="119" t="str">
        <f>CONCATENATE(E848,"_mRNA: 0")</f>
        <v>E5_3_1_1_mRNA: 0</v>
      </c>
      <c r="I848" s="120" t="str">
        <f>CONCATENATE(E848,": 0")</f>
        <v>E5_3_1_1: 0</v>
      </c>
      <c r="J848" s="121" t="str">
        <f t="shared" si="39"/>
        <v>E5_3_1_1_kcat: 13.7</v>
      </c>
      <c r="K848" s="122" t="str">
        <f t="shared" si="40"/>
        <v>E5_3_1_1_km: 1</v>
      </c>
      <c r="L848" s="123" t="str">
        <f>_xlfn.CONCAT("m",D848,": -&gt; ",E848,"_mRNA | ","0.00292 - (0.0093 * ",E848,"_mRNA)")</f>
        <v>m847: -&gt; E5_3_1_1_mRNA | 0.00292 - (0.0093 * E5_3_1_1_mRNA)</v>
      </c>
      <c r="M848" s="124" t="str">
        <f t="shared" si="41"/>
        <v>P847: -&gt; E5_3_1_1 | (0.278 * E5_3_1_1_mRNA) - (0.00000278 * E5_3_1_1)</v>
      </c>
    </row>
    <row r="849" spans="1:13" ht="25">
      <c r="A849" s="113" t="s">
        <v>12616</v>
      </c>
      <c r="B849" s="113" t="s">
        <v>12617</v>
      </c>
      <c r="C849" s="114" t="s">
        <v>29565</v>
      </c>
      <c r="D849" s="115">
        <f>D848+1</f>
        <v>848</v>
      </c>
      <c r="E849" s="116" t="str">
        <f>CONCATENATE("E",C849)</f>
        <v>E5_3_1_12</v>
      </c>
      <c r="F849" s="117" t="str">
        <f>_xlfn.CONCAT(E849,"_mRNA : ",E849,"_mRNA")</f>
        <v>E5_3_1_12_mRNA : E5_3_1_12_mRNA</v>
      </c>
      <c r="G849" s="118" t="str">
        <f>_xlfn.CONCAT(E849," : ",E849)</f>
        <v>E5_3_1_12 : E5_3_1_12</v>
      </c>
      <c r="H849" s="119" t="str">
        <f>CONCATENATE(E849,"_mRNA: 0")</f>
        <v>E5_3_1_12_mRNA: 0</v>
      </c>
      <c r="I849" s="120" t="str">
        <f>CONCATENATE(E849,": 0")</f>
        <v>E5_3_1_12: 0</v>
      </c>
      <c r="J849" s="121" t="str">
        <f t="shared" si="39"/>
        <v>E5_3_1_12_kcat: 13.7</v>
      </c>
      <c r="K849" s="122" t="str">
        <f t="shared" si="40"/>
        <v>E5_3_1_12_km: 1</v>
      </c>
      <c r="L849" s="123" t="str">
        <f>_xlfn.CONCAT("m",D849,": -&gt; ",E849,"_mRNA | ","0.00292 - (0.0093 * ",E849,"_mRNA)")</f>
        <v>m848: -&gt; E5_3_1_12_mRNA | 0.00292 - (0.0093 * E5_3_1_12_mRNA)</v>
      </c>
      <c r="M849" s="124" t="str">
        <f t="shared" si="41"/>
        <v>P848: -&gt; E5_3_1_12 | (0.278 * E5_3_1_12_mRNA) - (0.00000278 * E5_3_1_12)</v>
      </c>
    </row>
    <row r="850" spans="1:13" ht="25">
      <c r="A850" s="113" t="s">
        <v>11077</v>
      </c>
      <c r="B850" s="113" t="s">
        <v>11078</v>
      </c>
      <c r="C850" s="114" t="s">
        <v>29566</v>
      </c>
      <c r="D850" s="115">
        <f>D849+1</f>
        <v>849</v>
      </c>
      <c r="E850" s="116" t="str">
        <f>CONCATENATE("E",C850)</f>
        <v>E5_3_1_13</v>
      </c>
      <c r="F850" s="117" t="str">
        <f>_xlfn.CONCAT(E850,"_mRNA : ",E850,"_mRNA")</f>
        <v>E5_3_1_13_mRNA : E5_3_1_13_mRNA</v>
      </c>
      <c r="G850" s="118" t="str">
        <f>_xlfn.CONCAT(E850," : ",E850)</f>
        <v>E5_3_1_13 : E5_3_1_13</v>
      </c>
      <c r="H850" s="119" t="str">
        <f>CONCATENATE(E850,"_mRNA: 0")</f>
        <v>E5_3_1_13_mRNA: 0</v>
      </c>
      <c r="I850" s="120" t="str">
        <f>CONCATENATE(E850,": 0")</f>
        <v>E5_3_1_13: 0</v>
      </c>
      <c r="J850" s="121" t="str">
        <f t="shared" si="39"/>
        <v>E5_3_1_13_kcat: 13.7</v>
      </c>
      <c r="K850" s="122" t="str">
        <f t="shared" si="40"/>
        <v>E5_3_1_13_km: 1</v>
      </c>
      <c r="L850" s="123" t="str">
        <f>_xlfn.CONCAT("m",D850,": -&gt; ",E850,"_mRNA | ","0.00292 - (0.0093 * ",E850,"_mRNA)")</f>
        <v>m849: -&gt; E5_3_1_13_mRNA | 0.00292 - (0.0093 * E5_3_1_13_mRNA)</v>
      </c>
      <c r="M850" s="124" t="str">
        <f t="shared" si="41"/>
        <v>P849: -&gt; E5_3_1_13 | (0.278 * E5_3_1_13_mRNA) - (0.00000278 * E5_3_1_13)</v>
      </c>
    </row>
    <row r="851" spans="1:13" ht="25">
      <c r="A851" s="113" t="s">
        <v>15908</v>
      </c>
      <c r="B851" s="113" t="s">
        <v>15909</v>
      </c>
      <c r="C851" s="114" t="s">
        <v>29567</v>
      </c>
      <c r="D851" s="115">
        <f>D850+1</f>
        <v>850</v>
      </c>
      <c r="E851" s="116" t="str">
        <f>CONCATENATE("E",C851)</f>
        <v>E5_3_1_14</v>
      </c>
      <c r="F851" s="117" t="str">
        <f>_xlfn.CONCAT(E851,"_mRNA : ",E851,"_mRNA")</f>
        <v>E5_3_1_14_mRNA : E5_3_1_14_mRNA</v>
      </c>
      <c r="G851" s="118" t="str">
        <f>_xlfn.CONCAT(E851," : ",E851)</f>
        <v>E5_3_1_14 : E5_3_1_14</v>
      </c>
      <c r="H851" s="119" t="str">
        <f>CONCATENATE(E851,"_mRNA: 0")</f>
        <v>E5_3_1_14_mRNA: 0</v>
      </c>
      <c r="I851" s="120" t="str">
        <f>CONCATENATE(E851,": 0")</f>
        <v>E5_3_1_14: 0</v>
      </c>
      <c r="J851" s="121" t="str">
        <f t="shared" si="39"/>
        <v>E5_3_1_14_kcat: 13.7</v>
      </c>
      <c r="K851" s="122" t="str">
        <f t="shared" si="40"/>
        <v>E5_3_1_14_km: 1</v>
      </c>
      <c r="L851" s="123" t="str">
        <f>_xlfn.CONCAT("m",D851,": -&gt; ",E851,"_mRNA | ","0.00292 - (0.0093 * ",E851,"_mRNA)")</f>
        <v>m850: -&gt; E5_3_1_14_mRNA | 0.00292 - (0.0093 * E5_3_1_14_mRNA)</v>
      </c>
      <c r="M851" s="124" t="str">
        <f t="shared" si="41"/>
        <v>P850: -&gt; E5_3_1_14 | (0.278 * E5_3_1_14_mRNA) - (0.00000278 * E5_3_1_14)</v>
      </c>
    </row>
    <row r="852" spans="1:13" ht="25">
      <c r="A852" s="113" t="s">
        <v>8344</v>
      </c>
      <c r="B852" s="113" t="s">
        <v>8345</v>
      </c>
      <c r="C852" s="114" t="s">
        <v>29568</v>
      </c>
      <c r="D852" s="115">
        <f>D851+1</f>
        <v>851</v>
      </c>
      <c r="E852" s="116" t="str">
        <f>CONCATENATE("E",C852)</f>
        <v>E5_3_1_16</v>
      </c>
      <c r="F852" s="117" t="str">
        <f>_xlfn.CONCAT(E852,"_mRNA : ",E852,"_mRNA")</f>
        <v>E5_3_1_16_mRNA : E5_3_1_16_mRNA</v>
      </c>
      <c r="G852" s="118" t="str">
        <f>_xlfn.CONCAT(E852," : ",E852)</f>
        <v>E5_3_1_16 : E5_3_1_16</v>
      </c>
      <c r="H852" s="119" t="str">
        <f>CONCATENATE(E852,"_mRNA: 0")</f>
        <v>E5_3_1_16_mRNA: 0</v>
      </c>
      <c r="I852" s="120" t="str">
        <f>CONCATENATE(E852,": 0")</f>
        <v>E5_3_1_16: 0</v>
      </c>
      <c r="J852" s="121" t="str">
        <f t="shared" si="39"/>
        <v>E5_3_1_16_kcat: 13.7</v>
      </c>
      <c r="K852" s="122" t="str">
        <f t="shared" si="40"/>
        <v>E5_3_1_16_km: 1</v>
      </c>
      <c r="L852" s="123" t="str">
        <f>_xlfn.CONCAT("m",D852,": -&gt; ",E852,"_mRNA | ","0.00292 - (0.0093 * ",E852,"_mRNA)")</f>
        <v>m851: -&gt; E5_3_1_16_mRNA | 0.00292 - (0.0093 * E5_3_1_16_mRNA)</v>
      </c>
      <c r="M852" s="124" t="str">
        <f t="shared" si="41"/>
        <v>P851: -&gt; E5_3_1_16 | (0.278 * E5_3_1_16_mRNA) - (0.00000278 * E5_3_1_16)</v>
      </c>
    </row>
    <row r="853" spans="1:13" ht="25">
      <c r="A853" s="113" t="s">
        <v>11629</v>
      </c>
      <c r="B853" s="113" t="s">
        <v>11630</v>
      </c>
      <c r="C853" s="114" t="s">
        <v>29569</v>
      </c>
      <c r="D853" s="115">
        <f>D852+1</f>
        <v>852</v>
      </c>
      <c r="E853" s="116" t="str">
        <f>CONCATENATE("E",C853)</f>
        <v>E5_3_1_17</v>
      </c>
      <c r="F853" s="117" t="str">
        <f>_xlfn.CONCAT(E853,"_mRNA : ",E853,"_mRNA")</f>
        <v>E5_3_1_17_mRNA : E5_3_1_17_mRNA</v>
      </c>
      <c r="G853" s="118" t="str">
        <f>_xlfn.CONCAT(E853," : ",E853)</f>
        <v>E5_3_1_17 : E5_3_1_17</v>
      </c>
      <c r="H853" s="119" t="str">
        <f>CONCATENATE(E853,"_mRNA: 0")</f>
        <v>E5_3_1_17_mRNA: 0</v>
      </c>
      <c r="I853" s="120" t="str">
        <f>CONCATENATE(E853,": 0")</f>
        <v>E5_3_1_17: 0</v>
      </c>
      <c r="J853" s="121" t="str">
        <f t="shared" si="39"/>
        <v>E5_3_1_17_kcat: 13.7</v>
      </c>
      <c r="K853" s="122" t="str">
        <f t="shared" si="40"/>
        <v>E5_3_1_17_km: 1</v>
      </c>
      <c r="L853" s="123" t="str">
        <f>_xlfn.CONCAT("m",D853,": -&gt; ",E853,"_mRNA | ","0.00292 - (0.0093 * ",E853,"_mRNA)")</f>
        <v>m852: -&gt; E5_3_1_17_mRNA | 0.00292 - (0.0093 * E5_3_1_17_mRNA)</v>
      </c>
      <c r="M853" s="124" t="str">
        <f t="shared" si="41"/>
        <v>P852: -&gt; E5_3_1_17 | (0.278 * E5_3_1_17_mRNA) - (0.00000278 * E5_3_1_17)</v>
      </c>
    </row>
    <row r="854" spans="1:13" ht="25">
      <c r="A854" s="113" t="s">
        <v>2080</v>
      </c>
      <c r="B854" s="113" t="s">
        <v>2081</v>
      </c>
      <c r="C854" s="114" t="s">
        <v>29570</v>
      </c>
      <c r="D854" s="115">
        <f>D853+1</f>
        <v>853</v>
      </c>
      <c r="E854" s="116" t="str">
        <f>CONCATENATE("E",C854)</f>
        <v>E5_3_1_22</v>
      </c>
      <c r="F854" s="117" t="str">
        <f>_xlfn.CONCAT(E854,"_mRNA : ",E854,"_mRNA")</f>
        <v>E5_3_1_22_mRNA : E5_3_1_22_mRNA</v>
      </c>
      <c r="G854" s="118" t="str">
        <f>_xlfn.CONCAT(E854," : ",E854)</f>
        <v>E5_3_1_22 : E5_3_1_22</v>
      </c>
      <c r="H854" s="119" t="str">
        <f>CONCATENATE(E854,"_mRNA: 0")</f>
        <v>E5_3_1_22_mRNA: 0</v>
      </c>
      <c r="I854" s="120" t="str">
        <f>CONCATENATE(E854,": 0")</f>
        <v>E5_3_1_22: 0</v>
      </c>
      <c r="J854" s="121" t="str">
        <f t="shared" si="39"/>
        <v>E5_3_1_22_kcat: 13.7</v>
      </c>
      <c r="K854" s="122" t="str">
        <f t="shared" si="40"/>
        <v>E5_3_1_22_km: 1</v>
      </c>
      <c r="L854" s="123" t="str">
        <f>_xlfn.CONCAT("m",D854,": -&gt; ",E854,"_mRNA | ","0.00292 - (0.0093 * ",E854,"_mRNA)")</f>
        <v>m853: -&gt; E5_3_1_22_mRNA | 0.00292 - (0.0093 * E5_3_1_22_mRNA)</v>
      </c>
      <c r="M854" s="124" t="str">
        <f t="shared" si="41"/>
        <v>P853: -&gt; E5_3_1_22 | (0.278 * E5_3_1_22_mRNA) - (0.00000278 * E5_3_1_22)</v>
      </c>
    </row>
    <row r="855" spans="1:13" ht="25">
      <c r="A855" s="113" t="s">
        <v>5159</v>
      </c>
      <c r="B855" s="113" t="s">
        <v>5160</v>
      </c>
      <c r="C855" s="114" t="s">
        <v>29571</v>
      </c>
      <c r="D855" s="115">
        <f>D854+1</f>
        <v>854</v>
      </c>
      <c r="E855" s="116" t="str">
        <f>CONCATENATE("E",C855)</f>
        <v>E5_3_1_24</v>
      </c>
      <c r="F855" s="117" t="str">
        <f>_xlfn.CONCAT(E855,"_mRNA : ",E855,"_mRNA")</f>
        <v>E5_3_1_24_mRNA : E5_3_1_24_mRNA</v>
      </c>
      <c r="G855" s="118" t="str">
        <f>_xlfn.CONCAT(E855," : ",E855)</f>
        <v>E5_3_1_24 : E5_3_1_24</v>
      </c>
      <c r="H855" s="119" t="str">
        <f>CONCATENATE(E855,"_mRNA: 0")</f>
        <v>E5_3_1_24_mRNA: 0</v>
      </c>
      <c r="I855" s="120" t="str">
        <f>CONCATENATE(E855,": 0")</f>
        <v>E5_3_1_24: 0</v>
      </c>
      <c r="J855" s="121" t="str">
        <f t="shared" si="39"/>
        <v>E5_3_1_24_kcat: 13.7</v>
      </c>
      <c r="K855" s="122" t="str">
        <f t="shared" si="40"/>
        <v>E5_3_1_24_km: 1</v>
      </c>
      <c r="L855" s="123" t="str">
        <f>_xlfn.CONCAT("m",D855,": -&gt; ",E855,"_mRNA | ","0.00292 - (0.0093 * ",E855,"_mRNA)")</f>
        <v>m854: -&gt; E5_3_1_24_mRNA | 0.00292 - (0.0093 * E5_3_1_24_mRNA)</v>
      </c>
      <c r="M855" s="124" t="str">
        <f t="shared" si="41"/>
        <v>P854: -&gt; E5_3_1_24 | (0.278 * E5_3_1_24_mRNA) - (0.00000278 * E5_3_1_24)</v>
      </c>
    </row>
    <row r="856" spans="1:13" ht="25">
      <c r="A856" s="113" t="s">
        <v>11458</v>
      </c>
      <c r="B856" s="113" t="s">
        <v>11459</v>
      </c>
      <c r="C856" s="114" t="s">
        <v>29572</v>
      </c>
      <c r="D856" s="115">
        <f>D855+1</f>
        <v>855</v>
      </c>
      <c r="E856" s="116" t="str">
        <f>CONCATENATE("E",C856)</f>
        <v>E5_3_1_25</v>
      </c>
      <c r="F856" s="117" t="str">
        <f>_xlfn.CONCAT(E856,"_mRNA : ",E856,"_mRNA")</f>
        <v>E5_3_1_25_mRNA : E5_3_1_25_mRNA</v>
      </c>
      <c r="G856" s="118" t="str">
        <f>_xlfn.CONCAT(E856," : ",E856)</f>
        <v>E5_3_1_25 : E5_3_1_25</v>
      </c>
      <c r="H856" s="119" t="str">
        <f>CONCATENATE(E856,"_mRNA: 0")</f>
        <v>E5_3_1_25_mRNA: 0</v>
      </c>
      <c r="I856" s="120" t="str">
        <f>CONCATENATE(E856,": 0")</f>
        <v>E5_3_1_25: 0</v>
      </c>
      <c r="J856" s="121" t="str">
        <f t="shared" si="39"/>
        <v>E5_3_1_25_kcat: 13.7</v>
      </c>
      <c r="K856" s="122" t="str">
        <f t="shared" si="40"/>
        <v>E5_3_1_25_km: 1</v>
      </c>
      <c r="L856" s="123" t="str">
        <f>_xlfn.CONCAT("m",D856,": -&gt; ",E856,"_mRNA | ","0.00292 - (0.0093 * ",E856,"_mRNA)")</f>
        <v>m855: -&gt; E5_3_1_25_mRNA | 0.00292 - (0.0093 * E5_3_1_25_mRNA)</v>
      </c>
      <c r="M856" s="124" t="str">
        <f t="shared" si="41"/>
        <v>P855: -&gt; E5_3_1_25 | (0.278 * E5_3_1_25_mRNA) - (0.00000278 * E5_3_1_25)</v>
      </c>
    </row>
    <row r="857" spans="1:13" ht="25">
      <c r="A857" s="113" t="s">
        <v>935</v>
      </c>
      <c r="B857" s="113" t="s">
        <v>936</v>
      </c>
      <c r="C857" s="114" t="s">
        <v>29573</v>
      </c>
      <c r="D857" s="115">
        <f>D856+1</f>
        <v>856</v>
      </c>
      <c r="E857" s="116" t="str">
        <f>CONCATENATE("E",C857)</f>
        <v>E5_3_1_28</v>
      </c>
      <c r="F857" s="117" t="str">
        <f>_xlfn.CONCAT(E857,"_mRNA : ",E857,"_mRNA")</f>
        <v>E5_3_1_28_mRNA : E5_3_1_28_mRNA</v>
      </c>
      <c r="G857" s="118" t="str">
        <f>_xlfn.CONCAT(E857," : ",E857)</f>
        <v>E5_3_1_28 : E5_3_1_28</v>
      </c>
      <c r="H857" s="119" t="str">
        <f>CONCATENATE(E857,"_mRNA: 0")</f>
        <v>E5_3_1_28_mRNA: 0</v>
      </c>
      <c r="I857" s="120" t="str">
        <f>CONCATENATE(E857,": 0")</f>
        <v>E5_3_1_28: 0</v>
      </c>
      <c r="J857" s="121" t="str">
        <f t="shared" si="39"/>
        <v>E5_3_1_28_kcat: 13.7</v>
      </c>
      <c r="K857" s="122" t="str">
        <f t="shared" si="40"/>
        <v>E5_3_1_28_km: 1</v>
      </c>
      <c r="L857" s="123" t="str">
        <f>_xlfn.CONCAT("m",D857,": -&gt; ",E857,"_mRNA | ","0.00292 - (0.0093 * ",E857,"_mRNA)")</f>
        <v>m856: -&gt; E5_3_1_28_mRNA | 0.00292 - (0.0093 * E5_3_1_28_mRNA)</v>
      </c>
      <c r="M857" s="124" t="str">
        <f t="shared" si="41"/>
        <v>P856: -&gt; E5_3_1_28 | (0.278 * E5_3_1_28_mRNA) - (0.00000278 * E5_3_1_28)</v>
      </c>
    </row>
    <row r="858" spans="1:13" ht="25">
      <c r="A858" s="113" t="s">
        <v>11458</v>
      </c>
      <c r="B858" s="113" t="s">
        <v>11459</v>
      </c>
      <c r="C858" s="114" t="s">
        <v>29574</v>
      </c>
      <c r="D858" s="115">
        <f>D857+1</f>
        <v>857</v>
      </c>
      <c r="E858" s="116" t="str">
        <f>CONCATENATE("E",C858)</f>
        <v>E5_3_1_3</v>
      </c>
      <c r="F858" s="117" t="str">
        <f>_xlfn.CONCAT(E858,"_mRNA : ",E858,"_mRNA")</f>
        <v>E5_3_1_3_mRNA : E5_3_1_3_mRNA</v>
      </c>
      <c r="G858" s="118" t="str">
        <f>_xlfn.CONCAT(E858," : ",E858)</f>
        <v>E5_3_1_3 : E5_3_1_3</v>
      </c>
      <c r="H858" s="119" t="str">
        <f>CONCATENATE(E858,"_mRNA: 0")</f>
        <v>E5_3_1_3_mRNA: 0</v>
      </c>
      <c r="I858" s="120" t="str">
        <f>CONCATENATE(E858,": 0")</f>
        <v>E5_3_1_3: 0</v>
      </c>
      <c r="J858" s="121" t="str">
        <f t="shared" si="39"/>
        <v>E5_3_1_3_kcat: 13.7</v>
      </c>
      <c r="K858" s="122" t="str">
        <f t="shared" si="40"/>
        <v>E5_3_1_3_km: 1</v>
      </c>
      <c r="L858" s="123" t="str">
        <f>_xlfn.CONCAT("m",D858,": -&gt; ",E858,"_mRNA | ","0.00292 - (0.0093 * ",E858,"_mRNA)")</f>
        <v>m857: -&gt; E5_3_1_3_mRNA | 0.00292 - (0.0093 * E5_3_1_3_mRNA)</v>
      </c>
      <c r="M858" s="124" t="str">
        <f t="shared" si="41"/>
        <v>P857: -&gt; E5_3_1_3 | (0.278 * E5_3_1_3_mRNA) - (0.00000278 * E5_3_1_3)</v>
      </c>
    </row>
    <row r="859" spans="1:13" ht="25">
      <c r="A859" s="113" t="s">
        <v>15816</v>
      </c>
      <c r="B859" s="113" t="s">
        <v>15817</v>
      </c>
      <c r="C859" s="114" t="s">
        <v>29575</v>
      </c>
      <c r="D859" s="115">
        <f>D858+1</f>
        <v>858</v>
      </c>
      <c r="E859" s="116" t="str">
        <f>CONCATENATE("E",C859)</f>
        <v>E5_3_1_31</v>
      </c>
      <c r="F859" s="117" t="str">
        <f>_xlfn.CONCAT(E859,"_mRNA : ",E859,"_mRNA")</f>
        <v>E5_3_1_31_mRNA : E5_3_1_31_mRNA</v>
      </c>
      <c r="G859" s="118" t="str">
        <f>_xlfn.CONCAT(E859," : ",E859)</f>
        <v>E5_3_1_31 : E5_3_1_31</v>
      </c>
      <c r="H859" s="119" t="str">
        <f>CONCATENATE(E859,"_mRNA: 0")</f>
        <v>E5_3_1_31_mRNA: 0</v>
      </c>
      <c r="I859" s="120" t="str">
        <f>CONCATENATE(E859,": 0")</f>
        <v>E5_3_1_31: 0</v>
      </c>
      <c r="J859" s="121" t="str">
        <f t="shared" si="39"/>
        <v>E5_3_1_31_kcat: 13.7</v>
      </c>
      <c r="K859" s="122" t="str">
        <f t="shared" si="40"/>
        <v>E5_3_1_31_km: 1</v>
      </c>
      <c r="L859" s="123" t="str">
        <f>_xlfn.CONCAT("m",D859,": -&gt; ",E859,"_mRNA | ","0.00292 - (0.0093 * ",E859,"_mRNA)")</f>
        <v>m858: -&gt; E5_3_1_31_mRNA | 0.00292 - (0.0093 * E5_3_1_31_mRNA)</v>
      </c>
      <c r="M859" s="124" t="str">
        <f t="shared" si="41"/>
        <v>P858: -&gt; E5_3_1_31 | (0.278 * E5_3_1_31_mRNA) - (0.00000278 * E5_3_1_31)</v>
      </c>
    </row>
    <row r="860" spans="1:13" ht="25">
      <c r="A860" s="113" t="s">
        <v>6241</v>
      </c>
      <c r="B860" s="113" t="s">
        <v>6242</v>
      </c>
      <c r="C860" s="114" t="s">
        <v>29576</v>
      </c>
      <c r="D860" s="115">
        <f>D859+1</f>
        <v>859</v>
      </c>
      <c r="E860" s="116" t="str">
        <f>CONCATENATE("E",C860)</f>
        <v>E5_3_1_32</v>
      </c>
      <c r="F860" s="117" t="str">
        <f>_xlfn.CONCAT(E860,"_mRNA : ",E860,"_mRNA")</f>
        <v>E5_3_1_32_mRNA : E5_3_1_32_mRNA</v>
      </c>
      <c r="G860" s="118" t="str">
        <f>_xlfn.CONCAT(E860," : ",E860)</f>
        <v>E5_3_1_32 : E5_3_1_32</v>
      </c>
      <c r="H860" s="119" t="str">
        <f>CONCATENATE(E860,"_mRNA: 0")</f>
        <v>E5_3_1_32_mRNA: 0</v>
      </c>
      <c r="I860" s="120" t="str">
        <f>CONCATENATE(E860,": 0")</f>
        <v>E5_3_1_32: 0</v>
      </c>
      <c r="J860" s="121" t="str">
        <f t="shared" si="39"/>
        <v>E5_3_1_32_kcat: 13.7</v>
      </c>
      <c r="K860" s="122" t="str">
        <f t="shared" si="40"/>
        <v>E5_3_1_32_km: 1</v>
      </c>
      <c r="L860" s="123" t="str">
        <f>_xlfn.CONCAT("m",D860,": -&gt; ",E860,"_mRNA | ","0.00292 - (0.0093 * ",E860,"_mRNA)")</f>
        <v>m859: -&gt; E5_3_1_32_mRNA | 0.00292 - (0.0093 * E5_3_1_32_mRNA)</v>
      </c>
      <c r="M860" s="124" t="str">
        <f t="shared" si="41"/>
        <v>P859: -&gt; E5_3_1_32 | (0.278 * E5_3_1_32_mRNA) - (0.00000278 * E5_3_1_32)</v>
      </c>
    </row>
    <row r="861" spans="1:13" ht="25">
      <c r="A861" s="113" t="s">
        <v>268</v>
      </c>
      <c r="B861" s="113" t="s">
        <v>269</v>
      </c>
      <c r="C861" s="114" t="s">
        <v>29577</v>
      </c>
      <c r="D861" s="115">
        <f>D860+1</f>
        <v>860</v>
      </c>
      <c r="E861" s="116" t="str">
        <f>CONCATENATE("E",C861)</f>
        <v>E5_3_1_4</v>
      </c>
      <c r="F861" s="117" t="str">
        <f>_xlfn.CONCAT(E861,"_mRNA : ",E861,"_mRNA")</f>
        <v>E5_3_1_4_mRNA : E5_3_1_4_mRNA</v>
      </c>
      <c r="G861" s="118" t="str">
        <f>_xlfn.CONCAT(E861," : ",E861)</f>
        <v>E5_3_1_4 : E5_3_1_4</v>
      </c>
      <c r="H861" s="119" t="str">
        <f>CONCATENATE(E861,"_mRNA: 0")</f>
        <v>E5_3_1_4_mRNA: 0</v>
      </c>
      <c r="I861" s="120" t="str">
        <f>CONCATENATE(E861,": 0")</f>
        <v>E5_3_1_4: 0</v>
      </c>
      <c r="J861" s="121" t="str">
        <f t="shared" si="39"/>
        <v>E5_3_1_4_kcat: 13.7</v>
      </c>
      <c r="K861" s="122" t="str">
        <f t="shared" si="40"/>
        <v>E5_3_1_4_km: 1</v>
      </c>
      <c r="L861" s="123" t="str">
        <f>_xlfn.CONCAT("m",D861,": -&gt; ",E861,"_mRNA | ","0.00292 - (0.0093 * ",E861,"_mRNA)")</f>
        <v>m860: -&gt; E5_3_1_4_mRNA | 0.00292 - (0.0093 * E5_3_1_4_mRNA)</v>
      </c>
      <c r="M861" s="124" t="str">
        <f t="shared" si="41"/>
        <v>P860: -&gt; E5_3_1_4 | (0.278 * E5_3_1_4_mRNA) - (0.00000278 * E5_3_1_4)</v>
      </c>
    </row>
    <row r="862" spans="1:13" ht="25">
      <c r="A862" s="113" t="s">
        <v>14526</v>
      </c>
      <c r="B862" s="113" t="s">
        <v>14527</v>
      </c>
      <c r="C862" s="114" t="s">
        <v>29578</v>
      </c>
      <c r="D862" s="115">
        <f>D861+1</f>
        <v>861</v>
      </c>
      <c r="E862" s="116" t="str">
        <f>CONCATENATE("E",C862)</f>
        <v>E5_3_1_5</v>
      </c>
      <c r="F862" s="117" t="str">
        <f>_xlfn.CONCAT(E862,"_mRNA : ",E862,"_mRNA")</f>
        <v>E5_3_1_5_mRNA : E5_3_1_5_mRNA</v>
      </c>
      <c r="G862" s="118" t="str">
        <f>_xlfn.CONCAT(E862," : ",E862)</f>
        <v>E5_3_1_5 : E5_3_1_5</v>
      </c>
      <c r="H862" s="119" t="str">
        <f>CONCATENATE(E862,"_mRNA: 0")</f>
        <v>E5_3_1_5_mRNA: 0</v>
      </c>
      <c r="I862" s="120" t="str">
        <f>CONCATENATE(E862,": 0")</f>
        <v>E5_3_1_5: 0</v>
      </c>
      <c r="J862" s="121" t="str">
        <f t="shared" si="39"/>
        <v>E5_3_1_5_kcat: 13.7</v>
      </c>
      <c r="K862" s="122" t="str">
        <f t="shared" si="40"/>
        <v>E5_3_1_5_km: 1</v>
      </c>
      <c r="L862" s="123" t="str">
        <f>_xlfn.CONCAT("m",D862,": -&gt; ",E862,"_mRNA | ","0.00292 - (0.0093 * ",E862,"_mRNA)")</f>
        <v>m861: -&gt; E5_3_1_5_mRNA | 0.00292 - (0.0093 * E5_3_1_5_mRNA)</v>
      </c>
      <c r="M862" s="124" t="str">
        <f t="shared" si="41"/>
        <v>P861: -&gt; E5_3_1_5 | (0.278 * E5_3_1_5_mRNA) - (0.00000278 * E5_3_1_5)</v>
      </c>
    </row>
    <row r="863" spans="1:13" ht="25">
      <c r="A863" s="113" t="s">
        <v>11908</v>
      </c>
      <c r="B863" s="113" t="s">
        <v>11909</v>
      </c>
      <c r="C863" s="114" t="s">
        <v>29579</v>
      </c>
      <c r="D863" s="115">
        <f>D862+1</f>
        <v>862</v>
      </c>
      <c r="E863" s="116" t="str">
        <f>CONCATENATE("E",C863)</f>
        <v>E5_3_1_6</v>
      </c>
      <c r="F863" s="117" t="str">
        <f>_xlfn.CONCAT(E863,"_mRNA : ",E863,"_mRNA")</f>
        <v>E5_3_1_6_mRNA : E5_3_1_6_mRNA</v>
      </c>
      <c r="G863" s="118" t="str">
        <f>_xlfn.CONCAT(E863," : ",E863)</f>
        <v>E5_3_1_6 : E5_3_1_6</v>
      </c>
      <c r="H863" s="119" t="str">
        <f>CONCATENATE(E863,"_mRNA: 0")</f>
        <v>E5_3_1_6_mRNA: 0</v>
      </c>
      <c r="I863" s="120" t="str">
        <f>CONCATENATE(E863,": 0")</f>
        <v>E5_3_1_6: 0</v>
      </c>
      <c r="J863" s="121" t="str">
        <f t="shared" si="39"/>
        <v>E5_3_1_6_kcat: 13.7</v>
      </c>
      <c r="K863" s="122" t="str">
        <f t="shared" si="40"/>
        <v>E5_3_1_6_km: 1</v>
      </c>
      <c r="L863" s="123" t="str">
        <f>_xlfn.CONCAT("m",D863,": -&gt; ",E863,"_mRNA | ","0.00292 - (0.0093 * ",E863,"_mRNA)")</f>
        <v>m862: -&gt; E5_3_1_6_mRNA | 0.00292 - (0.0093 * E5_3_1_6_mRNA)</v>
      </c>
      <c r="M863" s="124" t="str">
        <f t="shared" si="41"/>
        <v>P862: -&gt; E5_3_1_6 | (0.278 * E5_3_1_6_mRNA) - (0.00000278 * E5_3_1_6)</v>
      </c>
    </row>
    <row r="864" spans="1:13" ht="25">
      <c r="A864" s="113" t="s">
        <v>15816</v>
      </c>
      <c r="B864" s="113" t="s">
        <v>15817</v>
      </c>
      <c r="C864" s="114" t="s">
        <v>29580</v>
      </c>
      <c r="D864" s="115">
        <f>D863+1</f>
        <v>863</v>
      </c>
      <c r="E864" s="116" t="str">
        <f>CONCATENATE("E",C864)</f>
        <v>E5_3_1_7</v>
      </c>
      <c r="F864" s="117" t="str">
        <f>_xlfn.CONCAT(E864,"_mRNA : ",E864,"_mRNA")</f>
        <v>E5_3_1_7_mRNA : E5_3_1_7_mRNA</v>
      </c>
      <c r="G864" s="118" t="str">
        <f>_xlfn.CONCAT(E864," : ",E864)</f>
        <v>E5_3_1_7 : E5_3_1_7</v>
      </c>
      <c r="H864" s="119" t="str">
        <f>CONCATENATE(E864,"_mRNA: 0")</f>
        <v>E5_3_1_7_mRNA: 0</v>
      </c>
      <c r="I864" s="120" t="str">
        <f>CONCATENATE(E864,": 0")</f>
        <v>E5_3_1_7: 0</v>
      </c>
      <c r="J864" s="121" t="str">
        <f t="shared" si="39"/>
        <v>E5_3_1_7_kcat: 13.7</v>
      </c>
      <c r="K864" s="122" t="str">
        <f t="shared" si="40"/>
        <v>E5_3_1_7_km: 1</v>
      </c>
      <c r="L864" s="123" t="str">
        <f>_xlfn.CONCAT("m",D864,": -&gt; ",E864,"_mRNA | ","0.00292 - (0.0093 * ",E864,"_mRNA)")</f>
        <v>m863: -&gt; E5_3_1_7_mRNA | 0.00292 - (0.0093 * E5_3_1_7_mRNA)</v>
      </c>
      <c r="M864" s="124" t="str">
        <f t="shared" si="41"/>
        <v>P863: -&gt; E5_3_1_7 | (0.278 * E5_3_1_7_mRNA) - (0.00000278 * E5_3_1_7)</v>
      </c>
    </row>
    <row r="865" spans="1:13" ht="25">
      <c r="A865" s="113" t="s">
        <v>6665</v>
      </c>
      <c r="B865" s="113" t="s">
        <v>6666</v>
      </c>
      <c r="C865" s="114" t="s">
        <v>29581</v>
      </c>
      <c r="D865" s="115">
        <f>D864+1</f>
        <v>864</v>
      </c>
      <c r="E865" s="116" t="str">
        <f>CONCATENATE("E",C865)</f>
        <v>E5_3_1_8</v>
      </c>
      <c r="F865" s="117" t="str">
        <f>_xlfn.CONCAT(E865,"_mRNA : ",E865,"_mRNA")</f>
        <v>E5_3_1_8_mRNA : E5_3_1_8_mRNA</v>
      </c>
      <c r="G865" s="118" t="str">
        <f>_xlfn.CONCAT(E865," : ",E865)</f>
        <v>E5_3_1_8 : E5_3_1_8</v>
      </c>
      <c r="H865" s="119" t="str">
        <f>CONCATENATE(E865,"_mRNA: 0")</f>
        <v>E5_3_1_8_mRNA: 0</v>
      </c>
      <c r="I865" s="120" t="str">
        <f>CONCATENATE(E865,": 0")</f>
        <v>E5_3_1_8: 0</v>
      </c>
      <c r="J865" s="121" t="str">
        <f t="shared" si="39"/>
        <v>E5_3_1_8_kcat: 13.7</v>
      </c>
      <c r="K865" s="122" t="str">
        <f t="shared" si="40"/>
        <v>E5_3_1_8_km: 1</v>
      </c>
      <c r="L865" s="123" t="str">
        <f>_xlfn.CONCAT("m",D865,": -&gt; ",E865,"_mRNA | ","0.00292 - (0.0093 * ",E865,"_mRNA)")</f>
        <v>m864: -&gt; E5_3_1_8_mRNA | 0.00292 - (0.0093 * E5_3_1_8_mRNA)</v>
      </c>
      <c r="M865" s="124" t="str">
        <f t="shared" si="41"/>
        <v>P864: -&gt; E5_3_1_8 | (0.278 * E5_3_1_8_mRNA) - (0.00000278 * E5_3_1_8)</v>
      </c>
    </row>
    <row r="866" spans="1:13" ht="25">
      <c r="A866" s="113" t="s">
        <v>11629</v>
      </c>
      <c r="B866" s="113" t="s">
        <v>11630</v>
      </c>
      <c r="C866" s="114" t="s">
        <v>29582</v>
      </c>
      <c r="D866" s="115">
        <f>D865+1</f>
        <v>865</v>
      </c>
      <c r="E866" s="116" t="str">
        <f>CONCATENATE("E",C866)</f>
        <v>E5_3_1_9</v>
      </c>
      <c r="F866" s="117" t="str">
        <f>_xlfn.CONCAT(E866,"_mRNA : ",E866,"_mRNA")</f>
        <v>E5_3_1_9_mRNA : E5_3_1_9_mRNA</v>
      </c>
      <c r="G866" s="118" t="str">
        <f>_xlfn.CONCAT(E866," : ",E866)</f>
        <v>E5_3_1_9 : E5_3_1_9</v>
      </c>
      <c r="H866" s="119" t="str">
        <f>CONCATENATE(E866,"_mRNA: 0")</f>
        <v>E5_3_1_9_mRNA: 0</v>
      </c>
      <c r="I866" s="120" t="str">
        <f>CONCATENATE(E866,": 0")</f>
        <v>E5_3_1_9: 0</v>
      </c>
      <c r="J866" s="121" t="str">
        <f t="shared" si="39"/>
        <v>E5_3_1_9_kcat: 13.7</v>
      </c>
      <c r="K866" s="122" t="str">
        <f t="shared" si="40"/>
        <v>E5_3_1_9_km: 1</v>
      </c>
      <c r="L866" s="123" t="str">
        <f>_xlfn.CONCAT("m",D866,": -&gt; ",E866,"_mRNA | ","0.00292 - (0.0093 * ",E866,"_mRNA)")</f>
        <v>m865: -&gt; E5_3_1_9_mRNA | 0.00292 - (0.0093 * E5_3_1_9_mRNA)</v>
      </c>
      <c r="M866" s="124" t="str">
        <f t="shared" si="41"/>
        <v>P865: -&gt; E5_3_1_9 | (0.278 * E5_3_1_9_mRNA) - (0.00000278 * E5_3_1_9)</v>
      </c>
    </row>
    <row r="867" spans="1:13" ht="25">
      <c r="A867" s="113" t="s">
        <v>6661</v>
      </c>
      <c r="B867" s="113" t="s">
        <v>6662</v>
      </c>
      <c r="C867" s="114" t="s">
        <v>29583</v>
      </c>
      <c r="D867" s="115">
        <f>D866+1</f>
        <v>866</v>
      </c>
      <c r="E867" s="116" t="str">
        <f>CONCATENATE("E",C867)</f>
        <v>E5_3_2_2</v>
      </c>
      <c r="F867" s="117" t="str">
        <f>_xlfn.CONCAT(E867,"_mRNA : ",E867,"_mRNA")</f>
        <v>E5_3_2_2_mRNA : E5_3_2_2_mRNA</v>
      </c>
      <c r="G867" s="118" t="str">
        <f>_xlfn.CONCAT(E867," : ",E867)</f>
        <v>E5_3_2_2 : E5_3_2_2</v>
      </c>
      <c r="H867" s="119" t="str">
        <f>CONCATENATE(E867,"_mRNA: 0")</f>
        <v>E5_3_2_2_mRNA: 0</v>
      </c>
      <c r="I867" s="120" t="str">
        <f>CONCATENATE(E867,": 0")</f>
        <v>E5_3_2_2: 0</v>
      </c>
      <c r="J867" s="121" t="str">
        <f t="shared" si="39"/>
        <v>E5_3_2_2_kcat: 13.7</v>
      </c>
      <c r="K867" s="122" t="str">
        <f t="shared" si="40"/>
        <v>E5_3_2_2_km: 1</v>
      </c>
      <c r="L867" s="123" t="str">
        <f>_xlfn.CONCAT("m",D867,": -&gt; ",E867,"_mRNA | ","0.00292 - (0.0093 * ",E867,"_mRNA)")</f>
        <v>m866: -&gt; E5_3_2_2_mRNA | 0.00292 - (0.0093 * E5_3_2_2_mRNA)</v>
      </c>
      <c r="M867" s="124" t="str">
        <f t="shared" si="41"/>
        <v>P866: -&gt; E5_3_2_2 | (0.278 * E5_3_2_2_mRNA) - (0.00000278 * E5_3_2_2)</v>
      </c>
    </row>
    <row r="868" spans="1:13" ht="25">
      <c r="A868" s="113" t="s">
        <v>3876</v>
      </c>
      <c r="B868" s="113" t="s">
        <v>3877</v>
      </c>
      <c r="C868" s="114" t="s">
        <v>29584</v>
      </c>
      <c r="D868" s="115">
        <f>D867+1</f>
        <v>867</v>
      </c>
      <c r="E868" s="116" t="str">
        <f>CONCATENATE("E",C868)</f>
        <v>E5_3_3_14</v>
      </c>
      <c r="F868" s="117" t="str">
        <f>_xlfn.CONCAT(E868,"_mRNA : ",E868,"_mRNA")</f>
        <v>E5_3_3_14_mRNA : E5_3_3_14_mRNA</v>
      </c>
      <c r="G868" s="118" t="str">
        <f>_xlfn.CONCAT(E868," : ",E868)</f>
        <v>E5_3_3_14 : E5_3_3_14</v>
      </c>
      <c r="H868" s="119" t="str">
        <f>CONCATENATE(E868,"_mRNA: 0")</f>
        <v>E5_3_3_14_mRNA: 0</v>
      </c>
      <c r="I868" s="120" t="str">
        <f>CONCATENATE(E868,": 0")</f>
        <v>E5_3_3_14: 0</v>
      </c>
      <c r="J868" s="121" t="str">
        <f t="shared" si="39"/>
        <v>E5_3_3_14_kcat: 13.7</v>
      </c>
      <c r="K868" s="122" t="str">
        <f t="shared" si="40"/>
        <v>E5_3_3_14_km: 1</v>
      </c>
      <c r="L868" s="123" t="str">
        <f>_xlfn.CONCAT("m",D868,": -&gt; ",E868,"_mRNA | ","0.00292 - (0.0093 * ",E868,"_mRNA)")</f>
        <v>m867: -&gt; E5_3_3_14_mRNA | 0.00292 - (0.0093 * E5_3_3_14_mRNA)</v>
      </c>
      <c r="M868" s="124" t="str">
        <f t="shared" si="41"/>
        <v>P867: -&gt; E5_3_3_14 | (0.278 * E5_3_3_14_mRNA) - (0.00000278 * E5_3_3_14)</v>
      </c>
    </row>
    <row r="869" spans="1:13" ht="25">
      <c r="A869" s="113" t="s">
        <v>5745</v>
      </c>
      <c r="B869" s="113" t="s">
        <v>5746</v>
      </c>
      <c r="C869" s="114" t="s">
        <v>29585</v>
      </c>
      <c r="D869" s="115">
        <f>D868+1</f>
        <v>868</v>
      </c>
      <c r="E869" s="116" t="str">
        <f>CONCATENATE("E",C869)</f>
        <v>E5_3_3_18</v>
      </c>
      <c r="F869" s="117" t="str">
        <f>_xlfn.CONCAT(E869,"_mRNA : ",E869,"_mRNA")</f>
        <v>E5_3_3_18_mRNA : E5_3_3_18_mRNA</v>
      </c>
      <c r="G869" s="118" t="str">
        <f>_xlfn.CONCAT(E869," : ",E869)</f>
        <v>E5_3_3_18 : E5_3_3_18</v>
      </c>
      <c r="H869" s="119" t="str">
        <f>CONCATENATE(E869,"_mRNA: 0")</f>
        <v>E5_3_3_18_mRNA: 0</v>
      </c>
      <c r="I869" s="120" t="str">
        <f>CONCATENATE(E869,": 0")</f>
        <v>E5_3_3_18: 0</v>
      </c>
      <c r="J869" s="121" t="str">
        <f t="shared" si="39"/>
        <v>E5_3_3_18_kcat: 13.7</v>
      </c>
      <c r="K869" s="122" t="str">
        <f t="shared" si="40"/>
        <v>E5_3_3_18_km: 1</v>
      </c>
      <c r="L869" s="123" t="str">
        <f>_xlfn.CONCAT("m",D869,": -&gt; ",E869,"_mRNA | ","0.00292 - (0.0093 * ",E869,"_mRNA)")</f>
        <v>m868: -&gt; E5_3_3_18_mRNA | 0.00292 - (0.0093 * E5_3_3_18_mRNA)</v>
      </c>
      <c r="M869" s="124" t="str">
        <f t="shared" si="41"/>
        <v>P868: -&gt; E5_3_3_18 | (0.278 * E5_3_3_18_mRNA) - (0.00000278 * E5_3_3_18)</v>
      </c>
    </row>
    <row r="870" spans="1:13" ht="25">
      <c r="A870" s="113" t="s">
        <v>11798</v>
      </c>
      <c r="B870" s="113" t="s">
        <v>11799</v>
      </c>
      <c r="C870" s="114" t="s">
        <v>29586</v>
      </c>
      <c r="D870" s="115">
        <f>D869+1</f>
        <v>869</v>
      </c>
      <c r="E870" s="116" t="str">
        <f>CONCATENATE("E",C870)</f>
        <v>E5_3_3_2</v>
      </c>
      <c r="F870" s="117" t="str">
        <f>_xlfn.CONCAT(E870,"_mRNA : ",E870,"_mRNA")</f>
        <v>E5_3_3_2_mRNA : E5_3_3_2_mRNA</v>
      </c>
      <c r="G870" s="118" t="str">
        <f>_xlfn.CONCAT(E870," : ",E870)</f>
        <v>E5_3_3_2 : E5_3_3_2</v>
      </c>
      <c r="H870" s="119" t="str">
        <f>CONCATENATE(E870,"_mRNA: 0")</f>
        <v>E5_3_3_2_mRNA: 0</v>
      </c>
      <c r="I870" s="120" t="str">
        <f>CONCATENATE(E870,": 0")</f>
        <v>E5_3_3_2: 0</v>
      </c>
      <c r="J870" s="121" t="str">
        <f t="shared" si="39"/>
        <v>E5_3_3_2_kcat: 13.7</v>
      </c>
      <c r="K870" s="122" t="str">
        <f t="shared" si="40"/>
        <v>E5_3_3_2_km: 1</v>
      </c>
      <c r="L870" s="123" t="str">
        <f>_xlfn.CONCAT("m",D870,": -&gt; ",E870,"_mRNA | ","0.00292 - (0.0093 * ",E870,"_mRNA)")</f>
        <v>m869: -&gt; E5_3_3_2_mRNA | 0.00292 - (0.0093 * E5_3_3_2_mRNA)</v>
      </c>
      <c r="M870" s="124" t="str">
        <f t="shared" si="41"/>
        <v>P869: -&gt; E5_3_3_2 | (0.278 * E5_3_3_2_mRNA) - (0.00000278 * E5_3_3_2)</v>
      </c>
    </row>
    <row r="871" spans="1:13" ht="25">
      <c r="A871" s="113" t="s">
        <v>9612</v>
      </c>
      <c r="B871" s="113" t="s">
        <v>9613</v>
      </c>
      <c r="C871" s="114" t="s">
        <v>29587</v>
      </c>
      <c r="D871" s="115">
        <f>D870+1</f>
        <v>870</v>
      </c>
      <c r="E871" s="116" t="str">
        <f>CONCATENATE("E",C871)</f>
        <v>E5_3_3_8</v>
      </c>
      <c r="F871" s="117" t="str">
        <f>_xlfn.CONCAT(E871,"_mRNA : ",E871,"_mRNA")</f>
        <v>E5_3_3_8_mRNA : E5_3_3_8_mRNA</v>
      </c>
      <c r="G871" s="118" t="str">
        <f>_xlfn.CONCAT(E871," : ",E871)</f>
        <v>E5_3_3_8 : E5_3_3_8</v>
      </c>
      <c r="H871" s="119" t="str">
        <f>CONCATENATE(E871,"_mRNA: 0")</f>
        <v>E5_3_3_8_mRNA: 0</v>
      </c>
      <c r="I871" s="120" t="str">
        <f>CONCATENATE(E871,": 0")</f>
        <v>E5_3_3_8: 0</v>
      </c>
      <c r="J871" s="121" t="str">
        <f t="shared" si="39"/>
        <v>E5_3_3_8_kcat: 13.7</v>
      </c>
      <c r="K871" s="122" t="str">
        <f t="shared" si="40"/>
        <v>E5_3_3_8_km: 1</v>
      </c>
      <c r="L871" s="123" t="str">
        <f>_xlfn.CONCAT("m",D871,": -&gt; ",E871,"_mRNA | ","0.00292 - (0.0093 * ",E871,"_mRNA)")</f>
        <v>m870: -&gt; E5_3_3_8_mRNA | 0.00292 - (0.0093 * E5_3_3_8_mRNA)</v>
      </c>
      <c r="M871" s="124" t="str">
        <f t="shared" si="41"/>
        <v>P870: -&gt; E5_3_3_8 | (0.278 * E5_3_3_8_mRNA) - (0.00000278 * E5_3_3_8)</v>
      </c>
    </row>
    <row r="872" spans="1:13" ht="25">
      <c r="A872" s="113" t="s">
        <v>12940</v>
      </c>
      <c r="B872" s="113" t="s">
        <v>12941</v>
      </c>
      <c r="C872" s="114" t="s">
        <v>29588</v>
      </c>
      <c r="D872" s="115">
        <f>D871+1</f>
        <v>871</v>
      </c>
      <c r="E872" s="116" t="str">
        <f>CONCATENATE("E",C872)</f>
        <v>E5_4_2_10</v>
      </c>
      <c r="F872" s="117" t="str">
        <f>_xlfn.CONCAT(E872,"_mRNA : ",E872,"_mRNA")</f>
        <v>E5_4_2_10_mRNA : E5_4_2_10_mRNA</v>
      </c>
      <c r="G872" s="118" t="str">
        <f>_xlfn.CONCAT(E872," : ",E872)</f>
        <v>E5_4_2_10 : E5_4_2_10</v>
      </c>
      <c r="H872" s="119" t="str">
        <f>CONCATENATE(E872,"_mRNA: 0")</f>
        <v>E5_4_2_10_mRNA: 0</v>
      </c>
      <c r="I872" s="120" t="str">
        <f>CONCATENATE(E872,": 0")</f>
        <v>E5_4_2_10: 0</v>
      </c>
      <c r="J872" s="121" t="str">
        <f t="shared" si="39"/>
        <v>E5_4_2_10_kcat: 13.7</v>
      </c>
      <c r="K872" s="122" t="str">
        <f t="shared" si="40"/>
        <v>E5_4_2_10_km: 1</v>
      </c>
      <c r="L872" s="123" t="str">
        <f>_xlfn.CONCAT("m",D872,": -&gt; ",E872,"_mRNA | ","0.00292 - (0.0093 * ",E872,"_mRNA)")</f>
        <v>m871: -&gt; E5_4_2_10_mRNA | 0.00292 - (0.0093 * E5_4_2_10_mRNA)</v>
      </c>
      <c r="M872" s="124" t="str">
        <f t="shared" si="41"/>
        <v>P871: -&gt; E5_4_2_10 | (0.278 * E5_4_2_10_mRNA) - (0.00000278 * E5_4_2_10)</v>
      </c>
    </row>
    <row r="873" spans="1:13" ht="25">
      <c r="A873" s="113" t="s">
        <v>3062</v>
      </c>
      <c r="B873" s="113" t="s">
        <v>3063</v>
      </c>
      <c r="C873" s="114" t="s">
        <v>29589</v>
      </c>
      <c r="D873" s="115">
        <f>D872+1</f>
        <v>872</v>
      </c>
      <c r="E873" s="116" t="str">
        <f>CONCATENATE("E",C873)</f>
        <v>E5_4_2_11</v>
      </c>
      <c r="F873" s="117" t="str">
        <f>_xlfn.CONCAT(E873,"_mRNA : ",E873,"_mRNA")</f>
        <v>E5_4_2_11_mRNA : E5_4_2_11_mRNA</v>
      </c>
      <c r="G873" s="118" t="str">
        <f>_xlfn.CONCAT(E873," : ",E873)</f>
        <v>E5_4_2_11 : E5_4_2_11</v>
      </c>
      <c r="H873" s="119" t="str">
        <f>CONCATENATE(E873,"_mRNA: 0")</f>
        <v>E5_4_2_11_mRNA: 0</v>
      </c>
      <c r="I873" s="120" t="str">
        <f>CONCATENATE(E873,": 0")</f>
        <v>E5_4_2_11: 0</v>
      </c>
      <c r="J873" s="121" t="str">
        <f t="shared" si="39"/>
        <v>E5_4_2_11_kcat: 13.7</v>
      </c>
      <c r="K873" s="122" t="str">
        <f t="shared" si="40"/>
        <v>E5_4_2_11_km: 1</v>
      </c>
      <c r="L873" s="123" t="str">
        <f>_xlfn.CONCAT("m",D873,": -&gt; ",E873,"_mRNA | ","0.00292 - (0.0093 * ",E873,"_mRNA)")</f>
        <v>m872: -&gt; E5_4_2_11_mRNA | 0.00292 - (0.0093 * E5_4_2_11_mRNA)</v>
      </c>
      <c r="M873" s="124" t="str">
        <f t="shared" si="41"/>
        <v>P872: -&gt; E5_4_2_11 | (0.278 * E5_4_2_11_mRNA) - (0.00000278 * E5_4_2_11)</v>
      </c>
    </row>
    <row r="874" spans="1:13" ht="25">
      <c r="A874" s="113" t="s">
        <v>14732</v>
      </c>
      <c r="B874" s="113" t="s">
        <v>14733</v>
      </c>
      <c r="C874" s="114" t="s">
        <v>29590</v>
      </c>
      <c r="D874" s="115">
        <f>D873+1</f>
        <v>873</v>
      </c>
      <c r="E874" s="116" t="str">
        <f>CONCATENATE("E",C874)</f>
        <v>E5_4_2_12</v>
      </c>
      <c r="F874" s="117" t="str">
        <f>_xlfn.CONCAT(E874,"_mRNA : ",E874,"_mRNA")</f>
        <v>E5_4_2_12_mRNA : E5_4_2_12_mRNA</v>
      </c>
      <c r="G874" s="118" t="str">
        <f>_xlfn.CONCAT(E874," : ",E874)</f>
        <v>E5_4_2_12 : E5_4_2_12</v>
      </c>
      <c r="H874" s="119" t="str">
        <f>CONCATENATE(E874,"_mRNA: 0")</f>
        <v>E5_4_2_12_mRNA: 0</v>
      </c>
      <c r="I874" s="120" t="str">
        <f>CONCATENATE(E874,": 0")</f>
        <v>E5_4_2_12: 0</v>
      </c>
      <c r="J874" s="121" t="str">
        <f t="shared" si="39"/>
        <v>E5_4_2_12_kcat: 13.7</v>
      </c>
      <c r="K874" s="122" t="str">
        <f t="shared" si="40"/>
        <v>E5_4_2_12_km: 1</v>
      </c>
      <c r="L874" s="123" t="str">
        <f>_xlfn.CONCAT("m",D874,": -&gt; ",E874,"_mRNA | ","0.00292 - (0.0093 * ",E874,"_mRNA)")</f>
        <v>m873: -&gt; E5_4_2_12_mRNA | 0.00292 - (0.0093 * E5_4_2_12_mRNA)</v>
      </c>
      <c r="M874" s="124" t="str">
        <f t="shared" si="41"/>
        <v>P873: -&gt; E5_4_2_12 | (0.278 * E5_4_2_12_mRNA) - (0.00000278 * E5_4_2_12)</v>
      </c>
    </row>
    <row r="875" spans="1:13" ht="25">
      <c r="A875" s="113" t="s">
        <v>2795</v>
      </c>
      <c r="B875" s="113" t="s">
        <v>2796</v>
      </c>
      <c r="C875" s="114" t="s">
        <v>29591</v>
      </c>
      <c r="D875" s="115">
        <f>D874+1</f>
        <v>874</v>
      </c>
      <c r="E875" s="116" t="str">
        <f>CONCATENATE("E",C875)</f>
        <v>E5_4_2_2</v>
      </c>
      <c r="F875" s="117" t="str">
        <f>_xlfn.CONCAT(E875,"_mRNA : ",E875,"_mRNA")</f>
        <v>E5_4_2_2_mRNA : E5_4_2_2_mRNA</v>
      </c>
      <c r="G875" s="118" t="str">
        <f>_xlfn.CONCAT(E875," : ",E875)</f>
        <v>E5_4_2_2 : E5_4_2_2</v>
      </c>
      <c r="H875" s="119" t="str">
        <f>CONCATENATE(E875,"_mRNA: 0")</f>
        <v>E5_4_2_2_mRNA: 0</v>
      </c>
      <c r="I875" s="120" t="str">
        <f>CONCATENATE(E875,": 0")</f>
        <v>E5_4_2_2: 0</v>
      </c>
      <c r="J875" s="121" t="str">
        <f t="shared" si="39"/>
        <v>E5_4_2_2_kcat: 13.7</v>
      </c>
      <c r="K875" s="122" t="str">
        <f t="shared" si="40"/>
        <v>E5_4_2_2_km: 1</v>
      </c>
      <c r="L875" s="123" t="str">
        <f>_xlfn.CONCAT("m",D875,": -&gt; ",E875,"_mRNA | ","0.00292 - (0.0093 * ",E875,"_mRNA)")</f>
        <v>m874: -&gt; E5_4_2_2_mRNA | 0.00292 - (0.0093 * E5_4_2_2_mRNA)</v>
      </c>
      <c r="M875" s="124" t="str">
        <f t="shared" si="41"/>
        <v>P874: -&gt; E5_4_2_2 | (0.278 * E5_4_2_2_mRNA) - (0.00000278 * E5_4_2_2)</v>
      </c>
    </row>
    <row r="876" spans="1:13" ht="25">
      <c r="A876" s="113" t="s">
        <v>5407</v>
      </c>
      <c r="B876" s="113" t="s">
        <v>5408</v>
      </c>
      <c r="C876" s="114" t="s">
        <v>29592</v>
      </c>
      <c r="D876" s="115">
        <f>D875+1</f>
        <v>875</v>
      </c>
      <c r="E876" s="116" t="str">
        <f>CONCATENATE("E",C876)</f>
        <v>E5_4_2_6</v>
      </c>
      <c r="F876" s="117" t="str">
        <f>_xlfn.CONCAT(E876,"_mRNA : ",E876,"_mRNA")</f>
        <v>E5_4_2_6_mRNA : E5_4_2_6_mRNA</v>
      </c>
      <c r="G876" s="118" t="str">
        <f>_xlfn.CONCAT(E876," : ",E876)</f>
        <v>E5_4_2_6 : E5_4_2_6</v>
      </c>
      <c r="H876" s="119" t="str">
        <f>CONCATENATE(E876,"_mRNA: 0")</f>
        <v>E5_4_2_6_mRNA: 0</v>
      </c>
      <c r="I876" s="120" t="str">
        <f>CONCATENATE(E876,": 0")</f>
        <v>E5_4_2_6: 0</v>
      </c>
      <c r="J876" s="121" t="str">
        <f t="shared" si="39"/>
        <v>E5_4_2_6_kcat: 13.7</v>
      </c>
      <c r="K876" s="122" t="str">
        <f t="shared" si="40"/>
        <v>E5_4_2_6_km: 1</v>
      </c>
      <c r="L876" s="123" t="str">
        <f>_xlfn.CONCAT("m",D876,": -&gt; ",E876,"_mRNA | ","0.00292 - (0.0093 * ",E876,"_mRNA)")</f>
        <v>m875: -&gt; E5_4_2_6_mRNA | 0.00292 - (0.0093 * E5_4_2_6_mRNA)</v>
      </c>
      <c r="M876" s="124" t="str">
        <f t="shared" si="41"/>
        <v>P875: -&gt; E5_4_2_6 | (0.278 * E5_4_2_6_mRNA) - (0.00000278 * E5_4_2_6)</v>
      </c>
    </row>
    <row r="877" spans="1:13" ht="25">
      <c r="A877" s="113" t="s">
        <v>17844</v>
      </c>
      <c r="B877" s="113" t="s">
        <v>17845</v>
      </c>
      <c r="C877" s="114" t="s">
        <v>29593</v>
      </c>
      <c r="D877" s="115">
        <f>D876+1</f>
        <v>876</v>
      </c>
      <c r="E877" s="116" t="str">
        <f>CONCATENATE("E",C877)</f>
        <v>E5_4_2_7</v>
      </c>
      <c r="F877" s="117" t="str">
        <f>_xlfn.CONCAT(E877,"_mRNA : ",E877,"_mRNA")</f>
        <v>E5_4_2_7_mRNA : E5_4_2_7_mRNA</v>
      </c>
      <c r="G877" s="118" t="str">
        <f>_xlfn.CONCAT(E877," : ",E877)</f>
        <v>E5_4_2_7 : E5_4_2_7</v>
      </c>
      <c r="H877" s="119" t="str">
        <f>CONCATENATE(E877,"_mRNA: 0")</f>
        <v>E5_4_2_7_mRNA: 0</v>
      </c>
      <c r="I877" s="120" t="str">
        <f>CONCATENATE(E877,": 0")</f>
        <v>E5_4_2_7: 0</v>
      </c>
      <c r="J877" s="121" t="str">
        <f t="shared" si="39"/>
        <v>E5_4_2_7_kcat: 13.7</v>
      </c>
      <c r="K877" s="122" t="str">
        <f t="shared" si="40"/>
        <v>E5_4_2_7_km: 1</v>
      </c>
      <c r="L877" s="123" t="str">
        <f>_xlfn.CONCAT("m",D877,": -&gt; ",E877,"_mRNA | ","0.00292 - (0.0093 * ",E877,"_mRNA)")</f>
        <v>m876: -&gt; E5_4_2_7_mRNA | 0.00292 - (0.0093 * E5_4_2_7_mRNA)</v>
      </c>
      <c r="M877" s="124" t="str">
        <f t="shared" si="41"/>
        <v>P876: -&gt; E5_4_2_7 | (0.278 * E5_4_2_7_mRNA) - (0.00000278 * E5_4_2_7)</v>
      </c>
    </row>
    <row r="878" spans="1:13" ht="25">
      <c r="A878" s="113" t="s">
        <v>8437</v>
      </c>
      <c r="B878" s="113" t="s">
        <v>8438</v>
      </c>
      <c r="C878" s="114" t="s">
        <v>29594</v>
      </c>
      <c r="D878" s="115">
        <f>D877+1</f>
        <v>877</v>
      </c>
      <c r="E878" s="116" t="str">
        <f>CONCATENATE("E",C878)</f>
        <v>E5_4_2_8</v>
      </c>
      <c r="F878" s="117" t="str">
        <f>_xlfn.CONCAT(E878,"_mRNA : ",E878,"_mRNA")</f>
        <v>E5_4_2_8_mRNA : E5_4_2_8_mRNA</v>
      </c>
      <c r="G878" s="118" t="str">
        <f>_xlfn.CONCAT(E878," : ",E878)</f>
        <v>E5_4_2_8 : E5_4_2_8</v>
      </c>
      <c r="H878" s="119" t="str">
        <f>CONCATENATE(E878,"_mRNA: 0")</f>
        <v>E5_4_2_8_mRNA: 0</v>
      </c>
      <c r="I878" s="120" t="str">
        <f>CONCATENATE(E878,": 0")</f>
        <v>E5_4_2_8: 0</v>
      </c>
      <c r="J878" s="121" t="str">
        <f t="shared" si="39"/>
        <v>E5_4_2_8_kcat: 13.7</v>
      </c>
      <c r="K878" s="122" t="str">
        <f t="shared" si="40"/>
        <v>E5_4_2_8_km: 1</v>
      </c>
      <c r="L878" s="123" t="str">
        <f>_xlfn.CONCAT("m",D878,": -&gt; ",E878,"_mRNA | ","0.00292 - (0.0093 * ",E878,"_mRNA)")</f>
        <v>m877: -&gt; E5_4_2_8_mRNA | 0.00292 - (0.0093 * E5_4_2_8_mRNA)</v>
      </c>
      <c r="M878" s="124" t="str">
        <f t="shared" si="41"/>
        <v>P877: -&gt; E5_4_2_8 | (0.278 * E5_4_2_8_mRNA) - (0.00000278 * E5_4_2_8)</v>
      </c>
    </row>
    <row r="879" spans="1:13" ht="25">
      <c r="A879" s="113" t="s">
        <v>645</v>
      </c>
      <c r="B879" s="113" t="s">
        <v>646</v>
      </c>
      <c r="C879" s="114" t="s">
        <v>29595</v>
      </c>
      <c r="D879" s="115">
        <f>D878+1</f>
        <v>878</v>
      </c>
      <c r="E879" s="116" t="str">
        <f>CONCATENATE("E",C879)</f>
        <v>E5_4_3_8</v>
      </c>
      <c r="F879" s="117" t="str">
        <f>_xlfn.CONCAT(E879,"_mRNA : ",E879,"_mRNA")</f>
        <v>E5_4_3_8_mRNA : E5_4_3_8_mRNA</v>
      </c>
      <c r="G879" s="118" t="str">
        <f>_xlfn.CONCAT(E879," : ",E879)</f>
        <v>E5_4_3_8 : E5_4_3_8</v>
      </c>
      <c r="H879" s="119" t="str">
        <f>CONCATENATE(E879,"_mRNA: 0")</f>
        <v>E5_4_3_8_mRNA: 0</v>
      </c>
      <c r="I879" s="120" t="str">
        <f>CONCATENATE(E879,": 0")</f>
        <v>E5_4_3_8: 0</v>
      </c>
      <c r="J879" s="121" t="str">
        <f t="shared" si="39"/>
        <v>E5_4_3_8_kcat: 13.7</v>
      </c>
      <c r="K879" s="122" t="str">
        <f t="shared" si="40"/>
        <v>E5_4_3_8_km: 1</v>
      </c>
      <c r="L879" s="123" t="str">
        <f>_xlfn.CONCAT("m",D879,": -&gt; ",E879,"_mRNA | ","0.00292 - (0.0093 * ",E879,"_mRNA)")</f>
        <v>m878: -&gt; E5_4_3_8_mRNA | 0.00292 - (0.0093 * E5_4_3_8_mRNA)</v>
      </c>
      <c r="M879" s="124" t="str">
        <f t="shared" si="41"/>
        <v>P878: -&gt; E5_4_3_8 | (0.278 * E5_4_3_8_mRNA) - (0.00000278 * E5_4_3_8)</v>
      </c>
    </row>
    <row r="880" spans="1:13" ht="25">
      <c r="A880" s="113" t="s">
        <v>2435</v>
      </c>
      <c r="B880" s="113" t="s">
        <v>2436</v>
      </c>
      <c r="C880" s="114" t="s">
        <v>29596</v>
      </c>
      <c r="D880" s="115">
        <f>D879+1</f>
        <v>879</v>
      </c>
      <c r="E880" s="116" t="str">
        <f>CONCATENATE("E",C880)</f>
        <v>E5_4_4_2</v>
      </c>
      <c r="F880" s="117" t="str">
        <f>_xlfn.CONCAT(E880,"_mRNA : ",E880,"_mRNA")</f>
        <v>E5_4_4_2_mRNA : E5_4_4_2_mRNA</v>
      </c>
      <c r="G880" s="118" t="str">
        <f>_xlfn.CONCAT(E880," : ",E880)</f>
        <v>E5_4_4_2 : E5_4_4_2</v>
      </c>
      <c r="H880" s="119" t="str">
        <f>CONCATENATE(E880,"_mRNA: 0")</f>
        <v>E5_4_4_2_mRNA: 0</v>
      </c>
      <c r="I880" s="120" t="str">
        <f>CONCATENATE(E880,": 0")</f>
        <v>E5_4_4_2: 0</v>
      </c>
      <c r="J880" s="121" t="str">
        <f t="shared" si="39"/>
        <v>E5_4_4_2_kcat: 13.7</v>
      </c>
      <c r="K880" s="122" t="str">
        <f t="shared" si="40"/>
        <v>E5_4_4_2_km: 1</v>
      </c>
      <c r="L880" s="123" t="str">
        <f>_xlfn.CONCAT("m",D880,": -&gt; ",E880,"_mRNA | ","0.00292 - (0.0093 * ",E880,"_mRNA)")</f>
        <v>m879: -&gt; E5_4_4_2_mRNA | 0.00292 - (0.0093 * E5_4_4_2_mRNA)</v>
      </c>
      <c r="M880" s="124" t="str">
        <f t="shared" si="41"/>
        <v>P879: -&gt; E5_4_4_2 | (0.278 * E5_4_4_2_mRNA) - (0.00000278 * E5_4_4_2)</v>
      </c>
    </row>
    <row r="881" spans="1:13" ht="25">
      <c r="A881" s="113" t="s">
        <v>9526</v>
      </c>
      <c r="B881" s="113" t="s">
        <v>9527</v>
      </c>
      <c r="C881" s="114" t="s">
        <v>29597</v>
      </c>
      <c r="D881" s="115">
        <f>D880+1</f>
        <v>880</v>
      </c>
      <c r="E881" s="116" t="str">
        <f>CONCATENATE("E",C881)</f>
        <v>E5_4_99_12</v>
      </c>
      <c r="F881" s="117" t="str">
        <f>_xlfn.CONCAT(E881,"_mRNA : ",E881,"_mRNA")</f>
        <v>E5_4_99_12_mRNA : E5_4_99_12_mRNA</v>
      </c>
      <c r="G881" s="118" t="str">
        <f>_xlfn.CONCAT(E881," : ",E881)</f>
        <v>E5_4_99_12 : E5_4_99_12</v>
      </c>
      <c r="H881" s="119" t="str">
        <f>CONCATENATE(E881,"_mRNA: 0")</f>
        <v>E5_4_99_12_mRNA: 0</v>
      </c>
      <c r="I881" s="120" t="str">
        <f>CONCATENATE(E881,": 0")</f>
        <v>E5_4_99_12: 0</v>
      </c>
      <c r="J881" s="121" t="str">
        <f t="shared" si="39"/>
        <v>E5_4_99_12_kcat: 13.7</v>
      </c>
      <c r="K881" s="122" t="str">
        <f t="shared" si="40"/>
        <v>E5_4_99_12_km: 1</v>
      </c>
      <c r="L881" s="123" t="str">
        <f>_xlfn.CONCAT("m",D881,": -&gt; ",E881,"_mRNA | ","0.00292 - (0.0093 * ",E881,"_mRNA)")</f>
        <v>m880: -&gt; E5_4_99_12_mRNA | 0.00292 - (0.0093 * E5_4_99_12_mRNA)</v>
      </c>
      <c r="M881" s="124" t="str">
        <f t="shared" si="41"/>
        <v>P880: -&gt; E5_4_99_12 | (0.278 * E5_4_99_12_mRNA) - (0.00000278 * E5_4_99_12)</v>
      </c>
    </row>
    <row r="882" spans="1:13" ht="25">
      <c r="A882" s="113" t="s">
        <v>2136</v>
      </c>
      <c r="B882" s="113" t="s">
        <v>2137</v>
      </c>
      <c r="C882" s="114" t="s">
        <v>29598</v>
      </c>
      <c r="D882" s="115">
        <f>D881+1</f>
        <v>881</v>
      </c>
      <c r="E882" s="116" t="str">
        <f>CONCATENATE("E",C882)</f>
        <v>E5_4_99_18</v>
      </c>
      <c r="F882" s="117" t="str">
        <f>_xlfn.CONCAT(E882,"_mRNA : ",E882,"_mRNA")</f>
        <v>E5_4_99_18_mRNA : E5_4_99_18_mRNA</v>
      </c>
      <c r="G882" s="118" t="str">
        <f>_xlfn.CONCAT(E882," : ",E882)</f>
        <v>E5_4_99_18 : E5_4_99_18</v>
      </c>
      <c r="H882" s="119" t="str">
        <f>CONCATENATE(E882,"_mRNA: 0")</f>
        <v>E5_4_99_18_mRNA: 0</v>
      </c>
      <c r="I882" s="120" t="str">
        <f>CONCATENATE(E882,": 0")</f>
        <v>E5_4_99_18: 0</v>
      </c>
      <c r="J882" s="121" t="str">
        <f t="shared" si="39"/>
        <v>E5_4_99_18_kcat: 13.7</v>
      </c>
      <c r="K882" s="122" t="str">
        <f t="shared" si="40"/>
        <v>E5_4_99_18_km: 1</v>
      </c>
      <c r="L882" s="123" t="str">
        <f>_xlfn.CONCAT("m",D882,": -&gt; ",E882,"_mRNA | ","0.00292 - (0.0093 * ",E882,"_mRNA)")</f>
        <v>m881: -&gt; E5_4_99_18_mRNA | 0.00292 - (0.0093 * E5_4_99_18_mRNA)</v>
      </c>
      <c r="M882" s="124" t="str">
        <f t="shared" si="41"/>
        <v>P881: -&gt; E5_4_99_18 | (0.278 * E5_4_99_18_mRNA) - (0.00000278 * E5_4_99_18)</v>
      </c>
    </row>
    <row r="883" spans="1:13" ht="25">
      <c r="A883" s="113" t="s">
        <v>11918</v>
      </c>
      <c r="B883" s="113" t="s">
        <v>11919</v>
      </c>
      <c r="C883" s="114" t="s">
        <v>29599</v>
      </c>
      <c r="D883" s="115">
        <f>D882+1</f>
        <v>882</v>
      </c>
      <c r="E883" s="116" t="str">
        <f>CONCATENATE("E",C883)</f>
        <v>E5_4_99_2</v>
      </c>
      <c r="F883" s="117" t="str">
        <f>_xlfn.CONCAT(E883,"_mRNA : ",E883,"_mRNA")</f>
        <v>E5_4_99_2_mRNA : E5_4_99_2_mRNA</v>
      </c>
      <c r="G883" s="118" t="str">
        <f>_xlfn.CONCAT(E883," : ",E883)</f>
        <v>E5_4_99_2 : E5_4_99_2</v>
      </c>
      <c r="H883" s="119" t="str">
        <f>CONCATENATE(E883,"_mRNA: 0")</f>
        <v>E5_4_99_2_mRNA: 0</v>
      </c>
      <c r="I883" s="120" t="str">
        <f>CONCATENATE(E883,": 0")</f>
        <v>E5_4_99_2: 0</v>
      </c>
      <c r="J883" s="121" t="str">
        <f t="shared" si="39"/>
        <v>E5_4_99_2_kcat: 13.7</v>
      </c>
      <c r="K883" s="122" t="str">
        <f t="shared" si="40"/>
        <v>E5_4_99_2_km: 1</v>
      </c>
      <c r="L883" s="123" t="str">
        <f>_xlfn.CONCAT("m",D883,": -&gt; ",E883,"_mRNA | ","0.00292 - (0.0093 * ",E883,"_mRNA)")</f>
        <v>m882: -&gt; E5_4_99_2_mRNA | 0.00292 - (0.0093 * E5_4_99_2_mRNA)</v>
      </c>
      <c r="M883" s="124" t="str">
        <f t="shared" si="41"/>
        <v>P882: -&gt; E5_4_99_2 | (0.278 * E5_4_99_2_mRNA) - (0.00000278 * E5_4_99_2)</v>
      </c>
    </row>
    <row r="884" spans="1:13" ht="25">
      <c r="A884" s="113" t="s">
        <v>10691</v>
      </c>
      <c r="B884" s="113" t="s">
        <v>10692</v>
      </c>
      <c r="C884" s="114" t="s">
        <v>29600</v>
      </c>
      <c r="D884" s="115">
        <f>D883+1</f>
        <v>883</v>
      </c>
      <c r="E884" s="116" t="str">
        <f>CONCATENATE("E",C884)</f>
        <v>E5_4_99_5</v>
      </c>
      <c r="F884" s="117" t="str">
        <f>_xlfn.CONCAT(E884,"_mRNA : ",E884,"_mRNA")</f>
        <v>E5_4_99_5_mRNA : E5_4_99_5_mRNA</v>
      </c>
      <c r="G884" s="118" t="str">
        <f>_xlfn.CONCAT(E884," : ",E884)</f>
        <v>E5_4_99_5 : E5_4_99_5</v>
      </c>
      <c r="H884" s="119" t="str">
        <f>CONCATENATE(E884,"_mRNA: 0")</f>
        <v>E5_4_99_5_mRNA: 0</v>
      </c>
      <c r="I884" s="120" t="str">
        <f>CONCATENATE(E884,": 0")</f>
        <v>E5_4_99_5: 0</v>
      </c>
      <c r="J884" s="121" t="str">
        <f t="shared" si="39"/>
        <v>E5_4_99_5_kcat: 13.7</v>
      </c>
      <c r="K884" s="122" t="str">
        <f t="shared" si="40"/>
        <v>E5_4_99_5_km: 1</v>
      </c>
      <c r="L884" s="123" t="str">
        <f>_xlfn.CONCAT("m",D884,": -&gt; ",E884,"_mRNA | ","0.00292 - (0.0093 * ",E884,"_mRNA)")</f>
        <v>m883: -&gt; E5_4_99_5_mRNA | 0.00292 - (0.0093 * E5_4_99_5_mRNA)</v>
      </c>
      <c r="M884" s="124" t="str">
        <f t="shared" si="41"/>
        <v>P883: -&gt; E5_4_99_5 | (0.278 * E5_4_99_5_mRNA) - (0.00000278 * E5_4_99_5)</v>
      </c>
    </row>
    <row r="885" spans="1:13" ht="25">
      <c r="A885" s="113" t="s">
        <v>11466</v>
      </c>
      <c r="B885" s="113" t="s">
        <v>11467</v>
      </c>
      <c r="C885" s="114" t="s">
        <v>29601</v>
      </c>
      <c r="D885" s="115">
        <f>D884+1</f>
        <v>884</v>
      </c>
      <c r="E885" s="116" t="str">
        <f>CONCATENATE("E",C885)</f>
        <v>E5_4_99_62</v>
      </c>
      <c r="F885" s="117" t="str">
        <f>_xlfn.CONCAT(E885,"_mRNA : ",E885,"_mRNA")</f>
        <v>E5_4_99_62_mRNA : E5_4_99_62_mRNA</v>
      </c>
      <c r="G885" s="118" t="str">
        <f>_xlfn.CONCAT(E885," : ",E885)</f>
        <v>E5_4_99_62 : E5_4_99_62</v>
      </c>
      <c r="H885" s="119" t="str">
        <f>CONCATENATE(E885,"_mRNA: 0")</f>
        <v>E5_4_99_62_mRNA: 0</v>
      </c>
      <c r="I885" s="120" t="str">
        <f>CONCATENATE(E885,": 0")</f>
        <v>E5_4_99_62: 0</v>
      </c>
      <c r="J885" s="121" t="str">
        <f t="shared" si="39"/>
        <v>E5_4_99_62_kcat: 13.7</v>
      </c>
      <c r="K885" s="122" t="str">
        <f t="shared" si="40"/>
        <v>E5_4_99_62_km: 1</v>
      </c>
      <c r="L885" s="123" t="str">
        <f>_xlfn.CONCAT("m",D885,": -&gt; ",E885,"_mRNA | ","0.00292 - (0.0093 * ",E885,"_mRNA)")</f>
        <v>m884: -&gt; E5_4_99_62_mRNA | 0.00292 - (0.0093 * E5_4_99_62_mRNA)</v>
      </c>
      <c r="M885" s="124" t="str">
        <f t="shared" si="41"/>
        <v>P884: -&gt; E5_4_99_62 | (0.278 * E5_4_99_62_mRNA) - (0.00000278 * E5_4_99_62)</v>
      </c>
    </row>
    <row r="886" spans="1:13" ht="25">
      <c r="A886" s="113" t="s">
        <v>8389</v>
      </c>
      <c r="B886" s="113" t="s">
        <v>8390</v>
      </c>
      <c r="C886" s="114" t="s">
        <v>29602</v>
      </c>
      <c r="D886" s="115">
        <f>D885+1</f>
        <v>885</v>
      </c>
      <c r="E886" s="116" t="str">
        <f>CONCATENATE("E",C886)</f>
        <v>E5_4_99_9</v>
      </c>
      <c r="F886" s="117" t="str">
        <f>_xlfn.CONCAT(E886,"_mRNA : ",E886,"_mRNA")</f>
        <v>E5_4_99_9_mRNA : E5_4_99_9_mRNA</v>
      </c>
      <c r="G886" s="118" t="str">
        <f>_xlfn.CONCAT(E886," : ",E886)</f>
        <v>E5_4_99_9 : E5_4_99_9</v>
      </c>
      <c r="H886" s="119" t="str">
        <f>CONCATENATE(E886,"_mRNA: 0")</f>
        <v>E5_4_99_9_mRNA: 0</v>
      </c>
      <c r="I886" s="120" t="str">
        <f>CONCATENATE(E886,": 0")</f>
        <v>E5_4_99_9: 0</v>
      </c>
      <c r="J886" s="121" t="str">
        <f t="shared" si="39"/>
        <v>E5_4_99_9_kcat: 13.7</v>
      </c>
      <c r="K886" s="122" t="str">
        <f t="shared" si="40"/>
        <v>E5_4_99_9_km: 1</v>
      </c>
      <c r="L886" s="123" t="str">
        <f>_xlfn.CONCAT("m",D886,": -&gt; ",E886,"_mRNA | ","0.00292 - (0.0093 * ",E886,"_mRNA)")</f>
        <v>m885: -&gt; E5_4_99_9_mRNA | 0.00292 - (0.0093 * E5_4_99_9_mRNA)</v>
      </c>
      <c r="M886" s="124" t="str">
        <f t="shared" si="41"/>
        <v>P885: -&gt; E5_4_99_9 | (0.278 * E5_4_99_9_mRNA) - (0.00000278 * E5_4_99_9)</v>
      </c>
    </row>
    <row r="887" spans="1:13" ht="25">
      <c r="A887" s="113" t="s">
        <v>6765</v>
      </c>
      <c r="B887" s="113" t="s">
        <v>6766</v>
      </c>
      <c r="C887" s="114" t="s">
        <v>29603</v>
      </c>
      <c r="D887" s="115">
        <f>D886+1</f>
        <v>886</v>
      </c>
      <c r="E887" s="116" t="str">
        <f>CONCATENATE("E",C887)</f>
        <v>E6_1_1_1</v>
      </c>
      <c r="F887" s="117" t="str">
        <f>_xlfn.CONCAT(E887,"_mRNA : ",E887,"_mRNA")</f>
        <v>E6_1_1_1_mRNA : E6_1_1_1_mRNA</v>
      </c>
      <c r="G887" s="118" t="str">
        <f>_xlfn.CONCAT(E887," : ",E887)</f>
        <v>E6_1_1_1 : E6_1_1_1</v>
      </c>
      <c r="H887" s="119" t="str">
        <f>CONCATENATE(E887,"_mRNA: 0")</f>
        <v>E6_1_1_1_mRNA: 0</v>
      </c>
      <c r="I887" s="120" t="str">
        <f>CONCATENATE(E887,": 0")</f>
        <v>E6_1_1_1: 0</v>
      </c>
      <c r="J887" s="121" t="str">
        <f t="shared" si="39"/>
        <v>E6_1_1_1_kcat: 13.7</v>
      </c>
      <c r="K887" s="122" t="str">
        <f t="shared" si="40"/>
        <v>E6_1_1_1_km: 1</v>
      </c>
      <c r="L887" s="123" t="str">
        <f>_xlfn.CONCAT("m",D887,": -&gt; ",E887,"_mRNA | ","0.00292 - (0.0093 * ",E887,"_mRNA)")</f>
        <v>m886: -&gt; E6_1_1_1_mRNA | 0.00292 - (0.0093 * E6_1_1_1_mRNA)</v>
      </c>
      <c r="M887" s="124" t="str">
        <f t="shared" si="41"/>
        <v>P886: -&gt; E6_1_1_1 | (0.278 * E6_1_1_1_mRNA) - (0.00000278 * E6_1_1_1)</v>
      </c>
    </row>
    <row r="888" spans="1:13" ht="25">
      <c r="A888" s="113" t="s">
        <v>8702</v>
      </c>
      <c r="B888" s="113" t="s">
        <v>8703</v>
      </c>
      <c r="C888" s="114" t="s">
        <v>29604</v>
      </c>
      <c r="D888" s="115">
        <f>D887+1</f>
        <v>887</v>
      </c>
      <c r="E888" s="116" t="str">
        <f>CONCATENATE("E",C888)</f>
        <v>E6_1_1_10</v>
      </c>
      <c r="F888" s="117" t="str">
        <f>_xlfn.CONCAT(E888,"_mRNA : ",E888,"_mRNA")</f>
        <v>E6_1_1_10_mRNA : E6_1_1_10_mRNA</v>
      </c>
      <c r="G888" s="118" t="str">
        <f>_xlfn.CONCAT(E888," : ",E888)</f>
        <v>E6_1_1_10 : E6_1_1_10</v>
      </c>
      <c r="H888" s="119" t="str">
        <f>CONCATENATE(E888,"_mRNA: 0")</f>
        <v>E6_1_1_10_mRNA: 0</v>
      </c>
      <c r="I888" s="120" t="str">
        <f>CONCATENATE(E888,": 0")</f>
        <v>E6_1_1_10: 0</v>
      </c>
      <c r="J888" s="121" t="str">
        <f t="shared" si="39"/>
        <v>E6_1_1_10_kcat: 13.7</v>
      </c>
      <c r="K888" s="122" t="str">
        <f t="shared" si="40"/>
        <v>E6_1_1_10_km: 1</v>
      </c>
      <c r="L888" s="123" t="str">
        <f>_xlfn.CONCAT("m",D888,": -&gt; ",E888,"_mRNA | ","0.00292 - (0.0093 * ",E888,"_mRNA)")</f>
        <v>m887: -&gt; E6_1_1_10_mRNA | 0.00292 - (0.0093 * E6_1_1_10_mRNA)</v>
      </c>
      <c r="M888" s="124" t="str">
        <f t="shared" si="41"/>
        <v>P887: -&gt; E6_1_1_10 | (0.278 * E6_1_1_10_mRNA) - (0.00000278 * E6_1_1_10)</v>
      </c>
    </row>
    <row r="889" spans="1:13" ht="25">
      <c r="A889" s="113" t="s">
        <v>3632</v>
      </c>
      <c r="B889" s="113" t="s">
        <v>3633</v>
      </c>
      <c r="C889" s="114" t="s">
        <v>29605</v>
      </c>
      <c r="D889" s="115">
        <f>D888+1</f>
        <v>888</v>
      </c>
      <c r="E889" s="116" t="str">
        <f>CONCATENATE("E",C889)</f>
        <v>E6_1_1_11</v>
      </c>
      <c r="F889" s="117" t="str">
        <f>_xlfn.CONCAT(E889,"_mRNA : ",E889,"_mRNA")</f>
        <v>E6_1_1_11_mRNA : E6_1_1_11_mRNA</v>
      </c>
      <c r="G889" s="118" t="str">
        <f>_xlfn.CONCAT(E889," : ",E889)</f>
        <v>E6_1_1_11 : E6_1_1_11</v>
      </c>
      <c r="H889" s="119" t="str">
        <f>CONCATENATE(E889,"_mRNA: 0")</f>
        <v>E6_1_1_11_mRNA: 0</v>
      </c>
      <c r="I889" s="120" t="str">
        <f>CONCATENATE(E889,": 0")</f>
        <v>E6_1_1_11: 0</v>
      </c>
      <c r="J889" s="121" t="str">
        <f t="shared" si="39"/>
        <v>E6_1_1_11_kcat: 13.7</v>
      </c>
      <c r="K889" s="122" t="str">
        <f t="shared" si="40"/>
        <v>E6_1_1_11_km: 1</v>
      </c>
      <c r="L889" s="123" t="str">
        <f>_xlfn.CONCAT("m",D889,": -&gt; ",E889,"_mRNA | ","0.00292 - (0.0093 * ",E889,"_mRNA)")</f>
        <v>m888: -&gt; E6_1_1_11_mRNA | 0.00292 - (0.0093 * E6_1_1_11_mRNA)</v>
      </c>
      <c r="M889" s="124" t="str">
        <f t="shared" si="41"/>
        <v>P888: -&gt; E6_1_1_11 | (0.278 * E6_1_1_11_mRNA) - (0.00000278 * E6_1_1_11)</v>
      </c>
    </row>
    <row r="890" spans="1:13" ht="25">
      <c r="A890" s="113" t="s">
        <v>7715</v>
      </c>
      <c r="B890" s="113" t="s">
        <v>7716</v>
      </c>
      <c r="C890" s="114" t="s">
        <v>29606</v>
      </c>
      <c r="D890" s="115">
        <f>D889+1</f>
        <v>889</v>
      </c>
      <c r="E890" s="116" t="str">
        <f>CONCATENATE("E",C890)</f>
        <v>E6_1_1_12</v>
      </c>
      <c r="F890" s="117" t="str">
        <f>_xlfn.CONCAT(E890,"_mRNA : ",E890,"_mRNA")</f>
        <v>E6_1_1_12_mRNA : E6_1_1_12_mRNA</v>
      </c>
      <c r="G890" s="118" t="str">
        <f>_xlfn.CONCAT(E890," : ",E890)</f>
        <v>E6_1_1_12 : E6_1_1_12</v>
      </c>
      <c r="H890" s="119" t="str">
        <f>CONCATENATE(E890,"_mRNA: 0")</f>
        <v>E6_1_1_12_mRNA: 0</v>
      </c>
      <c r="I890" s="120" t="str">
        <f>CONCATENATE(E890,": 0")</f>
        <v>E6_1_1_12: 0</v>
      </c>
      <c r="J890" s="121" t="str">
        <f t="shared" si="39"/>
        <v>E6_1_1_12_kcat: 13.7</v>
      </c>
      <c r="K890" s="122" t="str">
        <f t="shared" si="40"/>
        <v>E6_1_1_12_km: 1</v>
      </c>
      <c r="L890" s="123" t="str">
        <f>_xlfn.CONCAT("m",D890,": -&gt; ",E890,"_mRNA | ","0.00292 - (0.0093 * ",E890,"_mRNA)")</f>
        <v>m889: -&gt; E6_1_1_12_mRNA | 0.00292 - (0.0093 * E6_1_1_12_mRNA)</v>
      </c>
      <c r="M890" s="124" t="str">
        <f t="shared" si="41"/>
        <v>P889: -&gt; E6_1_1_12 | (0.278 * E6_1_1_12_mRNA) - (0.00000278 * E6_1_1_12)</v>
      </c>
    </row>
    <row r="891" spans="1:13" ht="25">
      <c r="A891" s="113" t="s">
        <v>14495</v>
      </c>
      <c r="B891" s="113" t="s">
        <v>14496</v>
      </c>
      <c r="C891" s="114" t="s">
        <v>29607</v>
      </c>
      <c r="D891" s="115">
        <f>D890+1</f>
        <v>890</v>
      </c>
      <c r="E891" s="116" t="str">
        <f>CONCATENATE("E",C891)</f>
        <v>E6_1_1_14</v>
      </c>
      <c r="F891" s="117" t="str">
        <f>_xlfn.CONCAT(E891,"_mRNA : ",E891,"_mRNA")</f>
        <v>E6_1_1_14_mRNA : E6_1_1_14_mRNA</v>
      </c>
      <c r="G891" s="118" t="str">
        <f>_xlfn.CONCAT(E891," : ",E891)</f>
        <v>E6_1_1_14 : E6_1_1_14</v>
      </c>
      <c r="H891" s="119" t="str">
        <f>CONCATENATE(E891,"_mRNA: 0")</f>
        <v>E6_1_1_14_mRNA: 0</v>
      </c>
      <c r="I891" s="120" t="str">
        <f>CONCATENATE(E891,": 0")</f>
        <v>E6_1_1_14: 0</v>
      </c>
      <c r="J891" s="121" t="str">
        <f t="shared" si="39"/>
        <v>E6_1_1_14_kcat: 13.7</v>
      </c>
      <c r="K891" s="122" t="str">
        <f t="shared" si="40"/>
        <v>E6_1_1_14_km: 1</v>
      </c>
      <c r="L891" s="123" t="str">
        <f>_xlfn.CONCAT("m",D891,": -&gt; ",E891,"_mRNA | ","0.00292 - (0.0093 * ",E891,"_mRNA)")</f>
        <v>m890: -&gt; E6_1_1_14_mRNA | 0.00292 - (0.0093 * E6_1_1_14_mRNA)</v>
      </c>
      <c r="M891" s="124" t="str">
        <f t="shared" si="41"/>
        <v>P890: -&gt; E6_1_1_14 | (0.278 * E6_1_1_14_mRNA) - (0.00000278 * E6_1_1_14)</v>
      </c>
    </row>
    <row r="892" spans="1:13" ht="25">
      <c r="A892" s="113" t="s">
        <v>819</v>
      </c>
      <c r="B892" s="113" t="s">
        <v>820</v>
      </c>
      <c r="C892" s="114" t="s">
        <v>29608</v>
      </c>
      <c r="D892" s="115">
        <f>D891+1</f>
        <v>891</v>
      </c>
      <c r="E892" s="116" t="str">
        <f>CONCATENATE("E",C892)</f>
        <v>E6_1_1_15</v>
      </c>
      <c r="F892" s="117" t="str">
        <f>_xlfn.CONCAT(E892,"_mRNA : ",E892,"_mRNA")</f>
        <v>E6_1_1_15_mRNA : E6_1_1_15_mRNA</v>
      </c>
      <c r="G892" s="118" t="str">
        <f>_xlfn.CONCAT(E892," : ",E892)</f>
        <v>E6_1_1_15 : E6_1_1_15</v>
      </c>
      <c r="H892" s="119" t="str">
        <f>CONCATENATE(E892,"_mRNA: 0")</f>
        <v>E6_1_1_15_mRNA: 0</v>
      </c>
      <c r="I892" s="120" t="str">
        <f>CONCATENATE(E892,": 0")</f>
        <v>E6_1_1_15: 0</v>
      </c>
      <c r="J892" s="121" t="str">
        <f t="shared" si="39"/>
        <v>E6_1_1_15_kcat: 13.7</v>
      </c>
      <c r="K892" s="122" t="str">
        <f t="shared" si="40"/>
        <v>E6_1_1_15_km: 1</v>
      </c>
      <c r="L892" s="123" t="str">
        <f>_xlfn.CONCAT("m",D892,": -&gt; ",E892,"_mRNA | ","0.00292 - (0.0093 * ",E892,"_mRNA)")</f>
        <v>m891: -&gt; E6_1_1_15_mRNA | 0.00292 - (0.0093 * E6_1_1_15_mRNA)</v>
      </c>
      <c r="M892" s="124" t="str">
        <f t="shared" si="41"/>
        <v>P891: -&gt; E6_1_1_15 | (0.278 * E6_1_1_15_mRNA) - (0.00000278 * E6_1_1_15)</v>
      </c>
    </row>
    <row r="893" spans="1:13" ht="25">
      <c r="A893" s="113" t="s">
        <v>2148</v>
      </c>
      <c r="B893" s="113" t="s">
        <v>2149</v>
      </c>
      <c r="C893" s="114" t="s">
        <v>29609</v>
      </c>
      <c r="D893" s="115">
        <f>D892+1</f>
        <v>892</v>
      </c>
      <c r="E893" s="116" t="str">
        <f>CONCATENATE("E",C893)</f>
        <v>E6_1_1_16</v>
      </c>
      <c r="F893" s="117" t="str">
        <f>_xlfn.CONCAT(E893,"_mRNA : ",E893,"_mRNA")</f>
        <v>E6_1_1_16_mRNA : E6_1_1_16_mRNA</v>
      </c>
      <c r="G893" s="118" t="str">
        <f>_xlfn.CONCAT(E893," : ",E893)</f>
        <v>E6_1_1_16 : E6_1_1_16</v>
      </c>
      <c r="H893" s="119" t="str">
        <f>CONCATENATE(E893,"_mRNA: 0")</f>
        <v>E6_1_1_16_mRNA: 0</v>
      </c>
      <c r="I893" s="120" t="str">
        <f>CONCATENATE(E893,": 0")</f>
        <v>E6_1_1_16: 0</v>
      </c>
      <c r="J893" s="121" t="str">
        <f t="shared" si="39"/>
        <v>E6_1_1_16_kcat: 13.7</v>
      </c>
      <c r="K893" s="122" t="str">
        <f t="shared" si="40"/>
        <v>E6_1_1_16_km: 1</v>
      </c>
      <c r="L893" s="123" t="str">
        <f>_xlfn.CONCAT("m",D893,": -&gt; ",E893,"_mRNA | ","0.00292 - (0.0093 * ",E893,"_mRNA)")</f>
        <v>m892: -&gt; E6_1_1_16_mRNA | 0.00292 - (0.0093 * E6_1_1_16_mRNA)</v>
      </c>
      <c r="M893" s="124" t="str">
        <f t="shared" si="41"/>
        <v>P892: -&gt; E6_1_1_16 | (0.278 * E6_1_1_16_mRNA) - (0.00000278 * E6_1_1_16)</v>
      </c>
    </row>
    <row r="894" spans="1:13" ht="25">
      <c r="A894" s="113" t="s">
        <v>9860</v>
      </c>
      <c r="B894" s="113" t="s">
        <v>9861</v>
      </c>
      <c r="C894" s="114" t="s">
        <v>29610</v>
      </c>
      <c r="D894" s="115">
        <f>D893+1</f>
        <v>893</v>
      </c>
      <c r="E894" s="116" t="str">
        <f>CONCATENATE("E",C894)</f>
        <v>E6_1_1_17</v>
      </c>
      <c r="F894" s="117" t="str">
        <f>_xlfn.CONCAT(E894,"_mRNA : ",E894,"_mRNA")</f>
        <v>E6_1_1_17_mRNA : E6_1_1_17_mRNA</v>
      </c>
      <c r="G894" s="118" t="str">
        <f>_xlfn.CONCAT(E894," : ",E894)</f>
        <v>E6_1_1_17 : E6_1_1_17</v>
      </c>
      <c r="H894" s="119" t="str">
        <f>CONCATENATE(E894,"_mRNA: 0")</f>
        <v>E6_1_1_17_mRNA: 0</v>
      </c>
      <c r="I894" s="120" t="str">
        <f>CONCATENATE(E894,": 0")</f>
        <v>E6_1_1_17: 0</v>
      </c>
      <c r="J894" s="121" t="str">
        <f t="shared" si="39"/>
        <v>E6_1_1_17_kcat: 13.7</v>
      </c>
      <c r="K894" s="122" t="str">
        <f t="shared" si="40"/>
        <v>E6_1_1_17_km: 1</v>
      </c>
      <c r="L894" s="123" t="str">
        <f>_xlfn.CONCAT("m",D894,": -&gt; ",E894,"_mRNA | ","0.00292 - (0.0093 * ",E894,"_mRNA)")</f>
        <v>m893: -&gt; E6_1_1_17_mRNA | 0.00292 - (0.0093 * E6_1_1_17_mRNA)</v>
      </c>
      <c r="M894" s="124" t="str">
        <f t="shared" si="41"/>
        <v>P893: -&gt; E6_1_1_17 | (0.278 * E6_1_1_17_mRNA) - (0.00000278 * E6_1_1_17)</v>
      </c>
    </row>
    <row r="895" spans="1:13" ht="25">
      <c r="A895" s="113" t="s">
        <v>2756</v>
      </c>
      <c r="B895" s="113" t="s">
        <v>2757</v>
      </c>
      <c r="C895" s="114" t="s">
        <v>29611</v>
      </c>
      <c r="D895" s="115">
        <f>D894+1</f>
        <v>894</v>
      </c>
      <c r="E895" s="116" t="str">
        <f>CONCATENATE("E",C895)</f>
        <v>E6_1_1_18</v>
      </c>
      <c r="F895" s="117" t="str">
        <f>_xlfn.CONCAT(E895,"_mRNA : ",E895,"_mRNA")</f>
        <v>E6_1_1_18_mRNA : E6_1_1_18_mRNA</v>
      </c>
      <c r="G895" s="118" t="str">
        <f>_xlfn.CONCAT(E895," : ",E895)</f>
        <v>E6_1_1_18 : E6_1_1_18</v>
      </c>
      <c r="H895" s="119" t="str">
        <f>CONCATENATE(E895,"_mRNA: 0")</f>
        <v>E6_1_1_18_mRNA: 0</v>
      </c>
      <c r="I895" s="120" t="str">
        <f>CONCATENATE(E895,": 0")</f>
        <v>E6_1_1_18: 0</v>
      </c>
      <c r="J895" s="121" t="str">
        <f t="shared" si="39"/>
        <v>E6_1_1_18_kcat: 13.7</v>
      </c>
      <c r="K895" s="122" t="str">
        <f t="shared" si="40"/>
        <v>E6_1_1_18_km: 1</v>
      </c>
      <c r="L895" s="123" t="str">
        <f>_xlfn.CONCAT("m",D895,": -&gt; ",E895,"_mRNA | ","0.00292 - (0.0093 * ",E895,"_mRNA)")</f>
        <v>m894: -&gt; E6_1_1_18_mRNA | 0.00292 - (0.0093 * E6_1_1_18_mRNA)</v>
      </c>
      <c r="M895" s="124" t="str">
        <f t="shared" si="41"/>
        <v>P894: -&gt; E6_1_1_18 | (0.278 * E6_1_1_18_mRNA) - (0.00000278 * E6_1_1_18)</v>
      </c>
    </row>
    <row r="896" spans="1:13" ht="25">
      <c r="A896" s="113" t="s">
        <v>7758</v>
      </c>
      <c r="B896" s="113" t="s">
        <v>7759</v>
      </c>
      <c r="C896" s="114" t="s">
        <v>29612</v>
      </c>
      <c r="D896" s="115">
        <f>D895+1</f>
        <v>895</v>
      </c>
      <c r="E896" s="116" t="str">
        <f>CONCATENATE("E",C896)</f>
        <v>E6_1_1_19</v>
      </c>
      <c r="F896" s="117" t="str">
        <f>_xlfn.CONCAT(E896,"_mRNA : ",E896,"_mRNA")</f>
        <v>E6_1_1_19_mRNA : E6_1_1_19_mRNA</v>
      </c>
      <c r="G896" s="118" t="str">
        <f>_xlfn.CONCAT(E896," : ",E896)</f>
        <v>E6_1_1_19 : E6_1_1_19</v>
      </c>
      <c r="H896" s="119" t="str">
        <f>CONCATENATE(E896,"_mRNA: 0")</f>
        <v>E6_1_1_19_mRNA: 0</v>
      </c>
      <c r="I896" s="120" t="str">
        <f>CONCATENATE(E896,": 0")</f>
        <v>E6_1_1_19: 0</v>
      </c>
      <c r="J896" s="121" t="str">
        <f t="shared" si="39"/>
        <v>E6_1_1_19_kcat: 13.7</v>
      </c>
      <c r="K896" s="122" t="str">
        <f t="shared" si="40"/>
        <v>E6_1_1_19_km: 1</v>
      </c>
      <c r="L896" s="123" t="str">
        <f>_xlfn.CONCAT("m",D896,": -&gt; ",E896,"_mRNA | ","0.00292 - (0.0093 * ",E896,"_mRNA)")</f>
        <v>m895: -&gt; E6_1_1_19_mRNA | 0.00292 - (0.0093 * E6_1_1_19_mRNA)</v>
      </c>
      <c r="M896" s="124" t="str">
        <f t="shared" si="41"/>
        <v>P895: -&gt; E6_1_1_19 | (0.278 * E6_1_1_19_mRNA) - (0.00000278 * E6_1_1_19)</v>
      </c>
    </row>
    <row r="897" spans="1:13" ht="25">
      <c r="A897" s="113" t="s">
        <v>13756</v>
      </c>
      <c r="B897" s="113" t="s">
        <v>13757</v>
      </c>
      <c r="C897" s="114" t="s">
        <v>29613</v>
      </c>
      <c r="D897" s="115">
        <f>D896+1</f>
        <v>896</v>
      </c>
      <c r="E897" s="116" t="str">
        <f>CONCATENATE("E",C897)</f>
        <v>E6_1_1_2</v>
      </c>
      <c r="F897" s="117" t="str">
        <f>_xlfn.CONCAT(E897,"_mRNA : ",E897,"_mRNA")</f>
        <v>E6_1_1_2_mRNA : E6_1_1_2_mRNA</v>
      </c>
      <c r="G897" s="118" t="str">
        <f>_xlfn.CONCAT(E897," : ",E897)</f>
        <v>E6_1_1_2 : E6_1_1_2</v>
      </c>
      <c r="H897" s="119" t="str">
        <f>CONCATENATE(E897,"_mRNA: 0")</f>
        <v>E6_1_1_2_mRNA: 0</v>
      </c>
      <c r="I897" s="120" t="str">
        <f>CONCATENATE(E897,": 0")</f>
        <v>E6_1_1_2: 0</v>
      </c>
      <c r="J897" s="121" t="str">
        <f t="shared" si="39"/>
        <v>E6_1_1_2_kcat: 13.7</v>
      </c>
      <c r="K897" s="122" t="str">
        <f t="shared" si="40"/>
        <v>E6_1_1_2_km: 1</v>
      </c>
      <c r="L897" s="123" t="str">
        <f>_xlfn.CONCAT("m",D897,": -&gt; ",E897,"_mRNA | ","0.00292 - (0.0093 * ",E897,"_mRNA)")</f>
        <v>m896: -&gt; E6_1_1_2_mRNA | 0.00292 - (0.0093 * E6_1_1_2_mRNA)</v>
      </c>
      <c r="M897" s="124" t="str">
        <f t="shared" si="41"/>
        <v>P896: -&gt; E6_1_1_2 | (0.278 * E6_1_1_2_mRNA) - (0.00000278 * E6_1_1_2)</v>
      </c>
    </row>
    <row r="898" spans="1:13" ht="25">
      <c r="A898" s="113" t="s">
        <v>7079</v>
      </c>
      <c r="B898" s="113" t="s">
        <v>7080</v>
      </c>
      <c r="C898" s="114" t="s">
        <v>29614</v>
      </c>
      <c r="D898" s="115">
        <f>D897+1</f>
        <v>897</v>
      </c>
      <c r="E898" s="116" t="str">
        <f>CONCATENATE("E",C898)</f>
        <v>E6_1_1_20</v>
      </c>
      <c r="F898" s="117" t="str">
        <f>_xlfn.CONCAT(E898,"_mRNA : ",E898,"_mRNA")</f>
        <v>E6_1_1_20_mRNA : E6_1_1_20_mRNA</v>
      </c>
      <c r="G898" s="118" t="str">
        <f>_xlfn.CONCAT(E898," : ",E898)</f>
        <v>E6_1_1_20 : E6_1_1_20</v>
      </c>
      <c r="H898" s="119" t="str">
        <f>CONCATENATE(E898,"_mRNA: 0")</f>
        <v>E6_1_1_20_mRNA: 0</v>
      </c>
      <c r="I898" s="120" t="str">
        <f>CONCATENATE(E898,": 0")</f>
        <v>E6_1_1_20: 0</v>
      </c>
      <c r="J898" s="121" t="str">
        <f t="shared" si="39"/>
        <v>E6_1_1_20_kcat: 13.7</v>
      </c>
      <c r="K898" s="122" t="str">
        <f t="shared" si="40"/>
        <v>E6_1_1_20_km: 1</v>
      </c>
      <c r="L898" s="123" t="str">
        <f>_xlfn.CONCAT("m",D898,": -&gt; ",E898,"_mRNA | ","0.00292 - (0.0093 * ",E898,"_mRNA)")</f>
        <v>m897: -&gt; E6_1_1_20_mRNA | 0.00292 - (0.0093 * E6_1_1_20_mRNA)</v>
      </c>
      <c r="M898" s="124" t="str">
        <f t="shared" si="41"/>
        <v>P897: -&gt; E6_1_1_20 | (0.278 * E6_1_1_20_mRNA) - (0.00000278 * E6_1_1_20)</v>
      </c>
    </row>
    <row r="899" spans="1:13" ht="25">
      <c r="A899" s="113" t="s">
        <v>10318</v>
      </c>
      <c r="B899" s="113" t="s">
        <v>10319</v>
      </c>
      <c r="C899" s="114" t="s">
        <v>29615</v>
      </c>
      <c r="D899" s="115">
        <f>D898+1</f>
        <v>898</v>
      </c>
      <c r="E899" s="116" t="str">
        <f>CONCATENATE("E",C899)</f>
        <v>E6_1_1_21</v>
      </c>
      <c r="F899" s="117" t="str">
        <f>_xlfn.CONCAT(E899,"_mRNA : ",E899,"_mRNA")</f>
        <v>E6_1_1_21_mRNA : E6_1_1_21_mRNA</v>
      </c>
      <c r="G899" s="118" t="str">
        <f>_xlfn.CONCAT(E899," : ",E899)</f>
        <v>E6_1_1_21 : E6_1_1_21</v>
      </c>
      <c r="H899" s="119" t="str">
        <f>CONCATENATE(E899,"_mRNA: 0")</f>
        <v>E6_1_1_21_mRNA: 0</v>
      </c>
      <c r="I899" s="120" t="str">
        <f>CONCATENATE(E899,": 0")</f>
        <v>E6_1_1_21: 0</v>
      </c>
      <c r="J899" s="121" t="str">
        <f t="shared" ref="J899:J962" si="42">CONCATENATE(E899,"_kcat: 13.7")</f>
        <v>E6_1_1_21_kcat: 13.7</v>
      </c>
      <c r="K899" s="122" t="str">
        <f t="shared" ref="K899:K962" si="43">CONCATENATE(E899,"_km: 1")</f>
        <v>E6_1_1_21_km: 1</v>
      </c>
      <c r="L899" s="123" t="str">
        <f>_xlfn.CONCAT("m",D899,": -&gt; ",E899,"_mRNA | ","0.00292 - (0.0093 * ",E899,"_mRNA)")</f>
        <v>m898: -&gt; E6_1_1_21_mRNA | 0.00292 - (0.0093 * E6_1_1_21_mRNA)</v>
      </c>
      <c r="M899" s="124" t="str">
        <f t="shared" ref="M899:M962" si="44">_xlfn.CONCAT("P",D899,": -&gt; ",E899," | ","(0.278 * ",E899,"_mRNA)"," - (0.00000278 * ",E899,")")</f>
        <v>P898: -&gt; E6_1_1_21 | (0.278 * E6_1_1_21_mRNA) - (0.00000278 * E6_1_1_21)</v>
      </c>
    </row>
    <row r="900" spans="1:13" ht="25">
      <c r="A900" s="113" t="s">
        <v>3780</v>
      </c>
      <c r="B900" s="113" t="s">
        <v>3781</v>
      </c>
      <c r="C900" s="114" t="s">
        <v>29616</v>
      </c>
      <c r="D900" s="115">
        <f>D899+1</f>
        <v>899</v>
      </c>
      <c r="E900" s="116" t="str">
        <f>CONCATENATE("E",C900)</f>
        <v>E6_1_1_22</v>
      </c>
      <c r="F900" s="117" t="str">
        <f>_xlfn.CONCAT(E900,"_mRNA : ",E900,"_mRNA")</f>
        <v>E6_1_1_22_mRNA : E6_1_1_22_mRNA</v>
      </c>
      <c r="G900" s="118" t="str">
        <f>_xlfn.CONCAT(E900," : ",E900)</f>
        <v>E6_1_1_22 : E6_1_1_22</v>
      </c>
      <c r="H900" s="119" t="str">
        <f>CONCATENATE(E900,"_mRNA: 0")</f>
        <v>E6_1_1_22_mRNA: 0</v>
      </c>
      <c r="I900" s="120" t="str">
        <f>CONCATENATE(E900,": 0")</f>
        <v>E6_1_1_22: 0</v>
      </c>
      <c r="J900" s="121" t="str">
        <f t="shared" si="42"/>
        <v>E6_1_1_22_kcat: 13.7</v>
      </c>
      <c r="K900" s="122" t="str">
        <f t="shared" si="43"/>
        <v>E6_1_1_22_km: 1</v>
      </c>
      <c r="L900" s="123" t="str">
        <f>_xlfn.CONCAT("m",D900,": -&gt; ",E900,"_mRNA | ","0.00292 - (0.0093 * ",E900,"_mRNA)")</f>
        <v>m899: -&gt; E6_1_1_22_mRNA | 0.00292 - (0.0093 * E6_1_1_22_mRNA)</v>
      </c>
      <c r="M900" s="124" t="str">
        <f t="shared" si="44"/>
        <v>P899: -&gt; E6_1_1_22 | (0.278 * E6_1_1_22_mRNA) - (0.00000278 * E6_1_1_22)</v>
      </c>
    </row>
    <row r="901" spans="1:13" ht="25">
      <c r="A901" s="113" t="s">
        <v>7103</v>
      </c>
      <c r="B901" s="113" t="s">
        <v>7104</v>
      </c>
      <c r="C901" s="114" t="s">
        <v>29617</v>
      </c>
      <c r="D901" s="115">
        <f>D900+1</f>
        <v>900</v>
      </c>
      <c r="E901" s="116" t="str">
        <f>CONCATENATE("E",C901)</f>
        <v>E6_1_1_3</v>
      </c>
      <c r="F901" s="117" t="str">
        <f>_xlfn.CONCAT(E901,"_mRNA : ",E901,"_mRNA")</f>
        <v>E6_1_1_3_mRNA : E6_1_1_3_mRNA</v>
      </c>
      <c r="G901" s="118" t="str">
        <f>_xlfn.CONCAT(E901," : ",E901)</f>
        <v>E6_1_1_3 : E6_1_1_3</v>
      </c>
      <c r="H901" s="119" t="str">
        <f>CONCATENATE(E901,"_mRNA: 0")</f>
        <v>E6_1_1_3_mRNA: 0</v>
      </c>
      <c r="I901" s="120" t="str">
        <f>CONCATENATE(E901,": 0")</f>
        <v>E6_1_1_3: 0</v>
      </c>
      <c r="J901" s="121" t="str">
        <f t="shared" si="42"/>
        <v>E6_1_1_3_kcat: 13.7</v>
      </c>
      <c r="K901" s="122" t="str">
        <f t="shared" si="43"/>
        <v>E6_1_1_3_km: 1</v>
      </c>
      <c r="L901" s="123" t="str">
        <f>_xlfn.CONCAT("m",D901,": -&gt; ",E901,"_mRNA | ","0.00292 - (0.0093 * ",E901,"_mRNA)")</f>
        <v>m900: -&gt; E6_1_1_3_mRNA | 0.00292 - (0.0093 * E6_1_1_3_mRNA)</v>
      </c>
      <c r="M901" s="124" t="str">
        <f t="shared" si="44"/>
        <v>P900: -&gt; E6_1_1_3 | (0.278 * E6_1_1_3_mRNA) - (0.00000278 * E6_1_1_3)</v>
      </c>
    </row>
    <row r="902" spans="1:13" ht="25">
      <c r="A902" s="113" t="s">
        <v>2629</v>
      </c>
      <c r="B902" s="113" t="s">
        <v>2630</v>
      </c>
      <c r="C902" s="114" t="s">
        <v>29618</v>
      </c>
      <c r="D902" s="115">
        <f>D901+1</f>
        <v>901</v>
      </c>
      <c r="E902" s="116" t="str">
        <f>CONCATENATE("E",C902)</f>
        <v>E6_1_1_4</v>
      </c>
      <c r="F902" s="117" t="str">
        <f>_xlfn.CONCAT(E902,"_mRNA : ",E902,"_mRNA")</f>
        <v>E6_1_1_4_mRNA : E6_1_1_4_mRNA</v>
      </c>
      <c r="G902" s="118" t="str">
        <f>_xlfn.CONCAT(E902," : ",E902)</f>
        <v>E6_1_1_4 : E6_1_1_4</v>
      </c>
      <c r="H902" s="119" t="str">
        <f>CONCATENATE(E902,"_mRNA: 0")</f>
        <v>E6_1_1_4_mRNA: 0</v>
      </c>
      <c r="I902" s="120" t="str">
        <f>CONCATENATE(E902,": 0")</f>
        <v>E6_1_1_4: 0</v>
      </c>
      <c r="J902" s="121" t="str">
        <f t="shared" si="42"/>
        <v>E6_1_1_4_kcat: 13.7</v>
      </c>
      <c r="K902" s="122" t="str">
        <f t="shared" si="43"/>
        <v>E6_1_1_4_km: 1</v>
      </c>
      <c r="L902" s="123" t="str">
        <f>_xlfn.CONCAT("m",D902,": -&gt; ",E902,"_mRNA | ","0.00292 - (0.0093 * ",E902,"_mRNA)")</f>
        <v>m901: -&gt; E6_1_1_4_mRNA | 0.00292 - (0.0093 * E6_1_1_4_mRNA)</v>
      </c>
      <c r="M902" s="124" t="str">
        <f t="shared" si="44"/>
        <v>P901: -&gt; E6_1_1_4 | (0.278 * E6_1_1_4_mRNA) - (0.00000278 * E6_1_1_4)</v>
      </c>
    </row>
    <row r="903" spans="1:13" ht="25">
      <c r="A903" s="113" t="s">
        <v>124</v>
      </c>
      <c r="B903" s="113" t="s">
        <v>125</v>
      </c>
      <c r="C903" s="114" t="s">
        <v>29619</v>
      </c>
      <c r="D903" s="115">
        <f>D902+1</f>
        <v>902</v>
      </c>
      <c r="E903" s="116" t="str">
        <f>CONCATENATE("E",C903)</f>
        <v>E6_1_1_5</v>
      </c>
      <c r="F903" s="117" t="str">
        <f>_xlfn.CONCAT(E903,"_mRNA : ",E903,"_mRNA")</f>
        <v>E6_1_1_5_mRNA : E6_1_1_5_mRNA</v>
      </c>
      <c r="G903" s="118" t="str">
        <f>_xlfn.CONCAT(E903," : ",E903)</f>
        <v>E6_1_1_5 : E6_1_1_5</v>
      </c>
      <c r="H903" s="119" t="str">
        <f>CONCATENATE(E903,"_mRNA: 0")</f>
        <v>E6_1_1_5_mRNA: 0</v>
      </c>
      <c r="I903" s="120" t="str">
        <f>CONCATENATE(E903,": 0")</f>
        <v>E6_1_1_5: 0</v>
      </c>
      <c r="J903" s="121" t="str">
        <f t="shared" si="42"/>
        <v>E6_1_1_5_kcat: 13.7</v>
      </c>
      <c r="K903" s="122" t="str">
        <f t="shared" si="43"/>
        <v>E6_1_1_5_km: 1</v>
      </c>
      <c r="L903" s="123" t="str">
        <f>_xlfn.CONCAT("m",D903,": -&gt; ",E903,"_mRNA | ","0.00292 - (0.0093 * ",E903,"_mRNA)")</f>
        <v>m902: -&gt; E6_1_1_5_mRNA | 0.00292 - (0.0093 * E6_1_1_5_mRNA)</v>
      </c>
      <c r="M903" s="124" t="str">
        <f t="shared" si="44"/>
        <v>P902: -&gt; E6_1_1_5 | (0.278 * E6_1_1_5_mRNA) - (0.00000278 * E6_1_1_5)</v>
      </c>
    </row>
    <row r="904" spans="1:13" ht="25">
      <c r="A904" s="113" t="s">
        <v>11802</v>
      </c>
      <c r="B904" s="113" t="s">
        <v>11803</v>
      </c>
      <c r="C904" s="125" t="s">
        <v>29620</v>
      </c>
      <c r="D904" s="115">
        <f>D903+1</f>
        <v>903</v>
      </c>
      <c r="E904" s="116" t="str">
        <f>CONCATENATE("E",C904)</f>
        <v>E6_1_1_6</v>
      </c>
      <c r="F904" s="117" t="str">
        <f>_xlfn.CONCAT(E904,"_mRNA : ",E904,"_mRNA")</f>
        <v>E6_1_1_6_mRNA : E6_1_1_6_mRNA</v>
      </c>
      <c r="G904" s="118" t="str">
        <f>_xlfn.CONCAT(E904," : ",E904)</f>
        <v>E6_1_1_6 : E6_1_1_6</v>
      </c>
      <c r="H904" s="119" t="str">
        <f>CONCATENATE(E904,"_mRNA: 0")</f>
        <v>E6_1_1_6_mRNA: 0</v>
      </c>
      <c r="I904" s="120" t="str">
        <f>CONCATENATE(E904,": 0")</f>
        <v>E6_1_1_6: 0</v>
      </c>
      <c r="J904" s="121" t="str">
        <f t="shared" si="42"/>
        <v>E6_1_1_6_kcat: 13.7</v>
      </c>
      <c r="K904" s="122" t="str">
        <f t="shared" si="43"/>
        <v>E6_1_1_6_km: 1</v>
      </c>
      <c r="L904" s="123" t="str">
        <f>_xlfn.CONCAT("m",D904,": -&gt; ",E904,"_mRNA | ","0.00292 - (0.0093 * ",E904,"_mRNA)")</f>
        <v>m903: -&gt; E6_1_1_6_mRNA | 0.00292 - (0.0093 * E6_1_1_6_mRNA)</v>
      </c>
      <c r="M904" s="124" t="str">
        <f t="shared" si="44"/>
        <v>P903: -&gt; E6_1_1_6 | (0.278 * E6_1_1_6_mRNA) - (0.00000278 * E6_1_1_6)</v>
      </c>
    </row>
    <row r="905" spans="1:13" ht="25">
      <c r="A905" s="113" t="s">
        <v>11033</v>
      </c>
      <c r="B905" s="113" t="s">
        <v>11034</v>
      </c>
      <c r="C905" s="114" t="s">
        <v>29621</v>
      </c>
      <c r="D905" s="115">
        <f>D904+1</f>
        <v>904</v>
      </c>
      <c r="E905" s="116" t="str">
        <f>CONCATENATE("E",C905)</f>
        <v>E6_1_1_7</v>
      </c>
      <c r="F905" s="117" t="str">
        <f>_xlfn.CONCAT(E905,"_mRNA : ",E905,"_mRNA")</f>
        <v>E6_1_1_7_mRNA : E6_1_1_7_mRNA</v>
      </c>
      <c r="G905" s="118" t="str">
        <f>_xlfn.CONCAT(E905," : ",E905)</f>
        <v>E6_1_1_7 : E6_1_1_7</v>
      </c>
      <c r="H905" s="119" t="str">
        <f>CONCATENATE(E905,"_mRNA: 0")</f>
        <v>E6_1_1_7_mRNA: 0</v>
      </c>
      <c r="I905" s="120" t="str">
        <f>CONCATENATE(E905,": 0")</f>
        <v>E6_1_1_7: 0</v>
      </c>
      <c r="J905" s="121" t="str">
        <f t="shared" si="42"/>
        <v>E6_1_1_7_kcat: 13.7</v>
      </c>
      <c r="K905" s="122" t="str">
        <f t="shared" si="43"/>
        <v>E6_1_1_7_km: 1</v>
      </c>
      <c r="L905" s="123" t="str">
        <f>_xlfn.CONCAT("m",D905,": -&gt; ",E905,"_mRNA | ","0.00292 - (0.0093 * ",E905,"_mRNA)")</f>
        <v>m904: -&gt; E6_1_1_7_mRNA | 0.00292 - (0.0093 * E6_1_1_7_mRNA)</v>
      </c>
      <c r="M905" s="124" t="str">
        <f t="shared" si="44"/>
        <v>P904: -&gt; E6_1_1_7 | (0.278 * E6_1_1_7_mRNA) - (0.00000278 * E6_1_1_7)</v>
      </c>
    </row>
    <row r="906" spans="1:13" ht="25">
      <c r="A906" s="113" t="s">
        <v>17324</v>
      </c>
      <c r="B906" s="113" t="s">
        <v>17325</v>
      </c>
      <c r="C906" s="114" t="s">
        <v>29622</v>
      </c>
      <c r="D906" s="115">
        <f>D905+1</f>
        <v>905</v>
      </c>
      <c r="E906" s="116" t="str">
        <f>CONCATENATE("E",C906)</f>
        <v>E6_1_1_9</v>
      </c>
      <c r="F906" s="117" t="str">
        <f>_xlfn.CONCAT(E906,"_mRNA : ",E906,"_mRNA")</f>
        <v>E6_1_1_9_mRNA : E6_1_1_9_mRNA</v>
      </c>
      <c r="G906" s="118" t="str">
        <f>_xlfn.CONCAT(E906," : ",E906)</f>
        <v>E6_1_1_9 : E6_1_1_9</v>
      </c>
      <c r="H906" s="119" t="str">
        <f>CONCATENATE(E906,"_mRNA: 0")</f>
        <v>E6_1_1_9_mRNA: 0</v>
      </c>
      <c r="I906" s="120" t="str">
        <f>CONCATENATE(E906,": 0")</f>
        <v>E6_1_1_9: 0</v>
      </c>
      <c r="J906" s="121" t="str">
        <f t="shared" si="42"/>
        <v>E6_1_1_9_kcat: 13.7</v>
      </c>
      <c r="K906" s="122" t="str">
        <f t="shared" si="43"/>
        <v>E6_1_1_9_km: 1</v>
      </c>
      <c r="L906" s="123" t="str">
        <f>_xlfn.CONCAT("m",D906,": -&gt; ",E906,"_mRNA | ","0.00292 - (0.0093 * ",E906,"_mRNA)")</f>
        <v>m905: -&gt; E6_1_1_9_mRNA | 0.00292 - (0.0093 * E6_1_1_9_mRNA)</v>
      </c>
      <c r="M906" s="124" t="str">
        <f t="shared" si="44"/>
        <v>P905: -&gt; E6_1_1_9 | (0.278 * E6_1_1_9_mRNA) - (0.00000278 * E6_1_1_9)</v>
      </c>
    </row>
    <row r="907" spans="1:13" ht="25">
      <c r="A907" s="113" t="s">
        <v>16567</v>
      </c>
      <c r="B907" s="113" t="s">
        <v>16568</v>
      </c>
      <c r="C907" s="114" t="s">
        <v>29623</v>
      </c>
      <c r="D907" s="115">
        <f>D906+1</f>
        <v>906</v>
      </c>
      <c r="E907" s="116" t="str">
        <f>CONCATENATE("E",C907)</f>
        <v>E6_2_1_1</v>
      </c>
      <c r="F907" s="117" t="str">
        <f>_xlfn.CONCAT(E907,"_mRNA : ",E907,"_mRNA")</f>
        <v>E6_2_1_1_mRNA : E6_2_1_1_mRNA</v>
      </c>
      <c r="G907" s="118" t="str">
        <f>_xlfn.CONCAT(E907," : ",E907)</f>
        <v>E6_2_1_1 : E6_2_1_1</v>
      </c>
      <c r="H907" s="119" t="str">
        <f>CONCATENATE(E907,"_mRNA: 0")</f>
        <v>E6_2_1_1_mRNA: 0</v>
      </c>
      <c r="I907" s="120" t="str">
        <f>CONCATENATE(E907,": 0")</f>
        <v>E6_2_1_1: 0</v>
      </c>
      <c r="J907" s="121" t="str">
        <f t="shared" si="42"/>
        <v>E6_2_1_1_kcat: 13.7</v>
      </c>
      <c r="K907" s="122" t="str">
        <f t="shared" si="43"/>
        <v>E6_2_1_1_km: 1</v>
      </c>
      <c r="L907" s="123" t="str">
        <f>_xlfn.CONCAT("m",D907,": -&gt; ",E907,"_mRNA | ","0.00292 - (0.0093 * ",E907,"_mRNA)")</f>
        <v>m906: -&gt; E6_2_1_1_mRNA | 0.00292 - (0.0093 * E6_2_1_1_mRNA)</v>
      </c>
      <c r="M907" s="124" t="str">
        <f t="shared" si="44"/>
        <v>P906: -&gt; E6_2_1_1 | (0.278 * E6_2_1_1_mRNA) - (0.00000278 * E6_2_1_1)</v>
      </c>
    </row>
    <row r="908" spans="1:13" ht="25">
      <c r="A908" s="113" t="s">
        <v>1401</v>
      </c>
      <c r="B908" s="113" t="s">
        <v>1402</v>
      </c>
      <c r="C908" s="114" t="s">
        <v>29624</v>
      </c>
      <c r="D908" s="115">
        <f>D907+1</f>
        <v>907</v>
      </c>
      <c r="E908" s="116" t="str">
        <f>CONCATENATE("E",C908)</f>
        <v>E6_2_1_17</v>
      </c>
      <c r="F908" s="117" t="str">
        <f>_xlfn.CONCAT(E908,"_mRNA : ",E908,"_mRNA")</f>
        <v>E6_2_1_17_mRNA : E6_2_1_17_mRNA</v>
      </c>
      <c r="G908" s="118" t="str">
        <f>_xlfn.CONCAT(E908," : ",E908)</f>
        <v>E6_2_1_17 : E6_2_1_17</v>
      </c>
      <c r="H908" s="119" t="str">
        <f>CONCATENATE(E908,"_mRNA: 0")</f>
        <v>E6_2_1_17_mRNA: 0</v>
      </c>
      <c r="I908" s="120" t="str">
        <f>CONCATENATE(E908,": 0")</f>
        <v>E6_2_1_17: 0</v>
      </c>
      <c r="J908" s="121" t="str">
        <f t="shared" si="42"/>
        <v>E6_2_1_17_kcat: 13.7</v>
      </c>
      <c r="K908" s="122" t="str">
        <f t="shared" si="43"/>
        <v>E6_2_1_17_km: 1</v>
      </c>
      <c r="L908" s="123" t="str">
        <f>_xlfn.CONCAT("m",D908,": -&gt; ",E908,"_mRNA | ","0.00292 - (0.0093 * ",E908,"_mRNA)")</f>
        <v>m907: -&gt; E6_2_1_17_mRNA | 0.00292 - (0.0093 * E6_2_1_17_mRNA)</v>
      </c>
      <c r="M908" s="124" t="str">
        <f t="shared" si="44"/>
        <v>P907: -&gt; E6_2_1_17 | (0.278 * E6_2_1_17_mRNA) - (0.00000278 * E6_2_1_17)</v>
      </c>
    </row>
    <row r="909" spans="1:13" ht="25">
      <c r="A909" s="113" t="s">
        <v>2539</v>
      </c>
      <c r="B909" s="113" t="s">
        <v>2540</v>
      </c>
      <c r="C909" s="114" t="s">
        <v>29625</v>
      </c>
      <c r="D909" s="115">
        <f>D908+1</f>
        <v>908</v>
      </c>
      <c r="E909" s="116" t="str">
        <f>CONCATENATE("E",C909)</f>
        <v>E6_2_1_22</v>
      </c>
      <c r="F909" s="117" t="str">
        <f>_xlfn.CONCAT(E909,"_mRNA : ",E909,"_mRNA")</f>
        <v>E6_2_1_22_mRNA : E6_2_1_22_mRNA</v>
      </c>
      <c r="G909" s="118" t="str">
        <f>_xlfn.CONCAT(E909," : ",E909)</f>
        <v>E6_2_1_22 : E6_2_1_22</v>
      </c>
      <c r="H909" s="119" t="str">
        <f>CONCATENATE(E909,"_mRNA: 0")</f>
        <v>E6_2_1_22_mRNA: 0</v>
      </c>
      <c r="I909" s="120" t="str">
        <f>CONCATENATE(E909,": 0")</f>
        <v>E6_2_1_22: 0</v>
      </c>
      <c r="J909" s="121" t="str">
        <f t="shared" si="42"/>
        <v>E6_2_1_22_kcat: 13.7</v>
      </c>
      <c r="K909" s="122" t="str">
        <f t="shared" si="43"/>
        <v>E6_2_1_22_km: 1</v>
      </c>
      <c r="L909" s="123" t="str">
        <f>_xlfn.CONCAT("m",D909,": -&gt; ",E909,"_mRNA | ","0.00292 - (0.0093 * ",E909,"_mRNA)")</f>
        <v>m908: -&gt; E6_2_1_22_mRNA | 0.00292 - (0.0093 * E6_2_1_22_mRNA)</v>
      </c>
      <c r="M909" s="124" t="str">
        <f t="shared" si="44"/>
        <v>P908: -&gt; E6_2_1_22 | (0.278 * E6_2_1_22_mRNA) - (0.00000278 * E6_2_1_22)</v>
      </c>
    </row>
    <row r="910" spans="1:13" ht="25">
      <c r="A910" s="113" t="s">
        <v>9294</v>
      </c>
      <c r="B910" s="113" t="s">
        <v>9295</v>
      </c>
      <c r="C910" s="114" t="s">
        <v>29626</v>
      </c>
      <c r="D910" s="115">
        <f>D909+1</f>
        <v>909</v>
      </c>
      <c r="E910" s="116" t="str">
        <f>CONCATENATE("E",C910)</f>
        <v>E6_2_1_26</v>
      </c>
      <c r="F910" s="117" t="str">
        <f>_xlfn.CONCAT(E910,"_mRNA : ",E910,"_mRNA")</f>
        <v>E6_2_1_26_mRNA : E6_2_1_26_mRNA</v>
      </c>
      <c r="G910" s="118" t="str">
        <f>_xlfn.CONCAT(E910," : ",E910)</f>
        <v>E6_2_1_26 : E6_2_1_26</v>
      </c>
      <c r="H910" s="119" t="str">
        <f>CONCATENATE(E910,"_mRNA: 0")</f>
        <v>E6_2_1_26_mRNA: 0</v>
      </c>
      <c r="I910" s="120" t="str">
        <f>CONCATENATE(E910,": 0")</f>
        <v>E6_2_1_26: 0</v>
      </c>
      <c r="J910" s="121" t="str">
        <f t="shared" si="42"/>
        <v>E6_2_1_26_kcat: 13.7</v>
      </c>
      <c r="K910" s="122" t="str">
        <f t="shared" si="43"/>
        <v>E6_2_1_26_km: 1</v>
      </c>
      <c r="L910" s="123" t="str">
        <f>_xlfn.CONCAT("m",D910,": -&gt; ",E910,"_mRNA | ","0.00292 - (0.0093 * ",E910,"_mRNA)")</f>
        <v>m909: -&gt; E6_2_1_26_mRNA | 0.00292 - (0.0093 * E6_2_1_26_mRNA)</v>
      </c>
      <c r="M910" s="124" t="str">
        <f t="shared" si="44"/>
        <v>P909: -&gt; E6_2_1_26 | (0.278 * E6_2_1_26_mRNA) - (0.00000278 * E6_2_1_26)</v>
      </c>
    </row>
    <row r="911" spans="1:13" ht="25">
      <c r="A911" s="113" t="s">
        <v>7031</v>
      </c>
      <c r="B911" s="113" t="s">
        <v>7032</v>
      </c>
      <c r="C911" s="114" t="s">
        <v>29627</v>
      </c>
      <c r="D911" s="115">
        <f>D910+1</f>
        <v>910</v>
      </c>
      <c r="E911" s="116" t="str">
        <f>CONCATENATE("E",C911)</f>
        <v>E6_2_1_3</v>
      </c>
      <c r="F911" s="117" t="str">
        <f>_xlfn.CONCAT(E911,"_mRNA : ",E911,"_mRNA")</f>
        <v>E6_2_1_3_mRNA : E6_2_1_3_mRNA</v>
      </c>
      <c r="G911" s="118" t="str">
        <f>_xlfn.CONCAT(E911," : ",E911)</f>
        <v>E6_2_1_3 : E6_2_1_3</v>
      </c>
      <c r="H911" s="119" t="str">
        <f>CONCATENATE(E911,"_mRNA: 0")</f>
        <v>E6_2_1_3_mRNA: 0</v>
      </c>
      <c r="I911" s="120" t="str">
        <f>CONCATENATE(E911,": 0")</f>
        <v>E6_2_1_3: 0</v>
      </c>
      <c r="J911" s="121" t="str">
        <f t="shared" si="42"/>
        <v>E6_2_1_3_kcat: 13.7</v>
      </c>
      <c r="K911" s="122" t="str">
        <f t="shared" si="43"/>
        <v>E6_2_1_3_km: 1</v>
      </c>
      <c r="L911" s="123" t="str">
        <f>_xlfn.CONCAT("m",D911,": -&gt; ",E911,"_mRNA | ","0.00292 - (0.0093 * ",E911,"_mRNA)")</f>
        <v>m910: -&gt; E6_2_1_3_mRNA | 0.00292 - (0.0093 * E6_2_1_3_mRNA)</v>
      </c>
      <c r="M911" s="124" t="str">
        <f t="shared" si="44"/>
        <v>P910: -&gt; E6_2_1_3 | (0.278 * E6_2_1_3_mRNA) - (0.00000278 * E6_2_1_3)</v>
      </c>
    </row>
    <row r="912" spans="1:13" ht="25">
      <c r="A912" s="113" t="s">
        <v>5761</v>
      </c>
      <c r="B912" s="113" t="s">
        <v>5762</v>
      </c>
      <c r="C912" s="114" t="s">
        <v>29628</v>
      </c>
      <c r="D912" s="115">
        <f>D911+1</f>
        <v>911</v>
      </c>
      <c r="E912" s="116" t="str">
        <f>CONCATENATE("E",C912)</f>
        <v>E6_2_1_30</v>
      </c>
      <c r="F912" s="117" t="str">
        <f>_xlfn.CONCAT(E912,"_mRNA : ",E912,"_mRNA")</f>
        <v>E6_2_1_30_mRNA : E6_2_1_30_mRNA</v>
      </c>
      <c r="G912" s="118" t="str">
        <f>_xlfn.CONCAT(E912," : ",E912)</f>
        <v>E6_2_1_30 : E6_2_1_30</v>
      </c>
      <c r="H912" s="119" t="str">
        <f>CONCATENATE(E912,"_mRNA: 0")</f>
        <v>E6_2_1_30_mRNA: 0</v>
      </c>
      <c r="I912" s="120" t="str">
        <f>CONCATENATE(E912,": 0")</f>
        <v>E6_2_1_30: 0</v>
      </c>
      <c r="J912" s="121" t="str">
        <f t="shared" si="42"/>
        <v>E6_2_1_30_kcat: 13.7</v>
      </c>
      <c r="K912" s="122" t="str">
        <f t="shared" si="43"/>
        <v>E6_2_1_30_km: 1</v>
      </c>
      <c r="L912" s="123" t="str">
        <f>_xlfn.CONCAT("m",D912,": -&gt; ",E912,"_mRNA | ","0.00292 - (0.0093 * ",E912,"_mRNA)")</f>
        <v>m911: -&gt; E6_2_1_30_mRNA | 0.00292 - (0.0093 * E6_2_1_30_mRNA)</v>
      </c>
      <c r="M912" s="124" t="str">
        <f t="shared" si="44"/>
        <v>P911: -&gt; E6_2_1_30 | (0.278 * E6_2_1_30_mRNA) - (0.00000278 * E6_2_1_30)</v>
      </c>
    </row>
    <row r="913" spans="1:13" ht="25">
      <c r="A913" s="113" t="s">
        <v>11595</v>
      </c>
      <c r="B913" s="113" t="s">
        <v>11596</v>
      </c>
      <c r="C913" s="114" t="s">
        <v>29629</v>
      </c>
      <c r="D913" s="115">
        <f>D912+1</f>
        <v>912</v>
      </c>
      <c r="E913" s="116" t="str">
        <f>CONCATENATE("E",C913)</f>
        <v>E6_2_1_47</v>
      </c>
      <c r="F913" s="117" t="str">
        <f>_xlfn.CONCAT(E913,"_mRNA : ",E913,"_mRNA")</f>
        <v>E6_2_1_47_mRNA : E6_2_1_47_mRNA</v>
      </c>
      <c r="G913" s="118" t="str">
        <f>_xlfn.CONCAT(E913," : ",E913)</f>
        <v>E6_2_1_47 : E6_2_1_47</v>
      </c>
      <c r="H913" s="119" t="str">
        <f>CONCATENATE(E913,"_mRNA: 0")</f>
        <v>E6_2_1_47_mRNA: 0</v>
      </c>
      <c r="I913" s="120" t="str">
        <f>CONCATENATE(E913,": 0")</f>
        <v>E6_2_1_47: 0</v>
      </c>
      <c r="J913" s="121" t="str">
        <f t="shared" si="42"/>
        <v>E6_2_1_47_kcat: 13.7</v>
      </c>
      <c r="K913" s="122" t="str">
        <f t="shared" si="43"/>
        <v>E6_2_1_47_km: 1</v>
      </c>
      <c r="L913" s="123" t="str">
        <f>_xlfn.CONCAT("m",D913,": -&gt; ",E913,"_mRNA | ","0.00292 - (0.0093 * ",E913,"_mRNA)")</f>
        <v>m912: -&gt; E6_2_1_47_mRNA | 0.00292 - (0.0093 * E6_2_1_47_mRNA)</v>
      </c>
      <c r="M913" s="124" t="str">
        <f t="shared" si="44"/>
        <v>P912: -&gt; E6_2_1_47 | (0.278 * E6_2_1_47_mRNA) - (0.00000278 * E6_2_1_47)</v>
      </c>
    </row>
    <row r="914" spans="1:13" ht="25">
      <c r="A914" s="113" t="s">
        <v>168</v>
      </c>
      <c r="B914" s="113" t="s">
        <v>169</v>
      </c>
      <c r="C914" s="114" t="s">
        <v>29630</v>
      </c>
      <c r="D914" s="115">
        <f>D913+1</f>
        <v>913</v>
      </c>
      <c r="E914" s="116" t="str">
        <f>CONCATENATE("E",C914)</f>
        <v>E6_2_1_48</v>
      </c>
      <c r="F914" s="117" t="str">
        <f>_xlfn.CONCAT(E914,"_mRNA : ",E914,"_mRNA")</f>
        <v>E6_2_1_48_mRNA : E6_2_1_48_mRNA</v>
      </c>
      <c r="G914" s="118" t="str">
        <f>_xlfn.CONCAT(E914," : ",E914)</f>
        <v>E6_2_1_48 : E6_2_1_48</v>
      </c>
      <c r="H914" s="119" t="str">
        <f>CONCATENATE(E914,"_mRNA: 0")</f>
        <v>E6_2_1_48_mRNA: 0</v>
      </c>
      <c r="I914" s="120" t="str">
        <f>CONCATENATE(E914,": 0")</f>
        <v>E6_2_1_48: 0</v>
      </c>
      <c r="J914" s="121" t="str">
        <f t="shared" si="42"/>
        <v>E6_2_1_48_kcat: 13.7</v>
      </c>
      <c r="K914" s="122" t="str">
        <f t="shared" si="43"/>
        <v>E6_2_1_48_km: 1</v>
      </c>
      <c r="L914" s="123" t="str">
        <f>_xlfn.CONCAT("m",D914,": -&gt; ",E914,"_mRNA | ","0.00292 - (0.0093 * ",E914,"_mRNA)")</f>
        <v>m913: -&gt; E6_2_1_48_mRNA | 0.00292 - (0.0093 * E6_2_1_48_mRNA)</v>
      </c>
      <c r="M914" s="124" t="str">
        <f t="shared" si="44"/>
        <v>P913: -&gt; E6_2_1_48 | (0.278 * E6_2_1_48_mRNA) - (0.00000278 * E6_2_1_48)</v>
      </c>
    </row>
    <row r="915" spans="1:13" ht="25">
      <c r="A915" s="113" t="s">
        <v>2959</v>
      </c>
      <c r="B915" s="113" t="s">
        <v>2960</v>
      </c>
      <c r="C915" s="114" t="s">
        <v>29631</v>
      </c>
      <c r="D915" s="115">
        <f>D914+1</f>
        <v>914</v>
      </c>
      <c r="E915" s="116" t="str">
        <f>CONCATENATE("E",C915)</f>
        <v>E6_2_1_5</v>
      </c>
      <c r="F915" s="117" t="str">
        <f>_xlfn.CONCAT(E915,"_mRNA : ",E915,"_mRNA")</f>
        <v>E6_2_1_5_mRNA : E6_2_1_5_mRNA</v>
      </c>
      <c r="G915" s="118" t="str">
        <f>_xlfn.CONCAT(E915," : ",E915)</f>
        <v>E6_2_1_5 : E6_2_1_5</v>
      </c>
      <c r="H915" s="119" t="str">
        <f>CONCATENATE(E915,"_mRNA: 0")</f>
        <v>E6_2_1_5_mRNA: 0</v>
      </c>
      <c r="I915" s="120" t="str">
        <f>CONCATENATE(E915,": 0")</f>
        <v>E6_2_1_5: 0</v>
      </c>
      <c r="J915" s="121" t="str">
        <f t="shared" si="42"/>
        <v>E6_2_1_5_kcat: 13.7</v>
      </c>
      <c r="K915" s="122" t="str">
        <f t="shared" si="43"/>
        <v>E6_2_1_5_km: 1</v>
      </c>
      <c r="L915" s="123" t="str">
        <f>_xlfn.CONCAT("m",D915,": -&gt; ",E915,"_mRNA | ","0.00292 - (0.0093 * ",E915,"_mRNA)")</f>
        <v>m914: -&gt; E6_2_1_5_mRNA | 0.00292 - (0.0093 * E6_2_1_5_mRNA)</v>
      </c>
      <c r="M915" s="124" t="str">
        <f t="shared" si="44"/>
        <v>P914: -&gt; E6_2_1_5 | (0.278 * E6_2_1_5_mRNA) - (0.00000278 * E6_2_1_5)</v>
      </c>
    </row>
    <row r="916" spans="1:13" ht="25">
      <c r="A916" s="113" t="s">
        <v>2732</v>
      </c>
      <c r="B916" s="113" t="s">
        <v>2733</v>
      </c>
      <c r="C916" s="114" t="s">
        <v>29632</v>
      </c>
      <c r="D916" s="115">
        <f>D915+1</f>
        <v>915</v>
      </c>
      <c r="E916" s="116" t="str">
        <f>CONCATENATE("E",C916)</f>
        <v>E6_3_1_1</v>
      </c>
      <c r="F916" s="117" t="str">
        <f>_xlfn.CONCAT(E916,"_mRNA : ",E916,"_mRNA")</f>
        <v>E6_3_1_1_mRNA : E6_3_1_1_mRNA</v>
      </c>
      <c r="G916" s="118" t="str">
        <f>_xlfn.CONCAT(E916," : ",E916)</f>
        <v>E6_3_1_1 : E6_3_1_1</v>
      </c>
      <c r="H916" s="119" t="str">
        <f>CONCATENATE(E916,"_mRNA: 0")</f>
        <v>E6_3_1_1_mRNA: 0</v>
      </c>
      <c r="I916" s="120" t="str">
        <f>CONCATENATE(E916,": 0")</f>
        <v>E6_3_1_1: 0</v>
      </c>
      <c r="J916" s="121" t="str">
        <f t="shared" si="42"/>
        <v>E6_3_1_1_kcat: 13.7</v>
      </c>
      <c r="K916" s="122" t="str">
        <f t="shared" si="43"/>
        <v>E6_3_1_1_km: 1</v>
      </c>
      <c r="L916" s="123" t="str">
        <f>_xlfn.CONCAT("m",D916,": -&gt; ",E916,"_mRNA | ","0.00292 - (0.0093 * ",E916,"_mRNA)")</f>
        <v>m915: -&gt; E6_3_1_1_mRNA | 0.00292 - (0.0093 * E6_3_1_1_mRNA)</v>
      </c>
      <c r="M916" s="124" t="str">
        <f t="shared" si="44"/>
        <v>P915: -&gt; E6_3_1_1 | (0.278 * E6_3_1_1_mRNA) - (0.00000278 * E6_3_1_1)</v>
      </c>
    </row>
    <row r="917" spans="1:13" ht="25">
      <c r="A917" s="113" t="s">
        <v>5327</v>
      </c>
      <c r="B917" s="113" t="s">
        <v>5328</v>
      </c>
      <c r="C917" s="114" t="s">
        <v>29633</v>
      </c>
      <c r="D917" s="115">
        <f>D916+1</f>
        <v>916</v>
      </c>
      <c r="E917" s="116" t="str">
        <f>CONCATENATE("E",C917)</f>
        <v>E6_3_1_11</v>
      </c>
      <c r="F917" s="117" t="str">
        <f>_xlfn.CONCAT(E917,"_mRNA : ",E917,"_mRNA")</f>
        <v>E6_3_1_11_mRNA : E6_3_1_11_mRNA</v>
      </c>
      <c r="G917" s="118" t="str">
        <f>_xlfn.CONCAT(E917," : ",E917)</f>
        <v>E6_3_1_11 : E6_3_1_11</v>
      </c>
      <c r="H917" s="119" t="str">
        <f>CONCATENATE(E917,"_mRNA: 0")</f>
        <v>E6_3_1_11_mRNA: 0</v>
      </c>
      <c r="I917" s="120" t="str">
        <f>CONCATENATE(E917,": 0")</f>
        <v>E6_3_1_11: 0</v>
      </c>
      <c r="J917" s="121" t="str">
        <f t="shared" si="42"/>
        <v>E6_3_1_11_kcat: 13.7</v>
      </c>
      <c r="K917" s="122" t="str">
        <f t="shared" si="43"/>
        <v>E6_3_1_11_km: 1</v>
      </c>
      <c r="L917" s="123" t="str">
        <f>_xlfn.CONCAT("m",D917,": -&gt; ",E917,"_mRNA | ","0.00292 - (0.0093 * ",E917,"_mRNA)")</f>
        <v>m916: -&gt; E6_3_1_11_mRNA | 0.00292 - (0.0093 * E6_3_1_11_mRNA)</v>
      </c>
      <c r="M917" s="124" t="str">
        <f t="shared" si="44"/>
        <v>P916: -&gt; E6_3_1_11 | (0.278 * E6_3_1_11_mRNA) - (0.00000278 * E6_3_1_11)</v>
      </c>
    </row>
    <row r="918" spans="1:13" ht="25">
      <c r="A918" s="113" t="s">
        <v>15776</v>
      </c>
      <c r="B918" s="113" t="s">
        <v>15777</v>
      </c>
      <c r="C918" s="114" t="s">
        <v>29634</v>
      </c>
      <c r="D918" s="115">
        <f>D917+1</f>
        <v>917</v>
      </c>
      <c r="E918" s="116" t="str">
        <f>CONCATENATE("E",C918)</f>
        <v>E6_3_1_2</v>
      </c>
      <c r="F918" s="117" t="str">
        <f>_xlfn.CONCAT(E918,"_mRNA : ",E918,"_mRNA")</f>
        <v>E6_3_1_2_mRNA : E6_3_1_2_mRNA</v>
      </c>
      <c r="G918" s="118" t="str">
        <f>_xlfn.CONCAT(E918," : ",E918)</f>
        <v>E6_3_1_2 : E6_3_1_2</v>
      </c>
      <c r="H918" s="119" t="str">
        <f>CONCATENATE(E918,"_mRNA: 0")</f>
        <v>E6_3_1_2_mRNA: 0</v>
      </c>
      <c r="I918" s="120" t="str">
        <f>CONCATENATE(E918,": 0")</f>
        <v>E6_3_1_2: 0</v>
      </c>
      <c r="J918" s="121" t="str">
        <f t="shared" si="42"/>
        <v>E6_3_1_2_kcat: 13.7</v>
      </c>
      <c r="K918" s="122" t="str">
        <f t="shared" si="43"/>
        <v>E6_3_1_2_km: 1</v>
      </c>
      <c r="L918" s="123" t="str">
        <f>_xlfn.CONCAT("m",D918,": -&gt; ",E918,"_mRNA | ","0.00292 - (0.0093 * ",E918,"_mRNA)")</f>
        <v>m917: -&gt; E6_3_1_2_mRNA | 0.00292 - (0.0093 * E6_3_1_2_mRNA)</v>
      </c>
      <c r="M918" s="124" t="str">
        <f t="shared" si="44"/>
        <v>P917: -&gt; E6_3_1_2 | (0.278 * E6_3_1_2_mRNA) - (0.00000278 * E6_3_1_2)</v>
      </c>
    </row>
    <row r="919" spans="1:13" ht="25">
      <c r="A919" s="113" t="s">
        <v>17856</v>
      </c>
      <c r="B919" s="113" t="s">
        <v>17857</v>
      </c>
      <c r="C919" s="114" t="s">
        <v>29635</v>
      </c>
      <c r="D919" s="115">
        <f>D918+1</f>
        <v>918</v>
      </c>
      <c r="E919" s="116" t="str">
        <f>CONCATENATE("E",C919)</f>
        <v>E6_3_1_20</v>
      </c>
      <c r="F919" s="117" t="str">
        <f>_xlfn.CONCAT(E919,"_mRNA : ",E919,"_mRNA")</f>
        <v>E6_3_1_20_mRNA : E6_3_1_20_mRNA</v>
      </c>
      <c r="G919" s="118" t="str">
        <f>_xlfn.CONCAT(E919," : ",E919)</f>
        <v>E6_3_1_20 : E6_3_1_20</v>
      </c>
      <c r="H919" s="119" t="str">
        <f>CONCATENATE(E919,"_mRNA: 0")</f>
        <v>E6_3_1_20_mRNA: 0</v>
      </c>
      <c r="I919" s="120" t="str">
        <f>CONCATENATE(E919,": 0")</f>
        <v>E6_3_1_20: 0</v>
      </c>
      <c r="J919" s="121" t="str">
        <f t="shared" si="42"/>
        <v>E6_3_1_20_kcat: 13.7</v>
      </c>
      <c r="K919" s="122" t="str">
        <f t="shared" si="43"/>
        <v>E6_3_1_20_km: 1</v>
      </c>
      <c r="L919" s="123" t="str">
        <f>_xlfn.CONCAT("m",D919,": -&gt; ",E919,"_mRNA | ","0.00292 - (0.0093 * ",E919,"_mRNA)")</f>
        <v>m918: -&gt; E6_3_1_20_mRNA | 0.00292 - (0.0093 * E6_3_1_20_mRNA)</v>
      </c>
      <c r="M919" s="124" t="str">
        <f t="shared" si="44"/>
        <v>P918: -&gt; E6_3_1_20 | (0.278 * E6_3_1_20_mRNA) - (0.00000278 * E6_3_1_20)</v>
      </c>
    </row>
    <row r="920" spans="1:13" ht="25">
      <c r="A920" s="113" t="s">
        <v>7643</v>
      </c>
      <c r="B920" s="113" t="s">
        <v>7644</v>
      </c>
      <c r="C920" s="114" t="s">
        <v>29636</v>
      </c>
      <c r="D920" s="115">
        <f>D919+1</f>
        <v>919</v>
      </c>
      <c r="E920" s="116" t="str">
        <f>CONCATENATE("E",C920)</f>
        <v>E6_3_1_21</v>
      </c>
      <c r="F920" s="117" t="str">
        <f>_xlfn.CONCAT(E920,"_mRNA : ",E920,"_mRNA")</f>
        <v>E6_3_1_21_mRNA : E6_3_1_21_mRNA</v>
      </c>
      <c r="G920" s="118" t="str">
        <f>_xlfn.CONCAT(E920," : ",E920)</f>
        <v>E6_3_1_21 : E6_3_1_21</v>
      </c>
      <c r="H920" s="119" t="str">
        <f>CONCATENATE(E920,"_mRNA: 0")</f>
        <v>E6_3_1_21_mRNA: 0</v>
      </c>
      <c r="I920" s="120" t="str">
        <f>CONCATENATE(E920,": 0")</f>
        <v>E6_3_1_21: 0</v>
      </c>
      <c r="J920" s="121" t="str">
        <f t="shared" si="42"/>
        <v>E6_3_1_21_kcat: 13.7</v>
      </c>
      <c r="K920" s="122" t="str">
        <f t="shared" si="43"/>
        <v>E6_3_1_21_km: 1</v>
      </c>
      <c r="L920" s="123" t="str">
        <f>_xlfn.CONCAT("m",D920,": -&gt; ",E920,"_mRNA | ","0.00292 - (0.0093 * ",E920,"_mRNA)")</f>
        <v>m919: -&gt; E6_3_1_21_mRNA | 0.00292 - (0.0093 * E6_3_1_21_mRNA)</v>
      </c>
      <c r="M920" s="124" t="str">
        <f t="shared" si="44"/>
        <v>P919: -&gt; E6_3_1_21 | (0.278 * E6_3_1_21_mRNA) - (0.00000278 * E6_3_1_21)</v>
      </c>
    </row>
    <row r="921" spans="1:13" ht="25">
      <c r="A921" s="113" t="s">
        <v>7185</v>
      </c>
      <c r="B921" s="113" t="s">
        <v>7186</v>
      </c>
      <c r="C921" s="114" t="s">
        <v>29637</v>
      </c>
      <c r="D921" s="115">
        <f>D920+1</f>
        <v>920</v>
      </c>
      <c r="E921" s="116" t="str">
        <f>CONCATENATE("E",C921)</f>
        <v>E6_3_1_5</v>
      </c>
      <c r="F921" s="117" t="str">
        <f>_xlfn.CONCAT(E921,"_mRNA : ",E921,"_mRNA")</f>
        <v>E6_3_1_5_mRNA : E6_3_1_5_mRNA</v>
      </c>
      <c r="G921" s="118" t="str">
        <f>_xlfn.CONCAT(E921," : ",E921)</f>
        <v>E6_3_1_5 : E6_3_1_5</v>
      </c>
      <c r="H921" s="119" t="str">
        <f>CONCATENATE(E921,"_mRNA: 0")</f>
        <v>E6_3_1_5_mRNA: 0</v>
      </c>
      <c r="I921" s="120" t="str">
        <f>CONCATENATE(E921,": 0")</f>
        <v>E6_3_1_5: 0</v>
      </c>
      <c r="J921" s="121" t="str">
        <f t="shared" si="42"/>
        <v>E6_3_1_5_kcat: 13.7</v>
      </c>
      <c r="K921" s="122" t="str">
        <f t="shared" si="43"/>
        <v>E6_3_1_5_km: 1</v>
      </c>
      <c r="L921" s="123" t="str">
        <f>_xlfn.CONCAT("m",D921,": -&gt; ",E921,"_mRNA | ","0.00292 - (0.0093 * ",E921,"_mRNA)")</f>
        <v>m920: -&gt; E6_3_1_5_mRNA | 0.00292 - (0.0093 * E6_3_1_5_mRNA)</v>
      </c>
      <c r="M921" s="124" t="str">
        <f t="shared" si="44"/>
        <v>P920: -&gt; E6_3_1_5 | (0.278 * E6_3_1_5_mRNA) - (0.00000278 * E6_3_1_5)</v>
      </c>
    </row>
    <row r="922" spans="1:13" ht="25">
      <c r="A922" s="113" t="s">
        <v>12208</v>
      </c>
      <c r="B922" s="113" t="s">
        <v>12209</v>
      </c>
      <c r="C922" s="114" t="s">
        <v>29638</v>
      </c>
      <c r="D922" s="115">
        <f>D921+1</f>
        <v>921</v>
      </c>
      <c r="E922" s="116" t="str">
        <f>CONCATENATE("E",C922)</f>
        <v>E6_3_1_8</v>
      </c>
      <c r="F922" s="117" t="str">
        <f>_xlfn.CONCAT(E922,"_mRNA : ",E922,"_mRNA")</f>
        <v>E6_3_1_8_mRNA : E6_3_1_8_mRNA</v>
      </c>
      <c r="G922" s="118" t="str">
        <f>_xlfn.CONCAT(E922," : ",E922)</f>
        <v>E6_3_1_8 : E6_3_1_8</v>
      </c>
      <c r="H922" s="119" t="str">
        <f>CONCATENATE(E922,"_mRNA: 0")</f>
        <v>E6_3_1_8_mRNA: 0</v>
      </c>
      <c r="I922" s="120" t="str">
        <f>CONCATENATE(E922,": 0")</f>
        <v>E6_3_1_8: 0</v>
      </c>
      <c r="J922" s="121" t="str">
        <f t="shared" si="42"/>
        <v>E6_3_1_8_kcat: 13.7</v>
      </c>
      <c r="K922" s="122" t="str">
        <f t="shared" si="43"/>
        <v>E6_3_1_8_km: 1</v>
      </c>
      <c r="L922" s="123" t="str">
        <f>_xlfn.CONCAT("m",D922,": -&gt; ",E922,"_mRNA | ","0.00292 - (0.0093 * ",E922,"_mRNA)")</f>
        <v>m921: -&gt; E6_3_1_8_mRNA | 0.00292 - (0.0093 * E6_3_1_8_mRNA)</v>
      </c>
      <c r="M922" s="124" t="str">
        <f t="shared" si="44"/>
        <v>P921: -&gt; E6_3_1_8 | (0.278 * E6_3_1_8_mRNA) - (0.00000278 * E6_3_1_8)</v>
      </c>
    </row>
    <row r="923" spans="1:13" ht="25">
      <c r="A923" s="113" t="s">
        <v>561</v>
      </c>
      <c r="B923" s="113" t="s">
        <v>562</v>
      </c>
      <c r="C923" s="114" t="s">
        <v>29639</v>
      </c>
      <c r="D923" s="115">
        <f>D922+1</f>
        <v>922</v>
      </c>
      <c r="E923" s="116" t="str">
        <f>CONCATENATE("E",C923)</f>
        <v>E6_3_2_1</v>
      </c>
      <c r="F923" s="117" t="str">
        <f>_xlfn.CONCAT(E923,"_mRNA : ",E923,"_mRNA")</f>
        <v>E6_3_2_1_mRNA : E6_3_2_1_mRNA</v>
      </c>
      <c r="G923" s="118" t="str">
        <f>_xlfn.CONCAT(E923," : ",E923)</f>
        <v>E6_3_2_1 : E6_3_2_1</v>
      </c>
      <c r="H923" s="119" t="str">
        <f>CONCATENATE(E923,"_mRNA: 0")</f>
        <v>E6_3_2_1_mRNA: 0</v>
      </c>
      <c r="I923" s="120" t="str">
        <f>CONCATENATE(E923,": 0")</f>
        <v>E6_3_2_1: 0</v>
      </c>
      <c r="J923" s="121" t="str">
        <f t="shared" si="42"/>
        <v>E6_3_2_1_kcat: 13.7</v>
      </c>
      <c r="K923" s="122" t="str">
        <f t="shared" si="43"/>
        <v>E6_3_2_1_km: 1</v>
      </c>
      <c r="L923" s="123" t="str">
        <f>_xlfn.CONCAT("m",D923,": -&gt; ",E923,"_mRNA | ","0.00292 - (0.0093 * ",E923,"_mRNA)")</f>
        <v>m922: -&gt; E6_3_2_1_mRNA | 0.00292 - (0.0093 * E6_3_2_1_mRNA)</v>
      </c>
      <c r="M923" s="124" t="str">
        <f t="shared" si="44"/>
        <v>P922: -&gt; E6_3_2_1 | (0.278 * E6_3_2_1_mRNA) - (0.00000278 * E6_3_2_1)</v>
      </c>
    </row>
    <row r="924" spans="1:13" ht="25">
      <c r="A924" s="113" t="s">
        <v>377</v>
      </c>
      <c r="B924" s="113" t="s">
        <v>378</v>
      </c>
      <c r="C924" s="114" t="s">
        <v>29640</v>
      </c>
      <c r="D924" s="115">
        <f>D923+1</f>
        <v>923</v>
      </c>
      <c r="E924" s="116" t="str">
        <f>CONCATENATE("E",C924)</f>
        <v>E6_3_2_10</v>
      </c>
      <c r="F924" s="117" t="str">
        <f>_xlfn.CONCAT(E924,"_mRNA : ",E924,"_mRNA")</f>
        <v>E6_3_2_10_mRNA : E6_3_2_10_mRNA</v>
      </c>
      <c r="G924" s="118" t="str">
        <f>_xlfn.CONCAT(E924," : ",E924)</f>
        <v>E6_3_2_10 : E6_3_2_10</v>
      </c>
      <c r="H924" s="119" t="str">
        <f>CONCATENATE(E924,"_mRNA: 0")</f>
        <v>E6_3_2_10_mRNA: 0</v>
      </c>
      <c r="I924" s="120" t="str">
        <f>CONCATENATE(E924,": 0")</f>
        <v>E6_3_2_10: 0</v>
      </c>
      <c r="J924" s="121" t="str">
        <f t="shared" si="42"/>
        <v>E6_3_2_10_kcat: 13.7</v>
      </c>
      <c r="K924" s="122" t="str">
        <f t="shared" si="43"/>
        <v>E6_3_2_10_km: 1</v>
      </c>
      <c r="L924" s="123" t="str">
        <f>_xlfn.CONCAT("m",D924,": -&gt; ",E924,"_mRNA | ","0.00292 - (0.0093 * ",E924,"_mRNA)")</f>
        <v>m923: -&gt; E6_3_2_10_mRNA | 0.00292 - (0.0093 * E6_3_2_10_mRNA)</v>
      </c>
      <c r="M924" s="124" t="str">
        <f t="shared" si="44"/>
        <v>P923: -&gt; E6_3_2_10 | (0.278 * E6_3_2_10_mRNA) - (0.00000278 * E6_3_2_10)</v>
      </c>
    </row>
    <row r="925" spans="1:13" ht="25">
      <c r="A925" s="113" t="s">
        <v>9514</v>
      </c>
      <c r="B925" s="113" t="s">
        <v>9515</v>
      </c>
      <c r="C925" s="114" t="s">
        <v>29641</v>
      </c>
      <c r="D925" s="115">
        <f>D924+1</f>
        <v>924</v>
      </c>
      <c r="E925" s="116" t="str">
        <f>CONCATENATE("E",C925)</f>
        <v>E6_3_2_12</v>
      </c>
      <c r="F925" s="117" t="str">
        <f>_xlfn.CONCAT(E925,"_mRNA : ",E925,"_mRNA")</f>
        <v>E6_3_2_12_mRNA : E6_3_2_12_mRNA</v>
      </c>
      <c r="G925" s="118" t="str">
        <f>_xlfn.CONCAT(E925," : ",E925)</f>
        <v>E6_3_2_12 : E6_3_2_12</v>
      </c>
      <c r="H925" s="119" t="str">
        <f>CONCATENATE(E925,"_mRNA: 0")</f>
        <v>E6_3_2_12_mRNA: 0</v>
      </c>
      <c r="I925" s="120" t="str">
        <f>CONCATENATE(E925,": 0")</f>
        <v>E6_3_2_12: 0</v>
      </c>
      <c r="J925" s="121" t="str">
        <f t="shared" si="42"/>
        <v>E6_3_2_12_kcat: 13.7</v>
      </c>
      <c r="K925" s="122" t="str">
        <f t="shared" si="43"/>
        <v>E6_3_2_12_km: 1</v>
      </c>
      <c r="L925" s="123" t="str">
        <f>_xlfn.CONCAT("m",D925,": -&gt; ",E925,"_mRNA | ","0.00292 - (0.0093 * ",E925,"_mRNA)")</f>
        <v>m924: -&gt; E6_3_2_12_mRNA | 0.00292 - (0.0093 * E6_3_2_12_mRNA)</v>
      </c>
      <c r="M925" s="124" t="str">
        <f t="shared" si="44"/>
        <v>P924: -&gt; E6_3_2_12 | (0.278 * E6_3_2_12_mRNA) - (0.00000278 * E6_3_2_12)</v>
      </c>
    </row>
    <row r="926" spans="1:13" ht="25">
      <c r="A926" s="114" t="s">
        <v>373</v>
      </c>
      <c r="B926" s="113" t="s">
        <v>374</v>
      </c>
      <c r="C926" s="114" t="s">
        <v>29642</v>
      </c>
      <c r="D926" s="115">
        <f>D925+1</f>
        <v>925</v>
      </c>
      <c r="E926" s="116" t="str">
        <f>CONCATENATE("E",C926)</f>
        <v>E6_3_2_13</v>
      </c>
      <c r="F926" s="117" t="str">
        <f>_xlfn.CONCAT(E926,"_mRNA : ",E926,"_mRNA")</f>
        <v>E6_3_2_13_mRNA : E6_3_2_13_mRNA</v>
      </c>
      <c r="G926" s="118" t="str">
        <f>_xlfn.CONCAT(E926," : ",E926)</f>
        <v>E6_3_2_13 : E6_3_2_13</v>
      </c>
      <c r="H926" s="119" t="str">
        <f>CONCATENATE(E926,"_mRNA: 0")</f>
        <v>E6_3_2_13_mRNA: 0</v>
      </c>
      <c r="I926" s="120" t="str">
        <f>CONCATENATE(E926,": 0")</f>
        <v>E6_3_2_13: 0</v>
      </c>
      <c r="J926" s="121" t="str">
        <f t="shared" si="42"/>
        <v>E6_3_2_13_kcat: 13.7</v>
      </c>
      <c r="K926" s="122" t="str">
        <f t="shared" si="43"/>
        <v>E6_3_2_13_km: 1</v>
      </c>
      <c r="L926" s="123" t="str">
        <f>_xlfn.CONCAT("m",D926,": -&gt; ",E926,"_mRNA | ","0.00292 - (0.0093 * ",E926,"_mRNA)")</f>
        <v>m925: -&gt; E6_3_2_13_mRNA | 0.00292 - (0.0093 * E6_3_2_13_mRNA)</v>
      </c>
      <c r="M926" s="124" t="str">
        <f t="shared" si="44"/>
        <v>P925: -&gt; E6_3_2_13 | (0.278 * E6_3_2_13_mRNA) - (0.00000278 * E6_3_2_13)</v>
      </c>
    </row>
    <row r="927" spans="1:13" ht="25">
      <c r="A927" s="113" t="s">
        <v>2391</v>
      </c>
      <c r="B927" s="113" t="s">
        <v>2392</v>
      </c>
      <c r="C927" s="114" t="s">
        <v>29643</v>
      </c>
      <c r="D927" s="115">
        <f>D926+1</f>
        <v>926</v>
      </c>
      <c r="E927" s="116" t="str">
        <f>CONCATENATE("E",C927)</f>
        <v>E6_3_2_14</v>
      </c>
      <c r="F927" s="117" t="str">
        <f>_xlfn.CONCAT(E927,"_mRNA : ",E927,"_mRNA")</f>
        <v>E6_3_2_14_mRNA : E6_3_2_14_mRNA</v>
      </c>
      <c r="G927" s="118" t="str">
        <f>_xlfn.CONCAT(E927," : ",E927)</f>
        <v>E6_3_2_14 : E6_3_2_14</v>
      </c>
      <c r="H927" s="119" t="str">
        <f>CONCATENATE(E927,"_mRNA: 0")</f>
        <v>E6_3_2_14_mRNA: 0</v>
      </c>
      <c r="I927" s="120" t="str">
        <f>CONCATENATE(E927,": 0")</f>
        <v>E6_3_2_14: 0</v>
      </c>
      <c r="J927" s="121" t="str">
        <f t="shared" si="42"/>
        <v>E6_3_2_14_kcat: 13.7</v>
      </c>
      <c r="K927" s="122" t="str">
        <f t="shared" si="43"/>
        <v>E6_3_2_14_km: 1</v>
      </c>
      <c r="L927" s="123" t="str">
        <f>_xlfn.CONCAT("m",D927,": -&gt; ",E927,"_mRNA | ","0.00292 - (0.0093 * ",E927,"_mRNA)")</f>
        <v>m926: -&gt; E6_3_2_14_mRNA | 0.00292 - (0.0093 * E6_3_2_14_mRNA)</v>
      </c>
      <c r="M927" s="124" t="str">
        <f t="shared" si="44"/>
        <v>P926: -&gt; E6_3_2_14 | (0.278 * E6_3_2_14_mRNA) - (0.00000278 * E6_3_2_14)</v>
      </c>
    </row>
    <row r="928" spans="1:13" ht="25">
      <c r="A928" s="113" t="s">
        <v>9514</v>
      </c>
      <c r="B928" s="113" t="s">
        <v>9515</v>
      </c>
      <c r="C928" s="114" t="s">
        <v>29644</v>
      </c>
      <c r="D928" s="115">
        <f>D927+1</f>
        <v>927</v>
      </c>
      <c r="E928" s="116" t="str">
        <f>CONCATENATE("E",C928)</f>
        <v>E6_3_2_17</v>
      </c>
      <c r="F928" s="117" t="str">
        <f>_xlfn.CONCAT(E928,"_mRNA : ",E928,"_mRNA")</f>
        <v>E6_3_2_17_mRNA : E6_3_2_17_mRNA</v>
      </c>
      <c r="G928" s="118" t="str">
        <f>_xlfn.CONCAT(E928," : ",E928)</f>
        <v>E6_3_2_17 : E6_3_2_17</v>
      </c>
      <c r="H928" s="119" t="str">
        <f>CONCATENATE(E928,"_mRNA: 0")</f>
        <v>E6_3_2_17_mRNA: 0</v>
      </c>
      <c r="I928" s="120" t="str">
        <f>CONCATENATE(E928,": 0")</f>
        <v>E6_3_2_17: 0</v>
      </c>
      <c r="J928" s="121" t="str">
        <f t="shared" si="42"/>
        <v>E6_3_2_17_kcat: 13.7</v>
      </c>
      <c r="K928" s="122" t="str">
        <f t="shared" si="43"/>
        <v>E6_3_2_17_km: 1</v>
      </c>
      <c r="L928" s="123" t="str">
        <f>_xlfn.CONCAT("m",D928,": -&gt; ",E928,"_mRNA | ","0.00292 - (0.0093 * ",E928,"_mRNA)")</f>
        <v>m927: -&gt; E6_3_2_17_mRNA | 0.00292 - (0.0093 * E6_3_2_17_mRNA)</v>
      </c>
      <c r="M928" s="124" t="str">
        <f t="shared" si="44"/>
        <v>P927: -&gt; E6_3_2_17 | (0.278 * E6_3_2_17_mRNA) - (0.00000278 * E6_3_2_17)</v>
      </c>
    </row>
    <row r="929" spans="1:13" ht="25">
      <c r="A929" s="113" t="s">
        <v>2377</v>
      </c>
      <c r="B929" s="113" t="s">
        <v>2378</v>
      </c>
      <c r="C929" s="114" t="s">
        <v>29645</v>
      </c>
      <c r="D929" s="115">
        <f>D928+1</f>
        <v>928</v>
      </c>
      <c r="E929" s="116" t="str">
        <f>CONCATENATE("E",C929)</f>
        <v>E6_3_2_2</v>
      </c>
      <c r="F929" s="117" t="str">
        <f>_xlfn.CONCAT(E929,"_mRNA : ",E929,"_mRNA")</f>
        <v>E6_3_2_2_mRNA : E6_3_2_2_mRNA</v>
      </c>
      <c r="G929" s="118" t="str">
        <f>_xlfn.CONCAT(E929," : ",E929)</f>
        <v>E6_3_2_2 : E6_3_2_2</v>
      </c>
      <c r="H929" s="119" t="str">
        <f>CONCATENATE(E929,"_mRNA: 0")</f>
        <v>E6_3_2_2_mRNA: 0</v>
      </c>
      <c r="I929" s="120" t="str">
        <f>CONCATENATE(E929,": 0")</f>
        <v>E6_3_2_2: 0</v>
      </c>
      <c r="J929" s="121" t="str">
        <f t="shared" si="42"/>
        <v>E6_3_2_2_kcat: 13.7</v>
      </c>
      <c r="K929" s="122" t="str">
        <f t="shared" si="43"/>
        <v>E6_3_2_2_km: 1</v>
      </c>
      <c r="L929" s="123" t="str">
        <f>_xlfn.CONCAT("m",D929,": -&gt; ",E929,"_mRNA | ","0.00292 - (0.0093 * ",E929,"_mRNA)")</f>
        <v>m928: -&gt; E6_3_2_2_mRNA | 0.00292 - (0.0093 * E6_3_2_2_mRNA)</v>
      </c>
      <c r="M929" s="124" t="str">
        <f t="shared" si="44"/>
        <v>P928: -&gt; E6_3_2_2 | (0.278 * E6_3_2_2_mRNA) - (0.00000278 * E6_3_2_2)</v>
      </c>
    </row>
    <row r="930" spans="1:13" ht="25">
      <c r="A930" s="114" t="s">
        <v>12038</v>
      </c>
      <c r="B930" s="113" t="s">
        <v>12039</v>
      </c>
      <c r="C930" s="114" t="s">
        <v>29646</v>
      </c>
      <c r="D930" s="115">
        <f>D929+1</f>
        <v>929</v>
      </c>
      <c r="E930" s="116" t="str">
        <f>CONCATENATE("E",C930)</f>
        <v>E6_3_2_3</v>
      </c>
      <c r="F930" s="117" t="str">
        <f>_xlfn.CONCAT(E930,"_mRNA : ",E930,"_mRNA")</f>
        <v>E6_3_2_3_mRNA : E6_3_2_3_mRNA</v>
      </c>
      <c r="G930" s="118" t="str">
        <f>_xlfn.CONCAT(E930," : ",E930)</f>
        <v>E6_3_2_3 : E6_3_2_3</v>
      </c>
      <c r="H930" s="119" t="str">
        <f>CONCATENATE(E930,"_mRNA: 0")</f>
        <v>E6_3_2_3_mRNA: 0</v>
      </c>
      <c r="I930" s="120" t="str">
        <f>CONCATENATE(E930,": 0")</f>
        <v>E6_3_2_3: 0</v>
      </c>
      <c r="J930" s="121" t="str">
        <f t="shared" si="42"/>
        <v>E6_3_2_3_kcat: 13.7</v>
      </c>
      <c r="K930" s="122" t="str">
        <f t="shared" si="43"/>
        <v>E6_3_2_3_km: 1</v>
      </c>
      <c r="L930" s="123" t="str">
        <f>_xlfn.CONCAT("m",D930,": -&gt; ",E930,"_mRNA | ","0.00292 - (0.0093 * ",E930,"_mRNA)")</f>
        <v>m929: -&gt; E6_3_2_3_mRNA | 0.00292 - (0.0093 * E6_3_2_3_mRNA)</v>
      </c>
      <c r="M930" s="124" t="str">
        <f t="shared" si="44"/>
        <v>P929: -&gt; E6_3_2_3 | (0.278 * E6_3_2_3_mRNA) - (0.00000278 * E6_3_2_3)</v>
      </c>
    </row>
    <row r="931" spans="1:13" ht="25">
      <c r="A931" s="113" t="s">
        <v>401</v>
      </c>
      <c r="B931" s="113" t="s">
        <v>402</v>
      </c>
      <c r="C931" s="114" t="s">
        <v>29647</v>
      </c>
      <c r="D931" s="115">
        <f>D930+1</f>
        <v>930</v>
      </c>
      <c r="E931" s="116" t="str">
        <f>CONCATENATE("E",C931)</f>
        <v>E6_3_2_4</v>
      </c>
      <c r="F931" s="117" t="str">
        <f>_xlfn.CONCAT(E931,"_mRNA : ",E931,"_mRNA")</f>
        <v>E6_3_2_4_mRNA : E6_3_2_4_mRNA</v>
      </c>
      <c r="G931" s="118" t="str">
        <f>_xlfn.CONCAT(E931," : ",E931)</f>
        <v>E6_3_2_4 : E6_3_2_4</v>
      </c>
      <c r="H931" s="119" t="str">
        <f>CONCATENATE(E931,"_mRNA: 0")</f>
        <v>E6_3_2_4_mRNA: 0</v>
      </c>
      <c r="I931" s="120" t="str">
        <f>CONCATENATE(E931,": 0")</f>
        <v>E6_3_2_4: 0</v>
      </c>
      <c r="J931" s="121" t="str">
        <f t="shared" si="42"/>
        <v>E6_3_2_4_kcat: 13.7</v>
      </c>
      <c r="K931" s="122" t="str">
        <f t="shared" si="43"/>
        <v>E6_3_2_4_km: 1</v>
      </c>
      <c r="L931" s="123" t="str">
        <f>_xlfn.CONCAT("m",D931,": -&gt; ",E931,"_mRNA | ","0.00292 - (0.0093 * ",E931,"_mRNA)")</f>
        <v>m930: -&gt; E6_3_2_4_mRNA | 0.00292 - (0.0093 * E6_3_2_4_mRNA)</v>
      </c>
      <c r="M931" s="124" t="str">
        <f t="shared" si="44"/>
        <v>P930: -&gt; E6_3_2_4 | (0.278 * E6_3_2_4_mRNA) - (0.00000278 * E6_3_2_4)</v>
      </c>
    </row>
    <row r="932" spans="1:13" ht="25">
      <c r="A932" s="113" t="s">
        <v>17230</v>
      </c>
      <c r="B932" s="113" t="s">
        <v>17231</v>
      </c>
      <c r="C932" s="114" t="s">
        <v>29648</v>
      </c>
      <c r="D932" s="115">
        <f>D931+1</f>
        <v>931</v>
      </c>
      <c r="E932" s="116" t="str">
        <f>CONCATENATE("E",C932)</f>
        <v>E6_3_2_45</v>
      </c>
      <c r="F932" s="117" t="str">
        <f>_xlfn.CONCAT(E932,"_mRNA : ",E932,"_mRNA")</f>
        <v>E6_3_2_45_mRNA : E6_3_2_45_mRNA</v>
      </c>
      <c r="G932" s="118" t="str">
        <f>_xlfn.CONCAT(E932," : ",E932)</f>
        <v>E6_3_2_45 : E6_3_2_45</v>
      </c>
      <c r="H932" s="119" t="str">
        <f>CONCATENATE(E932,"_mRNA: 0")</f>
        <v>E6_3_2_45_mRNA: 0</v>
      </c>
      <c r="I932" s="120" t="str">
        <f>CONCATENATE(E932,": 0")</f>
        <v>E6_3_2_45: 0</v>
      </c>
      <c r="J932" s="121" t="str">
        <f t="shared" si="42"/>
        <v>E6_3_2_45_kcat: 13.7</v>
      </c>
      <c r="K932" s="122" t="str">
        <f t="shared" si="43"/>
        <v>E6_3_2_45_km: 1</v>
      </c>
      <c r="L932" s="123" t="str">
        <f>_xlfn.CONCAT("m",D932,": -&gt; ",E932,"_mRNA | ","0.00292 - (0.0093 * ",E932,"_mRNA)")</f>
        <v>m931: -&gt; E6_3_2_45_mRNA | 0.00292 - (0.0093 * E6_3_2_45_mRNA)</v>
      </c>
      <c r="M932" s="124" t="str">
        <f t="shared" si="44"/>
        <v>P931: -&gt; E6_3_2_45 | (0.278 * E6_3_2_45_mRNA) - (0.00000278 * E6_3_2_45)</v>
      </c>
    </row>
    <row r="933" spans="1:13" ht="25">
      <c r="A933" s="113" t="s">
        <v>14851</v>
      </c>
      <c r="B933" s="113" t="s">
        <v>14852</v>
      </c>
      <c r="C933" s="114" t="s">
        <v>29649</v>
      </c>
      <c r="D933" s="115">
        <f>D932+1</f>
        <v>932</v>
      </c>
      <c r="E933" s="116" t="str">
        <f>CONCATENATE("E",C933)</f>
        <v>E6_3_2_5</v>
      </c>
      <c r="F933" s="117" t="str">
        <f>_xlfn.CONCAT(E933,"_mRNA : ",E933,"_mRNA")</f>
        <v>E6_3_2_5_mRNA : E6_3_2_5_mRNA</v>
      </c>
      <c r="G933" s="118" t="str">
        <f>_xlfn.CONCAT(E933," : ",E933)</f>
        <v>E6_3_2_5 : E6_3_2_5</v>
      </c>
      <c r="H933" s="119" t="str">
        <f>CONCATENATE(E933,"_mRNA: 0")</f>
        <v>E6_3_2_5_mRNA: 0</v>
      </c>
      <c r="I933" s="120" t="str">
        <f>CONCATENATE(E933,": 0")</f>
        <v>E6_3_2_5: 0</v>
      </c>
      <c r="J933" s="121" t="str">
        <f t="shared" si="42"/>
        <v>E6_3_2_5_kcat: 13.7</v>
      </c>
      <c r="K933" s="122" t="str">
        <f t="shared" si="43"/>
        <v>E6_3_2_5_km: 1</v>
      </c>
      <c r="L933" s="123" t="str">
        <f>_xlfn.CONCAT("m",D933,": -&gt; ",E933,"_mRNA | ","0.00292 - (0.0093 * ",E933,"_mRNA)")</f>
        <v>m932: -&gt; E6_3_2_5_mRNA | 0.00292 - (0.0093 * E6_3_2_5_mRNA)</v>
      </c>
      <c r="M933" s="124" t="str">
        <f t="shared" si="44"/>
        <v>P932: -&gt; E6_3_2_5 | (0.278 * E6_3_2_5_mRNA) - (0.00000278 * E6_3_2_5)</v>
      </c>
    </row>
    <row r="934" spans="1:13" ht="25">
      <c r="A934" s="113" t="s">
        <v>10166</v>
      </c>
      <c r="B934" s="113" t="s">
        <v>10167</v>
      </c>
      <c r="C934" s="114" t="s">
        <v>29650</v>
      </c>
      <c r="D934" s="115">
        <f>D933+1</f>
        <v>933</v>
      </c>
      <c r="E934" s="116" t="str">
        <f>CONCATENATE("E",C934)</f>
        <v>E6_3_2_6</v>
      </c>
      <c r="F934" s="117" t="str">
        <f>_xlfn.CONCAT(E934,"_mRNA : ",E934,"_mRNA")</f>
        <v>E6_3_2_6_mRNA : E6_3_2_6_mRNA</v>
      </c>
      <c r="G934" s="118" t="str">
        <f>_xlfn.CONCAT(E934," : ",E934)</f>
        <v>E6_3_2_6 : E6_3_2_6</v>
      </c>
      <c r="H934" s="119" t="str">
        <f>CONCATENATE(E934,"_mRNA: 0")</f>
        <v>E6_3_2_6_mRNA: 0</v>
      </c>
      <c r="I934" s="120" t="str">
        <f>CONCATENATE(E934,": 0")</f>
        <v>E6_3_2_6: 0</v>
      </c>
      <c r="J934" s="121" t="str">
        <f t="shared" si="42"/>
        <v>E6_3_2_6_kcat: 13.7</v>
      </c>
      <c r="K934" s="122" t="str">
        <f t="shared" si="43"/>
        <v>E6_3_2_6_km: 1</v>
      </c>
      <c r="L934" s="123" t="str">
        <f>_xlfn.CONCAT("m",D934,": -&gt; ",E934,"_mRNA | ","0.00292 - (0.0093 * ",E934,"_mRNA)")</f>
        <v>m933: -&gt; E6_3_2_6_mRNA | 0.00292 - (0.0093 * E6_3_2_6_mRNA)</v>
      </c>
      <c r="M934" s="124" t="str">
        <f t="shared" si="44"/>
        <v>P933: -&gt; E6_3_2_6 | (0.278 * E6_3_2_6_mRNA) - (0.00000278 * E6_3_2_6)</v>
      </c>
    </row>
    <row r="935" spans="1:13" ht="25">
      <c r="A935" s="113" t="s">
        <v>397</v>
      </c>
      <c r="B935" s="113" t="s">
        <v>398</v>
      </c>
      <c r="C935" s="114" t="s">
        <v>29651</v>
      </c>
      <c r="D935" s="115">
        <f>D934+1</f>
        <v>934</v>
      </c>
      <c r="E935" s="116" t="str">
        <f>CONCATENATE("E",C935)</f>
        <v>E6_3_2_8</v>
      </c>
      <c r="F935" s="117" t="str">
        <f>_xlfn.CONCAT(E935,"_mRNA : ",E935,"_mRNA")</f>
        <v>E6_3_2_8_mRNA : E6_3_2_8_mRNA</v>
      </c>
      <c r="G935" s="118" t="str">
        <f>_xlfn.CONCAT(E935," : ",E935)</f>
        <v>E6_3_2_8 : E6_3_2_8</v>
      </c>
      <c r="H935" s="119" t="str">
        <f>CONCATENATE(E935,"_mRNA: 0")</f>
        <v>E6_3_2_8_mRNA: 0</v>
      </c>
      <c r="I935" s="120" t="str">
        <f>CONCATENATE(E935,": 0")</f>
        <v>E6_3_2_8: 0</v>
      </c>
      <c r="J935" s="121" t="str">
        <f t="shared" si="42"/>
        <v>E6_3_2_8_kcat: 13.7</v>
      </c>
      <c r="K935" s="122" t="str">
        <f t="shared" si="43"/>
        <v>E6_3_2_8_km: 1</v>
      </c>
      <c r="L935" s="123" t="str">
        <f>_xlfn.CONCAT("m",D935,": -&gt; ",E935,"_mRNA | ","0.00292 - (0.0093 * ",E935,"_mRNA)")</f>
        <v>m934: -&gt; E6_3_2_8_mRNA | 0.00292 - (0.0093 * E6_3_2_8_mRNA)</v>
      </c>
      <c r="M935" s="124" t="str">
        <f t="shared" si="44"/>
        <v>P934: -&gt; E6_3_2_8 | (0.278 * E6_3_2_8_mRNA) - (0.00000278 * E6_3_2_8)</v>
      </c>
    </row>
    <row r="936" spans="1:13" ht="25">
      <c r="A936" s="113" t="s">
        <v>385</v>
      </c>
      <c r="B936" s="113" t="s">
        <v>386</v>
      </c>
      <c r="C936" s="114" t="s">
        <v>29652</v>
      </c>
      <c r="D936" s="115">
        <f>D935+1</f>
        <v>935</v>
      </c>
      <c r="E936" s="116" t="str">
        <f>CONCATENATE("E",C936)</f>
        <v>E6_3_2_9</v>
      </c>
      <c r="F936" s="117" t="str">
        <f>_xlfn.CONCAT(E936,"_mRNA : ",E936,"_mRNA")</f>
        <v>E6_3_2_9_mRNA : E6_3_2_9_mRNA</v>
      </c>
      <c r="G936" s="118" t="str">
        <f>_xlfn.CONCAT(E936," : ",E936)</f>
        <v>E6_3_2_9 : E6_3_2_9</v>
      </c>
      <c r="H936" s="119" t="str">
        <f>CONCATENATE(E936,"_mRNA: 0")</f>
        <v>E6_3_2_9_mRNA: 0</v>
      </c>
      <c r="I936" s="120" t="str">
        <f>CONCATENATE(E936,": 0")</f>
        <v>E6_3_2_9: 0</v>
      </c>
      <c r="J936" s="121" t="str">
        <f t="shared" si="42"/>
        <v>E6_3_2_9_kcat: 13.7</v>
      </c>
      <c r="K936" s="122" t="str">
        <f t="shared" si="43"/>
        <v>E6_3_2_9_km: 1</v>
      </c>
      <c r="L936" s="123" t="str">
        <f>_xlfn.CONCAT("m",D936,": -&gt; ",E936,"_mRNA | ","0.00292 - (0.0093 * ",E936,"_mRNA)")</f>
        <v>m935: -&gt; E6_3_2_9_mRNA | 0.00292 - (0.0093 * E6_3_2_9_mRNA)</v>
      </c>
      <c r="M936" s="124" t="str">
        <f t="shared" si="44"/>
        <v>P935: -&gt; E6_3_2_9 | (0.278 * E6_3_2_9_mRNA) - (0.00000278 * E6_3_2_9)</v>
      </c>
    </row>
    <row r="937" spans="1:13" ht="25">
      <c r="A937" s="113" t="s">
        <v>10258</v>
      </c>
      <c r="B937" s="113" t="s">
        <v>10259</v>
      </c>
      <c r="C937" s="114" t="s">
        <v>29653</v>
      </c>
      <c r="D937" s="115">
        <f>D936+1</f>
        <v>936</v>
      </c>
      <c r="E937" s="116" t="str">
        <f>CONCATENATE("E",C937)</f>
        <v>E6_3_3_1</v>
      </c>
      <c r="F937" s="117" t="str">
        <f>_xlfn.CONCAT(E937,"_mRNA : ",E937,"_mRNA")</f>
        <v>E6_3_3_1_mRNA : E6_3_3_1_mRNA</v>
      </c>
      <c r="G937" s="118" t="str">
        <f>_xlfn.CONCAT(E937," : ",E937)</f>
        <v>E6_3_3_1 : E6_3_3_1</v>
      </c>
      <c r="H937" s="119" t="str">
        <f>CONCATENATE(E937,"_mRNA: 0")</f>
        <v>E6_3_3_1_mRNA: 0</v>
      </c>
      <c r="I937" s="120" t="str">
        <f>CONCATENATE(E937,": 0")</f>
        <v>E6_3_3_1: 0</v>
      </c>
      <c r="J937" s="121" t="str">
        <f t="shared" si="42"/>
        <v>E6_3_3_1_kcat: 13.7</v>
      </c>
      <c r="K937" s="122" t="str">
        <f t="shared" si="43"/>
        <v>E6_3_3_1_km: 1</v>
      </c>
      <c r="L937" s="123" t="str">
        <f>_xlfn.CONCAT("m",D937,": -&gt; ",E937,"_mRNA | ","0.00292 - (0.0093 * ",E937,"_mRNA)")</f>
        <v>m936: -&gt; E6_3_3_1_mRNA | 0.00292 - (0.0093 * E6_3_3_1_mRNA)</v>
      </c>
      <c r="M937" s="124" t="str">
        <f t="shared" si="44"/>
        <v>P936: -&gt; E6_3_3_1 | (0.278 * E6_3_3_1_mRNA) - (0.00000278 * E6_3_3_1)</v>
      </c>
    </row>
    <row r="938" spans="1:13" ht="25">
      <c r="A938" s="113" t="s">
        <v>11893</v>
      </c>
      <c r="B938" s="113" t="s">
        <v>11894</v>
      </c>
      <c r="C938" s="114" t="s">
        <v>29654</v>
      </c>
      <c r="D938" s="115">
        <f>D937+1</f>
        <v>937</v>
      </c>
      <c r="E938" s="116" t="str">
        <f>CONCATENATE("E",C938)</f>
        <v>E6_3_3_2</v>
      </c>
      <c r="F938" s="117" t="str">
        <f>_xlfn.CONCAT(E938,"_mRNA : ",E938,"_mRNA")</f>
        <v>E6_3_3_2_mRNA : E6_3_3_2_mRNA</v>
      </c>
      <c r="G938" s="118" t="str">
        <f>_xlfn.CONCAT(E938," : ",E938)</f>
        <v>E6_3_3_2 : E6_3_3_2</v>
      </c>
      <c r="H938" s="119" t="str">
        <f>CONCATENATE(E938,"_mRNA: 0")</f>
        <v>E6_3_3_2_mRNA: 0</v>
      </c>
      <c r="I938" s="120" t="str">
        <f>CONCATENATE(E938,": 0")</f>
        <v>E6_3_3_2: 0</v>
      </c>
      <c r="J938" s="121" t="str">
        <f t="shared" si="42"/>
        <v>E6_3_3_2_kcat: 13.7</v>
      </c>
      <c r="K938" s="122" t="str">
        <f t="shared" si="43"/>
        <v>E6_3_3_2_km: 1</v>
      </c>
      <c r="L938" s="123" t="str">
        <f>_xlfn.CONCAT("m",D938,": -&gt; ",E938,"_mRNA | ","0.00292 - (0.0093 * ",E938,"_mRNA)")</f>
        <v>m937: -&gt; E6_3_3_2_mRNA | 0.00292 - (0.0093 * E6_3_3_2_mRNA)</v>
      </c>
      <c r="M938" s="124" t="str">
        <f t="shared" si="44"/>
        <v>P937: -&gt; E6_3_3_2 | (0.278 * E6_3_3_2_mRNA) - (0.00000278 * E6_3_3_2)</v>
      </c>
    </row>
    <row r="939" spans="1:13" ht="25">
      <c r="A939" s="113" t="s">
        <v>3154</v>
      </c>
      <c r="B939" s="113" t="s">
        <v>3155</v>
      </c>
      <c r="C939" s="114" t="s">
        <v>29655</v>
      </c>
      <c r="D939" s="115">
        <f>D938+1</f>
        <v>938</v>
      </c>
      <c r="E939" s="116" t="str">
        <f>CONCATENATE("E",C939)</f>
        <v>E6_3_3_3</v>
      </c>
      <c r="F939" s="117" t="str">
        <f>_xlfn.CONCAT(E939,"_mRNA : ",E939,"_mRNA")</f>
        <v>E6_3_3_3_mRNA : E6_3_3_3_mRNA</v>
      </c>
      <c r="G939" s="118" t="str">
        <f>_xlfn.CONCAT(E939," : ",E939)</f>
        <v>E6_3_3_3 : E6_3_3_3</v>
      </c>
      <c r="H939" s="119" t="str">
        <f>CONCATENATE(E939,"_mRNA: 0")</f>
        <v>E6_3_3_3_mRNA: 0</v>
      </c>
      <c r="I939" s="120" t="str">
        <f>CONCATENATE(E939,": 0")</f>
        <v>E6_3_3_3: 0</v>
      </c>
      <c r="J939" s="121" t="str">
        <f t="shared" si="42"/>
        <v>E6_3_3_3_kcat: 13.7</v>
      </c>
      <c r="K939" s="122" t="str">
        <f t="shared" si="43"/>
        <v>E6_3_3_3_km: 1</v>
      </c>
      <c r="L939" s="123" t="str">
        <f>_xlfn.CONCAT("m",D939,": -&gt; ",E939,"_mRNA | ","0.00292 - (0.0093 * ",E939,"_mRNA)")</f>
        <v>m938: -&gt; E6_3_3_3_mRNA | 0.00292 - (0.0093 * E6_3_3_3_mRNA)</v>
      </c>
      <c r="M939" s="124" t="str">
        <f t="shared" si="44"/>
        <v>P938: -&gt; E6_3_3_3 | (0.278 * E6_3_3_3_mRNA) - (0.00000278 * E6_3_3_3)</v>
      </c>
    </row>
    <row r="940" spans="1:13" ht="25">
      <c r="A940" s="113" t="s">
        <v>16301</v>
      </c>
      <c r="B940" s="113" t="s">
        <v>16302</v>
      </c>
      <c r="C940" s="114" t="s">
        <v>29656</v>
      </c>
      <c r="D940" s="115">
        <f>D939+1</f>
        <v>939</v>
      </c>
      <c r="E940" s="116" t="str">
        <f>CONCATENATE("E",C940)</f>
        <v>E6_3_4_13</v>
      </c>
      <c r="F940" s="117" t="str">
        <f>_xlfn.CONCAT(E940,"_mRNA : ",E940,"_mRNA")</f>
        <v>E6_3_4_13_mRNA : E6_3_4_13_mRNA</v>
      </c>
      <c r="G940" s="118" t="str">
        <f>_xlfn.CONCAT(E940," : ",E940)</f>
        <v>E6_3_4_13 : E6_3_4_13</v>
      </c>
      <c r="H940" s="119" t="str">
        <f>CONCATENATE(E940,"_mRNA: 0")</f>
        <v>E6_3_4_13_mRNA: 0</v>
      </c>
      <c r="I940" s="120" t="str">
        <f>CONCATENATE(E940,": 0")</f>
        <v>E6_3_4_13: 0</v>
      </c>
      <c r="J940" s="121" t="str">
        <f t="shared" si="42"/>
        <v>E6_3_4_13_kcat: 13.7</v>
      </c>
      <c r="K940" s="122" t="str">
        <f t="shared" si="43"/>
        <v>E6_3_4_13_km: 1</v>
      </c>
      <c r="L940" s="123" t="str">
        <f>_xlfn.CONCAT("m",D940,": -&gt; ",E940,"_mRNA | ","0.00292 - (0.0093 * ",E940,"_mRNA)")</f>
        <v>m939: -&gt; E6_3_4_13_mRNA | 0.00292 - (0.0093 * E6_3_4_13_mRNA)</v>
      </c>
      <c r="M940" s="124" t="str">
        <f t="shared" si="44"/>
        <v>P939: -&gt; E6_3_4_13 | (0.278 * E6_3_4_13_mRNA) - (0.00000278 * E6_3_4_13)</v>
      </c>
    </row>
    <row r="941" spans="1:13" ht="25">
      <c r="A941" s="113" t="s">
        <v>13256</v>
      </c>
      <c r="B941" s="113" t="s">
        <v>13257</v>
      </c>
      <c r="C941" s="114" t="s">
        <v>29657</v>
      </c>
      <c r="D941" s="115">
        <f>D940+1</f>
        <v>940</v>
      </c>
      <c r="E941" s="116" t="str">
        <f>CONCATENATE("E",C941)</f>
        <v>E6_3_4_14</v>
      </c>
      <c r="F941" s="117" t="str">
        <f>_xlfn.CONCAT(E941,"_mRNA : ",E941,"_mRNA")</f>
        <v>E6_3_4_14_mRNA : E6_3_4_14_mRNA</v>
      </c>
      <c r="G941" s="118" t="str">
        <f>_xlfn.CONCAT(E941," : ",E941)</f>
        <v>E6_3_4_14 : E6_3_4_14</v>
      </c>
      <c r="H941" s="119" t="str">
        <f>CONCATENATE(E941,"_mRNA: 0")</f>
        <v>E6_3_4_14_mRNA: 0</v>
      </c>
      <c r="I941" s="120" t="str">
        <f>CONCATENATE(E941,": 0")</f>
        <v>E6_3_4_14: 0</v>
      </c>
      <c r="J941" s="121" t="str">
        <f t="shared" si="42"/>
        <v>E6_3_4_14_kcat: 13.7</v>
      </c>
      <c r="K941" s="122" t="str">
        <f t="shared" si="43"/>
        <v>E6_3_4_14_km: 1</v>
      </c>
      <c r="L941" s="123" t="str">
        <f>_xlfn.CONCAT("m",D941,": -&gt; ",E941,"_mRNA | ","0.00292 - (0.0093 * ",E941,"_mRNA)")</f>
        <v>m940: -&gt; E6_3_4_14_mRNA | 0.00292 - (0.0093 * E6_3_4_14_mRNA)</v>
      </c>
      <c r="M941" s="124" t="str">
        <f t="shared" si="44"/>
        <v>P940: -&gt; E6_3_4_14 | (0.278 * E6_3_4_14_mRNA) - (0.00000278 * E6_3_4_14)</v>
      </c>
    </row>
    <row r="942" spans="1:13" ht="25">
      <c r="A942" s="113" t="s">
        <v>16178</v>
      </c>
      <c r="B942" s="113" t="s">
        <v>16179</v>
      </c>
      <c r="C942" s="114" t="s">
        <v>29658</v>
      </c>
      <c r="D942" s="115">
        <f>D941+1</f>
        <v>941</v>
      </c>
      <c r="E942" s="116" t="str">
        <f>CONCATENATE("E",C942)</f>
        <v>E6_3_4_15</v>
      </c>
      <c r="F942" s="117" t="str">
        <f>_xlfn.CONCAT(E942,"_mRNA : ",E942,"_mRNA")</f>
        <v>E6_3_4_15_mRNA : E6_3_4_15_mRNA</v>
      </c>
      <c r="G942" s="118" t="str">
        <f>_xlfn.CONCAT(E942," : ",E942)</f>
        <v>E6_3_4_15 : E6_3_4_15</v>
      </c>
      <c r="H942" s="119" t="str">
        <f>CONCATENATE(E942,"_mRNA: 0")</f>
        <v>E6_3_4_15_mRNA: 0</v>
      </c>
      <c r="I942" s="120" t="str">
        <f>CONCATENATE(E942,": 0")</f>
        <v>E6_3_4_15: 0</v>
      </c>
      <c r="J942" s="121" t="str">
        <f t="shared" si="42"/>
        <v>E6_3_4_15_kcat: 13.7</v>
      </c>
      <c r="K942" s="122" t="str">
        <f t="shared" si="43"/>
        <v>E6_3_4_15_km: 1</v>
      </c>
      <c r="L942" s="123" t="str">
        <f>_xlfn.CONCAT("m",D942,": -&gt; ",E942,"_mRNA | ","0.00292 - (0.0093 * ",E942,"_mRNA)")</f>
        <v>m941: -&gt; E6_3_4_15_mRNA | 0.00292 - (0.0093 * E6_3_4_15_mRNA)</v>
      </c>
      <c r="M942" s="124" t="str">
        <f t="shared" si="44"/>
        <v>P941: -&gt; E6_3_4_15 | (0.278 * E6_3_4_15_mRNA) - (0.00000278 * E6_3_4_15)</v>
      </c>
    </row>
    <row r="943" spans="1:13" ht="25">
      <c r="A943" s="113" t="s">
        <v>2132</v>
      </c>
      <c r="B943" s="113" t="s">
        <v>2133</v>
      </c>
      <c r="C943" s="114" t="s">
        <v>29659</v>
      </c>
      <c r="D943" s="115">
        <f>D942+1</f>
        <v>942</v>
      </c>
      <c r="E943" s="116" t="str">
        <f>CONCATENATE("E",C943)</f>
        <v>E6_3_4_18</v>
      </c>
      <c r="F943" s="117" t="str">
        <f>_xlfn.CONCAT(E943,"_mRNA : ",E943,"_mRNA")</f>
        <v>E6_3_4_18_mRNA : E6_3_4_18_mRNA</v>
      </c>
      <c r="G943" s="118" t="str">
        <f>_xlfn.CONCAT(E943," : ",E943)</f>
        <v>E6_3_4_18 : E6_3_4_18</v>
      </c>
      <c r="H943" s="119" t="str">
        <f>CONCATENATE(E943,"_mRNA: 0")</f>
        <v>E6_3_4_18_mRNA: 0</v>
      </c>
      <c r="I943" s="120" t="str">
        <f>CONCATENATE(E943,": 0")</f>
        <v>E6_3_4_18: 0</v>
      </c>
      <c r="J943" s="121" t="str">
        <f t="shared" si="42"/>
        <v>E6_3_4_18_kcat: 13.7</v>
      </c>
      <c r="K943" s="122" t="str">
        <f t="shared" si="43"/>
        <v>E6_3_4_18_km: 1</v>
      </c>
      <c r="L943" s="123" t="str">
        <f>_xlfn.CONCAT("m",D943,": -&gt; ",E943,"_mRNA | ","0.00292 - (0.0093 * ",E943,"_mRNA)")</f>
        <v>m942: -&gt; E6_3_4_18_mRNA | 0.00292 - (0.0093 * E6_3_4_18_mRNA)</v>
      </c>
      <c r="M943" s="124" t="str">
        <f t="shared" si="44"/>
        <v>P942: -&gt; E6_3_4_18 | (0.278 * E6_3_4_18_mRNA) - (0.00000278 * E6_3_4_18)</v>
      </c>
    </row>
    <row r="944" spans="1:13" ht="25">
      <c r="A944" s="113" t="s">
        <v>791</v>
      </c>
      <c r="B944" s="113" t="s">
        <v>792</v>
      </c>
      <c r="C944" s="114" t="s">
        <v>29660</v>
      </c>
      <c r="D944" s="115">
        <f>D943+1</f>
        <v>943</v>
      </c>
      <c r="E944" s="116" t="str">
        <f>CONCATENATE("E",C944)</f>
        <v>E6_3_4_19</v>
      </c>
      <c r="F944" s="117" t="str">
        <f>_xlfn.CONCAT(E944,"_mRNA : ",E944,"_mRNA")</f>
        <v>E6_3_4_19_mRNA : E6_3_4_19_mRNA</v>
      </c>
      <c r="G944" s="118" t="str">
        <f>_xlfn.CONCAT(E944," : ",E944)</f>
        <v>E6_3_4_19 : E6_3_4_19</v>
      </c>
      <c r="H944" s="119" t="str">
        <f>CONCATENATE(E944,"_mRNA: 0")</f>
        <v>E6_3_4_19_mRNA: 0</v>
      </c>
      <c r="I944" s="120" t="str">
        <f>CONCATENATE(E944,": 0")</f>
        <v>E6_3_4_19: 0</v>
      </c>
      <c r="J944" s="121" t="str">
        <f t="shared" si="42"/>
        <v>E6_3_4_19_kcat: 13.7</v>
      </c>
      <c r="K944" s="122" t="str">
        <f t="shared" si="43"/>
        <v>E6_3_4_19_km: 1</v>
      </c>
      <c r="L944" s="123" t="str">
        <f>_xlfn.CONCAT("m",D944,": -&gt; ",E944,"_mRNA | ","0.00292 - (0.0093 * ",E944,"_mRNA)")</f>
        <v>m943: -&gt; E6_3_4_19_mRNA | 0.00292 - (0.0093 * E6_3_4_19_mRNA)</v>
      </c>
      <c r="M944" s="124" t="str">
        <f t="shared" si="44"/>
        <v>P943: -&gt; E6_3_4_19 | (0.278 * E6_3_4_19_mRNA) - (0.00000278 * E6_3_4_19)</v>
      </c>
    </row>
    <row r="945" spans="1:13" ht="25">
      <c r="A945" s="113" t="s">
        <v>11367</v>
      </c>
      <c r="B945" s="113" t="s">
        <v>11368</v>
      </c>
      <c r="C945" s="114" t="s">
        <v>29661</v>
      </c>
      <c r="D945" s="115">
        <f>D944+1</f>
        <v>944</v>
      </c>
      <c r="E945" s="116" t="str">
        <f>CONCATENATE("E",C945)</f>
        <v>E6_3_4_2</v>
      </c>
      <c r="F945" s="117" t="str">
        <f>_xlfn.CONCAT(E945,"_mRNA : ",E945,"_mRNA")</f>
        <v>E6_3_4_2_mRNA : E6_3_4_2_mRNA</v>
      </c>
      <c r="G945" s="118" t="str">
        <f>_xlfn.CONCAT(E945," : ",E945)</f>
        <v>E6_3_4_2 : E6_3_4_2</v>
      </c>
      <c r="H945" s="119" t="str">
        <f>CONCATENATE(E945,"_mRNA: 0")</f>
        <v>E6_3_4_2_mRNA: 0</v>
      </c>
      <c r="I945" s="120" t="str">
        <f>CONCATENATE(E945,": 0")</f>
        <v>E6_3_4_2: 0</v>
      </c>
      <c r="J945" s="121" t="str">
        <f t="shared" si="42"/>
        <v>E6_3_4_2_kcat: 13.7</v>
      </c>
      <c r="K945" s="122" t="str">
        <f t="shared" si="43"/>
        <v>E6_3_4_2_km: 1</v>
      </c>
      <c r="L945" s="123" t="str">
        <f>_xlfn.CONCAT("m",D945,": -&gt; ",E945,"_mRNA | ","0.00292 - (0.0093 * ",E945,"_mRNA)")</f>
        <v>m944: -&gt; E6_3_4_2_mRNA | 0.00292 - (0.0093 * E6_3_4_2_mRNA)</v>
      </c>
      <c r="M945" s="124" t="str">
        <f t="shared" si="44"/>
        <v>P944: -&gt; E6_3_4_2 | (0.278 * E6_3_4_2_mRNA) - (0.00000278 * E6_3_4_2)</v>
      </c>
    </row>
    <row r="946" spans="1:13" ht="25">
      <c r="A946" s="113" t="s">
        <v>1825</v>
      </c>
      <c r="B946" s="113" t="s">
        <v>1826</v>
      </c>
      <c r="C946" s="114" t="s">
        <v>29662</v>
      </c>
      <c r="D946" s="115">
        <f>D945+1</f>
        <v>945</v>
      </c>
      <c r="E946" s="116" t="str">
        <f>CONCATENATE("E",C946)</f>
        <v>E6_3_4_20</v>
      </c>
      <c r="F946" s="117" t="str">
        <f>_xlfn.CONCAT(E946,"_mRNA : ",E946,"_mRNA")</f>
        <v>E6_3_4_20_mRNA : E6_3_4_20_mRNA</v>
      </c>
      <c r="G946" s="118" t="str">
        <f>_xlfn.CONCAT(E946," : ",E946)</f>
        <v>E6_3_4_20 : E6_3_4_20</v>
      </c>
      <c r="H946" s="119" t="str">
        <f>CONCATENATE(E946,"_mRNA: 0")</f>
        <v>E6_3_4_20_mRNA: 0</v>
      </c>
      <c r="I946" s="120" t="str">
        <f>CONCATENATE(E946,": 0")</f>
        <v>E6_3_4_20: 0</v>
      </c>
      <c r="J946" s="121" t="str">
        <f t="shared" si="42"/>
        <v>E6_3_4_20_kcat: 13.7</v>
      </c>
      <c r="K946" s="122" t="str">
        <f t="shared" si="43"/>
        <v>E6_3_4_20_km: 1</v>
      </c>
      <c r="L946" s="123" t="str">
        <f>_xlfn.CONCAT("m",D946,": -&gt; ",E946,"_mRNA | ","0.00292 - (0.0093 * ",E946,"_mRNA)")</f>
        <v>m945: -&gt; E6_3_4_20_mRNA | 0.00292 - (0.0093 * E6_3_4_20_mRNA)</v>
      </c>
      <c r="M946" s="124" t="str">
        <f t="shared" si="44"/>
        <v>P945: -&gt; E6_3_4_20 | (0.278 * E6_3_4_20_mRNA) - (0.00000278 * E6_3_4_20)</v>
      </c>
    </row>
    <row r="947" spans="1:13" ht="25">
      <c r="A947" s="113" t="s">
        <v>3784</v>
      </c>
      <c r="B947" s="113" t="s">
        <v>3785</v>
      </c>
      <c r="C947" s="114" t="s">
        <v>29663</v>
      </c>
      <c r="D947" s="115">
        <f>D946+1</f>
        <v>946</v>
      </c>
      <c r="E947" s="116" t="str">
        <f>CONCATENATE("E",C947)</f>
        <v>E6_3_4_21</v>
      </c>
      <c r="F947" s="117" t="str">
        <f>_xlfn.CONCAT(E947,"_mRNA : ",E947,"_mRNA")</f>
        <v>E6_3_4_21_mRNA : E6_3_4_21_mRNA</v>
      </c>
      <c r="G947" s="118" t="str">
        <f>_xlfn.CONCAT(E947," : ",E947)</f>
        <v>E6_3_4_21 : E6_3_4_21</v>
      </c>
      <c r="H947" s="119" t="str">
        <f>CONCATENATE(E947,"_mRNA: 0")</f>
        <v>E6_3_4_21_mRNA: 0</v>
      </c>
      <c r="I947" s="120" t="str">
        <f>CONCATENATE(E947,": 0")</f>
        <v>E6_3_4_21: 0</v>
      </c>
      <c r="J947" s="121" t="str">
        <f t="shared" si="42"/>
        <v>E6_3_4_21_kcat: 13.7</v>
      </c>
      <c r="K947" s="122" t="str">
        <f t="shared" si="43"/>
        <v>E6_3_4_21_km: 1</v>
      </c>
      <c r="L947" s="123" t="str">
        <f>_xlfn.CONCAT("m",D947,": -&gt; ",E947,"_mRNA | ","0.00292 - (0.0093 * ",E947,"_mRNA)")</f>
        <v>m946: -&gt; E6_3_4_21_mRNA | 0.00292 - (0.0093 * E6_3_4_21_mRNA)</v>
      </c>
      <c r="M947" s="124" t="str">
        <f t="shared" si="44"/>
        <v>P946: -&gt; E6_3_4_21 | (0.278 * E6_3_4_21_mRNA) - (0.00000278 * E6_3_4_21)</v>
      </c>
    </row>
    <row r="948" spans="1:13" ht="25">
      <c r="A948" s="113" t="s">
        <v>17017</v>
      </c>
      <c r="B948" s="113" t="s">
        <v>17018</v>
      </c>
      <c r="C948" s="114" t="s">
        <v>29664</v>
      </c>
      <c r="D948" s="115">
        <f>D947+1</f>
        <v>947</v>
      </c>
      <c r="E948" s="116" t="str">
        <f>CONCATENATE("E",C948)</f>
        <v>E6_3_4_4</v>
      </c>
      <c r="F948" s="117" t="str">
        <f>_xlfn.CONCAT(E948,"_mRNA : ",E948,"_mRNA")</f>
        <v>E6_3_4_4_mRNA : E6_3_4_4_mRNA</v>
      </c>
      <c r="G948" s="118" t="str">
        <f>_xlfn.CONCAT(E948," : ",E948)</f>
        <v>E6_3_4_4 : E6_3_4_4</v>
      </c>
      <c r="H948" s="119" t="str">
        <f>CONCATENATE(E948,"_mRNA: 0")</f>
        <v>E6_3_4_4_mRNA: 0</v>
      </c>
      <c r="I948" s="120" t="str">
        <f>CONCATENATE(E948,": 0")</f>
        <v>E6_3_4_4: 0</v>
      </c>
      <c r="J948" s="121" t="str">
        <f t="shared" si="42"/>
        <v>E6_3_4_4_kcat: 13.7</v>
      </c>
      <c r="K948" s="122" t="str">
        <f t="shared" si="43"/>
        <v>E6_3_4_4_km: 1</v>
      </c>
      <c r="L948" s="123" t="str">
        <f>_xlfn.CONCAT("m",D948,": -&gt; ",E948,"_mRNA | ","0.00292 - (0.0093 * ",E948,"_mRNA)")</f>
        <v>m947: -&gt; E6_3_4_4_mRNA | 0.00292 - (0.0093 * E6_3_4_4_mRNA)</v>
      </c>
      <c r="M948" s="124" t="str">
        <f t="shared" si="44"/>
        <v>P947: -&gt; E6_3_4_4 | (0.278 * E6_3_4_4_mRNA) - (0.00000278 * E6_3_4_4)</v>
      </c>
    </row>
    <row r="949" spans="1:13" ht="25">
      <c r="A949" s="113" t="s">
        <v>12926</v>
      </c>
      <c r="B949" s="113" t="s">
        <v>12927</v>
      </c>
      <c r="C949" s="114" t="s">
        <v>29665</v>
      </c>
      <c r="D949" s="115">
        <f>D948+1</f>
        <v>948</v>
      </c>
      <c r="E949" s="116" t="str">
        <f>CONCATENATE("E",C949)</f>
        <v>E6_3_4_5</v>
      </c>
      <c r="F949" s="117" t="str">
        <f>_xlfn.CONCAT(E949,"_mRNA : ",E949,"_mRNA")</f>
        <v>E6_3_4_5_mRNA : E6_3_4_5_mRNA</v>
      </c>
      <c r="G949" s="118" t="str">
        <f>_xlfn.CONCAT(E949," : ",E949)</f>
        <v>E6_3_4_5 : E6_3_4_5</v>
      </c>
      <c r="H949" s="119" t="str">
        <f>CONCATENATE(E949,"_mRNA: 0")</f>
        <v>E6_3_4_5_mRNA: 0</v>
      </c>
      <c r="I949" s="120" t="str">
        <f>CONCATENATE(E949,": 0")</f>
        <v>E6_3_4_5: 0</v>
      </c>
      <c r="J949" s="121" t="str">
        <f t="shared" si="42"/>
        <v>E6_3_4_5_kcat: 13.7</v>
      </c>
      <c r="K949" s="122" t="str">
        <f t="shared" si="43"/>
        <v>E6_3_4_5_km: 1</v>
      </c>
      <c r="L949" s="123" t="str">
        <f>_xlfn.CONCAT("m",D949,": -&gt; ",E949,"_mRNA | ","0.00292 - (0.0093 * ",E949,"_mRNA)")</f>
        <v>m948: -&gt; E6_3_4_5_mRNA | 0.00292 - (0.0093 * E6_3_4_5_mRNA)</v>
      </c>
      <c r="M949" s="124" t="str">
        <f t="shared" si="44"/>
        <v>P948: -&gt; E6_3_4_5 | (0.278 * E6_3_4_5_mRNA) - (0.00000278 * E6_3_4_5)</v>
      </c>
    </row>
    <row r="950" spans="1:13" ht="25">
      <c r="A950" s="113" t="s">
        <v>7185</v>
      </c>
      <c r="B950" s="113" t="s">
        <v>7186</v>
      </c>
      <c r="C950" s="114" t="s">
        <v>29666</v>
      </c>
      <c r="D950" s="115">
        <f>D949+1</f>
        <v>949</v>
      </c>
      <c r="E950" s="116" t="str">
        <f>CONCATENATE("E",C950)</f>
        <v>E6_3_5_1</v>
      </c>
      <c r="F950" s="117" t="str">
        <f>_xlfn.CONCAT(E950,"_mRNA : ",E950,"_mRNA")</f>
        <v>E6_3_5_1_mRNA : E6_3_5_1_mRNA</v>
      </c>
      <c r="G950" s="118" t="str">
        <f>_xlfn.CONCAT(E950," : ",E950)</f>
        <v>E6_3_5_1 : E6_3_5_1</v>
      </c>
      <c r="H950" s="119" t="str">
        <f>CONCATENATE(E950,"_mRNA: 0")</f>
        <v>E6_3_5_1_mRNA: 0</v>
      </c>
      <c r="I950" s="120" t="str">
        <f>CONCATENATE(E950,": 0")</f>
        <v>E6_3_5_1: 0</v>
      </c>
      <c r="J950" s="121" t="str">
        <f t="shared" si="42"/>
        <v>E6_3_5_1_kcat: 13.7</v>
      </c>
      <c r="K950" s="122" t="str">
        <f t="shared" si="43"/>
        <v>E6_3_5_1_km: 1</v>
      </c>
      <c r="L950" s="123" t="str">
        <f>_xlfn.CONCAT("m",D950,": -&gt; ",E950,"_mRNA | ","0.00292 - (0.0093 * ",E950,"_mRNA)")</f>
        <v>m949: -&gt; E6_3_5_1_mRNA | 0.00292 - (0.0093 * E6_3_5_1_mRNA)</v>
      </c>
      <c r="M950" s="124" t="str">
        <f t="shared" si="44"/>
        <v>P949: -&gt; E6_3_5_1 | (0.278 * E6_3_5_1_mRNA) - (0.00000278 * E6_3_5_1)</v>
      </c>
    </row>
    <row r="951" spans="1:13" ht="25">
      <c r="A951" s="113" t="s">
        <v>10290</v>
      </c>
      <c r="B951" s="113" t="s">
        <v>10291</v>
      </c>
      <c r="C951" s="114" t="s">
        <v>29667</v>
      </c>
      <c r="D951" s="115">
        <f>D950+1</f>
        <v>950</v>
      </c>
      <c r="E951" s="116" t="str">
        <f>CONCATENATE("E",C951)</f>
        <v>E6_3_5_2</v>
      </c>
      <c r="F951" s="117" t="str">
        <f>_xlfn.CONCAT(E951,"_mRNA : ",E951,"_mRNA")</f>
        <v>E6_3_5_2_mRNA : E6_3_5_2_mRNA</v>
      </c>
      <c r="G951" s="118" t="str">
        <f>_xlfn.CONCAT(E951," : ",E951)</f>
        <v>E6_3_5_2 : E6_3_5_2</v>
      </c>
      <c r="H951" s="119" t="str">
        <f>CONCATENATE(E951,"_mRNA: 0")</f>
        <v>E6_3_5_2_mRNA: 0</v>
      </c>
      <c r="I951" s="120" t="str">
        <f>CONCATENATE(E951,": 0")</f>
        <v>E6_3_5_2: 0</v>
      </c>
      <c r="J951" s="121" t="str">
        <f t="shared" si="42"/>
        <v>E6_3_5_2_kcat: 13.7</v>
      </c>
      <c r="K951" s="122" t="str">
        <f t="shared" si="43"/>
        <v>E6_3_5_2_km: 1</v>
      </c>
      <c r="L951" s="123" t="str">
        <f>_xlfn.CONCAT("m",D951,": -&gt; ",E951,"_mRNA | ","0.00292 - (0.0093 * ",E951,"_mRNA)")</f>
        <v>m950: -&gt; E6_3_5_2_mRNA | 0.00292 - (0.0093 * E6_3_5_2_mRNA)</v>
      </c>
      <c r="M951" s="124" t="str">
        <f t="shared" si="44"/>
        <v>P950: -&gt; E6_3_5_2 | (0.278 * E6_3_5_2_mRNA) - (0.00000278 * E6_3_5_2)</v>
      </c>
    </row>
    <row r="952" spans="1:13" ht="25">
      <c r="A952" s="113" t="s">
        <v>10509</v>
      </c>
      <c r="B952" s="113" t="s">
        <v>10510</v>
      </c>
      <c r="C952" s="114" t="s">
        <v>29668</v>
      </c>
      <c r="D952" s="115">
        <f>D951+1</f>
        <v>951</v>
      </c>
      <c r="E952" s="116" t="str">
        <f>CONCATENATE("E",C952)</f>
        <v>E6_3_5_3</v>
      </c>
      <c r="F952" s="117" t="str">
        <f>_xlfn.CONCAT(E952,"_mRNA : ",E952,"_mRNA")</f>
        <v>E6_3_5_3_mRNA : E6_3_5_3_mRNA</v>
      </c>
      <c r="G952" s="118" t="str">
        <f>_xlfn.CONCAT(E952," : ",E952)</f>
        <v>E6_3_5_3 : E6_3_5_3</v>
      </c>
      <c r="H952" s="119" t="str">
        <f>CONCATENATE(E952,"_mRNA: 0")</f>
        <v>E6_3_5_3_mRNA: 0</v>
      </c>
      <c r="I952" s="120" t="str">
        <f>CONCATENATE(E952,": 0")</f>
        <v>E6_3_5_3: 0</v>
      </c>
      <c r="J952" s="121" t="str">
        <f t="shared" si="42"/>
        <v>E6_3_5_3_kcat: 13.7</v>
      </c>
      <c r="K952" s="122" t="str">
        <f t="shared" si="43"/>
        <v>E6_3_5_3_km: 1</v>
      </c>
      <c r="L952" s="123" t="str">
        <f>_xlfn.CONCAT("m",D952,": -&gt; ",E952,"_mRNA | ","0.00292 - (0.0093 * ",E952,"_mRNA)")</f>
        <v>m951: -&gt; E6_3_5_3_mRNA | 0.00292 - (0.0093 * E6_3_5_3_mRNA)</v>
      </c>
      <c r="M952" s="124" t="str">
        <f t="shared" si="44"/>
        <v>P951: -&gt; E6_3_5_3 | (0.278 * E6_3_5_3_mRNA) - (0.00000278 * E6_3_5_3)</v>
      </c>
    </row>
    <row r="953" spans="1:13" ht="25">
      <c r="A953" s="113" t="s">
        <v>2732</v>
      </c>
      <c r="B953" s="113" t="s">
        <v>2733</v>
      </c>
      <c r="C953" s="114" t="s">
        <v>29669</v>
      </c>
      <c r="D953" s="115">
        <f>D952+1</f>
        <v>952</v>
      </c>
      <c r="E953" s="116" t="str">
        <f>CONCATENATE("E",C953)</f>
        <v>E6_3_5_4</v>
      </c>
      <c r="F953" s="117" t="str">
        <f>_xlfn.CONCAT(E953,"_mRNA : ",E953,"_mRNA")</f>
        <v>E6_3_5_4_mRNA : E6_3_5_4_mRNA</v>
      </c>
      <c r="G953" s="118" t="str">
        <f>_xlfn.CONCAT(E953," : ",E953)</f>
        <v>E6_3_5_4 : E6_3_5_4</v>
      </c>
      <c r="H953" s="119" t="str">
        <f>CONCATENATE(E953,"_mRNA: 0")</f>
        <v>E6_3_5_4_mRNA: 0</v>
      </c>
      <c r="I953" s="120" t="str">
        <f>CONCATENATE(E953,": 0")</f>
        <v>E6_3_5_4: 0</v>
      </c>
      <c r="J953" s="121" t="str">
        <f t="shared" si="42"/>
        <v>E6_3_5_4_kcat: 13.7</v>
      </c>
      <c r="K953" s="122" t="str">
        <f t="shared" si="43"/>
        <v>E6_3_5_4_km: 1</v>
      </c>
      <c r="L953" s="123" t="str">
        <f>_xlfn.CONCAT("m",D953,": -&gt; ",E953,"_mRNA | ","0.00292 - (0.0093 * ",E953,"_mRNA)")</f>
        <v>m952: -&gt; E6_3_5_4_mRNA | 0.00292 - (0.0093 * E6_3_5_4_mRNA)</v>
      </c>
      <c r="M953" s="124" t="str">
        <f t="shared" si="44"/>
        <v>P952: -&gt; E6_3_5_4 | (0.278 * E6_3_5_4_mRNA) - (0.00000278 * E6_3_5_4)</v>
      </c>
    </row>
    <row r="954" spans="1:13" ht="25">
      <c r="A954" s="113" t="s">
        <v>148</v>
      </c>
      <c r="B954" s="113" t="s">
        <v>149</v>
      </c>
      <c r="C954" s="114" t="s">
        <v>29670</v>
      </c>
      <c r="D954" s="115">
        <f>D953+1</f>
        <v>953</v>
      </c>
      <c r="E954" s="116" t="str">
        <f>CONCATENATE("E",C954)</f>
        <v>E6_3_5_5</v>
      </c>
      <c r="F954" s="117" t="str">
        <f>_xlfn.CONCAT(E954,"_mRNA : ",E954,"_mRNA")</f>
        <v>E6_3_5_5_mRNA : E6_3_5_5_mRNA</v>
      </c>
      <c r="G954" s="118" t="str">
        <f>_xlfn.CONCAT(E954," : ",E954)</f>
        <v>E6_3_5_5 : E6_3_5_5</v>
      </c>
      <c r="H954" s="119" t="str">
        <f>CONCATENATE(E954,"_mRNA: 0")</f>
        <v>E6_3_5_5_mRNA: 0</v>
      </c>
      <c r="I954" s="120" t="str">
        <f>CONCATENATE(E954,": 0")</f>
        <v>E6_3_5_5: 0</v>
      </c>
      <c r="J954" s="121" t="str">
        <f t="shared" si="42"/>
        <v>E6_3_5_5_kcat: 13.7</v>
      </c>
      <c r="K954" s="122" t="str">
        <f t="shared" si="43"/>
        <v>E6_3_5_5_km: 1</v>
      </c>
      <c r="L954" s="123" t="str">
        <f>_xlfn.CONCAT("m",D954,": -&gt; ",E954,"_mRNA | ","0.00292 - (0.0093 * ",E954,"_mRNA)")</f>
        <v>m953: -&gt; E6_3_5_5_mRNA | 0.00292 - (0.0093 * E6_3_5_5_mRNA)</v>
      </c>
      <c r="M954" s="124" t="str">
        <f t="shared" si="44"/>
        <v>P953: -&gt; E6_3_5_5 | (0.278 * E6_3_5_5_mRNA) - (0.00000278 * E6_3_5_5)</v>
      </c>
    </row>
    <row r="955" spans="1:13" ht="25">
      <c r="A955" s="113" t="s">
        <v>9900</v>
      </c>
      <c r="B955" s="113" t="s">
        <v>9901</v>
      </c>
      <c r="C955" s="114" t="s">
        <v>29671</v>
      </c>
      <c r="D955" s="115">
        <f>D954+1</f>
        <v>954</v>
      </c>
      <c r="E955" s="116" t="str">
        <f>CONCATENATE("E",C955)</f>
        <v>E6_5_1_2</v>
      </c>
      <c r="F955" s="117" t="str">
        <f>_xlfn.CONCAT(E955,"_mRNA : ",E955,"_mRNA")</f>
        <v>E6_5_1_2_mRNA : E6_5_1_2_mRNA</v>
      </c>
      <c r="G955" s="118" t="str">
        <f>_xlfn.CONCAT(E955," : ",E955)</f>
        <v>E6_5_1_2 : E6_5_1_2</v>
      </c>
      <c r="H955" s="119" t="str">
        <f>CONCATENATE(E955,"_mRNA: 0")</f>
        <v>E6_5_1_2_mRNA: 0</v>
      </c>
      <c r="I955" s="120" t="str">
        <f>CONCATENATE(E955,": 0")</f>
        <v>E6_5_1_2: 0</v>
      </c>
      <c r="J955" s="121" t="str">
        <f t="shared" si="42"/>
        <v>E6_5_1_2_kcat: 13.7</v>
      </c>
      <c r="K955" s="122" t="str">
        <f t="shared" si="43"/>
        <v>E6_5_1_2_km: 1</v>
      </c>
      <c r="L955" s="123" t="str">
        <f>_xlfn.CONCAT("m",D955,": -&gt; ",E955,"_mRNA | ","0.00292 - (0.0093 * ",E955,"_mRNA)")</f>
        <v>m954: -&gt; E6_5_1_2_mRNA | 0.00292 - (0.0093 * E6_5_1_2_mRNA)</v>
      </c>
      <c r="M955" s="124" t="str">
        <f t="shared" si="44"/>
        <v>P954: -&gt; E6_5_1_2 | (0.278 * E6_5_1_2_mRNA) - (0.00000278 * E6_5_1_2)</v>
      </c>
    </row>
    <row r="956" spans="1:13" ht="25">
      <c r="A956" s="113" t="s">
        <v>13895</v>
      </c>
      <c r="B956" s="113" t="s">
        <v>13896</v>
      </c>
      <c r="C956" s="114" t="s">
        <v>29672</v>
      </c>
      <c r="D956" s="115">
        <f>D955+1</f>
        <v>955</v>
      </c>
      <c r="E956" s="116" t="str">
        <f>CONCATENATE("E",C956)</f>
        <v>E6_5_1_4</v>
      </c>
      <c r="F956" s="117" t="str">
        <f>_xlfn.CONCAT(E956,"_mRNA : ",E956,"_mRNA")</f>
        <v>E6_5_1_4_mRNA : E6_5_1_4_mRNA</v>
      </c>
      <c r="G956" s="118" t="str">
        <f>_xlfn.CONCAT(E956," : ",E956)</f>
        <v>E6_5_1_4 : E6_5_1_4</v>
      </c>
      <c r="H956" s="119" t="str">
        <f>CONCATENATE(E956,"_mRNA: 0")</f>
        <v>E6_5_1_4_mRNA: 0</v>
      </c>
      <c r="I956" s="120" t="str">
        <f>CONCATENATE(E956,": 0")</f>
        <v>E6_5_1_4: 0</v>
      </c>
      <c r="J956" s="121" t="str">
        <f t="shared" si="42"/>
        <v>E6_5_1_4_kcat: 13.7</v>
      </c>
      <c r="K956" s="122" t="str">
        <f t="shared" si="43"/>
        <v>E6_5_1_4_km: 1</v>
      </c>
      <c r="L956" s="123" t="str">
        <f>_xlfn.CONCAT("m",D956,": -&gt; ",E956,"_mRNA | ","0.00292 - (0.0093 * ",E956,"_mRNA)")</f>
        <v>m955: -&gt; E6_5_1_4_mRNA | 0.00292 - (0.0093 * E6_5_1_4_mRNA)</v>
      </c>
      <c r="M956" s="124" t="str">
        <f t="shared" si="44"/>
        <v>P955: -&gt; E6_5_1_4 | (0.278 * E6_5_1_4_mRNA) - (0.00000278 * E6_5_1_4)</v>
      </c>
    </row>
    <row r="957" spans="1:13" ht="25">
      <c r="A957" s="113" t="s">
        <v>6621</v>
      </c>
      <c r="B957" s="113" t="s">
        <v>6622</v>
      </c>
      <c r="C957" s="114" t="s">
        <v>29673</v>
      </c>
      <c r="D957" s="115">
        <f>D956+1</f>
        <v>956</v>
      </c>
      <c r="E957" s="116" t="str">
        <f>CONCATENATE("E",C957)</f>
        <v>E7_1_1_1</v>
      </c>
      <c r="F957" s="117" t="str">
        <f>_xlfn.CONCAT(E957,"_mRNA : ",E957,"_mRNA")</f>
        <v>E7_1_1_1_mRNA : E7_1_1_1_mRNA</v>
      </c>
      <c r="G957" s="118" t="str">
        <f>_xlfn.CONCAT(E957," : ",E957)</f>
        <v>E7_1_1_1 : E7_1_1_1</v>
      </c>
      <c r="H957" s="119" t="str">
        <f>CONCATENATE(E957,"_mRNA: 0")</f>
        <v>E7_1_1_1_mRNA: 0</v>
      </c>
      <c r="I957" s="120" t="str">
        <f>CONCATENATE(E957,": 0")</f>
        <v>E7_1_1_1: 0</v>
      </c>
      <c r="J957" s="121" t="str">
        <f t="shared" si="42"/>
        <v>E7_1_1_1_kcat: 13.7</v>
      </c>
      <c r="K957" s="122" t="str">
        <f t="shared" si="43"/>
        <v>E7_1_1_1_km: 1</v>
      </c>
      <c r="L957" s="123" t="str">
        <f>_xlfn.CONCAT("m",D957,": -&gt; ",E957,"_mRNA | ","0.00292 - (0.0093 * ",E957,"_mRNA)")</f>
        <v>m956: -&gt; E7_1_1_1_mRNA | 0.00292 - (0.0093 * E7_1_1_1_mRNA)</v>
      </c>
      <c r="M957" s="124" t="str">
        <f t="shared" si="44"/>
        <v>P956: -&gt; E7_1_1_1 | (0.278 * E7_1_1_1_mRNA) - (0.00000278 * E7_1_1_1)</v>
      </c>
    </row>
    <row r="958" spans="1:13" ht="25">
      <c r="A958" s="113" t="s">
        <v>9358</v>
      </c>
      <c r="B958" s="113" t="s">
        <v>9359</v>
      </c>
      <c r="C958" s="114" t="s">
        <v>29674</v>
      </c>
      <c r="D958" s="115">
        <f>D957+1</f>
        <v>957</v>
      </c>
      <c r="E958" s="116" t="str">
        <f>CONCATENATE("E",C958)</f>
        <v>E7_1_1_2</v>
      </c>
      <c r="F958" s="117" t="str">
        <f>_xlfn.CONCAT(E958,"_mRNA : ",E958,"_mRNA")</f>
        <v>E7_1_1_2_mRNA : E7_1_1_2_mRNA</v>
      </c>
      <c r="G958" s="118" t="str">
        <f>_xlfn.CONCAT(E958," : ",E958)</f>
        <v>E7_1_1_2 : E7_1_1_2</v>
      </c>
      <c r="H958" s="119" t="str">
        <f>CONCATENATE(E958,"_mRNA: 0")</f>
        <v>E7_1_1_2_mRNA: 0</v>
      </c>
      <c r="I958" s="120" t="str">
        <f>CONCATENATE(E958,": 0")</f>
        <v>E7_1_1_2: 0</v>
      </c>
      <c r="J958" s="121" t="str">
        <f t="shared" si="42"/>
        <v>E7_1_1_2_kcat: 13.7</v>
      </c>
      <c r="K958" s="122" t="str">
        <f t="shared" si="43"/>
        <v>E7_1_1_2_km: 1</v>
      </c>
      <c r="L958" s="123" t="str">
        <f>_xlfn.CONCAT("m",D958,": -&gt; ",E958,"_mRNA | ","0.00292 - (0.0093 * ",E958,"_mRNA)")</f>
        <v>m957: -&gt; E7_1_1_2_mRNA | 0.00292 - (0.0093 * E7_1_1_2_mRNA)</v>
      </c>
      <c r="M958" s="124" t="str">
        <f t="shared" si="44"/>
        <v>P957: -&gt; E7_1_1_2 | (0.278 * E7_1_1_2_mRNA) - (0.00000278 * E7_1_1_2)</v>
      </c>
    </row>
    <row r="959" spans="1:13" ht="25">
      <c r="A959" s="113" t="s">
        <v>1765</v>
      </c>
      <c r="B959" s="113" t="s">
        <v>1766</v>
      </c>
      <c r="C959" s="114" t="s">
        <v>29675</v>
      </c>
      <c r="D959" s="115">
        <f>D958+1</f>
        <v>958</v>
      </c>
      <c r="E959" s="116" t="str">
        <f>CONCATENATE("E",C959)</f>
        <v>E7_1_1_3</v>
      </c>
      <c r="F959" s="117" t="str">
        <f>_xlfn.CONCAT(E959,"_mRNA : ",E959,"_mRNA")</f>
        <v>E7_1_1_3_mRNA : E7_1_1_3_mRNA</v>
      </c>
      <c r="G959" s="118" t="str">
        <f>_xlfn.CONCAT(E959," : ",E959)</f>
        <v>E7_1_1_3 : E7_1_1_3</v>
      </c>
      <c r="H959" s="119" t="str">
        <f>CONCATENATE(E959,"_mRNA: 0")</f>
        <v>E7_1_1_3_mRNA: 0</v>
      </c>
      <c r="I959" s="120" t="str">
        <f>CONCATENATE(E959,": 0")</f>
        <v>E7_1_1_3: 0</v>
      </c>
      <c r="J959" s="121" t="str">
        <f t="shared" si="42"/>
        <v>E7_1_1_3_kcat: 13.7</v>
      </c>
      <c r="K959" s="122" t="str">
        <f t="shared" si="43"/>
        <v>E7_1_1_3_km: 1</v>
      </c>
      <c r="L959" s="123" t="str">
        <f>_xlfn.CONCAT("m",D959,": -&gt; ",E959,"_mRNA | ","0.00292 - (0.0093 * ",E959,"_mRNA)")</f>
        <v>m958: -&gt; E7_1_1_3_mRNA | 0.00292 - (0.0093 * E7_1_1_3_mRNA)</v>
      </c>
      <c r="M959" s="124" t="str">
        <f t="shared" si="44"/>
        <v>P958: -&gt; E7_1_1_3 | (0.278 * E7_1_1_3_mRNA) - (0.00000278 * E7_1_1_3)</v>
      </c>
    </row>
    <row r="960" spans="1:13" ht="25">
      <c r="A960" s="113" t="s">
        <v>2982</v>
      </c>
      <c r="B960" s="113" t="s">
        <v>2983</v>
      </c>
      <c r="C960" s="114" t="s">
        <v>29676</v>
      </c>
      <c r="D960" s="115">
        <f>D959+1</f>
        <v>959</v>
      </c>
      <c r="E960" s="116" t="str">
        <f>CONCATENATE("E",C960)</f>
        <v>E7_1_1_7</v>
      </c>
      <c r="F960" s="117" t="str">
        <f>_xlfn.CONCAT(E960,"_mRNA : ",E960,"_mRNA")</f>
        <v>E7_1_1_7_mRNA : E7_1_1_7_mRNA</v>
      </c>
      <c r="G960" s="118" t="str">
        <f>_xlfn.CONCAT(E960," : ",E960)</f>
        <v>E7_1_1_7 : E7_1_1_7</v>
      </c>
      <c r="H960" s="119" t="str">
        <f>CONCATENATE(E960,"_mRNA: 0")</f>
        <v>E7_1_1_7_mRNA: 0</v>
      </c>
      <c r="I960" s="120" t="str">
        <f>CONCATENATE(E960,": 0")</f>
        <v>E7_1_1_7: 0</v>
      </c>
      <c r="J960" s="121" t="str">
        <f t="shared" si="42"/>
        <v>E7_1_1_7_kcat: 13.7</v>
      </c>
      <c r="K960" s="122" t="str">
        <f t="shared" si="43"/>
        <v>E7_1_1_7_km: 1</v>
      </c>
      <c r="L960" s="123" t="str">
        <f>_xlfn.CONCAT("m",D960,": -&gt; ",E960,"_mRNA | ","0.00292 - (0.0093 * ",E960,"_mRNA)")</f>
        <v>m959: -&gt; E7_1_1_7_mRNA | 0.00292 - (0.0093 * E7_1_1_7_mRNA)</v>
      </c>
      <c r="M960" s="124" t="str">
        <f t="shared" si="44"/>
        <v>P959: -&gt; E7_1_1_7 | (0.278 * E7_1_1_7_mRNA) - (0.00000278 * E7_1_1_7)</v>
      </c>
    </row>
    <row r="961" spans="1:13" ht="25">
      <c r="A961" s="113" t="s">
        <v>9049</v>
      </c>
      <c r="B961" s="113" t="s">
        <v>9050</v>
      </c>
      <c r="C961" s="114" t="s">
        <v>29677</v>
      </c>
      <c r="D961" s="115">
        <f>D960+1</f>
        <v>960</v>
      </c>
      <c r="E961" s="116" t="str">
        <f>CONCATENATE("E",C961)</f>
        <v>E7_1_1_8</v>
      </c>
      <c r="F961" s="117" t="str">
        <f>_xlfn.CONCAT(E961,"_mRNA : ",E961,"_mRNA")</f>
        <v>E7_1_1_8_mRNA : E7_1_1_8_mRNA</v>
      </c>
      <c r="G961" s="118" t="str">
        <f>_xlfn.CONCAT(E961," : ",E961)</f>
        <v>E7_1_1_8 : E7_1_1_8</v>
      </c>
      <c r="H961" s="119" t="str">
        <f>CONCATENATE(E961,"_mRNA: 0")</f>
        <v>E7_1_1_8_mRNA: 0</v>
      </c>
      <c r="I961" s="120" t="str">
        <f>CONCATENATE(E961,": 0")</f>
        <v>E7_1_1_8: 0</v>
      </c>
      <c r="J961" s="121" t="str">
        <f t="shared" si="42"/>
        <v>E7_1_1_8_kcat: 13.7</v>
      </c>
      <c r="K961" s="122" t="str">
        <f t="shared" si="43"/>
        <v>E7_1_1_8_km: 1</v>
      </c>
      <c r="L961" s="123" t="str">
        <f>_xlfn.CONCAT("m",D961,": -&gt; ",E961,"_mRNA | ","0.00292 - (0.0093 * ",E961,"_mRNA)")</f>
        <v>m960: -&gt; E7_1_1_8_mRNA | 0.00292 - (0.0093 * E7_1_1_8_mRNA)</v>
      </c>
      <c r="M961" s="124" t="str">
        <f t="shared" si="44"/>
        <v>P960: -&gt; E7_1_1_8 | (0.278 * E7_1_1_8_mRNA) - (0.00000278 * E7_1_1_8)</v>
      </c>
    </row>
    <row r="962" spans="1:13" ht="25">
      <c r="A962" s="113" t="s">
        <v>15247</v>
      </c>
      <c r="B962" s="113" t="s">
        <v>15248</v>
      </c>
      <c r="C962" s="114" t="s">
        <v>29678</v>
      </c>
      <c r="D962" s="115">
        <f>D961+1</f>
        <v>961</v>
      </c>
      <c r="E962" s="116" t="str">
        <f>CONCATENATE("E",C962)</f>
        <v>E7_1_2_2</v>
      </c>
      <c r="F962" s="117" t="str">
        <f>_xlfn.CONCAT(E962,"_mRNA : ",E962,"_mRNA")</f>
        <v>E7_1_2_2_mRNA : E7_1_2_2_mRNA</v>
      </c>
      <c r="G962" s="118" t="str">
        <f>_xlfn.CONCAT(E962," : ",E962)</f>
        <v>E7_1_2_2 : E7_1_2_2</v>
      </c>
      <c r="H962" s="119" t="str">
        <f>CONCATENATE(E962,"_mRNA: 0")</f>
        <v>E7_1_2_2_mRNA: 0</v>
      </c>
      <c r="I962" s="120" t="str">
        <f>CONCATENATE(E962,": 0")</f>
        <v>E7_1_2_2: 0</v>
      </c>
      <c r="J962" s="121" t="str">
        <f t="shared" si="42"/>
        <v>E7_1_2_2_kcat: 13.7</v>
      </c>
      <c r="K962" s="122" t="str">
        <f t="shared" si="43"/>
        <v>E7_1_2_2_km: 1</v>
      </c>
      <c r="L962" s="123" t="str">
        <f>_xlfn.CONCAT("m",D962,": -&gt; ",E962,"_mRNA | ","0.00292 - (0.0093 * ",E962,"_mRNA)")</f>
        <v>m961: -&gt; E7_1_2_2_mRNA | 0.00292 - (0.0093 * E7_1_2_2_mRNA)</v>
      </c>
      <c r="M962" s="124" t="str">
        <f t="shared" si="44"/>
        <v>P961: -&gt; E7_1_2_2 | (0.278 * E7_1_2_2_mRNA) - (0.00000278 * E7_1_2_2)</v>
      </c>
    </row>
    <row r="963" spans="1:13">
      <c r="D963" s="82"/>
      <c r="F963" s="82"/>
      <c r="G963" s="82"/>
      <c r="H963" s="86"/>
    </row>
    <row r="964" spans="1:13">
      <c r="D964" s="82"/>
      <c r="F964" s="82"/>
      <c r="G964" s="82"/>
      <c r="H964" s="86"/>
    </row>
    <row r="965" spans="1:13">
      <c r="D965" s="82"/>
      <c r="F965" s="82"/>
      <c r="G965" s="82"/>
      <c r="H965" s="86"/>
    </row>
    <row r="966" spans="1:13">
      <c r="D966" s="82"/>
      <c r="F966" s="82"/>
      <c r="G966" s="82"/>
      <c r="H966" s="86"/>
    </row>
    <row r="967" spans="1:13">
      <c r="D967" s="82"/>
      <c r="F967" s="82"/>
      <c r="G967" s="82"/>
      <c r="H967" s="86"/>
    </row>
    <row r="968" spans="1:13">
      <c r="D968" s="82"/>
      <c r="F968" s="82"/>
      <c r="G968" s="82"/>
      <c r="H968" s="86"/>
    </row>
    <row r="969" spans="1:13">
      <c r="D969" s="82"/>
      <c r="F969" s="82"/>
      <c r="G969" s="82"/>
      <c r="H969" s="86"/>
    </row>
    <row r="970" spans="1:13">
      <c r="D970" s="82"/>
      <c r="F970" s="82"/>
      <c r="G970" s="82"/>
      <c r="H970" s="86"/>
    </row>
    <row r="971" spans="1:13">
      <c r="D971" s="82"/>
      <c r="F971" s="82"/>
      <c r="G971" s="82"/>
      <c r="H971" s="86"/>
    </row>
    <row r="972" spans="1:13">
      <c r="D972" s="82"/>
      <c r="F972" s="82"/>
      <c r="G972" s="82"/>
      <c r="H972" s="86"/>
    </row>
    <row r="973" spans="1:13">
      <c r="D973" s="82"/>
      <c r="F973" s="82"/>
      <c r="G973" s="82"/>
      <c r="H973" s="86"/>
    </row>
    <row r="974" spans="1:13">
      <c r="D974" s="82"/>
      <c r="F974" s="82"/>
      <c r="G974" s="82"/>
      <c r="H974" s="86"/>
    </row>
    <row r="975" spans="1:13">
      <c r="D975" s="82"/>
      <c r="F975" s="82"/>
      <c r="G975" s="82"/>
      <c r="H975" s="86"/>
    </row>
    <row r="976" spans="1:13">
      <c r="D976" s="82"/>
      <c r="F976" s="82"/>
      <c r="G976" s="82"/>
      <c r="H976" s="86"/>
    </row>
    <row r="977" spans="4:8">
      <c r="D977" s="82"/>
      <c r="F977" s="82"/>
      <c r="G977" s="82"/>
      <c r="H977" s="86"/>
    </row>
    <row r="978" spans="4:8">
      <c r="D978" s="82"/>
      <c r="F978" s="82"/>
      <c r="G978" s="82"/>
      <c r="H978" s="86"/>
    </row>
    <row r="979" spans="4:8">
      <c r="D979" s="82"/>
      <c r="F979" s="82"/>
      <c r="G979" s="82"/>
      <c r="H979" s="86"/>
    </row>
    <row r="980" spans="4:8">
      <c r="D980" s="82"/>
      <c r="F980" s="82"/>
      <c r="G980" s="82"/>
      <c r="H980" s="86"/>
    </row>
    <row r="981" spans="4:8">
      <c r="D981" s="82"/>
      <c r="F981" s="82"/>
      <c r="G981" s="82"/>
      <c r="H981" s="86"/>
    </row>
    <row r="982" spans="4:8">
      <c r="D982" s="82"/>
      <c r="F982" s="82"/>
      <c r="G982" s="82"/>
      <c r="H982" s="86"/>
    </row>
    <row r="983" spans="4:8">
      <c r="D983" s="82"/>
      <c r="F983" s="82"/>
      <c r="G983" s="82"/>
      <c r="H983" s="86"/>
    </row>
    <row r="984" spans="4:8">
      <c r="D984" s="82"/>
      <c r="F984" s="82"/>
      <c r="G984" s="82"/>
      <c r="H984" s="86"/>
    </row>
    <row r="985" spans="4:8">
      <c r="D985" s="82"/>
      <c r="F985" s="82"/>
      <c r="G985" s="82"/>
      <c r="H985" s="86"/>
    </row>
    <row r="986" spans="4:8">
      <c r="D986" s="82"/>
      <c r="F986" s="82"/>
      <c r="G986" s="82"/>
      <c r="H986" s="86"/>
    </row>
    <row r="987" spans="4:8">
      <c r="D987" s="82"/>
      <c r="F987" s="82"/>
      <c r="G987" s="82"/>
      <c r="H987" s="86"/>
    </row>
    <row r="988" spans="4:8">
      <c r="D988" s="82"/>
      <c r="F988" s="82"/>
      <c r="G988" s="82"/>
      <c r="H988" s="86"/>
    </row>
    <row r="989" spans="4:8">
      <c r="D989" s="82"/>
      <c r="F989" s="82"/>
      <c r="G989" s="82"/>
      <c r="H989" s="86"/>
    </row>
    <row r="990" spans="4:8">
      <c r="D990" s="82"/>
      <c r="F990" s="82"/>
      <c r="G990" s="82"/>
      <c r="H990" s="86"/>
    </row>
    <row r="991" spans="4:8">
      <c r="D991" s="82"/>
      <c r="F991" s="82"/>
      <c r="G991" s="82"/>
      <c r="H991" s="86"/>
    </row>
    <row r="992" spans="4:8">
      <c r="D992" s="82"/>
      <c r="F992" s="82"/>
      <c r="G992" s="82"/>
      <c r="H992" s="86"/>
    </row>
    <row r="993" spans="4:8">
      <c r="D993" s="82"/>
      <c r="F993" s="82"/>
      <c r="G993" s="82"/>
      <c r="H993" s="86"/>
    </row>
    <row r="994" spans="4:8">
      <c r="D994" s="82"/>
      <c r="F994" s="82"/>
      <c r="G994" s="82"/>
      <c r="H994" s="86"/>
    </row>
    <row r="995" spans="4:8">
      <c r="D995" s="82"/>
      <c r="F995" s="82"/>
      <c r="G995" s="82"/>
      <c r="H995" s="86"/>
    </row>
    <row r="996" spans="4:8">
      <c r="D996" s="82"/>
      <c r="F996" s="82"/>
      <c r="G996" s="82"/>
      <c r="H996" s="86"/>
    </row>
    <row r="997" spans="4:8">
      <c r="D997" s="82"/>
      <c r="F997" s="82"/>
      <c r="G997" s="82"/>
      <c r="H997" s="86"/>
    </row>
    <row r="998" spans="4:8">
      <c r="D998" s="82"/>
      <c r="F998" s="82"/>
      <c r="G998" s="82"/>
      <c r="H998" s="86"/>
    </row>
    <row r="999" spans="4:8">
      <c r="D999" s="82"/>
      <c r="F999" s="82"/>
      <c r="G999" s="82"/>
      <c r="H999" s="86"/>
    </row>
    <row r="1000" spans="4:8">
      <c r="D1000" s="82"/>
      <c r="F1000" s="82"/>
      <c r="G1000" s="82"/>
      <c r="H1000" s="86"/>
    </row>
    <row r="1001" spans="4:8">
      <c r="D1001" s="82"/>
      <c r="F1001" s="82"/>
      <c r="G1001" s="82"/>
      <c r="H1001" s="86"/>
    </row>
    <row r="1002" spans="4:8">
      <c r="D1002" s="82"/>
      <c r="F1002" s="82"/>
      <c r="G1002" s="82"/>
      <c r="H1002" s="86"/>
    </row>
    <row r="1003" spans="4:8">
      <c r="D1003" s="82"/>
      <c r="F1003" s="82"/>
      <c r="G1003" s="82"/>
      <c r="H1003" s="86"/>
    </row>
    <row r="1004" spans="4:8">
      <c r="D1004" s="82"/>
      <c r="F1004" s="82"/>
      <c r="G1004" s="82"/>
      <c r="H1004" s="86"/>
    </row>
    <row r="1005" spans="4:8">
      <c r="D1005" s="82"/>
      <c r="F1005" s="82"/>
      <c r="G1005" s="82"/>
      <c r="H1005" s="86"/>
    </row>
    <row r="1006" spans="4:8">
      <c r="D1006" s="82"/>
      <c r="F1006" s="82"/>
      <c r="G1006" s="82"/>
      <c r="H1006" s="86"/>
    </row>
    <row r="1007" spans="4:8">
      <c r="D1007" s="82"/>
      <c r="F1007" s="82"/>
      <c r="G1007" s="82"/>
      <c r="H1007" s="86"/>
    </row>
    <row r="1008" spans="4:8">
      <c r="D1008" s="82"/>
      <c r="F1008" s="82"/>
      <c r="G1008" s="82"/>
      <c r="H1008" s="86"/>
    </row>
    <row r="1009" spans="4:8">
      <c r="D1009" s="82"/>
      <c r="F1009" s="82"/>
      <c r="G1009" s="82"/>
      <c r="H1009" s="86"/>
    </row>
    <row r="1010" spans="4:8">
      <c r="D1010" s="82"/>
      <c r="F1010" s="82"/>
      <c r="G1010" s="82"/>
      <c r="H1010" s="86"/>
    </row>
    <row r="1011" spans="4:8">
      <c r="D1011" s="82"/>
      <c r="F1011" s="82"/>
      <c r="G1011" s="82"/>
      <c r="H1011" s="86"/>
    </row>
    <row r="1012" spans="4:8">
      <c r="D1012" s="82"/>
      <c r="F1012" s="82"/>
      <c r="G1012" s="82"/>
      <c r="H1012" s="86"/>
    </row>
    <row r="1013" spans="4:8">
      <c r="D1013" s="82"/>
      <c r="F1013" s="82"/>
      <c r="G1013" s="82"/>
      <c r="H1013" s="86"/>
    </row>
    <row r="1014" spans="4:8">
      <c r="D1014" s="82"/>
      <c r="F1014" s="82"/>
      <c r="G1014" s="82"/>
      <c r="H1014" s="86"/>
    </row>
    <row r="1015" spans="4:8">
      <c r="D1015" s="82"/>
      <c r="F1015" s="82"/>
      <c r="G1015" s="82"/>
      <c r="H1015" s="86"/>
    </row>
    <row r="1016" spans="4:8">
      <c r="D1016" s="82"/>
      <c r="F1016" s="82"/>
      <c r="G1016" s="82"/>
      <c r="H1016" s="86"/>
    </row>
    <row r="1017" spans="4:8">
      <c r="D1017" s="82"/>
      <c r="F1017" s="82"/>
      <c r="G1017" s="82"/>
      <c r="H1017" s="86"/>
    </row>
    <row r="1018" spans="4:8">
      <c r="D1018" s="82"/>
      <c r="F1018" s="82"/>
      <c r="G1018" s="82"/>
      <c r="H1018" s="86"/>
    </row>
    <row r="1019" spans="4:8">
      <c r="D1019" s="82"/>
      <c r="F1019" s="82"/>
      <c r="G1019" s="82"/>
      <c r="H1019" s="86"/>
    </row>
    <row r="1020" spans="4:8">
      <c r="D1020" s="82"/>
      <c r="F1020" s="82"/>
      <c r="G1020" s="82"/>
      <c r="H1020" s="86"/>
    </row>
    <row r="1021" spans="4:8">
      <c r="D1021" s="82"/>
      <c r="F1021" s="82"/>
      <c r="G1021" s="82"/>
      <c r="H1021" s="86"/>
    </row>
    <row r="1022" spans="4:8">
      <c r="D1022" s="82"/>
      <c r="F1022" s="82"/>
      <c r="G1022" s="82"/>
      <c r="H1022" s="86"/>
    </row>
    <row r="1023" spans="4:8">
      <c r="D1023" s="82"/>
      <c r="F1023" s="82"/>
      <c r="G1023" s="82"/>
      <c r="H1023" s="86"/>
    </row>
    <row r="1024" spans="4:8">
      <c r="D1024" s="82"/>
      <c r="F1024" s="82"/>
      <c r="G1024" s="82"/>
      <c r="H1024" s="86"/>
    </row>
    <row r="1025" spans="4:8">
      <c r="D1025" s="82"/>
      <c r="F1025" s="82"/>
      <c r="G1025" s="82"/>
      <c r="H1025" s="86"/>
    </row>
    <row r="1026" spans="4:8">
      <c r="D1026" s="82"/>
      <c r="F1026" s="82"/>
      <c r="G1026" s="82"/>
      <c r="H1026" s="86"/>
    </row>
    <row r="1027" spans="4:8">
      <c r="D1027" s="82"/>
      <c r="F1027" s="82"/>
      <c r="G1027" s="82"/>
      <c r="H1027" s="86"/>
    </row>
    <row r="1028" spans="4:8">
      <c r="D1028" s="82"/>
      <c r="F1028" s="82"/>
      <c r="G1028" s="82"/>
      <c r="H1028" s="86"/>
    </row>
    <row r="1029" spans="4:8">
      <c r="D1029" s="82"/>
      <c r="F1029" s="82"/>
      <c r="G1029" s="82"/>
      <c r="H1029" s="86"/>
    </row>
    <row r="1030" spans="4:8">
      <c r="D1030" s="82"/>
      <c r="F1030" s="82"/>
      <c r="G1030" s="82"/>
      <c r="H1030" s="86"/>
    </row>
    <row r="1031" spans="4:8">
      <c r="D1031" s="82"/>
      <c r="F1031" s="82"/>
      <c r="G1031" s="82"/>
      <c r="H1031" s="86"/>
    </row>
    <row r="1032" spans="4:8">
      <c r="D1032" s="82"/>
      <c r="F1032" s="82"/>
      <c r="G1032" s="82"/>
      <c r="H1032" s="86"/>
    </row>
    <row r="1033" spans="4:8">
      <c r="D1033" s="82"/>
      <c r="F1033" s="82"/>
      <c r="G1033" s="82"/>
      <c r="H1033" s="86"/>
    </row>
    <row r="1034" spans="4:8">
      <c r="D1034" s="82"/>
      <c r="F1034" s="82"/>
      <c r="G1034" s="82"/>
      <c r="H1034" s="86"/>
    </row>
    <row r="1035" spans="4:8">
      <c r="D1035" s="82"/>
      <c r="F1035" s="82"/>
      <c r="G1035" s="82"/>
      <c r="H1035" s="86"/>
    </row>
    <row r="1036" spans="4:8">
      <c r="D1036" s="82"/>
      <c r="F1036" s="82"/>
      <c r="G1036" s="82"/>
      <c r="H1036" s="86"/>
    </row>
    <row r="1037" spans="4:8">
      <c r="D1037" s="82"/>
      <c r="F1037" s="82"/>
      <c r="G1037" s="82"/>
      <c r="H1037" s="86"/>
    </row>
    <row r="1038" spans="4:8">
      <c r="D1038" s="82"/>
      <c r="F1038" s="82"/>
      <c r="G1038" s="82"/>
      <c r="H1038" s="86"/>
    </row>
    <row r="1039" spans="4:8">
      <c r="D1039" s="82"/>
      <c r="F1039" s="82"/>
      <c r="G1039" s="82"/>
      <c r="H1039" s="86"/>
    </row>
    <row r="1040" spans="4:8">
      <c r="D1040" s="82"/>
      <c r="F1040" s="82"/>
      <c r="G1040" s="82"/>
      <c r="H1040" s="86"/>
    </row>
    <row r="1041" spans="4:8">
      <c r="D1041" s="82"/>
      <c r="F1041" s="82"/>
      <c r="G1041" s="82"/>
      <c r="H1041" s="86"/>
    </row>
    <row r="1042" spans="4:8">
      <c r="D1042" s="82"/>
      <c r="F1042" s="82"/>
      <c r="G1042" s="82"/>
      <c r="H1042" s="86"/>
    </row>
    <row r="1043" spans="4:8">
      <c r="D1043" s="82"/>
      <c r="F1043" s="82"/>
      <c r="G1043" s="82"/>
      <c r="H1043" s="86"/>
    </row>
    <row r="1044" spans="4:8">
      <c r="D1044" s="82"/>
      <c r="F1044" s="82"/>
      <c r="G1044" s="82"/>
      <c r="H1044" s="86"/>
    </row>
    <row r="1045" spans="4:8">
      <c r="D1045" s="82"/>
      <c r="F1045" s="82"/>
      <c r="G1045" s="82"/>
      <c r="H1045" s="86"/>
    </row>
    <row r="1046" spans="4:8">
      <c r="D1046" s="82"/>
      <c r="F1046" s="82"/>
      <c r="G1046" s="82"/>
      <c r="H1046" s="86"/>
    </row>
    <row r="1047" spans="4:8">
      <c r="D1047" s="82"/>
      <c r="F1047" s="82"/>
      <c r="G1047" s="82"/>
      <c r="H1047" s="86"/>
    </row>
    <row r="1048" spans="4:8">
      <c r="D1048" s="82"/>
      <c r="F1048" s="82"/>
      <c r="G1048" s="82"/>
      <c r="H1048" s="86"/>
    </row>
    <row r="1049" spans="4:8">
      <c r="D1049" s="82"/>
      <c r="F1049" s="82"/>
      <c r="G1049" s="82"/>
      <c r="H1049" s="86"/>
    </row>
    <row r="1050" spans="4:8">
      <c r="D1050" s="82"/>
      <c r="F1050" s="82"/>
      <c r="G1050" s="82"/>
      <c r="H1050" s="86"/>
    </row>
    <row r="1051" spans="4:8">
      <c r="D1051" s="82"/>
      <c r="F1051" s="82"/>
      <c r="G1051" s="82"/>
      <c r="H1051" s="86"/>
    </row>
    <row r="1052" spans="4:8">
      <c r="D1052" s="82"/>
      <c r="F1052" s="82"/>
      <c r="G1052" s="82"/>
      <c r="H1052" s="86"/>
    </row>
    <row r="1053" spans="4:8">
      <c r="D1053" s="82"/>
      <c r="F1053" s="82"/>
      <c r="G1053" s="82"/>
      <c r="H1053" s="86"/>
    </row>
    <row r="1054" spans="4:8">
      <c r="D1054" s="82"/>
      <c r="F1054" s="82"/>
      <c r="G1054" s="82"/>
      <c r="H1054" s="86"/>
    </row>
    <row r="1055" spans="4:8">
      <c r="D1055" s="82"/>
      <c r="F1055" s="82"/>
      <c r="G1055" s="82"/>
      <c r="H1055" s="86"/>
    </row>
    <row r="1056" spans="4:8">
      <c r="D1056" s="82"/>
      <c r="F1056" s="82"/>
      <c r="G1056" s="82"/>
      <c r="H1056" s="86"/>
    </row>
    <row r="1057" spans="4:8">
      <c r="D1057" s="82"/>
      <c r="F1057" s="82"/>
      <c r="G1057" s="82"/>
      <c r="H1057" s="86"/>
    </row>
    <row r="1058" spans="4:8">
      <c r="D1058" s="82"/>
      <c r="F1058" s="82"/>
      <c r="G1058" s="82"/>
      <c r="H1058" s="86"/>
    </row>
    <row r="1059" spans="4:8">
      <c r="D1059" s="82"/>
      <c r="F1059" s="82"/>
      <c r="G1059" s="82"/>
      <c r="H1059" s="86"/>
    </row>
    <row r="1060" spans="4:8">
      <c r="D1060" s="82"/>
      <c r="F1060" s="82"/>
      <c r="G1060" s="82"/>
      <c r="H1060" s="86"/>
    </row>
    <row r="1061" spans="4:8">
      <c r="D1061" s="82"/>
      <c r="F1061" s="82"/>
      <c r="G1061" s="82"/>
      <c r="H1061" s="86"/>
    </row>
    <row r="1062" spans="4:8">
      <c r="D1062" s="82"/>
      <c r="F1062" s="82"/>
      <c r="G1062" s="82"/>
      <c r="H1062" s="86"/>
    </row>
    <row r="1063" spans="4:8">
      <c r="D1063" s="82"/>
      <c r="F1063" s="82"/>
      <c r="G1063" s="82"/>
      <c r="H1063" s="86"/>
    </row>
    <row r="1064" spans="4:8">
      <c r="D1064" s="82"/>
      <c r="F1064" s="82"/>
      <c r="G1064" s="82"/>
      <c r="H1064" s="86"/>
    </row>
    <row r="1065" spans="4:8">
      <c r="D1065" s="82"/>
      <c r="F1065" s="82"/>
      <c r="G1065" s="82"/>
      <c r="H1065" s="86"/>
    </row>
    <row r="1066" spans="4:8">
      <c r="D1066" s="82"/>
      <c r="F1066" s="82"/>
      <c r="G1066" s="82"/>
      <c r="H1066" s="86"/>
    </row>
    <row r="1067" spans="4:8">
      <c r="D1067" s="82"/>
      <c r="F1067" s="82"/>
      <c r="G1067" s="82"/>
      <c r="H1067" s="86"/>
    </row>
    <row r="1068" spans="4:8">
      <c r="D1068" s="82"/>
      <c r="F1068" s="82"/>
      <c r="G1068" s="82"/>
      <c r="H1068" s="86"/>
    </row>
    <row r="1069" spans="4:8">
      <c r="D1069" s="82"/>
      <c r="F1069" s="82"/>
      <c r="G1069" s="82"/>
      <c r="H1069" s="86"/>
    </row>
    <row r="1070" spans="4:8">
      <c r="D1070" s="82"/>
      <c r="F1070" s="82"/>
      <c r="G1070" s="82"/>
      <c r="H1070" s="86"/>
    </row>
    <row r="1071" spans="4:8">
      <c r="D1071" s="82"/>
      <c r="F1071" s="82"/>
      <c r="G1071" s="82"/>
      <c r="H1071" s="86"/>
    </row>
    <row r="1072" spans="4:8">
      <c r="D1072" s="82"/>
      <c r="F1072" s="82"/>
      <c r="G1072" s="82"/>
      <c r="H1072" s="86"/>
    </row>
    <row r="1073" spans="4:8">
      <c r="D1073" s="82"/>
      <c r="F1073" s="82"/>
      <c r="G1073" s="82"/>
      <c r="H1073" s="86"/>
    </row>
    <row r="1074" spans="4:8">
      <c r="D1074" s="82"/>
      <c r="F1074" s="82"/>
      <c r="G1074" s="82"/>
      <c r="H1074" s="86"/>
    </row>
    <row r="1075" spans="4:8">
      <c r="D1075" s="82"/>
      <c r="F1075" s="82"/>
      <c r="G1075" s="82"/>
      <c r="H1075" s="86"/>
    </row>
    <row r="1076" spans="4:8">
      <c r="D1076" s="82"/>
      <c r="F1076" s="82"/>
      <c r="G1076" s="82"/>
      <c r="H1076" s="86"/>
    </row>
    <row r="1077" spans="4:8">
      <c r="D1077" s="82"/>
      <c r="F1077" s="82"/>
      <c r="G1077" s="82"/>
      <c r="H1077" s="86"/>
    </row>
    <row r="1078" spans="4:8">
      <c r="D1078" s="82"/>
      <c r="F1078" s="82"/>
      <c r="G1078" s="82"/>
      <c r="H1078" s="86"/>
    </row>
    <row r="1079" spans="4:8">
      <c r="D1079" s="82"/>
      <c r="F1079" s="82"/>
      <c r="G1079" s="82"/>
      <c r="H1079" s="86"/>
    </row>
    <row r="1080" spans="4:8">
      <c r="D1080" s="82"/>
      <c r="F1080" s="82"/>
      <c r="G1080" s="82"/>
      <c r="H1080" s="86"/>
    </row>
    <row r="1081" spans="4:8">
      <c r="D1081" s="82"/>
      <c r="F1081" s="82"/>
      <c r="G1081" s="82"/>
      <c r="H1081" s="86"/>
    </row>
    <row r="1082" spans="4:8">
      <c r="D1082" s="82"/>
      <c r="F1082" s="82"/>
      <c r="G1082" s="82"/>
      <c r="H1082" s="86"/>
    </row>
    <row r="1083" spans="4:8">
      <c r="D1083" s="82"/>
      <c r="F1083" s="82"/>
      <c r="G1083" s="82"/>
      <c r="H1083" s="86"/>
    </row>
    <row r="1084" spans="4:8">
      <c r="D1084" s="82"/>
      <c r="F1084" s="82"/>
      <c r="G1084" s="82"/>
      <c r="H1084" s="86"/>
    </row>
    <row r="1085" spans="4:8">
      <c r="D1085" s="82"/>
      <c r="F1085" s="82"/>
      <c r="G1085" s="82"/>
      <c r="H1085" s="86"/>
    </row>
    <row r="1086" spans="4:8">
      <c r="D1086" s="82"/>
      <c r="F1086" s="82"/>
      <c r="G1086" s="82"/>
      <c r="H1086" s="86"/>
    </row>
    <row r="1087" spans="4:8">
      <c r="D1087" s="82"/>
      <c r="F1087" s="82"/>
      <c r="G1087" s="82"/>
      <c r="H1087" s="86"/>
    </row>
    <row r="1088" spans="4:8">
      <c r="D1088" s="82"/>
      <c r="F1088" s="82"/>
      <c r="G1088" s="82"/>
      <c r="H1088" s="86"/>
    </row>
    <row r="1089" spans="4:8">
      <c r="D1089" s="82"/>
      <c r="F1089" s="82"/>
      <c r="G1089" s="82"/>
      <c r="H1089" s="86"/>
    </row>
    <row r="1090" spans="4:8">
      <c r="D1090" s="82"/>
      <c r="F1090" s="82"/>
      <c r="G1090" s="82"/>
      <c r="H1090" s="86"/>
    </row>
    <row r="1091" spans="4:8">
      <c r="D1091" s="82"/>
      <c r="F1091" s="82"/>
      <c r="G1091" s="82"/>
      <c r="H1091" s="86"/>
    </row>
    <row r="1092" spans="4:8">
      <c r="D1092" s="82"/>
      <c r="F1092" s="82"/>
      <c r="G1092" s="82"/>
      <c r="H1092" s="86"/>
    </row>
    <row r="1093" spans="4:8">
      <c r="D1093" s="82"/>
      <c r="F1093" s="82"/>
      <c r="G1093" s="82"/>
      <c r="H1093" s="86"/>
    </row>
    <row r="1094" spans="4:8">
      <c r="D1094" s="82"/>
      <c r="F1094" s="82"/>
      <c r="G1094" s="82"/>
      <c r="H1094" s="86"/>
    </row>
    <row r="1095" spans="4:8">
      <c r="D1095" s="82"/>
      <c r="F1095" s="82"/>
      <c r="G1095" s="82"/>
      <c r="H1095" s="86"/>
    </row>
    <row r="1096" spans="4:8">
      <c r="D1096" s="82"/>
      <c r="F1096" s="82"/>
      <c r="G1096" s="82"/>
      <c r="H1096" s="86"/>
    </row>
    <row r="1097" spans="4:8">
      <c r="D1097" s="82"/>
      <c r="F1097" s="82"/>
      <c r="G1097" s="82"/>
      <c r="H1097" s="86"/>
    </row>
    <row r="1098" spans="4:8">
      <c r="D1098" s="82"/>
      <c r="F1098" s="82"/>
      <c r="G1098" s="82"/>
      <c r="H1098" s="86"/>
    </row>
    <row r="1099" spans="4:8">
      <c r="D1099" s="82"/>
      <c r="F1099" s="82"/>
      <c r="G1099" s="82"/>
      <c r="H1099" s="86"/>
    </row>
    <row r="1100" spans="4:8">
      <c r="D1100" s="82"/>
      <c r="F1100" s="82"/>
      <c r="G1100" s="82"/>
      <c r="H1100" s="86"/>
    </row>
    <row r="1101" spans="4:8">
      <c r="D1101" s="82"/>
      <c r="F1101" s="82"/>
      <c r="G1101" s="82"/>
      <c r="H1101" s="86"/>
    </row>
    <row r="1102" spans="4:8">
      <c r="D1102" s="82"/>
      <c r="F1102" s="82"/>
      <c r="G1102" s="82"/>
      <c r="H1102" s="86"/>
    </row>
    <row r="1103" spans="4:8">
      <c r="D1103" s="82"/>
      <c r="F1103" s="82"/>
      <c r="G1103" s="82"/>
      <c r="H1103" s="86"/>
    </row>
    <row r="1104" spans="4:8">
      <c r="D1104" s="82"/>
      <c r="F1104" s="82"/>
      <c r="G1104" s="82"/>
      <c r="H1104" s="86"/>
    </row>
    <row r="1105" spans="4:8">
      <c r="D1105" s="82"/>
      <c r="F1105" s="82"/>
      <c r="G1105" s="82"/>
      <c r="H1105" s="86"/>
    </row>
    <row r="1106" spans="4:8">
      <c r="D1106" s="82"/>
      <c r="F1106" s="82"/>
      <c r="G1106" s="82"/>
      <c r="H1106" s="86"/>
    </row>
    <row r="1107" spans="4:8">
      <c r="D1107" s="82"/>
      <c r="F1107" s="82"/>
      <c r="G1107" s="82"/>
      <c r="H1107" s="86"/>
    </row>
    <row r="1108" spans="4:8">
      <c r="D1108" s="82"/>
      <c r="F1108" s="82"/>
      <c r="G1108" s="82"/>
      <c r="H1108" s="86"/>
    </row>
    <row r="1109" spans="4:8">
      <c r="D1109" s="82"/>
      <c r="F1109" s="82"/>
      <c r="G1109" s="82"/>
      <c r="H1109" s="86"/>
    </row>
    <row r="1110" spans="4:8">
      <c r="D1110" s="82"/>
      <c r="F1110" s="82"/>
      <c r="G1110" s="82"/>
      <c r="H1110" s="86"/>
    </row>
    <row r="1111" spans="4:8">
      <c r="D1111" s="82"/>
      <c r="F1111" s="82"/>
      <c r="G1111" s="82"/>
      <c r="H1111" s="86"/>
    </row>
    <row r="1112" spans="4:8">
      <c r="D1112" s="82"/>
      <c r="F1112" s="82"/>
      <c r="G1112" s="82"/>
      <c r="H1112" s="86"/>
    </row>
    <row r="1113" spans="4:8">
      <c r="D1113" s="82"/>
      <c r="F1113" s="82"/>
      <c r="G1113" s="82"/>
      <c r="H1113" s="86"/>
    </row>
    <row r="1114" spans="4:8">
      <c r="D1114" s="82"/>
      <c r="F1114" s="82"/>
      <c r="G1114" s="82"/>
      <c r="H1114" s="86"/>
    </row>
    <row r="1115" spans="4:8">
      <c r="D1115" s="82"/>
      <c r="F1115" s="82"/>
      <c r="G1115" s="82"/>
      <c r="H1115" s="86"/>
    </row>
    <row r="1116" spans="4:8">
      <c r="D1116" s="82"/>
      <c r="F1116" s="82"/>
      <c r="G1116" s="82"/>
      <c r="H1116" s="86"/>
    </row>
    <row r="1117" spans="4:8">
      <c r="D1117" s="82"/>
      <c r="F1117" s="82"/>
      <c r="G1117" s="82"/>
      <c r="H1117" s="86"/>
    </row>
    <row r="1118" spans="4:8">
      <c r="D1118" s="82"/>
      <c r="F1118" s="82"/>
      <c r="G1118" s="82"/>
      <c r="H1118" s="86"/>
    </row>
    <row r="1119" spans="4:8">
      <c r="D1119" s="82"/>
      <c r="F1119" s="82"/>
      <c r="G1119" s="82"/>
      <c r="H1119" s="86"/>
    </row>
    <row r="1120" spans="4:8">
      <c r="D1120" s="82"/>
      <c r="F1120" s="82"/>
      <c r="G1120" s="82"/>
      <c r="H1120" s="86"/>
    </row>
    <row r="1121" spans="4:8">
      <c r="D1121" s="82"/>
      <c r="F1121" s="82"/>
      <c r="G1121" s="82"/>
      <c r="H1121" s="86"/>
    </row>
    <row r="1122" spans="4:8">
      <c r="D1122" s="82"/>
      <c r="F1122" s="82"/>
      <c r="G1122" s="82"/>
      <c r="H1122" s="86"/>
    </row>
    <row r="1123" spans="4:8">
      <c r="D1123" s="82"/>
      <c r="F1123" s="82"/>
      <c r="G1123" s="82"/>
      <c r="H1123" s="86"/>
    </row>
    <row r="1124" spans="4:8">
      <c r="D1124" s="82"/>
      <c r="F1124" s="82"/>
      <c r="G1124" s="82"/>
      <c r="H1124" s="86"/>
    </row>
    <row r="1125" spans="4:8">
      <c r="D1125" s="82"/>
      <c r="F1125" s="82"/>
      <c r="G1125" s="82"/>
      <c r="H1125" s="86"/>
    </row>
    <row r="1126" spans="4:8">
      <c r="D1126" s="82"/>
      <c r="F1126" s="82"/>
      <c r="G1126" s="82"/>
      <c r="H1126" s="86"/>
    </row>
    <row r="1127" spans="4:8">
      <c r="D1127" s="82"/>
      <c r="F1127" s="82"/>
      <c r="G1127" s="82"/>
      <c r="H1127" s="86"/>
    </row>
    <row r="1128" spans="4:8">
      <c r="D1128" s="82"/>
      <c r="F1128" s="82"/>
      <c r="G1128" s="82"/>
      <c r="H1128" s="86"/>
    </row>
    <row r="1129" spans="4:8">
      <c r="D1129" s="82"/>
      <c r="F1129" s="82"/>
      <c r="G1129" s="82"/>
      <c r="H1129" s="86"/>
    </row>
    <row r="1130" spans="4:8">
      <c r="D1130" s="82"/>
      <c r="F1130" s="82"/>
      <c r="G1130" s="82"/>
      <c r="H1130" s="86"/>
    </row>
    <row r="1131" spans="4:8">
      <c r="D1131" s="82"/>
      <c r="F1131" s="82"/>
      <c r="G1131" s="82"/>
      <c r="H1131" s="86"/>
    </row>
    <row r="1132" spans="4:8">
      <c r="D1132" s="82"/>
      <c r="F1132" s="82"/>
      <c r="G1132" s="82"/>
      <c r="H1132" s="86"/>
    </row>
    <row r="1133" spans="4:8">
      <c r="D1133" s="82"/>
      <c r="F1133" s="82"/>
      <c r="G1133" s="82"/>
      <c r="H1133" s="86"/>
    </row>
    <row r="1134" spans="4:8">
      <c r="D1134" s="82"/>
      <c r="F1134" s="82"/>
      <c r="G1134" s="82"/>
      <c r="H1134" s="86"/>
    </row>
    <row r="1135" spans="4:8">
      <c r="D1135" s="82"/>
      <c r="F1135" s="82"/>
      <c r="G1135" s="82"/>
      <c r="H1135" s="86"/>
    </row>
    <row r="1136" spans="4:8">
      <c r="D1136" s="82"/>
      <c r="F1136" s="82"/>
      <c r="G1136" s="82"/>
      <c r="H1136" s="86"/>
    </row>
    <row r="1137" spans="4:8">
      <c r="D1137" s="82"/>
      <c r="F1137" s="82"/>
      <c r="G1137" s="82"/>
      <c r="H1137" s="86"/>
    </row>
    <row r="1138" spans="4:8">
      <c r="D1138" s="82"/>
      <c r="F1138" s="82"/>
      <c r="G1138" s="82"/>
      <c r="H1138" s="86"/>
    </row>
    <row r="1139" spans="4:8">
      <c r="D1139" s="82"/>
      <c r="F1139" s="82"/>
      <c r="G1139" s="82"/>
      <c r="H1139" s="86"/>
    </row>
    <row r="1140" spans="4:8">
      <c r="D1140" s="82"/>
      <c r="F1140" s="82"/>
      <c r="G1140" s="82"/>
      <c r="H1140" s="86"/>
    </row>
    <row r="1141" spans="4:8">
      <c r="D1141" s="82"/>
      <c r="F1141" s="82"/>
      <c r="G1141" s="82"/>
      <c r="H1141" s="86"/>
    </row>
    <row r="1142" spans="4:8">
      <c r="D1142" s="82"/>
      <c r="F1142" s="82"/>
      <c r="G1142" s="82"/>
      <c r="H1142" s="86"/>
    </row>
    <row r="1143" spans="4:8">
      <c r="D1143" s="82"/>
      <c r="F1143" s="82"/>
      <c r="G1143" s="82"/>
      <c r="H1143" s="86"/>
    </row>
    <row r="1144" spans="4:8">
      <c r="D1144" s="82"/>
      <c r="F1144" s="82"/>
      <c r="G1144" s="82"/>
      <c r="H1144" s="86"/>
    </row>
    <row r="1145" spans="4:8">
      <c r="D1145" s="82"/>
      <c r="F1145" s="82"/>
      <c r="G1145" s="82"/>
      <c r="H1145" s="86"/>
    </row>
    <row r="1146" spans="4:8">
      <c r="D1146" s="82"/>
      <c r="F1146" s="82"/>
      <c r="G1146" s="82"/>
      <c r="H1146" s="86"/>
    </row>
    <row r="1147" spans="4:8">
      <c r="D1147" s="82"/>
      <c r="F1147" s="82"/>
      <c r="G1147" s="82"/>
      <c r="H1147" s="86"/>
    </row>
    <row r="1148" spans="4:8">
      <c r="D1148" s="82"/>
      <c r="F1148" s="82"/>
      <c r="G1148" s="82"/>
      <c r="H1148" s="86"/>
    </row>
    <row r="1149" spans="4:8">
      <c r="D1149" s="82"/>
      <c r="F1149" s="82"/>
      <c r="G1149" s="82"/>
      <c r="H1149" s="86"/>
    </row>
    <row r="1150" spans="4:8">
      <c r="D1150" s="82"/>
      <c r="F1150" s="82"/>
      <c r="G1150" s="82"/>
      <c r="H1150" s="86"/>
    </row>
    <row r="1151" spans="4:8">
      <c r="D1151" s="82"/>
      <c r="F1151" s="82"/>
      <c r="G1151" s="82"/>
      <c r="H1151" s="86"/>
    </row>
    <row r="1152" spans="4:8">
      <c r="D1152" s="82"/>
      <c r="F1152" s="82"/>
      <c r="G1152" s="82"/>
      <c r="H1152" s="86"/>
    </row>
    <row r="1153" spans="4:8">
      <c r="D1153" s="82"/>
      <c r="F1153" s="82"/>
      <c r="G1153" s="82"/>
      <c r="H1153" s="86"/>
    </row>
    <row r="1154" spans="4:8">
      <c r="D1154" s="82"/>
      <c r="F1154" s="82"/>
      <c r="G1154" s="82"/>
      <c r="H1154" s="86"/>
    </row>
    <row r="1155" spans="4:8">
      <c r="D1155" s="82"/>
      <c r="F1155" s="82"/>
      <c r="G1155" s="82"/>
      <c r="H1155" s="86"/>
    </row>
    <row r="1156" spans="4:8">
      <c r="D1156" s="82"/>
      <c r="F1156" s="82"/>
      <c r="G1156" s="82"/>
      <c r="H1156" s="86"/>
    </row>
    <row r="1157" spans="4:8">
      <c r="D1157" s="82"/>
      <c r="F1157" s="82"/>
      <c r="G1157" s="82"/>
      <c r="H1157" s="86"/>
    </row>
    <row r="1158" spans="4:8">
      <c r="D1158" s="82"/>
      <c r="F1158" s="82"/>
      <c r="G1158" s="82"/>
      <c r="H1158" s="86"/>
    </row>
    <row r="1159" spans="4:8">
      <c r="D1159" s="82"/>
      <c r="F1159" s="82"/>
      <c r="G1159" s="82"/>
      <c r="H1159" s="86"/>
    </row>
    <row r="1160" spans="4:8">
      <c r="D1160" s="82"/>
      <c r="F1160" s="82"/>
      <c r="G1160" s="82"/>
      <c r="H1160" s="86"/>
    </row>
    <row r="1161" spans="4:8">
      <c r="D1161" s="82"/>
      <c r="F1161" s="82"/>
      <c r="G1161" s="82"/>
      <c r="H1161" s="86"/>
    </row>
    <row r="1162" spans="4:8">
      <c r="D1162" s="82"/>
      <c r="F1162" s="82"/>
      <c r="G1162" s="82"/>
      <c r="H1162" s="86"/>
    </row>
    <row r="1163" spans="4:8">
      <c r="D1163" s="82"/>
      <c r="F1163" s="82"/>
      <c r="G1163" s="82"/>
      <c r="H1163" s="86"/>
    </row>
    <row r="1164" spans="4:8">
      <c r="D1164" s="82"/>
      <c r="F1164" s="82"/>
      <c r="G1164" s="82"/>
      <c r="H1164" s="86"/>
    </row>
    <row r="1165" spans="4:8">
      <c r="D1165" s="82"/>
      <c r="F1165" s="82"/>
      <c r="G1165" s="82"/>
      <c r="H1165" s="86"/>
    </row>
    <row r="1166" spans="4:8">
      <c r="D1166" s="82"/>
      <c r="F1166" s="82"/>
      <c r="G1166" s="82"/>
      <c r="H1166" s="86"/>
    </row>
    <row r="1167" spans="4:8">
      <c r="D1167" s="82"/>
      <c r="F1167" s="82"/>
      <c r="G1167" s="82"/>
      <c r="H1167" s="86"/>
    </row>
    <row r="1168" spans="4:8">
      <c r="D1168" s="82"/>
      <c r="F1168" s="82"/>
      <c r="G1168" s="82"/>
      <c r="H1168" s="86"/>
    </row>
    <row r="1169" spans="4:8">
      <c r="D1169" s="82"/>
      <c r="F1169" s="82"/>
      <c r="G1169" s="82"/>
      <c r="H1169" s="86"/>
    </row>
    <row r="1170" spans="4:8">
      <c r="D1170" s="82"/>
      <c r="F1170" s="82"/>
      <c r="G1170" s="82"/>
      <c r="H1170" s="86"/>
    </row>
    <row r="1171" spans="4:8">
      <c r="D1171" s="82"/>
      <c r="F1171" s="82"/>
      <c r="G1171" s="82"/>
      <c r="H1171" s="86"/>
    </row>
    <row r="1172" spans="4:8">
      <c r="D1172" s="82"/>
      <c r="F1172" s="82"/>
      <c r="G1172" s="82"/>
      <c r="H1172" s="86"/>
    </row>
    <row r="1173" spans="4:8">
      <c r="D1173" s="82"/>
      <c r="F1173" s="82"/>
      <c r="G1173" s="82"/>
      <c r="H1173" s="86"/>
    </row>
    <row r="1174" spans="4:8">
      <c r="D1174" s="82"/>
      <c r="F1174" s="82"/>
      <c r="G1174" s="82"/>
      <c r="H1174" s="86"/>
    </row>
    <row r="1175" spans="4:8">
      <c r="D1175" s="82"/>
      <c r="F1175" s="82"/>
      <c r="G1175" s="82"/>
      <c r="H1175" s="86"/>
    </row>
    <row r="1176" spans="4:8">
      <c r="D1176" s="82"/>
      <c r="F1176" s="82"/>
      <c r="G1176" s="82"/>
      <c r="H1176" s="86"/>
    </row>
    <row r="1177" spans="4:8">
      <c r="D1177" s="82"/>
      <c r="F1177" s="82"/>
      <c r="G1177" s="82"/>
      <c r="H1177" s="86"/>
    </row>
    <row r="1178" spans="4:8">
      <c r="D1178" s="82"/>
      <c r="F1178" s="82"/>
      <c r="G1178" s="82"/>
      <c r="H1178" s="86"/>
    </row>
    <row r="1179" spans="4:8">
      <c r="D1179" s="82"/>
      <c r="F1179" s="82"/>
      <c r="G1179" s="82"/>
      <c r="H1179" s="86"/>
    </row>
    <row r="1180" spans="4:8">
      <c r="D1180" s="82"/>
      <c r="F1180" s="82"/>
      <c r="G1180" s="82"/>
      <c r="H1180" s="86"/>
    </row>
    <row r="1181" spans="4:8">
      <c r="D1181" s="82"/>
      <c r="F1181" s="82"/>
      <c r="G1181" s="82"/>
      <c r="H1181" s="86"/>
    </row>
    <row r="1182" spans="4:8">
      <c r="D1182" s="82"/>
      <c r="F1182" s="82"/>
      <c r="G1182" s="82"/>
      <c r="H1182" s="86"/>
    </row>
    <row r="1183" spans="4:8">
      <c r="D1183" s="82"/>
      <c r="F1183" s="82"/>
      <c r="G1183" s="82"/>
      <c r="H1183" s="86"/>
    </row>
    <row r="1184" spans="4:8">
      <c r="D1184" s="82"/>
      <c r="F1184" s="82"/>
      <c r="G1184" s="82"/>
      <c r="H1184" s="86"/>
    </row>
    <row r="1185" spans="4:8">
      <c r="D1185" s="82"/>
      <c r="F1185" s="82"/>
      <c r="G1185" s="82"/>
      <c r="H1185" s="86"/>
    </row>
    <row r="1186" spans="4:8">
      <c r="D1186" s="82"/>
      <c r="F1186" s="82"/>
      <c r="G1186" s="82"/>
      <c r="H1186" s="86"/>
    </row>
    <row r="1187" spans="4:8">
      <c r="D1187" s="82"/>
      <c r="F1187" s="82"/>
      <c r="G1187" s="82"/>
      <c r="H1187" s="86"/>
    </row>
    <row r="1188" spans="4:8">
      <c r="D1188" s="82"/>
      <c r="F1188" s="82"/>
      <c r="G1188" s="82"/>
      <c r="H1188" s="86"/>
    </row>
    <row r="1189" spans="4:8">
      <c r="D1189" s="82"/>
      <c r="F1189" s="82"/>
      <c r="G1189" s="82"/>
      <c r="H1189" s="86"/>
    </row>
    <row r="1190" spans="4:8">
      <c r="D1190" s="82"/>
      <c r="F1190" s="82"/>
      <c r="G1190" s="82"/>
      <c r="H1190" s="86"/>
    </row>
    <row r="1191" spans="4:8">
      <c r="D1191" s="82"/>
      <c r="F1191" s="82"/>
      <c r="G1191" s="82"/>
      <c r="H1191" s="86"/>
    </row>
    <row r="1192" spans="4:8">
      <c r="D1192" s="82"/>
      <c r="F1192" s="82"/>
      <c r="G1192" s="82"/>
      <c r="H1192" s="86"/>
    </row>
    <row r="1193" spans="4:8">
      <c r="D1193" s="82"/>
      <c r="F1193" s="82"/>
      <c r="G1193" s="82"/>
      <c r="H1193" s="86"/>
    </row>
    <row r="1194" spans="4:8">
      <c r="D1194" s="82"/>
      <c r="F1194" s="82"/>
      <c r="G1194" s="82"/>
      <c r="H1194" s="86"/>
    </row>
    <row r="1195" spans="4:8">
      <c r="D1195" s="82"/>
      <c r="F1195" s="82"/>
      <c r="G1195" s="82"/>
      <c r="H1195" s="86"/>
    </row>
    <row r="1196" spans="4:8">
      <c r="D1196" s="82"/>
      <c r="F1196" s="82"/>
      <c r="G1196" s="82"/>
      <c r="H1196" s="86"/>
    </row>
    <row r="1197" spans="4:8">
      <c r="D1197" s="82"/>
      <c r="F1197" s="82"/>
      <c r="G1197" s="82"/>
      <c r="H1197" s="86"/>
    </row>
    <row r="1198" spans="4:8">
      <c r="D1198" s="82"/>
      <c r="F1198" s="82"/>
      <c r="G1198" s="82"/>
      <c r="H1198" s="86"/>
    </row>
    <row r="1199" spans="4:8">
      <c r="D1199" s="82"/>
      <c r="F1199" s="82"/>
      <c r="G1199" s="82"/>
      <c r="H1199" s="86"/>
    </row>
    <row r="1200" spans="4:8">
      <c r="D1200" s="82"/>
      <c r="F1200" s="82"/>
      <c r="G1200" s="82"/>
      <c r="H1200" s="86"/>
    </row>
    <row r="1201" spans="4:8">
      <c r="D1201" s="82"/>
      <c r="F1201" s="82"/>
      <c r="G1201" s="82"/>
      <c r="H1201" s="86"/>
    </row>
    <row r="1202" spans="4:8">
      <c r="D1202" s="82"/>
      <c r="F1202" s="82"/>
      <c r="G1202" s="82"/>
      <c r="H1202" s="86"/>
    </row>
    <row r="1203" spans="4:8">
      <c r="D1203" s="82"/>
      <c r="F1203" s="82"/>
      <c r="G1203" s="82"/>
      <c r="H1203" s="86"/>
    </row>
    <row r="1204" spans="4:8">
      <c r="D1204" s="82"/>
      <c r="F1204" s="82"/>
      <c r="G1204" s="82"/>
      <c r="H1204" s="86"/>
    </row>
    <row r="1205" spans="4:8">
      <c r="D1205" s="82"/>
      <c r="F1205" s="82"/>
      <c r="G1205" s="82"/>
      <c r="H1205" s="86"/>
    </row>
    <row r="1206" spans="4:8">
      <c r="D1206" s="82"/>
      <c r="F1206" s="82"/>
      <c r="G1206" s="82"/>
      <c r="H1206" s="86"/>
    </row>
    <row r="1207" spans="4:8">
      <c r="D1207" s="82"/>
      <c r="F1207" s="82"/>
      <c r="G1207" s="82"/>
      <c r="H1207" s="86"/>
    </row>
    <row r="1208" spans="4:8">
      <c r="D1208" s="82"/>
      <c r="F1208" s="82"/>
      <c r="G1208" s="82"/>
      <c r="H1208" s="86"/>
    </row>
    <row r="1209" spans="4:8">
      <c r="D1209" s="82"/>
      <c r="F1209" s="82"/>
      <c r="G1209" s="82"/>
      <c r="H1209" s="86"/>
    </row>
    <row r="1210" spans="4:8">
      <c r="D1210" s="82"/>
      <c r="F1210" s="82"/>
      <c r="G1210" s="82"/>
      <c r="H1210" s="86"/>
    </row>
    <row r="1211" spans="4:8">
      <c r="D1211" s="82"/>
      <c r="F1211" s="82"/>
      <c r="G1211" s="82"/>
      <c r="H1211" s="86"/>
    </row>
    <row r="1212" spans="4:8">
      <c r="D1212" s="82"/>
      <c r="F1212" s="82"/>
      <c r="G1212" s="82"/>
      <c r="H1212" s="86"/>
    </row>
    <row r="1213" spans="4:8">
      <c r="D1213" s="82"/>
      <c r="F1213" s="82"/>
      <c r="G1213" s="82"/>
      <c r="H1213" s="86"/>
    </row>
    <row r="1214" spans="4:8">
      <c r="D1214" s="82"/>
      <c r="F1214" s="82"/>
      <c r="G1214" s="82"/>
      <c r="H1214" s="86"/>
    </row>
    <row r="1215" spans="4:8">
      <c r="D1215" s="82"/>
      <c r="F1215" s="82"/>
      <c r="G1215" s="82"/>
      <c r="H1215" s="86"/>
    </row>
    <row r="1216" spans="4:8">
      <c r="D1216" s="82"/>
      <c r="F1216" s="82"/>
      <c r="G1216" s="82"/>
      <c r="H1216" s="86"/>
    </row>
    <row r="1217" spans="4:8">
      <c r="D1217" s="82"/>
      <c r="F1217" s="82"/>
      <c r="G1217" s="82"/>
      <c r="H1217" s="86"/>
    </row>
    <row r="1218" spans="4:8">
      <c r="D1218" s="82"/>
      <c r="F1218" s="82"/>
      <c r="G1218" s="82"/>
      <c r="H1218" s="86"/>
    </row>
    <row r="1219" spans="4:8">
      <c r="D1219" s="82"/>
      <c r="F1219" s="82"/>
      <c r="G1219" s="82"/>
      <c r="H1219" s="86"/>
    </row>
    <row r="1220" spans="4:8">
      <c r="D1220" s="82"/>
      <c r="F1220" s="82"/>
      <c r="G1220" s="82"/>
      <c r="H1220" s="86"/>
    </row>
    <row r="1221" spans="4:8">
      <c r="D1221" s="82"/>
      <c r="F1221" s="82"/>
      <c r="G1221" s="82"/>
      <c r="H1221" s="86"/>
    </row>
    <row r="1222" spans="4:8">
      <c r="D1222" s="82"/>
      <c r="F1222" s="82"/>
      <c r="G1222" s="82"/>
      <c r="H1222" s="86"/>
    </row>
    <row r="1223" spans="4:8">
      <c r="D1223" s="82"/>
      <c r="F1223" s="82"/>
      <c r="G1223" s="82"/>
      <c r="H1223" s="86"/>
    </row>
    <row r="1224" spans="4:8">
      <c r="D1224" s="82"/>
      <c r="F1224" s="82"/>
      <c r="G1224" s="82"/>
      <c r="H1224" s="86"/>
    </row>
    <row r="1225" spans="4:8">
      <c r="D1225" s="82"/>
      <c r="F1225" s="82"/>
      <c r="G1225" s="82"/>
      <c r="H1225" s="86"/>
    </row>
    <row r="1226" spans="4:8">
      <c r="D1226" s="82"/>
      <c r="F1226" s="82"/>
      <c r="G1226" s="82"/>
      <c r="H1226" s="86"/>
    </row>
    <row r="1227" spans="4:8">
      <c r="D1227" s="82"/>
      <c r="F1227" s="82"/>
      <c r="G1227" s="82"/>
      <c r="H1227" s="86"/>
    </row>
    <row r="1228" spans="4:8">
      <c r="D1228" s="82"/>
      <c r="F1228" s="82"/>
      <c r="G1228" s="82"/>
      <c r="H1228" s="86"/>
    </row>
    <row r="1229" spans="4:8">
      <c r="D1229" s="82"/>
      <c r="F1229" s="82"/>
      <c r="G1229" s="82"/>
      <c r="H1229" s="86"/>
    </row>
    <row r="1230" spans="4:8">
      <c r="D1230" s="82"/>
      <c r="F1230" s="82"/>
      <c r="G1230" s="82"/>
      <c r="H1230" s="86"/>
    </row>
    <row r="1231" spans="4:8">
      <c r="D1231" s="82"/>
      <c r="F1231" s="82"/>
      <c r="G1231" s="82"/>
      <c r="H1231" s="86"/>
    </row>
    <row r="1232" spans="4:8">
      <c r="D1232" s="82"/>
      <c r="F1232" s="82"/>
      <c r="G1232" s="82"/>
      <c r="H1232" s="86"/>
    </row>
    <row r="1233" spans="4:8">
      <c r="D1233" s="82"/>
      <c r="F1233" s="82"/>
      <c r="G1233" s="82"/>
      <c r="H1233" s="86"/>
    </row>
    <row r="1234" spans="4:8">
      <c r="D1234" s="82"/>
      <c r="F1234" s="82"/>
      <c r="G1234" s="82"/>
      <c r="H1234" s="86"/>
    </row>
    <row r="1235" spans="4:8">
      <c r="D1235" s="82"/>
      <c r="F1235" s="82"/>
      <c r="G1235" s="82"/>
      <c r="H1235" s="86"/>
    </row>
    <row r="1236" spans="4:8">
      <c r="D1236" s="82"/>
      <c r="F1236" s="82"/>
      <c r="G1236" s="82"/>
      <c r="H1236" s="86"/>
    </row>
    <row r="1237" spans="4:8">
      <c r="D1237" s="82"/>
      <c r="F1237" s="82"/>
      <c r="G1237" s="82"/>
      <c r="H1237" s="86"/>
    </row>
    <row r="1238" spans="4:8">
      <c r="D1238" s="82"/>
      <c r="F1238" s="82"/>
      <c r="G1238" s="82"/>
      <c r="H1238" s="86"/>
    </row>
    <row r="1239" spans="4:8">
      <c r="D1239" s="82"/>
      <c r="F1239" s="82"/>
      <c r="G1239" s="82"/>
      <c r="H1239" s="86"/>
    </row>
    <row r="1240" spans="4:8">
      <c r="D1240" s="82"/>
      <c r="F1240" s="82"/>
      <c r="G1240" s="82"/>
      <c r="H1240" s="86"/>
    </row>
    <row r="1241" spans="4:8">
      <c r="D1241" s="82"/>
      <c r="F1241" s="82"/>
      <c r="G1241" s="82"/>
      <c r="H1241" s="86"/>
    </row>
    <row r="1242" spans="4:8">
      <c r="D1242" s="82"/>
      <c r="F1242" s="82"/>
      <c r="G1242" s="82"/>
      <c r="H1242" s="86"/>
    </row>
    <row r="1243" spans="4:8">
      <c r="D1243" s="82"/>
      <c r="F1243" s="82"/>
      <c r="G1243" s="82"/>
      <c r="H1243" s="86"/>
    </row>
    <row r="1244" spans="4:8">
      <c r="D1244" s="82"/>
      <c r="F1244" s="82"/>
      <c r="G1244" s="82"/>
      <c r="H1244" s="86"/>
    </row>
    <row r="1245" spans="4:8">
      <c r="D1245" s="82"/>
      <c r="F1245" s="82"/>
      <c r="G1245" s="82"/>
      <c r="H1245" s="86"/>
    </row>
    <row r="1246" spans="4:8">
      <c r="D1246" s="82"/>
      <c r="F1246" s="82"/>
      <c r="G1246" s="82"/>
      <c r="H1246" s="86"/>
    </row>
    <row r="1247" spans="4:8">
      <c r="D1247" s="82"/>
      <c r="F1247" s="82"/>
      <c r="G1247" s="82"/>
      <c r="H1247" s="86"/>
    </row>
    <row r="1248" spans="4:8">
      <c r="D1248" s="82"/>
      <c r="F1248" s="82"/>
      <c r="G1248" s="82"/>
      <c r="H1248" s="86"/>
    </row>
    <row r="1249" spans="4:8">
      <c r="D1249" s="82"/>
      <c r="F1249" s="82"/>
      <c r="G1249" s="82"/>
      <c r="H1249" s="86"/>
    </row>
    <row r="1250" spans="4:8">
      <c r="D1250" s="82"/>
      <c r="F1250" s="82"/>
      <c r="G1250" s="82"/>
      <c r="H1250" s="86"/>
    </row>
    <row r="1251" spans="4:8">
      <c r="D1251" s="82"/>
      <c r="F1251" s="82"/>
      <c r="G1251" s="82"/>
      <c r="H1251" s="86"/>
    </row>
    <row r="1252" spans="4:8">
      <c r="D1252" s="82"/>
      <c r="F1252" s="82"/>
      <c r="G1252" s="82"/>
      <c r="H1252" s="86"/>
    </row>
    <row r="1253" spans="4:8">
      <c r="D1253" s="82"/>
      <c r="F1253" s="82"/>
      <c r="G1253" s="82"/>
      <c r="H1253" s="86"/>
    </row>
    <row r="1254" spans="4:8">
      <c r="D1254" s="82"/>
      <c r="F1254" s="82"/>
      <c r="G1254" s="82"/>
      <c r="H1254" s="86"/>
    </row>
    <row r="1255" spans="4:8">
      <c r="D1255" s="82"/>
      <c r="F1255" s="82"/>
      <c r="G1255" s="82"/>
      <c r="H1255" s="86"/>
    </row>
    <row r="1256" spans="4:8">
      <c r="D1256" s="82"/>
      <c r="F1256" s="82"/>
      <c r="G1256" s="82"/>
      <c r="H1256" s="86"/>
    </row>
    <row r="1257" spans="4:8">
      <c r="D1257" s="82"/>
      <c r="F1257" s="82"/>
      <c r="G1257" s="82"/>
      <c r="H1257" s="86"/>
    </row>
    <row r="1258" spans="4:8">
      <c r="D1258" s="82"/>
      <c r="F1258" s="82"/>
      <c r="G1258" s="82"/>
      <c r="H1258" s="86"/>
    </row>
    <row r="1259" spans="4:8">
      <c r="D1259" s="82"/>
      <c r="F1259" s="82"/>
      <c r="G1259" s="82"/>
      <c r="H1259" s="86"/>
    </row>
    <row r="1260" spans="4:8">
      <c r="D1260" s="82"/>
      <c r="F1260" s="82"/>
      <c r="G1260" s="82"/>
      <c r="H1260" s="86"/>
    </row>
    <row r="1261" spans="4:8">
      <c r="D1261" s="82"/>
      <c r="F1261" s="82"/>
      <c r="G1261" s="82"/>
      <c r="H1261" s="86"/>
    </row>
    <row r="1262" spans="4:8">
      <c r="D1262" s="82"/>
      <c r="F1262" s="82"/>
      <c r="G1262" s="82"/>
      <c r="H1262" s="86"/>
    </row>
    <row r="1263" spans="4:8">
      <c r="D1263" s="82"/>
      <c r="F1263" s="82"/>
      <c r="G1263" s="82"/>
      <c r="H1263" s="86"/>
    </row>
    <row r="1264" spans="4:8">
      <c r="D1264" s="82"/>
      <c r="F1264" s="82"/>
      <c r="G1264" s="82"/>
      <c r="H1264" s="86"/>
    </row>
    <row r="1265" spans="4:8">
      <c r="D1265" s="82"/>
      <c r="F1265" s="82"/>
      <c r="G1265" s="82"/>
      <c r="H1265" s="86"/>
    </row>
    <row r="1266" spans="4:8">
      <c r="D1266" s="82"/>
      <c r="F1266" s="82"/>
      <c r="G1266" s="82"/>
      <c r="H1266" s="86"/>
    </row>
    <row r="1267" spans="4:8">
      <c r="D1267" s="82"/>
      <c r="F1267" s="82"/>
      <c r="G1267" s="82"/>
      <c r="H1267" s="86"/>
    </row>
    <row r="1268" spans="4:8">
      <c r="D1268" s="82"/>
      <c r="F1268" s="82"/>
      <c r="G1268" s="82"/>
      <c r="H1268" s="86"/>
    </row>
    <row r="1269" spans="4:8">
      <c r="D1269" s="82"/>
      <c r="F1269" s="82"/>
      <c r="G1269" s="82"/>
      <c r="H1269" s="86"/>
    </row>
    <row r="1270" spans="4:8">
      <c r="D1270" s="82"/>
      <c r="F1270" s="82"/>
      <c r="G1270" s="82"/>
      <c r="H1270" s="86"/>
    </row>
    <row r="1271" spans="4:8">
      <c r="D1271" s="82"/>
      <c r="F1271" s="82"/>
      <c r="G1271" s="82"/>
      <c r="H1271" s="86"/>
    </row>
    <row r="1272" spans="4:8">
      <c r="D1272" s="82"/>
      <c r="F1272" s="82"/>
      <c r="G1272" s="82"/>
      <c r="H1272" s="86"/>
    </row>
    <row r="1273" spans="4:8">
      <c r="D1273" s="82"/>
      <c r="F1273" s="82"/>
      <c r="G1273" s="82"/>
      <c r="H1273" s="86"/>
    </row>
    <row r="1274" spans="4:8">
      <c r="D1274" s="82"/>
      <c r="F1274" s="82"/>
      <c r="G1274" s="82"/>
      <c r="H1274" s="86"/>
    </row>
    <row r="1275" spans="4:8">
      <c r="D1275" s="82"/>
      <c r="F1275" s="82"/>
      <c r="G1275" s="82"/>
      <c r="H1275" s="86"/>
    </row>
    <row r="1276" spans="4:8">
      <c r="D1276" s="82"/>
      <c r="F1276" s="82"/>
      <c r="G1276" s="82"/>
      <c r="H1276" s="86"/>
    </row>
    <row r="1277" spans="4:8">
      <c r="D1277" s="82"/>
      <c r="F1277" s="82"/>
      <c r="G1277" s="82"/>
      <c r="H1277" s="86"/>
    </row>
    <row r="1278" spans="4:8">
      <c r="D1278" s="82"/>
      <c r="F1278" s="82"/>
      <c r="G1278" s="82"/>
      <c r="H1278" s="86"/>
    </row>
    <row r="1279" spans="4:8">
      <c r="D1279" s="82"/>
      <c r="F1279" s="82"/>
      <c r="G1279" s="82"/>
      <c r="H1279" s="86"/>
    </row>
    <row r="1280" spans="4:8">
      <c r="D1280" s="82"/>
      <c r="F1280" s="82"/>
      <c r="G1280" s="82"/>
      <c r="H1280" s="86"/>
    </row>
    <row r="1281" spans="4:8">
      <c r="D1281" s="82"/>
      <c r="F1281" s="82"/>
      <c r="G1281" s="82"/>
      <c r="H1281" s="86"/>
    </row>
    <row r="1282" spans="4:8">
      <c r="D1282" s="82"/>
      <c r="F1282" s="82"/>
      <c r="G1282" s="82"/>
      <c r="H1282" s="86"/>
    </row>
    <row r="1283" spans="4:8">
      <c r="D1283" s="82"/>
      <c r="F1283" s="82"/>
      <c r="G1283" s="82"/>
      <c r="H1283" s="86"/>
    </row>
    <row r="1284" spans="4:8">
      <c r="D1284" s="82"/>
      <c r="F1284" s="82"/>
      <c r="G1284" s="82"/>
      <c r="H1284" s="86"/>
    </row>
    <row r="1285" spans="4:8">
      <c r="D1285" s="82"/>
      <c r="F1285" s="82"/>
      <c r="G1285" s="82"/>
      <c r="H1285" s="86"/>
    </row>
    <row r="1286" spans="4:8">
      <c r="D1286" s="82"/>
      <c r="F1286" s="82"/>
      <c r="G1286" s="82"/>
      <c r="H1286" s="86"/>
    </row>
    <row r="1287" spans="4:8">
      <c r="D1287" s="82"/>
      <c r="F1287" s="82"/>
      <c r="G1287" s="82"/>
      <c r="H1287" s="86"/>
    </row>
    <row r="1288" spans="4:8">
      <c r="D1288" s="82"/>
      <c r="F1288" s="82"/>
      <c r="G1288" s="82"/>
      <c r="H1288" s="86"/>
    </row>
    <row r="1289" spans="4:8">
      <c r="D1289" s="82"/>
      <c r="F1289" s="82"/>
      <c r="G1289" s="82"/>
      <c r="H1289" s="86"/>
    </row>
    <row r="1290" spans="4:8">
      <c r="D1290" s="82"/>
      <c r="F1290" s="82"/>
      <c r="G1290" s="82"/>
      <c r="H1290" s="86"/>
    </row>
    <row r="1291" spans="4:8">
      <c r="D1291" s="82"/>
      <c r="F1291" s="82"/>
      <c r="G1291" s="82"/>
      <c r="H1291" s="86"/>
    </row>
    <row r="1292" spans="4:8">
      <c r="D1292" s="82"/>
      <c r="F1292" s="82"/>
      <c r="G1292" s="82"/>
      <c r="H1292" s="86"/>
    </row>
    <row r="1293" spans="4:8">
      <c r="D1293" s="82"/>
      <c r="F1293" s="82"/>
      <c r="G1293" s="82"/>
      <c r="H1293" s="86"/>
    </row>
    <row r="1294" spans="4:8">
      <c r="D1294" s="82"/>
      <c r="F1294" s="82"/>
      <c r="G1294" s="82"/>
      <c r="H1294" s="86"/>
    </row>
    <row r="1295" spans="4:8">
      <c r="D1295" s="82"/>
      <c r="F1295" s="82"/>
      <c r="G1295" s="82"/>
      <c r="H1295" s="86"/>
    </row>
    <row r="1296" spans="4:8">
      <c r="D1296" s="82"/>
      <c r="F1296" s="82"/>
      <c r="G1296" s="82"/>
      <c r="H1296" s="86"/>
    </row>
    <row r="1297" spans="4:8">
      <c r="D1297" s="82"/>
      <c r="F1297" s="82"/>
      <c r="G1297" s="82"/>
      <c r="H1297" s="86"/>
    </row>
    <row r="1298" spans="4:8">
      <c r="D1298" s="82"/>
      <c r="F1298" s="82"/>
      <c r="G1298" s="82"/>
      <c r="H1298" s="86"/>
    </row>
    <row r="1299" spans="4:8">
      <c r="D1299" s="82"/>
      <c r="F1299" s="82"/>
      <c r="G1299" s="82"/>
      <c r="H1299" s="86"/>
    </row>
    <row r="1300" spans="4:8">
      <c r="D1300" s="82"/>
      <c r="F1300" s="82"/>
      <c r="G1300" s="82"/>
      <c r="H1300" s="86"/>
    </row>
    <row r="1301" spans="4:8">
      <c r="D1301" s="82"/>
      <c r="F1301" s="82"/>
      <c r="G1301" s="82"/>
      <c r="H1301" s="86"/>
    </row>
    <row r="1302" spans="4:8">
      <c r="D1302" s="82"/>
      <c r="F1302" s="82"/>
      <c r="G1302" s="82"/>
      <c r="H1302" s="86"/>
    </row>
    <row r="1303" spans="4:8">
      <c r="D1303" s="82"/>
      <c r="F1303" s="82"/>
      <c r="G1303" s="82"/>
      <c r="H1303" s="86"/>
    </row>
    <row r="1304" spans="4:8">
      <c r="D1304" s="82"/>
      <c r="F1304" s="82"/>
      <c r="G1304" s="82"/>
      <c r="H1304" s="86"/>
    </row>
    <row r="1305" spans="4:8">
      <c r="D1305" s="82"/>
      <c r="F1305" s="82"/>
      <c r="G1305" s="82"/>
      <c r="H1305" s="86"/>
    </row>
    <row r="1306" spans="4:8">
      <c r="D1306" s="82"/>
      <c r="F1306" s="82"/>
      <c r="G1306" s="82"/>
      <c r="H1306" s="86"/>
    </row>
    <row r="1307" spans="4:8">
      <c r="D1307" s="82"/>
      <c r="F1307" s="82"/>
      <c r="G1307" s="82"/>
      <c r="H1307" s="86"/>
    </row>
    <row r="1308" spans="4:8">
      <c r="D1308" s="82"/>
      <c r="F1308" s="82"/>
      <c r="G1308" s="82"/>
      <c r="H1308" s="86"/>
    </row>
    <row r="1309" spans="4:8">
      <c r="D1309" s="82"/>
      <c r="F1309" s="82"/>
      <c r="G1309" s="82"/>
      <c r="H1309" s="86"/>
    </row>
    <row r="1310" spans="4:8">
      <c r="D1310" s="82"/>
      <c r="F1310" s="82"/>
      <c r="G1310" s="82"/>
      <c r="H1310" s="86"/>
    </row>
    <row r="1311" spans="4:8">
      <c r="D1311" s="82"/>
      <c r="F1311" s="82"/>
      <c r="G1311" s="82"/>
      <c r="H1311" s="86"/>
    </row>
    <row r="1312" spans="4:8">
      <c r="D1312" s="82"/>
      <c r="F1312" s="82"/>
      <c r="G1312" s="82"/>
      <c r="H1312" s="86"/>
    </row>
    <row r="1313" spans="4:8">
      <c r="D1313" s="82"/>
      <c r="F1313" s="82"/>
      <c r="G1313" s="82"/>
      <c r="H1313" s="86"/>
    </row>
    <row r="1314" spans="4:8">
      <c r="D1314" s="82"/>
      <c r="F1314" s="82"/>
      <c r="G1314" s="82"/>
      <c r="H1314" s="86"/>
    </row>
    <row r="1315" spans="4:8">
      <c r="D1315" s="82"/>
      <c r="F1315" s="82"/>
      <c r="G1315" s="82"/>
      <c r="H1315" s="86"/>
    </row>
    <row r="1316" spans="4:8">
      <c r="D1316" s="82"/>
      <c r="F1316" s="82"/>
      <c r="G1316" s="82"/>
      <c r="H1316" s="86"/>
    </row>
    <row r="1317" spans="4:8">
      <c r="D1317" s="82"/>
      <c r="F1317" s="82"/>
      <c r="G1317" s="82"/>
      <c r="H1317" s="86"/>
    </row>
    <row r="1318" spans="4:8">
      <c r="D1318" s="82"/>
      <c r="F1318" s="82"/>
      <c r="G1318" s="82"/>
      <c r="H1318" s="86"/>
    </row>
    <row r="1319" spans="4:8">
      <c r="D1319" s="82"/>
      <c r="F1319" s="82"/>
      <c r="G1319" s="82"/>
      <c r="H1319" s="86"/>
    </row>
    <row r="1320" spans="4:8">
      <c r="D1320" s="82"/>
      <c r="F1320" s="82"/>
      <c r="G1320" s="82"/>
      <c r="H1320" s="86"/>
    </row>
    <row r="1321" spans="4:8">
      <c r="D1321" s="82"/>
      <c r="F1321" s="82"/>
      <c r="G1321" s="82"/>
      <c r="H1321" s="86"/>
    </row>
    <row r="1322" spans="4:8">
      <c r="D1322" s="82"/>
      <c r="F1322" s="82"/>
      <c r="G1322" s="82"/>
      <c r="H1322" s="86"/>
    </row>
    <row r="1323" spans="4:8">
      <c r="D1323" s="82"/>
      <c r="F1323" s="82"/>
      <c r="G1323" s="82"/>
      <c r="H1323" s="86"/>
    </row>
    <row r="1324" spans="4:8">
      <c r="D1324" s="82"/>
      <c r="F1324" s="82"/>
      <c r="G1324" s="82"/>
      <c r="H1324" s="86"/>
    </row>
    <row r="1325" spans="4:8">
      <c r="D1325" s="82"/>
      <c r="F1325" s="82"/>
      <c r="G1325" s="82"/>
      <c r="H1325" s="86"/>
    </row>
    <row r="1326" spans="4:8">
      <c r="D1326" s="82"/>
      <c r="F1326" s="82"/>
      <c r="G1326" s="82"/>
      <c r="H1326" s="86"/>
    </row>
    <row r="1327" spans="4:8">
      <c r="D1327" s="82"/>
      <c r="F1327" s="82"/>
      <c r="G1327" s="82"/>
      <c r="H1327" s="86"/>
    </row>
    <row r="1328" spans="4:8">
      <c r="D1328" s="82"/>
      <c r="F1328" s="82"/>
      <c r="G1328" s="82"/>
      <c r="H1328" s="86"/>
    </row>
    <row r="1329" spans="4:8">
      <c r="D1329" s="82"/>
      <c r="F1329" s="82"/>
      <c r="G1329" s="82"/>
      <c r="H1329" s="86"/>
    </row>
    <row r="1330" spans="4:8">
      <c r="D1330" s="82"/>
      <c r="F1330" s="82"/>
      <c r="G1330" s="82"/>
      <c r="H1330" s="86"/>
    </row>
    <row r="1331" spans="4:8">
      <c r="D1331" s="82"/>
      <c r="F1331" s="82"/>
      <c r="G1331" s="82"/>
      <c r="H1331" s="86"/>
    </row>
    <row r="1332" spans="4:8">
      <c r="D1332" s="82"/>
      <c r="F1332" s="82"/>
      <c r="G1332" s="82"/>
      <c r="H1332" s="86"/>
    </row>
    <row r="1333" spans="4:8">
      <c r="D1333" s="82"/>
      <c r="F1333" s="82"/>
      <c r="G1333" s="82"/>
      <c r="H1333" s="86"/>
    </row>
    <row r="1334" spans="4:8">
      <c r="D1334" s="82"/>
      <c r="F1334" s="82"/>
      <c r="G1334" s="82"/>
      <c r="H1334" s="86"/>
    </row>
    <row r="1335" spans="4:8">
      <c r="D1335" s="82"/>
      <c r="F1335" s="82"/>
      <c r="G1335" s="82"/>
      <c r="H1335" s="86"/>
    </row>
    <row r="1336" spans="4:8">
      <c r="D1336" s="82"/>
      <c r="F1336" s="82"/>
      <c r="G1336" s="82"/>
      <c r="H1336" s="86"/>
    </row>
    <row r="1337" spans="4:8">
      <c r="D1337" s="82"/>
      <c r="F1337" s="82"/>
      <c r="G1337" s="82"/>
      <c r="H1337" s="86"/>
    </row>
    <row r="1338" spans="4:8">
      <c r="D1338" s="82"/>
      <c r="F1338" s="82"/>
      <c r="G1338" s="82"/>
      <c r="H1338" s="86"/>
    </row>
    <row r="1339" spans="4:8">
      <c r="D1339" s="82"/>
      <c r="F1339" s="82"/>
      <c r="G1339" s="82"/>
      <c r="H1339" s="86"/>
    </row>
    <row r="1340" spans="4:8">
      <c r="D1340" s="82"/>
      <c r="F1340" s="82"/>
      <c r="G1340" s="82"/>
      <c r="H1340" s="86"/>
    </row>
    <row r="1341" spans="4:8">
      <c r="D1341" s="82"/>
      <c r="F1341" s="82"/>
      <c r="G1341" s="82"/>
      <c r="H1341" s="86"/>
    </row>
    <row r="1342" spans="4:8">
      <c r="D1342" s="82"/>
      <c r="F1342" s="82"/>
      <c r="G1342" s="82"/>
      <c r="H1342" s="86"/>
    </row>
    <row r="1343" spans="4:8">
      <c r="D1343" s="82"/>
      <c r="F1343" s="82"/>
      <c r="G1343" s="82"/>
      <c r="H1343" s="86"/>
    </row>
    <row r="1344" spans="4:8">
      <c r="D1344" s="82"/>
      <c r="F1344" s="82"/>
      <c r="G1344" s="82"/>
      <c r="H1344" s="86"/>
    </row>
    <row r="1345" spans="4:8">
      <c r="D1345" s="82"/>
      <c r="F1345" s="82"/>
      <c r="G1345" s="82"/>
      <c r="H1345" s="86"/>
    </row>
    <row r="1346" spans="4:8">
      <c r="D1346" s="82"/>
      <c r="F1346" s="82"/>
      <c r="G1346" s="82"/>
      <c r="H1346" s="86"/>
    </row>
    <row r="1347" spans="4:8">
      <c r="D1347" s="82"/>
      <c r="F1347" s="82"/>
      <c r="G1347" s="82"/>
      <c r="H1347" s="86"/>
    </row>
    <row r="1348" spans="4:8">
      <c r="D1348" s="82"/>
      <c r="F1348" s="82"/>
      <c r="G1348" s="82"/>
      <c r="H1348" s="86"/>
    </row>
    <row r="1349" spans="4:8">
      <c r="D1349" s="82"/>
      <c r="F1349" s="82"/>
      <c r="G1349" s="82"/>
      <c r="H1349" s="86"/>
    </row>
    <row r="1350" spans="4:8">
      <c r="D1350" s="82"/>
      <c r="F1350" s="82"/>
      <c r="G1350" s="82"/>
      <c r="H1350" s="86"/>
    </row>
    <row r="1351" spans="4:8">
      <c r="D1351" s="82"/>
      <c r="F1351" s="82"/>
      <c r="G1351" s="82"/>
      <c r="H1351" s="86"/>
    </row>
    <row r="1352" spans="4:8">
      <c r="D1352" s="82"/>
      <c r="F1352" s="82"/>
      <c r="G1352" s="82"/>
      <c r="H1352" s="86"/>
    </row>
    <row r="1353" spans="4:8">
      <c r="D1353" s="82"/>
      <c r="F1353" s="82"/>
      <c r="G1353" s="82"/>
      <c r="H1353" s="86"/>
    </row>
    <row r="1354" spans="4:8">
      <c r="D1354" s="82"/>
      <c r="F1354" s="82"/>
      <c r="G1354" s="82"/>
      <c r="H1354" s="86"/>
    </row>
    <row r="1355" spans="4:8">
      <c r="D1355" s="82"/>
      <c r="F1355" s="82"/>
      <c r="G1355" s="82"/>
      <c r="H1355" s="86"/>
    </row>
    <row r="1356" spans="4:8">
      <c r="D1356" s="82"/>
      <c r="F1356" s="82"/>
      <c r="G1356" s="82"/>
      <c r="H1356" s="86"/>
    </row>
    <row r="1357" spans="4:8">
      <c r="D1357" s="82"/>
      <c r="F1357" s="82"/>
      <c r="G1357" s="82"/>
      <c r="H1357" s="86"/>
    </row>
    <row r="1358" spans="4:8">
      <c r="D1358" s="82"/>
      <c r="F1358" s="82"/>
      <c r="G1358" s="82"/>
      <c r="H1358" s="86"/>
    </row>
    <row r="1359" spans="4:8">
      <c r="D1359" s="82"/>
      <c r="F1359" s="82"/>
      <c r="G1359" s="82"/>
      <c r="H1359" s="86"/>
    </row>
    <row r="1360" spans="4:8">
      <c r="D1360" s="82"/>
      <c r="F1360" s="82"/>
      <c r="G1360" s="82"/>
      <c r="H1360" s="86"/>
    </row>
    <row r="1361" spans="4:8">
      <c r="D1361" s="82"/>
      <c r="F1361" s="82"/>
      <c r="G1361" s="82"/>
      <c r="H1361" s="86"/>
    </row>
    <row r="1362" spans="4:8">
      <c r="D1362" s="82"/>
      <c r="F1362" s="82"/>
      <c r="G1362" s="82"/>
      <c r="H1362" s="86"/>
    </row>
    <row r="1363" spans="4:8">
      <c r="D1363" s="82"/>
      <c r="F1363" s="82"/>
      <c r="G1363" s="82"/>
      <c r="H1363" s="86"/>
    </row>
    <row r="1364" spans="4:8">
      <c r="D1364" s="82"/>
      <c r="F1364" s="82"/>
      <c r="G1364" s="82"/>
      <c r="H1364" s="86"/>
    </row>
    <row r="1365" spans="4:8">
      <c r="D1365" s="82"/>
      <c r="F1365" s="82"/>
      <c r="G1365" s="82"/>
      <c r="H1365" s="86"/>
    </row>
    <row r="1366" spans="4:8">
      <c r="D1366" s="82"/>
      <c r="F1366" s="82"/>
      <c r="G1366" s="82"/>
      <c r="H1366" s="86"/>
    </row>
    <row r="1367" spans="4:8">
      <c r="D1367" s="82"/>
      <c r="F1367" s="82"/>
      <c r="G1367" s="82"/>
      <c r="H1367" s="86"/>
    </row>
    <row r="1368" spans="4:8">
      <c r="D1368" s="82"/>
      <c r="F1368" s="82"/>
      <c r="G1368" s="82"/>
      <c r="H1368" s="86"/>
    </row>
    <row r="1369" spans="4:8">
      <c r="D1369" s="82"/>
      <c r="F1369" s="82"/>
      <c r="G1369" s="82"/>
      <c r="H1369" s="86"/>
    </row>
    <row r="1370" spans="4:8">
      <c r="D1370" s="82"/>
      <c r="F1370" s="82"/>
      <c r="G1370" s="82"/>
      <c r="H1370" s="86"/>
    </row>
    <row r="1371" spans="4:8">
      <c r="D1371" s="82"/>
      <c r="F1371" s="82"/>
      <c r="G1371" s="82"/>
      <c r="H1371" s="86"/>
    </row>
    <row r="1372" spans="4:8">
      <c r="D1372" s="82"/>
      <c r="F1372" s="82"/>
      <c r="G1372" s="82"/>
      <c r="H1372" s="86"/>
    </row>
    <row r="1373" spans="4:8">
      <c r="D1373" s="82"/>
      <c r="F1373" s="82"/>
      <c r="G1373" s="82"/>
      <c r="H1373" s="86"/>
    </row>
    <row r="1374" spans="4:8">
      <c r="D1374" s="82"/>
      <c r="F1374" s="82"/>
      <c r="G1374" s="82"/>
      <c r="H1374" s="86"/>
    </row>
    <row r="1375" spans="4:8">
      <c r="D1375" s="82"/>
      <c r="F1375" s="82"/>
      <c r="G1375" s="82"/>
      <c r="H1375" s="86"/>
    </row>
    <row r="1376" spans="4:8">
      <c r="D1376" s="82"/>
      <c r="F1376" s="82"/>
      <c r="G1376" s="82"/>
      <c r="H1376" s="86"/>
    </row>
    <row r="1377" spans="4:8">
      <c r="D1377" s="82"/>
      <c r="F1377" s="82"/>
      <c r="G1377" s="82"/>
      <c r="H1377" s="86"/>
    </row>
    <row r="1378" spans="4:8">
      <c r="D1378" s="82"/>
      <c r="F1378" s="82"/>
      <c r="G1378" s="82"/>
      <c r="H1378" s="86"/>
    </row>
    <row r="1379" spans="4:8">
      <c r="D1379" s="82"/>
      <c r="F1379" s="82"/>
      <c r="G1379" s="82"/>
      <c r="H1379" s="86"/>
    </row>
    <row r="1380" spans="4:8">
      <c r="D1380" s="82"/>
      <c r="F1380" s="82"/>
      <c r="G1380" s="82"/>
      <c r="H1380" s="86"/>
    </row>
    <row r="1381" spans="4:8">
      <c r="D1381" s="82"/>
      <c r="F1381" s="82"/>
      <c r="G1381" s="82"/>
      <c r="H1381" s="86"/>
    </row>
    <row r="1382" spans="4:8">
      <c r="D1382" s="82"/>
      <c r="F1382" s="82"/>
      <c r="G1382" s="82"/>
      <c r="H1382" s="86"/>
    </row>
    <row r="1383" spans="4:8">
      <c r="D1383" s="82"/>
      <c r="F1383" s="82"/>
      <c r="G1383" s="82"/>
      <c r="H1383" s="86"/>
    </row>
    <row r="1384" spans="4:8">
      <c r="D1384" s="82"/>
      <c r="F1384" s="82"/>
      <c r="G1384" s="82"/>
      <c r="H1384" s="86"/>
    </row>
    <row r="1385" spans="4:8">
      <c r="D1385" s="82"/>
      <c r="F1385" s="82"/>
      <c r="G1385" s="82"/>
      <c r="H1385" s="86"/>
    </row>
    <row r="1386" spans="4:8">
      <c r="D1386" s="82"/>
      <c r="F1386" s="82"/>
      <c r="G1386" s="82"/>
      <c r="H1386" s="86"/>
    </row>
    <row r="1387" spans="4:8">
      <c r="D1387" s="82"/>
      <c r="F1387" s="82"/>
      <c r="G1387" s="82"/>
      <c r="H1387" s="86"/>
    </row>
    <row r="1388" spans="4:8">
      <c r="D1388" s="82"/>
      <c r="F1388" s="82"/>
      <c r="G1388" s="82"/>
      <c r="H1388" s="86"/>
    </row>
    <row r="1389" spans="4:8">
      <c r="D1389" s="82"/>
      <c r="F1389" s="82"/>
      <c r="G1389" s="82"/>
      <c r="H1389" s="86"/>
    </row>
    <row r="1390" spans="4:8">
      <c r="D1390" s="82"/>
      <c r="F1390" s="82"/>
      <c r="G1390" s="82"/>
      <c r="H1390" s="86"/>
    </row>
    <row r="1391" spans="4:8">
      <c r="D1391" s="82"/>
      <c r="F1391" s="82"/>
      <c r="G1391" s="82"/>
      <c r="H1391" s="86"/>
    </row>
    <row r="1392" spans="4:8">
      <c r="D1392" s="82"/>
      <c r="F1392" s="82"/>
      <c r="G1392" s="82"/>
      <c r="H1392" s="86"/>
    </row>
    <row r="1393" spans="4:8">
      <c r="D1393" s="82"/>
      <c r="F1393" s="82"/>
      <c r="G1393" s="82"/>
      <c r="H1393" s="86"/>
    </row>
    <row r="1394" spans="4:8">
      <c r="D1394" s="82"/>
      <c r="F1394" s="82"/>
      <c r="G1394" s="82"/>
      <c r="H1394" s="86"/>
    </row>
    <row r="1395" spans="4:8">
      <c r="D1395" s="82"/>
      <c r="F1395" s="82"/>
      <c r="G1395" s="82"/>
      <c r="H1395" s="86"/>
    </row>
    <row r="1396" spans="4:8">
      <c r="D1396" s="82"/>
      <c r="F1396" s="82"/>
      <c r="G1396" s="82"/>
      <c r="H1396" s="86"/>
    </row>
    <row r="1397" spans="4:8">
      <c r="D1397" s="82"/>
      <c r="F1397" s="82"/>
      <c r="G1397" s="82"/>
      <c r="H1397" s="86"/>
    </row>
    <row r="1398" spans="4:8">
      <c r="D1398" s="82"/>
      <c r="F1398" s="82"/>
      <c r="G1398" s="82"/>
      <c r="H1398" s="86"/>
    </row>
    <row r="1399" spans="4:8">
      <c r="D1399" s="82"/>
      <c r="F1399" s="82"/>
      <c r="G1399" s="82"/>
      <c r="H1399" s="86"/>
    </row>
    <row r="1400" spans="4:8">
      <c r="D1400" s="82"/>
      <c r="F1400" s="82"/>
      <c r="G1400" s="82"/>
      <c r="H1400" s="86"/>
    </row>
    <row r="1401" spans="4:8">
      <c r="D1401" s="82"/>
      <c r="F1401" s="82"/>
      <c r="G1401" s="82"/>
      <c r="H1401" s="86"/>
    </row>
    <row r="1402" spans="4:8">
      <c r="D1402" s="82"/>
      <c r="F1402" s="82"/>
      <c r="G1402" s="82"/>
      <c r="H1402" s="86"/>
    </row>
    <row r="1403" spans="4:8">
      <c r="D1403" s="82"/>
      <c r="F1403" s="82"/>
      <c r="G1403" s="82"/>
      <c r="H1403" s="86"/>
    </row>
    <row r="1404" spans="4:8">
      <c r="D1404" s="82"/>
      <c r="F1404" s="82"/>
      <c r="G1404" s="82"/>
      <c r="H1404" s="86"/>
    </row>
    <row r="1405" spans="4:8">
      <c r="D1405" s="82"/>
      <c r="F1405" s="82"/>
      <c r="G1405" s="82"/>
      <c r="H1405" s="86"/>
    </row>
    <row r="1406" spans="4:8">
      <c r="D1406" s="82"/>
      <c r="F1406" s="82"/>
      <c r="G1406" s="82"/>
      <c r="H1406" s="86"/>
    </row>
    <row r="1407" spans="4:8">
      <c r="D1407" s="82"/>
      <c r="F1407" s="82"/>
      <c r="G1407" s="82"/>
      <c r="H1407" s="86"/>
    </row>
    <row r="1408" spans="4:8">
      <c r="D1408" s="82"/>
      <c r="F1408" s="82"/>
      <c r="G1408" s="82"/>
      <c r="H1408" s="86"/>
    </row>
    <row r="1409" spans="4:8">
      <c r="D1409" s="82"/>
      <c r="F1409" s="82"/>
      <c r="G1409" s="82"/>
      <c r="H1409" s="86"/>
    </row>
    <row r="1410" spans="4:8">
      <c r="D1410" s="82"/>
      <c r="F1410" s="82"/>
      <c r="G1410" s="82"/>
      <c r="H1410" s="86"/>
    </row>
    <row r="1411" spans="4:8">
      <c r="D1411" s="82"/>
      <c r="F1411" s="82"/>
      <c r="G1411" s="82"/>
      <c r="H1411" s="86"/>
    </row>
    <row r="1412" spans="4:8">
      <c r="D1412" s="82"/>
      <c r="F1412" s="82"/>
      <c r="G1412" s="82"/>
      <c r="H1412" s="86"/>
    </row>
    <row r="1413" spans="4:8">
      <c r="D1413" s="82"/>
      <c r="F1413" s="82"/>
      <c r="G1413" s="82"/>
      <c r="H1413" s="86"/>
    </row>
    <row r="1414" spans="4:8">
      <c r="D1414" s="82"/>
      <c r="F1414" s="82"/>
      <c r="G1414" s="82"/>
      <c r="H1414" s="86"/>
    </row>
    <row r="1415" spans="4:8">
      <c r="D1415" s="82"/>
      <c r="F1415" s="82"/>
      <c r="G1415" s="82"/>
      <c r="H1415" s="86"/>
    </row>
    <row r="1416" spans="4:8">
      <c r="D1416" s="82"/>
      <c r="F1416" s="82"/>
      <c r="G1416" s="82"/>
      <c r="H1416" s="86"/>
    </row>
    <row r="1417" spans="4:8">
      <c r="D1417" s="82"/>
      <c r="F1417" s="82"/>
      <c r="G1417" s="82"/>
      <c r="H1417" s="86"/>
    </row>
    <row r="1418" spans="4:8">
      <c r="D1418" s="82"/>
      <c r="F1418" s="82"/>
      <c r="G1418" s="82"/>
      <c r="H1418" s="86"/>
    </row>
    <row r="1419" spans="4:8">
      <c r="D1419" s="82"/>
      <c r="F1419" s="82"/>
      <c r="G1419" s="82"/>
      <c r="H1419" s="86"/>
    </row>
    <row r="1420" spans="4:8">
      <c r="D1420" s="82"/>
      <c r="F1420" s="82"/>
      <c r="G1420" s="82"/>
      <c r="H1420" s="86"/>
    </row>
    <row r="1421" spans="4:8">
      <c r="D1421" s="82"/>
      <c r="F1421" s="82"/>
      <c r="G1421" s="82"/>
      <c r="H1421" s="86"/>
    </row>
    <row r="1422" spans="4:8">
      <c r="D1422" s="82"/>
      <c r="F1422" s="82"/>
      <c r="G1422" s="82"/>
      <c r="H1422" s="86"/>
    </row>
    <row r="1423" spans="4:8">
      <c r="D1423" s="82"/>
      <c r="F1423" s="82"/>
      <c r="G1423" s="82"/>
      <c r="H1423" s="86"/>
    </row>
    <row r="1424" spans="4:8">
      <c r="D1424" s="82"/>
      <c r="F1424" s="82"/>
      <c r="G1424" s="82"/>
      <c r="H1424" s="86"/>
    </row>
    <row r="1425" spans="4:8">
      <c r="D1425" s="82"/>
      <c r="F1425" s="82"/>
      <c r="G1425" s="82"/>
      <c r="H1425" s="86"/>
    </row>
    <row r="1426" spans="4:8">
      <c r="D1426" s="82"/>
      <c r="F1426" s="82"/>
      <c r="G1426" s="82"/>
      <c r="H1426" s="86"/>
    </row>
    <row r="1427" spans="4:8">
      <c r="D1427" s="82"/>
      <c r="F1427" s="82"/>
      <c r="G1427" s="82"/>
      <c r="H1427" s="86"/>
    </row>
    <row r="1428" spans="4:8">
      <c r="D1428" s="82"/>
      <c r="F1428" s="82"/>
      <c r="G1428" s="82"/>
      <c r="H1428" s="86"/>
    </row>
    <row r="1429" spans="4:8">
      <c r="D1429" s="82"/>
      <c r="F1429" s="82"/>
      <c r="G1429" s="82"/>
      <c r="H1429" s="86"/>
    </row>
    <row r="1430" spans="4:8">
      <c r="D1430" s="82"/>
      <c r="F1430" s="82"/>
      <c r="G1430" s="82"/>
      <c r="H1430" s="86"/>
    </row>
    <row r="1431" spans="4:8">
      <c r="D1431" s="82"/>
      <c r="F1431" s="82"/>
      <c r="G1431" s="82"/>
      <c r="H1431" s="86"/>
    </row>
    <row r="1432" spans="4:8">
      <c r="D1432" s="82"/>
      <c r="F1432" s="82"/>
      <c r="G1432" s="82"/>
      <c r="H1432" s="86"/>
    </row>
    <row r="1433" spans="4:8">
      <c r="D1433" s="82"/>
      <c r="F1433" s="82"/>
      <c r="G1433" s="82"/>
      <c r="H1433" s="86"/>
    </row>
    <row r="1434" spans="4:8">
      <c r="D1434" s="82"/>
      <c r="F1434" s="82"/>
      <c r="G1434" s="82"/>
      <c r="H1434" s="86"/>
    </row>
    <row r="1435" spans="4:8">
      <c r="D1435" s="82"/>
      <c r="F1435" s="82"/>
      <c r="G1435" s="82"/>
      <c r="H1435" s="86"/>
    </row>
    <row r="1436" spans="4:8">
      <c r="D1436" s="82"/>
      <c r="F1436" s="82"/>
      <c r="G1436" s="82"/>
      <c r="H1436" s="86"/>
    </row>
    <row r="1437" spans="4:8">
      <c r="D1437" s="82"/>
      <c r="F1437" s="82"/>
      <c r="G1437" s="82"/>
      <c r="H1437" s="86"/>
    </row>
    <row r="1438" spans="4:8">
      <c r="D1438" s="82"/>
      <c r="F1438" s="82"/>
      <c r="G1438" s="82"/>
      <c r="H1438" s="86"/>
    </row>
    <row r="1439" spans="4:8">
      <c r="D1439" s="82"/>
      <c r="F1439" s="82"/>
      <c r="G1439" s="82"/>
      <c r="H1439" s="86"/>
    </row>
    <row r="1440" spans="4:8">
      <c r="D1440" s="82"/>
      <c r="F1440" s="82"/>
      <c r="G1440" s="82"/>
      <c r="H1440" s="86"/>
    </row>
    <row r="1441" spans="4:8">
      <c r="D1441" s="82"/>
      <c r="F1441" s="82"/>
      <c r="G1441" s="82"/>
      <c r="H1441" s="86"/>
    </row>
    <row r="1442" spans="4:8">
      <c r="D1442" s="82"/>
      <c r="F1442" s="82"/>
      <c r="G1442" s="82"/>
      <c r="H1442" s="86"/>
    </row>
    <row r="1443" spans="4:8">
      <c r="D1443" s="82"/>
      <c r="F1443" s="82"/>
      <c r="G1443" s="82"/>
      <c r="H1443" s="86"/>
    </row>
    <row r="1444" spans="4:8">
      <c r="D1444" s="82"/>
      <c r="F1444" s="82"/>
      <c r="G1444" s="82"/>
      <c r="H1444" s="86"/>
    </row>
    <row r="1445" spans="4:8">
      <c r="D1445" s="82"/>
      <c r="F1445" s="82"/>
      <c r="G1445" s="82"/>
      <c r="H1445" s="86"/>
    </row>
    <row r="1446" spans="4:8">
      <c r="D1446" s="82"/>
      <c r="F1446" s="82"/>
      <c r="G1446" s="82"/>
      <c r="H1446" s="86"/>
    </row>
    <row r="1447" spans="4:8">
      <c r="D1447" s="82"/>
      <c r="F1447" s="82"/>
      <c r="G1447" s="82"/>
      <c r="H1447" s="86"/>
    </row>
    <row r="1448" spans="4:8">
      <c r="D1448" s="82"/>
      <c r="F1448" s="82"/>
      <c r="G1448" s="82"/>
      <c r="H1448" s="86"/>
    </row>
    <row r="1449" spans="4:8">
      <c r="D1449" s="82"/>
      <c r="F1449" s="82"/>
      <c r="G1449" s="82"/>
      <c r="H1449" s="86"/>
    </row>
    <row r="1450" spans="4:8">
      <c r="D1450" s="82"/>
      <c r="F1450" s="82"/>
      <c r="G1450" s="82"/>
      <c r="H1450" s="86"/>
    </row>
    <row r="1451" spans="4:8">
      <c r="D1451" s="82"/>
      <c r="F1451" s="82"/>
      <c r="G1451" s="82"/>
      <c r="H1451" s="86"/>
    </row>
    <row r="1452" spans="4:8">
      <c r="D1452" s="82"/>
      <c r="F1452" s="82"/>
      <c r="G1452" s="82"/>
      <c r="H1452" s="86"/>
    </row>
    <row r="1453" spans="4:8">
      <c r="D1453" s="82"/>
      <c r="F1453" s="82"/>
      <c r="G1453" s="82"/>
      <c r="H1453" s="86"/>
    </row>
    <row r="1454" spans="4:8">
      <c r="D1454" s="82"/>
      <c r="F1454" s="82"/>
      <c r="G1454" s="82"/>
      <c r="H1454" s="86"/>
    </row>
    <row r="1455" spans="4:8">
      <c r="D1455" s="82"/>
      <c r="F1455" s="82"/>
      <c r="G1455" s="82"/>
      <c r="H1455" s="86"/>
    </row>
    <row r="1456" spans="4:8">
      <c r="D1456" s="82"/>
      <c r="F1456" s="82"/>
      <c r="G1456" s="82"/>
      <c r="H1456" s="86"/>
    </row>
    <row r="1457" spans="4:8">
      <c r="D1457" s="82"/>
      <c r="F1457" s="82"/>
      <c r="G1457" s="82"/>
      <c r="H1457" s="86"/>
    </row>
    <row r="1458" spans="4:8">
      <c r="D1458" s="82"/>
      <c r="F1458" s="82"/>
      <c r="G1458" s="82"/>
      <c r="H1458" s="86"/>
    </row>
    <row r="1459" spans="4:8">
      <c r="D1459" s="82"/>
      <c r="F1459" s="82"/>
      <c r="G1459" s="82"/>
      <c r="H1459" s="86"/>
    </row>
    <row r="1460" spans="4:8">
      <c r="D1460" s="82"/>
      <c r="F1460" s="82"/>
      <c r="G1460" s="82"/>
      <c r="H1460" s="86"/>
    </row>
    <row r="1461" spans="4:8">
      <c r="D1461" s="82"/>
      <c r="F1461" s="82"/>
      <c r="G1461" s="82"/>
      <c r="H1461" s="86"/>
    </row>
    <row r="1462" spans="4:8">
      <c r="D1462" s="82"/>
      <c r="F1462" s="82"/>
      <c r="G1462" s="82"/>
      <c r="H1462" s="86"/>
    </row>
    <row r="1463" spans="4:8">
      <c r="D1463" s="82"/>
      <c r="F1463" s="82"/>
      <c r="G1463" s="82"/>
      <c r="H1463" s="86"/>
    </row>
    <row r="1464" spans="4:8">
      <c r="D1464" s="82"/>
      <c r="F1464" s="82"/>
      <c r="G1464" s="82"/>
      <c r="H1464" s="86"/>
    </row>
    <row r="1465" spans="4:8">
      <c r="D1465" s="82"/>
      <c r="F1465" s="82"/>
      <c r="G1465" s="82"/>
      <c r="H1465" s="86"/>
    </row>
    <row r="1466" spans="4:8">
      <c r="D1466" s="82"/>
      <c r="F1466" s="82"/>
      <c r="G1466" s="82"/>
      <c r="H1466" s="86"/>
    </row>
    <row r="1467" spans="4:8">
      <c r="D1467" s="82"/>
      <c r="F1467" s="82"/>
      <c r="G1467" s="82"/>
      <c r="H1467" s="86"/>
    </row>
    <row r="1468" spans="4:8">
      <c r="D1468" s="82"/>
      <c r="F1468" s="82"/>
      <c r="G1468" s="82"/>
      <c r="H1468" s="86"/>
    </row>
    <row r="1469" spans="4:8">
      <c r="D1469" s="82"/>
      <c r="F1469" s="82"/>
      <c r="G1469" s="82"/>
      <c r="H1469" s="86"/>
    </row>
    <row r="1470" spans="4:8">
      <c r="D1470" s="82"/>
      <c r="F1470" s="82"/>
      <c r="G1470" s="82"/>
      <c r="H1470" s="86"/>
    </row>
    <row r="1471" spans="4:8">
      <c r="D1471" s="82"/>
      <c r="F1471" s="82"/>
      <c r="G1471" s="82"/>
      <c r="H1471" s="86"/>
    </row>
    <row r="1472" spans="4:8">
      <c r="D1472" s="82"/>
      <c r="F1472" s="82"/>
      <c r="G1472" s="82"/>
      <c r="H1472" s="86"/>
    </row>
    <row r="1473" spans="4:8">
      <c r="D1473" s="82"/>
      <c r="F1473" s="82"/>
      <c r="G1473" s="82"/>
      <c r="H1473" s="86"/>
    </row>
    <row r="1474" spans="4:8">
      <c r="D1474" s="82"/>
      <c r="F1474" s="82"/>
      <c r="G1474" s="82"/>
      <c r="H1474" s="86"/>
    </row>
    <row r="1475" spans="4:8">
      <c r="D1475" s="82"/>
      <c r="F1475" s="82"/>
      <c r="G1475" s="82"/>
      <c r="H1475" s="86"/>
    </row>
    <row r="1476" spans="4:8">
      <c r="D1476" s="82"/>
      <c r="F1476" s="82"/>
      <c r="G1476" s="82"/>
      <c r="H1476" s="86"/>
    </row>
    <row r="1477" spans="4:8">
      <c r="D1477" s="82"/>
      <c r="F1477" s="82"/>
      <c r="G1477" s="82"/>
      <c r="H1477" s="86"/>
    </row>
    <row r="1478" spans="4:8">
      <c r="D1478" s="82"/>
      <c r="F1478" s="82"/>
      <c r="G1478" s="82"/>
      <c r="H1478" s="86"/>
    </row>
    <row r="1479" spans="4:8">
      <c r="D1479" s="82"/>
      <c r="F1479" s="82"/>
      <c r="G1479" s="82"/>
      <c r="H1479" s="86"/>
    </row>
    <row r="1480" spans="4:8">
      <c r="D1480" s="82"/>
      <c r="F1480" s="82"/>
      <c r="G1480" s="82"/>
      <c r="H1480" s="86"/>
    </row>
    <row r="1481" spans="4:8">
      <c r="D1481" s="82"/>
      <c r="F1481" s="82"/>
      <c r="G1481" s="82"/>
      <c r="H1481" s="86"/>
    </row>
    <row r="1482" spans="4:8">
      <c r="D1482" s="82"/>
      <c r="F1482" s="82"/>
      <c r="G1482" s="82"/>
      <c r="H1482" s="86"/>
    </row>
    <row r="1483" spans="4:8">
      <c r="D1483" s="82"/>
      <c r="F1483" s="82"/>
      <c r="G1483" s="82"/>
      <c r="H1483" s="86"/>
    </row>
    <row r="1484" spans="4:8">
      <c r="D1484" s="82"/>
      <c r="F1484" s="82"/>
      <c r="G1484" s="82"/>
      <c r="H1484" s="86"/>
    </row>
    <row r="1485" spans="4:8">
      <c r="D1485" s="82"/>
      <c r="F1485" s="82"/>
      <c r="G1485" s="82"/>
      <c r="H1485" s="86"/>
    </row>
    <row r="1486" spans="4:8">
      <c r="D1486" s="82"/>
      <c r="F1486" s="82"/>
      <c r="G1486" s="82"/>
      <c r="H1486" s="86"/>
    </row>
    <row r="1487" spans="4:8">
      <c r="D1487" s="82"/>
      <c r="F1487" s="82"/>
      <c r="G1487" s="82"/>
      <c r="H1487" s="86"/>
    </row>
    <row r="1488" spans="4:8">
      <c r="D1488" s="82"/>
      <c r="F1488" s="82"/>
      <c r="G1488" s="82"/>
      <c r="H1488" s="86"/>
    </row>
    <row r="1489" spans="4:8">
      <c r="D1489" s="82"/>
      <c r="F1489" s="82"/>
      <c r="G1489" s="82"/>
      <c r="H1489" s="86"/>
    </row>
    <row r="1490" spans="4:8">
      <c r="D1490" s="82"/>
      <c r="F1490" s="82"/>
      <c r="G1490" s="82"/>
      <c r="H1490" s="86"/>
    </row>
    <row r="1491" spans="4:8">
      <c r="D1491" s="82"/>
      <c r="F1491" s="82"/>
      <c r="G1491" s="82"/>
      <c r="H1491" s="86"/>
    </row>
    <row r="1492" spans="4:8">
      <c r="D1492" s="82"/>
      <c r="F1492" s="82"/>
      <c r="G1492" s="82"/>
      <c r="H1492" s="86"/>
    </row>
    <row r="1493" spans="4:8">
      <c r="D1493" s="82"/>
      <c r="F1493" s="82"/>
      <c r="G1493" s="82"/>
      <c r="H1493" s="86"/>
    </row>
    <row r="1494" spans="4:8">
      <c r="D1494" s="82"/>
      <c r="F1494" s="82"/>
      <c r="G1494" s="82"/>
      <c r="H1494" s="86"/>
    </row>
    <row r="1495" spans="4:8">
      <c r="D1495" s="82"/>
      <c r="F1495" s="82"/>
      <c r="G1495" s="82"/>
      <c r="H1495" s="86"/>
    </row>
    <row r="1496" spans="4:8">
      <c r="D1496" s="82"/>
      <c r="F1496" s="82"/>
      <c r="G1496" s="82"/>
      <c r="H1496" s="86"/>
    </row>
    <row r="1497" spans="4:8">
      <c r="D1497" s="82"/>
      <c r="F1497" s="82"/>
      <c r="G1497" s="82"/>
      <c r="H1497" s="86"/>
    </row>
    <row r="1498" spans="4:8">
      <c r="D1498" s="82"/>
      <c r="F1498" s="82"/>
      <c r="G1498" s="82"/>
      <c r="H1498" s="86"/>
    </row>
    <row r="1499" spans="4:8">
      <c r="D1499" s="82"/>
      <c r="F1499" s="82"/>
      <c r="G1499" s="82"/>
      <c r="H1499" s="86"/>
    </row>
    <row r="1500" spans="4:8">
      <c r="D1500" s="82"/>
      <c r="F1500" s="82"/>
      <c r="G1500" s="82"/>
      <c r="H1500" s="86"/>
    </row>
    <row r="1501" spans="4:8">
      <c r="D1501" s="82"/>
      <c r="F1501" s="82"/>
      <c r="G1501" s="82"/>
      <c r="H1501" s="86"/>
    </row>
    <row r="1502" spans="4:8">
      <c r="D1502" s="82"/>
      <c r="F1502" s="82"/>
      <c r="G1502" s="82"/>
      <c r="H1502" s="86"/>
    </row>
    <row r="1503" spans="4:8">
      <c r="D1503" s="82"/>
      <c r="F1503" s="82"/>
      <c r="G1503" s="82"/>
      <c r="H1503" s="86"/>
    </row>
    <row r="1504" spans="4:8">
      <c r="D1504" s="82"/>
      <c r="F1504" s="82"/>
      <c r="G1504" s="82"/>
      <c r="H1504" s="86"/>
    </row>
    <row r="1505" spans="4:8">
      <c r="D1505" s="82"/>
      <c r="F1505" s="82"/>
      <c r="G1505" s="82"/>
      <c r="H1505" s="86"/>
    </row>
    <row r="1506" spans="4:8">
      <c r="D1506" s="82"/>
      <c r="F1506" s="82"/>
      <c r="G1506" s="82"/>
      <c r="H1506" s="86"/>
    </row>
    <row r="1507" spans="4:8">
      <c r="D1507" s="82"/>
      <c r="F1507" s="82"/>
      <c r="G1507" s="82"/>
      <c r="H1507" s="86"/>
    </row>
    <row r="1508" spans="4:8">
      <c r="D1508" s="82"/>
      <c r="F1508" s="82"/>
      <c r="G1508" s="82"/>
      <c r="H1508" s="86"/>
    </row>
    <row r="1509" spans="4:8">
      <c r="D1509" s="82"/>
      <c r="F1509" s="82"/>
      <c r="G1509" s="82"/>
      <c r="H1509" s="86"/>
    </row>
    <row r="1510" spans="4:8">
      <c r="D1510" s="82"/>
      <c r="F1510" s="82"/>
      <c r="G1510" s="82"/>
      <c r="H1510" s="86"/>
    </row>
    <row r="1511" spans="4:8">
      <c r="D1511" s="82"/>
      <c r="F1511" s="82"/>
      <c r="G1511" s="82"/>
      <c r="H1511" s="86"/>
    </row>
    <row r="1512" spans="4:8">
      <c r="D1512" s="82"/>
      <c r="F1512" s="82"/>
      <c r="G1512" s="82"/>
      <c r="H1512" s="86"/>
    </row>
    <row r="1513" spans="4:8">
      <c r="D1513" s="82"/>
      <c r="F1513" s="82"/>
      <c r="G1513" s="82"/>
      <c r="H1513" s="86"/>
    </row>
    <row r="1514" spans="4:8">
      <c r="D1514" s="82"/>
      <c r="F1514" s="82"/>
      <c r="G1514" s="82"/>
      <c r="H1514" s="86"/>
    </row>
    <row r="1515" spans="4:8">
      <c r="D1515" s="82"/>
      <c r="F1515" s="82"/>
      <c r="G1515" s="82"/>
      <c r="H1515" s="86"/>
    </row>
    <row r="1516" spans="4:8">
      <c r="D1516" s="82"/>
      <c r="F1516" s="82"/>
      <c r="G1516" s="82"/>
      <c r="H1516" s="86"/>
    </row>
    <row r="1517" spans="4:8">
      <c r="D1517" s="82"/>
      <c r="F1517" s="82"/>
      <c r="G1517" s="82"/>
      <c r="H1517" s="86"/>
    </row>
    <row r="1518" spans="4:8">
      <c r="D1518" s="82"/>
      <c r="F1518" s="82"/>
      <c r="G1518" s="82"/>
      <c r="H1518" s="86"/>
    </row>
    <row r="1519" spans="4:8">
      <c r="D1519" s="82"/>
      <c r="F1519" s="82"/>
      <c r="G1519" s="82"/>
      <c r="H1519" s="86"/>
    </row>
    <row r="1520" spans="4:8">
      <c r="D1520" s="82"/>
      <c r="F1520" s="82"/>
      <c r="G1520" s="82"/>
      <c r="H1520" s="86"/>
    </row>
    <row r="1521" spans="4:8">
      <c r="D1521" s="82"/>
      <c r="F1521" s="82"/>
      <c r="G1521" s="82"/>
      <c r="H1521" s="86"/>
    </row>
    <row r="1522" spans="4:8">
      <c r="D1522" s="82"/>
      <c r="F1522" s="82"/>
      <c r="G1522" s="82"/>
      <c r="H1522" s="86"/>
    </row>
    <row r="1523" spans="4:8">
      <c r="D1523" s="82"/>
      <c r="F1523" s="82"/>
      <c r="G1523" s="82"/>
      <c r="H1523" s="86"/>
    </row>
    <row r="1524" spans="4:8">
      <c r="D1524" s="82"/>
      <c r="F1524" s="82"/>
      <c r="G1524" s="82"/>
      <c r="H1524" s="86"/>
    </row>
    <row r="1525" spans="4:8">
      <c r="D1525" s="82"/>
      <c r="F1525" s="82"/>
      <c r="G1525" s="82"/>
      <c r="H1525" s="86"/>
    </row>
    <row r="1526" spans="4:8">
      <c r="D1526" s="82"/>
      <c r="F1526" s="82"/>
      <c r="G1526" s="82"/>
      <c r="H1526" s="86"/>
    </row>
    <row r="1527" spans="4:8">
      <c r="D1527" s="82"/>
      <c r="F1527" s="82"/>
      <c r="G1527" s="82"/>
      <c r="H1527" s="86"/>
    </row>
    <row r="1528" spans="4:8">
      <c r="D1528" s="82"/>
      <c r="F1528" s="82"/>
      <c r="G1528" s="82"/>
      <c r="H1528" s="86"/>
    </row>
    <row r="1529" spans="4:8">
      <c r="D1529" s="82"/>
      <c r="F1529" s="82"/>
      <c r="G1529" s="82"/>
      <c r="H1529" s="86"/>
    </row>
    <row r="1530" spans="4:8">
      <c r="D1530" s="82"/>
      <c r="F1530" s="82"/>
      <c r="G1530" s="82"/>
      <c r="H1530" s="86"/>
    </row>
    <row r="1531" spans="4:8">
      <c r="D1531" s="82"/>
      <c r="F1531" s="82"/>
      <c r="G1531" s="82"/>
      <c r="H1531" s="86"/>
    </row>
    <row r="1532" spans="4:8">
      <c r="D1532" s="82"/>
      <c r="F1532" s="82"/>
      <c r="G1532" s="82"/>
      <c r="H1532" s="86"/>
    </row>
    <row r="1533" spans="4:8">
      <c r="D1533" s="82"/>
      <c r="F1533" s="82"/>
      <c r="G1533" s="82"/>
      <c r="H1533" s="86"/>
    </row>
    <row r="1534" spans="4:8">
      <c r="D1534" s="82"/>
      <c r="F1534" s="82"/>
      <c r="G1534" s="82"/>
      <c r="H1534" s="86"/>
    </row>
    <row r="1535" spans="4:8">
      <c r="D1535" s="82"/>
      <c r="F1535" s="82"/>
      <c r="G1535" s="82"/>
      <c r="H1535" s="86"/>
    </row>
    <row r="1536" spans="4:8">
      <c r="D1536" s="82"/>
      <c r="F1536" s="82"/>
      <c r="G1536" s="82"/>
      <c r="H1536" s="86"/>
    </row>
    <row r="1537" spans="4:8">
      <c r="D1537" s="82"/>
      <c r="F1537" s="82"/>
      <c r="G1537" s="82"/>
      <c r="H1537" s="86"/>
    </row>
    <row r="1538" spans="4:8">
      <c r="D1538" s="82"/>
      <c r="F1538" s="82"/>
      <c r="G1538" s="82"/>
      <c r="H1538" s="86"/>
    </row>
    <row r="1539" spans="4:8">
      <c r="D1539" s="82"/>
      <c r="F1539" s="82"/>
      <c r="G1539" s="82"/>
      <c r="H1539" s="86"/>
    </row>
    <row r="1540" spans="4:8">
      <c r="D1540" s="82"/>
      <c r="F1540" s="82"/>
      <c r="G1540" s="82"/>
      <c r="H1540" s="86"/>
    </row>
    <row r="1541" spans="4:8">
      <c r="D1541" s="82"/>
      <c r="F1541" s="82"/>
      <c r="G1541" s="82"/>
      <c r="H1541" s="86"/>
    </row>
    <row r="1542" spans="4:8">
      <c r="D1542" s="82"/>
      <c r="F1542" s="82"/>
      <c r="G1542" s="82"/>
      <c r="H1542" s="86"/>
    </row>
    <row r="1543" spans="4:8">
      <c r="D1543" s="82"/>
      <c r="F1543" s="82"/>
      <c r="G1543" s="82"/>
      <c r="H1543" s="86"/>
    </row>
    <row r="1544" spans="4:8">
      <c r="D1544" s="82"/>
      <c r="F1544" s="82"/>
      <c r="G1544" s="82"/>
      <c r="H1544" s="86"/>
    </row>
    <row r="1545" spans="4:8">
      <c r="D1545" s="82"/>
      <c r="F1545" s="82"/>
      <c r="G1545" s="82"/>
      <c r="H1545" s="86"/>
    </row>
    <row r="1546" spans="4:8">
      <c r="D1546" s="82"/>
      <c r="F1546" s="82"/>
      <c r="G1546" s="82"/>
      <c r="H1546" s="86"/>
    </row>
    <row r="1547" spans="4:8">
      <c r="D1547" s="82"/>
      <c r="F1547" s="82"/>
      <c r="G1547" s="82"/>
      <c r="H1547" s="86"/>
    </row>
    <row r="1548" spans="4:8">
      <c r="D1548" s="82"/>
      <c r="F1548" s="82"/>
      <c r="G1548" s="82"/>
      <c r="H1548" s="86"/>
    </row>
    <row r="1549" spans="4:8">
      <c r="D1549" s="82"/>
      <c r="F1549" s="82"/>
      <c r="G1549" s="82"/>
      <c r="H1549" s="86"/>
    </row>
    <row r="1550" spans="4:8">
      <c r="D1550" s="82"/>
      <c r="F1550" s="82"/>
      <c r="G1550" s="82"/>
      <c r="H1550" s="86"/>
    </row>
    <row r="1551" spans="4:8">
      <c r="D1551" s="82"/>
      <c r="F1551" s="82"/>
      <c r="G1551" s="82"/>
      <c r="H1551" s="86"/>
    </row>
    <row r="1552" spans="4:8">
      <c r="D1552" s="82"/>
      <c r="F1552" s="82"/>
      <c r="G1552" s="82"/>
      <c r="H1552" s="86"/>
    </row>
    <row r="1553" spans="4:8">
      <c r="D1553" s="82"/>
      <c r="F1553" s="82"/>
      <c r="G1553" s="82"/>
      <c r="H1553" s="86"/>
    </row>
    <row r="1554" spans="4:8">
      <c r="D1554" s="82"/>
      <c r="F1554" s="82"/>
      <c r="G1554" s="82"/>
      <c r="H1554" s="86"/>
    </row>
    <row r="1555" spans="4:8">
      <c r="D1555" s="82"/>
      <c r="F1555" s="82"/>
      <c r="G1555" s="82"/>
      <c r="H1555" s="86"/>
    </row>
    <row r="1556" spans="4:8">
      <c r="D1556" s="82"/>
      <c r="F1556" s="82"/>
      <c r="G1556" s="82"/>
      <c r="H1556" s="86"/>
    </row>
    <row r="1557" spans="4:8">
      <c r="D1557" s="82"/>
      <c r="F1557" s="82"/>
      <c r="G1557" s="82"/>
      <c r="H1557" s="86"/>
    </row>
    <row r="1558" spans="4:8">
      <c r="D1558" s="82"/>
      <c r="F1558" s="82"/>
      <c r="G1558" s="82"/>
      <c r="H1558" s="86"/>
    </row>
    <row r="1559" spans="4:8">
      <c r="D1559" s="82"/>
      <c r="F1559" s="82"/>
      <c r="G1559" s="82"/>
      <c r="H1559" s="86"/>
    </row>
    <row r="1560" spans="4:8">
      <c r="D1560" s="82"/>
      <c r="F1560" s="82"/>
      <c r="G1560" s="82"/>
      <c r="H1560" s="86"/>
    </row>
    <row r="1561" spans="4:8">
      <c r="D1561" s="82"/>
      <c r="F1561" s="82"/>
      <c r="G1561" s="82"/>
      <c r="H1561" s="86"/>
    </row>
    <row r="1562" spans="4:8">
      <c r="D1562" s="82"/>
      <c r="F1562" s="82"/>
      <c r="G1562" s="82"/>
      <c r="H1562" s="86"/>
    </row>
    <row r="1563" spans="4:8">
      <c r="D1563" s="82"/>
      <c r="F1563" s="82"/>
      <c r="G1563" s="82"/>
      <c r="H1563" s="86"/>
    </row>
    <row r="1564" spans="4:8">
      <c r="D1564" s="82"/>
      <c r="F1564" s="82"/>
      <c r="G1564" s="82"/>
      <c r="H1564" s="86"/>
    </row>
    <row r="1565" spans="4:8">
      <c r="D1565" s="82"/>
      <c r="F1565" s="82"/>
      <c r="G1565" s="82"/>
      <c r="H1565" s="86"/>
    </row>
    <row r="1566" spans="4:8">
      <c r="D1566" s="82"/>
      <c r="F1566" s="82"/>
      <c r="G1566" s="82"/>
      <c r="H1566" s="86"/>
    </row>
    <row r="1567" spans="4:8">
      <c r="D1567" s="82"/>
      <c r="F1567" s="82"/>
      <c r="G1567" s="82"/>
      <c r="H1567" s="86"/>
    </row>
    <row r="1568" spans="4:8">
      <c r="D1568" s="82"/>
      <c r="F1568" s="82"/>
      <c r="G1568" s="82"/>
      <c r="H1568" s="86"/>
    </row>
    <row r="1569" spans="4:8">
      <c r="D1569" s="82"/>
      <c r="F1569" s="82"/>
      <c r="G1569" s="82"/>
      <c r="H1569" s="86"/>
    </row>
    <row r="1570" spans="4:8">
      <c r="D1570" s="82"/>
      <c r="F1570" s="82"/>
      <c r="G1570" s="82"/>
      <c r="H1570" s="86"/>
    </row>
    <row r="1571" spans="4:8">
      <c r="D1571" s="82"/>
      <c r="F1571" s="82"/>
      <c r="G1571" s="82"/>
      <c r="H1571" s="86"/>
    </row>
    <row r="1572" spans="4:8">
      <c r="D1572" s="82"/>
      <c r="F1572" s="82"/>
      <c r="G1572" s="82"/>
      <c r="H1572" s="86"/>
    </row>
    <row r="1573" spans="4:8">
      <c r="D1573" s="82"/>
      <c r="F1573" s="82"/>
      <c r="G1573" s="82"/>
      <c r="H1573" s="86"/>
    </row>
    <row r="1574" spans="4:8">
      <c r="D1574" s="82"/>
      <c r="F1574" s="82"/>
      <c r="G1574" s="82"/>
      <c r="H1574" s="86"/>
    </row>
    <row r="1575" spans="4:8">
      <c r="D1575" s="82"/>
      <c r="F1575" s="82"/>
      <c r="G1575" s="82"/>
      <c r="H1575" s="86"/>
    </row>
    <row r="1576" spans="4:8">
      <c r="D1576" s="82"/>
      <c r="F1576" s="82"/>
      <c r="G1576" s="82"/>
      <c r="H1576" s="86"/>
    </row>
    <row r="1577" spans="4:8">
      <c r="D1577" s="82"/>
      <c r="F1577" s="82"/>
      <c r="G1577" s="82"/>
      <c r="H1577" s="86"/>
    </row>
    <row r="1578" spans="4:8">
      <c r="D1578" s="82"/>
      <c r="F1578" s="82"/>
      <c r="G1578" s="82"/>
      <c r="H1578" s="86"/>
    </row>
    <row r="1579" spans="4:8">
      <c r="D1579" s="82"/>
      <c r="F1579" s="82"/>
      <c r="G1579" s="82"/>
      <c r="H1579" s="86"/>
    </row>
    <row r="1580" spans="4:8">
      <c r="D1580" s="82"/>
      <c r="F1580" s="82"/>
      <c r="G1580" s="82"/>
      <c r="H1580" s="86"/>
    </row>
    <row r="1581" spans="4:8">
      <c r="D1581" s="82"/>
      <c r="F1581" s="82"/>
      <c r="G1581" s="82"/>
      <c r="H1581" s="86"/>
    </row>
    <row r="1582" spans="4:8">
      <c r="D1582" s="82"/>
      <c r="F1582" s="82"/>
      <c r="G1582" s="82"/>
      <c r="H1582" s="86"/>
    </row>
    <row r="1583" spans="4:8">
      <c r="D1583" s="82"/>
      <c r="F1583" s="82"/>
      <c r="G1583" s="82"/>
      <c r="H1583" s="86"/>
    </row>
    <row r="1584" spans="4:8">
      <c r="D1584" s="82"/>
      <c r="F1584" s="82"/>
      <c r="G1584" s="82"/>
      <c r="H1584" s="86"/>
    </row>
    <row r="1585" spans="4:8">
      <c r="D1585" s="82"/>
      <c r="F1585" s="82"/>
      <c r="G1585" s="82"/>
      <c r="H1585" s="86"/>
    </row>
    <row r="1586" spans="4:8">
      <c r="D1586" s="82"/>
      <c r="F1586" s="82"/>
      <c r="G1586" s="82"/>
      <c r="H1586" s="86"/>
    </row>
    <row r="1587" spans="4:8">
      <c r="D1587" s="82"/>
      <c r="F1587" s="82"/>
      <c r="G1587" s="82"/>
      <c r="H1587" s="86"/>
    </row>
    <row r="1588" spans="4:8">
      <c r="D1588" s="82"/>
      <c r="F1588" s="82"/>
      <c r="G1588" s="82"/>
      <c r="H1588" s="86"/>
    </row>
    <row r="1589" spans="4:8">
      <c r="D1589" s="82"/>
      <c r="F1589" s="82"/>
      <c r="G1589" s="82"/>
      <c r="H1589" s="86"/>
    </row>
    <row r="1590" spans="4:8">
      <c r="D1590" s="82"/>
      <c r="F1590" s="82"/>
      <c r="G1590" s="82"/>
      <c r="H1590" s="86"/>
    </row>
    <row r="1591" spans="4:8">
      <c r="D1591" s="82"/>
      <c r="F1591" s="82"/>
      <c r="G1591" s="82"/>
      <c r="H1591" s="86"/>
    </row>
    <row r="1592" spans="4:8">
      <c r="D1592" s="82"/>
      <c r="F1592" s="82"/>
      <c r="G1592" s="82"/>
      <c r="H1592" s="86"/>
    </row>
    <row r="1593" spans="4:8">
      <c r="D1593" s="82"/>
      <c r="F1593" s="82"/>
      <c r="G1593" s="82"/>
      <c r="H1593" s="86"/>
    </row>
    <row r="1594" spans="4:8">
      <c r="D1594" s="82"/>
      <c r="F1594" s="82"/>
      <c r="G1594" s="82"/>
      <c r="H1594" s="86"/>
    </row>
    <row r="1595" spans="4:8">
      <c r="D1595" s="82"/>
      <c r="F1595" s="82"/>
      <c r="G1595" s="82"/>
      <c r="H1595" s="86"/>
    </row>
    <row r="1596" spans="4:8">
      <c r="D1596" s="82"/>
      <c r="F1596" s="82"/>
      <c r="G1596" s="82"/>
      <c r="H1596" s="86"/>
    </row>
    <row r="1597" spans="4:8">
      <c r="D1597" s="82"/>
      <c r="F1597" s="82"/>
      <c r="G1597" s="82"/>
      <c r="H1597" s="86"/>
    </row>
    <row r="1598" spans="4:8">
      <c r="D1598" s="82"/>
      <c r="F1598" s="82"/>
      <c r="G1598" s="82"/>
      <c r="H1598" s="86"/>
    </row>
    <row r="1599" spans="4:8">
      <c r="D1599" s="82"/>
      <c r="F1599" s="82"/>
      <c r="G1599" s="82"/>
      <c r="H1599" s="86"/>
    </row>
    <row r="1600" spans="4:8">
      <c r="D1600" s="82"/>
      <c r="F1600" s="82"/>
      <c r="G1600" s="82"/>
      <c r="H1600" s="86"/>
    </row>
    <row r="1601" spans="4:8">
      <c r="D1601" s="82"/>
      <c r="F1601" s="82"/>
      <c r="G1601" s="82"/>
      <c r="H1601" s="86"/>
    </row>
    <row r="1602" spans="4:8">
      <c r="D1602" s="82"/>
      <c r="F1602" s="82"/>
      <c r="G1602" s="82"/>
      <c r="H1602" s="86"/>
    </row>
    <row r="1603" spans="4:8">
      <c r="D1603" s="82"/>
      <c r="F1603" s="82"/>
      <c r="G1603" s="82"/>
      <c r="H1603" s="86"/>
    </row>
    <row r="1604" spans="4:8">
      <c r="D1604" s="82"/>
      <c r="F1604" s="82"/>
      <c r="G1604" s="82"/>
      <c r="H1604" s="86"/>
    </row>
    <row r="1605" spans="4:8">
      <c r="D1605" s="82"/>
      <c r="F1605" s="82"/>
      <c r="G1605" s="82"/>
      <c r="H1605" s="86"/>
    </row>
    <row r="1606" spans="4:8">
      <c r="D1606" s="82"/>
      <c r="F1606" s="82"/>
      <c r="G1606" s="82"/>
      <c r="H1606" s="86"/>
    </row>
    <row r="1607" spans="4:8">
      <c r="D1607" s="82"/>
      <c r="F1607" s="82"/>
      <c r="G1607" s="82"/>
      <c r="H1607" s="86"/>
    </row>
    <row r="1608" spans="4:8">
      <c r="D1608" s="82"/>
      <c r="F1608" s="82"/>
      <c r="G1608" s="82"/>
      <c r="H1608" s="86"/>
    </row>
    <row r="1609" spans="4:8">
      <c r="D1609" s="82"/>
      <c r="F1609" s="82"/>
      <c r="G1609" s="82"/>
      <c r="H1609" s="86"/>
    </row>
    <row r="1610" spans="4:8">
      <c r="D1610" s="82"/>
      <c r="F1610" s="82"/>
      <c r="G1610" s="82"/>
      <c r="H1610" s="86"/>
    </row>
    <row r="1611" spans="4:8">
      <c r="D1611" s="82"/>
      <c r="F1611" s="82"/>
      <c r="G1611" s="82"/>
      <c r="H1611" s="86"/>
    </row>
    <row r="1612" spans="4:8">
      <c r="D1612" s="82"/>
      <c r="F1612" s="82"/>
      <c r="G1612" s="82"/>
      <c r="H1612" s="86"/>
    </row>
    <row r="1613" spans="4:8">
      <c r="D1613" s="82"/>
      <c r="F1613" s="82"/>
      <c r="G1613" s="82"/>
      <c r="H1613" s="86"/>
    </row>
    <row r="1614" spans="4:8">
      <c r="D1614" s="82"/>
      <c r="F1614" s="82"/>
      <c r="G1614" s="82"/>
      <c r="H1614" s="86"/>
    </row>
    <row r="1615" spans="4:8">
      <c r="D1615" s="82"/>
      <c r="F1615" s="82"/>
      <c r="G1615" s="82"/>
      <c r="H1615" s="86"/>
    </row>
    <row r="1616" spans="4:8">
      <c r="D1616" s="82"/>
      <c r="F1616" s="82"/>
      <c r="G1616" s="82"/>
      <c r="H1616" s="86"/>
    </row>
    <row r="1617" spans="4:8">
      <c r="D1617" s="82"/>
      <c r="F1617" s="82"/>
      <c r="G1617" s="82"/>
      <c r="H1617" s="86"/>
    </row>
    <row r="1618" spans="4:8">
      <c r="D1618" s="82"/>
      <c r="F1618" s="82"/>
      <c r="G1618" s="82"/>
      <c r="H1618" s="86"/>
    </row>
    <row r="1619" spans="4:8">
      <c r="D1619" s="82"/>
      <c r="F1619" s="82"/>
      <c r="G1619" s="82"/>
      <c r="H1619" s="86"/>
    </row>
    <row r="1620" spans="4:8">
      <c r="D1620" s="82"/>
      <c r="F1620" s="82"/>
      <c r="G1620" s="82"/>
      <c r="H1620" s="86"/>
    </row>
    <row r="1621" spans="4:8">
      <c r="D1621" s="82"/>
      <c r="F1621" s="82"/>
      <c r="G1621" s="82"/>
      <c r="H1621" s="86"/>
    </row>
    <row r="1622" spans="4:8">
      <c r="D1622" s="82"/>
      <c r="F1622" s="82"/>
      <c r="G1622" s="82"/>
      <c r="H1622" s="86"/>
    </row>
    <row r="1623" spans="4:8">
      <c r="D1623" s="82"/>
      <c r="F1623" s="82"/>
      <c r="G1623" s="82"/>
      <c r="H1623" s="86"/>
    </row>
    <row r="1624" spans="4:8">
      <c r="D1624" s="82"/>
      <c r="F1624" s="82"/>
      <c r="G1624" s="82"/>
      <c r="H1624" s="86"/>
    </row>
    <row r="1625" spans="4:8">
      <c r="D1625" s="82"/>
      <c r="F1625" s="82"/>
      <c r="G1625" s="82"/>
      <c r="H1625" s="86"/>
    </row>
    <row r="1626" spans="4:8">
      <c r="D1626" s="82"/>
      <c r="F1626" s="82"/>
      <c r="G1626" s="82"/>
      <c r="H1626" s="86"/>
    </row>
    <row r="1627" spans="4:8">
      <c r="D1627" s="82"/>
      <c r="F1627" s="82"/>
      <c r="G1627" s="82"/>
      <c r="H1627" s="86"/>
    </row>
    <row r="1628" spans="4:8">
      <c r="D1628" s="82"/>
      <c r="F1628" s="82"/>
      <c r="G1628" s="82"/>
      <c r="H1628" s="86"/>
    </row>
    <row r="1629" spans="4:8">
      <c r="D1629" s="82"/>
      <c r="F1629" s="82"/>
      <c r="G1629" s="82"/>
      <c r="H1629" s="86"/>
    </row>
    <row r="1630" spans="4:8">
      <c r="D1630" s="82"/>
      <c r="F1630" s="82"/>
      <c r="G1630" s="82"/>
      <c r="H1630" s="86"/>
    </row>
    <row r="1631" spans="4:8">
      <c r="D1631" s="82"/>
      <c r="F1631" s="82"/>
      <c r="G1631" s="82"/>
      <c r="H1631" s="86"/>
    </row>
    <row r="1632" spans="4:8">
      <c r="D1632" s="82"/>
      <c r="F1632" s="82"/>
      <c r="G1632" s="82"/>
      <c r="H1632" s="86"/>
    </row>
    <row r="1633" spans="4:8">
      <c r="D1633" s="82"/>
      <c r="F1633" s="82"/>
      <c r="G1633" s="82"/>
      <c r="H1633" s="86"/>
    </row>
    <row r="1634" spans="4:8">
      <c r="D1634" s="82"/>
      <c r="F1634" s="82"/>
      <c r="G1634" s="82"/>
      <c r="H1634" s="86"/>
    </row>
    <row r="1635" spans="4:8">
      <c r="D1635" s="82"/>
      <c r="F1635" s="82"/>
      <c r="G1635" s="82"/>
      <c r="H1635" s="86"/>
    </row>
    <row r="1636" spans="4:8">
      <c r="D1636" s="82"/>
      <c r="F1636" s="82"/>
      <c r="G1636" s="82"/>
      <c r="H1636" s="86"/>
    </row>
    <row r="1637" spans="4:8">
      <c r="D1637" s="82"/>
      <c r="F1637" s="82"/>
      <c r="G1637" s="82"/>
      <c r="H1637" s="86"/>
    </row>
    <row r="1638" spans="4:8">
      <c r="D1638" s="82"/>
      <c r="F1638" s="82"/>
      <c r="G1638" s="82"/>
      <c r="H1638" s="86"/>
    </row>
    <row r="1639" spans="4:8">
      <c r="D1639" s="82"/>
      <c r="F1639" s="82"/>
      <c r="G1639" s="82"/>
      <c r="H1639" s="86"/>
    </row>
    <row r="1640" spans="4:8">
      <c r="D1640" s="82"/>
      <c r="F1640" s="82"/>
      <c r="G1640" s="82"/>
      <c r="H1640" s="86"/>
    </row>
    <row r="1641" spans="4:8">
      <c r="D1641" s="82"/>
      <c r="F1641" s="82"/>
      <c r="G1641" s="82"/>
      <c r="H1641" s="86"/>
    </row>
    <row r="1642" spans="4:8">
      <c r="D1642" s="82"/>
      <c r="F1642" s="82"/>
      <c r="G1642" s="82"/>
      <c r="H1642" s="86"/>
    </row>
    <row r="1643" spans="4:8">
      <c r="D1643" s="82"/>
      <c r="F1643" s="82"/>
      <c r="G1643" s="82"/>
      <c r="H1643" s="86"/>
    </row>
    <row r="1644" spans="4:8">
      <c r="D1644" s="82"/>
      <c r="F1644" s="82"/>
      <c r="G1644" s="82"/>
      <c r="H1644" s="86"/>
    </row>
    <row r="1645" spans="4:8">
      <c r="D1645" s="82"/>
      <c r="F1645" s="82"/>
      <c r="G1645" s="82"/>
      <c r="H1645" s="86"/>
    </row>
    <row r="1646" spans="4:8">
      <c r="D1646" s="82"/>
      <c r="F1646" s="82"/>
      <c r="G1646" s="82"/>
      <c r="H1646" s="86"/>
    </row>
    <row r="1647" spans="4:8">
      <c r="D1647" s="82"/>
      <c r="F1647" s="82"/>
      <c r="G1647" s="82"/>
      <c r="H1647" s="86"/>
    </row>
    <row r="1648" spans="4:8">
      <c r="D1648" s="82"/>
      <c r="F1648" s="82"/>
      <c r="G1648" s="82"/>
      <c r="H1648" s="86"/>
    </row>
    <row r="1649" spans="4:8">
      <c r="D1649" s="82"/>
      <c r="F1649" s="82"/>
      <c r="G1649" s="82"/>
      <c r="H1649" s="86"/>
    </row>
    <row r="1650" spans="4:8">
      <c r="D1650" s="82"/>
      <c r="F1650" s="82"/>
      <c r="G1650" s="82"/>
      <c r="H1650" s="86"/>
    </row>
    <row r="1651" spans="4:8">
      <c r="D1651" s="82"/>
      <c r="F1651" s="82"/>
      <c r="G1651" s="82"/>
      <c r="H1651" s="86"/>
    </row>
    <row r="1652" spans="4:8">
      <c r="D1652" s="82"/>
      <c r="F1652" s="82"/>
      <c r="G1652" s="82"/>
      <c r="H1652" s="86"/>
    </row>
    <row r="1653" spans="4:8">
      <c r="D1653" s="82"/>
      <c r="F1653" s="82"/>
      <c r="G1653" s="82"/>
      <c r="H1653" s="86"/>
    </row>
    <row r="1654" spans="4:8">
      <c r="D1654" s="82"/>
      <c r="F1654" s="82"/>
      <c r="G1654" s="82"/>
      <c r="H1654" s="86"/>
    </row>
    <row r="1655" spans="4:8">
      <c r="D1655" s="82"/>
      <c r="F1655" s="82"/>
      <c r="G1655" s="82"/>
      <c r="H1655" s="86"/>
    </row>
    <row r="1656" spans="4:8">
      <c r="D1656" s="82"/>
      <c r="F1656" s="82"/>
      <c r="G1656" s="82"/>
      <c r="H1656" s="86"/>
    </row>
    <row r="1657" spans="4:8">
      <c r="D1657" s="82"/>
      <c r="F1657" s="82"/>
      <c r="G1657" s="82"/>
      <c r="H1657" s="86"/>
    </row>
    <row r="1658" spans="4:8">
      <c r="D1658" s="82"/>
      <c r="F1658" s="82"/>
      <c r="G1658" s="82"/>
      <c r="H1658" s="86"/>
    </row>
    <row r="1659" spans="4:8">
      <c r="D1659" s="82"/>
      <c r="F1659" s="82"/>
      <c r="G1659" s="82"/>
      <c r="H1659" s="86"/>
    </row>
    <row r="1660" spans="4:8">
      <c r="D1660" s="82"/>
      <c r="F1660" s="82"/>
      <c r="G1660" s="82"/>
      <c r="H1660" s="86"/>
    </row>
    <row r="1661" spans="4:8">
      <c r="D1661" s="82"/>
      <c r="F1661" s="82"/>
      <c r="G1661" s="82"/>
      <c r="H1661" s="86"/>
    </row>
    <row r="1662" spans="4:8">
      <c r="D1662" s="82"/>
      <c r="F1662" s="82"/>
      <c r="G1662" s="82"/>
      <c r="H1662" s="86"/>
    </row>
    <row r="1663" spans="4:8">
      <c r="D1663" s="82"/>
      <c r="F1663" s="82"/>
      <c r="G1663" s="82"/>
      <c r="H1663" s="86"/>
    </row>
    <row r="1664" spans="4:8">
      <c r="D1664" s="82"/>
      <c r="F1664" s="82"/>
      <c r="G1664" s="82"/>
      <c r="H1664" s="86"/>
    </row>
    <row r="1665" spans="4:8">
      <c r="D1665" s="82"/>
      <c r="F1665" s="82"/>
      <c r="G1665" s="82"/>
      <c r="H1665" s="86"/>
    </row>
    <row r="1666" spans="4:8">
      <c r="D1666" s="82"/>
      <c r="F1666" s="82"/>
      <c r="G1666" s="82"/>
      <c r="H1666" s="86"/>
    </row>
    <row r="1667" spans="4:8">
      <c r="D1667" s="82"/>
      <c r="F1667" s="82"/>
      <c r="G1667" s="82"/>
      <c r="H1667" s="86"/>
    </row>
    <row r="1668" spans="4:8">
      <c r="D1668" s="82"/>
      <c r="F1668" s="82"/>
      <c r="G1668" s="82"/>
      <c r="H1668" s="86"/>
    </row>
    <row r="1669" spans="4:8">
      <c r="D1669" s="82"/>
      <c r="F1669" s="82"/>
      <c r="G1669" s="82"/>
      <c r="H1669" s="86"/>
    </row>
    <row r="1670" spans="4:8">
      <c r="D1670" s="82"/>
      <c r="F1670" s="82"/>
      <c r="G1670" s="82"/>
      <c r="H1670" s="86"/>
    </row>
    <row r="1671" spans="4:8">
      <c r="D1671" s="82"/>
      <c r="F1671" s="82"/>
      <c r="G1671" s="82"/>
      <c r="H1671" s="86"/>
    </row>
    <row r="1672" spans="4:8">
      <c r="D1672" s="82"/>
      <c r="F1672" s="82"/>
      <c r="G1672" s="82"/>
      <c r="H1672" s="86"/>
    </row>
    <row r="1673" spans="4:8">
      <c r="D1673" s="82"/>
      <c r="F1673" s="82"/>
      <c r="G1673" s="82"/>
      <c r="H1673" s="86"/>
    </row>
    <row r="1674" spans="4:8">
      <c r="D1674" s="82"/>
      <c r="F1674" s="82"/>
      <c r="G1674" s="82"/>
      <c r="H1674" s="86"/>
    </row>
    <row r="1675" spans="4:8">
      <c r="D1675" s="82"/>
      <c r="F1675" s="82"/>
      <c r="G1675" s="82"/>
      <c r="H1675" s="86"/>
    </row>
    <row r="1676" spans="4:8">
      <c r="D1676" s="82"/>
      <c r="F1676" s="82"/>
      <c r="G1676" s="82"/>
      <c r="H1676" s="86"/>
    </row>
    <row r="1677" spans="4:8">
      <c r="D1677" s="82"/>
      <c r="F1677" s="82"/>
      <c r="G1677" s="82"/>
      <c r="H1677" s="86"/>
    </row>
    <row r="1678" spans="4:8">
      <c r="D1678" s="82"/>
      <c r="F1678" s="82"/>
      <c r="G1678" s="82"/>
      <c r="H1678" s="86"/>
    </row>
    <row r="1679" spans="4:8">
      <c r="D1679" s="82"/>
      <c r="F1679" s="82"/>
      <c r="G1679" s="82"/>
      <c r="H1679" s="86"/>
    </row>
    <row r="1680" spans="4:8">
      <c r="D1680" s="82"/>
      <c r="F1680" s="82"/>
      <c r="G1680" s="82"/>
      <c r="H1680" s="86"/>
    </row>
    <row r="1681" spans="4:8">
      <c r="D1681" s="82"/>
      <c r="F1681" s="82"/>
      <c r="G1681" s="82"/>
      <c r="H1681" s="86"/>
    </row>
    <row r="1682" spans="4:8">
      <c r="D1682" s="82"/>
      <c r="F1682" s="82"/>
      <c r="G1682" s="82"/>
      <c r="H1682" s="86"/>
    </row>
    <row r="1683" spans="4:8">
      <c r="D1683" s="82"/>
      <c r="F1683" s="82"/>
      <c r="G1683" s="82"/>
      <c r="H1683" s="86"/>
    </row>
    <row r="1684" spans="4:8">
      <c r="D1684" s="82"/>
      <c r="F1684" s="82"/>
      <c r="G1684" s="82"/>
      <c r="H1684" s="86"/>
    </row>
    <row r="1685" spans="4:8">
      <c r="D1685" s="82"/>
      <c r="F1685" s="82"/>
      <c r="G1685" s="82"/>
      <c r="H1685" s="86"/>
    </row>
    <row r="1686" spans="4:8">
      <c r="D1686" s="82"/>
      <c r="F1686" s="82"/>
      <c r="G1686" s="82"/>
      <c r="H1686" s="86"/>
    </row>
    <row r="1687" spans="4:8">
      <c r="D1687" s="82"/>
      <c r="F1687" s="82"/>
      <c r="G1687" s="82"/>
      <c r="H1687" s="86"/>
    </row>
    <row r="1688" spans="4:8">
      <c r="D1688" s="82"/>
      <c r="F1688" s="82"/>
      <c r="G1688" s="82"/>
      <c r="H1688" s="86"/>
    </row>
    <row r="1689" spans="4:8">
      <c r="D1689" s="82"/>
      <c r="F1689" s="82"/>
      <c r="G1689" s="82"/>
      <c r="H1689" s="86"/>
    </row>
    <row r="1690" spans="4:8">
      <c r="D1690" s="82"/>
      <c r="F1690" s="82"/>
      <c r="G1690" s="82"/>
      <c r="H1690" s="86"/>
    </row>
    <row r="1691" spans="4:8">
      <c r="D1691" s="82"/>
      <c r="F1691" s="82"/>
      <c r="G1691" s="82"/>
      <c r="H1691" s="86"/>
    </row>
    <row r="1692" spans="4:8">
      <c r="D1692" s="82"/>
      <c r="F1692" s="82"/>
      <c r="G1692" s="82"/>
      <c r="H1692" s="86"/>
    </row>
    <row r="1693" spans="4:8">
      <c r="D1693" s="82"/>
      <c r="F1693" s="82"/>
      <c r="G1693" s="82"/>
      <c r="H1693" s="86"/>
    </row>
    <row r="1694" spans="4:8">
      <c r="D1694" s="82"/>
      <c r="F1694" s="82"/>
      <c r="G1694" s="82"/>
      <c r="H1694" s="86"/>
    </row>
    <row r="1695" spans="4:8">
      <c r="D1695" s="82"/>
      <c r="F1695" s="82"/>
      <c r="G1695" s="82"/>
      <c r="H1695" s="86"/>
    </row>
    <row r="1696" spans="4:8">
      <c r="D1696" s="82"/>
      <c r="F1696" s="82"/>
      <c r="G1696" s="82"/>
      <c r="H1696" s="86"/>
    </row>
    <row r="1697" spans="4:8">
      <c r="D1697" s="82"/>
      <c r="F1697" s="82"/>
      <c r="G1697" s="82"/>
      <c r="H1697" s="86"/>
    </row>
    <row r="1698" spans="4:8">
      <c r="D1698" s="82"/>
      <c r="F1698" s="82"/>
      <c r="G1698" s="82"/>
      <c r="H1698" s="86"/>
    </row>
    <row r="1699" spans="4:8">
      <c r="D1699" s="82"/>
      <c r="F1699" s="82"/>
      <c r="G1699" s="82"/>
      <c r="H1699" s="86"/>
    </row>
    <row r="1700" spans="4:8">
      <c r="D1700" s="82"/>
      <c r="F1700" s="82"/>
      <c r="G1700" s="82"/>
      <c r="H1700" s="86"/>
    </row>
    <row r="1701" spans="4:8">
      <c r="D1701" s="82"/>
      <c r="F1701" s="82"/>
      <c r="G1701" s="82"/>
      <c r="H1701" s="86"/>
    </row>
    <row r="1702" spans="4:8">
      <c r="D1702" s="82"/>
      <c r="F1702" s="82"/>
      <c r="G1702" s="82"/>
      <c r="H1702" s="86"/>
    </row>
    <row r="1703" spans="4:8">
      <c r="D1703" s="82"/>
      <c r="F1703" s="82"/>
      <c r="G1703" s="82"/>
      <c r="H1703" s="86"/>
    </row>
    <row r="1704" spans="4:8">
      <c r="D1704" s="82"/>
      <c r="F1704" s="82"/>
      <c r="G1704" s="82"/>
      <c r="H1704" s="86"/>
    </row>
    <row r="1705" spans="4:8">
      <c r="D1705" s="82"/>
      <c r="F1705" s="82"/>
      <c r="G1705" s="82"/>
      <c r="H1705" s="86"/>
    </row>
    <row r="1706" spans="4:8">
      <c r="D1706" s="82"/>
      <c r="F1706" s="82"/>
      <c r="G1706" s="82"/>
      <c r="H1706" s="86"/>
    </row>
    <row r="1707" spans="4:8">
      <c r="D1707" s="82"/>
      <c r="F1707" s="82"/>
      <c r="G1707" s="82"/>
      <c r="H1707" s="86"/>
    </row>
    <row r="1708" spans="4:8">
      <c r="D1708" s="82"/>
      <c r="F1708" s="82"/>
      <c r="G1708" s="82"/>
      <c r="H1708" s="86"/>
    </row>
    <row r="1709" spans="4:8">
      <c r="D1709" s="82"/>
      <c r="F1709" s="82"/>
      <c r="G1709" s="82"/>
      <c r="H1709" s="86"/>
    </row>
    <row r="1710" spans="4:8">
      <c r="D1710" s="82"/>
      <c r="F1710" s="82"/>
      <c r="G1710" s="82"/>
      <c r="H1710" s="86"/>
    </row>
    <row r="1711" spans="4:8">
      <c r="D1711" s="82"/>
      <c r="F1711" s="82"/>
      <c r="G1711" s="82"/>
      <c r="H1711" s="86"/>
    </row>
    <row r="1712" spans="4:8">
      <c r="D1712" s="82"/>
      <c r="F1712" s="82"/>
      <c r="G1712" s="82"/>
      <c r="H1712" s="86"/>
    </row>
    <row r="1713" spans="4:8">
      <c r="D1713" s="82"/>
      <c r="F1713" s="82"/>
      <c r="G1713" s="82"/>
      <c r="H1713" s="86"/>
    </row>
    <row r="1714" spans="4:8">
      <c r="D1714" s="82"/>
      <c r="F1714" s="82"/>
      <c r="G1714" s="82"/>
      <c r="H1714" s="86"/>
    </row>
    <row r="1715" spans="4:8">
      <c r="D1715" s="82"/>
      <c r="F1715" s="82"/>
      <c r="G1715" s="82"/>
      <c r="H1715" s="86"/>
    </row>
    <row r="1716" spans="4:8">
      <c r="D1716" s="82"/>
      <c r="F1716" s="82"/>
      <c r="G1716" s="82"/>
      <c r="H1716" s="86"/>
    </row>
    <row r="1717" spans="4:8">
      <c r="D1717" s="82"/>
      <c r="F1717" s="82"/>
      <c r="G1717" s="82"/>
      <c r="H1717" s="86"/>
    </row>
    <row r="1718" spans="4:8">
      <c r="D1718" s="82"/>
      <c r="F1718" s="82"/>
      <c r="G1718" s="82"/>
      <c r="H1718" s="86"/>
    </row>
    <row r="1719" spans="4:8">
      <c r="D1719" s="82"/>
      <c r="F1719" s="82"/>
      <c r="G1719" s="82"/>
      <c r="H1719" s="86"/>
    </row>
    <row r="1720" spans="4:8">
      <c r="D1720" s="82"/>
      <c r="F1720" s="82"/>
      <c r="G1720" s="82"/>
      <c r="H1720" s="86"/>
    </row>
    <row r="1721" spans="4:8">
      <c r="D1721" s="82"/>
      <c r="F1721" s="82"/>
      <c r="G1721" s="82"/>
      <c r="H1721" s="86"/>
    </row>
    <row r="1722" spans="4:8">
      <c r="D1722" s="82"/>
      <c r="F1722" s="82"/>
      <c r="G1722" s="82"/>
      <c r="H1722" s="86"/>
    </row>
    <row r="1723" spans="4:8">
      <c r="D1723" s="82"/>
      <c r="F1723" s="82"/>
      <c r="G1723" s="82"/>
      <c r="H1723" s="86"/>
    </row>
    <row r="1724" spans="4:8">
      <c r="D1724" s="82"/>
      <c r="F1724" s="82"/>
      <c r="G1724" s="82"/>
      <c r="H1724" s="86"/>
    </row>
    <row r="1725" spans="4:8">
      <c r="D1725" s="82"/>
      <c r="F1725" s="82"/>
      <c r="G1725" s="82"/>
      <c r="H1725" s="86"/>
    </row>
    <row r="1726" spans="4:8">
      <c r="D1726" s="82"/>
      <c r="F1726" s="82"/>
      <c r="G1726" s="82"/>
      <c r="H1726" s="86"/>
    </row>
    <row r="1727" spans="4:8">
      <c r="D1727" s="82"/>
      <c r="F1727" s="82"/>
      <c r="G1727" s="82"/>
      <c r="H1727" s="86"/>
    </row>
    <row r="1728" spans="4:8">
      <c r="D1728" s="82"/>
      <c r="F1728" s="82"/>
      <c r="G1728" s="82"/>
      <c r="H1728" s="86"/>
    </row>
    <row r="1729" spans="4:8">
      <c r="D1729" s="82"/>
      <c r="F1729" s="82"/>
      <c r="G1729" s="82"/>
      <c r="H1729" s="86"/>
    </row>
    <row r="1730" spans="4:8">
      <c r="D1730" s="82"/>
      <c r="F1730" s="82"/>
      <c r="G1730" s="82"/>
      <c r="H1730" s="86"/>
    </row>
    <row r="1731" spans="4:8">
      <c r="D1731" s="82"/>
      <c r="F1731" s="82"/>
      <c r="G1731" s="82"/>
      <c r="H1731" s="86"/>
    </row>
    <row r="1732" spans="4:8">
      <c r="D1732" s="82"/>
      <c r="F1732" s="82"/>
      <c r="G1732" s="82"/>
      <c r="H1732" s="86"/>
    </row>
    <row r="1733" spans="4:8">
      <c r="D1733" s="82"/>
      <c r="F1733" s="82"/>
      <c r="G1733" s="82"/>
      <c r="H1733" s="86"/>
    </row>
    <row r="1734" spans="4:8">
      <c r="D1734" s="82"/>
      <c r="F1734" s="82"/>
      <c r="G1734" s="82"/>
      <c r="H1734" s="86"/>
    </row>
    <row r="1735" spans="4:8">
      <c r="D1735" s="82"/>
      <c r="F1735" s="82"/>
      <c r="G1735" s="82"/>
      <c r="H1735" s="86"/>
    </row>
    <row r="1736" spans="4:8">
      <c r="D1736" s="82"/>
      <c r="F1736" s="82"/>
      <c r="G1736" s="82"/>
      <c r="H1736" s="86"/>
    </row>
    <row r="1737" spans="4:8">
      <c r="D1737" s="82"/>
      <c r="F1737" s="82"/>
      <c r="G1737" s="82"/>
      <c r="H1737" s="86"/>
    </row>
    <row r="1738" spans="4:8">
      <c r="D1738" s="82"/>
      <c r="F1738" s="82"/>
      <c r="G1738" s="82"/>
      <c r="H1738" s="86"/>
    </row>
    <row r="1739" spans="4:8">
      <c r="D1739" s="82"/>
      <c r="F1739" s="82"/>
      <c r="G1739" s="82"/>
      <c r="H1739" s="86"/>
    </row>
    <row r="1740" spans="4:8">
      <c r="D1740" s="82"/>
      <c r="F1740" s="82"/>
      <c r="G1740" s="82"/>
      <c r="H1740" s="86"/>
    </row>
    <row r="1741" spans="4:8">
      <c r="D1741" s="82"/>
      <c r="F1741" s="82"/>
      <c r="G1741" s="82"/>
      <c r="H1741" s="86"/>
    </row>
    <row r="1742" spans="4:8">
      <c r="D1742" s="82"/>
      <c r="F1742" s="82"/>
      <c r="G1742" s="82"/>
      <c r="H1742" s="86"/>
    </row>
    <row r="1743" spans="4:8">
      <c r="D1743" s="82"/>
      <c r="F1743" s="82"/>
      <c r="G1743" s="82"/>
      <c r="H1743" s="86"/>
    </row>
    <row r="1744" spans="4:8">
      <c r="D1744" s="82"/>
      <c r="F1744" s="82"/>
      <c r="G1744" s="82"/>
      <c r="H1744" s="86"/>
    </row>
    <row r="1745" spans="4:8">
      <c r="D1745" s="82"/>
      <c r="F1745" s="82"/>
      <c r="G1745" s="82"/>
      <c r="H1745" s="86"/>
    </row>
    <row r="1746" spans="4:8">
      <c r="D1746" s="82"/>
      <c r="F1746" s="82"/>
      <c r="G1746" s="82"/>
      <c r="H1746" s="86"/>
    </row>
    <row r="1747" spans="4:8">
      <c r="D1747" s="82"/>
      <c r="F1747" s="82"/>
      <c r="G1747" s="82"/>
      <c r="H1747" s="86"/>
    </row>
    <row r="1748" spans="4:8">
      <c r="D1748" s="82"/>
      <c r="F1748" s="82"/>
      <c r="G1748" s="82"/>
      <c r="H1748" s="86"/>
    </row>
    <row r="1749" spans="4:8">
      <c r="D1749" s="82"/>
      <c r="F1749" s="82"/>
      <c r="G1749" s="82"/>
      <c r="H1749" s="86"/>
    </row>
    <row r="1750" spans="4:8">
      <c r="D1750" s="82"/>
      <c r="F1750" s="82"/>
      <c r="G1750" s="82"/>
      <c r="H1750" s="86"/>
    </row>
    <row r="1751" spans="4:8">
      <c r="D1751" s="82"/>
      <c r="F1751" s="82"/>
      <c r="G1751" s="82"/>
      <c r="H1751" s="86"/>
    </row>
    <row r="1752" spans="4:8">
      <c r="D1752" s="82"/>
      <c r="F1752" s="82"/>
      <c r="G1752" s="82"/>
      <c r="H1752" s="86"/>
    </row>
    <row r="1753" spans="4:8">
      <c r="D1753" s="82"/>
      <c r="F1753" s="82"/>
      <c r="G1753" s="82"/>
      <c r="H1753" s="86"/>
    </row>
    <row r="1754" spans="4:8">
      <c r="D1754" s="82"/>
      <c r="F1754" s="82"/>
      <c r="G1754" s="82"/>
      <c r="H1754" s="86"/>
    </row>
    <row r="1755" spans="4:8">
      <c r="D1755" s="82"/>
      <c r="F1755" s="82"/>
      <c r="G1755" s="82"/>
      <c r="H1755" s="86"/>
    </row>
    <row r="1756" spans="4:8">
      <c r="D1756" s="82"/>
      <c r="F1756" s="82"/>
      <c r="G1756" s="82"/>
      <c r="H1756" s="86"/>
    </row>
    <row r="1757" spans="4:8">
      <c r="D1757" s="82"/>
      <c r="F1757" s="82"/>
      <c r="G1757" s="82"/>
      <c r="H1757" s="86"/>
    </row>
    <row r="1758" spans="4:8">
      <c r="D1758" s="82"/>
      <c r="F1758" s="82"/>
      <c r="G1758" s="82"/>
      <c r="H1758" s="86"/>
    </row>
    <row r="1759" spans="4:8">
      <c r="D1759" s="82"/>
      <c r="F1759" s="82"/>
      <c r="G1759" s="82"/>
      <c r="H1759" s="86"/>
    </row>
    <row r="1760" spans="4:8">
      <c r="D1760" s="82"/>
      <c r="F1760" s="82"/>
      <c r="G1760" s="82"/>
      <c r="H1760" s="86"/>
    </row>
    <row r="1761" spans="4:8">
      <c r="D1761" s="82"/>
      <c r="F1761" s="82"/>
      <c r="G1761" s="82"/>
      <c r="H1761" s="86"/>
    </row>
    <row r="1762" spans="4:8">
      <c r="D1762" s="82"/>
      <c r="F1762" s="82"/>
      <c r="G1762" s="82"/>
      <c r="H1762" s="86"/>
    </row>
    <row r="1763" spans="4:8">
      <c r="D1763" s="82"/>
      <c r="F1763" s="82"/>
      <c r="G1763" s="82"/>
      <c r="H1763" s="86"/>
    </row>
    <row r="1764" spans="4:8">
      <c r="D1764" s="82"/>
      <c r="F1764" s="82"/>
      <c r="G1764" s="82"/>
      <c r="H1764" s="86"/>
    </row>
    <row r="1765" spans="4:8">
      <c r="D1765" s="82"/>
      <c r="F1765" s="82"/>
      <c r="G1765" s="82"/>
      <c r="H1765" s="86"/>
    </row>
    <row r="1766" spans="4:8">
      <c r="D1766" s="82"/>
      <c r="F1766" s="82"/>
      <c r="G1766" s="82"/>
      <c r="H1766" s="86"/>
    </row>
    <row r="1767" spans="4:8">
      <c r="D1767" s="82"/>
      <c r="F1767" s="82"/>
      <c r="G1767" s="82"/>
      <c r="H1767" s="86"/>
    </row>
    <row r="1768" spans="4:8">
      <c r="D1768" s="82"/>
      <c r="F1768" s="82"/>
      <c r="G1768" s="82"/>
      <c r="H1768" s="86"/>
    </row>
    <row r="1769" spans="4:8">
      <c r="D1769" s="82"/>
      <c r="F1769" s="82"/>
      <c r="G1769" s="82"/>
      <c r="H1769" s="86"/>
    </row>
    <row r="1770" spans="4:8">
      <c r="D1770" s="82"/>
      <c r="F1770" s="82"/>
      <c r="G1770" s="82"/>
      <c r="H1770" s="86"/>
    </row>
    <row r="1771" spans="4:8">
      <c r="D1771" s="82"/>
      <c r="F1771" s="82"/>
      <c r="G1771" s="82"/>
      <c r="H1771" s="86"/>
    </row>
    <row r="1772" spans="4:8">
      <c r="D1772" s="82"/>
      <c r="F1772" s="82"/>
      <c r="G1772" s="82"/>
      <c r="H1772" s="86"/>
    </row>
    <row r="1773" spans="4:8">
      <c r="D1773" s="82"/>
      <c r="F1773" s="82"/>
      <c r="G1773" s="82"/>
      <c r="H1773" s="86"/>
    </row>
    <row r="1774" spans="4:8">
      <c r="D1774" s="82"/>
      <c r="F1774" s="82"/>
      <c r="G1774" s="82"/>
      <c r="H1774" s="86"/>
    </row>
    <row r="1775" spans="4:8">
      <c r="D1775" s="82"/>
      <c r="F1775" s="82"/>
      <c r="G1775" s="82"/>
      <c r="H1775" s="86"/>
    </row>
    <row r="1776" spans="4:8">
      <c r="D1776" s="82"/>
      <c r="F1776" s="82"/>
      <c r="G1776" s="82"/>
      <c r="H1776" s="86"/>
    </row>
    <row r="1777" spans="4:8">
      <c r="D1777" s="82"/>
      <c r="F1777" s="82"/>
      <c r="G1777" s="82"/>
      <c r="H1777" s="86"/>
    </row>
    <row r="1778" spans="4:8">
      <c r="D1778" s="82"/>
      <c r="F1778" s="82"/>
      <c r="G1778" s="82"/>
      <c r="H1778" s="86"/>
    </row>
    <row r="1779" spans="4:8">
      <c r="D1779" s="82"/>
      <c r="F1779" s="82"/>
      <c r="G1779" s="82"/>
      <c r="H1779" s="86"/>
    </row>
    <row r="1780" spans="4:8">
      <c r="D1780" s="82"/>
      <c r="F1780" s="82"/>
      <c r="G1780" s="82"/>
      <c r="H1780" s="86"/>
    </row>
    <row r="1781" spans="4:8">
      <c r="D1781" s="82"/>
      <c r="F1781" s="82"/>
      <c r="G1781" s="82"/>
      <c r="H1781" s="86"/>
    </row>
    <row r="1782" spans="4:8">
      <c r="D1782" s="82"/>
      <c r="F1782" s="82"/>
      <c r="G1782" s="82"/>
      <c r="H1782" s="86"/>
    </row>
    <row r="1783" spans="4:8">
      <c r="D1783" s="82"/>
      <c r="F1783" s="82"/>
      <c r="G1783" s="82"/>
      <c r="H1783" s="86"/>
    </row>
    <row r="1784" spans="4:8">
      <c r="D1784" s="82"/>
      <c r="F1784" s="82"/>
      <c r="G1784" s="82"/>
      <c r="H1784" s="86"/>
    </row>
    <row r="1785" spans="4:8">
      <c r="D1785" s="82"/>
      <c r="F1785" s="82"/>
      <c r="G1785" s="82"/>
      <c r="H1785" s="86"/>
    </row>
    <row r="1786" spans="4:8">
      <c r="D1786" s="82"/>
      <c r="F1786" s="82"/>
      <c r="G1786" s="82"/>
      <c r="H1786" s="86"/>
    </row>
    <row r="1787" spans="4:8">
      <c r="D1787" s="82"/>
      <c r="F1787" s="82"/>
      <c r="G1787" s="82"/>
      <c r="H1787" s="86"/>
    </row>
    <row r="1788" spans="4:8">
      <c r="D1788" s="82"/>
      <c r="F1788" s="82"/>
      <c r="G1788" s="82"/>
      <c r="H1788" s="86"/>
    </row>
    <row r="1789" spans="4:8">
      <c r="D1789" s="82"/>
      <c r="F1789" s="82"/>
      <c r="G1789" s="82"/>
      <c r="H1789" s="86"/>
    </row>
    <row r="1790" spans="4:8">
      <c r="D1790" s="82"/>
      <c r="F1790" s="82"/>
      <c r="G1790" s="82"/>
      <c r="H1790" s="86"/>
    </row>
    <row r="1791" spans="4:8">
      <c r="D1791" s="82"/>
      <c r="F1791" s="82"/>
      <c r="G1791" s="82"/>
      <c r="H1791" s="86"/>
    </row>
    <row r="1792" spans="4:8">
      <c r="D1792" s="82"/>
      <c r="F1792" s="82"/>
      <c r="G1792" s="82"/>
      <c r="H1792" s="86"/>
    </row>
    <row r="1793" spans="4:8">
      <c r="D1793" s="82"/>
      <c r="F1793" s="82"/>
      <c r="G1793" s="82"/>
      <c r="H1793" s="86"/>
    </row>
    <row r="1794" spans="4:8">
      <c r="D1794" s="82"/>
      <c r="F1794" s="82"/>
      <c r="G1794" s="82"/>
      <c r="H1794" s="86"/>
    </row>
    <row r="1795" spans="4:8">
      <c r="D1795" s="82"/>
      <c r="F1795" s="82"/>
      <c r="G1795" s="82"/>
      <c r="H1795" s="86"/>
    </row>
    <row r="1796" spans="4:8">
      <c r="D1796" s="82"/>
      <c r="F1796" s="82"/>
      <c r="G1796" s="82"/>
      <c r="H1796" s="86"/>
    </row>
    <row r="1797" spans="4:8">
      <c r="D1797" s="82"/>
      <c r="F1797" s="82"/>
      <c r="G1797" s="82"/>
      <c r="H1797" s="86"/>
    </row>
    <row r="1798" spans="4:8">
      <c r="D1798" s="82"/>
      <c r="F1798" s="82"/>
      <c r="G1798" s="82"/>
      <c r="H1798" s="86"/>
    </row>
    <row r="1799" spans="4:8">
      <c r="D1799" s="82"/>
      <c r="F1799" s="82"/>
      <c r="G1799" s="82"/>
      <c r="H1799" s="86"/>
    </row>
    <row r="1800" spans="4:8">
      <c r="D1800" s="82"/>
      <c r="F1800" s="82"/>
      <c r="G1800" s="82"/>
      <c r="H1800" s="86"/>
    </row>
    <row r="1801" spans="4:8">
      <c r="D1801" s="82"/>
      <c r="F1801" s="82"/>
      <c r="G1801" s="82"/>
      <c r="H1801" s="86"/>
    </row>
    <row r="1802" spans="4:8">
      <c r="D1802" s="82"/>
      <c r="F1802" s="82"/>
      <c r="G1802" s="82"/>
      <c r="H1802" s="86"/>
    </row>
    <row r="1803" spans="4:8">
      <c r="D1803" s="82"/>
      <c r="F1803" s="82"/>
      <c r="G1803" s="82"/>
      <c r="H1803" s="86"/>
    </row>
    <row r="1804" spans="4:8">
      <c r="D1804" s="82"/>
      <c r="F1804" s="82"/>
      <c r="G1804" s="82"/>
      <c r="H1804" s="86"/>
    </row>
    <row r="1805" spans="4:8">
      <c r="D1805" s="82"/>
      <c r="F1805" s="82"/>
      <c r="G1805" s="82"/>
      <c r="H1805" s="86"/>
    </row>
    <row r="1806" spans="4:8">
      <c r="D1806" s="82"/>
      <c r="F1806" s="82"/>
      <c r="G1806" s="82"/>
      <c r="H1806" s="86"/>
    </row>
    <row r="1807" spans="4:8">
      <c r="D1807" s="82"/>
      <c r="F1807" s="82"/>
      <c r="G1807" s="82"/>
      <c r="H1807" s="86"/>
    </row>
    <row r="1808" spans="4:8">
      <c r="D1808" s="82"/>
      <c r="F1808" s="82"/>
      <c r="G1808" s="82"/>
      <c r="H1808" s="86"/>
    </row>
    <row r="1809" spans="4:8">
      <c r="D1809" s="82"/>
      <c r="F1809" s="82"/>
      <c r="G1809" s="82"/>
      <c r="H1809" s="86"/>
    </row>
    <row r="1810" spans="4:8">
      <c r="D1810" s="82"/>
      <c r="F1810" s="82"/>
      <c r="G1810" s="82"/>
      <c r="H1810" s="86"/>
    </row>
    <row r="1811" spans="4:8">
      <c r="D1811" s="82"/>
      <c r="F1811" s="82"/>
      <c r="G1811" s="82"/>
      <c r="H1811" s="86"/>
    </row>
    <row r="1812" spans="4:8">
      <c r="D1812" s="82"/>
      <c r="F1812" s="82"/>
      <c r="G1812" s="82"/>
      <c r="H1812" s="86"/>
    </row>
    <row r="1813" spans="4:8">
      <c r="D1813" s="82"/>
      <c r="F1813" s="82"/>
      <c r="G1813" s="82"/>
      <c r="H1813" s="86"/>
    </row>
    <row r="1814" spans="4:8">
      <c r="D1814" s="82"/>
      <c r="F1814" s="82"/>
      <c r="G1814" s="82"/>
      <c r="H1814" s="86"/>
    </row>
    <row r="1815" spans="4:8">
      <c r="D1815" s="82"/>
      <c r="F1815" s="82"/>
      <c r="G1815" s="82"/>
      <c r="H1815" s="86"/>
    </row>
    <row r="1816" spans="4:8">
      <c r="D1816" s="82"/>
      <c r="F1816" s="82"/>
      <c r="G1816" s="82"/>
      <c r="H1816" s="86"/>
    </row>
    <row r="1817" spans="4:8">
      <c r="D1817" s="82"/>
      <c r="F1817" s="82"/>
      <c r="G1817" s="82"/>
      <c r="H1817" s="86"/>
    </row>
    <row r="1818" spans="4:8">
      <c r="D1818" s="82"/>
      <c r="F1818" s="82"/>
      <c r="G1818" s="82"/>
      <c r="H1818" s="86"/>
    </row>
    <row r="1819" spans="4:8">
      <c r="D1819" s="82"/>
      <c r="F1819" s="82"/>
      <c r="G1819" s="82"/>
      <c r="H1819" s="86"/>
    </row>
    <row r="1820" spans="4:8">
      <c r="D1820" s="82"/>
      <c r="F1820" s="82"/>
      <c r="G1820" s="82"/>
      <c r="H1820" s="86"/>
    </row>
    <row r="1821" spans="4:8">
      <c r="D1821" s="82"/>
      <c r="F1821" s="82"/>
      <c r="G1821" s="82"/>
      <c r="H1821" s="86"/>
    </row>
    <row r="1822" spans="4:8">
      <c r="D1822" s="82"/>
      <c r="F1822" s="82"/>
      <c r="G1822" s="82"/>
      <c r="H1822" s="86"/>
    </row>
    <row r="1823" spans="4:8">
      <c r="D1823" s="82"/>
      <c r="F1823" s="82"/>
      <c r="G1823" s="82"/>
      <c r="H1823" s="86"/>
    </row>
    <row r="1824" spans="4:8">
      <c r="D1824" s="82"/>
      <c r="F1824" s="82"/>
      <c r="G1824" s="82"/>
      <c r="H1824" s="86"/>
    </row>
    <row r="1825" spans="4:8">
      <c r="D1825" s="82"/>
      <c r="F1825" s="82"/>
      <c r="G1825" s="82"/>
      <c r="H1825" s="86"/>
    </row>
    <row r="1826" spans="4:8">
      <c r="D1826" s="82"/>
      <c r="F1826" s="82"/>
      <c r="G1826" s="82"/>
      <c r="H1826" s="86"/>
    </row>
    <row r="1827" spans="4:8">
      <c r="D1827" s="82"/>
      <c r="F1827" s="82"/>
      <c r="G1827" s="82"/>
      <c r="H1827" s="86"/>
    </row>
    <row r="1828" spans="4:8">
      <c r="D1828" s="82"/>
      <c r="F1828" s="82"/>
      <c r="G1828" s="82"/>
      <c r="H1828" s="86"/>
    </row>
    <row r="1829" spans="4:8">
      <c r="D1829" s="82"/>
      <c r="F1829" s="82"/>
      <c r="G1829" s="82"/>
      <c r="H1829" s="86"/>
    </row>
    <row r="1830" spans="4:8">
      <c r="D1830" s="82"/>
      <c r="F1830" s="82"/>
      <c r="G1830" s="82"/>
      <c r="H1830" s="86"/>
    </row>
    <row r="1831" spans="4:8">
      <c r="D1831" s="82"/>
      <c r="F1831" s="82"/>
      <c r="G1831" s="82"/>
      <c r="H1831" s="86"/>
    </row>
    <row r="1832" spans="4:8">
      <c r="D1832" s="82"/>
      <c r="F1832" s="82"/>
      <c r="G1832" s="82"/>
      <c r="H1832" s="86"/>
    </row>
    <row r="1833" spans="4:8">
      <c r="D1833" s="82"/>
      <c r="F1833" s="82"/>
      <c r="G1833" s="82"/>
      <c r="H1833" s="86"/>
    </row>
    <row r="1834" spans="4:8">
      <c r="D1834" s="82"/>
      <c r="F1834" s="82"/>
      <c r="G1834" s="82"/>
      <c r="H1834" s="86"/>
    </row>
    <row r="1835" spans="4:8">
      <c r="D1835" s="82"/>
      <c r="F1835" s="82"/>
      <c r="G1835" s="82"/>
      <c r="H1835" s="86"/>
    </row>
    <row r="1836" spans="4:8">
      <c r="D1836" s="82"/>
      <c r="F1836" s="82"/>
      <c r="G1836" s="82"/>
      <c r="H1836" s="86"/>
    </row>
    <row r="1837" spans="4:8">
      <c r="D1837" s="82"/>
      <c r="F1837" s="82"/>
      <c r="G1837" s="82"/>
      <c r="H1837" s="86"/>
    </row>
    <row r="1838" spans="4:8">
      <c r="D1838" s="82"/>
      <c r="F1838" s="82"/>
      <c r="G1838" s="82"/>
      <c r="H1838" s="86"/>
    </row>
    <row r="1839" spans="4:8">
      <c r="D1839" s="82"/>
      <c r="F1839" s="82"/>
      <c r="G1839" s="82"/>
      <c r="H1839" s="86"/>
    </row>
    <row r="1840" spans="4:8">
      <c r="D1840" s="82"/>
      <c r="F1840" s="82"/>
      <c r="G1840" s="82"/>
      <c r="H1840" s="86"/>
    </row>
    <row r="1841" spans="4:8">
      <c r="D1841" s="82"/>
      <c r="F1841" s="82"/>
      <c r="G1841" s="82"/>
      <c r="H1841" s="86"/>
    </row>
    <row r="1842" spans="4:8">
      <c r="D1842" s="82"/>
      <c r="F1842" s="82"/>
      <c r="G1842" s="82"/>
      <c r="H1842" s="86"/>
    </row>
    <row r="1843" spans="4:8">
      <c r="D1843" s="82"/>
      <c r="F1843" s="82"/>
      <c r="G1843" s="82"/>
      <c r="H1843" s="86"/>
    </row>
    <row r="1844" spans="4:8">
      <c r="D1844" s="82"/>
      <c r="F1844" s="82"/>
      <c r="G1844" s="82"/>
      <c r="H1844" s="86"/>
    </row>
    <row r="1845" spans="4:8">
      <c r="D1845" s="82"/>
      <c r="F1845" s="82"/>
      <c r="G1845" s="82"/>
      <c r="H1845" s="86"/>
    </row>
    <row r="1846" spans="4:8">
      <c r="D1846" s="82"/>
      <c r="F1846" s="82"/>
      <c r="G1846" s="82"/>
      <c r="H1846" s="86"/>
    </row>
    <row r="1847" spans="4:8">
      <c r="D1847" s="82"/>
      <c r="F1847" s="82"/>
      <c r="G1847" s="82"/>
      <c r="H1847" s="86"/>
    </row>
    <row r="1848" spans="4:8">
      <c r="D1848" s="82"/>
      <c r="F1848" s="82"/>
      <c r="G1848" s="82"/>
      <c r="H1848" s="86"/>
    </row>
    <row r="1849" spans="4:8">
      <c r="D1849" s="82"/>
      <c r="F1849" s="82"/>
      <c r="G1849" s="82"/>
      <c r="H1849" s="86"/>
    </row>
    <row r="1850" spans="4:8">
      <c r="D1850" s="82"/>
      <c r="F1850" s="82"/>
      <c r="G1850" s="82"/>
      <c r="H1850" s="86"/>
    </row>
    <row r="1851" spans="4:8">
      <c r="D1851" s="82"/>
      <c r="F1851" s="82"/>
      <c r="G1851" s="82"/>
      <c r="H1851" s="86"/>
    </row>
    <row r="1852" spans="4:8">
      <c r="D1852" s="82"/>
      <c r="F1852" s="82"/>
      <c r="G1852" s="82"/>
      <c r="H1852" s="86"/>
    </row>
    <row r="1853" spans="4:8">
      <c r="D1853" s="82"/>
      <c r="F1853" s="82"/>
      <c r="G1853" s="82"/>
      <c r="H1853" s="86"/>
    </row>
    <row r="1854" spans="4:8">
      <c r="D1854" s="82"/>
      <c r="F1854" s="82"/>
      <c r="G1854" s="82"/>
      <c r="H1854" s="86"/>
    </row>
    <row r="1855" spans="4:8">
      <c r="D1855" s="82"/>
      <c r="F1855" s="82"/>
      <c r="G1855" s="82"/>
      <c r="H1855" s="86"/>
    </row>
    <row r="1856" spans="4:8">
      <c r="D1856" s="82"/>
      <c r="F1856" s="82"/>
      <c r="G1856" s="82"/>
      <c r="H1856" s="86"/>
    </row>
    <row r="1857" spans="4:8">
      <c r="D1857" s="82"/>
      <c r="F1857" s="82"/>
      <c r="G1857" s="82"/>
      <c r="H1857" s="86"/>
    </row>
    <row r="1858" spans="4:8">
      <c r="D1858" s="82"/>
      <c r="F1858" s="82"/>
      <c r="G1858" s="82"/>
      <c r="H1858" s="86"/>
    </row>
    <row r="1859" spans="4:8">
      <c r="D1859" s="82"/>
      <c r="F1859" s="82"/>
      <c r="G1859" s="82"/>
      <c r="H1859" s="86"/>
    </row>
    <row r="1860" spans="4:8">
      <c r="D1860" s="82"/>
      <c r="F1860" s="82"/>
      <c r="G1860" s="82"/>
      <c r="H1860" s="86"/>
    </row>
    <row r="1861" spans="4:8">
      <c r="D1861" s="82"/>
      <c r="F1861" s="82"/>
      <c r="G1861" s="82"/>
      <c r="H1861" s="86"/>
    </row>
    <row r="1862" spans="4:8">
      <c r="D1862" s="82"/>
      <c r="F1862" s="82"/>
      <c r="G1862" s="82"/>
      <c r="H1862" s="86"/>
    </row>
    <row r="1863" spans="4:8">
      <c r="D1863" s="82"/>
      <c r="F1863" s="82"/>
      <c r="G1863" s="82"/>
      <c r="H1863" s="86"/>
    </row>
    <row r="1864" spans="4:8">
      <c r="D1864" s="82"/>
      <c r="F1864" s="82"/>
      <c r="G1864" s="82"/>
      <c r="H1864" s="86"/>
    </row>
    <row r="1865" spans="4:8">
      <c r="D1865" s="82"/>
      <c r="F1865" s="82"/>
      <c r="G1865" s="82"/>
      <c r="H1865" s="86"/>
    </row>
    <row r="1866" spans="4:8">
      <c r="D1866" s="82"/>
      <c r="F1866" s="82"/>
      <c r="G1866" s="82"/>
      <c r="H1866" s="86"/>
    </row>
    <row r="1867" spans="4:8">
      <c r="D1867" s="82"/>
      <c r="F1867" s="82"/>
      <c r="G1867" s="82"/>
      <c r="H1867" s="86"/>
    </row>
    <row r="1868" spans="4:8">
      <c r="D1868" s="82"/>
      <c r="F1868" s="82"/>
      <c r="G1868" s="82"/>
      <c r="H1868" s="86"/>
    </row>
    <row r="1869" spans="4:8">
      <c r="D1869" s="82"/>
      <c r="F1869" s="82"/>
      <c r="G1869" s="82"/>
      <c r="H1869" s="86"/>
    </row>
    <row r="1870" spans="4:8">
      <c r="D1870" s="82"/>
      <c r="F1870" s="82"/>
      <c r="G1870" s="82"/>
      <c r="H1870" s="86"/>
    </row>
    <row r="1871" spans="4:8">
      <c r="D1871" s="82"/>
      <c r="F1871" s="82"/>
      <c r="G1871" s="82"/>
      <c r="H1871" s="86"/>
    </row>
    <row r="1872" spans="4:8">
      <c r="D1872" s="82"/>
      <c r="F1872" s="82"/>
      <c r="G1872" s="82"/>
      <c r="H1872" s="86"/>
    </row>
    <row r="1873" spans="4:8">
      <c r="D1873" s="82"/>
      <c r="F1873" s="82"/>
      <c r="G1873" s="82"/>
      <c r="H1873" s="86"/>
    </row>
    <row r="1874" spans="4:8">
      <c r="D1874" s="82"/>
      <c r="F1874" s="82"/>
      <c r="G1874" s="82"/>
      <c r="H1874" s="86"/>
    </row>
    <row r="1875" spans="4:8">
      <c r="D1875" s="82"/>
      <c r="F1875" s="82"/>
      <c r="G1875" s="82"/>
      <c r="H1875" s="86"/>
    </row>
    <row r="1876" spans="4:8">
      <c r="D1876" s="82"/>
      <c r="F1876" s="82"/>
      <c r="G1876" s="82"/>
      <c r="H1876" s="86"/>
    </row>
    <row r="1877" spans="4:8">
      <c r="D1877" s="82"/>
      <c r="F1877" s="82"/>
      <c r="G1877" s="82"/>
      <c r="H1877" s="86"/>
    </row>
    <row r="1878" spans="4:8">
      <c r="D1878" s="82"/>
      <c r="F1878" s="82"/>
      <c r="G1878" s="82"/>
      <c r="H1878" s="86"/>
    </row>
    <row r="1879" spans="4:8">
      <c r="D1879" s="82"/>
      <c r="F1879" s="82"/>
      <c r="G1879" s="82"/>
      <c r="H1879" s="86"/>
    </row>
    <row r="1880" spans="4:8">
      <c r="D1880" s="82"/>
      <c r="F1880" s="82"/>
      <c r="G1880" s="82"/>
      <c r="H1880" s="86"/>
    </row>
    <row r="1881" spans="4:8">
      <c r="D1881" s="82"/>
      <c r="F1881" s="82"/>
      <c r="G1881" s="82"/>
      <c r="H1881" s="86"/>
    </row>
    <row r="1882" spans="4:8">
      <c r="D1882" s="82"/>
      <c r="F1882" s="82"/>
      <c r="G1882" s="82"/>
      <c r="H1882" s="86"/>
    </row>
    <row r="1883" spans="4:8">
      <c r="D1883" s="82"/>
      <c r="F1883" s="82"/>
      <c r="G1883" s="82"/>
      <c r="H1883" s="86"/>
    </row>
    <row r="1884" spans="4:8">
      <c r="D1884" s="82"/>
      <c r="F1884" s="82"/>
      <c r="G1884" s="82"/>
      <c r="H1884" s="86"/>
    </row>
    <row r="1885" spans="4:8">
      <c r="D1885" s="82"/>
      <c r="F1885" s="82"/>
      <c r="G1885" s="82"/>
      <c r="H1885" s="86"/>
    </row>
    <row r="1886" spans="4:8">
      <c r="D1886" s="82"/>
      <c r="F1886" s="82"/>
      <c r="G1886" s="82"/>
      <c r="H1886" s="86"/>
    </row>
    <row r="1887" spans="4:8">
      <c r="D1887" s="82"/>
      <c r="F1887" s="82"/>
      <c r="G1887" s="82"/>
      <c r="H1887" s="86"/>
    </row>
    <row r="1888" spans="4:8">
      <c r="D1888" s="82"/>
      <c r="F1888" s="82"/>
      <c r="G1888" s="82"/>
      <c r="H1888" s="86"/>
    </row>
    <row r="1889" spans="4:8">
      <c r="D1889" s="82"/>
      <c r="F1889" s="82"/>
      <c r="G1889" s="82"/>
      <c r="H1889" s="86"/>
    </row>
    <row r="1890" spans="4:8">
      <c r="D1890" s="82"/>
      <c r="F1890" s="82"/>
      <c r="G1890" s="82"/>
      <c r="H1890" s="86"/>
    </row>
    <row r="1891" spans="4:8">
      <c r="D1891" s="82"/>
      <c r="F1891" s="82"/>
      <c r="G1891" s="82"/>
      <c r="H1891" s="86"/>
    </row>
    <row r="1892" spans="4:8">
      <c r="D1892" s="82"/>
      <c r="F1892" s="82"/>
      <c r="G1892" s="82"/>
      <c r="H1892" s="86"/>
    </row>
    <row r="1893" spans="4:8">
      <c r="D1893" s="82"/>
      <c r="F1893" s="82"/>
      <c r="G1893" s="82"/>
      <c r="H1893" s="86"/>
    </row>
    <row r="1894" spans="4:8">
      <c r="D1894" s="82"/>
      <c r="F1894" s="82"/>
      <c r="G1894" s="82"/>
      <c r="H1894" s="86"/>
    </row>
    <row r="1895" spans="4:8">
      <c r="D1895" s="82"/>
      <c r="F1895" s="82"/>
      <c r="G1895" s="82"/>
      <c r="H1895" s="86"/>
    </row>
    <row r="1896" spans="4:8">
      <c r="D1896" s="82"/>
      <c r="F1896" s="82"/>
      <c r="G1896" s="82"/>
      <c r="H1896" s="86"/>
    </row>
    <row r="1897" spans="4:8">
      <c r="D1897" s="82"/>
      <c r="F1897" s="82"/>
      <c r="G1897" s="82"/>
      <c r="H1897" s="86"/>
    </row>
    <row r="1898" spans="4:8">
      <c r="D1898" s="82"/>
      <c r="F1898" s="82"/>
      <c r="G1898" s="82"/>
      <c r="H1898" s="86"/>
    </row>
    <row r="1899" spans="4:8">
      <c r="D1899" s="82"/>
      <c r="F1899" s="82"/>
      <c r="G1899" s="82"/>
      <c r="H1899" s="86"/>
    </row>
    <row r="1900" spans="4:8">
      <c r="D1900" s="82"/>
      <c r="F1900" s="82"/>
      <c r="G1900" s="82"/>
      <c r="H1900" s="86"/>
    </row>
    <row r="1901" spans="4:8">
      <c r="D1901" s="82"/>
      <c r="F1901" s="82"/>
      <c r="G1901" s="82"/>
      <c r="H1901" s="86"/>
    </row>
    <row r="1902" spans="4:8">
      <c r="D1902" s="82"/>
      <c r="F1902" s="82"/>
      <c r="G1902" s="82"/>
      <c r="H1902" s="86"/>
    </row>
    <row r="1903" spans="4:8">
      <c r="D1903" s="82"/>
      <c r="F1903" s="82"/>
      <c r="G1903" s="82"/>
      <c r="H1903" s="86"/>
    </row>
    <row r="1904" spans="4:8">
      <c r="D1904" s="82"/>
      <c r="F1904" s="82"/>
      <c r="G1904" s="82"/>
      <c r="H1904" s="86"/>
    </row>
    <row r="1905" spans="4:8">
      <c r="D1905" s="82"/>
      <c r="F1905" s="82"/>
      <c r="G1905" s="82"/>
      <c r="H1905" s="86"/>
    </row>
    <row r="1906" spans="4:8">
      <c r="D1906" s="82"/>
      <c r="F1906" s="82"/>
      <c r="G1906" s="82"/>
      <c r="H1906" s="86"/>
    </row>
    <row r="1907" spans="4:8">
      <c r="D1907" s="82"/>
      <c r="F1907" s="82"/>
      <c r="G1907" s="82"/>
      <c r="H1907" s="86"/>
    </row>
    <row r="1908" spans="4:8">
      <c r="D1908" s="82"/>
      <c r="F1908" s="82"/>
      <c r="G1908" s="82"/>
      <c r="H1908" s="86"/>
    </row>
    <row r="1909" spans="4:8">
      <c r="D1909" s="82"/>
      <c r="F1909" s="82"/>
      <c r="G1909" s="82"/>
      <c r="H1909" s="86"/>
    </row>
    <row r="1910" spans="4:8">
      <c r="D1910" s="82"/>
      <c r="F1910" s="82"/>
      <c r="G1910" s="82"/>
      <c r="H1910" s="86"/>
    </row>
    <row r="1911" spans="4:8">
      <c r="D1911" s="82"/>
      <c r="F1911" s="82"/>
      <c r="G1911" s="82"/>
      <c r="H1911" s="86"/>
    </row>
    <row r="1912" spans="4:8">
      <c r="D1912" s="82"/>
      <c r="F1912" s="82"/>
      <c r="G1912" s="82"/>
      <c r="H1912" s="86"/>
    </row>
    <row r="1913" spans="4:8">
      <c r="D1913" s="82"/>
      <c r="F1913" s="82"/>
      <c r="G1913" s="82"/>
      <c r="H1913" s="86"/>
    </row>
    <row r="1914" spans="4:8">
      <c r="D1914" s="82"/>
      <c r="F1914" s="82"/>
      <c r="G1914" s="82"/>
      <c r="H1914" s="86"/>
    </row>
    <row r="1915" spans="4:8">
      <c r="D1915" s="82"/>
      <c r="F1915" s="82"/>
      <c r="G1915" s="82"/>
      <c r="H1915" s="86"/>
    </row>
    <row r="1916" spans="4:8">
      <c r="D1916" s="82"/>
      <c r="F1916" s="82"/>
      <c r="G1916" s="82"/>
      <c r="H1916" s="86"/>
    </row>
    <row r="1917" spans="4:8">
      <c r="D1917" s="82"/>
      <c r="F1917" s="82"/>
      <c r="G1917" s="82"/>
      <c r="H1917" s="86"/>
    </row>
    <row r="1918" spans="4:8">
      <c r="D1918" s="82"/>
      <c r="F1918" s="82"/>
      <c r="G1918" s="82"/>
      <c r="H1918" s="86"/>
    </row>
    <row r="1919" spans="4:8">
      <c r="D1919" s="82"/>
      <c r="F1919" s="82"/>
      <c r="G1919" s="82"/>
      <c r="H1919" s="86"/>
    </row>
    <row r="1920" spans="4:8">
      <c r="D1920" s="82"/>
      <c r="F1920" s="82"/>
      <c r="G1920" s="82"/>
      <c r="H1920" s="86"/>
    </row>
    <row r="1921" spans="4:8">
      <c r="D1921" s="82"/>
      <c r="F1921" s="82"/>
      <c r="G1921" s="82"/>
      <c r="H1921" s="86"/>
    </row>
    <row r="1922" spans="4:8">
      <c r="D1922" s="82"/>
      <c r="F1922" s="82"/>
      <c r="G1922" s="82"/>
      <c r="H1922" s="86"/>
    </row>
    <row r="1923" spans="4:8">
      <c r="D1923" s="82"/>
      <c r="F1923" s="82"/>
      <c r="G1923" s="82"/>
      <c r="H1923" s="86"/>
    </row>
    <row r="1924" spans="4:8">
      <c r="D1924" s="82"/>
      <c r="F1924" s="82"/>
      <c r="G1924" s="82"/>
      <c r="H1924" s="86"/>
    </row>
    <row r="1925" spans="4:8">
      <c r="D1925" s="82"/>
      <c r="F1925" s="82"/>
      <c r="G1925" s="82"/>
      <c r="H1925" s="86"/>
    </row>
    <row r="1926" spans="4:8">
      <c r="D1926" s="82"/>
      <c r="F1926" s="82"/>
      <c r="G1926" s="82"/>
      <c r="H1926" s="86"/>
    </row>
    <row r="1927" spans="4:8">
      <c r="D1927" s="82"/>
      <c r="F1927" s="82"/>
      <c r="G1927" s="82"/>
      <c r="H1927" s="86"/>
    </row>
    <row r="1928" spans="4:8">
      <c r="D1928" s="82"/>
      <c r="F1928" s="82"/>
      <c r="G1928" s="82"/>
      <c r="H1928" s="86"/>
    </row>
    <row r="1929" spans="4:8">
      <c r="D1929" s="82"/>
      <c r="F1929" s="82"/>
      <c r="G1929" s="82"/>
      <c r="H1929" s="86"/>
    </row>
    <row r="1930" spans="4:8">
      <c r="D1930" s="82"/>
      <c r="F1930" s="82"/>
      <c r="G1930" s="82"/>
      <c r="H1930" s="86"/>
    </row>
    <row r="1931" spans="4:8">
      <c r="D1931" s="82"/>
      <c r="F1931" s="82"/>
      <c r="G1931" s="82"/>
      <c r="H1931" s="86"/>
    </row>
    <row r="1932" spans="4:8">
      <c r="D1932" s="82"/>
      <c r="F1932" s="82"/>
      <c r="G1932" s="82"/>
      <c r="H1932" s="86"/>
    </row>
    <row r="1933" spans="4:8">
      <c r="D1933" s="82"/>
      <c r="F1933" s="82"/>
      <c r="G1933" s="82"/>
      <c r="H1933" s="86"/>
    </row>
    <row r="1934" spans="4:8">
      <c r="D1934" s="82"/>
      <c r="F1934" s="82"/>
      <c r="G1934" s="82"/>
      <c r="H1934" s="86"/>
    </row>
    <row r="1935" spans="4:8">
      <c r="D1935" s="82"/>
      <c r="F1935" s="82"/>
      <c r="G1935" s="82"/>
      <c r="H1935" s="86"/>
    </row>
    <row r="1936" spans="4:8">
      <c r="D1936" s="82"/>
      <c r="F1936" s="82"/>
      <c r="G1936" s="82"/>
      <c r="H1936" s="86"/>
    </row>
    <row r="1937" spans="4:8">
      <c r="D1937" s="82"/>
      <c r="F1937" s="82"/>
      <c r="G1937" s="82"/>
      <c r="H1937" s="86"/>
    </row>
    <row r="1938" spans="4:8">
      <c r="D1938" s="82"/>
      <c r="F1938" s="82"/>
      <c r="G1938" s="82"/>
      <c r="H1938" s="86"/>
    </row>
    <row r="1939" spans="4:8">
      <c r="D1939" s="82"/>
      <c r="F1939" s="82"/>
      <c r="G1939" s="82"/>
      <c r="H1939" s="86"/>
    </row>
    <row r="1940" spans="4:8">
      <c r="D1940" s="82"/>
      <c r="F1940" s="82"/>
      <c r="G1940" s="82"/>
      <c r="H1940" s="86"/>
    </row>
    <row r="1941" spans="4:8">
      <c r="D1941" s="82"/>
      <c r="F1941" s="82"/>
      <c r="G1941" s="82"/>
      <c r="H1941" s="86"/>
    </row>
    <row r="1942" spans="4:8">
      <c r="D1942" s="82"/>
      <c r="F1942" s="82"/>
      <c r="G1942" s="82"/>
      <c r="H1942" s="86"/>
    </row>
    <row r="1943" spans="4:8">
      <c r="D1943" s="82"/>
      <c r="F1943" s="82"/>
      <c r="G1943" s="82"/>
      <c r="H1943" s="86"/>
    </row>
    <row r="1944" spans="4:8">
      <c r="D1944" s="82"/>
      <c r="F1944" s="82"/>
      <c r="G1944" s="82"/>
      <c r="H1944" s="86"/>
    </row>
    <row r="1945" spans="4:8">
      <c r="D1945" s="82"/>
      <c r="F1945" s="82"/>
      <c r="G1945" s="82"/>
      <c r="H1945" s="86"/>
    </row>
    <row r="1946" spans="4:8">
      <c r="D1946" s="82"/>
      <c r="F1946" s="82"/>
      <c r="G1946" s="82"/>
      <c r="H1946" s="86"/>
    </row>
    <row r="1947" spans="4:8">
      <c r="D1947" s="82"/>
      <c r="F1947" s="82"/>
      <c r="G1947" s="82"/>
      <c r="H1947" s="86"/>
    </row>
    <row r="1948" spans="4:8">
      <c r="D1948" s="82"/>
      <c r="F1948" s="82"/>
      <c r="G1948" s="82"/>
      <c r="H1948" s="86"/>
    </row>
    <row r="1949" spans="4:8">
      <c r="D1949" s="82"/>
      <c r="F1949" s="82"/>
      <c r="G1949" s="82"/>
      <c r="H1949" s="86"/>
    </row>
    <row r="1950" spans="4:8">
      <c r="D1950" s="82"/>
      <c r="F1950" s="82"/>
      <c r="G1950" s="82"/>
      <c r="H1950" s="86"/>
    </row>
    <row r="1951" spans="4:8">
      <c r="D1951" s="82"/>
      <c r="F1951" s="82"/>
      <c r="G1951" s="82"/>
      <c r="H1951" s="86"/>
    </row>
    <row r="1952" spans="4:8">
      <c r="D1952" s="82"/>
      <c r="F1952" s="82"/>
      <c r="G1952" s="82"/>
      <c r="H1952" s="86"/>
    </row>
    <row r="1953" spans="4:8">
      <c r="D1953" s="82"/>
      <c r="F1953" s="82"/>
      <c r="G1953" s="82"/>
      <c r="H1953" s="86"/>
    </row>
    <row r="1954" spans="4:8">
      <c r="D1954" s="82"/>
      <c r="F1954" s="82"/>
      <c r="G1954" s="82"/>
      <c r="H1954" s="86"/>
    </row>
    <row r="1955" spans="4:8">
      <c r="D1955" s="82"/>
      <c r="F1955" s="82"/>
      <c r="G1955" s="82"/>
      <c r="H1955" s="86"/>
    </row>
    <row r="1956" spans="4:8">
      <c r="D1956" s="82"/>
      <c r="F1956" s="82"/>
      <c r="G1956" s="82"/>
      <c r="H1956" s="86"/>
    </row>
    <row r="1957" spans="4:8">
      <c r="D1957" s="82"/>
      <c r="F1957" s="82"/>
      <c r="G1957" s="82"/>
      <c r="H1957" s="86"/>
    </row>
    <row r="1958" spans="4:8">
      <c r="D1958" s="82"/>
      <c r="F1958" s="82"/>
      <c r="G1958" s="82"/>
      <c r="H1958" s="86"/>
    </row>
    <row r="1959" spans="4:8">
      <c r="D1959" s="82"/>
      <c r="F1959" s="82"/>
      <c r="G1959" s="82"/>
      <c r="H1959" s="86"/>
    </row>
    <row r="1960" spans="4:8">
      <c r="D1960" s="82"/>
      <c r="F1960" s="82"/>
      <c r="G1960" s="82"/>
      <c r="H1960" s="86"/>
    </row>
    <row r="1961" spans="4:8">
      <c r="D1961" s="82"/>
      <c r="F1961" s="82"/>
      <c r="G1961" s="82"/>
      <c r="H1961" s="86"/>
    </row>
    <row r="1962" spans="4:8">
      <c r="D1962" s="82"/>
      <c r="F1962" s="82"/>
      <c r="G1962" s="82"/>
      <c r="H1962" s="86"/>
    </row>
    <row r="1963" spans="4:8">
      <c r="D1963" s="82"/>
      <c r="F1963" s="82"/>
      <c r="G1963" s="82"/>
      <c r="H1963" s="86"/>
    </row>
    <row r="1964" spans="4:8">
      <c r="D1964" s="82"/>
      <c r="F1964" s="82"/>
      <c r="G1964" s="82"/>
      <c r="H1964" s="86"/>
    </row>
    <row r="1965" spans="4:8">
      <c r="D1965" s="82"/>
      <c r="F1965" s="82"/>
      <c r="G1965" s="82"/>
      <c r="H1965" s="86"/>
    </row>
    <row r="1966" spans="4:8">
      <c r="D1966" s="82"/>
      <c r="F1966" s="82"/>
      <c r="G1966" s="82"/>
      <c r="H1966" s="86"/>
    </row>
    <row r="1967" spans="4:8">
      <c r="D1967" s="82"/>
      <c r="F1967" s="82"/>
      <c r="G1967" s="82"/>
      <c r="H1967" s="86"/>
    </row>
    <row r="1968" spans="4:8">
      <c r="D1968" s="82"/>
      <c r="F1968" s="82"/>
      <c r="G1968" s="82"/>
      <c r="H1968" s="86"/>
    </row>
    <row r="1969" spans="4:8">
      <c r="D1969" s="82"/>
      <c r="F1969" s="82"/>
      <c r="G1969" s="82"/>
      <c r="H1969" s="86"/>
    </row>
    <row r="1970" spans="4:8">
      <c r="D1970" s="82"/>
      <c r="F1970" s="82"/>
      <c r="G1970" s="82"/>
      <c r="H1970" s="86"/>
    </row>
    <row r="1971" spans="4:8">
      <c r="D1971" s="82"/>
      <c r="F1971" s="82"/>
      <c r="G1971" s="82"/>
      <c r="H1971" s="86"/>
    </row>
    <row r="1972" spans="4:8">
      <c r="D1972" s="82"/>
      <c r="F1972" s="82"/>
      <c r="G1972" s="82"/>
      <c r="H1972" s="86"/>
    </row>
    <row r="1973" spans="4:8">
      <c r="D1973" s="82"/>
      <c r="F1973" s="82"/>
      <c r="G1973" s="82"/>
      <c r="H1973" s="86"/>
    </row>
    <row r="1974" spans="4:8">
      <c r="D1974" s="82"/>
      <c r="F1974" s="82"/>
      <c r="G1974" s="82"/>
      <c r="H1974" s="86"/>
    </row>
    <row r="1975" spans="4:8">
      <c r="D1975" s="82"/>
      <c r="F1975" s="82"/>
      <c r="G1975" s="82"/>
      <c r="H1975" s="86"/>
    </row>
    <row r="1976" spans="4:8">
      <c r="D1976" s="82"/>
      <c r="F1976" s="82"/>
      <c r="G1976" s="82"/>
      <c r="H1976" s="86"/>
    </row>
    <row r="1977" spans="4:8">
      <c r="D1977" s="82"/>
      <c r="F1977" s="82"/>
      <c r="G1977" s="82"/>
      <c r="H1977" s="86"/>
    </row>
    <row r="1978" spans="4:8">
      <c r="D1978" s="82"/>
      <c r="F1978" s="82"/>
      <c r="G1978" s="82"/>
      <c r="H1978" s="86"/>
    </row>
    <row r="1979" spans="4:8">
      <c r="D1979" s="82"/>
      <c r="F1979" s="82"/>
      <c r="G1979" s="82"/>
      <c r="H1979" s="86"/>
    </row>
    <row r="1980" spans="4:8">
      <c r="D1980" s="82"/>
      <c r="F1980" s="82"/>
      <c r="G1980" s="82"/>
      <c r="H1980" s="86"/>
    </row>
    <row r="1981" spans="4:8">
      <c r="D1981" s="82"/>
      <c r="F1981" s="82"/>
      <c r="G1981" s="82"/>
      <c r="H1981" s="86"/>
    </row>
    <row r="1982" spans="4:8">
      <c r="D1982" s="82"/>
      <c r="F1982" s="82"/>
      <c r="G1982" s="82"/>
      <c r="H1982" s="86"/>
    </row>
    <row r="1983" spans="4:8">
      <c r="D1983" s="82"/>
      <c r="F1983" s="82"/>
      <c r="G1983" s="82"/>
      <c r="H1983" s="86"/>
    </row>
    <row r="1984" spans="4:8">
      <c r="D1984" s="82"/>
      <c r="F1984" s="82"/>
      <c r="G1984" s="82"/>
      <c r="H1984" s="86"/>
    </row>
    <row r="1985" spans="4:8">
      <c r="D1985" s="82"/>
      <c r="F1985" s="82"/>
      <c r="G1985" s="82"/>
      <c r="H1985" s="86"/>
    </row>
    <row r="1986" spans="4:8">
      <c r="D1986" s="82"/>
      <c r="F1986" s="82"/>
      <c r="G1986" s="82"/>
      <c r="H1986" s="86"/>
    </row>
    <row r="1987" spans="4:8">
      <c r="D1987" s="82"/>
      <c r="F1987" s="82"/>
      <c r="G1987" s="82"/>
      <c r="H1987" s="86"/>
    </row>
    <row r="1988" spans="4:8">
      <c r="D1988" s="82"/>
      <c r="F1988" s="82"/>
      <c r="G1988" s="82"/>
      <c r="H1988" s="86"/>
    </row>
    <row r="1989" spans="4:8">
      <c r="D1989" s="82"/>
      <c r="F1989" s="82"/>
      <c r="G1989" s="82"/>
      <c r="H1989" s="86"/>
    </row>
    <row r="1990" spans="4:8">
      <c r="D1990" s="82"/>
      <c r="F1990" s="82"/>
      <c r="G1990" s="82"/>
      <c r="H1990" s="86"/>
    </row>
    <row r="1991" spans="4:8">
      <c r="D1991" s="82"/>
      <c r="F1991" s="82"/>
      <c r="G1991" s="82"/>
      <c r="H1991" s="86"/>
    </row>
    <row r="1992" spans="4:8">
      <c r="D1992" s="82"/>
      <c r="F1992" s="82"/>
      <c r="G1992" s="82"/>
      <c r="H1992" s="86"/>
    </row>
    <row r="1993" spans="4:8">
      <c r="D1993" s="82"/>
      <c r="F1993" s="82"/>
      <c r="G1993" s="82"/>
      <c r="H1993" s="86"/>
    </row>
    <row r="1994" spans="4:8">
      <c r="D1994" s="82"/>
      <c r="F1994" s="82"/>
      <c r="G1994" s="82"/>
      <c r="H1994" s="86"/>
    </row>
    <row r="1995" spans="4:8">
      <c r="D1995" s="82"/>
      <c r="F1995" s="82"/>
      <c r="G1995" s="82"/>
      <c r="H1995" s="86"/>
    </row>
    <row r="1996" spans="4:8">
      <c r="D1996" s="82"/>
      <c r="F1996" s="82"/>
      <c r="G1996" s="82"/>
      <c r="H1996" s="86"/>
    </row>
    <row r="1997" spans="4:8">
      <c r="D1997" s="82"/>
      <c r="F1997" s="82"/>
      <c r="G1997" s="82"/>
      <c r="H1997" s="86"/>
    </row>
    <row r="1998" spans="4:8">
      <c r="D1998" s="82"/>
      <c r="F1998" s="82"/>
      <c r="G1998" s="82"/>
      <c r="H1998" s="86"/>
    </row>
    <row r="1999" spans="4:8">
      <c r="D1999" s="82"/>
      <c r="F1999" s="82"/>
      <c r="G1999" s="82"/>
      <c r="H1999" s="86"/>
    </row>
    <row r="2000" spans="4:8">
      <c r="D2000" s="82"/>
      <c r="F2000" s="82"/>
      <c r="G2000" s="82"/>
      <c r="H2000" s="86"/>
    </row>
    <row r="2001" spans="4:8">
      <c r="D2001" s="82"/>
      <c r="F2001" s="82"/>
      <c r="G2001" s="82"/>
      <c r="H2001" s="86"/>
    </row>
    <row r="2002" spans="4:8">
      <c r="D2002" s="82"/>
      <c r="F2002" s="82"/>
      <c r="G2002" s="82"/>
      <c r="H2002" s="86"/>
    </row>
    <row r="2003" spans="4:8">
      <c r="D2003" s="82"/>
      <c r="F2003" s="82"/>
      <c r="G2003" s="82"/>
      <c r="H2003" s="86"/>
    </row>
    <row r="2004" spans="4:8">
      <c r="D2004" s="82"/>
      <c r="F2004" s="82"/>
      <c r="G2004" s="82"/>
      <c r="H2004" s="86"/>
    </row>
    <row r="2005" spans="4:8">
      <c r="D2005" s="82"/>
      <c r="F2005" s="82"/>
      <c r="G2005" s="82"/>
      <c r="H2005" s="86"/>
    </row>
    <row r="2006" spans="4:8">
      <c r="D2006" s="82"/>
      <c r="F2006" s="82"/>
      <c r="G2006" s="82"/>
      <c r="H2006" s="86"/>
    </row>
    <row r="2007" spans="4:8">
      <c r="D2007" s="82"/>
      <c r="F2007" s="82"/>
      <c r="G2007" s="82"/>
      <c r="H2007" s="86"/>
    </row>
    <row r="2008" spans="4:8">
      <c r="D2008" s="82"/>
      <c r="F2008" s="82"/>
      <c r="G2008" s="82"/>
      <c r="H2008" s="86"/>
    </row>
    <row r="2009" spans="4:8">
      <c r="D2009" s="82"/>
      <c r="F2009" s="82"/>
      <c r="G2009" s="82"/>
      <c r="H2009" s="86"/>
    </row>
    <row r="2010" spans="4:8">
      <c r="D2010" s="82"/>
      <c r="F2010" s="82"/>
      <c r="G2010" s="82"/>
      <c r="H2010" s="86"/>
    </row>
    <row r="2011" spans="4:8">
      <c r="D2011" s="82"/>
      <c r="F2011" s="82"/>
      <c r="G2011" s="82"/>
      <c r="H2011" s="86"/>
    </row>
    <row r="2012" spans="4:8">
      <c r="D2012" s="82"/>
      <c r="F2012" s="82"/>
      <c r="G2012" s="82"/>
      <c r="H2012" s="86"/>
    </row>
    <row r="2013" spans="4:8">
      <c r="D2013" s="82"/>
      <c r="F2013" s="82"/>
      <c r="G2013" s="82"/>
      <c r="H2013" s="86"/>
    </row>
    <row r="2014" spans="4:8">
      <c r="D2014" s="82"/>
      <c r="F2014" s="82"/>
      <c r="G2014" s="82"/>
      <c r="H2014" s="86"/>
    </row>
    <row r="2015" spans="4:8">
      <c r="D2015" s="82"/>
      <c r="F2015" s="82"/>
      <c r="G2015" s="82"/>
      <c r="H2015" s="86"/>
    </row>
    <row r="2016" spans="4:8">
      <c r="D2016" s="82"/>
      <c r="F2016" s="82"/>
      <c r="G2016" s="82"/>
      <c r="H2016" s="86"/>
    </row>
    <row r="2017" spans="4:8">
      <c r="D2017" s="82"/>
      <c r="F2017" s="82"/>
      <c r="G2017" s="82"/>
      <c r="H2017" s="86"/>
    </row>
    <row r="2018" spans="4:8">
      <c r="D2018" s="82"/>
      <c r="F2018" s="82"/>
      <c r="G2018" s="82"/>
      <c r="H2018" s="86"/>
    </row>
    <row r="2019" spans="4:8">
      <c r="D2019" s="82"/>
      <c r="F2019" s="82"/>
      <c r="G2019" s="82"/>
      <c r="H2019" s="86"/>
    </row>
    <row r="2020" spans="4:8">
      <c r="D2020" s="82"/>
      <c r="F2020" s="82"/>
      <c r="G2020" s="82"/>
      <c r="H2020" s="86"/>
    </row>
    <row r="2021" spans="4:8">
      <c r="D2021" s="82"/>
      <c r="F2021" s="82"/>
      <c r="G2021" s="82"/>
      <c r="H2021" s="86"/>
    </row>
    <row r="2022" spans="4:8">
      <c r="D2022" s="82"/>
      <c r="F2022" s="82"/>
      <c r="G2022" s="82"/>
      <c r="H2022" s="86"/>
    </row>
    <row r="2023" spans="4:8">
      <c r="D2023" s="82"/>
      <c r="F2023" s="82"/>
      <c r="G2023" s="82"/>
      <c r="H2023" s="86"/>
    </row>
    <row r="2024" spans="4:8">
      <c r="D2024" s="82"/>
      <c r="F2024" s="82"/>
      <c r="G2024" s="82"/>
      <c r="H2024" s="86"/>
    </row>
    <row r="2025" spans="4:8">
      <c r="D2025" s="82"/>
      <c r="F2025" s="82"/>
      <c r="G2025" s="82"/>
      <c r="H2025" s="86"/>
    </row>
    <row r="2026" spans="4:8">
      <c r="D2026" s="82"/>
      <c r="F2026" s="82"/>
      <c r="G2026" s="82"/>
      <c r="H2026" s="86"/>
    </row>
    <row r="2027" spans="4:8">
      <c r="D2027" s="82"/>
      <c r="F2027" s="82"/>
      <c r="G2027" s="82"/>
      <c r="H2027" s="86"/>
    </row>
    <row r="2028" spans="4:8">
      <c r="D2028" s="82"/>
      <c r="F2028" s="82"/>
      <c r="G2028" s="82"/>
      <c r="H2028" s="86"/>
    </row>
    <row r="2029" spans="4:8">
      <c r="D2029" s="82"/>
      <c r="F2029" s="82"/>
      <c r="G2029" s="82"/>
      <c r="H2029" s="86"/>
    </row>
    <row r="2030" spans="4:8">
      <c r="D2030" s="82"/>
      <c r="F2030" s="82"/>
      <c r="G2030" s="82"/>
      <c r="H2030" s="86"/>
    </row>
    <row r="2031" spans="4:8">
      <c r="D2031" s="82"/>
      <c r="F2031" s="82"/>
      <c r="G2031" s="82"/>
      <c r="H2031" s="86"/>
    </row>
    <row r="2032" spans="4:8">
      <c r="D2032" s="82"/>
      <c r="F2032" s="82"/>
      <c r="G2032" s="82"/>
      <c r="H2032" s="86"/>
    </row>
    <row r="2033" spans="4:8">
      <c r="D2033" s="82"/>
      <c r="F2033" s="82"/>
      <c r="G2033" s="82"/>
      <c r="H2033" s="86"/>
    </row>
    <row r="2034" spans="4:8">
      <c r="D2034" s="82"/>
      <c r="F2034" s="82"/>
      <c r="G2034" s="82"/>
      <c r="H2034" s="86"/>
    </row>
    <row r="2035" spans="4:8">
      <c r="D2035" s="82"/>
      <c r="F2035" s="82"/>
      <c r="G2035" s="82"/>
      <c r="H2035" s="86"/>
    </row>
    <row r="2036" spans="4:8">
      <c r="D2036" s="82"/>
      <c r="F2036" s="82"/>
      <c r="G2036" s="82"/>
      <c r="H2036" s="86"/>
    </row>
    <row r="2037" spans="4:8">
      <c r="D2037" s="82"/>
      <c r="F2037" s="82"/>
      <c r="G2037" s="82"/>
      <c r="H2037" s="86"/>
    </row>
    <row r="2038" spans="4:8">
      <c r="D2038" s="82"/>
      <c r="F2038" s="82"/>
      <c r="G2038" s="82"/>
      <c r="H2038" s="86"/>
    </row>
    <row r="2039" spans="4:8">
      <c r="D2039" s="82"/>
      <c r="F2039" s="82"/>
      <c r="G2039" s="82"/>
      <c r="H2039" s="86"/>
    </row>
    <row r="2040" spans="4:8">
      <c r="D2040" s="82"/>
      <c r="F2040" s="82"/>
      <c r="G2040" s="82"/>
      <c r="H2040" s="86"/>
    </row>
    <row r="2041" spans="4:8">
      <c r="D2041" s="82"/>
      <c r="F2041" s="82"/>
      <c r="G2041" s="82"/>
      <c r="H2041" s="86"/>
    </row>
    <row r="2042" spans="4:8">
      <c r="D2042" s="82"/>
      <c r="F2042" s="82"/>
      <c r="G2042" s="82"/>
      <c r="H2042" s="86"/>
    </row>
    <row r="2043" spans="4:8">
      <c r="D2043" s="82"/>
      <c r="F2043" s="82"/>
      <c r="G2043" s="82"/>
      <c r="H2043" s="86"/>
    </row>
    <row r="2044" spans="4:8">
      <c r="D2044" s="82"/>
      <c r="F2044" s="82"/>
      <c r="G2044" s="82"/>
      <c r="H2044" s="86"/>
    </row>
    <row r="2045" spans="4:8">
      <c r="D2045" s="82"/>
      <c r="F2045" s="82"/>
      <c r="G2045" s="82"/>
      <c r="H2045" s="86"/>
    </row>
    <row r="2046" spans="4:8">
      <c r="D2046" s="82"/>
      <c r="F2046" s="82"/>
      <c r="G2046" s="82"/>
      <c r="H2046" s="86"/>
    </row>
    <row r="2047" spans="4:8">
      <c r="D2047" s="82"/>
      <c r="F2047" s="82"/>
      <c r="G2047" s="82"/>
      <c r="H2047" s="86"/>
    </row>
    <row r="2048" spans="4:8">
      <c r="D2048" s="82"/>
      <c r="F2048" s="82"/>
      <c r="G2048" s="82"/>
      <c r="H2048" s="86"/>
    </row>
    <row r="2049" spans="4:8">
      <c r="D2049" s="82"/>
      <c r="F2049" s="82"/>
      <c r="G2049" s="82"/>
      <c r="H2049" s="86"/>
    </row>
    <row r="2050" spans="4:8">
      <c r="D2050" s="82"/>
      <c r="F2050" s="82"/>
      <c r="G2050" s="82"/>
      <c r="H2050" s="86"/>
    </row>
    <row r="2051" spans="4:8">
      <c r="D2051" s="82"/>
      <c r="F2051" s="82"/>
      <c r="G2051" s="82"/>
      <c r="H2051" s="86"/>
    </row>
    <row r="2052" spans="4:8">
      <c r="D2052" s="82"/>
      <c r="F2052" s="82"/>
      <c r="G2052" s="82"/>
      <c r="H2052" s="86"/>
    </row>
    <row r="2053" spans="4:8">
      <c r="D2053" s="82"/>
      <c r="F2053" s="82"/>
      <c r="G2053" s="82"/>
      <c r="H2053" s="86"/>
    </row>
    <row r="2054" spans="4:8">
      <c r="D2054" s="82"/>
      <c r="F2054" s="82"/>
      <c r="G2054" s="82"/>
      <c r="H2054" s="86"/>
    </row>
    <row r="2055" spans="4:8">
      <c r="D2055" s="82"/>
      <c r="F2055" s="82"/>
      <c r="G2055" s="82"/>
      <c r="H2055" s="86"/>
    </row>
    <row r="2056" spans="4:8">
      <c r="D2056" s="82"/>
      <c r="F2056" s="82"/>
      <c r="G2056" s="82"/>
      <c r="H2056" s="86"/>
    </row>
    <row r="2057" spans="4:8">
      <c r="D2057" s="82"/>
      <c r="F2057" s="82"/>
      <c r="G2057" s="82"/>
      <c r="H2057" s="86"/>
    </row>
    <row r="2058" spans="4:8">
      <c r="D2058" s="82"/>
      <c r="F2058" s="82"/>
      <c r="G2058" s="82"/>
      <c r="H2058" s="86"/>
    </row>
    <row r="2059" spans="4:8">
      <c r="D2059" s="82"/>
      <c r="F2059" s="82"/>
      <c r="G2059" s="82"/>
      <c r="H2059" s="86"/>
    </row>
    <row r="2060" spans="4:8">
      <c r="D2060" s="82"/>
      <c r="F2060" s="82"/>
      <c r="G2060" s="82"/>
      <c r="H2060" s="86"/>
    </row>
    <row r="2061" spans="4:8">
      <c r="D2061" s="82"/>
      <c r="F2061" s="82"/>
      <c r="G2061" s="82"/>
      <c r="H2061" s="86"/>
    </row>
    <row r="2062" spans="4:8">
      <c r="D2062" s="82"/>
      <c r="F2062" s="82"/>
      <c r="G2062" s="82"/>
      <c r="H2062" s="86"/>
    </row>
    <row r="2063" spans="4:8">
      <c r="D2063" s="82"/>
      <c r="F2063" s="82"/>
      <c r="G2063" s="82"/>
      <c r="H2063" s="86"/>
    </row>
    <row r="2064" spans="4:8">
      <c r="D2064" s="82"/>
      <c r="F2064" s="82"/>
      <c r="G2064" s="82"/>
      <c r="H2064" s="86"/>
    </row>
    <row r="2065" spans="4:8">
      <c r="D2065" s="82"/>
      <c r="F2065" s="82"/>
      <c r="G2065" s="82"/>
      <c r="H2065" s="86"/>
    </row>
    <row r="2066" spans="4:8">
      <c r="D2066" s="82"/>
      <c r="F2066" s="82"/>
      <c r="G2066" s="82"/>
      <c r="H2066" s="86"/>
    </row>
    <row r="2067" spans="4:8">
      <c r="D2067" s="82"/>
      <c r="F2067" s="82"/>
      <c r="G2067" s="82"/>
      <c r="H2067" s="86"/>
    </row>
    <row r="2068" spans="4:8">
      <c r="D2068" s="82"/>
      <c r="F2068" s="82"/>
      <c r="G2068" s="82"/>
      <c r="H2068" s="86"/>
    </row>
    <row r="2069" spans="4:8">
      <c r="D2069" s="82"/>
      <c r="F2069" s="82"/>
      <c r="G2069" s="82"/>
      <c r="H2069" s="86"/>
    </row>
    <row r="2070" spans="4:8">
      <c r="D2070" s="82"/>
      <c r="F2070" s="82"/>
      <c r="G2070" s="82"/>
      <c r="H2070" s="86"/>
    </row>
    <row r="2071" spans="4:8">
      <c r="D2071" s="82"/>
      <c r="F2071" s="82"/>
      <c r="G2071" s="82"/>
      <c r="H2071" s="86"/>
    </row>
    <row r="2072" spans="4:8">
      <c r="D2072" s="82"/>
      <c r="F2072" s="82"/>
      <c r="G2072" s="82"/>
      <c r="H2072" s="86"/>
    </row>
    <row r="2073" spans="4:8">
      <c r="D2073" s="82"/>
      <c r="F2073" s="82"/>
      <c r="G2073" s="82"/>
      <c r="H2073" s="86"/>
    </row>
    <row r="2074" spans="4:8">
      <c r="D2074" s="82"/>
      <c r="F2074" s="82"/>
      <c r="G2074" s="82"/>
      <c r="H2074" s="86"/>
    </row>
    <row r="2075" spans="4:8">
      <c r="D2075" s="82"/>
      <c r="F2075" s="82"/>
      <c r="G2075" s="82"/>
      <c r="H2075" s="86"/>
    </row>
    <row r="2076" spans="4:8">
      <c r="D2076" s="82"/>
      <c r="F2076" s="82"/>
      <c r="G2076" s="82"/>
      <c r="H2076" s="86"/>
    </row>
    <row r="2077" spans="4:8">
      <c r="D2077" s="82"/>
      <c r="F2077" s="82"/>
      <c r="G2077" s="82"/>
      <c r="H2077" s="86"/>
    </row>
    <row r="2078" spans="4:8">
      <c r="D2078" s="82"/>
      <c r="F2078" s="82"/>
      <c r="G2078" s="82"/>
      <c r="H2078" s="86"/>
    </row>
    <row r="2079" spans="4:8">
      <c r="D2079" s="82"/>
      <c r="F2079" s="82"/>
      <c r="G2079" s="82"/>
      <c r="H2079" s="86"/>
    </row>
    <row r="2080" spans="4:8">
      <c r="D2080" s="82"/>
      <c r="F2080" s="82"/>
      <c r="G2080" s="82"/>
      <c r="H2080" s="86"/>
    </row>
    <row r="2081" spans="4:8">
      <c r="D2081" s="82"/>
      <c r="F2081" s="82"/>
      <c r="G2081" s="82"/>
      <c r="H2081" s="86"/>
    </row>
    <row r="2082" spans="4:8">
      <c r="D2082" s="82"/>
      <c r="F2082" s="82"/>
      <c r="G2082" s="82"/>
      <c r="H2082" s="86"/>
    </row>
    <row r="2083" spans="4:8">
      <c r="D2083" s="82"/>
      <c r="F2083" s="82"/>
      <c r="G2083" s="82"/>
      <c r="H2083" s="86"/>
    </row>
    <row r="2084" spans="4:8">
      <c r="D2084" s="82"/>
      <c r="F2084" s="82"/>
      <c r="G2084" s="82"/>
      <c r="H2084" s="86"/>
    </row>
    <row r="2085" spans="4:8">
      <c r="D2085" s="82"/>
      <c r="F2085" s="82"/>
      <c r="G2085" s="82"/>
      <c r="H2085" s="86"/>
    </row>
    <row r="2086" spans="4:8">
      <c r="D2086" s="82"/>
      <c r="F2086" s="82"/>
      <c r="G2086" s="82"/>
      <c r="H2086" s="86"/>
    </row>
    <row r="2087" spans="4:8">
      <c r="D2087" s="82"/>
      <c r="F2087" s="82"/>
      <c r="G2087" s="82"/>
      <c r="H2087" s="86"/>
    </row>
    <row r="2088" spans="4:8">
      <c r="D2088" s="82"/>
      <c r="F2088" s="82"/>
      <c r="G2088" s="82"/>
      <c r="H2088" s="86"/>
    </row>
    <row r="2089" spans="4:8">
      <c r="D2089" s="82"/>
      <c r="F2089" s="82"/>
      <c r="G2089" s="82"/>
      <c r="H2089" s="86"/>
    </row>
    <row r="2090" spans="4:8">
      <c r="D2090" s="82"/>
      <c r="F2090" s="82"/>
      <c r="G2090" s="82"/>
      <c r="H2090" s="86"/>
    </row>
    <row r="2091" spans="4:8">
      <c r="D2091" s="82"/>
      <c r="F2091" s="82"/>
      <c r="G2091" s="82"/>
      <c r="H2091" s="86"/>
    </row>
    <row r="2092" spans="4:8">
      <c r="D2092" s="82"/>
      <c r="F2092" s="82"/>
      <c r="G2092" s="82"/>
      <c r="H2092" s="86"/>
    </row>
    <row r="2093" spans="4:8">
      <c r="D2093" s="82"/>
      <c r="F2093" s="82"/>
      <c r="G2093" s="82"/>
      <c r="H2093" s="86"/>
    </row>
    <row r="2094" spans="4:8">
      <c r="D2094" s="82"/>
      <c r="F2094" s="82"/>
      <c r="G2094" s="82"/>
      <c r="H2094" s="86"/>
    </row>
    <row r="2095" spans="4:8">
      <c r="D2095" s="82"/>
      <c r="F2095" s="82"/>
      <c r="G2095" s="82"/>
      <c r="H2095" s="86"/>
    </row>
    <row r="2096" spans="4:8">
      <c r="D2096" s="82"/>
      <c r="F2096" s="82"/>
      <c r="G2096" s="82"/>
      <c r="H2096" s="86"/>
    </row>
    <row r="2097" spans="4:8">
      <c r="D2097" s="82"/>
      <c r="F2097" s="82"/>
      <c r="G2097" s="82"/>
      <c r="H2097" s="86"/>
    </row>
    <row r="2098" spans="4:8">
      <c r="D2098" s="82"/>
      <c r="F2098" s="82"/>
      <c r="G2098" s="82"/>
      <c r="H2098" s="86"/>
    </row>
    <row r="2099" spans="4:8">
      <c r="D2099" s="82"/>
      <c r="F2099" s="82"/>
      <c r="G2099" s="82"/>
      <c r="H2099" s="86"/>
    </row>
    <row r="2100" spans="4:8">
      <c r="D2100" s="82"/>
      <c r="F2100" s="82"/>
      <c r="G2100" s="82"/>
      <c r="H2100" s="86"/>
    </row>
    <row r="2101" spans="4:8">
      <c r="D2101" s="82"/>
      <c r="F2101" s="82"/>
      <c r="G2101" s="82"/>
      <c r="H2101" s="86"/>
    </row>
    <row r="2102" spans="4:8">
      <c r="D2102" s="82"/>
      <c r="F2102" s="82"/>
      <c r="G2102" s="82"/>
      <c r="H2102" s="86"/>
    </row>
    <row r="2103" spans="4:8">
      <c r="D2103" s="82"/>
      <c r="F2103" s="82"/>
      <c r="G2103" s="82"/>
      <c r="H2103" s="86"/>
    </row>
    <row r="2104" spans="4:8">
      <c r="D2104" s="82"/>
      <c r="F2104" s="82"/>
      <c r="G2104" s="82"/>
      <c r="H2104" s="86"/>
    </row>
    <row r="2105" spans="4:8">
      <c r="D2105" s="82"/>
      <c r="F2105" s="82"/>
      <c r="G2105" s="82"/>
      <c r="H2105" s="86"/>
    </row>
    <row r="2106" spans="4:8">
      <c r="D2106" s="82"/>
      <c r="F2106" s="82"/>
      <c r="G2106" s="82"/>
      <c r="H2106" s="86"/>
    </row>
    <row r="2107" spans="4:8">
      <c r="D2107" s="82"/>
      <c r="F2107" s="82"/>
      <c r="G2107" s="82"/>
      <c r="H2107" s="86"/>
    </row>
    <row r="2108" spans="4:8">
      <c r="D2108" s="82"/>
      <c r="F2108" s="82"/>
      <c r="G2108" s="82"/>
      <c r="H2108" s="86"/>
    </row>
    <row r="2109" spans="4:8">
      <c r="D2109" s="82"/>
      <c r="F2109" s="82"/>
      <c r="G2109" s="82"/>
      <c r="H2109" s="86"/>
    </row>
    <row r="2110" spans="4:8">
      <c r="D2110" s="82"/>
      <c r="F2110" s="82"/>
      <c r="G2110" s="82"/>
      <c r="H2110" s="86"/>
    </row>
    <row r="2111" spans="4:8">
      <c r="D2111" s="82"/>
      <c r="F2111" s="82"/>
      <c r="G2111" s="82"/>
      <c r="H2111" s="86"/>
    </row>
    <row r="2112" spans="4:8">
      <c r="D2112" s="82"/>
      <c r="F2112" s="82"/>
      <c r="G2112" s="82"/>
      <c r="H2112" s="86"/>
    </row>
    <row r="2113" spans="4:8">
      <c r="D2113" s="82"/>
      <c r="F2113" s="82"/>
      <c r="G2113" s="82"/>
      <c r="H2113" s="86"/>
    </row>
    <row r="2114" spans="4:8">
      <c r="D2114" s="82"/>
      <c r="F2114" s="82"/>
      <c r="G2114" s="82"/>
      <c r="H2114" s="86"/>
    </row>
    <row r="2115" spans="4:8">
      <c r="D2115" s="82"/>
      <c r="F2115" s="82"/>
      <c r="G2115" s="82"/>
      <c r="H2115" s="86"/>
    </row>
    <row r="2116" spans="4:8">
      <c r="D2116" s="82"/>
      <c r="F2116" s="82"/>
      <c r="G2116" s="82"/>
      <c r="H2116" s="86"/>
    </row>
    <row r="2117" spans="4:8">
      <c r="D2117" s="82"/>
      <c r="F2117" s="82"/>
      <c r="G2117" s="82"/>
      <c r="H2117" s="86"/>
    </row>
    <row r="2118" spans="4:8">
      <c r="D2118" s="82"/>
      <c r="F2118" s="82"/>
      <c r="G2118" s="82"/>
      <c r="H2118" s="86"/>
    </row>
    <row r="2119" spans="4:8">
      <c r="D2119" s="82"/>
      <c r="F2119" s="82"/>
      <c r="G2119" s="82"/>
      <c r="H2119" s="86"/>
    </row>
    <row r="2120" spans="4:8">
      <c r="D2120" s="82"/>
      <c r="F2120" s="82"/>
      <c r="G2120" s="82"/>
      <c r="H2120" s="86"/>
    </row>
    <row r="2121" spans="4:8">
      <c r="D2121" s="82"/>
      <c r="F2121" s="82"/>
      <c r="G2121" s="82"/>
      <c r="H2121" s="86"/>
    </row>
    <row r="2122" spans="4:8">
      <c r="D2122" s="82"/>
      <c r="F2122" s="82"/>
      <c r="G2122" s="82"/>
      <c r="H2122" s="86"/>
    </row>
    <row r="2123" spans="4:8">
      <c r="D2123" s="82"/>
      <c r="F2123" s="82"/>
      <c r="G2123" s="82"/>
      <c r="H2123" s="86"/>
    </row>
    <row r="2124" spans="4:8">
      <c r="D2124" s="82"/>
      <c r="F2124" s="82"/>
      <c r="G2124" s="82"/>
      <c r="H2124" s="86"/>
    </row>
    <row r="2125" spans="4:8">
      <c r="D2125" s="82"/>
      <c r="F2125" s="82"/>
      <c r="G2125" s="82"/>
      <c r="H2125" s="86"/>
    </row>
    <row r="2126" spans="4:8">
      <c r="D2126" s="82"/>
      <c r="F2126" s="82"/>
      <c r="G2126" s="82"/>
      <c r="H2126" s="86"/>
    </row>
    <row r="2127" spans="4:8">
      <c r="D2127" s="82"/>
      <c r="F2127" s="82"/>
      <c r="G2127" s="82"/>
      <c r="H2127" s="86"/>
    </row>
    <row r="2128" spans="4:8">
      <c r="D2128" s="82"/>
      <c r="F2128" s="82"/>
      <c r="G2128" s="82"/>
      <c r="H2128" s="86"/>
    </row>
    <row r="2129" spans="4:8">
      <c r="D2129" s="82"/>
      <c r="F2129" s="82"/>
      <c r="G2129" s="82"/>
      <c r="H2129" s="86"/>
    </row>
    <row r="2130" spans="4:8">
      <c r="D2130" s="82"/>
      <c r="F2130" s="82"/>
      <c r="G2130" s="82"/>
      <c r="H2130" s="86"/>
    </row>
    <row r="2131" spans="4:8">
      <c r="D2131" s="82"/>
      <c r="F2131" s="82"/>
      <c r="G2131" s="82"/>
      <c r="H2131" s="86"/>
    </row>
    <row r="2132" spans="4:8">
      <c r="D2132" s="82"/>
      <c r="F2132" s="82"/>
      <c r="G2132" s="82"/>
      <c r="H2132" s="86"/>
    </row>
    <row r="2133" spans="4:8">
      <c r="D2133" s="82"/>
      <c r="F2133" s="82"/>
      <c r="G2133" s="82"/>
      <c r="H2133" s="86"/>
    </row>
    <row r="2134" spans="4:8">
      <c r="D2134" s="82"/>
      <c r="F2134" s="82"/>
      <c r="G2134" s="82"/>
      <c r="H2134" s="86"/>
    </row>
    <row r="2135" spans="4:8">
      <c r="D2135" s="82"/>
      <c r="F2135" s="82"/>
      <c r="G2135" s="82"/>
      <c r="H2135" s="86"/>
    </row>
    <row r="2136" spans="4:8">
      <c r="D2136" s="82"/>
      <c r="F2136" s="82"/>
      <c r="G2136" s="82"/>
      <c r="H2136" s="86"/>
    </row>
    <row r="2137" spans="4:8">
      <c r="D2137" s="82"/>
      <c r="F2137" s="82"/>
      <c r="G2137" s="82"/>
      <c r="H2137" s="86"/>
    </row>
    <row r="2138" spans="4:8">
      <c r="D2138" s="82"/>
      <c r="F2138" s="82"/>
      <c r="G2138" s="82"/>
      <c r="H2138" s="86"/>
    </row>
    <row r="2139" spans="4:8">
      <c r="D2139" s="82"/>
      <c r="F2139" s="82"/>
      <c r="G2139" s="82"/>
      <c r="H2139" s="86"/>
    </row>
    <row r="2140" spans="4:8">
      <c r="D2140" s="82"/>
      <c r="F2140" s="82"/>
      <c r="G2140" s="82"/>
      <c r="H2140" s="86"/>
    </row>
    <row r="2141" spans="4:8">
      <c r="D2141" s="82"/>
      <c r="F2141" s="82"/>
      <c r="G2141" s="82"/>
      <c r="H2141" s="86"/>
    </row>
    <row r="2142" spans="4:8">
      <c r="D2142" s="82"/>
      <c r="F2142" s="82"/>
      <c r="G2142" s="82"/>
      <c r="H2142" s="86"/>
    </row>
    <row r="2143" spans="4:8">
      <c r="D2143" s="82"/>
      <c r="F2143" s="82"/>
      <c r="G2143" s="82"/>
      <c r="H2143" s="86"/>
    </row>
    <row r="2144" spans="4:8">
      <c r="D2144" s="82"/>
      <c r="F2144" s="82"/>
      <c r="G2144" s="82"/>
      <c r="H2144" s="86"/>
    </row>
    <row r="2145" spans="4:8">
      <c r="D2145" s="82"/>
      <c r="F2145" s="82"/>
      <c r="G2145" s="82"/>
      <c r="H2145" s="86"/>
    </row>
    <row r="2146" spans="4:8">
      <c r="D2146" s="82"/>
      <c r="F2146" s="82"/>
      <c r="G2146" s="82"/>
      <c r="H2146" s="86"/>
    </row>
    <row r="2147" spans="4:8">
      <c r="D2147" s="82"/>
      <c r="F2147" s="82"/>
      <c r="G2147" s="82"/>
      <c r="H2147" s="86"/>
    </row>
    <row r="2148" spans="4:8">
      <c r="D2148" s="82"/>
      <c r="F2148" s="82"/>
      <c r="G2148" s="82"/>
      <c r="H2148" s="86"/>
    </row>
    <row r="2149" spans="4:8">
      <c r="D2149" s="82"/>
      <c r="F2149" s="82"/>
      <c r="G2149" s="82"/>
      <c r="H2149" s="86"/>
    </row>
    <row r="2150" spans="4:8">
      <c r="D2150" s="82"/>
      <c r="F2150" s="82"/>
      <c r="G2150" s="82"/>
      <c r="H2150" s="86"/>
    </row>
    <row r="2151" spans="4:8">
      <c r="D2151" s="82"/>
      <c r="F2151" s="82"/>
      <c r="G2151" s="82"/>
      <c r="H2151" s="86"/>
    </row>
    <row r="2152" spans="4:8">
      <c r="D2152" s="82"/>
      <c r="F2152" s="82"/>
      <c r="G2152" s="82"/>
      <c r="H2152" s="86"/>
    </row>
    <row r="2153" spans="4:8">
      <c r="D2153" s="82"/>
      <c r="F2153" s="82"/>
      <c r="G2153" s="82"/>
      <c r="H2153" s="86"/>
    </row>
    <row r="2154" spans="4:8">
      <c r="D2154" s="82"/>
      <c r="F2154" s="82"/>
      <c r="G2154" s="82"/>
      <c r="H2154" s="86"/>
    </row>
    <row r="2155" spans="4:8">
      <c r="D2155" s="82"/>
      <c r="F2155" s="82"/>
      <c r="G2155" s="82"/>
      <c r="H2155" s="86"/>
    </row>
    <row r="2156" spans="4:8">
      <c r="D2156" s="82"/>
      <c r="F2156" s="82"/>
      <c r="G2156" s="82"/>
      <c r="H2156" s="86"/>
    </row>
    <row r="2157" spans="4:8">
      <c r="D2157" s="82"/>
      <c r="F2157" s="82"/>
      <c r="G2157" s="82"/>
      <c r="H2157" s="86"/>
    </row>
    <row r="2158" spans="4:8">
      <c r="D2158" s="82"/>
      <c r="F2158" s="82"/>
      <c r="G2158" s="82"/>
      <c r="H2158" s="86"/>
    </row>
    <row r="2159" spans="4:8">
      <c r="D2159" s="82"/>
      <c r="F2159" s="82"/>
      <c r="G2159" s="82"/>
      <c r="H2159" s="86"/>
    </row>
    <row r="2160" spans="4:8">
      <c r="D2160" s="82"/>
      <c r="F2160" s="82"/>
      <c r="G2160" s="82"/>
      <c r="H2160" s="86"/>
    </row>
    <row r="2161" spans="4:8">
      <c r="D2161" s="82"/>
      <c r="F2161" s="82"/>
      <c r="G2161" s="82"/>
      <c r="H2161" s="86"/>
    </row>
    <row r="2162" spans="4:8">
      <c r="D2162" s="82"/>
      <c r="F2162" s="82"/>
      <c r="G2162" s="82"/>
      <c r="H2162" s="86"/>
    </row>
    <row r="2163" spans="4:8">
      <c r="D2163" s="82"/>
      <c r="F2163" s="82"/>
      <c r="G2163" s="82"/>
      <c r="H2163" s="86"/>
    </row>
    <row r="2164" spans="4:8">
      <c r="D2164" s="82"/>
      <c r="F2164" s="82"/>
      <c r="G2164" s="82"/>
      <c r="H2164" s="86"/>
    </row>
    <row r="2165" spans="4:8">
      <c r="D2165" s="82"/>
      <c r="F2165" s="82"/>
      <c r="G2165" s="82"/>
      <c r="H2165" s="86"/>
    </row>
    <row r="2166" spans="4:8">
      <c r="D2166" s="82"/>
      <c r="F2166" s="82"/>
      <c r="G2166" s="82"/>
      <c r="H2166" s="86"/>
    </row>
    <row r="2167" spans="4:8">
      <c r="D2167" s="82"/>
      <c r="F2167" s="82"/>
      <c r="G2167" s="82"/>
      <c r="H2167" s="86"/>
    </row>
    <row r="2168" spans="4:8">
      <c r="D2168" s="82"/>
      <c r="F2168" s="82"/>
      <c r="G2168" s="82"/>
      <c r="H2168" s="86"/>
    </row>
    <row r="2169" spans="4:8">
      <c r="D2169" s="82"/>
      <c r="F2169" s="82"/>
      <c r="G2169" s="82"/>
      <c r="H2169" s="86"/>
    </row>
    <row r="2170" spans="4:8">
      <c r="D2170" s="82"/>
      <c r="F2170" s="82"/>
      <c r="G2170" s="82"/>
      <c r="H2170" s="86"/>
    </row>
    <row r="2171" spans="4:8">
      <c r="D2171" s="82"/>
      <c r="F2171" s="82"/>
      <c r="G2171" s="82"/>
      <c r="H2171" s="86"/>
    </row>
    <row r="2172" spans="4:8">
      <c r="D2172" s="82"/>
      <c r="F2172" s="82"/>
      <c r="G2172" s="82"/>
      <c r="H2172" s="86"/>
    </row>
    <row r="2173" spans="4:8">
      <c r="D2173" s="82"/>
      <c r="F2173" s="82"/>
      <c r="G2173" s="82"/>
      <c r="H2173" s="86"/>
    </row>
    <row r="2174" spans="4:8">
      <c r="D2174" s="82"/>
      <c r="F2174" s="82"/>
      <c r="G2174" s="82"/>
      <c r="H2174" s="86"/>
    </row>
    <row r="2175" spans="4:8">
      <c r="D2175" s="82"/>
      <c r="F2175" s="82"/>
      <c r="G2175" s="82"/>
      <c r="H2175" s="86"/>
    </row>
    <row r="2176" spans="4:8">
      <c r="D2176" s="82"/>
      <c r="F2176" s="82"/>
      <c r="G2176" s="82"/>
      <c r="H2176" s="86"/>
    </row>
    <row r="2177" spans="4:8">
      <c r="D2177" s="82"/>
      <c r="F2177" s="82"/>
      <c r="G2177" s="82"/>
      <c r="H2177" s="86"/>
    </row>
    <row r="2178" spans="4:8">
      <c r="D2178" s="82"/>
      <c r="F2178" s="82"/>
      <c r="G2178" s="82"/>
      <c r="H2178" s="86"/>
    </row>
    <row r="2179" spans="4:8">
      <c r="D2179" s="82"/>
      <c r="F2179" s="82"/>
      <c r="G2179" s="82"/>
      <c r="H2179" s="86"/>
    </row>
    <row r="2180" spans="4:8">
      <c r="D2180" s="82"/>
      <c r="F2180" s="82"/>
      <c r="G2180" s="82"/>
      <c r="H2180" s="86"/>
    </row>
    <row r="2181" spans="4:8">
      <c r="D2181" s="82"/>
      <c r="F2181" s="82"/>
      <c r="G2181" s="82"/>
      <c r="H2181" s="86"/>
    </row>
    <row r="2182" spans="4:8">
      <c r="D2182" s="82"/>
      <c r="F2182" s="82"/>
      <c r="G2182" s="82"/>
      <c r="H2182" s="86"/>
    </row>
    <row r="2183" spans="4:8">
      <c r="D2183" s="82"/>
      <c r="F2183" s="82"/>
      <c r="G2183" s="82"/>
      <c r="H2183" s="86"/>
    </row>
    <row r="2184" spans="4:8">
      <c r="D2184" s="82"/>
      <c r="F2184" s="82"/>
      <c r="G2184" s="82"/>
      <c r="H2184" s="86"/>
    </row>
    <row r="2185" spans="4:8">
      <c r="D2185" s="82"/>
      <c r="F2185" s="82"/>
      <c r="G2185" s="82"/>
      <c r="H2185" s="86"/>
    </row>
    <row r="2186" spans="4:8">
      <c r="D2186" s="82"/>
      <c r="F2186" s="82"/>
      <c r="G2186" s="82"/>
      <c r="H2186" s="86"/>
    </row>
    <row r="2187" spans="4:8">
      <c r="D2187" s="82"/>
      <c r="F2187" s="82"/>
      <c r="G2187" s="82"/>
      <c r="H2187" s="86"/>
    </row>
    <row r="2188" spans="4:8">
      <c r="D2188" s="82"/>
      <c r="F2188" s="82"/>
      <c r="G2188" s="82"/>
      <c r="H2188" s="86"/>
    </row>
    <row r="2189" spans="4:8">
      <c r="D2189" s="82"/>
      <c r="F2189" s="82"/>
      <c r="G2189" s="82"/>
      <c r="H2189" s="86"/>
    </row>
    <row r="2190" spans="4:8">
      <c r="D2190" s="82"/>
      <c r="F2190" s="82"/>
      <c r="G2190" s="82"/>
      <c r="H2190" s="86"/>
    </row>
    <row r="2191" spans="4:8">
      <c r="D2191" s="82"/>
      <c r="F2191" s="82"/>
      <c r="G2191" s="82"/>
      <c r="H2191" s="86"/>
    </row>
    <row r="2192" spans="4:8">
      <c r="D2192" s="82"/>
      <c r="F2192" s="82"/>
      <c r="G2192" s="82"/>
      <c r="H2192" s="86"/>
    </row>
    <row r="2193" spans="4:8">
      <c r="D2193" s="82"/>
      <c r="F2193" s="82"/>
      <c r="G2193" s="82"/>
      <c r="H2193" s="86"/>
    </row>
    <row r="2194" spans="4:8">
      <c r="D2194" s="82"/>
      <c r="F2194" s="82"/>
      <c r="G2194" s="82"/>
      <c r="H2194" s="86"/>
    </row>
    <row r="2195" spans="4:8">
      <c r="D2195" s="82"/>
      <c r="F2195" s="82"/>
      <c r="G2195" s="82"/>
      <c r="H2195" s="86"/>
    </row>
    <row r="2196" spans="4:8">
      <c r="D2196" s="82"/>
      <c r="F2196" s="82"/>
      <c r="G2196" s="82"/>
      <c r="H2196" s="86"/>
    </row>
    <row r="2197" spans="4:8">
      <c r="D2197" s="82"/>
      <c r="F2197" s="82"/>
      <c r="G2197" s="82"/>
      <c r="H2197" s="86"/>
    </row>
    <row r="2198" spans="4:8">
      <c r="D2198" s="82"/>
      <c r="F2198" s="82"/>
      <c r="G2198" s="82"/>
      <c r="H2198" s="86"/>
    </row>
    <row r="2199" spans="4:8">
      <c r="D2199" s="82"/>
      <c r="F2199" s="82"/>
      <c r="G2199" s="82"/>
      <c r="H2199" s="86"/>
    </row>
    <row r="2200" spans="4:8">
      <c r="D2200" s="82"/>
      <c r="F2200" s="82"/>
      <c r="G2200" s="82"/>
      <c r="H2200" s="86"/>
    </row>
    <row r="2201" spans="4:8">
      <c r="D2201" s="82"/>
      <c r="F2201" s="82"/>
      <c r="G2201" s="82"/>
      <c r="H2201" s="86"/>
    </row>
    <row r="2202" spans="4:8">
      <c r="D2202" s="82"/>
      <c r="F2202" s="82"/>
      <c r="G2202" s="82"/>
      <c r="H2202" s="86"/>
    </row>
    <row r="2203" spans="4:8">
      <c r="D2203" s="82"/>
      <c r="F2203" s="82"/>
      <c r="G2203" s="82"/>
      <c r="H2203" s="86"/>
    </row>
    <row r="2204" spans="4:8">
      <c r="D2204" s="82"/>
      <c r="F2204" s="82"/>
      <c r="G2204" s="82"/>
      <c r="H2204" s="86"/>
    </row>
    <row r="2205" spans="4:8">
      <c r="D2205" s="82"/>
      <c r="F2205" s="82"/>
      <c r="G2205" s="82"/>
      <c r="H2205" s="86"/>
    </row>
    <row r="2206" spans="4:8">
      <c r="D2206" s="82"/>
      <c r="F2206" s="82"/>
      <c r="G2206" s="82"/>
      <c r="H2206" s="86"/>
    </row>
    <row r="2207" spans="4:8">
      <c r="D2207" s="82"/>
      <c r="F2207" s="82"/>
      <c r="G2207" s="82"/>
      <c r="H2207" s="86"/>
    </row>
    <row r="2208" spans="4:8">
      <c r="D2208" s="82"/>
      <c r="F2208" s="82"/>
      <c r="G2208" s="82"/>
      <c r="H2208" s="86"/>
    </row>
    <row r="2209" spans="4:8">
      <c r="D2209" s="82"/>
      <c r="F2209" s="82"/>
      <c r="G2209" s="82"/>
      <c r="H2209" s="86"/>
    </row>
    <row r="2210" spans="4:8">
      <c r="D2210" s="82"/>
      <c r="F2210" s="82"/>
      <c r="G2210" s="82"/>
      <c r="H2210" s="86"/>
    </row>
    <row r="2211" spans="4:8">
      <c r="D2211" s="82"/>
      <c r="F2211" s="82"/>
      <c r="G2211" s="82"/>
      <c r="H2211" s="86"/>
    </row>
    <row r="2212" spans="4:8">
      <c r="D2212" s="82"/>
      <c r="F2212" s="82"/>
      <c r="G2212" s="82"/>
      <c r="H2212" s="86"/>
    </row>
    <row r="2213" spans="4:8">
      <c r="D2213" s="82"/>
      <c r="F2213" s="82"/>
      <c r="G2213" s="82"/>
      <c r="H2213" s="86"/>
    </row>
    <row r="2214" spans="4:8">
      <c r="D2214" s="82"/>
      <c r="F2214" s="82"/>
      <c r="G2214" s="82"/>
      <c r="H2214" s="86"/>
    </row>
    <row r="2215" spans="4:8">
      <c r="D2215" s="82"/>
      <c r="F2215" s="82"/>
      <c r="G2215" s="82"/>
      <c r="H2215" s="86"/>
    </row>
    <row r="2216" spans="4:8">
      <c r="D2216" s="82"/>
      <c r="F2216" s="82"/>
      <c r="G2216" s="82"/>
      <c r="H2216" s="86"/>
    </row>
    <row r="2217" spans="4:8">
      <c r="D2217" s="82"/>
      <c r="F2217" s="82"/>
      <c r="G2217" s="82"/>
      <c r="H2217" s="86"/>
    </row>
    <row r="2218" spans="4:8">
      <c r="D2218" s="82"/>
      <c r="F2218" s="82"/>
      <c r="G2218" s="82"/>
      <c r="H2218" s="86"/>
    </row>
    <row r="2219" spans="4:8">
      <c r="D2219" s="82"/>
      <c r="F2219" s="82"/>
      <c r="G2219" s="82"/>
      <c r="H2219" s="86"/>
    </row>
    <row r="2220" spans="4:8">
      <c r="D2220" s="82"/>
      <c r="F2220" s="82"/>
      <c r="G2220" s="82"/>
      <c r="H2220" s="86"/>
    </row>
    <row r="2221" spans="4:8">
      <c r="D2221" s="82"/>
      <c r="F2221" s="82"/>
      <c r="G2221" s="82"/>
      <c r="H2221" s="86"/>
    </row>
    <row r="2222" spans="4:8">
      <c r="D2222" s="82"/>
      <c r="F2222" s="82"/>
      <c r="G2222" s="82"/>
      <c r="H2222" s="86"/>
    </row>
    <row r="2223" spans="4:8">
      <c r="D2223" s="82"/>
      <c r="F2223" s="82"/>
      <c r="G2223" s="82"/>
      <c r="H2223" s="86"/>
    </row>
    <row r="2224" spans="4:8">
      <c r="D2224" s="82"/>
      <c r="F2224" s="82"/>
      <c r="G2224" s="82"/>
      <c r="H2224" s="86"/>
    </row>
    <row r="2225" spans="4:8">
      <c r="D2225" s="82"/>
      <c r="F2225" s="82"/>
      <c r="G2225" s="82"/>
      <c r="H2225" s="86"/>
    </row>
    <row r="2226" spans="4:8">
      <c r="D2226" s="82"/>
      <c r="F2226" s="82"/>
      <c r="G2226" s="82"/>
      <c r="H2226" s="86"/>
    </row>
    <row r="2227" spans="4:8">
      <c r="D2227" s="82"/>
      <c r="F2227" s="82"/>
      <c r="G2227" s="82"/>
      <c r="H2227" s="86"/>
    </row>
    <row r="2228" spans="4:8">
      <c r="D2228" s="82"/>
      <c r="F2228" s="82"/>
      <c r="G2228" s="82"/>
      <c r="H2228" s="86"/>
    </row>
    <row r="2229" spans="4:8">
      <c r="D2229" s="82"/>
      <c r="F2229" s="82"/>
      <c r="G2229" s="82"/>
      <c r="H2229" s="86"/>
    </row>
    <row r="2230" spans="4:8">
      <c r="D2230" s="82"/>
      <c r="F2230" s="82"/>
      <c r="G2230" s="82"/>
      <c r="H2230" s="86"/>
    </row>
    <row r="2231" spans="4:8">
      <c r="D2231" s="82"/>
      <c r="F2231" s="82"/>
      <c r="G2231" s="82"/>
      <c r="H2231" s="86"/>
    </row>
    <row r="2232" spans="4:8">
      <c r="D2232" s="82"/>
      <c r="F2232" s="82"/>
      <c r="G2232" s="82"/>
      <c r="H2232" s="86"/>
    </row>
    <row r="2233" spans="4:8">
      <c r="D2233" s="82"/>
      <c r="F2233" s="82"/>
      <c r="G2233" s="82"/>
      <c r="H2233" s="86"/>
    </row>
    <row r="2234" spans="4:8">
      <c r="D2234" s="82"/>
      <c r="F2234" s="82"/>
      <c r="G2234" s="82"/>
      <c r="H2234" s="86"/>
    </row>
    <row r="2235" spans="4:8">
      <c r="D2235" s="82"/>
      <c r="F2235" s="82"/>
      <c r="G2235" s="82"/>
      <c r="H2235" s="86"/>
    </row>
    <row r="2236" spans="4:8">
      <c r="D2236" s="82"/>
      <c r="F2236" s="82"/>
      <c r="G2236" s="82"/>
      <c r="H2236" s="86"/>
    </row>
    <row r="2237" spans="4:8">
      <c r="D2237" s="82"/>
      <c r="F2237" s="82"/>
      <c r="G2237" s="82"/>
      <c r="H2237" s="86"/>
    </row>
    <row r="2238" spans="4:8">
      <c r="D2238" s="82"/>
      <c r="F2238" s="82"/>
      <c r="G2238" s="82"/>
      <c r="H2238" s="86"/>
    </row>
    <row r="2239" spans="4:8">
      <c r="D2239" s="82"/>
      <c r="F2239" s="82"/>
      <c r="G2239" s="82"/>
      <c r="H2239" s="86"/>
    </row>
    <row r="2240" spans="4:8">
      <c r="D2240" s="82"/>
      <c r="F2240" s="82"/>
      <c r="G2240" s="82"/>
      <c r="H2240" s="86"/>
    </row>
    <row r="2241" spans="4:8">
      <c r="D2241" s="82"/>
      <c r="F2241" s="82"/>
      <c r="G2241" s="82"/>
      <c r="H2241" s="86"/>
    </row>
    <row r="2242" spans="4:8">
      <c r="D2242" s="82"/>
      <c r="F2242" s="82"/>
      <c r="G2242" s="82"/>
      <c r="H2242" s="86"/>
    </row>
    <row r="2243" spans="4:8">
      <c r="D2243" s="82"/>
      <c r="F2243" s="82"/>
      <c r="G2243" s="82"/>
      <c r="H2243" s="86"/>
    </row>
    <row r="2244" spans="4:8">
      <c r="D2244" s="82"/>
      <c r="F2244" s="82"/>
      <c r="G2244" s="82"/>
      <c r="H2244" s="86"/>
    </row>
    <row r="2245" spans="4:8">
      <c r="D2245" s="82"/>
      <c r="F2245" s="82"/>
      <c r="G2245" s="82"/>
      <c r="H2245" s="86"/>
    </row>
    <row r="2246" spans="4:8">
      <c r="D2246" s="82"/>
      <c r="F2246" s="82"/>
      <c r="G2246" s="82"/>
      <c r="H2246" s="86"/>
    </row>
    <row r="2247" spans="4:8">
      <c r="D2247" s="82"/>
      <c r="F2247" s="82"/>
      <c r="G2247" s="82"/>
      <c r="H2247" s="86"/>
    </row>
    <row r="2248" spans="4:8">
      <c r="D2248" s="82"/>
      <c r="F2248" s="82"/>
      <c r="G2248" s="82"/>
      <c r="H2248" s="86"/>
    </row>
    <row r="2249" spans="4:8">
      <c r="D2249" s="82"/>
      <c r="F2249" s="82"/>
      <c r="G2249" s="82"/>
      <c r="H2249" s="86"/>
    </row>
    <row r="2250" spans="4:8">
      <c r="D2250" s="82"/>
      <c r="F2250" s="82"/>
      <c r="G2250" s="82"/>
      <c r="H2250" s="86"/>
    </row>
    <row r="2251" spans="4:8">
      <c r="D2251" s="82"/>
      <c r="F2251" s="82"/>
      <c r="G2251" s="82"/>
      <c r="H2251" s="86"/>
    </row>
    <row r="2252" spans="4:8">
      <c r="D2252" s="82"/>
      <c r="F2252" s="82"/>
      <c r="G2252" s="82"/>
      <c r="H2252" s="86"/>
    </row>
    <row r="2253" spans="4:8">
      <c r="D2253" s="82"/>
      <c r="F2253" s="82"/>
      <c r="G2253" s="82"/>
      <c r="H2253" s="86"/>
    </row>
    <row r="2254" spans="4:8">
      <c r="D2254" s="82"/>
      <c r="F2254" s="82"/>
      <c r="G2254" s="82"/>
      <c r="H2254" s="86"/>
    </row>
    <row r="2255" spans="4:8">
      <c r="D2255" s="82"/>
      <c r="F2255" s="82"/>
      <c r="G2255" s="82"/>
      <c r="H2255" s="86"/>
    </row>
    <row r="2256" spans="4:8">
      <c r="D2256" s="82"/>
      <c r="F2256" s="82"/>
      <c r="G2256" s="82"/>
      <c r="H2256" s="86"/>
    </row>
    <row r="2257" spans="4:24">
      <c r="D2257" s="82"/>
      <c r="F2257" s="82"/>
      <c r="G2257" s="82"/>
      <c r="H2257" s="86"/>
    </row>
    <row r="2258" spans="4:24">
      <c r="D2258" s="82"/>
      <c r="F2258" s="82"/>
      <c r="G2258" s="82"/>
      <c r="H2258" s="86"/>
    </row>
    <row r="2259" spans="4:24">
      <c r="D2259" s="82"/>
      <c r="F2259" s="82"/>
      <c r="G2259" s="82"/>
      <c r="H2259" s="86"/>
    </row>
    <row r="2260" spans="4:24">
      <c r="D2260" s="82"/>
      <c r="F2260" s="82"/>
      <c r="G2260" s="82"/>
      <c r="H2260" s="86"/>
    </row>
    <row r="2261" spans="4:24">
      <c r="D2261" s="82"/>
      <c r="F2261" s="82"/>
      <c r="G2261" s="82"/>
      <c r="H2261" s="86"/>
    </row>
    <row r="2262" spans="4:24">
      <c r="D2262" s="82"/>
      <c r="F2262" s="82"/>
      <c r="G2262" s="82"/>
      <c r="H2262" s="86"/>
    </row>
    <row r="2263" spans="4:24">
      <c r="D2263" s="82"/>
      <c r="F2263" s="82"/>
      <c r="G2263" s="82"/>
      <c r="H2263" s="86"/>
    </row>
    <row r="2264" spans="4:24">
      <c r="D2264" s="82"/>
      <c r="F2264" s="82"/>
      <c r="G2264" s="82"/>
      <c r="H2264" s="86"/>
      <c r="N2264" s="88"/>
      <c r="O2264" s="88"/>
      <c r="P2264" s="88"/>
      <c r="Q2264" s="88"/>
      <c r="R2264" s="88"/>
      <c r="S2264" s="88"/>
      <c r="T2264" s="88"/>
      <c r="U2264" s="88"/>
      <c r="V2264" s="88"/>
      <c r="W2264" s="88"/>
      <c r="X2264" s="88"/>
    </row>
    <row r="2265" spans="4:24">
      <c r="D2265" s="82"/>
      <c r="F2265" s="82"/>
      <c r="G2265" s="82"/>
      <c r="H2265" s="86"/>
    </row>
    <row r="2266" spans="4:24">
      <c r="D2266" s="82"/>
      <c r="F2266" s="82"/>
      <c r="G2266" s="82"/>
      <c r="H2266" s="86"/>
    </row>
    <row r="2267" spans="4:24">
      <c r="D2267" s="82"/>
      <c r="F2267" s="82"/>
      <c r="G2267" s="82"/>
      <c r="H2267" s="86"/>
    </row>
    <row r="2268" spans="4:24">
      <c r="D2268" s="82"/>
      <c r="F2268" s="82"/>
      <c r="G2268" s="82"/>
      <c r="H2268" s="86"/>
    </row>
    <row r="2269" spans="4:24">
      <c r="D2269" s="82"/>
      <c r="F2269" s="82"/>
      <c r="G2269" s="82"/>
      <c r="H2269" s="86"/>
    </row>
    <row r="2270" spans="4:24">
      <c r="D2270" s="82"/>
      <c r="F2270" s="82"/>
      <c r="G2270" s="82"/>
      <c r="H2270" s="86"/>
    </row>
    <row r="2271" spans="4:24">
      <c r="D2271" s="82"/>
      <c r="F2271" s="82"/>
      <c r="G2271" s="82"/>
      <c r="H2271" s="86"/>
    </row>
    <row r="2272" spans="4:24">
      <c r="D2272" s="82"/>
      <c r="F2272" s="82"/>
      <c r="G2272" s="82"/>
      <c r="H2272" s="86"/>
    </row>
    <row r="2273" spans="4:8">
      <c r="D2273" s="82"/>
      <c r="F2273" s="82"/>
      <c r="G2273" s="82"/>
      <c r="H2273" s="86"/>
    </row>
    <row r="2274" spans="4:8">
      <c r="D2274" s="82"/>
      <c r="F2274" s="82"/>
      <c r="G2274" s="82"/>
      <c r="H2274" s="86"/>
    </row>
    <row r="2275" spans="4:8">
      <c r="D2275" s="82"/>
      <c r="F2275" s="82"/>
      <c r="G2275" s="82"/>
      <c r="H2275" s="86"/>
    </row>
    <row r="2276" spans="4:8">
      <c r="D2276" s="82"/>
      <c r="F2276" s="82"/>
      <c r="G2276" s="82"/>
      <c r="H2276" s="86"/>
    </row>
    <row r="2277" spans="4:8">
      <c r="D2277" s="82"/>
      <c r="F2277" s="82"/>
      <c r="G2277" s="82"/>
      <c r="H2277" s="86"/>
    </row>
    <row r="2278" spans="4:8">
      <c r="D2278" s="82"/>
      <c r="F2278" s="82"/>
      <c r="G2278" s="82"/>
      <c r="H2278" s="86"/>
    </row>
    <row r="2279" spans="4:8">
      <c r="D2279" s="82"/>
      <c r="F2279" s="82"/>
      <c r="G2279" s="82"/>
      <c r="H2279" s="86"/>
    </row>
    <row r="2280" spans="4:8">
      <c r="D2280" s="82"/>
      <c r="F2280" s="82"/>
      <c r="G2280" s="82"/>
      <c r="H2280" s="86"/>
    </row>
    <row r="2281" spans="4:8">
      <c r="D2281" s="82"/>
      <c r="F2281" s="82"/>
      <c r="G2281" s="82"/>
      <c r="H2281" s="86"/>
    </row>
    <row r="2282" spans="4:8">
      <c r="D2282" s="82"/>
      <c r="F2282" s="82"/>
      <c r="G2282" s="82"/>
      <c r="H2282" s="86"/>
    </row>
    <row r="2283" spans="4:8">
      <c r="D2283" s="82"/>
      <c r="F2283" s="82"/>
      <c r="G2283" s="82"/>
      <c r="H2283" s="86"/>
    </row>
    <row r="2284" spans="4:8">
      <c r="D2284" s="82"/>
      <c r="F2284" s="82"/>
      <c r="G2284" s="82"/>
      <c r="H2284" s="86"/>
    </row>
    <row r="2285" spans="4:8">
      <c r="D2285" s="82"/>
      <c r="F2285" s="82"/>
      <c r="G2285" s="82"/>
      <c r="H2285" s="86"/>
    </row>
    <row r="2286" spans="4:8">
      <c r="D2286" s="82"/>
      <c r="F2286" s="82"/>
      <c r="G2286" s="82"/>
      <c r="H2286" s="86"/>
    </row>
    <row r="2287" spans="4:8">
      <c r="D2287" s="82"/>
      <c r="F2287" s="82"/>
      <c r="G2287" s="82"/>
      <c r="H2287" s="86"/>
    </row>
    <row r="2288" spans="4:8">
      <c r="D2288" s="82"/>
      <c r="F2288" s="82"/>
      <c r="G2288" s="82"/>
      <c r="H2288" s="86"/>
    </row>
    <row r="2289" spans="4:8">
      <c r="D2289" s="82"/>
      <c r="F2289" s="82"/>
      <c r="G2289" s="82"/>
      <c r="H2289" s="86"/>
    </row>
    <row r="2290" spans="4:8">
      <c r="D2290" s="82"/>
      <c r="F2290" s="82"/>
      <c r="G2290" s="82"/>
      <c r="H2290" s="86"/>
    </row>
    <row r="2291" spans="4:8">
      <c r="D2291" s="82"/>
      <c r="F2291" s="82"/>
      <c r="G2291" s="82"/>
      <c r="H2291" s="86"/>
    </row>
    <row r="2292" spans="4:8">
      <c r="D2292" s="82"/>
      <c r="F2292" s="82"/>
      <c r="G2292" s="82"/>
      <c r="H2292" s="86"/>
    </row>
    <row r="2293" spans="4:8">
      <c r="D2293" s="82"/>
      <c r="F2293" s="82"/>
      <c r="G2293" s="82"/>
      <c r="H2293" s="86"/>
    </row>
    <row r="2294" spans="4:8">
      <c r="D2294" s="82"/>
      <c r="F2294" s="82"/>
      <c r="G2294" s="82"/>
      <c r="H2294" s="86"/>
    </row>
    <row r="2295" spans="4:8">
      <c r="D2295" s="82"/>
      <c r="F2295" s="82"/>
      <c r="G2295" s="82"/>
      <c r="H2295" s="86"/>
    </row>
    <row r="2296" spans="4:8">
      <c r="D2296" s="82"/>
      <c r="F2296" s="82"/>
      <c r="G2296" s="82"/>
      <c r="H2296" s="86"/>
    </row>
    <row r="2297" spans="4:8">
      <c r="D2297" s="82"/>
      <c r="F2297" s="82"/>
      <c r="G2297" s="82"/>
      <c r="H2297" s="86"/>
    </row>
    <row r="2298" spans="4:8">
      <c r="D2298" s="82"/>
      <c r="F2298" s="82"/>
      <c r="G2298" s="82"/>
      <c r="H2298" s="86"/>
    </row>
    <row r="2299" spans="4:8">
      <c r="D2299" s="82"/>
      <c r="F2299" s="82"/>
      <c r="G2299" s="82"/>
      <c r="H2299" s="86"/>
    </row>
    <row r="2300" spans="4:8">
      <c r="D2300" s="82"/>
      <c r="F2300" s="82"/>
      <c r="G2300" s="82"/>
      <c r="H2300" s="86"/>
    </row>
    <row r="2301" spans="4:8">
      <c r="D2301" s="82"/>
      <c r="F2301" s="82"/>
      <c r="G2301" s="82"/>
      <c r="H2301" s="86"/>
    </row>
    <row r="2302" spans="4:8">
      <c r="D2302" s="82"/>
      <c r="F2302" s="82"/>
      <c r="G2302" s="82"/>
      <c r="H2302" s="86"/>
    </row>
    <row r="2303" spans="4:8">
      <c r="D2303" s="82"/>
      <c r="F2303" s="82"/>
      <c r="G2303" s="82"/>
      <c r="H2303" s="86"/>
    </row>
    <row r="2304" spans="4:8">
      <c r="D2304" s="82"/>
      <c r="F2304" s="82"/>
      <c r="G2304" s="82"/>
      <c r="H2304" s="86"/>
    </row>
    <row r="2305" spans="4:8">
      <c r="D2305" s="82"/>
      <c r="F2305" s="82"/>
      <c r="G2305" s="82"/>
      <c r="H2305" s="86"/>
    </row>
    <row r="2306" spans="4:8">
      <c r="D2306" s="82"/>
      <c r="F2306" s="82"/>
      <c r="G2306" s="82"/>
      <c r="H2306" s="86"/>
    </row>
    <row r="2307" spans="4:8">
      <c r="D2307" s="82"/>
      <c r="F2307" s="82"/>
      <c r="G2307" s="82"/>
      <c r="H2307" s="86"/>
    </row>
    <row r="2308" spans="4:8">
      <c r="D2308" s="82"/>
      <c r="F2308" s="82"/>
      <c r="G2308" s="82"/>
      <c r="H2308" s="86"/>
    </row>
    <row r="2309" spans="4:8">
      <c r="D2309" s="82"/>
      <c r="F2309" s="82"/>
      <c r="G2309" s="82"/>
      <c r="H2309" s="86"/>
    </row>
    <row r="2310" spans="4:8">
      <c r="D2310" s="82"/>
      <c r="F2310" s="82"/>
      <c r="G2310" s="82"/>
      <c r="H2310" s="86"/>
    </row>
    <row r="2311" spans="4:8">
      <c r="D2311" s="82"/>
      <c r="F2311" s="82"/>
      <c r="G2311" s="82"/>
      <c r="H2311" s="86"/>
    </row>
    <row r="2312" spans="4:8">
      <c r="D2312" s="82"/>
      <c r="F2312" s="82"/>
      <c r="G2312" s="82"/>
      <c r="H2312" s="86"/>
    </row>
    <row r="2313" spans="4:8">
      <c r="D2313" s="82"/>
      <c r="F2313" s="82"/>
      <c r="G2313" s="82"/>
      <c r="H2313" s="86"/>
    </row>
    <row r="2314" spans="4:8">
      <c r="D2314" s="82"/>
      <c r="F2314" s="82"/>
      <c r="G2314" s="82"/>
      <c r="H2314" s="86"/>
    </row>
    <row r="2315" spans="4:8">
      <c r="D2315" s="82"/>
      <c r="F2315" s="82"/>
      <c r="G2315" s="82"/>
      <c r="H2315" s="86"/>
    </row>
    <row r="2316" spans="4:8">
      <c r="D2316" s="82"/>
      <c r="F2316" s="82"/>
      <c r="G2316" s="82"/>
      <c r="H2316" s="86"/>
    </row>
    <row r="2317" spans="4:8">
      <c r="D2317" s="82"/>
      <c r="F2317" s="82"/>
      <c r="G2317" s="82"/>
      <c r="H2317" s="86"/>
    </row>
    <row r="2318" spans="4:8">
      <c r="D2318" s="82"/>
      <c r="F2318" s="82"/>
      <c r="G2318" s="82"/>
      <c r="H2318" s="86"/>
    </row>
    <row r="2319" spans="4:8">
      <c r="D2319" s="82"/>
      <c r="F2319" s="82"/>
      <c r="G2319" s="82"/>
      <c r="H2319" s="86"/>
    </row>
    <row r="2320" spans="4:8">
      <c r="D2320" s="82"/>
      <c r="F2320" s="82"/>
      <c r="G2320" s="82"/>
      <c r="H2320" s="86"/>
    </row>
    <row r="2321" spans="4:8">
      <c r="D2321" s="82"/>
      <c r="F2321" s="82"/>
      <c r="G2321" s="82"/>
      <c r="H2321" s="86"/>
    </row>
    <row r="2322" spans="4:8">
      <c r="D2322" s="82"/>
      <c r="F2322" s="82"/>
      <c r="G2322" s="82"/>
      <c r="H2322" s="86"/>
    </row>
    <row r="2323" spans="4:8">
      <c r="D2323" s="82"/>
      <c r="F2323" s="82"/>
      <c r="G2323" s="82"/>
      <c r="H2323" s="86"/>
    </row>
    <row r="2324" spans="4:8">
      <c r="D2324" s="82"/>
      <c r="F2324" s="82"/>
      <c r="G2324" s="82"/>
      <c r="H2324" s="86"/>
    </row>
    <row r="2325" spans="4:8">
      <c r="D2325" s="82"/>
      <c r="F2325" s="82"/>
      <c r="G2325" s="82"/>
      <c r="H2325" s="86"/>
    </row>
    <row r="2326" spans="4:8">
      <c r="D2326" s="82"/>
      <c r="F2326" s="82"/>
      <c r="G2326" s="82"/>
      <c r="H2326" s="86"/>
    </row>
    <row r="2327" spans="4:8">
      <c r="D2327" s="82"/>
      <c r="F2327" s="82"/>
      <c r="G2327" s="82"/>
      <c r="H2327" s="86"/>
    </row>
    <row r="2328" spans="4:8">
      <c r="D2328" s="82"/>
      <c r="F2328" s="82"/>
      <c r="G2328" s="82"/>
      <c r="H2328" s="86"/>
    </row>
    <row r="2329" spans="4:8">
      <c r="D2329" s="82"/>
      <c r="F2329" s="82"/>
      <c r="G2329" s="82"/>
      <c r="H2329" s="86"/>
    </row>
    <row r="2330" spans="4:8">
      <c r="D2330" s="82"/>
      <c r="F2330" s="82"/>
      <c r="G2330" s="82"/>
      <c r="H2330" s="86"/>
    </row>
    <row r="2331" spans="4:8">
      <c r="D2331" s="82"/>
      <c r="F2331" s="82"/>
      <c r="G2331" s="82"/>
      <c r="H2331" s="86"/>
    </row>
    <row r="2332" spans="4:8">
      <c r="D2332" s="82"/>
      <c r="F2332" s="82"/>
      <c r="G2332" s="82"/>
      <c r="H2332" s="86"/>
    </row>
    <row r="2333" spans="4:8">
      <c r="D2333" s="82"/>
      <c r="F2333" s="82"/>
      <c r="G2333" s="82"/>
      <c r="H2333" s="86"/>
    </row>
    <row r="2334" spans="4:8">
      <c r="D2334" s="82"/>
      <c r="F2334" s="82"/>
      <c r="G2334" s="82"/>
      <c r="H2334" s="86"/>
    </row>
    <row r="2335" spans="4:8">
      <c r="D2335" s="82"/>
      <c r="F2335" s="82"/>
      <c r="G2335" s="82"/>
      <c r="H2335" s="86"/>
    </row>
    <row r="2336" spans="4:8">
      <c r="D2336" s="82"/>
      <c r="F2336" s="82"/>
      <c r="G2336" s="82"/>
      <c r="H2336" s="86"/>
    </row>
    <row r="2337" spans="4:8">
      <c r="D2337" s="82"/>
      <c r="F2337" s="82"/>
      <c r="G2337" s="82"/>
      <c r="H2337" s="86"/>
    </row>
    <row r="2338" spans="4:8">
      <c r="D2338" s="82"/>
      <c r="F2338" s="82"/>
      <c r="G2338" s="82"/>
      <c r="H2338" s="86"/>
    </row>
    <row r="2339" spans="4:8">
      <c r="D2339" s="82"/>
      <c r="F2339" s="82"/>
      <c r="G2339" s="82"/>
      <c r="H2339" s="86"/>
    </row>
    <row r="2340" spans="4:8">
      <c r="D2340" s="82"/>
      <c r="F2340" s="82"/>
      <c r="G2340" s="82"/>
      <c r="H2340" s="86"/>
    </row>
    <row r="2341" spans="4:8">
      <c r="D2341" s="82"/>
      <c r="F2341" s="82"/>
      <c r="G2341" s="82"/>
      <c r="H2341" s="86"/>
    </row>
    <row r="2342" spans="4:8">
      <c r="D2342" s="82"/>
      <c r="F2342" s="82"/>
      <c r="G2342" s="82"/>
      <c r="H2342" s="86"/>
    </row>
    <row r="2343" spans="4:8">
      <c r="D2343" s="82"/>
      <c r="F2343" s="82"/>
      <c r="G2343" s="82"/>
      <c r="H2343" s="86"/>
    </row>
    <row r="2344" spans="4:8">
      <c r="D2344" s="82"/>
      <c r="F2344" s="82"/>
      <c r="G2344" s="82"/>
      <c r="H2344" s="86"/>
    </row>
    <row r="2345" spans="4:8">
      <c r="D2345" s="82"/>
      <c r="F2345" s="82"/>
      <c r="G2345" s="82"/>
      <c r="H2345" s="86"/>
    </row>
    <row r="2346" spans="4:8">
      <c r="D2346" s="82"/>
      <c r="F2346" s="82"/>
      <c r="G2346" s="82"/>
      <c r="H2346" s="86"/>
    </row>
    <row r="2347" spans="4:8">
      <c r="D2347" s="82"/>
      <c r="F2347" s="82"/>
      <c r="G2347" s="82"/>
      <c r="H2347" s="86"/>
    </row>
    <row r="2348" spans="4:8">
      <c r="D2348" s="82"/>
      <c r="F2348" s="82"/>
      <c r="G2348" s="82"/>
      <c r="H2348" s="86"/>
    </row>
    <row r="2349" spans="4:8">
      <c r="D2349" s="82"/>
      <c r="F2349" s="82"/>
      <c r="G2349" s="82"/>
      <c r="H2349" s="86"/>
    </row>
    <row r="2350" spans="4:8">
      <c r="D2350" s="82"/>
      <c r="F2350" s="82"/>
      <c r="G2350" s="82"/>
      <c r="H2350" s="86"/>
    </row>
    <row r="2351" spans="4:8">
      <c r="D2351" s="82"/>
      <c r="F2351" s="82"/>
      <c r="G2351" s="82"/>
      <c r="H2351" s="86"/>
    </row>
    <row r="2352" spans="4:8">
      <c r="D2352" s="82"/>
      <c r="F2352" s="82"/>
      <c r="G2352" s="82"/>
      <c r="H2352" s="86"/>
    </row>
    <row r="2353" spans="4:8">
      <c r="D2353" s="82"/>
      <c r="F2353" s="82"/>
      <c r="G2353" s="82"/>
      <c r="H2353" s="86"/>
    </row>
    <row r="2354" spans="4:8">
      <c r="D2354" s="82"/>
      <c r="F2354" s="82"/>
      <c r="G2354" s="82"/>
      <c r="H2354" s="86"/>
    </row>
    <row r="2355" spans="4:8">
      <c r="D2355" s="82"/>
      <c r="F2355" s="82"/>
      <c r="G2355" s="82"/>
      <c r="H2355" s="86"/>
    </row>
    <row r="2356" spans="4:8">
      <c r="D2356" s="82"/>
      <c r="F2356" s="82"/>
      <c r="G2356" s="82"/>
      <c r="H2356" s="86"/>
    </row>
    <row r="2357" spans="4:8">
      <c r="D2357" s="82"/>
      <c r="F2357" s="82"/>
      <c r="G2357" s="82"/>
      <c r="H2357" s="86"/>
    </row>
    <row r="2358" spans="4:8">
      <c r="D2358" s="82"/>
      <c r="F2358" s="82"/>
      <c r="G2358" s="82"/>
      <c r="H2358" s="86"/>
    </row>
    <row r="2359" spans="4:8">
      <c r="D2359" s="82"/>
      <c r="F2359" s="82"/>
      <c r="G2359" s="82"/>
      <c r="H2359" s="86"/>
    </row>
    <row r="2360" spans="4:8">
      <c r="D2360" s="82"/>
      <c r="F2360" s="82"/>
      <c r="G2360" s="82"/>
      <c r="H2360" s="86"/>
    </row>
    <row r="2361" spans="4:8">
      <c r="D2361" s="82"/>
      <c r="F2361" s="82"/>
      <c r="G2361" s="82"/>
      <c r="H2361" s="86"/>
    </row>
    <row r="2362" spans="4:8">
      <c r="D2362" s="82"/>
      <c r="F2362" s="82"/>
      <c r="G2362" s="82"/>
      <c r="H2362" s="86"/>
    </row>
    <row r="2363" spans="4:8">
      <c r="D2363" s="82"/>
      <c r="F2363" s="82"/>
      <c r="G2363" s="82"/>
      <c r="H2363" s="86"/>
    </row>
    <row r="2364" spans="4:8">
      <c r="D2364" s="82"/>
      <c r="F2364" s="82"/>
      <c r="G2364" s="82"/>
      <c r="H2364" s="86"/>
    </row>
    <row r="2365" spans="4:8">
      <c r="D2365" s="82"/>
      <c r="F2365" s="82"/>
      <c r="G2365" s="82"/>
      <c r="H2365" s="86"/>
    </row>
    <row r="2366" spans="4:8">
      <c r="D2366" s="82"/>
      <c r="F2366" s="82"/>
      <c r="G2366" s="82"/>
      <c r="H2366" s="86"/>
    </row>
    <row r="2367" spans="4:8">
      <c r="D2367" s="82"/>
      <c r="F2367" s="82"/>
      <c r="G2367" s="82"/>
      <c r="H2367" s="86"/>
    </row>
    <row r="2368" spans="4:8">
      <c r="D2368" s="82"/>
      <c r="F2368" s="82"/>
      <c r="G2368" s="82"/>
      <c r="H2368" s="86"/>
    </row>
    <row r="2369" spans="4:8">
      <c r="D2369" s="82"/>
      <c r="F2369" s="82"/>
      <c r="G2369" s="82"/>
      <c r="H2369" s="86"/>
    </row>
    <row r="2370" spans="4:8">
      <c r="D2370" s="82"/>
      <c r="F2370" s="82"/>
      <c r="G2370" s="82"/>
      <c r="H2370" s="86"/>
    </row>
    <row r="2371" spans="4:8">
      <c r="D2371" s="82"/>
      <c r="F2371" s="82"/>
      <c r="G2371" s="82"/>
      <c r="H2371" s="86"/>
    </row>
    <row r="2372" spans="4:8">
      <c r="D2372" s="82"/>
      <c r="F2372" s="82"/>
      <c r="G2372" s="82"/>
      <c r="H2372" s="86"/>
    </row>
    <row r="2373" spans="4:8">
      <c r="D2373" s="82"/>
      <c r="F2373" s="82"/>
      <c r="G2373" s="82"/>
      <c r="H2373" s="86"/>
    </row>
    <row r="2374" spans="4:8">
      <c r="D2374" s="82"/>
      <c r="F2374" s="82"/>
      <c r="G2374" s="82"/>
      <c r="H2374" s="86"/>
    </row>
    <row r="2375" spans="4:8">
      <c r="D2375" s="82"/>
      <c r="F2375" s="82"/>
      <c r="G2375" s="82"/>
      <c r="H2375" s="86"/>
    </row>
    <row r="2376" spans="4:8">
      <c r="D2376" s="82"/>
      <c r="F2376" s="82"/>
      <c r="G2376" s="82"/>
      <c r="H2376" s="86"/>
    </row>
    <row r="2377" spans="4:8">
      <c r="D2377" s="82"/>
      <c r="F2377" s="82"/>
      <c r="G2377" s="82"/>
      <c r="H2377" s="86"/>
    </row>
    <row r="2378" spans="4:8">
      <c r="D2378" s="82"/>
      <c r="F2378" s="82"/>
      <c r="G2378" s="82"/>
      <c r="H2378" s="86"/>
    </row>
    <row r="2379" spans="4:8">
      <c r="D2379" s="82"/>
      <c r="F2379" s="82"/>
      <c r="G2379" s="82"/>
      <c r="H2379" s="86"/>
    </row>
    <row r="2380" spans="4:8">
      <c r="D2380" s="82"/>
      <c r="F2380" s="82"/>
      <c r="G2380" s="82"/>
      <c r="H2380" s="86"/>
    </row>
    <row r="2381" spans="4:8">
      <c r="D2381" s="82"/>
      <c r="F2381" s="82"/>
      <c r="G2381" s="82"/>
      <c r="H2381" s="86"/>
    </row>
    <row r="2382" spans="4:8">
      <c r="D2382" s="82"/>
      <c r="F2382" s="82"/>
      <c r="G2382" s="82"/>
      <c r="H2382" s="86"/>
    </row>
    <row r="2383" spans="4:8">
      <c r="D2383" s="82"/>
      <c r="F2383" s="82"/>
      <c r="G2383" s="82"/>
      <c r="H2383" s="86"/>
    </row>
    <row r="2384" spans="4:8">
      <c r="D2384" s="82"/>
      <c r="F2384" s="82"/>
      <c r="G2384" s="82"/>
      <c r="H2384" s="86"/>
    </row>
    <row r="2385" spans="4:8">
      <c r="D2385" s="82"/>
      <c r="F2385" s="82"/>
      <c r="G2385" s="82"/>
      <c r="H2385" s="86"/>
    </row>
    <row r="2386" spans="4:8">
      <c r="D2386" s="82"/>
      <c r="F2386" s="82"/>
      <c r="G2386" s="82"/>
      <c r="H2386" s="86"/>
    </row>
    <row r="2387" spans="4:8">
      <c r="D2387" s="82"/>
      <c r="F2387" s="82"/>
      <c r="G2387" s="82"/>
      <c r="H2387" s="86"/>
    </row>
    <row r="2388" spans="4:8">
      <c r="D2388" s="82"/>
      <c r="F2388" s="82"/>
      <c r="G2388" s="82"/>
      <c r="H2388" s="86"/>
    </row>
    <row r="2389" spans="4:8">
      <c r="D2389" s="82"/>
      <c r="F2389" s="82"/>
      <c r="G2389" s="82"/>
      <c r="H2389" s="86"/>
    </row>
    <row r="2390" spans="4:8">
      <c r="D2390" s="82"/>
      <c r="F2390" s="82"/>
      <c r="G2390" s="82"/>
      <c r="H2390" s="86"/>
    </row>
    <row r="2391" spans="4:8">
      <c r="D2391" s="82"/>
      <c r="F2391" s="82"/>
      <c r="G2391" s="82"/>
      <c r="H2391" s="86"/>
    </row>
    <row r="2392" spans="4:8">
      <c r="D2392" s="82"/>
      <c r="F2392" s="82"/>
      <c r="G2392" s="82"/>
      <c r="H2392" s="86"/>
    </row>
    <row r="2393" spans="4:8">
      <c r="D2393" s="82"/>
      <c r="F2393" s="82"/>
      <c r="G2393" s="82"/>
      <c r="H2393" s="86"/>
    </row>
    <row r="2394" spans="4:8">
      <c r="D2394" s="82"/>
      <c r="F2394" s="82"/>
      <c r="G2394" s="82"/>
      <c r="H2394" s="86"/>
    </row>
    <row r="2395" spans="4:8">
      <c r="D2395" s="82"/>
      <c r="F2395" s="82"/>
      <c r="G2395" s="82"/>
      <c r="H2395" s="86"/>
    </row>
    <row r="2396" spans="4:8">
      <c r="D2396" s="82"/>
      <c r="F2396" s="82"/>
      <c r="G2396" s="82"/>
      <c r="H2396" s="86"/>
    </row>
    <row r="2397" spans="4:8">
      <c r="D2397" s="82"/>
      <c r="F2397" s="82"/>
      <c r="G2397" s="82"/>
      <c r="H2397" s="86"/>
    </row>
    <row r="2398" spans="4:8">
      <c r="D2398" s="82"/>
      <c r="F2398" s="82"/>
      <c r="G2398" s="82"/>
      <c r="H2398" s="86"/>
    </row>
    <row r="2399" spans="4:8">
      <c r="D2399" s="82"/>
      <c r="F2399" s="82"/>
      <c r="G2399" s="82"/>
      <c r="H2399" s="86"/>
    </row>
    <row r="2400" spans="4:8">
      <c r="D2400" s="82"/>
      <c r="F2400" s="82"/>
      <c r="G2400" s="82"/>
      <c r="H2400" s="86"/>
    </row>
    <row r="2401" spans="4:8">
      <c r="D2401" s="82"/>
      <c r="F2401" s="82"/>
      <c r="G2401" s="82"/>
      <c r="H2401" s="86"/>
    </row>
    <row r="2402" spans="4:8">
      <c r="D2402" s="82"/>
      <c r="F2402" s="82"/>
      <c r="G2402" s="82"/>
      <c r="H2402" s="86"/>
    </row>
    <row r="2403" spans="4:8">
      <c r="D2403" s="82"/>
      <c r="F2403" s="82"/>
      <c r="G2403" s="82"/>
      <c r="H2403" s="86"/>
    </row>
    <row r="2404" spans="4:8">
      <c r="D2404" s="82"/>
      <c r="F2404" s="82"/>
      <c r="G2404" s="82"/>
      <c r="H2404" s="86"/>
    </row>
    <row r="2405" spans="4:8">
      <c r="D2405" s="82"/>
      <c r="F2405" s="82"/>
      <c r="G2405" s="82"/>
      <c r="H2405" s="86"/>
    </row>
    <row r="2406" spans="4:8">
      <c r="D2406" s="82"/>
      <c r="F2406" s="82"/>
      <c r="G2406" s="82"/>
      <c r="H2406" s="86"/>
    </row>
    <row r="2407" spans="4:8">
      <c r="D2407" s="82"/>
      <c r="F2407" s="82"/>
      <c r="G2407" s="82"/>
      <c r="H2407" s="86"/>
    </row>
    <row r="2408" spans="4:8">
      <c r="D2408" s="82"/>
      <c r="F2408" s="82"/>
      <c r="G2408" s="82"/>
      <c r="H2408" s="86"/>
    </row>
    <row r="2409" spans="4:8">
      <c r="D2409" s="82"/>
      <c r="F2409" s="82"/>
      <c r="G2409" s="82"/>
      <c r="H2409" s="86"/>
    </row>
    <row r="2410" spans="4:8">
      <c r="D2410" s="82"/>
      <c r="F2410" s="82"/>
      <c r="G2410" s="82"/>
      <c r="H2410" s="86"/>
    </row>
    <row r="2411" spans="4:8">
      <c r="D2411" s="82"/>
      <c r="F2411" s="82"/>
      <c r="G2411" s="82"/>
      <c r="H2411" s="86"/>
    </row>
    <row r="2412" spans="4:8">
      <c r="D2412" s="82"/>
      <c r="F2412" s="82"/>
      <c r="G2412" s="82"/>
      <c r="H2412" s="86"/>
    </row>
    <row r="2413" spans="4:8">
      <c r="D2413" s="82"/>
      <c r="F2413" s="82"/>
      <c r="G2413" s="82"/>
      <c r="H2413" s="86"/>
    </row>
    <row r="2414" spans="4:8">
      <c r="D2414" s="82"/>
      <c r="F2414" s="82"/>
      <c r="G2414" s="82"/>
      <c r="H2414" s="86"/>
    </row>
    <row r="2415" spans="4:8">
      <c r="D2415" s="82"/>
      <c r="F2415" s="82"/>
      <c r="G2415" s="82"/>
      <c r="H2415" s="86"/>
    </row>
    <row r="2416" spans="4:8">
      <c r="D2416" s="82"/>
      <c r="F2416" s="82"/>
      <c r="G2416" s="82"/>
      <c r="H2416" s="86"/>
    </row>
    <row r="2417" spans="4:8">
      <c r="D2417" s="82"/>
      <c r="F2417" s="82"/>
      <c r="G2417" s="82"/>
      <c r="H2417" s="86"/>
    </row>
    <row r="2418" spans="4:8">
      <c r="D2418" s="82"/>
      <c r="F2418" s="82"/>
      <c r="G2418" s="82"/>
      <c r="H2418" s="86"/>
    </row>
    <row r="2419" spans="4:8">
      <c r="D2419" s="82"/>
      <c r="F2419" s="82"/>
      <c r="G2419" s="82"/>
      <c r="H2419" s="86"/>
    </row>
    <row r="2420" spans="4:8">
      <c r="D2420" s="82"/>
      <c r="F2420" s="82"/>
      <c r="G2420" s="82"/>
      <c r="H2420" s="86"/>
    </row>
    <row r="2421" spans="4:8">
      <c r="D2421" s="82"/>
      <c r="F2421" s="82"/>
      <c r="G2421" s="82"/>
      <c r="H2421" s="86"/>
    </row>
    <row r="2422" spans="4:8">
      <c r="D2422" s="82"/>
      <c r="F2422" s="82"/>
      <c r="G2422" s="82"/>
      <c r="H2422" s="86"/>
    </row>
    <row r="2423" spans="4:8">
      <c r="D2423" s="82"/>
      <c r="F2423" s="82"/>
      <c r="G2423" s="82"/>
      <c r="H2423" s="86"/>
    </row>
    <row r="2424" spans="4:8">
      <c r="D2424" s="82"/>
      <c r="F2424" s="82"/>
      <c r="G2424" s="82"/>
      <c r="H2424" s="86"/>
    </row>
    <row r="2425" spans="4:8">
      <c r="D2425" s="82"/>
      <c r="F2425" s="82"/>
      <c r="G2425" s="82"/>
      <c r="H2425" s="86"/>
    </row>
    <row r="2426" spans="4:8">
      <c r="D2426" s="82"/>
      <c r="F2426" s="82"/>
      <c r="G2426" s="82"/>
      <c r="H2426" s="86"/>
    </row>
    <row r="2427" spans="4:8">
      <c r="D2427" s="82"/>
      <c r="F2427" s="82"/>
      <c r="G2427" s="82"/>
      <c r="H2427" s="86"/>
    </row>
    <row r="2428" spans="4:8">
      <c r="D2428" s="82"/>
      <c r="F2428" s="82"/>
      <c r="G2428" s="82"/>
      <c r="H2428" s="86"/>
    </row>
    <row r="2429" spans="4:8">
      <c r="D2429" s="82"/>
      <c r="F2429" s="82"/>
      <c r="G2429" s="82"/>
      <c r="H2429" s="86"/>
    </row>
    <row r="2430" spans="4:8">
      <c r="D2430" s="82"/>
      <c r="F2430" s="82"/>
      <c r="G2430" s="82"/>
      <c r="H2430" s="86"/>
    </row>
    <row r="2431" spans="4:8">
      <c r="D2431" s="82"/>
      <c r="F2431" s="82"/>
      <c r="G2431" s="82"/>
      <c r="H2431" s="86"/>
    </row>
    <row r="2432" spans="4:8">
      <c r="D2432" s="82"/>
      <c r="F2432" s="82"/>
      <c r="G2432" s="82"/>
      <c r="H2432" s="86"/>
    </row>
    <row r="2433" spans="4:24">
      <c r="D2433" s="82"/>
      <c r="F2433" s="82"/>
      <c r="G2433" s="82"/>
      <c r="H2433" s="86"/>
    </row>
    <row r="2434" spans="4:24">
      <c r="D2434" s="82"/>
      <c r="F2434" s="82"/>
      <c r="G2434" s="82"/>
      <c r="H2434" s="86"/>
    </row>
    <row r="2435" spans="4:24">
      <c r="D2435" s="82"/>
      <c r="F2435" s="82"/>
      <c r="G2435" s="82"/>
      <c r="H2435" s="86"/>
    </row>
    <row r="2436" spans="4:24">
      <c r="D2436" s="82"/>
      <c r="F2436" s="82"/>
      <c r="G2436" s="82"/>
      <c r="H2436" s="86"/>
    </row>
    <row r="2437" spans="4:24">
      <c r="D2437" s="82"/>
      <c r="F2437" s="82"/>
      <c r="G2437" s="82"/>
      <c r="H2437" s="86"/>
    </row>
    <row r="2438" spans="4:24">
      <c r="D2438" s="82"/>
      <c r="F2438" s="82"/>
      <c r="G2438" s="82"/>
      <c r="H2438" s="86"/>
    </row>
    <row r="2439" spans="4:24">
      <c r="D2439" s="82"/>
      <c r="F2439" s="82"/>
      <c r="G2439" s="82"/>
      <c r="H2439" s="86"/>
    </row>
    <row r="2440" spans="4:24">
      <c r="D2440" s="82"/>
      <c r="F2440" s="82"/>
      <c r="G2440" s="82"/>
      <c r="H2440" s="86"/>
    </row>
    <row r="2441" spans="4:24">
      <c r="D2441" s="82"/>
      <c r="F2441" s="82"/>
      <c r="G2441" s="82"/>
      <c r="H2441" s="86"/>
    </row>
    <row r="2442" spans="4:24">
      <c r="D2442" s="82"/>
      <c r="F2442" s="82"/>
      <c r="G2442" s="82"/>
      <c r="H2442" s="86"/>
    </row>
    <row r="2443" spans="4:24">
      <c r="D2443" s="82"/>
      <c r="F2443" s="82"/>
      <c r="G2443" s="82"/>
      <c r="H2443" s="86"/>
    </row>
    <row r="2444" spans="4:24">
      <c r="D2444" s="82"/>
      <c r="F2444" s="82"/>
      <c r="G2444" s="82"/>
      <c r="H2444" s="86"/>
    </row>
    <row r="2445" spans="4:24">
      <c r="D2445" s="82"/>
      <c r="F2445" s="82"/>
      <c r="G2445" s="82"/>
      <c r="H2445" s="86"/>
    </row>
    <row r="2446" spans="4:24">
      <c r="D2446" s="82"/>
      <c r="F2446" s="82"/>
      <c r="G2446" s="82"/>
      <c r="H2446" s="86"/>
    </row>
    <row r="2447" spans="4:24">
      <c r="D2447" s="82"/>
      <c r="F2447" s="82"/>
      <c r="G2447" s="82"/>
      <c r="H2447" s="86"/>
      <c r="N2447" s="89"/>
      <c r="O2447" s="89"/>
      <c r="P2447" s="89"/>
      <c r="Q2447" s="89"/>
      <c r="R2447" s="89"/>
      <c r="S2447" s="89"/>
      <c r="T2447" s="89"/>
      <c r="U2447" s="89"/>
      <c r="V2447" s="89"/>
      <c r="W2447" s="89"/>
      <c r="X2447" s="89"/>
    </row>
    <row r="2448" spans="4:24">
      <c r="D2448" s="82"/>
      <c r="F2448" s="82"/>
      <c r="G2448" s="82"/>
      <c r="H2448" s="86"/>
    </row>
    <row r="2449" spans="4:8">
      <c r="D2449" s="82"/>
      <c r="F2449" s="82"/>
      <c r="G2449" s="82"/>
      <c r="H2449" s="86"/>
    </row>
    <row r="2450" spans="4:8">
      <c r="D2450" s="82"/>
      <c r="F2450" s="82"/>
      <c r="G2450" s="82"/>
      <c r="H2450" s="86"/>
    </row>
    <row r="2451" spans="4:8">
      <c r="D2451" s="82"/>
      <c r="F2451" s="82"/>
      <c r="G2451" s="82"/>
      <c r="H2451" s="86"/>
    </row>
    <row r="2452" spans="4:8">
      <c r="D2452" s="82"/>
      <c r="F2452" s="82"/>
      <c r="G2452" s="82"/>
      <c r="H2452" s="86"/>
    </row>
    <row r="2453" spans="4:8">
      <c r="D2453" s="82"/>
      <c r="F2453" s="82"/>
      <c r="G2453" s="82"/>
      <c r="H2453" s="86"/>
    </row>
    <row r="2454" spans="4:8">
      <c r="D2454" s="82"/>
      <c r="F2454" s="82"/>
      <c r="G2454" s="82"/>
      <c r="H2454" s="86"/>
    </row>
    <row r="2455" spans="4:8">
      <c r="D2455" s="82"/>
      <c r="F2455" s="82"/>
      <c r="G2455" s="82"/>
      <c r="H2455" s="86"/>
    </row>
    <row r="2456" spans="4:8">
      <c r="D2456" s="82"/>
      <c r="F2456" s="82"/>
      <c r="G2456" s="82"/>
      <c r="H2456" s="86"/>
    </row>
    <row r="2457" spans="4:8">
      <c r="D2457" s="82"/>
      <c r="F2457" s="82"/>
      <c r="G2457" s="82"/>
      <c r="H2457" s="86"/>
    </row>
    <row r="2458" spans="4:8">
      <c r="D2458" s="82"/>
      <c r="F2458" s="82"/>
      <c r="G2458" s="82"/>
      <c r="H2458" s="86"/>
    </row>
    <row r="2459" spans="4:8">
      <c r="D2459" s="82"/>
      <c r="F2459" s="82"/>
      <c r="G2459" s="82"/>
      <c r="H2459" s="86"/>
    </row>
    <row r="2460" spans="4:8">
      <c r="D2460" s="82"/>
      <c r="F2460" s="82"/>
      <c r="G2460" s="82"/>
      <c r="H2460" s="86"/>
    </row>
    <row r="2461" spans="4:8">
      <c r="D2461" s="82"/>
      <c r="F2461" s="82"/>
      <c r="G2461" s="82"/>
      <c r="H2461" s="86"/>
    </row>
    <row r="2462" spans="4:8">
      <c r="D2462" s="82"/>
      <c r="F2462" s="82"/>
      <c r="G2462" s="82"/>
      <c r="H2462" s="86"/>
    </row>
    <row r="2463" spans="4:8">
      <c r="D2463" s="82"/>
      <c r="F2463" s="82"/>
      <c r="G2463" s="82"/>
      <c r="H2463" s="86"/>
    </row>
    <row r="2464" spans="4:8">
      <c r="D2464" s="82"/>
      <c r="F2464" s="82"/>
      <c r="G2464" s="82"/>
      <c r="H2464" s="86"/>
    </row>
    <row r="2465" spans="4:8">
      <c r="D2465" s="82"/>
      <c r="F2465" s="82"/>
      <c r="G2465" s="82"/>
      <c r="H2465" s="86"/>
    </row>
    <row r="2466" spans="4:8">
      <c r="D2466" s="82"/>
      <c r="F2466" s="82"/>
      <c r="G2466" s="82"/>
      <c r="H2466" s="86"/>
    </row>
    <row r="2467" spans="4:8">
      <c r="D2467" s="82"/>
      <c r="F2467" s="82"/>
      <c r="G2467" s="82"/>
      <c r="H2467" s="86"/>
    </row>
    <row r="2468" spans="4:8">
      <c r="D2468" s="82"/>
      <c r="F2468" s="82"/>
      <c r="G2468" s="82"/>
      <c r="H2468" s="86"/>
    </row>
    <row r="2469" spans="4:8">
      <c r="D2469" s="82"/>
      <c r="F2469" s="82"/>
      <c r="G2469" s="82"/>
      <c r="H2469" s="86"/>
    </row>
    <row r="2470" spans="4:8">
      <c r="D2470" s="82"/>
      <c r="F2470" s="82"/>
      <c r="G2470" s="82"/>
      <c r="H2470" s="86"/>
    </row>
    <row r="2471" spans="4:8">
      <c r="D2471" s="82"/>
      <c r="F2471" s="82"/>
      <c r="G2471" s="82"/>
      <c r="H2471" s="86"/>
    </row>
    <row r="2472" spans="4:8">
      <c r="D2472" s="82"/>
      <c r="F2472" s="82"/>
      <c r="G2472" s="82"/>
      <c r="H2472" s="86"/>
    </row>
    <row r="2473" spans="4:8">
      <c r="D2473" s="82"/>
      <c r="F2473" s="82"/>
      <c r="G2473" s="82"/>
      <c r="H2473" s="86"/>
    </row>
    <row r="2474" spans="4:8">
      <c r="D2474" s="82"/>
      <c r="F2474" s="82"/>
      <c r="G2474" s="82"/>
      <c r="H2474" s="86"/>
    </row>
    <row r="2475" spans="4:8">
      <c r="D2475" s="82"/>
      <c r="F2475" s="82"/>
      <c r="G2475" s="82"/>
      <c r="H2475" s="86"/>
    </row>
    <row r="2476" spans="4:8">
      <c r="D2476" s="82"/>
      <c r="F2476" s="82"/>
      <c r="G2476" s="82"/>
      <c r="H2476" s="86"/>
    </row>
    <row r="2477" spans="4:8">
      <c r="D2477" s="82"/>
      <c r="F2477" s="82"/>
      <c r="G2477" s="82"/>
      <c r="H2477" s="86"/>
    </row>
    <row r="2478" spans="4:8">
      <c r="D2478" s="82"/>
      <c r="F2478" s="82"/>
      <c r="G2478" s="82"/>
      <c r="H2478" s="86"/>
    </row>
    <row r="2479" spans="4:8">
      <c r="D2479" s="82"/>
      <c r="F2479" s="82"/>
      <c r="G2479" s="82"/>
      <c r="H2479" s="86"/>
    </row>
    <row r="2480" spans="4:8">
      <c r="D2480" s="82"/>
      <c r="F2480" s="82"/>
      <c r="G2480" s="82"/>
      <c r="H2480" s="86"/>
    </row>
    <row r="2481" spans="4:8">
      <c r="D2481" s="82"/>
      <c r="F2481" s="82"/>
      <c r="G2481" s="82"/>
      <c r="H2481" s="86"/>
    </row>
    <row r="2482" spans="4:8">
      <c r="D2482" s="82"/>
      <c r="F2482" s="82"/>
      <c r="G2482" s="82"/>
      <c r="H2482" s="86"/>
    </row>
    <row r="2483" spans="4:8">
      <c r="D2483" s="82"/>
      <c r="F2483" s="82"/>
      <c r="G2483" s="82"/>
      <c r="H2483" s="86"/>
    </row>
    <row r="2484" spans="4:8">
      <c r="D2484" s="82"/>
      <c r="F2484" s="82"/>
      <c r="G2484" s="82"/>
      <c r="H2484" s="86"/>
    </row>
    <row r="2485" spans="4:8">
      <c r="D2485" s="82"/>
      <c r="F2485" s="82"/>
      <c r="G2485" s="82"/>
      <c r="H2485" s="86"/>
    </row>
    <row r="2486" spans="4:8">
      <c r="D2486" s="82"/>
      <c r="F2486" s="82"/>
      <c r="G2486" s="82"/>
      <c r="H2486" s="86"/>
    </row>
    <row r="2487" spans="4:8">
      <c r="D2487" s="82"/>
      <c r="F2487" s="82"/>
      <c r="G2487" s="82"/>
      <c r="H2487" s="86"/>
    </row>
    <row r="2488" spans="4:8">
      <c r="D2488" s="82"/>
      <c r="F2488" s="82"/>
      <c r="G2488" s="82"/>
      <c r="H2488" s="86"/>
    </row>
    <row r="2489" spans="4:8">
      <c r="D2489" s="82"/>
      <c r="F2489" s="82"/>
      <c r="G2489" s="82"/>
      <c r="H2489" s="86"/>
    </row>
    <row r="2490" spans="4:8">
      <c r="D2490" s="82"/>
      <c r="F2490" s="82"/>
      <c r="G2490" s="82"/>
      <c r="H2490" s="86"/>
    </row>
    <row r="2491" spans="4:8">
      <c r="D2491" s="82"/>
      <c r="F2491" s="82"/>
      <c r="G2491" s="82"/>
      <c r="H2491" s="86"/>
    </row>
    <row r="2492" spans="4:8">
      <c r="D2492" s="82"/>
      <c r="F2492" s="82"/>
      <c r="G2492" s="82"/>
      <c r="H2492" s="86"/>
    </row>
    <row r="2493" spans="4:8">
      <c r="D2493" s="82"/>
      <c r="F2493" s="82"/>
      <c r="G2493" s="82"/>
      <c r="H2493" s="86"/>
    </row>
    <row r="2494" spans="4:8">
      <c r="D2494" s="82"/>
      <c r="F2494" s="82"/>
      <c r="G2494" s="82"/>
      <c r="H2494" s="86"/>
    </row>
    <row r="2495" spans="4:8">
      <c r="D2495" s="82"/>
      <c r="F2495" s="82"/>
      <c r="G2495" s="82"/>
      <c r="H2495" s="86"/>
    </row>
    <row r="2496" spans="4:8">
      <c r="D2496" s="82"/>
      <c r="F2496" s="82"/>
      <c r="G2496" s="82"/>
      <c r="H2496" s="86"/>
    </row>
    <row r="2497" spans="4:8">
      <c r="D2497" s="82"/>
      <c r="F2497" s="82"/>
      <c r="G2497" s="82"/>
      <c r="H2497" s="86"/>
    </row>
    <row r="2498" spans="4:8">
      <c r="D2498" s="82"/>
      <c r="F2498" s="82"/>
      <c r="G2498" s="82"/>
      <c r="H2498" s="86"/>
    </row>
    <row r="2499" spans="4:8">
      <c r="D2499" s="82"/>
      <c r="F2499" s="82"/>
      <c r="G2499" s="82"/>
      <c r="H2499" s="86"/>
    </row>
    <row r="2500" spans="4:8">
      <c r="D2500" s="82"/>
      <c r="F2500" s="82"/>
      <c r="G2500" s="82"/>
      <c r="H2500" s="86"/>
    </row>
    <row r="2501" spans="4:8">
      <c r="D2501" s="82"/>
      <c r="F2501" s="82"/>
      <c r="G2501" s="82"/>
      <c r="H2501" s="86"/>
    </row>
    <row r="2502" spans="4:8">
      <c r="D2502" s="82"/>
      <c r="F2502" s="82"/>
      <c r="G2502" s="82"/>
      <c r="H2502" s="86"/>
    </row>
    <row r="2503" spans="4:8">
      <c r="D2503" s="82"/>
      <c r="F2503" s="82"/>
      <c r="G2503" s="82"/>
      <c r="H2503" s="86"/>
    </row>
    <row r="2504" spans="4:8">
      <c r="D2504" s="82"/>
      <c r="F2504" s="82"/>
      <c r="G2504" s="82"/>
      <c r="H2504" s="86"/>
    </row>
    <row r="2505" spans="4:8">
      <c r="D2505" s="82"/>
      <c r="F2505" s="82"/>
      <c r="G2505" s="82"/>
      <c r="H2505" s="86"/>
    </row>
    <row r="2506" spans="4:8">
      <c r="D2506" s="82"/>
      <c r="F2506" s="82"/>
      <c r="G2506" s="82"/>
      <c r="H2506" s="86"/>
    </row>
    <row r="2507" spans="4:8">
      <c r="D2507" s="82"/>
      <c r="F2507" s="82"/>
      <c r="G2507" s="82"/>
      <c r="H2507" s="86"/>
    </row>
    <row r="2508" spans="4:8">
      <c r="D2508" s="82"/>
      <c r="F2508" s="82"/>
      <c r="G2508" s="82"/>
      <c r="H2508" s="86"/>
    </row>
    <row r="2509" spans="4:8">
      <c r="D2509" s="82"/>
      <c r="F2509" s="82"/>
      <c r="G2509" s="82"/>
      <c r="H2509" s="86"/>
    </row>
    <row r="2510" spans="4:8">
      <c r="D2510" s="82"/>
      <c r="F2510" s="82"/>
      <c r="G2510" s="82"/>
      <c r="H2510" s="86"/>
    </row>
    <row r="2511" spans="4:8">
      <c r="D2511" s="82"/>
      <c r="F2511" s="82"/>
      <c r="G2511" s="82"/>
      <c r="H2511" s="86"/>
    </row>
    <row r="2512" spans="4:8">
      <c r="D2512" s="82"/>
      <c r="F2512" s="82"/>
      <c r="G2512" s="82"/>
      <c r="H2512" s="86"/>
    </row>
    <row r="2513" spans="4:8">
      <c r="D2513" s="82"/>
      <c r="F2513" s="82"/>
      <c r="G2513" s="82"/>
      <c r="H2513" s="86"/>
    </row>
    <row r="2514" spans="4:8">
      <c r="D2514" s="82"/>
      <c r="F2514" s="82"/>
      <c r="G2514" s="82"/>
      <c r="H2514" s="86"/>
    </row>
    <row r="2515" spans="4:8">
      <c r="D2515" s="82"/>
      <c r="F2515" s="82"/>
      <c r="G2515" s="82"/>
      <c r="H2515" s="86"/>
    </row>
    <row r="2516" spans="4:8">
      <c r="D2516" s="82"/>
      <c r="F2516" s="82"/>
      <c r="G2516" s="82"/>
      <c r="H2516" s="86"/>
    </row>
    <row r="2517" spans="4:8">
      <c r="D2517" s="82"/>
      <c r="F2517" s="82"/>
      <c r="G2517" s="82"/>
      <c r="H2517" s="86"/>
    </row>
    <row r="2518" spans="4:8">
      <c r="D2518" s="82"/>
      <c r="F2518" s="82"/>
      <c r="G2518" s="82"/>
      <c r="H2518" s="86"/>
    </row>
    <row r="2519" spans="4:8">
      <c r="D2519" s="82"/>
      <c r="F2519" s="82"/>
      <c r="G2519" s="82"/>
      <c r="H2519" s="86"/>
    </row>
    <row r="2520" spans="4:8">
      <c r="D2520" s="82"/>
      <c r="F2520" s="82"/>
      <c r="G2520" s="82"/>
      <c r="H2520" s="86"/>
    </row>
    <row r="2521" spans="4:8">
      <c r="D2521" s="82"/>
      <c r="F2521" s="82"/>
      <c r="G2521" s="82"/>
      <c r="H2521" s="86"/>
    </row>
    <row r="2522" spans="4:8">
      <c r="D2522" s="82"/>
      <c r="F2522" s="82"/>
      <c r="G2522" s="82"/>
      <c r="H2522" s="86"/>
    </row>
    <row r="2523" spans="4:8">
      <c r="D2523" s="82"/>
      <c r="F2523" s="82"/>
      <c r="G2523" s="82"/>
      <c r="H2523" s="86"/>
    </row>
    <row r="2524" spans="4:8">
      <c r="D2524" s="82"/>
      <c r="F2524" s="82"/>
      <c r="G2524" s="82"/>
      <c r="H2524" s="86"/>
    </row>
    <row r="2525" spans="4:8">
      <c r="D2525" s="82"/>
      <c r="F2525" s="82"/>
      <c r="G2525" s="82"/>
      <c r="H2525" s="86"/>
    </row>
    <row r="2526" spans="4:8">
      <c r="D2526" s="82"/>
      <c r="F2526" s="82"/>
      <c r="G2526" s="82"/>
      <c r="H2526" s="86"/>
    </row>
    <row r="2527" spans="4:8">
      <c r="D2527" s="82"/>
      <c r="F2527" s="82"/>
      <c r="G2527" s="82"/>
      <c r="H2527" s="86"/>
    </row>
    <row r="2528" spans="4:8">
      <c r="D2528" s="82"/>
      <c r="F2528" s="82"/>
      <c r="G2528" s="82"/>
      <c r="H2528" s="86"/>
    </row>
    <row r="2529" spans="4:8">
      <c r="D2529" s="82"/>
      <c r="F2529" s="82"/>
      <c r="G2529" s="82"/>
      <c r="H2529" s="86"/>
    </row>
    <row r="2530" spans="4:8">
      <c r="D2530" s="82"/>
      <c r="F2530" s="82"/>
      <c r="G2530" s="82"/>
      <c r="H2530" s="86"/>
    </row>
    <row r="2531" spans="4:8">
      <c r="D2531" s="82"/>
      <c r="F2531" s="82"/>
      <c r="G2531" s="82"/>
      <c r="H2531" s="86"/>
    </row>
    <row r="2532" spans="4:8">
      <c r="D2532" s="82"/>
      <c r="F2532" s="82"/>
      <c r="G2532" s="82"/>
      <c r="H2532" s="86"/>
    </row>
    <row r="2533" spans="4:8">
      <c r="D2533" s="82"/>
      <c r="F2533" s="82"/>
      <c r="G2533" s="82"/>
      <c r="H2533" s="86"/>
    </row>
    <row r="2534" spans="4:8">
      <c r="D2534" s="82"/>
      <c r="F2534" s="82"/>
      <c r="G2534" s="82"/>
      <c r="H2534" s="86"/>
    </row>
    <row r="2535" spans="4:8">
      <c r="D2535" s="82"/>
      <c r="F2535" s="82"/>
      <c r="G2535" s="82"/>
      <c r="H2535" s="86"/>
    </row>
    <row r="2536" spans="4:8">
      <c r="D2536" s="82"/>
      <c r="F2536" s="82"/>
      <c r="G2536" s="82"/>
      <c r="H2536" s="86"/>
    </row>
    <row r="2537" spans="4:8">
      <c r="D2537" s="82"/>
      <c r="F2537" s="82"/>
      <c r="G2537" s="82"/>
      <c r="H2537" s="86"/>
    </row>
    <row r="2538" spans="4:8">
      <c r="D2538" s="82"/>
      <c r="F2538" s="82"/>
      <c r="G2538" s="82"/>
      <c r="H2538" s="86"/>
    </row>
    <row r="2539" spans="4:8">
      <c r="D2539" s="82"/>
      <c r="F2539" s="82"/>
      <c r="G2539" s="82"/>
      <c r="H2539" s="86"/>
    </row>
    <row r="2540" spans="4:8">
      <c r="D2540" s="82"/>
      <c r="F2540" s="82"/>
      <c r="G2540" s="82"/>
      <c r="H2540" s="86"/>
    </row>
    <row r="2541" spans="4:8">
      <c r="D2541" s="82"/>
      <c r="F2541" s="82"/>
      <c r="G2541" s="82"/>
      <c r="H2541" s="86"/>
    </row>
    <row r="2542" spans="4:8">
      <c r="D2542" s="82"/>
      <c r="F2542" s="82"/>
      <c r="G2542" s="82"/>
      <c r="H2542" s="86"/>
    </row>
    <row r="2543" spans="4:8">
      <c r="D2543" s="82"/>
      <c r="F2543" s="82"/>
      <c r="G2543" s="82"/>
      <c r="H2543" s="86"/>
    </row>
    <row r="2544" spans="4:8">
      <c r="D2544" s="82"/>
      <c r="F2544" s="82"/>
      <c r="G2544" s="82"/>
      <c r="H2544" s="86"/>
    </row>
    <row r="2545" spans="4:8">
      <c r="D2545" s="82"/>
      <c r="F2545" s="82"/>
      <c r="G2545" s="82"/>
      <c r="H2545" s="86"/>
    </row>
    <row r="2546" spans="4:8">
      <c r="D2546" s="82"/>
      <c r="F2546" s="82"/>
      <c r="G2546" s="82"/>
      <c r="H2546" s="86"/>
    </row>
    <row r="2547" spans="4:8">
      <c r="D2547" s="82"/>
      <c r="F2547" s="82"/>
      <c r="G2547" s="82"/>
      <c r="H2547" s="86"/>
    </row>
    <row r="2548" spans="4:8">
      <c r="D2548" s="82"/>
      <c r="F2548" s="82"/>
      <c r="G2548" s="82"/>
      <c r="H2548" s="86"/>
    </row>
    <row r="2549" spans="4:8">
      <c r="D2549" s="82"/>
      <c r="F2549" s="82"/>
      <c r="G2549" s="82"/>
      <c r="H2549" s="86"/>
    </row>
    <row r="2550" spans="4:8">
      <c r="D2550" s="82"/>
      <c r="F2550" s="82"/>
      <c r="G2550" s="82"/>
      <c r="H2550" s="86"/>
    </row>
    <row r="2551" spans="4:8">
      <c r="D2551" s="82"/>
      <c r="F2551" s="82"/>
      <c r="G2551" s="82"/>
      <c r="H2551" s="86"/>
    </row>
    <row r="2552" spans="4:8">
      <c r="D2552" s="82"/>
      <c r="F2552" s="82"/>
      <c r="G2552" s="82"/>
      <c r="H2552" s="86"/>
    </row>
    <row r="2553" spans="4:8">
      <c r="D2553" s="82"/>
      <c r="F2553" s="82"/>
      <c r="G2553" s="82"/>
      <c r="H2553" s="86"/>
    </row>
    <row r="2554" spans="4:8">
      <c r="D2554" s="82"/>
      <c r="F2554" s="82"/>
      <c r="G2554" s="82"/>
      <c r="H2554" s="86"/>
    </row>
    <row r="2555" spans="4:8">
      <c r="D2555" s="82"/>
      <c r="F2555" s="82"/>
      <c r="G2555" s="82"/>
      <c r="H2555" s="86"/>
    </row>
    <row r="2556" spans="4:8">
      <c r="D2556" s="82"/>
      <c r="F2556" s="82"/>
      <c r="G2556" s="82"/>
      <c r="H2556" s="86"/>
    </row>
    <row r="2557" spans="4:8">
      <c r="D2557" s="82"/>
      <c r="F2557" s="82"/>
      <c r="G2557" s="82"/>
      <c r="H2557" s="86"/>
    </row>
    <row r="2558" spans="4:8">
      <c r="D2558" s="82"/>
      <c r="F2558" s="82"/>
      <c r="G2558" s="82"/>
      <c r="H2558" s="86"/>
    </row>
    <row r="2559" spans="4:8">
      <c r="D2559" s="82"/>
      <c r="F2559" s="82"/>
      <c r="G2559" s="82"/>
      <c r="H2559" s="86"/>
    </row>
    <row r="2560" spans="4:8">
      <c r="D2560" s="82"/>
      <c r="F2560" s="82"/>
      <c r="G2560" s="82"/>
      <c r="H2560" s="86"/>
    </row>
    <row r="2561" spans="4:8">
      <c r="D2561" s="82"/>
      <c r="F2561" s="82"/>
      <c r="G2561" s="82"/>
      <c r="H2561" s="86"/>
    </row>
    <row r="2562" spans="4:8">
      <c r="D2562" s="82"/>
      <c r="F2562" s="82"/>
      <c r="G2562" s="82"/>
      <c r="H2562" s="86"/>
    </row>
    <row r="2563" spans="4:8">
      <c r="D2563" s="82"/>
      <c r="F2563" s="82"/>
      <c r="G2563" s="82"/>
      <c r="H2563" s="86"/>
    </row>
    <row r="2564" spans="4:8">
      <c r="D2564" s="82"/>
      <c r="F2564" s="82"/>
      <c r="G2564" s="82"/>
      <c r="H2564" s="86"/>
    </row>
    <row r="2565" spans="4:8">
      <c r="D2565" s="82"/>
      <c r="F2565" s="82"/>
      <c r="G2565" s="82"/>
      <c r="H2565" s="86"/>
    </row>
    <row r="2566" spans="4:8">
      <c r="D2566" s="82"/>
      <c r="F2566" s="82"/>
      <c r="G2566" s="82"/>
      <c r="H2566" s="86"/>
    </row>
    <row r="2567" spans="4:8">
      <c r="D2567" s="82"/>
      <c r="F2567" s="82"/>
      <c r="G2567" s="82"/>
      <c r="H2567" s="86"/>
    </row>
    <row r="2568" spans="4:8">
      <c r="D2568" s="82"/>
      <c r="F2568" s="82"/>
      <c r="G2568" s="82"/>
      <c r="H2568" s="86"/>
    </row>
    <row r="2569" spans="4:8">
      <c r="D2569" s="82"/>
      <c r="F2569" s="82"/>
      <c r="G2569" s="82"/>
      <c r="H2569" s="86"/>
    </row>
    <row r="2570" spans="4:8">
      <c r="D2570" s="82"/>
      <c r="F2570" s="82"/>
      <c r="G2570" s="82"/>
      <c r="H2570" s="86"/>
    </row>
    <row r="2571" spans="4:8">
      <c r="D2571" s="82"/>
      <c r="F2571" s="82"/>
      <c r="G2571" s="82"/>
      <c r="H2571" s="86"/>
    </row>
    <row r="2572" spans="4:8">
      <c r="D2572" s="82"/>
      <c r="F2572" s="82"/>
      <c r="G2572" s="82"/>
      <c r="H2572" s="86"/>
    </row>
    <row r="2573" spans="4:8">
      <c r="D2573" s="82"/>
      <c r="F2573" s="82"/>
      <c r="G2573" s="82"/>
      <c r="H2573" s="86"/>
    </row>
    <row r="2574" spans="4:8">
      <c r="D2574" s="82"/>
      <c r="F2574" s="82"/>
      <c r="G2574" s="82"/>
      <c r="H2574" s="86"/>
    </row>
    <row r="2575" spans="4:8">
      <c r="D2575" s="82"/>
      <c r="F2575" s="82"/>
      <c r="G2575" s="82"/>
      <c r="H2575" s="86"/>
    </row>
    <row r="2576" spans="4:8">
      <c r="D2576" s="82"/>
      <c r="F2576" s="82"/>
      <c r="G2576" s="82"/>
      <c r="H2576" s="86"/>
    </row>
    <row r="2577" spans="4:8">
      <c r="D2577" s="82"/>
      <c r="F2577" s="82"/>
      <c r="G2577" s="82"/>
      <c r="H2577" s="86"/>
    </row>
    <row r="2578" spans="4:8">
      <c r="D2578" s="82"/>
      <c r="F2578" s="82"/>
      <c r="G2578" s="82"/>
      <c r="H2578" s="86"/>
    </row>
    <row r="2579" spans="4:8">
      <c r="D2579" s="82"/>
      <c r="F2579" s="82"/>
      <c r="G2579" s="82"/>
      <c r="H2579" s="86"/>
    </row>
    <row r="2580" spans="4:8">
      <c r="D2580" s="82"/>
      <c r="F2580" s="82"/>
      <c r="G2580" s="82"/>
      <c r="H2580" s="86"/>
    </row>
    <row r="2581" spans="4:8">
      <c r="D2581" s="82"/>
      <c r="F2581" s="82"/>
      <c r="G2581" s="82"/>
      <c r="H2581" s="86"/>
    </row>
    <row r="2582" spans="4:8">
      <c r="D2582" s="82"/>
      <c r="F2582" s="82"/>
      <c r="G2582" s="82"/>
      <c r="H2582" s="86"/>
    </row>
    <row r="2583" spans="4:8">
      <c r="D2583" s="82"/>
      <c r="F2583" s="82"/>
      <c r="G2583" s="82"/>
      <c r="H2583" s="86"/>
    </row>
    <row r="2584" spans="4:8">
      <c r="D2584" s="82"/>
      <c r="F2584" s="82"/>
      <c r="G2584" s="82"/>
      <c r="H2584" s="86"/>
    </row>
    <row r="2585" spans="4:8">
      <c r="D2585" s="82"/>
      <c r="F2585" s="82"/>
      <c r="G2585" s="82"/>
      <c r="H2585" s="86"/>
    </row>
    <row r="2586" spans="4:8">
      <c r="D2586" s="82"/>
      <c r="F2586" s="82"/>
      <c r="G2586" s="82"/>
      <c r="H2586" s="86"/>
    </row>
    <row r="2587" spans="4:8">
      <c r="D2587" s="82"/>
      <c r="F2587" s="82"/>
      <c r="G2587" s="82"/>
      <c r="H2587" s="86"/>
    </row>
    <row r="2588" spans="4:8">
      <c r="D2588" s="82"/>
      <c r="F2588" s="82"/>
      <c r="G2588" s="82"/>
      <c r="H2588" s="86"/>
    </row>
    <row r="2589" spans="4:8">
      <c r="D2589" s="82"/>
      <c r="F2589" s="82"/>
      <c r="G2589" s="82"/>
      <c r="H2589" s="86"/>
    </row>
    <row r="2590" spans="4:8">
      <c r="D2590" s="82"/>
      <c r="F2590" s="82"/>
      <c r="G2590" s="82"/>
      <c r="H2590" s="86"/>
    </row>
    <row r="2591" spans="4:8">
      <c r="D2591" s="82"/>
      <c r="F2591" s="82"/>
      <c r="G2591" s="82"/>
      <c r="H2591" s="86"/>
    </row>
    <row r="2592" spans="4:8">
      <c r="D2592" s="82"/>
      <c r="F2592" s="82"/>
      <c r="G2592" s="82"/>
      <c r="H2592" s="86"/>
    </row>
    <row r="2593" spans="4:8">
      <c r="D2593" s="82"/>
      <c r="F2593" s="82"/>
      <c r="G2593" s="82"/>
      <c r="H2593" s="86"/>
    </row>
    <row r="2594" spans="4:8">
      <c r="D2594" s="82"/>
      <c r="F2594" s="82"/>
      <c r="G2594" s="82"/>
      <c r="H2594" s="86"/>
    </row>
    <row r="2595" spans="4:8">
      <c r="D2595" s="82"/>
      <c r="F2595" s="82"/>
      <c r="G2595" s="82"/>
      <c r="H2595" s="86"/>
    </row>
    <row r="2596" spans="4:8">
      <c r="D2596" s="82"/>
      <c r="F2596" s="82"/>
      <c r="G2596" s="82"/>
      <c r="H2596" s="86"/>
    </row>
    <row r="2597" spans="4:8">
      <c r="D2597" s="82"/>
      <c r="F2597" s="82"/>
      <c r="G2597" s="82"/>
      <c r="H2597" s="86"/>
    </row>
    <row r="2598" spans="4:8">
      <c r="D2598" s="82"/>
      <c r="F2598" s="82"/>
      <c r="G2598" s="82"/>
      <c r="H2598" s="86"/>
    </row>
    <row r="2599" spans="4:8">
      <c r="D2599" s="82"/>
      <c r="F2599" s="82"/>
      <c r="G2599" s="82"/>
      <c r="H2599" s="86"/>
    </row>
    <row r="2600" spans="4:8">
      <c r="D2600" s="82"/>
      <c r="F2600" s="82"/>
      <c r="G2600" s="82"/>
      <c r="H2600" s="86"/>
    </row>
    <row r="2601" spans="4:8">
      <c r="D2601" s="82"/>
      <c r="F2601" s="82"/>
      <c r="G2601" s="82"/>
      <c r="H2601" s="86"/>
    </row>
    <row r="2602" spans="4:8">
      <c r="D2602" s="82"/>
      <c r="F2602" s="82"/>
      <c r="G2602" s="82"/>
      <c r="H2602" s="86"/>
    </row>
    <row r="2603" spans="4:8">
      <c r="D2603" s="82"/>
      <c r="F2603" s="82"/>
      <c r="G2603" s="82"/>
      <c r="H2603" s="86"/>
    </row>
    <row r="2604" spans="4:8">
      <c r="D2604" s="82"/>
      <c r="F2604" s="82"/>
      <c r="G2604" s="82"/>
      <c r="H2604" s="86"/>
    </row>
    <row r="2605" spans="4:8">
      <c r="D2605" s="82"/>
      <c r="F2605" s="82"/>
      <c r="G2605" s="82"/>
      <c r="H2605" s="86"/>
    </row>
    <row r="2606" spans="4:8">
      <c r="D2606" s="82"/>
      <c r="F2606" s="82"/>
      <c r="G2606" s="82"/>
      <c r="H2606" s="86"/>
    </row>
    <row r="2607" spans="4:8">
      <c r="D2607" s="82"/>
      <c r="F2607" s="82"/>
      <c r="G2607" s="82"/>
      <c r="H2607" s="86"/>
    </row>
    <row r="2608" spans="4:8">
      <c r="D2608" s="82"/>
      <c r="F2608" s="82"/>
      <c r="G2608" s="82"/>
      <c r="H2608" s="86"/>
    </row>
    <row r="2609" spans="4:8">
      <c r="D2609" s="82"/>
      <c r="F2609" s="82"/>
      <c r="G2609" s="82"/>
      <c r="H2609" s="86"/>
    </row>
    <row r="2610" spans="4:8">
      <c r="D2610" s="82"/>
      <c r="F2610" s="82"/>
      <c r="G2610" s="82"/>
      <c r="H2610" s="86"/>
    </row>
    <row r="2611" spans="4:8">
      <c r="D2611" s="82"/>
      <c r="F2611" s="82"/>
      <c r="G2611" s="82"/>
      <c r="H2611" s="86"/>
    </row>
    <row r="2612" spans="4:8">
      <c r="D2612" s="82"/>
      <c r="F2612" s="82"/>
      <c r="G2612" s="82"/>
      <c r="H2612" s="86"/>
    </row>
    <row r="2613" spans="4:8">
      <c r="D2613" s="82"/>
      <c r="F2613" s="82"/>
      <c r="G2613" s="82"/>
      <c r="H2613" s="86"/>
    </row>
    <row r="2614" spans="4:8">
      <c r="D2614" s="82"/>
      <c r="F2614" s="82"/>
      <c r="G2614" s="82"/>
      <c r="H2614" s="86"/>
    </row>
    <row r="2615" spans="4:8">
      <c r="D2615" s="82"/>
      <c r="F2615" s="82"/>
      <c r="G2615" s="82"/>
      <c r="H2615" s="86"/>
    </row>
    <row r="2616" spans="4:8">
      <c r="D2616" s="82"/>
      <c r="F2616" s="82"/>
      <c r="G2616" s="82"/>
      <c r="H2616" s="86"/>
    </row>
    <row r="2617" spans="4:8">
      <c r="D2617" s="82"/>
      <c r="F2617" s="82"/>
      <c r="G2617" s="82"/>
      <c r="H2617" s="86"/>
    </row>
    <row r="2618" spans="4:8">
      <c r="D2618" s="82"/>
      <c r="F2618" s="82"/>
      <c r="G2618" s="82"/>
      <c r="H2618" s="86"/>
    </row>
    <row r="2619" spans="4:8">
      <c r="D2619" s="82"/>
      <c r="F2619" s="82"/>
      <c r="G2619" s="82"/>
      <c r="H2619" s="86"/>
    </row>
    <row r="2620" spans="4:8">
      <c r="D2620" s="82"/>
      <c r="F2620" s="82"/>
      <c r="G2620" s="82"/>
      <c r="H2620" s="86"/>
    </row>
    <row r="2621" spans="4:8">
      <c r="D2621" s="82"/>
      <c r="F2621" s="82"/>
      <c r="G2621" s="82"/>
      <c r="H2621" s="86"/>
    </row>
    <row r="2622" spans="4:8">
      <c r="D2622" s="82"/>
      <c r="F2622" s="82"/>
      <c r="G2622" s="82"/>
      <c r="H2622" s="86"/>
    </row>
    <row r="2623" spans="4:8">
      <c r="D2623" s="82"/>
      <c r="F2623" s="82"/>
      <c r="G2623" s="82"/>
      <c r="H2623" s="86"/>
    </row>
    <row r="2624" spans="4:8">
      <c r="D2624" s="82"/>
      <c r="F2624" s="82"/>
      <c r="G2624" s="82"/>
      <c r="H2624" s="86"/>
    </row>
    <row r="2625" spans="4:8">
      <c r="D2625" s="82"/>
      <c r="F2625" s="82"/>
      <c r="G2625" s="82"/>
      <c r="H2625" s="86"/>
    </row>
    <row r="2626" spans="4:8">
      <c r="D2626" s="82"/>
      <c r="F2626" s="82"/>
      <c r="G2626" s="82"/>
      <c r="H2626" s="86"/>
    </row>
    <row r="2627" spans="4:8">
      <c r="D2627" s="82"/>
      <c r="F2627" s="82"/>
      <c r="G2627" s="82"/>
      <c r="H2627" s="86"/>
    </row>
    <row r="2628" spans="4:8">
      <c r="D2628" s="82"/>
      <c r="F2628" s="82"/>
      <c r="G2628" s="82"/>
      <c r="H2628" s="86"/>
    </row>
    <row r="2629" spans="4:8">
      <c r="D2629" s="82"/>
      <c r="F2629" s="82"/>
      <c r="G2629" s="82"/>
      <c r="H2629" s="86"/>
    </row>
    <row r="2630" spans="4:8">
      <c r="D2630" s="82"/>
      <c r="F2630" s="82"/>
      <c r="G2630" s="82"/>
      <c r="H2630" s="86"/>
    </row>
    <row r="2631" spans="4:8">
      <c r="D2631" s="82"/>
      <c r="F2631" s="82"/>
      <c r="G2631" s="82"/>
      <c r="H2631" s="86"/>
    </row>
    <row r="2632" spans="4:8">
      <c r="D2632" s="82"/>
      <c r="F2632" s="82"/>
      <c r="G2632" s="82"/>
      <c r="H2632" s="86"/>
    </row>
    <row r="2633" spans="4:8">
      <c r="D2633" s="82"/>
      <c r="F2633" s="82"/>
      <c r="G2633" s="82"/>
      <c r="H2633" s="86"/>
    </row>
    <row r="2634" spans="4:8">
      <c r="D2634" s="82"/>
      <c r="F2634" s="82"/>
      <c r="G2634" s="82"/>
      <c r="H2634" s="86"/>
    </row>
    <row r="2635" spans="4:8">
      <c r="D2635" s="82"/>
      <c r="F2635" s="82"/>
      <c r="G2635" s="82"/>
      <c r="H2635" s="86"/>
    </row>
    <row r="2636" spans="4:8">
      <c r="D2636" s="82"/>
      <c r="F2636" s="82"/>
      <c r="G2636" s="82"/>
      <c r="H2636" s="86"/>
    </row>
    <row r="2637" spans="4:8">
      <c r="D2637" s="82"/>
      <c r="F2637" s="82"/>
      <c r="G2637" s="82"/>
      <c r="H2637" s="86"/>
    </row>
    <row r="2638" spans="4:8">
      <c r="D2638" s="82"/>
      <c r="F2638" s="82"/>
      <c r="G2638" s="82"/>
      <c r="H2638" s="86"/>
    </row>
    <row r="2639" spans="4:8">
      <c r="D2639" s="82"/>
      <c r="F2639" s="82"/>
      <c r="G2639" s="82"/>
      <c r="H2639" s="86"/>
    </row>
    <row r="2640" spans="4:8">
      <c r="D2640" s="82"/>
      <c r="F2640" s="82"/>
      <c r="G2640" s="82"/>
      <c r="H2640" s="86"/>
    </row>
    <row r="2641" spans="4:8">
      <c r="D2641" s="82"/>
      <c r="F2641" s="82"/>
      <c r="G2641" s="82"/>
      <c r="H2641" s="86"/>
    </row>
    <row r="2642" spans="4:8">
      <c r="D2642" s="82"/>
      <c r="F2642" s="82"/>
      <c r="G2642" s="82"/>
      <c r="H2642" s="86"/>
    </row>
    <row r="2643" spans="4:8">
      <c r="D2643" s="82"/>
      <c r="F2643" s="82"/>
      <c r="G2643" s="82"/>
      <c r="H2643" s="86"/>
    </row>
    <row r="2644" spans="4:8">
      <c r="D2644" s="82"/>
      <c r="F2644" s="82"/>
      <c r="G2644" s="82"/>
      <c r="H2644" s="86"/>
    </row>
    <row r="2645" spans="4:8">
      <c r="D2645" s="82"/>
      <c r="F2645" s="82"/>
      <c r="G2645" s="82"/>
      <c r="H2645" s="86"/>
    </row>
    <row r="2646" spans="4:8">
      <c r="D2646" s="82"/>
      <c r="F2646" s="82"/>
      <c r="G2646" s="82"/>
      <c r="H2646" s="86"/>
    </row>
    <row r="2647" spans="4:8">
      <c r="D2647" s="82"/>
      <c r="F2647" s="82"/>
      <c r="G2647" s="82"/>
      <c r="H2647" s="86"/>
    </row>
    <row r="2648" spans="4:8">
      <c r="D2648" s="82"/>
      <c r="F2648" s="82"/>
      <c r="G2648" s="82"/>
      <c r="H2648" s="86"/>
    </row>
    <row r="2649" spans="4:8">
      <c r="D2649" s="82"/>
      <c r="F2649" s="82"/>
      <c r="G2649" s="82"/>
      <c r="H2649" s="86"/>
    </row>
    <row r="2650" spans="4:8">
      <c r="D2650" s="82"/>
      <c r="F2650" s="82"/>
      <c r="G2650" s="82"/>
      <c r="H2650" s="86"/>
    </row>
    <row r="2651" spans="4:8">
      <c r="D2651" s="82"/>
      <c r="F2651" s="82"/>
      <c r="G2651" s="82"/>
      <c r="H2651" s="86"/>
    </row>
    <row r="2652" spans="4:8">
      <c r="D2652" s="82"/>
      <c r="F2652" s="82"/>
      <c r="G2652" s="82"/>
      <c r="H2652" s="86"/>
    </row>
    <row r="2653" spans="4:8">
      <c r="D2653" s="82"/>
      <c r="F2653" s="82"/>
      <c r="G2653" s="82"/>
      <c r="H2653" s="86"/>
    </row>
    <row r="2654" spans="4:8">
      <c r="D2654" s="82"/>
      <c r="F2654" s="82"/>
      <c r="G2654" s="82"/>
      <c r="H2654" s="86"/>
    </row>
    <row r="2655" spans="4:8">
      <c r="D2655" s="82"/>
      <c r="F2655" s="82"/>
      <c r="G2655" s="82"/>
      <c r="H2655" s="86"/>
    </row>
    <row r="2656" spans="4:8">
      <c r="D2656" s="82"/>
      <c r="F2656" s="82"/>
      <c r="G2656" s="82"/>
      <c r="H2656" s="86"/>
    </row>
    <row r="2657" spans="4:8">
      <c r="D2657" s="82"/>
      <c r="F2657" s="82"/>
      <c r="G2657" s="82"/>
      <c r="H2657" s="86"/>
    </row>
    <row r="2658" spans="4:8">
      <c r="D2658" s="82"/>
      <c r="F2658" s="82"/>
      <c r="G2658" s="82"/>
      <c r="H2658" s="86"/>
    </row>
    <row r="2659" spans="4:8">
      <c r="D2659" s="82"/>
      <c r="F2659" s="82"/>
      <c r="G2659" s="82"/>
      <c r="H2659" s="86"/>
    </row>
    <row r="2660" spans="4:8">
      <c r="D2660" s="82"/>
      <c r="F2660" s="82"/>
      <c r="G2660" s="82"/>
      <c r="H2660" s="86"/>
    </row>
    <row r="2661" spans="4:8">
      <c r="D2661" s="82"/>
      <c r="F2661" s="82"/>
      <c r="G2661" s="82"/>
      <c r="H2661" s="86"/>
    </row>
    <row r="2662" spans="4:8">
      <c r="D2662" s="82"/>
      <c r="F2662" s="82"/>
      <c r="G2662" s="82"/>
      <c r="H2662" s="86"/>
    </row>
    <row r="2663" spans="4:8">
      <c r="D2663" s="82"/>
      <c r="F2663" s="82"/>
      <c r="G2663" s="82"/>
      <c r="H2663" s="86"/>
    </row>
    <row r="2664" spans="4:8">
      <c r="D2664" s="82"/>
      <c r="F2664" s="82"/>
      <c r="G2664" s="82"/>
      <c r="H2664" s="86"/>
    </row>
    <row r="2665" spans="4:8">
      <c r="D2665" s="82"/>
      <c r="F2665" s="82"/>
      <c r="G2665" s="82"/>
      <c r="H2665" s="86"/>
    </row>
    <row r="2666" spans="4:8">
      <c r="D2666" s="82"/>
      <c r="F2666" s="82"/>
      <c r="G2666" s="82"/>
      <c r="H2666" s="86"/>
    </row>
    <row r="2667" spans="4:8">
      <c r="D2667" s="82"/>
      <c r="F2667" s="82"/>
      <c r="G2667" s="82"/>
      <c r="H2667" s="86"/>
    </row>
    <row r="2668" spans="4:8">
      <c r="D2668" s="82"/>
      <c r="F2668" s="82"/>
      <c r="G2668" s="82"/>
      <c r="H2668" s="86"/>
    </row>
    <row r="2669" spans="4:8">
      <c r="D2669" s="82"/>
      <c r="F2669" s="82"/>
      <c r="G2669" s="82"/>
      <c r="H2669" s="86"/>
    </row>
    <row r="2670" spans="4:8">
      <c r="D2670" s="82"/>
      <c r="F2670" s="82"/>
      <c r="G2670" s="82"/>
      <c r="H2670" s="86"/>
    </row>
    <row r="2671" spans="4:8">
      <c r="D2671" s="82"/>
      <c r="F2671" s="82"/>
      <c r="G2671" s="82"/>
      <c r="H2671" s="86"/>
    </row>
    <row r="2672" spans="4:8">
      <c r="D2672" s="82"/>
      <c r="F2672" s="82"/>
      <c r="G2672" s="82"/>
      <c r="H2672" s="86"/>
    </row>
    <row r="2673" spans="4:8">
      <c r="D2673" s="82"/>
      <c r="F2673" s="82"/>
      <c r="G2673" s="82"/>
      <c r="H2673" s="86"/>
    </row>
    <row r="2674" spans="4:8">
      <c r="D2674" s="82"/>
      <c r="F2674" s="82"/>
      <c r="G2674" s="82"/>
      <c r="H2674" s="86"/>
    </row>
    <row r="2675" spans="4:8">
      <c r="D2675" s="82"/>
      <c r="F2675" s="82"/>
      <c r="G2675" s="82"/>
      <c r="H2675" s="86"/>
    </row>
    <row r="2676" spans="4:8">
      <c r="D2676" s="82"/>
      <c r="F2676" s="82"/>
      <c r="G2676" s="82"/>
      <c r="H2676" s="86"/>
    </row>
    <row r="2677" spans="4:8">
      <c r="D2677" s="82"/>
      <c r="F2677" s="82"/>
      <c r="G2677" s="82"/>
      <c r="H2677" s="86"/>
    </row>
    <row r="2678" spans="4:8">
      <c r="D2678" s="82"/>
      <c r="F2678" s="82"/>
      <c r="G2678" s="82"/>
      <c r="H2678" s="86"/>
    </row>
    <row r="2679" spans="4:8">
      <c r="D2679" s="82"/>
      <c r="F2679" s="82"/>
      <c r="G2679" s="82"/>
      <c r="H2679" s="86"/>
    </row>
    <row r="2680" spans="4:8">
      <c r="D2680" s="82"/>
      <c r="F2680" s="82"/>
      <c r="G2680" s="82"/>
      <c r="H2680" s="86"/>
    </row>
    <row r="2681" spans="4:8">
      <c r="D2681" s="82"/>
      <c r="F2681" s="82"/>
      <c r="G2681" s="82"/>
      <c r="H2681" s="86"/>
    </row>
    <row r="2682" spans="4:8">
      <c r="D2682" s="82"/>
      <c r="F2682" s="82"/>
      <c r="G2682" s="82"/>
      <c r="H2682" s="86"/>
    </row>
    <row r="2683" spans="4:8">
      <c r="D2683" s="82"/>
      <c r="F2683" s="82"/>
      <c r="G2683" s="82"/>
      <c r="H2683" s="86"/>
    </row>
    <row r="2684" spans="4:8">
      <c r="D2684" s="82"/>
      <c r="F2684" s="82"/>
      <c r="G2684" s="82"/>
      <c r="H2684" s="86"/>
    </row>
    <row r="2685" spans="4:8">
      <c r="D2685" s="82"/>
      <c r="F2685" s="82"/>
      <c r="G2685" s="82"/>
      <c r="H2685" s="86"/>
    </row>
    <row r="2686" spans="4:8">
      <c r="D2686" s="82"/>
      <c r="F2686" s="82"/>
      <c r="G2686" s="82"/>
      <c r="H2686" s="86"/>
    </row>
    <row r="2687" spans="4:8">
      <c r="D2687" s="82"/>
      <c r="F2687" s="82"/>
      <c r="G2687" s="82"/>
      <c r="H2687" s="86"/>
    </row>
    <row r="2688" spans="4:8">
      <c r="D2688" s="82"/>
      <c r="F2688" s="82"/>
      <c r="G2688" s="82"/>
      <c r="H2688" s="86"/>
    </row>
    <row r="2689" spans="4:8">
      <c r="D2689" s="82"/>
      <c r="F2689" s="82"/>
      <c r="G2689" s="82"/>
      <c r="H2689" s="86"/>
    </row>
    <row r="2690" spans="4:8">
      <c r="D2690" s="82"/>
      <c r="F2690" s="82"/>
      <c r="G2690" s="82"/>
      <c r="H2690" s="86"/>
    </row>
    <row r="2691" spans="4:8">
      <c r="D2691" s="82"/>
      <c r="F2691" s="82"/>
      <c r="G2691" s="82"/>
      <c r="H2691" s="86"/>
    </row>
    <row r="2692" spans="4:8">
      <c r="D2692" s="82"/>
      <c r="F2692" s="82"/>
      <c r="G2692" s="82"/>
      <c r="H2692" s="86"/>
    </row>
    <row r="2693" spans="4:8">
      <c r="D2693" s="82"/>
      <c r="F2693" s="82"/>
      <c r="G2693" s="82"/>
      <c r="H2693" s="86"/>
    </row>
    <row r="2694" spans="4:8">
      <c r="D2694" s="82"/>
      <c r="F2694" s="82"/>
      <c r="G2694" s="82"/>
      <c r="H2694" s="86"/>
    </row>
    <row r="2695" spans="4:8">
      <c r="D2695" s="82"/>
      <c r="F2695" s="82"/>
      <c r="G2695" s="82"/>
      <c r="H2695" s="86"/>
    </row>
    <row r="2696" spans="4:8">
      <c r="D2696" s="82"/>
      <c r="F2696" s="82"/>
      <c r="G2696" s="82"/>
      <c r="H2696" s="86"/>
    </row>
    <row r="2697" spans="4:8">
      <c r="D2697" s="82"/>
      <c r="F2697" s="82"/>
      <c r="G2697" s="82"/>
      <c r="H2697" s="86"/>
    </row>
    <row r="2698" spans="4:8">
      <c r="D2698" s="82"/>
      <c r="F2698" s="82"/>
      <c r="G2698" s="82"/>
      <c r="H2698" s="86"/>
    </row>
    <row r="2699" spans="4:8">
      <c r="D2699" s="82"/>
      <c r="F2699" s="82"/>
      <c r="G2699" s="82"/>
      <c r="H2699" s="86"/>
    </row>
    <row r="2700" spans="4:8">
      <c r="D2700" s="82"/>
      <c r="F2700" s="82"/>
      <c r="G2700" s="82"/>
      <c r="H2700" s="86"/>
    </row>
    <row r="2701" spans="4:8">
      <c r="D2701" s="82"/>
      <c r="F2701" s="82"/>
      <c r="G2701" s="82"/>
      <c r="H2701" s="86"/>
    </row>
    <row r="2702" spans="4:8">
      <c r="D2702" s="82"/>
      <c r="F2702" s="82"/>
      <c r="G2702" s="82"/>
      <c r="H2702" s="86"/>
    </row>
    <row r="2703" spans="4:8">
      <c r="D2703" s="82"/>
      <c r="F2703" s="82"/>
      <c r="G2703" s="82"/>
      <c r="H2703" s="86"/>
    </row>
    <row r="2704" spans="4:8">
      <c r="D2704" s="82"/>
      <c r="F2704" s="82"/>
      <c r="G2704" s="82"/>
      <c r="H2704" s="86"/>
    </row>
    <row r="2705" spans="4:8">
      <c r="D2705" s="82"/>
      <c r="F2705" s="82"/>
      <c r="G2705" s="82"/>
      <c r="H2705" s="86"/>
    </row>
    <row r="2706" spans="4:8">
      <c r="D2706" s="82"/>
      <c r="F2706" s="82"/>
      <c r="G2706" s="82"/>
      <c r="H2706" s="86"/>
    </row>
    <row r="2707" spans="4:8">
      <c r="D2707" s="82"/>
      <c r="F2707" s="82"/>
      <c r="G2707" s="82"/>
      <c r="H2707" s="86"/>
    </row>
    <row r="2708" spans="4:8">
      <c r="D2708" s="82"/>
      <c r="F2708" s="82"/>
      <c r="G2708" s="82"/>
      <c r="H2708" s="86"/>
    </row>
    <row r="2709" spans="4:8">
      <c r="D2709" s="82"/>
      <c r="F2709" s="82"/>
      <c r="G2709" s="82"/>
      <c r="H2709" s="86"/>
    </row>
    <row r="2710" spans="4:8">
      <c r="D2710" s="82"/>
      <c r="F2710" s="82"/>
      <c r="G2710" s="82"/>
      <c r="H2710" s="86"/>
    </row>
    <row r="2711" spans="4:8">
      <c r="D2711" s="82"/>
      <c r="F2711" s="82"/>
      <c r="G2711" s="82"/>
      <c r="H2711" s="86"/>
    </row>
    <row r="2712" spans="4:8">
      <c r="D2712" s="82"/>
      <c r="F2712" s="82"/>
      <c r="G2712" s="82"/>
      <c r="H2712" s="86"/>
    </row>
    <row r="2713" spans="4:8">
      <c r="D2713" s="82"/>
      <c r="F2713" s="82"/>
      <c r="G2713" s="82"/>
      <c r="H2713" s="86"/>
    </row>
    <row r="2714" spans="4:8">
      <c r="D2714" s="82"/>
      <c r="F2714" s="82"/>
      <c r="G2714" s="82"/>
      <c r="H2714" s="86"/>
    </row>
    <row r="2715" spans="4:8">
      <c r="D2715" s="82"/>
      <c r="F2715" s="82"/>
      <c r="G2715" s="82"/>
      <c r="H2715" s="86"/>
    </row>
    <row r="2716" spans="4:8">
      <c r="D2716" s="82"/>
      <c r="F2716" s="82"/>
      <c r="G2716" s="82"/>
      <c r="H2716" s="86"/>
    </row>
    <row r="2717" spans="4:8">
      <c r="D2717" s="82"/>
      <c r="F2717" s="82"/>
      <c r="G2717" s="82"/>
      <c r="H2717" s="86"/>
    </row>
    <row r="2718" spans="4:8">
      <c r="D2718" s="82"/>
      <c r="F2718" s="82"/>
      <c r="G2718" s="82"/>
      <c r="H2718" s="86"/>
    </row>
    <row r="2719" spans="4:8">
      <c r="D2719" s="82"/>
      <c r="F2719" s="82"/>
      <c r="G2719" s="82"/>
      <c r="H2719" s="86"/>
    </row>
    <row r="2720" spans="4:8">
      <c r="D2720" s="82"/>
      <c r="F2720" s="82"/>
      <c r="G2720" s="82"/>
      <c r="H2720" s="86"/>
    </row>
    <row r="2721" spans="4:8">
      <c r="D2721" s="82"/>
      <c r="F2721" s="82"/>
      <c r="G2721" s="82"/>
      <c r="H2721" s="86"/>
    </row>
    <row r="2722" spans="4:8">
      <c r="D2722" s="82"/>
      <c r="F2722" s="82"/>
      <c r="G2722" s="82"/>
      <c r="H2722" s="86"/>
    </row>
    <row r="2723" spans="4:8">
      <c r="D2723" s="82"/>
      <c r="F2723" s="82"/>
      <c r="G2723" s="82"/>
      <c r="H2723" s="86"/>
    </row>
    <row r="2724" spans="4:8">
      <c r="D2724" s="82"/>
      <c r="F2724" s="82"/>
      <c r="G2724" s="82"/>
      <c r="H2724" s="86"/>
    </row>
    <row r="2725" spans="4:8">
      <c r="D2725" s="82"/>
      <c r="F2725" s="82"/>
      <c r="G2725" s="82"/>
      <c r="H2725" s="86"/>
    </row>
    <row r="2726" spans="4:8">
      <c r="D2726" s="82"/>
      <c r="F2726" s="82"/>
      <c r="G2726" s="82"/>
      <c r="H2726" s="86"/>
    </row>
    <row r="2727" spans="4:8">
      <c r="D2727" s="82"/>
      <c r="F2727" s="82"/>
      <c r="G2727" s="82"/>
      <c r="H2727" s="86"/>
    </row>
    <row r="2728" spans="4:8">
      <c r="D2728" s="82"/>
      <c r="F2728" s="82"/>
      <c r="G2728" s="82"/>
      <c r="H2728" s="86"/>
    </row>
    <row r="2729" spans="4:8">
      <c r="D2729" s="82"/>
      <c r="F2729" s="82"/>
      <c r="G2729" s="82"/>
      <c r="H2729" s="86"/>
    </row>
    <row r="2730" spans="4:8">
      <c r="D2730" s="82"/>
      <c r="F2730" s="82"/>
      <c r="G2730" s="82"/>
      <c r="H2730" s="86"/>
    </row>
    <row r="2731" spans="4:8">
      <c r="D2731" s="82"/>
      <c r="F2731" s="82"/>
      <c r="G2731" s="82"/>
      <c r="H2731" s="86"/>
    </row>
    <row r="2732" spans="4:8">
      <c r="D2732" s="82"/>
      <c r="F2732" s="82"/>
      <c r="G2732" s="82"/>
      <c r="H2732" s="86"/>
    </row>
    <row r="2733" spans="4:8">
      <c r="D2733" s="82"/>
      <c r="F2733" s="82"/>
      <c r="G2733" s="82"/>
      <c r="H2733" s="86"/>
    </row>
    <row r="2734" spans="4:8">
      <c r="D2734" s="82"/>
      <c r="F2734" s="82"/>
      <c r="G2734" s="82"/>
      <c r="H2734" s="86"/>
    </row>
    <row r="2735" spans="4:8">
      <c r="D2735" s="82"/>
      <c r="F2735" s="82"/>
      <c r="G2735" s="82"/>
      <c r="H2735" s="86"/>
    </row>
    <row r="2736" spans="4:8">
      <c r="D2736" s="82"/>
      <c r="F2736" s="82"/>
      <c r="G2736" s="82"/>
      <c r="H2736" s="86"/>
    </row>
    <row r="2737" spans="4:8">
      <c r="D2737" s="82"/>
      <c r="F2737" s="82"/>
      <c r="G2737" s="82"/>
      <c r="H2737" s="86"/>
    </row>
    <row r="2738" spans="4:8">
      <c r="D2738" s="82"/>
      <c r="F2738" s="82"/>
      <c r="G2738" s="82"/>
      <c r="H2738" s="86"/>
    </row>
    <row r="2739" spans="4:8">
      <c r="D2739" s="82"/>
      <c r="F2739" s="82"/>
      <c r="G2739" s="82"/>
      <c r="H2739" s="86"/>
    </row>
    <row r="2740" spans="4:8">
      <c r="D2740" s="82"/>
      <c r="F2740" s="82"/>
      <c r="G2740" s="82"/>
      <c r="H2740" s="86"/>
    </row>
    <row r="2741" spans="4:8">
      <c r="D2741" s="82"/>
      <c r="F2741" s="82"/>
      <c r="G2741" s="82"/>
      <c r="H2741" s="86"/>
    </row>
    <row r="2742" spans="4:8">
      <c r="D2742" s="82"/>
      <c r="F2742" s="82"/>
      <c r="G2742" s="82"/>
      <c r="H2742" s="86"/>
    </row>
    <row r="2743" spans="4:8">
      <c r="D2743" s="82"/>
      <c r="F2743" s="82"/>
      <c r="G2743" s="82"/>
      <c r="H2743" s="86"/>
    </row>
    <row r="2744" spans="4:8">
      <c r="D2744" s="82"/>
      <c r="F2744" s="82"/>
      <c r="G2744" s="82"/>
      <c r="H2744" s="86"/>
    </row>
    <row r="2745" spans="4:8">
      <c r="D2745" s="82"/>
      <c r="F2745" s="82"/>
      <c r="G2745" s="82"/>
      <c r="H2745" s="86"/>
    </row>
    <row r="2746" spans="4:8">
      <c r="D2746" s="82"/>
      <c r="F2746" s="82"/>
      <c r="G2746" s="82"/>
      <c r="H2746" s="86"/>
    </row>
    <row r="2747" spans="4:8">
      <c r="D2747" s="82"/>
      <c r="F2747" s="82"/>
      <c r="G2747" s="82"/>
      <c r="H2747" s="86"/>
    </row>
    <row r="2748" spans="4:8">
      <c r="D2748" s="82"/>
      <c r="F2748" s="82"/>
      <c r="G2748" s="82"/>
      <c r="H2748" s="86"/>
    </row>
    <row r="2749" spans="4:8">
      <c r="D2749" s="82"/>
      <c r="F2749" s="82"/>
      <c r="G2749" s="82"/>
      <c r="H2749" s="86"/>
    </row>
    <row r="2750" spans="4:8">
      <c r="D2750" s="82"/>
      <c r="F2750" s="82"/>
      <c r="G2750" s="82"/>
      <c r="H2750" s="86"/>
    </row>
    <row r="2751" spans="4:8">
      <c r="D2751" s="82"/>
      <c r="F2751" s="82"/>
      <c r="G2751" s="82"/>
      <c r="H2751" s="86"/>
    </row>
    <row r="2752" spans="4:8">
      <c r="D2752" s="82"/>
      <c r="F2752" s="82"/>
      <c r="G2752" s="82"/>
      <c r="H2752" s="86"/>
    </row>
    <row r="2753" spans="4:8">
      <c r="D2753" s="82"/>
      <c r="F2753" s="82"/>
      <c r="G2753" s="82"/>
      <c r="H2753" s="86"/>
    </row>
    <row r="2754" spans="4:8">
      <c r="D2754" s="82"/>
      <c r="F2754" s="82"/>
      <c r="G2754" s="82"/>
      <c r="H2754" s="86"/>
    </row>
    <row r="2755" spans="4:8">
      <c r="D2755" s="82"/>
      <c r="F2755" s="82"/>
      <c r="G2755" s="82"/>
      <c r="H2755" s="86"/>
    </row>
    <row r="2756" spans="4:8">
      <c r="D2756" s="82"/>
      <c r="F2756" s="82"/>
      <c r="G2756" s="82"/>
      <c r="H2756" s="86"/>
    </row>
    <row r="2757" spans="4:8">
      <c r="D2757" s="82"/>
      <c r="F2757" s="82"/>
      <c r="G2757" s="82"/>
      <c r="H2757" s="86"/>
    </row>
    <row r="2758" spans="4:8">
      <c r="D2758" s="82"/>
      <c r="F2758" s="82"/>
      <c r="G2758" s="82"/>
      <c r="H2758" s="86"/>
    </row>
    <row r="2759" spans="4:8">
      <c r="D2759" s="82"/>
      <c r="F2759" s="82"/>
      <c r="G2759" s="82"/>
      <c r="H2759" s="86"/>
    </row>
    <row r="2760" spans="4:8">
      <c r="D2760" s="82"/>
      <c r="F2760" s="82"/>
      <c r="G2760" s="82"/>
      <c r="H2760" s="86"/>
    </row>
    <row r="2761" spans="4:8">
      <c r="D2761" s="82"/>
      <c r="F2761" s="82"/>
      <c r="G2761" s="82"/>
      <c r="H2761" s="86"/>
    </row>
    <row r="2762" spans="4:8">
      <c r="D2762" s="82"/>
      <c r="F2762" s="82"/>
      <c r="G2762" s="82"/>
      <c r="H2762" s="86"/>
    </row>
    <row r="2763" spans="4:8">
      <c r="D2763" s="82"/>
      <c r="F2763" s="82"/>
      <c r="G2763" s="82"/>
      <c r="H2763" s="86"/>
    </row>
    <row r="2764" spans="4:8">
      <c r="D2764" s="82"/>
      <c r="F2764" s="82"/>
      <c r="G2764" s="82"/>
      <c r="H2764" s="86"/>
    </row>
    <row r="2765" spans="4:8">
      <c r="D2765" s="82"/>
      <c r="F2765" s="82"/>
      <c r="G2765" s="82"/>
      <c r="H2765" s="86"/>
    </row>
    <row r="2766" spans="4:8">
      <c r="D2766" s="82"/>
      <c r="F2766" s="82"/>
      <c r="G2766" s="82"/>
      <c r="H2766" s="86"/>
    </row>
    <row r="2767" spans="4:8">
      <c r="D2767" s="82"/>
      <c r="F2767" s="82"/>
      <c r="G2767" s="82"/>
      <c r="H2767" s="86"/>
    </row>
    <row r="2768" spans="4:8">
      <c r="D2768" s="82"/>
      <c r="F2768" s="82"/>
      <c r="G2768" s="82"/>
      <c r="H2768" s="86"/>
    </row>
    <row r="2769" spans="4:8">
      <c r="D2769" s="82"/>
      <c r="F2769" s="82"/>
      <c r="G2769" s="82"/>
      <c r="H2769" s="86"/>
    </row>
    <row r="2770" spans="4:8">
      <c r="D2770" s="82"/>
      <c r="F2770" s="82"/>
      <c r="G2770" s="82"/>
      <c r="H2770" s="86"/>
    </row>
    <row r="2771" spans="4:8">
      <c r="D2771" s="82"/>
      <c r="F2771" s="82"/>
      <c r="G2771" s="82"/>
      <c r="H2771" s="86"/>
    </row>
    <row r="2772" spans="4:8">
      <c r="D2772" s="82"/>
      <c r="F2772" s="82"/>
      <c r="G2772" s="82"/>
      <c r="H2772" s="86"/>
    </row>
    <row r="2773" spans="4:8">
      <c r="D2773" s="82"/>
      <c r="F2773" s="82"/>
      <c r="G2773" s="82"/>
      <c r="H2773" s="86"/>
    </row>
    <row r="2774" spans="4:8">
      <c r="D2774" s="82"/>
      <c r="F2774" s="82"/>
      <c r="G2774" s="82"/>
      <c r="H2774" s="86"/>
    </row>
    <row r="2775" spans="4:8">
      <c r="D2775" s="82"/>
      <c r="F2775" s="82"/>
      <c r="G2775" s="82"/>
      <c r="H2775" s="86"/>
    </row>
    <row r="2776" spans="4:8">
      <c r="D2776" s="82"/>
      <c r="F2776" s="82"/>
      <c r="G2776" s="82"/>
      <c r="H2776" s="86"/>
    </row>
    <row r="2777" spans="4:8">
      <c r="D2777" s="82"/>
      <c r="F2777" s="82"/>
      <c r="G2777" s="82"/>
      <c r="H2777" s="86"/>
    </row>
    <row r="2778" spans="4:8">
      <c r="D2778" s="82"/>
      <c r="F2778" s="82"/>
      <c r="G2778" s="82"/>
      <c r="H2778" s="86"/>
    </row>
    <row r="2779" spans="4:8">
      <c r="D2779" s="82"/>
      <c r="F2779" s="82"/>
      <c r="G2779" s="82"/>
      <c r="H2779" s="86"/>
    </row>
    <row r="2780" spans="4:8">
      <c r="D2780" s="82"/>
      <c r="F2780" s="82"/>
      <c r="G2780" s="82"/>
      <c r="H2780" s="86"/>
    </row>
    <row r="2781" spans="4:8">
      <c r="D2781" s="82"/>
      <c r="F2781" s="82"/>
      <c r="G2781" s="82"/>
      <c r="H2781" s="86"/>
    </row>
    <row r="2782" spans="4:8">
      <c r="D2782" s="82"/>
      <c r="F2782" s="82"/>
      <c r="G2782" s="82"/>
      <c r="H2782" s="86"/>
    </row>
    <row r="2783" spans="4:8">
      <c r="D2783" s="82"/>
      <c r="F2783" s="82"/>
      <c r="G2783" s="82"/>
      <c r="H2783" s="86"/>
    </row>
    <row r="2784" spans="4:8">
      <c r="D2784" s="82"/>
      <c r="F2784" s="82"/>
      <c r="G2784" s="82"/>
      <c r="H2784" s="86"/>
    </row>
    <row r="2785" spans="4:8">
      <c r="D2785" s="82"/>
      <c r="F2785" s="82"/>
      <c r="G2785" s="82"/>
      <c r="H2785" s="86"/>
    </row>
    <row r="2786" spans="4:8">
      <c r="D2786" s="82"/>
      <c r="F2786" s="82"/>
      <c r="G2786" s="82"/>
      <c r="H2786" s="86"/>
    </row>
    <row r="2787" spans="4:8">
      <c r="D2787" s="82"/>
      <c r="F2787" s="82"/>
      <c r="G2787" s="82"/>
      <c r="H2787" s="86"/>
    </row>
    <row r="2788" spans="4:8">
      <c r="D2788" s="82"/>
      <c r="F2788" s="82"/>
      <c r="G2788" s="82"/>
      <c r="H2788" s="86"/>
    </row>
    <row r="2789" spans="4:8">
      <c r="D2789" s="82"/>
      <c r="F2789" s="82"/>
      <c r="G2789" s="82"/>
      <c r="H2789" s="86"/>
    </row>
    <row r="2790" spans="4:8">
      <c r="D2790" s="82"/>
      <c r="F2790" s="82"/>
      <c r="G2790" s="82"/>
      <c r="H2790" s="86"/>
    </row>
    <row r="2791" spans="4:8">
      <c r="D2791" s="82"/>
      <c r="F2791" s="82"/>
      <c r="G2791" s="82"/>
      <c r="H2791" s="86"/>
    </row>
    <row r="2792" spans="4:8">
      <c r="D2792" s="82"/>
      <c r="F2792" s="82"/>
      <c r="G2792" s="82"/>
      <c r="H2792" s="86"/>
    </row>
    <row r="2793" spans="4:8">
      <c r="D2793" s="82"/>
      <c r="F2793" s="82"/>
      <c r="G2793" s="82"/>
      <c r="H2793" s="86"/>
    </row>
    <row r="2794" spans="4:8">
      <c r="D2794" s="82"/>
      <c r="F2794" s="82"/>
      <c r="G2794" s="82"/>
      <c r="H2794" s="86"/>
    </row>
    <row r="2795" spans="4:8">
      <c r="D2795" s="82"/>
      <c r="F2795" s="82"/>
      <c r="G2795" s="82"/>
      <c r="H2795" s="86"/>
    </row>
    <row r="2796" spans="4:8">
      <c r="D2796" s="82"/>
      <c r="F2796" s="82"/>
      <c r="G2796" s="82"/>
      <c r="H2796" s="86"/>
    </row>
    <row r="2797" spans="4:8">
      <c r="D2797" s="82"/>
      <c r="F2797" s="82"/>
      <c r="G2797" s="82"/>
      <c r="H2797" s="86"/>
    </row>
    <row r="2798" spans="4:8">
      <c r="D2798" s="82"/>
      <c r="F2798" s="82"/>
      <c r="G2798" s="82"/>
      <c r="H2798" s="86"/>
    </row>
    <row r="2799" spans="4:8">
      <c r="D2799" s="82"/>
      <c r="F2799" s="82"/>
      <c r="G2799" s="82"/>
      <c r="H2799" s="86"/>
    </row>
    <row r="2800" spans="4:8">
      <c r="D2800" s="82"/>
      <c r="F2800" s="82"/>
      <c r="G2800" s="82"/>
      <c r="H2800" s="86"/>
    </row>
    <row r="2801" spans="4:8">
      <c r="D2801" s="82"/>
      <c r="F2801" s="82"/>
      <c r="G2801" s="82"/>
      <c r="H2801" s="86"/>
    </row>
    <row r="2802" spans="4:8">
      <c r="D2802" s="82"/>
      <c r="F2802" s="82"/>
      <c r="G2802" s="82"/>
      <c r="H2802" s="86"/>
    </row>
    <row r="2803" spans="4:8">
      <c r="D2803" s="82"/>
      <c r="F2803" s="82"/>
      <c r="G2803" s="82"/>
      <c r="H2803" s="86"/>
    </row>
    <row r="2804" spans="4:8">
      <c r="D2804" s="82"/>
      <c r="F2804" s="82"/>
      <c r="G2804" s="82"/>
      <c r="H2804" s="86"/>
    </row>
    <row r="2805" spans="4:8">
      <c r="D2805" s="82"/>
      <c r="F2805" s="82"/>
      <c r="G2805" s="82"/>
      <c r="H2805" s="86"/>
    </row>
    <row r="2806" spans="4:8">
      <c r="D2806" s="82"/>
      <c r="F2806" s="82"/>
      <c r="G2806" s="82"/>
      <c r="H2806" s="86"/>
    </row>
    <row r="2807" spans="4:8">
      <c r="D2807" s="82"/>
      <c r="F2807" s="82"/>
      <c r="G2807" s="82"/>
      <c r="H2807" s="86"/>
    </row>
    <row r="2808" spans="4:8">
      <c r="D2808" s="82"/>
      <c r="F2808" s="82"/>
      <c r="G2808" s="82"/>
      <c r="H2808" s="86"/>
    </row>
    <row r="2809" spans="4:8">
      <c r="D2809" s="82"/>
      <c r="F2809" s="82"/>
      <c r="G2809" s="82"/>
      <c r="H2809" s="86"/>
    </row>
    <row r="2810" spans="4:8">
      <c r="D2810" s="82"/>
      <c r="F2810" s="82"/>
      <c r="G2810" s="82"/>
      <c r="H2810" s="86"/>
    </row>
    <row r="2811" spans="4:8">
      <c r="D2811" s="82"/>
      <c r="F2811" s="82"/>
      <c r="G2811" s="82"/>
      <c r="H2811" s="86"/>
    </row>
    <row r="2812" spans="4:8">
      <c r="D2812" s="82"/>
      <c r="F2812" s="82"/>
      <c r="G2812" s="82"/>
      <c r="H2812" s="86"/>
    </row>
    <row r="2813" spans="4:8">
      <c r="D2813" s="82"/>
      <c r="F2813" s="82"/>
      <c r="G2813" s="82"/>
      <c r="H2813" s="86"/>
    </row>
    <row r="2814" spans="4:8">
      <c r="D2814" s="82"/>
      <c r="F2814" s="82"/>
      <c r="G2814" s="82"/>
      <c r="H2814" s="86"/>
    </row>
    <row r="2815" spans="4:8">
      <c r="D2815" s="82"/>
      <c r="F2815" s="82"/>
      <c r="G2815" s="82"/>
      <c r="H2815" s="86"/>
    </row>
    <row r="2816" spans="4:8">
      <c r="D2816" s="82"/>
      <c r="F2816" s="82"/>
      <c r="G2816" s="82"/>
      <c r="H2816" s="86"/>
    </row>
    <row r="2817" spans="4:8">
      <c r="D2817" s="82"/>
      <c r="F2817" s="82"/>
      <c r="G2817" s="82"/>
      <c r="H2817" s="86"/>
    </row>
    <row r="2818" spans="4:8">
      <c r="D2818" s="82"/>
      <c r="F2818" s="82"/>
      <c r="G2818" s="82"/>
      <c r="H2818" s="86"/>
    </row>
    <row r="2819" spans="4:8">
      <c r="D2819" s="82"/>
      <c r="F2819" s="82"/>
      <c r="G2819" s="82"/>
      <c r="H2819" s="86"/>
    </row>
    <row r="2820" spans="4:8">
      <c r="D2820" s="82"/>
      <c r="F2820" s="82"/>
      <c r="G2820" s="82"/>
      <c r="H2820" s="86"/>
    </row>
    <row r="2821" spans="4:8">
      <c r="D2821" s="82"/>
      <c r="F2821" s="82"/>
      <c r="G2821" s="82"/>
      <c r="H2821" s="86"/>
    </row>
    <row r="2822" spans="4:8">
      <c r="D2822" s="82"/>
      <c r="F2822" s="82"/>
      <c r="G2822" s="82"/>
      <c r="H2822" s="86"/>
    </row>
    <row r="2823" spans="4:8">
      <c r="D2823" s="82"/>
      <c r="F2823" s="82"/>
      <c r="G2823" s="82"/>
      <c r="H2823" s="86"/>
    </row>
    <row r="2824" spans="4:8">
      <c r="D2824" s="82"/>
      <c r="F2824" s="82"/>
      <c r="G2824" s="82"/>
      <c r="H2824" s="86"/>
    </row>
    <row r="2825" spans="4:8">
      <c r="D2825" s="82"/>
      <c r="F2825" s="82"/>
      <c r="G2825" s="82"/>
      <c r="H2825" s="86"/>
    </row>
    <row r="2826" spans="4:8">
      <c r="D2826" s="82"/>
      <c r="F2826" s="82"/>
      <c r="G2826" s="82"/>
      <c r="H2826" s="86"/>
    </row>
    <row r="2827" spans="4:8">
      <c r="D2827" s="82"/>
      <c r="F2827" s="82"/>
      <c r="G2827" s="82"/>
      <c r="H2827" s="86"/>
    </row>
    <row r="2828" spans="4:8">
      <c r="D2828" s="82"/>
      <c r="F2828" s="82"/>
      <c r="G2828" s="82"/>
      <c r="H2828" s="86"/>
    </row>
    <row r="2829" spans="4:8">
      <c r="D2829" s="82"/>
      <c r="F2829" s="82"/>
      <c r="G2829" s="82"/>
      <c r="H2829" s="86"/>
    </row>
    <row r="2830" spans="4:8">
      <c r="D2830" s="82"/>
      <c r="F2830" s="82"/>
      <c r="G2830" s="82"/>
      <c r="H2830" s="86"/>
    </row>
    <row r="2831" spans="4:8">
      <c r="D2831" s="82"/>
      <c r="F2831" s="82"/>
      <c r="G2831" s="82"/>
      <c r="H2831" s="86"/>
    </row>
    <row r="2832" spans="4:8">
      <c r="D2832" s="82"/>
      <c r="F2832" s="82"/>
      <c r="G2832" s="82"/>
      <c r="H2832" s="86"/>
    </row>
    <row r="2833" spans="4:8">
      <c r="D2833" s="82"/>
      <c r="F2833" s="82"/>
      <c r="G2833" s="82"/>
      <c r="H2833" s="86"/>
    </row>
    <row r="2834" spans="4:8">
      <c r="D2834" s="82"/>
      <c r="F2834" s="82"/>
      <c r="G2834" s="82"/>
      <c r="H2834" s="86"/>
    </row>
    <row r="2835" spans="4:8">
      <c r="D2835" s="82"/>
      <c r="F2835" s="82"/>
      <c r="G2835" s="82"/>
      <c r="H2835" s="86"/>
    </row>
    <row r="2836" spans="4:8">
      <c r="D2836" s="82"/>
      <c r="F2836" s="82"/>
      <c r="G2836" s="82"/>
      <c r="H2836" s="86"/>
    </row>
    <row r="2837" spans="4:8">
      <c r="D2837" s="82"/>
      <c r="F2837" s="82"/>
      <c r="G2837" s="82"/>
      <c r="H2837" s="86"/>
    </row>
    <row r="2838" spans="4:8">
      <c r="D2838" s="82"/>
      <c r="F2838" s="82"/>
      <c r="G2838" s="82"/>
      <c r="H2838" s="86"/>
    </row>
    <row r="2839" spans="4:8">
      <c r="D2839" s="82"/>
      <c r="F2839" s="82"/>
      <c r="G2839" s="82"/>
      <c r="H2839" s="86"/>
    </row>
    <row r="2840" spans="4:8">
      <c r="D2840" s="82"/>
      <c r="F2840" s="82"/>
      <c r="G2840" s="82"/>
      <c r="H2840" s="86"/>
    </row>
    <row r="2841" spans="4:8">
      <c r="D2841" s="82"/>
      <c r="F2841" s="82"/>
      <c r="G2841" s="82"/>
      <c r="H2841" s="86"/>
    </row>
    <row r="2842" spans="4:8">
      <c r="D2842" s="82"/>
      <c r="F2842" s="82"/>
      <c r="G2842" s="82"/>
      <c r="H2842" s="86"/>
    </row>
    <row r="2843" spans="4:8">
      <c r="D2843" s="82"/>
      <c r="F2843" s="82"/>
      <c r="G2843" s="82"/>
      <c r="H2843" s="86"/>
    </row>
    <row r="2844" spans="4:8">
      <c r="D2844" s="82"/>
      <c r="F2844" s="82"/>
      <c r="G2844" s="82"/>
      <c r="H2844" s="86"/>
    </row>
    <row r="2845" spans="4:8">
      <c r="D2845" s="82"/>
      <c r="F2845" s="82"/>
      <c r="G2845" s="82"/>
      <c r="H2845" s="86"/>
    </row>
    <row r="2846" spans="4:8">
      <c r="D2846" s="82"/>
      <c r="F2846" s="82"/>
      <c r="G2846" s="82"/>
      <c r="H2846" s="86"/>
    </row>
    <row r="2847" spans="4:8">
      <c r="D2847" s="82"/>
      <c r="F2847" s="82"/>
      <c r="G2847" s="82"/>
      <c r="H2847" s="86"/>
    </row>
    <row r="2848" spans="4:8">
      <c r="D2848" s="82"/>
      <c r="F2848" s="82"/>
      <c r="G2848" s="82"/>
      <c r="H2848" s="86"/>
    </row>
    <row r="2849" spans="4:8">
      <c r="D2849" s="82"/>
      <c r="F2849" s="82"/>
      <c r="G2849" s="82"/>
      <c r="H2849" s="86"/>
    </row>
    <row r="2850" spans="4:8">
      <c r="D2850" s="82"/>
      <c r="F2850" s="82"/>
      <c r="G2850" s="82"/>
      <c r="H2850" s="86"/>
    </row>
    <row r="2851" spans="4:8">
      <c r="D2851" s="82"/>
      <c r="F2851" s="82"/>
      <c r="G2851" s="82"/>
      <c r="H2851" s="86"/>
    </row>
    <row r="2852" spans="4:8">
      <c r="D2852" s="82"/>
      <c r="F2852" s="82"/>
      <c r="G2852" s="82"/>
      <c r="H2852" s="86"/>
    </row>
    <row r="2853" spans="4:8">
      <c r="D2853" s="82"/>
      <c r="F2853" s="82"/>
      <c r="G2853" s="82"/>
      <c r="H2853" s="86"/>
    </row>
    <row r="2854" spans="4:8">
      <c r="D2854" s="82"/>
      <c r="F2854" s="82"/>
      <c r="G2854" s="82"/>
      <c r="H2854" s="86"/>
    </row>
    <row r="2855" spans="4:8">
      <c r="D2855" s="82"/>
      <c r="F2855" s="82"/>
      <c r="G2855" s="82"/>
      <c r="H2855" s="86"/>
    </row>
    <row r="2856" spans="4:8">
      <c r="D2856" s="82"/>
      <c r="F2856" s="82"/>
      <c r="G2856" s="82"/>
      <c r="H2856" s="86"/>
    </row>
    <row r="2857" spans="4:8">
      <c r="D2857" s="82"/>
      <c r="F2857" s="82"/>
      <c r="G2857" s="82"/>
      <c r="H2857" s="86"/>
    </row>
    <row r="2858" spans="4:8">
      <c r="D2858" s="82"/>
      <c r="F2858" s="82"/>
      <c r="G2858" s="82"/>
      <c r="H2858" s="86"/>
    </row>
    <row r="2859" spans="4:8">
      <c r="D2859" s="82"/>
      <c r="F2859" s="82"/>
      <c r="G2859" s="82"/>
      <c r="H2859" s="86"/>
    </row>
    <row r="2860" spans="4:8">
      <c r="D2860" s="82"/>
      <c r="F2860" s="82"/>
      <c r="G2860" s="82"/>
      <c r="H2860" s="86"/>
    </row>
    <row r="2861" spans="4:8">
      <c r="D2861" s="82"/>
      <c r="F2861" s="82"/>
      <c r="G2861" s="82"/>
      <c r="H2861" s="86"/>
    </row>
    <row r="2862" spans="4:8">
      <c r="D2862" s="82"/>
      <c r="F2862" s="82"/>
      <c r="G2862" s="82"/>
      <c r="H2862" s="86"/>
    </row>
    <row r="2863" spans="4:8">
      <c r="D2863" s="82"/>
      <c r="F2863" s="82"/>
      <c r="G2863" s="82"/>
      <c r="H2863" s="86"/>
    </row>
    <row r="2864" spans="4:8">
      <c r="D2864" s="82"/>
      <c r="F2864" s="82"/>
      <c r="G2864" s="82"/>
      <c r="H2864" s="86"/>
    </row>
    <row r="2865" spans="4:8">
      <c r="D2865" s="82"/>
      <c r="F2865" s="82"/>
      <c r="G2865" s="82"/>
      <c r="H2865" s="86"/>
    </row>
    <row r="2866" spans="4:8">
      <c r="D2866" s="82"/>
      <c r="F2866" s="82"/>
      <c r="G2866" s="82"/>
      <c r="H2866" s="86"/>
    </row>
    <row r="2867" spans="4:8">
      <c r="D2867" s="82"/>
      <c r="F2867" s="82"/>
      <c r="G2867" s="82"/>
      <c r="H2867" s="86"/>
    </row>
    <row r="2868" spans="4:8">
      <c r="D2868" s="82"/>
      <c r="F2868" s="82"/>
      <c r="G2868" s="82"/>
      <c r="H2868" s="86"/>
    </row>
    <row r="2869" spans="4:8">
      <c r="D2869" s="82"/>
      <c r="F2869" s="82"/>
      <c r="G2869" s="82"/>
      <c r="H2869" s="86"/>
    </row>
    <row r="2870" spans="4:8">
      <c r="D2870" s="82"/>
      <c r="F2870" s="82"/>
      <c r="G2870" s="82"/>
      <c r="H2870" s="86"/>
    </row>
    <row r="2871" spans="4:8">
      <c r="D2871" s="82"/>
      <c r="F2871" s="82"/>
      <c r="G2871" s="82"/>
      <c r="H2871" s="86"/>
    </row>
    <row r="2872" spans="4:8">
      <c r="D2872" s="82"/>
      <c r="F2872" s="82"/>
      <c r="G2872" s="82"/>
      <c r="H2872" s="86"/>
    </row>
    <row r="2873" spans="4:8">
      <c r="D2873" s="82"/>
      <c r="F2873" s="82"/>
      <c r="G2873" s="82"/>
      <c r="H2873" s="86"/>
    </row>
    <row r="2874" spans="4:8">
      <c r="D2874" s="82"/>
      <c r="F2874" s="82"/>
      <c r="G2874" s="82"/>
      <c r="H2874" s="86"/>
    </row>
    <row r="2875" spans="4:8">
      <c r="D2875" s="82"/>
      <c r="F2875" s="82"/>
      <c r="G2875" s="82"/>
      <c r="H2875" s="86"/>
    </row>
    <row r="2876" spans="4:8">
      <c r="D2876" s="82"/>
      <c r="F2876" s="82"/>
      <c r="G2876" s="82"/>
      <c r="H2876" s="86"/>
    </row>
    <row r="2877" spans="4:8">
      <c r="D2877" s="82"/>
      <c r="F2877" s="82"/>
      <c r="G2877" s="82"/>
      <c r="H2877" s="86"/>
    </row>
    <row r="2878" spans="4:8">
      <c r="D2878" s="82"/>
      <c r="F2878" s="82"/>
      <c r="G2878" s="82"/>
      <c r="H2878" s="86"/>
    </row>
    <row r="2879" spans="4:8">
      <c r="D2879" s="82"/>
      <c r="F2879" s="82"/>
      <c r="G2879" s="82"/>
      <c r="H2879" s="86"/>
    </row>
    <row r="2880" spans="4:8">
      <c r="D2880" s="82"/>
      <c r="F2880" s="82"/>
      <c r="G2880" s="82"/>
      <c r="H2880" s="86"/>
    </row>
    <row r="2881" spans="4:8">
      <c r="D2881" s="82"/>
      <c r="F2881" s="82"/>
      <c r="G2881" s="82"/>
      <c r="H2881" s="86"/>
    </row>
    <row r="2882" spans="4:8">
      <c r="D2882" s="82"/>
      <c r="F2882" s="82"/>
      <c r="G2882" s="82"/>
      <c r="H2882" s="86"/>
    </row>
    <row r="2883" spans="4:8">
      <c r="D2883" s="82"/>
      <c r="F2883" s="82"/>
      <c r="G2883" s="82"/>
      <c r="H2883" s="86"/>
    </row>
    <row r="2884" spans="4:8">
      <c r="D2884" s="82"/>
      <c r="F2884" s="82"/>
      <c r="G2884" s="82"/>
      <c r="H2884" s="86"/>
    </row>
    <row r="2885" spans="4:8">
      <c r="D2885" s="82"/>
      <c r="F2885" s="82"/>
      <c r="G2885" s="82"/>
      <c r="H2885" s="86"/>
    </row>
    <row r="2886" spans="4:8">
      <c r="D2886" s="82"/>
      <c r="F2886" s="82"/>
      <c r="G2886" s="82"/>
      <c r="H2886" s="86"/>
    </row>
    <row r="2887" spans="4:8">
      <c r="D2887" s="82"/>
      <c r="F2887" s="82"/>
      <c r="G2887" s="82"/>
      <c r="H2887" s="86"/>
    </row>
    <row r="2888" spans="4:8">
      <c r="D2888" s="82"/>
      <c r="F2888" s="82"/>
      <c r="G2888" s="82"/>
      <c r="H2888" s="86"/>
    </row>
    <row r="2889" spans="4:8">
      <c r="D2889" s="82"/>
      <c r="F2889" s="82"/>
      <c r="G2889" s="82"/>
      <c r="H2889" s="86"/>
    </row>
    <row r="2890" spans="4:8">
      <c r="D2890" s="82"/>
      <c r="F2890" s="82"/>
      <c r="G2890" s="82"/>
      <c r="H2890" s="86"/>
    </row>
    <row r="2891" spans="4:8">
      <c r="D2891" s="82"/>
      <c r="F2891" s="82"/>
      <c r="G2891" s="82"/>
      <c r="H2891" s="86"/>
    </row>
    <row r="2892" spans="4:8">
      <c r="D2892" s="82"/>
      <c r="F2892" s="82"/>
      <c r="G2892" s="82"/>
      <c r="H2892" s="86"/>
    </row>
    <row r="2893" spans="4:8">
      <c r="D2893" s="82"/>
      <c r="F2893" s="82"/>
      <c r="G2893" s="82"/>
      <c r="H2893" s="86"/>
    </row>
    <row r="2894" spans="4:8">
      <c r="D2894" s="82"/>
      <c r="F2894" s="82"/>
      <c r="G2894" s="82"/>
      <c r="H2894" s="86"/>
    </row>
    <row r="2895" spans="4:8">
      <c r="D2895" s="82"/>
      <c r="F2895" s="82"/>
      <c r="G2895" s="82"/>
      <c r="H2895" s="86"/>
    </row>
    <row r="2896" spans="4:8">
      <c r="D2896" s="82"/>
      <c r="F2896" s="82"/>
      <c r="G2896" s="82"/>
      <c r="H2896" s="86"/>
    </row>
    <row r="2897" spans="4:8">
      <c r="D2897" s="82"/>
      <c r="F2897" s="82"/>
      <c r="G2897" s="82"/>
      <c r="H2897" s="86"/>
    </row>
    <row r="2898" spans="4:8">
      <c r="D2898" s="82"/>
      <c r="F2898" s="82"/>
      <c r="G2898" s="82"/>
      <c r="H2898" s="86"/>
    </row>
    <row r="2899" spans="4:8">
      <c r="D2899" s="82"/>
      <c r="F2899" s="82"/>
      <c r="G2899" s="82"/>
      <c r="H2899" s="86"/>
    </row>
    <row r="2900" spans="4:8">
      <c r="D2900" s="82"/>
      <c r="F2900" s="82"/>
      <c r="G2900" s="82"/>
      <c r="H2900" s="86"/>
    </row>
    <row r="2901" spans="4:8">
      <c r="D2901" s="82"/>
      <c r="F2901" s="82"/>
      <c r="G2901" s="82"/>
      <c r="H2901" s="86"/>
    </row>
    <row r="2902" spans="4:8">
      <c r="D2902" s="82"/>
      <c r="F2902" s="82"/>
      <c r="G2902" s="82"/>
      <c r="H2902" s="86"/>
    </row>
    <row r="2903" spans="4:8">
      <c r="D2903" s="82"/>
      <c r="F2903" s="82"/>
      <c r="G2903" s="82"/>
      <c r="H2903" s="86"/>
    </row>
    <row r="2904" spans="4:8">
      <c r="D2904" s="82"/>
      <c r="F2904" s="82"/>
      <c r="G2904" s="82"/>
      <c r="H2904" s="86"/>
    </row>
    <row r="2905" spans="4:8">
      <c r="D2905" s="82"/>
      <c r="F2905" s="82"/>
      <c r="G2905" s="82"/>
      <c r="H2905" s="86"/>
    </row>
    <row r="2906" spans="4:8">
      <c r="D2906" s="82"/>
      <c r="F2906" s="82"/>
      <c r="G2906" s="82"/>
      <c r="H2906" s="86"/>
    </row>
    <row r="2907" spans="4:8">
      <c r="D2907" s="82"/>
      <c r="F2907" s="82"/>
      <c r="G2907" s="82"/>
      <c r="H2907" s="86"/>
    </row>
    <row r="2908" spans="4:8">
      <c r="D2908" s="82"/>
      <c r="F2908" s="82"/>
      <c r="G2908" s="82"/>
      <c r="H2908" s="86"/>
    </row>
    <row r="2909" spans="4:8">
      <c r="D2909" s="82"/>
      <c r="F2909" s="82"/>
      <c r="G2909" s="82"/>
      <c r="H2909" s="86"/>
    </row>
    <row r="2910" spans="4:8">
      <c r="D2910" s="82"/>
      <c r="F2910" s="82"/>
      <c r="G2910" s="82"/>
      <c r="H2910" s="86"/>
    </row>
    <row r="2911" spans="4:8">
      <c r="D2911" s="82"/>
      <c r="F2911" s="82"/>
      <c r="G2911" s="82"/>
      <c r="H2911" s="86"/>
    </row>
    <row r="2912" spans="4:8">
      <c r="D2912" s="82"/>
      <c r="F2912" s="82"/>
      <c r="G2912" s="82"/>
      <c r="H2912" s="86"/>
    </row>
    <row r="2913" spans="4:8">
      <c r="D2913" s="82"/>
      <c r="F2913" s="82"/>
      <c r="G2913" s="82"/>
      <c r="H2913" s="86"/>
    </row>
    <row r="2914" spans="4:8">
      <c r="D2914" s="82"/>
      <c r="F2914" s="82"/>
      <c r="G2914" s="82"/>
      <c r="H2914" s="86"/>
    </row>
    <row r="2915" spans="4:8">
      <c r="D2915" s="82"/>
      <c r="F2915" s="82"/>
      <c r="G2915" s="82"/>
      <c r="H2915" s="86"/>
    </row>
    <row r="2916" spans="4:8">
      <c r="D2916" s="82"/>
      <c r="F2916" s="82"/>
      <c r="G2916" s="82"/>
      <c r="H2916" s="86"/>
    </row>
    <row r="2917" spans="4:8">
      <c r="D2917" s="82"/>
      <c r="F2917" s="82"/>
      <c r="G2917" s="82"/>
      <c r="H2917" s="86"/>
    </row>
    <row r="2918" spans="4:8">
      <c r="D2918" s="82"/>
      <c r="F2918" s="82"/>
      <c r="G2918" s="82"/>
      <c r="H2918" s="86"/>
    </row>
    <row r="2919" spans="4:8">
      <c r="D2919" s="82"/>
      <c r="F2919" s="82"/>
      <c r="G2919" s="82"/>
      <c r="H2919" s="86"/>
    </row>
    <row r="2920" spans="4:8">
      <c r="D2920" s="82"/>
      <c r="F2920" s="82"/>
      <c r="G2920" s="82"/>
      <c r="H2920" s="86"/>
    </row>
    <row r="2921" spans="4:8">
      <c r="D2921" s="82"/>
      <c r="F2921" s="82"/>
      <c r="G2921" s="82"/>
      <c r="H2921" s="86"/>
    </row>
    <row r="2922" spans="4:8">
      <c r="D2922" s="82"/>
      <c r="F2922" s="82"/>
      <c r="G2922" s="82"/>
      <c r="H2922" s="86"/>
    </row>
    <row r="2923" spans="4:8">
      <c r="D2923" s="82"/>
      <c r="F2923" s="82"/>
      <c r="G2923" s="82"/>
      <c r="H2923" s="86"/>
    </row>
    <row r="2924" spans="4:8">
      <c r="D2924" s="82"/>
      <c r="F2924" s="82"/>
      <c r="G2924" s="82"/>
      <c r="H2924" s="86"/>
    </row>
    <row r="2925" spans="4:8">
      <c r="D2925" s="82"/>
      <c r="F2925" s="82"/>
      <c r="G2925" s="82"/>
      <c r="H2925" s="86"/>
    </row>
    <row r="2926" spans="4:8">
      <c r="D2926" s="82"/>
      <c r="F2926" s="82"/>
      <c r="G2926" s="82"/>
      <c r="H2926" s="86"/>
    </row>
    <row r="2927" spans="4:8">
      <c r="D2927" s="82"/>
      <c r="F2927" s="82"/>
      <c r="G2927" s="82"/>
      <c r="H2927" s="86"/>
    </row>
    <row r="2928" spans="4:8">
      <c r="D2928" s="82"/>
      <c r="F2928" s="82"/>
      <c r="G2928" s="82"/>
      <c r="H2928" s="86"/>
    </row>
    <row r="2929" spans="4:8">
      <c r="D2929" s="82"/>
      <c r="F2929" s="82"/>
      <c r="G2929" s="82"/>
      <c r="H2929" s="86"/>
    </row>
    <row r="2930" spans="4:8">
      <c r="D2930" s="82"/>
      <c r="F2930" s="82"/>
      <c r="G2930" s="82"/>
      <c r="H2930" s="86"/>
    </row>
    <row r="2931" spans="4:8">
      <c r="D2931" s="82"/>
      <c r="F2931" s="82"/>
      <c r="G2931" s="82"/>
      <c r="H2931" s="86"/>
    </row>
    <row r="2932" spans="4:8">
      <c r="D2932" s="82"/>
      <c r="F2932" s="82"/>
      <c r="G2932" s="82"/>
      <c r="H2932" s="86"/>
    </row>
    <row r="2933" spans="4:8">
      <c r="D2933" s="82"/>
      <c r="F2933" s="82"/>
      <c r="G2933" s="82"/>
      <c r="H2933" s="86"/>
    </row>
    <row r="2934" spans="4:8">
      <c r="D2934" s="82"/>
      <c r="F2934" s="82"/>
      <c r="G2934" s="82"/>
      <c r="H2934" s="86"/>
    </row>
    <row r="2935" spans="4:8">
      <c r="D2935" s="82"/>
      <c r="F2935" s="82"/>
      <c r="G2935" s="82"/>
      <c r="H2935" s="86"/>
    </row>
    <row r="2936" spans="4:8">
      <c r="D2936" s="82"/>
      <c r="F2936" s="82"/>
      <c r="G2936" s="82"/>
      <c r="H2936" s="86"/>
    </row>
    <row r="2937" spans="4:8">
      <c r="D2937" s="82"/>
      <c r="F2937" s="82"/>
      <c r="G2937" s="82"/>
      <c r="H2937" s="86"/>
    </row>
    <row r="2938" spans="4:8">
      <c r="D2938" s="82"/>
      <c r="F2938" s="82"/>
      <c r="G2938" s="82"/>
      <c r="H2938" s="86"/>
    </row>
    <row r="2939" spans="4:8">
      <c r="D2939" s="82"/>
      <c r="F2939" s="82"/>
      <c r="G2939" s="82"/>
      <c r="H2939" s="86"/>
    </row>
    <row r="2940" spans="4:8">
      <c r="D2940" s="82"/>
      <c r="F2940" s="82"/>
      <c r="G2940" s="82"/>
      <c r="H2940" s="86"/>
    </row>
    <row r="2941" spans="4:8">
      <c r="D2941" s="82"/>
      <c r="F2941" s="82"/>
      <c r="G2941" s="82"/>
      <c r="H2941" s="86"/>
    </row>
    <row r="2942" spans="4:8">
      <c r="D2942" s="82"/>
      <c r="F2942" s="82"/>
      <c r="G2942" s="82"/>
      <c r="H2942" s="86"/>
    </row>
    <row r="2943" spans="4:8">
      <c r="D2943" s="82"/>
      <c r="F2943" s="82"/>
      <c r="G2943" s="82"/>
      <c r="H2943" s="86"/>
    </row>
    <row r="2944" spans="4:8">
      <c r="D2944" s="82"/>
      <c r="F2944" s="82"/>
      <c r="G2944" s="82"/>
      <c r="H2944" s="86"/>
    </row>
    <row r="2945" spans="4:8">
      <c r="D2945" s="82"/>
      <c r="F2945" s="82"/>
      <c r="G2945" s="82"/>
      <c r="H2945" s="86"/>
    </row>
    <row r="2946" spans="4:8">
      <c r="D2946" s="82"/>
      <c r="F2946" s="82"/>
      <c r="G2946" s="82"/>
      <c r="H2946" s="86"/>
    </row>
    <row r="2947" spans="4:8">
      <c r="D2947" s="82"/>
      <c r="F2947" s="82"/>
      <c r="G2947" s="82"/>
      <c r="H2947" s="86"/>
    </row>
    <row r="2948" spans="4:8">
      <c r="D2948" s="82"/>
      <c r="F2948" s="82"/>
      <c r="G2948" s="82"/>
      <c r="H2948" s="86"/>
    </row>
    <row r="2949" spans="4:8">
      <c r="D2949" s="82"/>
      <c r="F2949" s="82"/>
      <c r="G2949" s="82"/>
      <c r="H2949" s="86"/>
    </row>
    <row r="2950" spans="4:8">
      <c r="D2950" s="82"/>
      <c r="F2950" s="82"/>
      <c r="G2950" s="82"/>
      <c r="H2950" s="86"/>
    </row>
    <row r="2951" spans="4:8">
      <c r="D2951" s="82"/>
      <c r="F2951" s="82"/>
      <c r="G2951" s="82"/>
      <c r="H2951" s="86"/>
    </row>
    <row r="2952" spans="4:8">
      <c r="D2952" s="82"/>
      <c r="F2952" s="82"/>
      <c r="G2952" s="82"/>
      <c r="H2952" s="86"/>
    </row>
    <row r="2953" spans="4:8">
      <c r="D2953" s="82"/>
      <c r="F2953" s="82"/>
      <c r="G2953" s="82"/>
      <c r="H2953" s="86"/>
    </row>
    <row r="2954" spans="4:8">
      <c r="D2954" s="82"/>
      <c r="F2954" s="82"/>
      <c r="G2954" s="82"/>
      <c r="H2954" s="86"/>
    </row>
    <row r="2955" spans="4:8">
      <c r="D2955" s="82"/>
      <c r="F2955" s="82"/>
      <c r="G2955" s="82"/>
      <c r="H2955" s="86"/>
    </row>
    <row r="2956" spans="4:8">
      <c r="D2956" s="82"/>
      <c r="F2956" s="82"/>
      <c r="G2956" s="82"/>
      <c r="H2956" s="86"/>
    </row>
    <row r="2957" spans="4:8">
      <c r="D2957" s="82"/>
      <c r="F2957" s="82"/>
      <c r="G2957" s="82"/>
      <c r="H2957" s="86"/>
    </row>
    <row r="2958" spans="4:8">
      <c r="D2958" s="82"/>
      <c r="F2958" s="82"/>
      <c r="G2958" s="82"/>
      <c r="H2958" s="86"/>
    </row>
    <row r="2959" spans="4:8">
      <c r="D2959" s="82"/>
      <c r="F2959" s="82"/>
      <c r="G2959" s="82"/>
      <c r="H2959" s="86"/>
    </row>
    <row r="2960" spans="4:8">
      <c r="D2960" s="82"/>
      <c r="F2960" s="82"/>
      <c r="G2960" s="82"/>
      <c r="H2960" s="86"/>
    </row>
    <row r="2961" spans="4:8">
      <c r="D2961" s="82"/>
      <c r="F2961" s="82"/>
      <c r="G2961" s="82"/>
      <c r="H2961" s="86"/>
    </row>
    <row r="2962" spans="4:8">
      <c r="D2962" s="82"/>
      <c r="F2962" s="82"/>
      <c r="G2962" s="82"/>
      <c r="H2962" s="86"/>
    </row>
    <row r="2963" spans="4:8">
      <c r="D2963" s="82"/>
      <c r="F2963" s="82"/>
      <c r="G2963" s="82"/>
      <c r="H2963" s="86"/>
    </row>
    <row r="2964" spans="4:8">
      <c r="D2964" s="82"/>
      <c r="F2964" s="82"/>
      <c r="G2964" s="82"/>
      <c r="H2964" s="86"/>
    </row>
    <row r="2965" spans="4:8">
      <c r="D2965" s="82"/>
      <c r="F2965" s="82"/>
      <c r="G2965" s="82"/>
      <c r="H2965" s="86"/>
    </row>
    <row r="2966" spans="4:8">
      <c r="D2966" s="82"/>
      <c r="F2966" s="82"/>
      <c r="G2966" s="82"/>
      <c r="H2966" s="86"/>
    </row>
    <row r="2967" spans="4:8">
      <c r="D2967" s="82"/>
      <c r="F2967" s="82"/>
      <c r="G2967" s="82"/>
      <c r="H2967" s="86"/>
    </row>
    <row r="2968" spans="4:8">
      <c r="D2968" s="82"/>
      <c r="F2968" s="82"/>
      <c r="G2968" s="82"/>
      <c r="H2968" s="86"/>
    </row>
    <row r="2969" spans="4:8">
      <c r="D2969" s="82"/>
      <c r="F2969" s="82"/>
      <c r="G2969" s="82"/>
      <c r="H2969" s="86"/>
    </row>
    <row r="2970" spans="4:8">
      <c r="D2970" s="82"/>
      <c r="F2970" s="82"/>
      <c r="G2970" s="82"/>
      <c r="H2970" s="86"/>
    </row>
    <row r="2971" spans="4:8">
      <c r="D2971" s="82"/>
      <c r="F2971" s="82"/>
      <c r="G2971" s="82"/>
      <c r="H2971" s="86"/>
    </row>
    <row r="2972" spans="4:8">
      <c r="D2972" s="82"/>
      <c r="F2972" s="82"/>
      <c r="G2972" s="82"/>
      <c r="H2972" s="86"/>
    </row>
    <row r="2973" spans="4:8">
      <c r="D2973" s="82"/>
      <c r="F2973" s="82"/>
      <c r="G2973" s="82"/>
      <c r="H2973" s="86"/>
    </row>
    <row r="2974" spans="4:8">
      <c r="D2974" s="82"/>
      <c r="F2974" s="82"/>
      <c r="G2974" s="82"/>
      <c r="H2974" s="86"/>
    </row>
    <row r="2975" spans="4:8">
      <c r="D2975" s="82"/>
      <c r="F2975" s="82"/>
      <c r="G2975" s="82"/>
      <c r="H2975" s="86"/>
    </row>
    <row r="2976" spans="4:8">
      <c r="D2976" s="82"/>
      <c r="F2976" s="82"/>
      <c r="G2976" s="82"/>
      <c r="H2976" s="86"/>
    </row>
    <row r="2977" spans="4:8">
      <c r="D2977" s="82"/>
      <c r="F2977" s="82"/>
      <c r="G2977" s="82"/>
      <c r="H2977" s="86"/>
    </row>
    <row r="2978" spans="4:8">
      <c r="D2978" s="82"/>
      <c r="F2978" s="82"/>
      <c r="G2978" s="82"/>
      <c r="H2978" s="86"/>
    </row>
    <row r="2979" spans="4:8">
      <c r="D2979" s="82"/>
      <c r="F2979" s="82"/>
      <c r="G2979" s="82"/>
      <c r="H2979" s="86"/>
    </row>
    <row r="2980" spans="4:8">
      <c r="D2980" s="82"/>
      <c r="F2980" s="82"/>
      <c r="G2980" s="82"/>
      <c r="H2980" s="86"/>
    </row>
    <row r="2981" spans="4:8">
      <c r="D2981" s="82"/>
      <c r="F2981" s="82"/>
      <c r="G2981" s="82"/>
      <c r="H2981" s="86"/>
    </row>
    <row r="2982" spans="4:8">
      <c r="D2982" s="82"/>
      <c r="F2982" s="82"/>
      <c r="G2982" s="82"/>
      <c r="H2982" s="86"/>
    </row>
    <row r="2983" spans="4:8">
      <c r="D2983" s="82"/>
      <c r="F2983" s="82"/>
      <c r="G2983" s="82"/>
      <c r="H2983" s="86"/>
    </row>
    <row r="2984" spans="4:8">
      <c r="D2984" s="82"/>
      <c r="F2984" s="82"/>
      <c r="G2984" s="82"/>
      <c r="H2984" s="86"/>
    </row>
    <row r="2985" spans="4:8">
      <c r="D2985" s="82"/>
      <c r="F2985" s="82"/>
      <c r="G2985" s="82"/>
      <c r="H2985" s="86"/>
    </row>
    <row r="2986" spans="4:8">
      <c r="D2986" s="82"/>
      <c r="F2986" s="82"/>
      <c r="G2986" s="82"/>
      <c r="H2986" s="86"/>
    </row>
    <row r="2987" spans="4:8">
      <c r="D2987" s="82"/>
      <c r="F2987" s="82"/>
      <c r="G2987" s="82"/>
      <c r="H2987" s="86"/>
    </row>
    <row r="2988" spans="4:8">
      <c r="D2988" s="82"/>
      <c r="F2988" s="82"/>
      <c r="G2988" s="82"/>
      <c r="H2988" s="86"/>
    </row>
    <row r="2989" spans="4:8">
      <c r="D2989" s="82"/>
      <c r="F2989" s="82"/>
      <c r="G2989" s="82"/>
      <c r="H2989" s="86"/>
    </row>
    <row r="2990" spans="4:8">
      <c r="D2990" s="82"/>
      <c r="F2990" s="82"/>
      <c r="G2990" s="82"/>
      <c r="H2990" s="86"/>
    </row>
    <row r="2991" spans="4:8">
      <c r="D2991" s="82"/>
      <c r="F2991" s="82"/>
      <c r="G2991" s="82"/>
      <c r="H2991" s="86"/>
    </row>
    <row r="2992" spans="4:8">
      <c r="D2992" s="82"/>
      <c r="F2992" s="82"/>
      <c r="G2992" s="82"/>
      <c r="H2992" s="86"/>
    </row>
    <row r="2993" spans="4:8">
      <c r="D2993" s="82"/>
      <c r="F2993" s="82"/>
      <c r="G2993" s="82"/>
      <c r="H2993" s="86"/>
    </row>
    <row r="2994" spans="4:8">
      <c r="D2994" s="82"/>
      <c r="F2994" s="82"/>
      <c r="G2994" s="82"/>
      <c r="H2994" s="86"/>
    </row>
    <row r="2995" spans="4:8">
      <c r="D2995" s="82"/>
      <c r="F2995" s="82"/>
      <c r="G2995" s="82"/>
      <c r="H2995" s="86"/>
    </row>
    <row r="2996" spans="4:8">
      <c r="D2996" s="82"/>
      <c r="F2996" s="82"/>
      <c r="G2996" s="82"/>
      <c r="H2996" s="86"/>
    </row>
    <row r="2997" spans="4:8">
      <c r="D2997" s="82"/>
      <c r="F2997" s="82"/>
      <c r="G2997" s="82"/>
      <c r="H2997" s="86"/>
    </row>
    <row r="2998" spans="4:8">
      <c r="D2998" s="82"/>
      <c r="F2998" s="82"/>
      <c r="G2998" s="82"/>
      <c r="H2998" s="86"/>
    </row>
    <row r="2999" spans="4:8">
      <c r="D2999" s="82"/>
      <c r="F2999" s="82"/>
      <c r="G2999" s="82"/>
      <c r="H2999" s="86"/>
    </row>
    <row r="3000" spans="4:8">
      <c r="D3000" s="82"/>
      <c r="F3000" s="82"/>
      <c r="G3000" s="82"/>
      <c r="H3000" s="86"/>
    </row>
    <row r="3001" spans="4:8">
      <c r="D3001" s="82"/>
      <c r="F3001" s="82"/>
      <c r="G3001" s="82"/>
      <c r="H3001" s="86"/>
    </row>
    <row r="3002" spans="4:8">
      <c r="D3002" s="82"/>
      <c r="F3002" s="82"/>
      <c r="G3002" s="82"/>
      <c r="H3002" s="86"/>
    </row>
    <row r="3003" spans="4:8">
      <c r="D3003" s="82"/>
      <c r="F3003" s="82"/>
      <c r="G3003" s="82"/>
      <c r="H3003" s="86"/>
    </row>
    <row r="3004" spans="4:8">
      <c r="D3004" s="82"/>
      <c r="F3004" s="82"/>
      <c r="G3004" s="82"/>
      <c r="H3004" s="86"/>
    </row>
    <row r="3005" spans="4:8">
      <c r="D3005" s="82"/>
      <c r="F3005" s="82"/>
      <c r="G3005" s="82"/>
      <c r="H3005" s="86"/>
    </row>
    <row r="3006" spans="4:8">
      <c r="D3006" s="82"/>
      <c r="F3006" s="82"/>
      <c r="G3006" s="82"/>
      <c r="H3006" s="86"/>
    </row>
    <row r="3007" spans="4:8">
      <c r="D3007" s="82"/>
      <c r="F3007" s="82"/>
      <c r="G3007" s="82"/>
      <c r="H3007" s="86"/>
    </row>
    <row r="3008" spans="4:8">
      <c r="D3008" s="82"/>
      <c r="F3008" s="82"/>
      <c r="G3008" s="82"/>
      <c r="H3008" s="86"/>
    </row>
    <row r="3009" spans="4:8">
      <c r="D3009" s="82"/>
      <c r="F3009" s="82"/>
      <c r="G3009" s="82"/>
      <c r="H3009" s="86"/>
    </row>
    <row r="3010" spans="4:8">
      <c r="D3010" s="82"/>
      <c r="F3010" s="82"/>
      <c r="G3010" s="82"/>
      <c r="H3010" s="86"/>
    </row>
    <row r="3011" spans="4:8">
      <c r="D3011" s="82"/>
      <c r="F3011" s="82"/>
      <c r="G3011" s="82"/>
      <c r="H3011" s="86"/>
    </row>
    <row r="3012" spans="4:8">
      <c r="D3012" s="82"/>
      <c r="F3012" s="82"/>
      <c r="G3012" s="82"/>
      <c r="H3012" s="86"/>
    </row>
    <row r="3013" spans="4:8">
      <c r="D3013" s="82"/>
      <c r="F3013" s="82"/>
      <c r="G3013" s="82"/>
      <c r="H3013" s="8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0B051-B903-C84B-8CEB-FEDBABFF4CF6}">
  <dimension ref="A1:S3013"/>
  <sheetViews>
    <sheetView tabSelected="1" zoomScaleNormal="100" workbookViewId="0"/>
  </sheetViews>
  <sheetFormatPr defaultColWidth="10.81640625" defaultRowHeight="12.5"/>
  <cols>
    <col min="1" max="1" width="5.1796875" style="82" bestFit="1" customWidth="1"/>
    <col min="2" max="2" width="10" style="148" bestFit="1" customWidth="1"/>
    <col min="3" max="3" width="10.81640625" style="82"/>
    <col min="4" max="4" width="21.26953125" style="149" customWidth="1"/>
    <col min="5" max="5" width="21.26953125" style="150" customWidth="1"/>
    <col min="6" max="7" width="21.26953125" style="106" customWidth="1"/>
    <col min="8" max="8" width="63" style="82" customWidth="1"/>
    <col min="9" max="9" width="85.453125" style="108" customWidth="1"/>
    <col min="10" max="16384" width="10.81640625" style="82"/>
  </cols>
  <sheetData>
    <row r="1" spans="1:9" s="133" customFormat="1" ht="26">
      <c r="A1" s="128" t="s">
        <v>28712</v>
      </c>
      <c r="B1" s="129" t="s">
        <v>17988</v>
      </c>
      <c r="C1" s="128" t="s">
        <v>28713</v>
      </c>
      <c r="D1" s="130" t="s">
        <v>29679</v>
      </c>
      <c r="E1" s="131" t="s">
        <v>29680</v>
      </c>
      <c r="F1" s="129" t="s">
        <v>29681</v>
      </c>
      <c r="G1" s="129" t="s">
        <v>29682</v>
      </c>
      <c r="H1" s="132" t="s">
        <v>29683</v>
      </c>
      <c r="I1" s="127" t="s">
        <v>29684</v>
      </c>
    </row>
    <row r="2" spans="1:9" s="82" customFormat="1" ht="25">
      <c r="A2" s="116">
        <v>1</v>
      </c>
      <c r="B2" s="114" t="s">
        <v>28718</v>
      </c>
      <c r="C2" s="116" t="str">
        <f>CONCATENATE("E",B2)</f>
        <v>E1_1_1_1</v>
      </c>
      <c r="D2" s="134" t="s">
        <v>29685</v>
      </c>
      <c r="E2" s="135" t="s">
        <v>29686</v>
      </c>
      <c r="F2" s="136" t="s">
        <v>29687</v>
      </c>
      <c r="G2" s="136" t="s">
        <v>29688</v>
      </c>
      <c r="H2" s="116" t="str">
        <f>_xlfn.CONCAT("(","${Variables:",C2,"_kcat}"," * ",C2," * ",E2,") / (","${Variables:",C2,"_km}"," + (",C2," * ", E2,"))")</f>
        <v>(${Variables:E1_1_1_1_kcat} * E1_1_1_1 * C00226 * C00003) / (${Variables:E1_1_1_1_km} + (E1_1_1_1 * C00226 * C00003))</v>
      </c>
      <c r="I2" s="121" t="str">
        <f>_xlfn.CONCAT("r",A2,": ",D2," -&gt; ",F2," | ",H2)</f>
        <v>r1: C00226 + C00003 -&gt; C00071 + C00004 + C00080 | (${Variables:E1_1_1_1_kcat} * E1_1_1_1 * C00226 * C00003) / (${Variables:E1_1_1_1_km} + (E1_1_1_1 * C00226 * C00003))</v>
      </c>
    </row>
    <row r="3" spans="1:9" s="82" customFormat="1" ht="25">
      <c r="A3" s="116">
        <f>A2+1</f>
        <v>2</v>
      </c>
      <c r="B3" s="114" t="s">
        <v>28718</v>
      </c>
      <c r="C3" s="116" t="str">
        <f t="shared" ref="C3:C66" si="0">CONCATENATE("E",B3)</f>
        <v>E1_1_1_1</v>
      </c>
      <c r="D3" s="134" t="s">
        <v>29689</v>
      </c>
      <c r="E3" s="135" t="s">
        <v>29690</v>
      </c>
      <c r="F3" s="136" t="s">
        <v>29691</v>
      </c>
      <c r="G3" s="136" t="s">
        <v>29692</v>
      </c>
      <c r="H3" s="116" t="str">
        <f>_xlfn.CONCAT("(","${Variables:",C3,"_kcat}"," * ",C3," * ",E3,") / (","${Variables:",C3,"_km}"," + (",C3," * ", E3,"))")</f>
        <v>(${Variables:E1_1_1_1_kcat} * E1_1_1_1 * C00469 * C00003 ) / (${Variables:E1_1_1_1_km} + (E1_1_1_1 * C00469 * C00003 ))</v>
      </c>
      <c r="I3" s="121" t="str">
        <f>_xlfn.CONCAT("r",A3,": ",D3," -&gt; ",F3," | ",H3)</f>
        <v>r2: C00469 + C00003  -&gt; C00084 + C00004 + C00080 | (${Variables:E1_1_1_1_kcat} * E1_1_1_1 * C00469 * C00003 ) / (${Variables:E1_1_1_1_km} + (E1_1_1_1 * C00469 * C00003 ))</v>
      </c>
    </row>
    <row r="4" spans="1:9" s="82" customFormat="1" ht="25">
      <c r="A4" s="116">
        <f t="shared" ref="A4:A67" si="1">A3+1</f>
        <v>3</v>
      </c>
      <c r="B4" s="114" t="s">
        <v>28718</v>
      </c>
      <c r="C4" s="116" t="str">
        <f t="shared" si="0"/>
        <v>E1_1_1_1</v>
      </c>
      <c r="D4" s="134" t="s">
        <v>29693</v>
      </c>
      <c r="E4" s="135" t="s">
        <v>29694</v>
      </c>
      <c r="F4" s="136" t="s">
        <v>29695</v>
      </c>
      <c r="G4" s="136" t="s">
        <v>29696</v>
      </c>
      <c r="H4" s="116" t="str">
        <f>_xlfn.CONCAT("(","${Variables:",C4,"_kcat}"," * ",C4," * ",E4,") / (","${Variables:",C4,"_km}"," + (",C4," * ", E4,"))")</f>
        <v>(${Variables:E1_1_1_1_kcat} * E1_1_1_1 * C00473 * C00003 ) / (${Variables:E1_1_1_1_km} + (E1_1_1_1 * C00473 * C00003 ))</v>
      </c>
      <c r="I4" s="121" t="str">
        <f>_xlfn.CONCAT("r",A4,": ",D4," -&gt; ",F4," | ",H4)</f>
        <v>r3: C00473 + C00003  -&gt; C00376 + C00004 + C00080 | (${Variables:E1_1_1_1_kcat} * E1_1_1_1 * C00473 * C00003 ) / (${Variables:E1_1_1_1_km} + (E1_1_1_1 * C00473 * C00003 ))</v>
      </c>
    </row>
    <row r="5" spans="1:9" s="82" customFormat="1" ht="25">
      <c r="A5" s="116">
        <f t="shared" si="1"/>
        <v>4</v>
      </c>
      <c r="B5" s="114" t="s">
        <v>28718</v>
      </c>
      <c r="C5" s="116" t="str">
        <f t="shared" si="0"/>
        <v>E1_1_1_1</v>
      </c>
      <c r="D5" s="134" t="s">
        <v>29697</v>
      </c>
      <c r="E5" s="135" t="s">
        <v>29698</v>
      </c>
      <c r="F5" s="136" t="s">
        <v>29699</v>
      </c>
      <c r="G5" s="136" t="s">
        <v>29700</v>
      </c>
      <c r="H5" s="116" t="str">
        <f>_xlfn.CONCAT("(","${Variables:",C5,"_kcat}"," * ",C5," * ",E5,") / (","${Variables:",C5,"_km}"," + (",C5," * ", E5,"))")</f>
        <v>(${Variables:E1_1_1_1_kcat} * E1_1_1_1 * C00756 * C00003 ) / (${Variables:E1_1_1_1_km} + (E1_1_1_1 * C00756 * C00003 ))</v>
      </c>
      <c r="I5" s="121" t="str">
        <f>_xlfn.CONCAT("r",A5,": ",D5," -&gt; ",F5," | ",H5)</f>
        <v>r4: C00756 + C00003  -&gt; C01545 + C00004 + C00080 | (${Variables:E1_1_1_1_kcat} * E1_1_1_1 * C00756 * C00003 ) / (${Variables:E1_1_1_1_km} + (E1_1_1_1 * C00756 * C00003 ))</v>
      </c>
    </row>
    <row r="6" spans="1:9" s="82" customFormat="1" ht="25">
      <c r="A6" s="116">
        <f t="shared" si="1"/>
        <v>5</v>
      </c>
      <c r="B6" s="114" t="s">
        <v>28718</v>
      </c>
      <c r="C6" s="116" t="str">
        <f t="shared" si="0"/>
        <v>E1_1_1_1</v>
      </c>
      <c r="D6" s="134" t="s">
        <v>29701</v>
      </c>
      <c r="E6" s="135" t="s">
        <v>29702</v>
      </c>
      <c r="F6" s="136" t="s">
        <v>29703</v>
      </c>
      <c r="G6" s="136" t="s">
        <v>29704</v>
      </c>
      <c r="H6" s="116" t="str">
        <f>_xlfn.CONCAT("(","${Variables:",C6,"_kcat}"," * ",C6," * ",E6,") / (","${Variables:",C6,"_km}"," + (",C6," * ", E6,"))")</f>
        <v>(${Variables:E1_1_1_1_kcat} * E1_1_1_1 * C05444 * C00003) / (${Variables:E1_1_1_1_km} + (E1_1_1_1 * C05444 * C00003))</v>
      </c>
      <c r="I6" s="121" t="str">
        <f>_xlfn.CONCAT("r",A6,": ",D6," -&gt; ",F6," | ",H6)</f>
        <v>r5: C05444 + C00003 -&gt; C05445 + C00004 + C00080 | (${Variables:E1_1_1_1_kcat} * E1_1_1_1 * C05444 * C00003) / (${Variables:E1_1_1_1_km} + (E1_1_1_1 * C05444 * C00003))</v>
      </c>
    </row>
    <row r="7" spans="1:9" s="82" customFormat="1" ht="25">
      <c r="A7" s="116">
        <f t="shared" si="1"/>
        <v>6</v>
      </c>
      <c r="B7" s="114" t="s">
        <v>28718</v>
      </c>
      <c r="C7" s="116" t="str">
        <f t="shared" si="0"/>
        <v>E1_1_1_1</v>
      </c>
      <c r="D7" s="134" t="s">
        <v>29705</v>
      </c>
      <c r="E7" s="135" t="s">
        <v>29706</v>
      </c>
      <c r="F7" s="136" t="s">
        <v>29707</v>
      </c>
      <c r="G7" s="136" t="s">
        <v>29708</v>
      </c>
      <c r="H7" s="116" t="str">
        <f>_xlfn.CONCAT("(","${Variables:",C7,"_kcat}"," * ",C7," * ",E7,") / (","${Variables:",C7,"_km}"," + (",C7," * ", E7,"))")</f>
        <v>(${Variables:E1_1_1_1_kcat} * E1_1_1_1 * C05576 * C00003 ) / (${Variables:E1_1_1_1_km} + (E1_1_1_1 * C05576 * C00003 ))</v>
      </c>
      <c r="I7" s="121" t="str">
        <f>_xlfn.CONCAT("r",A7,": ",D7," -&gt; ",F7," | ",H7)</f>
        <v>r6: C05576 + C00003  -&gt; C05577 + C00004 + C00080 | (${Variables:E1_1_1_1_kcat} * E1_1_1_1 * C05576 * C00003 ) / (${Variables:E1_1_1_1_km} + (E1_1_1_1 * C05576 * C00003 ))</v>
      </c>
    </row>
    <row r="8" spans="1:9" s="82" customFormat="1" ht="25">
      <c r="A8" s="116">
        <f t="shared" si="1"/>
        <v>7</v>
      </c>
      <c r="B8" s="114" t="s">
        <v>28718</v>
      </c>
      <c r="C8" s="116" t="str">
        <f t="shared" si="0"/>
        <v>E1_1_1_1</v>
      </c>
      <c r="D8" s="134" t="s">
        <v>29709</v>
      </c>
      <c r="E8" s="135" t="s">
        <v>29710</v>
      </c>
      <c r="F8" s="136" t="s">
        <v>29711</v>
      </c>
      <c r="G8" s="136" t="s">
        <v>29712</v>
      </c>
      <c r="H8" s="116" t="str">
        <f>_xlfn.CONCAT("(","${Variables:",C8,"_kcat}"," * ",C8," * ",E8,") / (","${Variables:",C8,"_km}"," + (",C8," * ", E8,"))")</f>
        <v>(${Variables:E1_1_1_1_kcat} * E1_1_1_1 * C06611 * C00003) / (${Variables:E1_1_1_1_km} + (E1_1_1_1 * C06611 * C00003))</v>
      </c>
      <c r="I8" s="121" t="str">
        <f>_xlfn.CONCAT("r",A8,": ",D8," -&gt; ",F8," | ",H8)</f>
        <v>r7: C06611 + C00003 -&gt; C06613 + C00004 + C00080 | (${Variables:E1_1_1_1_kcat} * E1_1_1_1 * C06611 * C00003) / (${Variables:E1_1_1_1_km} + (E1_1_1_1 * C06611 * C00003))</v>
      </c>
    </row>
    <row r="9" spans="1:9" s="82" customFormat="1" ht="25">
      <c r="A9" s="116">
        <f t="shared" si="1"/>
        <v>8</v>
      </c>
      <c r="B9" s="114" t="s">
        <v>28718</v>
      </c>
      <c r="C9" s="116" t="str">
        <f t="shared" si="0"/>
        <v>E1_1_1_1</v>
      </c>
      <c r="D9" s="134" t="s">
        <v>29713</v>
      </c>
      <c r="E9" s="135" t="s">
        <v>29714</v>
      </c>
      <c r="F9" s="136" t="s">
        <v>29715</v>
      </c>
      <c r="G9" s="136" t="s">
        <v>29716</v>
      </c>
      <c r="H9" s="116" t="str">
        <f>_xlfn.CONCAT("(","${Variables:",C9,"_kcat}"," * ",C9," * ",E9,") / (","${Variables:",C9,"_km}"," + (",C9," * ", E9,"))")</f>
        <v>(${Variables:E1_1_1_1_kcat} * E1_1_1_1 * C06612 * C00003) / (${Variables:E1_1_1_1_km} + (E1_1_1_1 * C06612 * C00003))</v>
      </c>
      <c r="I9" s="121" t="str">
        <f>_xlfn.CONCAT("r",A9,": ",D9," -&gt; ",F9," | ",H9)</f>
        <v>r8: C06612 + C00003 -&gt; C16348 + C00004 + C00080 | (${Variables:E1_1_1_1_kcat} * E1_1_1_1 * C06612 * C00003) / (${Variables:E1_1_1_1_km} + (E1_1_1_1 * C06612 * C00003))</v>
      </c>
    </row>
    <row r="10" spans="1:9" s="82" customFormat="1" ht="25">
      <c r="A10" s="116">
        <f t="shared" si="1"/>
        <v>9</v>
      </c>
      <c r="B10" s="114" t="s">
        <v>28718</v>
      </c>
      <c r="C10" s="116" t="str">
        <f t="shared" si="0"/>
        <v>E1_1_1_1</v>
      </c>
      <c r="D10" s="134" t="s">
        <v>29717</v>
      </c>
      <c r="E10" s="135" t="s">
        <v>29718</v>
      </c>
      <c r="F10" s="136" t="s">
        <v>29719</v>
      </c>
      <c r="G10" s="136" t="s">
        <v>29720</v>
      </c>
      <c r="H10" s="116" t="str">
        <f>_xlfn.CONCAT("(","${Variables:",C10,"_kcat}"," * ",C10," * ",E10,") / (","${Variables:",C10,"_km}"," + (",C10," * ", E10,"))")</f>
        <v>(${Variables:E1_1_1_1_kcat} * E1_1_1_1 * C14089 * C00003) / (${Variables:E1_1_1_1_km} + (E1_1_1_1 * C14089 * C00003))</v>
      </c>
      <c r="I10" s="121" t="str">
        <f>_xlfn.CONCAT("r",A10,": ",D10," -&gt; ",F10," | ",H10)</f>
        <v>r9: C14089 + C00003 -&gt; C14090 + C00004 + C00080 | (${Variables:E1_1_1_1_kcat} * E1_1_1_1 * C14089 * C00003) / (${Variables:E1_1_1_1_km} + (E1_1_1_1 * C14089 * C00003))</v>
      </c>
    </row>
    <row r="11" spans="1:9" s="82" customFormat="1" ht="25">
      <c r="A11" s="116">
        <f t="shared" si="1"/>
        <v>10</v>
      </c>
      <c r="B11" s="114" t="s">
        <v>28718</v>
      </c>
      <c r="C11" s="116" t="str">
        <f t="shared" si="0"/>
        <v>E1_1_1_1</v>
      </c>
      <c r="D11" s="134" t="s">
        <v>29721</v>
      </c>
      <c r="E11" s="135" t="s">
        <v>29722</v>
      </c>
      <c r="F11" s="136" t="s">
        <v>29723</v>
      </c>
      <c r="G11" s="136" t="s">
        <v>29724</v>
      </c>
      <c r="H11" s="116" t="str">
        <f>_xlfn.CONCAT("(","${Variables:",C11,"_kcat}"," * ",C11," * ",E11,") / (","${Variables:",C11,"_km}"," + (",C11," * ", E11,"))")</f>
        <v>(${Variables:E1_1_1_1_kcat} * E1_1_1_1 * C02909 * C00003 ) / (${Variables:E1_1_1_1_km} + (E1_1_1_1 * C02909 * C00003 ))</v>
      </c>
      <c r="I11" s="121" t="str">
        <f>_xlfn.CONCAT("r",A11,": ",D11," -&gt; ",F11," | ",H11)</f>
        <v>r10: C02909 + C00003  -&gt; C14099 + C00004 + C00080 | (${Variables:E1_1_1_1_kcat} * E1_1_1_1 * C02909 * C00003 ) / (${Variables:E1_1_1_1_km} + (E1_1_1_1 * C02909 * C00003 ))</v>
      </c>
    </row>
    <row r="12" spans="1:9" s="82" customFormat="1" ht="37.5">
      <c r="A12" s="116">
        <f t="shared" si="1"/>
        <v>11</v>
      </c>
      <c r="B12" s="114" t="s">
        <v>28718</v>
      </c>
      <c r="C12" s="116" t="str">
        <f t="shared" si="0"/>
        <v>E1_1_1_1</v>
      </c>
      <c r="D12" s="134" t="s">
        <v>29725</v>
      </c>
      <c r="E12" s="135" t="s">
        <v>29726</v>
      </c>
      <c r="F12" s="136" t="s">
        <v>29727</v>
      </c>
      <c r="G12" s="136" t="s">
        <v>29728</v>
      </c>
      <c r="H12" s="116" t="str">
        <f>_xlfn.CONCAT("(","${Variables:",C12,"_kcat}"," * ",C12," * ",E12,") / (","${Variables:",C12,"_km}"," + (",C12," * ", E12,"))")</f>
        <v>(${Variables:E1_1_1_1_kcat} * E1_1_1_1 * C07645 * C00004 * C00080) / (${Variables:E1_1_1_1_km} + (E1_1_1_1 * C07645 * C00004 * C00080))</v>
      </c>
      <c r="I12" s="121" t="str">
        <f>_xlfn.CONCAT("r",A12,": ",D12," -&gt; ",F12," | ",H12)</f>
        <v>r11: C07645 + C00004 + C00080 -&gt; C16551 + C00003 | (${Variables:E1_1_1_1_kcat} * E1_1_1_1 * C07645 * C00004 * C00080) / (${Variables:E1_1_1_1_km} + (E1_1_1_1 * C07645 * C00004 * C00080))</v>
      </c>
    </row>
    <row r="13" spans="1:9" s="82" customFormat="1" ht="25">
      <c r="A13" s="116">
        <f t="shared" si="1"/>
        <v>12</v>
      </c>
      <c r="B13" s="114" t="s">
        <v>28718</v>
      </c>
      <c r="C13" s="116" t="str">
        <f t="shared" si="0"/>
        <v>E1_1_1_1</v>
      </c>
      <c r="D13" s="134" t="s">
        <v>29729</v>
      </c>
      <c r="E13" s="135" t="s">
        <v>29730</v>
      </c>
      <c r="F13" s="136" t="s">
        <v>29731</v>
      </c>
      <c r="G13" s="136" t="s">
        <v>29732</v>
      </c>
      <c r="H13" s="116" t="str">
        <f>_xlfn.CONCAT("(","${Variables:",C13,"_kcat}"," * ",C13," * ",E13,") / (","${Variables:",C13,"_km}"," + (",C13," * ", E13,"))")</f>
        <v>(${Variables:E1_1_1_1_kcat} * E1_1_1_1 * C16586 * C00003) / (${Variables:E1_1_1_1_km} + (E1_1_1_1 * C16586 * C00003))</v>
      </c>
      <c r="I13" s="121" t="str">
        <f>_xlfn.CONCAT("r",A13,": ",D13," -&gt; ",F13," | ",H13)</f>
        <v>r12: C16586 + C00003 -&gt; C16587 + C00004 + C00080 | (${Variables:E1_1_1_1_kcat} * E1_1_1_1 * C16586 * C00003) / (${Variables:E1_1_1_1_km} + (E1_1_1_1 * C16586 * C00003))</v>
      </c>
    </row>
    <row r="14" spans="1:9" s="82" customFormat="1" ht="25">
      <c r="A14" s="116">
        <f t="shared" si="1"/>
        <v>13</v>
      </c>
      <c r="B14" s="114" t="s">
        <v>28718</v>
      </c>
      <c r="C14" s="116" t="str">
        <f t="shared" si="0"/>
        <v>E1_1_1_1</v>
      </c>
      <c r="D14" s="134" t="s">
        <v>29733</v>
      </c>
      <c r="E14" s="135" t="s">
        <v>29734</v>
      </c>
      <c r="F14" s="136" t="s">
        <v>29735</v>
      </c>
      <c r="G14" s="136" t="s">
        <v>29736</v>
      </c>
      <c r="H14" s="116" t="str">
        <f>_xlfn.CONCAT("(","${Variables:",C14,"_kcat}"," * ",C14," * ",E14,") / (","${Variables:",C14,"_km}"," + (",C14," * ", E14,"))")</f>
        <v>(${Variables:E1_1_1_1_kcat} * E1_1_1_1 * C00114 * C00003) / (${Variables:E1_1_1_1_km} + (E1_1_1_1 * C00114 * C00003))</v>
      </c>
      <c r="I14" s="121" t="str">
        <f>_xlfn.CONCAT("r",A14,": ",D14," -&gt; ",F14," | ",H14)</f>
        <v>r13: C00114 + C00003 -&gt; C00576 + C00004 + C00080 | (${Variables:E1_1_1_1_kcat} * E1_1_1_1 * C00114 * C00003) / (${Variables:E1_1_1_1_km} + (E1_1_1_1 * C00114 * C00003))</v>
      </c>
    </row>
    <row r="15" spans="1:9" s="82" customFormat="1" ht="25">
      <c r="A15" s="116">
        <f t="shared" si="1"/>
        <v>14</v>
      </c>
      <c r="B15" s="114" t="s">
        <v>28718</v>
      </c>
      <c r="C15" s="116" t="str">
        <f t="shared" si="0"/>
        <v>E1_1_1_1</v>
      </c>
      <c r="D15" s="134" t="s">
        <v>29737</v>
      </c>
      <c r="E15" s="135" t="s">
        <v>29738</v>
      </c>
      <c r="F15" s="136" t="s">
        <v>29739</v>
      </c>
      <c r="G15" s="136" t="s">
        <v>29740</v>
      </c>
      <c r="H15" s="116" t="str">
        <f>_xlfn.CONCAT("(","${Variables:",C15,"_kcat}"," * ",C15," * ",E15,") / (","${Variables:",C15,"_km}"," + (",C15," * ", E15,"))")</f>
        <v>(${Variables:E1_1_1_1_kcat} * E1_1_1_1 * C00114 * C00006) / (${Variables:E1_1_1_1_km} + (E1_1_1_1 * C00114 * C00006))</v>
      </c>
      <c r="I15" s="121" t="str">
        <f>_xlfn.CONCAT("r",A15,": ",D15," -&gt; ",F15," | ",H15)</f>
        <v>r14: C00114 + C00006 -&gt; C00576 + C00005 + C00080 | (${Variables:E1_1_1_1_kcat} * E1_1_1_1 * C00114 * C00006) / (${Variables:E1_1_1_1_km} + (E1_1_1_1 * C00114 * C00006))</v>
      </c>
    </row>
    <row r="16" spans="1:9" s="82" customFormat="1" ht="37.5">
      <c r="A16" s="116">
        <f t="shared" si="1"/>
        <v>15</v>
      </c>
      <c r="B16" s="114" t="s">
        <v>28718</v>
      </c>
      <c r="C16" s="116" t="str">
        <f t="shared" si="0"/>
        <v>E1_1_1_1</v>
      </c>
      <c r="D16" s="134" t="s">
        <v>29741</v>
      </c>
      <c r="E16" s="135" t="s">
        <v>29742</v>
      </c>
      <c r="F16" s="136" t="s">
        <v>29743</v>
      </c>
      <c r="G16" s="136" t="s">
        <v>29744</v>
      </c>
      <c r="H16" s="116" t="str">
        <f>_xlfn.CONCAT("(","${Variables:",C16,"_kcat}"," * ",C16," * ",E16,") / (","${Variables:",C16,"_km}"," + (",C16," * ", E16,"))")</f>
        <v>(${Variables:E1_1_1_1_kcat} * E1_1_1_1 * C16310 * C00004 * C00080) / (${Variables:E1_1_1_1_km} + (E1_1_1_1 * C16310 * C00004 * C00080))</v>
      </c>
      <c r="I16" s="121" t="str">
        <f>_xlfn.CONCAT("r",A16,": ",D16," -&gt; ",F16," | ",H16)</f>
        <v>r15: C16310 + C00004 + C00080 -&gt; C08492 + C00003 | (${Variables:E1_1_1_1_kcat} * E1_1_1_1 * C16310 * C00004 * C00080) / (${Variables:E1_1_1_1_km} + (E1_1_1_1 * C16310 * C00004 * C00080))</v>
      </c>
    </row>
    <row r="17" spans="1:9" s="82" customFormat="1" ht="25">
      <c r="A17" s="116">
        <f t="shared" si="1"/>
        <v>16</v>
      </c>
      <c r="B17" s="114" t="s">
        <v>28718</v>
      </c>
      <c r="C17" s="116" t="str">
        <f t="shared" si="0"/>
        <v>E1_1_1_1</v>
      </c>
      <c r="D17" s="134" t="s">
        <v>29745</v>
      </c>
      <c r="E17" s="135" t="s">
        <v>29746</v>
      </c>
      <c r="F17" s="136" t="s">
        <v>29747</v>
      </c>
      <c r="G17" s="136" t="s">
        <v>29748</v>
      </c>
      <c r="H17" s="116" t="str">
        <f>_xlfn.CONCAT("(","${Variables:",C17,"_kcat}"," * ",C17," * ",E17,") / (","${Variables:",C17,"_km}"," + (",C17," * ", E17,"))")</f>
        <v>(${Variables:E1_1_1_1_kcat} * E1_1_1_1 * C01612 * C00003 ) / (${Variables:E1_1_1_1_km} + (E1_1_1_1 * C01612 * C00003 ))</v>
      </c>
      <c r="I17" s="121" t="str">
        <f>_xlfn.CONCAT("r",A17,": ",D17," -&gt; ",F17," | ",H17)</f>
        <v>r16: C01612 + C00003  -&gt; C01450 + C00004 + C00080 | (${Variables:E1_1_1_1_kcat} * E1_1_1_1 * C01612 * C00003 ) / (${Variables:E1_1_1_1_km} + (E1_1_1_1 * C01612 * C00003 ))</v>
      </c>
    </row>
    <row r="18" spans="1:9" s="82" customFormat="1" ht="25">
      <c r="A18" s="116">
        <f t="shared" si="1"/>
        <v>17</v>
      </c>
      <c r="B18" s="114" t="s">
        <v>28718</v>
      </c>
      <c r="C18" s="116" t="str">
        <f t="shared" si="0"/>
        <v>E1_1_1_1</v>
      </c>
      <c r="D18" s="134" t="s">
        <v>29749</v>
      </c>
      <c r="E18" s="135" t="s">
        <v>29750</v>
      </c>
      <c r="F18" s="136" t="s">
        <v>29751</v>
      </c>
      <c r="G18" s="136" t="s">
        <v>29752</v>
      </c>
      <c r="H18" s="116" t="str">
        <f>_xlfn.CONCAT("(","${Variables:",C18,"_kcat}"," * ",C18," * ",E18,") / (","${Variables:",C18,"_km}"," + (",C18," * ", E18,"))")</f>
        <v>(${Variables:E1_1_1_1_kcat} * E1_1_1_1 * C16595 * C00003 ) / (${Variables:E1_1_1_1_km} + (E1_1_1_1 * C16595 * C00003 ))</v>
      </c>
      <c r="I18" s="121" t="str">
        <f>_xlfn.CONCAT("r",A18,": ",D18," -&gt; ",F18," | ",H18)</f>
        <v>r17: C16595 + C00003  -&gt; C16596 + C00004 + C00080 | (${Variables:E1_1_1_1_kcat} * E1_1_1_1 * C16595 * C00003 ) / (${Variables:E1_1_1_1_km} + (E1_1_1_1 * C16595 * C00003 ))</v>
      </c>
    </row>
    <row r="19" spans="1:9" s="82" customFormat="1" ht="25">
      <c r="A19" s="116">
        <f t="shared" si="1"/>
        <v>18</v>
      </c>
      <c r="B19" s="114" t="s">
        <v>28718</v>
      </c>
      <c r="C19" s="116" t="str">
        <f t="shared" si="0"/>
        <v>E1_1_1_1</v>
      </c>
      <c r="D19" s="134" t="s">
        <v>29753</v>
      </c>
      <c r="E19" s="135" t="s">
        <v>29754</v>
      </c>
      <c r="F19" s="136" t="s">
        <v>29755</v>
      </c>
      <c r="G19" s="136" t="s">
        <v>29756</v>
      </c>
      <c r="H19" s="116" t="str">
        <f>_xlfn.CONCAT("(","${Variables:",C19,"_kcat}"," * ",C19," * ",E19,") / (","${Variables:",C19,"_km}"," + (",C19," * ", E19,"))")</f>
        <v>(${Variables:E1_1_1_1_kcat} * E1_1_1_1 * C00418 * C00003 ) / (${Variables:E1_1_1_1_km} + (E1_1_1_1 * C00418 * C00003 ))</v>
      </c>
      <c r="I19" s="121" t="str">
        <f>_xlfn.CONCAT("r",A19,": ",D19," -&gt; ",F19," | ",H19)</f>
        <v>r18: C00418 + C00003  -&gt; C00772 + C00004 + C00080 | (${Variables:E1_1_1_1_kcat} * E1_1_1_1 * C00418 * C00003 ) / (${Variables:E1_1_1_1_km} + (E1_1_1_1 * C00418 * C00003 ))</v>
      </c>
    </row>
    <row r="20" spans="1:9" s="82" customFormat="1" ht="37.5">
      <c r="A20" s="116">
        <f t="shared" si="1"/>
        <v>19</v>
      </c>
      <c r="B20" s="114" t="s">
        <v>28718</v>
      </c>
      <c r="C20" s="116" t="str">
        <f t="shared" si="0"/>
        <v>E1_1_1_1</v>
      </c>
      <c r="D20" s="134" t="s">
        <v>29757</v>
      </c>
      <c r="E20" s="135" t="s">
        <v>29758</v>
      </c>
      <c r="F20" s="136" t="s">
        <v>29759</v>
      </c>
      <c r="G20" s="136" t="s">
        <v>29760</v>
      </c>
      <c r="H20" s="116" t="str">
        <f>_xlfn.CONCAT("(","${Variables:",C20,"_kcat}"," * ",C20," * ",E20,") / (","${Variables:",C20,"_km}"," + (",C20," * ", E20,"))")</f>
        <v>(${Variables:E1_1_1_1_kcat} * E1_1_1_1 * C06899 * C00004 * C00080) / (${Variables:E1_1_1_1_km} + (E1_1_1_1 * C06899 * C00004 * C00080))</v>
      </c>
      <c r="I20" s="121" t="str">
        <f>_xlfn.CONCAT("r",A20,": ",D20," -&gt; ",F20," | ",H20)</f>
        <v>r19: C06899 + C00004 + C00080 -&gt; C07490 + C00030 + C00001 | (${Variables:E1_1_1_1_kcat} * E1_1_1_1 * C06899 * C00004 * C00080) / (${Variables:E1_1_1_1_km} + (E1_1_1_1 * C06899 * C00004 * C00080))</v>
      </c>
    </row>
    <row r="21" spans="1:9" s="82" customFormat="1" ht="25">
      <c r="A21" s="116">
        <f t="shared" si="1"/>
        <v>20</v>
      </c>
      <c r="B21" s="114" t="s">
        <v>28718</v>
      </c>
      <c r="C21" s="116" t="str">
        <f t="shared" si="0"/>
        <v>E1_1_1_1</v>
      </c>
      <c r="D21" s="134" t="s">
        <v>29685</v>
      </c>
      <c r="E21" s="135" t="s">
        <v>29686</v>
      </c>
      <c r="F21" s="136" t="s">
        <v>29687</v>
      </c>
      <c r="G21" s="136" t="s">
        <v>29688</v>
      </c>
      <c r="H21" s="116" t="str">
        <f>_xlfn.CONCAT("(","${Variables:",C21,"_kcat}"," * ",C21," * ",E21,") / (","${Variables:",C21,"_km}"," + (",C21," * ", E21,"))")</f>
        <v>(${Variables:E1_1_1_1_kcat} * E1_1_1_1 * C00226 * C00003) / (${Variables:E1_1_1_1_km} + (E1_1_1_1 * C00226 * C00003))</v>
      </c>
      <c r="I21" s="121" t="str">
        <f>_xlfn.CONCAT("r",A21,": ",D21," -&gt; ",F21," | ",H21)</f>
        <v>r20: C00226 + C00003 -&gt; C00071 + C00004 + C00080 | (${Variables:E1_1_1_1_kcat} * E1_1_1_1 * C00226 * C00003) / (${Variables:E1_1_1_1_km} + (E1_1_1_1 * C00226 * C00003))</v>
      </c>
    </row>
    <row r="22" spans="1:9" s="82" customFormat="1" ht="25">
      <c r="A22" s="116">
        <f t="shared" si="1"/>
        <v>21</v>
      </c>
      <c r="B22" s="114" t="s">
        <v>28718</v>
      </c>
      <c r="C22" s="116" t="str">
        <f t="shared" si="0"/>
        <v>E1_1_1_1</v>
      </c>
      <c r="D22" s="134" t="s">
        <v>29689</v>
      </c>
      <c r="E22" s="135" t="s">
        <v>29690</v>
      </c>
      <c r="F22" s="136" t="s">
        <v>29691</v>
      </c>
      <c r="G22" s="136" t="s">
        <v>29692</v>
      </c>
      <c r="H22" s="116" t="str">
        <f>_xlfn.CONCAT("(","${Variables:",C22,"_kcat}"," * ",C22," * ",E22,") / (","${Variables:",C22,"_km}"," + (",C22," * ", E22,"))")</f>
        <v>(${Variables:E1_1_1_1_kcat} * E1_1_1_1 * C00469 * C00003 ) / (${Variables:E1_1_1_1_km} + (E1_1_1_1 * C00469 * C00003 ))</v>
      </c>
      <c r="I22" s="121" t="str">
        <f>_xlfn.CONCAT("r",A22,": ",D22," -&gt; ",F22," | ",H22)</f>
        <v>r21: C00469 + C00003  -&gt; C00084 + C00004 + C00080 | (${Variables:E1_1_1_1_kcat} * E1_1_1_1 * C00469 * C00003 ) / (${Variables:E1_1_1_1_km} + (E1_1_1_1 * C00469 * C00003 ))</v>
      </c>
    </row>
    <row r="23" spans="1:9" s="82" customFormat="1" ht="25">
      <c r="A23" s="116">
        <f t="shared" si="1"/>
        <v>22</v>
      </c>
      <c r="B23" s="114" t="s">
        <v>28718</v>
      </c>
      <c r="C23" s="116" t="str">
        <f t="shared" si="0"/>
        <v>E1_1_1_1</v>
      </c>
      <c r="D23" s="134" t="s">
        <v>29693</v>
      </c>
      <c r="E23" s="135" t="s">
        <v>29694</v>
      </c>
      <c r="F23" s="136" t="s">
        <v>29695</v>
      </c>
      <c r="G23" s="136" t="s">
        <v>29696</v>
      </c>
      <c r="H23" s="116" t="str">
        <f>_xlfn.CONCAT("(","${Variables:",C23,"_kcat}"," * ",C23," * ",E23,") / (","${Variables:",C23,"_km}"," + (",C23," * ", E23,"))")</f>
        <v>(${Variables:E1_1_1_1_kcat} * E1_1_1_1 * C00473 * C00003 ) / (${Variables:E1_1_1_1_km} + (E1_1_1_1 * C00473 * C00003 ))</v>
      </c>
      <c r="I23" s="121" t="str">
        <f>_xlfn.CONCAT("r",A23,": ",D23," -&gt; ",F23," | ",H23)</f>
        <v>r22: C00473 + C00003  -&gt; C00376 + C00004 + C00080 | (${Variables:E1_1_1_1_kcat} * E1_1_1_1 * C00473 * C00003 ) / (${Variables:E1_1_1_1_km} + (E1_1_1_1 * C00473 * C00003 ))</v>
      </c>
    </row>
    <row r="24" spans="1:9" s="82" customFormat="1" ht="25">
      <c r="A24" s="116">
        <f t="shared" si="1"/>
        <v>23</v>
      </c>
      <c r="B24" s="114" t="s">
        <v>28718</v>
      </c>
      <c r="C24" s="116" t="str">
        <f t="shared" si="0"/>
        <v>E1_1_1_1</v>
      </c>
      <c r="D24" s="134" t="s">
        <v>29697</v>
      </c>
      <c r="E24" s="135" t="s">
        <v>29698</v>
      </c>
      <c r="F24" s="136" t="s">
        <v>29699</v>
      </c>
      <c r="G24" s="136" t="s">
        <v>29700</v>
      </c>
      <c r="H24" s="116" t="str">
        <f>_xlfn.CONCAT("(","${Variables:",C24,"_kcat}"," * ",C24," * ",E24,") / (","${Variables:",C24,"_km}"," + (",C24," * ", E24,"))")</f>
        <v>(${Variables:E1_1_1_1_kcat} * E1_1_1_1 * C00756 * C00003 ) / (${Variables:E1_1_1_1_km} + (E1_1_1_1 * C00756 * C00003 ))</v>
      </c>
      <c r="I24" s="121" t="str">
        <f>_xlfn.CONCAT("r",A24,": ",D24," -&gt; ",F24," | ",H24)</f>
        <v>r23: C00756 + C00003  -&gt; C01545 + C00004 + C00080 | (${Variables:E1_1_1_1_kcat} * E1_1_1_1 * C00756 * C00003 ) / (${Variables:E1_1_1_1_km} + (E1_1_1_1 * C00756 * C00003 ))</v>
      </c>
    </row>
    <row r="25" spans="1:9" s="82" customFormat="1" ht="25">
      <c r="A25" s="116">
        <f t="shared" si="1"/>
        <v>24</v>
      </c>
      <c r="B25" s="114" t="s">
        <v>28718</v>
      </c>
      <c r="C25" s="116" t="str">
        <f t="shared" si="0"/>
        <v>E1_1_1_1</v>
      </c>
      <c r="D25" s="134" t="s">
        <v>29701</v>
      </c>
      <c r="E25" s="135" t="s">
        <v>29702</v>
      </c>
      <c r="F25" s="136" t="s">
        <v>29703</v>
      </c>
      <c r="G25" s="136" t="s">
        <v>29704</v>
      </c>
      <c r="H25" s="116" t="str">
        <f>_xlfn.CONCAT("(","${Variables:",C25,"_kcat}"," * ",C25," * ",E25,") / (","${Variables:",C25,"_km}"," + (",C25," * ", E25,"))")</f>
        <v>(${Variables:E1_1_1_1_kcat} * E1_1_1_1 * C05444 * C00003) / (${Variables:E1_1_1_1_km} + (E1_1_1_1 * C05444 * C00003))</v>
      </c>
      <c r="I25" s="121" t="str">
        <f>_xlfn.CONCAT("r",A25,": ",D25," -&gt; ",F25," | ",H25)</f>
        <v>r24: C05444 + C00003 -&gt; C05445 + C00004 + C00080 | (${Variables:E1_1_1_1_kcat} * E1_1_1_1 * C05444 * C00003) / (${Variables:E1_1_1_1_km} + (E1_1_1_1 * C05444 * C00003))</v>
      </c>
    </row>
    <row r="26" spans="1:9" s="82" customFormat="1" ht="25">
      <c r="A26" s="116">
        <f t="shared" si="1"/>
        <v>25</v>
      </c>
      <c r="B26" s="114" t="s">
        <v>28718</v>
      </c>
      <c r="C26" s="116" t="str">
        <f t="shared" si="0"/>
        <v>E1_1_1_1</v>
      </c>
      <c r="D26" s="134" t="s">
        <v>29705</v>
      </c>
      <c r="E26" s="135" t="s">
        <v>29706</v>
      </c>
      <c r="F26" s="136" t="s">
        <v>29707</v>
      </c>
      <c r="G26" s="136" t="s">
        <v>29708</v>
      </c>
      <c r="H26" s="116" t="str">
        <f>_xlfn.CONCAT("(","${Variables:",C26,"_kcat}"," * ",C26," * ",E26,") / (","${Variables:",C26,"_km}"," + (",C26," * ", E26,"))")</f>
        <v>(${Variables:E1_1_1_1_kcat} * E1_1_1_1 * C05576 * C00003 ) / (${Variables:E1_1_1_1_km} + (E1_1_1_1 * C05576 * C00003 ))</v>
      </c>
      <c r="I26" s="121" t="str">
        <f>_xlfn.CONCAT("r",A26,": ",D26," -&gt; ",F26," | ",H26)</f>
        <v>r25: C05576 + C00003  -&gt; C05577 + C00004 + C00080 | (${Variables:E1_1_1_1_kcat} * E1_1_1_1 * C05576 * C00003 ) / (${Variables:E1_1_1_1_km} + (E1_1_1_1 * C05576 * C00003 ))</v>
      </c>
    </row>
    <row r="27" spans="1:9" s="82" customFormat="1" ht="25">
      <c r="A27" s="116">
        <f t="shared" si="1"/>
        <v>26</v>
      </c>
      <c r="B27" s="114" t="s">
        <v>28718</v>
      </c>
      <c r="C27" s="116" t="str">
        <f t="shared" si="0"/>
        <v>E1_1_1_1</v>
      </c>
      <c r="D27" s="134" t="s">
        <v>29709</v>
      </c>
      <c r="E27" s="135" t="s">
        <v>29710</v>
      </c>
      <c r="F27" s="136" t="s">
        <v>29711</v>
      </c>
      <c r="G27" s="136" t="s">
        <v>29712</v>
      </c>
      <c r="H27" s="116" t="str">
        <f>_xlfn.CONCAT("(","${Variables:",C27,"_kcat}"," * ",C27," * ",E27,") / (","${Variables:",C27,"_km}"," + (",C27," * ", E27,"))")</f>
        <v>(${Variables:E1_1_1_1_kcat} * E1_1_1_1 * C06611 * C00003) / (${Variables:E1_1_1_1_km} + (E1_1_1_1 * C06611 * C00003))</v>
      </c>
      <c r="I27" s="121" t="str">
        <f>_xlfn.CONCAT("r",A27,": ",D27," -&gt; ",F27," | ",H27)</f>
        <v>r26: C06611 + C00003 -&gt; C06613 + C00004 + C00080 | (${Variables:E1_1_1_1_kcat} * E1_1_1_1 * C06611 * C00003) / (${Variables:E1_1_1_1_km} + (E1_1_1_1 * C06611 * C00003))</v>
      </c>
    </row>
    <row r="28" spans="1:9" s="82" customFormat="1" ht="25">
      <c r="A28" s="116">
        <f t="shared" si="1"/>
        <v>27</v>
      </c>
      <c r="B28" s="114" t="s">
        <v>28718</v>
      </c>
      <c r="C28" s="116" t="str">
        <f t="shared" si="0"/>
        <v>E1_1_1_1</v>
      </c>
      <c r="D28" s="134" t="s">
        <v>29713</v>
      </c>
      <c r="E28" s="135" t="s">
        <v>29714</v>
      </c>
      <c r="F28" s="136" t="s">
        <v>29715</v>
      </c>
      <c r="G28" s="136" t="s">
        <v>29716</v>
      </c>
      <c r="H28" s="116" t="str">
        <f>_xlfn.CONCAT("(","${Variables:",C28,"_kcat}"," * ",C28," * ",E28,") / (","${Variables:",C28,"_km}"," + (",C28," * ", E28,"))")</f>
        <v>(${Variables:E1_1_1_1_kcat} * E1_1_1_1 * C06612 * C00003) / (${Variables:E1_1_1_1_km} + (E1_1_1_1 * C06612 * C00003))</v>
      </c>
      <c r="I28" s="121" t="str">
        <f>_xlfn.CONCAT("r",A28,": ",D28," -&gt; ",F28," | ",H28)</f>
        <v>r27: C06612 + C00003 -&gt; C16348 + C00004 + C00080 | (${Variables:E1_1_1_1_kcat} * E1_1_1_1 * C06612 * C00003) / (${Variables:E1_1_1_1_km} + (E1_1_1_1 * C06612 * C00003))</v>
      </c>
    </row>
    <row r="29" spans="1:9" s="82" customFormat="1" ht="25">
      <c r="A29" s="116">
        <f t="shared" si="1"/>
        <v>28</v>
      </c>
      <c r="B29" s="114" t="s">
        <v>28718</v>
      </c>
      <c r="C29" s="116" t="str">
        <f t="shared" si="0"/>
        <v>E1_1_1_1</v>
      </c>
      <c r="D29" s="134" t="s">
        <v>29717</v>
      </c>
      <c r="E29" s="135" t="s">
        <v>29718</v>
      </c>
      <c r="F29" s="136" t="s">
        <v>29719</v>
      </c>
      <c r="G29" s="136" t="s">
        <v>29720</v>
      </c>
      <c r="H29" s="116" t="str">
        <f>_xlfn.CONCAT("(","${Variables:",C29,"_kcat}"," * ",C29," * ",E29,") / (","${Variables:",C29,"_km}"," + (",C29," * ", E29,"))")</f>
        <v>(${Variables:E1_1_1_1_kcat} * E1_1_1_1 * C14089 * C00003) / (${Variables:E1_1_1_1_km} + (E1_1_1_1 * C14089 * C00003))</v>
      </c>
      <c r="I29" s="121" t="str">
        <f>_xlfn.CONCAT("r",A29,": ",D29," -&gt; ",F29," | ",H29)</f>
        <v>r28: C14089 + C00003 -&gt; C14090 + C00004 + C00080 | (${Variables:E1_1_1_1_kcat} * E1_1_1_1 * C14089 * C00003) / (${Variables:E1_1_1_1_km} + (E1_1_1_1 * C14089 * C00003))</v>
      </c>
    </row>
    <row r="30" spans="1:9" s="82" customFormat="1" ht="25">
      <c r="A30" s="116">
        <f t="shared" si="1"/>
        <v>29</v>
      </c>
      <c r="B30" s="114" t="s">
        <v>28718</v>
      </c>
      <c r="C30" s="116" t="str">
        <f t="shared" si="0"/>
        <v>E1_1_1_1</v>
      </c>
      <c r="D30" s="134" t="s">
        <v>29721</v>
      </c>
      <c r="E30" s="135" t="s">
        <v>29722</v>
      </c>
      <c r="F30" s="136" t="s">
        <v>29723</v>
      </c>
      <c r="G30" s="136" t="s">
        <v>29724</v>
      </c>
      <c r="H30" s="116" t="str">
        <f>_xlfn.CONCAT("(","${Variables:",C30,"_kcat}"," * ",C30," * ",E30,") / (","${Variables:",C30,"_km}"," + (",C30," * ", E30,"))")</f>
        <v>(${Variables:E1_1_1_1_kcat} * E1_1_1_1 * C02909 * C00003 ) / (${Variables:E1_1_1_1_km} + (E1_1_1_1 * C02909 * C00003 ))</v>
      </c>
      <c r="I30" s="121" t="str">
        <f>_xlfn.CONCAT("r",A30,": ",D30," -&gt; ",F30," | ",H30)</f>
        <v>r29: C02909 + C00003  -&gt; C14099 + C00004 + C00080 | (${Variables:E1_1_1_1_kcat} * E1_1_1_1 * C02909 * C00003 ) / (${Variables:E1_1_1_1_km} + (E1_1_1_1 * C02909 * C00003 ))</v>
      </c>
    </row>
    <row r="31" spans="1:9" s="82" customFormat="1" ht="37.5">
      <c r="A31" s="116">
        <f t="shared" si="1"/>
        <v>30</v>
      </c>
      <c r="B31" s="114" t="s">
        <v>28718</v>
      </c>
      <c r="C31" s="116" t="str">
        <f t="shared" si="0"/>
        <v>E1_1_1_1</v>
      </c>
      <c r="D31" s="134" t="s">
        <v>29725</v>
      </c>
      <c r="E31" s="135" t="s">
        <v>29726</v>
      </c>
      <c r="F31" s="136" t="s">
        <v>29727</v>
      </c>
      <c r="G31" s="136" t="s">
        <v>29728</v>
      </c>
      <c r="H31" s="116" t="str">
        <f>_xlfn.CONCAT("(","${Variables:",C31,"_kcat}"," * ",C31," * ",E31,") / (","${Variables:",C31,"_km}"," + (",C31," * ", E31,"))")</f>
        <v>(${Variables:E1_1_1_1_kcat} * E1_1_1_1 * C07645 * C00004 * C00080) / (${Variables:E1_1_1_1_km} + (E1_1_1_1 * C07645 * C00004 * C00080))</v>
      </c>
      <c r="I31" s="121" t="str">
        <f>_xlfn.CONCAT("r",A31,": ",D31," -&gt; ",F31," | ",H31)</f>
        <v>r30: C07645 + C00004 + C00080 -&gt; C16551 + C00003 | (${Variables:E1_1_1_1_kcat} * E1_1_1_1 * C07645 * C00004 * C00080) / (${Variables:E1_1_1_1_km} + (E1_1_1_1 * C07645 * C00004 * C00080))</v>
      </c>
    </row>
    <row r="32" spans="1:9" s="82" customFormat="1" ht="25">
      <c r="A32" s="116">
        <f t="shared" si="1"/>
        <v>31</v>
      </c>
      <c r="B32" s="114" t="s">
        <v>28718</v>
      </c>
      <c r="C32" s="116" t="str">
        <f t="shared" si="0"/>
        <v>E1_1_1_1</v>
      </c>
      <c r="D32" s="134" t="s">
        <v>29729</v>
      </c>
      <c r="E32" s="135" t="s">
        <v>29730</v>
      </c>
      <c r="F32" s="136" t="s">
        <v>29731</v>
      </c>
      <c r="G32" s="136" t="s">
        <v>29732</v>
      </c>
      <c r="H32" s="116" t="str">
        <f>_xlfn.CONCAT("(","${Variables:",C32,"_kcat}"," * ",C32," * ",E32,") / (","${Variables:",C32,"_km}"," + (",C32," * ", E32,"))")</f>
        <v>(${Variables:E1_1_1_1_kcat} * E1_1_1_1 * C16586 * C00003) / (${Variables:E1_1_1_1_km} + (E1_1_1_1 * C16586 * C00003))</v>
      </c>
      <c r="I32" s="121" t="str">
        <f>_xlfn.CONCAT("r",A32,": ",D32," -&gt; ",F32," | ",H32)</f>
        <v>r31: C16586 + C00003 -&gt; C16587 + C00004 + C00080 | (${Variables:E1_1_1_1_kcat} * E1_1_1_1 * C16586 * C00003) / (${Variables:E1_1_1_1_km} + (E1_1_1_1 * C16586 * C00003))</v>
      </c>
    </row>
    <row r="33" spans="1:9" s="82" customFormat="1" ht="25">
      <c r="A33" s="116">
        <f t="shared" si="1"/>
        <v>32</v>
      </c>
      <c r="B33" s="114" t="s">
        <v>28718</v>
      </c>
      <c r="C33" s="116" t="str">
        <f t="shared" si="0"/>
        <v>E1_1_1_1</v>
      </c>
      <c r="D33" s="134" t="s">
        <v>29733</v>
      </c>
      <c r="E33" s="135" t="s">
        <v>29734</v>
      </c>
      <c r="F33" s="136" t="s">
        <v>29735</v>
      </c>
      <c r="G33" s="136" t="s">
        <v>29736</v>
      </c>
      <c r="H33" s="116" t="str">
        <f>_xlfn.CONCAT("(","${Variables:",C33,"_kcat}"," * ",C33," * ",E33,") / (","${Variables:",C33,"_km}"," + (",C33," * ", E33,"))")</f>
        <v>(${Variables:E1_1_1_1_kcat} * E1_1_1_1 * C00114 * C00003) / (${Variables:E1_1_1_1_km} + (E1_1_1_1 * C00114 * C00003))</v>
      </c>
      <c r="I33" s="121" t="str">
        <f>_xlfn.CONCAT("r",A33,": ",D33," -&gt; ",F33," | ",H33)</f>
        <v>r32: C00114 + C00003 -&gt; C00576 + C00004 + C00080 | (${Variables:E1_1_1_1_kcat} * E1_1_1_1 * C00114 * C00003) / (${Variables:E1_1_1_1_km} + (E1_1_1_1 * C00114 * C00003))</v>
      </c>
    </row>
    <row r="34" spans="1:9" s="82" customFormat="1" ht="25">
      <c r="A34" s="116">
        <f t="shared" si="1"/>
        <v>33</v>
      </c>
      <c r="B34" s="114" t="s">
        <v>28718</v>
      </c>
      <c r="C34" s="116" t="str">
        <f t="shared" si="0"/>
        <v>E1_1_1_1</v>
      </c>
      <c r="D34" s="134" t="s">
        <v>29737</v>
      </c>
      <c r="E34" s="135" t="s">
        <v>29738</v>
      </c>
      <c r="F34" s="136" t="s">
        <v>29739</v>
      </c>
      <c r="G34" s="136" t="s">
        <v>29740</v>
      </c>
      <c r="H34" s="116" t="str">
        <f>_xlfn.CONCAT("(","${Variables:",C34,"_kcat}"," * ",C34," * ",E34,") / (","${Variables:",C34,"_km}"," + (",C34," * ", E34,"))")</f>
        <v>(${Variables:E1_1_1_1_kcat} * E1_1_1_1 * C00114 * C00006) / (${Variables:E1_1_1_1_km} + (E1_1_1_1 * C00114 * C00006))</v>
      </c>
      <c r="I34" s="121" t="str">
        <f>_xlfn.CONCAT("r",A34,": ",D34," -&gt; ",F34," | ",H34)</f>
        <v>r33: C00114 + C00006 -&gt; C00576 + C00005 + C00080 | (${Variables:E1_1_1_1_kcat} * E1_1_1_1 * C00114 * C00006) / (${Variables:E1_1_1_1_km} + (E1_1_1_1 * C00114 * C00006))</v>
      </c>
    </row>
    <row r="35" spans="1:9" s="82" customFormat="1" ht="37.5">
      <c r="A35" s="116">
        <f t="shared" si="1"/>
        <v>34</v>
      </c>
      <c r="B35" s="114" t="s">
        <v>28718</v>
      </c>
      <c r="C35" s="116" t="str">
        <f t="shared" si="0"/>
        <v>E1_1_1_1</v>
      </c>
      <c r="D35" s="134" t="s">
        <v>29741</v>
      </c>
      <c r="E35" s="135" t="s">
        <v>29742</v>
      </c>
      <c r="F35" s="136" t="s">
        <v>29743</v>
      </c>
      <c r="G35" s="136" t="s">
        <v>29744</v>
      </c>
      <c r="H35" s="116" t="str">
        <f>_xlfn.CONCAT("(","${Variables:",C35,"_kcat}"," * ",C35," * ",E35,") / (","${Variables:",C35,"_km}"," + (",C35," * ", E35,"))")</f>
        <v>(${Variables:E1_1_1_1_kcat} * E1_1_1_1 * C16310 * C00004 * C00080) / (${Variables:E1_1_1_1_km} + (E1_1_1_1 * C16310 * C00004 * C00080))</v>
      </c>
      <c r="I35" s="121" t="str">
        <f>_xlfn.CONCAT("r",A35,": ",D35," -&gt; ",F35," | ",H35)</f>
        <v>r34: C16310 + C00004 + C00080 -&gt; C08492 + C00003 | (${Variables:E1_1_1_1_kcat} * E1_1_1_1 * C16310 * C00004 * C00080) / (${Variables:E1_1_1_1_km} + (E1_1_1_1 * C16310 * C00004 * C00080))</v>
      </c>
    </row>
    <row r="36" spans="1:9" s="82" customFormat="1" ht="25">
      <c r="A36" s="116">
        <f t="shared" si="1"/>
        <v>35</v>
      </c>
      <c r="B36" s="114" t="s">
        <v>28718</v>
      </c>
      <c r="C36" s="116" t="str">
        <f t="shared" si="0"/>
        <v>E1_1_1_1</v>
      </c>
      <c r="D36" s="134" t="s">
        <v>29745</v>
      </c>
      <c r="E36" s="135" t="s">
        <v>29746</v>
      </c>
      <c r="F36" s="136" t="s">
        <v>29747</v>
      </c>
      <c r="G36" s="136" t="s">
        <v>29748</v>
      </c>
      <c r="H36" s="116" t="str">
        <f>_xlfn.CONCAT("(","${Variables:",C36,"_kcat}"," * ",C36," * ",E36,") / (","${Variables:",C36,"_km}"," + (",C36," * ", E36,"))")</f>
        <v>(${Variables:E1_1_1_1_kcat} * E1_1_1_1 * C01612 * C00003 ) / (${Variables:E1_1_1_1_km} + (E1_1_1_1 * C01612 * C00003 ))</v>
      </c>
      <c r="I36" s="121" t="str">
        <f>_xlfn.CONCAT("r",A36,": ",D36," -&gt; ",F36," | ",H36)</f>
        <v>r35: C01612 + C00003  -&gt; C01450 + C00004 + C00080 | (${Variables:E1_1_1_1_kcat} * E1_1_1_1 * C01612 * C00003 ) / (${Variables:E1_1_1_1_km} + (E1_1_1_1 * C01612 * C00003 ))</v>
      </c>
    </row>
    <row r="37" spans="1:9" s="82" customFormat="1" ht="25">
      <c r="A37" s="116">
        <f t="shared" si="1"/>
        <v>36</v>
      </c>
      <c r="B37" s="114" t="s">
        <v>28718</v>
      </c>
      <c r="C37" s="116" t="str">
        <f t="shared" si="0"/>
        <v>E1_1_1_1</v>
      </c>
      <c r="D37" s="134" t="s">
        <v>29749</v>
      </c>
      <c r="E37" s="135" t="s">
        <v>29750</v>
      </c>
      <c r="F37" s="136" t="s">
        <v>29751</v>
      </c>
      <c r="G37" s="136" t="s">
        <v>29752</v>
      </c>
      <c r="H37" s="116" t="str">
        <f>_xlfn.CONCAT("(","${Variables:",C37,"_kcat}"," * ",C37," * ",E37,") / (","${Variables:",C37,"_km}"," + (",C37," * ", E37,"))")</f>
        <v>(${Variables:E1_1_1_1_kcat} * E1_1_1_1 * C16595 * C00003 ) / (${Variables:E1_1_1_1_km} + (E1_1_1_1 * C16595 * C00003 ))</v>
      </c>
      <c r="I37" s="121" t="str">
        <f>_xlfn.CONCAT("r",A37,": ",D37," -&gt; ",F37," | ",H37)</f>
        <v>r36: C16595 + C00003  -&gt; C16596 + C00004 + C00080 | (${Variables:E1_1_1_1_kcat} * E1_1_1_1 * C16595 * C00003 ) / (${Variables:E1_1_1_1_km} + (E1_1_1_1 * C16595 * C00003 ))</v>
      </c>
    </row>
    <row r="38" spans="1:9" s="82" customFormat="1" ht="25">
      <c r="A38" s="116">
        <f t="shared" si="1"/>
        <v>37</v>
      </c>
      <c r="B38" s="114" t="s">
        <v>28718</v>
      </c>
      <c r="C38" s="116" t="str">
        <f t="shared" si="0"/>
        <v>E1_1_1_1</v>
      </c>
      <c r="D38" s="134" t="s">
        <v>29753</v>
      </c>
      <c r="E38" s="135" t="s">
        <v>29754</v>
      </c>
      <c r="F38" s="136" t="s">
        <v>29755</v>
      </c>
      <c r="G38" s="136" t="s">
        <v>29756</v>
      </c>
      <c r="H38" s="116" t="str">
        <f>_xlfn.CONCAT("(","${Variables:",C38,"_kcat}"," * ",C38," * ",E38,") / (","${Variables:",C38,"_km}"," + (",C38," * ", E38,"))")</f>
        <v>(${Variables:E1_1_1_1_kcat} * E1_1_1_1 * C00418 * C00003 ) / (${Variables:E1_1_1_1_km} + (E1_1_1_1 * C00418 * C00003 ))</v>
      </c>
      <c r="I38" s="121" t="str">
        <f>_xlfn.CONCAT("r",A38,": ",D38," -&gt; ",F38," | ",H38)</f>
        <v>r37: C00418 + C00003  -&gt; C00772 + C00004 + C00080 | (${Variables:E1_1_1_1_kcat} * E1_1_1_1 * C00418 * C00003 ) / (${Variables:E1_1_1_1_km} + (E1_1_1_1 * C00418 * C00003 ))</v>
      </c>
    </row>
    <row r="39" spans="1:9" s="82" customFormat="1" ht="37.5">
      <c r="A39" s="116">
        <f t="shared" si="1"/>
        <v>38</v>
      </c>
      <c r="B39" s="114" t="s">
        <v>28718</v>
      </c>
      <c r="C39" s="116" t="str">
        <f t="shared" si="0"/>
        <v>E1_1_1_1</v>
      </c>
      <c r="D39" s="134" t="s">
        <v>29757</v>
      </c>
      <c r="E39" s="135" t="s">
        <v>29758</v>
      </c>
      <c r="F39" s="136" t="s">
        <v>29759</v>
      </c>
      <c r="G39" s="136" t="s">
        <v>29760</v>
      </c>
      <c r="H39" s="116" t="str">
        <f>_xlfn.CONCAT("(","${Variables:",C39,"_kcat}"," * ",C39," * ",E39,") / (","${Variables:",C39,"_km}"," + (",C39," * ", E39,"))")</f>
        <v>(${Variables:E1_1_1_1_kcat} * E1_1_1_1 * C06899 * C00004 * C00080) / (${Variables:E1_1_1_1_km} + (E1_1_1_1 * C06899 * C00004 * C00080))</v>
      </c>
      <c r="I39" s="121" t="str">
        <f>_xlfn.CONCAT("r",A39,": ",D39," -&gt; ",F39," | ",H39)</f>
        <v>r38: C06899 + C00004 + C00080 -&gt; C07490 + C00030 + C00001 | (${Variables:E1_1_1_1_kcat} * E1_1_1_1 * C06899 * C00004 * C00080) / (${Variables:E1_1_1_1_km} + (E1_1_1_1 * C06899 * C00004 * C00080))</v>
      </c>
    </row>
    <row r="40" spans="1:9" s="82" customFormat="1" ht="37.5">
      <c r="A40" s="116">
        <f t="shared" si="1"/>
        <v>39</v>
      </c>
      <c r="B40" s="114" t="s">
        <v>28719</v>
      </c>
      <c r="C40" s="116" t="str">
        <f t="shared" si="0"/>
        <v>E1_1_1_100</v>
      </c>
      <c r="D40" s="134" t="s">
        <v>29761</v>
      </c>
      <c r="E40" s="135" t="s">
        <v>29762</v>
      </c>
      <c r="F40" s="136" t="s">
        <v>29763</v>
      </c>
      <c r="G40" s="136" t="s">
        <v>29764</v>
      </c>
      <c r="H40" s="116" t="str">
        <f>_xlfn.CONCAT("(","${Variables:",C40,"_kcat}"," * ",C40," * ",E40,") / (","${Variables:",C40,"_km}"," + (",C40," * ", E40,"))")</f>
        <v>(${Variables:E1_1_1_100_kcat} * E1_1_1_100 * C01271 * C00006 ) / (${Variables:E1_1_1_100_km} + (E1_1_1_100 * C01271 * C00006 ))</v>
      </c>
      <c r="I40" s="121" t="str">
        <f>_xlfn.CONCAT("r",A40,": ",D40," -&gt; ",F40," | ",H40)</f>
        <v>r39: C01271 + C00006  -&gt; C00685 + C00005 + C00080 | (${Variables:E1_1_1_100_kcat} * E1_1_1_100 * C01271 * C00006 ) / (${Variables:E1_1_1_100_km} + (E1_1_1_100 * C01271 * C00006 ))</v>
      </c>
    </row>
    <row r="41" spans="1:9" s="82" customFormat="1" ht="37.5">
      <c r="A41" s="116">
        <f t="shared" si="1"/>
        <v>40</v>
      </c>
      <c r="B41" s="114" t="s">
        <v>28719</v>
      </c>
      <c r="C41" s="116" t="str">
        <f t="shared" si="0"/>
        <v>E1_1_1_100</v>
      </c>
      <c r="D41" s="134" t="s">
        <v>29765</v>
      </c>
      <c r="E41" s="135" t="s">
        <v>29766</v>
      </c>
      <c r="F41" s="136" t="s">
        <v>29767</v>
      </c>
      <c r="G41" s="136" t="s">
        <v>29768</v>
      </c>
      <c r="H41" s="116" t="str">
        <f>_xlfn.CONCAT("(","${Variables:",C41,"_kcat}"," * ",C41," * ",E41,") / (","${Variables:",C41,"_km}"," + (",C41," * ", E41,"))")</f>
        <v>(${Variables:E1_1_1_100_kcat} * E1_1_1_100 * C04618 * C00006) / (${Variables:E1_1_1_100_km} + (E1_1_1_100 * C04618 * C00006))</v>
      </c>
      <c r="I41" s="121" t="str">
        <f>_xlfn.CONCAT("r",A41,": ",D41," -&gt; ",F41," | ",H41)</f>
        <v>r40: C04618 + C00006 -&gt; C05744 + C00005 + C00080 | (${Variables:E1_1_1_100_kcat} * E1_1_1_100 * C04618 * C00006) / (${Variables:E1_1_1_100_km} + (E1_1_1_100 * C04618 * C00006))</v>
      </c>
    </row>
    <row r="42" spans="1:9" s="82" customFormat="1" ht="25">
      <c r="A42" s="116">
        <f t="shared" si="1"/>
        <v>41</v>
      </c>
      <c r="B42" s="114" t="s">
        <v>28719</v>
      </c>
      <c r="C42" s="116" t="str">
        <f t="shared" si="0"/>
        <v>E1_1_1_100</v>
      </c>
      <c r="D42" s="134" t="s">
        <v>29769</v>
      </c>
      <c r="E42" s="135" t="s">
        <v>29770</v>
      </c>
      <c r="F42" s="136" t="s">
        <v>29771</v>
      </c>
      <c r="G42" s="136" t="s">
        <v>29772</v>
      </c>
      <c r="H42" s="116" t="str">
        <f>_xlfn.CONCAT("(","${Variables:",C42,"_kcat}"," * ",C42," * ",E42,") / (","${Variables:",C42,"_km}"," + (",C42," * ", E42,"))")</f>
        <v>(${Variables:E1_1_1_100_kcat} * E1_1_1_100 * C04619 * C00006 ) / (${Variables:E1_1_1_100_km} + (E1_1_1_100 * C04619 * C00006 ))</v>
      </c>
      <c r="I42" s="121" t="str">
        <f>_xlfn.CONCAT("r",A42,": ",D42," -&gt; ",F42," | ",H42)</f>
        <v>r41: C04619 + C00006  -&gt; C05753 + C00005 | (${Variables:E1_1_1_100_kcat} * E1_1_1_100 * C04619 * C00006 ) / (${Variables:E1_1_1_100_km} + (E1_1_1_100 * C04619 * C00006 ))</v>
      </c>
    </row>
    <row r="43" spans="1:9" s="82" customFormat="1" ht="37.5">
      <c r="A43" s="116">
        <f t="shared" si="1"/>
        <v>42</v>
      </c>
      <c r="B43" s="114" t="s">
        <v>28719</v>
      </c>
      <c r="C43" s="116" t="str">
        <f t="shared" si="0"/>
        <v>E1_1_1_100</v>
      </c>
      <c r="D43" s="134" t="s">
        <v>29773</v>
      </c>
      <c r="E43" s="135" t="s">
        <v>29774</v>
      </c>
      <c r="F43" s="136" t="s">
        <v>29775</v>
      </c>
      <c r="G43" s="136" t="s">
        <v>29776</v>
      </c>
      <c r="H43" s="116" t="str">
        <f>_xlfn.CONCAT("(","${Variables:",C43,"_kcat}"," * ",C43," * ",E43,") / (","${Variables:",C43,"_km}"," + (",C43," * ", E43,"))")</f>
        <v>(${Variables:E1_1_1_100_kcat} * E1_1_1_100 * C04620 * C00006 ) / (${Variables:E1_1_1_100_km} + (E1_1_1_100 * C04620 * C00006 ))</v>
      </c>
      <c r="I43" s="121" t="str">
        <f>_xlfn.CONCAT("r",A43,": ",D43," -&gt; ",F43," | ",H43)</f>
        <v>r42: C04620 + C00006  -&gt; C05750 + C00005 + C00080 | (${Variables:E1_1_1_100_kcat} * E1_1_1_100 * C04620 * C00006 ) / (${Variables:E1_1_1_100_km} + (E1_1_1_100 * C04620 * C00006 ))</v>
      </c>
    </row>
    <row r="44" spans="1:9" s="82" customFormat="1" ht="37.5">
      <c r="A44" s="116">
        <f t="shared" si="1"/>
        <v>43</v>
      </c>
      <c r="B44" s="114" t="s">
        <v>28719</v>
      </c>
      <c r="C44" s="116" t="str">
        <f t="shared" si="0"/>
        <v>E1_1_1_100</v>
      </c>
      <c r="D44" s="134" t="s">
        <v>29777</v>
      </c>
      <c r="E44" s="135" t="s">
        <v>29778</v>
      </c>
      <c r="F44" s="136" t="s">
        <v>29779</v>
      </c>
      <c r="G44" s="136" t="s">
        <v>29780</v>
      </c>
      <c r="H44" s="116" t="str">
        <f>_xlfn.CONCAT("(","${Variables:",C44,"_kcat}"," * ",C44," * ",E44,") / (","${Variables:",C44,"_km}"," + (",C44," * ", E44,"))")</f>
        <v>(${Variables:E1_1_1_100_kcat} * E1_1_1_100 * C04633 * C00006 ) / (${Variables:E1_1_1_100_km} + (E1_1_1_100 * C04633 * C00006 ))</v>
      </c>
      <c r="I44" s="121" t="str">
        <f>_xlfn.CONCAT("r",A44,": ",D44," -&gt; ",F44," | ",H44)</f>
        <v>r43: C04633 + C00006  -&gt; C05762 + C00005 + C00080 | (${Variables:E1_1_1_100_kcat} * E1_1_1_100 * C04633 * C00006 ) / (${Variables:E1_1_1_100_km} + (E1_1_1_100 * C04633 * C00006 ))</v>
      </c>
    </row>
    <row r="45" spans="1:9" s="82" customFormat="1" ht="37.5">
      <c r="A45" s="116">
        <f t="shared" si="1"/>
        <v>44</v>
      </c>
      <c r="B45" s="114" t="s">
        <v>28719</v>
      </c>
      <c r="C45" s="116" t="str">
        <f t="shared" si="0"/>
        <v>E1_1_1_100</v>
      </c>
      <c r="D45" s="134" t="s">
        <v>29781</v>
      </c>
      <c r="E45" s="135" t="s">
        <v>29782</v>
      </c>
      <c r="F45" s="136" t="s">
        <v>29783</v>
      </c>
      <c r="G45" s="136" t="s">
        <v>29784</v>
      </c>
      <c r="H45" s="116" t="str">
        <f>_xlfn.CONCAT("(","${Variables:",C45,"_kcat}"," * ",C45," * ",E45,") / (","${Variables:",C45,"_km}"," + (",C45," * ", E45,"))")</f>
        <v>(${Variables:E1_1_1_100_kcat} * E1_1_1_100 * C04688 * C00006) / (${Variables:E1_1_1_100_km} + (E1_1_1_100 * C04688 * C00006))</v>
      </c>
      <c r="I45" s="121" t="str">
        <f>_xlfn.CONCAT("r",A45,": ",D45," -&gt; ",F45," | ",H45)</f>
        <v>r44: C04688 + C00006 -&gt; C05759 + C00005 + C00080 | (${Variables:E1_1_1_100_kcat} * E1_1_1_100 * C04688 * C00006) / (${Variables:E1_1_1_100_km} + (E1_1_1_100 * C04688 * C00006))</v>
      </c>
    </row>
    <row r="46" spans="1:9" s="82" customFormat="1" ht="37.5">
      <c r="A46" s="116">
        <f t="shared" si="1"/>
        <v>45</v>
      </c>
      <c r="B46" s="114" t="s">
        <v>28719</v>
      </c>
      <c r="C46" s="116" t="str">
        <f t="shared" si="0"/>
        <v>E1_1_1_100</v>
      </c>
      <c r="D46" s="134" t="s">
        <v>29785</v>
      </c>
      <c r="E46" s="135" t="s">
        <v>29786</v>
      </c>
      <c r="F46" s="136" t="s">
        <v>29787</v>
      </c>
      <c r="G46" s="136" t="s">
        <v>29788</v>
      </c>
      <c r="H46" s="116" t="str">
        <f>_xlfn.CONCAT("(","${Variables:",C46,"_kcat}"," * ",C46," * ",E46,") / (","${Variables:",C46,"_km}"," + (",C46," * ", E46,"))")</f>
        <v>(${Variables:E1_1_1_100_kcat} * E1_1_1_100 * C05747 * C00006) / (${Variables:E1_1_1_100_km} + (E1_1_1_100 * C05747 * C00006))</v>
      </c>
      <c r="I46" s="121" t="str">
        <f>_xlfn.CONCAT("r",A46,": ",D46," -&gt; ",F46," | ",H46)</f>
        <v>r45: C05747 + C00006 -&gt; C05746 + C00005 + C00080 | (${Variables:E1_1_1_100_kcat} * E1_1_1_100 * C05747 * C00006) / (${Variables:E1_1_1_100_km} + (E1_1_1_100 * C05747 * C00006))</v>
      </c>
    </row>
    <row r="47" spans="1:9" s="82" customFormat="1" ht="37.5">
      <c r="A47" s="116">
        <f t="shared" si="1"/>
        <v>46</v>
      </c>
      <c r="B47" s="114" t="s">
        <v>28719</v>
      </c>
      <c r="C47" s="116" t="str">
        <f t="shared" si="0"/>
        <v>E1_1_1_100</v>
      </c>
      <c r="D47" s="134" t="s">
        <v>29789</v>
      </c>
      <c r="E47" s="135" t="s">
        <v>29790</v>
      </c>
      <c r="F47" s="136" t="s">
        <v>29791</v>
      </c>
      <c r="G47" s="136" t="s">
        <v>29792</v>
      </c>
      <c r="H47" s="116" t="str">
        <f>_xlfn.CONCAT("(","${Variables:",C47,"_kcat}"," * ",C47," * ",E47,") / (","${Variables:",C47,"_km}"," + (",C47," * ", E47,"))")</f>
        <v>(${Variables:E1_1_1_100_kcat} * E1_1_1_100 * C05757 * C00006 ) / (${Variables:E1_1_1_100_km} + (E1_1_1_100 * C05757 * C00006 ))</v>
      </c>
      <c r="I47" s="121" t="str">
        <f>_xlfn.CONCAT("r",A47,": ",D47," -&gt; ",F47," | ",H47)</f>
        <v>r46: C05757 + C00006  -&gt; C05756 + C00005 + C00080 | (${Variables:E1_1_1_100_kcat} * E1_1_1_100 * C05757 * C00006 ) / (${Variables:E1_1_1_100_km} + (E1_1_1_100 * C05757 * C00006 ))</v>
      </c>
    </row>
    <row r="48" spans="1:9" s="82" customFormat="1" ht="37.5">
      <c r="A48" s="116">
        <f t="shared" si="1"/>
        <v>47</v>
      </c>
      <c r="B48" s="114" t="s">
        <v>28719</v>
      </c>
      <c r="C48" s="116" t="str">
        <f t="shared" si="0"/>
        <v>E1_1_1_100</v>
      </c>
      <c r="D48" s="134" t="s">
        <v>29793</v>
      </c>
      <c r="E48" s="135" t="s">
        <v>29794</v>
      </c>
      <c r="F48" s="136" t="s">
        <v>29795</v>
      </c>
      <c r="G48" s="136" t="s">
        <v>29796</v>
      </c>
      <c r="H48" s="116" t="str">
        <f>_xlfn.CONCAT("(","${Variables:",C48,"_kcat}"," * ",C48," * ",E48,") / (","${Variables:",C48,"_km}"," + (",C48," * ", E48,"))")</f>
        <v>(${Variables:E1_1_1_100_kcat} * E1_1_1_100 * C16219 * C00005 * C00080) / (${Variables:E1_1_1_100_km} + (E1_1_1_100 * C16219 * C00005 * C00080))</v>
      </c>
      <c r="I48" s="121" t="str">
        <f>_xlfn.CONCAT("r",A48,": ",D48," -&gt; ",F48," | ",H48)</f>
        <v>r47: C16219 + C00005 + C00080 -&gt; C16220 + C00006 | (${Variables:E1_1_1_100_kcat} * E1_1_1_100 * C16219 * C00005 * C00080) / (${Variables:E1_1_1_100_km} + (E1_1_1_100 * C16219 * C00005 * C00080))</v>
      </c>
    </row>
    <row r="49" spans="1:9" s="82" customFormat="1" ht="37.5">
      <c r="A49" s="116">
        <f t="shared" si="1"/>
        <v>48</v>
      </c>
      <c r="B49" s="114" t="s">
        <v>28719</v>
      </c>
      <c r="C49" s="116" t="str">
        <f t="shared" si="0"/>
        <v>E1_1_1_100</v>
      </c>
      <c r="D49" s="134" t="s">
        <v>29797</v>
      </c>
      <c r="E49" s="135" t="s">
        <v>29798</v>
      </c>
      <c r="F49" s="136" t="s">
        <v>29799</v>
      </c>
      <c r="G49" s="136" t="s">
        <v>29800</v>
      </c>
      <c r="H49" s="116" t="str">
        <f>_xlfn.CONCAT("(","${Variables:",C49,"_kcat}"," * ",C49," * ",E49,") / (","${Variables:",C49,"_km}"," + (",C49," * ", E49,"))")</f>
        <v>(${Variables:E1_1_1_100_kcat} * E1_1_1_100 * C20372 * C00005 * C00080) / (${Variables:E1_1_1_100_km} + (E1_1_1_100 * C20372 * C00005 * C00080))</v>
      </c>
      <c r="I49" s="121" t="str">
        <f>_xlfn.CONCAT("r",A49,": ",D49," -&gt; ",F49," | ",H49)</f>
        <v>r48: C20372 + C00005 + C00080 -&gt; C20373 + C00006 | (${Variables:E1_1_1_100_kcat} * E1_1_1_100 * C20372 * C00005 * C00080) / (${Variables:E1_1_1_100_km} + (E1_1_1_100 * C20372 * C00005 * C00080))</v>
      </c>
    </row>
    <row r="50" spans="1:9" s="82" customFormat="1" ht="37.5">
      <c r="A50" s="116">
        <f t="shared" si="1"/>
        <v>49</v>
      </c>
      <c r="B50" s="114" t="s">
        <v>28719</v>
      </c>
      <c r="C50" s="116" t="str">
        <f t="shared" si="0"/>
        <v>E1_1_1_100</v>
      </c>
      <c r="D50" s="134" t="s">
        <v>29801</v>
      </c>
      <c r="E50" s="135" t="s">
        <v>29802</v>
      </c>
      <c r="F50" s="136" t="s">
        <v>29803</v>
      </c>
      <c r="G50" s="136" t="s">
        <v>29804</v>
      </c>
      <c r="H50" s="116" t="str">
        <f>_xlfn.CONCAT("(","${Variables:",C50,"_kcat}"," * ",C50," * ",E50,") / (","${Variables:",C50,"_km}"," + (",C50," * ", E50,"))")</f>
        <v>(${Variables:E1_1_1_100_kcat} * E1_1_1_100 * C20376 * C00005 * C00080) / (${Variables:E1_1_1_100_km} + (E1_1_1_100 * C20376 * C00005 * C00080))</v>
      </c>
      <c r="I50" s="121" t="str">
        <f>_xlfn.CONCAT("r",A50,": ",D50," -&gt; ",F50," | ",H50)</f>
        <v>r49: C20376 + C00005 + C00080 -&gt; C20377 + C00006 | (${Variables:E1_1_1_100_kcat} * E1_1_1_100 * C20376 * C00005 * C00080) / (${Variables:E1_1_1_100_km} + (E1_1_1_100 * C20376 * C00005 * C00080))</v>
      </c>
    </row>
    <row r="51" spans="1:9" s="82" customFormat="1" ht="37.5">
      <c r="A51" s="116">
        <f t="shared" si="1"/>
        <v>50</v>
      </c>
      <c r="B51" s="114" t="s">
        <v>28720</v>
      </c>
      <c r="C51" s="116" t="str">
        <f t="shared" si="0"/>
        <v>E1_1_1_103</v>
      </c>
      <c r="D51" s="134" t="s">
        <v>29805</v>
      </c>
      <c r="E51" s="135" t="s">
        <v>29806</v>
      </c>
      <c r="F51" s="136" t="s">
        <v>29807</v>
      </c>
      <c r="G51" s="136" t="s">
        <v>29808</v>
      </c>
      <c r="H51" s="116" t="str">
        <f>_xlfn.CONCAT("(","${Variables:",C51,"_kcat}"," * ",C51," * ",E51,") / (","${Variables:",C51,"_km}"," + (",C51," * ", E51,"))")</f>
        <v>(${Variables:E1_1_1_103_kcat} * E1_1_1_103 * C00188 * C00003) / (${Variables:E1_1_1_103_km} + (E1_1_1_103 * C00188 * C00003))</v>
      </c>
      <c r="I51" s="121" t="str">
        <f>_xlfn.CONCAT("r",A51,": ",D51," -&gt; ",F51," | ",H51)</f>
        <v>r50: C00188 + C00003 -&gt; C03508 + C00004 + C00080 | (${Variables:E1_1_1_103_kcat} * E1_1_1_103 * C00188 * C00003) / (${Variables:E1_1_1_103_km} + (E1_1_1_103 * C00188 * C00003))</v>
      </c>
    </row>
    <row r="52" spans="1:9" s="82" customFormat="1" ht="37.5">
      <c r="A52" s="116">
        <f t="shared" si="1"/>
        <v>51</v>
      </c>
      <c r="B52" s="114" t="s">
        <v>28720</v>
      </c>
      <c r="C52" s="116" t="str">
        <f t="shared" si="0"/>
        <v>E1_1_1_103</v>
      </c>
      <c r="D52" s="134" t="s">
        <v>29805</v>
      </c>
      <c r="E52" s="135" t="s">
        <v>29806</v>
      </c>
      <c r="F52" s="136" t="s">
        <v>29807</v>
      </c>
      <c r="G52" s="136" t="s">
        <v>29808</v>
      </c>
      <c r="H52" s="116" t="str">
        <f>_xlfn.CONCAT("(","${Variables:",C52,"_kcat}"," * ",C52," * ",E52,") / (","${Variables:",C52,"_km}"," + (",C52," * ", E52,"))")</f>
        <v>(${Variables:E1_1_1_103_kcat} * E1_1_1_103 * C00188 * C00003) / (${Variables:E1_1_1_103_km} + (E1_1_1_103 * C00188 * C00003))</v>
      </c>
      <c r="I52" s="121" t="str">
        <f>_xlfn.CONCAT("r",A52,": ",D52," -&gt; ",F52," | ",H52)</f>
        <v>r51: C00188 + C00003 -&gt; C03508 + C00004 + C00080 | (${Variables:E1_1_1_103_kcat} * E1_1_1_103 * C00188 * C00003) / (${Variables:E1_1_1_103_km} + (E1_1_1_103 * C00188 * C00003))</v>
      </c>
    </row>
    <row r="53" spans="1:9" s="82" customFormat="1" ht="37.5">
      <c r="A53" s="116">
        <f t="shared" si="1"/>
        <v>52</v>
      </c>
      <c r="B53" s="114" t="s">
        <v>28721</v>
      </c>
      <c r="C53" s="116" t="str">
        <f t="shared" si="0"/>
        <v>E1_1_1_127</v>
      </c>
      <c r="D53" s="134" t="s">
        <v>29809</v>
      </c>
      <c r="E53" s="135" t="s">
        <v>29810</v>
      </c>
      <c r="F53" s="136" t="s">
        <v>29811</v>
      </c>
      <c r="G53" s="136" t="s">
        <v>29812</v>
      </c>
      <c r="H53" s="116" t="str">
        <f>_xlfn.CONCAT("(","${Variables:",C53,"_kcat}"," * ",C53," * ",E53,") / (","${Variables:",C53,"_km}"," + (",C53," * ", E53,"))")</f>
        <v>(${Variables:E1_1_1_127_kcat} * E1_1_1_127 * C00204 * C00003) / (${Variables:E1_1_1_127_km} + (E1_1_1_127 * C00204 * C00003))</v>
      </c>
      <c r="I53" s="121" t="str">
        <f>_xlfn.CONCAT("r",A53,": ",D53," -&gt; ",F53," | ",H53)</f>
        <v>r52: C00204 + C00003 -&gt; C04349 + C00004 + C00080 | (${Variables:E1_1_1_127_kcat} * E1_1_1_127 * C00204 * C00003) / (${Variables:E1_1_1_127_km} + (E1_1_1_127 * C00204 * C00003))</v>
      </c>
    </row>
    <row r="54" spans="1:9" s="82" customFormat="1" ht="37.5">
      <c r="A54" s="116">
        <f t="shared" si="1"/>
        <v>53</v>
      </c>
      <c r="B54" s="114" t="s">
        <v>28722</v>
      </c>
      <c r="C54" s="116" t="str">
        <f t="shared" si="0"/>
        <v>E1_1_1_130</v>
      </c>
      <c r="D54" s="134" t="s">
        <v>29813</v>
      </c>
      <c r="E54" s="135" t="s">
        <v>29814</v>
      </c>
      <c r="F54" s="136" t="s">
        <v>29815</v>
      </c>
      <c r="G54" s="136" t="s">
        <v>29816</v>
      </c>
      <c r="H54" s="116" t="str">
        <f>_xlfn.CONCAT("(","${Variables:",C54,"_kcat}"," * ",C54," * ",E54,") / (","${Variables:",C54,"_km}"," + (",C54," * ", E54,"))")</f>
        <v>(${Variables:E1_1_1_130_kcat} * E1_1_1_130 * C00618 * C00003) / (${Variables:E1_1_1_130_km} + (E1_1_1_130 * C00618 * C00003))</v>
      </c>
      <c r="I54" s="121" t="str">
        <f>_xlfn.CONCAT("r",A54,": ",D54," -&gt; ",F54," | ",H54)</f>
        <v>r53: C00618 + C00003 -&gt; C04575 + C00004 + C00080 | (${Variables:E1_1_1_130_kcat} * E1_1_1_130 * C00618 * C00003) / (${Variables:E1_1_1_130_km} + (E1_1_1_130 * C00618 * C00003))</v>
      </c>
    </row>
    <row r="55" spans="1:9" s="82" customFormat="1" ht="37.5">
      <c r="A55" s="116">
        <f t="shared" si="1"/>
        <v>54</v>
      </c>
      <c r="B55" s="114" t="s">
        <v>28722</v>
      </c>
      <c r="C55" s="116" t="str">
        <f t="shared" si="0"/>
        <v>E1_1_1_130</v>
      </c>
      <c r="D55" s="134" t="s">
        <v>29817</v>
      </c>
      <c r="E55" s="135" t="s">
        <v>29818</v>
      </c>
      <c r="F55" s="136" t="s">
        <v>29819</v>
      </c>
      <c r="G55" s="136" t="s">
        <v>29820</v>
      </c>
      <c r="H55" s="116" t="str">
        <f>_xlfn.CONCAT("(","${Variables:",C55,"_kcat}"," * ",C55," * ",E55,") / (","${Variables:",C55,"_km}"," + (",C55," * ", E55,"))")</f>
        <v>(${Variables:E1_1_1_130_kcat} * E1_1_1_130 * C00618 * C00006 ) / (${Variables:E1_1_1_130_km} + (E1_1_1_130 * C00618 * C00006 ))</v>
      </c>
      <c r="I55" s="121" t="str">
        <f>_xlfn.CONCAT("r",A55,": ",D55," -&gt; ",F55," | ",H55)</f>
        <v>r54: C00618 + C00006  -&gt; C04575 + C00005 + C00080 | (${Variables:E1_1_1_130_kcat} * E1_1_1_130 * C00618 * C00006 ) / (${Variables:E1_1_1_130_km} + (E1_1_1_130 * C00618 * C00006 ))</v>
      </c>
    </row>
    <row r="56" spans="1:9" s="82" customFormat="1" ht="37.5">
      <c r="A56" s="116">
        <f t="shared" si="1"/>
        <v>55</v>
      </c>
      <c r="B56" s="114" t="s">
        <v>28723</v>
      </c>
      <c r="C56" s="116" t="str">
        <f t="shared" si="0"/>
        <v>E1_1_1_133</v>
      </c>
      <c r="D56" s="134" t="s">
        <v>29821</v>
      </c>
      <c r="E56" s="135" t="s">
        <v>29822</v>
      </c>
      <c r="F56" s="136" t="s">
        <v>29823</v>
      </c>
      <c r="G56" s="136" t="s">
        <v>29824</v>
      </c>
      <c r="H56" s="116" t="str">
        <f>_xlfn.CONCAT("(","${Variables:",C56,"_kcat}"," * ",C56," * ",E56,") / (","${Variables:",C56,"_km}"," + (",C56," * ", E56,"))")</f>
        <v>(${Variables:E1_1_1_133_kcat} * E1_1_1_133 * C03319 * C00006) / (${Variables:E1_1_1_133_km} + (E1_1_1_133 * C03319 * C00006))</v>
      </c>
      <c r="I56" s="121" t="str">
        <f>_xlfn.CONCAT("r",A56,": ",D56," -&gt; ",F56," | ",H56)</f>
        <v>r55: C03319 + C00006 -&gt; C00688 + C00005 + C00080 | (${Variables:E1_1_1_133_kcat} * E1_1_1_133 * C03319 * C00006) / (${Variables:E1_1_1_133_km} + (E1_1_1_133 * C03319 * C00006))</v>
      </c>
    </row>
    <row r="57" spans="1:9" s="82" customFormat="1" ht="37.5">
      <c r="A57" s="116">
        <f t="shared" si="1"/>
        <v>56</v>
      </c>
      <c r="B57" s="114" t="s">
        <v>28724</v>
      </c>
      <c r="C57" s="116" t="str">
        <f t="shared" si="0"/>
        <v>E1_1_1_140</v>
      </c>
      <c r="D57" s="134" t="s">
        <v>29825</v>
      </c>
      <c r="E57" s="135" t="s">
        <v>29826</v>
      </c>
      <c r="F57" s="136" t="s">
        <v>29827</v>
      </c>
      <c r="G57" s="136" t="s">
        <v>29828</v>
      </c>
      <c r="H57" s="116" t="str">
        <f>_xlfn.CONCAT("(","${Variables:",C57,"_kcat}"," * ",C57," * ",E57,") / (","${Variables:",C57,"_km}"," + (",C57," * ", E57,"))")</f>
        <v>(${Variables:E1_1_1_140_kcat} * E1_1_1_140 * C01096 * C00003) / (${Variables:E1_1_1_140_km} + (E1_1_1_140 * C01096 * C00003))</v>
      </c>
      <c r="I57" s="121" t="str">
        <f>_xlfn.CONCAT("r",A57,": ",D57," -&gt; ",F57," | ",H57)</f>
        <v>r56: C01096 + C00003 -&gt; C00085 + C00004 + C00080 | (${Variables:E1_1_1_140_kcat} * E1_1_1_140 * C01096 * C00003) / (${Variables:E1_1_1_140_km} + (E1_1_1_140 * C01096 * C00003))</v>
      </c>
    </row>
    <row r="58" spans="1:9" s="82" customFormat="1" ht="37.5">
      <c r="A58" s="116">
        <f t="shared" si="1"/>
        <v>57</v>
      </c>
      <c r="B58" s="114" t="s">
        <v>28724</v>
      </c>
      <c r="C58" s="116" t="str">
        <f t="shared" si="0"/>
        <v>E1_1_1_140</v>
      </c>
      <c r="D58" s="134" t="s">
        <v>29825</v>
      </c>
      <c r="E58" s="135" t="s">
        <v>29826</v>
      </c>
      <c r="F58" s="136" t="s">
        <v>29829</v>
      </c>
      <c r="G58" s="136" t="s">
        <v>29830</v>
      </c>
      <c r="H58" s="116" t="str">
        <f>_xlfn.CONCAT("(","${Variables:",C58,"_kcat}"," * ",C58," * ",E58,") / (","${Variables:",C58,"_km}"," + (",C58," * ", E58,"))")</f>
        <v>(${Variables:E1_1_1_140_kcat} * E1_1_1_140 * C01096 * C00003) / (${Variables:E1_1_1_140_km} + (E1_1_1_140 * C01096 * C00003))</v>
      </c>
      <c r="I58" s="121" t="str">
        <f>_xlfn.CONCAT("r",A58,": ",D58," -&gt; ",F58," | ",H58)</f>
        <v>r57: C01096 + C00003 -&gt; C05345 + C00004 + C00080 | (${Variables:E1_1_1_140_kcat} * E1_1_1_140 * C01096 * C00003) / (${Variables:E1_1_1_140_km} + (E1_1_1_140 * C01096 * C00003))</v>
      </c>
    </row>
    <row r="59" spans="1:9" s="82" customFormat="1" ht="37.5">
      <c r="A59" s="116">
        <f t="shared" si="1"/>
        <v>58</v>
      </c>
      <c r="B59" s="114" t="s">
        <v>28725</v>
      </c>
      <c r="C59" s="116" t="str">
        <f t="shared" si="0"/>
        <v>E1_1_1_159</v>
      </c>
      <c r="D59" s="134" t="s">
        <v>29831</v>
      </c>
      <c r="E59" s="135" t="s">
        <v>29832</v>
      </c>
      <c r="F59" s="136" t="s">
        <v>29833</v>
      </c>
      <c r="G59" s="136" t="s">
        <v>29834</v>
      </c>
      <c r="H59" s="116" t="str">
        <f>_xlfn.CONCAT("(","${Variables:",C59,"_kcat}"," * ",C59," * ",E59,") / (","${Variables:",C59,"_km}"," + (",C59," * ", E59,"))")</f>
        <v>(${Variables:E1_1_1_159_kcat} * E1_1_1_159 * C00695 * C00003 ) / (${Variables:E1_1_1_159_km} + (E1_1_1_159 * C00695 * C00003 ))</v>
      </c>
      <c r="I59" s="121" t="str">
        <f>_xlfn.CONCAT("r",A59,": ",D59," -&gt; ",F59," | ",H59)</f>
        <v>r58: C00695 + C00003  -&gt; C04643 + C00004 + C00080 | (${Variables:E1_1_1_159_kcat} * E1_1_1_159 * C00695 * C00003 ) / (${Variables:E1_1_1_159_km} + (E1_1_1_159 * C00695 * C00003 ))</v>
      </c>
    </row>
    <row r="60" spans="1:9" s="82" customFormat="1" ht="37.5">
      <c r="A60" s="116">
        <f t="shared" si="1"/>
        <v>59</v>
      </c>
      <c r="B60" s="114" t="s">
        <v>28726</v>
      </c>
      <c r="C60" s="116" t="str">
        <f t="shared" si="0"/>
        <v>E1_1_1_169</v>
      </c>
      <c r="D60" s="134" t="s">
        <v>29835</v>
      </c>
      <c r="E60" s="135" t="s">
        <v>29836</v>
      </c>
      <c r="F60" s="136" t="s">
        <v>29837</v>
      </c>
      <c r="G60" s="136" t="s">
        <v>29838</v>
      </c>
      <c r="H60" s="116" t="str">
        <f>_xlfn.CONCAT("(","${Variables:",C60,"_kcat}"," * ",C60," * ",E60,") / (","${Variables:",C60,"_km}"," + (",C60," * ", E60,"))")</f>
        <v>(${Variables:E1_1_1_169_kcat} * E1_1_1_169 * C00522 * C00006 ) / (${Variables:E1_1_1_169_km} + (E1_1_1_169 * C00522 * C00006 ))</v>
      </c>
      <c r="I60" s="121" t="str">
        <f>_xlfn.CONCAT("r",A60,": ",D60," -&gt; ",F60," | ",H60)</f>
        <v>r59: C00522 + C00006  -&gt; C00966 + C00005 + C00080 | (${Variables:E1_1_1_169_kcat} * E1_1_1_169 * C00522 * C00006 ) / (${Variables:E1_1_1_169_km} + (E1_1_1_169 * C00522 * C00006 ))</v>
      </c>
    </row>
    <row r="61" spans="1:9" s="82" customFormat="1" ht="37.5">
      <c r="A61" s="116">
        <f t="shared" si="1"/>
        <v>60</v>
      </c>
      <c r="B61" s="114" t="s">
        <v>28726</v>
      </c>
      <c r="C61" s="116" t="str">
        <f t="shared" si="0"/>
        <v>E1_1_1_169</v>
      </c>
      <c r="D61" s="134" t="s">
        <v>29835</v>
      </c>
      <c r="E61" s="135" t="s">
        <v>29836</v>
      </c>
      <c r="F61" s="136" t="s">
        <v>29837</v>
      </c>
      <c r="G61" s="136" t="s">
        <v>29838</v>
      </c>
      <c r="H61" s="116" t="str">
        <f>_xlfn.CONCAT("(","${Variables:",C61,"_kcat}"," * ",C61," * ",E61,") / (","${Variables:",C61,"_km}"," + (",C61," * ", E61,"))")</f>
        <v>(${Variables:E1_1_1_169_kcat} * E1_1_1_169 * C00522 * C00006 ) / (${Variables:E1_1_1_169_km} + (E1_1_1_169 * C00522 * C00006 ))</v>
      </c>
      <c r="I61" s="121" t="str">
        <f>_xlfn.CONCAT("r",A61,": ",D61," -&gt; ",F61," | ",H61)</f>
        <v>r60: C00522 + C00006  -&gt; C00966 + C00005 + C00080 | (${Variables:E1_1_1_169_kcat} * E1_1_1_169 * C00522 * C00006 ) / (${Variables:E1_1_1_169_km} + (E1_1_1_169 * C00522 * C00006 ))</v>
      </c>
    </row>
    <row r="62" spans="1:9" s="82" customFormat="1" ht="25">
      <c r="A62" s="116">
        <f t="shared" si="1"/>
        <v>61</v>
      </c>
      <c r="B62" s="114" t="s">
        <v>28727</v>
      </c>
      <c r="C62" s="116" t="str">
        <f t="shared" si="0"/>
        <v>E1_1_1_17</v>
      </c>
      <c r="D62" s="134" t="s">
        <v>29839</v>
      </c>
      <c r="E62" s="135" t="s">
        <v>29840</v>
      </c>
      <c r="F62" s="136" t="s">
        <v>29827</v>
      </c>
      <c r="G62" s="136" t="s">
        <v>29828</v>
      </c>
      <c r="H62" s="116" t="str">
        <f>_xlfn.CONCAT("(","${Variables:",C62,"_kcat}"," * ",C62," * ",E62,") / (","${Variables:",C62,"_km}"," + (",C62," * ", E62,"))")</f>
        <v>(${Variables:E1_1_1_17_kcat} * E1_1_1_17 * C00644 * C00003 ) / (${Variables:E1_1_1_17_km} + (E1_1_1_17 * C00644 * C00003 ))</v>
      </c>
      <c r="I62" s="121" t="str">
        <f>_xlfn.CONCAT("r",A62,": ",D62," -&gt; ",F62," | ",H62)</f>
        <v>r61: C00644 + C00003  -&gt; C00085 + C00004 + C00080 | (${Variables:E1_1_1_17_kcat} * E1_1_1_17 * C00644 * C00003 ) / (${Variables:E1_1_1_17_km} + (E1_1_1_17 * C00644 * C00003 ))</v>
      </c>
    </row>
    <row r="63" spans="1:9" s="82" customFormat="1" ht="25">
      <c r="A63" s="116">
        <f t="shared" si="1"/>
        <v>62</v>
      </c>
      <c r="B63" s="114" t="s">
        <v>28727</v>
      </c>
      <c r="C63" s="116" t="str">
        <f t="shared" si="0"/>
        <v>E1_1_1_17</v>
      </c>
      <c r="D63" s="134" t="s">
        <v>29839</v>
      </c>
      <c r="E63" s="135" t="s">
        <v>29840</v>
      </c>
      <c r="F63" s="136" t="s">
        <v>29829</v>
      </c>
      <c r="G63" s="136" t="s">
        <v>29830</v>
      </c>
      <c r="H63" s="116" t="str">
        <f>_xlfn.CONCAT("(","${Variables:",C63,"_kcat}"," * ",C63," * ",E63,") / (","${Variables:",C63,"_km}"," + (",C63," * ", E63,"))")</f>
        <v>(${Variables:E1_1_1_17_kcat} * E1_1_1_17 * C00644 * C00003 ) / (${Variables:E1_1_1_17_km} + (E1_1_1_17 * C00644 * C00003 ))</v>
      </c>
      <c r="I63" s="121" t="str">
        <f>_xlfn.CONCAT("r",A63,": ",D63," -&gt; ",F63," | ",H63)</f>
        <v>r62: C00644 + C00003  -&gt; C05345 + C00004 + C00080 | (${Variables:E1_1_1_17_kcat} * E1_1_1_17 * C00644 * C00003 ) / (${Variables:E1_1_1_17_km} + (E1_1_1_17 * C00644 * C00003 ))</v>
      </c>
    </row>
    <row r="64" spans="1:9" s="82" customFormat="1" ht="37.5">
      <c r="A64" s="116">
        <f t="shared" si="1"/>
        <v>63</v>
      </c>
      <c r="B64" s="114" t="s">
        <v>28728</v>
      </c>
      <c r="C64" s="116" t="str">
        <f t="shared" si="0"/>
        <v>E1_1_1_193</v>
      </c>
      <c r="D64" s="134" t="s">
        <v>29841</v>
      </c>
      <c r="E64" s="135" t="s">
        <v>29842</v>
      </c>
      <c r="F64" s="136" t="s">
        <v>29843</v>
      </c>
      <c r="G64" s="136" t="s">
        <v>29844</v>
      </c>
      <c r="H64" s="116" t="str">
        <f>_xlfn.CONCAT("(","${Variables:",C64,"_kcat}"," * ",C64," * ",E64,") / (","${Variables:",C64,"_km}"," + (",C64," * ", E64,"))")</f>
        <v>(${Variables:E1_1_1_193_kcat} * E1_1_1_193 * C04454 * C00006) / (${Variables:E1_1_1_193_km} + (E1_1_1_193 * C04454 * C00006))</v>
      </c>
      <c r="I64" s="121" t="str">
        <f>_xlfn.CONCAT("r",A64,": ",D64," -&gt; ",F64," | ",H64)</f>
        <v>r63: C04454 + C00006 -&gt; C01268 + C00005 + C00080 | (${Variables:E1_1_1_193_kcat} * E1_1_1_193 * C04454 * C00006) / (${Variables:E1_1_1_193_km} + (E1_1_1_193 * C04454 * C00006))</v>
      </c>
    </row>
    <row r="65" spans="1:9" s="82" customFormat="1" ht="25">
      <c r="A65" s="116">
        <f t="shared" si="1"/>
        <v>64</v>
      </c>
      <c r="B65" s="114" t="s">
        <v>28729</v>
      </c>
      <c r="C65" s="116" t="str">
        <f t="shared" si="0"/>
        <v>E1_1_1_2</v>
      </c>
      <c r="D65" s="134" t="s">
        <v>29845</v>
      </c>
      <c r="E65" s="135" t="s">
        <v>29846</v>
      </c>
      <c r="F65" s="136" t="s">
        <v>29847</v>
      </c>
      <c r="G65" s="136" t="s">
        <v>29848</v>
      </c>
      <c r="H65" s="116" t="str">
        <f>_xlfn.CONCAT("(","${Variables:",C65,"_kcat}"," * ",C65," * ",E65,") / (","${Variables:",C65,"_km}"," + (",C65," * ", E65,"))")</f>
        <v>(${Variables:E1_1_1_2_kcat} * E1_1_1_2 * C00069 * C00006 ) / (${Variables:E1_1_1_2_km} + (E1_1_1_2 * C00069 * C00006 ))</v>
      </c>
      <c r="I65" s="121" t="str">
        <f>_xlfn.CONCAT("r",A65,": ",D65," -&gt; ",F65," | ",H65)</f>
        <v>r64: C00069 + C00006  -&gt; C00071 + C00005 + C00080 | (${Variables:E1_1_1_2_kcat} * E1_1_1_2 * C00069 * C00006 ) / (${Variables:E1_1_1_2_km} + (E1_1_1_2 * C00069 * C00006 ))</v>
      </c>
    </row>
    <row r="66" spans="1:9" s="82" customFormat="1" ht="25">
      <c r="A66" s="116">
        <f t="shared" si="1"/>
        <v>65</v>
      </c>
      <c r="B66" s="114" t="s">
        <v>28729</v>
      </c>
      <c r="C66" s="116" t="str">
        <f t="shared" si="0"/>
        <v>E1_1_1_2</v>
      </c>
      <c r="D66" s="134" t="s">
        <v>29849</v>
      </c>
      <c r="E66" s="135" t="s">
        <v>29850</v>
      </c>
      <c r="F66" s="136" t="s">
        <v>29847</v>
      </c>
      <c r="G66" s="136" t="s">
        <v>29848</v>
      </c>
      <c r="H66" s="116" t="str">
        <f>_xlfn.CONCAT("(","${Variables:",C66,"_kcat}"," * ",C66," * ",E66,") / (","${Variables:",C66,"_km}"," + (",C66," * ", E66,"))")</f>
        <v>(${Variables:E1_1_1_2_kcat} * E1_1_1_2 * C00226 * C00006 ) / (${Variables:E1_1_1_2_km} + (E1_1_1_2 * C00226 * C00006 ))</v>
      </c>
      <c r="I66" s="121" t="str">
        <f>_xlfn.CONCAT("r",A66,": ",D66," -&gt; ",F66," | ",H66)</f>
        <v>r65: C00226 + C00006  -&gt; C00071 + C00005 + C00080 | (${Variables:E1_1_1_2_kcat} * E1_1_1_2 * C00226 * C00006 ) / (${Variables:E1_1_1_2_km} + (E1_1_1_2 * C00226 * C00006 ))</v>
      </c>
    </row>
    <row r="67" spans="1:9" s="82" customFormat="1" ht="25">
      <c r="A67" s="116">
        <f t="shared" si="1"/>
        <v>66</v>
      </c>
      <c r="B67" s="114" t="s">
        <v>28729</v>
      </c>
      <c r="C67" s="116" t="str">
        <f t="shared" ref="C67:C130" si="2">CONCATENATE("E",B67)</f>
        <v>E1_1_1_2</v>
      </c>
      <c r="D67" s="134" t="s">
        <v>29851</v>
      </c>
      <c r="E67" s="135" t="s">
        <v>29852</v>
      </c>
      <c r="F67" s="136" t="s">
        <v>29853</v>
      </c>
      <c r="G67" s="136" t="s">
        <v>29854</v>
      </c>
      <c r="H67" s="116" t="str">
        <f>_xlfn.CONCAT("(","${Variables:",C67,"_kcat}"," * ",C67," * ",E67,") / (","${Variables:",C67,"_km}"," + (",C67," * ", E67,"))")</f>
        <v>(${Variables:E1_1_1_2_kcat} * E1_1_1_2 * C00469 * C00006) / (${Variables:E1_1_1_2_km} + (E1_1_1_2 * C00469 * C00006))</v>
      </c>
      <c r="I67" s="121" t="str">
        <f>_xlfn.CONCAT("r",A67,": ",D67," -&gt; ",F67," | ",H67)</f>
        <v>r66: C00469 + C00006 -&gt; C00084 + C00005 + C00080 | (${Variables:E1_1_1_2_kcat} * E1_1_1_2 * C00469 * C00006) / (${Variables:E1_1_1_2_km} + (E1_1_1_2 * C00469 * C00006))</v>
      </c>
    </row>
    <row r="68" spans="1:9" s="82" customFormat="1" ht="25">
      <c r="A68" s="116">
        <f t="shared" ref="A68:A131" si="3">A67+1</f>
        <v>67</v>
      </c>
      <c r="B68" s="114" t="s">
        <v>28729</v>
      </c>
      <c r="C68" s="116" t="str">
        <f t="shared" si="2"/>
        <v>E1_1_1_2</v>
      </c>
      <c r="D68" s="134" t="s">
        <v>29855</v>
      </c>
      <c r="E68" s="135" t="s">
        <v>29856</v>
      </c>
      <c r="F68" s="136" t="s">
        <v>29857</v>
      </c>
      <c r="G68" s="136" t="s">
        <v>29858</v>
      </c>
      <c r="H68" s="116" t="str">
        <f>_xlfn.CONCAT("(","${Variables:",C68,"_kcat}"," * ",C68," * ",E68,") / (","${Variables:",C68,"_km}"," + (",C68," * ", E68,"))")</f>
        <v>(${Variables:E1_1_1_2_kcat} * E1_1_1_2 * C00116 * C00006) / (${Variables:E1_1_1_2_km} + (E1_1_1_2 * C00116 * C00006))</v>
      </c>
      <c r="I68" s="121" t="str">
        <f>_xlfn.CONCAT("r",A68,": ",D68," -&gt; ",F68," | ",H68)</f>
        <v>r67: C00116 + C00006 -&gt; C00577 + C00005 + C00080 | (${Variables:E1_1_1_2_kcat} * E1_1_1_2 * C00116 * C00006) / (${Variables:E1_1_1_2_km} + (E1_1_1_2 * C00116 * C00006))</v>
      </c>
    </row>
    <row r="69" spans="1:9" s="82" customFormat="1" ht="25">
      <c r="A69" s="116">
        <f t="shared" si="3"/>
        <v>68</v>
      </c>
      <c r="B69" s="114" t="s">
        <v>28729</v>
      </c>
      <c r="C69" s="116" t="str">
        <f t="shared" si="2"/>
        <v>E1_1_1_2</v>
      </c>
      <c r="D69" s="134" t="s">
        <v>29859</v>
      </c>
      <c r="E69" s="135" t="s">
        <v>29860</v>
      </c>
      <c r="F69" s="136" t="s">
        <v>29861</v>
      </c>
      <c r="G69" s="136" t="s">
        <v>29862</v>
      </c>
      <c r="H69" s="116" t="str">
        <f>_xlfn.CONCAT("(","${Variables:",C69,"_kcat}"," * ",C69," * ",E69,") / (","${Variables:",C69,"_km}"," + (",C69," * ", E69,"))")</f>
        <v>(${Variables:E1_1_1_2_kcat} * E1_1_1_2 * C06103 * C00006 ) / (${Variables:E1_1_1_2_km} + (E1_1_1_2 * C06103 * C00006 ))</v>
      </c>
      <c r="I69" s="121" t="str">
        <f>_xlfn.CONCAT("r",A69,": ",D69," -&gt; ",F69," | ",H69)</f>
        <v>r68: C06103 + C00006  -&gt; C06102 + C00005 + C00080 | (${Variables:E1_1_1_2_kcat} * E1_1_1_2 * C06103 * C00006 ) / (${Variables:E1_1_1_2_km} + (E1_1_1_2 * C06103 * C00006 ))</v>
      </c>
    </row>
    <row r="70" spans="1:9" s="82" customFormat="1" ht="25">
      <c r="A70" s="116">
        <f t="shared" si="3"/>
        <v>69</v>
      </c>
      <c r="B70" s="114" t="s">
        <v>28729</v>
      </c>
      <c r="C70" s="116" t="str">
        <f t="shared" si="2"/>
        <v>E1_1_1_2</v>
      </c>
      <c r="D70" s="134" t="s">
        <v>29863</v>
      </c>
      <c r="E70" s="135" t="s">
        <v>29864</v>
      </c>
      <c r="F70" s="136" t="s">
        <v>29865</v>
      </c>
      <c r="G70" s="136" t="s">
        <v>29866</v>
      </c>
      <c r="H70" s="116" t="str">
        <f>_xlfn.CONCAT("(","${Variables:",C70,"_kcat}"," * ",C70," * ",E70,") / (","${Variables:",C70,"_km}"," + (",C70," * ", E70,"))")</f>
        <v>(${Variables:E1_1_1_2_kcat} * E1_1_1_2 * C00800 * C00006) / (${Variables:E1_1_1_2_km} + (E1_1_1_2 * C00800 * C00006))</v>
      </c>
      <c r="I70" s="121" t="str">
        <f>_xlfn.CONCAT("r",A70,": ",D70," -&gt; ",F70," | ",H70)</f>
        <v>r69: C00800 + C00006 -&gt; C00191 + C00005 + C00080 | (${Variables:E1_1_1_2_kcat} * E1_1_1_2 * C00800 * C00006) / (${Variables:E1_1_1_2_km} + (E1_1_1_2 * C00800 * C00006))</v>
      </c>
    </row>
    <row r="71" spans="1:9" s="82" customFormat="1" ht="25">
      <c r="A71" s="116">
        <f t="shared" si="3"/>
        <v>70</v>
      </c>
      <c r="B71" s="114" t="s">
        <v>28729</v>
      </c>
      <c r="C71" s="116" t="str">
        <f t="shared" si="2"/>
        <v>E1_1_1_2</v>
      </c>
      <c r="D71" s="134" t="s">
        <v>29867</v>
      </c>
      <c r="E71" s="135" t="s">
        <v>29868</v>
      </c>
      <c r="F71" s="136" t="s">
        <v>29869</v>
      </c>
      <c r="G71" s="136" t="s">
        <v>29870</v>
      </c>
      <c r="H71" s="116" t="str">
        <f>_xlfn.CONCAT("(","${Variables:",C71,"_kcat}"," * ",C71," * ",E71,") / (","${Variables:",C71,"_km}"," + (",C71," * ", E71,"))")</f>
        <v>(${Variables:E1_1_1_2_kcat} * E1_1_1_2 * C00418 * C00006) / (${Variables:E1_1_1_2_km} + (E1_1_1_2 * C00418 * C00006))</v>
      </c>
      <c r="I71" s="121" t="str">
        <f>_xlfn.CONCAT("r",A71,": ",D71," -&gt; ",F71," | ",H71)</f>
        <v>r70: C00418 + C00006 -&gt; C00772 + C00005 + C00080 | (${Variables:E1_1_1_2_kcat} * E1_1_1_2 * C00418 * C00006) / (${Variables:E1_1_1_2_km} + (E1_1_1_2 * C00418 * C00006))</v>
      </c>
    </row>
    <row r="72" spans="1:9" s="82" customFormat="1" ht="25">
      <c r="A72" s="116">
        <f t="shared" si="3"/>
        <v>71</v>
      </c>
      <c r="B72" s="114" t="s">
        <v>28729</v>
      </c>
      <c r="C72" s="116" t="str">
        <f t="shared" si="2"/>
        <v>E1_1_1_2</v>
      </c>
      <c r="D72" s="134" t="s">
        <v>29845</v>
      </c>
      <c r="E72" s="135" t="s">
        <v>29846</v>
      </c>
      <c r="F72" s="136" t="s">
        <v>29847</v>
      </c>
      <c r="G72" s="136" t="s">
        <v>29848</v>
      </c>
      <c r="H72" s="116" t="str">
        <f>_xlfn.CONCAT("(","${Variables:",C72,"_kcat}"," * ",C72," * ",E72,") / (","${Variables:",C72,"_km}"," + (",C72," * ", E72,"))")</f>
        <v>(${Variables:E1_1_1_2_kcat} * E1_1_1_2 * C00069 * C00006 ) / (${Variables:E1_1_1_2_km} + (E1_1_1_2 * C00069 * C00006 ))</v>
      </c>
      <c r="I72" s="121" t="str">
        <f>_xlfn.CONCAT("r",A72,": ",D72," -&gt; ",F72," | ",H72)</f>
        <v>r71: C00069 + C00006  -&gt; C00071 + C00005 + C00080 | (${Variables:E1_1_1_2_kcat} * E1_1_1_2 * C00069 * C00006 ) / (${Variables:E1_1_1_2_km} + (E1_1_1_2 * C00069 * C00006 ))</v>
      </c>
    </row>
    <row r="73" spans="1:9" s="82" customFormat="1" ht="25">
      <c r="A73" s="116">
        <f t="shared" si="3"/>
        <v>72</v>
      </c>
      <c r="B73" s="114" t="s">
        <v>28729</v>
      </c>
      <c r="C73" s="116" t="str">
        <f t="shared" si="2"/>
        <v>E1_1_1_2</v>
      </c>
      <c r="D73" s="134" t="s">
        <v>29849</v>
      </c>
      <c r="E73" s="135" t="s">
        <v>29850</v>
      </c>
      <c r="F73" s="136" t="s">
        <v>29847</v>
      </c>
      <c r="G73" s="136" t="s">
        <v>29848</v>
      </c>
      <c r="H73" s="116" t="str">
        <f>_xlfn.CONCAT("(","${Variables:",C73,"_kcat}"," * ",C73," * ",E73,") / (","${Variables:",C73,"_km}"," + (",C73," * ", E73,"))")</f>
        <v>(${Variables:E1_1_1_2_kcat} * E1_1_1_2 * C00226 * C00006 ) / (${Variables:E1_1_1_2_km} + (E1_1_1_2 * C00226 * C00006 ))</v>
      </c>
      <c r="I73" s="121" t="str">
        <f>_xlfn.CONCAT("r",A73,": ",D73," -&gt; ",F73," | ",H73)</f>
        <v>r72: C00226 + C00006  -&gt; C00071 + C00005 + C00080 | (${Variables:E1_1_1_2_kcat} * E1_1_1_2 * C00226 * C00006 ) / (${Variables:E1_1_1_2_km} + (E1_1_1_2 * C00226 * C00006 ))</v>
      </c>
    </row>
    <row r="74" spans="1:9" s="82" customFormat="1" ht="25">
      <c r="A74" s="116">
        <f t="shared" si="3"/>
        <v>73</v>
      </c>
      <c r="B74" s="114" t="s">
        <v>28729</v>
      </c>
      <c r="C74" s="116" t="str">
        <f t="shared" si="2"/>
        <v>E1_1_1_2</v>
      </c>
      <c r="D74" s="134" t="s">
        <v>29851</v>
      </c>
      <c r="E74" s="135" t="s">
        <v>29852</v>
      </c>
      <c r="F74" s="136" t="s">
        <v>29853</v>
      </c>
      <c r="G74" s="136" t="s">
        <v>29854</v>
      </c>
      <c r="H74" s="116" t="str">
        <f>_xlfn.CONCAT("(","${Variables:",C74,"_kcat}"," * ",C74," * ",E74,") / (","${Variables:",C74,"_km}"," + (",C74," * ", E74,"))")</f>
        <v>(${Variables:E1_1_1_2_kcat} * E1_1_1_2 * C00469 * C00006) / (${Variables:E1_1_1_2_km} + (E1_1_1_2 * C00469 * C00006))</v>
      </c>
      <c r="I74" s="121" t="str">
        <f>_xlfn.CONCAT("r",A74,": ",D74," -&gt; ",F74," | ",H74)</f>
        <v>r73: C00469 + C00006 -&gt; C00084 + C00005 + C00080 | (${Variables:E1_1_1_2_kcat} * E1_1_1_2 * C00469 * C00006) / (${Variables:E1_1_1_2_km} + (E1_1_1_2 * C00469 * C00006))</v>
      </c>
    </row>
    <row r="75" spans="1:9" s="82" customFormat="1" ht="25">
      <c r="A75" s="116">
        <f t="shared" si="3"/>
        <v>74</v>
      </c>
      <c r="B75" s="114" t="s">
        <v>28729</v>
      </c>
      <c r="C75" s="116" t="str">
        <f t="shared" si="2"/>
        <v>E1_1_1_2</v>
      </c>
      <c r="D75" s="134" t="s">
        <v>29855</v>
      </c>
      <c r="E75" s="135" t="s">
        <v>29856</v>
      </c>
      <c r="F75" s="136" t="s">
        <v>29857</v>
      </c>
      <c r="G75" s="136" t="s">
        <v>29858</v>
      </c>
      <c r="H75" s="116" t="str">
        <f>_xlfn.CONCAT("(","${Variables:",C75,"_kcat}"," * ",C75," * ",E75,") / (","${Variables:",C75,"_km}"," + (",C75," * ", E75,"))")</f>
        <v>(${Variables:E1_1_1_2_kcat} * E1_1_1_2 * C00116 * C00006) / (${Variables:E1_1_1_2_km} + (E1_1_1_2 * C00116 * C00006))</v>
      </c>
      <c r="I75" s="121" t="str">
        <f>_xlfn.CONCAT("r",A75,": ",D75," -&gt; ",F75," | ",H75)</f>
        <v>r74: C00116 + C00006 -&gt; C00577 + C00005 + C00080 | (${Variables:E1_1_1_2_kcat} * E1_1_1_2 * C00116 * C00006) / (${Variables:E1_1_1_2_km} + (E1_1_1_2 * C00116 * C00006))</v>
      </c>
    </row>
    <row r="76" spans="1:9" s="82" customFormat="1" ht="25">
      <c r="A76" s="116">
        <f t="shared" si="3"/>
        <v>75</v>
      </c>
      <c r="B76" s="114" t="s">
        <v>28729</v>
      </c>
      <c r="C76" s="116" t="str">
        <f t="shared" si="2"/>
        <v>E1_1_1_2</v>
      </c>
      <c r="D76" s="134" t="s">
        <v>29859</v>
      </c>
      <c r="E76" s="135" t="s">
        <v>29860</v>
      </c>
      <c r="F76" s="136" t="s">
        <v>29861</v>
      </c>
      <c r="G76" s="136" t="s">
        <v>29862</v>
      </c>
      <c r="H76" s="116" t="str">
        <f>_xlfn.CONCAT("(","${Variables:",C76,"_kcat}"," * ",C76," * ",E76,") / (","${Variables:",C76,"_km}"," + (",C76," * ", E76,"))")</f>
        <v>(${Variables:E1_1_1_2_kcat} * E1_1_1_2 * C06103 * C00006 ) / (${Variables:E1_1_1_2_km} + (E1_1_1_2 * C06103 * C00006 ))</v>
      </c>
      <c r="I76" s="121" t="str">
        <f>_xlfn.CONCAT("r",A76,": ",D76," -&gt; ",F76," | ",H76)</f>
        <v>r75: C06103 + C00006  -&gt; C06102 + C00005 + C00080 | (${Variables:E1_1_1_2_kcat} * E1_1_1_2 * C06103 * C00006 ) / (${Variables:E1_1_1_2_km} + (E1_1_1_2 * C06103 * C00006 ))</v>
      </c>
    </row>
    <row r="77" spans="1:9" s="82" customFormat="1" ht="25">
      <c r="A77" s="116">
        <f t="shared" si="3"/>
        <v>76</v>
      </c>
      <c r="B77" s="114" t="s">
        <v>28729</v>
      </c>
      <c r="C77" s="116" t="str">
        <f t="shared" si="2"/>
        <v>E1_1_1_2</v>
      </c>
      <c r="D77" s="134" t="s">
        <v>29863</v>
      </c>
      <c r="E77" s="135" t="s">
        <v>29864</v>
      </c>
      <c r="F77" s="136" t="s">
        <v>29865</v>
      </c>
      <c r="G77" s="136" t="s">
        <v>29866</v>
      </c>
      <c r="H77" s="116" t="str">
        <f>_xlfn.CONCAT("(","${Variables:",C77,"_kcat}"," * ",C77," * ",E77,") / (","${Variables:",C77,"_km}"," + (",C77," * ", E77,"))")</f>
        <v>(${Variables:E1_1_1_2_kcat} * E1_1_1_2 * C00800 * C00006) / (${Variables:E1_1_1_2_km} + (E1_1_1_2 * C00800 * C00006))</v>
      </c>
      <c r="I77" s="121" t="str">
        <f>_xlfn.CONCAT("r",A77,": ",D77," -&gt; ",F77," | ",H77)</f>
        <v>r76: C00800 + C00006 -&gt; C00191 + C00005 + C00080 | (${Variables:E1_1_1_2_kcat} * E1_1_1_2 * C00800 * C00006) / (${Variables:E1_1_1_2_km} + (E1_1_1_2 * C00800 * C00006))</v>
      </c>
    </row>
    <row r="78" spans="1:9" s="82" customFormat="1" ht="25">
      <c r="A78" s="116">
        <f t="shared" si="3"/>
        <v>77</v>
      </c>
      <c r="B78" s="114" t="s">
        <v>28729</v>
      </c>
      <c r="C78" s="116" t="str">
        <f t="shared" si="2"/>
        <v>E1_1_1_2</v>
      </c>
      <c r="D78" s="134" t="s">
        <v>29867</v>
      </c>
      <c r="E78" s="135" t="s">
        <v>29868</v>
      </c>
      <c r="F78" s="136" t="s">
        <v>29869</v>
      </c>
      <c r="G78" s="136" t="s">
        <v>29870</v>
      </c>
      <c r="H78" s="116" t="str">
        <f>_xlfn.CONCAT("(","${Variables:",C78,"_kcat}"," * ",C78," * ",E78,") / (","${Variables:",C78,"_km}"," + (",C78," * ", E78,"))")</f>
        <v>(${Variables:E1_1_1_2_kcat} * E1_1_1_2 * C00418 * C00006) / (${Variables:E1_1_1_2_km} + (E1_1_1_2 * C00418 * C00006))</v>
      </c>
      <c r="I78" s="121" t="str">
        <f>_xlfn.CONCAT("r",A78,": ",D78," -&gt; ",F78," | ",H78)</f>
        <v>r77: C00418 + C00006 -&gt; C00772 + C00005 + C00080 | (${Variables:E1_1_1_2_kcat} * E1_1_1_2 * C00418 * C00006) / (${Variables:E1_1_1_2_km} + (E1_1_1_2 * C00418 * C00006))</v>
      </c>
    </row>
    <row r="79" spans="1:9" s="82" customFormat="1" ht="25">
      <c r="A79" s="116">
        <f t="shared" si="3"/>
        <v>78</v>
      </c>
      <c r="B79" s="114" t="s">
        <v>28729</v>
      </c>
      <c r="C79" s="116" t="str">
        <f t="shared" si="2"/>
        <v>E1_1_1_2</v>
      </c>
      <c r="D79" s="134" t="s">
        <v>29845</v>
      </c>
      <c r="E79" s="135" t="s">
        <v>29846</v>
      </c>
      <c r="F79" s="136" t="s">
        <v>29847</v>
      </c>
      <c r="G79" s="136" t="s">
        <v>29848</v>
      </c>
      <c r="H79" s="116" t="str">
        <f>_xlfn.CONCAT("(","${Variables:",C79,"_kcat}"," * ",C79," * ",E79,") / (","${Variables:",C79,"_km}"," + (",C79," * ", E79,"))")</f>
        <v>(${Variables:E1_1_1_2_kcat} * E1_1_1_2 * C00069 * C00006 ) / (${Variables:E1_1_1_2_km} + (E1_1_1_2 * C00069 * C00006 ))</v>
      </c>
      <c r="I79" s="121" t="str">
        <f>_xlfn.CONCAT("r",A79,": ",D79," -&gt; ",F79," | ",H79)</f>
        <v>r78: C00069 + C00006  -&gt; C00071 + C00005 + C00080 | (${Variables:E1_1_1_2_kcat} * E1_1_1_2 * C00069 * C00006 ) / (${Variables:E1_1_1_2_km} + (E1_1_1_2 * C00069 * C00006 ))</v>
      </c>
    </row>
    <row r="80" spans="1:9" s="82" customFormat="1" ht="25">
      <c r="A80" s="116">
        <f t="shared" si="3"/>
        <v>79</v>
      </c>
      <c r="B80" s="114" t="s">
        <v>28729</v>
      </c>
      <c r="C80" s="116" t="str">
        <f t="shared" si="2"/>
        <v>E1_1_1_2</v>
      </c>
      <c r="D80" s="134" t="s">
        <v>29849</v>
      </c>
      <c r="E80" s="135" t="s">
        <v>29850</v>
      </c>
      <c r="F80" s="136" t="s">
        <v>29847</v>
      </c>
      <c r="G80" s="136" t="s">
        <v>29848</v>
      </c>
      <c r="H80" s="116" t="str">
        <f>_xlfn.CONCAT("(","${Variables:",C80,"_kcat}"," * ",C80," * ",E80,") / (","${Variables:",C80,"_km}"," + (",C80," * ", E80,"))")</f>
        <v>(${Variables:E1_1_1_2_kcat} * E1_1_1_2 * C00226 * C00006 ) / (${Variables:E1_1_1_2_km} + (E1_1_1_2 * C00226 * C00006 ))</v>
      </c>
      <c r="I80" s="121" t="str">
        <f>_xlfn.CONCAT("r",A80,": ",D80," -&gt; ",F80," | ",H80)</f>
        <v>r79: C00226 + C00006  -&gt; C00071 + C00005 + C00080 | (${Variables:E1_1_1_2_kcat} * E1_1_1_2 * C00226 * C00006 ) / (${Variables:E1_1_1_2_km} + (E1_1_1_2 * C00226 * C00006 ))</v>
      </c>
    </row>
    <row r="81" spans="1:9" s="82" customFormat="1" ht="25">
      <c r="A81" s="116">
        <f t="shared" si="3"/>
        <v>80</v>
      </c>
      <c r="B81" s="114" t="s">
        <v>28729</v>
      </c>
      <c r="C81" s="116" t="str">
        <f t="shared" si="2"/>
        <v>E1_1_1_2</v>
      </c>
      <c r="D81" s="134" t="s">
        <v>29851</v>
      </c>
      <c r="E81" s="135" t="s">
        <v>29852</v>
      </c>
      <c r="F81" s="136" t="s">
        <v>29853</v>
      </c>
      <c r="G81" s="136" t="s">
        <v>29854</v>
      </c>
      <c r="H81" s="116" t="str">
        <f>_xlfn.CONCAT("(","${Variables:",C81,"_kcat}"," * ",C81," * ",E81,") / (","${Variables:",C81,"_km}"," + (",C81," * ", E81,"))")</f>
        <v>(${Variables:E1_1_1_2_kcat} * E1_1_1_2 * C00469 * C00006) / (${Variables:E1_1_1_2_km} + (E1_1_1_2 * C00469 * C00006))</v>
      </c>
      <c r="I81" s="121" t="str">
        <f>_xlfn.CONCAT("r",A81,": ",D81," -&gt; ",F81," | ",H81)</f>
        <v>r80: C00469 + C00006 -&gt; C00084 + C00005 + C00080 | (${Variables:E1_1_1_2_kcat} * E1_1_1_2 * C00469 * C00006) / (${Variables:E1_1_1_2_km} + (E1_1_1_2 * C00469 * C00006))</v>
      </c>
    </row>
    <row r="82" spans="1:9" s="82" customFormat="1" ht="25">
      <c r="A82" s="116">
        <f t="shared" si="3"/>
        <v>81</v>
      </c>
      <c r="B82" s="114" t="s">
        <v>28729</v>
      </c>
      <c r="C82" s="116" t="str">
        <f t="shared" si="2"/>
        <v>E1_1_1_2</v>
      </c>
      <c r="D82" s="134" t="s">
        <v>29855</v>
      </c>
      <c r="E82" s="135" t="s">
        <v>29856</v>
      </c>
      <c r="F82" s="136" t="s">
        <v>29857</v>
      </c>
      <c r="G82" s="136" t="s">
        <v>29858</v>
      </c>
      <c r="H82" s="116" t="str">
        <f>_xlfn.CONCAT("(","${Variables:",C82,"_kcat}"," * ",C82," * ",E82,") / (","${Variables:",C82,"_km}"," + (",C82," * ", E82,"))")</f>
        <v>(${Variables:E1_1_1_2_kcat} * E1_1_1_2 * C00116 * C00006) / (${Variables:E1_1_1_2_km} + (E1_1_1_2 * C00116 * C00006))</v>
      </c>
      <c r="I82" s="121" t="str">
        <f>_xlfn.CONCAT("r",A82,": ",D82," -&gt; ",F82," | ",H82)</f>
        <v>r81: C00116 + C00006 -&gt; C00577 + C00005 + C00080 | (${Variables:E1_1_1_2_kcat} * E1_1_1_2 * C00116 * C00006) / (${Variables:E1_1_1_2_km} + (E1_1_1_2 * C00116 * C00006))</v>
      </c>
    </row>
    <row r="83" spans="1:9" s="82" customFormat="1" ht="25">
      <c r="A83" s="116">
        <f t="shared" si="3"/>
        <v>82</v>
      </c>
      <c r="B83" s="114" t="s">
        <v>28729</v>
      </c>
      <c r="C83" s="116" t="str">
        <f t="shared" si="2"/>
        <v>E1_1_1_2</v>
      </c>
      <c r="D83" s="134" t="s">
        <v>29859</v>
      </c>
      <c r="E83" s="135" t="s">
        <v>29860</v>
      </c>
      <c r="F83" s="136" t="s">
        <v>29861</v>
      </c>
      <c r="G83" s="136" t="s">
        <v>29862</v>
      </c>
      <c r="H83" s="116" t="str">
        <f>_xlfn.CONCAT("(","${Variables:",C83,"_kcat}"," * ",C83," * ",E83,") / (","${Variables:",C83,"_km}"," + (",C83," * ", E83,"))")</f>
        <v>(${Variables:E1_1_1_2_kcat} * E1_1_1_2 * C06103 * C00006 ) / (${Variables:E1_1_1_2_km} + (E1_1_1_2 * C06103 * C00006 ))</v>
      </c>
      <c r="I83" s="121" t="str">
        <f>_xlfn.CONCAT("r",A83,": ",D83," -&gt; ",F83," | ",H83)</f>
        <v>r82: C06103 + C00006  -&gt; C06102 + C00005 + C00080 | (${Variables:E1_1_1_2_kcat} * E1_1_1_2 * C06103 * C00006 ) / (${Variables:E1_1_1_2_km} + (E1_1_1_2 * C06103 * C00006 ))</v>
      </c>
    </row>
    <row r="84" spans="1:9" s="82" customFormat="1" ht="25">
      <c r="A84" s="116">
        <f t="shared" si="3"/>
        <v>83</v>
      </c>
      <c r="B84" s="114" t="s">
        <v>28729</v>
      </c>
      <c r="C84" s="116" t="str">
        <f t="shared" si="2"/>
        <v>E1_1_1_2</v>
      </c>
      <c r="D84" s="134" t="s">
        <v>29863</v>
      </c>
      <c r="E84" s="135" t="s">
        <v>29864</v>
      </c>
      <c r="F84" s="136" t="s">
        <v>29865</v>
      </c>
      <c r="G84" s="136" t="s">
        <v>29866</v>
      </c>
      <c r="H84" s="116" t="str">
        <f>_xlfn.CONCAT("(","${Variables:",C84,"_kcat}"," * ",C84," * ",E84,") / (","${Variables:",C84,"_km}"," + (",C84," * ", E84,"))")</f>
        <v>(${Variables:E1_1_1_2_kcat} * E1_1_1_2 * C00800 * C00006) / (${Variables:E1_1_1_2_km} + (E1_1_1_2 * C00800 * C00006))</v>
      </c>
      <c r="I84" s="121" t="str">
        <f>_xlfn.CONCAT("r",A84,": ",D84," -&gt; ",F84," | ",H84)</f>
        <v>r83: C00800 + C00006 -&gt; C00191 + C00005 + C00080 | (${Variables:E1_1_1_2_kcat} * E1_1_1_2 * C00800 * C00006) / (${Variables:E1_1_1_2_km} + (E1_1_1_2 * C00800 * C00006))</v>
      </c>
    </row>
    <row r="85" spans="1:9" s="82" customFormat="1" ht="25">
      <c r="A85" s="116">
        <f t="shared" si="3"/>
        <v>84</v>
      </c>
      <c r="B85" s="114" t="s">
        <v>28729</v>
      </c>
      <c r="C85" s="116" t="str">
        <f t="shared" si="2"/>
        <v>E1_1_1_2</v>
      </c>
      <c r="D85" s="134" t="s">
        <v>29867</v>
      </c>
      <c r="E85" s="135" t="s">
        <v>29868</v>
      </c>
      <c r="F85" s="136" t="s">
        <v>29869</v>
      </c>
      <c r="G85" s="136" t="s">
        <v>29870</v>
      </c>
      <c r="H85" s="116" t="str">
        <f>_xlfn.CONCAT("(","${Variables:",C85,"_kcat}"," * ",C85," * ",E85,") / (","${Variables:",C85,"_km}"," + (",C85," * ", E85,"))")</f>
        <v>(${Variables:E1_1_1_2_kcat} * E1_1_1_2 * C00418 * C00006) / (${Variables:E1_1_1_2_km} + (E1_1_1_2 * C00418 * C00006))</v>
      </c>
      <c r="I85" s="121" t="str">
        <f>_xlfn.CONCAT("r",A85,": ",D85," -&gt; ",F85," | ",H85)</f>
        <v>r84: C00418 + C00006 -&gt; C00772 + C00005 + C00080 | (${Variables:E1_1_1_2_kcat} * E1_1_1_2 * C00418 * C00006) / (${Variables:E1_1_1_2_km} + (E1_1_1_2 * C00418 * C00006))</v>
      </c>
    </row>
    <row r="86" spans="1:9" s="82" customFormat="1" ht="25">
      <c r="A86" s="116">
        <f t="shared" si="3"/>
        <v>85</v>
      </c>
      <c r="B86" s="114" t="s">
        <v>28729</v>
      </c>
      <c r="C86" s="116" t="str">
        <f t="shared" si="2"/>
        <v>E1_1_1_2</v>
      </c>
      <c r="D86" s="134" t="s">
        <v>29845</v>
      </c>
      <c r="E86" s="135" t="s">
        <v>29846</v>
      </c>
      <c r="F86" s="136" t="s">
        <v>29847</v>
      </c>
      <c r="G86" s="136" t="s">
        <v>29848</v>
      </c>
      <c r="H86" s="116" t="str">
        <f>_xlfn.CONCAT("(","${Variables:",C86,"_kcat}"," * ",C86," * ",E86,") / (","${Variables:",C86,"_km}"," + (",C86," * ", E86,"))")</f>
        <v>(${Variables:E1_1_1_2_kcat} * E1_1_1_2 * C00069 * C00006 ) / (${Variables:E1_1_1_2_km} + (E1_1_1_2 * C00069 * C00006 ))</v>
      </c>
      <c r="I86" s="121" t="str">
        <f>_xlfn.CONCAT("r",A86,": ",D86," -&gt; ",F86," | ",H86)</f>
        <v>r85: C00069 + C00006  -&gt; C00071 + C00005 + C00080 | (${Variables:E1_1_1_2_kcat} * E1_1_1_2 * C00069 * C00006 ) / (${Variables:E1_1_1_2_km} + (E1_1_1_2 * C00069 * C00006 ))</v>
      </c>
    </row>
    <row r="87" spans="1:9" s="82" customFormat="1" ht="25">
      <c r="A87" s="116">
        <f t="shared" si="3"/>
        <v>86</v>
      </c>
      <c r="B87" s="114" t="s">
        <v>28729</v>
      </c>
      <c r="C87" s="116" t="str">
        <f t="shared" si="2"/>
        <v>E1_1_1_2</v>
      </c>
      <c r="D87" s="134" t="s">
        <v>29849</v>
      </c>
      <c r="E87" s="135" t="s">
        <v>29850</v>
      </c>
      <c r="F87" s="136" t="s">
        <v>29847</v>
      </c>
      <c r="G87" s="136" t="s">
        <v>29848</v>
      </c>
      <c r="H87" s="116" t="str">
        <f>_xlfn.CONCAT("(","${Variables:",C87,"_kcat}"," * ",C87," * ",E87,") / (","${Variables:",C87,"_km}"," + (",C87," * ", E87,"))")</f>
        <v>(${Variables:E1_1_1_2_kcat} * E1_1_1_2 * C00226 * C00006 ) / (${Variables:E1_1_1_2_km} + (E1_1_1_2 * C00226 * C00006 ))</v>
      </c>
      <c r="I87" s="121" t="str">
        <f>_xlfn.CONCAT("r",A87,": ",D87," -&gt; ",F87," | ",H87)</f>
        <v>r86: C00226 + C00006  -&gt; C00071 + C00005 + C00080 | (${Variables:E1_1_1_2_kcat} * E1_1_1_2 * C00226 * C00006 ) / (${Variables:E1_1_1_2_km} + (E1_1_1_2 * C00226 * C00006 ))</v>
      </c>
    </row>
    <row r="88" spans="1:9" s="82" customFormat="1" ht="25">
      <c r="A88" s="116">
        <f t="shared" si="3"/>
        <v>87</v>
      </c>
      <c r="B88" s="114" t="s">
        <v>28729</v>
      </c>
      <c r="C88" s="116" t="str">
        <f t="shared" si="2"/>
        <v>E1_1_1_2</v>
      </c>
      <c r="D88" s="134" t="s">
        <v>29851</v>
      </c>
      <c r="E88" s="135" t="s">
        <v>29852</v>
      </c>
      <c r="F88" s="136" t="s">
        <v>29853</v>
      </c>
      <c r="G88" s="136" t="s">
        <v>29854</v>
      </c>
      <c r="H88" s="116" t="str">
        <f>_xlfn.CONCAT("(","${Variables:",C88,"_kcat}"," * ",C88," * ",E88,") / (","${Variables:",C88,"_km}"," + (",C88," * ", E88,"))")</f>
        <v>(${Variables:E1_1_1_2_kcat} * E1_1_1_2 * C00469 * C00006) / (${Variables:E1_1_1_2_km} + (E1_1_1_2 * C00469 * C00006))</v>
      </c>
      <c r="I88" s="121" t="str">
        <f>_xlfn.CONCAT("r",A88,": ",D88," -&gt; ",F88," | ",H88)</f>
        <v>r87: C00469 + C00006 -&gt; C00084 + C00005 + C00080 | (${Variables:E1_1_1_2_kcat} * E1_1_1_2 * C00469 * C00006) / (${Variables:E1_1_1_2_km} + (E1_1_1_2 * C00469 * C00006))</v>
      </c>
    </row>
    <row r="89" spans="1:9" s="82" customFormat="1" ht="25">
      <c r="A89" s="116">
        <f t="shared" si="3"/>
        <v>88</v>
      </c>
      <c r="B89" s="114" t="s">
        <v>28729</v>
      </c>
      <c r="C89" s="116" t="str">
        <f t="shared" si="2"/>
        <v>E1_1_1_2</v>
      </c>
      <c r="D89" s="134" t="s">
        <v>29855</v>
      </c>
      <c r="E89" s="135" t="s">
        <v>29856</v>
      </c>
      <c r="F89" s="136" t="s">
        <v>29857</v>
      </c>
      <c r="G89" s="136" t="s">
        <v>29858</v>
      </c>
      <c r="H89" s="116" t="str">
        <f>_xlfn.CONCAT("(","${Variables:",C89,"_kcat}"," * ",C89," * ",E89,") / (","${Variables:",C89,"_km}"," + (",C89," * ", E89,"))")</f>
        <v>(${Variables:E1_1_1_2_kcat} * E1_1_1_2 * C00116 * C00006) / (${Variables:E1_1_1_2_km} + (E1_1_1_2 * C00116 * C00006))</v>
      </c>
      <c r="I89" s="121" t="str">
        <f>_xlfn.CONCAT("r",A89,": ",D89," -&gt; ",F89," | ",H89)</f>
        <v>r88: C00116 + C00006 -&gt; C00577 + C00005 + C00080 | (${Variables:E1_1_1_2_kcat} * E1_1_1_2 * C00116 * C00006) / (${Variables:E1_1_1_2_km} + (E1_1_1_2 * C00116 * C00006))</v>
      </c>
    </row>
    <row r="90" spans="1:9" s="82" customFormat="1" ht="25">
      <c r="A90" s="116">
        <f t="shared" si="3"/>
        <v>89</v>
      </c>
      <c r="B90" s="114" t="s">
        <v>28729</v>
      </c>
      <c r="C90" s="116" t="str">
        <f t="shared" si="2"/>
        <v>E1_1_1_2</v>
      </c>
      <c r="D90" s="134" t="s">
        <v>29859</v>
      </c>
      <c r="E90" s="135" t="s">
        <v>29860</v>
      </c>
      <c r="F90" s="136" t="s">
        <v>29861</v>
      </c>
      <c r="G90" s="136" t="s">
        <v>29862</v>
      </c>
      <c r="H90" s="116" t="str">
        <f>_xlfn.CONCAT("(","${Variables:",C90,"_kcat}"," * ",C90," * ",E90,") / (","${Variables:",C90,"_km}"," + (",C90," * ", E90,"))")</f>
        <v>(${Variables:E1_1_1_2_kcat} * E1_1_1_2 * C06103 * C00006 ) / (${Variables:E1_1_1_2_km} + (E1_1_1_2 * C06103 * C00006 ))</v>
      </c>
      <c r="I90" s="121" t="str">
        <f>_xlfn.CONCAT("r",A90,": ",D90," -&gt; ",F90," | ",H90)</f>
        <v>r89: C06103 + C00006  -&gt; C06102 + C00005 + C00080 | (${Variables:E1_1_1_2_kcat} * E1_1_1_2 * C06103 * C00006 ) / (${Variables:E1_1_1_2_km} + (E1_1_1_2 * C06103 * C00006 ))</v>
      </c>
    </row>
    <row r="91" spans="1:9" s="82" customFormat="1" ht="25">
      <c r="A91" s="116">
        <f t="shared" si="3"/>
        <v>90</v>
      </c>
      <c r="B91" s="114" t="s">
        <v>28729</v>
      </c>
      <c r="C91" s="116" t="str">
        <f t="shared" si="2"/>
        <v>E1_1_1_2</v>
      </c>
      <c r="D91" s="134" t="s">
        <v>29863</v>
      </c>
      <c r="E91" s="135" t="s">
        <v>29864</v>
      </c>
      <c r="F91" s="136" t="s">
        <v>29865</v>
      </c>
      <c r="G91" s="136" t="s">
        <v>29866</v>
      </c>
      <c r="H91" s="116" t="str">
        <f>_xlfn.CONCAT("(","${Variables:",C91,"_kcat}"," * ",C91," * ",E91,") / (","${Variables:",C91,"_km}"," + (",C91," * ", E91,"))")</f>
        <v>(${Variables:E1_1_1_2_kcat} * E1_1_1_2 * C00800 * C00006) / (${Variables:E1_1_1_2_km} + (E1_1_1_2 * C00800 * C00006))</v>
      </c>
      <c r="I91" s="121" t="str">
        <f>_xlfn.CONCAT("r",A91,": ",D91," -&gt; ",F91," | ",H91)</f>
        <v>r90: C00800 + C00006 -&gt; C00191 + C00005 + C00080 | (${Variables:E1_1_1_2_kcat} * E1_1_1_2 * C00800 * C00006) / (${Variables:E1_1_1_2_km} + (E1_1_1_2 * C00800 * C00006))</v>
      </c>
    </row>
    <row r="92" spans="1:9" s="82" customFormat="1" ht="25">
      <c r="A92" s="116">
        <f t="shared" si="3"/>
        <v>91</v>
      </c>
      <c r="B92" s="114" t="s">
        <v>28729</v>
      </c>
      <c r="C92" s="116" t="str">
        <f t="shared" si="2"/>
        <v>E1_1_1_2</v>
      </c>
      <c r="D92" s="134" t="s">
        <v>29867</v>
      </c>
      <c r="E92" s="135" t="s">
        <v>29868</v>
      </c>
      <c r="F92" s="136" t="s">
        <v>29869</v>
      </c>
      <c r="G92" s="136" t="s">
        <v>29870</v>
      </c>
      <c r="H92" s="116" t="str">
        <f>_xlfn.CONCAT("(","${Variables:",C92,"_kcat}"," * ",C92," * ",E92,") / (","${Variables:",C92,"_km}"," + (",C92," * ", E92,"))")</f>
        <v>(${Variables:E1_1_1_2_kcat} * E1_1_1_2 * C00418 * C00006) / (${Variables:E1_1_1_2_km} + (E1_1_1_2 * C00418 * C00006))</v>
      </c>
      <c r="I92" s="121" t="str">
        <f>_xlfn.CONCAT("r",A92,": ",D92," -&gt; ",F92," | ",H92)</f>
        <v>r91: C00418 + C00006 -&gt; C00772 + C00005 + C00080 | (${Variables:E1_1_1_2_kcat} * E1_1_1_2 * C00418 * C00006) / (${Variables:E1_1_1_2_km} + (E1_1_1_2 * C00418 * C00006))</v>
      </c>
    </row>
    <row r="93" spans="1:9" s="82" customFormat="1" ht="37.5">
      <c r="A93" s="116">
        <f t="shared" si="3"/>
        <v>92</v>
      </c>
      <c r="B93" s="114" t="s">
        <v>28730</v>
      </c>
      <c r="C93" s="116" t="str">
        <f t="shared" si="2"/>
        <v>E1_1_1_205</v>
      </c>
      <c r="D93" s="134" t="s">
        <v>29871</v>
      </c>
      <c r="E93" s="135" t="s">
        <v>29872</v>
      </c>
      <c r="F93" s="136" t="s">
        <v>29873</v>
      </c>
      <c r="G93" s="136" t="s">
        <v>29874</v>
      </c>
      <c r="H93" s="116" t="str">
        <f>_xlfn.CONCAT("(","${Variables:",C93,"_kcat}"," * ",C93," * ",E93,") / (","${Variables:",C93,"_km}"," + (",C93," * ", E93,"))")</f>
        <v>(${Variables:E1_1_1_205_kcat} * E1_1_1_205 * C00130 * C00003 * C00001) / (${Variables:E1_1_1_205_km} + (E1_1_1_205 * C00130 * C00003 * C00001))</v>
      </c>
      <c r="I93" s="121" t="str">
        <f>_xlfn.CONCAT("r",A93,": ",D93," -&gt; ",F93," | ",H93)</f>
        <v>r92: C00130 + C00003 + C00001 -&gt; C00655 + C00004 + C00080 | (${Variables:E1_1_1_205_kcat} * E1_1_1_205 * C00130 * C00003 * C00001) / (${Variables:E1_1_1_205_km} + (E1_1_1_205 * C00130 * C00003 * C00001))</v>
      </c>
    </row>
    <row r="94" spans="1:9" s="82" customFormat="1" ht="37.5">
      <c r="A94" s="116">
        <f t="shared" si="3"/>
        <v>93</v>
      </c>
      <c r="B94" s="114" t="s">
        <v>28730</v>
      </c>
      <c r="C94" s="116" t="str">
        <f t="shared" si="2"/>
        <v>E1_1_1_205</v>
      </c>
      <c r="D94" s="134" t="s">
        <v>29875</v>
      </c>
      <c r="E94" s="135" t="s">
        <v>29876</v>
      </c>
      <c r="F94" s="136" t="s">
        <v>29877</v>
      </c>
      <c r="G94" s="136" t="s">
        <v>29878</v>
      </c>
      <c r="H94" s="116" t="str">
        <f>_xlfn.CONCAT("(","${Variables:",C94,"_kcat}"," * ",C94," * ",E94,") / (","${Variables:",C94,"_km}"," + (",C94," * ", E94,"))")</f>
        <v>(${Variables:E1_1_1_205_kcat} * E1_1_1_205 * C04646 * C00003 * C00001) / (${Variables:E1_1_1_205_km} + (E1_1_1_205 * C04646 * C00003 * C00001))</v>
      </c>
      <c r="I94" s="121" t="str">
        <f>_xlfn.CONCAT("r",A94,": ",D94," -&gt; ",F94," | ",H94)</f>
        <v>r93: C04646 + C00003 + C00001 -&gt; C16618 + C00004 + C00080 | (${Variables:E1_1_1_205_kcat} * E1_1_1_205 * C04646 * C00003 * C00001) / (${Variables:E1_1_1_205_km} + (E1_1_1_205 * C04646 * C00003 * C00001))</v>
      </c>
    </row>
    <row r="95" spans="1:9" s="82" customFormat="1" ht="25">
      <c r="A95" s="116">
        <f t="shared" si="3"/>
        <v>94</v>
      </c>
      <c r="B95" s="114" t="s">
        <v>28731</v>
      </c>
      <c r="C95" s="116" t="str">
        <f t="shared" si="2"/>
        <v>E1_1_1_21</v>
      </c>
      <c r="D95" s="134" t="s">
        <v>29879</v>
      </c>
      <c r="E95" s="135" t="s">
        <v>29880</v>
      </c>
      <c r="F95" s="137" t="s">
        <v>29881</v>
      </c>
      <c r="G95" s="137" t="s">
        <v>29882</v>
      </c>
      <c r="H95" s="116" t="str">
        <f>_xlfn.CONCAT("(","${Variables:",C95,"_kcat}"," * ",C95," * ",E95,") / (","${Variables:",C95,"_km}"," + (",C95," * ", E95,"))")</f>
        <v>(${Variables:E1_1_1_21_kcat} * E1_1_1_21 * C00717 * C00003) / (${Variables:E1_1_1_21_km} + (E1_1_1_21 * C00717 * C00003))</v>
      </c>
      <c r="I95" s="121" t="str">
        <f>_xlfn.CONCAT("r",A95,": ",D95," -&gt; ",F95," | ",H95)</f>
        <v>r94: C00717 + C00003 -&gt; C01370 + C00004 + C00080 | (${Variables:E1_1_1_21_kcat} * E1_1_1_21 * C00717 * C00003) / (${Variables:E1_1_1_21_km} + (E1_1_1_21 * C00717 * C00003))</v>
      </c>
    </row>
    <row r="96" spans="1:9" s="82" customFormat="1" ht="25">
      <c r="A96" s="116">
        <f t="shared" si="3"/>
        <v>95</v>
      </c>
      <c r="B96" s="114" t="s">
        <v>28731</v>
      </c>
      <c r="C96" s="116" t="str">
        <f t="shared" si="2"/>
        <v>E1_1_1_21</v>
      </c>
      <c r="D96" s="134" t="s">
        <v>29883</v>
      </c>
      <c r="E96" s="135" t="s">
        <v>29884</v>
      </c>
      <c r="F96" s="137" t="s">
        <v>29885</v>
      </c>
      <c r="G96" s="137" t="s">
        <v>29886</v>
      </c>
      <c r="H96" s="116" t="str">
        <f>_xlfn.CONCAT("(","${Variables:",C96,"_kcat}"," * ",C96," * ",E96,") / (","${Variables:",C96,"_km}"," + (",C96," * ", E96,"))")</f>
        <v>(${Variables:E1_1_1_21_kcat} * E1_1_1_21 * C00116 * C00003) / (${Variables:E1_1_1_21_km} + (E1_1_1_21 * C00116 * C00003))</v>
      </c>
      <c r="I96" s="121" t="str">
        <f>_xlfn.CONCAT("r",A96,": ",D96," -&gt; ",F96," | ",H96)</f>
        <v>r95: C00116 + C00003 -&gt; C00577 + C00004 + C00080 | (${Variables:E1_1_1_21_kcat} * E1_1_1_21 * C00116 * C00003) / (${Variables:E1_1_1_21_km} + (E1_1_1_21 * C00116 * C00003))</v>
      </c>
    </row>
    <row r="97" spans="1:9" s="82" customFormat="1" ht="37.5">
      <c r="A97" s="116">
        <f t="shared" si="3"/>
        <v>96</v>
      </c>
      <c r="B97" s="114" t="s">
        <v>28731</v>
      </c>
      <c r="C97" s="116" t="str">
        <f t="shared" si="2"/>
        <v>E1_1_1_21</v>
      </c>
      <c r="D97" s="134" t="s">
        <v>29887</v>
      </c>
      <c r="E97" s="135" t="s">
        <v>29888</v>
      </c>
      <c r="F97" s="137" t="s">
        <v>29889</v>
      </c>
      <c r="G97" s="137" t="s">
        <v>29890</v>
      </c>
      <c r="H97" s="116" t="str">
        <f>_xlfn.CONCAT("(","${Variables:",C97,"_kcat}"," * ",C97," * ",E97,") / (","${Variables:",C97,"_km}"," + (",C97," * ", E97,"))")</f>
        <v>(${Variables:E1_1_1_21_kcat} * E1_1_1_21 * C00124 * C00004 * C00080) / (${Variables:E1_1_1_21_km} + (E1_1_1_21 * C00124 * C00004 * C00080))</v>
      </c>
      <c r="I97" s="121" t="str">
        <f>_xlfn.CONCAT("r",A97,": ",D97," -&gt; ",F97," | ",H97)</f>
        <v>r96: C00124 + C00004 + C00080 -&gt; C01697 + C00003 | (${Variables:E1_1_1_21_kcat} * E1_1_1_21 * C00124 * C00004 * C00080) / (${Variables:E1_1_1_21_km} + (E1_1_1_21 * C00124 * C00004 * C00080))</v>
      </c>
    </row>
    <row r="98" spans="1:9" s="82" customFormat="1" ht="25">
      <c r="A98" s="116">
        <f t="shared" si="3"/>
        <v>97</v>
      </c>
      <c r="B98" s="114" t="s">
        <v>28731</v>
      </c>
      <c r="C98" s="116" t="str">
        <f t="shared" si="2"/>
        <v>E1_1_1_21</v>
      </c>
      <c r="D98" s="134" t="s">
        <v>29891</v>
      </c>
      <c r="E98" s="135" t="s">
        <v>29892</v>
      </c>
      <c r="F98" s="137" t="s">
        <v>29893</v>
      </c>
      <c r="G98" s="137" t="s">
        <v>29894</v>
      </c>
      <c r="H98" s="116" t="str">
        <f>_xlfn.CONCAT("(","${Variables:",C98,"_kcat}"," * ",C98," * ",E98,") / (","${Variables:",C98,"_km}"," + (",C98," * ", E98,"))")</f>
        <v>(${Variables:E1_1_1_21_kcat} * E1_1_1_21 * C00532 * C00003) / (${Variables:E1_1_1_21_km} + (E1_1_1_21 * C00532 * C00003))</v>
      </c>
      <c r="I98" s="121" t="str">
        <f>_xlfn.CONCAT("r",A98,": ",D98," -&gt; ",F98," | ",H98)</f>
        <v>r97: C00532 + C00003 -&gt; C00259 + C00004 + C00080 | (${Variables:E1_1_1_21_kcat} * E1_1_1_21 * C00532 * C00003) / (${Variables:E1_1_1_21_km} + (E1_1_1_21 * C00532 * C00003))</v>
      </c>
    </row>
    <row r="99" spans="1:9" s="82" customFormat="1" ht="25">
      <c r="A99" s="116">
        <f t="shared" si="3"/>
        <v>98</v>
      </c>
      <c r="B99" s="114" t="s">
        <v>28731</v>
      </c>
      <c r="C99" s="116" t="str">
        <f t="shared" si="2"/>
        <v>E1_1_1_21</v>
      </c>
      <c r="D99" s="134" t="s">
        <v>29895</v>
      </c>
      <c r="E99" s="135" t="s">
        <v>29896</v>
      </c>
      <c r="F99" s="137" t="s">
        <v>29897</v>
      </c>
      <c r="G99" s="137" t="s">
        <v>29898</v>
      </c>
      <c r="H99" s="116" t="str">
        <f>_xlfn.CONCAT("(","${Variables:",C99,"_kcat}"," * ",C99," * ",E99,") / (","${Variables:",C99,"_km}"," + (",C99," * ", E99,"))")</f>
        <v>(${Variables:E1_1_1_21_kcat} * E1_1_1_21 * C00717 * C00006) / (${Variables:E1_1_1_21_km} + (E1_1_1_21 * C00717 * C00006))</v>
      </c>
      <c r="I99" s="121" t="str">
        <f>_xlfn.CONCAT("r",A99,": ",D99," -&gt; ",F99," | ",H99)</f>
        <v>r98: C00717 + C00006 -&gt; C01370 + C00005 + C00080 | (${Variables:E1_1_1_21_kcat} * E1_1_1_21 * C00717 * C00006) / (${Variables:E1_1_1_21_km} + (E1_1_1_21 * C00717 * C00006))</v>
      </c>
    </row>
    <row r="100" spans="1:9" s="82" customFormat="1" ht="25">
      <c r="A100" s="116">
        <f t="shared" si="3"/>
        <v>99</v>
      </c>
      <c r="B100" s="114" t="s">
        <v>28731</v>
      </c>
      <c r="C100" s="116" t="str">
        <f t="shared" si="2"/>
        <v>E1_1_1_21</v>
      </c>
      <c r="D100" s="134" t="s">
        <v>29855</v>
      </c>
      <c r="E100" s="135" t="s">
        <v>29856</v>
      </c>
      <c r="F100" s="137" t="s">
        <v>29857</v>
      </c>
      <c r="G100" s="137" t="s">
        <v>29858</v>
      </c>
      <c r="H100" s="116" t="str">
        <f>_xlfn.CONCAT("(","${Variables:",C100,"_kcat}"," * ",C100," * ",E100,") / (","${Variables:",C100,"_km}"," + (",C100," * ", E100,"))")</f>
        <v>(${Variables:E1_1_1_21_kcat} * E1_1_1_21 * C00116 * C00006) / (${Variables:E1_1_1_21_km} + (E1_1_1_21 * C00116 * C00006))</v>
      </c>
      <c r="I100" s="121" t="str">
        <f>_xlfn.CONCAT("r",A100,": ",D100," -&gt; ",F100," | ",H100)</f>
        <v>r99: C00116 + C00006 -&gt; C00577 + C00005 + C00080 | (${Variables:E1_1_1_21_kcat} * E1_1_1_21 * C00116 * C00006) / (${Variables:E1_1_1_21_km} + (E1_1_1_21 * C00116 * C00006))</v>
      </c>
    </row>
    <row r="101" spans="1:9" s="82" customFormat="1" ht="37.5">
      <c r="A101" s="116">
        <f t="shared" si="3"/>
        <v>100</v>
      </c>
      <c r="B101" s="114" t="s">
        <v>28731</v>
      </c>
      <c r="C101" s="116" t="str">
        <f t="shared" si="2"/>
        <v>E1_1_1_21</v>
      </c>
      <c r="D101" s="134" t="s">
        <v>29899</v>
      </c>
      <c r="E101" s="135" t="s">
        <v>29900</v>
      </c>
      <c r="F101" s="137" t="s">
        <v>29901</v>
      </c>
      <c r="G101" s="137" t="s">
        <v>29902</v>
      </c>
      <c r="H101" s="116" t="str">
        <f>_xlfn.CONCAT("(","${Variables:",C101,"_kcat}"," * ",C101," * ",E101,") / (","${Variables:",C101,"_km}"," + (",C101," * ", E101,"))")</f>
        <v>(${Variables:E1_1_1_21_kcat} * E1_1_1_21 * C00124 * C00005 * C00080) / (${Variables:E1_1_1_21_km} + (E1_1_1_21 * C00124 * C00005 * C00080))</v>
      </c>
      <c r="I101" s="121" t="str">
        <f>_xlfn.CONCAT("r",A101,": ",D101," -&gt; ",F101," | ",H101)</f>
        <v>r100: C00124 + C00005 + C00080 -&gt; C01697 + C00006 | (${Variables:E1_1_1_21_kcat} * E1_1_1_21 * C00124 * C00005 * C00080) / (${Variables:E1_1_1_21_km} + (E1_1_1_21 * C00124 * C00005 * C00080))</v>
      </c>
    </row>
    <row r="102" spans="1:9" s="82" customFormat="1" ht="25">
      <c r="A102" s="116">
        <f t="shared" si="3"/>
        <v>101</v>
      </c>
      <c r="B102" s="114" t="s">
        <v>28731</v>
      </c>
      <c r="C102" s="116" t="str">
        <f t="shared" si="2"/>
        <v>E1_1_1_21</v>
      </c>
      <c r="D102" s="134" t="s">
        <v>29903</v>
      </c>
      <c r="E102" s="135" t="s">
        <v>29904</v>
      </c>
      <c r="F102" s="137" t="s">
        <v>29905</v>
      </c>
      <c r="G102" s="137" t="s">
        <v>29906</v>
      </c>
      <c r="H102" s="116" t="str">
        <f>_xlfn.CONCAT("(","${Variables:",C102,"_kcat}"," * ",C102," * ",E102,") / (","${Variables:",C102,"_km}"," + (",C102," * ", E102,"))")</f>
        <v>(${Variables:E1_1_1_21_kcat} * E1_1_1_21 * C00379 * C00006 ) / (${Variables:E1_1_1_21_km} + (E1_1_1_21 * C00379 * C00006 ))</v>
      </c>
      <c r="I102" s="121" t="str">
        <f>_xlfn.CONCAT("r",A102,": ",D102," -&gt; ",F102," | ",H102)</f>
        <v>r101: C00379 + C00006  -&gt; C00181 + C00005 + C00080 | (${Variables:E1_1_1_21_kcat} * E1_1_1_21 * C00379 * C00006 ) / (${Variables:E1_1_1_21_km} + (E1_1_1_21 * C00379 * C00006 ))</v>
      </c>
    </row>
    <row r="103" spans="1:9" s="82" customFormat="1" ht="25">
      <c r="A103" s="116">
        <f t="shared" si="3"/>
        <v>102</v>
      </c>
      <c r="B103" s="114" t="s">
        <v>28731</v>
      </c>
      <c r="C103" s="116" t="str">
        <f t="shared" si="2"/>
        <v>E1_1_1_21</v>
      </c>
      <c r="D103" s="134" t="s">
        <v>29907</v>
      </c>
      <c r="E103" s="135" t="s">
        <v>29908</v>
      </c>
      <c r="F103" s="137" t="s">
        <v>29909</v>
      </c>
      <c r="G103" s="137" t="s">
        <v>29910</v>
      </c>
      <c r="H103" s="116" t="str">
        <f>_xlfn.CONCAT("(","${Variables:",C103,"_kcat}"," * ",C103," * ",E103,") / (","${Variables:",C103,"_km}"," + (",C103," * ", E103,"))")</f>
        <v>(${Variables:E1_1_1_21_kcat} * E1_1_1_21 * C00532 * C00006 ) / (${Variables:E1_1_1_21_km} + (E1_1_1_21 * C00532 * C00006 ))</v>
      </c>
      <c r="I103" s="121" t="str">
        <f>_xlfn.CONCAT("r",A103,": ",D103," -&gt; ",F103," | ",H103)</f>
        <v>r102: C00532 + C00006  -&gt; C00259 + C00005 + C00080 | (${Variables:E1_1_1_21_kcat} * E1_1_1_21 * C00532 * C00006 ) / (${Variables:E1_1_1_21_km} + (E1_1_1_21 * C00532 * C00006 ))</v>
      </c>
    </row>
    <row r="104" spans="1:9" s="82" customFormat="1" ht="25">
      <c r="A104" s="116">
        <f t="shared" si="3"/>
        <v>103</v>
      </c>
      <c r="B104" s="114" t="s">
        <v>28731</v>
      </c>
      <c r="C104" s="116" t="str">
        <f t="shared" si="2"/>
        <v>E1_1_1_21</v>
      </c>
      <c r="D104" s="134" t="s">
        <v>29911</v>
      </c>
      <c r="E104" s="135" t="s">
        <v>29912</v>
      </c>
      <c r="F104" s="137" t="s">
        <v>29913</v>
      </c>
      <c r="G104" s="137" t="s">
        <v>29914</v>
      </c>
      <c r="H104" s="116" t="str">
        <f>_xlfn.CONCAT("(","${Variables:",C104,"_kcat}"," * ",C104," * ",E104,") / (","${Variables:",C104,"_km}"," + (",C104," * ", E104,"))")</f>
        <v>(${Variables:E1_1_1_21_kcat} * E1_1_1_21 * C00794 * C00006) / (${Variables:E1_1_1_21_km} + (E1_1_1_21 * C00794 * C00006))</v>
      </c>
      <c r="I104" s="121" t="str">
        <f>_xlfn.CONCAT("r",A104,": ",D104," -&gt; ",F104," | ",H104)</f>
        <v>r103: C00794 + C00006 -&gt; C00267 + C00005 + C00080 | (${Variables:E1_1_1_21_kcat} * E1_1_1_21 * C00794 * C00006) / (${Variables:E1_1_1_21_km} + (E1_1_1_21 * C00794 * C00006))</v>
      </c>
    </row>
    <row r="105" spans="1:9" s="82" customFormat="1" ht="25">
      <c r="A105" s="116">
        <f t="shared" si="3"/>
        <v>104</v>
      </c>
      <c r="B105" s="114" t="s">
        <v>28731</v>
      </c>
      <c r="C105" s="116" t="str">
        <f t="shared" si="2"/>
        <v>E1_1_1_21</v>
      </c>
      <c r="D105" s="134" t="s">
        <v>29915</v>
      </c>
      <c r="E105" s="135" t="s">
        <v>29916</v>
      </c>
      <c r="F105" s="137" t="s">
        <v>29917</v>
      </c>
      <c r="G105" s="137" t="s">
        <v>29918</v>
      </c>
      <c r="H105" s="116" t="str">
        <f>_xlfn.CONCAT("(","${Variables:",C105,"_kcat}"," * ",C105," * ",E105,") / (","${Variables:",C105,"_km}"," + (",C105," * ", E105,"))")</f>
        <v>(${Variables:E1_1_1_21_kcat} * E1_1_1_21 * C05999 * C00003) / (${Variables:E1_1_1_21_km} + (E1_1_1_21 * C05999 * C00003))</v>
      </c>
      <c r="I105" s="121" t="str">
        <f>_xlfn.CONCAT("r",A105,": ",D105," -&gt; ",F105," | ",H105)</f>
        <v>r104: C05999 + C00003 -&gt; C00546 + C00004 + C00080 | (${Variables:E1_1_1_21_kcat} * E1_1_1_21 * C05999 * C00003) / (${Variables:E1_1_1_21_km} + (E1_1_1_21 * C05999 * C00003))</v>
      </c>
    </row>
    <row r="106" spans="1:9" s="82" customFormat="1" ht="25">
      <c r="A106" s="116">
        <f t="shared" si="3"/>
        <v>105</v>
      </c>
      <c r="B106" s="114" t="s">
        <v>28731</v>
      </c>
      <c r="C106" s="116" t="str">
        <f t="shared" si="2"/>
        <v>E1_1_1_21</v>
      </c>
      <c r="D106" s="134" t="s">
        <v>29919</v>
      </c>
      <c r="E106" s="135" t="s">
        <v>29920</v>
      </c>
      <c r="F106" s="137" t="s">
        <v>29921</v>
      </c>
      <c r="G106" s="137" t="s">
        <v>29922</v>
      </c>
      <c r="H106" s="116" t="str">
        <f>_xlfn.CONCAT("(","${Variables:",C106,"_kcat}"," * ",C106," * ",E106,") / (","${Variables:",C106,"_km}"," + (",C106," * ", E106,"))")</f>
        <v>(${Variables:E1_1_1_21_kcat} * E1_1_1_21 * C00583 * C00006 ) / (${Variables:E1_1_1_21_km} + (E1_1_1_21 * C00583 * C00006 ))</v>
      </c>
      <c r="I106" s="121" t="str">
        <f>_xlfn.CONCAT("r",A106,": ",D106," -&gt; ",F106," | ",H106)</f>
        <v>r105: C00583 + C00006  -&gt; C05999 + C00005 + C00080 | (${Variables:E1_1_1_21_kcat} * E1_1_1_21 * C00583 * C00006 ) / (${Variables:E1_1_1_21_km} + (E1_1_1_21 * C00583 * C00006 ))</v>
      </c>
    </row>
    <row r="107" spans="1:9" s="82" customFormat="1" ht="25">
      <c r="A107" s="116">
        <f t="shared" si="3"/>
        <v>106</v>
      </c>
      <c r="B107" s="114" t="s">
        <v>28731</v>
      </c>
      <c r="C107" s="116" t="str">
        <f t="shared" si="2"/>
        <v>E1_1_1_21</v>
      </c>
      <c r="D107" s="134" t="s">
        <v>29923</v>
      </c>
      <c r="E107" s="135" t="s">
        <v>29924</v>
      </c>
      <c r="F107" s="137" t="s">
        <v>29925</v>
      </c>
      <c r="G107" s="137" t="s">
        <v>29926</v>
      </c>
      <c r="H107" s="116" t="str">
        <f>_xlfn.CONCAT("(","${Variables:",C107,"_kcat}"," * ",C107," * ",E107,") / (","${Variables:",C107,"_km}"," + (",C107," * ", E107,"))")</f>
        <v>(${Variables:E1_1_1_21_kcat} * E1_1_1_21 * C04244 * C00006 ) / (${Variables:E1_1_1_21_km} + (E1_1_1_21 * C04244 * C00006 ))</v>
      </c>
      <c r="I107" s="121" t="str">
        <f>_xlfn.CONCAT("r",A107,": ",D107," -&gt; ",F107," | ",H107)</f>
        <v>r106: C04244 + C00006  -&gt; C03684 + C00005 + C00080 | (${Variables:E1_1_1_21_kcat} * E1_1_1_21 * C04244 * C00006 ) / (${Variables:E1_1_1_21_km} + (E1_1_1_21 * C04244 * C00006 ))</v>
      </c>
    </row>
    <row r="108" spans="1:9" s="82" customFormat="1" ht="25">
      <c r="A108" s="116">
        <f t="shared" si="3"/>
        <v>107</v>
      </c>
      <c r="B108" s="114" t="s">
        <v>28731</v>
      </c>
      <c r="C108" s="116" t="str">
        <f t="shared" si="2"/>
        <v>E1_1_1_21</v>
      </c>
      <c r="D108" s="134" t="s">
        <v>29927</v>
      </c>
      <c r="E108" s="135" t="s">
        <v>29928</v>
      </c>
      <c r="F108" s="137" t="s">
        <v>29929</v>
      </c>
      <c r="G108" s="137" t="s">
        <v>29930</v>
      </c>
      <c r="H108" s="116" t="str">
        <f>_xlfn.CONCAT("(","${Variables:",C108,"_kcat}"," * ",C108," * ",E108,") / (","${Variables:",C108,"_km}"," + (",C108," * ", E108,"))")</f>
        <v>(${Variables:E1_1_1_21_kcat} * E1_1_1_21 * C00272 * C00006) / (${Variables:E1_1_1_21_km} + (E1_1_1_21 * C00272 * C00006))</v>
      </c>
      <c r="I108" s="121" t="str">
        <f>_xlfn.CONCAT("r",A108,": ",D108," -&gt; ",F108," | ",H108)</f>
        <v>r107: C00272 + C00006 -&gt; C21640 + C00005 + C00080 | (${Variables:E1_1_1_21_kcat} * E1_1_1_21 * C00272 * C00006) / (${Variables:E1_1_1_21_km} + (E1_1_1_21 * C00272 * C00006))</v>
      </c>
    </row>
    <row r="109" spans="1:9" s="82" customFormat="1" ht="25">
      <c r="A109" s="116">
        <f t="shared" si="3"/>
        <v>108</v>
      </c>
      <c r="B109" s="114" t="s">
        <v>28731</v>
      </c>
      <c r="C109" s="116" t="str">
        <f t="shared" si="2"/>
        <v>E1_1_1_21</v>
      </c>
      <c r="D109" s="134" t="s">
        <v>29879</v>
      </c>
      <c r="E109" s="135" t="s">
        <v>29880</v>
      </c>
      <c r="F109" s="137" t="s">
        <v>29881</v>
      </c>
      <c r="G109" s="137" t="s">
        <v>29882</v>
      </c>
      <c r="H109" s="116" t="str">
        <f>_xlfn.CONCAT("(","${Variables:",C109,"_kcat}"," * ",C109," * ",E109,") / (","${Variables:",C109,"_km}"," + (",C109," * ", E109,"))")</f>
        <v>(${Variables:E1_1_1_21_kcat} * E1_1_1_21 * C00717 * C00003) / (${Variables:E1_1_1_21_km} + (E1_1_1_21 * C00717 * C00003))</v>
      </c>
      <c r="I109" s="121" t="str">
        <f>_xlfn.CONCAT("r",A109,": ",D109," -&gt; ",F109," | ",H109)</f>
        <v>r108: C00717 + C00003 -&gt; C01370 + C00004 + C00080 | (${Variables:E1_1_1_21_kcat} * E1_1_1_21 * C00717 * C00003) / (${Variables:E1_1_1_21_km} + (E1_1_1_21 * C00717 * C00003))</v>
      </c>
    </row>
    <row r="110" spans="1:9" s="82" customFormat="1" ht="25">
      <c r="A110" s="116">
        <f t="shared" si="3"/>
        <v>109</v>
      </c>
      <c r="B110" s="114" t="s">
        <v>28731</v>
      </c>
      <c r="C110" s="116" t="str">
        <f t="shared" si="2"/>
        <v>E1_1_1_21</v>
      </c>
      <c r="D110" s="134" t="s">
        <v>29883</v>
      </c>
      <c r="E110" s="135" t="s">
        <v>29884</v>
      </c>
      <c r="F110" s="137" t="s">
        <v>29885</v>
      </c>
      <c r="G110" s="137" t="s">
        <v>29886</v>
      </c>
      <c r="H110" s="116" t="str">
        <f>_xlfn.CONCAT("(","${Variables:",C110,"_kcat}"," * ",C110," * ",E110,") / (","${Variables:",C110,"_km}"," + (",C110," * ", E110,"))")</f>
        <v>(${Variables:E1_1_1_21_kcat} * E1_1_1_21 * C00116 * C00003) / (${Variables:E1_1_1_21_km} + (E1_1_1_21 * C00116 * C00003))</v>
      </c>
      <c r="I110" s="121" t="str">
        <f>_xlfn.CONCAT("r",A110,": ",D110," -&gt; ",F110," | ",H110)</f>
        <v>r109: C00116 + C00003 -&gt; C00577 + C00004 + C00080 | (${Variables:E1_1_1_21_kcat} * E1_1_1_21 * C00116 * C00003) / (${Variables:E1_1_1_21_km} + (E1_1_1_21 * C00116 * C00003))</v>
      </c>
    </row>
    <row r="111" spans="1:9" s="82" customFormat="1" ht="37.5">
      <c r="A111" s="116">
        <f t="shared" si="3"/>
        <v>110</v>
      </c>
      <c r="B111" s="114" t="s">
        <v>28731</v>
      </c>
      <c r="C111" s="116" t="str">
        <f t="shared" si="2"/>
        <v>E1_1_1_21</v>
      </c>
      <c r="D111" s="134" t="s">
        <v>29887</v>
      </c>
      <c r="E111" s="135" t="s">
        <v>29888</v>
      </c>
      <c r="F111" s="137" t="s">
        <v>29889</v>
      </c>
      <c r="G111" s="137" t="s">
        <v>29890</v>
      </c>
      <c r="H111" s="116" t="str">
        <f>_xlfn.CONCAT("(","${Variables:",C111,"_kcat}"," * ",C111," * ",E111,") / (","${Variables:",C111,"_km}"," + (",C111," * ", E111,"))")</f>
        <v>(${Variables:E1_1_1_21_kcat} * E1_1_1_21 * C00124 * C00004 * C00080) / (${Variables:E1_1_1_21_km} + (E1_1_1_21 * C00124 * C00004 * C00080))</v>
      </c>
      <c r="I111" s="121" t="str">
        <f>_xlfn.CONCAT("r",A111,": ",D111," -&gt; ",F111," | ",H111)</f>
        <v>r110: C00124 + C00004 + C00080 -&gt; C01697 + C00003 | (${Variables:E1_1_1_21_kcat} * E1_1_1_21 * C00124 * C00004 * C00080) / (${Variables:E1_1_1_21_km} + (E1_1_1_21 * C00124 * C00004 * C00080))</v>
      </c>
    </row>
    <row r="112" spans="1:9" s="82" customFormat="1" ht="25">
      <c r="A112" s="116">
        <f t="shared" si="3"/>
        <v>111</v>
      </c>
      <c r="B112" s="114" t="s">
        <v>28731</v>
      </c>
      <c r="C112" s="116" t="str">
        <f t="shared" si="2"/>
        <v>E1_1_1_21</v>
      </c>
      <c r="D112" s="134" t="s">
        <v>29891</v>
      </c>
      <c r="E112" s="135" t="s">
        <v>29892</v>
      </c>
      <c r="F112" s="137" t="s">
        <v>29893</v>
      </c>
      <c r="G112" s="137" t="s">
        <v>29894</v>
      </c>
      <c r="H112" s="116" t="str">
        <f>_xlfn.CONCAT("(","${Variables:",C112,"_kcat}"," * ",C112," * ",E112,") / (","${Variables:",C112,"_km}"," + (",C112," * ", E112,"))")</f>
        <v>(${Variables:E1_1_1_21_kcat} * E1_1_1_21 * C00532 * C00003) / (${Variables:E1_1_1_21_km} + (E1_1_1_21 * C00532 * C00003))</v>
      </c>
      <c r="I112" s="121" t="str">
        <f>_xlfn.CONCAT("r",A112,": ",D112," -&gt; ",F112," | ",H112)</f>
        <v>r111: C00532 + C00003 -&gt; C00259 + C00004 + C00080 | (${Variables:E1_1_1_21_kcat} * E1_1_1_21 * C00532 * C00003) / (${Variables:E1_1_1_21_km} + (E1_1_1_21 * C00532 * C00003))</v>
      </c>
    </row>
    <row r="113" spans="1:9" s="82" customFormat="1" ht="25">
      <c r="A113" s="116">
        <f t="shared" si="3"/>
        <v>112</v>
      </c>
      <c r="B113" s="114" t="s">
        <v>28731</v>
      </c>
      <c r="C113" s="116" t="str">
        <f t="shared" si="2"/>
        <v>E1_1_1_21</v>
      </c>
      <c r="D113" s="134" t="s">
        <v>29895</v>
      </c>
      <c r="E113" s="135" t="s">
        <v>29896</v>
      </c>
      <c r="F113" s="137" t="s">
        <v>29897</v>
      </c>
      <c r="G113" s="137" t="s">
        <v>29898</v>
      </c>
      <c r="H113" s="116" t="str">
        <f>_xlfn.CONCAT("(","${Variables:",C113,"_kcat}"," * ",C113," * ",E113,") / (","${Variables:",C113,"_km}"," + (",C113," * ", E113,"))")</f>
        <v>(${Variables:E1_1_1_21_kcat} * E1_1_1_21 * C00717 * C00006) / (${Variables:E1_1_1_21_km} + (E1_1_1_21 * C00717 * C00006))</v>
      </c>
      <c r="I113" s="121" t="str">
        <f>_xlfn.CONCAT("r",A113,": ",D113," -&gt; ",F113," | ",H113)</f>
        <v>r112: C00717 + C00006 -&gt; C01370 + C00005 + C00080 | (${Variables:E1_1_1_21_kcat} * E1_1_1_21 * C00717 * C00006) / (${Variables:E1_1_1_21_km} + (E1_1_1_21 * C00717 * C00006))</v>
      </c>
    </row>
    <row r="114" spans="1:9" s="82" customFormat="1" ht="25">
      <c r="A114" s="116">
        <f t="shared" si="3"/>
        <v>113</v>
      </c>
      <c r="B114" s="114" t="s">
        <v>28731</v>
      </c>
      <c r="C114" s="116" t="str">
        <f t="shared" si="2"/>
        <v>E1_1_1_21</v>
      </c>
      <c r="D114" s="134" t="s">
        <v>29855</v>
      </c>
      <c r="E114" s="135" t="s">
        <v>29856</v>
      </c>
      <c r="F114" s="137" t="s">
        <v>29857</v>
      </c>
      <c r="G114" s="137" t="s">
        <v>29858</v>
      </c>
      <c r="H114" s="116" t="str">
        <f>_xlfn.CONCAT("(","${Variables:",C114,"_kcat}"," * ",C114," * ",E114,") / (","${Variables:",C114,"_km}"," + (",C114," * ", E114,"))")</f>
        <v>(${Variables:E1_1_1_21_kcat} * E1_1_1_21 * C00116 * C00006) / (${Variables:E1_1_1_21_km} + (E1_1_1_21 * C00116 * C00006))</v>
      </c>
      <c r="I114" s="121" t="str">
        <f>_xlfn.CONCAT("r",A114,": ",D114," -&gt; ",F114," | ",H114)</f>
        <v>r113: C00116 + C00006 -&gt; C00577 + C00005 + C00080 | (${Variables:E1_1_1_21_kcat} * E1_1_1_21 * C00116 * C00006) / (${Variables:E1_1_1_21_km} + (E1_1_1_21 * C00116 * C00006))</v>
      </c>
    </row>
    <row r="115" spans="1:9" s="82" customFormat="1" ht="37.5">
      <c r="A115" s="116">
        <f t="shared" si="3"/>
        <v>114</v>
      </c>
      <c r="B115" s="114" t="s">
        <v>28731</v>
      </c>
      <c r="C115" s="116" t="str">
        <f t="shared" si="2"/>
        <v>E1_1_1_21</v>
      </c>
      <c r="D115" s="134" t="s">
        <v>29899</v>
      </c>
      <c r="E115" s="135" t="s">
        <v>29900</v>
      </c>
      <c r="F115" s="137" t="s">
        <v>29901</v>
      </c>
      <c r="G115" s="137" t="s">
        <v>29902</v>
      </c>
      <c r="H115" s="116" t="str">
        <f>_xlfn.CONCAT("(","${Variables:",C115,"_kcat}"," * ",C115," * ",E115,") / (","${Variables:",C115,"_km}"," + (",C115," * ", E115,"))")</f>
        <v>(${Variables:E1_1_1_21_kcat} * E1_1_1_21 * C00124 * C00005 * C00080) / (${Variables:E1_1_1_21_km} + (E1_1_1_21 * C00124 * C00005 * C00080))</v>
      </c>
      <c r="I115" s="121" t="str">
        <f>_xlfn.CONCAT("r",A115,": ",D115," -&gt; ",F115," | ",H115)</f>
        <v>r114: C00124 + C00005 + C00080 -&gt; C01697 + C00006 | (${Variables:E1_1_1_21_kcat} * E1_1_1_21 * C00124 * C00005 * C00080) / (${Variables:E1_1_1_21_km} + (E1_1_1_21 * C00124 * C00005 * C00080))</v>
      </c>
    </row>
    <row r="116" spans="1:9" s="82" customFormat="1" ht="25">
      <c r="A116" s="116">
        <f t="shared" si="3"/>
        <v>115</v>
      </c>
      <c r="B116" s="114" t="s">
        <v>28731</v>
      </c>
      <c r="C116" s="116" t="str">
        <f t="shared" si="2"/>
        <v>E1_1_1_21</v>
      </c>
      <c r="D116" s="134" t="s">
        <v>29903</v>
      </c>
      <c r="E116" s="135" t="s">
        <v>29904</v>
      </c>
      <c r="F116" s="137" t="s">
        <v>29905</v>
      </c>
      <c r="G116" s="137" t="s">
        <v>29906</v>
      </c>
      <c r="H116" s="116" t="str">
        <f>_xlfn.CONCAT("(","${Variables:",C116,"_kcat}"," * ",C116," * ",E116,") / (","${Variables:",C116,"_km}"," + (",C116," * ", E116,"))")</f>
        <v>(${Variables:E1_1_1_21_kcat} * E1_1_1_21 * C00379 * C00006 ) / (${Variables:E1_1_1_21_km} + (E1_1_1_21 * C00379 * C00006 ))</v>
      </c>
      <c r="I116" s="121" t="str">
        <f>_xlfn.CONCAT("r",A116,": ",D116," -&gt; ",F116," | ",H116)</f>
        <v>r115: C00379 + C00006  -&gt; C00181 + C00005 + C00080 | (${Variables:E1_1_1_21_kcat} * E1_1_1_21 * C00379 * C00006 ) / (${Variables:E1_1_1_21_km} + (E1_1_1_21 * C00379 * C00006 ))</v>
      </c>
    </row>
    <row r="117" spans="1:9" s="82" customFormat="1" ht="25">
      <c r="A117" s="116">
        <f t="shared" si="3"/>
        <v>116</v>
      </c>
      <c r="B117" s="114" t="s">
        <v>28731</v>
      </c>
      <c r="C117" s="116" t="str">
        <f t="shared" si="2"/>
        <v>E1_1_1_21</v>
      </c>
      <c r="D117" s="134" t="s">
        <v>29907</v>
      </c>
      <c r="E117" s="135" t="s">
        <v>29908</v>
      </c>
      <c r="F117" s="137" t="s">
        <v>29909</v>
      </c>
      <c r="G117" s="137" t="s">
        <v>29910</v>
      </c>
      <c r="H117" s="116" t="str">
        <f>_xlfn.CONCAT("(","${Variables:",C117,"_kcat}"," * ",C117," * ",E117,") / (","${Variables:",C117,"_km}"," + (",C117," * ", E117,"))")</f>
        <v>(${Variables:E1_1_1_21_kcat} * E1_1_1_21 * C00532 * C00006 ) / (${Variables:E1_1_1_21_km} + (E1_1_1_21 * C00532 * C00006 ))</v>
      </c>
      <c r="I117" s="121" t="str">
        <f>_xlfn.CONCAT("r",A117,": ",D117," -&gt; ",F117," | ",H117)</f>
        <v>r116: C00532 + C00006  -&gt; C00259 + C00005 + C00080 | (${Variables:E1_1_1_21_kcat} * E1_1_1_21 * C00532 * C00006 ) / (${Variables:E1_1_1_21_km} + (E1_1_1_21 * C00532 * C00006 ))</v>
      </c>
    </row>
    <row r="118" spans="1:9" s="82" customFormat="1" ht="25">
      <c r="A118" s="116">
        <f t="shared" si="3"/>
        <v>117</v>
      </c>
      <c r="B118" s="114" t="s">
        <v>28731</v>
      </c>
      <c r="C118" s="116" t="str">
        <f t="shared" si="2"/>
        <v>E1_1_1_21</v>
      </c>
      <c r="D118" s="134" t="s">
        <v>29911</v>
      </c>
      <c r="E118" s="135" t="s">
        <v>29912</v>
      </c>
      <c r="F118" s="137" t="s">
        <v>29913</v>
      </c>
      <c r="G118" s="137" t="s">
        <v>29914</v>
      </c>
      <c r="H118" s="116" t="str">
        <f>_xlfn.CONCAT("(","${Variables:",C118,"_kcat}"," * ",C118," * ",E118,") / (","${Variables:",C118,"_km}"," + (",C118," * ", E118,"))")</f>
        <v>(${Variables:E1_1_1_21_kcat} * E1_1_1_21 * C00794 * C00006) / (${Variables:E1_1_1_21_km} + (E1_1_1_21 * C00794 * C00006))</v>
      </c>
      <c r="I118" s="121" t="str">
        <f>_xlfn.CONCAT("r",A118,": ",D118," -&gt; ",F118," | ",H118)</f>
        <v>r117: C00794 + C00006 -&gt; C00267 + C00005 + C00080 | (${Variables:E1_1_1_21_kcat} * E1_1_1_21 * C00794 * C00006) / (${Variables:E1_1_1_21_km} + (E1_1_1_21 * C00794 * C00006))</v>
      </c>
    </row>
    <row r="119" spans="1:9" s="82" customFormat="1" ht="25">
      <c r="A119" s="116">
        <f t="shared" si="3"/>
        <v>118</v>
      </c>
      <c r="B119" s="114" t="s">
        <v>28731</v>
      </c>
      <c r="C119" s="116" t="str">
        <f t="shared" si="2"/>
        <v>E1_1_1_21</v>
      </c>
      <c r="D119" s="134" t="s">
        <v>29915</v>
      </c>
      <c r="E119" s="135" t="s">
        <v>29916</v>
      </c>
      <c r="F119" s="137" t="s">
        <v>29917</v>
      </c>
      <c r="G119" s="137" t="s">
        <v>29918</v>
      </c>
      <c r="H119" s="116" t="str">
        <f>_xlfn.CONCAT("(","${Variables:",C119,"_kcat}"," * ",C119," * ",E119,") / (","${Variables:",C119,"_km}"," + (",C119," * ", E119,"))")</f>
        <v>(${Variables:E1_1_1_21_kcat} * E1_1_1_21 * C05999 * C00003) / (${Variables:E1_1_1_21_km} + (E1_1_1_21 * C05999 * C00003))</v>
      </c>
      <c r="I119" s="121" t="str">
        <f>_xlfn.CONCAT("r",A119,": ",D119," -&gt; ",F119," | ",H119)</f>
        <v>r118: C05999 + C00003 -&gt; C00546 + C00004 + C00080 | (${Variables:E1_1_1_21_kcat} * E1_1_1_21 * C05999 * C00003) / (${Variables:E1_1_1_21_km} + (E1_1_1_21 * C05999 * C00003))</v>
      </c>
    </row>
    <row r="120" spans="1:9" s="82" customFormat="1" ht="25">
      <c r="A120" s="116">
        <f t="shared" si="3"/>
        <v>119</v>
      </c>
      <c r="B120" s="114" t="s">
        <v>28731</v>
      </c>
      <c r="C120" s="116" t="str">
        <f t="shared" si="2"/>
        <v>E1_1_1_21</v>
      </c>
      <c r="D120" s="134" t="s">
        <v>29919</v>
      </c>
      <c r="E120" s="135" t="s">
        <v>29920</v>
      </c>
      <c r="F120" s="137" t="s">
        <v>29921</v>
      </c>
      <c r="G120" s="137" t="s">
        <v>29922</v>
      </c>
      <c r="H120" s="116" t="str">
        <f>_xlfn.CONCAT("(","${Variables:",C120,"_kcat}"," * ",C120," * ",E120,") / (","${Variables:",C120,"_km}"," + (",C120," * ", E120,"))")</f>
        <v>(${Variables:E1_1_1_21_kcat} * E1_1_1_21 * C00583 * C00006 ) / (${Variables:E1_1_1_21_km} + (E1_1_1_21 * C00583 * C00006 ))</v>
      </c>
      <c r="I120" s="121" t="str">
        <f>_xlfn.CONCAT("r",A120,": ",D120," -&gt; ",F120," | ",H120)</f>
        <v>r119: C00583 + C00006  -&gt; C05999 + C00005 + C00080 | (${Variables:E1_1_1_21_kcat} * E1_1_1_21 * C00583 * C00006 ) / (${Variables:E1_1_1_21_km} + (E1_1_1_21 * C00583 * C00006 ))</v>
      </c>
    </row>
    <row r="121" spans="1:9" s="82" customFormat="1" ht="25">
      <c r="A121" s="116">
        <f t="shared" si="3"/>
        <v>120</v>
      </c>
      <c r="B121" s="114" t="s">
        <v>28731</v>
      </c>
      <c r="C121" s="116" t="str">
        <f t="shared" si="2"/>
        <v>E1_1_1_21</v>
      </c>
      <c r="D121" s="134" t="s">
        <v>29923</v>
      </c>
      <c r="E121" s="135" t="s">
        <v>29924</v>
      </c>
      <c r="F121" s="137" t="s">
        <v>29925</v>
      </c>
      <c r="G121" s="137" t="s">
        <v>29926</v>
      </c>
      <c r="H121" s="116" t="str">
        <f>_xlfn.CONCAT("(","${Variables:",C121,"_kcat}"," * ",C121," * ",E121,") / (","${Variables:",C121,"_km}"," + (",C121," * ", E121,"))")</f>
        <v>(${Variables:E1_1_1_21_kcat} * E1_1_1_21 * C04244 * C00006 ) / (${Variables:E1_1_1_21_km} + (E1_1_1_21 * C04244 * C00006 ))</v>
      </c>
      <c r="I121" s="121" t="str">
        <f>_xlfn.CONCAT("r",A121,": ",D121," -&gt; ",F121," | ",H121)</f>
        <v>r120: C04244 + C00006  -&gt; C03684 + C00005 + C00080 | (${Variables:E1_1_1_21_kcat} * E1_1_1_21 * C04244 * C00006 ) / (${Variables:E1_1_1_21_km} + (E1_1_1_21 * C04244 * C00006 ))</v>
      </c>
    </row>
    <row r="122" spans="1:9" s="82" customFormat="1" ht="25">
      <c r="A122" s="116">
        <f t="shared" si="3"/>
        <v>121</v>
      </c>
      <c r="B122" s="114" t="s">
        <v>28731</v>
      </c>
      <c r="C122" s="116" t="str">
        <f t="shared" si="2"/>
        <v>E1_1_1_21</v>
      </c>
      <c r="D122" s="134" t="s">
        <v>29927</v>
      </c>
      <c r="E122" s="135" t="s">
        <v>29928</v>
      </c>
      <c r="F122" s="137" t="s">
        <v>29929</v>
      </c>
      <c r="G122" s="137" t="s">
        <v>29930</v>
      </c>
      <c r="H122" s="116" t="str">
        <f>_xlfn.CONCAT("(","${Variables:",C122,"_kcat}"," * ",C122," * ",E122,") / (","${Variables:",C122,"_km}"," + (",C122," * ", E122,"))")</f>
        <v>(${Variables:E1_1_1_21_kcat} * E1_1_1_21 * C00272 * C00006) / (${Variables:E1_1_1_21_km} + (E1_1_1_21 * C00272 * C00006))</v>
      </c>
      <c r="I122" s="121" t="str">
        <f>_xlfn.CONCAT("r",A122,": ",D122," -&gt; ",F122," | ",H122)</f>
        <v>r121: C00272 + C00006 -&gt; C21640 + C00005 + C00080 | (${Variables:E1_1_1_21_kcat} * E1_1_1_21 * C00272 * C00006) / (${Variables:E1_1_1_21_km} + (E1_1_1_21 * C00272 * C00006))</v>
      </c>
    </row>
    <row r="123" spans="1:9" s="82" customFormat="1" ht="25">
      <c r="A123" s="116">
        <f t="shared" si="3"/>
        <v>122</v>
      </c>
      <c r="B123" s="114" t="s">
        <v>28731</v>
      </c>
      <c r="C123" s="116" t="str">
        <f t="shared" si="2"/>
        <v>E1_1_1_21</v>
      </c>
      <c r="D123" s="134" t="s">
        <v>29879</v>
      </c>
      <c r="E123" s="135" t="s">
        <v>29880</v>
      </c>
      <c r="F123" s="137" t="s">
        <v>29881</v>
      </c>
      <c r="G123" s="137" t="s">
        <v>29882</v>
      </c>
      <c r="H123" s="116" t="str">
        <f>_xlfn.CONCAT("(","${Variables:",C123,"_kcat}"," * ",C123," * ",E123,") / (","${Variables:",C123,"_km}"," + (",C123," * ", E123,"))")</f>
        <v>(${Variables:E1_1_1_21_kcat} * E1_1_1_21 * C00717 * C00003) / (${Variables:E1_1_1_21_km} + (E1_1_1_21 * C00717 * C00003))</v>
      </c>
      <c r="I123" s="121" t="str">
        <f>_xlfn.CONCAT("r",A123,": ",D123," -&gt; ",F123," | ",H123)</f>
        <v>r122: C00717 + C00003 -&gt; C01370 + C00004 + C00080 | (${Variables:E1_1_1_21_kcat} * E1_1_1_21 * C00717 * C00003) / (${Variables:E1_1_1_21_km} + (E1_1_1_21 * C00717 * C00003))</v>
      </c>
    </row>
    <row r="124" spans="1:9" s="82" customFormat="1" ht="25">
      <c r="A124" s="116">
        <f t="shared" si="3"/>
        <v>123</v>
      </c>
      <c r="B124" s="114" t="s">
        <v>28731</v>
      </c>
      <c r="C124" s="116" t="str">
        <f t="shared" si="2"/>
        <v>E1_1_1_21</v>
      </c>
      <c r="D124" s="134" t="s">
        <v>29883</v>
      </c>
      <c r="E124" s="135" t="s">
        <v>29884</v>
      </c>
      <c r="F124" s="137" t="s">
        <v>29885</v>
      </c>
      <c r="G124" s="137" t="s">
        <v>29886</v>
      </c>
      <c r="H124" s="116" t="str">
        <f>_xlfn.CONCAT("(","${Variables:",C124,"_kcat}"," * ",C124," * ",E124,") / (","${Variables:",C124,"_km}"," + (",C124," * ", E124,"))")</f>
        <v>(${Variables:E1_1_1_21_kcat} * E1_1_1_21 * C00116 * C00003) / (${Variables:E1_1_1_21_km} + (E1_1_1_21 * C00116 * C00003))</v>
      </c>
      <c r="I124" s="121" t="str">
        <f>_xlfn.CONCAT("r",A124,": ",D124," -&gt; ",F124," | ",H124)</f>
        <v>r123: C00116 + C00003 -&gt; C00577 + C00004 + C00080 | (${Variables:E1_1_1_21_kcat} * E1_1_1_21 * C00116 * C00003) / (${Variables:E1_1_1_21_km} + (E1_1_1_21 * C00116 * C00003))</v>
      </c>
    </row>
    <row r="125" spans="1:9" s="82" customFormat="1" ht="37.5">
      <c r="A125" s="116">
        <f t="shared" si="3"/>
        <v>124</v>
      </c>
      <c r="B125" s="114" t="s">
        <v>28731</v>
      </c>
      <c r="C125" s="116" t="str">
        <f t="shared" si="2"/>
        <v>E1_1_1_21</v>
      </c>
      <c r="D125" s="134" t="s">
        <v>29887</v>
      </c>
      <c r="E125" s="135" t="s">
        <v>29888</v>
      </c>
      <c r="F125" s="137" t="s">
        <v>29889</v>
      </c>
      <c r="G125" s="137" t="s">
        <v>29890</v>
      </c>
      <c r="H125" s="116" t="str">
        <f>_xlfn.CONCAT("(","${Variables:",C125,"_kcat}"," * ",C125," * ",E125,") / (","${Variables:",C125,"_km}"," + (",C125," * ", E125,"))")</f>
        <v>(${Variables:E1_1_1_21_kcat} * E1_1_1_21 * C00124 * C00004 * C00080) / (${Variables:E1_1_1_21_km} + (E1_1_1_21 * C00124 * C00004 * C00080))</v>
      </c>
      <c r="I125" s="121" t="str">
        <f>_xlfn.CONCAT("r",A125,": ",D125," -&gt; ",F125," | ",H125)</f>
        <v>r124: C00124 + C00004 + C00080 -&gt; C01697 + C00003 | (${Variables:E1_1_1_21_kcat} * E1_1_1_21 * C00124 * C00004 * C00080) / (${Variables:E1_1_1_21_km} + (E1_1_1_21 * C00124 * C00004 * C00080))</v>
      </c>
    </row>
    <row r="126" spans="1:9" s="82" customFormat="1" ht="25">
      <c r="A126" s="116">
        <f t="shared" si="3"/>
        <v>125</v>
      </c>
      <c r="B126" s="114" t="s">
        <v>28731</v>
      </c>
      <c r="C126" s="116" t="str">
        <f t="shared" si="2"/>
        <v>E1_1_1_21</v>
      </c>
      <c r="D126" s="134" t="s">
        <v>29891</v>
      </c>
      <c r="E126" s="135" t="s">
        <v>29892</v>
      </c>
      <c r="F126" s="137" t="s">
        <v>29893</v>
      </c>
      <c r="G126" s="137" t="s">
        <v>29894</v>
      </c>
      <c r="H126" s="116" t="str">
        <f>_xlfn.CONCAT("(","${Variables:",C126,"_kcat}"," * ",C126," * ",E126,") / (","${Variables:",C126,"_km}"," + (",C126," * ", E126,"))")</f>
        <v>(${Variables:E1_1_1_21_kcat} * E1_1_1_21 * C00532 * C00003) / (${Variables:E1_1_1_21_km} + (E1_1_1_21 * C00532 * C00003))</v>
      </c>
      <c r="I126" s="121" t="str">
        <f>_xlfn.CONCAT("r",A126,": ",D126," -&gt; ",F126," | ",H126)</f>
        <v>r125: C00532 + C00003 -&gt; C00259 + C00004 + C00080 | (${Variables:E1_1_1_21_kcat} * E1_1_1_21 * C00532 * C00003) / (${Variables:E1_1_1_21_km} + (E1_1_1_21 * C00532 * C00003))</v>
      </c>
    </row>
    <row r="127" spans="1:9" s="82" customFormat="1" ht="25">
      <c r="A127" s="116">
        <f t="shared" si="3"/>
        <v>126</v>
      </c>
      <c r="B127" s="114" t="s">
        <v>28731</v>
      </c>
      <c r="C127" s="116" t="str">
        <f t="shared" si="2"/>
        <v>E1_1_1_21</v>
      </c>
      <c r="D127" s="134" t="s">
        <v>29895</v>
      </c>
      <c r="E127" s="135" t="s">
        <v>29896</v>
      </c>
      <c r="F127" s="137" t="s">
        <v>29897</v>
      </c>
      <c r="G127" s="137" t="s">
        <v>29898</v>
      </c>
      <c r="H127" s="116" t="str">
        <f>_xlfn.CONCAT("(","${Variables:",C127,"_kcat}"," * ",C127," * ",E127,") / (","${Variables:",C127,"_km}"," + (",C127," * ", E127,"))")</f>
        <v>(${Variables:E1_1_1_21_kcat} * E1_1_1_21 * C00717 * C00006) / (${Variables:E1_1_1_21_km} + (E1_1_1_21 * C00717 * C00006))</v>
      </c>
      <c r="I127" s="121" t="str">
        <f>_xlfn.CONCAT("r",A127,": ",D127," -&gt; ",F127," | ",H127)</f>
        <v>r126: C00717 + C00006 -&gt; C01370 + C00005 + C00080 | (${Variables:E1_1_1_21_kcat} * E1_1_1_21 * C00717 * C00006) / (${Variables:E1_1_1_21_km} + (E1_1_1_21 * C00717 * C00006))</v>
      </c>
    </row>
    <row r="128" spans="1:9" s="82" customFormat="1" ht="25">
      <c r="A128" s="116">
        <f t="shared" si="3"/>
        <v>127</v>
      </c>
      <c r="B128" s="114" t="s">
        <v>28731</v>
      </c>
      <c r="C128" s="116" t="str">
        <f t="shared" si="2"/>
        <v>E1_1_1_21</v>
      </c>
      <c r="D128" s="134" t="s">
        <v>29855</v>
      </c>
      <c r="E128" s="135" t="s">
        <v>29856</v>
      </c>
      <c r="F128" s="137" t="s">
        <v>29857</v>
      </c>
      <c r="G128" s="137" t="s">
        <v>29858</v>
      </c>
      <c r="H128" s="116" t="str">
        <f>_xlfn.CONCAT("(","${Variables:",C128,"_kcat}"," * ",C128," * ",E128,") / (","${Variables:",C128,"_km}"," + (",C128," * ", E128,"))")</f>
        <v>(${Variables:E1_1_1_21_kcat} * E1_1_1_21 * C00116 * C00006) / (${Variables:E1_1_1_21_km} + (E1_1_1_21 * C00116 * C00006))</v>
      </c>
      <c r="I128" s="121" t="str">
        <f>_xlfn.CONCAT("r",A128,": ",D128," -&gt; ",F128," | ",H128)</f>
        <v>r127: C00116 + C00006 -&gt; C00577 + C00005 + C00080 | (${Variables:E1_1_1_21_kcat} * E1_1_1_21 * C00116 * C00006) / (${Variables:E1_1_1_21_km} + (E1_1_1_21 * C00116 * C00006))</v>
      </c>
    </row>
    <row r="129" spans="1:9" s="82" customFormat="1" ht="37.5">
      <c r="A129" s="116">
        <f t="shared" si="3"/>
        <v>128</v>
      </c>
      <c r="B129" s="114" t="s">
        <v>28731</v>
      </c>
      <c r="C129" s="116" t="str">
        <f t="shared" si="2"/>
        <v>E1_1_1_21</v>
      </c>
      <c r="D129" s="134" t="s">
        <v>29899</v>
      </c>
      <c r="E129" s="135" t="s">
        <v>29900</v>
      </c>
      <c r="F129" s="137" t="s">
        <v>29901</v>
      </c>
      <c r="G129" s="137" t="s">
        <v>29902</v>
      </c>
      <c r="H129" s="116" t="str">
        <f>_xlfn.CONCAT("(","${Variables:",C129,"_kcat}"," * ",C129," * ",E129,") / (","${Variables:",C129,"_km}"," + (",C129," * ", E129,"))")</f>
        <v>(${Variables:E1_1_1_21_kcat} * E1_1_1_21 * C00124 * C00005 * C00080) / (${Variables:E1_1_1_21_km} + (E1_1_1_21 * C00124 * C00005 * C00080))</v>
      </c>
      <c r="I129" s="121" t="str">
        <f>_xlfn.CONCAT("r",A129,": ",D129," -&gt; ",F129," | ",H129)</f>
        <v>r128: C00124 + C00005 + C00080 -&gt; C01697 + C00006 | (${Variables:E1_1_1_21_kcat} * E1_1_1_21 * C00124 * C00005 * C00080) / (${Variables:E1_1_1_21_km} + (E1_1_1_21 * C00124 * C00005 * C00080))</v>
      </c>
    </row>
    <row r="130" spans="1:9" s="82" customFormat="1" ht="25">
      <c r="A130" s="116">
        <f t="shared" si="3"/>
        <v>129</v>
      </c>
      <c r="B130" s="114" t="s">
        <v>28731</v>
      </c>
      <c r="C130" s="116" t="str">
        <f t="shared" si="2"/>
        <v>E1_1_1_21</v>
      </c>
      <c r="D130" s="134" t="s">
        <v>29903</v>
      </c>
      <c r="E130" s="135" t="s">
        <v>29904</v>
      </c>
      <c r="F130" s="137" t="s">
        <v>29905</v>
      </c>
      <c r="G130" s="137" t="s">
        <v>29906</v>
      </c>
      <c r="H130" s="116" t="str">
        <f>_xlfn.CONCAT("(","${Variables:",C130,"_kcat}"," * ",C130," * ",E130,") / (","${Variables:",C130,"_km}"," + (",C130," * ", E130,"))")</f>
        <v>(${Variables:E1_1_1_21_kcat} * E1_1_1_21 * C00379 * C00006 ) / (${Variables:E1_1_1_21_km} + (E1_1_1_21 * C00379 * C00006 ))</v>
      </c>
      <c r="I130" s="121" t="str">
        <f>_xlfn.CONCAT("r",A130,": ",D130," -&gt; ",F130," | ",H130)</f>
        <v>r129: C00379 + C00006  -&gt; C00181 + C00005 + C00080 | (${Variables:E1_1_1_21_kcat} * E1_1_1_21 * C00379 * C00006 ) / (${Variables:E1_1_1_21_km} + (E1_1_1_21 * C00379 * C00006 ))</v>
      </c>
    </row>
    <row r="131" spans="1:9" s="82" customFormat="1" ht="25">
      <c r="A131" s="116">
        <f t="shared" si="3"/>
        <v>130</v>
      </c>
      <c r="B131" s="114" t="s">
        <v>28731</v>
      </c>
      <c r="C131" s="116" t="str">
        <f t="shared" ref="C131:C194" si="4">CONCATENATE("E",B131)</f>
        <v>E1_1_1_21</v>
      </c>
      <c r="D131" s="134" t="s">
        <v>29907</v>
      </c>
      <c r="E131" s="135" t="s">
        <v>29908</v>
      </c>
      <c r="F131" s="137" t="s">
        <v>29909</v>
      </c>
      <c r="G131" s="137" t="s">
        <v>29910</v>
      </c>
      <c r="H131" s="116" t="str">
        <f>_xlfn.CONCAT("(","${Variables:",C131,"_kcat}"," * ",C131," * ",E131,") / (","${Variables:",C131,"_km}"," + (",C131," * ", E131,"))")</f>
        <v>(${Variables:E1_1_1_21_kcat} * E1_1_1_21 * C00532 * C00006 ) / (${Variables:E1_1_1_21_km} + (E1_1_1_21 * C00532 * C00006 ))</v>
      </c>
      <c r="I131" s="121" t="str">
        <f>_xlfn.CONCAT("r",A131,": ",D131," -&gt; ",F131," | ",H131)</f>
        <v>r130: C00532 + C00006  -&gt; C00259 + C00005 + C00080 | (${Variables:E1_1_1_21_kcat} * E1_1_1_21 * C00532 * C00006 ) / (${Variables:E1_1_1_21_km} + (E1_1_1_21 * C00532 * C00006 ))</v>
      </c>
    </row>
    <row r="132" spans="1:9" s="82" customFormat="1" ht="25">
      <c r="A132" s="116">
        <f t="shared" ref="A132:A195" si="5">A131+1</f>
        <v>131</v>
      </c>
      <c r="B132" s="114" t="s">
        <v>28731</v>
      </c>
      <c r="C132" s="116" t="str">
        <f t="shared" si="4"/>
        <v>E1_1_1_21</v>
      </c>
      <c r="D132" s="134" t="s">
        <v>29911</v>
      </c>
      <c r="E132" s="135" t="s">
        <v>29912</v>
      </c>
      <c r="F132" s="137" t="s">
        <v>29913</v>
      </c>
      <c r="G132" s="137" t="s">
        <v>29914</v>
      </c>
      <c r="H132" s="116" t="str">
        <f>_xlfn.CONCAT("(","${Variables:",C132,"_kcat}"," * ",C132," * ",E132,") / (","${Variables:",C132,"_km}"," + (",C132," * ", E132,"))")</f>
        <v>(${Variables:E1_1_1_21_kcat} * E1_1_1_21 * C00794 * C00006) / (${Variables:E1_1_1_21_km} + (E1_1_1_21 * C00794 * C00006))</v>
      </c>
      <c r="I132" s="121" t="str">
        <f>_xlfn.CONCAT("r",A132,": ",D132," -&gt; ",F132," | ",H132)</f>
        <v>r131: C00794 + C00006 -&gt; C00267 + C00005 + C00080 | (${Variables:E1_1_1_21_kcat} * E1_1_1_21 * C00794 * C00006) / (${Variables:E1_1_1_21_km} + (E1_1_1_21 * C00794 * C00006))</v>
      </c>
    </row>
    <row r="133" spans="1:9" s="82" customFormat="1" ht="25">
      <c r="A133" s="116">
        <f t="shared" si="5"/>
        <v>132</v>
      </c>
      <c r="B133" s="114" t="s">
        <v>28731</v>
      </c>
      <c r="C133" s="116" t="str">
        <f t="shared" si="4"/>
        <v>E1_1_1_21</v>
      </c>
      <c r="D133" s="134" t="s">
        <v>29915</v>
      </c>
      <c r="E133" s="135" t="s">
        <v>29916</v>
      </c>
      <c r="F133" s="137" t="s">
        <v>29917</v>
      </c>
      <c r="G133" s="137" t="s">
        <v>29918</v>
      </c>
      <c r="H133" s="116" t="str">
        <f>_xlfn.CONCAT("(","${Variables:",C133,"_kcat}"," * ",C133," * ",E133,") / (","${Variables:",C133,"_km}"," + (",C133," * ", E133,"))")</f>
        <v>(${Variables:E1_1_1_21_kcat} * E1_1_1_21 * C05999 * C00003) / (${Variables:E1_1_1_21_km} + (E1_1_1_21 * C05999 * C00003))</v>
      </c>
      <c r="I133" s="121" t="str">
        <f>_xlfn.CONCAT("r",A133,": ",D133," -&gt; ",F133," | ",H133)</f>
        <v>r132: C05999 + C00003 -&gt; C00546 + C00004 + C00080 | (${Variables:E1_1_1_21_kcat} * E1_1_1_21 * C05999 * C00003) / (${Variables:E1_1_1_21_km} + (E1_1_1_21 * C05999 * C00003))</v>
      </c>
    </row>
    <row r="134" spans="1:9" s="82" customFormat="1" ht="25">
      <c r="A134" s="116">
        <f t="shared" si="5"/>
        <v>133</v>
      </c>
      <c r="B134" s="114" t="s">
        <v>28731</v>
      </c>
      <c r="C134" s="116" t="str">
        <f t="shared" si="4"/>
        <v>E1_1_1_21</v>
      </c>
      <c r="D134" s="134" t="s">
        <v>29919</v>
      </c>
      <c r="E134" s="135" t="s">
        <v>29920</v>
      </c>
      <c r="F134" s="137" t="s">
        <v>29921</v>
      </c>
      <c r="G134" s="137" t="s">
        <v>29922</v>
      </c>
      <c r="H134" s="116" t="str">
        <f>_xlfn.CONCAT("(","${Variables:",C134,"_kcat}"," * ",C134," * ",E134,") / (","${Variables:",C134,"_km}"," + (",C134," * ", E134,"))")</f>
        <v>(${Variables:E1_1_1_21_kcat} * E1_1_1_21 * C00583 * C00006 ) / (${Variables:E1_1_1_21_km} + (E1_1_1_21 * C00583 * C00006 ))</v>
      </c>
      <c r="I134" s="121" t="str">
        <f>_xlfn.CONCAT("r",A134,": ",D134," -&gt; ",F134," | ",H134)</f>
        <v>r133: C00583 + C00006  -&gt; C05999 + C00005 + C00080 | (${Variables:E1_1_1_21_kcat} * E1_1_1_21 * C00583 * C00006 ) / (${Variables:E1_1_1_21_km} + (E1_1_1_21 * C00583 * C00006 ))</v>
      </c>
    </row>
    <row r="135" spans="1:9" s="82" customFormat="1" ht="25">
      <c r="A135" s="116">
        <f t="shared" si="5"/>
        <v>134</v>
      </c>
      <c r="B135" s="114" t="s">
        <v>28731</v>
      </c>
      <c r="C135" s="116" t="str">
        <f t="shared" si="4"/>
        <v>E1_1_1_21</v>
      </c>
      <c r="D135" s="134" t="s">
        <v>29923</v>
      </c>
      <c r="E135" s="135" t="s">
        <v>29924</v>
      </c>
      <c r="F135" s="137" t="s">
        <v>29925</v>
      </c>
      <c r="G135" s="137" t="s">
        <v>29926</v>
      </c>
      <c r="H135" s="116" t="str">
        <f>_xlfn.CONCAT("(","${Variables:",C135,"_kcat}"," * ",C135," * ",E135,") / (","${Variables:",C135,"_km}"," + (",C135," * ", E135,"))")</f>
        <v>(${Variables:E1_1_1_21_kcat} * E1_1_1_21 * C04244 * C00006 ) / (${Variables:E1_1_1_21_km} + (E1_1_1_21 * C04244 * C00006 ))</v>
      </c>
      <c r="I135" s="121" t="str">
        <f>_xlfn.CONCAT("r",A135,": ",D135," -&gt; ",F135," | ",H135)</f>
        <v>r134: C04244 + C00006  -&gt; C03684 + C00005 + C00080 | (${Variables:E1_1_1_21_kcat} * E1_1_1_21 * C04244 * C00006 ) / (${Variables:E1_1_1_21_km} + (E1_1_1_21 * C04244 * C00006 ))</v>
      </c>
    </row>
    <row r="136" spans="1:9" s="82" customFormat="1" ht="25">
      <c r="A136" s="116">
        <f t="shared" si="5"/>
        <v>135</v>
      </c>
      <c r="B136" s="114" t="s">
        <v>28731</v>
      </c>
      <c r="C136" s="116" t="str">
        <f t="shared" si="4"/>
        <v>E1_1_1_21</v>
      </c>
      <c r="D136" s="134" t="s">
        <v>29927</v>
      </c>
      <c r="E136" s="135" t="s">
        <v>29928</v>
      </c>
      <c r="F136" s="137" t="s">
        <v>29929</v>
      </c>
      <c r="G136" s="137" t="s">
        <v>29930</v>
      </c>
      <c r="H136" s="116" t="str">
        <f>_xlfn.CONCAT("(","${Variables:",C136,"_kcat}"," * ",C136," * ",E136,") / (","${Variables:",C136,"_km}"," + (",C136," * ", E136,"))")</f>
        <v>(${Variables:E1_1_1_21_kcat} * E1_1_1_21 * C00272 * C00006) / (${Variables:E1_1_1_21_km} + (E1_1_1_21 * C00272 * C00006))</v>
      </c>
      <c r="I136" s="121" t="str">
        <f>_xlfn.CONCAT("r",A136,": ",D136," -&gt; ",F136," | ",H136)</f>
        <v>r135: C00272 + C00006 -&gt; C21640 + C00005 + C00080 | (${Variables:E1_1_1_21_kcat} * E1_1_1_21 * C00272 * C00006) / (${Variables:E1_1_1_21_km} + (E1_1_1_21 * C00272 * C00006))</v>
      </c>
    </row>
    <row r="137" spans="1:9" s="82" customFormat="1" ht="25">
      <c r="A137" s="116">
        <f t="shared" si="5"/>
        <v>136</v>
      </c>
      <c r="B137" s="114" t="s">
        <v>28731</v>
      </c>
      <c r="C137" s="116" t="str">
        <f t="shared" si="4"/>
        <v>E1_1_1_21</v>
      </c>
      <c r="D137" s="134" t="s">
        <v>29879</v>
      </c>
      <c r="E137" s="135" t="s">
        <v>29880</v>
      </c>
      <c r="F137" s="137" t="s">
        <v>29881</v>
      </c>
      <c r="G137" s="137" t="s">
        <v>29882</v>
      </c>
      <c r="H137" s="116" t="str">
        <f>_xlfn.CONCAT("(","${Variables:",C137,"_kcat}"," * ",C137," * ",E137,") / (","${Variables:",C137,"_km}"," + (",C137," * ", E137,"))")</f>
        <v>(${Variables:E1_1_1_21_kcat} * E1_1_1_21 * C00717 * C00003) / (${Variables:E1_1_1_21_km} + (E1_1_1_21 * C00717 * C00003))</v>
      </c>
      <c r="I137" s="121" t="str">
        <f>_xlfn.CONCAT("r",A137,": ",D137," -&gt; ",F137," | ",H137)</f>
        <v>r136: C00717 + C00003 -&gt; C01370 + C00004 + C00080 | (${Variables:E1_1_1_21_kcat} * E1_1_1_21 * C00717 * C00003) / (${Variables:E1_1_1_21_km} + (E1_1_1_21 * C00717 * C00003))</v>
      </c>
    </row>
    <row r="138" spans="1:9" s="82" customFormat="1" ht="25">
      <c r="A138" s="116">
        <f t="shared" si="5"/>
        <v>137</v>
      </c>
      <c r="B138" s="114" t="s">
        <v>28731</v>
      </c>
      <c r="C138" s="116" t="str">
        <f t="shared" si="4"/>
        <v>E1_1_1_21</v>
      </c>
      <c r="D138" s="134" t="s">
        <v>29883</v>
      </c>
      <c r="E138" s="135" t="s">
        <v>29884</v>
      </c>
      <c r="F138" s="137" t="s">
        <v>29885</v>
      </c>
      <c r="G138" s="137" t="s">
        <v>29886</v>
      </c>
      <c r="H138" s="116" t="str">
        <f>_xlfn.CONCAT("(","${Variables:",C138,"_kcat}"," * ",C138," * ",E138,") / (","${Variables:",C138,"_km}"," + (",C138," * ", E138,"))")</f>
        <v>(${Variables:E1_1_1_21_kcat} * E1_1_1_21 * C00116 * C00003) / (${Variables:E1_1_1_21_km} + (E1_1_1_21 * C00116 * C00003))</v>
      </c>
      <c r="I138" s="121" t="str">
        <f>_xlfn.CONCAT("r",A138,": ",D138," -&gt; ",F138," | ",H138)</f>
        <v>r137: C00116 + C00003 -&gt; C00577 + C00004 + C00080 | (${Variables:E1_1_1_21_kcat} * E1_1_1_21 * C00116 * C00003) / (${Variables:E1_1_1_21_km} + (E1_1_1_21 * C00116 * C00003))</v>
      </c>
    </row>
    <row r="139" spans="1:9" s="82" customFormat="1" ht="37.5">
      <c r="A139" s="116">
        <f t="shared" si="5"/>
        <v>138</v>
      </c>
      <c r="B139" s="114" t="s">
        <v>28731</v>
      </c>
      <c r="C139" s="116" t="str">
        <f t="shared" si="4"/>
        <v>E1_1_1_21</v>
      </c>
      <c r="D139" s="134" t="s">
        <v>29887</v>
      </c>
      <c r="E139" s="135" t="s">
        <v>29888</v>
      </c>
      <c r="F139" s="137" t="s">
        <v>29889</v>
      </c>
      <c r="G139" s="137" t="s">
        <v>29890</v>
      </c>
      <c r="H139" s="116" t="str">
        <f>_xlfn.CONCAT("(","${Variables:",C139,"_kcat}"," * ",C139," * ",E139,") / (","${Variables:",C139,"_km}"," + (",C139," * ", E139,"))")</f>
        <v>(${Variables:E1_1_1_21_kcat} * E1_1_1_21 * C00124 * C00004 * C00080) / (${Variables:E1_1_1_21_km} + (E1_1_1_21 * C00124 * C00004 * C00080))</v>
      </c>
      <c r="I139" s="121" t="str">
        <f>_xlfn.CONCAT("r",A139,": ",D139," -&gt; ",F139," | ",H139)</f>
        <v>r138: C00124 + C00004 + C00080 -&gt; C01697 + C00003 | (${Variables:E1_1_1_21_kcat} * E1_1_1_21 * C00124 * C00004 * C00080) / (${Variables:E1_1_1_21_km} + (E1_1_1_21 * C00124 * C00004 * C00080))</v>
      </c>
    </row>
    <row r="140" spans="1:9" s="82" customFormat="1" ht="25">
      <c r="A140" s="116">
        <f t="shared" si="5"/>
        <v>139</v>
      </c>
      <c r="B140" s="114" t="s">
        <v>28731</v>
      </c>
      <c r="C140" s="116" t="str">
        <f t="shared" si="4"/>
        <v>E1_1_1_21</v>
      </c>
      <c r="D140" s="134" t="s">
        <v>29891</v>
      </c>
      <c r="E140" s="135" t="s">
        <v>29892</v>
      </c>
      <c r="F140" s="137" t="s">
        <v>29893</v>
      </c>
      <c r="G140" s="137" t="s">
        <v>29894</v>
      </c>
      <c r="H140" s="116" t="str">
        <f>_xlfn.CONCAT("(","${Variables:",C140,"_kcat}"," * ",C140," * ",E140,") / (","${Variables:",C140,"_km}"," + (",C140," * ", E140,"))")</f>
        <v>(${Variables:E1_1_1_21_kcat} * E1_1_1_21 * C00532 * C00003) / (${Variables:E1_1_1_21_km} + (E1_1_1_21 * C00532 * C00003))</v>
      </c>
      <c r="I140" s="121" t="str">
        <f>_xlfn.CONCAT("r",A140,": ",D140," -&gt; ",F140," | ",H140)</f>
        <v>r139: C00532 + C00003 -&gt; C00259 + C00004 + C00080 | (${Variables:E1_1_1_21_kcat} * E1_1_1_21 * C00532 * C00003) / (${Variables:E1_1_1_21_km} + (E1_1_1_21 * C00532 * C00003))</v>
      </c>
    </row>
    <row r="141" spans="1:9" s="82" customFormat="1" ht="25">
      <c r="A141" s="116">
        <f t="shared" si="5"/>
        <v>140</v>
      </c>
      <c r="B141" s="114" t="s">
        <v>28731</v>
      </c>
      <c r="C141" s="116" t="str">
        <f t="shared" si="4"/>
        <v>E1_1_1_21</v>
      </c>
      <c r="D141" s="134" t="s">
        <v>29895</v>
      </c>
      <c r="E141" s="135" t="s">
        <v>29896</v>
      </c>
      <c r="F141" s="137" t="s">
        <v>29897</v>
      </c>
      <c r="G141" s="137" t="s">
        <v>29898</v>
      </c>
      <c r="H141" s="116" t="str">
        <f>_xlfn.CONCAT("(","${Variables:",C141,"_kcat}"," * ",C141," * ",E141,") / (","${Variables:",C141,"_km}"," + (",C141," * ", E141,"))")</f>
        <v>(${Variables:E1_1_1_21_kcat} * E1_1_1_21 * C00717 * C00006) / (${Variables:E1_1_1_21_km} + (E1_1_1_21 * C00717 * C00006))</v>
      </c>
      <c r="I141" s="121" t="str">
        <f>_xlfn.CONCAT("r",A141,": ",D141," -&gt; ",F141," | ",H141)</f>
        <v>r140: C00717 + C00006 -&gt; C01370 + C00005 + C00080 | (${Variables:E1_1_1_21_kcat} * E1_1_1_21 * C00717 * C00006) / (${Variables:E1_1_1_21_km} + (E1_1_1_21 * C00717 * C00006))</v>
      </c>
    </row>
    <row r="142" spans="1:9" s="82" customFormat="1" ht="25">
      <c r="A142" s="116">
        <f t="shared" si="5"/>
        <v>141</v>
      </c>
      <c r="B142" s="114" t="s">
        <v>28731</v>
      </c>
      <c r="C142" s="116" t="str">
        <f t="shared" si="4"/>
        <v>E1_1_1_21</v>
      </c>
      <c r="D142" s="134" t="s">
        <v>29855</v>
      </c>
      <c r="E142" s="135" t="s">
        <v>29856</v>
      </c>
      <c r="F142" s="137" t="s">
        <v>29857</v>
      </c>
      <c r="G142" s="137" t="s">
        <v>29858</v>
      </c>
      <c r="H142" s="116" t="str">
        <f>_xlfn.CONCAT("(","${Variables:",C142,"_kcat}"," * ",C142," * ",E142,") / (","${Variables:",C142,"_km}"," + (",C142," * ", E142,"))")</f>
        <v>(${Variables:E1_1_1_21_kcat} * E1_1_1_21 * C00116 * C00006) / (${Variables:E1_1_1_21_km} + (E1_1_1_21 * C00116 * C00006))</v>
      </c>
      <c r="I142" s="121" t="str">
        <f>_xlfn.CONCAT("r",A142,": ",D142," -&gt; ",F142," | ",H142)</f>
        <v>r141: C00116 + C00006 -&gt; C00577 + C00005 + C00080 | (${Variables:E1_1_1_21_kcat} * E1_1_1_21 * C00116 * C00006) / (${Variables:E1_1_1_21_km} + (E1_1_1_21 * C00116 * C00006))</v>
      </c>
    </row>
    <row r="143" spans="1:9" s="82" customFormat="1" ht="37.5">
      <c r="A143" s="116">
        <f t="shared" si="5"/>
        <v>142</v>
      </c>
      <c r="B143" s="114" t="s">
        <v>28731</v>
      </c>
      <c r="C143" s="116" t="str">
        <f t="shared" si="4"/>
        <v>E1_1_1_21</v>
      </c>
      <c r="D143" s="134" t="s">
        <v>29899</v>
      </c>
      <c r="E143" s="135" t="s">
        <v>29900</v>
      </c>
      <c r="F143" s="137" t="s">
        <v>29901</v>
      </c>
      <c r="G143" s="137" t="s">
        <v>29902</v>
      </c>
      <c r="H143" s="116" t="str">
        <f>_xlfn.CONCAT("(","${Variables:",C143,"_kcat}"," * ",C143," * ",E143,") / (","${Variables:",C143,"_km}"," + (",C143," * ", E143,"))")</f>
        <v>(${Variables:E1_1_1_21_kcat} * E1_1_1_21 * C00124 * C00005 * C00080) / (${Variables:E1_1_1_21_km} + (E1_1_1_21 * C00124 * C00005 * C00080))</v>
      </c>
      <c r="I143" s="121" t="str">
        <f>_xlfn.CONCAT("r",A143,": ",D143," -&gt; ",F143," | ",H143)</f>
        <v>r142: C00124 + C00005 + C00080 -&gt; C01697 + C00006 | (${Variables:E1_1_1_21_kcat} * E1_1_1_21 * C00124 * C00005 * C00080) / (${Variables:E1_1_1_21_km} + (E1_1_1_21 * C00124 * C00005 * C00080))</v>
      </c>
    </row>
    <row r="144" spans="1:9" s="82" customFormat="1" ht="25">
      <c r="A144" s="116">
        <f t="shared" si="5"/>
        <v>143</v>
      </c>
      <c r="B144" s="114" t="s">
        <v>28731</v>
      </c>
      <c r="C144" s="116" t="str">
        <f t="shared" si="4"/>
        <v>E1_1_1_21</v>
      </c>
      <c r="D144" s="134" t="s">
        <v>29903</v>
      </c>
      <c r="E144" s="135" t="s">
        <v>29904</v>
      </c>
      <c r="F144" s="137" t="s">
        <v>29905</v>
      </c>
      <c r="G144" s="137" t="s">
        <v>29906</v>
      </c>
      <c r="H144" s="116" t="str">
        <f>_xlfn.CONCAT("(","${Variables:",C144,"_kcat}"," * ",C144," * ",E144,") / (","${Variables:",C144,"_km}"," + (",C144," * ", E144,"))")</f>
        <v>(${Variables:E1_1_1_21_kcat} * E1_1_1_21 * C00379 * C00006 ) / (${Variables:E1_1_1_21_km} + (E1_1_1_21 * C00379 * C00006 ))</v>
      </c>
      <c r="I144" s="121" t="str">
        <f>_xlfn.CONCAT("r",A144,": ",D144," -&gt; ",F144," | ",H144)</f>
        <v>r143: C00379 + C00006  -&gt; C00181 + C00005 + C00080 | (${Variables:E1_1_1_21_kcat} * E1_1_1_21 * C00379 * C00006 ) / (${Variables:E1_1_1_21_km} + (E1_1_1_21 * C00379 * C00006 ))</v>
      </c>
    </row>
    <row r="145" spans="1:9" s="82" customFormat="1" ht="25">
      <c r="A145" s="116">
        <f t="shared" si="5"/>
        <v>144</v>
      </c>
      <c r="B145" s="114" t="s">
        <v>28731</v>
      </c>
      <c r="C145" s="116" t="str">
        <f t="shared" si="4"/>
        <v>E1_1_1_21</v>
      </c>
      <c r="D145" s="134" t="s">
        <v>29907</v>
      </c>
      <c r="E145" s="135" t="s">
        <v>29908</v>
      </c>
      <c r="F145" s="137" t="s">
        <v>29909</v>
      </c>
      <c r="G145" s="137" t="s">
        <v>29910</v>
      </c>
      <c r="H145" s="116" t="str">
        <f>_xlfn.CONCAT("(","${Variables:",C145,"_kcat}"," * ",C145," * ",E145,") / (","${Variables:",C145,"_km}"," + (",C145," * ", E145,"))")</f>
        <v>(${Variables:E1_1_1_21_kcat} * E1_1_1_21 * C00532 * C00006 ) / (${Variables:E1_1_1_21_km} + (E1_1_1_21 * C00532 * C00006 ))</v>
      </c>
      <c r="I145" s="121" t="str">
        <f>_xlfn.CONCAT("r",A145,": ",D145," -&gt; ",F145," | ",H145)</f>
        <v>r144: C00532 + C00006  -&gt; C00259 + C00005 + C00080 | (${Variables:E1_1_1_21_kcat} * E1_1_1_21 * C00532 * C00006 ) / (${Variables:E1_1_1_21_km} + (E1_1_1_21 * C00532 * C00006 ))</v>
      </c>
    </row>
    <row r="146" spans="1:9" s="82" customFormat="1" ht="25">
      <c r="A146" s="116">
        <f t="shared" si="5"/>
        <v>145</v>
      </c>
      <c r="B146" s="114" t="s">
        <v>28731</v>
      </c>
      <c r="C146" s="116" t="str">
        <f t="shared" si="4"/>
        <v>E1_1_1_21</v>
      </c>
      <c r="D146" s="134" t="s">
        <v>29911</v>
      </c>
      <c r="E146" s="135" t="s">
        <v>29912</v>
      </c>
      <c r="F146" s="137" t="s">
        <v>29913</v>
      </c>
      <c r="G146" s="137" t="s">
        <v>29914</v>
      </c>
      <c r="H146" s="116" t="str">
        <f>_xlfn.CONCAT("(","${Variables:",C146,"_kcat}"," * ",C146," * ",E146,") / (","${Variables:",C146,"_km}"," + (",C146," * ", E146,"))")</f>
        <v>(${Variables:E1_1_1_21_kcat} * E1_1_1_21 * C00794 * C00006) / (${Variables:E1_1_1_21_km} + (E1_1_1_21 * C00794 * C00006))</v>
      </c>
      <c r="I146" s="121" t="str">
        <f>_xlfn.CONCAT("r",A146,": ",D146," -&gt; ",F146," | ",H146)</f>
        <v>r145: C00794 + C00006 -&gt; C00267 + C00005 + C00080 | (${Variables:E1_1_1_21_kcat} * E1_1_1_21 * C00794 * C00006) / (${Variables:E1_1_1_21_km} + (E1_1_1_21 * C00794 * C00006))</v>
      </c>
    </row>
    <row r="147" spans="1:9" s="82" customFormat="1" ht="25">
      <c r="A147" s="116">
        <f t="shared" si="5"/>
        <v>146</v>
      </c>
      <c r="B147" s="114" t="s">
        <v>28731</v>
      </c>
      <c r="C147" s="116" t="str">
        <f t="shared" si="4"/>
        <v>E1_1_1_21</v>
      </c>
      <c r="D147" s="134" t="s">
        <v>29915</v>
      </c>
      <c r="E147" s="135" t="s">
        <v>29916</v>
      </c>
      <c r="F147" s="137" t="s">
        <v>29917</v>
      </c>
      <c r="G147" s="137" t="s">
        <v>29918</v>
      </c>
      <c r="H147" s="116" t="str">
        <f>_xlfn.CONCAT("(","${Variables:",C147,"_kcat}"," * ",C147," * ",E147,") / (","${Variables:",C147,"_km}"," + (",C147," * ", E147,"))")</f>
        <v>(${Variables:E1_1_1_21_kcat} * E1_1_1_21 * C05999 * C00003) / (${Variables:E1_1_1_21_km} + (E1_1_1_21 * C05999 * C00003))</v>
      </c>
      <c r="I147" s="121" t="str">
        <f>_xlfn.CONCAT("r",A147,": ",D147," -&gt; ",F147," | ",H147)</f>
        <v>r146: C05999 + C00003 -&gt; C00546 + C00004 + C00080 | (${Variables:E1_1_1_21_kcat} * E1_1_1_21 * C05999 * C00003) / (${Variables:E1_1_1_21_km} + (E1_1_1_21 * C05999 * C00003))</v>
      </c>
    </row>
    <row r="148" spans="1:9" s="82" customFormat="1" ht="25">
      <c r="A148" s="116">
        <f t="shared" si="5"/>
        <v>147</v>
      </c>
      <c r="B148" s="114" t="s">
        <v>28731</v>
      </c>
      <c r="C148" s="116" t="str">
        <f t="shared" si="4"/>
        <v>E1_1_1_21</v>
      </c>
      <c r="D148" s="134" t="s">
        <v>29919</v>
      </c>
      <c r="E148" s="135" t="s">
        <v>29920</v>
      </c>
      <c r="F148" s="137" t="s">
        <v>29921</v>
      </c>
      <c r="G148" s="137" t="s">
        <v>29922</v>
      </c>
      <c r="H148" s="116" t="str">
        <f>_xlfn.CONCAT("(","${Variables:",C148,"_kcat}"," * ",C148," * ",E148,") / (","${Variables:",C148,"_km}"," + (",C148," * ", E148,"))")</f>
        <v>(${Variables:E1_1_1_21_kcat} * E1_1_1_21 * C00583 * C00006 ) / (${Variables:E1_1_1_21_km} + (E1_1_1_21 * C00583 * C00006 ))</v>
      </c>
      <c r="I148" s="121" t="str">
        <f>_xlfn.CONCAT("r",A148,": ",D148," -&gt; ",F148," | ",H148)</f>
        <v>r147: C00583 + C00006  -&gt; C05999 + C00005 + C00080 | (${Variables:E1_1_1_21_kcat} * E1_1_1_21 * C00583 * C00006 ) / (${Variables:E1_1_1_21_km} + (E1_1_1_21 * C00583 * C00006 ))</v>
      </c>
    </row>
    <row r="149" spans="1:9" s="82" customFormat="1" ht="25">
      <c r="A149" s="116">
        <f t="shared" si="5"/>
        <v>148</v>
      </c>
      <c r="B149" s="114" t="s">
        <v>28731</v>
      </c>
      <c r="C149" s="116" t="str">
        <f t="shared" si="4"/>
        <v>E1_1_1_21</v>
      </c>
      <c r="D149" s="134" t="s">
        <v>29923</v>
      </c>
      <c r="E149" s="135" t="s">
        <v>29924</v>
      </c>
      <c r="F149" s="137" t="s">
        <v>29925</v>
      </c>
      <c r="G149" s="137" t="s">
        <v>29926</v>
      </c>
      <c r="H149" s="116" t="str">
        <f>_xlfn.CONCAT("(","${Variables:",C149,"_kcat}"," * ",C149," * ",E149,") / (","${Variables:",C149,"_km}"," + (",C149," * ", E149,"))")</f>
        <v>(${Variables:E1_1_1_21_kcat} * E1_1_1_21 * C04244 * C00006 ) / (${Variables:E1_1_1_21_km} + (E1_1_1_21 * C04244 * C00006 ))</v>
      </c>
      <c r="I149" s="121" t="str">
        <f>_xlfn.CONCAT("r",A149,": ",D149," -&gt; ",F149," | ",H149)</f>
        <v>r148: C04244 + C00006  -&gt; C03684 + C00005 + C00080 | (${Variables:E1_1_1_21_kcat} * E1_1_1_21 * C04244 * C00006 ) / (${Variables:E1_1_1_21_km} + (E1_1_1_21 * C04244 * C00006 ))</v>
      </c>
    </row>
    <row r="150" spans="1:9" s="82" customFormat="1" ht="25">
      <c r="A150" s="116">
        <f t="shared" si="5"/>
        <v>149</v>
      </c>
      <c r="B150" s="114" t="s">
        <v>28731</v>
      </c>
      <c r="C150" s="116" t="str">
        <f t="shared" si="4"/>
        <v>E1_1_1_21</v>
      </c>
      <c r="D150" s="134" t="s">
        <v>29927</v>
      </c>
      <c r="E150" s="135" t="s">
        <v>29928</v>
      </c>
      <c r="F150" s="137" t="s">
        <v>29929</v>
      </c>
      <c r="G150" s="137" t="s">
        <v>29930</v>
      </c>
      <c r="H150" s="116" t="str">
        <f>_xlfn.CONCAT("(","${Variables:",C150,"_kcat}"," * ",C150," * ",E150,") / (","${Variables:",C150,"_km}"," + (",C150," * ", E150,"))")</f>
        <v>(${Variables:E1_1_1_21_kcat} * E1_1_1_21 * C00272 * C00006) / (${Variables:E1_1_1_21_km} + (E1_1_1_21 * C00272 * C00006))</v>
      </c>
      <c r="I150" s="121" t="str">
        <f>_xlfn.CONCAT("r",A150,": ",D150," -&gt; ",F150," | ",H150)</f>
        <v>r149: C00272 + C00006 -&gt; C21640 + C00005 + C00080 | (${Variables:E1_1_1_21_kcat} * E1_1_1_21 * C00272 * C00006) / (${Variables:E1_1_1_21_km} + (E1_1_1_21 * C00272 * C00006))</v>
      </c>
    </row>
    <row r="151" spans="1:9" s="82" customFormat="1" ht="25">
      <c r="A151" s="116">
        <f t="shared" si="5"/>
        <v>150</v>
      </c>
      <c r="B151" s="114" t="s">
        <v>28731</v>
      </c>
      <c r="C151" s="116" t="str">
        <f t="shared" si="4"/>
        <v>E1_1_1_21</v>
      </c>
      <c r="D151" s="134" t="s">
        <v>29879</v>
      </c>
      <c r="E151" s="135" t="s">
        <v>29880</v>
      </c>
      <c r="F151" s="137" t="s">
        <v>29881</v>
      </c>
      <c r="G151" s="137" t="s">
        <v>29882</v>
      </c>
      <c r="H151" s="116" t="str">
        <f>_xlfn.CONCAT("(","${Variables:",C151,"_kcat}"," * ",C151," * ",E151,") / (","${Variables:",C151,"_km}"," + (",C151," * ", E151,"))")</f>
        <v>(${Variables:E1_1_1_21_kcat} * E1_1_1_21 * C00717 * C00003) / (${Variables:E1_1_1_21_km} + (E1_1_1_21 * C00717 * C00003))</v>
      </c>
      <c r="I151" s="121" t="str">
        <f>_xlfn.CONCAT("r",A151,": ",D151," -&gt; ",F151," | ",H151)</f>
        <v>r150: C00717 + C00003 -&gt; C01370 + C00004 + C00080 | (${Variables:E1_1_1_21_kcat} * E1_1_1_21 * C00717 * C00003) / (${Variables:E1_1_1_21_km} + (E1_1_1_21 * C00717 * C00003))</v>
      </c>
    </row>
    <row r="152" spans="1:9" s="82" customFormat="1" ht="25">
      <c r="A152" s="116">
        <f t="shared" si="5"/>
        <v>151</v>
      </c>
      <c r="B152" s="114" t="s">
        <v>28731</v>
      </c>
      <c r="C152" s="116" t="str">
        <f t="shared" si="4"/>
        <v>E1_1_1_21</v>
      </c>
      <c r="D152" s="134" t="s">
        <v>29883</v>
      </c>
      <c r="E152" s="135" t="s">
        <v>29884</v>
      </c>
      <c r="F152" s="137" t="s">
        <v>29885</v>
      </c>
      <c r="G152" s="137" t="s">
        <v>29886</v>
      </c>
      <c r="H152" s="116" t="str">
        <f>_xlfn.CONCAT("(","${Variables:",C152,"_kcat}"," * ",C152," * ",E152,") / (","${Variables:",C152,"_km}"," + (",C152," * ", E152,"))")</f>
        <v>(${Variables:E1_1_1_21_kcat} * E1_1_1_21 * C00116 * C00003) / (${Variables:E1_1_1_21_km} + (E1_1_1_21 * C00116 * C00003))</v>
      </c>
      <c r="I152" s="121" t="str">
        <f>_xlfn.CONCAT("r",A152,": ",D152," -&gt; ",F152," | ",H152)</f>
        <v>r151: C00116 + C00003 -&gt; C00577 + C00004 + C00080 | (${Variables:E1_1_1_21_kcat} * E1_1_1_21 * C00116 * C00003) / (${Variables:E1_1_1_21_km} + (E1_1_1_21 * C00116 * C00003))</v>
      </c>
    </row>
    <row r="153" spans="1:9" s="82" customFormat="1" ht="37.5">
      <c r="A153" s="116">
        <f t="shared" si="5"/>
        <v>152</v>
      </c>
      <c r="B153" s="114" t="s">
        <v>28731</v>
      </c>
      <c r="C153" s="116" t="str">
        <f t="shared" si="4"/>
        <v>E1_1_1_21</v>
      </c>
      <c r="D153" s="134" t="s">
        <v>29887</v>
      </c>
      <c r="E153" s="135" t="s">
        <v>29888</v>
      </c>
      <c r="F153" s="137" t="s">
        <v>29889</v>
      </c>
      <c r="G153" s="137" t="s">
        <v>29890</v>
      </c>
      <c r="H153" s="116" t="str">
        <f>_xlfn.CONCAT("(","${Variables:",C153,"_kcat}"," * ",C153," * ",E153,") / (","${Variables:",C153,"_km}"," + (",C153," * ", E153,"))")</f>
        <v>(${Variables:E1_1_1_21_kcat} * E1_1_1_21 * C00124 * C00004 * C00080) / (${Variables:E1_1_1_21_km} + (E1_1_1_21 * C00124 * C00004 * C00080))</v>
      </c>
      <c r="I153" s="121" t="str">
        <f>_xlfn.CONCAT("r",A153,": ",D153," -&gt; ",F153," | ",H153)</f>
        <v>r152: C00124 + C00004 + C00080 -&gt; C01697 + C00003 | (${Variables:E1_1_1_21_kcat} * E1_1_1_21 * C00124 * C00004 * C00080) / (${Variables:E1_1_1_21_km} + (E1_1_1_21 * C00124 * C00004 * C00080))</v>
      </c>
    </row>
    <row r="154" spans="1:9" s="82" customFormat="1" ht="25">
      <c r="A154" s="116">
        <f t="shared" si="5"/>
        <v>153</v>
      </c>
      <c r="B154" s="114" t="s">
        <v>28731</v>
      </c>
      <c r="C154" s="116" t="str">
        <f t="shared" si="4"/>
        <v>E1_1_1_21</v>
      </c>
      <c r="D154" s="134" t="s">
        <v>29891</v>
      </c>
      <c r="E154" s="135" t="s">
        <v>29892</v>
      </c>
      <c r="F154" s="137" t="s">
        <v>29893</v>
      </c>
      <c r="G154" s="137" t="s">
        <v>29894</v>
      </c>
      <c r="H154" s="116" t="str">
        <f>_xlfn.CONCAT("(","${Variables:",C154,"_kcat}"," * ",C154," * ",E154,") / (","${Variables:",C154,"_km}"," + (",C154," * ", E154,"))")</f>
        <v>(${Variables:E1_1_1_21_kcat} * E1_1_1_21 * C00532 * C00003) / (${Variables:E1_1_1_21_km} + (E1_1_1_21 * C00532 * C00003))</v>
      </c>
      <c r="I154" s="121" t="str">
        <f>_xlfn.CONCAT("r",A154,": ",D154," -&gt; ",F154," | ",H154)</f>
        <v>r153: C00532 + C00003 -&gt; C00259 + C00004 + C00080 | (${Variables:E1_1_1_21_kcat} * E1_1_1_21 * C00532 * C00003) / (${Variables:E1_1_1_21_km} + (E1_1_1_21 * C00532 * C00003))</v>
      </c>
    </row>
    <row r="155" spans="1:9" s="82" customFormat="1" ht="25">
      <c r="A155" s="116">
        <f t="shared" si="5"/>
        <v>154</v>
      </c>
      <c r="B155" s="114" t="s">
        <v>28731</v>
      </c>
      <c r="C155" s="116" t="str">
        <f t="shared" si="4"/>
        <v>E1_1_1_21</v>
      </c>
      <c r="D155" s="134" t="s">
        <v>29895</v>
      </c>
      <c r="E155" s="135" t="s">
        <v>29896</v>
      </c>
      <c r="F155" s="137" t="s">
        <v>29897</v>
      </c>
      <c r="G155" s="137" t="s">
        <v>29898</v>
      </c>
      <c r="H155" s="116" t="str">
        <f>_xlfn.CONCAT("(","${Variables:",C155,"_kcat}"," * ",C155," * ",E155,") / (","${Variables:",C155,"_km}"," + (",C155," * ", E155,"))")</f>
        <v>(${Variables:E1_1_1_21_kcat} * E1_1_1_21 * C00717 * C00006) / (${Variables:E1_1_1_21_km} + (E1_1_1_21 * C00717 * C00006))</v>
      </c>
      <c r="I155" s="121" t="str">
        <f>_xlfn.CONCAT("r",A155,": ",D155," -&gt; ",F155," | ",H155)</f>
        <v>r154: C00717 + C00006 -&gt; C01370 + C00005 + C00080 | (${Variables:E1_1_1_21_kcat} * E1_1_1_21 * C00717 * C00006) / (${Variables:E1_1_1_21_km} + (E1_1_1_21 * C00717 * C00006))</v>
      </c>
    </row>
    <row r="156" spans="1:9" s="82" customFormat="1" ht="25">
      <c r="A156" s="116">
        <f t="shared" si="5"/>
        <v>155</v>
      </c>
      <c r="B156" s="114" t="s">
        <v>28731</v>
      </c>
      <c r="C156" s="116" t="str">
        <f t="shared" si="4"/>
        <v>E1_1_1_21</v>
      </c>
      <c r="D156" s="134" t="s">
        <v>29855</v>
      </c>
      <c r="E156" s="135" t="s">
        <v>29856</v>
      </c>
      <c r="F156" s="137" t="s">
        <v>29857</v>
      </c>
      <c r="G156" s="137" t="s">
        <v>29858</v>
      </c>
      <c r="H156" s="116" t="str">
        <f>_xlfn.CONCAT("(","${Variables:",C156,"_kcat}"," * ",C156," * ",E156,") / (","${Variables:",C156,"_km}"," + (",C156," * ", E156,"))")</f>
        <v>(${Variables:E1_1_1_21_kcat} * E1_1_1_21 * C00116 * C00006) / (${Variables:E1_1_1_21_km} + (E1_1_1_21 * C00116 * C00006))</v>
      </c>
      <c r="I156" s="121" t="str">
        <f>_xlfn.CONCAT("r",A156,": ",D156," -&gt; ",F156," | ",H156)</f>
        <v>r155: C00116 + C00006 -&gt; C00577 + C00005 + C00080 | (${Variables:E1_1_1_21_kcat} * E1_1_1_21 * C00116 * C00006) / (${Variables:E1_1_1_21_km} + (E1_1_1_21 * C00116 * C00006))</v>
      </c>
    </row>
    <row r="157" spans="1:9" s="82" customFormat="1" ht="37.5">
      <c r="A157" s="116">
        <f t="shared" si="5"/>
        <v>156</v>
      </c>
      <c r="B157" s="114" t="s">
        <v>28731</v>
      </c>
      <c r="C157" s="116" t="str">
        <f t="shared" si="4"/>
        <v>E1_1_1_21</v>
      </c>
      <c r="D157" s="134" t="s">
        <v>29899</v>
      </c>
      <c r="E157" s="135" t="s">
        <v>29900</v>
      </c>
      <c r="F157" s="137" t="s">
        <v>29901</v>
      </c>
      <c r="G157" s="137" t="s">
        <v>29902</v>
      </c>
      <c r="H157" s="116" t="str">
        <f>_xlfn.CONCAT("(","${Variables:",C157,"_kcat}"," * ",C157," * ",E157,") / (","${Variables:",C157,"_km}"," + (",C157," * ", E157,"))")</f>
        <v>(${Variables:E1_1_1_21_kcat} * E1_1_1_21 * C00124 * C00005 * C00080) / (${Variables:E1_1_1_21_km} + (E1_1_1_21 * C00124 * C00005 * C00080))</v>
      </c>
      <c r="I157" s="121" t="str">
        <f>_xlfn.CONCAT("r",A157,": ",D157," -&gt; ",F157," | ",H157)</f>
        <v>r156: C00124 + C00005 + C00080 -&gt; C01697 + C00006 | (${Variables:E1_1_1_21_kcat} * E1_1_1_21 * C00124 * C00005 * C00080) / (${Variables:E1_1_1_21_km} + (E1_1_1_21 * C00124 * C00005 * C00080))</v>
      </c>
    </row>
    <row r="158" spans="1:9" s="82" customFormat="1" ht="25">
      <c r="A158" s="116">
        <f t="shared" si="5"/>
        <v>157</v>
      </c>
      <c r="B158" s="114" t="s">
        <v>28731</v>
      </c>
      <c r="C158" s="116" t="str">
        <f t="shared" si="4"/>
        <v>E1_1_1_21</v>
      </c>
      <c r="D158" s="134" t="s">
        <v>29903</v>
      </c>
      <c r="E158" s="135" t="s">
        <v>29904</v>
      </c>
      <c r="F158" s="137" t="s">
        <v>29905</v>
      </c>
      <c r="G158" s="137" t="s">
        <v>29906</v>
      </c>
      <c r="H158" s="116" t="str">
        <f>_xlfn.CONCAT("(","${Variables:",C158,"_kcat}"," * ",C158," * ",E158,") / (","${Variables:",C158,"_km}"," + (",C158," * ", E158,"))")</f>
        <v>(${Variables:E1_1_1_21_kcat} * E1_1_1_21 * C00379 * C00006 ) / (${Variables:E1_1_1_21_km} + (E1_1_1_21 * C00379 * C00006 ))</v>
      </c>
      <c r="I158" s="121" t="str">
        <f>_xlfn.CONCAT("r",A158,": ",D158," -&gt; ",F158," | ",H158)</f>
        <v>r157: C00379 + C00006  -&gt; C00181 + C00005 + C00080 | (${Variables:E1_1_1_21_kcat} * E1_1_1_21 * C00379 * C00006 ) / (${Variables:E1_1_1_21_km} + (E1_1_1_21 * C00379 * C00006 ))</v>
      </c>
    </row>
    <row r="159" spans="1:9" s="82" customFormat="1" ht="25">
      <c r="A159" s="116">
        <f t="shared" si="5"/>
        <v>158</v>
      </c>
      <c r="B159" s="114" t="s">
        <v>28731</v>
      </c>
      <c r="C159" s="116" t="str">
        <f t="shared" si="4"/>
        <v>E1_1_1_21</v>
      </c>
      <c r="D159" s="134" t="s">
        <v>29907</v>
      </c>
      <c r="E159" s="135" t="s">
        <v>29908</v>
      </c>
      <c r="F159" s="137" t="s">
        <v>29909</v>
      </c>
      <c r="G159" s="137" t="s">
        <v>29910</v>
      </c>
      <c r="H159" s="116" t="str">
        <f>_xlfn.CONCAT("(","${Variables:",C159,"_kcat}"," * ",C159," * ",E159,") / (","${Variables:",C159,"_km}"," + (",C159," * ", E159,"))")</f>
        <v>(${Variables:E1_1_1_21_kcat} * E1_1_1_21 * C00532 * C00006 ) / (${Variables:E1_1_1_21_km} + (E1_1_1_21 * C00532 * C00006 ))</v>
      </c>
      <c r="I159" s="121" t="str">
        <f>_xlfn.CONCAT("r",A159,": ",D159," -&gt; ",F159," | ",H159)</f>
        <v>r158: C00532 + C00006  -&gt; C00259 + C00005 + C00080 | (${Variables:E1_1_1_21_kcat} * E1_1_1_21 * C00532 * C00006 ) / (${Variables:E1_1_1_21_km} + (E1_1_1_21 * C00532 * C00006 ))</v>
      </c>
    </row>
    <row r="160" spans="1:9" s="82" customFormat="1" ht="25">
      <c r="A160" s="116">
        <f t="shared" si="5"/>
        <v>159</v>
      </c>
      <c r="B160" s="114" t="s">
        <v>28731</v>
      </c>
      <c r="C160" s="116" t="str">
        <f t="shared" si="4"/>
        <v>E1_1_1_21</v>
      </c>
      <c r="D160" s="134" t="s">
        <v>29911</v>
      </c>
      <c r="E160" s="135" t="s">
        <v>29912</v>
      </c>
      <c r="F160" s="137" t="s">
        <v>29913</v>
      </c>
      <c r="G160" s="137" t="s">
        <v>29914</v>
      </c>
      <c r="H160" s="116" t="str">
        <f>_xlfn.CONCAT("(","${Variables:",C160,"_kcat}"," * ",C160," * ",E160,") / (","${Variables:",C160,"_km}"," + (",C160," * ", E160,"))")</f>
        <v>(${Variables:E1_1_1_21_kcat} * E1_1_1_21 * C00794 * C00006) / (${Variables:E1_1_1_21_km} + (E1_1_1_21 * C00794 * C00006))</v>
      </c>
      <c r="I160" s="121" t="str">
        <f>_xlfn.CONCAT("r",A160,": ",D160," -&gt; ",F160," | ",H160)</f>
        <v>r159: C00794 + C00006 -&gt; C00267 + C00005 + C00080 | (${Variables:E1_1_1_21_kcat} * E1_1_1_21 * C00794 * C00006) / (${Variables:E1_1_1_21_km} + (E1_1_1_21 * C00794 * C00006))</v>
      </c>
    </row>
    <row r="161" spans="1:9" s="82" customFormat="1" ht="25">
      <c r="A161" s="116">
        <f t="shared" si="5"/>
        <v>160</v>
      </c>
      <c r="B161" s="114" t="s">
        <v>28731</v>
      </c>
      <c r="C161" s="116" t="str">
        <f t="shared" si="4"/>
        <v>E1_1_1_21</v>
      </c>
      <c r="D161" s="134" t="s">
        <v>29915</v>
      </c>
      <c r="E161" s="135" t="s">
        <v>29916</v>
      </c>
      <c r="F161" s="137" t="s">
        <v>29917</v>
      </c>
      <c r="G161" s="137" t="s">
        <v>29918</v>
      </c>
      <c r="H161" s="116" t="str">
        <f>_xlfn.CONCAT("(","${Variables:",C161,"_kcat}"," * ",C161," * ",E161,") / (","${Variables:",C161,"_km}"," + (",C161," * ", E161,"))")</f>
        <v>(${Variables:E1_1_1_21_kcat} * E1_1_1_21 * C05999 * C00003) / (${Variables:E1_1_1_21_km} + (E1_1_1_21 * C05999 * C00003))</v>
      </c>
      <c r="I161" s="121" t="str">
        <f>_xlfn.CONCAT("r",A161,": ",D161," -&gt; ",F161," | ",H161)</f>
        <v>r160: C05999 + C00003 -&gt; C00546 + C00004 + C00080 | (${Variables:E1_1_1_21_kcat} * E1_1_1_21 * C05999 * C00003) / (${Variables:E1_1_1_21_km} + (E1_1_1_21 * C05999 * C00003))</v>
      </c>
    </row>
    <row r="162" spans="1:9" s="82" customFormat="1" ht="25">
      <c r="A162" s="116">
        <f t="shared" si="5"/>
        <v>161</v>
      </c>
      <c r="B162" s="114" t="s">
        <v>28731</v>
      </c>
      <c r="C162" s="116" t="str">
        <f t="shared" si="4"/>
        <v>E1_1_1_21</v>
      </c>
      <c r="D162" s="134" t="s">
        <v>29919</v>
      </c>
      <c r="E162" s="135" t="s">
        <v>29920</v>
      </c>
      <c r="F162" s="137" t="s">
        <v>29921</v>
      </c>
      <c r="G162" s="137" t="s">
        <v>29922</v>
      </c>
      <c r="H162" s="116" t="str">
        <f>_xlfn.CONCAT("(","${Variables:",C162,"_kcat}"," * ",C162," * ",E162,") / (","${Variables:",C162,"_km}"," + (",C162," * ", E162,"))")</f>
        <v>(${Variables:E1_1_1_21_kcat} * E1_1_1_21 * C00583 * C00006 ) / (${Variables:E1_1_1_21_km} + (E1_1_1_21 * C00583 * C00006 ))</v>
      </c>
      <c r="I162" s="121" t="str">
        <f>_xlfn.CONCAT("r",A162,": ",D162," -&gt; ",F162," | ",H162)</f>
        <v>r161: C00583 + C00006  -&gt; C05999 + C00005 + C00080 | (${Variables:E1_1_1_21_kcat} * E1_1_1_21 * C00583 * C00006 ) / (${Variables:E1_1_1_21_km} + (E1_1_1_21 * C00583 * C00006 ))</v>
      </c>
    </row>
    <row r="163" spans="1:9" s="82" customFormat="1" ht="25">
      <c r="A163" s="116">
        <f t="shared" si="5"/>
        <v>162</v>
      </c>
      <c r="B163" s="114" t="s">
        <v>28731</v>
      </c>
      <c r="C163" s="116" t="str">
        <f t="shared" si="4"/>
        <v>E1_1_1_21</v>
      </c>
      <c r="D163" s="134" t="s">
        <v>29923</v>
      </c>
      <c r="E163" s="135" t="s">
        <v>29924</v>
      </c>
      <c r="F163" s="137" t="s">
        <v>29925</v>
      </c>
      <c r="G163" s="137" t="s">
        <v>29926</v>
      </c>
      <c r="H163" s="116" t="str">
        <f>_xlfn.CONCAT("(","${Variables:",C163,"_kcat}"," * ",C163," * ",E163,") / (","${Variables:",C163,"_km}"," + (",C163," * ", E163,"))")</f>
        <v>(${Variables:E1_1_1_21_kcat} * E1_1_1_21 * C04244 * C00006 ) / (${Variables:E1_1_1_21_km} + (E1_1_1_21 * C04244 * C00006 ))</v>
      </c>
      <c r="I163" s="121" t="str">
        <f>_xlfn.CONCAT("r",A163,": ",D163," -&gt; ",F163," | ",H163)</f>
        <v>r162: C04244 + C00006  -&gt; C03684 + C00005 + C00080 | (${Variables:E1_1_1_21_kcat} * E1_1_1_21 * C04244 * C00006 ) / (${Variables:E1_1_1_21_km} + (E1_1_1_21 * C04244 * C00006 ))</v>
      </c>
    </row>
    <row r="164" spans="1:9" s="82" customFormat="1" ht="25">
      <c r="A164" s="116">
        <f t="shared" si="5"/>
        <v>163</v>
      </c>
      <c r="B164" s="114" t="s">
        <v>28731</v>
      </c>
      <c r="C164" s="116" t="str">
        <f t="shared" si="4"/>
        <v>E1_1_1_21</v>
      </c>
      <c r="D164" s="134" t="s">
        <v>29927</v>
      </c>
      <c r="E164" s="135" t="s">
        <v>29928</v>
      </c>
      <c r="F164" s="137" t="s">
        <v>29929</v>
      </c>
      <c r="G164" s="137" t="s">
        <v>29930</v>
      </c>
      <c r="H164" s="116" t="str">
        <f>_xlfn.CONCAT("(","${Variables:",C164,"_kcat}"," * ",C164," * ",E164,") / (","${Variables:",C164,"_km}"," + (",C164," * ", E164,"))")</f>
        <v>(${Variables:E1_1_1_21_kcat} * E1_1_1_21 * C00272 * C00006) / (${Variables:E1_1_1_21_km} + (E1_1_1_21 * C00272 * C00006))</v>
      </c>
      <c r="I164" s="121" t="str">
        <f>_xlfn.CONCAT("r",A164,": ",D164," -&gt; ",F164," | ",H164)</f>
        <v>r163: C00272 + C00006 -&gt; C21640 + C00005 + C00080 | (${Variables:E1_1_1_21_kcat} * E1_1_1_21 * C00272 * C00006) / (${Variables:E1_1_1_21_km} + (E1_1_1_21 * C00272 * C00006))</v>
      </c>
    </row>
    <row r="165" spans="1:9" s="82" customFormat="1" ht="37.5">
      <c r="A165" s="116">
        <f t="shared" si="5"/>
        <v>164</v>
      </c>
      <c r="B165" s="114" t="s">
        <v>28732</v>
      </c>
      <c r="C165" s="116" t="str">
        <f t="shared" si="4"/>
        <v>E1_1_1_215</v>
      </c>
      <c r="D165" s="134" t="s">
        <v>29931</v>
      </c>
      <c r="E165" s="135" t="s">
        <v>29932</v>
      </c>
      <c r="F165" s="137" t="s">
        <v>29933</v>
      </c>
      <c r="G165" s="137" t="s">
        <v>29934</v>
      </c>
      <c r="H165" s="116" t="str">
        <f>_xlfn.CONCAT("(","${Variables:",C165,"_kcat}"," * ",C165," * ",E165,") / (","${Variables:",C165,"_km}"," + (",C165," * ", E165,"))")</f>
        <v>(${Variables:E1_1_1_215_kcat} * E1_1_1_215 * C00257 * C00006) / (${Variables:E1_1_1_215_km} + (E1_1_1_215 * C00257 * C00006))</v>
      </c>
      <c r="I165" s="121" t="str">
        <f>_xlfn.CONCAT("r",A165,": ",D165," -&gt; ",F165," | ",H165)</f>
        <v>r164: C00257 + C00006 -&gt; C06473 + C00005 + C00080 | (${Variables:E1_1_1_215_kcat} * E1_1_1_215 * C00257 * C00006) / (${Variables:E1_1_1_215_km} + (E1_1_1_215 * C00257 * C00006))</v>
      </c>
    </row>
    <row r="166" spans="1:9" s="82" customFormat="1" ht="37.5">
      <c r="A166" s="116">
        <f t="shared" si="5"/>
        <v>165</v>
      </c>
      <c r="B166" s="114" t="s">
        <v>28732</v>
      </c>
      <c r="C166" s="116" t="str">
        <f t="shared" si="4"/>
        <v>E1_1_1_215</v>
      </c>
      <c r="D166" s="134" t="s">
        <v>29935</v>
      </c>
      <c r="E166" s="135" t="s">
        <v>29936</v>
      </c>
      <c r="F166" s="137" t="s">
        <v>29937</v>
      </c>
      <c r="G166" s="137" t="s">
        <v>29938</v>
      </c>
      <c r="H166" s="116" t="str">
        <f>_xlfn.CONCAT("(","${Variables:",C166,"_kcat}"," * ",C166," * ",E166,") / (","${Variables:",C166,"_km}"," + (",C166," * ", E166,"))")</f>
        <v>(${Variables:E1_1_1_215_kcat} * E1_1_1_215 * C01062 * C00006) / (${Variables:E1_1_1_215_km} + (E1_1_1_215 * C01062 * C00006))</v>
      </c>
      <c r="I166" s="121" t="str">
        <f>_xlfn.CONCAT("r",A166,": ",D166," -&gt; ",F166," | ",H166)</f>
        <v>r165: C01062 + C00006 -&gt; C02780 + C00005 + C00080 | (${Variables:E1_1_1_215_kcat} * E1_1_1_215 * C01062 * C00006) / (${Variables:E1_1_1_215_km} + (E1_1_1_215 * C01062 * C00006))</v>
      </c>
    </row>
    <row r="167" spans="1:9" s="82" customFormat="1" ht="37.5">
      <c r="A167" s="116">
        <f t="shared" si="5"/>
        <v>166</v>
      </c>
      <c r="B167" s="114" t="s">
        <v>28732</v>
      </c>
      <c r="C167" s="116" t="str">
        <f t="shared" si="4"/>
        <v>E1_1_1_215</v>
      </c>
      <c r="D167" s="134" t="s">
        <v>29939</v>
      </c>
      <c r="E167" s="135" t="s">
        <v>29940</v>
      </c>
      <c r="F167" s="137" t="s">
        <v>29941</v>
      </c>
      <c r="G167" s="137" t="s">
        <v>29942</v>
      </c>
      <c r="H167" s="116" t="str">
        <f>_xlfn.CONCAT("(","${Variables:",C167,"_kcat}"," * ",C167," * ",E167,") / (","${Variables:",C167,"_km}"," + (",C167," * ", E167,"))")</f>
        <v>(${Variables:E1_1_1_215_kcat} * E1_1_1_215 * C00770 * C00006) / (${Variables:E1_1_1_215_km} + (E1_1_1_215 * C00770 * C00006))</v>
      </c>
      <c r="I167" s="121" t="str">
        <f>_xlfn.CONCAT("r",A167,": ",D167," -&gt; ",F167," | ",H167)</f>
        <v>r166: C00770 + C00006 -&gt; C15673 + C00005 + C00080 | (${Variables:E1_1_1_215_kcat} * E1_1_1_215 * C00770 * C00006) / (${Variables:E1_1_1_215_km} + (E1_1_1_215 * C00770 * C00006))</v>
      </c>
    </row>
    <row r="168" spans="1:9" s="82" customFormat="1" ht="37.5">
      <c r="A168" s="116">
        <f t="shared" si="5"/>
        <v>167</v>
      </c>
      <c r="B168" s="114" t="s">
        <v>28733</v>
      </c>
      <c r="C168" s="116" t="str">
        <f t="shared" si="4"/>
        <v>E1_1_1_22</v>
      </c>
      <c r="D168" s="134" t="s">
        <v>29943</v>
      </c>
      <c r="E168" s="135" t="s">
        <v>29944</v>
      </c>
      <c r="F168" s="137" t="s">
        <v>29945</v>
      </c>
      <c r="G168" s="137" t="s">
        <v>29946</v>
      </c>
      <c r="H168" s="116" t="str">
        <f>_xlfn.CONCAT("(","${Variables:",C168,"_kcat}"," * ",C168," * ",E168,") / (","${Variables:",C168,"_km}"," + (",C168," * ", E168,"))")</f>
        <v>(${Variables:E1_1_1_22_kcat} * E1_1_1_22 * C00029 * C00001 * C00003) / (${Variables:E1_1_1_22_km} + (E1_1_1_22 * C00029 * C00001 * C00003))</v>
      </c>
      <c r="I168" s="121" t="str">
        <f>_xlfn.CONCAT("r",A168,": ",D168," -&gt; ",F168," | ",H168)</f>
        <v>r167: C00029 + C00001 + C00003 -&gt; C00167 + C00004 + C00080 | (${Variables:E1_1_1_22_kcat} * E1_1_1_22 * C00029 * C00001 * C00003) / (${Variables:E1_1_1_22_km} + (E1_1_1_22 * C00029 * C00001 * C00003))</v>
      </c>
    </row>
    <row r="169" spans="1:9" s="82" customFormat="1" ht="37.5">
      <c r="A169" s="116">
        <f t="shared" si="5"/>
        <v>168</v>
      </c>
      <c r="B169" s="114" t="s">
        <v>28734</v>
      </c>
      <c r="C169" s="116" t="str">
        <f t="shared" si="4"/>
        <v>E1_1_1_23</v>
      </c>
      <c r="D169" s="134" t="s">
        <v>29947</v>
      </c>
      <c r="E169" s="135" t="s">
        <v>29948</v>
      </c>
      <c r="F169" s="137" t="s">
        <v>29949</v>
      </c>
      <c r="G169" s="137" t="s">
        <v>29950</v>
      </c>
      <c r="H169" s="116" t="str">
        <f>_xlfn.CONCAT("(","${Variables:",C169,"_kcat}"," * ",C169," * ",E169,") / (","${Variables:",C169,"_km}"," + (",C169," * ", E169,"))")</f>
        <v>(${Variables:E1_1_1_23_kcat} * E1_1_1_23 * C00860 * C00003 * C00001) / (${Variables:E1_1_1_23_km} + (E1_1_1_23 * C00860 * C00003 * C00001))</v>
      </c>
      <c r="I169" s="121" t="str">
        <f>_xlfn.CONCAT("r",A169,": ",D169," -&gt; ",F169," | ",H169)</f>
        <v>r168: C00860 + C00003 + C00001 -&gt; C00135 + C00004 + C00080 | (${Variables:E1_1_1_23_kcat} * E1_1_1_23 * C00860 * C00003 * C00001) / (${Variables:E1_1_1_23_km} + (E1_1_1_23 * C00860 * C00003 * C00001))</v>
      </c>
    </row>
    <row r="170" spans="1:9" s="82" customFormat="1" ht="37.5">
      <c r="A170" s="116">
        <f t="shared" si="5"/>
        <v>169</v>
      </c>
      <c r="B170" s="114" t="s">
        <v>28734</v>
      </c>
      <c r="C170" s="116" t="str">
        <f t="shared" si="4"/>
        <v>E1_1_1_23</v>
      </c>
      <c r="D170" s="134" t="s">
        <v>29951</v>
      </c>
      <c r="E170" s="135" t="s">
        <v>29952</v>
      </c>
      <c r="F170" s="137" t="s">
        <v>29949</v>
      </c>
      <c r="G170" s="137" t="s">
        <v>29950</v>
      </c>
      <c r="H170" s="116" t="str">
        <f>_xlfn.CONCAT("(","${Variables:",C170,"_kcat}"," * ",C170," * ",E170,") / (","${Variables:",C170,"_km}"," + (",C170," * ", E170,"))")</f>
        <v>(${Variables:E1_1_1_23_kcat} * E1_1_1_23 * C01929 * C00001 * C00003) / (${Variables:E1_1_1_23_km} + (E1_1_1_23 * C01929 * C00001 * C00003))</v>
      </c>
      <c r="I170" s="121" t="str">
        <f>_xlfn.CONCAT("r",A170,": ",D170," -&gt; ",F170," | ",H170)</f>
        <v>r169: C01929 + C00001 + C00003 -&gt; C00135 + C00004 + C00080 | (${Variables:E1_1_1_23_kcat} * E1_1_1_23 * C01929 * C00001 * C00003) / (${Variables:E1_1_1_23_km} + (E1_1_1_23 * C01929 * C00001 * C00003))</v>
      </c>
    </row>
    <row r="171" spans="1:9" s="82" customFormat="1" ht="25">
      <c r="A171" s="116">
        <f t="shared" si="5"/>
        <v>170</v>
      </c>
      <c r="B171" s="114" t="s">
        <v>28734</v>
      </c>
      <c r="C171" s="116" t="str">
        <f t="shared" si="4"/>
        <v>E1_1_1_23</v>
      </c>
      <c r="D171" s="134" t="s">
        <v>29953</v>
      </c>
      <c r="E171" s="135" t="s">
        <v>29954</v>
      </c>
      <c r="F171" s="137" t="s">
        <v>29955</v>
      </c>
      <c r="G171" s="137" t="s">
        <v>29956</v>
      </c>
      <c r="H171" s="116" t="str">
        <f>_xlfn.CONCAT("(","${Variables:",C171,"_kcat}"," * ",C171," * ",E171,") / (","${Variables:",C171,"_km}"," + (",C171," * ", E171,"))")</f>
        <v>(${Variables:E1_1_1_23_kcat} * E1_1_1_23 * C00860 * C00003) / (${Variables:E1_1_1_23_km} + (E1_1_1_23 * C00860 * C00003))</v>
      </c>
      <c r="I171" s="121" t="str">
        <f>_xlfn.CONCAT("r",A171,": ",D171," -&gt; ",F171," | ",H171)</f>
        <v>r170: C00860 + C00003 -&gt; C01929 + C00004 + C00080 | (${Variables:E1_1_1_23_kcat} * E1_1_1_23 * C00860 * C00003) / (${Variables:E1_1_1_23_km} + (E1_1_1_23 * C00860 * C00003))</v>
      </c>
    </row>
    <row r="172" spans="1:9" s="82" customFormat="1" ht="37.5">
      <c r="A172" s="116">
        <f t="shared" si="5"/>
        <v>171</v>
      </c>
      <c r="B172" s="114" t="s">
        <v>28735</v>
      </c>
      <c r="C172" s="116" t="str">
        <f t="shared" si="4"/>
        <v>E1_1_1_237</v>
      </c>
      <c r="D172" s="134" t="s">
        <v>29957</v>
      </c>
      <c r="E172" s="135" t="s">
        <v>29958</v>
      </c>
      <c r="F172" s="137" t="s">
        <v>29959</v>
      </c>
      <c r="G172" s="137" t="s">
        <v>29960</v>
      </c>
      <c r="H172" s="116" t="str">
        <f>_xlfn.CONCAT("(","${Variables:",C172,"_kcat}"," * ",C172," * ",E172,") / (","${Variables:",C172,"_km}"," + (",C172," * ", E172,"))")</f>
        <v>(${Variables:E1_1_1_237_kcat} * E1_1_1_237 * C03964 * C00003 ) / (${Variables:E1_1_1_237_km} + (E1_1_1_237 * C03964 * C00003 ))</v>
      </c>
      <c r="I172" s="121" t="str">
        <f>_xlfn.CONCAT("r",A172,": ",D172," -&gt; ",F172," | ",H172)</f>
        <v>r171: C03964 + C00003  -&gt; C01179 + C00004 + C00080 | (${Variables:E1_1_1_237_kcat} * E1_1_1_237 * C03964 * C00003 ) / (${Variables:E1_1_1_237_km} + (E1_1_1_237 * C03964 * C00003 ))</v>
      </c>
    </row>
    <row r="173" spans="1:9" s="82" customFormat="1" ht="37.5">
      <c r="A173" s="116">
        <f t="shared" si="5"/>
        <v>172</v>
      </c>
      <c r="B173" s="114" t="s">
        <v>28735</v>
      </c>
      <c r="C173" s="116" t="str">
        <f t="shared" si="4"/>
        <v>E1_1_1_237</v>
      </c>
      <c r="D173" s="134" t="s">
        <v>29961</v>
      </c>
      <c r="E173" s="135" t="s">
        <v>29962</v>
      </c>
      <c r="F173" s="137" t="s">
        <v>29963</v>
      </c>
      <c r="G173" s="137" t="s">
        <v>29964</v>
      </c>
      <c r="H173" s="116" t="str">
        <f>_xlfn.CONCAT("(","${Variables:",C173,"_kcat}"," * ",C173," * ",E173,") / (","${Variables:",C173,"_km}"," + (",C173," * ", E173,"))")</f>
        <v>(${Variables:E1_1_1_237_kcat} * E1_1_1_237 * C03964 * C00006) / (${Variables:E1_1_1_237_km} + (E1_1_1_237 * C03964 * C00006))</v>
      </c>
      <c r="I173" s="121" t="str">
        <f>_xlfn.CONCAT("r",A173,": ",D173," -&gt; ",F173," | ",H173)</f>
        <v>r172: C03964 + C00006 -&gt; C01179 + C00005 + C00080 | (${Variables:E1_1_1_237_kcat} * E1_1_1_237 * C03964 * C00006) / (${Variables:E1_1_1_237_km} + (E1_1_1_237 * C03964 * C00006))</v>
      </c>
    </row>
    <row r="174" spans="1:9" s="82" customFormat="1" ht="37.5">
      <c r="A174" s="116">
        <f t="shared" si="5"/>
        <v>173</v>
      </c>
      <c r="B174" s="114" t="s">
        <v>28735</v>
      </c>
      <c r="C174" s="116" t="str">
        <f t="shared" si="4"/>
        <v>E1_1_1_237</v>
      </c>
      <c r="D174" s="134" t="s">
        <v>29965</v>
      </c>
      <c r="E174" s="135" t="s">
        <v>29966</v>
      </c>
      <c r="F174" s="137" t="s">
        <v>29967</v>
      </c>
      <c r="G174" s="137" t="s">
        <v>29968</v>
      </c>
      <c r="H174" s="116" t="str">
        <f>_xlfn.CONCAT("(","${Variables:",C174,"_kcat}"," * ",C174," * ",E174,") / (","${Variables:",C174,"_km}"," + (",C174," * ", E174,"))")</f>
        <v>(${Variables:E1_1_1_237_kcat} * E1_1_1_237 * C22038 * C00003 ) / (${Variables:E1_1_1_237_km} + (E1_1_1_237 * C22038 * C00003 ))</v>
      </c>
      <c r="I174" s="121" t="str">
        <f>_xlfn.CONCAT("r",A174,": ",D174," -&gt; ",F174," | ",H174)</f>
        <v>r173: C22038 + C00003  -&gt; C04045 + C00004 + C00080 | (${Variables:E1_1_1_237_kcat} * E1_1_1_237 * C22038 * C00003 ) / (${Variables:E1_1_1_237_km} + (E1_1_1_237 * C22038 * C00003 ))</v>
      </c>
    </row>
    <row r="175" spans="1:9" s="82" customFormat="1" ht="37.5">
      <c r="A175" s="116">
        <f t="shared" si="5"/>
        <v>174</v>
      </c>
      <c r="B175" s="114" t="s">
        <v>28735</v>
      </c>
      <c r="C175" s="116" t="str">
        <f t="shared" si="4"/>
        <v>E1_1_1_237</v>
      </c>
      <c r="D175" s="134" t="s">
        <v>29969</v>
      </c>
      <c r="E175" s="135" t="s">
        <v>29970</v>
      </c>
      <c r="F175" s="137" t="s">
        <v>29971</v>
      </c>
      <c r="G175" s="137" t="s">
        <v>29972</v>
      </c>
      <c r="H175" s="116" t="str">
        <f>_xlfn.CONCAT("(","${Variables:",C175,"_kcat}"," * ",C175," * ",E175,") / (","${Variables:",C175,"_km}"," + (",C175," * ", E175,"))")</f>
        <v>(${Variables:E1_1_1_237_kcat} * E1_1_1_237 * C22038 * C00006) / (${Variables:E1_1_1_237_km} + (E1_1_1_237 * C22038 * C00006))</v>
      </c>
      <c r="I175" s="121" t="str">
        <f>_xlfn.CONCAT("r",A175,": ",D175," -&gt; ",F175," | ",H175)</f>
        <v>r174: C22038 + C00006 -&gt; C04045 + C00005 + C00080 | (${Variables:E1_1_1_237_kcat} * E1_1_1_237 * C22038 * C00006) / (${Variables:E1_1_1_237_km} + (E1_1_1_237 * C22038 * C00006))</v>
      </c>
    </row>
    <row r="176" spans="1:9" s="82" customFormat="1" ht="37.5">
      <c r="A176" s="116">
        <f t="shared" si="5"/>
        <v>175</v>
      </c>
      <c r="B176" s="114" t="s">
        <v>28735</v>
      </c>
      <c r="C176" s="116" t="str">
        <f t="shared" si="4"/>
        <v>E1_1_1_237</v>
      </c>
      <c r="D176" s="134" t="s">
        <v>29973</v>
      </c>
      <c r="E176" s="135" t="s">
        <v>29974</v>
      </c>
      <c r="F176" s="137" t="s">
        <v>29975</v>
      </c>
      <c r="G176" s="137" t="s">
        <v>29976</v>
      </c>
      <c r="H176" s="116" t="str">
        <f>_xlfn.CONCAT("(","${Variables:",C176,"_kcat}"," * ",C176," * ",E176,") / (","${Variables:",C176,"_km}"," + (",C176," * ", E176,"))")</f>
        <v>(${Variables:E1_1_1_237_kcat} * E1_1_1_237 * C05607 * C00003 ) / (${Variables:E1_1_1_237_km} + (E1_1_1_237 * C05607 * C00003 ))</v>
      </c>
      <c r="I176" s="121" t="str">
        <f>_xlfn.CONCAT("r",A176,": ",D176," -&gt; ",F176," | ",H176)</f>
        <v>r175: C05607 + C00003  -&gt; C00166 + C00004 + C00080 | (${Variables:E1_1_1_237_kcat} * E1_1_1_237 * C05607 * C00003 ) / (${Variables:E1_1_1_237_km} + (E1_1_1_237 * C05607 * C00003 ))</v>
      </c>
    </row>
    <row r="177" spans="1:9" s="82" customFormat="1" ht="37.5">
      <c r="A177" s="116">
        <f t="shared" si="5"/>
        <v>176</v>
      </c>
      <c r="B177" s="114" t="s">
        <v>28735</v>
      </c>
      <c r="C177" s="116" t="str">
        <f t="shared" si="4"/>
        <v>E1_1_1_237</v>
      </c>
      <c r="D177" s="134" t="s">
        <v>29977</v>
      </c>
      <c r="E177" s="135" t="s">
        <v>29978</v>
      </c>
      <c r="F177" s="137" t="s">
        <v>29979</v>
      </c>
      <c r="G177" s="137" t="s">
        <v>29980</v>
      </c>
      <c r="H177" s="116" t="str">
        <f>_xlfn.CONCAT("(","${Variables:",C177,"_kcat}"," * ",C177," * ",E177,") / (","${Variables:",C177,"_km}"," + (",C177," * ", E177,"))")</f>
        <v>(${Variables:E1_1_1_237_kcat} * E1_1_1_237 * C05607 * C00006) / (${Variables:E1_1_1_237_km} + (E1_1_1_237 * C05607 * C00006))</v>
      </c>
      <c r="I177" s="121" t="str">
        <f>_xlfn.CONCAT("r",A177,": ",D177," -&gt; ",F177," | ",H177)</f>
        <v>r176: C05607 + C00006 -&gt; C00166 + C00005 + C00080 | (${Variables:E1_1_1_237_kcat} * E1_1_1_237 * C05607 * C00006) / (${Variables:E1_1_1_237_km} + (E1_1_1_237 * C05607 * C00006))</v>
      </c>
    </row>
    <row r="178" spans="1:9" s="82" customFormat="1" ht="25">
      <c r="A178" s="116">
        <f t="shared" si="5"/>
        <v>177</v>
      </c>
      <c r="B178" s="114" t="s">
        <v>28736</v>
      </c>
      <c r="C178" s="116" t="str">
        <f t="shared" si="4"/>
        <v>E1_1_1_25</v>
      </c>
      <c r="D178" s="134" t="s">
        <v>29981</v>
      </c>
      <c r="E178" s="135" t="s">
        <v>29982</v>
      </c>
      <c r="F178" s="137" t="s">
        <v>29983</v>
      </c>
      <c r="G178" s="137" t="s">
        <v>29984</v>
      </c>
      <c r="H178" s="116" t="str">
        <f>_xlfn.CONCAT("(","${Variables:",C178,"_kcat}"," * ",C178," * ",E178,") / (","${Variables:",C178,"_km}"," + (",C178," * ", E178,"))")</f>
        <v>(${Variables:E1_1_1_25_kcat} * E1_1_1_25 * C00493 * C00006) / (${Variables:E1_1_1_25_km} + (E1_1_1_25 * C00493 * C00006))</v>
      </c>
      <c r="I178" s="121" t="str">
        <f>_xlfn.CONCAT("r",A178,": ",D178," -&gt; ",F178," | ",H178)</f>
        <v>r177: C00493 + C00006 -&gt; C02637 + C00005 + C00080 | (${Variables:E1_1_1_25_kcat} * E1_1_1_25 * C00493 * C00006) / (${Variables:E1_1_1_25_km} + (E1_1_1_25 * C00493 * C00006))</v>
      </c>
    </row>
    <row r="179" spans="1:9" s="82" customFormat="1" ht="25">
      <c r="A179" s="116">
        <f t="shared" si="5"/>
        <v>178</v>
      </c>
      <c r="B179" s="114" t="s">
        <v>28736</v>
      </c>
      <c r="C179" s="116" t="str">
        <f t="shared" si="4"/>
        <v>E1_1_1_25</v>
      </c>
      <c r="D179" s="134" t="s">
        <v>29985</v>
      </c>
      <c r="E179" s="135" t="s">
        <v>29986</v>
      </c>
      <c r="F179" s="137" t="s">
        <v>29987</v>
      </c>
      <c r="G179" s="137" t="s">
        <v>29988</v>
      </c>
      <c r="H179" s="116" t="str">
        <f>_xlfn.CONCAT("(","${Variables:",C179,"_kcat}"," * ",C179," * ",E179,") / (","${Variables:",C179,"_km}"," + (",C179," * ", E179,"))")</f>
        <v>(${Variables:E1_1_1_25_kcat} * E1_1_1_25 * C02637 * C00006) / (${Variables:E1_1_1_25_km} + (E1_1_1_25 * C02637 * C00006))</v>
      </c>
      <c r="I179" s="121" t="str">
        <f>_xlfn.CONCAT("r",A179,": ",D179," -&gt; ",F179," | ",H179)</f>
        <v>r178: C02637 + C00006 -&gt; C22438 + C00005 + C00080 | (${Variables:E1_1_1_25_kcat} * E1_1_1_25 * C02637 * C00006) / (${Variables:E1_1_1_25_km} + (E1_1_1_25 * C02637 * C00006))</v>
      </c>
    </row>
    <row r="180" spans="1:9" s="82" customFormat="1" ht="37.5">
      <c r="A180" s="116">
        <f t="shared" si="5"/>
        <v>179</v>
      </c>
      <c r="B180" s="114" t="s">
        <v>28737</v>
      </c>
      <c r="C180" s="116" t="str">
        <f t="shared" si="4"/>
        <v>E1_1_1_251</v>
      </c>
      <c r="D180" s="134" t="s">
        <v>29989</v>
      </c>
      <c r="E180" s="135" t="s">
        <v>29990</v>
      </c>
      <c r="F180" s="137" t="s">
        <v>29991</v>
      </c>
      <c r="G180" s="137" t="s">
        <v>29992</v>
      </c>
      <c r="H180" s="116" t="str">
        <f>_xlfn.CONCAT("(","${Variables:",C180,"_kcat}"," * ",C180," * ",E180,") / (","${Variables:",C180,"_km}"," + (",C180," * ", E180,"))")</f>
        <v>(${Variables:E1_1_1_251_kcat} * E1_1_1_251 * C06311 * C00003 ) / (${Variables:E1_1_1_251_km} + (E1_1_1_251 * C06311 * C00003 ))</v>
      </c>
      <c r="I180" s="121" t="str">
        <f>_xlfn.CONCAT("r",A180,": ",D180," -&gt; ",F180," | ",H180)</f>
        <v>r179: C06311 + C00003  -&gt; C01097 + C00004 + C00080 | (${Variables:E1_1_1_251_kcat} * E1_1_1_251 * C06311 * C00003 ) / (${Variables:E1_1_1_251_km} + (E1_1_1_251 * C06311 * C00003 ))</v>
      </c>
    </row>
    <row r="181" spans="1:9" s="82" customFormat="1" ht="37.5">
      <c r="A181" s="116">
        <f t="shared" si="5"/>
        <v>180</v>
      </c>
      <c r="B181" s="114" t="s">
        <v>28738</v>
      </c>
      <c r="C181" s="116" t="str">
        <f t="shared" si="4"/>
        <v>E1_1_1_262</v>
      </c>
      <c r="D181" s="134" t="s">
        <v>29993</v>
      </c>
      <c r="E181" s="135" t="s">
        <v>29994</v>
      </c>
      <c r="F181" s="136" t="s">
        <v>29995</v>
      </c>
      <c r="G181" s="136" t="s">
        <v>29996</v>
      </c>
      <c r="H181" s="116" t="str">
        <f>_xlfn.CONCAT("(","${Variables:",C181,"_kcat}"," * ",C181," * ",E181,") / (","${Variables:",C181,"_km}"," + (",C181," * ", E181,"))")</f>
        <v>(${Variables:E1_1_1_262_kcat} * E1_1_1_262 * C06055 * C00003 ) / (${Variables:E1_1_1_262_km} + (E1_1_1_262 * C06055 * C00003 ))</v>
      </c>
      <c r="I181" s="121" t="str">
        <f>_xlfn.CONCAT("r",A181,": ",D181," -&gt; ",F181," | ",H181)</f>
        <v>r180: C06055 + C00003  -&gt; C07335 + C00004 + C00080 | (${Variables:E1_1_1_262_kcat} * E1_1_1_262 * C06055 * C00003 ) / (${Variables:E1_1_1_262_km} + (E1_1_1_262 * C06055 * C00003 ))</v>
      </c>
    </row>
    <row r="182" spans="1:9" s="82" customFormat="1" ht="37.5">
      <c r="A182" s="116">
        <f t="shared" si="5"/>
        <v>181</v>
      </c>
      <c r="B182" s="114" t="s">
        <v>28738</v>
      </c>
      <c r="C182" s="116" t="str">
        <f t="shared" si="4"/>
        <v>E1_1_1_262</v>
      </c>
      <c r="D182" s="134" t="s">
        <v>29993</v>
      </c>
      <c r="E182" s="135" t="s">
        <v>29994</v>
      </c>
      <c r="F182" s="136" t="s">
        <v>29997</v>
      </c>
      <c r="G182" s="136" t="s">
        <v>29998</v>
      </c>
      <c r="H182" s="116" t="str">
        <f>_xlfn.CONCAT("(","${Variables:",C182,"_kcat}"," * ",C182," * ",E182,") / (","${Variables:",C182,"_km}"," + (",C182," * ", E182,"))")</f>
        <v>(${Variables:E1_1_1_262_kcat} * E1_1_1_262 * C06055 * C00003 ) / (${Variables:E1_1_1_262_km} + (E1_1_1_262 * C06055 * C00003 ))</v>
      </c>
      <c r="I182" s="121" t="str">
        <f>_xlfn.CONCAT("r",A182,": ",D182," -&gt; ",F182," | ",H182)</f>
        <v>r181: C06055 + C00003  -&gt; C11638 + C00004 + C00080 + C00011 | (${Variables:E1_1_1_262_kcat} * E1_1_1_262 * C06055 * C00003 ) / (${Variables:E1_1_1_262_km} + (E1_1_1_262 * C06055 * C00003 ))</v>
      </c>
    </row>
    <row r="183" spans="1:9" s="82" customFormat="1" ht="25">
      <c r="A183" s="116">
        <f t="shared" si="5"/>
        <v>182</v>
      </c>
      <c r="B183" s="114" t="s">
        <v>28738</v>
      </c>
      <c r="C183" s="116" t="str">
        <f t="shared" si="4"/>
        <v>E1_1_1_262</v>
      </c>
      <c r="D183" s="134" t="s">
        <v>18276</v>
      </c>
      <c r="E183" s="135" t="s">
        <v>18276</v>
      </c>
      <c r="F183" s="136" t="s">
        <v>29999</v>
      </c>
      <c r="G183" s="136" t="s">
        <v>30000</v>
      </c>
      <c r="H183" s="116" t="str">
        <f>_xlfn.CONCAT("(","${Variables:",C183,"_kcat}"," * ",C183," * ",E183,") / (","${Variables:",C183,"_km}"," + (",C183," * ", E183,"))")</f>
        <v>(${Variables:E1_1_1_262_kcat} * E1_1_1_262 * C07335) / (${Variables:E1_1_1_262_km} + (E1_1_1_262 * C07335))</v>
      </c>
      <c r="I183" s="121" t="str">
        <f>_xlfn.CONCAT("r",A183,": ",D183," -&gt; ",F183," | ",H183)</f>
        <v>r182: C07335 -&gt; C11638 + C00011 | (${Variables:E1_1_1_262_kcat} * E1_1_1_262 * C07335) / (${Variables:E1_1_1_262_km} + (E1_1_1_262 * C07335))</v>
      </c>
    </row>
    <row r="184" spans="1:9" s="82" customFormat="1" ht="37.5">
      <c r="A184" s="116">
        <f t="shared" si="5"/>
        <v>183</v>
      </c>
      <c r="B184" s="114" t="s">
        <v>28739</v>
      </c>
      <c r="C184" s="116" t="str">
        <f t="shared" si="4"/>
        <v>E1_1_1_264</v>
      </c>
      <c r="D184" s="134" t="s">
        <v>30001</v>
      </c>
      <c r="E184" s="135" t="s">
        <v>30002</v>
      </c>
      <c r="F184" s="136" t="s">
        <v>30003</v>
      </c>
      <c r="G184" s="136" t="s">
        <v>30004</v>
      </c>
      <c r="H184" s="116" t="str">
        <f>_xlfn.CONCAT("(","${Variables:",C184,"_kcat}"," * ",C184," * ",E184,") / (","${Variables:",C184,"_km}"," + (",C184," * ", E184,"))")</f>
        <v>(${Variables:E1_1_1_264_kcat} * E1_1_1_264 * C00770 * C00003) / (${Variables:E1_1_1_264_km} + (E1_1_1_264 * C00770 * C00003))</v>
      </c>
      <c r="I184" s="121" t="str">
        <f>_xlfn.CONCAT("r",A184,": ",D184," -&gt; ",F184," | ",H184)</f>
        <v>r183: C00770 + C00003 -&gt; C01062 + C00004 + C00080 | (${Variables:E1_1_1_264_kcat} * E1_1_1_264 * C00770 * C00003) / (${Variables:E1_1_1_264_km} + (E1_1_1_264 * C00770 * C00003))</v>
      </c>
    </row>
    <row r="185" spans="1:9" s="82" customFormat="1" ht="37.5">
      <c r="A185" s="116">
        <f t="shared" si="5"/>
        <v>184</v>
      </c>
      <c r="B185" s="114" t="s">
        <v>28739</v>
      </c>
      <c r="C185" s="116" t="str">
        <f t="shared" si="4"/>
        <v>E1_1_1_264</v>
      </c>
      <c r="D185" s="134" t="s">
        <v>29939</v>
      </c>
      <c r="E185" s="135" t="s">
        <v>29940</v>
      </c>
      <c r="F185" s="136" t="s">
        <v>30005</v>
      </c>
      <c r="G185" s="136" t="s">
        <v>30006</v>
      </c>
      <c r="H185" s="116" t="str">
        <f>_xlfn.CONCAT("(","${Variables:",C185,"_kcat}"," * ",C185," * ",E185,") / (","${Variables:",C185,"_km}"," + (",C185," * ", E185,"))")</f>
        <v>(${Variables:E1_1_1_264_kcat} * E1_1_1_264 * C00770 * C00006) / (${Variables:E1_1_1_264_km} + (E1_1_1_264 * C00770 * C00006))</v>
      </c>
      <c r="I185" s="121" t="str">
        <f>_xlfn.CONCAT("r",A185,": ",D185," -&gt; ",F185," | ",H185)</f>
        <v>r184: C00770 + C00006 -&gt; C01062 + C00005 + C00080 | (${Variables:E1_1_1_264_kcat} * E1_1_1_264 * C00770 * C00006) / (${Variables:E1_1_1_264_km} + (E1_1_1_264 * C00770 * C00006))</v>
      </c>
    </row>
    <row r="186" spans="1:9" s="82" customFormat="1" ht="37.5">
      <c r="A186" s="116">
        <f t="shared" si="5"/>
        <v>185</v>
      </c>
      <c r="B186" s="114" t="s">
        <v>28740</v>
      </c>
      <c r="C186" s="116" t="str">
        <f t="shared" si="4"/>
        <v>E1_1_1_267</v>
      </c>
      <c r="D186" s="137" t="s">
        <v>30007</v>
      </c>
      <c r="E186" s="138" t="s">
        <v>30008</v>
      </c>
      <c r="F186" s="136" t="s">
        <v>30009</v>
      </c>
      <c r="G186" s="136" t="s">
        <v>30010</v>
      </c>
      <c r="H186" s="116" t="str">
        <f>_xlfn.CONCAT("(","${Variables:",C186,"_kcat}"," * ",C186," * ",E186,") / (","${Variables:",C186,"_km}"," + (",C186," * ", E186,"))")</f>
        <v>(${Variables:E1_1_1_267_kcat} * E1_1_1_267 * C11434 * C00006) / (${Variables:E1_1_1_267_km} + (E1_1_1_267 * C11434 * C00006))</v>
      </c>
      <c r="I186" s="121" t="str">
        <f>_xlfn.CONCAT("r",A186,": ",D186," -&gt; ",F186," | ",H186)</f>
        <v>r185: C11434 + C00006 -&gt; C11437 + C00005 + C00080 | (${Variables:E1_1_1_267_kcat} * E1_1_1_267 * C11434 * C00006) / (${Variables:E1_1_1_267_km} + (E1_1_1_267 * C11434 * C00006))</v>
      </c>
    </row>
    <row r="187" spans="1:9" s="82" customFormat="1" ht="37.5">
      <c r="A187" s="116">
        <f t="shared" si="5"/>
        <v>186</v>
      </c>
      <c r="B187" s="114" t="s">
        <v>28741</v>
      </c>
      <c r="C187" s="116" t="str">
        <f t="shared" si="4"/>
        <v>E1_1_1_271</v>
      </c>
      <c r="D187" s="134" t="s">
        <v>30011</v>
      </c>
      <c r="E187" s="135" t="s">
        <v>30012</v>
      </c>
      <c r="F187" s="136" t="s">
        <v>30013</v>
      </c>
      <c r="G187" s="136" t="s">
        <v>30014</v>
      </c>
      <c r="H187" s="116" t="str">
        <f>_xlfn.CONCAT("(","${Variables:",C187,"_kcat}"," * ",C187," * ",E187,") / (","${Variables:",C187,"_km}"," + (",C187," * ", E187,"))")</f>
        <v>(${Variables:E1_1_1_271_kcat} * E1_1_1_271 * C00325 * C00006) / (${Variables:E1_1_1_271_km} + (E1_1_1_271 * C00325 * C00006))</v>
      </c>
      <c r="I187" s="121" t="str">
        <f>_xlfn.CONCAT("r",A187,": ",D187," -&gt; ",F187," | ",H187)</f>
        <v>r186: C00325 + C00006 -&gt; C01222 + C00005 + C00080 | (${Variables:E1_1_1_271_kcat} * E1_1_1_271 * C00325 * C00006) / (${Variables:E1_1_1_271_km} + (E1_1_1_271 * C00325 * C00006))</v>
      </c>
    </row>
    <row r="188" spans="1:9" s="82" customFormat="1" ht="25">
      <c r="A188" s="116">
        <f t="shared" si="5"/>
        <v>187</v>
      </c>
      <c r="B188" s="114" t="s">
        <v>28741</v>
      </c>
      <c r="C188" s="116" t="str">
        <f t="shared" si="4"/>
        <v>E1_1_1_271</v>
      </c>
      <c r="D188" s="134" t="s">
        <v>18296</v>
      </c>
      <c r="E188" s="135" t="s">
        <v>18296</v>
      </c>
      <c r="F188" s="136" t="s">
        <v>18297</v>
      </c>
      <c r="G188" s="136" t="s">
        <v>18297</v>
      </c>
      <c r="H188" s="116" t="str">
        <f>_xlfn.CONCAT("(","${Variables:",C188,"_kcat}"," * ",C188," * ",E188,") / (","${Variables:",C188,"_km}"," + (",C188," * ", E188,"))")</f>
        <v>(${Variables:E1_1_1_271_kcat} * E1_1_1_271 * C01222) / (${Variables:E1_1_1_271_km} + (E1_1_1_271 * C01222))</v>
      </c>
      <c r="I188" s="121" t="str">
        <f>_xlfn.CONCAT("r",A188,": ",D188," -&gt; ",F188," | ",H188)</f>
        <v>r187: C01222 -&gt; C14830 | (${Variables:E1_1_1_271_kcat} * E1_1_1_271 * C01222) / (${Variables:E1_1_1_271_km} + (E1_1_1_271 * C01222))</v>
      </c>
    </row>
    <row r="189" spans="1:9" s="82" customFormat="1" ht="37.5">
      <c r="A189" s="116">
        <f t="shared" si="5"/>
        <v>188</v>
      </c>
      <c r="B189" s="114" t="s">
        <v>28741</v>
      </c>
      <c r="C189" s="116" t="str">
        <f t="shared" si="4"/>
        <v>E1_1_1_271</v>
      </c>
      <c r="D189" s="134" t="s">
        <v>30015</v>
      </c>
      <c r="E189" s="135" t="s">
        <v>30016</v>
      </c>
      <c r="F189" s="136" t="s">
        <v>30011</v>
      </c>
      <c r="G189" s="136" t="s">
        <v>30012</v>
      </c>
      <c r="H189" s="116" t="str">
        <f>_xlfn.CONCAT("(","${Variables:",C189,"_kcat}"," * ",C189," * ",E189,") / (","${Variables:",C189,"_km}"," + (",C189," * ", E189,"))")</f>
        <v>(${Variables:E1_1_1_271_kcat} * E1_1_1_271 * C14830 * C00005 * C00080) / (${Variables:E1_1_1_271_km} + (E1_1_1_271 * C14830 * C00005 * C00080))</v>
      </c>
      <c r="I189" s="121" t="str">
        <f>_xlfn.CONCAT("r",A189,": ",D189," -&gt; ",F189," | ",H189)</f>
        <v>r188: C14830 + C00005 + C00080 -&gt; C00325 + C00006 | (${Variables:E1_1_1_271_kcat} * E1_1_1_271 * C14830 * C00005 * C00080) / (${Variables:E1_1_1_271_km} + (E1_1_1_271 * C14830 * C00005 * C00080))</v>
      </c>
    </row>
    <row r="190" spans="1:9" s="82" customFormat="1" ht="25">
      <c r="A190" s="116">
        <f t="shared" si="5"/>
        <v>189</v>
      </c>
      <c r="B190" s="114" t="s">
        <v>28742</v>
      </c>
      <c r="C190" s="116" t="str">
        <f t="shared" si="4"/>
        <v>E1_1_1_28</v>
      </c>
      <c r="D190" s="134" t="s">
        <v>30017</v>
      </c>
      <c r="E190" s="135" t="s">
        <v>30018</v>
      </c>
      <c r="F190" s="136" t="s">
        <v>30019</v>
      </c>
      <c r="G190" s="136" t="s">
        <v>30020</v>
      </c>
      <c r="H190" s="116" t="str">
        <f>_xlfn.CONCAT("(","${Variables:",C190,"_kcat}"," * ",C190," * ",E190,") / (","${Variables:",C190,"_km}"," + (",C190," * ", E190,"))")</f>
        <v>(${Variables:E1_1_1_28_kcat} * E1_1_1_28 * C00256 * C00003) / (${Variables:E1_1_1_28_km} + (E1_1_1_28 * C00256 * C00003))</v>
      </c>
      <c r="I190" s="121" t="str">
        <f>_xlfn.CONCAT("r",A190,": ",D190," -&gt; ",F190," | ",H190)</f>
        <v>r189: C00256 + C00003 -&gt; C00022 + C00004 + C00080 | (${Variables:E1_1_1_28_kcat} * E1_1_1_28 * C00256 * C00003) / (${Variables:E1_1_1_28_km} + (E1_1_1_28 * C00256 * C00003))</v>
      </c>
    </row>
    <row r="191" spans="1:9" s="82" customFormat="1" ht="37.5">
      <c r="A191" s="116">
        <f t="shared" si="5"/>
        <v>190</v>
      </c>
      <c r="B191" s="114" t="s">
        <v>28743</v>
      </c>
      <c r="C191" s="116" t="str">
        <f t="shared" si="4"/>
        <v>E1_1_1_282</v>
      </c>
      <c r="D191" s="134" t="s">
        <v>30021</v>
      </c>
      <c r="E191" s="135" t="s">
        <v>30022</v>
      </c>
      <c r="F191" s="136" t="s">
        <v>30023</v>
      </c>
      <c r="G191" s="136" t="s">
        <v>30024</v>
      </c>
      <c r="H191" s="116" t="str">
        <f>_xlfn.CONCAT("(","${Variables:",C191,"_kcat}"," * ",C191," * ",E191,") / (","${Variables:",C191,"_km}"," + (",C191," * ", E191,"))")</f>
        <v>(${Variables:E1_1_1_282_kcat} * E1_1_1_282 * C00296 * C00003 ) / (${Variables:E1_1_1_282_km} + (E1_1_1_282 * C00296 * C00003 ))</v>
      </c>
      <c r="I191" s="121" t="str">
        <f>_xlfn.CONCAT("r",A191,": ",D191," -&gt; ",F191," | ",H191)</f>
        <v>r190: C00296 + C00003  -&gt; C00944 + C00004 + C00080 | (${Variables:E1_1_1_282_kcat} * E1_1_1_282 * C00296 * C00003 ) / (${Variables:E1_1_1_282_km} + (E1_1_1_282 * C00296 * C00003 ))</v>
      </c>
    </row>
    <row r="192" spans="1:9" s="82" customFormat="1" ht="37.5">
      <c r="A192" s="116">
        <f t="shared" si="5"/>
        <v>191</v>
      </c>
      <c r="B192" s="114" t="s">
        <v>28743</v>
      </c>
      <c r="C192" s="116" t="str">
        <f t="shared" si="4"/>
        <v>E1_1_1_282</v>
      </c>
      <c r="D192" s="134" t="s">
        <v>29981</v>
      </c>
      <c r="E192" s="135" t="s">
        <v>29982</v>
      </c>
      <c r="F192" s="136" t="s">
        <v>29983</v>
      </c>
      <c r="G192" s="136" t="s">
        <v>29984</v>
      </c>
      <c r="H192" s="116" t="str">
        <f>_xlfn.CONCAT("(","${Variables:",C192,"_kcat}"," * ",C192," * ",E192,") / (","${Variables:",C192,"_km}"," + (",C192," * ", E192,"))")</f>
        <v>(${Variables:E1_1_1_282_kcat} * E1_1_1_282 * C00493 * C00006) / (${Variables:E1_1_1_282_km} + (E1_1_1_282 * C00493 * C00006))</v>
      </c>
      <c r="I192" s="121" t="str">
        <f>_xlfn.CONCAT("r",A192,": ",D192," -&gt; ",F192," | ",H192)</f>
        <v>r191: C00493 + C00006 -&gt; C02637 + C00005 + C00080 | (${Variables:E1_1_1_282_kcat} * E1_1_1_282 * C00493 * C00006) / (${Variables:E1_1_1_282_km} + (E1_1_1_282 * C00493 * C00006))</v>
      </c>
    </row>
    <row r="193" spans="1:9" s="82" customFormat="1" ht="37.5">
      <c r="A193" s="116">
        <f t="shared" si="5"/>
        <v>192</v>
      </c>
      <c r="B193" s="114" t="s">
        <v>28743</v>
      </c>
      <c r="C193" s="116" t="str">
        <f t="shared" si="4"/>
        <v>E1_1_1_282</v>
      </c>
      <c r="D193" s="134" t="s">
        <v>30025</v>
      </c>
      <c r="E193" s="135" t="s">
        <v>30026</v>
      </c>
      <c r="F193" s="136" t="s">
        <v>30027</v>
      </c>
      <c r="G193" s="136" t="s">
        <v>30028</v>
      </c>
      <c r="H193" s="116" t="str">
        <f>_xlfn.CONCAT("(","${Variables:",C193,"_kcat}"," * ",C193," * ",E193,") / (","${Variables:",C193,"_km}"," + (",C193," * ", E193,"))")</f>
        <v>(${Variables:E1_1_1_282_kcat} * E1_1_1_282 * C00296 * C00006) / (${Variables:E1_1_1_282_km} + (E1_1_1_282 * C00296 * C00006))</v>
      </c>
      <c r="I193" s="121" t="str">
        <f>_xlfn.CONCAT("r",A193,": ",D193," -&gt; ",F193," | ",H193)</f>
        <v>r192: C00296 + C00006 -&gt; C00944 + C00005 + C00080 | (${Variables:E1_1_1_282_kcat} * E1_1_1_282 * C00296 * C00006) / (${Variables:E1_1_1_282_km} + (E1_1_1_282 * C00296 * C00006))</v>
      </c>
    </row>
    <row r="194" spans="1:9" s="82" customFormat="1" ht="37.5">
      <c r="A194" s="116">
        <f t="shared" si="5"/>
        <v>193</v>
      </c>
      <c r="B194" s="114" t="s">
        <v>28743</v>
      </c>
      <c r="C194" s="116" t="str">
        <f t="shared" si="4"/>
        <v>E1_1_1_282</v>
      </c>
      <c r="D194" s="134" t="s">
        <v>30029</v>
      </c>
      <c r="E194" s="135" t="s">
        <v>30030</v>
      </c>
      <c r="F194" s="136" t="s">
        <v>30031</v>
      </c>
      <c r="G194" s="136" t="s">
        <v>30032</v>
      </c>
      <c r="H194" s="116" t="str">
        <f>_xlfn.CONCAT("(","${Variables:",C194,"_kcat}"," * ",C194," * ",E194,") / (","${Variables:",C194,"_km}"," + (",C194," * ", E194,"))")</f>
        <v>(${Variables:E1_1_1_282_kcat} * E1_1_1_282 * C00493 * C00003) / (${Variables:E1_1_1_282_km} + (E1_1_1_282 * C00493 * C00003))</v>
      </c>
      <c r="I194" s="121" t="str">
        <f>_xlfn.CONCAT("r",A194,": ",D194," -&gt; ",F194," | ",H194)</f>
        <v>r193: C00493 + C00003 -&gt; C02637 + C00004 + C00080 | (${Variables:E1_1_1_282_kcat} * E1_1_1_282 * C00493 * C00003) / (${Variables:E1_1_1_282_km} + (E1_1_1_282 * C00493 * C00003))</v>
      </c>
    </row>
    <row r="195" spans="1:9" s="82" customFormat="1" ht="37.5">
      <c r="A195" s="116">
        <f t="shared" si="5"/>
        <v>194</v>
      </c>
      <c r="B195" s="114" t="s">
        <v>28744</v>
      </c>
      <c r="C195" s="116" t="str">
        <f t="shared" ref="C195:C258" si="6">CONCATENATE("E",B195)</f>
        <v>E1_1_1_284</v>
      </c>
      <c r="D195" s="134" t="s">
        <v>30033</v>
      </c>
      <c r="E195" s="135" t="s">
        <v>30034</v>
      </c>
      <c r="F195" s="136" t="s">
        <v>30035</v>
      </c>
      <c r="G195" s="136" t="s">
        <v>30036</v>
      </c>
      <c r="H195" s="116" t="str">
        <f>_xlfn.CONCAT("(","${Variables:",C195,"_kcat}"," * ",C195," * ",E195,") / (","${Variables:",C195,"_km}"," + (",C195," * ", E195,"))")</f>
        <v>(${Variables:E1_1_1_284_kcat} * E1_1_1_284 * C14180 * C00003) / (${Variables:E1_1_1_284_km} + (E1_1_1_284 * C14180 * C00003))</v>
      </c>
      <c r="I195" s="121" t="str">
        <f>_xlfn.CONCAT("r",A195,": ",D195," -&gt; ",F195," | ",H195)</f>
        <v>r194: C14180 + C00003 -&gt; C01031 + C00004 + C00080 | (${Variables:E1_1_1_284_kcat} * E1_1_1_284 * C14180 * C00003) / (${Variables:E1_1_1_284_km} + (E1_1_1_284 * C14180 * C00003))</v>
      </c>
    </row>
    <row r="196" spans="1:9" s="82" customFormat="1" ht="37.5">
      <c r="A196" s="116">
        <f t="shared" ref="A196:A259" si="7">A195+1</f>
        <v>195</v>
      </c>
      <c r="B196" s="114" t="s">
        <v>28744</v>
      </c>
      <c r="C196" s="116" t="str">
        <f t="shared" si="6"/>
        <v>E1_1_1_284</v>
      </c>
      <c r="D196" s="134" t="s">
        <v>30037</v>
      </c>
      <c r="E196" s="135" t="s">
        <v>30038</v>
      </c>
      <c r="F196" s="136" t="s">
        <v>30039</v>
      </c>
      <c r="G196" s="136" t="s">
        <v>30040</v>
      </c>
      <c r="H196" s="116" t="str">
        <f>_xlfn.CONCAT("(","${Variables:",C196,"_kcat}"," * ",C196," * ",E196,") / (","${Variables:",C196,"_km}"," + (",C196," * ", E196,"))")</f>
        <v>(${Variables:E1_1_1_284_kcat} * E1_1_1_284 * C14180 * C00006) / (${Variables:E1_1_1_284_km} + (E1_1_1_284 * C14180 * C00006))</v>
      </c>
      <c r="I196" s="121" t="str">
        <f>_xlfn.CONCAT("r",A196,": ",D196," -&gt; ",F196," | ",H196)</f>
        <v>r195: C14180 + C00006 -&gt; C01031 + C00005 + C00080 | (${Variables:E1_1_1_284_kcat} * E1_1_1_284 * C14180 * C00006) / (${Variables:E1_1_1_284_km} + (E1_1_1_284 * C14180 * C00006))</v>
      </c>
    </row>
    <row r="197" spans="1:9" s="82" customFormat="1" ht="37.5">
      <c r="A197" s="116">
        <f t="shared" si="7"/>
        <v>196</v>
      </c>
      <c r="B197" s="114" t="s">
        <v>28745</v>
      </c>
      <c r="C197" s="116" t="str">
        <f t="shared" si="6"/>
        <v>E1_1_1_290</v>
      </c>
      <c r="D197" s="134" t="s">
        <v>30041</v>
      </c>
      <c r="E197" s="135" t="s">
        <v>30042</v>
      </c>
      <c r="F197" s="136" t="s">
        <v>30043</v>
      </c>
      <c r="G197" s="136" t="s">
        <v>30044</v>
      </c>
      <c r="H197" s="116" t="str">
        <f>_xlfn.CONCAT("(","${Variables:",C197,"_kcat}"," * ",C197," * ",E197,") / (","${Variables:",C197,"_km}"," + (",C197," * ", E197,"))")</f>
        <v>(${Variables:E1_1_1_290_kcat} * E1_1_1_290 * C03393 * C00003 ) / (${Variables:E1_1_1_290_km} + (E1_1_1_290 * C03393 * C00003 ))</v>
      </c>
      <c r="I197" s="121" t="str">
        <f>_xlfn.CONCAT("r",A197,": ",D197," -&gt; ",F197," | ",H197)</f>
        <v>r196: C03393 + C00003  -&gt; C06054 + C00004 + C00080 | (${Variables:E1_1_1_290_kcat} * E1_1_1_290 * C03393 * C00003 ) / (${Variables:E1_1_1_290_km} + (E1_1_1_290 * C03393 * C00003 ))</v>
      </c>
    </row>
    <row r="198" spans="1:9" s="82" customFormat="1" ht="37.5">
      <c r="A198" s="116">
        <f t="shared" si="7"/>
        <v>197</v>
      </c>
      <c r="B198" s="114" t="s">
        <v>28746</v>
      </c>
      <c r="C198" s="116" t="str">
        <f t="shared" si="6"/>
        <v>E1_1_1_298</v>
      </c>
      <c r="D198" s="134" t="s">
        <v>30045</v>
      </c>
      <c r="E198" s="135" t="s">
        <v>30046</v>
      </c>
      <c r="F198" s="136" t="s">
        <v>30047</v>
      </c>
      <c r="G198" s="136" t="s">
        <v>30048</v>
      </c>
      <c r="H198" s="116" t="str">
        <f>_xlfn.CONCAT("(","${Variables:",C198,"_kcat}"," * ",C198," * ",E198,") / (","${Variables:",C198,"_km}"," + (",C198," * ", E198,"))")</f>
        <v>(${Variables:E1_1_1_298_kcat} * E1_1_1_298 * C01013 * C00006) / (${Variables:E1_1_1_298_km} + (E1_1_1_298 * C01013 * C00006))</v>
      </c>
      <c r="I198" s="121" t="str">
        <f>_xlfn.CONCAT("r",A198,": ",D198," -&gt; ",F198," | ",H198)</f>
        <v>r197: C01013 + C00006 -&gt; C00222 + C00005 + C00080 | (${Variables:E1_1_1_298_kcat} * E1_1_1_298 * C01013 * C00006) / (${Variables:E1_1_1_298_km} + (E1_1_1_298 * C01013 * C00006))</v>
      </c>
    </row>
    <row r="199" spans="1:9" s="82" customFormat="1" ht="37.5">
      <c r="A199" s="116">
        <f t="shared" si="7"/>
        <v>198</v>
      </c>
      <c r="B199" s="114" t="s">
        <v>28746</v>
      </c>
      <c r="C199" s="116" t="str">
        <f t="shared" si="6"/>
        <v>E1_1_1_298</v>
      </c>
      <c r="D199" s="134" t="s">
        <v>30045</v>
      </c>
      <c r="E199" s="135" t="s">
        <v>30046</v>
      </c>
      <c r="F199" s="136" t="s">
        <v>30047</v>
      </c>
      <c r="G199" s="136" t="s">
        <v>30048</v>
      </c>
      <c r="H199" s="116" t="str">
        <f>_xlfn.CONCAT("(","${Variables:",C199,"_kcat}"," * ",C199," * ",E199,") / (","${Variables:",C199,"_km}"," + (",C199," * ", E199,"))")</f>
        <v>(${Variables:E1_1_1_298_kcat} * E1_1_1_298 * C01013 * C00006) / (${Variables:E1_1_1_298_km} + (E1_1_1_298 * C01013 * C00006))</v>
      </c>
      <c r="I199" s="121" t="str">
        <f>_xlfn.CONCAT("r",A199,": ",D199," -&gt; ",F199," | ",H199)</f>
        <v>r198: C01013 + C00006 -&gt; C00222 + C00005 + C00080 | (${Variables:E1_1_1_298_kcat} * E1_1_1_298 * C01013 * C00006) / (${Variables:E1_1_1_298_km} + (E1_1_1_298 * C01013 * C00006))</v>
      </c>
    </row>
    <row r="200" spans="1:9" s="82" customFormat="1" ht="25">
      <c r="A200" s="116">
        <f t="shared" si="7"/>
        <v>199</v>
      </c>
      <c r="B200" s="114" t="s">
        <v>28747</v>
      </c>
      <c r="C200" s="116" t="str">
        <f t="shared" si="6"/>
        <v>E1_1_1_3</v>
      </c>
      <c r="D200" s="139" t="s">
        <v>30049</v>
      </c>
      <c r="E200" s="140" t="s">
        <v>30050</v>
      </c>
      <c r="F200" s="141" t="s">
        <v>30051</v>
      </c>
      <c r="G200" s="141" t="s">
        <v>30052</v>
      </c>
      <c r="H200" s="116" t="str">
        <f>_xlfn.CONCAT("(","${Variables:",C200,"_kcat}"," * ",C200," * ",E200,") / (","${Variables:",C200,"_km}"," + (",C200," * ", E200,"))")</f>
        <v>(${Variables:E1_1_1_3_kcat} * E1_1_1_3 * C00263 * C00003) / (${Variables:E1_1_1_3_km} + (E1_1_1_3 * C00263 * C00003))</v>
      </c>
      <c r="I200" s="121" t="str">
        <f>_xlfn.CONCAT("r",A200,": ",D200," -&gt; ",F200," | ",H200)</f>
        <v>r199: C00263 + C00003 -&gt; C00441 + C00004 + C00080 | (${Variables:E1_1_1_3_kcat} * E1_1_1_3 * C00263 * C00003) / (${Variables:E1_1_1_3_km} + (E1_1_1_3 * C00263 * C00003))</v>
      </c>
    </row>
    <row r="201" spans="1:9" s="82" customFormat="1" ht="25">
      <c r="A201" s="116">
        <f t="shared" si="7"/>
        <v>200</v>
      </c>
      <c r="B201" s="114" t="s">
        <v>28747</v>
      </c>
      <c r="C201" s="116" t="str">
        <f t="shared" si="6"/>
        <v>E1_1_1_3</v>
      </c>
      <c r="D201" s="139" t="s">
        <v>30053</v>
      </c>
      <c r="E201" s="140" t="s">
        <v>30054</v>
      </c>
      <c r="F201" s="141" t="s">
        <v>30055</v>
      </c>
      <c r="G201" s="141" t="s">
        <v>30056</v>
      </c>
      <c r="H201" s="116" t="str">
        <f>_xlfn.CONCAT("(","${Variables:",C201,"_kcat}"," * ",C201," * ",E201,") / (","${Variables:",C201,"_km}"," + (",C201," * ", E201,"))")</f>
        <v>(${Variables:E1_1_1_3_kcat} * E1_1_1_3 * C00263 * C00006) / (${Variables:E1_1_1_3_km} + (E1_1_1_3 * C00263 * C00006))</v>
      </c>
      <c r="I201" s="121" t="str">
        <f>_xlfn.CONCAT("r",A201,": ",D201," -&gt; ",F201," | ",H201)</f>
        <v>r200: C00263 + C00006 -&gt; C00441 + C00005 + C00080 | (${Variables:E1_1_1_3_kcat} * E1_1_1_3 * C00263 * C00006) / (${Variables:E1_1_1_3_km} + (E1_1_1_3 * C00263 * C00006))</v>
      </c>
    </row>
    <row r="202" spans="1:9" s="82" customFormat="1" ht="25">
      <c r="A202" s="116">
        <f t="shared" si="7"/>
        <v>201</v>
      </c>
      <c r="B202" s="114" t="s">
        <v>28747</v>
      </c>
      <c r="C202" s="116" t="str">
        <f t="shared" si="6"/>
        <v>E1_1_1_3</v>
      </c>
      <c r="D202" s="139" t="s">
        <v>30049</v>
      </c>
      <c r="E202" s="140" t="s">
        <v>30050</v>
      </c>
      <c r="F202" s="141" t="s">
        <v>30051</v>
      </c>
      <c r="G202" s="141" t="s">
        <v>30052</v>
      </c>
      <c r="H202" s="116" t="str">
        <f>_xlfn.CONCAT("(","${Variables:",C202,"_kcat}"," * ",C202," * ",E202,") / (","${Variables:",C202,"_km}"," + (",C202," * ", E202,"))")</f>
        <v>(${Variables:E1_1_1_3_kcat} * E1_1_1_3 * C00263 * C00003) / (${Variables:E1_1_1_3_km} + (E1_1_1_3 * C00263 * C00003))</v>
      </c>
      <c r="I202" s="121" t="str">
        <f>_xlfn.CONCAT("r",A202,": ",D202," -&gt; ",F202," | ",H202)</f>
        <v>r201: C00263 + C00003 -&gt; C00441 + C00004 + C00080 | (${Variables:E1_1_1_3_kcat} * E1_1_1_3 * C00263 * C00003) / (${Variables:E1_1_1_3_km} + (E1_1_1_3 * C00263 * C00003))</v>
      </c>
    </row>
    <row r="203" spans="1:9" s="82" customFormat="1" ht="25">
      <c r="A203" s="116">
        <f t="shared" si="7"/>
        <v>202</v>
      </c>
      <c r="B203" s="114" t="s">
        <v>28747</v>
      </c>
      <c r="C203" s="116" t="str">
        <f t="shared" si="6"/>
        <v>E1_1_1_3</v>
      </c>
      <c r="D203" s="139" t="s">
        <v>30053</v>
      </c>
      <c r="E203" s="140" t="s">
        <v>30054</v>
      </c>
      <c r="F203" s="141" t="s">
        <v>30055</v>
      </c>
      <c r="G203" s="141" t="s">
        <v>30056</v>
      </c>
      <c r="H203" s="116" t="str">
        <f>_xlfn.CONCAT("(","${Variables:",C203,"_kcat}"," * ",C203," * ",E203,") / (","${Variables:",C203,"_km}"," + (",C203," * ", E203,"))")</f>
        <v>(${Variables:E1_1_1_3_kcat} * E1_1_1_3 * C00263 * C00006) / (${Variables:E1_1_1_3_km} + (E1_1_1_3 * C00263 * C00006))</v>
      </c>
      <c r="I203" s="121" t="str">
        <f>_xlfn.CONCAT("r",A203,": ",D203," -&gt; ",F203," | ",H203)</f>
        <v>r202: C00263 + C00006 -&gt; C00441 + C00005 + C00080 | (${Variables:E1_1_1_3_kcat} * E1_1_1_3 * C00263 * C00006) / (${Variables:E1_1_1_3_km} + (E1_1_1_3 * C00263 * C00006))</v>
      </c>
    </row>
    <row r="204" spans="1:9" s="82" customFormat="1" ht="37.5">
      <c r="A204" s="116">
        <f t="shared" si="7"/>
        <v>203</v>
      </c>
      <c r="B204" s="114" t="s">
        <v>28748</v>
      </c>
      <c r="C204" s="116" t="str">
        <f t="shared" si="6"/>
        <v>E1_1_1_304</v>
      </c>
      <c r="D204" s="134" t="s">
        <v>30057</v>
      </c>
      <c r="E204" s="135" t="s">
        <v>30058</v>
      </c>
      <c r="F204" s="141" t="s">
        <v>30059</v>
      </c>
      <c r="G204" s="141" t="s">
        <v>30060</v>
      </c>
      <c r="H204" s="116" t="str">
        <f>_xlfn.CONCAT("(","${Variables:",C204,"_kcat}"," * ",C204," * ",E204,") / (","${Variables:",C204,"_km}"," + (",C204," * ", E204,"))")</f>
        <v>(${Variables:E1_1_1_304_kcat} * E1_1_1_304 * C00741 * C00004 * C00080) / (${Variables:E1_1_1_304_km} + (E1_1_1_304 * C00741 * C00004 * C00080))</v>
      </c>
      <c r="I204" s="121" t="str">
        <f>_xlfn.CONCAT("r",A204,": ",D204," -&gt; ",F204," | ",H204)</f>
        <v>r203: C00741 + C00004 + C00080 -&gt; C01769 + C00003 | (${Variables:E1_1_1_304_kcat} * E1_1_1_304 * C00741 * C00004 * C00080) / (${Variables:E1_1_1_304_km} + (E1_1_1_304 * C00741 * C00004 * C00080))</v>
      </c>
    </row>
    <row r="205" spans="1:9" s="82" customFormat="1" ht="37.5">
      <c r="A205" s="116">
        <f t="shared" si="7"/>
        <v>204</v>
      </c>
      <c r="B205" s="114" t="s">
        <v>28749</v>
      </c>
      <c r="C205" s="116" t="str">
        <f t="shared" si="6"/>
        <v>E1_1_1_305</v>
      </c>
      <c r="D205" s="134" t="s">
        <v>30061</v>
      </c>
      <c r="E205" s="135" t="s">
        <v>30062</v>
      </c>
      <c r="F205" s="141" t="s">
        <v>30063</v>
      </c>
      <c r="G205" s="141" t="s">
        <v>30064</v>
      </c>
      <c r="H205" s="116" t="str">
        <f>_xlfn.CONCAT("(","${Variables:",C205,"_kcat}"," * ",C205," * ",E205,") / (","${Variables:",C205,"_km}"," + (",C205," * ", E205,"))")</f>
        <v>(${Variables:E1_1_1_305_kcat} * E1_1_1_305 * C00167 * C00003 ) / (${Variables:E1_1_1_305_km} + (E1_1_1_305 * C00167 * C00003 ))</v>
      </c>
      <c r="I205" s="121" t="str">
        <f>_xlfn.CONCAT("r",A205,": ",D205," -&gt; ",F205," | ",H205)</f>
        <v>r204: C00167 + C00003  -&gt; C16155 + C00011 + C00004 + C00080 | (${Variables:E1_1_1_305_kcat} * E1_1_1_305 * C00167 * C00003 ) / (${Variables:E1_1_1_305_km} + (E1_1_1_305 * C00167 * C00003 ))</v>
      </c>
    </row>
    <row r="206" spans="1:9" s="82" customFormat="1" ht="37.5">
      <c r="A206" s="116">
        <f t="shared" si="7"/>
        <v>205</v>
      </c>
      <c r="B206" s="114" t="s">
        <v>28750</v>
      </c>
      <c r="C206" s="116" t="str">
        <f t="shared" si="6"/>
        <v>E1_1_1_336</v>
      </c>
      <c r="D206" s="134" t="s">
        <v>30065</v>
      </c>
      <c r="E206" s="135" t="s">
        <v>30066</v>
      </c>
      <c r="F206" s="141" t="s">
        <v>30067</v>
      </c>
      <c r="G206" s="141" t="s">
        <v>30068</v>
      </c>
      <c r="H206" s="116" t="str">
        <f>_xlfn.CONCAT("(","${Variables:",C206,"_kcat}"," * ",C206," * ",E206,") / (","${Variables:",C206,"_km}"," + (",C206," * ", E206,"))")</f>
        <v>(${Variables:E1_1_1_336_kcat} * E1_1_1_336 * C01170 * C00003 * C00001) / (${Variables:E1_1_1_336_km} + (E1_1_1_336 * C01170 * C00003 * C00001))</v>
      </c>
      <c r="I206" s="121" t="str">
        <f>_xlfn.CONCAT("r",A206,": ",D206," -&gt; ",F206," | ",H206)</f>
        <v>r205: C01170 + C00003 + C00001 -&gt; C06240 + C00004 + C00080 | (${Variables:E1_1_1_336_kcat} * E1_1_1_336 * C01170 * C00003 * C00001) / (${Variables:E1_1_1_336_km} + (E1_1_1_336 * C01170 * C00003 * C00001))</v>
      </c>
    </row>
    <row r="207" spans="1:9" s="82" customFormat="1" ht="37.5">
      <c r="A207" s="116">
        <f t="shared" si="7"/>
        <v>206</v>
      </c>
      <c r="B207" s="114" t="s">
        <v>28751</v>
      </c>
      <c r="C207" s="116" t="str">
        <f t="shared" si="6"/>
        <v>E1_1_1_346</v>
      </c>
      <c r="D207" s="134" t="s">
        <v>30069</v>
      </c>
      <c r="E207" s="135" t="s">
        <v>30070</v>
      </c>
      <c r="F207" s="137" t="s">
        <v>29937</v>
      </c>
      <c r="G207" s="137" t="s">
        <v>29938</v>
      </c>
      <c r="H207" s="116" t="str">
        <f>_xlfn.CONCAT("(","${Variables:",C207,"_kcat}"," * ",C207," * ",E207,") / (","${Variables:",C207,"_km}"," + (",C207," * ", E207,"))")</f>
        <v>(${Variables:E1_1_1_346_kcat} * E1_1_1_346 * C15673 * C00006 ) / (${Variables:E1_1_1_346_km} + (E1_1_1_346 * C15673 * C00006 ))</v>
      </c>
      <c r="I207" s="121" t="str">
        <f>_xlfn.CONCAT("r",A207,": ",D207," -&gt; ",F207," | ",H207)</f>
        <v>r206: C15673 + C00006  -&gt; C02780 + C00005 + C00080 | (${Variables:E1_1_1_346_kcat} * E1_1_1_346 * C15673 * C00006 ) / (${Variables:E1_1_1_346_km} + (E1_1_1_346 * C15673 * C00006 ))</v>
      </c>
    </row>
    <row r="208" spans="1:9" s="82" customFormat="1" ht="37.5">
      <c r="A208" s="116">
        <f t="shared" si="7"/>
        <v>207</v>
      </c>
      <c r="B208" s="114" t="s">
        <v>28751</v>
      </c>
      <c r="C208" s="116" t="str">
        <f t="shared" si="6"/>
        <v>E1_1_1_346</v>
      </c>
      <c r="D208" s="142" t="s">
        <v>30069</v>
      </c>
      <c r="E208" s="135" t="s">
        <v>30070</v>
      </c>
      <c r="F208" s="142" t="s">
        <v>29937</v>
      </c>
      <c r="G208" s="142" t="s">
        <v>29938</v>
      </c>
      <c r="H208" s="116" t="str">
        <f>_xlfn.CONCAT("(","${Variables:",C208,"_kcat}"," * ",C208," * ",E208,") / (","${Variables:",C208,"_km}"," + (",C208," * ", E208,"))")</f>
        <v>(${Variables:E1_1_1_346_kcat} * E1_1_1_346 * C15673 * C00006 ) / (${Variables:E1_1_1_346_km} + (E1_1_1_346 * C15673 * C00006 ))</v>
      </c>
      <c r="I208" s="121" t="str">
        <f>_xlfn.CONCAT("r",A208,": ",D208," -&gt; ",F208," | ",H208)</f>
        <v>r207: C15673 + C00006  -&gt; C02780 + C00005 + C00080 | (${Variables:E1_1_1_346_kcat} * E1_1_1_346 * C15673 * C00006 ) / (${Variables:E1_1_1_346_km} + (E1_1_1_346 * C15673 * C00006 ))</v>
      </c>
    </row>
    <row r="209" spans="1:9" s="82" customFormat="1" ht="25">
      <c r="A209" s="116">
        <f t="shared" si="7"/>
        <v>208</v>
      </c>
      <c r="B209" s="114" t="s">
        <v>28752</v>
      </c>
      <c r="C209" s="116" t="str">
        <f t="shared" si="6"/>
        <v>E1_1_1_35</v>
      </c>
      <c r="D209" s="134" t="s">
        <v>30071</v>
      </c>
      <c r="E209" s="135" t="s">
        <v>30072</v>
      </c>
      <c r="F209" s="141" t="s">
        <v>30073</v>
      </c>
      <c r="G209" s="141" t="s">
        <v>30074</v>
      </c>
      <c r="H209" s="116" t="str">
        <f>_xlfn.CONCAT("(","${Variables:",C209,"_kcat}"," * ",C209," * ",E209,") / (","${Variables:",C209,"_km}"," + (",C209," * ", E209,"))")</f>
        <v>(${Variables:E1_1_1_35_kcat} * E1_1_1_35 * C00640 * C00003) / (${Variables:E1_1_1_35_km} + (E1_1_1_35 * C00640 * C00003))</v>
      </c>
      <c r="I209" s="121" t="str">
        <f>_xlfn.CONCAT("r",A209,": ",D209," -&gt; ",F209," | ",H209)</f>
        <v>r208: C00640 + C00003 -&gt; C00264 + C00004 + C00080 | (${Variables:E1_1_1_35_kcat} * E1_1_1_35 * C00640 * C00003) / (${Variables:E1_1_1_35_km} + (E1_1_1_35 * C00640 * C00003))</v>
      </c>
    </row>
    <row r="210" spans="1:9" s="82" customFormat="1" ht="25">
      <c r="A210" s="116">
        <f t="shared" si="7"/>
        <v>209</v>
      </c>
      <c r="B210" s="114" t="s">
        <v>28752</v>
      </c>
      <c r="C210" s="116" t="str">
        <f t="shared" si="6"/>
        <v>E1_1_1_35</v>
      </c>
      <c r="D210" s="134" t="s">
        <v>30075</v>
      </c>
      <c r="E210" s="135" t="s">
        <v>30076</v>
      </c>
      <c r="F210" s="141" t="s">
        <v>30077</v>
      </c>
      <c r="G210" s="141" t="s">
        <v>30078</v>
      </c>
      <c r="H210" s="116" t="str">
        <f>_xlfn.CONCAT("(","${Variables:",C210,"_kcat}"," * ",C210," * ",E210,") / (","${Variables:",C210,"_km}"," + (",C210," * ", E210,"))")</f>
        <v>(${Variables:E1_1_1_35_kcat} * E1_1_1_35 * C01144 * C00003) / (${Variables:E1_1_1_35_km} + (E1_1_1_35 * C01144 * C00003))</v>
      </c>
      <c r="I210" s="121" t="str">
        <f>_xlfn.CONCAT("r",A210,": ",D210," -&gt; ",F210," | ",H210)</f>
        <v>r209: C01144 + C00003 -&gt; C00332 + C00004 + C00080 | (${Variables:E1_1_1_35_kcat} * E1_1_1_35 * C01144 * C00003) / (${Variables:E1_1_1_35_km} + (E1_1_1_35 * C01144 * C00003))</v>
      </c>
    </row>
    <row r="211" spans="1:9" s="82" customFormat="1" ht="25">
      <c r="A211" s="116">
        <f t="shared" si="7"/>
        <v>210</v>
      </c>
      <c r="B211" s="114" t="s">
        <v>28752</v>
      </c>
      <c r="C211" s="116" t="str">
        <f t="shared" si="6"/>
        <v>E1_1_1_35</v>
      </c>
      <c r="D211" s="134" t="s">
        <v>30079</v>
      </c>
      <c r="E211" s="135" t="s">
        <v>30080</v>
      </c>
      <c r="F211" s="141" t="s">
        <v>30081</v>
      </c>
      <c r="G211" s="141" t="s">
        <v>30082</v>
      </c>
      <c r="H211" s="116" t="str">
        <f>_xlfn.CONCAT("(","${Variables:",C211,"_kcat}"," * ",C211," * ",E211,") / (","${Variables:",C211,"_km}"," + (",C211," * ", E211,"))")</f>
        <v>(${Variables:E1_1_1_35_kcat} * E1_1_1_35 * C04405 * C00003 ) / (${Variables:E1_1_1_35_km} + (E1_1_1_35 * C04405 * C00003 ))</v>
      </c>
      <c r="I211" s="121" t="str">
        <f>_xlfn.CONCAT("r",A211,": ",D211," -&gt; ",F211," | ",H211)</f>
        <v>r210: C04405 + C00003  -&gt; C03344 + C00004 + C00080 | (${Variables:E1_1_1_35_kcat} * E1_1_1_35 * C04405 * C00003 ) / (${Variables:E1_1_1_35_km} + (E1_1_1_35 * C04405 * C00003 ))</v>
      </c>
    </row>
    <row r="212" spans="1:9" s="82" customFormat="1" ht="25">
      <c r="A212" s="116">
        <f t="shared" si="7"/>
        <v>211</v>
      </c>
      <c r="B212" s="114" t="s">
        <v>28752</v>
      </c>
      <c r="C212" s="116" t="str">
        <f t="shared" si="6"/>
        <v>E1_1_1_35</v>
      </c>
      <c r="D212" s="134" t="s">
        <v>30083</v>
      </c>
      <c r="E212" s="135" t="s">
        <v>30084</v>
      </c>
      <c r="F212" s="141" t="s">
        <v>30085</v>
      </c>
      <c r="G212" s="141" t="s">
        <v>30086</v>
      </c>
      <c r="H212" s="116" t="str">
        <f>_xlfn.CONCAT("(","${Variables:",C212,"_kcat}"," * ",C212," * ",E212,") / (","${Variables:",C212,"_km}"," + (",C212," * ", E212,"))")</f>
        <v>(${Variables:E1_1_1_35_kcat} * E1_1_1_35 * C05258 * C00003) / (${Variables:E1_1_1_35_km} + (E1_1_1_35 * C05258 * C00003))</v>
      </c>
      <c r="I212" s="121" t="str">
        <f>_xlfn.CONCAT("r",A212,": ",D212," -&gt; ",F212," | ",H212)</f>
        <v>r211: C05258 + C00003 -&gt; C05259 + C00004 + C00080 | (${Variables:E1_1_1_35_kcat} * E1_1_1_35 * C05258 * C00003) / (${Variables:E1_1_1_35_km} + (E1_1_1_35 * C05258 * C00003))</v>
      </c>
    </row>
    <row r="213" spans="1:9" s="82" customFormat="1" ht="25">
      <c r="A213" s="116">
        <f t="shared" si="7"/>
        <v>212</v>
      </c>
      <c r="B213" s="114" t="s">
        <v>28752</v>
      </c>
      <c r="C213" s="116" t="str">
        <f t="shared" si="6"/>
        <v>E1_1_1_35</v>
      </c>
      <c r="D213" s="134" t="s">
        <v>30087</v>
      </c>
      <c r="E213" s="135" t="s">
        <v>30088</v>
      </c>
      <c r="F213" s="141" t="s">
        <v>30089</v>
      </c>
      <c r="G213" s="141" t="s">
        <v>30090</v>
      </c>
      <c r="H213" s="116" t="str">
        <f>_xlfn.CONCAT("(","${Variables:",C213,"_kcat}"," * ",C213," * ",E213,") / (","${Variables:",C213,"_km}"," + (",C213," * ", E213,"))")</f>
        <v>(${Variables:E1_1_1_35_kcat} * E1_1_1_35 * C05260 * C00003 ) / (${Variables:E1_1_1_35_km} + (E1_1_1_35 * C05260 * C00003 ))</v>
      </c>
      <c r="I213" s="121" t="str">
        <f>_xlfn.CONCAT("r",A213,": ",D213," -&gt; ",F213," | ",H213)</f>
        <v>r212: C05260 + C00003  -&gt; C05261 + C00004 | (${Variables:E1_1_1_35_kcat} * E1_1_1_35 * C05260 * C00003 ) / (${Variables:E1_1_1_35_km} + (E1_1_1_35 * C05260 * C00003 ))</v>
      </c>
    </row>
    <row r="214" spans="1:9" s="82" customFormat="1" ht="25">
      <c r="A214" s="116">
        <f t="shared" si="7"/>
        <v>213</v>
      </c>
      <c r="B214" s="114" t="s">
        <v>28752</v>
      </c>
      <c r="C214" s="116" t="str">
        <f t="shared" si="6"/>
        <v>E1_1_1_35</v>
      </c>
      <c r="D214" s="134" t="s">
        <v>30091</v>
      </c>
      <c r="E214" s="135" t="s">
        <v>30092</v>
      </c>
      <c r="F214" s="141" t="s">
        <v>30093</v>
      </c>
      <c r="G214" s="141" t="s">
        <v>30094</v>
      </c>
      <c r="H214" s="116" t="str">
        <f>_xlfn.CONCAT("(","${Variables:",C214,"_kcat}"," * ",C214," * ",E214,") / (","${Variables:",C214,"_km}"," + (",C214," * ", E214,"))")</f>
        <v>(${Variables:E1_1_1_35_kcat} * E1_1_1_35 * C05262 * C00003) / (${Variables:E1_1_1_35_km} + (E1_1_1_35 * C05262 * C00003))</v>
      </c>
      <c r="I214" s="121" t="str">
        <f>_xlfn.CONCAT("r",A214,": ",D214," -&gt; ",F214," | ",H214)</f>
        <v>r213: C05262 + C00003 -&gt; C05263 + C00004 + C00080 | (${Variables:E1_1_1_35_kcat} * E1_1_1_35 * C05262 * C00003) / (${Variables:E1_1_1_35_km} + (E1_1_1_35 * C05262 * C00003))</v>
      </c>
    </row>
    <row r="215" spans="1:9" s="82" customFormat="1" ht="25">
      <c r="A215" s="116">
        <f t="shared" si="7"/>
        <v>214</v>
      </c>
      <c r="B215" s="114" t="s">
        <v>28752</v>
      </c>
      <c r="C215" s="116" t="str">
        <f t="shared" si="6"/>
        <v>E1_1_1_35</v>
      </c>
      <c r="D215" s="134" t="s">
        <v>30095</v>
      </c>
      <c r="E215" s="135" t="s">
        <v>30096</v>
      </c>
      <c r="F215" s="141" t="s">
        <v>30097</v>
      </c>
      <c r="G215" s="141" t="s">
        <v>30098</v>
      </c>
      <c r="H215" s="116" t="str">
        <f>_xlfn.CONCAT("(","${Variables:",C215,"_kcat}"," * ",C215," * ",E215,") / (","${Variables:",C215,"_km}"," + (",C215," * ", E215,"))")</f>
        <v>(${Variables:E1_1_1_35_kcat} * E1_1_1_35 * C05264 * C00003 ) / (${Variables:E1_1_1_35_km} + (E1_1_1_35 * C05264 * C00003 ))</v>
      </c>
      <c r="I215" s="121" t="str">
        <f>_xlfn.CONCAT("r",A215,": ",D215," -&gt; ",F215," | ",H215)</f>
        <v>r214: C05264 + C00003  -&gt; C05265 + C00004 + C00080 | (${Variables:E1_1_1_35_kcat} * E1_1_1_35 * C05264 * C00003 ) / (${Variables:E1_1_1_35_km} + (E1_1_1_35 * C05264 * C00003 ))</v>
      </c>
    </row>
    <row r="216" spans="1:9" s="82" customFormat="1" ht="25">
      <c r="A216" s="116">
        <f t="shared" si="7"/>
        <v>215</v>
      </c>
      <c r="B216" s="114" t="s">
        <v>28752</v>
      </c>
      <c r="C216" s="116" t="str">
        <f t="shared" si="6"/>
        <v>E1_1_1_35</v>
      </c>
      <c r="D216" s="134" t="s">
        <v>30099</v>
      </c>
      <c r="E216" s="135" t="s">
        <v>30100</v>
      </c>
      <c r="F216" s="141" t="s">
        <v>30101</v>
      </c>
      <c r="G216" s="141" t="s">
        <v>30102</v>
      </c>
      <c r="H216" s="116" t="str">
        <f>_xlfn.CONCAT("(","${Variables:",C216,"_kcat}"," * ",C216," * ",E216,") / (","${Variables:",C216,"_km}"," + (",C216," * ", E216,"))")</f>
        <v>(${Variables:E1_1_1_35_kcat} * E1_1_1_35 * C05266 * C00003 ) / (${Variables:E1_1_1_35_km} + (E1_1_1_35 * C05266 * C00003 ))</v>
      </c>
      <c r="I216" s="121" t="str">
        <f>_xlfn.CONCAT("r",A216,": ",D216," -&gt; ",F216," | ",H216)</f>
        <v>r215: C05266 + C00003  -&gt; C05267 + C00004 + C00080 | (${Variables:E1_1_1_35_kcat} * E1_1_1_35 * C05266 * C00003 ) / (${Variables:E1_1_1_35_km} + (E1_1_1_35 * C05266 * C00003 ))</v>
      </c>
    </row>
    <row r="217" spans="1:9" s="82" customFormat="1" ht="25">
      <c r="A217" s="116">
        <f t="shared" si="7"/>
        <v>216</v>
      </c>
      <c r="B217" s="114" t="s">
        <v>28752</v>
      </c>
      <c r="C217" s="116" t="str">
        <f t="shared" si="6"/>
        <v>E1_1_1_35</v>
      </c>
      <c r="D217" s="134" t="s">
        <v>30103</v>
      </c>
      <c r="E217" s="135" t="s">
        <v>30104</v>
      </c>
      <c r="F217" s="141" t="s">
        <v>30105</v>
      </c>
      <c r="G217" s="141" t="s">
        <v>30106</v>
      </c>
      <c r="H217" s="116" t="str">
        <f>_xlfn.CONCAT("(","${Variables:",C217,"_kcat}"," * ",C217," * ",E217,") / (","${Variables:",C217,"_km}"," + (",C217," * ", E217,"))")</f>
        <v>(${Variables:E1_1_1_35_kcat} * E1_1_1_35 * C05268 * C00003) / (${Variables:E1_1_1_35_km} + (E1_1_1_35 * C05268 * C00003))</v>
      </c>
      <c r="I217" s="121" t="str">
        <f>_xlfn.CONCAT("r",A217,": ",D217," -&gt; ",F217," | ",H217)</f>
        <v>r216: C05268 + C00003 -&gt; C05269 + C00004 + C00080 | (${Variables:E1_1_1_35_kcat} * E1_1_1_35 * C05268 * C00003) / (${Variables:E1_1_1_35_km} + (E1_1_1_35 * C05268 * C00003))</v>
      </c>
    </row>
    <row r="218" spans="1:9" s="82" customFormat="1" ht="25">
      <c r="A218" s="116">
        <f t="shared" si="7"/>
        <v>217</v>
      </c>
      <c r="B218" s="114" t="s">
        <v>28752</v>
      </c>
      <c r="C218" s="116" t="str">
        <f t="shared" si="6"/>
        <v>E1_1_1_35</v>
      </c>
      <c r="D218" s="134" t="s">
        <v>30107</v>
      </c>
      <c r="E218" s="135" t="s">
        <v>30108</v>
      </c>
      <c r="F218" s="141" t="s">
        <v>30109</v>
      </c>
      <c r="G218" s="141" t="s">
        <v>30110</v>
      </c>
      <c r="H218" s="116" t="str">
        <f>_xlfn.CONCAT("(","${Variables:",C218,"_kcat}"," * ",C218," * ",E218,") / (","${Variables:",C218,"_km}"," + (",C218," * ", E218,"))")</f>
        <v>(${Variables:E1_1_1_35_kcat} * E1_1_1_35 * C14145 * C00003 ) / (${Variables:E1_1_1_35_km} + (E1_1_1_35 * C14145 * C00003 ))</v>
      </c>
      <c r="I218" s="121" t="str">
        <f>_xlfn.CONCAT("r",A218,": ",D218," -&gt; ",F218," | ",H218)</f>
        <v>r217: C14145 + C00003  -&gt; C02232 + C00004 + C00080 | (${Variables:E1_1_1_35_kcat} * E1_1_1_35 * C14145 * C00003 ) / (${Variables:E1_1_1_35_km} + (E1_1_1_35 * C14145 * C00003 ))</v>
      </c>
    </row>
    <row r="219" spans="1:9" s="82" customFormat="1" ht="25">
      <c r="A219" s="116">
        <f t="shared" si="7"/>
        <v>218</v>
      </c>
      <c r="B219" s="114" t="s">
        <v>28752</v>
      </c>
      <c r="C219" s="116" t="str">
        <f t="shared" si="6"/>
        <v>E1_1_1_35</v>
      </c>
      <c r="D219" s="134" t="s">
        <v>30111</v>
      </c>
      <c r="E219" s="135" t="s">
        <v>30112</v>
      </c>
      <c r="F219" s="141" t="s">
        <v>30113</v>
      </c>
      <c r="G219" s="141" t="s">
        <v>30114</v>
      </c>
      <c r="H219" s="116" t="str">
        <f>_xlfn.CONCAT("(","${Variables:",C219,"_kcat}"," * ",C219," * ",E219,") / (","${Variables:",C219,"_km}"," + (",C219," * ", E219,"))")</f>
        <v>(${Variables:E1_1_1_35_kcat} * E1_1_1_35 * C16329 * C00003 ) / (${Variables:E1_1_1_35_km} + (E1_1_1_35 * C16329 * C00003 ))</v>
      </c>
      <c r="I219" s="121" t="str">
        <f>_xlfn.CONCAT("r",A219,": ",D219," -&gt; ",F219," | ",H219)</f>
        <v>r218: C16329 + C00003  -&gt; C16330 + C00004 + C00080 | (${Variables:E1_1_1_35_kcat} * E1_1_1_35 * C16329 * C00003 ) / (${Variables:E1_1_1_35_km} + (E1_1_1_35 * C16329 * C00003 ))</v>
      </c>
    </row>
    <row r="220" spans="1:9" s="82" customFormat="1" ht="25">
      <c r="A220" s="116">
        <f t="shared" si="7"/>
        <v>219</v>
      </c>
      <c r="B220" s="114" t="s">
        <v>28752</v>
      </c>
      <c r="C220" s="116" t="str">
        <f t="shared" si="6"/>
        <v>E1_1_1_35</v>
      </c>
      <c r="D220" s="134" t="s">
        <v>30115</v>
      </c>
      <c r="E220" s="135" t="s">
        <v>30116</v>
      </c>
      <c r="F220" s="141" t="s">
        <v>30117</v>
      </c>
      <c r="G220" s="141" t="s">
        <v>30118</v>
      </c>
      <c r="H220" s="116" t="str">
        <f>_xlfn.CONCAT("(","${Variables:",C220,"_kcat}"," * ",C220," * ",E220,") / (","${Variables:",C220,"_km}"," + (",C220," * ", E220,"))")</f>
        <v>(${Variables:E1_1_1_35_kcat} * E1_1_1_35 * C16333 * C00003) / (${Variables:E1_1_1_35_km} + (E1_1_1_35 * C16333 * C00003))</v>
      </c>
      <c r="I220" s="121" t="str">
        <f>_xlfn.CONCAT("r",A220,": ",D220," -&gt; ",F220," | ",H220)</f>
        <v>r219: C16333 + C00003 -&gt; C16334 + C00004 + C00080 | (${Variables:E1_1_1_35_kcat} * E1_1_1_35 * C16333 * C00003) / (${Variables:E1_1_1_35_km} + (E1_1_1_35 * C16333 * C00003))</v>
      </c>
    </row>
    <row r="221" spans="1:9" s="82" customFormat="1" ht="25">
      <c r="A221" s="116">
        <f t="shared" si="7"/>
        <v>220</v>
      </c>
      <c r="B221" s="114" t="s">
        <v>28752</v>
      </c>
      <c r="C221" s="116" t="str">
        <f t="shared" si="6"/>
        <v>E1_1_1_35</v>
      </c>
      <c r="D221" s="134" t="s">
        <v>30119</v>
      </c>
      <c r="E221" s="135" t="s">
        <v>30120</v>
      </c>
      <c r="F221" s="141" t="s">
        <v>30121</v>
      </c>
      <c r="G221" s="141" t="s">
        <v>30122</v>
      </c>
      <c r="H221" s="116" t="str">
        <f>_xlfn.CONCAT("(","${Variables:",C221,"_kcat}"," * ",C221," * ",E221,") / (","${Variables:",C221,"_km}"," + (",C221," * ", E221,"))")</f>
        <v>(${Variables:E1_1_1_35_kcat} * E1_1_1_35 * C16337 * C00003) / (${Variables:E1_1_1_35_km} + (E1_1_1_35 * C16337 * C00003))</v>
      </c>
      <c r="I221" s="121" t="str">
        <f>_xlfn.CONCAT("r",A221,": ",D221," -&gt; ",F221," | ",H221)</f>
        <v>r220: C16337 + C00003 -&gt; C16338 + C00004 + C00080 | (${Variables:E1_1_1_35_kcat} * E1_1_1_35 * C16337 * C00003) / (${Variables:E1_1_1_35_km} + (E1_1_1_35 * C16337 * C00003))</v>
      </c>
    </row>
    <row r="222" spans="1:9" s="82" customFormat="1" ht="25">
      <c r="A222" s="116">
        <f t="shared" si="7"/>
        <v>221</v>
      </c>
      <c r="B222" s="114" t="s">
        <v>28752</v>
      </c>
      <c r="C222" s="116" t="str">
        <f t="shared" si="6"/>
        <v>E1_1_1_35</v>
      </c>
      <c r="D222" s="134" t="s">
        <v>30123</v>
      </c>
      <c r="E222" s="135" t="s">
        <v>30124</v>
      </c>
      <c r="F222" s="141" t="s">
        <v>30125</v>
      </c>
      <c r="G222" s="141" t="s">
        <v>30126</v>
      </c>
      <c r="H222" s="116" t="str">
        <f>_xlfn.CONCAT("(","${Variables:",C222,"_kcat}"," * ",C222," * ",E222,") / (","${Variables:",C222,"_km}"," + (",C222," * ", E222,"))")</f>
        <v>(${Variables:E1_1_1_35_kcat} * E1_1_1_35 * C06714 * C00003) / (${Variables:E1_1_1_35_km} + (E1_1_1_35 * C06714 * C00003))</v>
      </c>
      <c r="I222" s="121" t="str">
        <f>_xlfn.CONCAT("r",A222,": ",D222," -&gt; ",F222," | ",H222)</f>
        <v>r221: C06714 + C00003 -&gt; C06715 + C00004 + C00080 | (${Variables:E1_1_1_35_kcat} * E1_1_1_35 * C06714 * C00003) / (${Variables:E1_1_1_35_km} + (E1_1_1_35 * C06714 * C00003))</v>
      </c>
    </row>
    <row r="223" spans="1:9" s="82" customFormat="1" ht="25">
      <c r="A223" s="116">
        <f t="shared" si="7"/>
        <v>222</v>
      </c>
      <c r="B223" s="114" t="s">
        <v>28752</v>
      </c>
      <c r="C223" s="116" t="str">
        <f t="shared" si="6"/>
        <v>E1_1_1_35</v>
      </c>
      <c r="D223" s="134" t="s">
        <v>30127</v>
      </c>
      <c r="E223" s="135" t="s">
        <v>30128</v>
      </c>
      <c r="F223" s="141" t="s">
        <v>30129</v>
      </c>
      <c r="G223" s="141" t="s">
        <v>30130</v>
      </c>
      <c r="H223" s="116" t="str">
        <f>_xlfn.CONCAT("(","${Variables:",C223,"_kcat}"," * ",C223," * ",E223,") / (","${Variables:",C223,"_km}"," + (",C223," * ", E223,"))")</f>
        <v>(${Variables:E1_1_1_35_kcat} * E1_1_1_35 * C16469 * C00003) / (${Variables:E1_1_1_35_km} + (E1_1_1_35 * C16469 * C00003))</v>
      </c>
      <c r="I223" s="121" t="str">
        <f>_xlfn.CONCAT("r",A223,": ",D223," -&gt; ",F223," | ",H223)</f>
        <v>r222: C16469 + C00003 -&gt; C16471 + C00004 + C00080 | (${Variables:E1_1_1_35_kcat} * E1_1_1_35 * C16469 * C00003) / (${Variables:E1_1_1_35_km} + (E1_1_1_35 * C16469 * C00003))</v>
      </c>
    </row>
    <row r="224" spans="1:9" s="82" customFormat="1" ht="25">
      <c r="A224" s="116">
        <f t="shared" si="7"/>
        <v>223</v>
      </c>
      <c r="B224" s="114" t="s">
        <v>28752</v>
      </c>
      <c r="C224" s="116" t="str">
        <f t="shared" si="6"/>
        <v>E1_1_1_35</v>
      </c>
      <c r="D224" s="134" t="s">
        <v>30071</v>
      </c>
      <c r="E224" s="135" t="s">
        <v>30072</v>
      </c>
      <c r="F224" s="141" t="s">
        <v>30073</v>
      </c>
      <c r="G224" s="141" t="s">
        <v>30074</v>
      </c>
      <c r="H224" s="116" t="str">
        <f>_xlfn.CONCAT("(","${Variables:",C224,"_kcat}"," * ",C224," * ",E224,") / (","${Variables:",C224,"_km}"," + (",C224," * ", E224,"))")</f>
        <v>(${Variables:E1_1_1_35_kcat} * E1_1_1_35 * C00640 * C00003) / (${Variables:E1_1_1_35_km} + (E1_1_1_35 * C00640 * C00003))</v>
      </c>
      <c r="I224" s="121" t="str">
        <f>_xlfn.CONCAT("r",A224,": ",D224," -&gt; ",F224," | ",H224)</f>
        <v>r223: C00640 + C00003 -&gt; C00264 + C00004 + C00080 | (${Variables:E1_1_1_35_kcat} * E1_1_1_35 * C00640 * C00003) / (${Variables:E1_1_1_35_km} + (E1_1_1_35 * C00640 * C00003))</v>
      </c>
    </row>
    <row r="225" spans="1:9" s="82" customFormat="1" ht="25">
      <c r="A225" s="116">
        <f t="shared" si="7"/>
        <v>224</v>
      </c>
      <c r="B225" s="114" t="s">
        <v>28752</v>
      </c>
      <c r="C225" s="116" t="str">
        <f t="shared" si="6"/>
        <v>E1_1_1_35</v>
      </c>
      <c r="D225" s="134" t="s">
        <v>30075</v>
      </c>
      <c r="E225" s="135" t="s">
        <v>30076</v>
      </c>
      <c r="F225" s="141" t="s">
        <v>30077</v>
      </c>
      <c r="G225" s="141" t="s">
        <v>30078</v>
      </c>
      <c r="H225" s="116" t="str">
        <f>_xlfn.CONCAT("(","${Variables:",C225,"_kcat}"," * ",C225," * ",E225,") / (","${Variables:",C225,"_km}"," + (",C225," * ", E225,"))")</f>
        <v>(${Variables:E1_1_1_35_kcat} * E1_1_1_35 * C01144 * C00003) / (${Variables:E1_1_1_35_km} + (E1_1_1_35 * C01144 * C00003))</v>
      </c>
      <c r="I225" s="121" t="str">
        <f>_xlfn.CONCAT("r",A225,": ",D225," -&gt; ",F225," | ",H225)</f>
        <v>r224: C01144 + C00003 -&gt; C00332 + C00004 + C00080 | (${Variables:E1_1_1_35_kcat} * E1_1_1_35 * C01144 * C00003) / (${Variables:E1_1_1_35_km} + (E1_1_1_35 * C01144 * C00003))</v>
      </c>
    </row>
    <row r="226" spans="1:9" s="82" customFormat="1" ht="25">
      <c r="A226" s="116">
        <f t="shared" si="7"/>
        <v>225</v>
      </c>
      <c r="B226" s="114" t="s">
        <v>28752</v>
      </c>
      <c r="C226" s="116" t="str">
        <f t="shared" si="6"/>
        <v>E1_1_1_35</v>
      </c>
      <c r="D226" s="134" t="s">
        <v>30079</v>
      </c>
      <c r="E226" s="135" t="s">
        <v>30080</v>
      </c>
      <c r="F226" s="141" t="s">
        <v>30081</v>
      </c>
      <c r="G226" s="141" t="s">
        <v>30082</v>
      </c>
      <c r="H226" s="116" t="str">
        <f>_xlfn.CONCAT("(","${Variables:",C226,"_kcat}"," * ",C226," * ",E226,") / (","${Variables:",C226,"_km}"," + (",C226," * ", E226,"))")</f>
        <v>(${Variables:E1_1_1_35_kcat} * E1_1_1_35 * C04405 * C00003 ) / (${Variables:E1_1_1_35_km} + (E1_1_1_35 * C04405 * C00003 ))</v>
      </c>
      <c r="I226" s="121" t="str">
        <f>_xlfn.CONCAT("r",A226,": ",D226," -&gt; ",F226," | ",H226)</f>
        <v>r225: C04405 + C00003  -&gt; C03344 + C00004 + C00080 | (${Variables:E1_1_1_35_kcat} * E1_1_1_35 * C04405 * C00003 ) / (${Variables:E1_1_1_35_km} + (E1_1_1_35 * C04405 * C00003 ))</v>
      </c>
    </row>
    <row r="227" spans="1:9" s="82" customFormat="1" ht="25">
      <c r="A227" s="116">
        <f t="shared" si="7"/>
        <v>226</v>
      </c>
      <c r="B227" s="114" t="s">
        <v>28752</v>
      </c>
      <c r="C227" s="116" t="str">
        <f t="shared" si="6"/>
        <v>E1_1_1_35</v>
      </c>
      <c r="D227" s="134" t="s">
        <v>30083</v>
      </c>
      <c r="E227" s="135" t="s">
        <v>30084</v>
      </c>
      <c r="F227" s="141" t="s">
        <v>30085</v>
      </c>
      <c r="G227" s="141" t="s">
        <v>30086</v>
      </c>
      <c r="H227" s="116" t="str">
        <f>_xlfn.CONCAT("(","${Variables:",C227,"_kcat}"," * ",C227," * ",E227,") / (","${Variables:",C227,"_km}"," + (",C227," * ", E227,"))")</f>
        <v>(${Variables:E1_1_1_35_kcat} * E1_1_1_35 * C05258 * C00003) / (${Variables:E1_1_1_35_km} + (E1_1_1_35 * C05258 * C00003))</v>
      </c>
      <c r="I227" s="121" t="str">
        <f>_xlfn.CONCAT("r",A227,": ",D227," -&gt; ",F227," | ",H227)</f>
        <v>r226: C05258 + C00003 -&gt; C05259 + C00004 + C00080 | (${Variables:E1_1_1_35_kcat} * E1_1_1_35 * C05258 * C00003) / (${Variables:E1_1_1_35_km} + (E1_1_1_35 * C05258 * C00003))</v>
      </c>
    </row>
    <row r="228" spans="1:9" s="82" customFormat="1" ht="25">
      <c r="A228" s="116">
        <f t="shared" si="7"/>
        <v>227</v>
      </c>
      <c r="B228" s="114" t="s">
        <v>28752</v>
      </c>
      <c r="C228" s="116" t="str">
        <f t="shared" si="6"/>
        <v>E1_1_1_35</v>
      </c>
      <c r="D228" s="134" t="s">
        <v>30087</v>
      </c>
      <c r="E228" s="135" t="s">
        <v>30088</v>
      </c>
      <c r="F228" s="141" t="s">
        <v>30089</v>
      </c>
      <c r="G228" s="141" t="s">
        <v>30090</v>
      </c>
      <c r="H228" s="116" t="str">
        <f>_xlfn.CONCAT("(","${Variables:",C228,"_kcat}"," * ",C228," * ",E228,") / (","${Variables:",C228,"_km}"," + (",C228," * ", E228,"))")</f>
        <v>(${Variables:E1_1_1_35_kcat} * E1_1_1_35 * C05260 * C00003 ) / (${Variables:E1_1_1_35_km} + (E1_1_1_35 * C05260 * C00003 ))</v>
      </c>
      <c r="I228" s="121" t="str">
        <f>_xlfn.CONCAT("r",A228,": ",D228," -&gt; ",F228," | ",H228)</f>
        <v>r227: C05260 + C00003  -&gt; C05261 + C00004 | (${Variables:E1_1_1_35_kcat} * E1_1_1_35 * C05260 * C00003 ) / (${Variables:E1_1_1_35_km} + (E1_1_1_35 * C05260 * C00003 ))</v>
      </c>
    </row>
    <row r="229" spans="1:9" s="82" customFormat="1" ht="25">
      <c r="A229" s="116">
        <f t="shared" si="7"/>
        <v>228</v>
      </c>
      <c r="B229" s="114" t="s">
        <v>28752</v>
      </c>
      <c r="C229" s="116" t="str">
        <f t="shared" si="6"/>
        <v>E1_1_1_35</v>
      </c>
      <c r="D229" s="134" t="s">
        <v>30091</v>
      </c>
      <c r="E229" s="135" t="s">
        <v>30092</v>
      </c>
      <c r="F229" s="141" t="s">
        <v>30093</v>
      </c>
      <c r="G229" s="141" t="s">
        <v>30094</v>
      </c>
      <c r="H229" s="116" t="str">
        <f>_xlfn.CONCAT("(","${Variables:",C229,"_kcat}"," * ",C229," * ",E229,") / (","${Variables:",C229,"_km}"," + (",C229," * ", E229,"))")</f>
        <v>(${Variables:E1_1_1_35_kcat} * E1_1_1_35 * C05262 * C00003) / (${Variables:E1_1_1_35_km} + (E1_1_1_35 * C05262 * C00003))</v>
      </c>
      <c r="I229" s="121" t="str">
        <f>_xlfn.CONCAT("r",A229,": ",D229," -&gt; ",F229," | ",H229)</f>
        <v>r228: C05262 + C00003 -&gt; C05263 + C00004 + C00080 | (${Variables:E1_1_1_35_kcat} * E1_1_1_35 * C05262 * C00003) / (${Variables:E1_1_1_35_km} + (E1_1_1_35 * C05262 * C00003))</v>
      </c>
    </row>
    <row r="230" spans="1:9" s="82" customFormat="1" ht="25">
      <c r="A230" s="116">
        <f t="shared" si="7"/>
        <v>229</v>
      </c>
      <c r="B230" s="114" t="s">
        <v>28752</v>
      </c>
      <c r="C230" s="116" t="str">
        <f t="shared" si="6"/>
        <v>E1_1_1_35</v>
      </c>
      <c r="D230" s="134" t="s">
        <v>30095</v>
      </c>
      <c r="E230" s="135" t="s">
        <v>30096</v>
      </c>
      <c r="F230" s="141" t="s">
        <v>30097</v>
      </c>
      <c r="G230" s="141" t="s">
        <v>30098</v>
      </c>
      <c r="H230" s="116" t="str">
        <f>_xlfn.CONCAT("(","${Variables:",C230,"_kcat}"," * ",C230," * ",E230,") / (","${Variables:",C230,"_km}"," + (",C230," * ", E230,"))")</f>
        <v>(${Variables:E1_1_1_35_kcat} * E1_1_1_35 * C05264 * C00003 ) / (${Variables:E1_1_1_35_km} + (E1_1_1_35 * C05264 * C00003 ))</v>
      </c>
      <c r="I230" s="121" t="str">
        <f>_xlfn.CONCAT("r",A230,": ",D230," -&gt; ",F230," | ",H230)</f>
        <v>r229: C05264 + C00003  -&gt; C05265 + C00004 + C00080 | (${Variables:E1_1_1_35_kcat} * E1_1_1_35 * C05264 * C00003 ) / (${Variables:E1_1_1_35_km} + (E1_1_1_35 * C05264 * C00003 ))</v>
      </c>
    </row>
    <row r="231" spans="1:9" s="82" customFormat="1" ht="25">
      <c r="A231" s="116">
        <f t="shared" si="7"/>
        <v>230</v>
      </c>
      <c r="B231" s="114" t="s">
        <v>28752</v>
      </c>
      <c r="C231" s="116" t="str">
        <f t="shared" si="6"/>
        <v>E1_1_1_35</v>
      </c>
      <c r="D231" s="134" t="s">
        <v>30099</v>
      </c>
      <c r="E231" s="135" t="s">
        <v>30100</v>
      </c>
      <c r="F231" s="141" t="s">
        <v>30101</v>
      </c>
      <c r="G231" s="141" t="s">
        <v>30102</v>
      </c>
      <c r="H231" s="116" t="str">
        <f>_xlfn.CONCAT("(","${Variables:",C231,"_kcat}"," * ",C231," * ",E231,") / (","${Variables:",C231,"_km}"," + (",C231," * ", E231,"))")</f>
        <v>(${Variables:E1_1_1_35_kcat} * E1_1_1_35 * C05266 * C00003 ) / (${Variables:E1_1_1_35_km} + (E1_1_1_35 * C05266 * C00003 ))</v>
      </c>
      <c r="I231" s="121" t="str">
        <f>_xlfn.CONCAT("r",A231,": ",D231," -&gt; ",F231," | ",H231)</f>
        <v>r230: C05266 + C00003  -&gt; C05267 + C00004 + C00080 | (${Variables:E1_1_1_35_kcat} * E1_1_1_35 * C05266 * C00003 ) / (${Variables:E1_1_1_35_km} + (E1_1_1_35 * C05266 * C00003 ))</v>
      </c>
    </row>
    <row r="232" spans="1:9" s="82" customFormat="1" ht="25">
      <c r="A232" s="116">
        <f t="shared" si="7"/>
        <v>231</v>
      </c>
      <c r="B232" s="114" t="s">
        <v>28752</v>
      </c>
      <c r="C232" s="116" t="str">
        <f t="shared" si="6"/>
        <v>E1_1_1_35</v>
      </c>
      <c r="D232" s="134" t="s">
        <v>30103</v>
      </c>
      <c r="E232" s="135" t="s">
        <v>30104</v>
      </c>
      <c r="F232" s="141" t="s">
        <v>30105</v>
      </c>
      <c r="G232" s="141" t="s">
        <v>30106</v>
      </c>
      <c r="H232" s="116" t="str">
        <f>_xlfn.CONCAT("(","${Variables:",C232,"_kcat}"," * ",C232," * ",E232,") / (","${Variables:",C232,"_km}"," + (",C232," * ", E232,"))")</f>
        <v>(${Variables:E1_1_1_35_kcat} * E1_1_1_35 * C05268 * C00003) / (${Variables:E1_1_1_35_km} + (E1_1_1_35 * C05268 * C00003))</v>
      </c>
      <c r="I232" s="121" t="str">
        <f>_xlfn.CONCAT("r",A232,": ",D232," -&gt; ",F232," | ",H232)</f>
        <v>r231: C05268 + C00003 -&gt; C05269 + C00004 + C00080 | (${Variables:E1_1_1_35_kcat} * E1_1_1_35 * C05268 * C00003) / (${Variables:E1_1_1_35_km} + (E1_1_1_35 * C05268 * C00003))</v>
      </c>
    </row>
    <row r="233" spans="1:9" s="82" customFormat="1" ht="25">
      <c r="A233" s="116">
        <f t="shared" si="7"/>
        <v>232</v>
      </c>
      <c r="B233" s="114" t="s">
        <v>28752</v>
      </c>
      <c r="C233" s="116" t="str">
        <f t="shared" si="6"/>
        <v>E1_1_1_35</v>
      </c>
      <c r="D233" s="134" t="s">
        <v>30107</v>
      </c>
      <c r="E233" s="135" t="s">
        <v>30108</v>
      </c>
      <c r="F233" s="141" t="s">
        <v>30109</v>
      </c>
      <c r="G233" s="141" t="s">
        <v>30110</v>
      </c>
      <c r="H233" s="116" t="str">
        <f>_xlfn.CONCAT("(","${Variables:",C233,"_kcat}"," * ",C233," * ",E233,") / (","${Variables:",C233,"_km}"," + (",C233," * ", E233,"))")</f>
        <v>(${Variables:E1_1_1_35_kcat} * E1_1_1_35 * C14145 * C00003 ) / (${Variables:E1_1_1_35_km} + (E1_1_1_35 * C14145 * C00003 ))</v>
      </c>
      <c r="I233" s="121" t="str">
        <f>_xlfn.CONCAT("r",A233,": ",D233," -&gt; ",F233," | ",H233)</f>
        <v>r232: C14145 + C00003  -&gt; C02232 + C00004 + C00080 | (${Variables:E1_1_1_35_kcat} * E1_1_1_35 * C14145 * C00003 ) / (${Variables:E1_1_1_35_km} + (E1_1_1_35 * C14145 * C00003 ))</v>
      </c>
    </row>
    <row r="234" spans="1:9" s="82" customFormat="1" ht="25">
      <c r="A234" s="116">
        <f t="shared" si="7"/>
        <v>233</v>
      </c>
      <c r="B234" s="114" t="s">
        <v>28752</v>
      </c>
      <c r="C234" s="116" t="str">
        <f t="shared" si="6"/>
        <v>E1_1_1_35</v>
      </c>
      <c r="D234" s="134" t="s">
        <v>30111</v>
      </c>
      <c r="E234" s="135" t="s">
        <v>30112</v>
      </c>
      <c r="F234" s="141" t="s">
        <v>30113</v>
      </c>
      <c r="G234" s="141" t="s">
        <v>30114</v>
      </c>
      <c r="H234" s="116" t="str">
        <f>_xlfn.CONCAT("(","${Variables:",C234,"_kcat}"," * ",C234," * ",E234,") / (","${Variables:",C234,"_km}"," + (",C234," * ", E234,"))")</f>
        <v>(${Variables:E1_1_1_35_kcat} * E1_1_1_35 * C16329 * C00003 ) / (${Variables:E1_1_1_35_km} + (E1_1_1_35 * C16329 * C00003 ))</v>
      </c>
      <c r="I234" s="121" t="str">
        <f>_xlfn.CONCAT("r",A234,": ",D234," -&gt; ",F234," | ",H234)</f>
        <v>r233: C16329 + C00003  -&gt; C16330 + C00004 + C00080 | (${Variables:E1_1_1_35_kcat} * E1_1_1_35 * C16329 * C00003 ) / (${Variables:E1_1_1_35_km} + (E1_1_1_35 * C16329 * C00003 ))</v>
      </c>
    </row>
    <row r="235" spans="1:9" s="82" customFormat="1" ht="25">
      <c r="A235" s="116">
        <f t="shared" si="7"/>
        <v>234</v>
      </c>
      <c r="B235" s="114" t="s">
        <v>28752</v>
      </c>
      <c r="C235" s="116" t="str">
        <f t="shared" si="6"/>
        <v>E1_1_1_35</v>
      </c>
      <c r="D235" s="134" t="s">
        <v>30115</v>
      </c>
      <c r="E235" s="135" t="s">
        <v>30116</v>
      </c>
      <c r="F235" s="141" t="s">
        <v>30117</v>
      </c>
      <c r="G235" s="141" t="s">
        <v>30118</v>
      </c>
      <c r="H235" s="116" t="str">
        <f>_xlfn.CONCAT("(","${Variables:",C235,"_kcat}"," * ",C235," * ",E235,") / (","${Variables:",C235,"_km}"," + (",C235," * ", E235,"))")</f>
        <v>(${Variables:E1_1_1_35_kcat} * E1_1_1_35 * C16333 * C00003) / (${Variables:E1_1_1_35_km} + (E1_1_1_35 * C16333 * C00003))</v>
      </c>
      <c r="I235" s="121" t="str">
        <f>_xlfn.CONCAT("r",A235,": ",D235," -&gt; ",F235," | ",H235)</f>
        <v>r234: C16333 + C00003 -&gt; C16334 + C00004 + C00080 | (${Variables:E1_1_1_35_kcat} * E1_1_1_35 * C16333 * C00003) / (${Variables:E1_1_1_35_km} + (E1_1_1_35 * C16333 * C00003))</v>
      </c>
    </row>
    <row r="236" spans="1:9" s="82" customFormat="1" ht="25">
      <c r="A236" s="116">
        <f t="shared" si="7"/>
        <v>235</v>
      </c>
      <c r="B236" s="114" t="s">
        <v>28752</v>
      </c>
      <c r="C236" s="116" t="str">
        <f t="shared" si="6"/>
        <v>E1_1_1_35</v>
      </c>
      <c r="D236" s="134" t="s">
        <v>30119</v>
      </c>
      <c r="E236" s="135" t="s">
        <v>30120</v>
      </c>
      <c r="F236" s="141" t="s">
        <v>30121</v>
      </c>
      <c r="G236" s="141" t="s">
        <v>30122</v>
      </c>
      <c r="H236" s="116" t="str">
        <f>_xlfn.CONCAT("(","${Variables:",C236,"_kcat}"," * ",C236," * ",E236,") / (","${Variables:",C236,"_km}"," + (",C236," * ", E236,"))")</f>
        <v>(${Variables:E1_1_1_35_kcat} * E1_1_1_35 * C16337 * C00003) / (${Variables:E1_1_1_35_km} + (E1_1_1_35 * C16337 * C00003))</v>
      </c>
      <c r="I236" s="121" t="str">
        <f>_xlfn.CONCAT("r",A236,": ",D236," -&gt; ",F236," | ",H236)</f>
        <v>r235: C16337 + C00003 -&gt; C16338 + C00004 + C00080 | (${Variables:E1_1_1_35_kcat} * E1_1_1_35 * C16337 * C00003) / (${Variables:E1_1_1_35_km} + (E1_1_1_35 * C16337 * C00003))</v>
      </c>
    </row>
    <row r="237" spans="1:9" s="82" customFormat="1" ht="25">
      <c r="A237" s="116">
        <f t="shared" si="7"/>
        <v>236</v>
      </c>
      <c r="B237" s="114" t="s">
        <v>28752</v>
      </c>
      <c r="C237" s="116" t="str">
        <f t="shared" si="6"/>
        <v>E1_1_1_35</v>
      </c>
      <c r="D237" s="134" t="s">
        <v>30123</v>
      </c>
      <c r="E237" s="135" t="s">
        <v>30124</v>
      </c>
      <c r="F237" s="141" t="s">
        <v>30125</v>
      </c>
      <c r="G237" s="141" t="s">
        <v>30126</v>
      </c>
      <c r="H237" s="116" t="str">
        <f>_xlfn.CONCAT("(","${Variables:",C237,"_kcat}"," * ",C237," * ",E237,") / (","${Variables:",C237,"_km}"," + (",C237," * ", E237,"))")</f>
        <v>(${Variables:E1_1_1_35_kcat} * E1_1_1_35 * C06714 * C00003) / (${Variables:E1_1_1_35_km} + (E1_1_1_35 * C06714 * C00003))</v>
      </c>
      <c r="I237" s="121" t="str">
        <f>_xlfn.CONCAT("r",A237,": ",D237," -&gt; ",F237," | ",H237)</f>
        <v>r236: C06714 + C00003 -&gt; C06715 + C00004 + C00080 | (${Variables:E1_1_1_35_kcat} * E1_1_1_35 * C06714 * C00003) / (${Variables:E1_1_1_35_km} + (E1_1_1_35 * C06714 * C00003))</v>
      </c>
    </row>
    <row r="238" spans="1:9" s="82" customFormat="1" ht="25">
      <c r="A238" s="116">
        <f t="shared" si="7"/>
        <v>237</v>
      </c>
      <c r="B238" s="114" t="s">
        <v>28752</v>
      </c>
      <c r="C238" s="116" t="str">
        <f t="shared" si="6"/>
        <v>E1_1_1_35</v>
      </c>
      <c r="D238" s="134" t="s">
        <v>30127</v>
      </c>
      <c r="E238" s="135" t="s">
        <v>30128</v>
      </c>
      <c r="F238" s="141" t="s">
        <v>30129</v>
      </c>
      <c r="G238" s="141" t="s">
        <v>30130</v>
      </c>
      <c r="H238" s="116" t="str">
        <f>_xlfn.CONCAT("(","${Variables:",C238,"_kcat}"," * ",C238," * ",E238,") / (","${Variables:",C238,"_km}"," + (",C238," * ", E238,"))")</f>
        <v>(${Variables:E1_1_1_35_kcat} * E1_1_1_35 * C16469 * C00003) / (${Variables:E1_1_1_35_km} + (E1_1_1_35 * C16469 * C00003))</v>
      </c>
      <c r="I238" s="121" t="str">
        <f>_xlfn.CONCAT("r",A238,": ",D238," -&gt; ",F238," | ",H238)</f>
        <v>r237: C16469 + C00003 -&gt; C16471 + C00004 + C00080 | (${Variables:E1_1_1_35_kcat} * E1_1_1_35 * C16469 * C00003) / (${Variables:E1_1_1_35_km} + (E1_1_1_35 * C16469 * C00003))</v>
      </c>
    </row>
    <row r="239" spans="1:9" s="82" customFormat="1" ht="37.5">
      <c r="A239" s="116">
        <f t="shared" si="7"/>
        <v>238</v>
      </c>
      <c r="B239" s="114" t="s">
        <v>28753</v>
      </c>
      <c r="C239" s="116" t="str">
        <f t="shared" si="6"/>
        <v>E1_1_1_350</v>
      </c>
      <c r="D239" s="134" t="s">
        <v>30131</v>
      </c>
      <c r="E239" s="135" t="s">
        <v>30132</v>
      </c>
      <c r="F239" s="141" t="s">
        <v>30133</v>
      </c>
      <c r="G239" s="141" t="s">
        <v>30134</v>
      </c>
      <c r="H239" s="116" t="str">
        <f>_xlfn.CONCAT("(","${Variables:",C239,"_kcat}"," * ",C239," * ",E239,") / (","${Variables:",C239,"_km}"," + (",C239," * ", E239,"))")</f>
        <v>(${Variables:E1_1_1_350_kcat} * E1_1_1_350 * C00603 * C00003 ) / (${Variables:E1_1_1_350_km} + (E1_1_1_350 * C00603 * C00003 ))</v>
      </c>
      <c r="I239" s="121" t="str">
        <f>_xlfn.CONCAT("r",A239,": ",D239," -&gt; ",F239," | ",H239)</f>
        <v>r238: C00603 + C00003  -&gt; C00802 + C00004 + C00080 | (${Variables:E1_1_1_350_kcat} * E1_1_1_350 * C00603 * C00003 ) / (${Variables:E1_1_1_350_km} + (E1_1_1_350 * C00603 * C00003 ))</v>
      </c>
    </row>
    <row r="240" spans="1:9" s="82" customFormat="1" ht="25">
      <c r="A240" s="116">
        <f t="shared" si="7"/>
        <v>239</v>
      </c>
      <c r="B240" s="114" t="s">
        <v>28754</v>
      </c>
      <c r="C240" s="116" t="str">
        <f t="shared" si="6"/>
        <v>E1_1_1_37</v>
      </c>
      <c r="D240" s="134" t="s">
        <v>30135</v>
      </c>
      <c r="E240" s="135" t="s">
        <v>30136</v>
      </c>
      <c r="F240" s="141" t="s">
        <v>30137</v>
      </c>
      <c r="G240" s="141" t="s">
        <v>30138</v>
      </c>
      <c r="H240" s="116" t="str">
        <f>_xlfn.CONCAT("(","${Variables:",C240,"_kcat}"," * ",C240," * ",E240,") / (","${Variables:",C240,"_km}"," + (",C240," * ", E240,"))")</f>
        <v>(${Variables:E1_1_1_37_kcat} * E1_1_1_37 * C00149 * C00003) / (${Variables:E1_1_1_37_km} + (E1_1_1_37 * C00149 * C00003))</v>
      </c>
      <c r="I240" s="121" t="str">
        <f>_xlfn.CONCAT("r",A240,": ",D240," -&gt; ",F240," | ",H240)</f>
        <v>r239: C00149 + C00003 -&gt; C00036 + C00004 + C00080 | (${Variables:E1_1_1_37_kcat} * E1_1_1_37 * C00149 * C00003) / (${Variables:E1_1_1_37_km} + (E1_1_1_37 * C00149 * C00003))</v>
      </c>
    </row>
    <row r="241" spans="1:9" s="82" customFormat="1" ht="25">
      <c r="A241" s="116">
        <f t="shared" si="7"/>
        <v>240</v>
      </c>
      <c r="B241" s="114" t="s">
        <v>28754</v>
      </c>
      <c r="C241" s="116" t="str">
        <f t="shared" si="6"/>
        <v>E1_1_1_37</v>
      </c>
      <c r="D241" s="134" t="s">
        <v>30139</v>
      </c>
      <c r="E241" s="135" t="s">
        <v>30140</v>
      </c>
      <c r="F241" s="141" t="s">
        <v>30141</v>
      </c>
      <c r="G241" s="141" t="s">
        <v>30142</v>
      </c>
      <c r="H241" s="116" t="str">
        <f>_xlfn.CONCAT("(","${Variables:",C241,"_kcat}"," * ",C241," * ",E241,") / (","${Variables:",C241,"_km}"," + (",C241," * ", E241,"))")</f>
        <v>(${Variables:E1_1_1_37_kcat} * E1_1_1_37 * C11537 * C00003) / (${Variables:E1_1_1_37_km} + (E1_1_1_37 * C11537 * C00003))</v>
      </c>
      <c r="I241" s="121" t="str">
        <f>_xlfn.CONCAT("r",A241,": ",D241," -&gt; ",F241," | ",H241)</f>
        <v>r240: C11537 + C00003 -&gt; C05528 + C00004 + C00080 | (${Variables:E1_1_1_37_kcat} * E1_1_1_37 * C11537 * C00003) / (${Variables:E1_1_1_37_km} + (E1_1_1_37 * C11537 * C00003))</v>
      </c>
    </row>
    <row r="242" spans="1:9" s="82" customFormat="1" ht="37.5">
      <c r="A242" s="116">
        <f t="shared" si="7"/>
        <v>241</v>
      </c>
      <c r="B242" s="114" t="s">
        <v>28755</v>
      </c>
      <c r="C242" s="116" t="str">
        <f t="shared" si="6"/>
        <v>E1_1_1_373</v>
      </c>
      <c r="D242" s="134" t="s">
        <v>30143</v>
      </c>
      <c r="E242" s="135" t="s">
        <v>30144</v>
      </c>
      <c r="F242" s="141" t="s">
        <v>30145</v>
      </c>
      <c r="G242" s="141" t="s">
        <v>30146</v>
      </c>
      <c r="H242" s="116" t="str">
        <f>_xlfn.CONCAT("(","${Variables:",C242,"_kcat}"," * ",C242," * ",E242,") / (","${Variables:",C242,"_km}"," + (",C242," * ", E242,"))")</f>
        <v>(${Variables:E1_1_1_373_kcat} * E1_1_1_373 * C22383 * C00003) / (${Variables:E1_1_1_373_km} + (E1_1_1_373 * C22383 * C00003))</v>
      </c>
      <c r="I242" s="121" t="str">
        <f>_xlfn.CONCAT("r",A242,": ",D242," -&gt; ",F242," | ",H242)</f>
        <v>r241: C22383 + C00003 -&gt; C21181 + C00004 + C00080 | (${Variables:E1_1_1_373_kcat} * E1_1_1_373 * C22383 * C00003) / (${Variables:E1_1_1_373_km} + (E1_1_1_373 * C22383 * C00003))</v>
      </c>
    </row>
    <row r="243" spans="1:9" s="82" customFormat="1" ht="25">
      <c r="A243" s="116">
        <f t="shared" si="7"/>
        <v>242</v>
      </c>
      <c r="B243" s="114" t="s">
        <v>28756</v>
      </c>
      <c r="C243" s="116" t="str">
        <f t="shared" si="6"/>
        <v>E1_1_1_38</v>
      </c>
      <c r="D243" s="134" t="s">
        <v>30135</v>
      </c>
      <c r="E243" s="135" t="s">
        <v>30136</v>
      </c>
      <c r="F243" s="141" t="s">
        <v>30147</v>
      </c>
      <c r="G243" s="141" t="s">
        <v>30148</v>
      </c>
      <c r="H243" s="116" t="str">
        <f>_xlfn.CONCAT("(","${Variables:",C243,"_kcat}"," * ",C243," * ",E243,") / (","${Variables:",C243,"_km}"," + (",C243," * ", E243,"))")</f>
        <v>(${Variables:E1_1_1_38_kcat} * E1_1_1_38 * C00149 * C00003) / (${Variables:E1_1_1_38_km} + (E1_1_1_38 * C00149 * C00003))</v>
      </c>
      <c r="I243" s="121" t="str">
        <f>_xlfn.CONCAT("r",A243,": ",D243," -&gt; ",F243," | ",H243)</f>
        <v>r242: C00149 + C00003 -&gt; C00022 + C00011 + C00004 + C00080 | (${Variables:E1_1_1_38_kcat} * E1_1_1_38 * C00149 * C00003) / (${Variables:E1_1_1_38_km} + (E1_1_1_38 * C00149 * C00003))</v>
      </c>
    </row>
    <row r="244" spans="1:9" s="82" customFormat="1" ht="25">
      <c r="A244" s="116">
        <f t="shared" si="7"/>
        <v>243</v>
      </c>
      <c r="B244" s="114" t="s">
        <v>28756</v>
      </c>
      <c r="C244" s="116" t="str">
        <f t="shared" si="6"/>
        <v>E1_1_1_38</v>
      </c>
      <c r="D244" s="134" t="s">
        <v>18431</v>
      </c>
      <c r="E244" s="135" t="s">
        <v>18431</v>
      </c>
      <c r="F244" s="141" t="s">
        <v>30149</v>
      </c>
      <c r="G244" s="141" t="s">
        <v>30150</v>
      </c>
      <c r="H244" s="116" t="str">
        <f>_xlfn.CONCAT("(","${Variables:",C244,"_kcat}"," * ",C244," * ",E244,") / (","${Variables:",C244,"_km}"," + (",C244," * ", E244,"))")</f>
        <v>(${Variables:E1_1_1_38_kcat} * E1_1_1_38 * C00036) / (${Variables:E1_1_1_38_km} + (E1_1_1_38 * C00036))</v>
      </c>
      <c r="I244" s="121" t="str">
        <f>_xlfn.CONCAT("r",A244,": ",D244," -&gt; ",F244," | ",H244)</f>
        <v>r243: C00036 -&gt; C00022 + C00011 | (${Variables:E1_1_1_38_kcat} * E1_1_1_38 * C00036) / (${Variables:E1_1_1_38_km} + (E1_1_1_38 * C00036))</v>
      </c>
    </row>
    <row r="245" spans="1:9" s="82" customFormat="1" ht="37.5">
      <c r="A245" s="116">
        <f t="shared" si="7"/>
        <v>244</v>
      </c>
      <c r="B245" s="114" t="s">
        <v>28757</v>
      </c>
      <c r="C245" s="116" t="str">
        <f t="shared" si="6"/>
        <v>E1_1_1_399</v>
      </c>
      <c r="D245" s="134" t="s">
        <v>30151</v>
      </c>
      <c r="E245" s="135" t="s">
        <v>30152</v>
      </c>
      <c r="F245" s="141" t="s">
        <v>30153</v>
      </c>
      <c r="G245" s="141" t="s">
        <v>30154</v>
      </c>
      <c r="H245" s="116" t="str">
        <f>_xlfn.CONCAT("(","${Variables:",C245,"_kcat}"," * ",C245," * ",E245,") / (","${Variables:",C245,"_km}"," + (",C245," * ", E245,"))")</f>
        <v>(${Variables:E1_1_1_399_kcat} * E1_1_1_399 * C01087 * C00003) / (${Variables:E1_1_1_399_km} + (E1_1_1_399 * C01087 * C00003))</v>
      </c>
      <c r="I245" s="121" t="str">
        <f>_xlfn.CONCAT("r",A245,": ",D245," -&gt; ",F245," | ",H245)</f>
        <v>r244: C01087 + C00003 -&gt; C00026 + C00004 + C00080 | (${Variables:E1_1_1_399_kcat} * E1_1_1_399 * C01087 * C00003) / (${Variables:E1_1_1_399_km} + (E1_1_1_399 * C01087 * C00003))</v>
      </c>
    </row>
    <row r="246" spans="1:9" s="82" customFormat="1" ht="25">
      <c r="A246" s="116">
        <f t="shared" si="7"/>
        <v>245</v>
      </c>
      <c r="B246" s="114" t="s">
        <v>28758</v>
      </c>
      <c r="C246" s="116" t="str">
        <f t="shared" si="6"/>
        <v>E1_1_1_40</v>
      </c>
      <c r="D246" s="134" t="s">
        <v>30155</v>
      </c>
      <c r="E246" s="135" t="s">
        <v>30156</v>
      </c>
      <c r="F246" s="141" t="s">
        <v>30157</v>
      </c>
      <c r="G246" s="141" t="s">
        <v>30158</v>
      </c>
      <c r="H246" s="116" t="str">
        <f>_xlfn.CONCAT("(","${Variables:",C246,"_kcat}"," * ",C246," * ",E246,") / (","${Variables:",C246,"_km}"," + (",C246," * ", E246,"))")</f>
        <v>(${Variables:E1_1_1_40_kcat} * E1_1_1_40 * C00149 * C00006) / (${Variables:E1_1_1_40_km} + (E1_1_1_40 * C00149 * C00006))</v>
      </c>
      <c r="I246" s="121" t="str">
        <f>_xlfn.CONCAT("r",A246,": ",D246," -&gt; ",F246," | ",H246)</f>
        <v>r245: C00149 + C00006 -&gt; C00022 + C00011 + C00005 + C00080 | (${Variables:E1_1_1_40_kcat} * E1_1_1_40 * C00149 * C00006) / (${Variables:E1_1_1_40_km} + (E1_1_1_40 * C00149 * C00006))</v>
      </c>
    </row>
    <row r="247" spans="1:9" s="82" customFormat="1" ht="25">
      <c r="A247" s="116">
        <f t="shared" si="7"/>
        <v>246</v>
      </c>
      <c r="B247" s="114" t="s">
        <v>28758</v>
      </c>
      <c r="C247" s="116" t="str">
        <f t="shared" si="6"/>
        <v>E1_1_1_40</v>
      </c>
      <c r="D247" s="134" t="s">
        <v>18431</v>
      </c>
      <c r="E247" s="135" t="s">
        <v>18431</v>
      </c>
      <c r="F247" s="141" t="s">
        <v>30149</v>
      </c>
      <c r="G247" s="141" t="s">
        <v>30150</v>
      </c>
      <c r="H247" s="116" t="str">
        <f>_xlfn.CONCAT("(","${Variables:",C247,"_kcat}"," * ",C247," * ",E247,") / (","${Variables:",C247,"_km}"," + (",C247," * ", E247,"))")</f>
        <v>(${Variables:E1_1_1_40_kcat} * E1_1_1_40 * C00036) / (${Variables:E1_1_1_40_km} + (E1_1_1_40 * C00036))</v>
      </c>
      <c r="I247" s="121" t="str">
        <f>_xlfn.CONCAT("r",A247,": ",D247," -&gt; ",F247," | ",H247)</f>
        <v>r246: C00036 -&gt; C00022 + C00011 | (${Variables:E1_1_1_40_kcat} * E1_1_1_40 * C00036) / (${Variables:E1_1_1_40_km} + (E1_1_1_40 * C00036))</v>
      </c>
    </row>
    <row r="248" spans="1:9" s="82" customFormat="1" ht="37.5">
      <c r="A248" s="116">
        <f t="shared" si="7"/>
        <v>247</v>
      </c>
      <c r="B248" s="114" t="s">
        <v>28759</v>
      </c>
      <c r="C248" s="116" t="str">
        <f t="shared" si="6"/>
        <v>E1_1_1_414</v>
      </c>
      <c r="D248" s="134" t="s">
        <v>30159</v>
      </c>
      <c r="E248" s="135" t="s">
        <v>30160</v>
      </c>
      <c r="F248" s="141" t="s">
        <v>30161</v>
      </c>
      <c r="G248" s="141" t="s">
        <v>30162</v>
      </c>
      <c r="H248" s="116" t="str">
        <f>_xlfn.CONCAT("(","${Variables:",C248,"_kcat}"," * ",C248," * ",E248,") / (","${Variables:",C248,"_km}"," + (",C248," * ", E248,"))")</f>
        <v>(${Variables:E1_1_1_414_kcat} * E1_1_1_414 * C15930 * C00003) / (${Variables:E1_1_1_414_km} + (E1_1_1_414 * C15930 * C00003))</v>
      </c>
      <c r="I248" s="121" t="str">
        <f>_xlfn.CONCAT("r",A248,": ",D248," -&gt; ",F248," | ",H248)</f>
        <v>r247: C15930 + C00003 -&gt; C00558 + C00004 + C00080 | (${Variables:E1_1_1_414_kcat} * E1_1_1_414 * C15930 * C00003) / (${Variables:E1_1_1_414_km} + (E1_1_1_414 * C15930 * C00003))</v>
      </c>
    </row>
    <row r="249" spans="1:9" s="82" customFormat="1" ht="25">
      <c r="A249" s="116">
        <f t="shared" si="7"/>
        <v>248</v>
      </c>
      <c r="B249" s="114" t="s">
        <v>28760</v>
      </c>
      <c r="C249" s="116" t="str">
        <f t="shared" si="6"/>
        <v>E1_1_1_42</v>
      </c>
      <c r="D249" s="134" t="s">
        <v>30163</v>
      </c>
      <c r="E249" s="135" t="s">
        <v>30164</v>
      </c>
      <c r="F249" s="141" t="s">
        <v>30165</v>
      </c>
      <c r="G249" s="141" t="s">
        <v>30166</v>
      </c>
      <c r="H249" s="116" t="str">
        <f>_xlfn.CONCAT("(","${Variables:",C249,"_kcat}"," * ",C249," * ",E249,") / (","${Variables:",C249,"_km}"," + (",C249," * ", E249,"))")</f>
        <v>(${Variables:E1_1_1_42_kcat} * E1_1_1_42 * C00311 * C00006) / (${Variables:E1_1_1_42_km} + (E1_1_1_42 * C00311 * C00006))</v>
      </c>
      <c r="I249" s="121" t="str">
        <f>_xlfn.CONCAT("r",A249,": ",D249," -&gt; ",F249," | ",H249)</f>
        <v>r248: C00311 + C00006 -&gt; C00026 + C00011 + C00005 + C00080 | (${Variables:E1_1_1_42_kcat} * E1_1_1_42 * C00311 * C00006) / (${Variables:E1_1_1_42_km} + (E1_1_1_42 * C00311 * C00006))</v>
      </c>
    </row>
    <row r="250" spans="1:9" s="82" customFormat="1" ht="25">
      <c r="A250" s="116">
        <f t="shared" si="7"/>
        <v>249</v>
      </c>
      <c r="B250" s="114" t="s">
        <v>28760</v>
      </c>
      <c r="C250" s="116" t="str">
        <f t="shared" si="6"/>
        <v>E1_1_1_42</v>
      </c>
      <c r="D250" s="134" t="s">
        <v>18454</v>
      </c>
      <c r="E250" s="135" t="s">
        <v>18454</v>
      </c>
      <c r="F250" s="141" t="s">
        <v>30167</v>
      </c>
      <c r="G250" s="141" t="s">
        <v>30168</v>
      </c>
      <c r="H250" s="116" t="str">
        <f>_xlfn.CONCAT("(","${Variables:",C250,"_kcat}"," * ",C250," * ",E250,") / (","${Variables:",C250,"_km}"," + (",C250," * ", E250,"))")</f>
        <v>(${Variables:E1_1_1_42_kcat} * E1_1_1_42 * C05379 ) / (${Variables:E1_1_1_42_km} + (E1_1_1_42 * C05379 ))</v>
      </c>
      <c r="I250" s="121" t="str">
        <f>_xlfn.CONCAT("r",A250,": ",D250," -&gt; ",F250," | ",H250)</f>
        <v>r249: C05379  -&gt; C00026 + C00011 | (${Variables:E1_1_1_42_kcat} * E1_1_1_42 * C05379 ) / (${Variables:E1_1_1_42_km} + (E1_1_1_42 * C05379 ))</v>
      </c>
    </row>
    <row r="251" spans="1:9" s="82" customFormat="1" ht="25">
      <c r="A251" s="116">
        <f t="shared" si="7"/>
        <v>250</v>
      </c>
      <c r="B251" s="114" t="s">
        <v>28760</v>
      </c>
      <c r="C251" s="116" t="str">
        <f t="shared" si="6"/>
        <v>E1_1_1_42</v>
      </c>
      <c r="D251" s="134" t="s">
        <v>30169</v>
      </c>
      <c r="E251" s="135" t="s">
        <v>30170</v>
      </c>
      <c r="F251" s="141" t="s">
        <v>30171</v>
      </c>
      <c r="G251" s="141" t="s">
        <v>30172</v>
      </c>
      <c r="H251" s="116" t="str">
        <f>_xlfn.CONCAT("(","${Variables:",C251,"_kcat}"," * ",C251," * ",E251,") / (","${Variables:",C251,"_km}"," + (",C251," * ", E251,"))")</f>
        <v>(${Variables:E1_1_1_42_kcat} * E1_1_1_42 * C00311 * C00006 ) / (${Variables:E1_1_1_42_km} + (E1_1_1_42 * C00311 * C00006 ))</v>
      </c>
      <c r="I251" s="121" t="str">
        <f>_xlfn.CONCAT("r",A251,": ",D251," -&gt; ",F251," | ",H251)</f>
        <v>r250: C00311 + C00006  -&gt; C05379 + C00005 + C00080 | (${Variables:E1_1_1_42_kcat} * E1_1_1_42 * C00311 * C00006 ) / (${Variables:E1_1_1_42_km} + (E1_1_1_42 * C00311 * C00006 ))</v>
      </c>
    </row>
    <row r="252" spans="1:9" s="82" customFormat="1" ht="25">
      <c r="A252" s="116">
        <f t="shared" si="7"/>
        <v>251</v>
      </c>
      <c r="B252" s="114" t="s">
        <v>28761</v>
      </c>
      <c r="C252" s="116" t="str">
        <f t="shared" si="6"/>
        <v>E1_1_1_44</v>
      </c>
      <c r="D252" s="134" t="s">
        <v>30173</v>
      </c>
      <c r="E252" s="135" t="s">
        <v>30174</v>
      </c>
      <c r="F252" s="141" t="s">
        <v>30175</v>
      </c>
      <c r="G252" s="141" t="s">
        <v>30176</v>
      </c>
      <c r="H252" s="116" t="str">
        <f>_xlfn.CONCAT("(","${Variables:",C252,"_kcat}"," * ",C252," * ",E252,") / (","${Variables:",C252,"_km}"," + (",C252," * ", E252,"))")</f>
        <v>(${Variables:E1_1_1_44_kcat} * E1_1_1_44 * C00345 * C00006) / (${Variables:E1_1_1_44_km} + (E1_1_1_44 * C00345 * C00006))</v>
      </c>
      <c r="I252" s="121" t="str">
        <f>_xlfn.CONCAT("r",A252,": ",D252," -&gt; ",F252," | ",H252)</f>
        <v>r251: C00345 + C00006 -&gt; C00199 + C00011 + C00005 + C00080 | (${Variables:E1_1_1_44_kcat} * E1_1_1_44 * C00345 * C00006) / (${Variables:E1_1_1_44_km} + (E1_1_1_44 * C00345 * C00006))</v>
      </c>
    </row>
    <row r="253" spans="1:9" s="82" customFormat="1" ht="25">
      <c r="A253" s="116">
        <f t="shared" si="7"/>
        <v>252</v>
      </c>
      <c r="B253" s="114" t="s">
        <v>28762</v>
      </c>
      <c r="C253" s="116" t="str">
        <f t="shared" si="6"/>
        <v>E1_1_1_49</v>
      </c>
      <c r="D253" s="134" t="s">
        <v>30177</v>
      </c>
      <c r="E253" s="135" t="s">
        <v>30178</v>
      </c>
      <c r="F253" s="141" t="s">
        <v>30179</v>
      </c>
      <c r="G253" s="141" t="s">
        <v>30180</v>
      </c>
      <c r="H253" s="116" t="str">
        <f>_xlfn.CONCAT("(","${Variables:",C253,"_kcat}"," * ",C253," * ",E253,") / (","${Variables:",C253,"_km}"," + (",C253," * ", E253,"))")</f>
        <v>(${Variables:E1_1_1_49_kcat} * E1_1_1_49 * C00093 * C00006) / (${Variables:E1_1_1_49_km} + (E1_1_1_49 * C00093 * C00006))</v>
      </c>
      <c r="I253" s="121" t="str">
        <f>_xlfn.CONCAT("r",A253,": ",D253," -&gt; ",F253," | ",H253)</f>
        <v>r252: C00093 + C00006 -&gt; C01236 + C00005 + C00080 | (${Variables:E1_1_1_49_kcat} * E1_1_1_49 * C00093 * C00006) / (${Variables:E1_1_1_49_km} + (E1_1_1_49 * C00093 * C00006))</v>
      </c>
    </row>
    <row r="254" spans="1:9" s="82" customFormat="1" ht="25">
      <c r="A254" s="116">
        <f t="shared" si="7"/>
        <v>253</v>
      </c>
      <c r="B254" s="114" t="s">
        <v>28762</v>
      </c>
      <c r="C254" s="116" t="str">
        <f t="shared" si="6"/>
        <v>E1_1_1_49</v>
      </c>
      <c r="D254" s="134" t="s">
        <v>30181</v>
      </c>
      <c r="E254" s="135" t="s">
        <v>30182</v>
      </c>
      <c r="F254" s="141" t="s">
        <v>30179</v>
      </c>
      <c r="G254" s="141" t="s">
        <v>30180</v>
      </c>
      <c r="H254" s="116" t="str">
        <f>_xlfn.CONCAT("(","${Variables:",C254,"_kcat}"," * ",C254," * ",E254,") / (","${Variables:",C254,"_km}"," + (",C254," * ", E254,"))")</f>
        <v>(${Variables:E1_1_1_49_kcat} * E1_1_1_49 * C01172 * C00006) / (${Variables:E1_1_1_49_km} + (E1_1_1_49 * C01172 * C00006))</v>
      </c>
      <c r="I254" s="121" t="str">
        <f>_xlfn.CONCAT("r",A254,": ",D254," -&gt; ",F254," | ",H254)</f>
        <v>r253: C01172 + C00006 -&gt; C01236 + C00005 + C00080 | (${Variables:E1_1_1_49_kcat} * E1_1_1_49 * C01172 * C00006) / (${Variables:E1_1_1_49_km} + (E1_1_1_49 * C01172 * C00006))</v>
      </c>
    </row>
    <row r="255" spans="1:9" s="82" customFormat="1" ht="25">
      <c r="A255" s="116">
        <f t="shared" si="7"/>
        <v>254</v>
      </c>
      <c r="B255" s="114" t="s">
        <v>28763</v>
      </c>
      <c r="C255" s="116" t="str">
        <f t="shared" si="6"/>
        <v>E1_1_1_55</v>
      </c>
      <c r="D255" s="134" t="s">
        <v>29919</v>
      </c>
      <c r="E255" s="135" t="s">
        <v>29920</v>
      </c>
      <c r="F255" s="141" t="s">
        <v>30183</v>
      </c>
      <c r="G255" s="141" t="s">
        <v>30184</v>
      </c>
      <c r="H255" s="116" t="str">
        <f>_xlfn.CONCAT("(","${Variables:",C255,"_kcat}"," * ",C255," * ",E255,") / (","${Variables:",C255,"_km}"," + (",C255," * ", E255,"))")</f>
        <v>(${Variables:E1_1_1_55_kcat} * E1_1_1_55 * C00583 * C00006 ) / (${Variables:E1_1_1_55_km} + (E1_1_1_55 * C00583 * C00006 ))</v>
      </c>
      <c r="I255" s="121" t="str">
        <f>_xlfn.CONCAT("r",A255,": ",D255," -&gt; ",F255," | ",H255)</f>
        <v>r254: C00583 + C00006  -&gt; C00424 + C00005 + C00080 | (${Variables:E1_1_1_55_kcat} * E1_1_1_55 * C00583 * C00006 ) / (${Variables:E1_1_1_55_km} + (E1_1_1_55 * C00583 * C00006 ))</v>
      </c>
    </row>
    <row r="256" spans="1:9" s="82" customFormat="1" ht="25">
      <c r="A256" s="116">
        <f t="shared" si="7"/>
        <v>255</v>
      </c>
      <c r="B256" s="114" t="s">
        <v>28764</v>
      </c>
      <c r="C256" s="116" t="str">
        <f t="shared" si="6"/>
        <v>E1_1_1_57</v>
      </c>
      <c r="D256" s="134" t="s">
        <v>30185</v>
      </c>
      <c r="E256" s="135" t="s">
        <v>30186</v>
      </c>
      <c r="F256" s="141" t="s">
        <v>30187</v>
      </c>
      <c r="G256" s="141" t="s">
        <v>30188</v>
      </c>
      <c r="H256" s="116" t="str">
        <f>_xlfn.CONCAT("(","${Variables:",C256,"_kcat}"," * ",C256," * ",E256,") / (","${Variables:",C256,"_km}"," + (",C256," * ", E256,"))")</f>
        <v>(${Variables:E1_1_1_57_kcat} * E1_1_1_57 * C00514 * C00003) / (${Variables:E1_1_1_57_km} + (E1_1_1_57 * C00514 * C00003))</v>
      </c>
      <c r="I256" s="121" t="str">
        <f>_xlfn.CONCAT("r",A256,": ",D256," -&gt; ",F256," | ",H256)</f>
        <v>r255: C00514 + C00003 -&gt; C00905 + C00004 + C00080 | (${Variables:E1_1_1_57_kcat} * E1_1_1_57 * C00514 * C00003) / (${Variables:E1_1_1_57_km} + (E1_1_1_57 * C00514 * C00003))</v>
      </c>
    </row>
    <row r="257" spans="1:9" s="82" customFormat="1" ht="25">
      <c r="A257" s="116">
        <f t="shared" si="7"/>
        <v>256</v>
      </c>
      <c r="B257" s="114" t="s">
        <v>28765</v>
      </c>
      <c r="C257" s="116" t="str">
        <f t="shared" si="6"/>
        <v>E1_1_1_58</v>
      </c>
      <c r="D257" s="134" t="s">
        <v>30189</v>
      </c>
      <c r="E257" s="135" t="s">
        <v>30190</v>
      </c>
      <c r="F257" s="141" t="s">
        <v>30161</v>
      </c>
      <c r="G257" s="141" t="s">
        <v>30162</v>
      </c>
      <c r="H257" s="116" t="str">
        <f>_xlfn.CONCAT("(","${Variables:",C257,"_kcat}"," * ",C257," * ",E257,") / (","${Variables:",C257,"_km}"," + (",C257," * ", E257,"))")</f>
        <v>(${Variables:E1_1_1_58_kcat} * E1_1_1_58 * C00817 * C00003) / (${Variables:E1_1_1_58_km} + (E1_1_1_58 * C00817 * C00003))</v>
      </c>
      <c r="I257" s="121" t="str">
        <f>_xlfn.CONCAT("r",A257,": ",D257," -&gt; ",F257," | ",H257)</f>
        <v>r256: C00817 + C00003 -&gt; C00558 + C00004 + C00080 | (${Variables:E1_1_1_58_kcat} * E1_1_1_58 * C00817 * C00003) / (${Variables:E1_1_1_58_km} + (E1_1_1_58 * C00817 * C00003))</v>
      </c>
    </row>
    <row r="258" spans="1:9" s="82" customFormat="1" ht="25">
      <c r="A258" s="116">
        <f t="shared" si="7"/>
        <v>257</v>
      </c>
      <c r="B258" s="114" t="s">
        <v>28766</v>
      </c>
      <c r="C258" s="116" t="str">
        <f t="shared" si="6"/>
        <v>E1_1_1_6</v>
      </c>
      <c r="D258" s="134" t="s">
        <v>29883</v>
      </c>
      <c r="E258" s="135" t="s">
        <v>29884</v>
      </c>
      <c r="F258" s="141" t="s">
        <v>30191</v>
      </c>
      <c r="G258" s="141" t="s">
        <v>30192</v>
      </c>
      <c r="H258" s="116" t="str">
        <f>_xlfn.CONCAT("(","${Variables:",C258,"_kcat}"," * ",C258," * ",E258,") / (","${Variables:",C258,"_km}"," + (",C258," * ", E258,"))")</f>
        <v>(${Variables:E1_1_1_6_kcat} * E1_1_1_6 * C00116 * C00003) / (${Variables:E1_1_1_6_km} + (E1_1_1_6 * C00116 * C00003))</v>
      </c>
      <c r="I258" s="121" t="str">
        <f>_xlfn.CONCAT("r",A258,": ",D258," -&gt; ",F258," | ",H258)</f>
        <v>r257: C00116 + C00003 -&gt; C00184 + C00004 + C00080 | (${Variables:E1_1_1_6_kcat} * E1_1_1_6 * C00116 * C00003) / (${Variables:E1_1_1_6_km} + (E1_1_1_6 * C00116 * C00003))</v>
      </c>
    </row>
    <row r="259" spans="1:9" s="82" customFormat="1" ht="25">
      <c r="A259" s="116">
        <f t="shared" si="7"/>
        <v>258</v>
      </c>
      <c r="B259" s="114" t="s">
        <v>28766</v>
      </c>
      <c r="C259" s="116" t="str">
        <f t="shared" ref="C259:C322" si="8">CONCATENATE("E",B259)</f>
        <v>E1_1_1_6</v>
      </c>
      <c r="D259" s="134" t="s">
        <v>30193</v>
      </c>
      <c r="E259" s="135" t="s">
        <v>30194</v>
      </c>
      <c r="F259" s="141" t="s">
        <v>29917</v>
      </c>
      <c r="G259" s="141" t="s">
        <v>29918</v>
      </c>
      <c r="H259" s="116" t="str">
        <f>_xlfn.CONCAT("(","${Variables:",C259,"_kcat}"," * ",C259," * ",E259,") / (","${Variables:",C259,"_km}"," + (",C259," * ", E259,"))")</f>
        <v>(${Variables:E1_1_1_6_kcat} * E1_1_1_6 * C00424 * C00003) / (${Variables:E1_1_1_6_km} + (E1_1_1_6 * C00424 * C00003))</v>
      </c>
      <c r="I259" s="121" t="str">
        <f>_xlfn.CONCAT("r",A259,": ",D259," -&gt; ",F259," | ",H259)</f>
        <v>r258: C00424 + C00003 -&gt; C00546 + C00004 + C00080 | (${Variables:E1_1_1_6_kcat} * E1_1_1_6 * C00424 * C00003) / (${Variables:E1_1_1_6_km} + (E1_1_1_6 * C00424 * C00003))</v>
      </c>
    </row>
    <row r="260" spans="1:9" s="82" customFormat="1" ht="25">
      <c r="A260" s="116">
        <f t="shared" ref="A260:A323" si="9">A259+1</f>
        <v>259</v>
      </c>
      <c r="B260" s="114" t="s">
        <v>28766</v>
      </c>
      <c r="C260" s="116" t="str">
        <f t="shared" si="8"/>
        <v>E1_1_1_6</v>
      </c>
      <c r="D260" s="134" t="s">
        <v>30195</v>
      </c>
      <c r="E260" s="135" t="s">
        <v>30196</v>
      </c>
      <c r="F260" s="141" t="s">
        <v>30197</v>
      </c>
      <c r="G260" s="141" t="s">
        <v>30198</v>
      </c>
      <c r="H260" s="116" t="str">
        <f>_xlfn.CONCAT("(","${Variables:",C260,"_kcat}"," * ",C260," * ",E260,") / (","${Variables:",C260,"_km}"," + (",C260," * ", E260,"))")</f>
        <v>(${Variables:E1_1_1_6_kcat} * E1_1_1_6 * C00583 * C00003) / (${Variables:E1_1_1_6_km} + (E1_1_1_6 * C00583 * C00003))</v>
      </c>
      <c r="I260" s="121" t="str">
        <f>_xlfn.CONCAT("r",A260,": ",D260," -&gt; ",F260," | ",H260)</f>
        <v>r259: C00583 + C00003 -&gt; C05235 + C00004 + C00080 | (${Variables:E1_1_1_6_kcat} * E1_1_1_6 * C00583 * C00003) / (${Variables:E1_1_1_6_km} + (E1_1_1_6 * C00583 * C00003))</v>
      </c>
    </row>
    <row r="261" spans="1:9" s="82" customFormat="1" ht="25">
      <c r="A261" s="116">
        <f t="shared" si="9"/>
        <v>260</v>
      </c>
      <c r="B261" s="114" t="s">
        <v>28767</v>
      </c>
      <c r="C261" s="116" t="str">
        <f t="shared" si="8"/>
        <v>E1_1_1_60</v>
      </c>
      <c r="D261" s="134" t="s">
        <v>30199</v>
      </c>
      <c r="E261" s="135" t="s">
        <v>30200</v>
      </c>
      <c r="F261" s="141" t="s">
        <v>30201</v>
      </c>
      <c r="G261" s="141" t="s">
        <v>30202</v>
      </c>
      <c r="H261" s="116" t="str">
        <f>_xlfn.CONCAT("(","${Variables:",C261,"_kcat}"," * ",C261," * ",E261,") / (","${Variables:",C261,"_km}"," + (",C261," * ", E261,"))")</f>
        <v>(${Variables:E1_1_1_60_kcat} * E1_1_1_60 * C00258 * C00003) / (${Variables:E1_1_1_60_km} + (E1_1_1_60 * C00258 * C00003))</v>
      </c>
      <c r="I261" s="121" t="str">
        <f>_xlfn.CONCAT("r",A261,": ",D261," -&gt; ",F261," | ",H261)</f>
        <v>r260: C00258 + C00003 -&gt; C01146 + C00004 + C00080 | (${Variables:E1_1_1_60_kcat} * E1_1_1_60 * C00258 * C00003) / (${Variables:E1_1_1_60_km} + (E1_1_1_60 * C00258 * C00003))</v>
      </c>
    </row>
    <row r="262" spans="1:9" s="82" customFormat="1" ht="25">
      <c r="A262" s="116">
        <f t="shared" si="9"/>
        <v>261</v>
      </c>
      <c r="B262" s="114" t="s">
        <v>28767</v>
      </c>
      <c r="C262" s="116" t="str">
        <f t="shared" si="8"/>
        <v>E1_1_1_60</v>
      </c>
      <c r="D262" s="134" t="s">
        <v>30203</v>
      </c>
      <c r="E262" s="135" t="s">
        <v>30204</v>
      </c>
      <c r="F262" s="141" t="s">
        <v>30205</v>
      </c>
      <c r="G262" s="141" t="s">
        <v>30206</v>
      </c>
      <c r="H262" s="116" t="str">
        <f>_xlfn.CONCAT("(","${Variables:",C262,"_kcat}"," * ",C262," * ",E262,") / (","${Variables:",C262,"_km}"," + (",C262," * ", E262,"))")</f>
        <v>(${Variables:E1_1_1_60_kcat} * E1_1_1_60 * C00258 * C00006 ) / (${Variables:E1_1_1_60_km} + (E1_1_1_60 * C00258 * C00006 ))</v>
      </c>
      <c r="I262" s="121" t="str">
        <f>_xlfn.CONCAT("r",A262,": ",D262," -&gt; ",F262," | ",H262)</f>
        <v>r261: C00258 + C00006  -&gt; C01146 + C00005 + C00080 | (${Variables:E1_1_1_60_kcat} * E1_1_1_60 * C00258 * C00006 ) / (${Variables:E1_1_1_60_km} + (E1_1_1_60 * C00258 * C00006 ))</v>
      </c>
    </row>
    <row r="263" spans="1:9" s="82" customFormat="1" ht="25">
      <c r="A263" s="116">
        <f t="shared" si="9"/>
        <v>262</v>
      </c>
      <c r="B263" s="114" t="s">
        <v>28768</v>
      </c>
      <c r="C263" s="116" t="str">
        <f t="shared" si="8"/>
        <v>E1_1_1_61</v>
      </c>
      <c r="D263" s="134" t="s">
        <v>30207</v>
      </c>
      <c r="E263" s="135" t="s">
        <v>30208</v>
      </c>
      <c r="F263" s="141" t="s">
        <v>30209</v>
      </c>
      <c r="G263" s="141" t="s">
        <v>30210</v>
      </c>
      <c r="H263" s="116" t="str">
        <f>_xlfn.CONCAT("(","${Variables:",C263,"_kcat}"," * ",C263," * ",E263,") / (","${Variables:",C263,"_km}"," + (",C263," * ", E263,"))")</f>
        <v>(${Variables:E1_1_1_61_kcat} * E1_1_1_61 * C00989 * C00003) / (${Variables:E1_1_1_61_km} + (E1_1_1_61 * C00989 * C00003))</v>
      </c>
      <c r="I263" s="121" t="str">
        <f>_xlfn.CONCAT("r",A263,": ",D263," -&gt; ",F263," | ",H263)</f>
        <v>r262: C00989 + C00003 -&gt; C00232 + C00004 + C00080 | (${Variables:E1_1_1_61_kcat} * E1_1_1_61 * C00989 * C00003) / (${Variables:E1_1_1_61_km} + (E1_1_1_61 * C00989 * C00003))</v>
      </c>
    </row>
    <row r="264" spans="1:9" s="82" customFormat="1" ht="25">
      <c r="A264" s="116">
        <f t="shared" si="9"/>
        <v>263</v>
      </c>
      <c r="B264" s="114" t="s">
        <v>28769</v>
      </c>
      <c r="C264" s="116" t="str">
        <f t="shared" si="8"/>
        <v>E1_1_1_65</v>
      </c>
      <c r="D264" s="134" t="s">
        <v>30211</v>
      </c>
      <c r="E264" s="135" t="s">
        <v>30212</v>
      </c>
      <c r="F264" s="141" t="s">
        <v>30213</v>
      </c>
      <c r="G264" s="141" t="s">
        <v>30214</v>
      </c>
      <c r="H264" s="116" t="str">
        <f>_xlfn.CONCAT("(","${Variables:",C264,"_kcat}"," * ",C264," * ",E264,") / (","${Variables:",C264,"_km}"," + (",C264," * ", E264,"))")</f>
        <v>(${Variables:E1_1_1_65_kcat} * E1_1_1_65 * C00314 * C00006 ) / (${Variables:E1_1_1_65_km} + (E1_1_1_65 * C00314 * C00006 ))</v>
      </c>
      <c r="I264" s="121" t="str">
        <f>_xlfn.CONCAT("r",A264,": ",D264," -&gt; ",F264," | ",H264)</f>
        <v>r263: C00314 + C00006  -&gt; C00250 + C00005 + C00080 | (${Variables:E1_1_1_65_kcat} * E1_1_1_65 * C00314 * C00006 ) / (${Variables:E1_1_1_65_km} + (E1_1_1_65 * C00314 * C00006 ))</v>
      </c>
    </row>
    <row r="265" spans="1:9" s="82" customFormat="1" ht="25">
      <c r="A265" s="116">
        <f t="shared" si="9"/>
        <v>264</v>
      </c>
      <c r="B265" s="114" t="s">
        <v>28770</v>
      </c>
      <c r="C265" s="116" t="str">
        <f t="shared" si="8"/>
        <v>E1_1_1_69</v>
      </c>
      <c r="D265" s="134" t="s">
        <v>30215</v>
      </c>
      <c r="E265" s="135" t="s">
        <v>30216</v>
      </c>
      <c r="F265" s="141" t="s">
        <v>30003</v>
      </c>
      <c r="G265" s="141" t="s">
        <v>30004</v>
      </c>
      <c r="H265" s="116" t="str">
        <f>_xlfn.CONCAT("(","${Variables:",C265,"_kcat}"," * ",C265," * ",E265,") / (","${Variables:",C265,"_km}"," + (",C265," * ", E265,"))")</f>
        <v>(${Variables:E1_1_1_69_kcat} * E1_1_1_69 * C00257 * C00003) / (${Variables:E1_1_1_69_km} + (E1_1_1_69 * C00257 * C00003))</v>
      </c>
      <c r="I265" s="121" t="str">
        <f>_xlfn.CONCAT("r",A265,": ",D265," -&gt; ",F265," | ",H265)</f>
        <v>r264: C00257 + C00003 -&gt; C01062 + C00004 + C00080 | (${Variables:E1_1_1_69_kcat} * E1_1_1_69 * C00257 * C00003) / (${Variables:E1_1_1_69_km} + (E1_1_1_69 * C00257 * C00003))</v>
      </c>
    </row>
    <row r="266" spans="1:9" s="82" customFormat="1" ht="25">
      <c r="A266" s="116">
        <f t="shared" si="9"/>
        <v>265</v>
      </c>
      <c r="B266" s="114" t="s">
        <v>28770</v>
      </c>
      <c r="C266" s="116" t="str">
        <f t="shared" si="8"/>
        <v>E1_1_1_69</v>
      </c>
      <c r="D266" s="134" t="s">
        <v>29931</v>
      </c>
      <c r="E266" s="135" t="s">
        <v>29932</v>
      </c>
      <c r="F266" s="141" t="s">
        <v>30005</v>
      </c>
      <c r="G266" s="141" t="s">
        <v>30006</v>
      </c>
      <c r="H266" s="116" t="str">
        <f>_xlfn.CONCAT("(","${Variables:",C266,"_kcat}"," * ",C266," * ",E266,") / (","${Variables:",C266,"_km}"," + (",C266," * ", E266,"))")</f>
        <v>(${Variables:E1_1_1_69_kcat} * E1_1_1_69 * C00257 * C00006) / (${Variables:E1_1_1_69_km} + (E1_1_1_69 * C00257 * C00006))</v>
      </c>
      <c r="I266" s="121" t="str">
        <f>_xlfn.CONCAT("r",A266,": ",D266," -&gt; ",F266," | ",H266)</f>
        <v>r265: C00257 + C00006 -&gt; C01062 + C00005 + C00080 | (${Variables:E1_1_1_69_kcat} * E1_1_1_69 * C00257 * C00006) / (${Variables:E1_1_1_69_km} + (E1_1_1_69 * C00257 * C00006))</v>
      </c>
    </row>
    <row r="267" spans="1:9" s="82" customFormat="1" ht="25">
      <c r="A267" s="116">
        <f t="shared" si="9"/>
        <v>266</v>
      </c>
      <c r="B267" s="114" t="s">
        <v>28771</v>
      </c>
      <c r="C267" s="116" t="str">
        <f t="shared" si="8"/>
        <v>E1_1_1_75</v>
      </c>
      <c r="D267" s="134" t="s">
        <v>30217</v>
      </c>
      <c r="E267" s="135" t="s">
        <v>30218</v>
      </c>
      <c r="F267" s="141" t="s">
        <v>30219</v>
      </c>
      <c r="G267" s="141" t="s">
        <v>30220</v>
      </c>
      <c r="H267" s="116" t="str">
        <f>_xlfn.CONCAT("(","${Variables:",C267,"_kcat}"," * ",C267," * ",E267,") / (","${Variables:",C267,"_km}"," + (",C267," * ", E267,"))")</f>
        <v>(${Variables:E1_1_1_75_kcat} * E1_1_1_75 * C03194 * C00003) / (${Variables:E1_1_1_75_km} + (E1_1_1_75 * C03194 * C00003))</v>
      </c>
      <c r="I267" s="121" t="str">
        <f>_xlfn.CONCAT("r",A267,": ",D267," -&gt; ",F267," | ",H267)</f>
        <v>r266: C03194 + C00003 -&gt; C01888 + C00004 + C00080 | (${Variables:E1_1_1_75_kcat} * E1_1_1_75 * C03194 * C00003) / (${Variables:E1_1_1_75_km} + (E1_1_1_75 * C03194 * C00003))</v>
      </c>
    </row>
    <row r="268" spans="1:9" s="82" customFormat="1" ht="25">
      <c r="A268" s="116">
        <f t="shared" si="9"/>
        <v>267</v>
      </c>
      <c r="B268" s="114" t="s">
        <v>28772</v>
      </c>
      <c r="C268" s="116" t="str">
        <f t="shared" si="8"/>
        <v>E1_1_1_77</v>
      </c>
      <c r="D268" s="134" t="s">
        <v>30221</v>
      </c>
      <c r="E268" s="135" t="s">
        <v>30222</v>
      </c>
      <c r="F268" s="141" t="s">
        <v>30223</v>
      </c>
      <c r="G268" s="141" t="s">
        <v>30224</v>
      </c>
      <c r="H268" s="116" t="str">
        <f>_xlfn.CONCAT("(","${Variables:",C268,"_kcat}"," * ",C268," * ",E268,") / (","${Variables:",C268,"_km}"," + (",C268," * ", E268,"))")</f>
        <v>(${Variables:E1_1_1_77_kcat} * E1_1_1_77 * C02917 * C00003) / (${Variables:E1_1_1_77_km} + (E1_1_1_77 * C02917 * C00003))</v>
      </c>
      <c r="I268" s="121" t="str">
        <f>_xlfn.CONCAT("r",A268,": ",D268," -&gt; ",F268," | ",H268)</f>
        <v>r267: C02917 + C00003 -&gt; C00424 + C00004 + C00080 | (${Variables:E1_1_1_77_kcat} * E1_1_1_77 * C02917 * C00003) / (${Variables:E1_1_1_77_km} + (E1_1_1_77 * C02917 * C00003))</v>
      </c>
    </row>
    <row r="269" spans="1:9" s="82" customFormat="1" ht="25">
      <c r="A269" s="116">
        <f t="shared" si="9"/>
        <v>268</v>
      </c>
      <c r="B269" s="114" t="s">
        <v>28772</v>
      </c>
      <c r="C269" s="116" t="str">
        <f t="shared" si="8"/>
        <v>E1_1_1_77</v>
      </c>
      <c r="D269" s="134" t="s">
        <v>30225</v>
      </c>
      <c r="E269" s="135" t="s">
        <v>30226</v>
      </c>
      <c r="F269" s="141" t="s">
        <v>30227</v>
      </c>
      <c r="G269" s="141" t="s">
        <v>30228</v>
      </c>
      <c r="H269" s="116" t="str">
        <f>_xlfn.CONCAT("(","${Variables:",C269,"_kcat}"," * ",C269," * ",E269,") / (","${Variables:",C269,"_km}"," + (",C269," * ", E269,"))")</f>
        <v>(${Variables:E1_1_1_77_kcat} * E1_1_1_77 * C02912 * C00003) / (${Variables:E1_1_1_77_km} + (E1_1_1_77 * C02912 * C00003))</v>
      </c>
      <c r="I269" s="121" t="str">
        <f>_xlfn.CONCAT("r",A269,": ",D269," -&gt; ",F269," | ",H269)</f>
        <v>r268: C02912 + C00003 -&gt; C00937 + C00004 + C00080 | (${Variables:E1_1_1_77_kcat} * E1_1_1_77 * C02912 * C00003) / (${Variables:E1_1_1_77_km} + (E1_1_1_77 * C02912 * C00003))</v>
      </c>
    </row>
    <row r="270" spans="1:9" s="82" customFormat="1" ht="25">
      <c r="A270" s="116">
        <f t="shared" si="9"/>
        <v>269</v>
      </c>
      <c r="B270" s="114" t="s">
        <v>28772</v>
      </c>
      <c r="C270" s="116" t="str">
        <f t="shared" si="8"/>
        <v>E1_1_1_77</v>
      </c>
      <c r="D270" s="134" t="s">
        <v>30229</v>
      </c>
      <c r="E270" s="135" t="s">
        <v>30230</v>
      </c>
      <c r="F270" s="141" t="s">
        <v>30231</v>
      </c>
      <c r="G270" s="141" t="s">
        <v>30232</v>
      </c>
      <c r="H270" s="116" t="str">
        <f>_xlfn.CONCAT("(","${Variables:",C270,"_kcat}"," * ",C270," * ",E270,") / (","${Variables:",C270,"_km}"," + (",C270," * ", E270,"))")</f>
        <v>(${Variables:E1_1_1_77_kcat} * E1_1_1_77 * C01380 * C00003) / (${Variables:E1_1_1_77_km} + (E1_1_1_77 * C01380 * C00003))</v>
      </c>
      <c r="I270" s="121" t="str">
        <f>_xlfn.CONCAT("r",A270,": ",D270," -&gt; ",F270," | ",H270)</f>
        <v>r269: C01380 + C00003 -&gt; C00266 + C00004 + C00080 | (${Variables:E1_1_1_77_kcat} * E1_1_1_77 * C01380 * C00003) / (${Variables:E1_1_1_77_km} + (E1_1_1_77 * C01380 * C00003))</v>
      </c>
    </row>
    <row r="271" spans="1:9" s="82" customFormat="1" ht="25">
      <c r="A271" s="116">
        <f t="shared" si="9"/>
        <v>270</v>
      </c>
      <c r="B271" s="114" t="s">
        <v>28772</v>
      </c>
      <c r="C271" s="116" t="str">
        <f t="shared" si="8"/>
        <v>E1_1_1_77</v>
      </c>
      <c r="D271" s="134" t="s">
        <v>30195</v>
      </c>
      <c r="E271" s="135" t="s">
        <v>30196</v>
      </c>
      <c r="F271" s="141" t="s">
        <v>30223</v>
      </c>
      <c r="G271" s="141" t="s">
        <v>30224</v>
      </c>
      <c r="H271" s="116" t="str">
        <f>_xlfn.CONCAT("(","${Variables:",C271,"_kcat}"," * ",C271," * ",E271,") / (","${Variables:",C271,"_km}"," + (",C271," * ", E271,"))")</f>
        <v>(${Variables:E1_1_1_77_kcat} * E1_1_1_77 * C00583 * C00003) / (${Variables:E1_1_1_77_km} + (E1_1_1_77 * C00583 * C00003))</v>
      </c>
      <c r="I271" s="121" t="str">
        <f>_xlfn.CONCAT("r",A271,": ",D271," -&gt; ",F271," | ",H271)</f>
        <v>r270: C00583 + C00003 -&gt; C00424 + C00004 + C00080 | (${Variables:E1_1_1_77_kcat} * E1_1_1_77 * C00583 * C00003) / (${Variables:E1_1_1_77_km} + (E1_1_1_77 * C00583 * C00003))</v>
      </c>
    </row>
    <row r="272" spans="1:9" s="82" customFormat="1" ht="25">
      <c r="A272" s="116">
        <f t="shared" si="9"/>
        <v>271</v>
      </c>
      <c r="B272" s="114" t="s">
        <v>28773</v>
      </c>
      <c r="C272" s="116" t="str">
        <f t="shared" si="8"/>
        <v>E1_1_1_79</v>
      </c>
      <c r="D272" s="134" t="s">
        <v>30233</v>
      </c>
      <c r="E272" s="135" t="s">
        <v>30234</v>
      </c>
      <c r="F272" s="141" t="s">
        <v>30235</v>
      </c>
      <c r="G272" s="141" t="s">
        <v>30236</v>
      </c>
      <c r="H272" s="116" t="str">
        <f>_xlfn.CONCAT("(","${Variables:",C272,"_kcat}"," * ",C272," * ",E272,") / (","${Variables:",C272,"_km}"," + (",C272," * ", E272,"))")</f>
        <v>(${Variables:E1_1_1_79_kcat} * E1_1_1_79 * C00160 * C00006) / (${Variables:E1_1_1_79_km} + (E1_1_1_79 * C00160 * C00006))</v>
      </c>
      <c r="I272" s="121" t="str">
        <f>_xlfn.CONCAT("r",A272,": ",D272," -&gt; ",F272," | ",H272)</f>
        <v>r271: C00160 + C00006 -&gt; C00048 + C00005 + C00080 | (${Variables:E1_1_1_79_kcat} * E1_1_1_79 * C00160 * C00006) / (${Variables:E1_1_1_79_km} + (E1_1_1_79 * C00160 * C00006))</v>
      </c>
    </row>
    <row r="273" spans="1:9" s="82" customFormat="1" ht="25">
      <c r="A273" s="116">
        <f t="shared" si="9"/>
        <v>272</v>
      </c>
      <c r="B273" s="114" t="s">
        <v>28773</v>
      </c>
      <c r="C273" s="116" t="str">
        <f t="shared" si="8"/>
        <v>E1_1_1_79</v>
      </c>
      <c r="D273" s="134" t="s">
        <v>30203</v>
      </c>
      <c r="E273" s="135" t="s">
        <v>30204</v>
      </c>
      <c r="F273" s="141" t="s">
        <v>30237</v>
      </c>
      <c r="G273" s="141" t="s">
        <v>30238</v>
      </c>
      <c r="H273" s="116" t="str">
        <f>_xlfn.CONCAT("(","${Variables:",C273,"_kcat}"," * ",C273," * ",E273,") / (","${Variables:",C273,"_km}"," + (",C273," * ", E273,"))")</f>
        <v>(${Variables:E1_1_1_79_kcat} * E1_1_1_79 * C00258 * C00006 ) / (${Variables:E1_1_1_79_km} + (E1_1_1_79 * C00258 * C00006 ))</v>
      </c>
      <c r="I273" s="121" t="str">
        <f>_xlfn.CONCAT("r",A273,": ",D273," -&gt; ",F273," | ",H273)</f>
        <v>r272: C00258 + C00006  -&gt; C00168 + C00005 + C00080 | (${Variables:E1_1_1_79_kcat} * E1_1_1_79 * C00258 * C00006 ) / (${Variables:E1_1_1_79_km} + (E1_1_1_79 * C00258 * C00006 ))</v>
      </c>
    </row>
    <row r="274" spans="1:9" s="82" customFormat="1" ht="25">
      <c r="A274" s="116">
        <f t="shared" si="9"/>
        <v>273</v>
      </c>
      <c r="B274" s="114" t="s">
        <v>28773</v>
      </c>
      <c r="C274" s="116" t="str">
        <f t="shared" si="8"/>
        <v>E1_1_1_79</v>
      </c>
      <c r="D274" s="134" t="s">
        <v>30239</v>
      </c>
      <c r="E274" s="135" t="s">
        <v>30240</v>
      </c>
      <c r="F274" s="141" t="s">
        <v>29917</v>
      </c>
      <c r="G274" s="141" t="s">
        <v>29918</v>
      </c>
      <c r="H274" s="116" t="str">
        <f>_xlfn.CONCAT("(","${Variables:",C274,"_kcat}"," * ",C274," * ",E274,") / (","${Variables:",C274,"_km}"," + (",C274," * ", E274,"))")</f>
        <v>(${Variables:E1_1_1_79_kcat} * E1_1_1_79 * C00937 * C00003) / (${Variables:E1_1_1_79_km} + (E1_1_1_79 * C00937 * C00003))</v>
      </c>
      <c r="I274" s="121" t="str">
        <f>_xlfn.CONCAT("r",A274,": ",D274," -&gt; ",F274," | ",H274)</f>
        <v>r273: C00937 + C00003 -&gt; C00546 + C00004 + C00080 | (${Variables:E1_1_1_79_kcat} * E1_1_1_79 * C00937 * C00003) / (${Variables:E1_1_1_79_km} + (E1_1_1_79 * C00937 * C00003))</v>
      </c>
    </row>
    <row r="275" spans="1:9" s="82" customFormat="1" ht="25">
      <c r="A275" s="116">
        <f t="shared" si="9"/>
        <v>274</v>
      </c>
      <c r="B275" s="114" t="s">
        <v>28773</v>
      </c>
      <c r="C275" s="116" t="str">
        <f t="shared" si="8"/>
        <v>E1_1_1_79</v>
      </c>
      <c r="D275" s="134" t="s">
        <v>30233</v>
      </c>
      <c r="E275" s="135" t="s">
        <v>30234</v>
      </c>
      <c r="F275" s="141" t="s">
        <v>30235</v>
      </c>
      <c r="G275" s="141" t="s">
        <v>30236</v>
      </c>
      <c r="H275" s="116" t="str">
        <f>_xlfn.CONCAT("(","${Variables:",C275,"_kcat}"," * ",C275," * ",E275,") / (","${Variables:",C275,"_km}"," + (",C275," * ", E275,"))")</f>
        <v>(${Variables:E1_1_1_79_kcat} * E1_1_1_79 * C00160 * C00006) / (${Variables:E1_1_1_79_km} + (E1_1_1_79 * C00160 * C00006))</v>
      </c>
      <c r="I275" s="121" t="str">
        <f>_xlfn.CONCAT("r",A275,": ",D275," -&gt; ",F275," | ",H275)</f>
        <v>r274: C00160 + C00006 -&gt; C00048 + C00005 + C00080 | (${Variables:E1_1_1_79_kcat} * E1_1_1_79 * C00160 * C00006) / (${Variables:E1_1_1_79_km} + (E1_1_1_79 * C00160 * C00006))</v>
      </c>
    </row>
    <row r="276" spans="1:9" s="82" customFormat="1" ht="25">
      <c r="A276" s="116">
        <f t="shared" si="9"/>
        <v>275</v>
      </c>
      <c r="B276" s="114" t="s">
        <v>28773</v>
      </c>
      <c r="C276" s="116" t="str">
        <f t="shared" si="8"/>
        <v>E1_1_1_79</v>
      </c>
      <c r="D276" s="134" t="s">
        <v>30203</v>
      </c>
      <c r="E276" s="135" t="s">
        <v>30204</v>
      </c>
      <c r="F276" s="141" t="s">
        <v>30237</v>
      </c>
      <c r="G276" s="141" t="s">
        <v>30238</v>
      </c>
      <c r="H276" s="116" t="str">
        <f>_xlfn.CONCAT("(","${Variables:",C276,"_kcat}"," * ",C276," * ",E276,") / (","${Variables:",C276,"_km}"," + (",C276," * ", E276,"))")</f>
        <v>(${Variables:E1_1_1_79_kcat} * E1_1_1_79 * C00258 * C00006 ) / (${Variables:E1_1_1_79_km} + (E1_1_1_79 * C00258 * C00006 ))</v>
      </c>
      <c r="I276" s="121" t="str">
        <f>_xlfn.CONCAT("r",A276,": ",D276," -&gt; ",F276," | ",H276)</f>
        <v>r275: C00258 + C00006  -&gt; C00168 + C00005 + C00080 | (${Variables:E1_1_1_79_kcat} * E1_1_1_79 * C00258 * C00006 ) / (${Variables:E1_1_1_79_km} + (E1_1_1_79 * C00258 * C00006 ))</v>
      </c>
    </row>
    <row r="277" spans="1:9" s="82" customFormat="1" ht="25">
      <c r="A277" s="116">
        <f t="shared" si="9"/>
        <v>276</v>
      </c>
      <c r="B277" s="114" t="s">
        <v>28773</v>
      </c>
      <c r="C277" s="116" t="str">
        <f t="shared" si="8"/>
        <v>E1_1_1_79</v>
      </c>
      <c r="D277" s="134" t="s">
        <v>30239</v>
      </c>
      <c r="E277" s="135" t="s">
        <v>30240</v>
      </c>
      <c r="F277" s="141" t="s">
        <v>29917</v>
      </c>
      <c r="G277" s="141" t="s">
        <v>29918</v>
      </c>
      <c r="H277" s="116" t="str">
        <f>_xlfn.CONCAT("(","${Variables:",C277,"_kcat}"," * ",C277," * ",E277,") / (","${Variables:",C277,"_km}"," + (",C277," * ", E277,"))")</f>
        <v>(${Variables:E1_1_1_79_kcat} * E1_1_1_79 * C00937 * C00003) / (${Variables:E1_1_1_79_km} + (E1_1_1_79 * C00937 * C00003))</v>
      </c>
      <c r="I277" s="121" t="str">
        <f>_xlfn.CONCAT("r",A277,": ",D277," -&gt; ",F277," | ",H277)</f>
        <v>r276: C00937 + C00003 -&gt; C00546 + C00004 + C00080 | (${Variables:E1_1_1_79_kcat} * E1_1_1_79 * C00937 * C00003) / (${Variables:E1_1_1_79_km} + (E1_1_1_79 * C00937 * C00003))</v>
      </c>
    </row>
    <row r="278" spans="1:9" s="82" customFormat="1" ht="25">
      <c r="A278" s="116">
        <f t="shared" si="9"/>
        <v>277</v>
      </c>
      <c r="B278" s="114" t="s">
        <v>28774</v>
      </c>
      <c r="C278" s="116" t="str">
        <f t="shared" si="8"/>
        <v>E1_1_1_83</v>
      </c>
      <c r="D278" s="134" t="s">
        <v>30241</v>
      </c>
      <c r="E278" s="135" t="s">
        <v>30242</v>
      </c>
      <c r="F278" s="141" t="s">
        <v>30147</v>
      </c>
      <c r="G278" s="141" t="s">
        <v>30148</v>
      </c>
      <c r="H278" s="116" t="str">
        <f>_xlfn.CONCAT("(","${Variables:",C278,"_kcat}"," * ",C278," * ",E278,") / (","${Variables:",C278,"_km}"," + (",C278," * ", E278,"))")</f>
        <v>(${Variables:E1_1_1_83_kcat} * E1_1_1_83 * C00497 * C00003) / (${Variables:E1_1_1_83_km} + (E1_1_1_83 * C00497 * C00003))</v>
      </c>
      <c r="I278" s="121" t="str">
        <f>_xlfn.CONCAT("r",A278,": ",D278," -&gt; ",F278," | ",H278)</f>
        <v>r277: C00497 + C00003 -&gt; C00022 + C00011 + C00004 + C00080 | (${Variables:E1_1_1_83_kcat} * E1_1_1_83 * C00497 * C00003) / (${Variables:E1_1_1_83_km} + (E1_1_1_83 * C00497 * C00003))</v>
      </c>
    </row>
    <row r="279" spans="1:9" s="82" customFormat="1" ht="25">
      <c r="A279" s="116">
        <f t="shared" si="9"/>
        <v>278</v>
      </c>
      <c r="B279" s="114" t="s">
        <v>28775</v>
      </c>
      <c r="C279" s="116" t="str">
        <f t="shared" si="8"/>
        <v>E1_1_1_85</v>
      </c>
      <c r="D279" s="137" t="s">
        <v>30243</v>
      </c>
      <c r="E279" s="138" t="s">
        <v>30244</v>
      </c>
      <c r="F279" s="136" t="s">
        <v>18550</v>
      </c>
      <c r="G279" s="136" t="s">
        <v>18550</v>
      </c>
      <c r="H279" s="116" t="str">
        <f>_xlfn.CONCAT("(","${Variables:",C279,"_kcat}"," * ",C279," * ",E279,") / (","${Variables:",C279,"_km}"," + (",C279," * ", E279,"))")</f>
        <v>(${Variables:E1_1_1_85_kcat} * E1_1_1_85 * C00233 * C00011) / (${Variables:E1_1_1_85_km} + (E1_1_1_85 * C00233 * C00011))</v>
      </c>
      <c r="I279" s="121" t="str">
        <f>_xlfn.CONCAT("r",A279,": ",D279," -&gt; ",F279," | ",H279)</f>
        <v>r278: C00233 + C00011 -&gt; C04236 | (${Variables:E1_1_1_85_kcat} * E1_1_1_85 * C00233 * C00011) / (${Variables:E1_1_1_85_km} + (E1_1_1_85 * C00233 * C00011))</v>
      </c>
    </row>
    <row r="280" spans="1:9" s="82" customFormat="1" ht="25">
      <c r="A280" s="116">
        <f t="shared" si="9"/>
        <v>279</v>
      </c>
      <c r="B280" s="114" t="s">
        <v>28775</v>
      </c>
      <c r="C280" s="116" t="str">
        <f t="shared" si="8"/>
        <v>E1_1_1_85</v>
      </c>
      <c r="D280" s="137" t="s">
        <v>30245</v>
      </c>
      <c r="E280" s="138" t="s">
        <v>30246</v>
      </c>
      <c r="F280" s="136" t="s">
        <v>30247</v>
      </c>
      <c r="G280" s="136" t="s">
        <v>30248</v>
      </c>
      <c r="H280" s="116" t="str">
        <f>_xlfn.CONCAT("(","${Variables:",C280,"_kcat}"," * ",C280," * ",E280,") / (","${Variables:",C280,"_km}"," + (",C280," * ", E280,"))")</f>
        <v>(${Variables:E1_1_1_85_kcat} * E1_1_1_85 * C04411 * C00003) / (${Variables:E1_1_1_85_km} + (E1_1_1_85 * C04411 * C00003))</v>
      </c>
      <c r="I280" s="121" t="str">
        <f>_xlfn.CONCAT("r",A280,": ",D280," -&gt; ",F280," | ",H280)</f>
        <v>r279: C04411 + C00003 -&gt; C04236 + C00004 + C00080 | (${Variables:E1_1_1_85_kcat} * E1_1_1_85 * C04411 * C00003) / (${Variables:E1_1_1_85_km} + (E1_1_1_85 * C04411 * C00003))</v>
      </c>
    </row>
    <row r="281" spans="1:9" s="82" customFormat="1" ht="25">
      <c r="A281" s="116">
        <f t="shared" si="9"/>
        <v>280</v>
      </c>
      <c r="B281" s="114" t="s">
        <v>28775</v>
      </c>
      <c r="C281" s="116" t="str">
        <f t="shared" si="8"/>
        <v>E1_1_1_85</v>
      </c>
      <c r="D281" s="137" t="s">
        <v>30249</v>
      </c>
      <c r="E281" s="138" t="s">
        <v>30250</v>
      </c>
      <c r="F281" s="136" t="s">
        <v>30251</v>
      </c>
      <c r="G281" s="136" t="s">
        <v>30252</v>
      </c>
      <c r="H281" s="116" t="str">
        <f>_xlfn.CONCAT("(","${Variables:",C281,"_kcat}"," * ",C281," * ",E281,") / (","${Variables:",C281,"_km}"," + (",C281," * ", E281,"))")</f>
        <v>(${Variables:E1_1_1_85_kcat} * E1_1_1_85 * C04411 * C00003 ) / (${Variables:E1_1_1_85_km} + (E1_1_1_85 * C04411 * C00003 ))</v>
      </c>
      <c r="I281" s="121" t="str">
        <f>_xlfn.CONCAT("r",A281,": ",D281," -&gt; ",F281," | ",H281)</f>
        <v>r280: C04411 + C00003  -&gt; C00233 + C00011 + C00004 + C00080 | (${Variables:E1_1_1_85_kcat} * E1_1_1_85 * C04411 * C00003 ) / (${Variables:E1_1_1_85_km} + (E1_1_1_85 * C04411 * C00003 ))</v>
      </c>
    </row>
    <row r="282" spans="1:9" s="82" customFormat="1" ht="37.5">
      <c r="A282" s="116">
        <f t="shared" si="9"/>
        <v>281</v>
      </c>
      <c r="B282" s="114" t="s">
        <v>28775</v>
      </c>
      <c r="C282" s="116" t="str">
        <f t="shared" si="8"/>
        <v>E1_1_1_85</v>
      </c>
      <c r="D282" s="137" t="s">
        <v>30253</v>
      </c>
      <c r="E282" s="138" t="s">
        <v>30254</v>
      </c>
      <c r="F282" s="136" t="s">
        <v>30255</v>
      </c>
      <c r="G282" s="136" t="s">
        <v>30256</v>
      </c>
      <c r="H282" s="116" t="str">
        <f>_xlfn.CONCAT("(","${Variables:",C282,"_kcat}"," * ",C282," * ",E282,") / (","${Variables:",C282,"_km}"," + (",C282," * ", E282,"))")</f>
        <v>(${Variables:E1_1_1_85_kcat} * E1_1_1_85 * C00109 * C00011 * C00004 * C00080) / (${Variables:E1_1_1_85_km} + (E1_1_1_85 * C00109 * C00011 * C00004 * C00080))</v>
      </c>
      <c r="I282" s="121" t="str">
        <f>_xlfn.CONCAT("r",A282,": ",D282," -&gt; ",F282," | ",H282)</f>
        <v>r281: C00109 + C00011 + C00004 + C00080 -&gt; C06032 + C00003 | (${Variables:E1_1_1_85_kcat} * E1_1_1_85 * C00109 * C00011 * C00004 * C00080) / (${Variables:E1_1_1_85_km} + (E1_1_1_85 * C00109 * C00011 * C00004 * C00080))</v>
      </c>
    </row>
    <row r="283" spans="1:9" s="82" customFormat="1" ht="25">
      <c r="A283" s="116">
        <f t="shared" si="9"/>
        <v>282</v>
      </c>
      <c r="B283" s="114" t="s">
        <v>28775</v>
      </c>
      <c r="C283" s="116" t="str">
        <f t="shared" si="8"/>
        <v>E1_1_1_85</v>
      </c>
      <c r="D283" s="137" t="s">
        <v>30243</v>
      </c>
      <c r="E283" s="138" t="s">
        <v>30244</v>
      </c>
      <c r="F283" s="136" t="s">
        <v>18550</v>
      </c>
      <c r="G283" s="136" t="s">
        <v>18550</v>
      </c>
      <c r="H283" s="116" t="str">
        <f>_xlfn.CONCAT("(","${Variables:",C283,"_kcat}"," * ",C283," * ",E283,") / (","${Variables:",C283,"_km}"," + (",C283," * ", E283,"))")</f>
        <v>(${Variables:E1_1_1_85_kcat} * E1_1_1_85 * C00233 * C00011) / (${Variables:E1_1_1_85_km} + (E1_1_1_85 * C00233 * C00011))</v>
      </c>
      <c r="I283" s="121" t="str">
        <f>_xlfn.CONCAT("r",A283,": ",D283," -&gt; ",F283," | ",H283)</f>
        <v>r282: C00233 + C00011 -&gt; C04236 | (${Variables:E1_1_1_85_kcat} * E1_1_1_85 * C00233 * C00011) / (${Variables:E1_1_1_85_km} + (E1_1_1_85 * C00233 * C00011))</v>
      </c>
    </row>
    <row r="284" spans="1:9" s="82" customFormat="1" ht="25">
      <c r="A284" s="116">
        <f t="shared" si="9"/>
        <v>283</v>
      </c>
      <c r="B284" s="114" t="s">
        <v>28775</v>
      </c>
      <c r="C284" s="116" t="str">
        <f t="shared" si="8"/>
        <v>E1_1_1_85</v>
      </c>
      <c r="D284" s="137" t="s">
        <v>30245</v>
      </c>
      <c r="E284" s="138" t="s">
        <v>30246</v>
      </c>
      <c r="F284" s="136" t="s">
        <v>30247</v>
      </c>
      <c r="G284" s="136" t="s">
        <v>30248</v>
      </c>
      <c r="H284" s="116" t="str">
        <f>_xlfn.CONCAT("(","${Variables:",C284,"_kcat}"," * ",C284," * ",E284,") / (","${Variables:",C284,"_km}"," + (",C284," * ", E284,"))")</f>
        <v>(${Variables:E1_1_1_85_kcat} * E1_1_1_85 * C04411 * C00003) / (${Variables:E1_1_1_85_km} + (E1_1_1_85 * C04411 * C00003))</v>
      </c>
      <c r="I284" s="121" t="str">
        <f>_xlfn.CONCAT("r",A284,": ",D284," -&gt; ",F284," | ",H284)</f>
        <v>r283: C04411 + C00003 -&gt; C04236 + C00004 + C00080 | (${Variables:E1_1_1_85_kcat} * E1_1_1_85 * C04411 * C00003) / (${Variables:E1_1_1_85_km} + (E1_1_1_85 * C04411 * C00003))</v>
      </c>
    </row>
    <row r="285" spans="1:9" s="82" customFormat="1" ht="25">
      <c r="A285" s="116">
        <f t="shared" si="9"/>
        <v>284</v>
      </c>
      <c r="B285" s="114" t="s">
        <v>28775</v>
      </c>
      <c r="C285" s="116" t="str">
        <f t="shared" si="8"/>
        <v>E1_1_1_85</v>
      </c>
      <c r="D285" s="137" t="s">
        <v>30249</v>
      </c>
      <c r="E285" s="138" t="s">
        <v>30250</v>
      </c>
      <c r="F285" s="136" t="s">
        <v>30251</v>
      </c>
      <c r="G285" s="136" t="s">
        <v>30252</v>
      </c>
      <c r="H285" s="116" t="str">
        <f>_xlfn.CONCAT("(","${Variables:",C285,"_kcat}"," * ",C285," * ",E285,") / (","${Variables:",C285,"_km}"," + (",C285," * ", E285,"))")</f>
        <v>(${Variables:E1_1_1_85_kcat} * E1_1_1_85 * C04411 * C00003 ) / (${Variables:E1_1_1_85_km} + (E1_1_1_85 * C04411 * C00003 ))</v>
      </c>
      <c r="I285" s="121" t="str">
        <f>_xlfn.CONCAT("r",A285,": ",D285," -&gt; ",F285," | ",H285)</f>
        <v>r284: C04411 + C00003  -&gt; C00233 + C00011 + C00004 + C00080 | (${Variables:E1_1_1_85_kcat} * E1_1_1_85 * C04411 * C00003 ) / (${Variables:E1_1_1_85_km} + (E1_1_1_85 * C04411 * C00003 ))</v>
      </c>
    </row>
    <row r="286" spans="1:9" s="82" customFormat="1" ht="37.5">
      <c r="A286" s="116">
        <f t="shared" si="9"/>
        <v>285</v>
      </c>
      <c r="B286" s="114" t="s">
        <v>28775</v>
      </c>
      <c r="C286" s="116" t="str">
        <f t="shared" si="8"/>
        <v>E1_1_1_85</v>
      </c>
      <c r="D286" s="137" t="s">
        <v>30253</v>
      </c>
      <c r="E286" s="138" t="s">
        <v>30254</v>
      </c>
      <c r="F286" s="136" t="s">
        <v>30255</v>
      </c>
      <c r="G286" s="136" t="s">
        <v>30256</v>
      </c>
      <c r="H286" s="116" t="str">
        <f>_xlfn.CONCAT("(","${Variables:",C286,"_kcat}"," * ",C286," * ",E286,") / (","${Variables:",C286,"_km}"," + (",C286," * ", E286,"))")</f>
        <v>(${Variables:E1_1_1_85_kcat} * E1_1_1_85 * C00109 * C00011 * C00004 * C00080) / (${Variables:E1_1_1_85_km} + (E1_1_1_85 * C00109 * C00011 * C00004 * C00080))</v>
      </c>
      <c r="I286" s="121" t="str">
        <f>_xlfn.CONCAT("r",A286,": ",D286," -&gt; ",F286," | ",H286)</f>
        <v>r285: C00109 + C00011 + C00004 + C00080 -&gt; C06032 + C00003 | (${Variables:E1_1_1_85_kcat} * E1_1_1_85 * C00109 * C00011 * C00004 * C00080) / (${Variables:E1_1_1_85_km} + (E1_1_1_85 * C00109 * C00011 * C00004 * C00080))</v>
      </c>
    </row>
    <row r="287" spans="1:9" s="82" customFormat="1" ht="25">
      <c r="A287" s="116">
        <f t="shared" si="9"/>
        <v>286</v>
      </c>
      <c r="B287" s="114" t="s">
        <v>28776</v>
      </c>
      <c r="C287" s="116" t="str">
        <f t="shared" si="8"/>
        <v>E1_1_1_86</v>
      </c>
      <c r="D287" s="134" t="s">
        <v>30257</v>
      </c>
      <c r="E287" s="135" t="s">
        <v>30258</v>
      </c>
      <c r="F287" s="136" t="s">
        <v>30259</v>
      </c>
      <c r="G287" s="136" t="s">
        <v>30260</v>
      </c>
      <c r="H287" s="116" t="str">
        <f>_xlfn.CONCAT("(","${Variables:",C287,"_kcat}"," * ",C287," * ",E287,") / (","${Variables:",C287,"_km}"," + (",C287," * ", E287,"))")</f>
        <v>(${Variables:E1_1_1_86_kcat} * E1_1_1_86 * C04272 * C00006) / (${Variables:E1_1_1_86_km} + (E1_1_1_86 * C04272 * C00006))</v>
      </c>
      <c r="I287" s="121" t="str">
        <f>_xlfn.CONCAT("r",A287,": ",D287," -&gt; ",F287," | ",H287)</f>
        <v>r286: C04272 + C00006 -&gt; C06010 + C00005 + C00080 | (${Variables:E1_1_1_86_kcat} * E1_1_1_86 * C04272 * C00006) / (${Variables:E1_1_1_86_km} + (E1_1_1_86 * C04272 * C00006))</v>
      </c>
    </row>
    <row r="288" spans="1:9" s="82" customFormat="1" ht="37.5">
      <c r="A288" s="116">
        <f t="shared" si="9"/>
        <v>287</v>
      </c>
      <c r="B288" s="114" t="s">
        <v>28776</v>
      </c>
      <c r="C288" s="116" t="str">
        <f t="shared" si="8"/>
        <v>E1_1_1_86</v>
      </c>
      <c r="D288" s="134" t="s">
        <v>30261</v>
      </c>
      <c r="E288" s="135" t="s">
        <v>30262</v>
      </c>
      <c r="F288" s="136" t="s">
        <v>30263</v>
      </c>
      <c r="G288" s="136" t="s">
        <v>30264</v>
      </c>
      <c r="H288" s="116" t="str">
        <f>_xlfn.CONCAT("(","${Variables:",C288,"_kcat}"," * ",C288," * ",E288,") / (","${Variables:",C288,"_km}"," + (",C288," * ", E288,"))")</f>
        <v>(${Variables:E1_1_1_86_kcat} * E1_1_1_86 * C00900 * C00005 * C00080) / (${Variables:E1_1_1_86_km} + (E1_1_1_86 * C00900 * C00005 * C00080))</v>
      </c>
      <c r="I288" s="121" t="str">
        <f>_xlfn.CONCAT("r",A288,": ",D288," -&gt; ",F288," | ",H288)</f>
        <v>r287: C00900 + C00005 + C00080 -&gt; C04039 + C00006 | (${Variables:E1_1_1_86_kcat} * E1_1_1_86 * C00900 * C00005 * C00080) / (${Variables:E1_1_1_86_km} + (E1_1_1_86 * C00900 * C00005 * C00080))</v>
      </c>
    </row>
    <row r="289" spans="1:9" s="82" customFormat="1" ht="25">
      <c r="A289" s="116">
        <f t="shared" si="9"/>
        <v>288</v>
      </c>
      <c r="B289" s="114" t="s">
        <v>28776</v>
      </c>
      <c r="C289" s="116" t="str">
        <f t="shared" si="8"/>
        <v>E1_1_1_86</v>
      </c>
      <c r="D289" s="134" t="s">
        <v>30257</v>
      </c>
      <c r="E289" s="135" t="s">
        <v>30258</v>
      </c>
      <c r="F289" s="136" t="s">
        <v>30265</v>
      </c>
      <c r="G289" s="136" t="s">
        <v>30266</v>
      </c>
      <c r="H289" s="116" t="str">
        <f>_xlfn.CONCAT("(","${Variables:",C289,"_kcat}"," * ",C289," * ",E289,") / (","${Variables:",C289,"_km}"," + (",C289," * ", E289,"))")</f>
        <v>(${Variables:E1_1_1_86_kcat} * E1_1_1_86 * C04272 * C00006) / (${Variables:E1_1_1_86_km} + (E1_1_1_86 * C04272 * C00006))</v>
      </c>
      <c r="I289" s="121" t="str">
        <f>_xlfn.CONCAT("r",A289,": ",D289," -&gt; ",F289," | ",H289)</f>
        <v>r288: C04272 + C00006 -&gt; C04181 + C00005 + C00080 | (${Variables:E1_1_1_86_kcat} * E1_1_1_86 * C04272 * C00006) / (${Variables:E1_1_1_86_km} + (E1_1_1_86 * C04272 * C00006))</v>
      </c>
    </row>
    <row r="290" spans="1:9" s="82" customFormat="1" ht="25">
      <c r="A290" s="116">
        <f t="shared" si="9"/>
        <v>289</v>
      </c>
      <c r="B290" s="114" t="s">
        <v>28776</v>
      </c>
      <c r="C290" s="116" t="str">
        <f t="shared" si="8"/>
        <v>E1_1_1_86</v>
      </c>
      <c r="D290" s="134" t="s">
        <v>30267</v>
      </c>
      <c r="E290" s="135" t="s">
        <v>30268</v>
      </c>
      <c r="F290" s="136" t="s">
        <v>30269</v>
      </c>
      <c r="G290" s="136" t="s">
        <v>30270</v>
      </c>
      <c r="H290" s="116" t="str">
        <f>_xlfn.CONCAT("(","${Variables:",C290,"_kcat}"," * ",C290," * ",E290,") / (","${Variables:",C290,"_km}"," + (",C290," * ", E290,"))")</f>
        <v>(${Variables:E1_1_1_86_kcat} * E1_1_1_86 * C06007 * C00006) / (${Variables:E1_1_1_86_km} + (E1_1_1_86 * C06007 * C00006))</v>
      </c>
      <c r="I290" s="121" t="str">
        <f>_xlfn.CONCAT("r",A290,": ",D290," -&gt; ",F290," | ",H290)</f>
        <v>r289: C06007 + C00006 -&gt; C14463 + C00005 + C00080 | (${Variables:E1_1_1_86_kcat} * E1_1_1_86 * C06007 * C00006) / (${Variables:E1_1_1_86_km} + (E1_1_1_86 * C06007 * C00006))</v>
      </c>
    </row>
    <row r="291" spans="1:9" s="82" customFormat="1" ht="25">
      <c r="A291" s="116">
        <f t="shared" si="9"/>
        <v>290</v>
      </c>
      <c r="B291" s="114" t="s">
        <v>28776</v>
      </c>
      <c r="C291" s="116" t="str">
        <f t="shared" si="8"/>
        <v>E1_1_1_86</v>
      </c>
      <c r="D291" s="134" t="s">
        <v>18574</v>
      </c>
      <c r="E291" s="135" t="s">
        <v>18574</v>
      </c>
      <c r="F291" s="136" t="s">
        <v>18575</v>
      </c>
      <c r="G291" s="136" t="s">
        <v>18575</v>
      </c>
      <c r="H291" s="116" t="str">
        <f>_xlfn.CONCAT("(","${Variables:",C291,"_kcat}"," * ",C291," * ",E291,") / (","${Variables:",C291,"_km}"," + (",C291," * ", E291,"))")</f>
        <v>(${Variables:E1_1_1_86_kcat} * E1_1_1_86 * C06006 ) / (${Variables:E1_1_1_86_km} + (E1_1_1_86 * C06006 ))</v>
      </c>
      <c r="I291" s="121" t="str">
        <f>_xlfn.CONCAT("r",A291,": ",D291," -&gt; ",F291," | ",H291)</f>
        <v>r290: C06006  -&gt; C14463 | (${Variables:E1_1_1_86_kcat} * E1_1_1_86 * C06006 ) / (${Variables:E1_1_1_86_km} + (E1_1_1_86 * C06006 ))</v>
      </c>
    </row>
    <row r="292" spans="1:9" s="82" customFormat="1" ht="25">
      <c r="A292" s="116">
        <f t="shared" si="9"/>
        <v>291</v>
      </c>
      <c r="B292" s="114" t="s">
        <v>28776</v>
      </c>
      <c r="C292" s="116" t="str">
        <f t="shared" si="8"/>
        <v>E1_1_1_86</v>
      </c>
      <c r="D292" s="134" t="s">
        <v>18577</v>
      </c>
      <c r="E292" s="135" t="s">
        <v>18577</v>
      </c>
      <c r="F292" s="136" t="s">
        <v>18578</v>
      </c>
      <c r="G292" s="136" t="s">
        <v>18578</v>
      </c>
      <c r="H292" s="116" t="str">
        <f>_xlfn.CONCAT("(","${Variables:",C292,"_kcat}"," * ",C292," * ",E292,") / (","${Variables:",C292,"_km}"," + (",C292," * ", E292,"))")</f>
        <v>(${Variables:E1_1_1_86_kcat} * E1_1_1_86 * C06010) / (${Variables:E1_1_1_86_km} + (E1_1_1_86 * C06010))</v>
      </c>
      <c r="I292" s="121" t="str">
        <f>_xlfn.CONCAT("r",A292,": ",D292," -&gt; ",F292," | ",H292)</f>
        <v>r291: C06010 -&gt; C04181 | (${Variables:E1_1_1_86_kcat} * E1_1_1_86 * C06010) / (${Variables:E1_1_1_86_km} + (E1_1_1_86 * C06010))</v>
      </c>
    </row>
    <row r="293" spans="1:9" s="82" customFormat="1" ht="25">
      <c r="A293" s="116">
        <f t="shared" si="9"/>
        <v>292</v>
      </c>
      <c r="B293" s="114" t="s">
        <v>28777</v>
      </c>
      <c r="C293" s="116" t="str">
        <f t="shared" si="8"/>
        <v>E1_1_1_91</v>
      </c>
      <c r="D293" s="134" t="s">
        <v>30271</v>
      </c>
      <c r="E293" s="135" t="s">
        <v>30272</v>
      </c>
      <c r="F293" s="137" t="s">
        <v>30273</v>
      </c>
      <c r="G293" s="137" t="s">
        <v>30274</v>
      </c>
      <c r="H293" s="116" t="str">
        <f>_xlfn.CONCAT("(","${Variables:",C293,"_kcat}"," * ",C293," * ",E293,") / (","${Variables:",C293,"_km}"," + (",C293," * ", E293,"))")</f>
        <v>(${Variables:E1_1_1_91_kcat} * E1_1_1_91 * C03485 * C00006) / (${Variables:E1_1_1_91_km} + (E1_1_1_91 * C03485 * C00006))</v>
      </c>
      <c r="I293" s="121" t="str">
        <f>_xlfn.CONCAT("r",A293,": ",D293," -&gt; ",F293," | ",H293)</f>
        <v>r292: C03485 + C00006 -&gt; C00193 + C00005 + C00080 | (${Variables:E1_1_1_91_kcat} * E1_1_1_91 * C03485 * C00006) / (${Variables:E1_1_1_91_km} + (E1_1_1_91 * C03485 * C00006))</v>
      </c>
    </row>
    <row r="294" spans="1:9" s="82" customFormat="1" ht="25">
      <c r="A294" s="116">
        <f t="shared" si="9"/>
        <v>293</v>
      </c>
      <c r="B294" s="114" t="s">
        <v>28778</v>
      </c>
      <c r="C294" s="116" t="str">
        <f t="shared" si="8"/>
        <v>E1_1_1_93</v>
      </c>
      <c r="D294" s="134" t="s">
        <v>30275</v>
      </c>
      <c r="E294" s="135" t="s">
        <v>30276</v>
      </c>
      <c r="F294" s="136" t="s">
        <v>30277</v>
      </c>
      <c r="G294" s="136" t="s">
        <v>30278</v>
      </c>
      <c r="H294" s="116" t="str">
        <f>_xlfn.CONCAT("(","${Variables:",C294,"_kcat}"," * ",C294," * ",E294,") / (","${Variables:",C294,"_km}"," + (",C294," * ", E294,"))")</f>
        <v>(${Variables:E1_1_1_93_kcat} * E1_1_1_93 * C00552 * C00003) / (${Variables:E1_1_1_93_km} + (E1_1_1_93 * C00552 * C00003))</v>
      </c>
      <c r="I294" s="121" t="str">
        <f>_xlfn.CONCAT("r",A294,": ",D294," -&gt; ",F294," | ",H294)</f>
        <v>r293: C00552 + C00003 -&gt; C03459 + C00004 + C00080 | (${Variables:E1_1_1_93_kcat} * E1_1_1_93 * C00552 * C00003) / (${Variables:E1_1_1_93_km} + (E1_1_1_93 * C00552 * C00003))</v>
      </c>
    </row>
    <row r="295" spans="1:9" s="82" customFormat="1" ht="25">
      <c r="A295" s="116">
        <f t="shared" si="9"/>
        <v>294</v>
      </c>
      <c r="B295" s="114" t="s">
        <v>28778</v>
      </c>
      <c r="C295" s="116" t="str">
        <f t="shared" si="8"/>
        <v>E1_1_1_93</v>
      </c>
      <c r="D295" s="134" t="s">
        <v>30279</v>
      </c>
      <c r="E295" s="135" t="s">
        <v>30280</v>
      </c>
      <c r="F295" s="136" t="s">
        <v>30277</v>
      </c>
      <c r="G295" s="136" t="s">
        <v>30278</v>
      </c>
      <c r="H295" s="116" t="str">
        <f>_xlfn.CONCAT("(","${Variables:",C295,"_kcat}"," * ",C295," * ",E295,") / (","${Variables:",C295,"_km}"," + (",C295," * ", E295,"))")</f>
        <v>(${Variables:E1_1_1_93_kcat} * E1_1_1_93 * C00898 * C00003) / (${Variables:E1_1_1_93_km} + (E1_1_1_93 * C00898 * C00003))</v>
      </c>
      <c r="I295" s="121" t="str">
        <f>_xlfn.CONCAT("r",A295,": ",D295," -&gt; ",F295," | ",H295)</f>
        <v>r294: C00898 + C00003 -&gt; C03459 + C00004 + C00080 | (${Variables:E1_1_1_93_kcat} * E1_1_1_93 * C00898 * C00003) / (${Variables:E1_1_1_93_km} + (E1_1_1_93 * C00898 * C00003))</v>
      </c>
    </row>
    <row r="296" spans="1:9" s="82" customFormat="1" ht="25">
      <c r="A296" s="116">
        <f t="shared" si="9"/>
        <v>295</v>
      </c>
      <c r="B296" s="114" t="s">
        <v>28779</v>
      </c>
      <c r="C296" s="116" t="str">
        <f t="shared" si="8"/>
        <v>E1_1_1_94</v>
      </c>
      <c r="D296" s="134" t="s">
        <v>30281</v>
      </c>
      <c r="E296" s="135" t="s">
        <v>30282</v>
      </c>
      <c r="F296" s="136" t="s">
        <v>30283</v>
      </c>
      <c r="G296" s="136" t="s">
        <v>30284</v>
      </c>
      <c r="H296" s="116" t="str">
        <f>_xlfn.CONCAT("(","${Variables:",C296,"_kcat}"," * ",C296," * ",E296,") / (","${Variables:",C296,"_km}"," + (",C296," * ", E296,"))")</f>
        <v>(${Variables:E1_1_1_94_kcat} * E1_1_1_94 * C00093 * C00003) / (${Variables:E1_1_1_94_km} + (E1_1_1_94 * C00093 * C00003))</v>
      </c>
      <c r="I296" s="121" t="str">
        <f>_xlfn.CONCAT("r",A296,": ",D296," -&gt; ",F296," | ",H296)</f>
        <v>r295: C00093 + C00003 -&gt; C00111 + C00004 + C00080 | (${Variables:E1_1_1_94_kcat} * E1_1_1_94 * C00093 * C00003) / (${Variables:E1_1_1_94_km} + (E1_1_1_94 * C00093 * C00003))</v>
      </c>
    </row>
    <row r="297" spans="1:9" s="82" customFormat="1" ht="25">
      <c r="A297" s="116">
        <f t="shared" si="9"/>
        <v>296</v>
      </c>
      <c r="B297" s="114" t="s">
        <v>28779</v>
      </c>
      <c r="C297" s="116" t="str">
        <f t="shared" si="8"/>
        <v>E1_1_1_94</v>
      </c>
      <c r="D297" s="134" t="s">
        <v>30177</v>
      </c>
      <c r="E297" s="135" t="s">
        <v>30178</v>
      </c>
      <c r="F297" s="136" t="s">
        <v>30285</v>
      </c>
      <c r="G297" s="136" t="s">
        <v>30286</v>
      </c>
      <c r="H297" s="116" t="str">
        <f>_xlfn.CONCAT("(","${Variables:",C297,"_kcat}"," * ",C297," * ",E297,") / (","${Variables:",C297,"_km}"," + (",C297," * ", E297,"))")</f>
        <v>(${Variables:E1_1_1_94_kcat} * E1_1_1_94 * C00093 * C00006) / (${Variables:E1_1_1_94_km} + (E1_1_1_94 * C00093 * C00006))</v>
      </c>
      <c r="I297" s="121" t="str">
        <f>_xlfn.CONCAT("r",A297,": ",D297," -&gt; ",F297," | ",H297)</f>
        <v>r296: C00093 + C00006 -&gt; C00111 + C00005 + C00080 | (${Variables:E1_1_1_94_kcat} * E1_1_1_94 * C00093 * C00006) / (${Variables:E1_1_1_94_km} + (E1_1_1_94 * C00093 * C00006))</v>
      </c>
    </row>
    <row r="298" spans="1:9" s="82" customFormat="1" ht="25">
      <c r="A298" s="116">
        <f t="shared" si="9"/>
        <v>297</v>
      </c>
      <c r="B298" s="114" t="s">
        <v>28780</v>
      </c>
      <c r="C298" s="116" t="str">
        <f t="shared" si="8"/>
        <v>E1_1_1_95</v>
      </c>
      <c r="D298" s="134" t="s">
        <v>30287</v>
      </c>
      <c r="E298" s="135" t="s">
        <v>30288</v>
      </c>
      <c r="F298" s="136" t="s">
        <v>30289</v>
      </c>
      <c r="G298" s="136" t="s">
        <v>30290</v>
      </c>
      <c r="H298" s="116" t="str">
        <f>_xlfn.CONCAT("(","${Variables:",C298,"_kcat}"," * ",C298," * ",E298,") / (","${Variables:",C298,"_km}"," + (",C298," * ", E298,"))")</f>
        <v>(${Variables:E1_1_1_95_kcat} * E1_1_1_95 * C00197 * C00003) / (${Variables:E1_1_1_95_km} + (E1_1_1_95 * C00197 * C00003))</v>
      </c>
      <c r="I298" s="121" t="str">
        <f>_xlfn.CONCAT("r",A298,": ",D298," -&gt; ",F298," | ",H298)</f>
        <v>r297: C00197 + C00003 -&gt; C03232 + C00004 + C00080 | (${Variables:E1_1_1_95_kcat} * E1_1_1_95 * C00197 * C00003) / (${Variables:E1_1_1_95_km} + (E1_1_1_95 * C00197 * C00003))</v>
      </c>
    </row>
    <row r="299" spans="1:9" s="82" customFormat="1" ht="25">
      <c r="A299" s="116">
        <f t="shared" si="9"/>
        <v>298</v>
      </c>
      <c r="B299" s="114" t="s">
        <v>28780</v>
      </c>
      <c r="C299" s="116" t="str">
        <f t="shared" si="8"/>
        <v>E1_1_1_95</v>
      </c>
      <c r="D299" s="134" t="s">
        <v>30291</v>
      </c>
      <c r="E299" s="135" t="s">
        <v>30292</v>
      </c>
      <c r="F299" s="136" t="s">
        <v>30153</v>
      </c>
      <c r="G299" s="136" t="s">
        <v>30154</v>
      </c>
      <c r="H299" s="116" t="str">
        <f>_xlfn.CONCAT("(","${Variables:",C299,"_kcat}"," * ",C299," * ",E299,") / (","${Variables:",C299,"_km}"," + (",C299," * ", E299,"))")</f>
        <v>(${Variables:E1_1_1_95_kcat} * E1_1_1_95 * C02630 * C00003) / (${Variables:E1_1_1_95_km} + (E1_1_1_95 * C02630 * C00003))</v>
      </c>
      <c r="I299" s="121" t="str">
        <f>_xlfn.CONCAT("r",A299,": ",D299," -&gt; ",F299," | ",H299)</f>
        <v>r298: C02630 + C00003 -&gt; C00026 + C00004 + C00080 | (${Variables:E1_1_1_95_kcat} * E1_1_1_95 * C02630 * C00003) / (${Variables:E1_1_1_95_km} + (E1_1_1_95 * C02630 * C00003))</v>
      </c>
    </row>
    <row r="300" spans="1:9" s="82" customFormat="1" ht="25">
      <c r="A300" s="116">
        <f t="shared" si="9"/>
        <v>299</v>
      </c>
      <c r="B300" s="114" t="s">
        <v>28781</v>
      </c>
      <c r="C300" s="116" t="str">
        <f t="shared" si="8"/>
        <v>E1_1_5_12</v>
      </c>
      <c r="D300" s="134" t="s">
        <v>30293</v>
      </c>
      <c r="E300" s="135" t="s">
        <v>30294</v>
      </c>
      <c r="F300" s="136" t="s">
        <v>30295</v>
      </c>
      <c r="G300" s="136" t="s">
        <v>30296</v>
      </c>
      <c r="H300" s="116" t="str">
        <f>_xlfn.CONCAT("(","${Variables:",C300,"_kcat}"," * ",C300," * ",E300,") / (","${Variables:",C300,"_km}"," + (",C300," * ", E300,"))")</f>
        <v>(${Variables:E1_1_5_12_kcat} * E1_1_5_12 * C00256 * C15602 ) / (${Variables:E1_1_5_12_km} + (E1_1_5_12 * C00256 * C15602 ))</v>
      </c>
      <c r="I300" s="121" t="str">
        <f>_xlfn.CONCAT("r",A300,": ",D300," -&gt; ",F300," | ",H300)</f>
        <v>r299: C00256 + C15602  -&gt; C00022 + C15603 | (${Variables:E1_1_5_12_kcat} * E1_1_5_12 * C00256 * C15602 ) / (${Variables:E1_1_5_12_km} + (E1_1_5_12 * C00256 * C15602 ))</v>
      </c>
    </row>
    <row r="301" spans="1:9" s="82" customFormat="1" ht="25">
      <c r="A301" s="116">
        <f t="shared" si="9"/>
        <v>300</v>
      </c>
      <c r="B301" s="114" t="s">
        <v>28782</v>
      </c>
      <c r="C301" s="116" t="str">
        <f t="shared" si="8"/>
        <v>E1_1_5_13</v>
      </c>
      <c r="D301" s="134" t="s">
        <v>30297</v>
      </c>
      <c r="E301" s="135" t="s">
        <v>30298</v>
      </c>
      <c r="F301" s="136" t="s">
        <v>30299</v>
      </c>
      <c r="G301" s="136" t="s">
        <v>30300</v>
      </c>
      <c r="H301" s="116" t="str">
        <f>_xlfn.CONCAT("(","${Variables:",C301,"_kcat}"," * ",C301," * ",E301,") / (","${Variables:",C301,"_km}"," + (",C301," * ", E301,"))")</f>
        <v>(${Variables:E1_1_5_13_kcat} * E1_1_5_13 * C03196 * C15602) / (${Variables:E1_1_5_13_km} + (E1_1_5_13 * C03196 * C15602))</v>
      </c>
      <c r="I301" s="121" t="str">
        <f>_xlfn.CONCAT("r",A301,": ",D301," -&gt; ",F301," | ",H301)</f>
        <v>r300: C03196 + C15602 -&gt; C00026 + C15603 | (${Variables:E1_1_5_13_kcat} * E1_1_5_13 * C03196 * C15602) / (${Variables:E1_1_5_13_km} + (E1_1_5_13 * C03196 * C15602))</v>
      </c>
    </row>
    <row r="302" spans="1:9" s="82" customFormat="1" ht="25">
      <c r="A302" s="116">
        <f t="shared" si="9"/>
        <v>301</v>
      </c>
      <c r="B302" s="114" t="s">
        <v>28783</v>
      </c>
      <c r="C302" s="116" t="str">
        <f t="shared" si="8"/>
        <v>E1_1_5_2</v>
      </c>
      <c r="D302" s="137" t="s">
        <v>30301</v>
      </c>
      <c r="E302" s="138" t="s">
        <v>30302</v>
      </c>
      <c r="F302" s="136" t="s">
        <v>30303</v>
      </c>
      <c r="G302" s="136" t="s">
        <v>30304</v>
      </c>
      <c r="H302" s="116" t="str">
        <f>_xlfn.CONCAT("(","${Variables:",C302,"_kcat}"," * ",C302," * ",E302,") / (","${Variables:",C302,"_km}"," + (",C302," * ", E302,"))")</f>
        <v>(${Variables:E1_1_5_2_kcat} * E1_1_5_2 * C00031 * C00399) / (${Variables:E1_1_5_2_km} + (E1_1_5_2 * C00031 * C00399))</v>
      </c>
      <c r="I302" s="121" t="str">
        <f>_xlfn.CONCAT("r",A302,": ",D302," -&gt; ",F302," | ",H302)</f>
        <v>r301: C00031 + C00399 -&gt; C00198 + C00390 | (${Variables:E1_1_5_2_kcat} * E1_1_5_2 * C00031 * C00399) / (${Variables:E1_1_5_2_km} + (E1_1_5_2 * C00031 * C00399))</v>
      </c>
    </row>
    <row r="303" spans="1:9" s="82" customFormat="1" ht="25">
      <c r="A303" s="116">
        <f t="shared" si="9"/>
        <v>302</v>
      </c>
      <c r="B303" s="114" t="s">
        <v>28784</v>
      </c>
      <c r="C303" s="116" t="str">
        <f t="shared" si="8"/>
        <v>E1_1_5_3</v>
      </c>
      <c r="D303" s="134" t="s">
        <v>30305</v>
      </c>
      <c r="E303" s="135" t="s">
        <v>30306</v>
      </c>
      <c r="F303" s="136" t="s">
        <v>30307</v>
      </c>
      <c r="G303" s="136" t="s">
        <v>30308</v>
      </c>
      <c r="H303" s="116" t="str">
        <f>_xlfn.CONCAT("(","${Variables:",C303,"_kcat}"," * ",C303," * ",E303,") / (","${Variables:",C303,"_km}"," + (",C303," * ", E303,"))")</f>
        <v>(${Variables:E1_1_5_3_kcat} * E1_1_5_3 * C00093 * C15602 ) / (${Variables:E1_1_5_3_km} + (E1_1_5_3 * C00093 * C15602 ))</v>
      </c>
      <c r="I303" s="121" t="str">
        <f>_xlfn.CONCAT("r",A303,": ",D303," -&gt; ",F303," | ",H303)</f>
        <v>r302: C00093 + C15602  -&gt; C00111 + C15603 | (${Variables:E1_1_5_3_kcat} * E1_1_5_3 * C00093 * C15602 ) / (${Variables:E1_1_5_3_km} + (E1_1_5_3 * C00093 * C15602 ))</v>
      </c>
    </row>
    <row r="304" spans="1:9" s="82" customFormat="1" ht="25">
      <c r="A304" s="116">
        <f t="shared" si="9"/>
        <v>303</v>
      </c>
      <c r="B304" s="114" t="s">
        <v>28784</v>
      </c>
      <c r="C304" s="116" t="str">
        <f t="shared" si="8"/>
        <v>E1_1_5_3</v>
      </c>
      <c r="D304" s="134" t="s">
        <v>30309</v>
      </c>
      <c r="E304" s="135" t="s">
        <v>30310</v>
      </c>
      <c r="F304" s="136" t="s">
        <v>30311</v>
      </c>
      <c r="G304" s="136" t="s">
        <v>30312</v>
      </c>
      <c r="H304" s="116" t="str">
        <f>_xlfn.CONCAT("(","${Variables:",C304,"_kcat}"," * ",C304," * ",E304,") / (","${Variables:",C304,"_km}"," + (",C304," * ", E304,"))")</f>
        <v>(${Variables:E1_1_5_3_kcat} * E1_1_5_3 * C00093 * C00399) / (${Variables:E1_1_5_3_km} + (E1_1_5_3 * C00093 * C00399))</v>
      </c>
      <c r="I304" s="121" t="str">
        <f>_xlfn.CONCAT("r",A304,": ",D304," -&gt; ",F304," | ",H304)</f>
        <v>r303: C00093 + C00399 -&gt; C00111 + C00390 | (${Variables:E1_1_5_3_kcat} * E1_1_5_3 * C00093 * C00399) / (${Variables:E1_1_5_3_km} + (E1_1_5_3 * C00093 * C00399))</v>
      </c>
    </row>
    <row r="305" spans="1:9" s="82" customFormat="1" ht="25">
      <c r="A305" s="116">
        <f t="shared" si="9"/>
        <v>304</v>
      </c>
      <c r="B305" s="114" t="s">
        <v>28784</v>
      </c>
      <c r="C305" s="116" t="str">
        <f t="shared" si="8"/>
        <v>E1_1_5_3</v>
      </c>
      <c r="D305" s="134" t="s">
        <v>30313</v>
      </c>
      <c r="E305" s="135" t="s">
        <v>30314</v>
      </c>
      <c r="F305" s="136" t="s">
        <v>30315</v>
      </c>
      <c r="G305" s="136" t="s">
        <v>30316</v>
      </c>
      <c r="H305" s="116" t="str">
        <f>_xlfn.CONCAT("(","${Variables:",C305,"_kcat}"," * ",C305," * ",E305,") / (","${Variables:",C305,"_km}"," + (",C305," * ", E305,"))")</f>
        <v>(${Variables:E1_1_5_3_kcat} * E1_1_5_3 * C00093 * C00016) / (${Variables:E1_1_5_3_km} + (E1_1_5_3 * C00093 * C00016))</v>
      </c>
      <c r="I305" s="121" t="str">
        <f>_xlfn.CONCAT("r",A305,": ",D305," -&gt; ",F305," | ",H305)</f>
        <v>r304: C00093 + C00016 -&gt; C00111 + C01352 | (${Variables:E1_1_5_3_kcat} * E1_1_5_3 * C00093 * C00016) / (${Variables:E1_1_5_3_km} + (E1_1_5_3 * C00093 * C00016))</v>
      </c>
    </row>
    <row r="306" spans="1:9" s="82" customFormat="1" ht="25">
      <c r="A306" s="116">
        <f t="shared" si="9"/>
        <v>305</v>
      </c>
      <c r="B306" s="114" t="s">
        <v>28784</v>
      </c>
      <c r="C306" s="116" t="str">
        <f t="shared" si="8"/>
        <v>E1_1_5_3</v>
      </c>
      <c r="D306" s="134" t="s">
        <v>30305</v>
      </c>
      <c r="E306" s="135" t="s">
        <v>30306</v>
      </c>
      <c r="F306" s="136" t="s">
        <v>30307</v>
      </c>
      <c r="G306" s="136" t="s">
        <v>30308</v>
      </c>
      <c r="H306" s="116" t="str">
        <f>_xlfn.CONCAT("(","${Variables:",C306,"_kcat}"," * ",C306," * ",E306,") / (","${Variables:",C306,"_km}"," + (",C306," * ", E306,"))")</f>
        <v>(${Variables:E1_1_5_3_kcat} * E1_1_5_3 * C00093 * C15602 ) / (${Variables:E1_1_5_3_km} + (E1_1_5_3 * C00093 * C15602 ))</v>
      </c>
      <c r="I306" s="121" t="str">
        <f>_xlfn.CONCAT("r",A306,": ",D306," -&gt; ",F306," | ",H306)</f>
        <v>r305: C00093 + C15602  -&gt; C00111 + C15603 | (${Variables:E1_1_5_3_kcat} * E1_1_5_3 * C00093 * C15602 ) / (${Variables:E1_1_5_3_km} + (E1_1_5_3 * C00093 * C15602 ))</v>
      </c>
    </row>
    <row r="307" spans="1:9" s="82" customFormat="1" ht="25">
      <c r="A307" s="116">
        <f t="shared" si="9"/>
        <v>306</v>
      </c>
      <c r="B307" s="114" t="s">
        <v>28784</v>
      </c>
      <c r="C307" s="116" t="str">
        <f t="shared" si="8"/>
        <v>E1_1_5_3</v>
      </c>
      <c r="D307" s="134" t="s">
        <v>30309</v>
      </c>
      <c r="E307" s="135" t="s">
        <v>30310</v>
      </c>
      <c r="F307" s="136" t="s">
        <v>30311</v>
      </c>
      <c r="G307" s="136" t="s">
        <v>30312</v>
      </c>
      <c r="H307" s="116" t="str">
        <f>_xlfn.CONCAT("(","${Variables:",C307,"_kcat}"," * ",C307," * ",E307,") / (","${Variables:",C307,"_km}"," + (",C307," * ", E307,"))")</f>
        <v>(${Variables:E1_1_5_3_kcat} * E1_1_5_3 * C00093 * C00399) / (${Variables:E1_1_5_3_km} + (E1_1_5_3 * C00093 * C00399))</v>
      </c>
      <c r="I307" s="121" t="str">
        <f>_xlfn.CONCAT("r",A307,": ",D307," -&gt; ",F307," | ",H307)</f>
        <v>r306: C00093 + C00399 -&gt; C00111 + C00390 | (${Variables:E1_1_5_3_kcat} * E1_1_5_3 * C00093 * C00399) / (${Variables:E1_1_5_3_km} + (E1_1_5_3 * C00093 * C00399))</v>
      </c>
    </row>
    <row r="308" spans="1:9" s="82" customFormat="1" ht="25">
      <c r="A308" s="116">
        <f t="shared" si="9"/>
        <v>307</v>
      </c>
      <c r="B308" s="114" t="s">
        <v>28784</v>
      </c>
      <c r="C308" s="116" t="str">
        <f t="shared" si="8"/>
        <v>E1_1_5_3</v>
      </c>
      <c r="D308" s="134" t="s">
        <v>30313</v>
      </c>
      <c r="E308" s="135" t="s">
        <v>30314</v>
      </c>
      <c r="F308" s="136" t="s">
        <v>30315</v>
      </c>
      <c r="G308" s="136" t="s">
        <v>30316</v>
      </c>
      <c r="H308" s="116" t="str">
        <f>_xlfn.CONCAT("(","${Variables:",C308,"_kcat}"," * ",C308," * ",E308,") / (","${Variables:",C308,"_km}"," + (",C308," * ", E308,"))")</f>
        <v>(${Variables:E1_1_5_3_kcat} * E1_1_5_3 * C00093 * C00016) / (${Variables:E1_1_5_3_km} + (E1_1_5_3 * C00093 * C00016))</v>
      </c>
      <c r="I308" s="121" t="str">
        <f>_xlfn.CONCAT("r",A308,": ",D308," -&gt; ",F308," | ",H308)</f>
        <v>r307: C00093 + C00016 -&gt; C00111 + C01352 | (${Variables:E1_1_5_3_kcat} * E1_1_5_3 * C00093 * C00016) / (${Variables:E1_1_5_3_km} + (E1_1_5_3 * C00093 * C00016))</v>
      </c>
    </row>
    <row r="309" spans="1:9" s="82" customFormat="1" ht="25">
      <c r="A309" s="116">
        <f t="shared" si="9"/>
        <v>308</v>
      </c>
      <c r="B309" s="114" t="s">
        <v>28784</v>
      </c>
      <c r="C309" s="116" t="str">
        <f t="shared" si="8"/>
        <v>E1_1_5_3</v>
      </c>
      <c r="D309" s="134" t="s">
        <v>30305</v>
      </c>
      <c r="E309" s="135" t="s">
        <v>30306</v>
      </c>
      <c r="F309" s="136" t="s">
        <v>30307</v>
      </c>
      <c r="G309" s="136" t="s">
        <v>30308</v>
      </c>
      <c r="H309" s="116" t="str">
        <f>_xlfn.CONCAT("(","${Variables:",C309,"_kcat}"," * ",C309," * ",E309,") / (","${Variables:",C309,"_km}"," + (",C309," * ", E309,"))")</f>
        <v>(${Variables:E1_1_5_3_kcat} * E1_1_5_3 * C00093 * C15602 ) / (${Variables:E1_1_5_3_km} + (E1_1_5_3 * C00093 * C15602 ))</v>
      </c>
      <c r="I309" s="121" t="str">
        <f>_xlfn.CONCAT("r",A309,": ",D309," -&gt; ",F309," | ",H309)</f>
        <v>r308: C00093 + C15602  -&gt; C00111 + C15603 | (${Variables:E1_1_5_3_kcat} * E1_1_5_3 * C00093 * C15602 ) / (${Variables:E1_1_5_3_km} + (E1_1_5_3 * C00093 * C15602 ))</v>
      </c>
    </row>
    <row r="310" spans="1:9" s="82" customFormat="1" ht="25">
      <c r="A310" s="116">
        <f t="shared" si="9"/>
        <v>309</v>
      </c>
      <c r="B310" s="114" t="s">
        <v>28784</v>
      </c>
      <c r="C310" s="116" t="str">
        <f t="shared" si="8"/>
        <v>E1_1_5_3</v>
      </c>
      <c r="D310" s="134" t="s">
        <v>30309</v>
      </c>
      <c r="E310" s="135" t="s">
        <v>30310</v>
      </c>
      <c r="F310" s="136" t="s">
        <v>30311</v>
      </c>
      <c r="G310" s="136" t="s">
        <v>30312</v>
      </c>
      <c r="H310" s="116" t="str">
        <f>_xlfn.CONCAT("(","${Variables:",C310,"_kcat}"," * ",C310," * ",E310,") / (","${Variables:",C310,"_km}"," + (",C310," * ", E310,"))")</f>
        <v>(${Variables:E1_1_5_3_kcat} * E1_1_5_3 * C00093 * C00399) / (${Variables:E1_1_5_3_km} + (E1_1_5_3 * C00093 * C00399))</v>
      </c>
      <c r="I310" s="121" t="str">
        <f>_xlfn.CONCAT("r",A310,": ",D310," -&gt; ",F310," | ",H310)</f>
        <v>r309: C00093 + C00399 -&gt; C00111 + C00390 | (${Variables:E1_1_5_3_kcat} * E1_1_5_3 * C00093 * C00399) / (${Variables:E1_1_5_3_km} + (E1_1_5_3 * C00093 * C00399))</v>
      </c>
    </row>
    <row r="311" spans="1:9" s="82" customFormat="1" ht="25">
      <c r="A311" s="116">
        <f t="shared" si="9"/>
        <v>310</v>
      </c>
      <c r="B311" s="114" t="s">
        <v>28784</v>
      </c>
      <c r="C311" s="116" t="str">
        <f t="shared" si="8"/>
        <v>E1_1_5_3</v>
      </c>
      <c r="D311" s="134" t="s">
        <v>30313</v>
      </c>
      <c r="E311" s="135" t="s">
        <v>30314</v>
      </c>
      <c r="F311" s="136" t="s">
        <v>30315</v>
      </c>
      <c r="G311" s="136" t="s">
        <v>30316</v>
      </c>
      <c r="H311" s="116" t="str">
        <f>_xlfn.CONCAT("(","${Variables:",C311,"_kcat}"," * ",C311," * ",E311,") / (","${Variables:",C311,"_km}"," + (",C311," * ", E311,"))")</f>
        <v>(${Variables:E1_1_5_3_kcat} * E1_1_5_3 * C00093 * C00016) / (${Variables:E1_1_5_3_km} + (E1_1_5_3 * C00093 * C00016))</v>
      </c>
      <c r="I311" s="121" t="str">
        <f>_xlfn.CONCAT("r",A311,": ",D311," -&gt; ",F311," | ",H311)</f>
        <v>r310: C00093 + C00016 -&gt; C00111 + C01352 | (${Variables:E1_1_5_3_kcat} * E1_1_5_3 * C00093 * C00016) / (${Variables:E1_1_5_3_km} + (E1_1_5_3 * C00093 * C00016))</v>
      </c>
    </row>
    <row r="312" spans="1:9" s="82" customFormat="1" ht="25">
      <c r="A312" s="116">
        <f t="shared" si="9"/>
        <v>311</v>
      </c>
      <c r="B312" s="114" t="s">
        <v>28784</v>
      </c>
      <c r="C312" s="116" t="str">
        <f t="shared" si="8"/>
        <v>E1_1_5_3</v>
      </c>
      <c r="D312" s="134" t="s">
        <v>30305</v>
      </c>
      <c r="E312" s="135" t="s">
        <v>30306</v>
      </c>
      <c r="F312" s="136" t="s">
        <v>30307</v>
      </c>
      <c r="G312" s="136" t="s">
        <v>30308</v>
      </c>
      <c r="H312" s="116" t="str">
        <f>_xlfn.CONCAT("(","${Variables:",C312,"_kcat}"," * ",C312," * ",E312,") / (","${Variables:",C312,"_km}"," + (",C312," * ", E312,"))")</f>
        <v>(${Variables:E1_1_5_3_kcat} * E1_1_5_3 * C00093 * C15602 ) / (${Variables:E1_1_5_3_km} + (E1_1_5_3 * C00093 * C15602 ))</v>
      </c>
      <c r="I312" s="121" t="str">
        <f>_xlfn.CONCAT("r",A312,": ",D312," -&gt; ",F312," | ",H312)</f>
        <v>r311: C00093 + C15602  -&gt; C00111 + C15603 | (${Variables:E1_1_5_3_kcat} * E1_1_5_3 * C00093 * C15602 ) / (${Variables:E1_1_5_3_km} + (E1_1_5_3 * C00093 * C15602 ))</v>
      </c>
    </row>
    <row r="313" spans="1:9" s="82" customFormat="1" ht="25">
      <c r="A313" s="116">
        <f t="shared" si="9"/>
        <v>312</v>
      </c>
      <c r="B313" s="114" t="s">
        <v>28784</v>
      </c>
      <c r="C313" s="116" t="str">
        <f t="shared" si="8"/>
        <v>E1_1_5_3</v>
      </c>
      <c r="D313" s="134" t="s">
        <v>30309</v>
      </c>
      <c r="E313" s="135" t="s">
        <v>30310</v>
      </c>
      <c r="F313" s="136" t="s">
        <v>30311</v>
      </c>
      <c r="G313" s="136" t="s">
        <v>30312</v>
      </c>
      <c r="H313" s="116" t="str">
        <f>_xlfn.CONCAT("(","${Variables:",C313,"_kcat}"," * ",C313," * ",E313,") / (","${Variables:",C313,"_km}"," + (",C313," * ", E313,"))")</f>
        <v>(${Variables:E1_1_5_3_kcat} * E1_1_5_3 * C00093 * C00399) / (${Variables:E1_1_5_3_km} + (E1_1_5_3 * C00093 * C00399))</v>
      </c>
      <c r="I313" s="121" t="str">
        <f>_xlfn.CONCAT("r",A313,": ",D313," -&gt; ",F313," | ",H313)</f>
        <v>r312: C00093 + C00399 -&gt; C00111 + C00390 | (${Variables:E1_1_5_3_kcat} * E1_1_5_3 * C00093 * C00399) / (${Variables:E1_1_5_3_km} + (E1_1_5_3 * C00093 * C00399))</v>
      </c>
    </row>
    <row r="314" spans="1:9" s="82" customFormat="1" ht="25">
      <c r="A314" s="116">
        <f t="shared" si="9"/>
        <v>313</v>
      </c>
      <c r="B314" s="114" t="s">
        <v>28784</v>
      </c>
      <c r="C314" s="116" t="str">
        <f t="shared" si="8"/>
        <v>E1_1_5_3</v>
      </c>
      <c r="D314" s="134" t="s">
        <v>30313</v>
      </c>
      <c r="E314" s="135" t="s">
        <v>30314</v>
      </c>
      <c r="F314" s="136" t="s">
        <v>30315</v>
      </c>
      <c r="G314" s="136" t="s">
        <v>30316</v>
      </c>
      <c r="H314" s="116" t="str">
        <f>_xlfn.CONCAT("(","${Variables:",C314,"_kcat}"," * ",C314," * ",E314,") / (","${Variables:",C314,"_km}"," + (",C314," * ", E314,"))")</f>
        <v>(${Variables:E1_1_5_3_kcat} * E1_1_5_3 * C00093 * C00016) / (${Variables:E1_1_5_3_km} + (E1_1_5_3 * C00093 * C00016))</v>
      </c>
      <c r="I314" s="121" t="str">
        <f>_xlfn.CONCAT("r",A314,": ",D314," -&gt; ",F314," | ",H314)</f>
        <v>r313: C00093 + C00016 -&gt; C00111 + C01352 | (${Variables:E1_1_5_3_kcat} * E1_1_5_3 * C00093 * C00016) / (${Variables:E1_1_5_3_km} + (E1_1_5_3 * C00093 * C00016))</v>
      </c>
    </row>
    <row r="315" spans="1:9" s="82" customFormat="1" ht="25">
      <c r="A315" s="116">
        <f t="shared" si="9"/>
        <v>314</v>
      </c>
      <c r="B315" s="114" t="s">
        <v>28785</v>
      </c>
      <c r="C315" s="116" t="str">
        <f t="shared" si="8"/>
        <v>E1_1_5_4</v>
      </c>
      <c r="D315" s="134" t="s">
        <v>30317</v>
      </c>
      <c r="E315" s="135" t="s">
        <v>30318</v>
      </c>
      <c r="F315" s="136" t="s">
        <v>30319</v>
      </c>
      <c r="G315" s="136" t="s">
        <v>30320</v>
      </c>
      <c r="H315" s="116" t="str">
        <f>_xlfn.CONCAT("(","${Variables:",C315,"_kcat}"," * ",C315," * ",E315,") / (","${Variables:",C315,"_km}"," + (",C315," * ", E315,"))")</f>
        <v>(${Variables:E1_1_5_4_kcat} * E1_1_5_4 * C00149 * C15602) / (${Variables:E1_1_5_4_km} + (E1_1_5_4 * C00149 * C15602))</v>
      </c>
      <c r="I315" s="121" t="str">
        <f>_xlfn.CONCAT("r",A315,": ",D315," -&gt; ",F315," | ",H315)</f>
        <v>r314: C00149 + C15602 -&gt; C00036 + C15603 | (${Variables:E1_1_5_4_kcat} * E1_1_5_4 * C00149 * C15602) / (${Variables:E1_1_5_4_km} + (E1_1_5_4 * C00149 * C15602))</v>
      </c>
    </row>
    <row r="316" spans="1:9" s="82" customFormat="1" ht="25">
      <c r="A316" s="116">
        <f t="shared" si="9"/>
        <v>315</v>
      </c>
      <c r="B316" s="114" t="s">
        <v>28785</v>
      </c>
      <c r="C316" s="116" t="str">
        <f t="shared" si="8"/>
        <v>E1_1_5_4</v>
      </c>
      <c r="D316" s="134" t="s">
        <v>30321</v>
      </c>
      <c r="E316" s="135" t="s">
        <v>30322</v>
      </c>
      <c r="F316" s="136" t="s">
        <v>30323</v>
      </c>
      <c r="G316" s="136" t="s">
        <v>30324</v>
      </c>
      <c r="H316" s="116" t="str">
        <f>_xlfn.CONCAT("(","${Variables:",C316,"_kcat}"," * ",C316," * ",E316,") / (","${Variables:",C316,"_km}"," + (",C316," * ", E316,"))")</f>
        <v>(${Variables:E1_1_5_4_kcat} * E1_1_5_4 * C00149 * C00007) / (${Variables:E1_1_5_4_km} + (E1_1_5_4 * C00149 * C00007))</v>
      </c>
      <c r="I316" s="121" t="str">
        <f>_xlfn.CONCAT("r",A316,": ",D316," -&gt; ",F316," | ",H316)</f>
        <v>r315: C00149 + C00007 -&gt; C00036 + C00027 | (${Variables:E1_1_5_4_kcat} * E1_1_5_4 * C00149 * C00007) / (${Variables:E1_1_5_4_km} + (E1_1_5_4 * C00149 * C00007))</v>
      </c>
    </row>
    <row r="317" spans="1:9" s="82" customFormat="1" ht="25">
      <c r="A317" s="116">
        <f t="shared" si="9"/>
        <v>316</v>
      </c>
      <c r="B317" s="114" t="s">
        <v>28785</v>
      </c>
      <c r="C317" s="116" t="str">
        <f t="shared" si="8"/>
        <v>E1_1_5_4</v>
      </c>
      <c r="D317" s="134" t="s">
        <v>30325</v>
      </c>
      <c r="E317" s="135" t="s">
        <v>30326</v>
      </c>
      <c r="F317" s="136" t="s">
        <v>30327</v>
      </c>
      <c r="G317" s="136" t="s">
        <v>30328</v>
      </c>
      <c r="H317" s="116" t="str">
        <f>_xlfn.CONCAT("(","${Variables:",C317,"_kcat}"," * ",C317," * ",E317,") / (","${Variables:",C317,"_km}"," + (",C317," * ", E317,"))")</f>
        <v>(${Variables:E1_1_5_4_kcat} * E1_1_5_4 * C00149 * C00016) / (${Variables:E1_1_5_4_km} + (E1_1_5_4 * C00149 * C00016))</v>
      </c>
      <c r="I317" s="121" t="str">
        <f>_xlfn.CONCAT("r",A317,": ",D317," -&gt; ",F317," | ",H317)</f>
        <v>r316: C00149 + C00016 -&gt; C00036 + C01352 | (${Variables:E1_1_5_4_kcat} * E1_1_5_4 * C00149 * C00016) / (${Variables:E1_1_5_4_km} + (E1_1_5_4 * C00149 * C00016))</v>
      </c>
    </row>
    <row r="318" spans="1:9" s="82" customFormat="1" ht="25">
      <c r="A318" s="116">
        <f t="shared" si="9"/>
        <v>317</v>
      </c>
      <c r="B318" s="114" t="s">
        <v>28786</v>
      </c>
      <c r="C318" s="116" t="str">
        <f t="shared" si="8"/>
        <v>E1_1_98_6</v>
      </c>
      <c r="D318" s="134" t="s">
        <v>30329</v>
      </c>
      <c r="E318" s="135" t="s">
        <v>30330</v>
      </c>
      <c r="F318" s="136" t="s">
        <v>30331</v>
      </c>
      <c r="G318" s="136" t="s">
        <v>30332</v>
      </c>
      <c r="H318" s="116" t="str">
        <f>_xlfn.CONCAT("(","${Variables:",C318,"_kcat}"," * ",C318," * ",E318,") / (","${Variables:",C318,"_km}"," + (",C318," * ", E318,"))")</f>
        <v>(${Variables:E1_1_98_6_kcat} * E1_1_98_6 * C03802 * C00058 ) / (${Variables:E1_1_98_6_km} + (E1_1_98_6 * C03802 * C00058 ))</v>
      </c>
      <c r="I318" s="121" t="str">
        <f>_xlfn.CONCAT("r",A318,": ",D318," -&gt; ",F318," | ",H318)</f>
        <v>r317: C03802 + C00058  -&gt; C00677 + C00011 + C00001 | (${Variables:E1_1_98_6_kcat} * E1_1_98_6 * C03802 * C00058 ) / (${Variables:E1_1_98_6_km} + (E1_1_98_6 * C03802 * C00058 ))</v>
      </c>
    </row>
    <row r="319" spans="1:9" s="82" customFormat="1" ht="25">
      <c r="A319" s="116">
        <f t="shared" si="9"/>
        <v>318</v>
      </c>
      <c r="B319" s="114" t="s">
        <v>28786</v>
      </c>
      <c r="C319" s="116" t="str">
        <f t="shared" si="8"/>
        <v>E1_1_98_6</v>
      </c>
      <c r="D319" s="134" t="s">
        <v>30333</v>
      </c>
      <c r="E319" s="135" t="s">
        <v>30334</v>
      </c>
      <c r="F319" s="136" t="s">
        <v>30335</v>
      </c>
      <c r="G319" s="136" t="s">
        <v>30336</v>
      </c>
      <c r="H319" s="116" t="str">
        <f>_xlfn.CONCAT("(","${Variables:",C319,"_kcat}"," * ",C319," * ",E319,") / (","${Variables:",C319,"_km}"," + (",C319," * ", E319,"))")</f>
        <v>(${Variables:E1_1_98_6_kcat} * E1_1_98_6 * C00044 * C00058) / (${Variables:E1_1_98_6_km} + (E1_1_98_6 * C00044 * C00058))</v>
      </c>
      <c r="I319" s="121" t="str">
        <f>_xlfn.CONCAT("r",A319,": ",D319," -&gt; ",F319," | ",H319)</f>
        <v>r318: C00044 + C00058 -&gt; C00286 + C00011 + C00001 | (${Variables:E1_1_98_6_kcat} * E1_1_98_6 * C00044 * C00058) / (${Variables:E1_1_98_6_km} + (E1_1_98_6 * C00044 * C00058))</v>
      </c>
    </row>
    <row r="320" spans="1:9" s="82" customFormat="1" ht="25">
      <c r="A320" s="116">
        <f t="shared" si="9"/>
        <v>319</v>
      </c>
      <c r="B320" s="114" t="s">
        <v>28786</v>
      </c>
      <c r="C320" s="116" t="str">
        <f t="shared" si="8"/>
        <v>E1_1_98_6</v>
      </c>
      <c r="D320" s="134" t="s">
        <v>30337</v>
      </c>
      <c r="E320" s="135" t="s">
        <v>30338</v>
      </c>
      <c r="F320" s="136" t="s">
        <v>30339</v>
      </c>
      <c r="G320" s="136" t="s">
        <v>30340</v>
      </c>
      <c r="H320" s="116" t="str">
        <f>_xlfn.CONCAT("(","${Variables:",C320,"_kcat}"," * ",C320," * ",E320,") / (","${Variables:",C320,"_km}"," + (",C320," * ", E320,"))")</f>
        <v>(${Variables:E1_1_98_6_kcat} * E1_1_98_6 * C00002 * C00058) / (${Variables:E1_1_98_6_km} + (E1_1_98_6 * C00002 * C00058))</v>
      </c>
      <c r="I320" s="121" t="str">
        <f>_xlfn.CONCAT("r",A320,": ",D320," -&gt; ",F320," | ",H320)</f>
        <v>r319: C00002 + C00058 -&gt; C00131 + C00011 + C00001 | (${Variables:E1_1_98_6_kcat} * E1_1_98_6 * C00002 * C00058) / (${Variables:E1_1_98_6_km} + (E1_1_98_6 * C00002 * C00058))</v>
      </c>
    </row>
    <row r="321" spans="1:9" s="82" customFormat="1" ht="25">
      <c r="A321" s="116">
        <f t="shared" si="9"/>
        <v>320</v>
      </c>
      <c r="B321" s="114" t="s">
        <v>28786</v>
      </c>
      <c r="C321" s="116" t="str">
        <f t="shared" si="8"/>
        <v>E1_1_98_6</v>
      </c>
      <c r="D321" s="134" t="s">
        <v>30341</v>
      </c>
      <c r="E321" s="135" t="s">
        <v>30342</v>
      </c>
      <c r="F321" s="136" t="s">
        <v>30343</v>
      </c>
      <c r="G321" s="136" t="s">
        <v>30344</v>
      </c>
      <c r="H321" s="116" t="str">
        <f>_xlfn.CONCAT("(","${Variables:",C321,"_kcat}"," * ",C321," * ",E321,") / (","${Variables:",C321,"_km}"," + (",C321," * ", E321,"))")</f>
        <v>(${Variables:E1_1_98_6_kcat} * E1_1_98_6 * C00075 * C00058) / (${Variables:E1_1_98_6_km} + (E1_1_98_6 * C00075 * C00058))</v>
      </c>
      <c r="I321" s="121" t="str">
        <f>_xlfn.CONCAT("r",A321,": ",D321," -&gt; ",F321," | ",H321)</f>
        <v>r320: C00075 + C00058 -&gt; C00460 + C00011 + C00001 | (${Variables:E1_1_98_6_kcat} * E1_1_98_6 * C00075 * C00058) / (${Variables:E1_1_98_6_km} + (E1_1_98_6 * C00075 * C00058))</v>
      </c>
    </row>
    <row r="322" spans="1:9" s="82" customFormat="1" ht="25">
      <c r="A322" s="116">
        <f t="shared" si="9"/>
        <v>321</v>
      </c>
      <c r="B322" s="114" t="s">
        <v>28786</v>
      </c>
      <c r="C322" s="116" t="str">
        <f t="shared" si="8"/>
        <v>E1_1_98_6</v>
      </c>
      <c r="D322" s="134" t="s">
        <v>30345</v>
      </c>
      <c r="E322" s="135" t="s">
        <v>30346</v>
      </c>
      <c r="F322" s="136" t="s">
        <v>30347</v>
      </c>
      <c r="G322" s="136" t="s">
        <v>30348</v>
      </c>
      <c r="H322" s="116" t="str">
        <f>_xlfn.CONCAT("(","${Variables:",C322,"_kcat}"," * ",C322," * ",E322,") / (","${Variables:",C322,"_km}"," + (",C322," * ", E322,"))")</f>
        <v>(${Variables:E1_1_98_6_kcat} * E1_1_98_6 * C00063 * C00058) / (${Variables:E1_1_98_6_km} + (E1_1_98_6 * C00063 * C00058))</v>
      </c>
      <c r="I322" s="121" t="str">
        <f>_xlfn.CONCAT("r",A322,": ",D322," -&gt; ",F322," | ",H322)</f>
        <v>r321: C00063 + C00058 -&gt; C00458 + C00011 + C00001 | (${Variables:E1_1_98_6_kcat} * E1_1_98_6 * C00063 * C00058) / (${Variables:E1_1_98_6_km} + (E1_1_98_6 * C00063 * C00058))</v>
      </c>
    </row>
    <row r="323" spans="1:9" s="82" customFormat="1" ht="25">
      <c r="A323" s="116">
        <f t="shared" si="9"/>
        <v>322</v>
      </c>
      <c r="B323" s="114" t="s">
        <v>28787</v>
      </c>
      <c r="C323" s="116" t="str">
        <f t="shared" ref="C323:C386" si="10">CONCATENATE("E",B323)</f>
        <v>E1_1_99_1</v>
      </c>
      <c r="D323" s="134" t="s">
        <v>30349</v>
      </c>
      <c r="E323" s="135" t="s">
        <v>30350</v>
      </c>
      <c r="F323" s="137" t="s">
        <v>30351</v>
      </c>
      <c r="G323" s="137" t="s">
        <v>30352</v>
      </c>
      <c r="H323" s="116" t="str">
        <f>_xlfn.CONCAT("(","${Variables:",C323,"_kcat}"," * ",C323," * ",E323,") / (","${Variables:",C323,"_km}"," + (",C323," * ", E323,"))")</f>
        <v>(${Variables:E1_1_99_1_kcat} * E1_1_99_1 * C00114 * C00028) / (${Variables:E1_1_99_1_km} + (E1_1_99_1 * C00114 * C00028))</v>
      </c>
      <c r="I323" s="121" t="str">
        <f>_xlfn.CONCAT("r",A323,": ",D323," -&gt; ",F323," | ",H323)</f>
        <v>r322: C00114 + C00028 -&gt; C00576 + C00030 | (${Variables:E1_1_99_1_kcat} * E1_1_99_1 * C00114 * C00028) / (${Variables:E1_1_99_1_km} + (E1_1_99_1 * C00114 * C00028))</v>
      </c>
    </row>
    <row r="324" spans="1:9" s="82" customFormat="1" ht="25">
      <c r="A324" s="116">
        <f t="shared" ref="A324:A387" si="11">A323+1</f>
        <v>323</v>
      </c>
      <c r="B324" s="114" t="s">
        <v>28788</v>
      </c>
      <c r="C324" s="116" t="str">
        <f t="shared" si="10"/>
        <v>E1_1_99_14</v>
      </c>
      <c r="D324" s="134" t="s">
        <v>30353</v>
      </c>
      <c r="E324" s="135" t="s">
        <v>30354</v>
      </c>
      <c r="F324" s="136" t="s">
        <v>30355</v>
      </c>
      <c r="G324" s="136" t="s">
        <v>30356</v>
      </c>
      <c r="H324" s="116" t="str">
        <f>_xlfn.CONCAT("(","${Variables:",C324,"_kcat}"," * ",C324," * ",E324,") / (","${Variables:",C324,"_km}"," + (",C324," * ", E324,"))")</f>
        <v>(${Variables:E1_1_99_14_kcat} * E1_1_99_14 * C00160 * C00028) / (${Variables:E1_1_99_14_km} + (E1_1_99_14 * C00160 * C00028))</v>
      </c>
      <c r="I324" s="121" t="str">
        <f>_xlfn.CONCAT("r",A324,": ",D324," -&gt; ",F324," | ",H324)</f>
        <v>r323: C00160 + C00028 -&gt; C00048 + C00030 | (${Variables:E1_1_99_14_kcat} * E1_1_99_14 * C00160 * C00028) / (${Variables:E1_1_99_14_km} + (E1_1_99_14 * C00160 * C00028))</v>
      </c>
    </row>
    <row r="325" spans="1:9" s="82" customFormat="1" ht="25">
      <c r="A325" s="116">
        <f t="shared" si="11"/>
        <v>324</v>
      </c>
      <c r="B325" s="114" t="s">
        <v>28788</v>
      </c>
      <c r="C325" s="116" t="str">
        <f t="shared" si="10"/>
        <v>E1_1_99_14</v>
      </c>
      <c r="D325" s="134" t="s">
        <v>30353</v>
      </c>
      <c r="E325" s="135" t="s">
        <v>30354</v>
      </c>
      <c r="F325" s="136" t="s">
        <v>30355</v>
      </c>
      <c r="G325" s="136" t="s">
        <v>30356</v>
      </c>
      <c r="H325" s="116" t="str">
        <f>_xlfn.CONCAT("(","${Variables:",C325,"_kcat}"," * ",C325," * ",E325,") / (","${Variables:",C325,"_km}"," + (",C325," * ", E325,"))")</f>
        <v>(${Variables:E1_1_99_14_kcat} * E1_1_99_14 * C00160 * C00028) / (${Variables:E1_1_99_14_km} + (E1_1_99_14 * C00160 * C00028))</v>
      </c>
      <c r="I325" s="121" t="str">
        <f>_xlfn.CONCAT("r",A325,": ",D325," -&gt; ",F325," | ",H325)</f>
        <v>r324: C00160 + C00028 -&gt; C00048 + C00030 | (${Variables:E1_1_99_14_kcat} * E1_1_99_14 * C00160 * C00028) / (${Variables:E1_1_99_14_km} + (E1_1_99_14 * C00160 * C00028))</v>
      </c>
    </row>
    <row r="326" spans="1:9" s="82" customFormat="1" ht="25">
      <c r="A326" s="116">
        <f t="shared" si="11"/>
        <v>325</v>
      </c>
      <c r="B326" s="114" t="s">
        <v>28788</v>
      </c>
      <c r="C326" s="116" t="str">
        <f t="shared" si="10"/>
        <v>E1_1_99_14</v>
      </c>
      <c r="D326" s="134" t="s">
        <v>30353</v>
      </c>
      <c r="E326" s="135" t="s">
        <v>30354</v>
      </c>
      <c r="F326" s="136" t="s">
        <v>30355</v>
      </c>
      <c r="G326" s="136" t="s">
        <v>30356</v>
      </c>
      <c r="H326" s="116" t="str">
        <f>_xlfn.CONCAT("(","${Variables:",C326,"_kcat}"," * ",C326," * ",E326,") / (","${Variables:",C326,"_km}"," + (",C326," * ", E326,"))")</f>
        <v>(${Variables:E1_1_99_14_kcat} * E1_1_99_14 * C00160 * C00028) / (${Variables:E1_1_99_14_km} + (E1_1_99_14 * C00160 * C00028))</v>
      </c>
      <c r="I326" s="121" t="str">
        <f>_xlfn.CONCAT("r",A326,": ",D326," -&gt; ",F326," | ",H326)</f>
        <v>r325: C00160 + C00028 -&gt; C00048 + C00030 | (${Variables:E1_1_99_14_kcat} * E1_1_99_14 * C00160 * C00028) / (${Variables:E1_1_99_14_km} + (E1_1_99_14 * C00160 * C00028))</v>
      </c>
    </row>
    <row r="327" spans="1:9" s="82" customFormat="1" ht="37.5">
      <c r="A327" s="116">
        <f t="shared" si="11"/>
        <v>326</v>
      </c>
      <c r="B327" s="114" t="s">
        <v>28789</v>
      </c>
      <c r="C327" s="116" t="str">
        <f t="shared" si="10"/>
        <v>E1_10_3_17</v>
      </c>
      <c r="D327" s="134" t="s">
        <v>30357</v>
      </c>
      <c r="E327" s="135" t="s">
        <v>30358</v>
      </c>
      <c r="F327" s="136" t="s">
        <v>30359</v>
      </c>
      <c r="G327" s="136" t="s">
        <v>30360</v>
      </c>
      <c r="H327" s="116" t="str">
        <f>_xlfn.CONCAT("(","${Variables:",C327,"_kcat}"," * ",C327," * ",E327,") / (","${Variables:",C327,"_km}"," + (",C327," * ", E327,"))")</f>
        <v>(${Variables:E1_10_3_17_kcat} * E1_10_3_17 * C00007 * C00390) / (${Variables:E1_10_3_17_km} + (E1_10_3_17 * C00007 * C00390))</v>
      </c>
      <c r="I327" s="121" t="str">
        <f>_xlfn.CONCAT("r",A327,": ",D327," -&gt; ",F327," | ",H327)</f>
        <v>r326: C00007 + C00390 -&gt; C00704 + C00399 + C00080 | (${Variables:E1_10_3_17_kcat} * E1_10_3_17 * C00007 * C00390) / (${Variables:E1_10_3_17_km} + (E1_10_3_17 * C00007 * C00390))</v>
      </c>
    </row>
    <row r="328" spans="1:9" s="82" customFormat="1" ht="25">
      <c r="A328" s="116">
        <f t="shared" si="11"/>
        <v>327</v>
      </c>
      <c r="B328" s="114" t="s">
        <v>28790</v>
      </c>
      <c r="C328" s="116" t="str">
        <f t="shared" si="10"/>
        <v>E1_10_3_2</v>
      </c>
      <c r="D328" s="134" t="s">
        <v>30361</v>
      </c>
      <c r="E328" s="135" t="s">
        <v>30362</v>
      </c>
      <c r="F328" s="136" t="s">
        <v>30363</v>
      </c>
      <c r="G328" s="136" t="s">
        <v>30364</v>
      </c>
      <c r="H328" s="116" t="str">
        <f>_xlfn.CONCAT("(","${Variables:",C328,"_kcat}"," * ",C328," * ",E328,") / (","${Variables:",C328,"_km}"," + (",C328," * ", E328,"))")</f>
        <v>(${Variables:E1_10_3_2_kcat} * E1_10_3_2 * C00007 * C01785) / (${Variables:E1_10_3_2_km} + (E1_10_3_2 * C00007 * C01785))</v>
      </c>
      <c r="I328" s="121" t="str">
        <f>_xlfn.CONCAT("r",A328,": ",D328," -&gt; ",F328," | ",H328)</f>
        <v>r327: C00007 + C01785 -&gt; C05309 + C00001 | (${Variables:E1_10_3_2_kcat} * E1_10_3_2 * C00007 * C01785) / (${Variables:E1_10_3_2_km} + (E1_10_3_2 * C00007 * C01785))</v>
      </c>
    </row>
    <row r="329" spans="1:9" s="82" customFormat="1" ht="25">
      <c r="A329" s="116">
        <f t="shared" si="11"/>
        <v>328</v>
      </c>
      <c r="B329" s="114" t="s">
        <v>28790</v>
      </c>
      <c r="C329" s="116" t="str">
        <f t="shared" si="10"/>
        <v>E1_10_3_2</v>
      </c>
      <c r="D329" s="134" t="s">
        <v>30361</v>
      </c>
      <c r="E329" s="135" t="s">
        <v>30362</v>
      </c>
      <c r="F329" s="136" t="s">
        <v>30363</v>
      </c>
      <c r="G329" s="136" t="s">
        <v>30364</v>
      </c>
      <c r="H329" s="116" t="str">
        <f>_xlfn.CONCAT("(","${Variables:",C329,"_kcat}"," * ",C329," * ",E329,") / (","${Variables:",C329,"_km}"," + (",C329," * ", E329,"))")</f>
        <v>(${Variables:E1_10_3_2_kcat} * E1_10_3_2 * C00007 * C01785) / (${Variables:E1_10_3_2_km} + (E1_10_3_2 * C00007 * C01785))</v>
      </c>
      <c r="I329" s="121" t="str">
        <f>_xlfn.CONCAT("r",A329,": ",D329," -&gt; ",F329," | ",H329)</f>
        <v>r328: C00007 + C01785 -&gt; C05309 + C00001 | (${Variables:E1_10_3_2_kcat} * E1_10_3_2 * C00007 * C01785) / (${Variables:E1_10_3_2_km} + (E1_10_3_2 * C00007 * C01785))</v>
      </c>
    </row>
    <row r="330" spans="1:9" s="82" customFormat="1" ht="37.5">
      <c r="A330" s="116">
        <f t="shared" si="11"/>
        <v>329</v>
      </c>
      <c r="B330" s="114" t="s">
        <v>28791</v>
      </c>
      <c r="C330" s="116" t="str">
        <f t="shared" si="10"/>
        <v>E1_11_1_19</v>
      </c>
      <c r="D330" s="134" t="s">
        <v>30365</v>
      </c>
      <c r="E330" s="135" t="s">
        <v>30366</v>
      </c>
      <c r="F330" s="136" t="s">
        <v>30367</v>
      </c>
      <c r="G330" s="136" t="s">
        <v>30368</v>
      </c>
      <c r="H330" s="116" t="str">
        <f>_xlfn.CONCAT("(","${Variables:",C330,"_kcat}"," * ",C330," * ",E330,") / (","${Variables:",C330,"_km}"," + (",C330," * ", E330,"))")</f>
        <v>(${Variables:E1_11_1_19_kcat} * E1_11_1_19 * C19693 * C00027) / (${Variables:E1_11_1_19_km} + (E1_11_1_19 * C19693 * C00027))</v>
      </c>
      <c r="I330" s="121" t="str">
        <f>_xlfn.CONCAT("r",A330,": ",D330," -&gt; ",F330," | ",H330)</f>
        <v>r329: C19693 + C00027 -&gt; C01606 + C20938 + C20939 + C00001 | (${Variables:E1_11_1_19_kcat} * E1_11_1_19 * C19693 * C00027) / (${Variables:E1_11_1_19_km} + (E1_11_1_19 * C19693 * C00027))</v>
      </c>
    </row>
    <row r="331" spans="1:9" s="82" customFormat="1" ht="25">
      <c r="A331" s="116">
        <f t="shared" si="11"/>
        <v>330</v>
      </c>
      <c r="B331" s="114" t="s">
        <v>28792</v>
      </c>
      <c r="C331" s="116" t="str">
        <f t="shared" si="10"/>
        <v>E1_11_1_21</v>
      </c>
      <c r="D331" s="134" t="s">
        <v>18687</v>
      </c>
      <c r="E331" s="135" t="s">
        <v>18687</v>
      </c>
      <c r="F331" s="136" t="s">
        <v>30369</v>
      </c>
      <c r="G331" s="136" t="s">
        <v>30370</v>
      </c>
      <c r="H331" s="116" t="str">
        <f>_xlfn.CONCAT("(","${Variables:",C331,"_kcat}"," * ",C331," * ",E331,") / (","${Variables:",C331,"_km}"," + (",C331," * ", E331,"))")</f>
        <v>(${Variables:E1_11_1_21_kcat} * E1_11_1_21 * C00027 ) / (${Variables:E1_11_1_21_km} + (E1_11_1_21 * C00027 ))</v>
      </c>
      <c r="I331" s="121" t="str">
        <f>_xlfn.CONCAT("r",A331,": ",D331," -&gt; ",F331," | ",H331)</f>
        <v>r330: C00027  -&gt; C00007 + C00001 | (${Variables:E1_11_1_21_kcat} * E1_11_1_21 * C00027 ) / (${Variables:E1_11_1_21_km} + (E1_11_1_21 * C00027 ))</v>
      </c>
    </row>
    <row r="332" spans="1:9" s="82" customFormat="1" ht="25">
      <c r="A332" s="116">
        <f t="shared" si="11"/>
        <v>331</v>
      </c>
      <c r="B332" s="114" t="s">
        <v>28792</v>
      </c>
      <c r="C332" s="116" t="str">
        <f t="shared" si="10"/>
        <v>E1_11_1_21</v>
      </c>
      <c r="D332" s="134" t="s">
        <v>30371</v>
      </c>
      <c r="E332" s="135" t="s">
        <v>30372</v>
      </c>
      <c r="F332" s="136" t="s">
        <v>30373</v>
      </c>
      <c r="G332" s="136" t="s">
        <v>30374</v>
      </c>
      <c r="H332" s="116" t="str">
        <f>_xlfn.CONCAT("(","${Variables:",C332,"_kcat}"," * ",C332," * ",E332,") / (","${Variables:",C332,"_km}"," + (",C332," * ", E332,"))")</f>
        <v>(${Variables:E1_11_1_21_kcat} * E1_11_1_21 * C00030 * C00027) / (${Variables:E1_11_1_21_km} + (E1_11_1_21 * C00030 * C00027))</v>
      </c>
      <c r="I332" s="121" t="str">
        <f>_xlfn.CONCAT("r",A332,": ",D332," -&gt; ",F332," | ",H332)</f>
        <v>r331: C00030 + C00027 -&gt; C00028 + C00001 | (${Variables:E1_11_1_21_kcat} * E1_11_1_21 * C00030 * C00027) / (${Variables:E1_11_1_21_km} + (E1_11_1_21 * C00030 * C00027))</v>
      </c>
    </row>
    <row r="333" spans="1:9" s="82" customFormat="1" ht="25">
      <c r="A333" s="116">
        <f t="shared" si="11"/>
        <v>332</v>
      </c>
      <c r="B333" s="114" t="s">
        <v>28792</v>
      </c>
      <c r="C333" s="116" t="str">
        <f t="shared" si="10"/>
        <v>E1_11_1_21</v>
      </c>
      <c r="D333" s="134" t="s">
        <v>30375</v>
      </c>
      <c r="E333" s="135" t="s">
        <v>30376</v>
      </c>
      <c r="F333" s="136" t="s">
        <v>30377</v>
      </c>
      <c r="G333" s="136" t="s">
        <v>30378</v>
      </c>
      <c r="H333" s="116" t="str">
        <f>_xlfn.CONCAT("(","${Variables:",C333,"_kcat}"," * ",C333," * ",E333,") / (","${Variables:",C333,"_km}"," + (",C333," * ", E333,"))")</f>
        <v>(${Variables:E1_11_1_21_kcat} * E1_11_1_21 * C00132 * C00027) / (${Variables:E1_11_1_21_km} + (E1_11_1_21 * C00132 * C00027))</v>
      </c>
      <c r="I333" s="121" t="str">
        <f>_xlfn.CONCAT("r",A333,": ",D333," -&gt; ",F333," | ",H333)</f>
        <v>r332: C00132 + C00027 -&gt; C00067 + C00001 | (${Variables:E1_11_1_21_kcat} * E1_11_1_21 * C00132 * C00027) / (${Variables:E1_11_1_21_km} + (E1_11_1_21 * C00132 * C00027))</v>
      </c>
    </row>
    <row r="334" spans="1:9" s="82" customFormat="1" ht="25">
      <c r="A334" s="116">
        <f t="shared" si="11"/>
        <v>333</v>
      </c>
      <c r="B334" s="114" t="s">
        <v>28792</v>
      </c>
      <c r="C334" s="116" t="str">
        <f t="shared" si="10"/>
        <v>E1_11_1_21</v>
      </c>
      <c r="D334" s="134" t="s">
        <v>30379</v>
      </c>
      <c r="E334" s="135" t="s">
        <v>30380</v>
      </c>
      <c r="F334" s="136" t="s">
        <v>30381</v>
      </c>
      <c r="G334" s="136" t="s">
        <v>30382</v>
      </c>
      <c r="H334" s="116" t="str">
        <f>_xlfn.CONCAT("(","${Variables:",C334,"_kcat}"," * ",C334," * ",E334,") / (","${Variables:",C334,"_km}"," + (",C334," * ", E334,"))")</f>
        <v>(${Variables:E1_11_1_21_kcat} * E1_11_1_21 * C00079 * C00007) / (${Variables:E1_11_1_21_km} + (E1_11_1_21 * C00079 * C00007))</v>
      </c>
      <c r="I334" s="121" t="str">
        <f>_xlfn.CONCAT("r",A334,": ",D334," -&gt; ",F334," | ",H334)</f>
        <v>r333: C00079 + C00007 -&gt; C02505 + C00011 | (${Variables:E1_11_1_21_kcat} * E1_11_1_21 * C00079 * C00007) / (${Variables:E1_11_1_21_km} + (E1_11_1_21 * C00079 * C00007))</v>
      </c>
    </row>
    <row r="335" spans="1:9" s="82" customFormat="1" ht="25">
      <c r="A335" s="116">
        <f t="shared" si="11"/>
        <v>334</v>
      </c>
      <c r="B335" s="114" t="s">
        <v>28792</v>
      </c>
      <c r="C335" s="116" t="str">
        <f t="shared" si="10"/>
        <v>E1_11_1_21</v>
      </c>
      <c r="D335" s="134" t="s">
        <v>18699</v>
      </c>
      <c r="E335" s="135" t="s">
        <v>18699</v>
      </c>
      <c r="F335" s="136" t="s">
        <v>18700</v>
      </c>
      <c r="G335" s="136" t="s">
        <v>18700</v>
      </c>
      <c r="H335" s="116" t="str">
        <f>_xlfn.CONCAT("(","${Variables:",C335,"_kcat}"," * ",C335," * ",E335,") / (","${Variables:",C335,"_km}"," + (",C335," * ", E335,"))")</f>
        <v>(${Variables:E1_11_1_21_kcat} * E1_11_1_21 * C00590) / (${Variables:E1_11_1_21_km} + (E1_11_1_21 * C00590))</v>
      </c>
      <c r="I335" s="121" t="str">
        <f>_xlfn.CONCAT("r",A335,": ",D335," -&gt; ",F335," | ",H335)</f>
        <v>r334: C00590 -&gt; C15805 | (${Variables:E1_11_1_21_kcat} * E1_11_1_21 * C00590) / (${Variables:E1_11_1_21_km} + (E1_11_1_21 * C00590))</v>
      </c>
    </row>
    <row r="336" spans="1:9" s="82" customFormat="1" ht="37.5">
      <c r="A336" s="116">
        <f t="shared" si="11"/>
        <v>335</v>
      </c>
      <c r="B336" s="114" t="s">
        <v>28792</v>
      </c>
      <c r="C336" s="116" t="str">
        <f t="shared" si="10"/>
        <v>E1_11_1_21</v>
      </c>
      <c r="D336" s="134" t="s">
        <v>30383</v>
      </c>
      <c r="E336" s="135" t="s">
        <v>30384</v>
      </c>
      <c r="F336" s="136" t="s">
        <v>30385</v>
      </c>
      <c r="G336" s="136" t="s">
        <v>30386</v>
      </c>
      <c r="H336" s="116" t="str">
        <f>_xlfn.CONCAT("(","${Variables:",C336,"_kcat}"," * ",C336," * ",E336,") / (","${Variables:",C336,"_km}"," + (",C336," * ", E336,"))")</f>
        <v>(${Variables:E1_11_1_21_kcat} * E1_11_1_21 * C00632 * C00007) / (${Variables:E1_11_1_21_km} + (E1_11_1_21 * C00632 * C00007))</v>
      </c>
      <c r="I336" s="121" t="str">
        <f>_xlfn.CONCAT("r",A336,": ",D336," -&gt; ",F336," | ",H336)</f>
        <v>r335: C00632 + C00007 -&gt; C05640 + C00704 + C00027 + C00080 | (${Variables:E1_11_1_21_kcat} * E1_11_1_21 * C00632 * C00007) / (${Variables:E1_11_1_21_km} + (E1_11_1_21 * C00632 * C00007))</v>
      </c>
    </row>
    <row r="337" spans="1:9" s="82" customFormat="1" ht="25">
      <c r="A337" s="116">
        <f t="shared" si="11"/>
        <v>336</v>
      </c>
      <c r="B337" s="114" t="s">
        <v>28792</v>
      </c>
      <c r="C337" s="116" t="str">
        <f t="shared" si="10"/>
        <v>E1_11_1_21</v>
      </c>
      <c r="D337" s="134" t="s">
        <v>18705</v>
      </c>
      <c r="E337" s="135" t="s">
        <v>18705</v>
      </c>
      <c r="F337" s="136" t="s">
        <v>18706</v>
      </c>
      <c r="G337" s="136" t="s">
        <v>18706</v>
      </c>
      <c r="H337" s="116" t="str">
        <f>_xlfn.CONCAT("(","${Variables:",C337,"_kcat}"," * ",C337," * ",E337,") / (","${Variables:",C337,"_km}"," + (",C337," * ", E337,"))")</f>
        <v>(${Variables:E1_11_1_21_kcat} * E1_11_1_21 * C02325) / (${Variables:E1_11_1_21_km} + (E1_11_1_21 * C02325))</v>
      </c>
      <c r="I337" s="121" t="str">
        <f>_xlfn.CONCAT("r",A337,": ",D337," -&gt; ",F337," | ",H337)</f>
        <v>r336: C02325 -&gt; C15806 | (${Variables:E1_11_1_21_kcat} * E1_11_1_21 * C02325) / (${Variables:E1_11_1_21_km} + (E1_11_1_21 * C02325))</v>
      </c>
    </row>
    <row r="338" spans="1:9" s="82" customFormat="1" ht="25">
      <c r="A338" s="116">
        <f t="shared" si="11"/>
        <v>337</v>
      </c>
      <c r="B338" s="114" t="s">
        <v>28792</v>
      </c>
      <c r="C338" s="116" t="str">
        <f t="shared" si="10"/>
        <v>E1_11_1_21</v>
      </c>
      <c r="D338" s="134" t="s">
        <v>18708</v>
      </c>
      <c r="E338" s="135" t="s">
        <v>18708</v>
      </c>
      <c r="F338" s="136" t="s">
        <v>18709</v>
      </c>
      <c r="G338" s="136" t="s">
        <v>18709</v>
      </c>
      <c r="H338" s="116" t="str">
        <f>_xlfn.CONCAT("(","${Variables:",C338,"_kcat}"," * ",C338," * ",E338,") / (","${Variables:",C338,"_km}"," + (",C338," * ", E338,"))")</f>
        <v>(${Variables:E1_11_1_21_kcat} * E1_11_1_21 * C02646) / (${Variables:E1_11_1_21_km} + (E1_11_1_21 * C02646))</v>
      </c>
      <c r="I338" s="121" t="str">
        <f>_xlfn.CONCAT("r",A338,": ",D338," -&gt; ",F338," | ",H338)</f>
        <v>r337: C02646 -&gt; C15804 | (${Variables:E1_11_1_21_kcat} * E1_11_1_21 * C02646) / (${Variables:E1_11_1_21_km} + (E1_11_1_21 * C02646))</v>
      </c>
    </row>
    <row r="339" spans="1:9" s="82" customFormat="1" ht="25">
      <c r="A339" s="116">
        <f t="shared" si="11"/>
        <v>338</v>
      </c>
      <c r="B339" s="114" t="s">
        <v>28792</v>
      </c>
      <c r="C339" s="116" t="str">
        <f t="shared" si="10"/>
        <v>E1_11_1_21</v>
      </c>
      <c r="D339" s="134" t="s">
        <v>18711</v>
      </c>
      <c r="E339" s="135" t="s">
        <v>18711</v>
      </c>
      <c r="F339" s="136" t="s">
        <v>18712</v>
      </c>
      <c r="G339" s="136" t="s">
        <v>18712</v>
      </c>
      <c r="H339" s="116" t="str">
        <f>_xlfn.CONCAT("(","${Variables:",C339,"_kcat}"," * ",C339," * ",E339,") / (","${Variables:",C339,"_km}"," + (",C339," * ", E339,"))")</f>
        <v>(${Variables:E1_11_1_21_kcat} * E1_11_1_21 * C12205) / (${Variables:E1_11_1_21_km} + (E1_11_1_21 * C12205))</v>
      </c>
      <c r="I339" s="121" t="str">
        <f>_xlfn.CONCAT("r",A339,": ",D339," -&gt; ",F339," | ",H339)</f>
        <v>r338: C12205 -&gt; C15807 | (${Variables:E1_11_1_21_kcat} * E1_11_1_21 * C12205) / (${Variables:E1_11_1_21_km} + (E1_11_1_21 * C12205))</v>
      </c>
    </row>
    <row r="340" spans="1:9" s="82" customFormat="1" ht="37.5">
      <c r="A340" s="116">
        <f t="shared" si="11"/>
        <v>339</v>
      </c>
      <c r="B340" s="114" t="s">
        <v>28792</v>
      </c>
      <c r="C340" s="116" t="str">
        <f t="shared" si="10"/>
        <v>E1_11_1_21</v>
      </c>
      <c r="D340" s="134" t="s">
        <v>30387</v>
      </c>
      <c r="E340" s="135" t="s">
        <v>30388</v>
      </c>
      <c r="F340" s="136" t="s">
        <v>30389</v>
      </c>
      <c r="G340" s="136" t="s">
        <v>30390</v>
      </c>
      <c r="H340" s="116" t="str">
        <f>_xlfn.CONCAT("(","${Variables:",C340,"_kcat}"," * ",C340," * ",E340,") / (","${Variables:",C340,"_km}"," + (",C340," * ", E340,"))")</f>
        <v>(${Variables:E1_11_1_21_kcat} * E1_11_1_21 * C07054 * C00027) / (${Variables:E1_11_1_21_km} + (E1_11_1_21 * C07054 * C00027))</v>
      </c>
      <c r="I340" s="121" t="str">
        <f>_xlfn.CONCAT("r",A340,": ",D340," -&gt; ",F340," | ",H340)</f>
        <v>r339: C07054 + C00027 -&gt; C21754 + C05360 + C00001 | (${Variables:E1_11_1_21_kcat} * E1_11_1_21 * C07054 * C00027) / (${Variables:E1_11_1_21_km} + (E1_11_1_21 * C07054 * C00027))</v>
      </c>
    </row>
    <row r="341" spans="1:9" s="82" customFormat="1" ht="37.5">
      <c r="A341" s="116">
        <f t="shared" si="11"/>
        <v>340</v>
      </c>
      <c r="B341" s="114" t="s">
        <v>28793</v>
      </c>
      <c r="C341" s="116" t="str">
        <f t="shared" si="10"/>
        <v>E1_11_1_24</v>
      </c>
      <c r="D341" s="134" t="s">
        <v>30391</v>
      </c>
      <c r="E341" s="135" t="s">
        <v>30392</v>
      </c>
      <c r="F341" s="136" t="s">
        <v>30393</v>
      </c>
      <c r="G341" s="136" t="s">
        <v>30394</v>
      </c>
      <c r="H341" s="116" t="str">
        <f>_xlfn.CONCAT("(","${Variables:",C341,"_kcat}"," * ",C341," * ",E341,") / (","${Variables:",C341,"_km}"," + (",C341," * ", E341,"))")</f>
        <v>(${Variables:E1_11_1_24_kcat} * E1_11_1_24 * C00342 * C15498) / (${Variables:E1_11_1_24_km} + (E1_11_1_24 * C00342 * C15498))</v>
      </c>
      <c r="I341" s="121" t="str">
        <f>_xlfn.CONCAT("r",A341,": ",D341," -&gt; ",F341," | ",H341)</f>
        <v>r340: C00342 + C15498 -&gt; C00343 + C00001 + C01335 | (${Variables:E1_11_1_24_kcat} * E1_11_1_24 * C00342 * C15498) / (${Variables:E1_11_1_24_km} + (E1_11_1_24 * C00342 * C15498))</v>
      </c>
    </row>
    <row r="342" spans="1:9" s="82" customFormat="1" ht="37.5">
      <c r="A342" s="116">
        <f t="shared" si="11"/>
        <v>341</v>
      </c>
      <c r="B342" s="114" t="s">
        <v>28793</v>
      </c>
      <c r="C342" s="116" t="str">
        <f t="shared" si="10"/>
        <v>E1_11_1_24</v>
      </c>
      <c r="D342" s="134" t="s">
        <v>30391</v>
      </c>
      <c r="E342" s="135" t="s">
        <v>30392</v>
      </c>
      <c r="F342" s="136" t="s">
        <v>30393</v>
      </c>
      <c r="G342" s="136" t="s">
        <v>30394</v>
      </c>
      <c r="H342" s="116" t="str">
        <f>_xlfn.CONCAT("(","${Variables:",C342,"_kcat}"," * ",C342," * ",E342,") / (","${Variables:",C342,"_km}"," + (",C342," * ", E342,"))")</f>
        <v>(${Variables:E1_11_1_24_kcat} * E1_11_1_24 * C00342 * C15498) / (${Variables:E1_11_1_24_km} + (E1_11_1_24 * C00342 * C15498))</v>
      </c>
      <c r="I342" s="121" t="str">
        <f>_xlfn.CONCAT("r",A342,": ",D342," -&gt; ",F342," | ",H342)</f>
        <v>r341: C00342 + C15498 -&gt; C00343 + C00001 + C01335 | (${Variables:E1_11_1_24_kcat} * E1_11_1_24 * C00342 * C15498) / (${Variables:E1_11_1_24_km} + (E1_11_1_24 * C00342 * C15498))</v>
      </c>
    </row>
    <row r="343" spans="1:9" s="82" customFormat="1" ht="37.5">
      <c r="A343" s="116">
        <f t="shared" si="11"/>
        <v>342</v>
      </c>
      <c r="B343" s="114" t="s">
        <v>28793</v>
      </c>
      <c r="C343" s="116" t="str">
        <f t="shared" si="10"/>
        <v>E1_11_1_24</v>
      </c>
      <c r="D343" s="134" t="s">
        <v>30391</v>
      </c>
      <c r="E343" s="135" t="s">
        <v>30392</v>
      </c>
      <c r="F343" s="136" t="s">
        <v>30393</v>
      </c>
      <c r="G343" s="136" t="s">
        <v>30394</v>
      </c>
      <c r="H343" s="116" t="str">
        <f>_xlfn.CONCAT("(","${Variables:",C343,"_kcat}"," * ",C343," * ",E343,") / (","${Variables:",C343,"_km}"," + (",C343," * ", E343,"))")</f>
        <v>(${Variables:E1_11_1_24_kcat} * E1_11_1_24 * C00342 * C15498) / (${Variables:E1_11_1_24_km} + (E1_11_1_24 * C00342 * C15498))</v>
      </c>
      <c r="I343" s="121" t="str">
        <f>_xlfn.CONCAT("r",A343,": ",D343," -&gt; ",F343," | ",H343)</f>
        <v>r342: C00342 + C15498 -&gt; C00343 + C00001 + C01335 | (${Variables:E1_11_1_24_kcat} * E1_11_1_24 * C00342 * C15498) / (${Variables:E1_11_1_24_km} + (E1_11_1_24 * C00342 * C15498))</v>
      </c>
    </row>
    <row r="344" spans="1:9" s="82" customFormat="1" ht="37.5">
      <c r="A344" s="116">
        <f t="shared" si="11"/>
        <v>343</v>
      </c>
      <c r="B344" s="114" t="s">
        <v>28794</v>
      </c>
      <c r="C344" s="116" t="str">
        <f t="shared" si="10"/>
        <v>E1_11_1_26</v>
      </c>
      <c r="D344" s="134" t="s">
        <v>30395</v>
      </c>
      <c r="E344" s="135" t="s">
        <v>30396</v>
      </c>
      <c r="F344" s="136" t="s">
        <v>30397</v>
      </c>
      <c r="G344" s="136" t="s">
        <v>30398</v>
      </c>
      <c r="H344" s="116" t="str">
        <f>_xlfn.CONCAT("(","${Variables:",C344,"_kcat}"," * ",C344," * ",E344,") / (","${Variables:",C344,"_km}"," + (",C344," * ", E344,"))")</f>
        <v>(${Variables:E1_11_1_26_kcat} * E1_11_1_26 * C00004 * C15498 * C00080) / (${Variables:E1_11_1_26_km} + (E1_11_1_26 * C00004 * C15498 * C00080))</v>
      </c>
      <c r="I344" s="121" t="str">
        <f>_xlfn.CONCAT("r",A344,": ",D344," -&gt; ",F344," | ",H344)</f>
        <v>r343: C00004 + C15498 + C00080 -&gt; C00003 + C00001 + C01335 | (${Variables:E1_11_1_26_kcat} * E1_11_1_26 * C00004 * C15498 * C00080) / (${Variables:E1_11_1_26_km} + (E1_11_1_26 * C00004 * C15498 * C00080))</v>
      </c>
    </row>
    <row r="345" spans="1:9" s="82" customFormat="1" ht="37.5">
      <c r="A345" s="116">
        <f t="shared" si="11"/>
        <v>344</v>
      </c>
      <c r="B345" s="114" t="s">
        <v>28794</v>
      </c>
      <c r="C345" s="116" t="str">
        <f t="shared" si="10"/>
        <v>E1_11_1_26</v>
      </c>
      <c r="D345" s="134" t="s">
        <v>30395</v>
      </c>
      <c r="E345" s="135" t="s">
        <v>30396</v>
      </c>
      <c r="F345" s="136" t="s">
        <v>30397</v>
      </c>
      <c r="G345" s="136" t="s">
        <v>30398</v>
      </c>
      <c r="H345" s="116" t="str">
        <f>_xlfn.CONCAT("(","${Variables:",C345,"_kcat}"," * ",C345," * ",E345,") / (","${Variables:",C345,"_km}"," + (",C345," * ", E345,"))")</f>
        <v>(${Variables:E1_11_1_26_kcat} * E1_11_1_26 * C00004 * C15498 * C00080) / (${Variables:E1_11_1_26_km} + (E1_11_1_26 * C00004 * C15498 * C00080))</v>
      </c>
      <c r="I345" s="121" t="str">
        <f>_xlfn.CONCAT("r",A345,": ",D345," -&gt; ",F345," | ",H345)</f>
        <v>r344: C00004 + C15498 + C00080 -&gt; C00003 + C00001 + C01335 | (${Variables:E1_11_1_26_kcat} * E1_11_1_26 * C00004 * C15498 * C00080) / (${Variables:E1_11_1_26_km} + (E1_11_1_26 * C00004 * C15498 * C00080))</v>
      </c>
    </row>
    <row r="346" spans="1:9" s="82" customFormat="1" ht="25">
      <c r="A346" s="116">
        <f t="shared" si="11"/>
        <v>345</v>
      </c>
      <c r="B346" s="114" t="s">
        <v>28795</v>
      </c>
      <c r="C346" s="116" t="str">
        <f t="shared" si="10"/>
        <v>E1_11_1_6</v>
      </c>
      <c r="D346" s="134" t="s">
        <v>18687</v>
      </c>
      <c r="E346" s="135" t="s">
        <v>18687</v>
      </c>
      <c r="F346" s="136" t="s">
        <v>30369</v>
      </c>
      <c r="G346" s="136" t="s">
        <v>30370</v>
      </c>
      <c r="H346" s="116" t="str">
        <f>_xlfn.CONCAT("(","${Variables:",C346,"_kcat}"," * ",C346," * ",E346,") / (","${Variables:",C346,"_km}"," + (",C346," * ", E346,"))")</f>
        <v>(${Variables:E1_11_1_6_kcat} * E1_11_1_6 * C00027 ) / (${Variables:E1_11_1_6_km} + (E1_11_1_6 * C00027 ))</v>
      </c>
      <c r="I346" s="121" t="str">
        <f>_xlfn.CONCAT("r",A346,": ",D346," -&gt; ",F346," | ",H346)</f>
        <v>r345: C00027  -&gt; C00007 + C00001 | (${Variables:E1_11_1_6_kcat} * E1_11_1_6 * C00027 ) / (${Variables:E1_11_1_6_km} + (E1_11_1_6 * C00027 ))</v>
      </c>
    </row>
    <row r="347" spans="1:9" s="82" customFormat="1" ht="25">
      <c r="A347" s="116">
        <f t="shared" si="11"/>
        <v>346</v>
      </c>
      <c r="B347" s="114" t="s">
        <v>28795</v>
      </c>
      <c r="C347" s="116" t="str">
        <f t="shared" si="10"/>
        <v>E1_11_1_6</v>
      </c>
      <c r="D347" s="134" t="s">
        <v>30375</v>
      </c>
      <c r="E347" s="135" t="s">
        <v>30376</v>
      </c>
      <c r="F347" s="136" t="s">
        <v>30377</v>
      </c>
      <c r="G347" s="136" t="s">
        <v>30378</v>
      </c>
      <c r="H347" s="116" t="str">
        <f>_xlfn.CONCAT("(","${Variables:",C347,"_kcat}"," * ",C347," * ",E347,") / (","${Variables:",C347,"_km}"," + (",C347," * ", E347,"))")</f>
        <v>(${Variables:E1_11_1_6_kcat} * E1_11_1_6 * C00132 * C00027) / (${Variables:E1_11_1_6_km} + (E1_11_1_6 * C00132 * C00027))</v>
      </c>
      <c r="I347" s="121" t="str">
        <f>_xlfn.CONCAT("r",A347,": ",D347," -&gt; ",F347," | ",H347)</f>
        <v>r346: C00132 + C00027 -&gt; C00067 + C00001 | (${Variables:E1_11_1_6_kcat} * E1_11_1_6 * C00132 * C00027) / (${Variables:E1_11_1_6_km} + (E1_11_1_6 * C00132 * C00027))</v>
      </c>
    </row>
    <row r="348" spans="1:9" s="82" customFormat="1" ht="25">
      <c r="A348" s="116">
        <f t="shared" si="11"/>
        <v>347</v>
      </c>
      <c r="B348" s="114" t="s">
        <v>28795</v>
      </c>
      <c r="C348" s="116" t="str">
        <f t="shared" si="10"/>
        <v>E1_11_1_6</v>
      </c>
      <c r="D348" s="134" t="s">
        <v>30383</v>
      </c>
      <c r="E348" s="135" t="s">
        <v>30384</v>
      </c>
      <c r="F348" s="136" t="s">
        <v>30385</v>
      </c>
      <c r="G348" s="136" t="s">
        <v>30386</v>
      </c>
      <c r="H348" s="116" t="str">
        <f>_xlfn.CONCAT("(","${Variables:",C348,"_kcat}"," * ",C348," * ",E348,") / (","${Variables:",C348,"_km}"," + (",C348," * ", E348,"))")</f>
        <v>(${Variables:E1_11_1_6_kcat} * E1_11_1_6 * C00632 * C00007) / (${Variables:E1_11_1_6_km} + (E1_11_1_6 * C00632 * C00007))</v>
      </c>
      <c r="I348" s="121" t="str">
        <f>_xlfn.CONCAT("r",A348,": ",D348," -&gt; ",F348," | ",H348)</f>
        <v>r347: C00632 + C00007 -&gt; C05640 + C00704 + C00027 + C00080 | (${Variables:E1_11_1_6_kcat} * E1_11_1_6 * C00632 * C00007) / (${Variables:E1_11_1_6_km} + (E1_11_1_6 * C00632 * C00007))</v>
      </c>
    </row>
    <row r="349" spans="1:9" s="82" customFormat="1" ht="25">
      <c r="A349" s="116">
        <f t="shared" si="11"/>
        <v>348</v>
      </c>
      <c r="B349" s="114" t="s">
        <v>28795</v>
      </c>
      <c r="C349" s="116" t="str">
        <f t="shared" si="10"/>
        <v>E1_11_1_6</v>
      </c>
      <c r="D349" s="134" t="s">
        <v>18687</v>
      </c>
      <c r="E349" s="135" t="s">
        <v>18687</v>
      </c>
      <c r="F349" s="136" t="s">
        <v>30369</v>
      </c>
      <c r="G349" s="136" t="s">
        <v>30370</v>
      </c>
      <c r="H349" s="116" t="str">
        <f>_xlfn.CONCAT("(","${Variables:",C349,"_kcat}"," * ",C349," * ",E349,") / (","${Variables:",C349,"_km}"," + (",C349," * ", E349,"))")</f>
        <v>(${Variables:E1_11_1_6_kcat} * E1_11_1_6 * C00027 ) / (${Variables:E1_11_1_6_km} + (E1_11_1_6 * C00027 ))</v>
      </c>
      <c r="I349" s="121" t="str">
        <f>_xlfn.CONCAT("r",A349,": ",D349," -&gt; ",F349," | ",H349)</f>
        <v>r348: C00027  -&gt; C00007 + C00001 | (${Variables:E1_11_1_6_kcat} * E1_11_1_6 * C00027 ) / (${Variables:E1_11_1_6_km} + (E1_11_1_6 * C00027 ))</v>
      </c>
    </row>
    <row r="350" spans="1:9" s="82" customFormat="1" ht="25">
      <c r="A350" s="116">
        <f t="shared" si="11"/>
        <v>349</v>
      </c>
      <c r="B350" s="114" t="s">
        <v>28795</v>
      </c>
      <c r="C350" s="116" t="str">
        <f t="shared" si="10"/>
        <v>E1_11_1_6</v>
      </c>
      <c r="D350" s="134" t="s">
        <v>30375</v>
      </c>
      <c r="E350" s="135" t="s">
        <v>30376</v>
      </c>
      <c r="F350" s="136" t="s">
        <v>30377</v>
      </c>
      <c r="G350" s="136" t="s">
        <v>30378</v>
      </c>
      <c r="H350" s="116" t="str">
        <f>_xlfn.CONCAT("(","${Variables:",C350,"_kcat}"," * ",C350," * ",E350,") / (","${Variables:",C350,"_km}"," + (",C350," * ", E350,"))")</f>
        <v>(${Variables:E1_11_1_6_kcat} * E1_11_1_6 * C00132 * C00027) / (${Variables:E1_11_1_6_km} + (E1_11_1_6 * C00132 * C00027))</v>
      </c>
      <c r="I350" s="121" t="str">
        <f>_xlfn.CONCAT("r",A350,": ",D350," -&gt; ",F350," | ",H350)</f>
        <v>r349: C00132 + C00027 -&gt; C00067 + C00001 | (${Variables:E1_11_1_6_kcat} * E1_11_1_6 * C00132 * C00027) / (${Variables:E1_11_1_6_km} + (E1_11_1_6 * C00132 * C00027))</v>
      </c>
    </row>
    <row r="351" spans="1:9" s="82" customFormat="1" ht="25">
      <c r="A351" s="116">
        <f t="shared" si="11"/>
        <v>350</v>
      </c>
      <c r="B351" s="114" t="s">
        <v>28795</v>
      </c>
      <c r="C351" s="116" t="str">
        <f t="shared" si="10"/>
        <v>E1_11_1_6</v>
      </c>
      <c r="D351" s="134" t="s">
        <v>30383</v>
      </c>
      <c r="E351" s="135" t="s">
        <v>30384</v>
      </c>
      <c r="F351" s="136" t="s">
        <v>30385</v>
      </c>
      <c r="G351" s="136" t="s">
        <v>30386</v>
      </c>
      <c r="H351" s="116" t="str">
        <f>_xlfn.CONCAT("(","${Variables:",C351,"_kcat}"," * ",C351," * ",E351,") / (","${Variables:",C351,"_km}"," + (",C351," * ", E351,"))")</f>
        <v>(${Variables:E1_11_1_6_kcat} * E1_11_1_6 * C00632 * C00007) / (${Variables:E1_11_1_6_km} + (E1_11_1_6 * C00632 * C00007))</v>
      </c>
      <c r="I351" s="121" t="str">
        <f>_xlfn.CONCAT("r",A351,": ",D351," -&gt; ",F351," | ",H351)</f>
        <v>r350: C00632 + C00007 -&gt; C05640 + C00704 + C00027 + C00080 | (${Variables:E1_11_1_6_kcat} * E1_11_1_6 * C00632 * C00007) / (${Variables:E1_11_1_6_km} + (E1_11_1_6 * C00632 * C00007))</v>
      </c>
    </row>
    <row r="352" spans="1:9" s="82" customFormat="1" ht="25">
      <c r="A352" s="116">
        <f t="shared" si="11"/>
        <v>351</v>
      </c>
      <c r="B352" s="114" t="s">
        <v>28796</v>
      </c>
      <c r="C352" s="116" t="str">
        <f t="shared" si="10"/>
        <v>E1_11_1_9</v>
      </c>
      <c r="D352" s="134" t="s">
        <v>30399</v>
      </c>
      <c r="E352" s="135" t="s">
        <v>30400</v>
      </c>
      <c r="F352" s="136" t="s">
        <v>30401</v>
      </c>
      <c r="G352" s="136" t="s">
        <v>30402</v>
      </c>
      <c r="H352" s="116" t="str">
        <f>_xlfn.CONCAT("(","${Variables:",C352,"_kcat}"," * ",C352," * ",E352,") / (","${Variables:",C352,"_km}"," + (",C352," * ", E352,"))")</f>
        <v>(${Variables:E1_11_1_9_kcat} * E1_11_1_9 * C00027 * C00051) / (${Variables:E1_11_1_9_km} + (E1_11_1_9 * C00027 * C00051))</v>
      </c>
      <c r="I352" s="121" t="str">
        <f>_xlfn.CONCAT("r",A352,": ",D352," -&gt; ",F352," | ",H352)</f>
        <v>r351: C00027 + C00051 -&gt; C00127 + C00001 | (${Variables:E1_11_1_9_kcat} * E1_11_1_9 * C00027 * C00051) / (${Variables:E1_11_1_9_km} + (E1_11_1_9 * C00027 * C00051))</v>
      </c>
    </row>
    <row r="353" spans="1:19" s="82" customFormat="1" ht="25">
      <c r="A353" s="116">
        <f t="shared" si="11"/>
        <v>352</v>
      </c>
      <c r="B353" s="114" t="s">
        <v>28797</v>
      </c>
      <c r="C353" s="116" t="str">
        <f t="shared" si="10"/>
        <v>E1_12_5_1</v>
      </c>
      <c r="D353" s="134" t="s">
        <v>30403</v>
      </c>
      <c r="E353" s="135" t="s">
        <v>30404</v>
      </c>
      <c r="F353" s="136" t="s">
        <v>18737</v>
      </c>
      <c r="G353" s="136" t="s">
        <v>18737</v>
      </c>
      <c r="H353" s="116" t="str">
        <f>_xlfn.CONCAT("(","${Variables:",C353,"_kcat}"," * ",C353," * ",E353,") / (","${Variables:",C353,"_km}"," + (",C353," * ", E353,"))")</f>
        <v>(${Variables:E1_12_5_1_kcat} * E1_12_5_1 * C00828 * C00282) / (${Variables:E1_12_5_1_km} + (E1_12_5_1 * C00828 * C00282))</v>
      </c>
      <c r="I353" s="121" t="str">
        <f>_xlfn.CONCAT("r",A353,": ",D353," -&gt; ",F353," | ",H353)</f>
        <v>r352: C00828 + C00282 -&gt; C05819 | (${Variables:E1_12_5_1_kcat} * E1_12_5_1 * C00828 * C00282) / (${Variables:E1_12_5_1_km} + (E1_12_5_1 * C00828 * C00282))</v>
      </c>
    </row>
    <row r="354" spans="1:19" s="82" customFormat="1" ht="25">
      <c r="A354" s="116">
        <f t="shared" si="11"/>
        <v>353</v>
      </c>
      <c r="B354" s="114" t="s">
        <v>28797</v>
      </c>
      <c r="C354" s="116" t="str">
        <f t="shared" si="10"/>
        <v>E1_12_5_1</v>
      </c>
      <c r="D354" s="134" t="s">
        <v>30403</v>
      </c>
      <c r="E354" s="135" t="s">
        <v>30404</v>
      </c>
      <c r="F354" s="136" t="s">
        <v>18737</v>
      </c>
      <c r="G354" s="136" t="s">
        <v>18737</v>
      </c>
      <c r="H354" s="116" t="str">
        <f>_xlfn.CONCAT("(","${Variables:",C354,"_kcat}"," * ",C354," * ",E354,") / (","${Variables:",C354,"_km}"," + (",C354," * ", E354,"))")</f>
        <v>(${Variables:E1_12_5_1_kcat} * E1_12_5_1 * C00828 * C00282) / (${Variables:E1_12_5_1_km} + (E1_12_5_1 * C00828 * C00282))</v>
      </c>
      <c r="I354" s="121" t="str">
        <f>_xlfn.CONCAT("r",A354,": ",D354," -&gt; ",F354," | ",H354)</f>
        <v>r353: C00828 + C00282 -&gt; C05819 | (${Variables:E1_12_5_1_kcat} * E1_12_5_1 * C00828 * C00282) / (${Variables:E1_12_5_1_km} + (E1_12_5_1 * C00828 * C00282))</v>
      </c>
    </row>
    <row r="355" spans="1:19" s="82" customFormat="1" ht="25">
      <c r="A355" s="116">
        <f t="shared" si="11"/>
        <v>354</v>
      </c>
      <c r="B355" s="114" t="s">
        <v>28797</v>
      </c>
      <c r="C355" s="116" t="str">
        <f t="shared" si="10"/>
        <v>E1_12_5_1</v>
      </c>
      <c r="D355" s="134" t="s">
        <v>30403</v>
      </c>
      <c r="E355" s="135" t="s">
        <v>30404</v>
      </c>
      <c r="F355" s="136" t="s">
        <v>18737</v>
      </c>
      <c r="G355" s="136" t="s">
        <v>18737</v>
      </c>
      <c r="H355" s="116" t="str">
        <f>_xlfn.CONCAT("(","${Variables:",C355,"_kcat}"," * ",C355," * ",E355,") / (","${Variables:",C355,"_km}"," + (",C355," * ", E355,"))")</f>
        <v>(${Variables:E1_12_5_1_kcat} * E1_12_5_1 * C00828 * C00282) / (${Variables:E1_12_5_1_km} + (E1_12_5_1 * C00828 * C00282))</v>
      </c>
      <c r="I355" s="121" t="str">
        <f>_xlfn.CONCAT("r",A355,": ",D355," -&gt; ",F355," | ",H355)</f>
        <v>r354: C00828 + C00282 -&gt; C05819 | (${Variables:E1_12_5_1_kcat} * E1_12_5_1 * C00828 * C00282) / (${Variables:E1_12_5_1_km} + (E1_12_5_1 * C00828 * C00282))</v>
      </c>
    </row>
    <row r="356" spans="1:19" s="82" customFormat="1" ht="25">
      <c r="A356" s="116">
        <f t="shared" si="11"/>
        <v>355</v>
      </c>
      <c r="B356" s="114" t="s">
        <v>28797</v>
      </c>
      <c r="C356" s="116" t="str">
        <f t="shared" si="10"/>
        <v>E1_12_5_1</v>
      </c>
      <c r="D356" s="134" t="s">
        <v>30403</v>
      </c>
      <c r="E356" s="135" t="s">
        <v>30404</v>
      </c>
      <c r="F356" s="136" t="s">
        <v>18737</v>
      </c>
      <c r="G356" s="136" t="s">
        <v>18737</v>
      </c>
      <c r="H356" s="116" t="str">
        <f>_xlfn.CONCAT("(","${Variables:",C356,"_kcat}"," * ",C356," * ",E356,") / (","${Variables:",C356,"_km}"," + (",C356," * ", E356,"))")</f>
        <v>(${Variables:E1_12_5_1_kcat} * E1_12_5_1 * C00828 * C00282) / (${Variables:E1_12_5_1_km} + (E1_12_5_1 * C00828 * C00282))</v>
      </c>
      <c r="I356" s="121" t="str">
        <f>_xlfn.CONCAT("r",A356,": ",D356," -&gt; ",F356," | ",H356)</f>
        <v>r355: C00828 + C00282 -&gt; C05819 | (${Variables:E1_12_5_1_kcat} * E1_12_5_1 * C00828 * C00282) / (${Variables:E1_12_5_1_km} + (E1_12_5_1 * C00828 * C00282))</v>
      </c>
    </row>
    <row r="357" spans="1:19" s="82" customFormat="1" ht="25">
      <c r="A357" s="116">
        <f t="shared" si="11"/>
        <v>356</v>
      </c>
      <c r="B357" s="114" t="s">
        <v>28797</v>
      </c>
      <c r="C357" s="116" t="str">
        <f t="shared" si="10"/>
        <v>E1_12_5_1</v>
      </c>
      <c r="D357" s="134" t="s">
        <v>30403</v>
      </c>
      <c r="E357" s="135" t="s">
        <v>30404</v>
      </c>
      <c r="F357" s="136" t="s">
        <v>18737</v>
      </c>
      <c r="G357" s="136" t="s">
        <v>18737</v>
      </c>
      <c r="H357" s="116" t="str">
        <f>_xlfn.CONCAT("(","${Variables:",C357,"_kcat}"," * ",C357," * ",E357,") / (","${Variables:",C357,"_km}"," + (",C357," * ", E357,"))")</f>
        <v>(${Variables:E1_12_5_1_kcat} * E1_12_5_1 * C00828 * C00282) / (${Variables:E1_12_5_1_km} + (E1_12_5_1 * C00828 * C00282))</v>
      </c>
      <c r="I357" s="121" t="str">
        <f>_xlfn.CONCAT("r",A357,": ",D357," -&gt; ",F357," | ",H357)</f>
        <v>r356: C00828 + C00282 -&gt; C05819 | (${Variables:E1_12_5_1_kcat} * E1_12_5_1 * C00828 * C00282) / (${Variables:E1_12_5_1_km} + (E1_12_5_1 * C00828 * C00282))</v>
      </c>
    </row>
    <row r="358" spans="1:19" s="82" customFormat="1" ht="25">
      <c r="A358" s="116">
        <f t="shared" si="11"/>
        <v>357</v>
      </c>
      <c r="B358" s="114" t="s">
        <v>28797</v>
      </c>
      <c r="C358" s="116" t="str">
        <f t="shared" si="10"/>
        <v>E1_12_5_1</v>
      </c>
      <c r="D358" s="134" t="s">
        <v>30403</v>
      </c>
      <c r="E358" s="135" t="s">
        <v>30404</v>
      </c>
      <c r="F358" s="136" t="s">
        <v>18737</v>
      </c>
      <c r="G358" s="136" t="s">
        <v>18737</v>
      </c>
      <c r="H358" s="116" t="str">
        <f>_xlfn.CONCAT("(","${Variables:",C358,"_kcat}"," * ",C358," * ",E358,") / (","${Variables:",C358,"_km}"," + (",C358," * ", E358,"))")</f>
        <v>(${Variables:E1_12_5_1_kcat} * E1_12_5_1 * C00828 * C00282) / (${Variables:E1_12_5_1_km} + (E1_12_5_1 * C00828 * C00282))</v>
      </c>
      <c r="I358" s="121" t="str">
        <f>_xlfn.CONCAT("r",A358,": ",D358," -&gt; ",F358," | ",H358)</f>
        <v>r357: C00828 + C00282 -&gt; C05819 | (${Variables:E1_12_5_1_kcat} * E1_12_5_1 * C00828 * C00282) / (${Variables:E1_12_5_1_km} + (E1_12_5_1 * C00828 * C00282))</v>
      </c>
    </row>
    <row r="359" spans="1:19" s="82" customFormat="1" ht="25">
      <c r="A359" s="116">
        <f t="shared" si="11"/>
        <v>358</v>
      </c>
      <c r="B359" s="114" t="s">
        <v>28797</v>
      </c>
      <c r="C359" s="116" t="str">
        <f t="shared" si="10"/>
        <v>E1_12_5_1</v>
      </c>
      <c r="D359" s="134" t="s">
        <v>30403</v>
      </c>
      <c r="E359" s="135" t="s">
        <v>30404</v>
      </c>
      <c r="F359" s="136" t="s">
        <v>18737</v>
      </c>
      <c r="G359" s="136" t="s">
        <v>18737</v>
      </c>
      <c r="H359" s="116" t="str">
        <f>_xlfn.CONCAT("(","${Variables:",C359,"_kcat}"," * ",C359," * ",E359,") / (","${Variables:",C359,"_km}"," + (",C359," * ", E359,"))")</f>
        <v>(${Variables:E1_12_5_1_kcat} * E1_12_5_1 * C00828 * C00282) / (${Variables:E1_12_5_1_km} + (E1_12_5_1 * C00828 * C00282))</v>
      </c>
      <c r="I359" s="121" t="str">
        <f>_xlfn.CONCAT("r",A359,": ",D359," -&gt; ",F359," | ",H359)</f>
        <v>r358: C00828 + C00282 -&gt; C05819 | (${Variables:E1_12_5_1_kcat} * E1_12_5_1 * C00828 * C00282) / (${Variables:E1_12_5_1_km} + (E1_12_5_1 * C00828 * C00282))</v>
      </c>
    </row>
    <row r="360" spans="1:19" s="82" customFormat="1" ht="25">
      <c r="A360" s="116">
        <f t="shared" si="11"/>
        <v>359</v>
      </c>
      <c r="B360" s="114" t="s">
        <v>28798</v>
      </c>
      <c r="C360" s="116" t="str">
        <f t="shared" si="10"/>
        <v>E1_12_7_2</v>
      </c>
      <c r="D360" s="134" t="s">
        <v>30405</v>
      </c>
      <c r="E360" s="135" t="s">
        <v>30406</v>
      </c>
      <c r="F360" s="136" t="s">
        <v>30407</v>
      </c>
      <c r="G360" s="136" t="s">
        <v>30408</v>
      </c>
      <c r="H360" s="116" t="str">
        <f>_xlfn.CONCAT("(","${Variables:",C360,"_kcat}"," * ",C360," * ",E360,") / (","${Variables:",C360,"_km}"," + (",C360," * ", E360,"))")</f>
        <v>(${Variables:E1_12_7_2_kcat} * E1_12_7_2 * C00138 * C00080) / (${Variables:E1_12_7_2_km} + (E1_12_7_2 * C00138 * C00080))</v>
      </c>
      <c r="I360" s="121" t="str">
        <f>_xlfn.CONCAT("r",A360,": ",D360," -&gt; ",F360," | ",H360)</f>
        <v>r359: C00138 + C00080 -&gt; C00282 + C00139 | (${Variables:E1_12_7_2_kcat} * E1_12_7_2 * C00138 * C00080) / (${Variables:E1_12_7_2_km} + (E1_12_7_2 * C00138 * C00080))</v>
      </c>
      <c r="J360" s="88"/>
      <c r="K360" s="88"/>
      <c r="L360" s="88"/>
      <c r="M360" s="88"/>
      <c r="N360" s="88"/>
      <c r="O360" s="88"/>
      <c r="P360" s="88"/>
      <c r="Q360" s="88"/>
      <c r="R360" s="88"/>
      <c r="S360" s="88"/>
    </row>
    <row r="361" spans="1:19" s="82" customFormat="1" ht="25">
      <c r="A361" s="116">
        <f t="shared" si="11"/>
        <v>360</v>
      </c>
      <c r="B361" s="114" t="s">
        <v>28798</v>
      </c>
      <c r="C361" s="116" t="str">
        <f t="shared" si="10"/>
        <v>E1_12_7_2</v>
      </c>
      <c r="D361" s="134" t="s">
        <v>30405</v>
      </c>
      <c r="E361" s="135" t="s">
        <v>30406</v>
      </c>
      <c r="F361" s="136" t="s">
        <v>30407</v>
      </c>
      <c r="G361" s="136" t="s">
        <v>30408</v>
      </c>
      <c r="H361" s="116" t="str">
        <f>_xlfn.CONCAT("(","${Variables:",C361,"_kcat}"," * ",C361," * ",E361,") / (","${Variables:",C361,"_km}"," + (",C361," * ", E361,"))")</f>
        <v>(${Variables:E1_12_7_2_kcat} * E1_12_7_2 * C00138 * C00080) / (${Variables:E1_12_7_2_km} + (E1_12_7_2 * C00138 * C00080))</v>
      </c>
      <c r="I361" s="121" t="str">
        <f>_xlfn.CONCAT("r",A361,": ",D361," -&gt; ",F361," | ",H361)</f>
        <v>r360: C00138 + C00080 -&gt; C00282 + C00139 | (${Variables:E1_12_7_2_kcat} * E1_12_7_2 * C00138 * C00080) / (${Variables:E1_12_7_2_km} + (E1_12_7_2 * C00138 * C00080))</v>
      </c>
    </row>
    <row r="362" spans="1:19" s="82" customFormat="1" ht="25">
      <c r="A362" s="116">
        <f t="shared" si="11"/>
        <v>361</v>
      </c>
      <c r="B362" s="114" t="s">
        <v>28798</v>
      </c>
      <c r="C362" s="116" t="str">
        <f t="shared" si="10"/>
        <v>E1_12_7_2</v>
      </c>
      <c r="D362" s="134" t="s">
        <v>30405</v>
      </c>
      <c r="E362" s="135" t="s">
        <v>30406</v>
      </c>
      <c r="F362" s="136" t="s">
        <v>30407</v>
      </c>
      <c r="G362" s="136" t="s">
        <v>30408</v>
      </c>
      <c r="H362" s="116" t="str">
        <f>_xlfn.CONCAT("(","${Variables:",C362,"_kcat}"," * ",C362," * ",E362,") / (","${Variables:",C362,"_km}"," + (",C362," * ", E362,"))")</f>
        <v>(${Variables:E1_12_7_2_kcat} * E1_12_7_2 * C00138 * C00080) / (${Variables:E1_12_7_2_km} + (E1_12_7_2 * C00138 * C00080))</v>
      </c>
      <c r="I362" s="121" t="str">
        <f>_xlfn.CONCAT("r",A362,": ",D362," -&gt; ",F362," | ",H362)</f>
        <v>r361: C00138 + C00080 -&gt; C00282 + C00139 | (${Variables:E1_12_7_2_kcat} * E1_12_7_2 * C00138 * C00080) / (${Variables:E1_12_7_2_km} + (E1_12_7_2 * C00138 * C00080))</v>
      </c>
    </row>
    <row r="363" spans="1:19" s="82" customFormat="1" ht="25">
      <c r="A363" s="116">
        <f t="shared" si="11"/>
        <v>362</v>
      </c>
      <c r="B363" s="114" t="s">
        <v>28798</v>
      </c>
      <c r="C363" s="116" t="str">
        <f t="shared" si="10"/>
        <v>E1_12_7_2</v>
      </c>
      <c r="D363" s="134" t="s">
        <v>30405</v>
      </c>
      <c r="E363" s="135" t="s">
        <v>30406</v>
      </c>
      <c r="F363" s="136" t="s">
        <v>30407</v>
      </c>
      <c r="G363" s="136" t="s">
        <v>30408</v>
      </c>
      <c r="H363" s="116" t="str">
        <f>_xlfn.CONCAT("(","${Variables:",C363,"_kcat}"," * ",C363," * ",E363,") / (","${Variables:",C363,"_km}"," + (",C363," * ", E363,"))")</f>
        <v>(${Variables:E1_12_7_2_kcat} * E1_12_7_2 * C00138 * C00080) / (${Variables:E1_12_7_2_km} + (E1_12_7_2 * C00138 * C00080))</v>
      </c>
      <c r="I363" s="121" t="str">
        <f>_xlfn.CONCAT("r",A363,": ",D363," -&gt; ",F363," | ",H363)</f>
        <v>r362: C00138 + C00080 -&gt; C00282 + C00139 | (${Variables:E1_12_7_2_kcat} * E1_12_7_2 * C00138 * C00080) / (${Variables:E1_12_7_2_km} + (E1_12_7_2 * C00138 * C00080))</v>
      </c>
    </row>
    <row r="364" spans="1:19" s="82" customFormat="1" ht="25">
      <c r="A364" s="116">
        <f t="shared" si="11"/>
        <v>363</v>
      </c>
      <c r="B364" s="114" t="s">
        <v>28798</v>
      </c>
      <c r="C364" s="116" t="str">
        <f t="shared" si="10"/>
        <v>E1_12_7_2</v>
      </c>
      <c r="D364" s="134" t="s">
        <v>30405</v>
      </c>
      <c r="E364" s="135" t="s">
        <v>30406</v>
      </c>
      <c r="F364" s="136" t="s">
        <v>30407</v>
      </c>
      <c r="G364" s="136" t="s">
        <v>30408</v>
      </c>
      <c r="H364" s="116" t="str">
        <f>_xlfn.CONCAT("(","${Variables:",C364,"_kcat}"," * ",C364," * ",E364,") / (","${Variables:",C364,"_km}"," + (",C364," * ", E364,"))")</f>
        <v>(${Variables:E1_12_7_2_kcat} * E1_12_7_2 * C00138 * C00080) / (${Variables:E1_12_7_2_km} + (E1_12_7_2 * C00138 * C00080))</v>
      </c>
      <c r="I364" s="121" t="str">
        <f>_xlfn.CONCAT("r",A364,": ",D364," -&gt; ",F364," | ",H364)</f>
        <v>r363: C00138 + C00080 -&gt; C00282 + C00139 | (${Variables:E1_12_7_2_kcat} * E1_12_7_2 * C00138 * C00080) / (${Variables:E1_12_7_2_km} + (E1_12_7_2 * C00138 * C00080))</v>
      </c>
    </row>
    <row r="365" spans="1:19" s="82" customFormat="1" ht="25">
      <c r="A365" s="116">
        <f t="shared" si="11"/>
        <v>364</v>
      </c>
      <c r="B365" s="114" t="s">
        <v>28798</v>
      </c>
      <c r="C365" s="116" t="str">
        <f t="shared" si="10"/>
        <v>E1_12_7_2</v>
      </c>
      <c r="D365" s="134" t="s">
        <v>30405</v>
      </c>
      <c r="E365" s="135" t="s">
        <v>30406</v>
      </c>
      <c r="F365" s="136" t="s">
        <v>30407</v>
      </c>
      <c r="G365" s="136" t="s">
        <v>30408</v>
      </c>
      <c r="H365" s="116" t="str">
        <f>_xlfn.CONCAT("(","${Variables:",C365,"_kcat}"," * ",C365," * ",E365,") / (","${Variables:",C365,"_km}"," + (",C365," * ", E365,"))")</f>
        <v>(${Variables:E1_12_7_2_kcat} * E1_12_7_2 * C00138 * C00080) / (${Variables:E1_12_7_2_km} + (E1_12_7_2 * C00138 * C00080))</v>
      </c>
      <c r="I365" s="121" t="str">
        <f>_xlfn.CONCAT("r",A365,": ",D365," -&gt; ",F365," | ",H365)</f>
        <v>r364: C00138 + C00080 -&gt; C00282 + C00139 | (${Variables:E1_12_7_2_kcat} * E1_12_7_2 * C00138 * C00080) / (${Variables:E1_12_7_2_km} + (E1_12_7_2 * C00138 * C00080))</v>
      </c>
    </row>
    <row r="366" spans="1:19" s="82" customFormat="1" ht="25">
      <c r="A366" s="116">
        <f t="shared" si="11"/>
        <v>365</v>
      </c>
      <c r="B366" s="114" t="s">
        <v>28799</v>
      </c>
      <c r="C366" s="116" t="str">
        <f t="shared" si="10"/>
        <v>E1_13_11_16</v>
      </c>
      <c r="D366" s="137" t="s">
        <v>30409</v>
      </c>
      <c r="E366" s="138" t="s">
        <v>30410</v>
      </c>
      <c r="F366" s="136" t="s">
        <v>18747</v>
      </c>
      <c r="G366" s="136" t="s">
        <v>18747</v>
      </c>
      <c r="H366" s="116" t="str">
        <f>_xlfn.CONCAT("(","${Variables:",C366,"_kcat}"," * ",C366," * ",E366,") / (","${Variables:",C366,"_km}"," + (",C366," * ", E366,"))")</f>
        <v>(${Variables:E1_13_11_16_kcat} * E1_13_11_16 * C04044 * C00007) / (${Variables:E1_13_11_16_km} + (E1_13_11_16 * C04044 * C00007))</v>
      </c>
      <c r="I366" s="121" t="str">
        <f>_xlfn.CONCAT("r",A366,": ",D366," -&gt; ",F366," | ",H366)</f>
        <v>r365: C04044 + C00007 -&gt; C04479 | (${Variables:E1_13_11_16_kcat} * E1_13_11_16 * C04044 * C00007) / (${Variables:E1_13_11_16_km} + (E1_13_11_16 * C04044 * C00007))</v>
      </c>
    </row>
    <row r="367" spans="1:19" s="82" customFormat="1" ht="25">
      <c r="A367" s="116">
        <f t="shared" si="11"/>
        <v>366</v>
      </c>
      <c r="B367" s="114" t="s">
        <v>28799</v>
      </c>
      <c r="C367" s="116" t="str">
        <f t="shared" si="10"/>
        <v>E1_13_11_16</v>
      </c>
      <c r="D367" s="137" t="s">
        <v>30411</v>
      </c>
      <c r="E367" s="138" t="s">
        <v>30412</v>
      </c>
      <c r="F367" s="136" t="s">
        <v>18750</v>
      </c>
      <c r="G367" s="136" t="s">
        <v>18750</v>
      </c>
      <c r="H367" s="116" t="str">
        <f>_xlfn.CONCAT("(","${Variables:",C367,"_kcat}"," * ",C367," * ",E367,") / (","${Variables:",C367,"_km}"," + (",C367," * ", E367,"))")</f>
        <v>(${Variables:E1_13_11_16_kcat} * E1_13_11_16 * C12623 * C00007) / (${Variables:E1_13_11_16_km} + (E1_13_11_16 * C12623 * C00007))</v>
      </c>
      <c r="I367" s="121" t="str">
        <f>_xlfn.CONCAT("r",A367,": ",D367," -&gt; ",F367," | ",H367)</f>
        <v>r366: C12623 + C00007 -&gt; C12624 | (${Variables:E1_13_11_16_kcat} * E1_13_11_16 * C12623 * C00007) / (${Variables:E1_13_11_16_km} + (E1_13_11_16 * C12623 * C00007))</v>
      </c>
    </row>
    <row r="368" spans="1:19" s="82" customFormat="1" ht="25">
      <c r="A368" s="116">
        <f t="shared" si="11"/>
        <v>367</v>
      </c>
      <c r="B368" s="114" t="s">
        <v>28800</v>
      </c>
      <c r="C368" s="116" t="str">
        <f t="shared" si="10"/>
        <v>E1_13_11_24</v>
      </c>
      <c r="D368" s="134" t="s">
        <v>30413</v>
      </c>
      <c r="E368" s="135" t="s">
        <v>30414</v>
      </c>
      <c r="F368" s="136" t="s">
        <v>30415</v>
      </c>
      <c r="G368" s="136" t="s">
        <v>30416</v>
      </c>
      <c r="H368" s="116" t="str">
        <f>_xlfn.CONCAT("(","${Variables:",C368,"_kcat}"," * ",C368," * ",E368,") / (","${Variables:",C368,"_km}"," + (",C368," * ", E368,"))")</f>
        <v>(${Variables:E1_13_11_24_kcat} * E1_13_11_24 * C00389 * C00007) / (${Variables:E1_13_11_24_km} + (E1_13_11_24 * C00389 * C00007))</v>
      </c>
      <c r="I368" s="121" t="str">
        <f>_xlfn.CONCAT("r",A368,": ",D368," -&gt; ",F368," | ",H368)</f>
        <v>r367: C00389 + C00007 -&gt; C04524 + C00237 | (${Variables:E1_13_11_24_kcat} * E1_13_11_24 * C00389 * C00007) / (${Variables:E1_13_11_24_km} + (E1_13_11_24 * C00389 * C00007))</v>
      </c>
    </row>
    <row r="369" spans="1:9" s="82" customFormat="1" ht="25">
      <c r="A369" s="116">
        <f t="shared" si="11"/>
        <v>368</v>
      </c>
      <c r="B369" s="114" t="s">
        <v>28801</v>
      </c>
      <c r="C369" s="116" t="str">
        <f t="shared" si="10"/>
        <v>E1_13_11_29</v>
      </c>
      <c r="D369" s="134" t="s">
        <v>30417</v>
      </c>
      <c r="E369" s="135" t="s">
        <v>30418</v>
      </c>
      <c r="F369" s="136" t="s">
        <v>18760</v>
      </c>
      <c r="G369" s="136" t="s">
        <v>18760</v>
      </c>
      <c r="H369" s="116" t="str">
        <f>_xlfn.CONCAT("(","${Variables:",C369,"_kcat}"," * ",C369," * ",E369,") / (","${Variables:",C369,"_km}"," + (",C369," * ", E369,"))")</f>
        <v>(${Variables:E1_13_11_29_kcat} * E1_13_11_29 * C00355 * C00007) / (${Variables:E1_13_11_29_km} + (E1_13_11_29 * C00355 * C00007))</v>
      </c>
      <c r="I369" s="121" t="str">
        <f>_xlfn.CONCAT("r",A369,": ",D369," -&gt; ",F369," | ",H369)</f>
        <v>r368: C00355 + C00007 -&gt; C04796 | (${Variables:E1_13_11_29_kcat} * E1_13_11_29 * C00355 * C00007) / (${Variables:E1_13_11_29_km} + (E1_13_11_29 * C00355 * C00007))</v>
      </c>
    </row>
    <row r="370" spans="1:9" s="82" customFormat="1" ht="37.5">
      <c r="A370" s="116">
        <f t="shared" si="11"/>
        <v>369</v>
      </c>
      <c r="B370" s="114" t="s">
        <v>28801</v>
      </c>
      <c r="C370" s="116" t="str">
        <f t="shared" si="10"/>
        <v>E1_13_11_29</v>
      </c>
      <c r="D370" s="134" t="s">
        <v>30419</v>
      </c>
      <c r="E370" s="135" t="s">
        <v>30420</v>
      </c>
      <c r="F370" s="136" t="s">
        <v>30421</v>
      </c>
      <c r="G370" s="136" t="s">
        <v>30422</v>
      </c>
      <c r="H370" s="116" t="str">
        <f>_xlfn.CONCAT("(","${Variables:",C370,"_kcat}"," * ",C370," * ",E370,") / (","${Variables:",C370,"_km}"," + (",C370," * ", E370,"))")</f>
        <v>(${Variables:E1_13_11_29_kcat} * E1_13_11_29 * C06047 * C00004 * C00080) / (${Variables:E1_13_11_29_km} + (E1_13_11_29 * C06047 * C00004 * C00080))</v>
      </c>
      <c r="I370" s="121" t="str">
        <f>_xlfn.CONCAT("r",A370,": ",D370," -&gt; ",F370," | ",H370)</f>
        <v>r369: C06047 + C00004 + C00080 -&gt; C04796 + C00003 | (${Variables:E1_13_11_29_kcat} * E1_13_11_29 * C06047 * C00004 * C00080) / (${Variables:E1_13_11_29_km} + (E1_13_11_29 * C06047 * C00004 * C00080))</v>
      </c>
    </row>
    <row r="371" spans="1:9" s="82" customFormat="1" ht="37.5">
      <c r="A371" s="116">
        <f t="shared" si="11"/>
        <v>370</v>
      </c>
      <c r="B371" s="114" t="s">
        <v>28801</v>
      </c>
      <c r="C371" s="116" t="str">
        <f t="shared" si="10"/>
        <v>E1_13_11_29</v>
      </c>
      <c r="D371" s="134" t="s">
        <v>30423</v>
      </c>
      <c r="E371" s="135" t="s">
        <v>30424</v>
      </c>
      <c r="F371" s="136" t="s">
        <v>30425</v>
      </c>
      <c r="G371" s="136" t="s">
        <v>30426</v>
      </c>
      <c r="H371" s="116" t="str">
        <f>_xlfn.CONCAT("(","${Variables:",C371,"_kcat}"," * ",C371," * ",E371,") / (","${Variables:",C371,"_km}"," + (",C371," * ", E371,"))")</f>
        <v>(${Variables:E1_13_11_29_kcat} * E1_13_11_29 * C06047 * C00005 * C00080) / (${Variables:E1_13_11_29_km} + (E1_13_11_29 * C06047 * C00005 * C00080))</v>
      </c>
      <c r="I371" s="121" t="str">
        <f>_xlfn.CONCAT("r",A371,": ",D371," -&gt; ",F371," | ",H371)</f>
        <v>r370: C06047 + C00005 + C00080 -&gt; C04796 + C00006 | (${Variables:E1_13_11_29_kcat} * E1_13_11_29 * C06047 * C00005 * C00080) / (${Variables:E1_13_11_29_km} + (E1_13_11_29 * C06047 * C00005 * C00080))</v>
      </c>
    </row>
    <row r="372" spans="1:9" s="82" customFormat="1" ht="37.5">
      <c r="A372" s="116">
        <f t="shared" si="11"/>
        <v>371</v>
      </c>
      <c r="B372" s="114" t="s">
        <v>28802</v>
      </c>
      <c r="C372" s="116" t="str">
        <f t="shared" si="10"/>
        <v>E1_14_11_17</v>
      </c>
      <c r="D372" s="137" t="s">
        <v>30427</v>
      </c>
      <c r="E372" s="138" t="s">
        <v>30428</v>
      </c>
      <c r="F372" s="136" t="s">
        <v>30429</v>
      </c>
      <c r="G372" s="136" t="s">
        <v>30430</v>
      </c>
      <c r="H372" s="116" t="str">
        <f>_xlfn.CONCAT("(","${Variables:",C372,"_kcat}"," * ",C372," * ",E372,") / (","${Variables:",C372,"_km}"," + (",C372," * ", E372,"))")</f>
        <v>(${Variables:E1_14_11_17_kcat} * E1_14_11_17 * C00245 * C00026 * C00007) / (${Variables:E1_14_11_17_km} + (E1_14_11_17 * C00245 * C00026 * C00007))</v>
      </c>
      <c r="I372" s="121" t="str">
        <f>_xlfn.CONCAT("r",A372,": ",D372," -&gt; ",F372," | ",H372)</f>
        <v>r371: C00245 + C00026 + C00007 -&gt; C00094 + C06735 + C00042 + C00011 | (${Variables:E1_14_11_17_kcat} * E1_14_11_17 * C00245 * C00026 * C00007) / (${Variables:E1_14_11_17_km} + (E1_14_11_17 * C00245 * C00026 * C00007))</v>
      </c>
    </row>
    <row r="373" spans="1:9" s="82" customFormat="1" ht="37.5">
      <c r="A373" s="116">
        <f t="shared" si="11"/>
        <v>372</v>
      </c>
      <c r="B373" s="114" t="s">
        <v>28803</v>
      </c>
      <c r="C373" s="116" t="str">
        <f t="shared" si="10"/>
        <v>E1_14_11_64</v>
      </c>
      <c r="D373" s="134" t="s">
        <v>30431</v>
      </c>
      <c r="E373" s="135" t="s">
        <v>30432</v>
      </c>
      <c r="F373" s="136" t="s">
        <v>30433</v>
      </c>
      <c r="G373" s="136" t="s">
        <v>30434</v>
      </c>
      <c r="H373" s="116" t="str">
        <f>_xlfn.CONCAT("(","${Variables:",C373,"_kcat}"," * ",C373," * ",E373,") / (","${Variables:",C373,"_km}"," + (",C373," * ", E373,"))")</f>
        <v>(${Variables:E1_14_11_64_kcat} * E1_14_11_64 * C00489 * C00026 * C00007) / (${Variables:E1_14_11_64_km} + (E1_14_11_64 * C00489 * C00026 * C00007))</v>
      </c>
      <c r="I373" s="121" t="str">
        <f>_xlfn.CONCAT("r",A373,": ",D373," -&gt; ",F373," | ",H373)</f>
        <v>r372: C00489 + C00026 + C00007 -&gt; C03196 + C00042 + C00011 | (${Variables:E1_14_11_64_kcat} * E1_14_11_64 * C00489 * C00026 * C00007) / (${Variables:E1_14_11_64_km} + (E1_14_11_64 * C00489 * C00026 * C00007))</v>
      </c>
    </row>
    <row r="374" spans="1:9" s="82" customFormat="1" ht="37.5">
      <c r="A374" s="116">
        <f t="shared" si="11"/>
        <v>373</v>
      </c>
      <c r="B374" s="114" t="s">
        <v>28804</v>
      </c>
      <c r="C374" s="116" t="str">
        <f t="shared" si="10"/>
        <v>E1_14_12_17</v>
      </c>
      <c r="D374" s="134" t="s">
        <v>30435</v>
      </c>
      <c r="E374" s="135" t="s">
        <v>30436</v>
      </c>
      <c r="F374" s="136" t="s">
        <v>30437</v>
      </c>
      <c r="G374" s="136" t="s">
        <v>30438</v>
      </c>
      <c r="H374" s="116" t="str">
        <f>_xlfn.CONCAT("(","${Variables:",C374,"_kcat}"," * ",C374," * ",E374,") / (","${Variables:",C374,"_km}"," + (",C374," * ", E374,"))")</f>
        <v>(${Variables:E1_14_12_17_kcat} * E1_14_12_17 * C00533 * C00007 * C00004 * C00080) / (${Variables:E1_14_12_17_km} + (E1_14_12_17 * C00533 * C00007 * C00004 * C00080))</v>
      </c>
      <c r="I374" s="121" t="str">
        <f>_xlfn.CONCAT("r",A374,": ",D374," -&gt; ",F374," | ",H374)</f>
        <v>r373: C00533 + C00007 + C00004 + C00080 -&gt; C00244 + C00003 | (${Variables:E1_14_12_17_kcat} * E1_14_12_17 * C00533 * C00007 * C00004 * C00080) / (${Variables:E1_14_12_17_km} + (E1_14_12_17 * C00533 * C00007 * C00004 * C00080))</v>
      </c>
    </row>
    <row r="375" spans="1:9" s="82" customFormat="1" ht="37.5">
      <c r="A375" s="116">
        <f t="shared" si="11"/>
        <v>374</v>
      </c>
      <c r="B375" s="114" t="s">
        <v>28804</v>
      </c>
      <c r="C375" s="116" t="str">
        <f t="shared" si="10"/>
        <v>E1_14_12_17</v>
      </c>
      <c r="D375" s="134" t="s">
        <v>30439</v>
      </c>
      <c r="E375" s="135" t="s">
        <v>30440</v>
      </c>
      <c r="F375" s="136" t="s">
        <v>30441</v>
      </c>
      <c r="G375" s="136" t="s">
        <v>30442</v>
      </c>
      <c r="H375" s="116" t="str">
        <f>_xlfn.CONCAT("(","${Variables:",C375,"_kcat}"," * ",C375," * ",E375,") / (","${Variables:",C375,"_km}"," + (",C375," * ", E375,"))")</f>
        <v>(${Variables:E1_14_12_17_kcat} * E1_14_12_17 * C00533 * C00007 * C00005 * C00080) / (${Variables:E1_14_12_17_km} + (E1_14_12_17 * C00533 * C00007 * C00005 * C00080))</v>
      </c>
      <c r="I375" s="121" t="str">
        <f>_xlfn.CONCAT("r",A375,": ",D375," -&gt; ",F375," | ",H375)</f>
        <v>r374: C00533 + C00007 + C00005 + C00080 -&gt; C00244 + C00006 | (${Variables:E1_14_12_17_kcat} * E1_14_12_17 * C00533 * C00007 * C00005 * C00080) / (${Variables:E1_14_12_17_km} + (E1_14_12_17 * C00533 * C00007 * C00005 * C00080))</v>
      </c>
    </row>
    <row r="376" spans="1:9" s="82" customFormat="1" ht="37.5">
      <c r="A376" s="116">
        <f t="shared" si="11"/>
        <v>375</v>
      </c>
      <c r="B376" s="114" t="s">
        <v>28805</v>
      </c>
      <c r="C376" s="116" t="str">
        <f t="shared" si="10"/>
        <v>E1_14_12_19</v>
      </c>
      <c r="D376" s="134" t="s">
        <v>30443</v>
      </c>
      <c r="E376" s="135" t="s">
        <v>30444</v>
      </c>
      <c r="F376" s="136" t="s">
        <v>30445</v>
      </c>
      <c r="G376" s="136" t="s">
        <v>30446</v>
      </c>
      <c r="H376" s="116" t="str">
        <f>_xlfn.CONCAT("(","${Variables:",C376,"_kcat}"," * ",C376," * ",E376,") / (","${Variables:",C376,"_km}"," + (",C376," * ", E376,"))")</f>
        <v>(${Variables:E1_14_12_19_kcat} * E1_14_12_19 * C05629 * C00007 * C00004 * C00080) / (${Variables:E1_14_12_19_km} + (E1_14_12_19 * C05629 * C00007 * C00004 * C00080))</v>
      </c>
      <c r="I376" s="121" t="str">
        <f>_xlfn.CONCAT("r",A376,": ",D376," -&gt; ",F376," | ",H376)</f>
        <v>r375: C05629 + C00007 + C00004 + C00080 -&gt; C11588 + C00003 | (${Variables:E1_14_12_19_kcat} * E1_14_12_19 * C05629 * C00007 * C00004 * C00080) / (${Variables:E1_14_12_19_km} + (E1_14_12_19 * C05629 * C00007 * C00004 * C00080))</v>
      </c>
    </row>
    <row r="377" spans="1:9" s="82" customFormat="1" ht="37.5">
      <c r="A377" s="116">
        <f t="shared" si="11"/>
        <v>376</v>
      </c>
      <c r="B377" s="114" t="s">
        <v>28805</v>
      </c>
      <c r="C377" s="116" t="str">
        <f t="shared" si="10"/>
        <v>E1_14_12_19</v>
      </c>
      <c r="D377" s="134" t="s">
        <v>30447</v>
      </c>
      <c r="E377" s="135" t="s">
        <v>30448</v>
      </c>
      <c r="F377" s="136" t="s">
        <v>30449</v>
      </c>
      <c r="G377" s="136" t="s">
        <v>30450</v>
      </c>
      <c r="H377" s="116" t="str">
        <f>_xlfn.CONCAT("(","${Variables:",C377,"_kcat}"," * ",C377," * ",E377,") / (","${Variables:",C377,"_km}"," + (",C377," * ", E377,"))")</f>
        <v>(${Variables:E1_14_12_19_kcat} * E1_14_12_19 * C00423 * C00007 * C00004 * C00080) / (${Variables:E1_14_12_19_km} + (E1_14_12_19 * C00423 * C00007 * C00004 * C00080))</v>
      </c>
      <c r="I377" s="121" t="str">
        <f>_xlfn.CONCAT("r",A377,": ",D377," -&gt; ",F377," | ",H377)</f>
        <v>r376: C00423 + C00007 + C00004 + C00080 -&gt; C12622 + C00003 | (${Variables:E1_14_12_19_kcat} * E1_14_12_19 * C00423 * C00007 * C00004 * C00080) / (${Variables:E1_14_12_19_km} + (E1_14_12_19 * C00423 * C00007 * C00004 * C00080))</v>
      </c>
    </row>
    <row r="378" spans="1:9" s="82" customFormat="1" ht="37.5">
      <c r="A378" s="116">
        <f t="shared" si="11"/>
        <v>377</v>
      </c>
      <c r="B378" s="114" t="s">
        <v>28805</v>
      </c>
      <c r="C378" s="116" t="str">
        <f t="shared" si="10"/>
        <v>E1_14_12_19</v>
      </c>
      <c r="D378" s="134" t="s">
        <v>30443</v>
      </c>
      <c r="E378" s="135" t="s">
        <v>30444</v>
      </c>
      <c r="F378" s="136" t="s">
        <v>30445</v>
      </c>
      <c r="G378" s="136" t="s">
        <v>30446</v>
      </c>
      <c r="H378" s="116" t="str">
        <f>_xlfn.CONCAT("(","${Variables:",C378,"_kcat}"," * ",C378," * ",E378,") / (","${Variables:",C378,"_km}"," + (",C378," * ", E378,"))")</f>
        <v>(${Variables:E1_14_12_19_kcat} * E1_14_12_19 * C05629 * C00007 * C00004 * C00080) / (${Variables:E1_14_12_19_km} + (E1_14_12_19 * C05629 * C00007 * C00004 * C00080))</v>
      </c>
      <c r="I378" s="121" t="str">
        <f>_xlfn.CONCAT("r",A378,": ",D378," -&gt; ",F378," | ",H378)</f>
        <v>r377: C05629 + C00007 + C00004 + C00080 -&gt; C11588 + C00003 | (${Variables:E1_14_12_19_kcat} * E1_14_12_19 * C05629 * C00007 * C00004 * C00080) / (${Variables:E1_14_12_19_km} + (E1_14_12_19 * C05629 * C00007 * C00004 * C00080))</v>
      </c>
    </row>
    <row r="379" spans="1:9" s="82" customFormat="1" ht="37.5">
      <c r="A379" s="116">
        <f t="shared" si="11"/>
        <v>378</v>
      </c>
      <c r="B379" s="114" t="s">
        <v>28805</v>
      </c>
      <c r="C379" s="116" t="str">
        <f t="shared" si="10"/>
        <v>E1_14_12_19</v>
      </c>
      <c r="D379" s="134" t="s">
        <v>30447</v>
      </c>
      <c r="E379" s="135" t="s">
        <v>30448</v>
      </c>
      <c r="F379" s="136" t="s">
        <v>30449</v>
      </c>
      <c r="G379" s="136" t="s">
        <v>30450</v>
      </c>
      <c r="H379" s="116" t="str">
        <f>_xlfn.CONCAT("(","${Variables:",C379,"_kcat}"," * ",C379," * ",E379,") / (","${Variables:",C379,"_km}"," + (",C379," * ", E379,"))")</f>
        <v>(${Variables:E1_14_12_19_kcat} * E1_14_12_19 * C00423 * C00007 * C00004 * C00080) / (${Variables:E1_14_12_19_km} + (E1_14_12_19 * C00423 * C00007 * C00004 * C00080))</v>
      </c>
      <c r="I379" s="121" t="str">
        <f>_xlfn.CONCAT("r",A379,": ",D379," -&gt; ",F379," | ",H379)</f>
        <v>r378: C00423 + C00007 + C00004 + C00080 -&gt; C12622 + C00003 | (${Variables:E1_14_12_19_kcat} * E1_14_12_19 * C00423 * C00007 * C00004 * C00080) / (${Variables:E1_14_12_19_km} + (E1_14_12_19 * C00423 * C00007 * C00004 * C00080))</v>
      </c>
    </row>
    <row r="380" spans="1:9" s="82" customFormat="1" ht="37.5">
      <c r="A380" s="116">
        <f t="shared" si="11"/>
        <v>379</v>
      </c>
      <c r="B380" s="114" t="s">
        <v>28805</v>
      </c>
      <c r="C380" s="116" t="str">
        <f t="shared" si="10"/>
        <v>E1_14_12_19</v>
      </c>
      <c r="D380" s="134" t="s">
        <v>30443</v>
      </c>
      <c r="E380" s="135" t="s">
        <v>30444</v>
      </c>
      <c r="F380" s="136" t="s">
        <v>30445</v>
      </c>
      <c r="G380" s="136" t="s">
        <v>30446</v>
      </c>
      <c r="H380" s="116" t="str">
        <f>_xlfn.CONCAT("(","${Variables:",C380,"_kcat}"," * ",C380," * ",E380,") / (","${Variables:",C380,"_km}"," + (",C380," * ", E380,"))")</f>
        <v>(${Variables:E1_14_12_19_kcat} * E1_14_12_19 * C05629 * C00007 * C00004 * C00080) / (${Variables:E1_14_12_19_km} + (E1_14_12_19 * C05629 * C00007 * C00004 * C00080))</v>
      </c>
      <c r="I380" s="121" t="str">
        <f>_xlfn.CONCAT("r",A380,": ",D380," -&gt; ",F380," | ",H380)</f>
        <v>r379: C05629 + C00007 + C00004 + C00080 -&gt; C11588 + C00003 | (${Variables:E1_14_12_19_kcat} * E1_14_12_19 * C05629 * C00007 * C00004 * C00080) / (${Variables:E1_14_12_19_km} + (E1_14_12_19 * C05629 * C00007 * C00004 * C00080))</v>
      </c>
    </row>
    <row r="381" spans="1:9" s="82" customFormat="1" ht="37.5">
      <c r="A381" s="116">
        <f t="shared" si="11"/>
        <v>380</v>
      </c>
      <c r="B381" s="114" t="s">
        <v>28805</v>
      </c>
      <c r="C381" s="116" t="str">
        <f t="shared" si="10"/>
        <v>E1_14_12_19</v>
      </c>
      <c r="D381" s="134" t="s">
        <v>30447</v>
      </c>
      <c r="E381" s="135" t="s">
        <v>30448</v>
      </c>
      <c r="F381" s="136" t="s">
        <v>30449</v>
      </c>
      <c r="G381" s="136" t="s">
        <v>30450</v>
      </c>
      <c r="H381" s="116" t="str">
        <f>_xlfn.CONCAT("(","${Variables:",C381,"_kcat}"," * ",C381," * ",E381,") / (","${Variables:",C381,"_km}"," + (",C381," * ", E381,"))")</f>
        <v>(${Variables:E1_14_12_19_kcat} * E1_14_12_19 * C00423 * C00007 * C00004 * C00080) / (${Variables:E1_14_12_19_km} + (E1_14_12_19 * C00423 * C00007 * C00004 * C00080))</v>
      </c>
      <c r="I381" s="121" t="str">
        <f>_xlfn.CONCAT("r",A381,": ",D381," -&gt; ",F381," | ",H381)</f>
        <v>r380: C00423 + C00007 + C00004 + C00080 -&gt; C12622 + C00003 | (${Variables:E1_14_12_19_kcat} * E1_14_12_19 * C00423 * C00007 * C00004 * C00080) / (${Variables:E1_14_12_19_km} + (E1_14_12_19 * C00423 * C00007 * C00004 * C00080))</v>
      </c>
    </row>
    <row r="382" spans="1:9" s="82" customFormat="1" ht="37.5">
      <c r="A382" s="116">
        <f t="shared" si="11"/>
        <v>381</v>
      </c>
      <c r="B382" s="114" t="s">
        <v>28805</v>
      </c>
      <c r="C382" s="116" t="str">
        <f t="shared" si="10"/>
        <v>E1_14_12_19</v>
      </c>
      <c r="D382" s="134" t="s">
        <v>30443</v>
      </c>
      <c r="E382" s="135" t="s">
        <v>30444</v>
      </c>
      <c r="F382" s="136" t="s">
        <v>30445</v>
      </c>
      <c r="G382" s="136" t="s">
        <v>30446</v>
      </c>
      <c r="H382" s="116" t="str">
        <f>_xlfn.CONCAT("(","${Variables:",C382,"_kcat}"," * ",C382," * ",E382,") / (","${Variables:",C382,"_km}"," + (",C382," * ", E382,"))")</f>
        <v>(${Variables:E1_14_12_19_kcat} * E1_14_12_19 * C05629 * C00007 * C00004 * C00080) / (${Variables:E1_14_12_19_km} + (E1_14_12_19 * C05629 * C00007 * C00004 * C00080))</v>
      </c>
      <c r="I382" s="121" t="str">
        <f>_xlfn.CONCAT("r",A382,": ",D382," -&gt; ",F382," | ",H382)</f>
        <v>r381: C05629 + C00007 + C00004 + C00080 -&gt; C11588 + C00003 | (${Variables:E1_14_12_19_kcat} * E1_14_12_19 * C05629 * C00007 * C00004 * C00080) / (${Variables:E1_14_12_19_km} + (E1_14_12_19 * C05629 * C00007 * C00004 * C00080))</v>
      </c>
    </row>
    <row r="383" spans="1:9" s="82" customFormat="1" ht="37.5">
      <c r="A383" s="116">
        <f t="shared" si="11"/>
        <v>382</v>
      </c>
      <c r="B383" s="114" t="s">
        <v>28805</v>
      </c>
      <c r="C383" s="116" t="str">
        <f t="shared" si="10"/>
        <v>E1_14_12_19</v>
      </c>
      <c r="D383" s="134" t="s">
        <v>30447</v>
      </c>
      <c r="E383" s="135" t="s">
        <v>30448</v>
      </c>
      <c r="F383" s="136" t="s">
        <v>30449</v>
      </c>
      <c r="G383" s="136" t="s">
        <v>30450</v>
      </c>
      <c r="H383" s="116" t="str">
        <f>_xlfn.CONCAT("(","${Variables:",C383,"_kcat}"," * ",C383," * ",E383,") / (","${Variables:",C383,"_km}"," + (",C383," * ", E383,"))")</f>
        <v>(${Variables:E1_14_12_19_kcat} * E1_14_12_19 * C00423 * C00007 * C00004 * C00080) / (${Variables:E1_14_12_19_km} + (E1_14_12_19 * C00423 * C00007 * C00004 * C00080))</v>
      </c>
      <c r="I383" s="121" t="str">
        <f>_xlfn.CONCAT("r",A383,": ",D383," -&gt; ",F383," | ",H383)</f>
        <v>r382: C00423 + C00007 + C00004 + C00080 -&gt; C12622 + C00003 | (${Variables:E1_14_12_19_kcat} * E1_14_12_19 * C00423 * C00007 * C00004 * C00080) / (${Variables:E1_14_12_19_km} + (E1_14_12_19 * C00423 * C00007 * C00004 * C00080))</v>
      </c>
    </row>
    <row r="384" spans="1:9" s="82" customFormat="1" ht="37.5">
      <c r="A384" s="116">
        <f t="shared" si="11"/>
        <v>383</v>
      </c>
      <c r="B384" s="114" t="s">
        <v>28806</v>
      </c>
      <c r="C384" s="116" t="str">
        <f t="shared" si="10"/>
        <v>E1_14_13_127</v>
      </c>
      <c r="D384" s="134" t="s">
        <v>30451</v>
      </c>
      <c r="E384" s="135" t="s">
        <v>30452</v>
      </c>
      <c r="F384" s="137" t="s">
        <v>30453</v>
      </c>
      <c r="G384" s="137" t="s">
        <v>30454</v>
      </c>
      <c r="H384" s="116" t="str">
        <f>_xlfn.CONCAT("(","${Variables:",C384,"_kcat}"," * ",C384," * ",E384,") / (","${Variables:",C384,"_km}"," + (",C384," * ", E384,"))")</f>
        <v>(${Variables:E1_14_13_127_kcat} * E1_14_13_127 * C11457 * C00007 * C00004 * C00080) / (${Variables:E1_14_13_127_km} + (E1_14_13_127 * C11457 * C00007 * C00004 * C00080))</v>
      </c>
      <c r="I384" s="121" t="str">
        <f>_xlfn.CONCAT("r",A384,": ",D384," -&gt; ",F384," | ",H384)</f>
        <v>r383: C11457 + C00007 + C00004 + C00080 -&gt; C04044 + C00001 + C00003 | (${Variables:E1_14_13_127_kcat} * E1_14_13_127 * C11457 * C00007 * C00004 * C00080) / (${Variables:E1_14_13_127_km} + (E1_14_13_127 * C11457 * C00007 * C00004 * C00080))</v>
      </c>
    </row>
    <row r="385" spans="1:9" s="82" customFormat="1" ht="37.5">
      <c r="A385" s="116">
        <f t="shared" si="11"/>
        <v>384</v>
      </c>
      <c r="B385" s="114" t="s">
        <v>28806</v>
      </c>
      <c r="C385" s="116" t="str">
        <f t="shared" si="10"/>
        <v>E1_14_13_127</v>
      </c>
      <c r="D385" s="134" t="s">
        <v>30455</v>
      </c>
      <c r="E385" s="135" t="s">
        <v>30456</v>
      </c>
      <c r="F385" s="137" t="s">
        <v>30457</v>
      </c>
      <c r="G385" s="137" t="s">
        <v>30458</v>
      </c>
      <c r="H385" s="116" t="str">
        <f>_xlfn.CONCAT("(","${Variables:",C385,"_kcat}"," * ",C385," * ",E385,") / (","${Variables:",C385,"_km}"," + (",C385," * ", E385,"))")</f>
        <v>(${Variables:E1_14_13_127_kcat} * E1_14_13_127 * C12621 * C00007 * C00004 * C00080) / (${Variables:E1_14_13_127_km} + (E1_14_13_127 * C12621 * C00007 * C00004 * C00080))</v>
      </c>
      <c r="I385" s="121" t="str">
        <f>_xlfn.CONCAT("r",A385,": ",D385," -&gt; ",F385," | ",H385)</f>
        <v>r384: C12621 + C00007 + C00004 + C00080 -&gt; C12623 + C00001 + C00003 | (${Variables:E1_14_13_127_kcat} * E1_14_13_127 * C12621 * C00007 * C00004 * C00080) / (${Variables:E1_14_13_127_km} + (E1_14_13_127 * C12621 * C00007 * C00004 * C00080))</v>
      </c>
    </row>
    <row r="386" spans="1:9" s="82" customFormat="1" ht="37.5">
      <c r="A386" s="116">
        <f t="shared" si="11"/>
        <v>385</v>
      </c>
      <c r="B386" s="114" t="s">
        <v>28807</v>
      </c>
      <c r="C386" s="116" t="str">
        <f t="shared" si="10"/>
        <v>E1_14_13_149</v>
      </c>
      <c r="D386" s="134" t="s">
        <v>30459</v>
      </c>
      <c r="E386" s="135" t="s">
        <v>30460</v>
      </c>
      <c r="F386" s="136" t="s">
        <v>30461</v>
      </c>
      <c r="G386" s="136" t="s">
        <v>30462</v>
      </c>
      <c r="H386" s="116" t="str">
        <f>_xlfn.CONCAT("(","${Variables:",C386,"_kcat}"," * ",C386," * ",E386,") / (","${Variables:",C386,"_km}"," + (",C386," * ", E386,"))")</f>
        <v>(${Variables:E1_14_13_149_kcat} * E1_14_13_149 * C00582 * C00007 * C00005 * C00080) / (${Variables:E1_14_13_149_km} + (E1_14_13_149 * C00582 * C00007 * C00005 * C00080))</v>
      </c>
      <c r="I386" s="121" t="str">
        <f>_xlfn.CONCAT("r",A386,": ",D386," -&gt; ",F386," | ",H386)</f>
        <v>r385: C00582 + C00007 + C00005 + C00080 -&gt; C20062 + C00001 + C00006 | (${Variables:E1_14_13_149_kcat} * E1_14_13_149 * C00582 * C00007 * C00005 * C00080) / (${Variables:E1_14_13_149_km} + (E1_14_13_149 * C00582 * C00007 * C00005 * C00080))</v>
      </c>
    </row>
    <row r="387" spans="1:9" s="82" customFormat="1" ht="37.5">
      <c r="A387" s="116">
        <f t="shared" si="11"/>
        <v>386</v>
      </c>
      <c r="B387" s="114" t="s">
        <v>28807</v>
      </c>
      <c r="C387" s="116" t="str">
        <f t="shared" ref="C387:C450" si="12">CONCATENATE("E",B387)</f>
        <v>E1_14_13_149</v>
      </c>
      <c r="D387" s="134" t="s">
        <v>30459</v>
      </c>
      <c r="E387" s="135" t="s">
        <v>30460</v>
      </c>
      <c r="F387" s="136" t="s">
        <v>30461</v>
      </c>
      <c r="G387" s="136" t="s">
        <v>30462</v>
      </c>
      <c r="H387" s="116" t="str">
        <f>_xlfn.CONCAT("(","${Variables:",C387,"_kcat}"," * ",C387," * ",E387,") / (","${Variables:",C387,"_km}"," + (",C387," * ", E387,"))")</f>
        <v>(${Variables:E1_14_13_149_kcat} * E1_14_13_149 * C00582 * C00007 * C00005 * C00080) / (${Variables:E1_14_13_149_km} + (E1_14_13_149 * C00582 * C00007 * C00005 * C00080))</v>
      </c>
      <c r="I387" s="121" t="str">
        <f>_xlfn.CONCAT("r",A387,": ",D387," -&gt; ",F387," | ",H387)</f>
        <v>r386: C00582 + C00007 + C00005 + C00080 -&gt; C20062 + C00001 + C00006 | (${Variables:E1_14_13_149_kcat} * E1_14_13_149 * C00582 * C00007 * C00005 * C00080) / (${Variables:E1_14_13_149_km} + (E1_14_13_149 * C00582 * C00007 * C00005 * C00080))</v>
      </c>
    </row>
    <row r="388" spans="1:9" s="82" customFormat="1" ht="37.5">
      <c r="A388" s="116">
        <f t="shared" ref="A388:A451" si="13">A387+1</f>
        <v>387</v>
      </c>
      <c r="B388" s="114" t="s">
        <v>28807</v>
      </c>
      <c r="C388" s="116" t="str">
        <f t="shared" si="12"/>
        <v>E1_14_13_149</v>
      </c>
      <c r="D388" s="134" t="s">
        <v>30459</v>
      </c>
      <c r="E388" s="135" t="s">
        <v>30460</v>
      </c>
      <c r="F388" s="136" t="s">
        <v>30461</v>
      </c>
      <c r="G388" s="136" t="s">
        <v>30462</v>
      </c>
      <c r="H388" s="116" t="str">
        <f>_xlfn.CONCAT("(","${Variables:",C388,"_kcat}"," * ",C388," * ",E388,") / (","${Variables:",C388,"_km}"," + (",C388," * ", E388,"))")</f>
        <v>(${Variables:E1_14_13_149_kcat} * E1_14_13_149 * C00582 * C00007 * C00005 * C00080) / (${Variables:E1_14_13_149_km} + (E1_14_13_149 * C00582 * C00007 * C00005 * C00080))</v>
      </c>
      <c r="I388" s="121" t="str">
        <f>_xlfn.CONCAT("r",A388,": ",D388," -&gt; ",F388," | ",H388)</f>
        <v>r387: C00582 + C00007 + C00005 + C00080 -&gt; C20062 + C00001 + C00006 | (${Variables:E1_14_13_149_kcat} * E1_14_13_149 * C00582 * C00007 * C00005 * C00080) / (${Variables:E1_14_13_149_km} + (E1_14_13_149 * C00582 * C00007 * C00005 * C00080))</v>
      </c>
    </row>
    <row r="389" spans="1:9" s="82" customFormat="1" ht="37.5">
      <c r="A389" s="116">
        <f t="shared" si="13"/>
        <v>388</v>
      </c>
      <c r="B389" s="114" t="s">
        <v>28807</v>
      </c>
      <c r="C389" s="116" t="str">
        <f t="shared" si="12"/>
        <v>E1_14_13_149</v>
      </c>
      <c r="D389" s="134" t="s">
        <v>30459</v>
      </c>
      <c r="E389" s="135" t="s">
        <v>30460</v>
      </c>
      <c r="F389" s="136" t="s">
        <v>30461</v>
      </c>
      <c r="G389" s="136" t="s">
        <v>30462</v>
      </c>
      <c r="H389" s="116" t="str">
        <f>_xlfn.CONCAT("(","${Variables:",C389,"_kcat}"," * ",C389," * ",E389,") / (","${Variables:",C389,"_km}"," + (",C389," * ", E389,"))")</f>
        <v>(${Variables:E1_14_13_149_kcat} * E1_14_13_149 * C00582 * C00007 * C00005 * C00080) / (${Variables:E1_14_13_149_km} + (E1_14_13_149 * C00582 * C00007 * C00005 * C00080))</v>
      </c>
      <c r="I389" s="121" t="str">
        <f>_xlfn.CONCAT("r",A389,": ",D389," -&gt; ",F389," | ",H389)</f>
        <v>r388: C00582 + C00007 + C00005 + C00080 -&gt; C20062 + C00001 + C00006 | (${Variables:E1_14_13_149_kcat} * E1_14_13_149 * C00582 * C00007 * C00005 * C00080) / (${Variables:E1_14_13_149_km} + (E1_14_13_149 * C00582 * C00007 * C00005 * C00080))</v>
      </c>
    </row>
    <row r="390" spans="1:9" s="82" customFormat="1" ht="37.5">
      <c r="A390" s="116">
        <f t="shared" si="13"/>
        <v>389</v>
      </c>
      <c r="B390" s="114" t="s">
        <v>28808</v>
      </c>
      <c r="C390" s="116" t="str">
        <f t="shared" si="12"/>
        <v>E1_14_13_239</v>
      </c>
      <c r="D390" s="134" t="s">
        <v>30463</v>
      </c>
      <c r="E390" s="135" t="s">
        <v>30464</v>
      </c>
      <c r="F390" s="136" t="s">
        <v>30465</v>
      </c>
      <c r="G390" s="136" t="s">
        <v>30466</v>
      </c>
      <c r="H390" s="116" t="str">
        <f>_xlfn.CONCAT("(","${Variables:",C390,"_kcat}"," * ",C390," * ",E390,") / (","${Variables:",C390,"_km}"," + (",C390," * ", E390,"))")</f>
        <v>(${Variables:E1_14_13_239_kcat} * E1_14_13_239 * C00318 * C00004 * C00080 * C00007) / (${Variables:E1_14_13_239_km} + (E1_14_13_239 * C00318 * C00004 * C00080 * C00007))</v>
      </c>
      <c r="I390" s="121" t="str">
        <f>_xlfn.CONCAT("r",A390,": ",D390," -&gt; ",F390," | ",H390)</f>
        <v>r389: C00318 + C00004 + C00080 + C00007 -&gt; C21761 + C00565 + C00003 + C00001 | (${Variables:E1_14_13_239_kcat} * E1_14_13_239 * C00318 * C00004 * C00080 * C00007) / (${Variables:E1_14_13_239_km} + (E1_14_13_239 * C00318 * C00004 * C00080 * C00007))</v>
      </c>
    </row>
    <row r="391" spans="1:9" s="82" customFormat="1" ht="37.5">
      <c r="A391" s="116">
        <f t="shared" si="13"/>
        <v>390</v>
      </c>
      <c r="B391" s="114" t="s">
        <v>28808</v>
      </c>
      <c r="C391" s="116" t="str">
        <f t="shared" si="12"/>
        <v>E1_14_13_239</v>
      </c>
      <c r="D391" s="134" t="s">
        <v>30467</v>
      </c>
      <c r="E391" s="135" t="s">
        <v>30468</v>
      </c>
      <c r="F391" s="136" t="s">
        <v>30469</v>
      </c>
      <c r="G391" s="136" t="s">
        <v>30470</v>
      </c>
      <c r="H391" s="116" t="str">
        <f>_xlfn.CONCAT("(","${Variables:",C391,"_kcat}"," * ",C391," * ",E391,") / (","${Variables:",C391,"_km}"," + (",C391," * ", E391,"))")</f>
        <v>(${Variables:E1_14_13_239_kcat} * E1_14_13_239 * C00318 * C00005 * C00080 * C00007) / (${Variables:E1_14_13_239_km} + (E1_14_13_239 * C00318 * C00005 * C00080 * C00007))</v>
      </c>
      <c r="I391" s="121" t="str">
        <f>_xlfn.CONCAT("r",A391,": ",D391," -&gt; ",F391," | ",H391)</f>
        <v>r390: C00318 + C00005 + C00080 + C00007 -&gt; C21761 + C00565 + C00006 + C00001 | (${Variables:E1_14_13_239_kcat} * E1_14_13_239 * C00318 * C00005 * C00080 * C00007) / (${Variables:E1_14_13_239_km} + (E1_14_13_239 * C00318 * C00005 * C00080 * C00007))</v>
      </c>
    </row>
    <row r="392" spans="1:9" s="82" customFormat="1" ht="37.5">
      <c r="A392" s="116">
        <f t="shared" si="13"/>
        <v>391</v>
      </c>
      <c r="B392" s="114" t="s">
        <v>28808</v>
      </c>
      <c r="C392" s="116" t="str">
        <f t="shared" si="12"/>
        <v>E1_14_13_239</v>
      </c>
      <c r="D392" s="134" t="s">
        <v>30463</v>
      </c>
      <c r="E392" s="135" t="s">
        <v>30464</v>
      </c>
      <c r="F392" s="136" t="s">
        <v>30465</v>
      </c>
      <c r="G392" s="136" t="s">
        <v>30466</v>
      </c>
      <c r="H392" s="116" t="str">
        <f>_xlfn.CONCAT("(","${Variables:",C392,"_kcat}"," * ",C392," * ",E392,") / (","${Variables:",C392,"_km}"," + (",C392," * ", E392,"))")</f>
        <v>(${Variables:E1_14_13_239_kcat} * E1_14_13_239 * C00318 * C00004 * C00080 * C00007) / (${Variables:E1_14_13_239_km} + (E1_14_13_239 * C00318 * C00004 * C00080 * C00007))</v>
      </c>
      <c r="I392" s="121" t="str">
        <f>_xlfn.CONCAT("r",A392,": ",D392," -&gt; ",F392," | ",H392)</f>
        <v>r391: C00318 + C00004 + C00080 + C00007 -&gt; C21761 + C00565 + C00003 + C00001 | (${Variables:E1_14_13_239_kcat} * E1_14_13_239 * C00318 * C00004 * C00080 * C00007) / (${Variables:E1_14_13_239_km} + (E1_14_13_239 * C00318 * C00004 * C00080 * C00007))</v>
      </c>
    </row>
    <row r="393" spans="1:9" s="82" customFormat="1" ht="37.5">
      <c r="A393" s="116">
        <f t="shared" si="13"/>
        <v>392</v>
      </c>
      <c r="B393" s="114" t="s">
        <v>28808</v>
      </c>
      <c r="C393" s="116" t="str">
        <f t="shared" si="12"/>
        <v>E1_14_13_239</v>
      </c>
      <c r="D393" s="134" t="s">
        <v>30467</v>
      </c>
      <c r="E393" s="135" t="s">
        <v>30468</v>
      </c>
      <c r="F393" s="136" t="s">
        <v>30469</v>
      </c>
      <c r="G393" s="136" t="s">
        <v>30470</v>
      </c>
      <c r="H393" s="116" t="str">
        <f>_xlfn.CONCAT("(","${Variables:",C393,"_kcat}"," * ",C393," * ",E393,") / (","${Variables:",C393,"_km}"," + (",C393," * ", E393,"))")</f>
        <v>(${Variables:E1_14_13_239_kcat} * E1_14_13_239 * C00318 * C00005 * C00080 * C00007) / (${Variables:E1_14_13_239_km} + (E1_14_13_239 * C00318 * C00005 * C00080 * C00007))</v>
      </c>
      <c r="I393" s="121" t="str">
        <f>_xlfn.CONCAT("r",A393,": ",D393," -&gt; ",F393," | ",H393)</f>
        <v>r392: C00318 + C00005 + C00080 + C00007 -&gt; C21761 + C00565 + C00006 + C00001 | (${Variables:E1_14_13_239_kcat} * E1_14_13_239 * C00318 * C00005 * C00080 * C00007) / (${Variables:E1_14_13_239_km} + (E1_14_13_239 * C00318 * C00005 * C00080 * C00007))</v>
      </c>
    </row>
    <row r="394" spans="1:9" s="82" customFormat="1" ht="37.5">
      <c r="A394" s="116">
        <f t="shared" si="13"/>
        <v>393</v>
      </c>
      <c r="B394" s="114" t="s">
        <v>28809</v>
      </c>
      <c r="C394" s="116" t="str">
        <f t="shared" si="12"/>
        <v>E1_14_13_240</v>
      </c>
      <c r="D394" s="134" t="s">
        <v>30471</v>
      </c>
      <c r="E394" s="135" t="s">
        <v>30472</v>
      </c>
      <c r="F394" s="136" t="s">
        <v>30473</v>
      </c>
      <c r="G394" s="136" t="s">
        <v>30474</v>
      </c>
      <c r="H394" s="116" t="str">
        <f>_xlfn.CONCAT("(","${Variables:",C394,"_kcat}"," * ",C394," * ",E394,") / (","${Variables:",C394,"_km}"," + (",C394," * ", E394,"))")</f>
        <v>(${Variables:E1_14_13_240_kcat} * E1_14_13_240 * C05807 * C00005 * C00080 * C00007) / (${Variables:E1_14_13_240_km} + (E1_14_13_240 * C05807 * C00005 * C00080 * C00007))</v>
      </c>
      <c r="I394" s="121" t="str">
        <f>_xlfn.CONCAT("r",A394,": ",D394," -&gt; ",F394," | ",H394)</f>
        <v>r393: C05807 + C00005 + C00080 + C00007 -&gt; C17551 + C00006 + C00001 | (${Variables:E1_14_13_240_kcat} * E1_14_13_240 * C05807 * C00005 * C00080 * C00007) / (${Variables:E1_14_13_240_km} + (E1_14_13_240 * C05807 * C00005 * C00080 * C00007))</v>
      </c>
    </row>
    <row r="395" spans="1:9" s="82" customFormat="1" ht="37.5">
      <c r="A395" s="116">
        <f t="shared" si="13"/>
        <v>394</v>
      </c>
      <c r="B395" s="114" t="s">
        <v>28809</v>
      </c>
      <c r="C395" s="116" t="str">
        <f t="shared" si="12"/>
        <v>E1_14_13_240</v>
      </c>
      <c r="D395" s="134" t="s">
        <v>30475</v>
      </c>
      <c r="E395" s="135" t="s">
        <v>30476</v>
      </c>
      <c r="F395" s="136" t="s">
        <v>30477</v>
      </c>
      <c r="G395" s="136" t="s">
        <v>30478</v>
      </c>
      <c r="H395" s="116" t="str">
        <f>_xlfn.CONCAT("(","${Variables:",C395,"_kcat}"," * ",C395," * ",E395,") / (","${Variables:",C395,"_km}"," + (",C395," * ", E395,"))")</f>
        <v>(${Variables:E1_14_13_240_kcat} * E1_14_13_240 * C05810 * C00007 * C00005 * C00080) / (${Variables:E1_14_13_240_km} + (E1_14_13_240 * C05810 * C00007 * C00005 * C00080))</v>
      </c>
      <c r="I395" s="121" t="str">
        <f>_xlfn.CONCAT("r",A395,": ",D395," -&gt; ",F395," | ",H395)</f>
        <v>r394: C05810 + C00007 + C00005 + C00080 -&gt; C05811 + C00006 + C00001 | (${Variables:E1_14_13_240_kcat} * E1_14_13_240 * C05810 * C00007 * C00005 * C00080) / (${Variables:E1_14_13_240_km} + (E1_14_13_240 * C05810 * C00007 * C00005 * C00080))</v>
      </c>
    </row>
    <row r="396" spans="1:9" s="82" customFormat="1" ht="37.5">
      <c r="A396" s="116">
        <f t="shared" si="13"/>
        <v>395</v>
      </c>
      <c r="B396" s="114" t="s">
        <v>28810</v>
      </c>
      <c r="C396" s="116" t="str">
        <f t="shared" si="12"/>
        <v>E1_14_14_5</v>
      </c>
      <c r="D396" s="134" t="s">
        <v>30479</v>
      </c>
      <c r="E396" s="135" t="s">
        <v>30480</v>
      </c>
      <c r="F396" s="136" t="s">
        <v>30481</v>
      </c>
      <c r="G396" s="136" t="s">
        <v>30482</v>
      </c>
      <c r="H396" s="116" t="str">
        <f>_xlfn.CONCAT("(","${Variables:",C396,"_kcat}"," * ",C396," * ",E396,") / (","${Variables:",C396,"_km}"," + (",C396," * ", E396,"))")</f>
        <v>(${Variables:E1_14_14_5_kcat} * E1_14_14_5 * C15521 * C01847 * C00007) / (${Variables:E1_14_14_5_km} + (E1_14_14_5 * C15521 * C01847 * C00007))</v>
      </c>
      <c r="I396" s="121" t="str">
        <f>_xlfn.CONCAT("r",A396,": ",D396," -&gt; ",F396," | ",H396)</f>
        <v>r395: C15521 + C01847 + C00007 -&gt; C00071 + C00061 + C00094 + C00001 | (${Variables:E1_14_14_5_kcat} * E1_14_14_5 * C15521 * C01847 * C00007) / (${Variables:E1_14_14_5_km} + (E1_14_14_5 * C15521 * C01847 * C00007))</v>
      </c>
    </row>
    <row r="397" spans="1:9" s="82" customFormat="1" ht="37.5">
      <c r="A397" s="116">
        <f t="shared" si="13"/>
        <v>396</v>
      </c>
      <c r="B397" s="114" t="s">
        <v>28810</v>
      </c>
      <c r="C397" s="116" t="str">
        <f t="shared" si="12"/>
        <v>E1_14_14_5</v>
      </c>
      <c r="D397" s="134" t="s">
        <v>30483</v>
      </c>
      <c r="E397" s="135" t="s">
        <v>30484</v>
      </c>
      <c r="F397" s="136" t="s">
        <v>30485</v>
      </c>
      <c r="G397" s="136" t="s">
        <v>30486</v>
      </c>
      <c r="H397" s="116" t="str">
        <f>_xlfn.CONCAT("(","${Variables:",C397,"_kcat}"," * ",C397," * ",E397,") / (","${Variables:",C397,"_km}"," + (",C397," * ", E397,"))")</f>
        <v>(${Variables:E1_14_14_5_kcat} * E1_14_14_5 * C11145 * C01847 * C00007) / (${Variables:E1_14_14_5_km} + (E1_14_14_5 * C11145 * C01847 * C00007))</v>
      </c>
      <c r="I397" s="121" t="str">
        <f>_xlfn.CONCAT("r",A397,": ",D397," -&gt; ",F397," | ",H397)</f>
        <v>r396: C11145 + C01847 + C00007 -&gt; C00061 + C00094 + C00001 + C00067 | (${Variables:E1_14_14_5_kcat} * E1_14_14_5 * C11145 * C01847 * C00007) / (${Variables:E1_14_14_5_km} + (E1_14_14_5 * C11145 * C01847 * C00007))</v>
      </c>
    </row>
    <row r="398" spans="1:9" s="82" customFormat="1" ht="37.5">
      <c r="A398" s="116">
        <f t="shared" si="13"/>
        <v>397</v>
      </c>
      <c r="B398" s="114" t="s">
        <v>28811</v>
      </c>
      <c r="C398" s="116" t="str">
        <f t="shared" si="12"/>
        <v>E1_14_99_46</v>
      </c>
      <c r="D398" s="134" t="s">
        <v>30487</v>
      </c>
      <c r="E398" s="135" t="s">
        <v>30488</v>
      </c>
      <c r="F398" s="136" t="s">
        <v>30489</v>
      </c>
      <c r="G398" s="136" t="s">
        <v>30490</v>
      </c>
      <c r="H398" s="116" t="str">
        <f>_xlfn.CONCAT("(","${Variables:",C398,"_kcat}"," * ",C398," * ",E398,") / (","${Variables:",C398,"_km}"," + (",C398," * ", E398,"))")</f>
        <v>(${Variables:E1_14_99_46_kcat} * E1_14_99_46 * C22238 * C00004) / (${Variables:E1_14_99_46_km} + (E1_14_99_46 * C22238 * C00004))</v>
      </c>
      <c r="I398" s="121" t="str">
        <f>_xlfn.CONCAT("r",A398,": ",D398," -&gt; ",F398," | ",H398)</f>
        <v>r397: C22238 + C00004 -&gt; C00061 + C00001 + C00003 + C00080 | (${Variables:E1_14_99_46_kcat} * E1_14_99_46 * C22238 * C00004) / (${Variables:E1_14_99_46_km} + (E1_14_99_46 * C22238 * C00004))</v>
      </c>
    </row>
    <row r="399" spans="1:9" s="82" customFormat="1" ht="37.5">
      <c r="A399" s="116">
        <f t="shared" si="13"/>
        <v>398</v>
      </c>
      <c r="B399" s="114" t="s">
        <v>28811</v>
      </c>
      <c r="C399" s="116" t="str">
        <f t="shared" si="12"/>
        <v>E1_14_99_46</v>
      </c>
      <c r="D399" s="134" t="s">
        <v>30491</v>
      </c>
      <c r="E399" s="135" t="s">
        <v>30492</v>
      </c>
      <c r="F399" s="136" t="s">
        <v>30493</v>
      </c>
      <c r="G399" s="136" t="s">
        <v>30494</v>
      </c>
      <c r="H399" s="116" t="str">
        <f>_xlfn.CONCAT("(","${Variables:",C399,"_kcat}"," * ",C399," * ",E399,") / (","${Variables:",C399,"_km}"," + (",C399," * ", E399,"))")</f>
        <v>(${Variables:E1_14_99_46_kcat} * E1_14_99_46 * C00106 * C01847 * C00007 * C00004) / (${Variables:E1_14_99_46_km} + (E1_14_99_46 * C00106 * C01847 * C00007 * C00004))</v>
      </c>
      <c r="I399" s="121" t="str">
        <f>_xlfn.CONCAT("r",A399,": ",D399," -&gt; ",F399," | ",H399)</f>
        <v>r398: C00106 + C01847 + C00007 + C00004 -&gt; C20254 + C00001 + C00061 + C00003 + C00080 | (${Variables:E1_14_99_46_kcat} * E1_14_99_46 * C00106 * C01847 * C00007 * C00004) / (${Variables:E1_14_99_46_km} + (E1_14_99_46 * C00106 * C01847 * C00007 * C00004))</v>
      </c>
    </row>
    <row r="400" spans="1:9" s="82" customFormat="1" ht="25">
      <c r="A400" s="116">
        <f t="shared" si="13"/>
        <v>399</v>
      </c>
      <c r="B400" s="114" t="s">
        <v>28811</v>
      </c>
      <c r="C400" s="116" t="str">
        <f t="shared" si="12"/>
        <v>E1_14_99_46</v>
      </c>
      <c r="D400" s="134" t="s">
        <v>30495</v>
      </c>
      <c r="E400" s="135" t="s">
        <v>30496</v>
      </c>
      <c r="F400" s="136" t="s">
        <v>30497</v>
      </c>
      <c r="G400" s="136" t="s">
        <v>30498</v>
      </c>
      <c r="H400" s="116" t="str">
        <f>_xlfn.CONCAT("(","${Variables:",C400,"_kcat}"," * ",C400," * ",E400,") / (","${Variables:",C400,"_km}"," + (",C400," * ", E400,"))")</f>
        <v>(${Variables:E1_14_99_46_kcat} * E1_14_99_46 * C00106 * C22379) / (${Variables:E1_14_99_46_km} + (E1_14_99_46 * C00106 * C22379))</v>
      </c>
      <c r="I400" s="121" t="str">
        <f>_xlfn.CONCAT("r",A400,": ",D400," -&gt; ",F400," | ",H400)</f>
        <v>r399: C00106 + C22379 -&gt; C20254 + C22238 | (${Variables:E1_14_99_46_kcat} * E1_14_99_46 * C00106 * C22379) / (${Variables:E1_14_99_46_km} + (E1_14_99_46 * C00106 * C22379))</v>
      </c>
    </row>
    <row r="401" spans="1:9" s="82" customFormat="1" ht="37.5">
      <c r="A401" s="116">
        <f t="shared" si="13"/>
        <v>400</v>
      </c>
      <c r="B401" s="114" t="s">
        <v>28811</v>
      </c>
      <c r="C401" s="116" t="str">
        <f t="shared" si="12"/>
        <v>E1_14_99_46</v>
      </c>
      <c r="D401" s="134" t="s">
        <v>30499</v>
      </c>
      <c r="E401" s="135" t="s">
        <v>30500</v>
      </c>
      <c r="F401" s="136" t="s">
        <v>30501</v>
      </c>
      <c r="G401" s="136" t="s">
        <v>30502</v>
      </c>
      <c r="H401" s="116" t="str">
        <f>_xlfn.CONCAT("(","${Variables:",C401,"_kcat}"," * ",C401," * ",E401,") / (","${Variables:",C401,"_km}"," + (",C401," * ", E401,"))")</f>
        <v>(${Variables:E1_14_99_46_kcat} * E1_14_99_46 * C00178 * C01847 * C00007 * C00004) / (${Variables:E1_14_99_46_km} + (E1_14_99_46 * C00178 * C01847 * C00007 * C00004))</v>
      </c>
      <c r="I401" s="121" t="str">
        <f>_xlfn.CONCAT("r",A401,": ",D401," -&gt; ",F401," | ",H401)</f>
        <v>r400: C00178 + C01847 + C00007 + C00004 -&gt; C20256 + C00001 + C00061 + C00003 + C00080 | (${Variables:E1_14_99_46_kcat} * E1_14_99_46 * C00178 * C01847 * C00007 * C00004) / (${Variables:E1_14_99_46_km} + (E1_14_99_46 * C00178 * C01847 * C00007 * C00004))</v>
      </c>
    </row>
    <row r="402" spans="1:9" s="82" customFormat="1" ht="25">
      <c r="A402" s="116">
        <f t="shared" si="13"/>
        <v>401</v>
      </c>
      <c r="B402" s="114" t="s">
        <v>28811</v>
      </c>
      <c r="C402" s="116" t="str">
        <f t="shared" si="12"/>
        <v>E1_14_99_46</v>
      </c>
      <c r="D402" s="134" t="s">
        <v>30503</v>
      </c>
      <c r="E402" s="135" t="s">
        <v>30504</v>
      </c>
      <c r="F402" s="136" t="s">
        <v>30505</v>
      </c>
      <c r="G402" s="136" t="s">
        <v>30506</v>
      </c>
      <c r="H402" s="116" t="str">
        <f>_xlfn.CONCAT("(","${Variables:",C402,"_kcat}"," * ",C402," * ",E402,") / (","${Variables:",C402,"_km}"," + (",C402," * ", E402,"))")</f>
        <v>(${Variables:E1_14_99_46_kcat} * E1_14_99_46 * C00178 * C22379 ) / (${Variables:E1_14_99_46_km} + (E1_14_99_46 * C00178 * C22379 ))</v>
      </c>
      <c r="I402" s="121" t="str">
        <f>_xlfn.CONCAT("r",A402,": ",D402," -&gt; ",F402," | ",H402)</f>
        <v>r401: C00178 + C22379  -&gt; C20256 + C22238 | (${Variables:E1_14_99_46_kcat} * E1_14_99_46 * C00178 * C22379 ) / (${Variables:E1_14_99_46_km} + (E1_14_99_46 * C00178 * C22379 ))</v>
      </c>
    </row>
    <row r="403" spans="1:9" s="82" customFormat="1" ht="25">
      <c r="A403" s="116">
        <f t="shared" si="13"/>
        <v>402</v>
      </c>
      <c r="B403" s="114" t="s">
        <v>28811</v>
      </c>
      <c r="C403" s="116" t="str">
        <f t="shared" si="12"/>
        <v>E1_14_99_46</v>
      </c>
      <c r="D403" s="134" t="s">
        <v>30507</v>
      </c>
      <c r="E403" s="135" t="s">
        <v>30508</v>
      </c>
      <c r="F403" s="136" t="s">
        <v>18853</v>
      </c>
      <c r="G403" s="136" t="s">
        <v>18853</v>
      </c>
      <c r="H403" s="116" t="str">
        <f>_xlfn.CONCAT("(","${Variables:",C403,"_kcat}"," * ",C403," * ",E403,") / (","${Variables:",C403,"_km}"," + (",C403," * ", E403,"))")</f>
        <v>(${Variables:E1_14_99_46_kcat} * E1_14_99_46 * C01847 * C00007) / (${Variables:E1_14_99_46_km} + (E1_14_99_46 * C01847 * C00007))</v>
      </c>
      <c r="I403" s="121" t="str">
        <f>_xlfn.CONCAT("r",A403,": ",D403," -&gt; ",F403," | ",H403)</f>
        <v>r402: C01847 + C00007 -&gt; C22379 | (${Variables:E1_14_99_46_kcat} * E1_14_99_46 * C01847 * C00007) / (${Variables:E1_14_99_46_km} + (E1_14_99_46 * C01847 * C00007))</v>
      </c>
    </row>
    <row r="404" spans="1:9" s="82" customFormat="1" ht="37.5">
      <c r="A404" s="116">
        <f t="shared" si="13"/>
        <v>403</v>
      </c>
      <c r="B404" s="114" t="s">
        <v>28811</v>
      </c>
      <c r="C404" s="116" t="str">
        <f t="shared" si="12"/>
        <v>E1_14_99_46</v>
      </c>
      <c r="D404" s="134" t="s">
        <v>30509</v>
      </c>
      <c r="E404" s="135" t="s">
        <v>30510</v>
      </c>
      <c r="F404" s="136" t="s">
        <v>30511</v>
      </c>
      <c r="G404" s="136" t="s">
        <v>30512</v>
      </c>
      <c r="H404" s="116" t="str">
        <f>_xlfn.CONCAT("(","${Variables:",C404,"_kcat}"," * ",C404," * ",E404,") / (","${Variables:",C404,"_km}"," + (",C404," * ", E404,"))")</f>
        <v>(${Variables:E1_14_99_46_kcat} * E1_14_99_46 * C00106 * C01847 * C00007 ) / (${Variables:E1_14_99_46_km} + (E1_14_99_46 * C00106 * C01847 * C00007 ))</v>
      </c>
      <c r="I404" s="121" t="str">
        <f>_xlfn.CONCAT("r",A404,": ",D404," -&gt; ",F404," | ",H404)</f>
        <v>r403: C00106 + C01847 + C00007  -&gt; C20231 + C00061 | (${Variables:E1_14_99_46_kcat} * E1_14_99_46 * C00106 * C01847 * C00007 ) / (${Variables:E1_14_99_46_km} + (E1_14_99_46 * C00106 * C01847 * C00007 ))</v>
      </c>
    </row>
    <row r="405" spans="1:9" s="82" customFormat="1" ht="37.5">
      <c r="A405" s="116">
        <f t="shared" si="13"/>
        <v>404</v>
      </c>
      <c r="B405" s="114" t="s">
        <v>28811</v>
      </c>
      <c r="C405" s="116" t="str">
        <f t="shared" si="12"/>
        <v>E1_14_99_46</v>
      </c>
      <c r="D405" s="134" t="s">
        <v>30513</v>
      </c>
      <c r="E405" s="135" t="s">
        <v>30514</v>
      </c>
      <c r="F405" s="136" t="s">
        <v>30515</v>
      </c>
      <c r="G405" s="136" t="s">
        <v>30516</v>
      </c>
      <c r="H405" s="116" t="str">
        <f>_xlfn.CONCAT("(","${Variables:",C405,"_kcat}"," * ",C405," * ",E405,") / (","${Variables:",C405,"_km}"," + (",C405," * ", E405,"))")</f>
        <v>(${Variables:E1_14_99_46_kcat} * E1_14_99_46 * C00178 * C01847 * C00007) / (${Variables:E1_14_99_46_km} + (E1_14_99_46 * C00178 * C01847 * C00007))</v>
      </c>
      <c r="I405" s="121" t="str">
        <f>_xlfn.CONCAT("r",A405,": ",D405," -&gt; ",F405," | ",H405)</f>
        <v>r404: C00178 + C01847 + C00007 -&gt; C20232 + C00061 | (${Variables:E1_14_99_46_kcat} * E1_14_99_46 * C00178 * C01847 * C00007) / (${Variables:E1_14_99_46_km} + (E1_14_99_46 * C00178 * C01847 * C00007))</v>
      </c>
    </row>
    <row r="406" spans="1:9" s="82" customFormat="1" ht="37.5">
      <c r="A406" s="116">
        <f t="shared" si="13"/>
        <v>405</v>
      </c>
      <c r="B406" s="114" t="s">
        <v>28812</v>
      </c>
      <c r="C406" s="116" t="str">
        <f t="shared" si="12"/>
        <v>E1_14_99_60</v>
      </c>
      <c r="D406" s="134" t="s">
        <v>30517</v>
      </c>
      <c r="E406" s="135" t="s">
        <v>30518</v>
      </c>
      <c r="F406" s="136" t="s">
        <v>30519</v>
      </c>
      <c r="G406" s="136" t="s">
        <v>30520</v>
      </c>
      <c r="H406" s="116" t="str">
        <f>_xlfn.CONCAT("(","${Variables:",C406,"_kcat}"," * ",C406," * ",E406,") / (","${Variables:",C406,"_km}"," + (",C406," * ", E406,"))")</f>
        <v>(${Variables:E1_14_99_60_kcat} * E1_14_99_60 * C19859 * C00030 * C00007) / (${Variables:E1_14_99_60_km} + (E1_14_99_60 * C19859 * C00030 * C00007))</v>
      </c>
      <c r="I406" s="121" t="str">
        <f>_xlfn.CONCAT("r",A406,": ",D406," -&gt; ",F406," | ",H406)</f>
        <v>r405: C19859 + C00030 + C00007 -&gt; C21860 + C00028 + C00001 | (${Variables:E1_14_99_60_kcat} * E1_14_99_60 * C19859 * C00030 * C00007) / (${Variables:E1_14_99_60_km} + (E1_14_99_60 * C19859 * C00030 * C00007))</v>
      </c>
    </row>
    <row r="407" spans="1:9" s="82" customFormat="1" ht="25">
      <c r="A407" s="116">
        <f t="shared" si="13"/>
        <v>406</v>
      </c>
      <c r="B407" s="114" t="s">
        <v>28813</v>
      </c>
      <c r="C407" s="116" t="str">
        <f t="shared" si="12"/>
        <v>E1_15_1_1</v>
      </c>
      <c r="D407" s="134" t="s">
        <v>30521</v>
      </c>
      <c r="E407" s="135" t="s">
        <v>30522</v>
      </c>
      <c r="F407" s="136" t="s">
        <v>30523</v>
      </c>
      <c r="G407" s="136" t="s">
        <v>30524</v>
      </c>
      <c r="H407" s="116" t="str">
        <f>_xlfn.CONCAT("(","${Variables:",C407,"_kcat}"," * ",C407," * ",E407,") / (","${Variables:",C407,"_km}"," + (",C407," * ", E407,"))")</f>
        <v>(${Variables:E1_15_1_1_kcat} * E1_15_1_1 * C00704 * C00080) / (${Variables:E1_15_1_1_km} + (E1_15_1_1 * C00704 * C00080))</v>
      </c>
      <c r="I407" s="121" t="str">
        <f>_xlfn.CONCAT("r",A407,": ",D407," -&gt; ",F407," | ",H407)</f>
        <v>r406: C00704 + C00080 -&gt; C00027 + C00007  | (${Variables:E1_15_1_1_kcat} * E1_15_1_1 * C00704 * C00080) / (${Variables:E1_15_1_1_km} + (E1_15_1_1 * C00704 * C00080))</v>
      </c>
    </row>
    <row r="408" spans="1:9" s="82" customFormat="1" ht="25">
      <c r="A408" s="116">
        <f t="shared" si="13"/>
        <v>407</v>
      </c>
      <c r="B408" s="114" t="s">
        <v>28813</v>
      </c>
      <c r="C408" s="116" t="str">
        <f t="shared" si="12"/>
        <v>E1_15_1_1</v>
      </c>
      <c r="D408" s="134" t="s">
        <v>30521</v>
      </c>
      <c r="E408" s="135" t="s">
        <v>30522</v>
      </c>
      <c r="F408" s="136" t="s">
        <v>30523</v>
      </c>
      <c r="G408" s="136" t="s">
        <v>30524</v>
      </c>
      <c r="H408" s="116" t="str">
        <f>_xlfn.CONCAT("(","${Variables:",C408,"_kcat}"," * ",C408," * ",E408,") / (","${Variables:",C408,"_km}"," + (",C408," * ", E408,"))")</f>
        <v>(${Variables:E1_15_1_1_kcat} * E1_15_1_1 * C00704 * C00080) / (${Variables:E1_15_1_1_km} + (E1_15_1_1 * C00704 * C00080))</v>
      </c>
      <c r="I408" s="121" t="str">
        <f>_xlfn.CONCAT("r",A408,": ",D408," -&gt; ",F408," | ",H408)</f>
        <v>r407: C00704 + C00080 -&gt; C00027 + C00007  | (${Variables:E1_15_1_1_kcat} * E1_15_1_1 * C00704 * C00080) / (${Variables:E1_15_1_1_km} + (E1_15_1_1 * C00704 * C00080))</v>
      </c>
    </row>
    <row r="409" spans="1:9" s="82" customFormat="1" ht="25">
      <c r="A409" s="116">
        <f t="shared" si="13"/>
        <v>408</v>
      </c>
      <c r="B409" s="114" t="s">
        <v>28813</v>
      </c>
      <c r="C409" s="116" t="str">
        <f t="shared" si="12"/>
        <v>E1_15_1_1</v>
      </c>
      <c r="D409" s="134" t="s">
        <v>30521</v>
      </c>
      <c r="E409" s="135" t="s">
        <v>30522</v>
      </c>
      <c r="F409" s="136" t="s">
        <v>30523</v>
      </c>
      <c r="G409" s="136" t="s">
        <v>30524</v>
      </c>
      <c r="H409" s="116" t="str">
        <f>_xlfn.CONCAT("(","${Variables:",C409,"_kcat}"," * ",C409," * ",E409,") / (","${Variables:",C409,"_km}"," + (",C409," * ", E409,"))")</f>
        <v>(${Variables:E1_15_1_1_kcat} * E1_15_1_1 * C00704 * C00080) / (${Variables:E1_15_1_1_km} + (E1_15_1_1 * C00704 * C00080))</v>
      </c>
      <c r="I409" s="121" t="str">
        <f>_xlfn.CONCAT("r",A409,": ",D409," -&gt; ",F409," | ",H409)</f>
        <v>r408: C00704 + C00080 -&gt; C00027 + C00007  | (${Variables:E1_15_1_1_kcat} * E1_15_1_1 * C00704 * C00080) / (${Variables:E1_15_1_1_km} + (E1_15_1_1 * C00704 * C00080))</v>
      </c>
    </row>
    <row r="410" spans="1:9" s="82" customFormat="1" ht="37.5">
      <c r="A410" s="116">
        <f t="shared" si="13"/>
        <v>409</v>
      </c>
      <c r="B410" s="114" t="s">
        <v>28814</v>
      </c>
      <c r="C410" s="116" t="str">
        <f t="shared" si="12"/>
        <v>E1_16_1_9</v>
      </c>
      <c r="D410" s="134" t="s">
        <v>30525</v>
      </c>
      <c r="E410" s="135" t="s">
        <v>30526</v>
      </c>
      <c r="F410" s="136" t="s">
        <v>30527</v>
      </c>
      <c r="G410" s="136" t="s">
        <v>30528</v>
      </c>
      <c r="H410" s="116" t="str">
        <f>_xlfn.CONCAT("(","${Variables:",C410,"_kcat}"," * ",C410," * ",E410,") / (","${Variables:",C410,"_km}"," + (",C410," * ", E410,"))")</f>
        <v>(${Variables:E1_16_1_9_kcat} * E1_16_1_9 * C14818 * C00006 * C00008) / (${Variables:E1_16_1_9_km} + (E1_16_1_9 * C14818 * C00006 * C00008))</v>
      </c>
      <c r="I410" s="121" t="str">
        <f>_xlfn.CONCAT("r",A410,": ",D410," -&gt; ",F410," | ",H410)</f>
        <v>r409: C14818 + C00006 + C00008 -&gt; C14819 + C00005 | (${Variables:E1_16_1_9_kcat} * E1_16_1_9 * C14818 * C00006 * C00008) / (${Variables:E1_16_1_9_km} + (E1_16_1_9 * C14818 * C00006 * C00008))</v>
      </c>
    </row>
    <row r="411" spans="1:9" s="82" customFormat="1" ht="37.5">
      <c r="A411" s="116">
        <f t="shared" si="13"/>
        <v>410</v>
      </c>
      <c r="B411" s="114" t="s">
        <v>28815</v>
      </c>
      <c r="C411" s="116" t="str">
        <f t="shared" si="12"/>
        <v>E1_16_3_1</v>
      </c>
      <c r="D411" s="134" t="s">
        <v>30529</v>
      </c>
      <c r="E411" s="135" t="s">
        <v>30530</v>
      </c>
      <c r="F411" s="136" t="s">
        <v>30531</v>
      </c>
      <c r="G411" s="136" t="s">
        <v>30532</v>
      </c>
      <c r="H411" s="116" t="str">
        <f>_xlfn.CONCAT("(","${Variables:",C411,"_kcat}"," * ",C411," * ",E411,") / (","${Variables:",C411,"_km}"," + (",C411," * ", E411,"))")</f>
        <v>(${Variables:E1_16_3_1_kcat} * E1_16_3_1 * C00007 * C14818 * C00080) / (${Variables:E1_16_3_1_km} + (E1_16_3_1 * C00007 * C14818 * C00080))</v>
      </c>
      <c r="I411" s="121" t="str">
        <f>_xlfn.CONCAT("r",A411,": ",D411," -&gt; ",F411," | ",H411)</f>
        <v>r410: C00007 + C14818 + C00080 -&gt; C14819 + C00001 | (${Variables:E1_16_3_1_kcat} * E1_16_3_1 * C00007 * C14818 * C00080) / (${Variables:E1_16_3_1_km} + (E1_16_3_1 * C00007 * C14818 * C00080))</v>
      </c>
    </row>
    <row r="412" spans="1:9" s="82" customFormat="1" ht="37.5">
      <c r="A412" s="116">
        <f t="shared" si="13"/>
        <v>411</v>
      </c>
      <c r="B412" s="114" t="s">
        <v>28815</v>
      </c>
      <c r="C412" s="116" t="str">
        <f t="shared" si="12"/>
        <v>E1_16_3_1</v>
      </c>
      <c r="D412" s="134" t="s">
        <v>30529</v>
      </c>
      <c r="E412" s="135" t="s">
        <v>30530</v>
      </c>
      <c r="F412" s="136" t="s">
        <v>30531</v>
      </c>
      <c r="G412" s="136" t="s">
        <v>30532</v>
      </c>
      <c r="H412" s="116" t="str">
        <f>_xlfn.CONCAT("(","${Variables:",C412,"_kcat}"," * ",C412," * ",E412,") / (","${Variables:",C412,"_km}"," + (",C412," * ", E412,"))")</f>
        <v>(${Variables:E1_16_3_1_kcat} * E1_16_3_1 * C00007 * C14818 * C00080) / (${Variables:E1_16_3_1_km} + (E1_16_3_1 * C00007 * C14818 * C00080))</v>
      </c>
      <c r="I412" s="121" t="str">
        <f>_xlfn.CONCAT("r",A412,": ",D412," -&gt; ",F412," | ",H412)</f>
        <v>r411: C00007 + C14818 + C00080 -&gt; C14819 + C00001 | (${Variables:E1_16_3_1_kcat} * E1_16_3_1 * C00007 * C14818 * C00080) / (${Variables:E1_16_3_1_km} + (E1_16_3_1 * C00007 * C14818 * C00080))</v>
      </c>
    </row>
    <row r="413" spans="1:9" s="82" customFormat="1" ht="37.5">
      <c r="A413" s="116">
        <f t="shared" si="13"/>
        <v>412</v>
      </c>
      <c r="B413" s="114" t="s">
        <v>28816</v>
      </c>
      <c r="C413" s="116" t="str">
        <f t="shared" si="12"/>
        <v>E1_16_3_2</v>
      </c>
      <c r="D413" s="134" t="s">
        <v>30533</v>
      </c>
      <c r="E413" s="135" t="s">
        <v>30534</v>
      </c>
      <c r="F413" s="136" t="s">
        <v>30535</v>
      </c>
      <c r="G413" s="136" t="s">
        <v>30536</v>
      </c>
      <c r="H413" s="116" t="str">
        <f>_xlfn.CONCAT("(","${Variables:",C413,"_kcat}"," * ",C413," * ",E413,") / (","${Variables:",C413,"_km}"," + (",C413," * ", E413,"))")</f>
        <v>(${Variables:E1_16_3_2_kcat} * E1_16_3_2 * C14818 * C00007 * C00001) / (${Variables:E1_16_3_2_km} + (E1_16_3_2 * C14818 * C00007 * C00001))</v>
      </c>
      <c r="I413" s="121" t="str">
        <f>_xlfn.CONCAT("r",A413,": ",D413," -&gt; ",F413," | ",H413)</f>
        <v>r412: C14818 + C00007 + C00001 -&gt; C22881 + C00080 | (${Variables:E1_16_3_2_kcat} * E1_16_3_2 * C14818 * C00007 * C00001) / (${Variables:E1_16_3_2_km} + (E1_16_3_2 * C14818 * C00007 * C00001))</v>
      </c>
    </row>
    <row r="414" spans="1:9" s="82" customFormat="1" ht="37.5">
      <c r="A414" s="116">
        <f t="shared" si="13"/>
        <v>413</v>
      </c>
      <c r="B414" s="114" t="s">
        <v>28816</v>
      </c>
      <c r="C414" s="116" t="str">
        <f t="shared" si="12"/>
        <v>E1_16_3_2</v>
      </c>
      <c r="D414" s="134" t="s">
        <v>30533</v>
      </c>
      <c r="E414" s="135" t="s">
        <v>30534</v>
      </c>
      <c r="F414" s="136" t="s">
        <v>30537</v>
      </c>
      <c r="G414" s="136" t="s">
        <v>30538</v>
      </c>
      <c r="H414" s="116" t="str">
        <f>_xlfn.CONCAT("(","${Variables:",C414,"_kcat}"," * ",C414," * ",E414,") / (","${Variables:",C414,"_km}"," + (",C414," * ", E414,"))")</f>
        <v>(${Variables:E1_16_3_2_kcat} * E1_16_3_2 * C14818 * C00007 * C00001) / (${Variables:E1_16_3_2_km} + (E1_16_3_2 * C14818 * C00007 * C00001))</v>
      </c>
      <c r="I414" s="121" t="str">
        <f>_xlfn.CONCAT("r",A414,": ",D414," -&gt; ",F414," | ",H414)</f>
        <v>r413: C14818 + C00007 + C00001 -&gt; C22881 + C00080 + C00027 | (${Variables:E1_16_3_2_kcat} * E1_16_3_2 * C14818 * C00007 * C00001) / (${Variables:E1_16_3_2_km} + (E1_16_3_2 * C14818 * C00007 * C00001))</v>
      </c>
    </row>
    <row r="415" spans="1:9" s="82" customFormat="1" ht="37.5">
      <c r="A415" s="116">
        <f t="shared" si="13"/>
        <v>414</v>
      </c>
      <c r="B415" s="114" t="s">
        <v>28816</v>
      </c>
      <c r="C415" s="116" t="str">
        <f t="shared" si="12"/>
        <v>E1_16_3_2</v>
      </c>
      <c r="D415" s="134" t="s">
        <v>30539</v>
      </c>
      <c r="E415" s="135" t="s">
        <v>30540</v>
      </c>
      <c r="F415" s="136" t="s">
        <v>30535</v>
      </c>
      <c r="G415" s="136" t="s">
        <v>30536</v>
      </c>
      <c r="H415" s="116" t="str">
        <f>_xlfn.CONCAT("(","${Variables:",C415,"_kcat}"," * ",C415," * ",E415,") / (","${Variables:",C415,"_km}"," + (",C415," * ", E415,"))")</f>
        <v>(${Variables:E1_16_3_2_kcat} * E1_16_3_2 * C14818 * C00027 * C00001) / (${Variables:E1_16_3_2_km} + (E1_16_3_2 * C14818 * C00027 * C00001))</v>
      </c>
      <c r="I415" s="121" t="str">
        <f>_xlfn.CONCAT("r",A415,": ",D415," -&gt; ",F415," | ",H415)</f>
        <v>r414: C14818 + C00027 + C00001 -&gt; C22881 + C00080 | (${Variables:E1_16_3_2_kcat} * E1_16_3_2 * C14818 * C00027 * C00001) / (${Variables:E1_16_3_2_km} + (E1_16_3_2 * C14818 * C00027 * C00001))</v>
      </c>
    </row>
    <row r="416" spans="1:9" s="82" customFormat="1" ht="37.5">
      <c r="A416" s="116">
        <f t="shared" si="13"/>
        <v>415</v>
      </c>
      <c r="B416" s="114" t="s">
        <v>28817</v>
      </c>
      <c r="C416" s="116" t="str">
        <f t="shared" si="12"/>
        <v>E1_17_1_4</v>
      </c>
      <c r="D416" s="134" t="s">
        <v>30541</v>
      </c>
      <c r="E416" s="135" t="s">
        <v>30542</v>
      </c>
      <c r="F416" s="136" t="s">
        <v>30543</v>
      </c>
      <c r="G416" s="136" t="s">
        <v>30544</v>
      </c>
      <c r="H416" s="116" t="str">
        <f>_xlfn.CONCAT("(","${Variables:",C416,"_kcat}"," * ",C416," * ",E416,") / (","${Variables:",C416,"_km}"," + (",C416," * ", E416,"))")</f>
        <v>(${Variables:E1_17_1_4_kcat} * E1_17_1_4 * C00385 * C00003 * C00001) / (${Variables:E1_17_1_4_km} + (E1_17_1_4 * C00385 * C00003 * C00001))</v>
      </c>
      <c r="I416" s="121" t="str">
        <f>_xlfn.CONCAT("r",A416,": ",D416," -&gt; ",F416," | ",H416)</f>
        <v>r415: C00385 + C00003 + C00001 -&gt; C00366 + C00004 + C00080 | (${Variables:E1_17_1_4_kcat} * E1_17_1_4 * C00385 * C00003 * C00001) / (${Variables:E1_17_1_4_km} + (E1_17_1_4 * C00385 * C00003 * C00001))</v>
      </c>
    </row>
    <row r="417" spans="1:9" s="82" customFormat="1" ht="37.5">
      <c r="A417" s="116">
        <f t="shared" si="13"/>
        <v>416</v>
      </c>
      <c r="B417" s="114" t="s">
        <v>28817</v>
      </c>
      <c r="C417" s="116" t="str">
        <f t="shared" si="12"/>
        <v>E1_17_1_4</v>
      </c>
      <c r="D417" s="134" t="s">
        <v>30545</v>
      </c>
      <c r="E417" s="135" t="s">
        <v>30546</v>
      </c>
      <c r="F417" s="136" t="s">
        <v>30547</v>
      </c>
      <c r="G417" s="136" t="s">
        <v>30548</v>
      </c>
      <c r="H417" s="116" t="str">
        <f>_xlfn.CONCAT("(","${Variables:",C417,"_kcat}"," * ",C417," * ",E417,") / (","${Variables:",C417,"_km}"," + (",C417," * ", E417,"))")</f>
        <v>(${Variables:E1_17_1_4_kcat} * E1_17_1_4 * C00262 * C00003 * C00001) / (${Variables:E1_17_1_4_km} + (E1_17_1_4 * C00262 * C00003 * C00001))</v>
      </c>
      <c r="I417" s="121" t="str">
        <f>_xlfn.CONCAT("r",A417,": ",D417," -&gt; ",F417," | ",H417)</f>
        <v>r416: C00262 + C00003 + C00001 -&gt; C00385 + C00004 + C00080 | (${Variables:E1_17_1_4_kcat} * E1_17_1_4 * C00262 * C00003 * C00001) / (${Variables:E1_17_1_4_km} + (E1_17_1_4 * C00262 * C00003 * C00001))</v>
      </c>
    </row>
    <row r="418" spans="1:9" s="82" customFormat="1" ht="37.5">
      <c r="A418" s="116">
        <f t="shared" si="13"/>
        <v>417</v>
      </c>
      <c r="B418" s="114" t="s">
        <v>28817</v>
      </c>
      <c r="C418" s="116" t="str">
        <f t="shared" si="12"/>
        <v>E1_17_1_4</v>
      </c>
      <c r="D418" s="134" t="s">
        <v>30549</v>
      </c>
      <c r="E418" s="135" t="s">
        <v>30550</v>
      </c>
      <c r="F418" s="136" t="s">
        <v>30551</v>
      </c>
      <c r="G418" s="136" t="s">
        <v>30552</v>
      </c>
      <c r="H418" s="116" t="str">
        <f>_xlfn.CONCAT("(","${Variables:",C418,"_kcat}"," * ",C418," * ",E418,") / (","${Variables:",C418,"_km}"," + (",C418," * ", E418,"))")</f>
        <v>(${Variables:E1_17_1_4_kcat} * E1_17_1_4 * C00147 * C00003 * C00001) / (${Variables:E1_17_1_4_km} + (E1_17_1_4 * C00147 * C00003 * C00001))</v>
      </c>
      <c r="I418" s="121" t="str">
        <f>_xlfn.CONCAT("r",A418,": ",D418," -&gt; ",F418," | ",H418)</f>
        <v>r417: C00147 + C00003 + C00001 -&gt; C22499 + C00004 + C00080 | (${Variables:E1_17_1_4_kcat} * E1_17_1_4 * C00147 * C00003 * C00001) / (${Variables:E1_17_1_4_km} + (E1_17_1_4 * C00147 * C00003 * C00001))</v>
      </c>
    </row>
    <row r="419" spans="1:9" s="82" customFormat="1" ht="37.5">
      <c r="A419" s="116">
        <f t="shared" si="13"/>
        <v>418</v>
      </c>
      <c r="B419" s="114" t="s">
        <v>28817</v>
      </c>
      <c r="C419" s="116" t="str">
        <f t="shared" si="12"/>
        <v>E1_17_1_4</v>
      </c>
      <c r="D419" s="134" t="s">
        <v>30553</v>
      </c>
      <c r="E419" s="135" t="s">
        <v>30554</v>
      </c>
      <c r="F419" s="136" t="s">
        <v>30555</v>
      </c>
      <c r="G419" s="136" t="s">
        <v>30556</v>
      </c>
      <c r="H419" s="116" t="str">
        <f>_xlfn.CONCAT("(","${Variables:",C419,"_kcat}"," * ",C419," * ",E419,") / (","${Variables:",C419,"_km}"," + (",C419," * ", E419,"))")</f>
        <v>(${Variables:E1_17_1_4_kcat} * E1_17_1_4 * C22499 * C00003 * C00001) / (${Variables:E1_17_1_4_km} + (E1_17_1_4 * C22499 * C00003 * C00001))</v>
      </c>
      <c r="I419" s="121" t="str">
        <f>_xlfn.CONCAT("r",A419,": ",D419," -&gt; ",F419," | ",H419)</f>
        <v>r418: C22499 + C00003 + C00001 -&gt; C22500 + C00004 + C00080 | (${Variables:E1_17_1_4_kcat} * E1_17_1_4 * C22499 * C00003 * C00001) / (${Variables:E1_17_1_4_km} + (E1_17_1_4 * C22499 * C00003 * C00001))</v>
      </c>
    </row>
    <row r="420" spans="1:9" s="82" customFormat="1" ht="37.5">
      <c r="A420" s="116">
        <f t="shared" si="13"/>
        <v>419</v>
      </c>
      <c r="B420" s="114" t="s">
        <v>28817</v>
      </c>
      <c r="C420" s="116" t="str">
        <f t="shared" si="12"/>
        <v>E1_17_1_4</v>
      </c>
      <c r="D420" s="134" t="s">
        <v>30541</v>
      </c>
      <c r="E420" s="135" t="s">
        <v>30542</v>
      </c>
      <c r="F420" s="136" t="s">
        <v>30543</v>
      </c>
      <c r="G420" s="136" t="s">
        <v>30544</v>
      </c>
      <c r="H420" s="116" t="str">
        <f>_xlfn.CONCAT("(","${Variables:",C420,"_kcat}"," * ",C420," * ",E420,") / (","${Variables:",C420,"_km}"," + (",C420," * ", E420,"))")</f>
        <v>(${Variables:E1_17_1_4_kcat} * E1_17_1_4 * C00385 * C00003 * C00001) / (${Variables:E1_17_1_4_km} + (E1_17_1_4 * C00385 * C00003 * C00001))</v>
      </c>
      <c r="I420" s="121" t="str">
        <f>_xlfn.CONCAT("r",A420,": ",D420," -&gt; ",F420," | ",H420)</f>
        <v>r419: C00385 + C00003 + C00001 -&gt; C00366 + C00004 + C00080 | (${Variables:E1_17_1_4_kcat} * E1_17_1_4 * C00385 * C00003 * C00001) / (${Variables:E1_17_1_4_km} + (E1_17_1_4 * C00385 * C00003 * C00001))</v>
      </c>
    </row>
    <row r="421" spans="1:9" s="82" customFormat="1" ht="37.5">
      <c r="A421" s="116">
        <f t="shared" si="13"/>
        <v>420</v>
      </c>
      <c r="B421" s="114" t="s">
        <v>28817</v>
      </c>
      <c r="C421" s="116" t="str">
        <f t="shared" si="12"/>
        <v>E1_17_1_4</v>
      </c>
      <c r="D421" s="134" t="s">
        <v>30545</v>
      </c>
      <c r="E421" s="135" t="s">
        <v>30546</v>
      </c>
      <c r="F421" s="136" t="s">
        <v>30547</v>
      </c>
      <c r="G421" s="136" t="s">
        <v>30548</v>
      </c>
      <c r="H421" s="116" t="str">
        <f>_xlfn.CONCAT("(","${Variables:",C421,"_kcat}"," * ",C421," * ",E421,") / (","${Variables:",C421,"_km}"," + (",C421," * ", E421,"))")</f>
        <v>(${Variables:E1_17_1_4_kcat} * E1_17_1_4 * C00262 * C00003 * C00001) / (${Variables:E1_17_1_4_km} + (E1_17_1_4 * C00262 * C00003 * C00001))</v>
      </c>
      <c r="I421" s="121" t="str">
        <f>_xlfn.CONCAT("r",A421,": ",D421," -&gt; ",F421," | ",H421)</f>
        <v>r420: C00262 + C00003 + C00001 -&gt; C00385 + C00004 + C00080 | (${Variables:E1_17_1_4_kcat} * E1_17_1_4 * C00262 * C00003 * C00001) / (${Variables:E1_17_1_4_km} + (E1_17_1_4 * C00262 * C00003 * C00001))</v>
      </c>
    </row>
    <row r="422" spans="1:9" s="82" customFormat="1" ht="37.5">
      <c r="A422" s="116">
        <f t="shared" si="13"/>
        <v>421</v>
      </c>
      <c r="B422" s="114" t="s">
        <v>28817</v>
      </c>
      <c r="C422" s="116" t="str">
        <f t="shared" si="12"/>
        <v>E1_17_1_4</v>
      </c>
      <c r="D422" s="134" t="s">
        <v>30549</v>
      </c>
      <c r="E422" s="135" t="s">
        <v>30550</v>
      </c>
      <c r="F422" s="136" t="s">
        <v>30551</v>
      </c>
      <c r="G422" s="136" t="s">
        <v>30552</v>
      </c>
      <c r="H422" s="116" t="str">
        <f>_xlfn.CONCAT("(","${Variables:",C422,"_kcat}"," * ",C422," * ",E422,") / (","${Variables:",C422,"_km}"," + (",C422," * ", E422,"))")</f>
        <v>(${Variables:E1_17_1_4_kcat} * E1_17_1_4 * C00147 * C00003 * C00001) / (${Variables:E1_17_1_4_km} + (E1_17_1_4 * C00147 * C00003 * C00001))</v>
      </c>
      <c r="I422" s="121" t="str">
        <f>_xlfn.CONCAT("r",A422,": ",D422," -&gt; ",F422," | ",H422)</f>
        <v>r421: C00147 + C00003 + C00001 -&gt; C22499 + C00004 + C00080 | (${Variables:E1_17_1_4_kcat} * E1_17_1_4 * C00147 * C00003 * C00001) / (${Variables:E1_17_1_4_km} + (E1_17_1_4 * C00147 * C00003 * C00001))</v>
      </c>
    </row>
    <row r="423" spans="1:9" s="82" customFormat="1" ht="37.5">
      <c r="A423" s="116">
        <f t="shared" si="13"/>
        <v>422</v>
      </c>
      <c r="B423" s="114" t="s">
        <v>28817</v>
      </c>
      <c r="C423" s="116" t="str">
        <f t="shared" si="12"/>
        <v>E1_17_1_4</v>
      </c>
      <c r="D423" s="134" t="s">
        <v>30553</v>
      </c>
      <c r="E423" s="135" t="s">
        <v>30554</v>
      </c>
      <c r="F423" s="136" t="s">
        <v>30555</v>
      </c>
      <c r="G423" s="136" t="s">
        <v>30556</v>
      </c>
      <c r="H423" s="116" t="str">
        <f>_xlfn.CONCAT("(","${Variables:",C423,"_kcat}"," * ",C423," * ",E423,") / (","${Variables:",C423,"_km}"," + (",C423," * ", E423,"))")</f>
        <v>(${Variables:E1_17_1_4_kcat} * E1_17_1_4 * C22499 * C00003 * C00001) / (${Variables:E1_17_1_4_km} + (E1_17_1_4 * C22499 * C00003 * C00001))</v>
      </c>
      <c r="I423" s="121" t="str">
        <f>_xlfn.CONCAT("r",A423,": ",D423," -&gt; ",F423," | ",H423)</f>
        <v>r422: C22499 + C00003 + C00001 -&gt; C22500 + C00004 + C00080 | (${Variables:E1_17_1_4_kcat} * E1_17_1_4 * C22499 * C00003 * C00001) / (${Variables:E1_17_1_4_km} + (E1_17_1_4 * C22499 * C00003 * C00001))</v>
      </c>
    </row>
    <row r="424" spans="1:9" s="82" customFormat="1" ht="37.5">
      <c r="A424" s="116">
        <f t="shared" si="13"/>
        <v>423</v>
      </c>
      <c r="B424" s="114" t="s">
        <v>28817</v>
      </c>
      <c r="C424" s="116" t="str">
        <f t="shared" si="12"/>
        <v>E1_17_1_4</v>
      </c>
      <c r="D424" s="134" t="s">
        <v>30541</v>
      </c>
      <c r="E424" s="135" t="s">
        <v>30542</v>
      </c>
      <c r="F424" s="136" t="s">
        <v>30543</v>
      </c>
      <c r="G424" s="136" t="s">
        <v>30544</v>
      </c>
      <c r="H424" s="116" t="str">
        <f>_xlfn.CONCAT("(","${Variables:",C424,"_kcat}"," * ",C424," * ",E424,") / (","${Variables:",C424,"_km}"," + (",C424," * ", E424,"))")</f>
        <v>(${Variables:E1_17_1_4_kcat} * E1_17_1_4 * C00385 * C00003 * C00001) / (${Variables:E1_17_1_4_km} + (E1_17_1_4 * C00385 * C00003 * C00001))</v>
      </c>
      <c r="I424" s="121" t="str">
        <f>_xlfn.CONCAT("r",A424,": ",D424," -&gt; ",F424," | ",H424)</f>
        <v>r423: C00385 + C00003 + C00001 -&gt; C00366 + C00004 + C00080 | (${Variables:E1_17_1_4_kcat} * E1_17_1_4 * C00385 * C00003 * C00001) / (${Variables:E1_17_1_4_km} + (E1_17_1_4 * C00385 * C00003 * C00001))</v>
      </c>
    </row>
    <row r="425" spans="1:9" s="82" customFormat="1" ht="37.5">
      <c r="A425" s="116">
        <f t="shared" si="13"/>
        <v>424</v>
      </c>
      <c r="B425" s="114" t="s">
        <v>28817</v>
      </c>
      <c r="C425" s="116" t="str">
        <f t="shared" si="12"/>
        <v>E1_17_1_4</v>
      </c>
      <c r="D425" s="134" t="s">
        <v>30545</v>
      </c>
      <c r="E425" s="135" t="s">
        <v>30546</v>
      </c>
      <c r="F425" s="136" t="s">
        <v>30547</v>
      </c>
      <c r="G425" s="136" t="s">
        <v>30548</v>
      </c>
      <c r="H425" s="116" t="str">
        <f>_xlfn.CONCAT("(","${Variables:",C425,"_kcat}"," * ",C425," * ",E425,") / (","${Variables:",C425,"_km}"," + (",C425," * ", E425,"))")</f>
        <v>(${Variables:E1_17_1_4_kcat} * E1_17_1_4 * C00262 * C00003 * C00001) / (${Variables:E1_17_1_4_km} + (E1_17_1_4 * C00262 * C00003 * C00001))</v>
      </c>
      <c r="I425" s="121" t="str">
        <f>_xlfn.CONCAT("r",A425,": ",D425," -&gt; ",F425," | ",H425)</f>
        <v>r424: C00262 + C00003 + C00001 -&gt; C00385 + C00004 + C00080 | (${Variables:E1_17_1_4_kcat} * E1_17_1_4 * C00262 * C00003 * C00001) / (${Variables:E1_17_1_4_km} + (E1_17_1_4 * C00262 * C00003 * C00001))</v>
      </c>
    </row>
    <row r="426" spans="1:9" s="82" customFormat="1" ht="37.5">
      <c r="A426" s="116">
        <f t="shared" si="13"/>
        <v>425</v>
      </c>
      <c r="B426" s="114" t="s">
        <v>28817</v>
      </c>
      <c r="C426" s="116" t="str">
        <f t="shared" si="12"/>
        <v>E1_17_1_4</v>
      </c>
      <c r="D426" s="134" t="s">
        <v>30549</v>
      </c>
      <c r="E426" s="135" t="s">
        <v>30550</v>
      </c>
      <c r="F426" s="136" t="s">
        <v>30551</v>
      </c>
      <c r="G426" s="136" t="s">
        <v>30552</v>
      </c>
      <c r="H426" s="116" t="str">
        <f>_xlfn.CONCAT("(","${Variables:",C426,"_kcat}"," * ",C426," * ",E426,") / (","${Variables:",C426,"_km}"," + (",C426," * ", E426,"))")</f>
        <v>(${Variables:E1_17_1_4_kcat} * E1_17_1_4 * C00147 * C00003 * C00001) / (${Variables:E1_17_1_4_km} + (E1_17_1_4 * C00147 * C00003 * C00001))</v>
      </c>
      <c r="I426" s="121" t="str">
        <f>_xlfn.CONCAT("r",A426,": ",D426," -&gt; ",F426," | ",H426)</f>
        <v>r425: C00147 + C00003 + C00001 -&gt; C22499 + C00004 + C00080 | (${Variables:E1_17_1_4_kcat} * E1_17_1_4 * C00147 * C00003 * C00001) / (${Variables:E1_17_1_4_km} + (E1_17_1_4 * C00147 * C00003 * C00001))</v>
      </c>
    </row>
    <row r="427" spans="1:9" s="82" customFormat="1" ht="37.5">
      <c r="A427" s="116">
        <f t="shared" si="13"/>
        <v>426</v>
      </c>
      <c r="B427" s="114" t="s">
        <v>28817</v>
      </c>
      <c r="C427" s="116" t="str">
        <f t="shared" si="12"/>
        <v>E1_17_1_4</v>
      </c>
      <c r="D427" s="134" t="s">
        <v>30553</v>
      </c>
      <c r="E427" s="135" t="s">
        <v>30554</v>
      </c>
      <c r="F427" s="136" t="s">
        <v>30555</v>
      </c>
      <c r="G427" s="136" t="s">
        <v>30556</v>
      </c>
      <c r="H427" s="116" t="str">
        <f>_xlfn.CONCAT("(","${Variables:",C427,"_kcat}"," * ",C427," * ",E427,") / (","${Variables:",C427,"_km}"," + (",C427," * ", E427,"))")</f>
        <v>(${Variables:E1_17_1_4_kcat} * E1_17_1_4 * C22499 * C00003 * C00001) / (${Variables:E1_17_1_4_km} + (E1_17_1_4 * C22499 * C00003 * C00001))</v>
      </c>
      <c r="I427" s="121" t="str">
        <f>_xlfn.CONCAT("r",A427,": ",D427," -&gt; ",F427," | ",H427)</f>
        <v>r426: C22499 + C00003 + C00001 -&gt; C22500 + C00004 + C00080 | (${Variables:E1_17_1_4_kcat} * E1_17_1_4 * C22499 * C00003 * C00001) / (${Variables:E1_17_1_4_km} + (E1_17_1_4 * C22499 * C00003 * C00001))</v>
      </c>
    </row>
    <row r="428" spans="1:9" s="82" customFormat="1" ht="37.5">
      <c r="A428" s="116">
        <f t="shared" si="13"/>
        <v>427</v>
      </c>
      <c r="B428" s="114" t="s">
        <v>28818</v>
      </c>
      <c r="C428" s="116" t="str">
        <f t="shared" si="12"/>
        <v>E1_17_1_8</v>
      </c>
      <c r="D428" s="134" t="s">
        <v>30557</v>
      </c>
      <c r="E428" s="135" t="s">
        <v>30558</v>
      </c>
      <c r="F428" s="136" t="s">
        <v>30559</v>
      </c>
      <c r="G428" s="136" t="s">
        <v>30560</v>
      </c>
      <c r="H428" s="116" t="str">
        <f>_xlfn.CONCAT("(","${Variables:",C428,"_kcat}"," * ",C428," * ",E428,") / (","${Variables:",C428,"_km}"," + (",C428," * ", E428,"))")</f>
        <v>(${Variables:E1_17_1_8_kcat} * E1_17_1_8 * C03972 * C00003 * C00001) / (${Variables:E1_17_1_8_km} + (E1_17_1_8 * C03972 * C00003 * C00001))</v>
      </c>
      <c r="I428" s="121" t="str">
        <f>_xlfn.CONCAT("r",A428,": ",D428," -&gt; ",F428," | ",H428)</f>
        <v>r427: C03972 + C00003 + C00001 -&gt; C20258 + C00004 + C00080 | (${Variables:E1_17_1_8_kcat} * E1_17_1_8 * C03972 * C00003 * C00001) / (${Variables:E1_17_1_8_km} + (E1_17_1_8 * C03972 * C00003 * C00001))</v>
      </c>
    </row>
    <row r="429" spans="1:9" s="82" customFormat="1" ht="37.5">
      <c r="A429" s="116">
        <f t="shared" si="13"/>
        <v>428</v>
      </c>
      <c r="B429" s="114" t="s">
        <v>28818</v>
      </c>
      <c r="C429" s="116" t="str">
        <f t="shared" si="12"/>
        <v>E1_17_1_8</v>
      </c>
      <c r="D429" s="134" t="s">
        <v>30561</v>
      </c>
      <c r="E429" s="135" t="s">
        <v>30562</v>
      </c>
      <c r="F429" s="136" t="s">
        <v>30563</v>
      </c>
      <c r="G429" s="136" t="s">
        <v>30564</v>
      </c>
      <c r="H429" s="116" t="str">
        <f>_xlfn.CONCAT("(","${Variables:",C429,"_kcat}"," * ",C429," * ",E429,") / (","${Variables:",C429,"_km}"," + (",C429," * ", E429,"))")</f>
        <v>(${Variables:E1_17_1_8_kcat} * E1_17_1_8 * C03972 * C00006 * C00001) / (${Variables:E1_17_1_8_km} + (E1_17_1_8 * C03972 * C00006 * C00001))</v>
      </c>
      <c r="I429" s="121" t="str">
        <f>_xlfn.CONCAT("r",A429,": ",D429," -&gt; ",F429," | ",H429)</f>
        <v>r428: C03972 + C00006 + C00001 -&gt; C20258 + C00005 + C00080 | (${Variables:E1_17_1_8_kcat} * E1_17_1_8 * C03972 * C00006 * C00001) / (${Variables:E1_17_1_8_km} + (E1_17_1_8 * C03972 * C00006 * C00001))</v>
      </c>
    </row>
    <row r="430" spans="1:9" s="82" customFormat="1" ht="37.5">
      <c r="A430" s="116">
        <f t="shared" si="13"/>
        <v>429</v>
      </c>
      <c r="B430" s="114" t="s">
        <v>28819</v>
      </c>
      <c r="C430" s="116" t="str">
        <f t="shared" si="12"/>
        <v>E1_17_4_1</v>
      </c>
      <c r="D430" s="134" t="s">
        <v>30565</v>
      </c>
      <c r="E430" s="135" t="s">
        <v>30566</v>
      </c>
      <c r="F430" s="136" t="s">
        <v>30567</v>
      </c>
      <c r="G430" s="136" t="s">
        <v>30568</v>
      </c>
      <c r="H430" s="116" t="str">
        <f>_xlfn.CONCAT("(","${Variables:",C430,"_kcat}"," * ",C430," * ",E430,") / (","${Variables:",C430,"_km}"," + (",C430," * ", E430,"))")</f>
        <v>(${Variables:E1_17_4_1_kcat} * E1_17_4_1 * C04232 * C00343 * C00001) / (${Variables:E1_17_4_1_km} + (E1_17_4_1 * C04232 * C00343 * C00001))</v>
      </c>
      <c r="I430" s="121" t="str">
        <f>_xlfn.CONCAT("r",A430,": ",D430," -&gt; ",F430," | ",H430)</f>
        <v>r429: C04232 + C00343 + C00001 -&gt; C03723 + C00342 | (${Variables:E1_17_4_1_kcat} * E1_17_4_1 * C04232 * C00343 * C00001) / (${Variables:E1_17_4_1_km} + (E1_17_4_1 * C04232 * C00343 * C00001))</v>
      </c>
    </row>
    <row r="431" spans="1:9" s="82" customFormat="1" ht="37.5">
      <c r="A431" s="116">
        <f t="shared" si="13"/>
        <v>430</v>
      </c>
      <c r="B431" s="114" t="s">
        <v>28819</v>
      </c>
      <c r="C431" s="116" t="str">
        <f t="shared" si="12"/>
        <v>E1_17_4_1</v>
      </c>
      <c r="D431" s="134" t="s">
        <v>30569</v>
      </c>
      <c r="E431" s="135" t="s">
        <v>30570</v>
      </c>
      <c r="F431" s="136" t="s">
        <v>30571</v>
      </c>
      <c r="G431" s="136" t="s">
        <v>30572</v>
      </c>
      <c r="H431" s="116" t="str">
        <f>_xlfn.CONCAT("(","${Variables:",C431,"_kcat}"," * ",C431," * ",E431,") / (","${Variables:",C431,"_km}"," + (",C431," * ", E431,"))")</f>
        <v>(${Variables:E1_17_4_1_kcat} * E1_17_4_1 * C00206 * C00343 * C00001) / (${Variables:E1_17_4_1_km} + (E1_17_4_1 * C00206 * C00343 * C00001))</v>
      </c>
      <c r="I431" s="121" t="str">
        <f>_xlfn.CONCAT("r",A431,": ",D431," -&gt; ",F431," | ",H431)</f>
        <v>r430: C00206 + C00343 + C00001 -&gt; C00342 + C00008 | (${Variables:E1_17_4_1_kcat} * E1_17_4_1 * C00206 * C00343 * C00001) / (${Variables:E1_17_4_1_km} + (E1_17_4_1 * C00206 * C00343 * C00001))</v>
      </c>
    </row>
    <row r="432" spans="1:9" s="82" customFormat="1" ht="37.5">
      <c r="A432" s="116">
        <f t="shared" si="13"/>
        <v>431</v>
      </c>
      <c r="B432" s="114" t="s">
        <v>28819</v>
      </c>
      <c r="C432" s="116" t="str">
        <f t="shared" si="12"/>
        <v>E1_17_4_1</v>
      </c>
      <c r="D432" s="134" t="s">
        <v>30573</v>
      </c>
      <c r="E432" s="135" t="s">
        <v>30574</v>
      </c>
      <c r="F432" s="136" t="s">
        <v>30575</v>
      </c>
      <c r="G432" s="136" t="s">
        <v>30576</v>
      </c>
      <c r="H432" s="116" t="str">
        <f>_xlfn.CONCAT("(","${Variables:",C432,"_kcat}"," * ",C432," * ",E432,") / (","${Variables:",C432,"_km}"," + (",C432," * ", E432,"))")</f>
        <v>(${Variables:E1_17_4_1_kcat} * E1_17_4_1 * C01346 * C00343 * C00001) / (${Variables:E1_17_4_1_km} + (E1_17_4_1 * C01346 * C00343 * C00001))</v>
      </c>
      <c r="I432" s="121" t="str">
        <f>_xlfn.CONCAT("r",A432,": ",D432," -&gt; ",F432," | ",H432)</f>
        <v>r431: C01346 + C00343 + C00001 -&gt; C00342 + C00015 | (${Variables:E1_17_4_1_kcat} * E1_17_4_1 * C01346 * C00343 * C00001) / (${Variables:E1_17_4_1_km} + (E1_17_4_1 * C01346 * C00343 * C00001))</v>
      </c>
    </row>
    <row r="433" spans="1:9" s="82" customFormat="1" ht="37.5">
      <c r="A433" s="116">
        <f t="shared" si="13"/>
        <v>432</v>
      </c>
      <c r="B433" s="114" t="s">
        <v>28819</v>
      </c>
      <c r="C433" s="116" t="str">
        <f t="shared" si="12"/>
        <v>E1_17_4_1</v>
      </c>
      <c r="D433" s="134" t="s">
        <v>30577</v>
      </c>
      <c r="E433" s="135" t="s">
        <v>30578</v>
      </c>
      <c r="F433" s="136" t="s">
        <v>30579</v>
      </c>
      <c r="G433" s="136" t="s">
        <v>30580</v>
      </c>
      <c r="H433" s="116" t="str">
        <f>_xlfn.CONCAT("(","${Variables:",C433,"_kcat}"," * ",C433," * ",E433,") / (","${Variables:",C433,"_km}"," + (",C433," * ", E433,"))")</f>
        <v>(${Variables:E1_17_4_1_kcat} * E1_17_4_1 * C00361 * C00343 * C00001) / (${Variables:E1_17_4_1_km} + (E1_17_4_1 * C00361 * C00343 * C00001))</v>
      </c>
      <c r="I433" s="121" t="str">
        <f>_xlfn.CONCAT("r",A433,": ",D433," -&gt; ",F433," | ",H433)</f>
        <v>r432: C00361 + C00343 + C00001 -&gt; C00035 + C00342 | (${Variables:E1_17_4_1_kcat} * E1_17_4_1 * C00361 * C00343 * C00001) / (${Variables:E1_17_4_1_km} + (E1_17_4_1 * C00361 * C00343 * C00001))</v>
      </c>
    </row>
    <row r="434" spans="1:9" s="82" customFormat="1" ht="37.5">
      <c r="A434" s="116">
        <f t="shared" si="13"/>
        <v>433</v>
      </c>
      <c r="B434" s="114" t="s">
        <v>28819</v>
      </c>
      <c r="C434" s="116" t="str">
        <f t="shared" si="12"/>
        <v>E1_17_4_1</v>
      </c>
      <c r="D434" s="134" t="s">
        <v>30581</v>
      </c>
      <c r="E434" s="135" t="s">
        <v>30582</v>
      </c>
      <c r="F434" s="136" t="s">
        <v>30583</v>
      </c>
      <c r="G434" s="136" t="s">
        <v>30584</v>
      </c>
      <c r="H434" s="116" t="str">
        <f>_xlfn.CONCAT("(","${Variables:",C434,"_kcat}"," * ",C434," * ",E434,") / (","${Variables:",C434,"_km}"," + (",C434," * ", E434,"))")</f>
        <v>(${Variables:E1_17_4_1_kcat} * E1_17_4_1 * C00705 * C00343 * C00001) / (${Variables:E1_17_4_1_km} + (E1_17_4_1 * C00705 * C00343 * C00001))</v>
      </c>
      <c r="I434" s="121" t="str">
        <f>_xlfn.CONCAT("r",A434,": ",D434," -&gt; ",F434," | ",H434)</f>
        <v>r433: C00705 + C00343 + C00001 -&gt; C00342 + C00112 | (${Variables:E1_17_4_1_kcat} * E1_17_4_1 * C00705 * C00343 * C00001) / (${Variables:E1_17_4_1_km} + (E1_17_4_1 * C00705 * C00343 * C00001))</v>
      </c>
    </row>
    <row r="435" spans="1:9" s="82" customFormat="1" ht="25">
      <c r="A435" s="116">
        <f t="shared" si="13"/>
        <v>434</v>
      </c>
      <c r="B435" s="114" t="s">
        <v>28819</v>
      </c>
      <c r="C435" s="116" t="str">
        <f t="shared" si="12"/>
        <v>E1_17_4_1</v>
      </c>
      <c r="D435" s="134" t="s">
        <v>30585</v>
      </c>
      <c r="E435" s="135" t="s">
        <v>30586</v>
      </c>
      <c r="F435" s="136" t="s">
        <v>30587</v>
      </c>
      <c r="G435" s="136" t="s">
        <v>30588</v>
      </c>
      <c r="H435" s="116" t="str">
        <f>_xlfn.CONCAT("(","${Variables:",C435,"_kcat}"," * ",C435," * ",E435,") / (","${Variables:",C435,"_km}"," + (",C435," * ", E435,"))")</f>
        <v>(${Variables:E1_17_4_1_kcat} * E1_17_4_1 * C04232 * C16664) / (${Variables:E1_17_4_1_km} + (E1_17_4_1 * C04232 * C16664))</v>
      </c>
      <c r="I435" s="121" t="str">
        <f>_xlfn.CONCAT("r",A435,": ",D435," -&gt; ",F435," | ",H435)</f>
        <v>r434: C04232 + C16664 -&gt; C03723 + C16663 | (${Variables:E1_17_4_1_kcat} * E1_17_4_1 * C04232 * C16664) / (${Variables:E1_17_4_1_km} + (E1_17_4_1 * C04232 * C16664))</v>
      </c>
    </row>
    <row r="436" spans="1:9" s="82" customFormat="1" ht="37.5">
      <c r="A436" s="116">
        <f t="shared" si="13"/>
        <v>435</v>
      </c>
      <c r="B436" s="114" t="s">
        <v>28819</v>
      </c>
      <c r="C436" s="116" t="str">
        <f t="shared" si="12"/>
        <v>E1_17_4_1</v>
      </c>
      <c r="D436" s="134" t="s">
        <v>30589</v>
      </c>
      <c r="E436" s="135" t="s">
        <v>30590</v>
      </c>
      <c r="F436" s="136" t="s">
        <v>30591</v>
      </c>
      <c r="G436" s="136" t="s">
        <v>30592</v>
      </c>
      <c r="H436" s="116" t="str">
        <f>_xlfn.CONCAT("(","${Variables:",C436,"_kcat}"," * ",C436," * ",E436,") / (","${Variables:",C436,"_km}"," + (",C436," * ", E436,"))")</f>
        <v>(${Variables:E1_17_4_1_kcat} * E1_17_4_1 * C04232 * C03170 * C00001) / (${Variables:E1_17_4_1_km} + (E1_17_4_1 * C04232 * C03170 * C00001))</v>
      </c>
      <c r="I436" s="121" t="str">
        <f>_xlfn.CONCAT("r",A436,": ",D436," -&gt; ",F436," | ",H436)</f>
        <v>r435: C04232 + C03170 + C00001 -&gt; C03723 + C02090 | (${Variables:E1_17_4_1_kcat} * E1_17_4_1 * C04232 * C03170 * C00001) / (${Variables:E1_17_4_1_km} + (E1_17_4_1 * C04232 * C03170 * C00001))</v>
      </c>
    </row>
    <row r="437" spans="1:9" s="82" customFormat="1" ht="37.5">
      <c r="A437" s="116">
        <f t="shared" si="13"/>
        <v>436</v>
      </c>
      <c r="B437" s="114" t="s">
        <v>28819</v>
      </c>
      <c r="C437" s="116" t="str">
        <f t="shared" si="12"/>
        <v>E1_17_4_1</v>
      </c>
      <c r="D437" s="134" t="s">
        <v>30593</v>
      </c>
      <c r="E437" s="135" t="s">
        <v>30594</v>
      </c>
      <c r="F437" s="136" t="s">
        <v>30595</v>
      </c>
      <c r="G437" s="136" t="s">
        <v>30596</v>
      </c>
      <c r="H437" s="116" t="str">
        <f>_xlfn.CONCAT("(","${Variables:",C437,"_kcat}"," * ",C437," * ",E437,") / (","${Variables:",C437,"_km}"," + (",C437," * ", E437,"))")</f>
        <v>(${Variables:E1_17_4_1_kcat} * E1_17_4_1 * C21750 * C00343 * C00001) / (${Variables:E1_17_4_1_km} + (E1_17_4_1 * C21750 * C00343 * C00001))</v>
      </c>
      <c r="I437" s="121" t="str">
        <f>_xlfn.CONCAT("r",A437,": ",D437," -&gt; ",F437," | ",H437)</f>
        <v>r436: C21750 + C00343 + C00001 -&gt; C21748 + C00342 | (${Variables:E1_17_4_1_kcat} * E1_17_4_1 * C21750 * C00343 * C00001) / (${Variables:E1_17_4_1_km} + (E1_17_4_1 * C21750 * C00343 * C00001))</v>
      </c>
    </row>
    <row r="438" spans="1:9" s="82" customFormat="1" ht="37.5">
      <c r="A438" s="116">
        <f t="shared" si="13"/>
        <v>437</v>
      </c>
      <c r="B438" s="114" t="s">
        <v>28819</v>
      </c>
      <c r="C438" s="116" t="str">
        <f t="shared" si="12"/>
        <v>E1_17_4_1</v>
      </c>
      <c r="D438" s="134" t="s">
        <v>30565</v>
      </c>
      <c r="E438" s="135" t="s">
        <v>30566</v>
      </c>
      <c r="F438" s="136" t="s">
        <v>30567</v>
      </c>
      <c r="G438" s="136" t="s">
        <v>30568</v>
      </c>
      <c r="H438" s="116" t="str">
        <f>_xlfn.CONCAT("(","${Variables:",C438,"_kcat}"," * ",C438," * ",E438,") / (","${Variables:",C438,"_km}"," + (",C438," * ", E438,"))")</f>
        <v>(${Variables:E1_17_4_1_kcat} * E1_17_4_1 * C04232 * C00343 * C00001) / (${Variables:E1_17_4_1_km} + (E1_17_4_1 * C04232 * C00343 * C00001))</v>
      </c>
      <c r="I438" s="121" t="str">
        <f>_xlfn.CONCAT("r",A438,": ",D438," -&gt; ",F438," | ",H438)</f>
        <v>r437: C04232 + C00343 + C00001 -&gt; C03723 + C00342 | (${Variables:E1_17_4_1_kcat} * E1_17_4_1 * C04232 * C00343 * C00001) / (${Variables:E1_17_4_1_km} + (E1_17_4_1 * C04232 * C00343 * C00001))</v>
      </c>
    </row>
    <row r="439" spans="1:9" s="82" customFormat="1" ht="37.5">
      <c r="A439" s="116">
        <f t="shared" si="13"/>
        <v>438</v>
      </c>
      <c r="B439" s="114" t="s">
        <v>28819</v>
      </c>
      <c r="C439" s="116" t="str">
        <f t="shared" si="12"/>
        <v>E1_17_4_1</v>
      </c>
      <c r="D439" s="134" t="s">
        <v>30569</v>
      </c>
      <c r="E439" s="135" t="s">
        <v>30570</v>
      </c>
      <c r="F439" s="136" t="s">
        <v>30571</v>
      </c>
      <c r="G439" s="136" t="s">
        <v>30572</v>
      </c>
      <c r="H439" s="116" t="str">
        <f>_xlfn.CONCAT("(","${Variables:",C439,"_kcat}"," * ",C439," * ",E439,") / (","${Variables:",C439,"_km}"," + (",C439," * ", E439,"))")</f>
        <v>(${Variables:E1_17_4_1_kcat} * E1_17_4_1 * C00206 * C00343 * C00001) / (${Variables:E1_17_4_1_km} + (E1_17_4_1 * C00206 * C00343 * C00001))</v>
      </c>
      <c r="I439" s="121" t="str">
        <f>_xlfn.CONCAT("r",A439,": ",D439," -&gt; ",F439," | ",H439)</f>
        <v>r438: C00206 + C00343 + C00001 -&gt; C00342 + C00008 | (${Variables:E1_17_4_1_kcat} * E1_17_4_1 * C00206 * C00343 * C00001) / (${Variables:E1_17_4_1_km} + (E1_17_4_1 * C00206 * C00343 * C00001))</v>
      </c>
    </row>
    <row r="440" spans="1:9" s="82" customFormat="1" ht="37.5">
      <c r="A440" s="116">
        <f t="shared" si="13"/>
        <v>439</v>
      </c>
      <c r="B440" s="114" t="s">
        <v>28819</v>
      </c>
      <c r="C440" s="116" t="str">
        <f t="shared" si="12"/>
        <v>E1_17_4_1</v>
      </c>
      <c r="D440" s="134" t="s">
        <v>30573</v>
      </c>
      <c r="E440" s="135" t="s">
        <v>30574</v>
      </c>
      <c r="F440" s="136" t="s">
        <v>30575</v>
      </c>
      <c r="G440" s="136" t="s">
        <v>30576</v>
      </c>
      <c r="H440" s="116" t="str">
        <f>_xlfn.CONCAT("(","${Variables:",C440,"_kcat}"," * ",C440," * ",E440,") / (","${Variables:",C440,"_km}"," + (",C440," * ", E440,"))")</f>
        <v>(${Variables:E1_17_4_1_kcat} * E1_17_4_1 * C01346 * C00343 * C00001) / (${Variables:E1_17_4_1_km} + (E1_17_4_1 * C01346 * C00343 * C00001))</v>
      </c>
      <c r="I440" s="121" t="str">
        <f>_xlfn.CONCAT("r",A440,": ",D440," -&gt; ",F440," | ",H440)</f>
        <v>r439: C01346 + C00343 + C00001 -&gt; C00342 + C00015 | (${Variables:E1_17_4_1_kcat} * E1_17_4_1 * C01346 * C00343 * C00001) / (${Variables:E1_17_4_1_km} + (E1_17_4_1 * C01346 * C00343 * C00001))</v>
      </c>
    </row>
    <row r="441" spans="1:9" s="82" customFormat="1" ht="37.5">
      <c r="A441" s="116">
        <f t="shared" si="13"/>
        <v>440</v>
      </c>
      <c r="B441" s="114" t="s">
        <v>28819</v>
      </c>
      <c r="C441" s="116" t="str">
        <f t="shared" si="12"/>
        <v>E1_17_4_1</v>
      </c>
      <c r="D441" s="134" t="s">
        <v>30577</v>
      </c>
      <c r="E441" s="135" t="s">
        <v>30578</v>
      </c>
      <c r="F441" s="136" t="s">
        <v>30579</v>
      </c>
      <c r="G441" s="136" t="s">
        <v>30580</v>
      </c>
      <c r="H441" s="116" t="str">
        <f>_xlfn.CONCAT("(","${Variables:",C441,"_kcat}"," * ",C441," * ",E441,") / (","${Variables:",C441,"_km}"," + (",C441," * ", E441,"))")</f>
        <v>(${Variables:E1_17_4_1_kcat} * E1_17_4_1 * C00361 * C00343 * C00001) / (${Variables:E1_17_4_1_km} + (E1_17_4_1 * C00361 * C00343 * C00001))</v>
      </c>
      <c r="I441" s="121" t="str">
        <f>_xlfn.CONCAT("r",A441,": ",D441," -&gt; ",F441," | ",H441)</f>
        <v>r440: C00361 + C00343 + C00001 -&gt; C00035 + C00342 | (${Variables:E1_17_4_1_kcat} * E1_17_4_1 * C00361 * C00343 * C00001) / (${Variables:E1_17_4_1_km} + (E1_17_4_1 * C00361 * C00343 * C00001))</v>
      </c>
    </row>
    <row r="442" spans="1:9" s="82" customFormat="1" ht="37.5">
      <c r="A442" s="116">
        <f t="shared" si="13"/>
        <v>441</v>
      </c>
      <c r="B442" s="114" t="s">
        <v>28819</v>
      </c>
      <c r="C442" s="116" t="str">
        <f t="shared" si="12"/>
        <v>E1_17_4_1</v>
      </c>
      <c r="D442" s="134" t="s">
        <v>30581</v>
      </c>
      <c r="E442" s="135" t="s">
        <v>30582</v>
      </c>
      <c r="F442" s="136" t="s">
        <v>30583</v>
      </c>
      <c r="G442" s="136" t="s">
        <v>30584</v>
      </c>
      <c r="H442" s="116" t="str">
        <f>_xlfn.CONCAT("(","${Variables:",C442,"_kcat}"," * ",C442," * ",E442,") / (","${Variables:",C442,"_km}"," + (",C442," * ", E442,"))")</f>
        <v>(${Variables:E1_17_4_1_kcat} * E1_17_4_1 * C00705 * C00343 * C00001) / (${Variables:E1_17_4_1_km} + (E1_17_4_1 * C00705 * C00343 * C00001))</v>
      </c>
      <c r="I442" s="121" t="str">
        <f>_xlfn.CONCAT("r",A442,": ",D442," -&gt; ",F442," | ",H442)</f>
        <v>r441: C00705 + C00343 + C00001 -&gt; C00342 + C00112 | (${Variables:E1_17_4_1_kcat} * E1_17_4_1 * C00705 * C00343 * C00001) / (${Variables:E1_17_4_1_km} + (E1_17_4_1 * C00705 * C00343 * C00001))</v>
      </c>
    </row>
    <row r="443" spans="1:9" s="82" customFormat="1" ht="25">
      <c r="A443" s="116">
        <f t="shared" si="13"/>
        <v>442</v>
      </c>
      <c r="B443" s="114" t="s">
        <v>28819</v>
      </c>
      <c r="C443" s="116" t="str">
        <f t="shared" si="12"/>
        <v>E1_17_4_1</v>
      </c>
      <c r="D443" s="134" t="s">
        <v>30585</v>
      </c>
      <c r="E443" s="135" t="s">
        <v>30586</v>
      </c>
      <c r="F443" s="136" t="s">
        <v>30587</v>
      </c>
      <c r="G443" s="136" t="s">
        <v>30588</v>
      </c>
      <c r="H443" s="116" t="str">
        <f>_xlfn.CONCAT("(","${Variables:",C443,"_kcat}"," * ",C443," * ",E443,") / (","${Variables:",C443,"_km}"," + (",C443," * ", E443,"))")</f>
        <v>(${Variables:E1_17_4_1_kcat} * E1_17_4_1 * C04232 * C16664) / (${Variables:E1_17_4_1_km} + (E1_17_4_1 * C04232 * C16664))</v>
      </c>
      <c r="I443" s="121" t="str">
        <f>_xlfn.CONCAT("r",A443,": ",D443," -&gt; ",F443," | ",H443)</f>
        <v>r442: C04232 + C16664 -&gt; C03723 + C16663 | (${Variables:E1_17_4_1_kcat} * E1_17_4_1 * C04232 * C16664) / (${Variables:E1_17_4_1_km} + (E1_17_4_1 * C04232 * C16664))</v>
      </c>
    </row>
    <row r="444" spans="1:9" s="82" customFormat="1" ht="37.5">
      <c r="A444" s="116">
        <f t="shared" si="13"/>
        <v>443</v>
      </c>
      <c r="B444" s="114" t="s">
        <v>28819</v>
      </c>
      <c r="C444" s="116" t="str">
        <f t="shared" si="12"/>
        <v>E1_17_4_1</v>
      </c>
      <c r="D444" s="134" t="s">
        <v>30589</v>
      </c>
      <c r="E444" s="135" t="s">
        <v>30590</v>
      </c>
      <c r="F444" s="136" t="s">
        <v>30591</v>
      </c>
      <c r="G444" s="136" t="s">
        <v>30592</v>
      </c>
      <c r="H444" s="116" t="str">
        <f>_xlfn.CONCAT("(","${Variables:",C444,"_kcat}"," * ",C444," * ",E444,") / (","${Variables:",C444,"_km}"," + (",C444," * ", E444,"))")</f>
        <v>(${Variables:E1_17_4_1_kcat} * E1_17_4_1 * C04232 * C03170 * C00001) / (${Variables:E1_17_4_1_km} + (E1_17_4_1 * C04232 * C03170 * C00001))</v>
      </c>
      <c r="I444" s="121" t="str">
        <f>_xlfn.CONCAT("r",A444,": ",D444," -&gt; ",F444," | ",H444)</f>
        <v>r443: C04232 + C03170 + C00001 -&gt; C03723 + C02090 | (${Variables:E1_17_4_1_kcat} * E1_17_4_1 * C04232 * C03170 * C00001) / (${Variables:E1_17_4_1_km} + (E1_17_4_1 * C04232 * C03170 * C00001))</v>
      </c>
    </row>
    <row r="445" spans="1:9" s="82" customFormat="1" ht="37.5">
      <c r="A445" s="116">
        <f t="shared" si="13"/>
        <v>444</v>
      </c>
      <c r="B445" s="114" t="s">
        <v>28819</v>
      </c>
      <c r="C445" s="116" t="str">
        <f t="shared" si="12"/>
        <v>E1_17_4_1</v>
      </c>
      <c r="D445" s="134" t="s">
        <v>30593</v>
      </c>
      <c r="E445" s="135" t="s">
        <v>30594</v>
      </c>
      <c r="F445" s="136" t="s">
        <v>30595</v>
      </c>
      <c r="G445" s="136" t="s">
        <v>30596</v>
      </c>
      <c r="H445" s="116" t="str">
        <f>_xlfn.CONCAT("(","${Variables:",C445,"_kcat}"," * ",C445," * ",E445,") / (","${Variables:",C445,"_km}"," + (",C445," * ", E445,"))")</f>
        <v>(${Variables:E1_17_4_1_kcat} * E1_17_4_1 * C21750 * C00343 * C00001) / (${Variables:E1_17_4_1_km} + (E1_17_4_1 * C21750 * C00343 * C00001))</v>
      </c>
      <c r="I445" s="121" t="str">
        <f>_xlfn.CONCAT("r",A445,": ",D445," -&gt; ",F445," | ",H445)</f>
        <v>r444: C21750 + C00343 + C00001 -&gt; C21748 + C00342 | (${Variables:E1_17_4_1_kcat} * E1_17_4_1 * C21750 * C00343 * C00001) / (${Variables:E1_17_4_1_km} + (E1_17_4_1 * C21750 * C00343 * C00001))</v>
      </c>
    </row>
    <row r="446" spans="1:9" s="82" customFormat="1" ht="37.5">
      <c r="A446" s="116">
        <f t="shared" si="13"/>
        <v>445</v>
      </c>
      <c r="B446" s="114" t="s">
        <v>28819</v>
      </c>
      <c r="C446" s="116" t="str">
        <f t="shared" si="12"/>
        <v>E1_17_4_1</v>
      </c>
      <c r="D446" s="134" t="s">
        <v>30565</v>
      </c>
      <c r="E446" s="135" t="s">
        <v>30566</v>
      </c>
      <c r="F446" s="136" t="s">
        <v>30567</v>
      </c>
      <c r="G446" s="136" t="s">
        <v>30568</v>
      </c>
      <c r="H446" s="116" t="str">
        <f>_xlfn.CONCAT("(","${Variables:",C446,"_kcat}"," * ",C446," * ",E446,") / (","${Variables:",C446,"_km}"," + (",C446," * ", E446,"))")</f>
        <v>(${Variables:E1_17_4_1_kcat} * E1_17_4_1 * C04232 * C00343 * C00001) / (${Variables:E1_17_4_1_km} + (E1_17_4_1 * C04232 * C00343 * C00001))</v>
      </c>
      <c r="I446" s="121" t="str">
        <f>_xlfn.CONCAT("r",A446,": ",D446," -&gt; ",F446," | ",H446)</f>
        <v>r445: C04232 + C00343 + C00001 -&gt; C03723 + C00342 | (${Variables:E1_17_4_1_kcat} * E1_17_4_1 * C04232 * C00343 * C00001) / (${Variables:E1_17_4_1_km} + (E1_17_4_1 * C04232 * C00343 * C00001))</v>
      </c>
    </row>
    <row r="447" spans="1:9" s="82" customFormat="1" ht="37.5">
      <c r="A447" s="116">
        <f t="shared" si="13"/>
        <v>446</v>
      </c>
      <c r="B447" s="114" t="s">
        <v>28819</v>
      </c>
      <c r="C447" s="116" t="str">
        <f t="shared" si="12"/>
        <v>E1_17_4_1</v>
      </c>
      <c r="D447" s="134" t="s">
        <v>30569</v>
      </c>
      <c r="E447" s="135" t="s">
        <v>30570</v>
      </c>
      <c r="F447" s="136" t="s">
        <v>30571</v>
      </c>
      <c r="G447" s="136" t="s">
        <v>30572</v>
      </c>
      <c r="H447" s="116" t="str">
        <f>_xlfn.CONCAT("(","${Variables:",C447,"_kcat}"," * ",C447," * ",E447,") / (","${Variables:",C447,"_km}"," + (",C447," * ", E447,"))")</f>
        <v>(${Variables:E1_17_4_1_kcat} * E1_17_4_1 * C00206 * C00343 * C00001) / (${Variables:E1_17_4_1_km} + (E1_17_4_1 * C00206 * C00343 * C00001))</v>
      </c>
      <c r="I447" s="121" t="str">
        <f>_xlfn.CONCAT("r",A447,": ",D447," -&gt; ",F447," | ",H447)</f>
        <v>r446: C00206 + C00343 + C00001 -&gt; C00342 + C00008 | (${Variables:E1_17_4_1_kcat} * E1_17_4_1 * C00206 * C00343 * C00001) / (${Variables:E1_17_4_1_km} + (E1_17_4_1 * C00206 * C00343 * C00001))</v>
      </c>
    </row>
    <row r="448" spans="1:9" s="82" customFormat="1" ht="37.5">
      <c r="A448" s="116">
        <f t="shared" si="13"/>
        <v>447</v>
      </c>
      <c r="B448" s="114" t="s">
        <v>28819</v>
      </c>
      <c r="C448" s="116" t="str">
        <f t="shared" si="12"/>
        <v>E1_17_4_1</v>
      </c>
      <c r="D448" s="134" t="s">
        <v>30573</v>
      </c>
      <c r="E448" s="135" t="s">
        <v>30574</v>
      </c>
      <c r="F448" s="136" t="s">
        <v>30575</v>
      </c>
      <c r="G448" s="136" t="s">
        <v>30576</v>
      </c>
      <c r="H448" s="116" t="str">
        <f>_xlfn.CONCAT("(","${Variables:",C448,"_kcat}"," * ",C448," * ",E448,") / (","${Variables:",C448,"_km}"," + (",C448," * ", E448,"))")</f>
        <v>(${Variables:E1_17_4_1_kcat} * E1_17_4_1 * C01346 * C00343 * C00001) / (${Variables:E1_17_4_1_km} + (E1_17_4_1 * C01346 * C00343 * C00001))</v>
      </c>
      <c r="I448" s="121" t="str">
        <f>_xlfn.CONCAT("r",A448,": ",D448," -&gt; ",F448," | ",H448)</f>
        <v>r447: C01346 + C00343 + C00001 -&gt; C00342 + C00015 | (${Variables:E1_17_4_1_kcat} * E1_17_4_1 * C01346 * C00343 * C00001) / (${Variables:E1_17_4_1_km} + (E1_17_4_1 * C01346 * C00343 * C00001))</v>
      </c>
    </row>
    <row r="449" spans="1:9" s="82" customFormat="1" ht="37.5">
      <c r="A449" s="116">
        <f t="shared" si="13"/>
        <v>448</v>
      </c>
      <c r="B449" s="114" t="s">
        <v>28819</v>
      </c>
      <c r="C449" s="116" t="str">
        <f t="shared" si="12"/>
        <v>E1_17_4_1</v>
      </c>
      <c r="D449" s="134" t="s">
        <v>30577</v>
      </c>
      <c r="E449" s="135" t="s">
        <v>30578</v>
      </c>
      <c r="F449" s="136" t="s">
        <v>30579</v>
      </c>
      <c r="G449" s="136" t="s">
        <v>30580</v>
      </c>
      <c r="H449" s="116" t="str">
        <f>_xlfn.CONCAT("(","${Variables:",C449,"_kcat}"," * ",C449," * ",E449,") / (","${Variables:",C449,"_km}"," + (",C449," * ", E449,"))")</f>
        <v>(${Variables:E1_17_4_1_kcat} * E1_17_4_1 * C00361 * C00343 * C00001) / (${Variables:E1_17_4_1_km} + (E1_17_4_1 * C00361 * C00343 * C00001))</v>
      </c>
      <c r="I449" s="121" t="str">
        <f>_xlfn.CONCAT("r",A449,": ",D449," -&gt; ",F449," | ",H449)</f>
        <v>r448: C00361 + C00343 + C00001 -&gt; C00035 + C00342 | (${Variables:E1_17_4_1_kcat} * E1_17_4_1 * C00361 * C00343 * C00001) / (${Variables:E1_17_4_1_km} + (E1_17_4_1 * C00361 * C00343 * C00001))</v>
      </c>
    </row>
    <row r="450" spans="1:9" s="82" customFormat="1" ht="37.5">
      <c r="A450" s="116">
        <f t="shared" si="13"/>
        <v>449</v>
      </c>
      <c r="B450" s="114" t="s">
        <v>28819</v>
      </c>
      <c r="C450" s="116" t="str">
        <f t="shared" si="12"/>
        <v>E1_17_4_1</v>
      </c>
      <c r="D450" s="134" t="s">
        <v>30581</v>
      </c>
      <c r="E450" s="135" t="s">
        <v>30582</v>
      </c>
      <c r="F450" s="136" t="s">
        <v>30583</v>
      </c>
      <c r="G450" s="136" t="s">
        <v>30584</v>
      </c>
      <c r="H450" s="116" t="str">
        <f>_xlfn.CONCAT("(","${Variables:",C450,"_kcat}"," * ",C450," * ",E450,") / (","${Variables:",C450,"_km}"," + (",C450," * ", E450,"))")</f>
        <v>(${Variables:E1_17_4_1_kcat} * E1_17_4_1 * C00705 * C00343 * C00001) / (${Variables:E1_17_4_1_km} + (E1_17_4_1 * C00705 * C00343 * C00001))</v>
      </c>
      <c r="I450" s="121" t="str">
        <f>_xlfn.CONCAT("r",A450,": ",D450," -&gt; ",F450," | ",H450)</f>
        <v>r449: C00705 + C00343 + C00001 -&gt; C00342 + C00112 | (${Variables:E1_17_4_1_kcat} * E1_17_4_1 * C00705 * C00343 * C00001) / (${Variables:E1_17_4_1_km} + (E1_17_4_1 * C00705 * C00343 * C00001))</v>
      </c>
    </row>
    <row r="451" spans="1:9" s="82" customFormat="1" ht="25">
      <c r="A451" s="116">
        <f t="shared" si="13"/>
        <v>450</v>
      </c>
      <c r="B451" s="114" t="s">
        <v>28819</v>
      </c>
      <c r="C451" s="116" t="str">
        <f t="shared" ref="C451:C514" si="14">CONCATENATE("E",B451)</f>
        <v>E1_17_4_1</v>
      </c>
      <c r="D451" s="134" t="s">
        <v>30585</v>
      </c>
      <c r="E451" s="135" t="s">
        <v>30586</v>
      </c>
      <c r="F451" s="136" t="s">
        <v>30587</v>
      </c>
      <c r="G451" s="136" t="s">
        <v>30588</v>
      </c>
      <c r="H451" s="116" t="str">
        <f>_xlfn.CONCAT("(","${Variables:",C451,"_kcat}"," * ",C451," * ",E451,") / (","${Variables:",C451,"_km}"," + (",C451," * ", E451,"))")</f>
        <v>(${Variables:E1_17_4_1_kcat} * E1_17_4_1 * C04232 * C16664) / (${Variables:E1_17_4_1_km} + (E1_17_4_1 * C04232 * C16664))</v>
      </c>
      <c r="I451" s="121" t="str">
        <f>_xlfn.CONCAT("r",A451,": ",D451," -&gt; ",F451," | ",H451)</f>
        <v>r450: C04232 + C16664 -&gt; C03723 + C16663 | (${Variables:E1_17_4_1_kcat} * E1_17_4_1 * C04232 * C16664) / (${Variables:E1_17_4_1_km} + (E1_17_4_1 * C04232 * C16664))</v>
      </c>
    </row>
    <row r="452" spans="1:9" s="82" customFormat="1" ht="37.5">
      <c r="A452" s="116">
        <f t="shared" ref="A452:A515" si="15">A451+1</f>
        <v>451</v>
      </c>
      <c r="B452" s="114" t="s">
        <v>28819</v>
      </c>
      <c r="C452" s="116" t="str">
        <f t="shared" si="14"/>
        <v>E1_17_4_1</v>
      </c>
      <c r="D452" s="134" t="s">
        <v>30589</v>
      </c>
      <c r="E452" s="135" t="s">
        <v>30590</v>
      </c>
      <c r="F452" s="136" t="s">
        <v>30591</v>
      </c>
      <c r="G452" s="136" t="s">
        <v>30592</v>
      </c>
      <c r="H452" s="116" t="str">
        <f>_xlfn.CONCAT("(","${Variables:",C452,"_kcat}"," * ",C452," * ",E452,") / (","${Variables:",C452,"_km}"," + (",C452," * ", E452,"))")</f>
        <v>(${Variables:E1_17_4_1_kcat} * E1_17_4_1 * C04232 * C03170 * C00001) / (${Variables:E1_17_4_1_km} + (E1_17_4_1 * C04232 * C03170 * C00001))</v>
      </c>
      <c r="I452" s="121" t="str">
        <f>_xlfn.CONCAT("r",A452,": ",D452," -&gt; ",F452," | ",H452)</f>
        <v>r451: C04232 + C03170 + C00001 -&gt; C03723 + C02090 | (${Variables:E1_17_4_1_kcat} * E1_17_4_1 * C04232 * C03170 * C00001) / (${Variables:E1_17_4_1_km} + (E1_17_4_1 * C04232 * C03170 * C00001))</v>
      </c>
    </row>
    <row r="453" spans="1:9" s="82" customFormat="1" ht="37.5">
      <c r="A453" s="116">
        <f t="shared" si="15"/>
        <v>452</v>
      </c>
      <c r="B453" s="114" t="s">
        <v>28819</v>
      </c>
      <c r="C453" s="116" t="str">
        <f t="shared" si="14"/>
        <v>E1_17_4_1</v>
      </c>
      <c r="D453" s="134" t="s">
        <v>30593</v>
      </c>
      <c r="E453" s="135" t="s">
        <v>30594</v>
      </c>
      <c r="F453" s="136" t="s">
        <v>30595</v>
      </c>
      <c r="G453" s="136" t="s">
        <v>30596</v>
      </c>
      <c r="H453" s="116" t="str">
        <f>_xlfn.CONCAT("(","${Variables:",C453,"_kcat}"," * ",C453," * ",E453,") / (","${Variables:",C453,"_km}"," + (",C453," * ", E453,"))")</f>
        <v>(${Variables:E1_17_4_1_kcat} * E1_17_4_1 * C21750 * C00343 * C00001) / (${Variables:E1_17_4_1_km} + (E1_17_4_1 * C21750 * C00343 * C00001))</v>
      </c>
      <c r="I453" s="121" t="str">
        <f>_xlfn.CONCAT("r",A453,": ",D453," -&gt; ",F453," | ",H453)</f>
        <v>r452: C21750 + C00343 + C00001 -&gt; C21748 + C00342 | (${Variables:E1_17_4_1_kcat} * E1_17_4_1 * C21750 * C00343 * C00001) / (${Variables:E1_17_4_1_km} + (E1_17_4_1 * C21750 * C00343 * C00001))</v>
      </c>
    </row>
    <row r="454" spans="1:9" s="82" customFormat="1" ht="37.5">
      <c r="A454" s="116">
        <f t="shared" si="15"/>
        <v>453</v>
      </c>
      <c r="B454" s="114" t="s">
        <v>28819</v>
      </c>
      <c r="C454" s="116" t="str">
        <f t="shared" si="14"/>
        <v>E1_17_4_1</v>
      </c>
      <c r="D454" s="134" t="s">
        <v>30565</v>
      </c>
      <c r="E454" s="135" t="s">
        <v>30566</v>
      </c>
      <c r="F454" s="136" t="s">
        <v>30567</v>
      </c>
      <c r="G454" s="136" t="s">
        <v>30568</v>
      </c>
      <c r="H454" s="116" t="str">
        <f>_xlfn.CONCAT("(","${Variables:",C454,"_kcat}"," * ",C454," * ",E454,") / (","${Variables:",C454,"_km}"," + (",C454," * ", E454,"))")</f>
        <v>(${Variables:E1_17_4_1_kcat} * E1_17_4_1 * C04232 * C00343 * C00001) / (${Variables:E1_17_4_1_km} + (E1_17_4_1 * C04232 * C00343 * C00001))</v>
      </c>
      <c r="I454" s="121" t="str">
        <f>_xlfn.CONCAT("r",A454,": ",D454," -&gt; ",F454," | ",H454)</f>
        <v>r453: C04232 + C00343 + C00001 -&gt; C03723 + C00342 | (${Variables:E1_17_4_1_kcat} * E1_17_4_1 * C04232 * C00343 * C00001) / (${Variables:E1_17_4_1_km} + (E1_17_4_1 * C04232 * C00343 * C00001))</v>
      </c>
    </row>
    <row r="455" spans="1:9" s="82" customFormat="1" ht="37.5">
      <c r="A455" s="116">
        <f t="shared" si="15"/>
        <v>454</v>
      </c>
      <c r="B455" s="114" t="s">
        <v>28819</v>
      </c>
      <c r="C455" s="116" t="str">
        <f t="shared" si="14"/>
        <v>E1_17_4_1</v>
      </c>
      <c r="D455" s="134" t="s">
        <v>30569</v>
      </c>
      <c r="E455" s="135" t="s">
        <v>30570</v>
      </c>
      <c r="F455" s="136" t="s">
        <v>30571</v>
      </c>
      <c r="G455" s="136" t="s">
        <v>30572</v>
      </c>
      <c r="H455" s="116" t="str">
        <f>_xlfn.CONCAT("(","${Variables:",C455,"_kcat}"," * ",C455," * ",E455,") / (","${Variables:",C455,"_km}"," + (",C455," * ", E455,"))")</f>
        <v>(${Variables:E1_17_4_1_kcat} * E1_17_4_1 * C00206 * C00343 * C00001) / (${Variables:E1_17_4_1_km} + (E1_17_4_1 * C00206 * C00343 * C00001))</v>
      </c>
      <c r="I455" s="121" t="str">
        <f>_xlfn.CONCAT("r",A455,": ",D455," -&gt; ",F455," | ",H455)</f>
        <v>r454: C00206 + C00343 + C00001 -&gt; C00342 + C00008 | (${Variables:E1_17_4_1_kcat} * E1_17_4_1 * C00206 * C00343 * C00001) / (${Variables:E1_17_4_1_km} + (E1_17_4_1 * C00206 * C00343 * C00001))</v>
      </c>
    </row>
    <row r="456" spans="1:9" s="82" customFormat="1" ht="37.5">
      <c r="A456" s="116">
        <f t="shared" si="15"/>
        <v>455</v>
      </c>
      <c r="B456" s="114" t="s">
        <v>28819</v>
      </c>
      <c r="C456" s="116" t="str">
        <f t="shared" si="14"/>
        <v>E1_17_4_1</v>
      </c>
      <c r="D456" s="134" t="s">
        <v>30573</v>
      </c>
      <c r="E456" s="135" t="s">
        <v>30574</v>
      </c>
      <c r="F456" s="136" t="s">
        <v>30575</v>
      </c>
      <c r="G456" s="136" t="s">
        <v>30576</v>
      </c>
      <c r="H456" s="116" t="str">
        <f>_xlfn.CONCAT("(","${Variables:",C456,"_kcat}"," * ",C456," * ",E456,") / (","${Variables:",C456,"_km}"," + (",C456," * ", E456,"))")</f>
        <v>(${Variables:E1_17_4_1_kcat} * E1_17_4_1 * C01346 * C00343 * C00001) / (${Variables:E1_17_4_1_km} + (E1_17_4_1 * C01346 * C00343 * C00001))</v>
      </c>
      <c r="I456" s="121" t="str">
        <f>_xlfn.CONCAT("r",A456,": ",D456," -&gt; ",F456," | ",H456)</f>
        <v>r455: C01346 + C00343 + C00001 -&gt; C00342 + C00015 | (${Variables:E1_17_4_1_kcat} * E1_17_4_1 * C01346 * C00343 * C00001) / (${Variables:E1_17_4_1_km} + (E1_17_4_1 * C01346 * C00343 * C00001))</v>
      </c>
    </row>
    <row r="457" spans="1:9" s="82" customFormat="1" ht="37.5">
      <c r="A457" s="116">
        <f t="shared" si="15"/>
        <v>456</v>
      </c>
      <c r="B457" s="114" t="s">
        <v>28819</v>
      </c>
      <c r="C457" s="116" t="str">
        <f t="shared" si="14"/>
        <v>E1_17_4_1</v>
      </c>
      <c r="D457" s="134" t="s">
        <v>30577</v>
      </c>
      <c r="E457" s="135" t="s">
        <v>30578</v>
      </c>
      <c r="F457" s="136" t="s">
        <v>30579</v>
      </c>
      <c r="G457" s="136" t="s">
        <v>30580</v>
      </c>
      <c r="H457" s="116" t="str">
        <f>_xlfn.CONCAT("(","${Variables:",C457,"_kcat}"," * ",C457," * ",E457,") / (","${Variables:",C457,"_km}"," + (",C457," * ", E457,"))")</f>
        <v>(${Variables:E1_17_4_1_kcat} * E1_17_4_1 * C00361 * C00343 * C00001) / (${Variables:E1_17_4_1_km} + (E1_17_4_1 * C00361 * C00343 * C00001))</v>
      </c>
      <c r="I457" s="121" t="str">
        <f>_xlfn.CONCAT("r",A457,": ",D457," -&gt; ",F457," | ",H457)</f>
        <v>r456: C00361 + C00343 + C00001 -&gt; C00035 + C00342 | (${Variables:E1_17_4_1_kcat} * E1_17_4_1 * C00361 * C00343 * C00001) / (${Variables:E1_17_4_1_km} + (E1_17_4_1 * C00361 * C00343 * C00001))</v>
      </c>
    </row>
    <row r="458" spans="1:9" s="82" customFormat="1" ht="37.5">
      <c r="A458" s="116">
        <f t="shared" si="15"/>
        <v>457</v>
      </c>
      <c r="B458" s="114" t="s">
        <v>28819</v>
      </c>
      <c r="C458" s="116" t="str">
        <f t="shared" si="14"/>
        <v>E1_17_4_1</v>
      </c>
      <c r="D458" s="134" t="s">
        <v>30581</v>
      </c>
      <c r="E458" s="135" t="s">
        <v>30582</v>
      </c>
      <c r="F458" s="136" t="s">
        <v>30583</v>
      </c>
      <c r="G458" s="136" t="s">
        <v>30584</v>
      </c>
      <c r="H458" s="116" t="str">
        <f>_xlfn.CONCAT("(","${Variables:",C458,"_kcat}"," * ",C458," * ",E458,") / (","${Variables:",C458,"_km}"," + (",C458," * ", E458,"))")</f>
        <v>(${Variables:E1_17_4_1_kcat} * E1_17_4_1 * C00705 * C00343 * C00001) / (${Variables:E1_17_4_1_km} + (E1_17_4_1 * C00705 * C00343 * C00001))</v>
      </c>
      <c r="I458" s="121" t="str">
        <f>_xlfn.CONCAT("r",A458,": ",D458," -&gt; ",F458," | ",H458)</f>
        <v>r457: C00705 + C00343 + C00001 -&gt; C00342 + C00112 | (${Variables:E1_17_4_1_kcat} * E1_17_4_1 * C00705 * C00343 * C00001) / (${Variables:E1_17_4_1_km} + (E1_17_4_1 * C00705 * C00343 * C00001))</v>
      </c>
    </row>
    <row r="459" spans="1:9" s="82" customFormat="1" ht="25">
      <c r="A459" s="116">
        <f t="shared" si="15"/>
        <v>458</v>
      </c>
      <c r="B459" s="114" t="s">
        <v>28819</v>
      </c>
      <c r="C459" s="116" t="str">
        <f t="shared" si="14"/>
        <v>E1_17_4_1</v>
      </c>
      <c r="D459" s="134" t="s">
        <v>30585</v>
      </c>
      <c r="E459" s="135" t="s">
        <v>30586</v>
      </c>
      <c r="F459" s="136" t="s">
        <v>30587</v>
      </c>
      <c r="G459" s="136" t="s">
        <v>30588</v>
      </c>
      <c r="H459" s="116" t="str">
        <f>_xlfn.CONCAT("(","${Variables:",C459,"_kcat}"," * ",C459," * ",E459,") / (","${Variables:",C459,"_km}"," + (",C459," * ", E459,"))")</f>
        <v>(${Variables:E1_17_4_1_kcat} * E1_17_4_1 * C04232 * C16664) / (${Variables:E1_17_4_1_km} + (E1_17_4_1 * C04232 * C16664))</v>
      </c>
      <c r="I459" s="121" t="str">
        <f>_xlfn.CONCAT("r",A459,": ",D459," -&gt; ",F459," | ",H459)</f>
        <v>r458: C04232 + C16664 -&gt; C03723 + C16663 | (${Variables:E1_17_4_1_kcat} * E1_17_4_1 * C04232 * C16664) / (${Variables:E1_17_4_1_km} + (E1_17_4_1 * C04232 * C16664))</v>
      </c>
    </row>
    <row r="460" spans="1:9" s="82" customFormat="1" ht="37.5">
      <c r="A460" s="116">
        <f t="shared" si="15"/>
        <v>459</v>
      </c>
      <c r="B460" s="114" t="s">
        <v>28819</v>
      </c>
      <c r="C460" s="116" t="str">
        <f t="shared" si="14"/>
        <v>E1_17_4_1</v>
      </c>
      <c r="D460" s="134" t="s">
        <v>30589</v>
      </c>
      <c r="E460" s="135" t="s">
        <v>30590</v>
      </c>
      <c r="F460" s="136" t="s">
        <v>30591</v>
      </c>
      <c r="G460" s="136" t="s">
        <v>30592</v>
      </c>
      <c r="H460" s="116" t="str">
        <f>_xlfn.CONCAT("(","${Variables:",C460,"_kcat}"," * ",C460," * ",E460,") / (","${Variables:",C460,"_km}"," + (",C460," * ", E460,"))")</f>
        <v>(${Variables:E1_17_4_1_kcat} * E1_17_4_1 * C04232 * C03170 * C00001) / (${Variables:E1_17_4_1_km} + (E1_17_4_1 * C04232 * C03170 * C00001))</v>
      </c>
      <c r="I460" s="121" t="str">
        <f>_xlfn.CONCAT("r",A460,": ",D460," -&gt; ",F460," | ",H460)</f>
        <v>r459: C04232 + C03170 + C00001 -&gt; C03723 + C02090 | (${Variables:E1_17_4_1_kcat} * E1_17_4_1 * C04232 * C03170 * C00001) / (${Variables:E1_17_4_1_km} + (E1_17_4_1 * C04232 * C03170 * C00001))</v>
      </c>
    </row>
    <row r="461" spans="1:9" s="82" customFormat="1" ht="37.5">
      <c r="A461" s="116">
        <f t="shared" si="15"/>
        <v>460</v>
      </c>
      <c r="B461" s="114" t="s">
        <v>28819</v>
      </c>
      <c r="C461" s="116" t="str">
        <f t="shared" si="14"/>
        <v>E1_17_4_1</v>
      </c>
      <c r="D461" s="134" t="s">
        <v>30593</v>
      </c>
      <c r="E461" s="135" t="s">
        <v>30594</v>
      </c>
      <c r="F461" s="136" t="s">
        <v>30595</v>
      </c>
      <c r="G461" s="136" t="s">
        <v>30596</v>
      </c>
      <c r="H461" s="116" t="str">
        <f>_xlfn.CONCAT("(","${Variables:",C461,"_kcat}"," * ",C461," * ",E461,") / (","${Variables:",C461,"_km}"," + (",C461," * ", E461,"))")</f>
        <v>(${Variables:E1_17_4_1_kcat} * E1_17_4_1 * C21750 * C00343 * C00001) / (${Variables:E1_17_4_1_km} + (E1_17_4_1 * C21750 * C00343 * C00001))</v>
      </c>
      <c r="I461" s="121" t="str">
        <f>_xlfn.CONCAT("r",A461,": ",D461," -&gt; ",F461," | ",H461)</f>
        <v>r460: C21750 + C00343 + C00001 -&gt; C21748 + C00342 | (${Variables:E1_17_4_1_kcat} * E1_17_4_1 * C21750 * C00343 * C00001) / (${Variables:E1_17_4_1_km} + (E1_17_4_1 * C21750 * C00343 * C00001))</v>
      </c>
    </row>
    <row r="462" spans="1:9" s="82" customFormat="1" ht="25">
      <c r="A462" s="116">
        <f t="shared" si="15"/>
        <v>461</v>
      </c>
      <c r="B462" s="114" t="s">
        <v>28820</v>
      </c>
      <c r="C462" s="116" t="str">
        <f t="shared" si="14"/>
        <v>E1_17_5_3</v>
      </c>
      <c r="D462" s="134" t="s">
        <v>30597</v>
      </c>
      <c r="E462" s="135" t="s">
        <v>30598</v>
      </c>
      <c r="F462" s="136" t="s">
        <v>30599</v>
      </c>
      <c r="G462" s="136" t="s">
        <v>30600</v>
      </c>
      <c r="H462" s="116" t="str">
        <f>_xlfn.CONCAT("(","${Variables:",C462,"_kcat}"," * ",C462," * ",E462,") / (","${Variables:",C462,"_km}"," + (",C462," * ", E462,"))")</f>
        <v>(${Variables:E1_17_5_3_kcat} * E1_17_5_3 * C00058 * C15602) / (${Variables:E1_17_5_3_km} + (E1_17_5_3 * C00058 * C15602))</v>
      </c>
      <c r="I462" s="121" t="str">
        <f>_xlfn.CONCAT("r",A462,": ",D462," -&gt; ",F462," | ",H462)</f>
        <v>r461: C00058 + C15602 -&gt; C00011 + C15603 | (${Variables:E1_17_5_3_kcat} * E1_17_5_3 * C00058 * C15602) / (${Variables:E1_17_5_3_km} + (E1_17_5_3 * C00058 * C15602))</v>
      </c>
    </row>
    <row r="463" spans="1:9" s="82" customFormat="1" ht="25">
      <c r="A463" s="116">
        <f t="shared" si="15"/>
        <v>462</v>
      </c>
      <c r="B463" s="114" t="s">
        <v>28820</v>
      </c>
      <c r="C463" s="116" t="str">
        <f t="shared" si="14"/>
        <v>E1_17_5_3</v>
      </c>
      <c r="D463" s="134" t="s">
        <v>30597</v>
      </c>
      <c r="E463" s="135" t="s">
        <v>30598</v>
      </c>
      <c r="F463" s="136" t="s">
        <v>30599</v>
      </c>
      <c r="G463" s="136" t="s">
        <v>30600</v>
      </c>
      <c r="H463" s="116" t="str">
        <f>_xlfn.CONCAT("(","${Variables:",C463,"_kcat}"," * ",C463," * ",E463,") / (","${Variables:",C463,"_km}"," + (",C463," * ", E463,"))")</f>
        <v>(${Variables:E1_17_5_3_kcat} * E1_17_5_3 * C00058 * C15602) / (${Variables:E1_17_5_3_km} + (E1_17_5_3 * C00058 * C15602))</v>
      </c>
      <c r="I463" s="121" t="str">
        <f>_xlfn.CONCAT("r",A463,": ",D463," -&gt; ",F463," | ",H463)</f>
        <v>r462: C00058 + C15602 -&gt; C00011 + C15603 | (${Variables:E1_17_5_3_kcat} * E1_17_5_3 * C00058 * C15602) / (${Variables:E1_17_5_3_km} + (E1_17_5_3 * C00058 * C15602))</v>
      </c>
    </row>
    <row r="464" spans="1:9" s="82" customFormat="1" ht="25">
      <c r="A464" s="116">
        <f t="shared" si="15"/>
        <v>463</v>
      </c>
      <c r="B464" s="114" t="s">
        <v>28820</v>
      </c>
      <c r="C464" s="116" t="str">
        <f t="shared" si="14"/>
        <v>E1_17_5_3</v>
      </c>
      <c r="D464" s="134" t="s">
        <v>30597</v>
      </c>
      <c r="E464" s="135" t="s">
        <v>30598</v>
      </c>
      <c r="F464" s="136" t="s">
        <v>30599</v>
      </c>
      <c r="G464" s="136" t="s">
        <v>30600</v>
      </c>
      <c r="H464" s="116" t="str">
        <f>_xlfn.CONCAT("(","${Variables:",C464,"_kcat}"," * ",C464," * ",E464,") / (","${Variables:",C464,"_km}"," + (",C464," * ", E464,"))")</f>
        <v>(${Variables:E1_17_5_3_kcat} * E1_17_5_3 * C00058 * C15602) / (${Variables:E1_17_5_3_km} + (E1_17_5_3 * C00058 * C15602))</v>
      </c>
      <c r="I464" s="121" t="str">
        <f>_xlfn.CONCAT("r",A464,": ",D464," -&gt; ",F464," | ",H464)</f>
        <v>r463: C00058 + C15602 -&gt; C00011 + C15603 | (${Variables:E1_17_5_3_kcat} * E1_17_5_3 * C00058 * C15602) / (${Variables:E1_17_5_3_km} + (E1_17_5_3 * C00058 * C15602))</v>
      </c>
    </row>
    <row r="465" spans="1:9" s="82" customFormat="1" ht="25">
      <c r="A465" s="116">
        <f t="shared" si="15"/>
        <v>464</v>
      </c>
      <c r="B465" s="114" t="s">
        <v>28820</v>
      </c>
      <c r="C465" s="116" t="str">
        <f t="shared" si="14"/>
        <v>E1_17_5_3</v>
      </c>
      <c r="D465" s="134" t="s">
        <v>30597</v>
      </c>
      <c r="E465" s="135" t="s">
        <v>30598</v>
      </c>
      <c r="F465" s="136" t="s">
        <v>30599</v>
      </c>
      <c r="G465" s="136" t="s">
        <v>30600</v>
      </c>
      <c r="H465" s="116" t="str">
        <f>_xlfn.CONCAT("(","${Variables:",C465,"_kcat}"," * ",C465," * ",E465,") / (","${Variables:",C465,"_km}"," + (",C465," * ", E465,"))")</f>
        <v>(${Variables:E1_17_5_3_kcat} * E1_17_5_3 * C00058 * C15602) / (${Variables:E1_17_5_3_km} + (E1_17_5_3 * C00058 * C15602))</v>
      </c>
      <c r="I465" s="121" t="str">
        <f>_xlfn.CONCAT("r",A465,": ",D465," -&gt; ",F465," | ",H465)</f>
        <v>r464: C00058 + C15602 -&gt; C00011 + C15603 | (${Variables:E1_17_5_3_kcat} * E1_17_5_3 * C00058 * C15602) / (${Variables:E1_17_5_3_km} + (E1_17_5_3 * C00058 * C15602))</v>
      </c>
    </row>
    <row r="466" spans="1:9" s="82" customFormat="1" ht="25">
      <c r="A466" s="116">
        <f t="shared" si="15"/>
        <v>465</v>
      </c>
      <c r="B466" s="114" t="s">
        <v>28820</v>
      </c>
      <c r="C466" s="116" t="str">
        <f t="shared" si="14"/>
        <v>E1_17_5_3</v>
      </c>
      <c r="D466" s="134" t="s">
        <v>30597</v>
      </c>
      <c r="E466" s="135" t="s">
        <v>30598</v>
      </c>
      <c r="F466" s="136" t="s">
        <v>30599</v>
      </c>
      <c r="G466" s="136" t="s">
        <v>30600</v>
      </c>
      <c r="H466" s="116" t="str">
        <f>_xlfn.CONCAT("(","${Variables:",C466,"_kcat}"," * ",C466," * ",E466,") / (","${Variables:",C466,"_km}"," + (",C466," * ", E466,"))")</f>
        <v>(${Variables:E1_17_5_3_kcat} * E1_17_5_3 * C00058 * C15602) / (${Variables:E1_17_5_3_km} + (E1_17_5_3 * C00058 * C15602))</v>
      </c>
      <c r="I466" s="121" t="str">
        <f>_xlfn.CONCAT("r",A466,": ",D466," -&gt; ",F466," | ",H466)</f>
        <v>r465: C00058 + C15602 -&gt; C00011 + C15603 | (${Variables:E1_17_5_3_kcat} * E1_17_5_3 * C00058 * C15602) / (${Variables:E1_17_5_3_km} + (E1_17_5_3 * C00058 * C15602))</v>
      </c>
    </row>
    <row r="467" spans="1:9" s="82" customFormat="1" ht="25">
      <c r="A467" s="116">
        <f t="shared" si="15"/>
        <v>466</v>
      </c>
      <c r="B467" s="114" t="s">
        <v>28820</v>
      </c>
      <c r="C467" s="116" t="str">
        <f t="shared" si="14"/>
        <v>E1_17_5_3</v>
      </c>
      <c r="D467" s="134" t="s">
        <v>30597</v>
      </c>
      <c r="E467" s="135" t="s">
        <v>30598</v>
      </c>
      <c r="F467" s="136" t="s">
        <v>30599</v>
      </c>
      <c r="G467" s="136" t="s">
        <v>30600</v>
      </c>
      <c r="H467" s="116" t="str">
        <f>_xlfn.CONCAT("(","${Variables:",C467,"_kcat}"," * ",C467," * ",E467,") / (","${Variables:",C467,"_km}"," + (",C467," * ", E467,"))")</f>
        <v>(${Variables:E1_17_5_3_kcat} * E1_17_5_3 * C00058 * C15602) / (${Variables:E1_17_5_3_km} + (E1_17_5_3 * C00058 * C15602))</v>
      </c>
      <c r="I467" s="121" t="str">
        <f>_xlfn.CONCAT("r",A467,": ",D467," -&gt; ",F467," | ",H467)</f>
        <v>r466: C00058 + C15602 -&gt; C00011 + C15603 | (${Variables:E1_17_5_3_kcat} * E1_17_5_3 * C00058 * C15602) / (${Variables:E1_17_5_3_km} + (E1_17_5_3 * C00058 * C15602))</v>
      </c>
    </row>
    <row r="468" spans="1:9" s="82" customFormat="1" ht="25">
      <c r="A468" s="116">
        <f t="shared" si="15"/>
        <v>467</v>
      </c>
      <c r="B468" s="114" t="s">
        <v>28821</v>
      </c>
      <c r="C468" s="116" t="str">
        <f t="shared" si="14"/>
        <v>E1_17_7_3</v>
      </c>
      <c r="D468" s="134" t="s">
        <v>30597</v>
      </c>
      <c r="E468" s="135" t="s">
        <v>30598</v>
      </c>
      <c r="F468" s="136" t="s">
        <v>30599</v>
      </c>
      <c r="G468" s="136" t="s">
        <v>30600</v>
      </c>
      <c r="H468" s="116" t="str">
        <f>_xlfn.CONCAT("(","${Variables:",C468,"_kcat}"," * ",C468," * ",E468,") / (","${Variables:",C468,"_km}"," + (",C468," * ", E468,"))")</f>
        <v>(${Variables:E1_17_7_3_kcat} * E1_17_7_3 * C00058 * C15602) / (${Variables:E1_17_7_3_km} + (E1_17_7_3 * C00058 * C15602))</v>
      </c>
      <c r="I468" s="121" t="str">
        <f>_xlfn.CONCAT("r",A468,": ",D468," -&gt; ",F468," | ",H468)</f>
        <v>r467: C00058 + C15602 -&gt; C00011 + C15603 | (${Variables:E1_17_7_3_kcat} * E1_17_7_3 * C00058 * C15602) / (${Variables:E1_17_7_3_km} + (E1_17_7_3 * C00058 * C15602))</v>
      </c>
    </row>
    <row r="469" spans="1:9" s="82" customFormat="1" ht="37.5">
      <c r="A469" s="116">
        <f t="shared" si="15"/>
        <v>468</v>
      </c>
      <c r="B469" s="114" t="s">
        <v>28822</v>
      </c>
      <c r="C469" s="116" t="str">
        <f t="shared" si="14"/>
        <v>E1_17_7_4</v>
      </c>
      <c r="D469" s="134" t="s">
        <v>30601</v>
      </c>
      <c r="E469" s="135" t="s">
        <v>30602</v>
      </c>
      <c r="F469" s="136" t="s">
        <v>30603</v>
      </c>
      <c r="G469" s="136" t="s">
        <v>30604</v>
      </c>
      <c r="H469" s="116" t="str">
        <f>_xlfn.CONCAT("(","${Variables:",C469,"_kcat}"," * ",C469," * ",E469,") / (","${Variables:",C469,"_km}"," + (",C469," * ", E469,"))")</f>
        <v>(${Variables:E1_17_7_4_kcat} * E1_17_7_4 * C11811 * C00138 * C00080) / (${Variables:E1_17_7_4_km} + (E1_17_7_4 * C11811 * C00138 * C00080))</v>
      </c>
      <c r="I469" s="121" t="str">
        <f>_xlfn.CONCAT("r",A469,": ",D469," -&gt; ",F469," | ",H469)</f>
        <v>r468: C11811 + C00138 + C00080 -&gt; C00129 + C00139 + C00001 | (${Variables:E1_17_7_4_kcat} * E1_17_7_4 * C11811 * C00138 * C00080) / (${Variables:E1_17_7_4_km} + (E1_17_7_4 * C11811 * C00138 * C00080))</v>
      </c>
    </row>
    <row r="470" spans="1:9" s="82" customFormat="1" ht="37.5">
      <c r="A470" s="116">
        <f t="shared" si="15"/>
        <v>469</v>
      </c>
      <c r="B470" s="114" t="s">
        <v>28822</v>
      </c>
      <c r="C470" s="116" t="str">
        <f t="shared" si="14"/>
        <v>E1_17_7_4</v>
      </c>
      <c r="D470" s="134" t="s">
        <v>30605</v>
      </c>
      <c r="E470" s="135" t="s">
        <v>30606</v>
      </c>
      <c r="F470" s="136" t="s">
        <v>30601</v>
      </c>
      <c r="G470" s="136" t="s">
        <v>30602</v>
      </c>
      <c r="H470" s="116" t="str">
        <f>_xlfn.CONCAT("(","${Variables:",C470,"_kcat}"," * ",C470," * ",E470,") / (","${Variables:",C470,"_km}"," + (",C470," * ", E470,"))")</f>
        <v>(${Variables:E1_17_7_4_kcat} * E1_17_7_4 * C00235 * C00139 * C00001) / (${Variables:E1_17_7_4_km} + (E1_17_7_4 * C00235 * C00139 * C00001))</v>
      </c>
      <c r="I470" s="121" t="str">
        <f>_xlfn.CONCAT("r",A470,": ",D470," -&gt; ",F470," | ",H470)</f>
        <v>r469: C00235 + C00139 + C00001 -&gt; C11811 + C00138 + C00080 | (${Variables:E1_17_7_4_kcat} * E1_17_7_4 * C00235 * C00139 * C00001) / (${Variables:E1_17_7_4_km} + (E1_17_7_4 * C00235 * C00139 * C00001))</v>
      </c>
    </row>
    <row r="471" spans="1:9" s="82" customFormat="1" ht="37.5">
      <c r="A471" s="116">
        <f t="shared" si="15"/>
        <v>470</v>
      </c>
      <c r="B471" s="114" t="s">
        <v>28823</v>
      </c>
      <c r="C471" s="116" t="str">
        <f t="shared" si="14"/>
        <v>E1_17_99_6</v>
      </c>
      <c r="D471" s="134" t="s">
        <v>30607</v>
      </c>
      <c r="E471" s="135" t="s">
        <v>30608</v>
      </c>
      <c r="F471" s="136" t="s">
        <v>30609</v>
      </c>
      <c r="G471" s="136" t="s">
        <v>30610</v>
      </c>
      <c r="H471" s="116" t="str">
        <f>_xlfn.CONCAT("(","${Variables:",C471,"_kcat}"," * ",C471," * ",E471,") / (","${Variables:",C471,"_km}"," + (",C471," * ", E471,"))")</f>
        <v>(${Variables:E1_17_99_6_kcat} * E1_17_99_6 * C01978 * C00028 * C00001) / (${Variables:E1_17_99_6_km} + (E1_17_99_6 * C01978 * C00028 * C00001))</v>
      </c>
      <c r="I471" s="121" t="str">
        <f>_xlfn.CONCAT("r",A471,": ",D471," -&gt; ",F471," | ",H471)</f>
        <v>r470: C01978 + C00028 + C00001 -&gt; C19647 + C00030 | (${Variables:E1_17_99_6_kcat} * E1_17_99_6 * C01978 * C00028 * C00001) / (${Variables:E1_17_99_6_km} + (E1_17_99_6 * C01978 * C00028 * C00001))</v>
      </c>
    </row>
    <row r="472" spans="1:9" s="82" customFormat="1" ht="37.5">
      <c r="A472" s="116">
        <f t="shared" si="15"/>
        <v>471</v>
      </c>
      <c r="B472" s="114" t="s">
        <v>28824</v>
      </c>
      <c r="C472" s="116" t="str">
        <f t="shared" si="14"/>
        <v>E1_18_1_1</v>
      </c>
      <c r="D472" s="134" t="s">
        <v>30611</v>
      </c>
      <c r="E472" s="135" t="s">
        <v>30612</v>
      </c>
      <c r="F472" s="136" t="s">
        <v>30613</v>
      </c>
      <c r="G472" s="136" t="s">
        <v>30614</v>
      </c>
      <c r="H472" s="116" t="str">
        <f>_xlfn.CONCAT("(","${Variables:",C472,"_kcat}"," * ",C472," * ",E472,") / (","${Variables:",C472,"_km}"," + (",C472," * ", E472,"))")</f>
        <v>(${Variables:E1_18_1_1_kcat} * E1_18_1_1 * C00340 * C00003 * C00080) / (${Variables:E1_18_1_1_km} + (E1_18_1_1 * C00340 * C00003 * C00080))</v>
      </c>
      <c r="I472" s="121" t="str">
        <f>_xlfn.CONCAT("r",A472,": ",D472," -&gt; ",F472," | ",H472)</f>
        <v>r471: C00340 + C00003 + C00080 -&gt; C00435 + C00004 | (${Variables:E1_18_1_1_kcat} * E1_18_1_1 * C00340 * C00003 * C00080) / (${Variables:E1_18_1_1_km} + (E1_18_1_1 * C00340 * C00003 * C00080))</v>
      </c>
    </row>
    <row r="473" spans="1:9" s="82" customFormat="1" ht="37.5">
      <c r="A473" s="116">
        <f t="shared" si="15"/>
        <v>472</v>
      </c>
      <c r="B473" s="114" t="s">
        <v>28825</v>
      </c>
      <c r="C473" s="116" t="str">
        <f t="shared" si="14"/>
        <v>E1_18_1_2</v>
      </c>
      <c r="D473" s="134" t="s">
        <v>30615</v>
      </c>
      <c r="E473" s="135" t="s">
        <v>30616</v>
      </c>
      <c r="F473" s="136" t="s">
        <v>30617</v>
      </c>
      <c r="G473" s="136" t="s">
        <v>30618</v>
      </c>
      <c r="H473" s="116" t="str">
        <f>_xlfn.CONCAT("(","${Variables:",C473,"_kcat}"," * ",C473," * ",E473,") / (","${Variables:",C473,"_km}"," + (",C473," * ", E473,"))")</f>
        <v>(${Variables:E1_18_1_2_kcat} * E1_18_1_2 * C00138 * C00006 * C00080) / (${Variables:E1_18_1_2_km} + (E1_18_1_2 * C00138 * C00006 * C00080))</v>
      </c>
      <c r="I473" s="121" t="str">
        <f>_xlfn.CONCAT("r",A473,": ",D473," -&gt; ",F473," | ",H473)</f>
        <v>r472: C00138 + C00006 + C00080 -&gt; C00139 + C00005 | (${Variables:E1_18_1_2_kcat} * E1_18_1_2 * C00138 * C00006 * C00080) / (${Variables:E1_18_1_2_km} + (E1_18_1_2 * C00138 * C00006 * C00080))</v>
      </c>
    </row>
    <row r="474" spans="1:9" s="82" customFormat="1" ht="37.5">
      <c r="A474" s="116">
        <f t="shared" si="15"/>
        <v>473</v>
      </c>
      <c r="B474" s="114" t="s">
        <v>28825</v>
      </c>
      <c r="C474" s="116" t="str">
        <f t="shared" si="14"/>
        <v>E1_18_1_2</v>
      </c>
      <c r="D474" s="134" t="s">
        <v>30619</v>
      </c>
      <c r="E474" s="135" t="s">
        <v>30620</v>
      </c>
      <c r="F474" s="136" t="s">
        <v>30621</v>
      </c>
      <c r="G474" s="136" t="s">
        <v>30622</v>
      </c>
      <c r="H474" s="116" t="str">
        <f>_xlfn.CONCAT("(","${Variables:",C474,"_kcat}"," * ",C474," * ",E474,") / (","${Variables:",C474,"_km}"," + (",C474," * ", E474,"))")</f>
        <v>(${Variables:E1_18_1_2_kcat} * E1_18_1_2 * C00662 * C00006 * C00080) / (${Variables:E1_18_1_2_km} + (E1_18_1_2 * C00662 * C00006 * C00080))</v>
      </c>
      <c r="I474" s="121" t="str">
        <f>_xlfn.CONCAT("r",A474,": ",D474," -&gt; ",F474," | ",H474)</f>
        <v>r473: C00662 + C00006 + C00080 -&gt; C00667 + C00005 | (${Variables:E1_18_1_2_kcat} * E1_18_1_2 * C00662 * C00006 * C00080) / (${Variables:E1_18_1_2_km} + (E1_18_1_2 * C00662 * C00006 * C00080))</v>
      </c>
    </row>
    <row r="475" spans="1:9" s="82" customFormat="1" ht="25">
      <c r="A475" s="116">
        <f t="shared" si="15"/>
        <v>474</v>
      </c>
      <c r="B475" s="114" t="s">
        <v>28826</v>
      </c>
      <c r="C475" s="116" t="str">
        <f t="shared" si="14"/>
        <v>E1_19_1_1</v>
      </c>
      <c r="D475" s="134" t="s">
        <v>30623</v>
      </c>
      <c r="E475" s="135" t="s">
        <v>30624</v>
      </c>
      <c r="F475" s="136" t="s">
        <v>30625</v>
      </c>
      <c r="G475" s="136" t="s">
        <v>30626</v>
      </c>
      <c r="H475" s="116" t="str">
        <f>_xlfn.CONCAT("(","${Variables:",C475,"_kcat}"," * ",C475," * ",E475,") / (","${Variables:",C475,"_km}"," + (",C475," * ", E475,"))")</f>
        <v>(${Variables:E1_19_1_1_kcat} * E1_19_1_1 * C02745 * C00006 ) / (${Variables:E1_19_1_1_km} + (E1_19_1_1 * C02745 * C00006 ))</v>
      </c>
      <c r="I475" s="121" t="str">
        <f>_xlfn.CONCAT("r",A475,": ",D475," -&gt; ",F475," | ",H475)</f>
        <v>r474: C02745 + C00006  -&gt; C02869 + C00005 + C00080 | (${Variables:E1_19_1_1_kcat} * E1_19_1_1 * C02745 * C00006 ) / (${Variables:E1_19_1_1_km} + (E1_19_1_1 * C02745 * C00006 ))</v>
      </c>
    </row>
    <row r="476" spans="1:9" s="82" customFormat="1" ht="37.5">
      <c r="A476" s="116">
        <f t="shared" si="15"/>
        <v>475</v>
      </c>
      <c r="B476" s="114" t="s">
        <v>28827</v>
      </c>
      <c r="C476" s="116" t="str">
        <f t="shared" si="14"/>
        <v>E1_2_1_10</v>
      </c>
      <c r="D476" s="134" t="s">
        <v>30627</v>
      </c>
      <c r="E476" s="135" t="s">
        <v>30628</v>
      </c>
      <c r="F476" s="137" t="s">
        <v>30629</v>
      </c>
      <c r="G476" s="137" t="s">
        <v>30630</v>
      </c>
      <c r="H476" s="116" t="str">
        <f>_xlfn.CONCAT("(","${Variables:",C476,"_kcat}"," * ",C476," * ",E476,") / (","${Variables:",C476,"_km}"," + (",C476," * ", E476,"))")</f>
        <v>(${Variables:E1_2_1_10_kcat} * E1_2_1_10 * C00084 * C00010 * C00003 ) / (${Variables:E1_2_1_10_km} + (E1_2_1_10 * C00084 * C00010 * C00003 ))</v>
      </c>
      <c r="I476" s="121" t="str">
        <f>_xlfn.CONCAT("r",A476,": ",D476," -&gt; ",F476," | ",H476)</f>
        <v>r475: C00084 + C00010 + C00003  -&gt; C00024 + C00004 + C00080 | (${Variables:E1_2_1_10_kcat} * E1_2_1_10 * C00084 * C00010 * C00003 ) / (${Variables:E1_2_1_10_km} + (E1_2_1_10 * C00084 * C00010 * C00003 ))</v>
      </c>
    </row>
    <row r="477" spans="1:9" s="82" customFormat="1" ht="37.5">
      <c r="A477" s="116">
        <f t="shared" si="15"/>
        <v>476</v>
      </c>
      <c r="B477" s="114" t="s">
        <v>28827</v>
      </c>
      <c r="C477" s="116" t="str">
        <f t="shared" si="14"/>
        <v>E1_2_1_10</v>
      </c>
      <c r="D477" s="134" t="s">
        <v>30631</v>
      </c>
      <c r="E477" s="135" t="s">
        <v>30632</v>
      </c>
      <c r="F477" s="137" t="s">
        <v>30633</v>
      </c>
      <c r="G477" s="137" t="s">
        <v>30634</v>
      </c>
      <c r="H477" s="116" t="str">
        <f>_xlfn.CONCAT("(","${Variables:",C477,"_kcat}"," * ",C477," * ",E477,") / (","${Variables:",C477,"_km}"," + (",C477," * ", E477,"))")</f>
        <v>(${Variables:E1_2_1_10_kcat} * E1_2_1_10 * C01412 * C00010 * C00003) / (${Variables:E1_2_1_10_km} + (E1_2_1_10 * C01412 * C00010 * C00003))</v>
      </c>
      <c r="I477" s="121" t="str">
        <f>_xlfn.CONCAT("r",A477,": ",D477," -&gt; ",F477," | ",H477)</f>
        <v>r476: C01412 + C00010 + C00003 -&gt; C00136 + C00004 + C00080 | (${Variables:E1_2_1_10_kcat} * E1_2_1_10 * C01412 * C00010 * C00003) / (${Variables:E1_2_1_10_km} + (E1_2_1_10 * C01412 * C00010 * C00003))</v>
      </c>
    </row>
    <row r="478" spans="1:9" s="82" customFormat="1" ht="37.5">
      <c r="A478" s="116">
        <f t="shared" si="15"/>
        <v>477</v>
      </c>
      <c r="B478" s="114" t="s">
        <v>28827</v>
      </c>
      <c r="C478" s="116" t="str">
        <f t="shared" si="14"/>
        <v>E1_2_1_10</v>
      </c>
      <c r="D478" s="134" t="s">
        <v>30627</v>
      </c>
      <c r="E478" s="135" t="s">
        <v>30628</v>
      </c>
      <c r="F478" s="137" t="s">
        <v>30629</v>
      </c>
      <c r="G478" s="137" t="s">
        <v>30630</v>
      </c>
      <c r="H478" s="116" t="str">
        <f>_xlfn.CONCAT("(","${Variables:",C478,"_kcat}"," * ",C478," * ",E478,") / (","${Variables:",C478,"_km}"," + (",C478," * ", E478,"))")</f>
        <v>(${Variables:E1_2_1_10_kcat} * E1_2_1_10 * C00084 * C00010 * C00003 ) / (${Variables:E1_2_1_10_km} + (E1_2_1_10 * C00084 * C00010 * C00003 ))</v>
      </c>
      <c r="I478" s="121" t="str">
        <f>_xlfn.CONCAT("r",A478,": ",D478," -&gt; ",F478," | ",H478)</f>
        <v>r477: C00084 + C00010 + C00003  -&gt; C00024 + C00004 + C00080 | (${Variables:E1_2_1_10_kcat} * E1_2_1_10 * C00084 * C00010 * C00003 ) / (${Variables:E1_2_1_10_km} + (E1_2_1_10 * C00084 * C00010 * C00003 ))</v>
      </c>
    </row>
    <row r="479" spans="1:9" s="82" customFormat="1" ht="37.5">
      <c r="A479" s="116">
        <f t="shared" si="15"/>
        <v>478</v>
      </c>
      <c r="B479" s="114" t="s">
        <v>28827</v>
      </c>
      <c r="C479" s="116" t="str">
        <f t="shared" si="14"/>
        <v>E1_2_1_10</v>
      </c>
      <c r="D479" s="134" t="s">
        <v>30631</v>
      </c>
      <c r="E479" s="135" t="s">
        <v>30632</v>
      </c>
      <c r="F479" s="137" t="s">
        <v>30633</v>
      </c>
      <c r="G479" s="137" t="s">
        <v>30634</v>
      </c>
      <c r="H479" s="116" t="str">
        <f>_xlfn.CONCAT("(","${Variables:",C479,"_kcat}"," * ",C479," * ",E479,") / (","${Variables:",C479,"_km}"," + (",C479," * ", E479,"))")</f>
        <v>(${Variables:E1_2_1_10_kcat} * E1_2_1_10 * C01412 * C00010 * C00003) / (${Variables:E1_2_1_10_km} + (E1_2_1_10 * C01412 * C00010 * C00003))</v>
      </c>
      <c r="I479" s="121" t="str">
        <f>_xlfn.CONCAT("r",A479,": ",D479," -&gt; ",F479," | ",H479)</f>
        <v>r478: C01412 + C00010 + C00003 -&gt; C00136 + C00004 + C00080 | (${Variables:E1_2_1_10_kcat} * E1_2_1_10 * C01412 * C00010 * C00003) / (${Variables:E1_2_1_10_km} + (E1_2_1_10 * C01412 * C00010 * C00003))</v>
      </c>
    </row>
    <row r="480" spans="1:9" s="82" customFormat="1" ht="37.5">
      <c r="A480" s="116">
        <f t="shared" si="15"/>
        <v>479</v>
      </c>
      <c r="B480" s="114" t="s">
        <v>28827</v>
      </c>
      <c r="C480" s="116" t="str">
        <f t="shared" si="14"/>
        <v>E1_2_1_10</v>
      </c>
      <c r="D480" s="134" t="s">
        <v>30627</v>
      </c>
      <c r="E480" s="135" t="s">
        <v>30628</v>
      </c>
      <c r="F480" s="137" t="s">
        <v>30629</v>
      </c>
      <c r="G480" s="137" t="s">
        <v>30630</v>
      </c>
      <c r="H480" s="116" t="str">
        <f>_xlfn.CONCAT("(","${Variables:",C480,"_kcat}"," * ",C480," * ",E480,") / (","${Variables:",C480,"_km}"," + (",C480," * ", E480,"))")</f>
        <v>(${Variables:E1_2_1_10_kcat} * E1_2_1_10 * C00084 * C00010 * C00003 ) / (${Variables:E1_2_1_10_km} + (E1_2_1_10 * C00084 * C00010 * C00003 ))</v>
      </c>
      <c r="I480" s="121" t="str">
        <f>_xlfn.CONCAT("r",A480,": ",D480," -&gt; ",F480," | ",H480)</f>
        <v>r479: C00084 + C00010 + C00003  -&gt; C00024 + C00004 + C00080 | (${Variables:E1_2_1_10_kcat} * E1_2_1_10 * C00084 * C00010 * C00003 ) / (${Variables:E1_2_1_10_km} + (E1_2_1_10 * C00084 * C00010 * C00003 ))</v>
      </c>
    </row>
    <row r="481" spans="1:9" s="82" customFormat="1" ht="37.5">
      <c r="A481" s="116">
        <f t="shared" si="15"/>
        <v>480</v>
      </c>
      <c r="B481" s="114" t="s">
        <v>28827</v>
      </c>
      <c r="C481" s="116" t="str">
        <f t="shared" si="14"/>
        <v>E1_2_1_10</v>
      </c>
      <c r="D481" s="134" t="s">
        <v>30631</v>
      </c>
      <c r="E481" s="135" t="s">
        <v>30632</v>
      </c>
      <c r="F481" s="137" t="s">
        <v>30633</v>
      </c>
      <c r="G481" s="137" t="s">
        <v>30634</v>
      </c>
      <c r="H481" s="116" t="str">
        <f>_xlfn.CONCAT("(","${Variables:",C481,"_kcat}"," * ",C481," * ",E481,") / (","${Variables:",C481,"_km}"," + (",C481," * ", E481,"))")</f>
        <v>(${Variables:E1_2_1_10_kcat} * E1_2_1_10 * C01412 * C00010 * C00003) / (${Variables:E1_2_1_10_km} + (E1_2_1_10 * C01412 * C00010 * C00003))</v>
      </c>
      <c r="I481" s="121" t="str">
        <f>_xlfn.CONCAT("r",A481,": ",D481," -&gt; ",F481," | ",H481)</f>
        <v>r480: C01412 + C00010 + C00003 -&gt; C00136 + C00004 + C00080 | (${Variables:E1_2_1_10_kcat} * E1_2_1_10 * C01412 * C00010 * C00003) / (${Variables:E1_2_1_10_km} + (E1_2_1_10 * C01412 * C00010 * C00003))</v>
      </c>
    </row>
    <row r="482" spans="1:9" s="82" customFormat="1" ht="37.5">
      <c r="A482" s="116">
        <f t="shared" si="15"/>
        <v>481</v>
      </c>
      <c r="B482" s="114" t="s">
        <v>28828</v>
      </c>
      <c r="C482" s="116" t="str">
        <f t="shared" si="14"/>
        <v>E1_2_1_104</v>
      </c>
      <c r="D482" s="137" t="s">
        <v>30635</v>
      </c>
      <c r="E482" s="138" t="s">
        <v>30636</v>
      </c>
      <c r="F482" s="136" t="s">
        <v>30637</v>
      </c>
      <c r="G482" s="136" t="s">
        <v>30638</v>
      </c>
      <c r="H482" s="116" t="str">
        <f>_xlfn.CONCAT("(","${Variables:",C482,"_kcat}"," * ",C482," * ",E482,") / (","${Variables:",C482,"_km}"," + (",C482," * ", E482,"))")</f>
        <v>(${Variables:E1_2_1_104_kcat} * E1_2_1_104 * C00022 * C00010 * C00003) / (${Variables:E1_2_1_104_km} + (E1_2_1_104 * C00022 * C00010 * C00003))</v>
      </c>
      <c r="I482" s="121" t="str">
        <f>_xlfn.CONCAT("r",A482,": ",D482," -&gt; ",F482," | ",H482)</f>
        <v>r481: C00022 + C00010 + C00003 -&gt; C00024 + C00011 + C00004 + C00080 | (${Variables:E1_2_1_104_kcat} * E1_2_1_104 * C00022 * C00010 * C00003) / (${Variables:E1_2_1_104_km} + (E1_2_1_104 * C00022 * C00010 * C00003))</v>
      </c>
    </row>
    <row r="483" spans="1:9" s="82" customFormat="1" ht="37.5">
      <c r="A483" s="116">
        <f t="shared" si="15"/>
        <v>482</v>
      </c>
      <c r="B483" s="114" t="s">
        <v>28828</v>
      </c>
      <c r="C483" s="116" t="str">
        <f t="shared" si="14"/>
        <v>E1_2_1_104</v>
      </c>
      <c r="D483" s="137" t="s">
        <v>30635</v>
      </c>
      <c r="E483" s="138" t="s">
        <v>30636</v>
      </c>
      <c r="F483" s="136" t="s">
        <v>30637</v>
      </c>
      <c r="G483" s="136" t="s">
        <v>30638</v>
      </c>
      <c r="H483" s="116" t="str">
        <f>_xlfn.CONCAT("(","${Variables:",C483,"_kcat}"," * ",C483," * ",E483,") / (","${Variables:",C483,"_km}"," + (",C483," * ", E483,"))")</f>
        <v>(${Variables:E1_2_1_104_kcat} * E1_2_1_104 * C00022 * C00010 * C00003) / (${Variables:E1_2_1_104_km} + (E1_2_1_104 * C00022 * C00010 * C00003))</v>
      </c>
      <c r="I483" s="121" t="str">
        <f>_xlfn.CONCAT("r",A483,": ",D483," -&gt; ",F483," | ",H483)</f>
        <v>r482: C00022 + C00010 + C00003 -&gt; C00024 + C00011 + C00004 + C00080 | (${Variables:E1_2_1_104_kcat} * E1_2_1_104 * C00022 * C00010 * C00003) / (${Variables:E1_2_1_104_km} + (E1_2_1_104 * C00022 * C00010 * C00003))</v>
      </c>
    </row>
    <row r="484" spans="1:9" s="82" customFormat="1" ht="37.5">
      <c r="A484" s="116">
        <f t="shared" si="15"/>
        <v>483</v>
      </c>
      <c r="B484" s="114" t="s">
        <v>28828</v>
      </c>
      <c r="C484" s="116" t="str">
        <f t="shared" si="14"/>
        <v>E1_2_1_104</v>
      </c>
      <c r="D484" s="137" t="s">
        <v>30635</v>
      </c>
      <c r="E484" s="138" t="s">
        <v>30636</v>
      </c>
      <c r="F484" s="136" t="s">
        <v>30637</v>
      </c>
      <c r="G484" s="136" t="s">
        <v>30638</v>
      </c>
      <c r="H484" s="116" t="str">
        <f>_xlfn.CONCAT("(","${Variables:",C484,"_kcat}"," * ",C484," * ",E484,") / (","${Variables:",C484,"_km}"," + (",C484," * ", E484,"))")</f>
        <v>(${Variables:E1_2_1_104_kcat} * E1_2_1_104 * C00022 * C00010 * C00003) / (${Variables:E1_2_1_104_km} + (E1_2_1_104 * C00022 * C00010 * C00003))</v>
      </c>
      <c r="I484" s="121" t="str">
        <f>_xlfn.CONCAT("r",A484,": ",D484," -&gt; ",F484," | ",H484)</f>
        <v>r483: C00022 + C00010 + C00003 -&gt; C00024 + C00011 + C00004 + C00080 | (${Variables:E1_2_1_104_kcat} * E1_2_1_104 * C00022 * C00010 * C00003) / (${Variables:E1_2_1_104_km} + (E1_2_1_104 * C00022 * C00010 * C00003))</v>
      </c>
    </row>
    <row r="485" spans="1:9" s="82" customFormat="1" ht="37.5">
      <c r="A485" s="116">
        <f t="shared" si="15"/>
        <v>484</v>
      </c>
      <c r="B485" s="114" t="s">
        <v>28829</v>
      </c>
      <c r="C485" s="116" t="str">
        <f t="shared" si="14"/>
        <v>E1_2_1_105</v>
      </c>
      <c r="D485" s="137" t="s">
        <v>30639</v>
      </c>
      <c r="E485" s="138" t="s">
        <v>30640</v>
      </c>
      <c r="F485" s="136" t="s">
        <v>30641</v>
      </c>
      <c r="G485" s="136" t="s">
        <v>30642</v>
      </c>
      <c r="H485" s="116" t="str">
        <f>_xlfn.CONCAT("(","${Variables:",C485,"_kcat}"," * ",C485," * ",E485,") / (","${Variables:",C485,"_km}"," + (",C485," * ", E485,"))")</f>
        <v>(${Variables:E1_2_1_105_kcat} * E1_2_1_105 * C00026 * C00010 * C00003) / (${Variables:E1_2_1_105_km} + (E1_2_1_105 * C00026 * C00010 * C00003))</v>
      </c>
      <c r="I485" s="121" t="str">
        <f>_xlfn.CONCAT("r",A485,": ",D485," -&gt; ",F485," | ",H485)</f>
        <v>r484: C00026 + C00010 + C00003 -&gt; C00091 + C00011 + C00004 + C00080 | (${Variables:E1_2_1_105_kcat} * E1_2_1_105 * C00026 * C00010 * C00003) / (${Variables:E1_2_1_105_km} + (E1_2_1_105 * C00026 * C00010 * C00003))</v>
      </c>
    </row>
    <row r="486" spans="1:9" s="82" customFormat="1" ht="37.5">
      <c r="A486" s="116">
        <f t="shared" si="15"/>
        <v>485</v>
      </c>
      <c r="B486" s="114" t="s">
        <v>28829</v>
      </c>
      <c r="C486" s="116" t="str">
        <f t="shared" si="14"/>
        <v>E1_2_1_105</v>
      </c>
      <c r="D486" s="137" t="s">
        <v>30639</v>
      </c>
      <c r="E486" s="138" t="s">
        <v>30640</v>
      </c>
      <c r="F486" s="136" t="s">
        <v>30641</v>
      </c>
      <c r="G486" s="136" t="s">
        <v>30642</v>
      </c>
      <c r="H486" s="116" t="str">
        <f>_xlfn.CONCAT("(","${Variables:",C486,"_kcat}"," * ",C486," * ",E486,") / (","${Variables:",C486,"_km}"," + (",C486," * ", E486,"))")</f>
        <v>(${Variables:E1_2_1_105_kcat} * E1_2_1_105 * C00026 * C00010 * C00003) / (${Variables:E1_2_1_105_km} + (E1_2_1_105 * C00026 * C00010 * C00003))</v>
      </c>
      <c r="I486" s="121" t="str">
        <f>_xlfn.CONCAT("r",A486,": ",D486," -&gt; ",F486," | ",H486)</f>
        <v>r485: C00026 + C00010 + C00003 -&gt; C00091 + C00011 + C00004 + C00080 | (${Variables:E1_2_1_105_kcat} * E1_2_1_105 * C00026 * C00010 * C00003) / (${Variables:E1_2_1_105_km} + (E1_2_1_105 * C00026 * C00010 * C00003))</v>
      </c>
    </row>
    <row r="487" spans="1:9" s="82" customFormat="1" ht="37.5">
      <c r="A487" s="116">
        <f t="shared" si="15"/>
        <v>486</v>
      </c>
      <c r="B487" s="114" t="s">
        <v>28829</v>
      </c>
      <c r="C487" s="116" t="str">
        <f t="shared" si="14"/>
        <v>E1_2_1_105</v>
      </c>
      <c r="D487" s="137" t="s">
        <v>30639</v>
      </c>
      <c r="E487" s="138" t="s">
        <v>30640</v>
      </c>
      <c r="F487" s="136" t="s">
        <v>30641</v>
      </c>
      <c r="G487" s="136" t="s">
        <v>30642</v>
      </c>
      <c r="H487" s="116" t="str">
        <f>_xlfn.CONCAT("(","${Variables:",C487,"_kcat}"," * ",C487," * ",E487,") / (","${Variables:",C487,"_km}"," + (",C487," * ", E487,"))")</f>
        <v>(${Variables:E1_2_1_105_kcat} * E1_2_1_105 * C00026 * C00010 * C00003) / (${Variables:E1_2_1_105_km} + (E1_2_1_105 * C00026 * C00010 * C00003))</v>
      </c>
      <c r="I487" s="121" t="str">
        <f>_xlfn.CONCAT("r",A487,": ",D487," -&gt; ",F487," | ",H487)</f>
        <v>r486: C00026 + C00010 + C00003 -&gt; C00091 + C00011 + C00004 + C00080 | (${Variables:E1_2_1_105_kcat} * E1_2_1_105 * C00026 * C00010 * C00003) / (${Variables:E1_2_1_105_km} + (E1_2_1_105 * C00026 * C00010 * C00003))</v>
      </c>
    </row>
    <row r="488" spans="1:9" s="82" customFormat="1" ht="37.5">
      <c r="A488" s="116">
        <f t="shared" si="15"/>
        <v>487</v>
      </c>
      <c r="B488" s="114" t="s">
        <v>28830</v>
      </c>
      <c r="C488" s="116" t="str">
        <f t="shared" si="14"/>
        <v>E1_2_1_11</v>
      </c>
      <c r="D488" s="134" t="s">
        <v>30643</v>
      </c>
      <c r="E488" s="135" t="s">
        <v>30644</v>
      </c>
      <c r="F488" s="136" t="s">
        <v>30645</v>
      </c>
      <c r="G488" s="136" t="s">
        <v>30646</v>
      </c>
      <c r="H488" s="116" t="str">
        <f>_xlfn.CONCAT("(","${Variables:",C488,"_kcat}"," * ",C488," * ",E488,") / (","${Variables:",C488,"_km}"," + (",C488," * ", E488,"))")</f>
        <v>(${Variables:E1_2_1_11_kcat} * E1_2_1_11 * C00441 * C00009 * C00006) / (${Variables:E1_2_1_11_km} + (E1_2_1_11 * C00441 * C00009 * C00006))</v>
      </c>
      <c r="I488" s="121" t="str">
        <f>_xlfn.CONCAT("r",A488,": ",D488," -&gt; ",F488," | ",H488)</f>
        <v>r487: C00441 + C00009 + C00006 -&gt; C03082 + C00005 + C00080 | (${Variables:E1_2_1_11_kcat} * E1_2_1_11 * C00441 * C00009 * C00006) / (${Variables:E1_2_1_11_km} + (E1_2_1_11 * C00441 * C00009 * C00006))</v>
      </c>
    </row>
    <row r="489" spans="1:9" s="82" customFormat="1" ht="37.5">
      <c r="A489" s="116">
        <f t="shared" si="15"/>
        <v>488</v>
      </c>
      <c r="B489" s="114" t="s">
        <v>28831</v>
      </c>
      <c r="C489" s="116" t="str">
        <f t="shared" si="14"/>
        <v>E1_2_1_12</v>
      </c>
      <c r="D489" s="134" t="s">
        <v>30647</v>
      </c>
      <c r="E489" s="135" t="s">
        <v>30648</v>
      </c>
      <c r="F489" s="136" t="s">
        <v>30649</v>
      </c>
      <c r="G489" s="136" t="s">
        <v>30650</v>
      </c>
      <c r="H489" s="116" t="str">
        <f>_xlfn.CONCAT("(","${Variables:",C489,"_kcat}"," * ",C489," * ",E489,") / (","${Variables:",C489,"_km}"," + (",C489," * ", E489,"))")</f>
        <v>(${Variables:E1_2_1_12_kcat} * E1_2_1_12 * C00118 * C00009 * C00003) / (${Variables:E1_2_1_12_km} + (E1_2_1_12 * C00118 * C00009 * C00003))</v>
      </c>
      <c r="I489" s="121" t="str">
        <f>_xlfn.CONCAT("r",A489,": ",D489," -&gt; ",F489," | ",H489)</f>
        <v>r488: C00118 + C00009 + C00003 -&gt; C00236 + C00004 + C00080 | (${Variables:E1_2_1_12_kcat} * E1_2_1_12 * C00118 * C00009 * C00003) / (${Variables:E1_2_1_12_km} + (E1_2_1_12 * C00118 * C00009 * C00003))</v>
      </c>
    </row>
    <row r="490" spans="1:9" s="82" customFormat="1" ht="37.5">
      <c r="A490" s="116">
        <f t="shared" si="15"/>
        <v>489</v>
      </c>
      <c r="B490" s="114" t="s">
        <v>28832</v>
      </c>
      <c r="C490" s="116" t="str">
        <f t="shared" si="14"/>
        <v>E1_2_1_19</v>
      </c>
      <c r="D490" s="134" t="s">
        <v>30651</v>
      </c>
      <c r="E490" s="135" t="s">
        <v>30652</v>
      </c>
      <c r="F490" s="136" t="s">
        <v>30653</v>
      </c>
      <c r="G490" s="136" t="s">
        <v>30654</v>
      </c>
      <c r="H490" s="116" t="str">
        <f>_xlfn.CONCAT("(","${Variables:",C490,"_kcat}"," * ",C490," * ",E490,") / (","${Variables:",C490,"_km}"," + (",C490," * ", E490,"))")</f>
        <v>(${Variables:E1_2_1_19_kcat} * E1_2_1_19 * C00555 * C00003 * C00001) / (${Variables:E1_2_1_19_km} + (E1_2_1_19 * C00555 * C00003 * C00001))</v>
      </c>
      <c r="I490" s="121" t="str">
        <f>_xlfn.CONCAT("r",A490,": ",D490," -&gt; ",F490," | ",H490)</f>
        <v>r489: C00555 + C00003 + C00001 -&gt; C00334 + C00004 + C00080 | (${Variables:E1_2_1_19_kcat} * E1_2_1_19 * C00555 * C00003 * C00001) / (${Variables:E1_2_1_19_km} + (E1_2_1_19 * C00555 * C00003 * C00001))</v>
      </c>
    </row>
    <row r="491" spans="1:9" s="82" customFormat="1" ht="37.5">
      <c r="A491" s="116">
        <f t="shared" si="15"/>
        <v>490</v>
      </c>
      <c r="B491" s="114" t="s">
        <v>28832</v>
      </c>
      <c r="C491" s="116" t="str">
        <f t="shared" si="14"/>
        <v>E1_2_1_19</v>
      </c>
      <c r="D491" s="134" t="s">
        <v>30655</v>
      </c>
      <c r="E491" s="135" t="s">
        <v>30656</v>
      </c>
      <c r="F491" s="136" t="s">
        <v>30657</v>
      </c>
      <c r="G491" s="136" t="s">
        <v>30658</v>
      </c>
      <c r="H491" s="116" t="str">
        <f>_xlfn.CONCAT("(","${Variables:",C491,"_kcat}"," * ",C491," * ",E491,") / (","${Variables:",C491,"_km}"," + (",C491," * ", E491,"))")</f>
        <v>(${Variables:E1_2_1_19_kcat} * E1_2_1_19 * C05665 * C00003 * C00001) / (${Variables:E1_2_1_19_km} + (E1_2_1_19 * C05665 * C00003 * C00001))</v>
      </c>
      <c r="I491" s="121" t="str">
        <f>_xlfn.CONCAT("r",A491,": ",D491," -&gt; ",F491," | ",H491)</f>
        <v>r490: C05665 + C00003 + C00001 -&gt; C00099 + C00004 + C00080 | (${Variables:E1_2_1_19_kcat} * E1_2_1_19 * C05665 * C00003 * C00001) / (${Variables:E1_2_1_19_km} + (E1_2_1_19 * C05665 * C00003 * C00001))</v>
      </c>
    </row>
    <row r="492" spans="1:9" s="82" customFormat="1" ht="37.5">
      <c r="A492" s="116">
        <f t="shared" si="15"/>
        <v>491</v>
      </c>
      <c r="B492" s="114" t="s">
        <v>28832</v>
      </c>
      <c r="C492" s="116" t="str">
        <f t="shared" si="14"/>
        <v>E1_2_1_19</v>
      </c>
      <c r="D492" s="134" t="s">
        <v>30659</v>
      </c>
      <c r="E492" s="135" t="s">
        <v>30660</v>
      </c>
      <c r="F492" s="136" t="s">
        <v>30661</v>
      </c>
      <c r="G492" s="136" t="s">
        <v>30662</v>
      </c>
      <c r="H492" s="116" t="str">
        <f>_xlfn.CONCAT("(","${Variables:",C492,"_kcat}"," * ",C492," * ",E492,") / (","${Variables:",C492,"_km}"," + (",C492," * ", E492,"))")</f>
        <v>(${Variables:E1_2_1_19_kcat} * E1_2_1_19 * C12455 * C00003 * C00001) / (${Variables:E1_2_1_19_km} + (E1_2_1_19 * C12455 * C00003 * C00001))</v>
      </c>
      <c r="I492" s="121" t="str">
        <f>_xlfn.CONCAT("r",A492,": ",D492," -&gt; ",F492," | ",H492)</f>
        <v>r491: C12455 + C00003 + C00001 -&gt; C00431 + C00004 + C00080 | (${Variables:E1_2_1_19_kcat} * E1_2_1_19 * C12455 * C00003 * C00001) / (${Variables:E1_2_1_19_km} + (E1_2_1_19 * C12455 * C00003 * C00001))</v>
      </c>
    </row>
    <row r="493" spans="1:9" s="82" customFormat="1" ht="37.5">
      <c r="A493" s="116">
        <f t="shared" si="15"/>
        <v>492</v>
      </c>
      <c r="B493" s="114" t="s">
        <v>28832</v>
      </c>
      <c r="C493" s="116" t="str">
        <f t="shared" si="14"/>
        <v>E1_2_1_19</v>
      </c>
      <c r="D493" s="134" t="s">
        <v>30651</v>
      </c>
      <c r="E493" s="135" t="s">
        <v>30652</v>
      </c>
      <c r="F493" s="136" t="s">
        <v>30653</v>
      </c>
      <c r="G493" s="136" t="s">
        <v>30654</v>
      </c>
      <c r="H493" s="116" t="str">
        <f>_xlfn.CONCAT("(","${Variables:",C493,"_kcat}"," * ",C493," * ",E493,") / (","${Variables:",C493,"_km}"," + (",C493," * ", E493,"))")</f>
        <v>(${Variables:E1_2_1_19_kcat} * E1_2_1_19 * C00555 * C00003 * C00001) / (${Variables:E1_2_1_19_km} + (E1_2_1_19 * C00555 * C00003 * C00001))</v>
      </c>
      <c r="I493" s="121" t="str">
        <f>_xlfn.CONCAT("r",A493,": ",D493," -&gt; ",F493," | ",H493)</f>
        <v>r492: C00555 + C00003 + C00001 -&gt; C00334 + C00004 + C00080 | (${Variables:E1_2_1_19_kcat} * E1_2_1_19 * C00555 * C00003 * C00001) / (${Variables:E1_2_1_19_km} + (E1_2_1_19 * C00555 * C00003 * C00001))</v>
      </c>
    </row>
    <row r="494" spans="1:9" s="82" customFormat="1" ht="37.5">
      <c r="A494" s="116">
        <f t="shared" si="15"/>
        <v>493</v>
      </c>
      <c r="B494" s="114" t="s">
        <v>28832</v>
      </c>
      <c r="C494" s="116" t="str">
        <f t="shared" si="14"/>
        <v>E1_2_1_19</v>
      </c>
      <c r="D494" s="134" t="s">
        <v>30655</v>
      </c>
      <c r="E494" s="135" t="s">
        <v>30656</v>
      </c>
      <c r="F494" s="136" t="s">
        <v>30657</v>
      </c>
      <c r="G494" s="136" t="s">
        <v>30658</v>
      </c>
      <c r="H494" s="116" t="str">
        <f>_xlfn.CONCAT("(","${Variables:",C494,"_kcat}"," * ",C494," * ",E494,") / (","${Variables:",C494,"_km}"," + (",C494," * ", E494,"))")</f>
        <v>(${Variables:E1_2_1_19_kcat} * E1_2_1_19 * C05665 * C00003 * C00001) / (${Variables:E1_2_1_19_km} + (E1_2_1_19 * C05665 * C00003 * C00001))</v>
      </c>
      <c r="I494" s="121" t="str">
        <f>_xlfn.CONCAT("r",A494,": ",D494," -&gt; ",F494," | ",H494)</f>
        <v>r493: C05665 + C00003 + C00001 -&gt; C00099 + C00004 + C00080 | (${Variables:E1_2_1_19_kcat} * E1_2_1_19 * C05665 * C00003 * C00001) / (${Variables:E1_2_1_19_km} + (E1_2_1_19 * C05665 * C00003 * C00001))</v>
      </c>
    </row>
    <row r="495" spans="1:9" s="82" customFormat="1" ht="37.5">
      <c r="A495" s="116">
        <f t="shared" si="15"/>
        <v>494</v>
      </c>
      <c r="B495" s="114" t="s">
        <v>28832</v>
      </c>
      <c r="C495" s="116" t="str">
        <f t="shared" si="14"/>
        <v>E1_2_1_19</v>
      </c>
      <c r="D495" s="134" t="s">
        <v>30659</v>
      </c>
      <c r="E495" s="135" t="s">
        <v>30660</v>
      </c>
      <c r="F495" s="136" t="s">
        <v>30661</v>
      </c>
      <c r="G495" s="136" t="s">
        <v>30662</v>
      </c>
      <c r="H495" s="116" t="str">
        <f>_xlfn.CONCAT("(","${Variables:",C495,"_kcat}"," * ",C495," * ",E495,") / (","${Variables:",C495,"_km}"," + (",C495," * ", E495,"))")</f>
        <v>(${Variables:E1_2_1_19_kcat} * E1_2_1_19 * C12455 * C00003 * C00001) / (${Variables:E1_2_1_19_km} + (E1_2_1_19 * C12455 * C00003 * C00001))</v>
      </c>
      <c r="I495" s="121" t="str">
        <f>_xlfn.CONCAT("r",A495,": ",D495," -&gt; ",F495," | ",H495)</f>
        <v>r494: C12455 + C00003 + C00001 -&gt; C00431 + C00004 + C00080 | (${Variables:E1_2_1_19_kcat} * E1_2_1_19 * C12455 * C00003 * C00001) / (${Variables:E1_2_1_19_km} + (E1_2_1_19 * C12455 * C00003 * C00001))</v>
      </c>
    </row>
    <row r="496" spans="1:9" s="82" customFormat="1" ht="37.5">
      <c r="A496" s="116">
        <f t="shared" si="15"/>
        <v>495</v>
      </c>
      <c r="B496" s="114" t="s">
        <v>28833</v>
      </c>
      <c r="C496" s="116" t="str">
        <f t="shared" si="14"/>
        <v>E1_2_1_20</v>
      </c>
      <c r="D496" s="134" t="s">
        <v>30663</v>
      </c>
      <c r="E496" s="135" t="s">
        <v>30664</v>
      </c>
      <c r="F496" s="136" t="s">
        <v>30665</v>
      </c>
      <c r="G496" s="136" t="s">
        <v>30666</v>
      </c>
      <c r="H496" s="116" t="str">
        <f>_xlfn.CONCAT("(","${Variables:",C496,"_kcat}"," * ",C496," * ",E496,") / (","${Variables:",C496,"_km}"," + (",C496," * ", E496,"))")</f>
        <v>(${Variables:E1_2_1_20_kcat} * E1_2_1_20 * C03273 * C00003 * C00001 ) / (${Variables:E1_2_1_20_km} + (E1_2_1_20 * C03273 * C00003 * C00001 ))</v>
      </c>
      <c r="I496" s="121" t="str">
        <f>_xlfn.CONCAT("r",A496,": ",D496," -&gt; ",F496," | ",H496)</f>
        <v>r495: C03273 + C00003 + C00001  -&gt; C00489 + C00004 + C00080 | (${Variables:E1_2_1_20_kcat} * E1_2_1_20 * C03273 * C00003 * C00001 ) / (${Variables:E1_2_1_20_km} + (E1_2_1_20 * C03273 * C00003 * C00001 ))</v>
      </c>
    </row>
    <row r="497" spans="1:9" s="82" customFormat="1" ht="37.5">
      <c r="A497" s="116">
        <f t="shared" si="15"/>
        <v>496</v>
      </c>
      <c r="B497" s="114" t="s">
        <v>28833</v>
      </c>
      <c r="C497" s="116" t="str">
        <f t="shared" si="14"/>
        <v>E1_2_1_20</v>
      </c>
      <c r="D497" s="134" t="s">
        <v>30663</v>
      </c>
      <c r="E497" s="135" t="s">
        <v>30664</v>
      </c>
      <c r="F497" s="136" t="s">
        <v>30665</v>
      </c>
      <c r="G497" s="136" t="s">
        <v>30666</v>
      </c>
      <c r="H497" s="116" t="str">
        <f>_xlfn.CONCAT("(","${Variables:",C497,"_kcat}"," * ",C497," * ",E497,") / (","${Variables:",C497,"_km}"," + (",C497," * ", E497,"))")</f>
        <v>(${Variables:E1_2_1_20_kcat} * E1_2_1_20 * C03273 * C00003 * C00001 ) / (${Variables:E1_2_1_20_km} + (E1_2_1_20 * C03273 * C00003 * C00001 ))</v>
      </c>
      <c r="I497" s="121" t="str">
        <f>_xlfn.CONCAT("r",A497,": ",D497," -&gt; ",F497," | ",H497)</f>
        <v>r496: C03273 + C00003 + C00001  -&gt; C00489 + C00004 + C00080 | (${Variables:E1_2_1_20_kcat} * E1_2_1_20 * C03273 * C00003 * C00001 ) / (${Variables:E1_2_1_20_km} + (E1_2_1_20 * C03273 * C00003 * C00001 ))</v>
      </c>
    </row>
    <row r="498" spans="1:9" s="82" customFormat="1" ht="37.5">
      <c r="A498" s="116">
        <f t="shared" si="15"/>
        <v>497</v>
      </c>
      <c r="B498" s="114" t="s">
        <v>28834</v>
      </c>
      <c r="C498" s="116" t="str">
        <f t="shared" si="14"/>
        <v>E1_2_1_21</v>
      </c>
      <c r="D498" s="134" t="s">
        <v>30667</v>
      </c>
      <c r="E498" s="135" t="s">
        <v>30668</v>
      </c>
      <c r="F498" s="136" t="s">
        <v>30669</v>
      </c>
      <c r="G498" s="136" t="s">
        <v>30670</v>
      </c>
      <c r="H498" s="116" t="str">
        <f>_xlfn.CONCAT("(","${Variables:",C498,"_kcat}"," * ",C498," * ",E498,") / (","${Variables:",C498,"_km}"," + (",C498," * ", E498,"))")</f>
        <v>(${Variables:E1_2_1_21_kcat} * E1_2_1_21 * C00266 * C00003 * C00001) / (${Variables:E1_2_1_21_km} + (E1_2_1_21 * C00266 * C00003 * C00001))</v>
      </c>
      <c r="I498" s="121" t="str">
        <f>_xlfn.CONCAT("r",A498,": ",D498," -&gt; ",F498," | ",H498)</f>
        <v>r497: C00266 + C00003 + C00001 -&gt; C00160 + C00004 + C00080 | (${Variables:E1_2_1_21_kcat} * E1_2_1_21 * C00266 * C00003 * C00001) / (${Variables:E1_2_1_21_km} + (E1_2_1_21 * C00266 * C00003 * C00001))</v>
      </c>
    </row>
    <row r="499" spans="1:9" s="82" customFormat="1" ht="37.5">
      <c r="A499" s="116">
        <f t="shared" si="15"/>
        <v>498</v>
      </c>
      <c r="B499" s="114" t="s">
        <v>28835</v>
      </c>
      <c r="C499" s="116" t="str">
        <f t="shared" si="14"/>
        <v>E1_2_1_22</v>
      </c>
      <c r="D499" s="134" t="s">
        <v>30671</v>
      </c>
      <c r="E499" s="135" t="s">
        <v>30672</v>
      </c>
      <c r="F499" s="136" t="s">
        <v>30673</v>
      </c>
      <c r="G499" s="136" t="s">
        <v>30674</v>
      </c>
      <c r="H499" s="116" t="str">
        <f>_xlfn.CONCAT("(","${Variables:",C499,"_kcat}"," * ",C499," * ",E499,") / (","${Variables:",C499,"_km}"," + (",C499," * ", E499,"))")</f>
        <v>(${Variables:E1_2_1_22_kcat} * E1_2_1_22 * C00424 * C00003 * C00001) / (${Variables:E1_2_1_22_km} + (E1_2_1_22 * C00424 * C00003 * C00001))</v>
      </c>
      <c r="I499" s="121" t="str">
        <f>_xlfn.CONCAT("r",A499,": ",D499," -&gt; ",F499," | ",H499)</f>
        <v>r498: C00424 + C00003 + C00001 -&gt; C00186 + C00004 + C00080 | (${Variables:E1_2_1_22_kcat} * E1_2_1_22 * C00424 * C00003 * C00001) / (${Variables:E1_2_1_22_km} + (E1_2_1_22 * C00424 * C00003 * C00001))</v>
      </c>
    </row>
    <row r="500" spans="1:9" s="82" customFormat="1" ht="37.5">
      <c r="A500" s="116">
        <f t="shared" si="15"/>
        <v>499</v>
      </c>
      <c r="B500" s="114" t="s">
        <v>28835</v>
      </c>
      <c r="C500" s="116" t="str">
        <f t="shared" si="14"/>
        <v>E1_2_1_22</v>
      </c>
      <c r="D500" s="134" t="s">
        <v>30675</v>
      </c>
      <c r="E500" s="135" t="s">
        <v>30676</v>
      </c>
      <c r="F500" s="136" t="s">
        <v>30019</v>
      </c>
      <c r="G500" s="136" t="s">
        <v>30020</v>
      </c>
      <c r="H500" s="116" t="str">
        <f>_xlfn.CONCAT("(","${Variables:",C500,"_kcat}"," * ",C500," * ",E500,") / (","${Variables:",C500,"_km}"," + (",C500," * ", E500,"))")</f>
        <v>(${Variables:E1_2_1_22_kcat} * E1_2_1_22 * C00546 * C00003 * C00001) / (${Variables:E1_2_1_22_km} + (E1_2_1_22 * C00546 * C00003 * C00001))</v>
      </c>
      <c r="I500" s="121" t="str">
        <f>_xlfn.CONCAT("r",A500,": ",D500," -&gt; ",F500," | ",H500)</f>
        <v>r499: C00546 + C00003 + C00001 -&gt; C00022 + C00004 + C00080 | (${Variables:E1_2_1_22_kcat} * E1_2_1_22 * C00546 * C00003 * C00001) / (${Variables:E1_2_1_22_km} + (E1_2_1_22 * C00546 * C00003 * C00001))</v>
      </c>
    </row>
    <row r="501" spans="1:9" s="82" customFormat="1" ht="37.5">
      <c r="A501" s="116">
        <f t="shared" si="15"/>
        <v>500</v>
      </c>
      <c r="B501" s="114" t="s">
        <v>28836</v>
      </c>
      <c r="C501" s="116" t="str">
        <f t="shared" si="14"/>
        <v>E1_2_1_24</v>
      </c>
      <c r="D501" s="134" t="s">
        <v>30677</v>
      </c>
      <c r="E501" s="135" t="s">
        <v>30678</v>
      </c>
      <c r="F501" s="136" t="s">
        <v>30679</v>
      </c>
      <c r="G501" s="136" t="s">
        <v>30680</v>
      </c>
      <c r="H501" s="116" t="str">
        <f>_xlfn.CONCAT("(","${Variables:",C501,"_kcat}"," * ",C501," * ",E501,") / (","${Variables:",C501,"_km}"," + (",C501," * ", E501,"))")</f>
        <v>(${Variables:E1_2_1_24_kcat} * E1_2_1_24 * C00232 * C00003 * C00001) / (${Variables:E1_2_1_24_km} + (E1_2_1_24 * C00232 * C00003 * C00001))</v>
      </c>
      <c r="I501" s="121" t="str">
        <f>_xlfn.CONCAT("r",A501,": ",D501," -&gt; ",F501," | ",H501)</f>
        <v>r500: C00232 + C00003 + C00001 -&gt; C00042 + C00004 + C00080 | (${Variables:E1_2_1_24_kcat} * E1_2_1_24 * C00232 * C00003 * C00001) / (${Variables:E1_2_1_24_km} + (E1_2_1_24 * C00232 * C00003 * C00001))</v>
      </c>
    </row>
    <row r="502" spans="1:9" s="82" customFormat="1" ht="37.5">
      <c r="A502" s="116">
        <f t="shared" si="15"/>
        <v>501</v>
      </c>
      <c r="B502" s="114" t="s">
        <v>28836</v>
      </c>
      <c r="C502" s="116" t="str">
        <f t="shared" si="14"/>
        <v>E1_2_1_24</v>
      </c>
      <c r="D502" s="134" t="s">
        <v>30677</v>
      </c>
      <c r="E502" s="135" t="s">
        <v>30678</v>
      </c>
      <c r="F502" s="136" t="s">
        <v>30679</v>
      </c>
      <c r="G502" s="136" t="s">
        <v>30680</v>
      </c>
      <c r="H502" s="116" t="str">
        <f>_xlfn.CONCAT("(","${Variables:",C502,"_kcat}"," * ",C502," * ",E502,") / (","${Variables:",C502,"_km}"," + (",C502," * ", E502,"))")</f>
        <v>(${Variables:E1_2_1_24_kcat} * E1_2_1_24 * C00232 * C00003 * C00001) / (${Variables:E1_2_1_24_km} + (E1_2_1_24 * C00232 * C00003 * C00001))</v>
      </c>
      <c r="I502" s="121" t="str">
        <f>_xlfn.CONCAT("r",A502,": ",D502," -&gt; ",F502," | ",H502)</f>
        <v>r501: C00232 + C00003 + C00001 -&gt; C00042 + C00004 + C00080 | (${Variables:E1_2_1_24_kcat} * E1_2_1_24 * C00232 * C00003 * C00001) / (${Variables:E1_2_1_24_km} + (E1_2_1_24 * C00232 * C00003 * C00001))</v>
      </c>
    </row>
    <row r="503" spans="1:9" s="82" customFormat="1" ht="37.5">
      <c r="A503" s="116">
        <f t="shared" si="15"/>
        <v>502</v>
      </c>
      <c r="B503" s="114" t="s">
        <v>28837</v>
      </c>
      <c r="C503" s="116" t="str">
        <f t="shared" si="14"/>
        <v>E1_2_1_38</v>
      </c>
      <c r="D503" s="134" t="s">
        <v>30681</v>
      </c>
      <c r="E503" s="135" t="s">
        <v>30682</v>
      </c>
      <c r="F503" s="136" t="s">
        <v>30683</v>
      </c>
      <c r="G503" s="136" t="s">
        <v>30684</v>
      </c>
      <c r="H503" s="116" t="str">
        <f>_xlfn.CONCAT("(","${Variables:",C503,"_kcat}"," * ",C503," * ",E503,") / (","${Variables:",C503,"_km}"," + (",C503," * ", E503,"))")</f>
        <v>(${Variables:E1_2_1_38_kcat} * E1_2_1_38 * C01250 * C00009 * C00006) / (${Variables:E1_2_1_38_km} + (E1_2_1_38 * C01250 * C00009 * C00006))</v>
      </c>
      <c r="I503" s="121" t="str">
        <f>_xlfn.CONCAT("r",A503,": ",D503," -&gt; ",F503," | ",H503)</f>
        <v>r502: C01250 + C00009 + C00006 -&gt; C04133 + C00005 + C00080 | (${Variables:E1_2_1_38_kcat} * E1_2_1_38 * C01250 * C00009 * C00006) / (${Variables:E1_2_1_38_km} + (E1_2_1_38 * C01250 * C00009 * C00006))</v>
      </c>
    </row>
    <row r="504" spans="1:9" s="82" customFormat="1" ht="37.5">
      <c r="A504" s="116">
        <f t="shared" si="15"/>
        <v>503</v>
      </c>
      <c r="B504" s="114" t="s">
        <v>28838</v>
      </c>
      <c r="C504" s="116" t="str">
        <f t="shared" si="14"/>
        <v>E1_2_1_39</v>
      </c>
      <c r="D504" s="134" t="s">
        <v>30685</v>
      </c>
      <c r="E504" s="135" t="s">
        <v>30686</v>
      </c>
      <c r="F504" s="136" t="s">
        <v>30687</v>
      </c>
      <c r="G504" s="136" t="s">
        <v>30688</v>
      </c>
      <c r="H504" s="116" t="str">
        <f>_xlfn.CONCAT("(","${Variables:",C504,"_kcat}"," * ",C504," * ",E504,") / (","${Variables:",C504,"_km}"," + (",C504," * ", E504,"))")</f>
        <v>(${Variables:E1_2_1_39_kcat} * E1_2_1_39 * C00601 * C00003 * C00001) / (${Variables:E1_2_1_39_km} + (E1_2_1_39 * C00601 * C00003 * C00001))</v>
      </c>
      <c r="I504" s="121" t="str">
        <f>_xlfn.CONCAT("r",A504,": ",D504," -&gt; ",F504," | ",H504)</f>
        <v>r503: C00601 + C00003 + C00001 -&gt; C07086 + C00004 + C00080 | (${Variables:E1_2_1_39_kcat} * E1_2_1_39 * C00601 * C00003 * C00001) / (${Variables:E1_2_1_39_km} + (E1_2_1_39 * C00601 * C00003 * C00001))</v>
      </c>
    </row>
    <row r="505" spans="1:9" s="82" customFormat="1" ht="37.5">
      <c r="A505" s="116">
        <f t="shared" si="15"/>
        <v>504</v>
      </c>
      <c r="B505" s="114" t="s">
        <v>28838</v>
      </c>
      <c r="C505" s="116" t="str">
        <f t="shared" si="14"/>
        <v>E1_2_1_39</v>
      </c>
      <c r="D505" s="134" t="s">
        <v>30689</v>
      </c>
      <c r="E505" s="135" t="s">
        <v>30690</v>
      </c>
      <c r="F505" s="136" t="s">
        <v>30691</v>
      </c>
      <c r="G505" s="136" t="s">
        <v>30692</v>
      </c>
      <c r="H505" s="116" t="str">
        <f>_xlfn.CONCAT("(","${Variables:",C505,"_kcat}"," * ",C505," * ",E505,") / (","${Variables:",C505,"_km}"," + (",C505," * ", E505,"))")</f>
        <v>(${Variables:E1_2_1_39_kcat} * E1_2_1_39 * C03765 * C00003 * C00001) / (${Variables:E1_2_1_39_km} + (E1_2_1_39 * C03765 * C00003 * C00001))</v>
      </c>
      <c r="I505" s="121" t="str">
        <f>_xlfn.CONCAT("r",A505,": ",D505," -&gt; ",F505," | ",H505)</f>
        <v>r504: C03765 + C00003 + C00001 -&gt; C00642 + C00004 + C00080 | (${Variables:E1_2_1_39_kcat} * E1_2_1_39 * C03765 * C00003 * C00001) / (${Variables:E1_2_1_39_km} + (E1_2_1_39 * C03765 * C00003 * C00001))</v>
      </c>
    </row>
    <row r="506" spans="1:9" s="82" customFormat="1" ht="37.5">
      <c r="A506" s="116">
        <f t="shared" si="15"/>
        <v>505</v>
      </c>
      <c r="B506" s="114" t="s">
        <v>28838</v>
      </c>
      <c r="C506" s="116" t="str">
        <f t="shared" si="14"/>
        <v>E1_2_1_39</v>
      </c>
      <c r="D506" s="134" t="s">
        <v>30693</v>
      </c>
      <c r="E506" s="135" t="s">
        <v>30694</v>
      </c>
      <c r="F506" s="136" t="s">
        <v>30695</v>
      </c>
      <c r="G506" s="136" t="s">
        <v>30696</v>
      </c>
      <c r="H506" s="116" t="str">
        <f>_xlfn.CONCAT("(","${Variables:",C506,"_kcat}"," * ",C506," * ",E506,") / (","${Variables:",C506,"_km}"," + (",C506," * ", E506,"))")</f>
        <v>(${Variables:E1_2_1_39_kcat} * E1_2_1_39 * C04043 * C00003 * C00001) / (${Variables:E1_2_1_39_km} + (E1_2_1_39 * C04043 * C00003 * C00001))</v>
      </c>
      <c r="I506" s="121" t="str">
        <f>_xlfn.CONCAT("r",A506,": ",D506," -&gt; ",F506," | ",H506)</f>
        <v>r505: C04043 + C00003 + C00001 -&gt; C01161 + C00004 + C00080 | (${Variables:E1_2_1_39_kcat} * E1_2_1_39 * C04043 * C00003 * C00001) / (${Variables:E1_2_1_39_km} + (E1_2_1_39 * C04043 * C00003 * C00001))</v>
      </c>
    </row>
    <row r="507" spans="1:9" s="82" customFormat="1" ht="37.5">
      <c r="A507" s="116">
        <f t="shared" si="15"/>
        <v>506</v>
      </c>
      <c r="B507" s="114" t="s">
        <v>28839</v>
      </c>
      <c r="C507" s="116" t="str">
        <f t="shared" si="14"/>
        <v>E1_2_1_41</v>
      </c>
      <c r="D507" s="134" t="s">
        <v>30697</v>
      </c>
      <c r="E507" s="135" t="s">
        <v>30698</v>
      </c>
      <c r="F507" s="136" t="s">
        <v>30699</v>
      </c>
      <c r="G507" s="136" t="s">
        <v>30700</v>
      </c>
      <c r="H507" s="116" t="str">
        <f>_xlfn.CONCAT("(","${Variables:",C507,"_kcat}"," * ",C507," * ",E507,") / (","${Variables:",C507,"_km}"," + (",C507," * ", E507,"))")</f>
        <v>(${Variables:E1_2_1_41_kcat} * E1_2_1_41 * C01165 * C00009 * C00006) / (${Variables:E1_2_1_41_km} + (E1_2_1_41 * C01165 * C00009 * C00006))</v>
      </c>
      <c r="I507" s="121" t="str">
        <f>_xlfn.CONCAT("r",A507,": ",D507," -&gt; ",F507," | ",H507)</f>
        <v>r506: C01165 + C00009 + C00006 -&gt; C03287 + C00005 + C00080 | (${Variables:E1_2_1_41_kcat} * E1_2_1_41 * C01165 * C00009 * C00006) / (${Variables:E1_2_1_41_km} + (E1_2_1_41 * C01165 * C00009 * C00006))</v>
      </c>
    </row>
    <row r="508" spans="1:9" s="82" customFormat="1" ht="37.5">
      <c r="A508" s="116">
        <f t="shared" si="15"/>
        <v>507</v>
      </c>
      <c r="B508" s="114" t="s">
        <v>28840</v>
      </c>
      <c r="C508" s="116" t="str">
        <f t="shared" si="14"/>
        <v>E1_2_1_70</v>
      </c>
      <c r="D508" s="134" t="s">
        <v>30701</v>
      </c>
      <c r="E508" s="135" t="s">
        <v>30702</v>
      </c>
      <c r="F508" s="136" t="s">
        <v>30703</v>
      </c>
      <c r="G508" s="136" t="s">
        <v>30704</v>
      </c>
      <c r="H508" s="116" t="str">
        <f>_xlfn.CONCAT("(","${Variables:",C508,"_kcat}"," * ",C508," * ",E508,") / (","${Variables:",C508,"_km}"," + (",C508," * ", E508,"))")</f>
        <v>(${Variables:E1_2_1_70_kcat} * E1_2_1_70 * C02987 * C00005 * C00080) / (${Variables:E1_2_1_70_km} + (E1_2_1_70 * C02987 * C00005 * C00080))</v>
      </c>
      <c r="I508" s="121" t="str">
        <f>_xlfn.CONCAT("r",A508,": ",D508," -&gt; ",F508," | ",H508)</f>
        <v>r507: C02987 + C00005 + C00080 -&gt; C03741 + C01641 + C00006 | (${Variables:E1_2_1_70_kcat} * E1_2_1_70 * C02987 * C00005 * C00080) / (${Variables:E1_2_1_70_km} + (E1_2_1_70 * C02987 * C00005 * C00080))</v>
      </c>
    </row>
    <row r="509" spans="1:9" s="82" customFormat="1" ht="37.5">
      <c r="A509" s="116">
        <f t="shared" si="15"/>
        <v>508</v>
      </c>
      <c r="B509" s="114" t="s">
        <v>28841</v>
      </c>
      <c r="C509" s="116" t="str">
        <f t="shared" si="14"/>
        <v>E1_2_1_71</v>
      </c>
      <c r="D509" s="134" t="s">
        <v>30705</v>
      </c>
      <c r="E509" s="135" t="s">
        <v>30706</v>
      </c>
      <c r="F509" s="136" t="s">
        <v>30707</v>
      </c>
      <c r="G509" s="136" t="s">
        <v>30708</v>
      </c>
      <c r="H509" s="116" t="str">
        <f>_xlfn.CONCAT("(","${Variables:",C509,"_kcat}"," * ",C509," * ",E509,") / (","${Variables:",C509,"_km}"," + (",C509," * ", E509,"))")</f>
        <v>(${Variables:E1_2_1_71_kcat} * E1_2_1_71 * C05932 * C00003 * C00001) / (${Variables:E1_2_1_71_km} + (E1_2_1_71 * C05932 * C00003 * C00001))</v>
      </c>
      <c r="I509" s="121" t="str">
        <f>_xlfn.CONCAT("r",A509,": ",D509," -&gt; ",F509," | ",H509)</f>
        <v>r508: C05932 + C00003 + C00001 -&gt; C05931 + C00004 + C00080 | (${Variables:E1_2_1_71_kcat} * E1_2_1_71 * C05932 * C00003 * C00001) / (${Variables:E1_2_1_71_km} + (E1_2_1_71 * C05932 * C00003 * C00001))</v>
      </c>
    </row>
    <row r="510" spans="1:9" s="82" customFormat="1" ht="37.5">
      <c r="A510" s="116">
        <f t="shared" si="15"/>
        <v>509</v>
      </c>
      <c r="B510" s="114" t="s">
        <v>28842</v>
      </c>
      <c r="C510" s="116" t="str">
        <f t="shared" si="14"/>
        <v>E1_2_1_72</v>
      </c>
      <c r="D510" s="134" t="s">
        <v>30709</v>
      </c>
      <c r="E510" s="135" t="s">
        <v>30710</v>
      </c>
      <c r="F510" s="136" t="s">
        <v>30711</v>
      </c>
      <c r="G510" s="136" t="s">
        <v>30712</v>
      </c>
      <c r="H510" s="116" t="str">
        <f>_xlfn.CONCAT("(","${Variables:",C510,"_kcat}"," * ",C510," * ",E510,") / (","${Variables:",C510,"_km}"," + (",C510," * ", E510,"))")</f>
        <v>(${Variables:E1_2_1_72_kcat} * E1_2_1_72 * C00279 * C00003 * C00001) / (${Variables:E1_2_1_72_km} + (E1_2_1_72 * C00279 * C00003 * C00001))</v>
      </c>
      <c r="I510" s="121" t="str">
        <f>_xlfn.CONCAT("r",A510,": ",D510," -&gt; ",F510," | ",H510)</f>
        <v>r509: C00279 + C00003 + C00001 -&gt; C03393 + C00004 + C00080 | (${Variables:E1_2_1_72_kcat} * E1_2_1_72 * C00279 * C00003 * C00001) / (${Variables:E1_2_1_72_km} + (E1_2_1_72 * C00279 * C00003 * C00001))</v>
      </c>
    </row>
    <row r="511" spans="1:9" s="82" customFormat="1" ht="37.5">
      <c r="A511" s="116">
        <f t="shared" si="15"/>
        <v>510</v>
      </c>
      <c r="B511" s="114" t="s">
        <v>28843</v>
      </c>
      <c r="C511" s="116" t="str">
        <f t="shared" si="14"/>
        <v>E1_2_1_79</v>
      </c>
      <c r="D511" s="134" t="s">
        <v>30713</v>
      </c>
      <c r="E511" s="135" t="s">
        <v>30714</v>
      </c>
      <c r="F511" s="136" t="s">
        <v>30715</v>
      </c>
      <c r="G511" s="136" t="s">
        <v>30716</v>
      </c>
      <c r="H511" s="116" t="str">
        <f>_xlfn.CONCAT("(","${Variables:",C511,"_kcat}"," * ",C511," * ",E511,") / (","${Variables:",C511,"_km}"," + (",C511," * ", E511,"))")</f>
        <v>(${Variables:E1_2_1_79_kcat} * E1_2_1_79 * C00232 * C00006 * C00001) / (${Variables:E1_2_1_79_km} + (E1_2_1_79 * C00232 * C00006 * C00001))</v>
      </c>
      <c r="I511" s="121" t="str">
        <f>_xlfn.CONCAT("r",A511,": ",D511," -&gt; ",F511," | ",H511)</f>
        <v>r510: C00232 + C00006 + C00001 -&gt; C00042 + C00005 + C00080 | (${Variables:E1_2_1_79_kcat} * E1_2_1_79 * C00232 * C00006 * C00001) / (${Variables:E1_2_1_79_km} + (E1_2_1_79 * C00232 * C00006 * C00001))</v>
      </c>
    </row>
    <row r="512" spans="1:9" s="82" customFormat="1" ht="37.5">
      <c r="A512" s="116">
        <f t="shared" si="15"/>
        <v>511</v>
      </c>
      <c r="B512" s="114" t="s">
        <v>28844</v>
      </c>
      <c r="C512" s="116" t="str">
        <f t="shared" si="14"/>
        <v>E1_2_1_8</v>
      </c>
      <c r="D512" s="134" t="s">
        <v>30717</v>
      </c>
      <c r="E512" s="135" t="s">
        <v>30718</v>
      </c>
      <c r="F512" s="136" t="s">
        <v>30719</v>
      </c>
      <c r="G512" s="136" t="s">
        <v>30720</v>
      </c>
      <c r="H512" s="116" t="str">
        <f>_xlfn.CONCAT("(","${Variables:",C512,"_kcat}"," * ",C512," * ",E512,") / (","${Variables:",C512,"_km}"," + (",C512," * ", E512,"))")</f>
        <v>(${Variables:E1_2_1_8_kcat} * E1_2_1_8 * C00576 * C00003 * C00001) / (${Variables:E1_2_1_8_km} + (E1_2_1_8 * C00576 * C00003 * C00001))</v>
      </c>
      <c r="I512" s="121" t="str">
        <f>_xlfn.CONCAT("r",A512,": ",D512," -&gt; ",F512," | ",H512)</f>
        <v>r511: C00576 + C00003 + C00001 -&gt; C00719 + C00004 + C00080 | (${Variables:E1_2_1_8_kcat} * E1_2_1_8 * C00576 * C00003 * C00001) / (${Variables:E1_2_1_8_km} + (E1_2_1_8 * C00576 * C00003 * C00001))</v>
      </c>
    </row>
    <row r="513" spans="1:19" s="82" customFormat="1" ht="37.5">
      <c r="A513" s="116">
        <f t="shared" si="15"/>
        <v>512</v>
      </c>
      <c r="B513" s="114" t="s">
        <v>28844</v>
      </c>
      <c r="C513" s="116" t="str">
        <f t="shared" si="14"/>
        <v>E1_2_1_8</v>
      </c>
      <c r="D513" s="134" t="s">
        <v>30721</v>
      </c>
      <c r="E513" s="135" t="s">
        <v>30722</v>
      </c>
      <c r="F513" s="136" t="s">
        <v>30723</v>
      </c>
      <c r="G513" s="136" t="s">
        <v>30724</v>
      </c>
      <c r="H513" s="116" t="str">
        <f>_xlfn.CONCAT("(","${Variables:",C513,"_kcat}"," * ",C513," * ",E513,") / (","${Variables:",C513,"_km}"," + (",C513," * ", E513,"))")</f>
        <v>(${Variables:E1_2_1_8_kcat} * E1_2_1_8 * C00576 * C00006 * C00001) / (${Variables:E1_2_1_8_km} + (E1_2_1_8 * C00576 * C00006 * C00001))</v>
      </c>
      <c r="I513" s="121" t="str">
        <f>_xlfn.CONCAT("r",A513,": ",D513," -&gt; ",F513," | ",H513)</f>
        <v>r512: C00576 + C00006 + C00001 -&gt; C00719 + C00005 + C00080 | (${Variables:E1_2_1_8_kcat} * E1_2_1_8 * C00576 * C00006 * C00001) / (${Variables:E1_2_1_8_km} + (E1_2_1_8 * C00576 * C00006 * C00001))</v>
      </c>
    </row>
    <row r="514" spans="1:19" s="82" customFormat="1" ht="37.5">
      <c r="A514" s="116">
        <f t="shared" si="15"/>
        <v>513</v>
      </c>
      <c r="B514" s="114" t="s">
        <v>28845</v>
      </c>
      <c r="C514" s="116" t="str">
        <f t="shared" si="14"/>
        <v>E1_2_1_88</v>
      </c>
      <c r="D514" s="134" t="s">
        <v>30725</v>
      </c>
      <c r="E514" s="135" t="s">
        <v>30726</v>
      </c>
      <c r="F514" s="136" t="s">
        <v>30727</v>
      </c>
      <c r="G514" s="136" t="s">
        <v>30728</v>
      </c>
      <c r="H514" s="116" t="str">
        <f>_xlfn.CONCAT("(","${Variables:",C514,"_kcat}"," * ",C514," * ",E514,") / (","${Variables:",C514,"_km}"," + (",C514," * ", E514,"))")</f>
        <v>(${Variables:E1_2_1_88_kcat} * E1_2_1_88 * C01165 * C00003 * C00001) / (${Variables:E1_2_1_88_km} + (E1_2_1_88 * C01165 * C00003 * C00001))</v>
      </c>
      <c r="I514" s="121" t="str">
        <f>_xlfn.CONCAT("r",A514,": ",D514," -&gt; ",F514," | ",H514)</f>
        <v>r513: C01165 + C00003 + C00001 -&gt; C00025 + C00004 + C00080 | (${Variables:E1_2_1_88_kcat} * E1_2_1_88 * C01165 * C00003 * C00001) / (${Variables:E1_2_1_88_km} + (E1_2_1_88 * C01165 * C00003 * C00001))</v>
      </c>
    </row>
    <row r="515" spans="1:19" s="82" customFormat="1" ht="37.5">
      <c r="A515" s="116">
        <f t="shared" si="15"/>
        <v>514</v>
      </c>
      <c r="B515" s="114" t="s">
        <v>28845</v>
      </c>
      <c r="C515" s="116" t="str">
        <f t="shared" ref="C515:C578" si="16">CONCATENATE("E",B515)</f>
        <v>E1_2_1_88</v>
      </c>
      <c r="D515" s="134" t="s">
        <v>30729</v>
      </c>
      <c r="E515" s="135" t="s">
        <v>30730</v>
      </c>
      <c r="F515" s="136" t="s">
        <v>30727</v>
      </c>
      <c r="G515" s="136" t="s">
        <v>30728</v>
      </c>
      <c r="H515" s="116" t="str">
        <f>_xlfn.CONCAT("(","${Variables:",C515,"_kcat}"," * ",C515," * ",E515,") / (","${Variables:",C515,"_km}"," + (",C515," * ", E515,"))")</f>
        <v>(${Variables:E1_2_1_88_kcat} * E1_2_1_88 * C03912 * C00003 * C00001 ) / (${Variables:E1_2_1_88_km} + (E1_2_1_88 * C03912 * C00003 * C00001 ))</v>
      </c>
      <c r="I515" s="121" t="str">
        <f>_xlfn.CONCAT("r",A515,": ",D515," -&gt; ",F515," | ",H515)</f>
        <v>r514: C03912 + C00003 + C00001  -&gt; C00025 + C00004 + C00080 | (${Variables:E1_2_1_88_kcat} * E1_2_1_88 * C03912 * C00003 * C00001 ) / (${Variables:E1_2_1_88_km} + (E1_2_1_88 * C03912 * C00003 * C00001 ))</v>
      </c>
    </row>
    <row r="516" spans="1:19" s="82" customFormat="1" ht="37.5">
      <c r="A516" s="116">
        <f t="shared" ref="A516:A579" si="17">A515+1</f>
        <v>515</v>
      </c>
      <c r="B516" s="114" t="s">
        <v>28845</v>
      </c>
      <c r="C516" s="116" t="str">
        <f t="shared" si="16"/>
        <v>E1_2_1_88</v>
      </c>
      <c r="D516" s="134" t="s">
        <v>30731</v>
      </c>
      <c r="E516" s="135" t="s">
        <v>30732</v>
      </c>
      <c r="F516" s="136" t="s">
        <v>30733</v>
      </c>
      <c r="G516" s="136" t="s">
        <v>30734</v>
      </c>
      <c r="H516" s="116" t="str">
        <f>_xlfn.CONCAT("(","${Variables:",C516,"_kcat}"," * ",C516," * ",E516,") / (","${Variables:",C516,"_km}"," + (",C516," * ", E516,"))")</f>
        <v>(${Variables:E1_2_1_88_kcat} * E1_2_1_88 * C03912 * C00006 * C00001) / (${Variables:E1_2_1_88_km} + (E1_2_1_88 * C03912 * C00006 * C00001))</v>
      </c>
      <c r="I516" s="121" t="str">
        <f>_xlfn.CONCAT("r",A516,": ",D516," -&gt; ",F516," | ",H516)</f>
        <v>r515: C03912 + C00006 + C00001 -&gt; C00025 + C00005 + C00080 | (${Variables:E1_2_1_88_kcat} * E1_2_1_88 * C03912 * C00006 * C00001) / (${Variables:E1_2_1_88_km} + (E1_2_1_88 * C03912 * C00006 * C00001))</v>
      </c>
    </row>
    <row r="517" spans="1:19" s="82" customFormat="1" ht="37.5">
      <c r="A517" s="116">
        <f t="shared" si="17"/>
        <v>516</v>
      </c>
      <c r="B517" s="114" t="s">
        <v>28845</v>
      </c>
      <c r="C517" s="116" t="str">
        <f t="shared" si="16"/>
        <v>E1_2_1_88</v>
      </c>
      <c r="D517" s="134" t="s">
        <v>30735</v>
      </c>
      <c r="E517" s="135" t="s">
        <v>30736</v>
      </c>
      <c r="F517" s="136" t="s">
        <v>30737</v>
      </c>
      <c r="G517" s="136" t="s">
        <v>30738</v>
      </c>
      <c r="H517" s="116" t="str">
        <f>_xlfn.CONCAT("(","${Variables:",C517,"_kcat}"," * ",C517," * ",E517,") / (","${Variables:",C517,"_km}"," + (",C517," * ", E517,"))")</f>
        <v>(${Variables:E1_2_1_88_kcat} * E1_2_1_88 * C04281 * C00003 * C00001 ) / (${Variables:E1_2_1_88_km} + (E1_2_1_88 * C04281 * C00003 * C00001 ))</v>
      </c>
      <c r="I517" s="121" t="str">
        <f>_xlfn.CONCAT("r",A517,": ",D517," -&gt; ",F517," | ",H517)</f>
        <v>r516: C04281 + C00003 + C00001  -&gt; C05947 + C00004 + C00080 | (${Variables:E1_2_1_88_kcat} * E1_2_1_88 * C04281 * C00003 * C00001 ) / (${Variables:E1_2_1_88_km} + (E1_2_1_88 * C04281 * C00003 * C00001 ))</v>
      </c>
    </row>
    <row r="518" spans="1:19" s="82" customFormat="1" ht="37.5">
      <c r="A518" s="116">
        <f t="shared" si="17"/>
        <v>517</v>
      </c>
      <c r="B518" s="114" t="s">
        <v>28845</v>
      </c>
      <c r="C518" s="116" t="str">
        <f t="shared" si="16"/>
        <v>E1_2_1_88</v>
      </c>
      <c r="D518" s="134" t="s">
        <v>30739</v>
      </c>
      <c r="E518" s="135" t="s">
        <v>30740</v>
      </c>
      <c r="F518" s="136" t="s">
        <v>30741</v>
      </c>
      <c r="G518" s="136" t="s">
        <v>30742</v>
      </c>
      <c r="H518" s="116" t="str">
        <f>_xlfn.CONCAT("(","${Variables:",C518,"_kcat}"," * ",C518," * ",E518,") / (","${Variables:",C518,"_km}"," + (",C518," * ", E518,"))")</f>
        <v>(${Variables:E1_2_1_88_kcat} * E1_2_1_88 * C04281 * C00006 * C00001) / (${Variables:E1_2_1_88_km} + (E1_2_1_88 * C04281 * C00006 * C00001))</v>
      </c>
      <c r="I518" s="121" t="str">
        <f>_xlfn.CONCAT("r",A518,": ",D518," -&gt; ",F518," | ",H518)</f>
        <v>r517: C04281 + C00006 + C00001 -&gt; C05947 + C00005 + C00080 | (${Variables:E1_2_1_88_kcat} * E1_2_1_88 * C04281 * C00006 * C00001) / (${Variables:E1_2_1_88_km} + (E1_2_1_88 * C04281 * C00006 * C00001))</v>
      </c>
    </row>
    <row r="519" spans="1:19" s="82" customFormat="1" ht="37.5">
      <c r="A519" s="116">
        <f t="shared" si="17"/>
        <v>518</v>
      </c>
      <c r="B519" s="114" t="s">
        <v>28845</v>
      </c>
      <c r="C519" s="116" t="str">
        <f t="shared" si="16"/>
        <v>E1_2_1_88</v>
      </c>
      <c r="D519" s="134" t="s">
        <v>30737</v>
      </c>
      <c r="E519" s="135" t="s">
        <v>30738</v>
      </c>
      <c r="F519" s="136" t="s">
        <v>30743</v>
      </c>
      <c r="G519" s="136" t="s">
        <v>30744</v>
      </c>
      <c r="H519" s="116" t="str">
        <f>_xlfn.CONCAT("(","${Variables:",C519,"_kcat}"," * ",C519," * ",E519,") / (","${Variables:",C519,"_km}"," + (",C519," * ", E519,"))")</f>
        <v>(${Variables:E1_2_1_88_kcat} * E1_2_1_88 * C05947 * C00004 * C00080) / (${Variables:E1_2_1_88_km} + (E1_2_1_88 * C05947 * C00004 * C00080))</v>
      </c>
      <c r="I519" s="121" t="str">
        <f>_xlfn.CONCAT("r",A519,": ",D519," -&gt; ",F519," | ",H519)</f>
        <v>r518: C05947 + C00004 + C00080 -&gt; C05938 + C00003 + C00001 | (${Variables:E1_2_1_88_kcat} * E1_2_1_88 * C05947 * C00004 * C00080) / (${Variables:E1_2_1_88_km} + (E1_2_1_88 * C05947 * C00004 * C00080))</v>
      </c>
    </row>
    <row r="520" spans="1:19" s="82" customFormat="1" ht="37.5">
      <c r="A520" s="116">
        <f t="shared" si="17"/>
        <v>519</v>
      </c>
      <c r="B520" s="114" t="s">
        <v>28845</v>
      </c>
      <c r="C520" s="116" t="str">
        <f t="shared" si="16"/>
        <v>E1_2_1_88</v>
      </c>
      <c r="D520" s="134" t="s">
        <v>30745</v>
      </c>
      <c r="E520" s="135" t="s">
        <v>30746</v>
      </c>
      <c r="F520" s="136" t="s">
        <v>30733</v>
      </c>
      <c r="G520" s="136" t="s">
        <v>30734</v>
      </c>
      <c r="H520" s="116" t="str">
        <f>_xlfn.CONCAT("(","${Variables:",C520,"_kcat}"," * ",C520," * ",E520,") / (","${Variables:",C520,"_km}"," + (",C520," * ", E520,"))")</f>
        <v>(${Variables:E1_2_1_88_kcat} * E1_2_1_88 * C01165 * C00006 * C00001) / (${Variables:E1_2_1_88_km} + (E1_2_1_88 * C01165 * C00006 * C00001))</v>
      </c>
      <c r="I520" s="121" t="str">
        <f>_xlfn.CONCAT("r",A520,": ",D520," -&gt; ",F520," | ",H520)</f>
        <v>r519: C01165 + C00006 + C00001 -&gt; C00025 + C00005 + C00080 | (${Variables:E1_2_1_88_kcat} * E1_2_1_88 * C01165 * C00006 * C00001) / (${Variables:E1_2_1_88_km} + (E1_2_1_88 * C01165 * C00006 * C00001))</v>
      </c>
    </row>
    <row r="521" spans="1:19" s="82" customFormat="1" ht="37.5">
      <c r="A521" s="116">
        <f t="shared" si="17"/>
        <v>520</v>
      </c>
      <c r="B521" s="114" t="s">
        <v>28846</v>
      </c>
      <c r="C521" s="116" t="str">
        <f t="shared" si="16"/>
        <v>E1_2_1_91</v>
      </c>
      <c r="D521" s="134" t="s">
        <v>30747</v>
      </c>
      <c r="E521" s="135" t="s">
        <v>30748</v>
      </c>
      <c r="F521" s="136" t="s">
        <v>30749</v>
      </c>
      <c r="G521" s="136" t="s">
        <v>30750</v>
      </c>
      <c r="H521" s="116" t="str">
        <f>_xlfn.CONCAT("(","${Variables:",C521,"_kcat}"," * ",C521," * ",E521,") / (","${Variables:",C521,"_km}"," + (",C521," * ", E521,"))")</f>
        <v>(${Variables:E1_2_1_91_kcat} * E1_2_1_91 * C19946 * C00006 * C00001) / (${Variables:E1_2_1_91_km} + (E1_2_1_91 * C19946 * C00006 * C00001))</v>
      </c>
      <c r="I521" s="121" t="str">
        <f>_xlfn.CONCAT("r",A521,": ",D521," -&gt; ",F521," | ",H521)</f>
        <v>r520: C19946 + C00006 + C00001 -&gt; C19945 + C00005 + C00080 | (${Variables:E1_2_1_91_kcat} * E1_2_1_91 * C19946 * C00006 * C00001) / (${Variables:E1_2_1_91_km} + (E1_2_1_91 * C19946 * C00006 * C00001))</v>
      </c>
      <c r="J521" s="88"/>
      <c r="K521" s="88"/>
      <c r="L521" s="88"/>
      <c r="M521" s="88"/>
      <c r="N521" s="88"/>
      <c r="O521" s="88"/>
      <c r="P521" s="88"/>
      <c r="Q521" s="88"/>
      <c r="R521" s="88"/>
      <c r="S521" s="88"/>
    </row>
    <row r="522" spans="1:19" s="82" customFormat="1" ht="37.5">
      <c r="A522" s="116">
        <f t="shared" si="17"/>
        <v>521</v>
      </c>
      <c r="B522" s="114" t="s">
        <v>28847</v>
      </c>
      <c r="C522" s="116" t="str">
        <f t="shared" si="16"/>
        <v>E1_2_1_99</v>
      </c>
      <c r="D522" s="134" t="s">
        <v>30751</v>
      </c>
      <c r="E522" s="135" t="s">
        <v>30752</v>
      </c>
      <c r="F522" s="136" t="s">
        <v>30753</v>
      </c>
      <c r="G522" s="136" t="s">
        <v>30754</v>
      </c>
      <c r="H522" s="116" t="str">
        <f>_xlfn.CONCAT("(","${Variables:",C522,"_kcat}"," * ",C522," * ",E522,") / (","${Variables:",C522,"_km}"," + (",C522," * ", E522,"))")</f>
        <v>(${Variables:E1_2_1_99_kcat} * E1_2_1_99 * C15700 * C00003 * C00001) / (${Variables:E1_2_1_99_km} + (E1_2_1_99 * C15700 * C00003 * C00001))</v>
      </c>
      <c r="I522" s="121" t="str">
        <f>_xlfn.CONCAT("r",A522,": ",D522," -&gt; ",F522," | ",H522)</f>
        <v>r521: C15700 + C00003 + C00001 -&gt; C15767 + C00004 + C00080 | (${Variables:E1_2_1_99_kcat} * E1_2_1_99 * C15700 * C00003 * C00001) / (${Variables:E1_2_1_99_km} + (E1_2_1_99 * C15700 * C00003 * C00001))</v>
      </c>
      <c r="J522" s="88"/>
      <c r="K522" s="88"/>
      <c r="L522" s="88"/>
      <c r="M522" s="88"/>
      <c r="N522" s="88"/>
      <c r="O522" s="88"/>
      <c r="P522" s="88"/>
      <c r="Q522" s="88"/>
      <c r="R522" s="88"/>
      <c r="S522" s="88"/>
    </row>
    <row r="523" spans="1:19" s="82" customFormat="1" ht="37.5">
      <c r="A523" s="116">
        <f t="shared" si="17"/>
        <v>522</v>
      </c>
      <c r="B523" s="114" t="s">
        <v>28847</v>
      </c>
      <c r="C523" s="116" t="str">
        <f t="shared" si="16"/>
        <v>E1_2_1_99</v>
      </c>
      <c r="D523" s="134" t="s">
        <v>30755</v>
      </c>
      <c r="E523" s="135" t="s">
        <v>30756</v>
      </c>
      <c r="F523" s="136" t="s">
        <v>30757</v>
      </c>
      <c r="G523" s="136" t="s">
        <v>30758</v>
      </c>
      <c r="H523" s="116" t="str">
        <f>_xlfn.CONCAT("(","${Variables:",C523,"_kcat}"," * ",C523," * ",E523,") / (","${Variables:",C523,"_km}"," + (",C523," * ", E523,"))")</f>
        <v>(${Variables:E1_2_1_99_kcat} * E1_2_1_99 * C15700 * C00006 * C00001) / (${Variables:E1_2_1_99_km} + (E1_2_1_99 * C15700 * C00006 * C00001))</v>
      </c>
      <c r="I523" s="121" t="str">
        <f>_xlfn.CONCAT("r",A523,": ",D523," -&gt; ",F523," | ",H523)</f>
        <v>r522: C15700 + C00006 + C00001 -&gt; C15767 + C00005 + C00080 | (${Variables:E1_2_1_99_kcat} * E1_2_1_99 * C15700 * C00006 * C00001) / (${Variables:E1_2_1_99_km} + (E1_2_1_99 * C15700 * C00006 * C00001))</v>
      </c>
      <c r="J523" s="88"/>
      <c r="K523" s="88"/>
      <c r="L523" s="88"/>
      <c r="M523" s="88"/>
      <c r="N523" s="88"/>
      <c r="O523" s="88"/>
      <c r="P523" s="88"/>
      <c r="Q523" s="88"/>
      <c r="R523" s="88"/>
      <c r="S523" s="88"/>
    </row>
    <row r="524" spans="1:19" s="82" customFormat="1" ht="25">
      <c r="A524" s="116">
        <f t="shared" si="17"/>
        <v>523</v>
      </c>
      <c r="B524" s="114" t="s">
        <v>28848</v>
      </c>
      <c r="C524" s="116" t="str">
        <f t="shared" si="16"/>
        <v>E1_2_4_1</v>
      </c>
      <c r="D524" s="137" t="s">
        <v>30759</v>
      </c>
      <c r="E524" s="138" t="s">
        <v>30760</v>
      </c>
      <c r="F524" s="136" t="s">
        <v>30761</v>
      </c>
      <c r="G524" s="136" t="s">
        <v>30762</v>
      </c>
      <c r="H524" s="116" t="str">
        <f>_xlfn.CONCAT("(","${Variables:",C524,"_kcat}"," * ",C524," * ",E524,") / (","${Variables:",C524,"_km}"," + (",C524," * ", E524,"))")</f>
        <v>(${Variables:E1_2_4_1_kcat} * E1_2_4_1 * C00022 * C15972 ) / (${Variables:E1_2_4_1_km} + (E1_2_4_1 * C00022 * C15972 ))</v>
      </c>
      <c r="I524" s="121" t="str">
        <f>_xlfn.CONCAT("r",A524,": ",D524," -&gt; ",F524," | ",H524)</f>
        <v>r523: C00022 + C15972  -&gt; C16255 + C00011 | (${Variables:E1_2_4_1_kcat} * E1_2_4_1 * C00022 * C15972 ) / (${Variables:E1_2_4_1_km} + (E1_2_4_1 * C00022 * C15972 ))</v>
      </c>
      <c r="J524" s="88"/>
      <c r="K524" s="88"/>
      <c r="L524" s="88"/>
      <c r="M524" s="88"/>
      <c r="N524" s="88"/>
      <c r="O524" s="88"/>
      <c r="P524" s="88"/>
      <c r="Q524" s="88"/>
      <c r="R524" s="88"/>
      <c r="S524" s="88"/>
    </row>
    <row r="525" spans="1:19" s="82" customFormat="1" ht="25">
      <c r="A525" s="116">
        <f t="shared" si="17"/>
        <v>524</v>
      </c>
      <c r="B525" s="114" t="s">
        <v>28848</v>
      </c>
      <c r="C525" s="116" t="str">
        <f t="shared" si="16"/>
        <v>E1_2_4_1</v>
      </c>
      <c r="D525" s="137" t="s">
        <v>30763</v>
      </c>
      <c r="E525" s="138" t="s">
        <v>30764</v>
      </c>
      <c r="F525" s="136" t="s">
        <v>30765</v>
      </c>
      <c r="G525" s="136" t="s">
        <v>30766</v>
      </c>
      <c r="H525" s="116" t="str">
        <f>_xlfn.CONCAT("(","${Variables:",C525,"_kcat}"," * ",C525," * ",E525,") / (","${Variables:",C525,"_km}"," + (",C525," * ", E525,"))")</f>
        <v>(${Variables:E1_2_4_1_kcat} * E1_2_4_1 * C00022 * C00068) / (${Variables:E1_2_4_1_km} + (E1_2_4_1 * C00022 * C00068))</v>
      </c>
      <c r="I525" s="121" t="str">
        <f>_xlfn.CONCAT("r",A525,": ",D525," -&gt; ",F525," | ",H525)</f>
        <v>r524: C00022 + C00068 -&gt; C05125 + C00011 | (${Variables:E1_2_4_1_kcat} * E1_2_4_1 * C00022 * C00068) / (${Variables:E1_2_4_1_km} + (E1_2_4_1 * C00022 * C00068))</v>
      </c>
    </row>
    <row r="526" spans="1:19" s="82" customFormat="1" ht="25">
      <c r="A526" s="116">
        <f t="shared" si="17"/>
        <v>525</v>
      </c>
      <c r="B526" s="114" t="s">
        <v>28848</v>
      </c>
      <c r="C526" s="116" t="str">
        <f t="shared" si="16"/>
        <v>E1_2_4_1</v>
      </c>
      <c r="D526" s="137" t="s">
        <v>30767</v>
      </c>
      <c r="E526" s="138" t="s">
        <v>30768</v>
      </c>
      <c r="F526" s="136" t="s">
        <v>30769</v>
      </c>
      <c r="G526" s="136" t="s">
        <v>30770</v>
      </c>
      <c r="H526" s="116" t="str">
        <f>_xlfn.CONCAT("(","${Variables:",C526,"_kcat}"," * ",C526," * ",E526,") / (","${Variables:",C526,"_km}"," + (",C526," * ", E526,"))")</f>
        <v>(${Variables:E1_2_4_1_kcat} * E1_2_4_1 * C05125 * C15972) / (${Variables:E1_2_4_1_km} + (E1_2_4_1 * C05125 * C15972))</v>
      </c>
      <c r="I526" s="121" t="str">
        <f>_xlfn.CONCAT("r",A526,": ",D526," -&gt; ",F526," | ",H526)</f>
        <v>r525: C05125 + C15972 -&gt; C16255 + C00068 | (${Variables:E1_2_4_1_kcat} * E1_2_4_1 * C05125 * C15972) / (${Variables:E1_2_4_1_km} + (E1_2_4_1 * C05125 * C15972))</v>
      </c>
    </row>
    <row r="527" spans="1:19" s="82" customFormat="1" ht="25">
      <c r="A527" s="116">
        <f t="shared" si="17"/>
        <v>526</v>
      </c>
      <c r="B527" s="114" t="s">
        <v>28849</v>
      </c>
      <c r="C527" s="116" t="str">
        <f t="shared" si="16"/>
        <v>E1_2_4_2</v>
      </c>
      <c r="D527" s="134" t="s">
        <v>30771</v>
      </c>
      <c r="E527" s="135" t="s">
        <v>30772</v>
      </c>
      <c r="F527" s="141" t="s">
        <v>30773</v>
      </c>
      <c r="G527" s="141" t="s">
        <v>30774</v>
      </c>
      <c r="H527" s="116" t="str">
        <f>_xlfn.CONCAT("(","${Variables:",C527,"_kcat}"," * ",C527," * ",E527,") / (","${Variables:",C527,"_km}"," + (",C527," * ", E527,"))")</f>
        <v>(${Variables:E1_2_4_2_kcat} * E1_2_4_2 * C00026 * C15972 ) / (${Variables:E1_2_4_2_km} + (E1_2_4_2 * C00026 * C15972 ))</v>
      </c>
      <c r="I527" s="121" t="str">
        <f>_xlfn.CONCAT("r",A527,": ",D527," -&gt; ",F527," | ",H527)</f>
        <v>r526: C00026 + C15972  -&gt; C16254 + C00011 | (${Variables:E1_2_4_2_kcat} * E1_2_4_2 * C00026 * C15972 ) / (${Variables:E1_2_4_2_km} + (E1_2_4_2 * C00026 * C15972 ))</v>
      </c>
    </row>
    <row r="528" spans="1:19" s="82" customFormat="1" ht="25">
      <c r="A528" s="116">
        <f t="shared" si="17"/>
        <v>527</v>
      </c>
      <c r="B528" s="114" t="s">
        <v>28849</v>
      </c>
      <c r="C528" s="116" t="str">
        <f t="shared" si="16"/>
        <v>E1_2_4_2</v>
      </c>
      <c r="D528" s="134" t="s">
        <v>30775</v>
      </c>
      <c r="E528" s="135" t="s">
        <v>30776</v>
      </c>
      <c r="F528" s="136" t="s">
        <v>30777</v>
      </c>
      <c r="G528" s="136" t="s">
        <v>30778</v>
      </c>
      <c r="H528" s="116" t="str">
        <f>_xlfn.CONCAT("(","${Variables:",C528,"_kcat}"," * ",C528," * ",E528,") / (","${Variables:",C528,"_km}"," + (",C528," * ", E528,"))")</f>
        <v>(${Variables:E1_2_4_2_kcat} * E1_2_4_2 * C00026 * C00068) / (${Variables:E1_2_4_2_km} + (E1_2_4_2 * C00026 * C00068))</v>
      </c>
      <c r="I528" s="121" t="str">
        <f>_xlfn.CONCAT("r",A528,": ",D528," -&gt; ",F528," | ",H528)</f>
        <v>r527: C00026 + C00068 -&gt; C05381 + C00011 | (${Variables:E1_2_4_2_kcat} * E1_2_4_2 * C00026 * C00068) / (${Variables:E1_2_4_2_km} + (E1_2_4_2 * C00026 * C00068))</v>
      </c>
    </row>
    <row r="529" spans="1:9" s="82" customFormat="1" ht="25">
      <c r="A529" s="116">
        <f t="shared" si="17"/>
        <v>528</v>
      </c>
      <c r="B529" s="114" t="s">
        <v>28849</v>
      </c>
      <c r="C529" s="116" t="str">
        <f t="shared" si="16"/>
        <v>E1_2_4_2</v>
      </c>
      <c r="D529" s="134" t="s">
        <v>30779</v>
      </c>
      <c r="E529" s="135" t="s">
        <v>30780</v>
      </c>
      <c r="F529" s="136" t="s">
        <v>30781</v>
      </c>
      <c r="G529" s="136" t="s">
        <v>30782</v>
      </c>
      <c r="H529" s="116" t="str">
        <f>_xlfn.CONCAT("(","${Variables:",C529,"_kcat}"," * ",C529," * ",E529,") / (","${Variables:",C529,"_km}"," + (",C529," * ", E529,"))")</f>
        <v>(${Variables:E1_2_4_2_kcat} * E1_2_4_2 * C05381 * C15972) / (${Variables:E1_2_4_2_km} + (E1_2_4_2 * C05381 * C15972))</v>
      </c>
      <c r="I529" s="121" t="str">
        <f>_xlfn.CONCAT("r",A529,": ",D529," -&gt; ",F529," | ",H529)</f>
        <v>r528: C05381 + C15972 -&gt; C16254 + C00068 | (${Variables:E1_2_4_2_kcat} * E1_2_4_2 * C05381 * C15972) / (${Variables:E1_2_4_2_km} + (E1_2_4_2 * C05381 * C15972))</v>
      </c>
    </row>
    <row r="530" spans="1:9" s="82" customFormat="1" ht="37.5">
      <c r="A530" s="116">
        <f t="shared" si="17"/>
        <v>529</v>
      </c>
      <c r="B530" s="114" t="s">
        <v>28850</v>
      </c>
      <c r="C530" s="116" t="str">
        <f t="shared" si="16"/>
        <v>E1_2_5_1</v>
      </c>
      <c r="D530" s="134" t="s">
        <v>30783</v>
      </c>
      <c r="E530" s="135" t="s">
        <v>30784</v>
      </c>
      <c r="F530" s="136" t="s">
        <v>30785</v>
      </c>
      <c r="G530" s="136" t="s">
        <v>30786</v>
      </c>
      <c r="H530" s="116" t="str">
        <f>_xlfn.CONCAT("(","${Variables:",C530,"_kcat}"," * ",C530," * ",E530,") / (","${Variables:",C530,"_km}"," + (",C530," * ", E530,"))")</f>
        <v>(${Variables:E1_2_5_1_kcat} * E1_2_5_1 * C00022 * C00399 * C00001) / (${Variables:E1_2_5_1_km} + (E1_2_5_1 * C00022 * C00399 * C00001))</v>
      </c>
      <c r="I530" s="121" t="str">
        <f>_xlfn.CONCAT("r",A530,": ",D530," -&gt; ",F530," | ",H530)</f>
        <v>r529: C00022 + C00399 + C00001 -&gt; C00033 + C00390 + C00011 | (${Variables:E1_2_5_1_kcat} * E1_2_5_1 * C00022 * C00399 * C00001) / (${Variables:E1_2_5_1_km} + (E1_2_5_1 * C00022 * C00399 * C00001))</v>
      </c>
    </row>
    <row r="531" spans="1:9" s="82" customFormat="1" ht="37.5">
      <c r="A531" s="116">
        <f t="shared" si="17"/>
        <v>530</v>
      </c>
      <c r="B531" s="114" t="s">
        <v>28851</v>
      </c>
      <c r="C531" s="116" t="str">
        <f t="shared" si="16"/>
        <v>E1_2_99_6</v>
      </c>
      <c r="D531" s="134" t="s">
        <v>30787</v>
      </c>
      <c r="E531" s="135" t="s">
        <v>30788</v>
      </c>
      <c r="F531" s="136" t="s">
        <v>30789</v>
      </c>
      <c r="G531" s="136" t="s">
        <v>30790</v>
      </c>
      <c r="H531" s="116" t="str">
        <f>_xlfn.CONCAT("(","${Variables:",C531,"_kcat}"," * ",C531," * ",E531,") / (","${Variables:",C531,"_km}"," + (",C531," * ", E531,"))")</f>
        <v>(${Variables:E1_2_99_6_kcat} * E1_2_99_6 * C00071 * C00028 * C00001) / (${Variables:E1_2_99_6_km} + (E1_2_99_6 * C00071 * C00028 * C00001))</v>
      </c>
      <c r="I531" s="121" t="str">
        <f>_xlfn.CONCAT("r",A531,": ",D531," -&gt; ",F531," | ",H531)</f>
        <v>r530: C00071 + C00028 + C00001 -&gt; C00060 + C00030 | (${Variables:E1_2_99_6_kcat} * E1_2_99_6 * C00071 * C00028 * C00001) / (${Variables:E1_2_99_6_km} + (E1_2_99_6 * C00071 * C00028 * C00001))</v>
      </c>
    </row>
    <row r="532" spans="1:9" s="82" customFormat="1" ht="37.5">
      <c r="A532" s="116">
        <f t="shared" si="17"/>
        <v>531</v>
      </c>
      <c r="B532" s="114" t="s">
        <v>28851</v>
      </c>
      <c r="C532" s="116" t="str">
        <f t="shared" si="16"/>
        <v>E1_2_99_6</v>
      </c>
      <c r="D532" s="134" t="s">
        <v>30791</v>
      </c>
      <c r="E532" s="135" t="s">
        <v>30792</v>
      </c>
      <c r="F532" s="136" t="s">
        <v>30793</v>
      </c>
      <c r="G532" s="136" t="s">
        <v>30794</v>
      </c>
      <c r="H532" s="116" t="str">
        <f>_xlfn.CONCAT("(","${Variables:",C532,"_kcat}"," * ",C532," * ",E532,") / (","${Variables:",C532,"_km}"," + (",C532," * ", E532,"))")</f>
        <v>(${Variables:E1_2_99_6_kcat} * E1_2_99_6 * C00084 * C00028 * C00001) / (${Variables:E1_2_99_6_km} + (E1_2_99_6 * C00084 * C00028 * C00001))</v>
      </c>
      <c r="I532" s="121" t="str">
        <f>_xlfn.CONCAT("r",A532,": ",D532," -&gt; ",F532," | ",H532)</f>
        <v>r531: C00084 + C00028 + C00001 -&gt; C00033 + C00030 | (${Variables:E1_2_99_6_kcat} * E1_2_99_6 * C00084 * C00028 * C00001) / (${Variables:E1_2_99_6_km} + (E1_2_99_6 * C00084 * C00028 * C00001))</v>
      </c>
    </row>
    <row r="533" spans="1:9" s="82" customFormat="1" ht="37.5">
      <c r="A533" s="116">
        <f t="shared" si="17"/>
        <v>532</v>
      </c>
      <c r="B533" s="114" t="s">
        <v>28851</v>
      </c>
      <c r="C533" s="116" t="str">
        <f t="shared" si="16"/>
        <v>E1_2_99_6</v>
      </c>
      <c r="D533" s="134" t="s">
        <v>30787</v>
      </c>
      <c r="E533" s="135" t="s">
        <v>30788</v>
      </c>
      <c r="F533" s="136" t="s">
        <v>30795</v>
      </c>
      <c r="G533" s="136" t="s">
        <v>30796</v>
      </c>
      <c r="H533" s="116" t="str">
        <f>_xlfn.CONCAT("(","${Variables:",C533,"_kcat}"," * ",C533," * ",E533,") / (","${Variables:",C533,"_km}"," + (",C533," * ", E533,"))")</f>
        <v>(${Variables:E1_2_99_6_kcat} * E1_2_99_6 * C00071 * C00028 * C00001) / (${Variables:E1_2_99_6_km} + (E1_2_99_6 * C00071 * C00028 * C00001))</v>
      </c>
      <c r="I533" s="121" t="str">
        <f>_xlfn.CONCAT("r",A533,": ",D533," -&gt; ",F533," | ",H533)</f>
        <v>r532: C00071 + C00028 + C00001 -&gt; C00162 + C00030 | (${Variables:E1_2_99_6_kcat} * E1_2_99_6 * C00071 * C00028 * C00001) / (${Variables:E1_2_99_6_km} + (E1_2_99_6 * C00071 * C00028 * C00001))</v>
      </c>
    </row>
    <row r="534" spans="1:9" s="82" customFormat="1" ht="37.5">
      <c r="A534" s="116">
        <f t="shared" si="17"/>
        <v>533</v>
      </c>
      <c r="B534" s="114" t="s">
        <v>28851</v>
      </c>
      <c r="C534" s="116" t="str">
        <f t="shared" si="16"/>
        <v>E1_2_99_6</v>
      </c>
      <c r="D534" s="134" t="s">
        <v>30787</v>
      </c>
      <c r="E534" s="135" t="s">
        <v>30788</v>
      </c>
      <c r="F534" s="136" t="s">
        <v>30789</v>
      </c>
      <c r="G534" s="136" t="s">
        <v>30790</v>
      </c>
      <c r="H534" s="116" t="str">
        <f>_xlfn.CONCAT("(","${Variables:",C534,"_kcat}"," * ",C534," * ",E534,") / (","${Variables:",C534,"_km}"," + (",C534," * ", E534,"))")</f>
        <v>(${Variables:E1_2_99_6_kcat} * E1_2_99_6 * C00071 * C00028 * C00001) / (${Variables:E1_2_99_6_km} + (E1_2_99_6 * C00071 * C00028 * C00001))</v>
      </c>
      <c r="I534" s="121" t="str">
        <f>_xlfn.CONCAT("r",A534,": ",D534," -&gt; ",F534," | ",H534)</f>
        <v>r533: C00071 + C00028 + C00001 -&gt; C00060 + C00030 | (${Variables:E1_2_99_6_kcat} * E1_2_99_6 * C00071 * C00028 * C00001) / (${Variables:E1_2_99_6_km} + (E1_2_99_6 * C00071 * C00028 * C00001))</v>
      </c>
    </row>
    <row r="535" spans="1:9" s="82" customFormat="1" ht="37.5">
      <c r="A535" s="116">
        <f t="shared" si="17"/>
        <v>534</v>
      </c>
      <c r="B535" s="114" t="s">
        <v>28851</v>
      </c>
      <c r="C535" s="116" t="str">
        <f t="shared" si="16"/>
        <v>E1_2_99_6</v>
      </c>
      <c r="D535" s="134" t="s">
        <v>30791</v>
      </c>
      <c r="E535" s="135" t="s">
        <v>30792</v>
      </c>
      <c r="F535" s="136" t="s">
        <v>30793</v>
      </c>
      <c r="G535" s="136" t="s">
        <v>30794</v>
      </c>
      <c r="H535" s="116" t="str">
        <f>_xlfn.CONCAT("(","${Variables:",C535,"_kcat}"," * ",C535," * ",E535,") / (","${Variables:",C535,"_km}"," + (",C535," * ", E535,"))")</f>
        <v>(${Variables:E1_2_99_6_kcat} * E1_2_99_6 * C00084 * C00028 * C00001) / (${Variables:E1_2_99_6_km} + (E1_2_99_6 * C00084 * C00028 * C00001))</v>
      </c>
      <c r="I535" s="121" t="str">
        <f>_xlfn.CONCAT("r",A535,": ",D535," -&gt; ",F535," | ",H535)</f>
        <v>r534: C00084 + C00028 + C00001 -&gt; C00033 + C00030 | (${Variables:E1_2_99_6_kcat} * E1_2_99_6 * C00084 * C00028 * C00001) / (${Variables:E1_2_99_6_km} + (E1_2_99_6 * C00084 * C00028 * C00001))</v>
      </c>
    </row>
    <row r="536" spans="1:9" s="82" customFormat="1" ht="37.5">
      <c r="A536" s="116">
        <f t="shared" si="17"/>
        <v>535</v>
      </c>
      <c r="B536" s="114" t="s">
        <v>28851</v>
      </c>
      <c r="C536" s="116" t="str">
        <f t="shared" si="16"/>
        <v>E1_2_99_6</v>
      </c>
      <c r="D536" s="134" t="s">
        <v>30787</v>
      </c>
      <c r="E536" s="135" t="s">
        <v>30788</v>
      </c>
      <c r="F536" s="136" t="s">
        <v>30795</v>
      </c>
      <c r="G536" s="136" t="s">
        <v>30796</v>
      </c>
      <c r="H536" s="116" t="str">
        <f>_xlfn.CONCAT("(","${Variables:",C536,"_kcat}"," * ",C536," * ",E536,") / (","${Variables:",C536,"_km}"," + (",C536," * ", E536,"))")</f>
        <v>(${Variables:E1_2_99_6_kcat} * E1_2_99_6 * C00071 * C00028 * C00001) / (${Variables:E1_2_99_6_km} + (E1_2_99_6 * C00071 * C00028 * C00001))</v>
      </c>
      <c r="I536" s="121" t="str">
        <f>_xlfn.CONCAT("r",A536,": ",D536," -&gt; ",F536," | ",H536)</f>
        <v>r535: C00071 + C00028 + C00001 -&gt; C00162 + C00030 | (${Variables:E1_2_99_6_kcat} * E1_2_99_6 * C00071 * C00028 * C00001) / (${Variables:E1_2_99_6_km} + (E1_2_99_6 * C00071 * C00028 * C00001))</v>
      </c>
    </row>
    <row r="537" spans="1:9" s="82" customFormat="1" ht="37.5">
      <c r="A537" s="116">
        <f t="shared" si="17"/>
        <v>536</v>
      </c>
      <c r="B537" s="114" t="s">
        <v>28851</v>
      </c>
      <c r="C537" s="116" t="str">
        <f t="shared" si="16"/>
        <v>E1_2_99_6</v>
      </c>
      <c r="D537" s="134" t="s">
        <v>30787</v>
      </c>
      <c r="E537" s="135" t="s">
        <v>30788</v>
      </c>
      <c r="F537" s="136" t="s">
        <v>30789</v>
      </c>
      <c r="G537" s="136" t="s">
        <v>30790</v>
      </c>
      <c r="H537" s="116" t="str">
        <f>_xlfn.CONCAT("(","${Variables:",C537,"_kcat}"," * ",C537," * ",E537,") / (","${Variables:",C537,"_km}"," + (",C537," * ", E537,"))")</f>
        <v>(${Variables:E1_2_99_6_kcat} * E1_2_99_6 * C00071 * C00028 * C00001) / (${Variables:E1_2_99_6_km} + (E1_2_99_6 * C00071 * C00028 * C00001))</v>
      </c>
      <c r="I537" s="121" t="str">
        <f>_xlfn.CONCAT("r",A537,": ",D537," -&gt; ",F537," | ",H537)</f>
        <v>r536: C00071 + C00028 + C00001 -&gt; C00060 + C00030 | (${Variables:E1_2_99_6_kcat} * E1_2_99_6 * C00071 * C00028 * C00001) / (${Variables:E1_2_99_6_km} + (E1_2_99_6 * C00071 * C00028 * C00001))</v>
      </c>
    </row>
    <row r="538" spans="1:9" s="82" customFormat="1" ht="37.5">
      <c r="A538" s="116">
        <f t="shared" si="17"/>
        <v>537</v>
      </c>
      <c r="B538" s="114" t="s">
        <v>28851</v>
      </c>
      <c r="C538" s="116" t="str">
        <f t="shared" si="16"/>
        <v>E1_2_99_6</v>
      </c>
      <c r="D538" s="134" t="s">
        <v>30791</v>
      </c>
      <c r="E538" s="135" t="s">
        <v>30792</v>
      </c>
      <c r="F538" s="136" t="s">
        <v>30793</v>
      </c>
      <c r="G538" s="136" t="s">
        <v>30794</v>
      </c>
      <c r="H538" s="116" t="str">
        <f>_xlfn.CONCAT("(","${Variables:",C538,"_kcat}"," * ",C538," * ",E538,") / (","${Variables:",C538,"_km}"," + (",C538," * ", E538,"))")</f>
        <v>(${Variables:E1_2_99_6_kcat} * E1_2_99_6 * C00084 * C00028 * C00001) / (${Variables:E1_2_99_6_km} + (E1_2_99_6 * C00084 * C00028 * C00001))</v>
      </c>
      <c r="I538" s="121" t="str">
        <f>_xlfn.CONCAT("r",A538,": ",D538," -&gt; ",F538," | ",H538)</f>
        <v>r537: C00084 + C00028 + C00001 -&gt; C00033 + C00030 | (${Variables:E1_2_99_6_kcat} * E1_2_99_6 * C00084 * C00028 * C00001) / (${Variables:E1_2_99_6_km} + (E1_2_99_6 * C00084 * C00028 * C00001))</v>
      </c>
    </row>
    <row r="539" spans="1:9" s="82" customFormat="1" ht="37.5">
      <c r="A539" s="116">
        <f t="shared" si="17"/>
        <v>538</v>
      </c>
      <c r="B539" s="114" t="s">
        <v>28851</v>
      </c>
      <c r="C539" s="116" t="str">
        <f t="shared" si="16"/>
        <v>E1_2_99_6</v>
      </c>
      <c r="D539" s="134" t="s">
        <v>30787</v>
      </c>
      <c r="E539" s="135" t="s">
        <v>30788</v>
      </c>
      <c r="F539" s="136" t="s">
        <v>30795</v>
      </c>
      <c r="G539" s="136" t="s">
        <v>30796</v>
      </c>
      <c r="H539" s="116" t="str">
        <f>_xlfn.CONCAT("(","${Variables:",C539,"_kcat}"," * ",C539," * ",E539,") / (","${Variables:",C539,"_km}"," + (",C539," * ", E539,"))")</f>
        <v>(${Variables:E1_2_99_6_kcat} * E1_2_99_6 * C00071 * C00028 * C00001) / (${Variables:E1_2_99_6_km} + (E1_2_99_6 * C00071 * C00028 * C00001))</v>
      </c>
      <c r="I539" s="121" t="str">
        <f>_xlfn.CONCAT("r",A539,": ",D539," -&gt; ",F539," | ",H539)</f>
        <v>r538: C00071 + C00028 + C00001 -&gt; C00162 + C00030 | (${Variables:E1_2_99_6_kcat} * E1_2_99_6 * C00071 * C00028 * C00001) / (${Variables:E1_2_99_6_km} + (E1_2_99_6 * C00071 * C00028 * C00001))</v>
      </c>
    </row>
    <row r="540" spans="1:9" s="82" customFormat="1" ht="25">
      <c r="A540" s="116">
        <f t="shared" si="17"/>
        <v>539</v>
      </c>
      <c r="B540" s="114" t="s">
        <v>28852</v>
      </c>
      <c r="C540" s="116" t="str">
        <f t="shared" si="16"/>
        <v>E1_20_4_1</v>
      </c>
      <c r="D540" s="134" t="s">
        <v>30797</v>
      </c>
      <c r="E540" s="135" t="s">
        <v>30798</v>
      </c>
      <c r="F540" s="136" t="s">
        <v>30799</v>
      </c>
      <c r="G540" s="136" t="s">
        <v>30800</v>
      </c>
      <c r="H540" s="116" t="str">
        <f>_xlfn.CONCAT("(","${Variables:",C540,"_kcat}"," * ",C540," * ",E540,") / (","${Variables:",C540,"_km}"," + (",C540," * ", E540,"))")</f>
        <v>(${Variables:E1_20_4_1_kcat} * E1_20_4_1 * C11215 * C07292) / (${Variables:E1_20_4_1_km} + (E1_20_4_1 * C11215 * C07292))</v>
      </c>
      <c r="I540" s="121" t="str">
        <f>_xlfn.CONCAT("r",A540,": ",D540," -&gt; ",F540," | ",H540)</f>
        <v>r539: C11215 + C07292 -&gt; C06697 + C07293 | (${Variables:E1_20_4_1_kcat} * E1_20_4_1 * C11215 * C07292) / (${Variables:E1_20_4_1_km} + (E1_20_4_1 * C11215 * C07292))</v>
      </c>
    </row>
    <row r="541" spans="1:9" s="82" customFormat="1" ht="25">
      <c r="A541" s="116">
        <f t="shared" si="17"/>
        <v>540</v>
      </c>
      <c r="B541" s="114" t="s">
        <v>28853</v>
      </c>
      <c r="C541" s="116" t="str">
        <f t="shared" si="16"/>
        <v>E1_3_1_1</v>
      </c>
      <c r="D541" s="134" t="s">
        <v>30801</v>
      </c>
      <c r="E541" s="135" t="s">
        <v>30802</v>
      </c>
      <c r="F541" s="136" t="s">
        <v>30803</v>
      </c>
      <c r="G541" s="136" t="s">
        <v>30804</v>
      </c>
      <c r="H541" s="116" t="str">
        <f>_xlfn.CONCAT("(","${Variables:",C541,"_kcat}"," * ",C541," * ",E541,") / (","${Variables:",C541,"_km}"," + (",C541," * ", E541,"))")</f>
        <v>(${Variables:E1_3_1_1_kcat} * E1_3_1_1 * C00906 * C00003) / (${Variables:E1_3_1_1_km} + (E1_3_1_1 * C00906 * C00003))</v>
      </c>
      <c r="I541" s="121" t="str">
        <f>_xlfn.CONCAT("r",A541,": ",D541," -&gt; ",F541," | ",H541)</f>
        <v>r540: C00906 + C00003 -&gt; C00178 + C00004 + C00080 | (${Variables:E1_3_1_1_kcat} * E1_3_1_1 * C00906 * C00003) / (${Variables:E1_3_1_1_km} + (E1_3_1_1 * C00906 * C00003))</v>
      </c>
    </row>
    <row r="542" spans="1:9" s="82" customFormat="1" ht="25">
      <c r="A542" s="116">
        <f t="shared" si="17"/>
        <v>541</v>
      </c>
      <c r="B542" s="114" t="s">
        <v>28853</v>
      </c>
      <c r="C542" s="116" t="str">
        <f t="shared" si="16"/>
        <v>E1_3_1_1</v>
      </c>
      <c r="D542" s="134" t="s">
        <v>30805</v>
      </c>
      <c r="E542" s="135" t="s">
        <v>30806</v>
      </c>
      <c r="F542" s="136" t="s">
        <v>30803</v>
      </c>
      <c r="G542" s="136" t="s">
        <v>30804</v>
      </c>
      <c r="H542" s="116" t="str">
        <f>_xlfn.CONCAT("(","${Variables:",C542,"_kcat}"," * ",C542," * ",E542,") / (","${Variables:",C542,"_km}"," + (",C542," * ", E542,"))")</f>
        <v>(${Variables:E1_3_1_1_kcat} * E1_3_1_1 * C21028 * C00003) / (${Variables:E1_3_1_1_km} + (E1_3_1_1 * C21028 * C00003))</v>
      </c>
      <c r="I542" s="121" t="str">
        <f>_xlfn.CONCAT("r",A542,": ",D542," -&gt; ",F542," | ",H542)</f>
        <v>r541: C21028 + C00003 -&gt; C00178 + C00004 + C00080 | (${Variables:E1_3_1_1_kcat} * E1_3_1_1 * C21028 * C00003) / (${Variables:E1_3_1_1_km} + (E1_3_1_1 * C21028 * C00003))</v>
      </c>
    </row>
    <row r="543" spans="1:9" s="82" customFormat="1" ht="25">
      <c r="A543" s="116">
        <f t="shared" si="17"/>
        <v>542</v>
      </c>
      <c r="B543" s="114" t="s">
        <v>28853</v>
      </c>
      <c r="C543" s="116" t="str">
        <f t="shared" si="16"/>
        <v>E1_3_1_1</v>
      </c>
      <c r="D543" s="134" t="s">
        <v>30807</v>
      </c>
      <c r="E543" s="135" t="s">
        <v>30808</v>
      </c>
      <c r="F543" s="136" t="s">
        <v>30809</v>
      </c>
      <c r="G543" s="136" t="s">
        <v>30810</v>
      </c>
      <c r="H543" s="116" t="str">
        <f>_xlfn.CONCAT("(","${Variables:",C543,"_kcat}"," * ",C543," * ",E543,") / (","${Variables:",C543,"_km}"," + (",C543," * ", E543,"))")</f>
        <v>(${Variables:E1_3_1_1_kcat} * E1_3_1_1 * C00429 * C00003) / (${Variables:E1_3_1_1_km} + (E1_3_1_1 * C00429 * C00003))</v>
      </c>
      <c r="I543" s="121" t="str">
        <f>_xlfn.CONCAT("r",A543,": ",D543," -&gt; ",F543," | ",H543)</f>
        <v>r542: C00429 + C00003 -&gt; C00106 + C00004 + C00080 | (${Variables:E1_3_1_1_kcat} * E1_3_1_1 * C00429 * C00003) / (${Variables:E1_3_1_1_km} + (E1_3_1_1 * C00429 * C00003))</v>
      </c>
    </row>
    <row r="544" spans="1:9" s="82" customFormat="1" ht="25">
      <c r="A544" s="116">
        <f t="shared" si="17"/>
        <v>543</v>
      </c>
      <c r="B544" s="114" t="s">
        <v>28853</v>
      </c>
      <c r="C544" s="116" t="str">
        <f t="shared" si="16"/>
        <v>E1_3_1_1</v>
      </c>
      <c r="D544" s="134" t="s">
        <v>30801</v>
      </c>
      <c r="E544" s="135" t="s">
        <v>30802</v>
      </c>
      <c r="F544" s="136" t="s">
        <v>30803</v>
      </c>
      <c r="G544" s="136" t="s">
        <v>30804</v>
      </c>
      <c r="H544" s="116" t="str">
        <f>_xlfn.CONCAT("(","${Variables:",C544,"_kcat}"," * ",C544," * ",E544,") / (","${Variables:",C544,"_km}"," + (",C544," * ", E544,"))")</f>
        <v>(${Variables:E1_3_1_1_kcat} * E1_3_1_1 * C00906 * C00003) / (${Variables:E1_3_1_1_km} + (E1_3_1_1 * C00906 * C00003))</v>
      </c>
      <c r="I544" s="121" t="str">
        <f>_xlfn.CONCAT("r",A544,": ",D544," -&gt; ",F544," | ",H544)</f>
        <v>r543: C00906 + C00003 -&gt; C00178 + C00004 + C00080 | (${Variables:E1_3_1_1_kcat} * E1_3_1_1 * C00906 * C00003) / (${Variables:E1_3_1_1_km} + (E1_3_1_1 * C00906 * C00003))</v>
      </c>
    </row>
    <row r="545" spans="1:9" s="82" customFormat="1" ht="25">
      <c r="A545" s="116">
        <f t="shared" si="17"/>
        <v>544</v>
      </c>
      <c r="B545" s="114" t="s">
        <v>28853</v>
      </c>
      <c r="C545" s="116" t="str">
        <f t="shared" si="16"/>
        <v>E1_3_1_1</v>
      </c>
      <c r="D545" s="134" t="s">
        <v>30805</v>
      </c>
      <c r="E545" s="135" t="s">
        <v>30806</v>
      </c>
      <c r="F545" s="136" t="s">
        <v>30803</v>
      </c>
      <c r="G545" s="136" t="s">
        <v>30804</v>
      </c>
      <c r="H545" s="116" t="str">
        <f>_xlfn.CONCAT("(","${Variables:",C545,"_kcat}"," * ",C545," * ",E545,") / (","${Variables:",C545,"_km}"," + (",C545," * ", E545,"))")</f>
        <v>(${Variables:E1_3_1_1_kcat} * E1_3_1_1 * C21028 * C00003) / (${Variables:E1_3_1_1_km} + (E1_3_1_1 * C21028 * C00003))</v>
      </c>
      <c r="I545" s="121" t="str">
        <f>_xlfn.CONCAT("r",A545,": ",D545," -&gt; ",F545," | ",H545)</f>
        <v>r544: C21028 + C00003 -&gt; C00178 + C00004 + C00080 | (${Variables:E1_3_1_1_kcat} * E1_3_1_1 * C21028 * C00003) / (${Variables:E1_3_1_1_km} + (E1_3_1_1 * C21028 * C00003))</v>
      </c>
    </row>
    <row r="546" spans="1:9" s="82" customFormat="1" ht="25">
      <c r="A546" s="116">
        <f t="shared" si="17"/>
        <v>545</v>
      </c>
      <c r="B546" s="114" t="s">
        <v>28853</v>
      </c>
      <c r="C546" s="116" t="str">
        <f t="shared" si="16"/>
        <v>E1_3_1_1</v>
      </c>
      <c r="D546" s="134" t="s">
        <v>30807</v>
      </c>
      <c r="E546" s="135" t="s">
        <v>30808</v>
      </c>
      <c r="F546" s="136" t="s">
        <v>30809</v>
      </c>
      <c r="G546" s="136" t="s">
        <v>30810</v>
      </c>
      <c r="H546" s="116" t="str">
        <f>_xlfn.CONCAT("(","${Variables:",C546,"_kcat}"," * ",C546," * ",E546,") / (","${Variables:",C546,"_km}"," + (",C546," * ", E546,"))")</f>
        <v>(${Variables:E1_3_1_1_kcat} * E1_3_1_1 * C00429 * C00003) / (${Variables:E1_3_1_1_km} + (E1_3_1_1 * C00429 * C00003))</v>
      </c>
      <c r="I546" s="121" t="str">
        <f>_xlfn.CONCAT("r",A546,": ",D546," -&gt; ",F546," | ",H546)</f>
        <v>r545: C00429 + C00003 -&gt; C00106 + C00004 + C00080 | (${Variables:E1_3_1_1_kcat} * E1_3_1_1 * C00429 * C00003) / (${Variables:E1_3_1_1_km} + (E1_3_1_1 * C00429 * C00003))</v>
      </c>
    </row>
    <row r="547" spans="1:9" s="82" customFormat="1" ht="37.5">
      <c r="A547" s="116">
        <f t="shared" si="17"/>
        <v>546</v>
      </c>
      <c r="B547" s="114" t="s">
        <v>28854</v>
      </c>
      <c r="C547" s="116" t="str">
        <f t="shared" si="16"/>
        <v>E1_3_1_104</v>
      </c>
      <c r="D547" s="134" t="s">
        <v>30811</v>
      </c>
      <c r="E547" s="135" t="s">
        <v>30812</v>
      </c>
      <c r="F547" s="136" t="s">
        <v>30813</v>
      </c>
      <c r="G547" s="136" t="s">
        <v>30814</v>
      </c>
      <c r="H547" s="116" t="str">
        <f>_xlfn.CONCAT("(","${Variables:",C547,"_kcat}"," * ",C547," * ",E547,") / (","${Variables:",C547,"_km}"," + (",C547," * ", E547,"))")</f>
        <v>(${Variables:E1_3_1_104_kcat} * E1_3_1_104 * C00173 * C00006 ) / (${Variables:E1_3_1_104_km} + (E1_3_1_104 * C00173 * C00006 ))</v>
      </c>
      <c r="I547" s="121" t="str">
        <f>_xlfn.CONCAT("r",A547,": ",D547," -&gt; ",F547," | ",H547)</f>
        <v>r546: C00173 + C00006  -&gt; C00693 + C00005 + C00080 | (${Variables:E1_3_1_104_kcat} * E1_3_1_104 * C00173 * C00006 ) / (${Variables:E1_3_1_104_km} + (E1_3_1_104 * C00173 * C00006 ))</v>
      </c>
    </row>
    <row r="548" spans="1:9" s="82" customFormat="1" ht="37.5">
      <c r="A548" s="116">
        <f t="shared" si="17"/>
        <v>547</v>
      </c>
      <c r="B548" s="114" t="s">
        <v>28854</v>
      </c>
      <c r="C548" s="116" t="str">
        <f t="shared" si="16"/>
        <v>E1_3_1_104</v>
      </c>
      <c r="D548" s="134" t="s">
        <v>30815</v>
      </c>
      <c r="E548" s="135" t="s">
        <v>30816</v>
      </c>
      <c r="F548" s="136" t="s">
        <v>30817</v>
      </c>
      <c r="G548" s="136" t="s">
        <v>30818</v>
      </c>
      <c r="H548" s="116" t="str">
        <f>_xlfn.CONCAT("(","${Variables:",C548,"_kcat}"," * ",C548," * ",E548,") / (","${Variables:",C548,"_km}"," + (",C548," * ", E548,"))")</f>
        <v>(${Variables:E1_3_1_104_kcat} * E1_3_1_104 * C05745 * C00006) / (${Variables:E1_3_1_104_km} + (E1_3_1_104 * C05745 * C00006))</v>
      </c>
      <c r="I548" s="121" t="str">
        <f>_xlfn.CONCAT("r",A548,": ",D548," -&gt; ",F548," | ",H548)</f>
        <v>r547: C05745 + C00006 -&gt; C04246 + C00005 + C00080 | (${Variables:E1_3_1_104_kcat} * E1_3_1_104 * C05745 * C00006) / (${Variables:E1_3_1_104_km} + (E1_3_1_104 * C05745 * C00006))</v>
      </c>
    </row>
    <row r="549" spans="1:9" s="82" customFormat="1" ht="37.5">
      <c r="A549" s="116">
        <f t="shared" si="17"/>
        <v>548</v>
      </c>
      <c r="B549" s="114" t="s">
        <v>28854</v>
      </c>
      <c r="C549" s="116" t="str">
        <f t="shared" si="16"/>
        <v>E1_3_1_104</v>
      </c>
      <c r="D549" s="134" t="s">
        <v>30819</v>
      </c>
      <c r="E549" s="135" t="s">
        <v>30820</v>
      </c>
      <c r="F549" s="136" t="s">
        <v>30821</v>
      </c>
      <c r="G549" s="136" t="s">
        <v>30822</v>
      </c>
      <c r="H549" s="116" t="str">
        <f>_xlfn.CONCAT("(","${Variables:",C549,"_kcat}"," * ",C549," * ",E549,") / (","${Variables:",C549,"_km}"," + (",C549," * ", E549,"))")</f>
        <v>(${Variables:E1_3_1_104_kcat} * E1_3_1_104 * C05223 * C00006) / (${Variables:E1_3_1_104_km} + (E1_3_1_104 * C05223 * C00006))</v>
      </c>
      <c r="I549" s="121" t="str">
        <f>_xlfn.CONCAT("r",A549,": ",D549," -&gt; ",F549," | ",H549)</f>
        <v>r548: C05223 + C00006 -&gt; C05758 + C00005 + C00080 | (${Variables:E1_3_1_104_kcat} * E1_3_1_104 * C05223 * C00006) / (${Variables:E1_3_1_104_km} + (E1_3_1_104 * C05223 * C00006))</v>
      </c>
    </row>
    <row r="550" spans="1:9" s="82" customFormat="1" ht="37.5">
      <c r="A550" s="116">
        <f t="shared" si="17"/>
        <v>549</v>
      </c>
      <c r="B550" s="114" t="s">
        <v>28854</v>
      </c>
      <c r="C550" s="116" t="str">
        <f t="shared" si="16"/>
        <v>E1_3_1_104</v>
      </c>
      <c r="D550" s="134" t="s">
        <v>30823</v>
      </c>
      <c r="E550" s="135" t="s">
        <v>30824</v>
      </c>
      <c r="F550" s="136" t="s">
        <v>30825</v>
      </c>
      <c r="G550" s="136" t="s">
        <v>30826</v>
      </c>
      <c r="H550" s="116" t="str">
        <f>_xlfn.CONCAT("(","${Variables:",C550,"_kcat}"," * ",C550," * ",E550,") / (","${Variables:",C550,"_km}"," + (",C550," * ", E550,"))")</f>
        <v>(${Variables:E1_3_1_104_kcat} * E1_3_1_104 * C05749 * C00006) / (${Variables:E1_3_1_104_km} + (E1_3_1_104 * C05749 * C00006))</v>
      </c>
      <c r="I550" s="121" t="str">
        <f>_xlfn.CONCAT("r",A550,": ",D550," -&gt; ",F550," | ",H550)</f>
        <v>r549: C05749 + C00006 -&gt; C05748 + C00005 + C00080 | (${Variables:E1_3_1_104_kcat} * E1_3_1_104 * C05749 * C00006) / (${Variables:E1_3_1_104_km} + (E1_3_1_104 * C05749 * C00006))</v>
      </c>
    </row>
    <row r="551" spans="1:9" s="82" customFormat="1" ht="37.5">
      <c r="A551" s="116">
        <f t="shared" si="17"/>
        <v>550</v>
      </c>
      <c r="B551" s="114" t="s">
        <v>28854</v>
      </c>
      <c r="C551" s="116" t="str">
        <f t="shared" si="16"/>
        <v>E1_3_1_104</v>
      </c>
      <c r="D551" s="134" t="s">
        <v>30827</v>
      </c>
      <c r="E551" s="135" t="s">
        <v>30828</v>
      </c>
      <c r="F551" s="136" t="s">
        <v>30829</v>
      </c>
      <c r="G551" s="136" t="s">
        <v>30830</v>
      </c>
      <c r="H551" s="116" t="str">
        <f>_xlfn.CONCAT("(","${Variables:",C551,"_kcat}"," * ",C551," * ",E551,") / (","${Variables:",C551,"_km}"," + (",C551," * ", E551,"))")</f>
        <v>(${Variables:E1_3_1_104_kcat} * E1_3_1_104 * C05752 * C00006) / (${Variables:E1_3_1_104_km} + (E1_3_1_104 * C05752 * C00006))</v>
      </c>
      <c r="I551" s="121" t="str">
        <f>_xlfn.CONCAT("r",A551,": ",D551," -&gt; ",F551," | ",H551)</f>
        <v>r550: C05752 + C00006 -&gt; C05751 + C00005 + C00080 | (${Variables:E1_3_1_104_kcat} * E1_3_1_104 * C05752 * C00006) / (${Variables:E1_3_1_104_km} + (E1_3_1_104 * C05752 * C00006))</v>
      </c>
    </row>
    <row r="552" spans="1:9" s="82" customFormat="1" ht="37.5">
      <c r="A552" s="116">
        <f t="shared" si="17"/>
        <v>551</v>
      </c>
      <c r="B552" s="114" t="s">
        <v>28854</v>
      </c>
      <c r="C552" s="116" t="str">
        <f t="shared" si="16"/>
        <v>E1_3_1_104</v>
      </c>
      <c r="D552" s="134" t="s">
        <v>30831</v>
      </c>
      <c r="E552" s="135" t="s">
        <v>30832</v>
      </c>
      <c r="F552" s="136" t="s">
        <v>30833</v>
      </c>
      <c r="G552" s="136" t="s">
        <v>30834</v>
      </c>
      <c r="H552" s="116" t="str">
        <f>_xlfn.CONCAT("(","${Variables:",C552,"_kcat}"," * ",C552," * ",E552,") / (","${Variables:",C552,"_km}"," + (",C552," * ", E552,"))")</f>
        <v>(${Variables:E1_3_1_104_kcat} * E1_3_1_104 * C05755 * C00006 ) / (${Variables:E1_3_1_104_km} + (E1_3_1_104 * C05755 * C00006 ))</v>
      </c>
      <c r="I552" s="121" t="str">
        <f>_xlfn.CONCAT("r",A552,": ",D552," -&gt; ",F552," | ",H552)</f>
        <v>r551: C05755 + C00006  -&gt; C05754 + C00005 + C00080 | (${Variables:E1_3_1_104_kcat} * E1_3_1_104 * C05755 * C00006 ) / (${Variables:E1_3_1_104_km} + (E1_3_1_104 * C05755 * C00006 ))</v>
      </c>
    </row>
    <row r="553" spans="1:9" s="82" customFormat="1" ht="37.5">
      <c r="A553" s="116">
        <f t="shared" si="17"/>
        <v>552</v>
      </c>
      <c r="B553" s="114" t="s">
        <v>28854</v>
      </c>
      <c r="C553" s="116" t="str">
        <f t="shared" si="16"/>
        <v>E1_3_1_104</v>
      </c>
      <c r="D553" s="134" t="s">
        <v>30835</v>
      </c>
      <c r="E553" s="135" t="s">
        <v>30836</v>
      </c>
      <c r="F553" s="136" t="s">
        <v>30837</v>
      </c>
      <c r="G553" s="136" t="s">
        <v>30838</v>
      </c>
      <c r="H553" s="116" t="str">
        <f>_xlfn.CONCAT("(","${Variables:",C553,"_kcat}"," * ",C553," * ",E553,") / (","${Variables:",C553,"_km}"," + (",C553," * ", E553,"))")</f>
        <v>(${Variables:E1_3_1_104_kcat} * E1_3_1_104 * C05761 * C00006 ) / (${Variables:E1_3_1_104_km} + (E1_3_1_104 * C05761 * C00006 ))</v>
      </c>
      <c r="I553" s="121" t="str">
        <f>_xlfn.CONCAT("r",A553,": ",D553," -&gt; ",F553," | ",H553)</f>
        <v>r552: C05761 + C00006  -&gt; C05760 + C00005 + C00080 | (${Variables:E1_3_1_104_kcat} * E1_3_1_104 * C05761 * C00006 ) / (${Variables:E1_3_1_104_km} + (E1_3_1_104 * C05761 * C00006 ))</v>
      </c>
    </row>
    <row r="554" spans="1:9" s="82" customFormat="1" ht="37.5">
      <c r="A554" s="116">
        <f t="shared" si="17"/>
        <v>553</v>
      </c>
      <c r="B554" s="114" t="s">
        <v>28854</v>
      </c>
      <c r="C554" s="116" t="str">
        <f t="shared" si="16"/>
        <v>E1_3_1_104</v>
      </c>
      <c r="D554" s="134" t="s">
        <v>30839</v>
      </c>
      <c r="E554" s="135" t="s">
        <v>30840</v>
      </c>
      <c r="F554" s="136" t="s">
        <v>30841</v>
      </c>
      <c r="G554" s="136" t="s">
        <v>30842</v>
      </c>
      <c r="H554" s="116" t="str">
        <f>_xlfn.CONCAT("(","${Variables:",C554,"_kcat}"," * ",C554," * ",E554,") / (","${Variables:",C554,"_km}"," + (",C554," * ", E554,"))")</f>
        <v>(${Variables:E1_3_1_104_kcat} * E1_3_1_104 * C05764 * C00006) / (${Variables:E1_3_1_104_km} + (E1_3_1_104 * C05764 * C00006))</v>
      </c>
      <c r="I554" s="121" t="str">
        <f>_xlfn.CONCAT("r",A554,": ",D554," -&gt; ",F554," | ",H554)</f>
        <v>r553: C05764 + C00006 -&gt; C05763 + C00005 + C00080 | (${Variables:E1_3_1_104_kcat} * E1_3_1_104 * C05764 * C00006) / (${Variables:E1_3_1_104_km} + (E1_3_1_104 * C05764 * C00006))</v>
      </c>
    </row>
    <row r="555" spans="1:9" s="82" customFormat="1" ht="25">
      <c r="A555" s="116">
        <f t="shared" si="17"/>
        <v>554</v>
      </c>
      <c r="B555" s="114" t="s">
        <v>28855</v>
      </c>
      <c r="C555" s="116" t="str">
        <f t="shared" si="16"/>
        <v>E1_3_1_28</v>
      </c>
      <c r="D555" s="134" t="s">
        <v>30843</v>
      </c>
      <c r="E555" s="135" t="s">
        <v>30844</v>
      </c>
      <c r="F555" s="136" t="s">
        <v>30845</v>
      </c>
      <c r="G555" s="136" t="s">
        <v>30846</v>
      </c>
      <c r="H555" s="116" t="str">
        <f>_xlfn.CONCAT("(","${Variables:",C555,"_kcat}"," * ",C555," * ",E555,") / (","${Variables:",C555,"_km}"," + (",C555," * ", E555,"))")</f>
        <v>(${Variables:E1_3_1_28_kcat} * E1_3_1_28 * C04171 * C00003) / (${Variables:E1_3_1_28_km} + (E1_3_1_28 * C04171 * C00003))</v>
      </c>
      <c r="I555" s="121" t="str">
        <f>_xlfn.CONCAT("r",A555,": ",D555," -&gt; ",F555," | ",H555)</f>
        <v>r554: C04171 + C00003 -&gt; C00196 + C00004 + C00080 | (${Variables:E1_3_1_28_kcat} * E1_3_1_28 * C04171 * C00003) / (${Variables:E1_3_1_28_km} + (E1_3_1_28 * C04171 * C00003))</v>
      </c>
    </row>
    <row r="556" spans="1:9" s="82" customFormat="1" ht="25">
      <c r="A556" s="116">
        <f t="shared" si="17"/>
        <v>555</v>
      </c>
      <c r="B556" s="114" t="s">
        <v>28856</v>
      </c>
      <c r="C556" s="116" t="str">
        <f t="shared" si="16"/>
        <v>E1_3_1_34</v>
      </c>
      <c r="D556" s="134" t="s">
        <v>30847</v>
      </c>
      <c r="E556" s="135" t="s">
        <v>30848</v>
      </c>
      <c r="F556" s="136" t="s">
        <v>30849</v>
      </c>
      <c r="G556" s="136" t="s">
        <v>30850</v>
      </c>
      <c r="H556" s="116" t="str">
        <f>_xlfn.CONCAT("(","${Variables:",C556,"_kcat}"," * ",C556," * ",E556,") / (","${Variables:",C556,"_km}"," + (",C556," * ", E556,"))")</f>
        <v>(${Variables:E1_3_1_34_kcat} * E1_3_1_34 * C00658 * C00006) / (${Variables:E1_3_1_34_km} + (E1_3_1_34 * C00658 * C00006))</v>
      </c>
      <c r="I556" s="121" t="str">
        <f>_xlfn.CONCAT("r",A556,": ",D556," -&gt; ",F556," | ",H556)</f>
        <v>r555: C00658 + C00006 -&gt; C04512 + C00005 + C00080 | (${Variables:E1_3_1_34_kcat} * E1_3_1_34 * C00658 * C00006) / (${Variables:E1_3_1_34_km} + (E1_3_1_34 * C00658 * C00006))</v>
      </c>
    </row>
    <row r="557" spans="1:9" s="82" customFormat="1" ht="25">
      <c r="A557" s="116">
        <f t="shared" si="17"/>
        <v>556</v>
      </c>
      <c r="B557" s="114" t="s">
        <v>28856</v>
      </c>
      <c r="C557" s="116" t="str">
        <f t="shared" si="16"/>
        <v>E1_3_1_34</v>
      </c>
      <c r="D557" s="134" t="s">
        <v>30851</v>
      </c>
      <c r="E557" s="135" t="s">
        <v>30852</v>
      </c>
      <c r="F557" s="136" t="s">
        <v>30853</v>
      </c>
      <c r="G557" s="136" t="s">
        <v>30854</v>
      </c>
      <c r="H557" s="116" t="str">
        <f>_xlfn.CONCAT("(","${Variables:",C557,"_kcat}"," * ",C557," * ",E557,") / (","${Variables:",C557,"_km}"," + (",C557," * ", E557,"))")</f>
        <v>(${Variables:E1_3_1_34_kcat} * E1_3_1_34 * C00658 * C00006 ) / (${Variables:E1_3_1_34_km} + (E1_3_1_34 * C00658 * C00006 ))</v>
      </c>
      <c r="I557" s="121" t="str">
        <f>_xlfn.CONCAT("r",A557,": ",D557," -&gt; ",F557," | ",H557)</f>
        <v>r556: C00658 + C00006  -&gt; C22258 + C00005 + C00080 | (${Variables:E1_3_1_34_kcat} * E1_3_1_34 * C00658 * C00006 ) / (${Variables:E1_3_1_34_km} + (E1_3_1_34 * C00658 * C00006 ))</v>
      </c>
    </row>
    <row r="558" spans="1:9" s="82" customFormat="1" ht="25">
      <c r="A558" s="116">
        <f t="shared" si="17"/>
        <v>557</v>
      </c>
      <c r="B558" s="114" t="s">
        <v>28857</v>
      </c>
      <c r="C558" s="116" t="str">
        <f t="shared" si="16"/>
        <v>E1_3_1_76</v>
      </c>
      <c r="D558" s="134" t="s">
        <v>30855</v>
      </c>
      <c r="E558" s="135" t="s">
        <v>30856</v>
      </c>
      <c r="F558" s="136" t="s">
        <v>30857</v>
      </c>
      <c r="G558" s="136" t="s">
        <v>30858</v>
      </c>
      <c r="H558" s="116" t="str">
        <f>_xlfn.CONCAT("(","${Variables:",C558,"_kcat}"," * ",C558," * ",E558,") / (","${Variables:",C558,"_km}"," + (",C558," * ", E558,"))")</f>
        <v>(${Variables:E1_3_1_76_kcat} * E1_3_1_76 * C02463 * C00003) / (${Variables:E1_3_1_76_km} + (E1_3_1_76 * C02463 * C00003))</v>
      </c>
      <c r="I558" s="121" t="str">
        <f>_xlfn.CONCAT("r",A558,": ",D558," -&gt; ",F558," | ",H558)</f>
        <v>r557: C02463 + C00003 -&gt; C05778 + C00004 + C00080 | (${Variables:E1_3_1_76_kcat} * E1_3_1_76 * C02463 * C00003) / (${Variables:E1_3_1_76_km} + (E1_3_1_76 * C02463 * C00003))</v>
      </c>
    </row>
    <row r="559" spans="1:9" s="82" customFormat="1" ht="25">
      <c r="A559" s="116">
        <f t="shared" si="17"/>
        <v>558</v>
      </c>
      <c r="B559" s="114" t="s">
        <v>28858</v>
      </c>
      <c r="C559" s="116" t="str">
        <f t="shared" si="16"/>
        <v>E1_3_1_84</v>
      </c>
      <c r="D559" s="134" t="s">
        <v>30859</v>
      </c>
      <c r="E559" s="135" t="s">
        <v>30860</v>
      </c>
      <c r="F559" s="136" t="s">
        <v>30861</v>
      </c>
      <c r="G559" s="136" t="s">
        <v>30862</v>
      </c>
      <c r="H559" s="116" t="str">
        <f>_xlfn.CONCAT("(","${Variables:",C559,"_kcat}"," * ",C559," * ",E559,") / (","${Variables:",C559,"_km}"," + (",C559," * ", E559,"))")</f>
        <v>(${Variables:E1_3_1_84_kcat} * E1_3_1_84 * C00100 * C00006) / (${Variables:E1_3_1_84_km} + (E1_3_1_84 * C00100 * C00006))</v>
      </c>
      <c r="I559" s="121" t="str">
        <f>_xlfn.CONCAT("r",A559,": ",D559," -&gt; ",F559," | ",H559)</f>
        <v>r558: C00100 + C00006 -&gt; C00894 + C00005 + C00080 | (${Variables:E1_3_1_84_kcat} * E1_3_1_84 * C00100 * C00006) / (${Variables:E1_3_1_84_km} + (E1_3_1_84 * C00100 * C00006))</v>
      </c>
    </row>
    <row r="560" spans="1:9" s="82" customFormat="1" ht="25">
      <c r="A560" s="116">
        <f t="shared" si="17"/>
        <v>559</v>
      </c>
      <c r="B560" s="114" t="s">
        <v>28859</v>
      </c>
      <c r="C560" s="116" t="str">
        <f t="shared" si="16"/>
        <v>E1_3_1_87</v>
      </c>
      <c r="D560" s="134" t="s">
        <v>30863</v>
      </c>
      <c r="E560" s="135" t="s">
        <v>30864</v>
      </c>
      <c r="F560" s="136" t="s">
        <v>30865</v>
      </c>
      <c r="G560" s="136" t="s">
        <v>30866</v>
      </c>
      <c r="H560" s="116" t="str">
        <f>_xlfn.CONCAT("(","${Variables:",C560,"_kcat}"," * ",C560," * ",E560,") / (","${Variables:",C560,"_km}"," + (",C560," * ", E560,"))")</f>
        <v>(${Variables:E1_3_1_87_kcat} * E1_3_1_87 * C11588 * C00003 ) / (${Variables:E1_3_1_87_km} + (E1_3_1_87 * C11588 * C00003 ))</v>
      </c>
      <c r="I560" s="121" t="str">
        <f>_xlfn.CONCAT("r",A560,": ",D560," -&gt; ",F560," | ",H560)</f>
        <v>r559: C11588 + C00003  -&gt; C04044 + C00004 + C00080 | (${Variables:E1_3_1_87_kcat} * E1_3_1_87 * C11588 * C00003 ) / (${Variables:E1_3_1_87_km} + (E1_3_1_87 * C11588 * C00003 ))</v>
      </c>
    </row>
    <row r="561" spans="1:9" s="82" customFormat="1" ht="25">
      <c r="A561" s="116">
        <f t="shared" si="17"/>
        <v>560</v>
      </c>
      <c r="B561" s="114" t="s">
        <v>28859</v>
      </c>
      <c r="C561" s="116" t="str">
        <f t="shared" si="16"/>
        <v>E1_3_1_87</v>
      </c>
      <c r="D561" s="134" t="s">
        <v>30449</v>
      </c>
      <c r="E561" s="135" t="s">
        <v>30450</v>
      </c>
      <c r="F561" s="136" t="s">
        <v>30867</v>
      </c>
      <c r="G561" s="136" t="s">
        <v>30868</v>
      </c>
      <c r="H561" s="116" t="str">
        <f>_xlfn.CONCAT("(","${Variables:",C561,"_kcat}"," * ",C561," * ",E561,") / (","${Variables:",C561,"_km}"," + (",C561," * ", E561,"))")</f>
        <v>(${Variables:E1_3_1_87_kcat} * E1_3_1_87 * C12622 * C00003) / (${Variables:E1_3_1_87_km} + (E1_3_1_87 * C12622 * C00003))</v>
      </c>
      <c r="I561" s="121" t="str">
        <f>_xlfn.CONCAT("r",A561,": ",D561," -&gt; ",F561," | ",H561)</f>
        <v>r560: C12622 + C00003 -&gt; C12623 + C00004 + C00080 | (${Variables:E1_3_1_87_kcat} * E1_3_1_87 * C12622 * C00003) / (${Variables:E1_3_1_87_km} + (E1_3_1_87 * C12622 * C00003))</v>
      </c>
    </row>
    <row r="562" spans="1:9" s="82" customFormat="1" ht="25">
      <c r="A562" s="116">
        <f t="shared" si="17"/>
        <v>561</v>
      </c>
      <c r="B562" s="114" t="s">
        <v>28860</v>
      </c>
      <c r="C562" s="116" t="str">
        <f t="shared" si="16"/>
        <v>E1_3_1_9</v>
      </c>
      <c r="D562" s="134" t="s">
        <v>30869</v>
      </c>
      <c r="E562" s="135" t="s">
        <v>30870</v>
      </c>
      <c r="F562" s="136" t="s">
        <v>30871</v>
      </c>
      <c r="G562" s="136" t="s">
        <v>30872</v>
      </c>
      <c r="H562" s="116" t="str">
        <f>_xlfn.CONCAT("(","${Variables:",C562,"_kcat}"," * ",C562," * ",E562,") / (","${Variables:",C562,"_km}"," + (",C562," * ", E562,"))")</f>
        <v>(${Variables:E1_3_1_9_kcat} * E1_3_1_9 * C00173 * C00003 ) / (${Variables:E1_3_1_9_km} + (E1_3_1_9 * C00173 * C00003 ))</v>
      </c>
      <c r="I562" s="121" t="str">
        <f>_xlfn.CONCAT("r",A562,": ",D562," -&gt; ",F562," | ",H562)</f>
        <v>r561: C00173 + C00003  -&gt; C00693 + C00004 + C00080 | (${Variables:E1_3_1_9_kcat} * E1_3_1_9 * C00173 * C00003 ) / (${Variables:E1_3_1_9_km} + (E1_3_1_9 * C00173 * C00003 ))</v>
      </c>
    </row>
    <row r="563" spans="1:9" s="82" customFormat="1" ht="25">
      <c r="A563" s="116">
        <f t="shared" si="17"/>
        <v>562</v>
      </c>
      <c r="B563" s="114" t="s">
        <v>28860</v>
      </c>
      <c r="C563" s="116" t="str">
        <f t="shared" si="16"/>
        <v>E1_3_1_9</v>
      </c>
      <c r="D563" s="134" t="s">
        <v>30873</v>
      </c>
      <c r="E563" s="135" t="s">
        <v>30874</v>
      </c>
      <c r="F563" s="136" t="s">
        <v>30875</v>
      </c>
      <c r="G563" s="136" t="s">
        <v>30876</v>
      </c>
      <c r="H563" s="116" t="str">
        <f>_xlfn.CONCAT("(","${Variables:",C563,"_kcat}"," * ",C563," * ",E563,") / (","${Variables:",C563,"_km}"," + (",C563," * ", E563,"))")</f>
        <v>(${Variables:E1_3_1_9_kcat} * E1_3_1_9 * C05745 * C00003) / (${Variables:E1_3_1_9_km} + (E1_3_1_9 * C05745 * C00003))</v>
      </c>
      <c r="I563" s="121" t="str">
        <f>_xlfn.CONCAT("r",A563,": ",D563," -&gt; ",F563," | ",H563)</f>
        <v>r562: C05745 + C00003 -&gt; C04246 + C00004 + C00080 | (${Variables:E1_3_1_9_kcat} * E1_3_1_9 * C05745 * C00003) / (${Variables:E1_3_1_9_km} + (E1_3_1_9 * C05745 * C00003))</v>
      </c>
    </row>
    <row r="564" spans="1:9" s="82" customFormat="1" ht="25">
      <c r="A564" s="116">
        <f t="shared" si="17"/>
        <v>563</v>
      </c>
      <c r="B564" s="114" t="s">
        <v>28860</v>
      </c>
      <c r="C564" s="116" t="str">
        <f t="shared" si="16"/>
        <v>E1_3_1_9</v>
      </c>
      <c r="D564" s="134" t="s">
        <v>30877</v>
      </c>
      <c r="E564" s="135" t="s">
        <v>30878</v>
      </c>
      <c r="F564" s="136" t="s">
        <v>30879</v>
      </c>
      <c r="G564" s="136" t="s">
        <v>30880</v>
      </c>
      <c r="H564" s="116" t="str">
        <f>_xlfn.CONCAT("(","${Variables:",C564,"_kcat}"," * ",C564," * ",E564,") / (","${Variables:",C564,"_km}"," + (",C564," * ", E564,"))")</f>
        <v>(${Variables:E1_3_1_9_kcat} * E1_3_1_9 * C05223 * C00003) / (${Variables:E1_3_1_9_km} + (E1_3_1_9 * C05223 * C00003))</v>
      </c>
      <c r="I564" s="121" t="str">
        <f>_xlfn.CONCAT("r",A564,": ",D564," -&gt; ",F564," | ",H564)</f>
        <v>r563: C05223 + C00003 -&gt; C05758 + C00004 + C00080 | (${Variables:E1_3_1_9_kcat} * E1_3_1_9 * C05223 * C00003) / (${Variables:E1_3_1_9_km} + (E1_3_1_9 * C05223 * C00003))</v>
      </c>
    </row>
    <row r="565" spans="1:9" s="82" customFormat="1" ht="25">
      <c r="A565" s="116">
        <f t="shared" si="17"/>
        <v>564</v>
      </c>
      <c r="B565" s="114" t="s">
        <v>28860</v>
      </c>
      <c r="C565" s="116" t="str">
        <f t="shared" si="16"/>
        <v>E1_3_1_9</v>
      </c>
      <c r="D565" s="134" t="s">
        <v>30881</v>
      </c>
      <c r="E565" s="135" t="s">
        <v>30882</v>
      </c>
      <c r="F565" s="136" t="s">
        <v>30883</v>
      </c>
      <c r="G565" s="136" t="s">
        <v>30884</v>
      </c>
      <c r="H565" s="116" t="str">
        <f>_xlfn.CONCAT("(","${Variables:",C565,"_kcat}"," * ",C565," * ",E565,") / (","${Variables:",C565,"_km}"," + (",C565," * ", E565,"))")</f>
        <v>(${Variables:E1_3_1_9_kcat} * E1_3_1_9 * C05749 * C00003 ) / (${Variables:E1_3_1_9_km} + (E1_3_1_9 * C05749 * C00003 ))</v>
      </c>
      <c r="I565" s="121" t="str">
        <f>_xlfn.CONCAT("r",A565,": ",D565," -&gt; ",F565," | ",H565)</f>
        <v>r564: C05749 + C00003  -&gt; C05748 + C00004 + C00080 | (${Variables:E1_3_1_9_kcat} * E1_3_1_9 * C05749 * C00003 ) / (${Variables:E1_3_1_9_km} + (E1_3_1_9 * C05749 * C00003 ))</v>
      </c>
    </row>
    <row r="566" spans="1:9" s="82" customFormat="1" ht="25">
      <c r="A566" s="116">
        <f t="shared" si="17"/>
        <v>565</v>
      </c>
      <c r="B566" s="114" t="s">
        <v>28860</v>
      </c>
      <c r="C566" s="116" t="str">
        <f t="shared" si="16"/>
        <v>E1_3_1_9</v>
      </c>
      <c r="D566" s="134" t="s">
        <v>30885</v>
      </c>
      <c r="E566" s="135" t="s">
        <v>30886</v>
      </c>
      <c r="F566" s="136" t="s">
        <v>30887</v>
      </c>
      <c r="G566" s="136" t="s">
        <v>30888</v>
      </c>
      <c r="H566" s="116" t="str">
        <f>_xlfn.CONCAT("(","${Variables:",C566,"_kcat}"," * ",C566," * ",E566,") / (","${Variables:",C566,"_km}"," + (",C566," * ", E566,"))")</f>
        <v>(${Variables:E1_3_1_9_kcat} * E1_3_1_9 * C05752 * C00003) / (${Variables:E1_3_1_9_km} + (E1_3_1_9 * C05752 * C00003))</v>
      </c>
      <c r="I566" s="121" t="str">
        <f>_xlfn.CONCAT("r",A566,": ",D566," -&gt; ",F566," | ",H566)</f>
        <v>r565: C05752 + C00003 -&gt; C05751 + C00004 + C00080 | (${Variables:E1_3_1_9_kcat} * E1_3_1_9 * C05752 * C00003) / (${Variables:E1_3_1_9_km} + (E1_3_1_9 * C05752 * C00003))</v>
      </c>
    </row>
    <row r="567" spans="1:9" s="82" customFormat="1" ht="25">
      <c r="A567" s="116">
        <f t="shared" si="17"/>
        <v>566</v>
      </c>
      <c r="B567" s="114" t="s">
        <v>28860</v>
      </c>
      <c r="C567" s="116" t="str">
        <f t="shared" si="16"/>
        <v>E1_3_1_9</v>
      </c>
      <c r="D567" s="134" t="s">
        <v>30889</v>
      </c>
      <c r="E567" s="135" t="s">
        <v>30890</v>
      </c>
      <c r="F567" s="136" t="s">
        <v>30891</v>
      </c>
      <c r="G567" s="136" t="s">
        <v>30892</v>
      </c>
      <c r="H567" s="116" t="str">
        <f>_xlfn.CONCAT("(","${Variables:",C567,"_kcat}"," * ",C567," * ",E567,") / (","${Variables:",C567,"_km}"," + (",C567," * ", E567,"))")</f>
        <v>(${Variables:E1_3_1_9_kcat} * E1_3_1_9 * C05755 * C00003) / (${Variables:E1_3_1_9_km} + (E1_3_1_9 * C05755 * C00003))</v>
      </c>
      <c r="I567" s="121" t="str">
        <f>_xlfn.CONCAT("r",A567,": ",D567," -&gt; ",F567," | ",H567)</f>
        <v>r566: C05755 + C00003 -&gt; C05754 + C00004 + C00080 | (${Variables:E1_3_1_9_kcat} * E1_3_1_9 * C05755 * C00003) / (${Variables:E1_3_1_9_km} + (E1_3_1_9 * C05755 * C00003))</v>
      </c>
    </row>
    <row r="568" spans="1:9" s="82" customFormat="1" ht="25">
      <c r="A568" s="116">
        <f t="shared" si="17"/>
        <v>567</v>
      </c>
      <c r="B568" s="114" t="s">
        <v>28860</v>
      </c>
      <c r="C568" s="116" t="str">
        <f t="shared" si="16"/>
        <v>E1_3_1_9</v>
      </c>
      <c r="D568" s="134" t="s">
        <v>30893</v>
      </c>
      <c r="E568" s="135" t="s">
        <v>30894</v>
      </c>
      <c r="F568" s="136" t="s">
        <v>30895</v>
      </c>
      <c r="G568" s="136" t="s">
        <v>30896</v>
      </c>
      <c r="H568" s="116" t="str">
        <f>_xlfn.CONCAT("(","${Variables:",C568,"_kcat}"," * ",C568," * ",E568,") / (","${Variables:",C568,"_km}"," + (",C568," * ", E568,"))")</f>
        <v>(${Variables:E1_3_1_9_kcat} * E1_3_1_9 * C05761 * C00003) / (${Variables:E1_3_1_9_km} + (E1_3_1_9 * C05761 * C00003))</v>
      </c>
      <c r="I568" s="121" t="str">
        <f>_xlfn.CONCAT("r",A568,": ",D568," -&gt; ",F568," | ",H568)</f>
        <v>r567: C05761 + C00003 -&gt; C05760 + C00004 + C00080 | (${Variables:E1_3_1_9_kcat} * E1_3_1_9 * C05761 * C00003) / (${Variables:E1_3_1_9_km} + (E1_3_1_9 * C05761 * C00003))</v>
      </c>
    </row>
    <row r="569" spans="1:9" s="82" customFormat="1" ht="25">
      <c r="A569" s="116">
        <f t="shared" si="17"/>
        <v>568</v>
      </c>
      <c r="B569" s="114" t="s">
        <v>28860</v>
      </c>
      <c r="C569" s="116" t="str">
        <f t="shared" si="16"/>
        <v>E1_3_1_9</v>
      </c>
      <c r="D569" s="134" t="s">
        <v>30897</v>
      </c>
      <c r="E569" s="135" t="s">
        <v>30898</v>
      </c>
      <c r="F569" s="136" t="s">
        <v>30899</v>
      </c>
      <c r="G569" s="136" t="s">
        <v>30900</v>
      </c>
      <c r="H569" s="116" t="str">
        <f>_xlfn.CONCAT("(","${Variables:",C569,"_kcat}"," * ",C569," * ",E569,") / (","${Variables:",C569,"_km}"," + (",C569," * ", E569,"))")</f>
        <v>(${Variables:E1_3_1_9_kcat} * E1_3_1_9 * C05764 * C00003) / (${Variables:E1_3_1_9_km} + (E1_3_1_9 * C05764 * C00003))</v>
      </c>
      <c r="I569" s="121" t="str">
        <f>_xlfn.CONCAT("r",A569,": ",D569," -&gt; ",F569," | ",H569)</f>
        <v>r568: C05764 + C00003 -&gt; C05763 + C00004 + C00080 | (${Variables:E1_3_1_9_kcat} * E1_3_1_9 * C05764 * C00003) / (${Variables:E1_3_1_9_km} + (E1_3_1_9 * C05764 * C00003))</v>
      </c>
    </row>
    <row r="570" spans="1:9" s="82" customFormat="1" ht="37.5">
      <c r="A570" s="116">
        <f t="shared" si="17"/>
        <v>569</v>
      </c>
      <c r="B570" s="114" t="s">
        <v>28860</v>
      </c>
      <c r="C570" s="116" t="str">
        <f t="shared" si="16"/>
        <v>E1_3_1_9</v>
      </c>
      <c r="D570" s="134" t="s">
        <v>30901</v>
      </c>
      <c r="E570" s="135" t="s">
        <v>30902</v>
      </c>
      <c r="F570" s="136" t="s">
        <v>30903</v>
      </c>
      <c r="G570" s="136" t="s">
        <v>30904</v>
      </c>
      <c r="H570" s="116" t="str">
        <f>_xlfn.CONCAT("(","${Variables:",C570,"_kcat}"," * ",C570," * ",E570,") / (","${Variables:",C570,"_km}"," + (",C570," * ", E570,"))")</f>
        <v>(${Variables:E1_3_1_9_kcat} * E1_3_1_9 * C16221 * C00004 * C00080) / (${Variables:E1_3_1_9_km} + (E1_3_1_9 * C16221 * C00004 * C00080))</v>
      </c>
      <c r="I570" s="121" t="str">
        <f>_xlfn.CONCAT("r",A570,": ",D570," -&gt; ",F570," | ",H570)</f>
        <v>r569: C16221 + C00004 + C00080 -&gt; C04088 + C00003 | (${Variables:E1_3_1_9_kcat} * E1_3_1_9 * C16221 * C00004 * C00080) / (${Variables:E1_3_1_9_km} + (E1_3_1_9 * C16221 * C00004 * C00080))</v>
      </c>
    </row>
    <row r="571" spans="1:9" s="82" customFormat="1" ht="25">
      <c r="A571" s="116">
        <f t="shared" si="17"/>
        <v>570</v>
      </c>
      <c r="B571" s="114" t="s">
        <v>28861</v>
      </c>
      <c r="C571" s="116" t="str">
        <f t="shared" si="16"/>
        <v>E1_3_1_98</v>
      </c>
      <c r="D571" s="134" t="s">
        <v>30905</v>
      </c>
      <c r="E571" s="135" t="s">
        <v>30906</v>
      </c>
      <c r="F571" s="136" t="s">
        <v>30907</v>
      </c>
      <c r="G571" s="136" t="s">
        <v>30908</v>
      </c>
      <c r="H571" s="116" t="str">
        <f>_xlfn.CONCAT("(","${Variables:",C571,"_kcat}"," * ",C571," * ",E571,") / (","${Variables:",C571,"_km}"," + (",C571," * ", E571,"))")</f>
        <v>(${Variables:E1_3_1_98_kcat} * E1_3_1_98 * C01050 * C00006) / (${Variables:E1_3_1_98_km} + (E1_3_1_98 * C01050 * C00006))</v>
      </c>
      <c r="I571" s="121" t="str">
        <f>_xlfn.CONCAT("r",A571,": ",D571," -&gt; ",F571," | ",H571)</f>
        <v>r570: C01050 + C00006 -&gt; C04631 + C00005 + C00080 | (${Variables:E1_3_1_98_kcat} * E1_3_1_98 * C01050 * C00006) / (${Variables:E1_3_1_98_km} + (E1_3_1_98 * C01050 * C00006))</v>
      </c>
    </row>
    <row r="572" spans="1:9" s="82" customFormat="1" ht="25">
      <c r="A572" s="116">
        <f t="shared" si="17"/>
        <v>571</v>
      </c>
      <c r="B572" s="114" t="s">
        <v>28861</v>
      </c>
      <c r="C572" s="116" t="str">
        <f t="shared" si="16"/>
        <v>E1_3_1_98</v>
      </c>
      <c r="D572" s="134" t="s">
        <v>30909</v>
      </c>
      <c r="E572" s="135" t="s">
        <v>30910</v>
      </c>
      <c r="F572" s="136" t="s">
        <v>30911</v>
      </c>
      <c r="G572" s="136" t="s">
        <v>30912</v>
      </c>
      <c r="H572" s="116" t="str">
        <f>_xlfn.CONCAT("(","${Variables:",C572,"_kcat}"," * ",C572," * ",E572,") / (","${Variables:",C572,"_km}"," + (",C572," * ", E572,"))")</f>
        <v>(${Variables:E1_3_1_98_kcat} * E1_3_1_98 * C01050 * C00003) / (${Variables:E1_3_1_98_km} + (E1_3_1_98 * C01050 * C00003))</v>
      </c>
      <c r="I572" s="121" t="str">
        <f>_xlfn.CONCAT("r",A572,": ",D572," -&gt; ",F572," | ",H572)</f>
        <v>r571: C01050 + C00003 -&gt; C04631 + C00004 + C00080 | (${Variables:E1_3_1_98_kcat} * E1_3_1_98 * C01050 * C00003) / (${Variables:E1_3_1_98_km} + (E1_3_1_98 * C01050 * C00003))</v>
      </c>
    </row>
    <row r="573" spans="1:9" s="82" customFormat="1" ht="25">
      <c r="A573" s="116">
        <f t="shared" si="17"/>
        <v>572</v>
      </c>
      <c r="B573" s="114" t="s">
        <v>28862</v>
      </c>
      <c r="C573" s="116" t="str">
        <f t="shared" si="16"/>
        <v>E1_3_3_3</v>
      </c>
      <c r="D573" s="134" t="s">
        <v>30913</v>
      </c>
      <c r="E573" s="135" t="s">
        <v>30914</v>
      </c>
      <c r="F573" s="136" t="s">
        <v>30915</v>
      </c>
      <c r="G573" s="136" t="s">
        <v>30916</v>
      </c>
      <c r="H573" s="116" t="str">
        <f>_xlfn.CONCAT("(","${Variables:",C573,"_kcat}"," * ",C573," * ",E573,") / (","${Variables:",C573,"_km}"," + (",C573," * ", E573,"))")</f>
        <v>(${Variables:E1_3_3_3_kcat} * E1_3_3_3 * C03263 * C00007) / (${Variables:E1_3_3_3_km} + (E1_3_3_3 * C03263 * C00007))</v>
      </c>
      <c r="I573" s="121" t="str">
        <f>_xlfn.CONCAT("r",A573,": ",D573," -&gt; ",F573," | ",H573)</f>
        <v>r572: C03263 + C00007 -&gt; C01079 + C00011 + C000001 | (${Variables:E1_3_3_3_kcat} * E1_3_3_3 * C03263 * C00007) / (${Variables:E1_3_3_3_km} + (E1_3_3_3 * C03263 * C00007))</v>
      </c>
    </row>
    <row r="574" spans="1:9" s="82" customFormat="1" ht="25">
      <c r="A574" s="116">
        <f t="shared" si="17"/>
        <v>573</v>
      </c>
      <c r="B574" s="114" t="s">
        <v>28863</v>
      </c>
      <c r="C574" s="116" t="str">
        <f t="shared" si="16"/>
        <v>E1_3_5_1</v>
      </c>
      <c r="D574" s="134" t="s">
        <v>30917</v>
      </c>
      <c r="E574" s="135" t="s">
        <v>30918</v>
      </c>
      <c r="F574" s="136" t="s">
        <v>30919</v>
      </c>
      <c r="G574" s="136" t="s">
        <v>30920</v>
      </c>
      <c r="H574" s="116" t="str">
        <f>_xlfn.CONCAT("(","${Variables:",C574,"_kcat}"," * ",C574," * ",E574,") / (","${Variables:",C574,"_km}"," + (",C574," * ", E574,"))")</f>
        <v>(${Variables:E1_3_5_1_kcat} * E1_3_5_1 * C15602 * C00042 ) / (${Variables:E1_3_5_1_km} + (E1_3_5_1 * C15602 * C00042 ))</v>
      </c>
      <c r="I574" s="121" t="str">
        <f>_xlfn.CONCAT("r",A574,": ",D574," -&gt; ",F574," | ",H574)</f>
        <v>r573: C15602 + C00042  -&gt; C15603 + C00122  | (${Variables:E1_3_5_1_kcat} * E1_3_5_1 * C15602 * C00042 ) / (${Variables:E1_3_5_1_km} + (E1_3_5_1 * C15602 * C00042 ))</v>
      </c>
    </row>
    <row r="575" spans="1:9" s="82" customFormat="1" ht="25">
      <c r="A575" s="116">
        <f t="shared" si="17"/>
        <v>574</v>
      </c>
      <c r="B575" s="114" t="s">
        <v>28863</v>
      </c>
      <c r="C575" s="116" t="str">
        <f t="shared" si="16"/>
        <v>E1_3_5_1</v>
      </c>
      <c r="D575" s="134" t="s">
        <v>30921</v>
      </c>
      <c r="E575" s="135" t="s">
        <v>30922</v>
      </c>
      <c r="F575" s="136" t="s">
        <v>30923</v>
      </c>
      <c r="G575" s="136" t="s">
        <v>30924</v>
      </c>
      <c r="H575" s="116" t="str">
        <f>_xlfn.CONCAT("(","${Variables:",C575,"_kcat}"," * ",C575," * ",E575,") / (","${Variables:",C575,"_km}"," + (",C575," * ", E575,"))")</f>
        <v>(${Variables:E1_3_5_1_kcat} * E1_3_5_1 * C00399 * C00042) / (${Variables:E1_3_5_1_km} + (E1_3_5_1 * C00399 * C00042))</v>
      </c>
      <c r="I575" s="121" t="str">
        <f>_xlfn.CONCAT("r",A575,": ",D575," -&gt; ",F575," | ",H575)</f>
        <v>r574: C00399 + C00042 -&gt; C00390 + C00122  | (${Variables:E1_3_5_1_kcat} * E1_3_5_1 * C00399 * C00042) / (${Variables:E1_3_5_1_km} + (E1_3_5_1 * C00399 * C00042))</v>
      </c>
    </row>
    <row r="576" spans="1:9" s="82" customFormat="1" ht="25">
      <c r="A576" s="116">
        <f t="shared" si="17"/>
        <v>575</v>
      </c>
      <c r="B576" s="114" t="s">
        <v>28863</v>
      </c>
      <c r="C576" s="116" t="str">
        <f t="shared" si="16"/>
        <v>E1_3_5_1</v>
      </c>
      <c r="D576" s="134" t="s">
        <v>30917</v>
      </c>
      <c r="E576" s="135" t="s">
        <v>30918</v>
      </c>
      <c r="F576" s="136" t="s">
        <v>30919</v>
      </c>
      <c r="G576" s="136" t="s">
        <v>30920</v>
      </c>
      <c r="H576" s="116" t="str">
        <f>_xlfn.CONCAT("(","${Variables:",C576,"_kcat}"," * ",C576," * ",E576,") / (","${Variables:",C576,"_km}"," + (",C576," * ", E576,"))")</f>
        <v>(${Variables:E1_3_5_1_kcat} * E1_3_5_1 * C15602 * C00042 ) / (${Variables:E1_3_5_1_km} + (E1_3_5_1 * C15602 * C00042 ))</v>
      </c>
      <c r="I576" s="121" t="str">
        <f>_xlfn.CONCAT("r",A576,": ",D576," -&gt; ",F576," | ",H576)</f>
        <v>r575: C15602 + C00042  -&gt; C15603 + C00122  | (${Variables:E1_3_5_1_kcat} * E1_3_5_1 * C15602 * C00042 ) / (${Variables:E1_3_5_1_km} + (E1_3_5_1 * C15602 * C00042 ))</v>
      </c>
    </row>
    <row r="577" spans="1:9" s="82" customFormat="1" ht="25">
      <c r="A577" s="116">
        <f t="shared" si="17"/>
        <v>576</v>
      </c>
      <c r="B577" s="114" t="s">
        <v>28863</v>
      </c>
      <c r="C577" s="116" t="str">
        <f t="shared" si="16"/>
        <v>E1_3_5_1</v>
      </c>
      <c r="D577" s="134" t="s">
        <v>30921</v>
      </c>
      <c r="E577" s="135" t="s">
        <v>30922</v>
      </c>
      <c r="F577" s="136" t="s">
        <v>30923</v>
      </c>
      <c r="G577" s="136" t="s">
        <v>30924</v>
      </c>
      <c r="H577" s="116" t="str">
        <f>_xlfn.CONCAT("(","${Variables:",C577,"_kcat}"," * ",C577," * ",E577,") / (","${Variables:",C577,"_km}"," + (",C577," * ", E577,"))")</f>
        <v>(${Variables:E1_3_5_1_kcat} * E1_3_5_1 * C00399 * C00042) / (${Variables:E1_3_5_1_km} + (E1_3_5_1 * C00399 * C00042))</v>
      </c>
      <c r="I577" s="121" t="str">
        <f>_xlfn.CONCAT("r",A577,": ",D577," -&gt; ",F577," | ",H577)</f>
        <v>r576: C00399 + C00042 -&gt; C00390 + C00122  | (${Variables:E1_3_5_1_kcat} * E1_3_5_1 * C00399 * C00042) / (${Variables:E1_3_5_1_km} + (E1_3_5_1 * C00399 * C00042))</v>
      </c>
    </row>
    <row r="578" spans="1:9" s="82" customFormat="1" ht="25">
      <c r="A578" s="116">
        <f t="shared" si="17"/>
        <v>577</v>
      </c>
      <c r="B578" s="114" t="s">
        <v>28863</v>
      </c>
      <c r="C578" s="116" t="str">
        <f t="shared" si="16"/>
        <v>E1_3_5_1</v>
      </c>
      <c r="D578" s="134" t="s">
        <v>30917</v>
      </c>
      <c r="E578" s="135" t="s">
        <v>30918</v>
      </c>
      <c r="F578" s="136" t="s">
        <v>30919</v>
      </c>
      <c r="G578" s="136" t="s">
        <v>30920</v>
      </c>
      <c r="H578" s="116" t="str">
        <f>_xlfn.CONCAT("(","${Variables:",C578,"_kcat}"," * ",C578," * ",E578,") / (","${Variables:",C578,"_km}"," + (",C578," * ", E578,"))")</f>
        <v>(${Variables:E1_3_5_1_kcat} * E1_3_5_1 * C15602 * C00042 ) / (${Variables:E1_3_5_1_km} + (E1_3_5_1 * C15602 * C00042 ))</v>
      </c>
      <c r="I578" s="121" t="str">
        <f>_xlfn.CONCAT("r",A578,": ",D578," -&gt; ",F578," | ",H578)</f>
        <v>r577: C15602 + C00042  -&gt; C15603 + C00122  | (${Variables:E1_3_5_1_kcat} * E1_3_5_1 * C15602 * C00042 ) / (${Variables:E1_3_5_1_km} + (E1_3_5_1 * C15602 * C00042 ))</v>
      </c>
    </row>
    <row r="579" spans="1:9" s="82" customFormat="1" ht="25">
      <c r="A579" s="116">
        <f t="shared" si="17"/>
        <v>578</v>
      </c>
      <c r="B579" s="114" t="s">
        <v>28863</v>
      </c>
      <c r="C579" s="116" t="str">
        <f t="shared" ref="C579:C642" si="18">CONCATENATE("E",B579)</f>
        <v>E1_3_5_1</v>
      </c>
      <c r="D579" s="134" t="s">
        <v>30921</v>
      </c>
      <c r="E579" s="135" t="s">
        <v>30922</v>
      </c>
      <c r="F579" s="136" t="s">
        <v>30923</v>
      </c>
      <c r="G579" s="136" t="s">
        <v>30924</v>
      </c>
      <c r="H579" s="116" t="str">
        <f>_xlfn.CONCAT("(","${Variables:",C579,"_kcat}"," * ",C579," * ",E579,") / (","${Variables:",C579,"_km}"," + (",C579," * ", E579,"))")</f>
        <v>(${Variables:E1_3_5_1_kcat} * E1_3_5_1 * C00399 * C00042) / (${Variables:E1_3_5_1_km} + (E1_3_5_1 * C00399 * C00042))</v>
      </c>
      <c r="I579" s="121" t="str">
        <f>_xlfn.CONCAT("r",A579,": ",D579," -&gt; ",F579," | ",H579)</f>
        <v>r578: C00399 + C00042 -&gt; C00390 + C00122  | (${Variables:E1_3_5_1_kcat} * E1_3_5_1 * C00399 * C00042) / (${Variables:E1_3_5_1_km} + (E1_3_5_1 * C00399 * C00042))</v>
      </c>
    </row>
    <row r="580" spans="1:9" s="82" customFormat="1" ht="25">
      <c r="A580" s="116">
        <f t="shared" ref="A580:A643" si="19">A579+1</f>
        <v>579</v>
      </c>
      <c r="B580" s="114" t="s">
        <v>28863</v>
      </c>
      <c r="C580" s="116" t="str">
        <f t="shared" si="18"/>
        <v>E1_3_5_1</v>
      </c>
      <c r="D580" s="134" t="s">
        <v>30917</v>
      </c>
      <c r="E580" s="135" t="s">
        <v>30918</v>
      </c>
      <c r="F580" s="136" t="s">
        <v>30919</v>
      </c>
      <c r="G580" s="136" t="s">
        <v>30920</v>
      </c>
      <c r="H580" s="116" t="str">
        <f>_xlfn.CONCAT("(","${Variables:",C580,"_kcat}"," * ",C580," * ",E580,") / (","${Variables:",C580,"_km}"," + (",C580," * ", E580,"))")</f>
        <v>(${Variables:E1_3_5_1_kcat} * E1_3_5_1 * C15602 * C00042 ) / (${Variables:E1_3_5_1_km} + (E1_3_5_1 * C15602 * C00042 ))</v>
      </c>
      <c r="I580" s="121" t="str">
        <f>_xlfn.CONCAT("r",A580,": ",D580," -&gt; ",F580," | ",H580)</f>
        <v>r579: C15602 + C00042  -&gt; C15603 + C00122  | (${Variables:E1_3_5_1_kcat} * E1_3_5_1 * C15602 * C00042 ) / (${Variables:E1_3_5_1_km} + (E1_3_5_1 * C15602 * C00042 ))</v>
      </c>
    </row>
    <row r="581" spans="1:9" s="82" customFormat="1" ht="25">
      <c r="A581" s="116">
        <f t="shared" si="19"/>
        <v>580</v>
      </c>
      <c r="B581" s="114" t="s">
        <v>28863</v>
      </c>
      <c r="C581" s="116" t="str">
        <f t="shared" si="18"/>
        <v>E1_3_5_1</v>
      </c>
      <c r="D581" s="134" t="s">
        <v>30921</v>
      </c>
      <c r="E581" s="135" t="s">
        <v>30922</v>
      </c>
      <c r="F581" s="136" t="s">
        <v>30923</v>
      </c>
      <c r="G581" s="136" t="s">
        <v>30924</v>
      </c>
      <c r="H581" s="116" t="str">
        <f>_xlfn.CONCAT("(","${Variables:",C581,"_kcat}"," * ",C581," * ",E581,") / (","${Variables:",C581,"_km}"," + (",C581," * ", E581,"))")</f>
        <v>(${Variables:E1_3_5_1_kcat} * E1_3_5_1 * C00399 * C00042) / (${Variables:E1_3_5_1_km} + (E1_3_5_1 * C00399 * C00042))</v>
      </c>
      <c r="I581" s="121" t="str">
        <f>_xlfn.CONCAT("r",A581,": ",D581," -&gt; ",F581," | ",H581)</f>
        <v>r580: C00399 + C00042 -&gt; C00390 + C00122  | (${Variables:E1_3_5_1_kcat} * E1_3_5_1 * C00399 * C00042) / (${Variables:E1_3_5_1_km} + (E1_3_5_1 * C00399 * C00042))</v>
      </c>
    </row>
    <row r="582" spans="1:9" s="82" customFormat="1" ht="25">
      <c r="A582" s="116">
        <f t="shared" si="19"/>
        <v>581</v>
      </c>
      <c r="B582" s="114" t="s">
        <v>28863</v>
      </c>
      <c r="C582" s="116" t="str">
        <f t="shared" si="18"/>
        <v>E1_3_5_1</v>
      </c>
      <c r="D582" s="134" t="s">
        <v>30917</v>
      </c>
      <c r="E582" s="135" t="s">
        <v>30918</v>
      </c>
      <c r="F582" s="136" t="s">
        <v>30919</v>
      </c>
      <c r="G582" s="136" t="s">
        <v>30920</v>
      </c>
      <c r="H582" s="116" t="str">
        <f>_xlfn.CONCAT("(","${Variables:",C582,"_kcat}"," * ",C582," * ",E582,") / (","${Variables:",C582,"_km}"," + (",C582," * ", E582,"))")</f>
        <v>(${Variables:E1_3_5_1_kcat} * E1_3_5_1 * C15602 * C00042 ) / (${Variables:E1_3_5_1_km} + (E1_3_5_1 * C15602 * C00042 ))</v>
      </c>
      <c r="I582" s="121" t="str">
        <f>_xlfn.CONCAT("r",A582,": ",D582," -&gt; ",F582," | ",H582)</f>
        <v>r581: C15602 + C00042  -&gt; C15603 + C00122  | (${Variables:E1_3_5_1_kcat} * E1_3_5_1 * C15602 * C00042 ) / (${Variables:E1_3_5_1_km} + (E1_3_5_1 * C15602 * C00042 ))</v>
      </c>
    </row>
    <row r="583" spans="1:9" s="82" customFormat="1" ht="25">
      <c r="A583" s="116">
        <f t="shared" si="19"/>
        <v>582</v>
      </c>
      <c r="B583" s="114" t="s">
        <v>28863</v>
      </c>
      <c r="C583" s="116" t="str">
        <f t="shared" si="18"/>
        <v>E1_3_5_1</v>
      </c>
      <c r="D583" s="134" t="s">
        <v>30921</v>
      </c>
      <c r="E583" s="135" t="s">
        <v>30922</v>
      </c>
      <c r="F583" s="136" t="s">
        <v>30923</v>
      </c>
      <c r="G583" s="136" t="s">
        <v>30924</v>
      </c>
      <c r="H583" s="116" t="str">
        <f>_xlfn.CONCAT("(","${Variables:",C583,"_kcat}"," * ",C583," * ",E583,") / (","${Variables:",C583,"_km}"," + (",C583," * ", E583,"))")</f>
        <v>(${Variables:E1_3_5_1_kcat} * E1_3_5_1 * C00399 * C00042) / (${Variables:E1_3_5_1_km} + (E1_3_5_1 * C00399 * C00042))</v>
      </c>
      <c r="I583" s="121" t="str">
        <f>_xlfn.CONCAT("r",A583,": ",D583," -&gt; ",F583," | ",H583)</f>
        <v>r582: C00399 + C00042 -&gt; C00390 + C00122  | (${Variables:E1_3_5_1_kcat} * E1_3_5_1 * C00399 * C00042) / (${Variables:E1_3_5_1_km} + (E1_3_5_1 * C00399 * C00042))</v>
      </c>
    </row>
    <row r="584" spans="1:9" s="82" customFormat="1" ht="25">
      <c r="A584" s="116">
        <f t="shared" si="19"/>
        <v>583</v>
      </c>
      <c r="B584" s="114" t="s">
        <v>28863</v>
      </c>
      <c r="C584" s="116" t="str">
        <f t="shared" si="18"/>
        <v>E1_3_5_1</v>
      </c>
      <c r="D584" s="134" t="s">
        <v>30917</v>
      </c>
      <c r="E584" s="135" t="s">
        <v>30918</v>
      </c>
      <c r="F584" s="136" t="s">
        <v>30919</v>
      </c>
      <c r="G584" s="136" t="s">
        <v>30920</v>
      </c>
      <c r="H584" s="116" t="str">
        <f>_xlfn.CONCAT("(","${Variables:",C584,"_kcat}"," * ",C584," * ",E584,") / (","${Variables:",C584,"_km}"," + (",C584," * ", E584,"))")</f>
        <v>(${Variables:E1_3_5_1_kcat} * E1_3_5_1 * C15602 * C00042 ) / (${Variables:E1_3_5_1_km} + (E1_3_5_1 * C15602 * C00042 ))</v>
      </c>
      <c r="I584" s="121" t="str">
        <f>_xlfn.CONCAT("r",A584,": ",D584," -&gt; ",F584," | ",H584)</f>
        <v>r583: C15602 + C00042  -&gt; C15603 + C00122  | (${Variables:E1_3_5_1_kcat} * E1_3_5_1 * C15602 * C00042 ) / (${Variables:E1_3_5_1_km} + (E1_3_5_1 * C15602 * C00042 ))</v>
      </c>
    </row>
    <row r="585" spans="1:9" s="82" customFormat="1" ht="25">
      <c r="A585" s="116">
        <f t="shared" si="19"/>
        <v>584</v>
      </c>
      <c r="B585" s="114" t="s">
        <v>28863</v>
      </c>
      <c r="C585" s="116" t="str">
        <f t="shared" si="18"/>
        <v>E1_3_5_1</v>
      </c>
      <c r="D585" s="134" t="s">
        <v>30921</v>
      </c>
      <c r="E585" s="135" t="s">
        <v>30922</v>
      </c>
      <c r="F585" s="136" t="s">
        <v>30923</v>
      </c>
      <c r="G585" s="136" t="s">
        <v>30924</v>
      </c>
      <c r="H585" s="116" t="str">
        <f>_xlfn.CONCAT("(","${Variables:",C585,"_kcat}"," * ",C585," * ",E585,") / (","${Variables:",C585,"_km}"," + (",C585," * ", E585,"))")</f>
        <v>(${Variables:E1_3_5_1_kcat} * E1_3_5_1 * C00399 * C00042) / (${Variables:E1_3_5_1_km} + (E1_3_5_1 * C00399 * C00042))</v>
      </c>
      <c r="I585" s="121" t="str">
        <f>_xlfn.CONCAT("r",A585,": ",D585," -&gt; ",F585," | ",H585)</f>
        <v>r584: C00399 + C00042 -&gt; C00390 + C00122  | (${Variables:E1_3_5_1_kcat} * E1_3_5_1 * C00399 * C00042) / (${Variables:E1_3_5_1_km} + (E1_3_5_1 * C00399 * C00042))</v>
      </c>
    </row>
    <row r="586" spans="1:9" s="82" customFormat="1" ht="25">
      <c r="A586" s="116">
        <f t="shared" si="19"/>
        <v>585</v>
      </c>
      <c r="B586" s="114" t="s">
        <v>28863</v>
      </c>
      <c r="C586" s="116" t="str">
        <f t="shared" si="18"/>
        <v>E1_3_5_1</v>
      </c>
      <c r="D586" s="134" t="s">
        <v>30917</v>
      </c>
      <c r="E586" s="135" t="s">
        <v>30918</v>
      </c>
      <c r="F586" s="136" t="s">
        <v>30919</v>
      </c>
      <c r="G586" s="136" t="s">
        <v>30920</v>
      </c>
      <c r="H586" s="116" t="str">
        <f>_xlfn.CONCAT("(","${Variables:",C586,"_kcat}"," * ",C586," * ",E586,") / (","${Variables:",C586,"_km}"," + (",C586," * ", E586,"))")</f>
        <v>(${Variables:E1_3_5_1_kcat} * E1_3_5_1 * C15602 * C00042 ) / (${Variables:E1_3_5_1_km} + (E1_3_5_1 * C15602 * C00042 ))</v>
      </c>
      <c r="I586" s="121" t="str">
        <f>_xlfn.CONCAT("r",A586,": ",D586," -&gt; ",F586," | ",H586)</f>
        <v>r585: C15602 + C00042  -&gt; C15603 + C00122  | (${Variables:E1_3_5_1_kcat} * E1_3_5_1 * C15602 * C00042 ) / (${Variables:E1_3_5_1_km} + (E1_3_5_1 * C15602 * C00042 ))</v>
      </c>
    </row>
    <row r="587" spans="1:9" s="82" customFormat="1" ht="25">
      <c r="A587" s="116">
        <f t="shared" si="19"/>
        <v>586</v>
      </c>
      <c r="B587" s="114" t="s">
        <v>28863</v>
      </c>
      <c r="C587" s="116" t="str">
        <f t="shared" si="18"/>
        <v>E1_3_5_1</v>
      </c>
      <c r="D587" s="134" t="s">
        <v>30921</v>
      </c>
      <c r="E587" s="135" t="s">
        <v>30922</v>
      </c>
      <c r="F587" s="136" t="s">
        <v>30923</v>
      </c>
      <c r="G587" s="136" t="s">
        <v>30924</v>
      </c>
      <c r="H587" s="116" t="str">
        <f>_xlfn.CONCAT("(","${Variables:",C587,"_kcat}"," * ",C587," * ",E587,") / (","${Variables:",C587,"_km}"," + (",C587," * ", E587,"))")</f>
        <v>(${Variables:E1_3_5_1_kcat} * E1_3_5_1 * C00399 * C00042) / (${Variables:E1_3_5_1_km} + (E1_3_5_1 * C00399 * C00042))</v>
      </c>
      <c r="I587" s="121" t="str">
        <f>_xlfn.CONCAT("r",A587,": ",D587," -&gt; ",F587," | ",H587)</f>
        <v>r586: C00399 + C00042 -&gt; C00390 + C00122  | (${Variables:E1_3_5_1_kcat} * E1_3_5_1 * C00399 * C00042) / (${Variables:E1_3_5_1_km} + (E1_3_5_1 * C00399 * C00042))</v>
      </c>
    </row>
    <row r="588" spans="1:9" s="82" customFormat="1" ht="25">
      <c r="A588" s="116">
        <f t="shared" si="19"/>
        <v>587</v>
      </c>
      <c r="B588" s="114" t="s">
        <v>28863</v>
      </c>
      <c r="C588" s="116" t="str">
        <f t="shared" si="18"/>
        <v>E1_3_5_1</v>
      </c>
      <c r="D588" s="134" t="s">
        <v>30917</v>
      </c>
      <c r="E588" s="135" t="s">
        <v>30918</v>
      </c>
      <c r="F588" s="136" t="s">
        <v>30919</v>
      </c>
      <c r="G588" s="136" t="s">
        <v>30920</v>
      </c>
      <c r="H588" s="116" t="str">
        <f>_xlfn.CONCAT("(","${Variables:",C588,"_kcat}"," * ",C588," * ",E588,") / (","${Variables:",C588,"_km}"," + (",C588," * ", E588,"))")</f>
        <v>(${Variables:E1_3_5_1_kcat} * E1_3_5_1 * C15602 * C00042 ) / (${Variables:E1_3_5_1_km} + (E1_3_5_1 * C15602 * C00042 ))</v>
      </c>
      <c r="I588" s="121" t="str">
        <f>_xlfn.CONCAT("r",A588,": ",D588," -&gt; ",F588," | ",H588)</f>
        <v>r587: C15602 + C00042  -&gt; C15603 + C00122  | (${Variables:E1_3_5_1_kcat} * E1_3_5_1 * C15602 * C00042 ) / (${Variables:E1_3_5_1_km} + (E1_3_5_1 * C15602 * C00042 ))</v>
      </c>
    </row>
    <row r="589" spans="1:9" s="82" customFormat="1" ht="25">
      <c r="A589" s="116">
        <f t="shared" si="19"/>
        <v>588</v>
      </c>
      <c r="B589" s="114" t="s">
        <v>28863</v>
      </c>
      <c r="C589" s="116" t="str">
        <f t="shared" si="18"/>
        <v>E1_3_5_1</v>
      </c>
      <c r="D589" s="134" t="s">
        <v>30921</v>
      </c>
      <c r="E589" s="135" t="s">
        <v>30922</v>
      </c>
      <c r="F589" s="136" t="s">
        <v>30923</v>
      </c>
      <c r="G589" s="136" t="s">
        <v>30924</v>
      </c>
      <c r="H589" s="116" t="str">
        <f>_xlfn.CONCAT("(","${Variables:",C589,"_kcat}"," * ",C589," * ",E589,") / (","${Variables:",C589,"_km}"," + (",C589," * ", E589,"))")</f>
        <v>(${Variables:E1_3_5_1_kcat} * E1_3_5_1 * C00399 * C00042) / (${Variables:E1_3_5_1_km} + (E1_3_5_1 * C00399 * C00042))</v>
      </c>
      <c r="I589" s="121" t="str">
        <f>_xlfn.CONCAT("r",A589,": ",D589," -&gt; ",F589," | ",H589)</f>
        <v>r588: C00399 + C00042 -&gt; C00390 + C00122  | (${Variables:E1_3_5_1_kcat} * E1_3_5_1 * C00399 * C00042) / (${Variables:E1_3_5_1_km} + (E1_3_5_1 * C00399 * C00042))</v>
      </c>
    </row>
    <row r="590" spans="1:9" s="82" customFormat="1" ht="25">
      <c r="A590" s="116">
        <f t="shared" si="19"/>
        <v>589</v>
      </c>
      <c r="B590" s="114" t="s">
        <v>28864</v>
      </c>
      <c r="C590" s="116" t="str">
        <f t="shared" si="18"/>
        <v>E1_3_5_2</v>
      </c>
      <c r="D590" s="134" t="s">
        <v>30925</v>
      </c>
      <c r="E590" s="135" t="s">
        <v>30926</v>
      </c>
      <c r="F590" s="136" t="s">
        <v>30927</v>
      </c>
      <c r="G590" s="136" t="s">
        <v>30928</v>
      </c>
      <c r="H590" s="116" t="str">
        <f>_xlfn.CONCAT("(","${Variables:",C590,"_kcat}"," * ",C590," * ",E590,") / (","${Variables:",C590,"_km}"," + (",C590," * ", E590,"))")</f>
        <v>(${Variables:E1_3_5_2_kcat} * E1_3_5_2 * C00337 * C15602 ) / (${Variables:E1_3_5_2_km} + (E1_3_5_2 * C00337 * C15602 ))</v>
      </c>
      <c r="I590" s="121" t="str">
        <f>_xlfn.CONCAT("r",A590,": ",D590," -&gt; ",F590," | ",H590)</f>
        <v>r589: C00337 + C15602  -&gt; C00295 + C15603 | (${Variables:E1_3_5_2_kcat} * E1_3_5_2 * C00337 * C15602 ) / (${Variables:E1_3_5_2_km} + (E1_3_5_2 * C00337 * C15602 ))</v>
      </c>
    </row>
    <row r="591" spans="1:9" s="82" customFormat="1" ht="25">
      <c r="A591" s="116">
        <f t="shared" si="19"/>
        <v>590</v>
      </c>
      <c r="B591" s="114" t="s">
        <v>28865</v>
      </c>
      <c r="C591" s="116" t="str">
        <f t="shared" si="18"/>
        <v>E1_3_5_3</v>
      </c>
      <c r="D591" s="134" t="s">
        <v>30929</v>
      </c>
      <c r="E591" s="135" t="s">
        <v>30930</v>
      </c>
      <c r="F591" s="136" t="s">
        <v>30931</v>
      </c>
      <c r="G591" s="136" t="s">
        <v>30932</v>
      </c>
      <c r="H591" s="116" t="str">
        <f>_xlfn.CONCAT("(","${Variables:",C591,"_kcat}"," * ",C591," * ",E591,") / (","${Variables:",C591,"_km}"," + (",C591," * ", E591,"))")</f>
        <v>(${Variables:E1_3_5_3_kcat} * E1_3_5_3 * C01079 * C15602) / (${Variables:E1_3_5_3_km} + (E1_3_5_3 * C01079 * C15602))</v>
      </c>
      <c r="I591" s="121" t="str">
        <f>_xlfn.CONCAT("r",A591,": ",D591," -&gt; ",F591," | ",H591)</f>
        <v>r590: C01079 + C15602 -&gt; C02191 + C15603 | (${Variables:E1_3_5_3_kcat} * E1_3_5_3 * C01079 * C15602) / (${Variables:E1_3_5_3_km} + (E1_3_5_3 * C01079 * C15602))</v>
      </c>
    </row>
    <row r="592" spans="1:9" s="82" customFormat="1" ht="25">
      <c r="A592" s="116">
        <f t="shared" si="19"/>
        <v>591</v>
      </c>
      <c r="B592" s="114" t="s">
        <v>28866</v>
      </c>
      <c r="C592" s="116" t="str">
        <f t="shared" si="18"/>
        <v>E1_3_8_13</v>
      </c>
      <c r="D592" s="137" t="s">
        <v>30933</v>
      </c>
      <c r="E592" s="138" t="s">
        <v>30934</v>
      </c>
      <c r="F592" s="136" t="s">
        <v>30935</v>
      </c>
      <c r="G592" s="136" t="s">
        <v>30936</v>
      </c>
      <c r="H592" s="116" t="str">
        <f>_xlfn.CONCAT("(","${Variables:",C592,"_kcat}"," * ",C592," * ",E592,") / (","${Variables:",C592,"_km}"," + (",C592," * ", E592,"))")</f>
        <v>(${Variables:E1_3_8_13_kcat} * E1_3_8_13 * C20749 * C04253) / (${Variables:E1_3_8_13_km} + (E1_3_8_13 * C20749 * C04253))</v>
      </c>
      <c r="I592" s="121" t="str">
        <f>_xlfn.CONCAT("r",A592,": ",D592," -&gt; ",F592," | ",H592)</f>
        <v>r591: C20749 + C04253 -&gt; C20748 + C04570 | (${Variables:E1_3_8_13_kcat} * E1_3_8_13 * C20749 * C04253) / (${Variables:E1_3_8_13_km} + (E1_3_8_13 * C20749 * C04253))</v>
      </c>
    </row>
    <row r="593" spans="1:9" s="82" customFormat="1" ht="25">
      <c r="A593" s="116">
        <f t="shared" si="19"/>
        <v>592</v>
      </c>
      <c r="B593" s="114" t="s">
        <v>28867</v>
      </c>
      <c r="C593" s="116" t="str">
        <f t="shared" si="18"/>
        <v>E1_3_8_4</v>
      </c>
      <c r="D593" s="134" t="s">
        <v>30937</v>
      </c>
      <c r="E593" s="135" t="s">
        <v>30938</v>
      </c>
      <c r="F593" s="136" t="s">
        <v>30939</v>
      </c>
      <c r="G593" s="136" t="s">
        <v>30940</v>
      </c>
      <c r="H593" s="116" t="str">
        <f>_xlfn.CONCAT("(","${Variables:",C593,"_kcat}"," * ",C593," * ",E593,") / (","${Variables:",C593,"_km}"," + (",C593," * ", E593,"))")</f>
        <v>(${Variables:E1_3_8_4_kcat} * E1_3_8_4 * C02939 * C04253) / (${Variables:E1_3_8_4_km} + (E1_3_8_4 * C02939 * C04253))</v>
      </c>
      <c r="I593" s="121" t="str">
        <f>_xlfn.CONCAT("r",A593,": ",D593," -&gt; ",F593," | ",H593)</f>
        <v>r592: C02939 + C04253 -&gt; C03069 + C04570 | (${Variables:E1_3_8_4_kcat} * E1_3_8_4 * C02939 * C04253) / (${Variables:E1_3_8_4_km} + (E1_3_8_4 * C02939 * C04253))</v>
      </c>
    </row>
    <row r="594" spans="1:9" s="82" customFormat="1" ht="25">
      <c r="A594" s="116">
        <f t="shared" si="19"/>
        <v>593</v>
      </c>
      <c r="B594" s="114" t="s">
        <v>28867</v>
      </c>
      <c r="C594" s="116" t="str">
        <f t="shared" si="18"/>
        <v>E1_3_8_4</v>
      </c>
      <c r="D594" s="134" t="s">
        <v>30941</v>
      </c>
      <c r="E594" s="135" t="s">
        <v>30942</v>
      </c>
      <c r="F594" s="136" t="s">
        <v>30943</v>
      </c>
      <c r="G594" s="136" t="s">
        <v>30944</v>
      </c>
      <c r="H594" s="116" t="str">
        <f>_xlfn.CONCAT("(","${Variables:",C594,"_kcat}"," * ",C594," * ",E594,") / (","${Variables:",C594,"_km}"," + (",C594," * ", E594,"))")</f>
        <v>(${Variables:E1_3_8_4_kcat} * E1_3_8_4 * C02939 * C00016) / (${Variables:E1_3_8_4_km} + (E1_3_8_4 * C02939 * C00016))</v>
      </c>
      <c r="I594" s="121" t="str">
        <f>_xlfn.CONCAT("r",A594,": ",D594," -&gt; ",F594," | ",H594)</f>
        <v>r593: C02939 + C00016 -&gt; C03069 + C01352 | (${Variables:E1_3_8_4_kcat} * E1_3_8_4 * C02939 * C00016) / (${Variables:E1_3_8_4_km} + (E1_3_8_4 * C02939 * C00016))</v>
      </c>
    </row>
    <row r="595" spans="1:9" s="82" customFormat="1" ht="25">
      <c r="A595" s="116">
        <f t="shared" si="19"/>
        <v>594</v>
      </c>
      <c r="B595" s="114" t="s">
        <v>28868</v>
      </c>
      <c r="C595" s="116" t="str">
        <f t="shared" si="18"/>
        <v>E1_3_8_7</v>
      </c>
      <c r="D595" s="137" t="s">
        <v>30945</v>
      </c>
      <c r="E595" s="138" t="s">
        <v>30946</v>
      </c>
      <c r="F595" s="136" t="s">
        <v>30947</v>
      </c>
      <c r="G595" s="136" t="s">
        <v>30948</v>
      </c>
      <c r="H595" s="116" t="str">
        <f>_xlfn.CONCAT("(","${Variables:",C595,"_kcat}"," * ",C595," * ",E595,") / (","${Variables:",C595,"_km}"," + (",C595," * ", E595,"))")</f>
        <v>(${Variables:E1_3_8_7_kcat} * E1_3_8_7 * C00040 * C04253) / (${Variables:E1_3_8_7_km} + (E1_3_8_7 * C00040 * C04253))</v>
      </c>
      <c r="I595" s="121" t="str">
        <f>_xlfn.CONCAT("r",A595,": ",D595," -&gt; ",F595," | ",H595)</f>
        <v>r594: C00040 + C04253 -&gt; C00605 + C04570 | (${Variables:E1_3_8_7_kcat} * E1_3_8_7 * C00040 * C04253) / (${Variables:E1_3_8_7_km} + (E1_3_8_7 * C00040 * C04253))</v>
      </c>
    </row>
    <row r="596" spans="1:9" s="82" customFormat="1" ht="25">
      <c r="A596" s="116">
        <f t="shared" si="19"/>
        <v>595</v>
      </c>
      <c r="B596" s="114" t="s">
        <v>28868</v>
      </c>
      <c r="C596" s="116" t="str">
        <f t="shared" si="18"/>
        <v>E1_3_8_7</v>
      </c>
      <c r="D596" s="137" t="s">
        <v>30949</v>
      </c>
      <c r="E596" s="138" t="s">
        <v>30950</v>
      </c>
      <c r="F596" s="136" t="s">
        <v>30951</v>
      </c>
      <c r="G596" s="136" t="s">
        <v>30952</v>
      </c>
      <c r="H596" s="116" t="str">
        <f>_xlfn.CONCAT("(","${Variables:",C596,"_kcat}"," * ",C596," * ",E596,") / (","${Variables:",C596,"_km}"," + (",C596," * ", E596,"))")</f>
        <v>(${Variables:E1_3_8_7_kcat} * E1_3_8_7 * C00136 * C00016) / (${Variables:E1_3_8_7_km} + (E1_3_8_7 * C00136 * C00016))</v>
      </c>
      <c r="I596" s="121" t="str">
        <f>_xlfn.CONCAT("r",A596,": ",D596," -&gt; ",F596," | ",H596)</f>
        <v>r595: C00136 + C00016 -&gt; C01352 + C00877 | (${Variables:E1_3_8_7_kcat} * E1_3_8_7 * C00136 * C00016) / (${Variables:E1_3_8_7_km} + (E1_3_8_7 * C00136 * C00016))</v>
      </c>
    </row>
    <row r="597" spans="1:9" s="82" customFormat="1" ht="25">
      <c r="A597" s="116">
        <f t="shared" si="19"/>
        <v>596</v>
      </c>
      <c r="B597" s="114" t="s">
        <v>28868</v>
      </c>
      <c r="C597" s="116" t="str">
        <f t="shared" si="18"/>
        <v>E1_3_8_7</v>
      </c>
      <c r="D597" s="137" t="s">
        <v>30953</v>
      </c>
      <c r="E597" s="138" t="s">
        <v>30954</v>
      </c>
      <c r="F597" s="136" t="s">
        <v>30955</v>
      </c>
      <c r="G597" s="136" t="s">
        <v>30956</v>
      </c>
      <c r="H597" s="116" t="str">
        <f>_xlfn.CONCAT("(","${Variables:",C597,"_kcat}"," * ",C597," * ",E597,") / (","${Variables:",C597,"_km}"," + (",C597," * ", E597,"))")</f>
        <v>(${Variables:E1_3_8_7_kcat} * E1_3_8_7 * C00154 * C00016) / (${Variables:E1_3_8_7_km} + (E1_3_8_7 * C00154 * C00016))</v>
      </c>
      <c r="I597" s="121" t="str">
        <f>_xlfn.CONCAT("r",A597,": ",D597," -&gt; ",F597," | ",H597)</f>
        <v>r596: C00154 + C00016 -&gt; C05272 + C01352 | (${Variables:E1_3_8_7_kcat} * E1_3_8_7 * C00154 * C00016) / (${Variables:E1_3_8_7_km} + (E1_3_8_7 * C00154 * C00016))</v>
      </c>
    </row>
    <row r="598" spans="1:9" s="82" customFormat="1" ht="25">
      <c r="A598" s="116">
        <f t="shared" si="19"/>
        <v>597</v>
      </c>
      <c r="B598" s="114" t="s">
        <v>28868</v>
      </c>
      <c r="C598" s="116" t="str">
        <f t="shared" si="18"/>
        <v>E1_3_8_7</v>
      </c>
      <c r="D598" s="137" t="s">
        <v>30957</v>
      </c>
      <c r="E598" s="138" t="s">
        <v>30958</v>
      </c>
      <c r="F598" s="136" t="s">
        <v>30959</v>
      </c>
      <c r="G598" s="136" t="s">
        <v>30960</v>
      </c>
      <c r="H598" s="116" t="str">
        <f>_xlfn.CONCAT("(","${Variables:",C598,"_kcat}"," * ",C598," * ",E598,") / (","${Variables:",C598,"_km}"," + (",C598," * ", E598,"))")</f>
        <v>(${Variables:E1_3_8_7_kcat} * E1_3_8_7 * C01944 * C00016) / (${Variables:E1_3_8_7_km} + (E1_3_8_7 * C01944 * C00016))</v>
      </c>
      <c r="I598" s="121" t="str">
        <f>_xlfn.CONCAT("r",A598,": ",D598," -&gt; ",F598," | ",H598)</f>
        <v>r597: C01944 + C00016 -&gt; C05276 + C01352 | (${Variables:E1_3_8_7_kcat} * E1_3_8_7 * C01944 * C00016) / (${Variables:E1_3_8_7_km} + (E1_3_8_7 * C01944 * C00016))</v>
      </c>
    </row>
    <row r="599" spans="1:9" s="82" customFormat="1" ht="25">
      <c r="A599" s="116">
        <f t="shared" si="19"/>
        <v>598</v>
      </c>
      <c r="B599" s="114" t="s">
        <v>28868</v>
      </c>
      <c r="C599" s="116" t="str">
        <f t="shared" si="18"/>
        <v>E1_3_8_7</v>
      </c>
      <c r="D599" s="137" t="s">
        <v>30961</v>
      </c>
      <c r="E599" s="138" t="s">
        <v>30962</v>
      </c>
      <c r="F599" s="136" t="s">
        <v>30963</v>
      </c>
      <c r="G599" s="136" t="s">
        <v>30964</v>
      </c>
      <c r="H599" s="116" t="str">
        <f>_xlfn.CONCAT("(","${Variables:",C599,"_kcat}"," * ",C599," * ",E599,") / (","${Variables:",C599,"_km}"," + (",C599," * ", E599,"))")</f>
        <v>(${Variables:E1_3_8_7_kcat} * E1_3_8_7 * C01832 * C00016) / (${Variables:E1_3_8_7_km} + (E1_3_8_7 * C01832 * C00016))</v>
      </c>
      <c r="I599" s="121" t="str">
        <f>_xlfn.CONCAT("r",A599,": ",D599," -&gt; ",F599," | ",H599)</f>
        <v>r598: C01832 + C00016 -&gt; C03221 + C01352 | (${Variables:E1_3_8_7_kcat} * E1_3_8_7 * C01832 * C00016) / (${Variables:E1_3_8_7_km} + (E1_3_8_7 * C01832 * C00016))</v>
      </c>
    </row>
    <row r="600" spans="1:9" s="82" customFormat="1" ht="25">
      <c r="A600" s="116">
        <f t="shared" si="19"/>
        <v>599</v>
      </c>
      <c r="B600" s="114" t="s">
        <v>28868</v>
      </c>
      <c r="C600" s="116" t="str">
        <f t="shared" si="18"/>
        <v>E1_3_8_7</v>
      </c>
      <c r="D600" s="137" t="s">
        <v>30965</v>
      </c>
      <c r="E600" s="138" t="s">
        <v>30966</v>
      </c>
      <c r="F600" s="136" t="s">
        <v>30967</v>
      </c>
      <c r="G600" s="136" t="s">
        <v>30968</v>
      </c>
      <c r="H600" s="116" t="str">
        <f>_xlfn.CONCAT("(","${Variables:",C600,"_kcat}"," * ",C600," * ",E600,") / (","${Variables:",C600,"_km}"," + (",C600," * ", E600,"))")</f>
        <v>(${Variables:E1_3_8_7_kcat} * E1_3_8_7 * C02593 * C00016) / (${Variables:E1_3_8_7_km} + (E1_3_8_7 * C02593 * C00016))</v>
      </c>
      <c r="I600" s="121" t="str">
        <f>_xlfn.CONCAT("r",A600,": ",D600," -&gt; ",F600," | ",H600)</f>
        <v>r599: C02593 + C00016 -&gt; C05273 + C01352 | (${Variables:E1_3_8_7_kcat} * E1_3_8_7 * C02593 * C00016) / (${Variables:E1_3_8_7_km} + (E1_3_8_7 * C02593 * C00016))</v>
      </c>
    </row>
    <row r="601" spans="1:9" s="82" customFormat="1" ht="25">
      <c r="A601" s="116">
        <f t="shared" si="19"/>
        <v>600</v>
      </c>
      <c r="B601" s="114" t="s">
        <v>28868</v>
      </c>
      <c r="C601" s="116" t="str">
        <f t="shared" si="18"/>
        <v>E1_3_8_7</v>
      </c>
      <c r="D601" s="137" t="s">
        <v>30941</v>
      </c>
      <c r="E601" s="138" t="s">
        <v>30942</v>
      </c>
      <c r="F601" s="136" t="s">
        <v>30943</v>
      </c>
      <c r="G601" s="136" t="s">
        <v>30944</v>
      </c>
      <c r="H601" s="116" t="str">
        <f>_xlfn.CONCAT("(","${Variables:",C601,"_kcat}"," * ",C601," * ",E601,") / (","${Variables:",C601,"_km}"," + (",C601," * ", E601,"))")</f>
        <v>(${Variables:E1_3_8_7_kcat} * E1_3_8_7 * C02939 * C00016) / (${Variables:E1_3_8_7_km} + (E1_3_8_7 * C02939 * C00016))</v>
      </c>
      <c r="I601" s="121" t="str">
        <f>_xlfn.CONCAT("r",A601,": ",D601," -&gt; ",F601," | ",H601)</f>
        <v>r600: C02939 + C00016 -&gt; C03069 + C01352 | (${Variables:E1_3_8_7_kcat} * E1_3_8_7 * C02939 * C00016) / (${Variables:E1_3_8_7_km} + (E1_3_8_7 * C02939 * C00016))</v>
      </c>
    </row>
    <row r="602" spans="1:9" s="82" customFormat="1" ht="25">
      <c r="A602" s="116">
        <f t="shared" si="19"/>
        <v>601</v>
      </c>
      <c r="B602" s="114" t="s">
        <v>28868</v>
      </c>
      <c r="C602" s="116" t="str">
        <f t="shared" si="18"/>
        <v>E1_3_8_7</v>
      </c>
      <c r="D602" s="137" t="s">
        <v>30969</v>
      </c>
      <c r="E602" s="138" t="s">
        <v>30970</v>
      </c>
      <c r="F602" s="136" t="s">
        <v>30971</v>
      </c>
      <c r="G602" s="136" t="s">
        <v>30972</v>
      </c>
      <c r="H602" s="116" t="str">
        <f>_xlfn.CONCAT("(","${Variables:",C602,"_kcat}"," * ",C602," * ",E602,") / (","${Variables:",C602,"_km}"," + (",C602," * ", E602,"))")</f>
        <v>(${Variables:E1_3_8_7_kcat} * E1_3_8_7 * C05270 * C00016) / (${Variables:E1_3_8_7_km} + (E1_3_8_7 * C05270 * C00016))</v>
      </c>
      <c r="I602" s="121" t="str">
        <f>_xlfn.CONCAT("r",A602,": ",D602," -&gt; ",F602," | ",H602)</f>
        <v>r601: C05270 + C00016 -&gt; C05271 + C01352 | (${Variables:E1_3_8_7_kcat} * E1_3_8_7 * C05270 * C00016) / (${Variables:E1_3_8_7_km} + (E1_3_8_7 * C05270 * C00016))</v>
      </c>
    </row>
    <row r="603" spans="1:9" s="82" customFormat="1" ht="25">
      <c r="A603" s="116">
        <f t="shared" si="19"/>
        <v>602</v>
      </c>
      <c r="B603" s="114" t="s">
        <v>28868</v>
      </c>
      <c r="C603" s="116" t="str">
        <f t="shared" si="18"/>
        <v>E1_3_8_7</v>
      </c>
      <c r="D603" s="137" t="s">
        <v>30973</v>
      </c>
      <c r="E603" s="138" t="s">
        <v>30974</v>
      </c>
      <c r="F603" s="136" t="s">
        <v>30975</v>
      </c>
      <c r="G603" s="136" t="s">
        <v>30976</v>
      </c>
      <c r="H603" s="116" t="str">
        <f>_xlfn.CONCAT("(","${Variables:",C603,"_kcat}"," * ",C603," * ",E603,") / (","${Variables:",C603,"_km}"," + (",C603," * ", E603,"))")</f>
        <v>(${Variables:E1_3_8_7_kcat} * E1_3_8_7 * C05274 * C00016) / (${Variables:E1_3_8_7_km} + (E1_3_8_7 * C05274 * C00016))</v>
      </c>
      <c r="I603" s="121" t="str">
        <f>_xlfn.CONCAT("r",A603,": ",D603," -&gt; ",F603," | ",H603)</f>
        <v>r602: C05274 + C00016 -&gt; C05275 + C01352 | (${Variables:E1_3_8_7_kcat} * E1_3_8_7 * C05274 * C00016) / (${Variables:E1_3_8_7_km} + (E1_3_8_7 * C05274 * C00016))</v>
      </c>
    </row>
    <row r="604" spans="1:9" s="82" customFormat="1" ht="25">
      <c r="A604" s="116">
        <f t="shared" si="19"/>
        <v>603</v>
      </c>
      <c r="B604" s="114" t="s">
        <v>28868</v>
      </c>
      <c r="C604" s="116" t="str">
        <f t="shared" si="18"/>
        <v>E1_3_8_7</v>
      </c>
      <c r="D604" s="137" t="s">
        <v>30977</v>
      </c>
      <c r="E604" s="138" t="s">
        <v>30978</v>
      </c>
      <c r="F604" s="136" t="s">
        <v>30979</v>
      </c>
      <c r="G604" s="136" t="s">
        <v>30980</v>
      </c>
      <c r="H604" s="116" t="str">
        <f>_xlfn.CONCAT("(","${Variables:",C604,"_kcat}"," * ",C604," * ",E604,") / (","${Variables:",C604,"_km}"," + (",C604," * ", E604,"))")</f>
        <v>(${Variables:E1_3_8_7_kcat} * E1_3_8_7 * C00630 * C00028) / (${Variables:E1_3_8_7_km} + (E1_3_8_7 * C00630 * C00028))</v>
      </c>
      <c r="I604" s="121" t="str">
        <f>_xlfn.CONCAT("r",A604,": ",D604," -&gt; ",F604," | ",H604)</f>
        <v>r603: C00630 + C00028 -&gt; C03460 + C00030 | (${Variables:E1_3_8_7_kcat} * E1_3_8_7 * C00630 * C00028) / (${Variables:E1_3_8_7_km} + (E1_3_8_7 * C00630 * C00028))</v>
      </c>
    </row>
    <row r="605" spans="1:9" s="82" customFormat="1" ht="25">
      <c r="A605" s="116">
        <f t="shared" si="19"/>
        <v>604</v>
      </c>
      <c r="B605" s="114" t="s">
        <v>28868</v>
      </c>
      <c r="C605" s="116" t="str">
        <f t="shared" si="18"/>
        <v>E1_3_8_7</v>
      </c>
      <c r="D605" s="137" t="s">
        <v>30981</v>
      </c>
      <c r="E605" s="138" t="s">
        <v>30982</v>
      </c>
      <c r="F605" s="136" t="s">
        <v>30983</v>
      </c>
      <c r="G605" s="136" t="s">
        <v>30984</v>
      </c>
      <c r="H605" s="116" t="str">
        <f>_xlfn.CONCAT("(","${Variables:",C605,"_kcat}"," * ",C605," * ",E605,") / (","${Variables:",C605,"_km}"," + (",C605," * ", E605,"))")</f>
        <v>(${Variables:E1_3_8_7_kcat} * E1_3_8_7 * C15980 * C00028) / (${Variables:E1_3_8_7_km} + (E1_3_8_7 * C15980 * C00028))</v>
      </c>
      <c r="I605" s="121" t="str">
        <f>_xlfn.CONCAT("r",A605,": ",D605," -&gt; ",F605," | ",H605)</f>
        <v>r604: C15980 + C00028 -&gt; C03345 + C00030 | (${Variables:E1_3_8_7_kcat} * E1_3_8_7 * C15980 * C00028) / (${Variables:E1_3_8_7_km} + (E1_3_8_7 * C15980 * C00028))</v>
      </c>
    </row>
    <row r="606" spans="1:9" s="82" customFormat="1" ht="25">
      <c r="A606" s="116">
        <f t="shared" si="19"/>
        <v>605</v>
      </c>
      <c r="B606" s="114" t="s">
        <v>28869</v>
      </c>
      <c r="C606" s="116" t="str">
        <f t="shared" si="18"/>
        <v>E1_3_8_8</v>
      </c>
      <c r="D606" s="137" t="s">
        <v>30945</v>
      </c>
      <c r="E606" s="138" t="s">
        <v>30946</v>
      </c>
      <c r="F606" s="136" t="s">
        <v>30947</v>
      </c>
      <c r="G606" s="136" t="s">
        <v>30948</v>
      </c>
      <c r="H606" s="116" t="str">
        <f>_xlfn.CONCAT("(","${Variables:",C606,"_kcat}"," * ",C606," * ",E606,") / (","${Variables:",C606,"_km}"," + (",C606," * ", E606,"))")</f>
        <v>(${Variables:E1_3_8_8_kcat} * E1_3_8_8 * C00040 * C04253) / (${Variables:E1_3_8_8_km} + (E1_3_8_8 * C00040 * C04253))</v>
      </c>
      <c r="I606" s="121" t="str">
        <f>_xlfn.CONCAT("r",A606,": ",D606," -&gt; ",F606," | ",H606)</f>
        <v>r605: C00040 + C04253 -&gt; C00605 + C04570 | (${Variables:E1_3_8_8_kcat} * E1_3_8_8 * C00040 * C04253) / (${Variables:E1_3_8_8_km} + (E1_3_8_8 * C00040 * C04253))</v>
      </c>
    </row>
    <row r="607" spans="1:9" s="82" customFormat="1" ht="25">
      <c r="A607" s="116">
        <f t="shared" si="19"/>
        <v>606</v>
      </c>
      <c r="B607" s="114" t="s">
        <v>28869</v>
      </c>
      <c r="C607" s="116" t="str">
        <f t="shared" si="18"/>
        <v>E1_3_8_8</v>
      </c>
      <c r="D607" s="137" t="s">
        <v>30953</v>
      </c>
      <c r="E607" s="138" t="s">
        <v>30954</v>
      </c>
      <c r="F607" s="136" t="s">
        <v>30955</v>
      </c>
      <c r="G607" s="136" t="s">
        <v>30956</v>
      </c>
      <c r="H607" s="116" t="str">
        <f>_xlfn.CONCAT("(","${Variables:",C607,"_kcat}"," * ",C607," * ",E607,") / (","${Variables:",C607,"_km}"," + (",C607," * ", E607,"))")</f>
        <v>(${Variables:E1_3_8_8_kcat} * E1_3_8_8 * C00154 * C00016) / (${Variables:E1_3_8_8_km} + (E1_3_8_8 * C00154 * C00016))</v>
      </c>
      <c r="I607" s="121" t="str">
        <f>_xlfn.CONCAT("r",A607,": ",D607," -&gt; ",F607," | ",H607)</f>
        <v>r606: C00154 + C00016 -&gt; C05272 + C01352 | (${Variables:E1_3_8_8_kcat} * E1_3_8_8 * C00154 * C00016) / (${Variables:E1_3_8_8_km} + (E1_3_8_8 * C00154 * C00016))</v>
      </c>
    </row>
    <row r="608" spans="1:9" s="82" customFormat="1" ht="25">
      <c r="A608" s="116">
        <f t="shared" si="19"/>
        <v>607</v>
      </c>
      <c r="B608" s="114" t="s">
        <v>28869</v>
      </c>
      <c r="C608" s="116" t="str">
        <f t="shared" si="18"/>
        <v>E1_3_8_8</v>
      </c>
      <c r="D608" s="137" t="s">
        <v>30957</v>
      </c>
      <c r="E608" s="138" t="s">
        <v>30958</v>
      </c>
      <c r="F608" s="136" t="s">
        <v>30959</v>
      </c>
      <c r="G608" s="136" t="s">
        <v>30960</v>
      </c>
      <c r="H608" s="116" t="str">
        <f>_xlfn.CONCAT("(","${Variables:",C608,"_kcat}"," * ",C608," * ",E608,") / (","${Variables:",C608,"_km}"," + (",C608," * ", E608,"))")</f>
        <v>(${Variables:E1_3_8_8_kcat} * E1_3_8_8 * C01944 * C00016) / (${Variables:E1_3_8_8_km} + (E1_3_8_8 * C01944 * C00016))</v>
      </c>
      <c r="I608" s="121" t="str">
        <f>_xlfn.CONCAT("r",A608,": ",D608," -&gt; ",F608," | ",H608)</f>
        <v>r607: C01944 + C00016 -&gt; C05276 + C01352 | (${Variables:E1_3_8_8_kcat} * E1_3_8_8 * C01944 * C00016) / (${Variables:E1_3_8_8_km} + (E1_3_8_8 * C01944 * C00016))</v>
      </c>
    </row>
    <row r="609" spans="1:9" s="82" customFormat="1" ht="25">
      <c r="A609" s="116">
        <f t="shared" si="19"/>
        <v>608</v>
      </c>
      <c r="B609" s="114" t="s">
        <v>28869</v>
      </c>
      <c r="C609" s="116" t="str">
        <f t="shared" si="18"/>
        <v>E1_3_8_8</v>
      </c>
      <c r="D609" s="137" t="s">
        <v>30961</v>
      </c>
      <c r="E609" s="138" t="s">
        <v>30962</v>
      </c>
      <c r="F609" s="136" t="s">
        <v>30963</v>
      </c>
      <c r="G609" s="136" t="s">
        <v>30964</v>
      </c>
      <c r="H609" s="116" t="str">
        <f>_xlfn.CONCAT("(","${Variables:",C609,"_kcat}"," * ",C609," * ",E609,") / (","${Variables:",C609,"_km}"," + (",C609," * ", E609,"))")</f>
        <v>(${Variables:E1_3_8_8_kcat} * E1_3_8_8 * C01832 * C00016) / (${Variables:E1_3_8_8_km} + (E1_3_8_8 * C01832 * C00016))</v>
      </c>
      <c r="I609" s="121" t="str">
        <f>_xlfn.CONCAT("r",A609,": ",D609," -&gt; ",F609," | ",H609)</f>
        <v>r608: C01832 + C00016 -&gt; C03221 + C01352 | (${Variables:E1_3_8_8_kcat} * E1_3_8_8 * C01832 * C00016) / (${Variables:E1_3_8_8_km} + (E1_3_8_8 * C01832 * C00016))</v>
      </c>
    </row>
    <row r="610" spans="1:9" s="82" customFormat="1" ht="25">
      <c r="A610" s="116">
        <f t="shared" si="19"/>
        <v>609</v>
      </c>
      <c r="B610" s="114" t="s">
        <v>28869</v>
      </c>
      <c r="C610" s="116" t="str">
        <f t="shared" si="18"/>
        <v>E1_3_8_8</v>
      </c>
      <c r="D610" s="137" t="s">
        <v>30965</v>
      </c>
      <c r="E610" s="138" t="s">
        <v>30966</v>
      </c>
      <c r="F610" s="136" t="s">
        <v>30967</v>
      </c>
      <c r="G610" s="136" t="s">
        <v>30968</v>
      </c>
      <c r="H610" s="116" t="str">
        <f>_xlfn.CONCAT("(","${Variables:",C610,"_kcat}"," * ",C610," * ",E610,") / (","${Variables:",C610,"_km}"," + (",C610," * ", E610,"))")</f>
        <v>(${Variables:E1_3_8_8_kcat} * E1_3_8_8 * C02593 * C00016) / (${Variables:E1_3_8_8_km} + (E1_3_8_8 * C02593 * C00016))</v>
      </c>
      <c r="I610" s="121" t="str">
        <f>_xlfn.CONCAT("r",A610,": ",D610," -&gt; ",F610," | ",H610)</f>
        <v>r609: C02593 + C00016 -&gt; C05273 + C01352 | (${Variables:E1_3_8_8_kcat} * E1_3_8_8 * C02593 * C00016) / (${Variables:E1_3_8_8_km} + (E1_3_8_8 * C02593 * C00016))</v>
      </c>
    </row>
    <row r="611" spans="1:9" s="82" customFormat="1" ht="25">
      <c r="A611" s="116">
        <f t="shared" si="19"/>
        <v>610</v>
      </c>
      <c r="B611" s="114" t="s">
        <v>28869</v>
      </c>
      <c r="C611" s="116" t="str">
        <f t="shared" si="18"/>
        <v>E1_3_8_8</v>
      </c>
      <c r="D611" s="137" t="s">
        <v>30969</v>
      </c>
      <c r="E611" s="138" t="s">
        <v>30970</v>
      </c>
      <c r="F611" s="136" t="s">
        <v>30971</v>
      </c>
      <c r="G611" s="136" t="s">
        <v>30972</v>
      </c>
      <c r="H611" s="116" t="str">
        <f>_xlfn.CONCAT("(","${Variables:",C611,"_kcat}"," * ",C611," * ",E611,") / (","${Variables:",C611,"_km}"," + (",C611," * ", E611,"))")</f>
        <v>(${Variables:E1_3_8_8_kcat} * E1_3_8_8 * C05270 * C00016) / (${Variables:E1_3_8_8_km} + (E1_3_8_8 * C05270 * C00016))</v>
      </c>
      <c r="I611" s="121" t="str">
        <f>_xlfn.CONCAT("r",A611,": ",D611," -&gt; ",F611," | ",H611)</f>
        <v>r610: C05270 + C00016 -&gt; C05271 + C01352 | (${Variables:E1_3_8_8_kcat} * E1_3_8_8 * C05270 * C00016) / (${Variables:E1_3_8_8_km} + (E1_3_8_8 * C05270 * C00016))</v>
      </c>
    </row>
    <row r="612" spans="1:9" s="82" customFormat="1" ht="25">
      <c r="A612" s="116">
        <f t="shared" si="19"/>
        <v>611</v>
      </c>
      <c r="B612" s="114" t="s">
        <v>28869</v>
      </c>
      <c r="C612" s="116" t="str">
        <f t="shared" si="18"/>
        <v>E1_3_8_8</v>
      </c>
      <c r="D612" s="137" t="s">
        <v>30973</v>
      </c>
      <c r="E612" s="138" t="s">
        <v>30974</v>
      </c>
      <c r="F612" s="136" t="s">
        <v>30975</v>
      </c>
      <c r="G612" s="136" t="s">
        <v>30976</v>
      </c>
      <c r="H612" s="116" t="str">
        <f>_xlfn.CONCAT("(","${Variables:",C612,"_kcat}"," * ",C612," * ",E612,") / (","${Variables:",C612,"_km}"," + (",C612," * ", E612,"))")</f>
        <v>(${Variables:E1_3_8_8_kcat} * E1_3_8_8 * C05274 * C00016) / (${Variables:E1_3_8_8_km} + (E1_3_8_8 * C05274 * C00016))</v>
      </c>
      <c r="I612" s="121" t="str">
        <f>_xlfn.CONCAT("r",A612,": ",D612," -&gt; ",F612," | ",H612)</f>
        <v>r611: C05274 + C00016 -&gt; C05275 + C01352 | (${Variables:E1_3_8_8_kcat} * E1_3_8_8 * C05274 * C00016) / (${Variables:E1_3_8_8_km} + (E1_3_8_8 * C05274 * C00016))</v>
      </c>
    </row>
    <row r="613" spans="1:9" s="82" customFormat="1" ht="25">
      <c r="A613" s="116">
        <f t="shared" si="19"/>
        <v>612</v>
      </c>
      <c r="B613" s="114" t="s">
        <v>28870</v>
      </c>
      <c r="C613" s="116" t="str">
        <f t="shared" si="18"/>
        <v>E1_3_98_3</v>
      </c>
      <c r="D613" s="134" t="s">
        <v>30985</v>
      </c>
      <c r="E613" s="135" t="s">
        <v>30986</v>
      </c>
      <c r="F613" s="136" t="s">
        <v>30987</v>
      </c>
      <c r="G613" s="136" t="s">
        <v>30988</v>
      </c>
      <c r="H613" s="116" t="str">
        <f>_xlfn.CONCAT("(","${Variables:",C613,"_kcat}"," * ",C613," * ",E613,") / (","${Variables:",C613,"_km}"," + (",C613," * ", E613,"))")</f>
        <v>(${Variables:E1_3_98_3_kcat} * E1_3_98_3 * C03263 * C00019 ) / (${Variables:E1_3_98_3_km} + (E1_3_98_3 * C03263 * C00019 ))</v>
      </c>
      <c r="I613" s="121" t="str">
        <f>_xlfn.CONCAT("r",A613,": ",D613," -&gt; ",F613," | ",H613)</f>
        <v>r612: C03263 + C00019  -&gt; C01079 + C00011 + C00073 + C05198 | (${Variables:E1_3_98_3_kcat} * E1_3_98_3 * C03263 * C00019 ) / (${Variables:E1_3_98_3_km} + (E1_3_98_3 * C03263 * C00019 ))</v>
      </c>
    </row>
    <row r="614" spans="1:9" s="82" customFormat="1" ht="25">
      <c r="A614" s="116">
        <f t="shared" si="19"/>
        <v>613</v>
      </c>
      <c r="B614" s="114" t="s">
        <v>28871</v>
      </c>
      <c r="C614" s="116" t="str">
        <f t="shared" si="18"/>
        <v>E1_4_1_13</v>
      </c>
      <c r="D614" s="134" t="s">
        <v>30989</v>
      </c>
      <c r="E614" s="135" t="s">
        <v>30990</v>
      </c>
      <c r="F614" s="136" t="s">
        <v>30991</v>
      </c>
      <c r="G614" s="136" t="s">
        <v>30992</v>
      </c>
      <c r="H614" s="116" t="str">
        <f>_xlfn.CONCAT("(","${Variables:",C614,"_kcat}"," * ",C614," * ",E614,") / (","${Variables:",C614,"_km}"," + (",C614," * ", E614,"))")</f>
        <v>(${Variables:E1_4_1_13_kcat} * E1_4_1_13 * C00025 * C00006) / (${Variables:E1_4_1_13_km} + (E1_4_1_13 * C00025 * C00006))</v>
      </c>
      <c r="I614" s="121" t="str">
        <f>_xlfn.CONCAT("r",A614,": ",D614," -&gt; ",F614," | ",H614)</f>
        <v>r613: C00025 + C00006 -&gt; C00064 + C00026 + C00005 + C00080 | (${Variables:E1_4_1_13_kcat} * E1_4_1_13 * C00025 * C00006) / (${Variables:E1_4_1_13_km} + (E1_4_1_13 * C00025 * C00006))</v>
      </c>
    </row>
    <row r="615" spans="1:9" s="82" customFormat="1" ht="37.5">
      <c r="A615" s="116">
        <f t="shared" si="19"/>
        <v>614</v>
      </c>
      <c r="B615" s="114" t="s">
        <v>28871</v>
      </c>
      <c r="C615" s="116" t="str">
        <f t="shared" si="18"/>
        <v>E1_4_1_13</v>
      </c>
      <c r="D615" s="134" t="s">
        <v>30993</v>
      </c>
      <c r="E615" s="135" t="s">
        <v>30994</v>
      </c>
      <c r="F615" s="136" t="s">
        <v>30995</v>
      </c>
      <c r="G615" s="136" t="s">
        <v>30996</v>
      </c>
      <c r="H615" s="116" t="str">
        <f>_xlfn.CONCAT("(","${Variables:",C615,"_kcat}"," * ",C615," * ",E615,") / (","${Variables:",C615,"_km}"," + (",C615," * ", E615,"))")</f>
        <v>(${Variables:E1_4_1_13_kcat} * E1_4_1_13 * C00025 * C00006 * C00001) / (${Variables:E1_4_1_13_km} + (E1_4_1_13 * C00025 * C00006 * C00001))</v>
      </c>
      <c r="I615" s="121" t="str">
        <f>_xlfn.CONCAT("r",A615,": ",D615," -&gt; ",F615," | ",H615)</f>
        <v>r614: C00025 + C00006 + C00001 -&gt; C00026 + C00014 + C00005 + C00080 | (${Variables:E1_4_1_13_kcat} * E1_4_1_13 * C00025 * C00006 * C00001) / (${Variables:E1_4_1_13_km} + (E1_4_1_13 * C00025 * C00006 * C00001))</v>
      </c>
    </row>
    <row r="616" spans="1:9" s="82" customFormat="1" ht="25">
      <c r="A616" s="116">
        <f t="shared" si="19"/>
        <v>615</v>
      </c>
      <c r="B616" s="114" t="s">
        <v>28871</v>
      </c>
      <c r="C616" s="116" t="str">
        <f t="shared" si="18"/>
        <v>E1_4_1_13</v>
      </c>
      <c r="D616" s="134" t="s">
        <v>30997</v>
      </c>
      <c r="E616" s="135" t="s">
        <v>30998</v>
      </c>
      <c r="F616" s="136" t="s">
        <v>30999</v>
      </c>
      <c r="G616" s="136" t="s">
        <v>31000</v>
      </c>
      <c r="H616" s="116" t="str">
        <f>_xlfn.CONCAT("(","${Variables:",C616,"_kcat}"," * ",C616," * ",E616,") / (","${Variables:",C616,"_km}"," + (",C616," * ", E616,"))")</f>
        <v>(${Variables:E1_4_1_13_kcat} * E1_4_1_13 * C00064 * C00001) / (${Variables:E1_4_1_13_km} + (E1_4_1_13 * C00064 * C00001))</v>
      </c>
      <c r="I616" s="121" t="str">
        <f>_xlfn.CONCAT("r",A616,": ",D616," -&gt; ",F616," | ",H616)</f>
        <v>r615: C00064 + C00001 -&gt; C00025 + C00014 | (${Variables:E1_4_1_13_kcat} * E1_4_1_13 * C00064 * C00001) / (${Variables:E1_4_1_13_km} + (E1_4_1_13 * C00064 * C00001))</v>
      </c>
    </row>
    <row r="617" spans="1:9" s="82" customFormat="1" ht="25">
      <c r="A617" s="116">
        <f t="shared" si="19"/>
        <v>616</v>
      </c>
      <c r="B617" s="114" t="s">
        <v>28871</v>
      </c>
      <c r="C617" s="116" t="str">
        <f t="shared" si="18"/>
        <v>E1_4_1_13</v>
      </c>
      <c r="D617" s="134" t="s">
        <v>30989</v>
      </c>
      <c r="E617" s="135" t="s">
        <v>30990</v>
      </c>
      <c r="F617" s="136" t="s">
        <v>30991</v>
      </c>
      <c r="G617" s="136" t="s">
        <v>30992</v>
      </c>
      <c r="H617" s="116" t="str">
        <f>_xlfn.CONCAT("(","${Variables:",C617,"_kcat}"," * ",C617," * ",E617,") / (","${Variables:",C617,"_km}"," + (",C617," * ", E617,"))")</f>
        <v>(${Variables:E1_4_1_13_kcat} * E1_4_1_13 * C00025 * C00006) / (${Variables:E1_4_1_13_km} + (E1_4_1_13 * C00025 * C00006))</v>
      </c>
      <c r="I617" s="121" t="str">
        <f>_xlfn.CONCAT("r",A617,": ",D617," -&gt; ",F617," | ",H617)</f>
        <v>r616: C00025 + C00006 -&gt; C00064 + C00026 + C00005 + C00080 | (${Variables:E1_4_1_13_kcat} * E1_4_1_13 * C00025 * C00006) / (${Variables:E1_4_1_13_km} + (E1_4_1_13 * C00025 * C00006))</v>
      </c>
    </row>
    <row r="618" spans="1:9" s="82" customFormat="1" ht="37.5">
      <c r="A618" s="116">
        <f t="shared" si="19"/>
        <v>617</v>
      </c>
      <c r="B618" s="114" t="s">
        <v>28871</v>
      </c>
      <c r="C618" s="116" t="str">
        <f t="shared" si="18"/>
        <v>E1_4_1_13</v>
      </c>
      <c r="D618" s="134" t="s">
        <v>30993</v>
      </c>
      <c r="E618" s="135" t="s">
        <v>30994</v>
      </c>
      <c r="F618" s="136" t="s">
        <v>30995</v>
      </c>
      <c r="G618" s="136" t="s">
        <v>30996</v>
      </c>
      <c r="H618" s="116" t="str">
        <f>_xlfn.CONCAT("(","${Variables:",C618,"_kcat}"," * ",C618," * ",E618,") / (","${Variables:",C618,"_km}"," + (",C618," * ", E618,"))")</f>
        <v>(${Variables:E1_4_1_13_kcat} * E1_4_1_13 * C00025 * C00006 * C00001) / (${Variables:E1_4_1_13_km} + (E1_4_1_13 * C00025 * C00006 * C00001))</v>
      </c>
      <c r="I618" s="121" t="str">
        <f>_xlfn.CONCAT("r",A618,": ",D618," -&gt; ",F618," | ",H618)</f>
        <v>r617: C00025 + C00006 + C00001 -&gt; C00026 + C00014 + C00005 + C00080 | (${Variables:E1_4_1_13_kcat} * E1_4_1_13 * C00025 * C00006 * C00001) / (${Variables:E1_4_1_13_km} + (E1_4_1_13 * C00025 * C00006 * C00001))</v>
      </c>
    </row>
    <row r="619" spans="1:9" s="82" customFormat="1" ht="25">
      <c r="A619" s="116">
        <f t="shared" si="19"/>
        <v>618</v>
      </c>
      <c r="B619" s="114" t="s">
        <v>28871</v>
      </c>
      <c r="C619" s="116" t="str">
        <f t="shared" si="18"/>
        <v>E1_4_1_13</v>
      </c>
      <c r="D619" s="134" t="s">
        <v>30997</v>
      </c>
      <c r="E619" s="135" t="s">
        <v>30998</v>
      </c>
      <c r="F619" s="136" t="s">
        <v>30999</v>
      </c>
      <c r="G619" s="136" t="s">
        <v>31000</v>
      </c>
      <c r="H619" s="116" t="str">
        <f>_xlfn.CONCAT("(","${Variables:",C619,"_kcat}"," * ",C619," * ",E619,") / (","${Variables:",C619,"_km}"," + (",C619," * ", E619,"))")</f>
        <v>(${Variables:E1_4_1_13_kcat} * E1_4_1_13 * C00064 * C00001) / (${Variables:E1_4_1_13_km} + (E1_4_1_13 * C00064 * C00001))</v>
      </c>
      <c r="I619" s="121" t="str">
        <f>_xlfn.CONCAT("r",A619,": ",D619," -&gt; ",F619," | ",H619)</f>
        <v>r618: C00064 + C00001 -&gt; C00025 + C00014 | (${Variables:E1_4_1_13_kcat} * E1_4_1_13 * C00064 * C00001) / (${Variables:E1_4_1_13_km} + (E1_4_1_13 * C00064 * C00001))</v>
      </c>
    </row>
    <row r="620" spans="1:9" s="82" customFormat="1" ht="37.5">
      <c r="A620" s="116">
        <f t="shared" si="19"/>
        <v>619</v>
      </c>
      <c r="B620" s="114" t="s">
        <v>28872</v>
      </c>
      <c r="C620" s="116" t="str">
        <f t="shared" si="18"/>
        <v>E1_4_1_27</v>
      </c>
      <c r="D620" s="137" t="s">
        <v>31001</v>
      </c>
      <c r="E620" s="138" t="s">
        <v>31002</v>
      </c>
      <c r="F620" s="136" t="s">
        <v>31003</v>
      </c>
      <c r="G620" s="136" t="s">
        <v>31004</v>
      </c>
      <c r="H620" s="116" t="str">
        <f>_xlfn.CONCAT("(","${Variables:",C620,"_kcat}"," * ",C620," * ",E620,") / (","${Variables:",C620,"_km}"," + (",C620," * ", E620,"))")</f>
        <v>(${Variables:E1_4_1_27_kcat} * E1_4_1_27 * C00037 * C00101 * C00003) / (${Variables:E1_4_1_27_km} + (E1_4_1_27 * C00037 * C00101 * C00003))</v>
      </c>
      <c r="I620" s="121" t="str">
        <f>_xlfn.CONCAT("r",A620,": ",D620," -&gt; ",F620," | ",H620)</f>
        <v>r619: C00037 + C00101 + C00003 -&gt; C00143 + C00014 + C00011 + C00004 + C00080 | (${Variables:E1_4_1_27_kcat} * E1_4_1_27 * C00037 * C00101 * C00003) / (${Variables:E1_4_1_27_km} + (E1_4_1_27 * C00037 * C00101 * C00003))</v>
      </c>
    </row>
    <row r="621" spans="1:9" s="82" customFormat="1" ht="37.5">
      <c r="A621" s="116">
        <f t="shared" si="19"/>
        <v>620</v>
      </c>
      <c r="B621" s="114" t="s">
        <v>28872</v>
      </c>
      <c r="C621" s="116" t="str">
        <f t="shared" si="18"/>
        <v>E1_4_1_27</v>
      </c>
      <c r="D621" s="137" t="s">
        <v>31001</v>
      </c>
      <c r="E621" s="138" t="s">
        <v>31002</v>
      </c>
      <c r="F621" s="136" t="s">
        <v>31003</v>
      </c>
      <c r="G621" s="136" t="s">
        <v>31004</v>
      </c>
      <c r="H621" s="116" t="str">
        <f>_xlfn.CONCAT("(","${Variables:",C621,"_kcat}"," * ",C621," * ",E621,") / (","${Variables:",C621,"_km}"," + (",C621," * ", E621,"))")</f>
        <v>(${Variables:E1_4_1_27_kcat} * E1_4_1_27 * C00037 * C00101 * C00003) / (${Variables:E1_4_1_27_km} + (E1_4_1_27 * C00037 * C00101 * C00003))</v>
      </c>
      <c r="I621" s="121" t="str">
        <f>_xlfn.CONCAT("r",A621,": ",D621," -&gt; ",F621," | ",H621)</f>
        <v>r620: C00037 + C00101 + C00003 -&gt; C00143 + C00014 + C00011 + C00004 + C00080 | (${Variables:E1_4_1_27_kcat} * E1_4_1_27 * C00037 * C00101 * C00003) / (${Variables:E1_4_1_27_km} + (E1_4_1_27 * C00037 * C00101 * C00003))</v>
      </c>
    </row>
    <row r="622" spans="1:9" s="82" customFormat="1" ht="37.5">
      <c r="A622" s="116">
        <f t="shared" si="19"/>
        <v>621</v>
      </c>
      <c r="B622" s="114" t="s">
        <v>28872</v>
      </c>
      <c r="C622" s="116" t="str">
        <f t="shared" si="18"/>
        <v>E1_4_1_27</v>
      </c>
      <c r="D622" s="137" t="s">
        <v>31001</v>
      </c>
      <c r="E622" s="138" t="s">
        <v>31002</v>
      </c>
      <c r="F622" s="136" t="s">
        <v>31003</v>
      </c>
      <c r="G622" s="136" t="s">
        <v>31004</v>
      </c>
      <c r="H622" s="116" t="str">
        <f>_xlfn.CONCAT("(","${Variables:",C622,"_kcat}"," * ",C622," * ",E622,") / (","${Variables:",C622,"_km}"," + (",C622," * ", E622,"))")</f>
        <v>(${Variables:E1_4_1_27_kcat} * E1_4_1_27 * C00037 * C00101 * C00003) / (${Variables:E1_4_1_27_km} + (E1_4_1_27 * C00037 * C00101 * C00003))</v>
      </c>
      <c r="I622" s="121" t="str">
        <f>_xlfn.CONCAT("r",A622,": ",D622," -&gt; ",F622," | ",H622)</f>
        <v>r621: C00037 + C00101 + C00003 -&gt; C00143 + C00014 + C00011 + C00004 + C00080 | (${Variables:E1_4_1_27_kcat} * E1_4_1_27 * C00037 * C00101 * C00003) / (${Variables:E1_4_1_27_km} + (E1_4_1_27 * C00037 * C00101 * C00003))</v>
      </c>
    </row>
    <row r="623" spans="1:9" s="82" customFormat="1" ht="37.5">
      <c r="A623" s="116">
        <f t="shared" si="19"/>
        <v>622</v>
      </c>
      <c r="B623" s="114" t="s">
        <v>28872</v>
      </c>
      <c r="C623" s="116" t="str">
        <f t="shared" si="18"/>
        <v>E1_4_1_27</v>
      </c>
      <c r="D623" s="137" t="s">
        <v>31001</v>
      </c>
      <c r="E623" s="138" t="s">
        <v>31002</v>
      </c>
      <c r="F623" s="136" t="s">
        <v>31003</v>
      </c>
      <c r="G623" s="136" t="s">
        <v>31004</v>
      </c>
      <c r="H623" s="116" t="str">
        <f>_xlfn.CONCAT("(","${Variables:",C623,"_kcat}"," * ",C623," * ",E623,") / (","${Variables:",C623,"_km}"," + (",C623," * ", E623,"))")</f>
        <v>(${Variables:E1_4_1_27_kcat} * E1_4_1_27 * C00037 * C00101 * C00003) / (${Variables:E1_4_1_27_km} + (E1_4_1_27 * C00037 * C00101 * C00003))</v>
      </c>
      <c r="I623" s="121" t="str">
        <f>_xlfn.CONCAT("r",A623,": ",D623," -&gt; ",F623," | ",H623)</f>
        <v>r622: C00037 + C00101 + C00003 -&gt; C00143 + C00014 + C00011 + C00004 + C00080 | (${Variables:E1_4_1_27_kcat} * E1_4_1_27 * C00037 * C00101 * C00003) / (${Variables:E1_4_1_27_km} + (E1_4_1_27 * C00037 * C00101 * C00003))</v>
      </c>
    </row>
    <row r="624" spans="1:9" s="82" customFormat="1" ht="37.5">
      <c r="A624" s="116">
        <f t="shared" si="19"/>
        <v>623</v>
      </c>
      <c r="B624" s="114" t="s">
        <v>28873</v>
      </c>
      <c r="C624" s="116" t="str">
        <f t="shared" si="18"/>
        <v>E1_4_1_4</v>
      </c>
      <c r="D624" s="134" t="s">
        <v>30993</v>
      </c>
      <c r="E624" s="135" t="s">
        <v>30994</v>
      </c>
      <c r="F624" s="136" t="s">
        <v>30995</v>
      </c>
      <c r="G624" s="136" t="s">
        <v>30996</v>
      </c>
      <c r="H624" s="116" t="str">
        <f>_xlfn.CONCAT("(","${Variables:",C624,"_kcat}"," * ",C624," * ",E624,") / (","${Variables:",C624,"_km}"," + (",C624," * ", E624,"))")</f>
        <v>(${Variables:E1_4_1_4_kcat} * E1_4_1_4 * C00025 * C00006 * C00001) / (${Variables:E1_4_1_4_km} + (E1_4_1_4 * C00025 * C00006 * C00001))</v>
      </c>
      <c r="I624" s="121" t="str">
        <f>_xlfn.CONCAT("r",A624,": ",D624," -&gt; ",F624," | ",H624)</f>
        <v>r623: C00025 + C00006 + C00001 -&gt; C00026 + C00014 + C00005 + C00080 | (${Variables:E1_4_1_4_kcat} * E1_4_1_4 * C00025 * C00006 * C00001) / (${Variables:E1_4_1_4_km} + (E1_4_1_4 * C00025 * C00006 * C00001))</v>
      </c>
    </row>
    <row r="625" spans="1:9" s="82" customFormat="1" ht="37.5">
      <c r="A625" s="116">
        <f t="shared" si="19"/>
        <v>624</v>
      </c>
      <c r="B625" s="114" t="s">
        <v>28873</v>
      </c>
      <c r="C625" s="116" t="str">
        <f t="shared" si="18"/>
        <v>E1_4_1_4</v>
      </c>
      <c r="D625" s="134" t="s">
        <v>31005</v>
      </c>
      <c r="E625" s="135" t="s">
        <v>31006</v>
      </c>
      <c r="F625" s="136" t="s">
        <v>31007</v>
      </c>
      <c r="G625" s="136" t="s">
        <v>31008</v>
      </c>
      <c r="H625" s="116" t="str">
        <f>_xlfn.CONCAT("(","${Variables:",C625,"_kcat}"," * ",C625," * ",E625,") / (","${Variables:",C625,"_km}"," + (",C625," * ", E625,"))")</f>
        <v>(${Variables:E1_4_1_4_kcat} * E1_4_1_4 * C05167 * C00001 * C00003) / (${Variables:E1_4_1_4_km} + (E1_4_1_4 * C05167 * C00001 * C00003))</v>
      </c>
      <c r="I625" s="121" t="str">
        <f>_xlfn.CONCAT("r",A625,": ",D625," -&gt; ",F625," | ",H625)</f>
        <v>r624: C05167 + C00001 + C00003 -&gt; C00161 + C00014 + C00004 + C00080 | (${Variables:E1_4_1_4_kcat} * E1_4_1_4 * C05167 * C00001 * C00003) / (${Variables:E1_4_1_4_km} + (E1_4_1_4 * C05167 * C00001 * C00003))</v>
      </c>
    </row>
    <row r="626" spans="1:9" s="82" customFormat="1" ht="37.5">
      <c r="A626" s="116">
        <f t="shared" si="19"/>
        <v>625</v>
      </c>
      <c r="B626" s="114" t="s">
        <v>28873</v>
      </c>
      <c r="C626" s="116" t="str">
        <f t="shared" si="18"/>
        <v>E1_4_1_4</v>
      </c>
      <c r="D626" s="134" t="s">
        <v>31009</v>
      </c>
      <c r="E626" s="135" t="s">
        <v>31010</v>
      </c>
      <c r="F626" s="136" t="s">
        <v>31011</v>
      </c>
      <c r="G626" s="136" t="s">
        <v>31012</v>
      </c>
      <c r="H626" s="116" t="str">
        <f>_xlfn.CONCAT("(","${Variables:",C626,"_kcat}"," * ",C626," * ",E626,") / (","${Variables:",C626,"_km}"," + (",C626," * ", E626,"))")</f>
        <v>(${Variables:E1_4_1_4_kcat} * E1_4_1_4 * C05167 * C00001 * C00006) / (${Variables:E1_4_1_4_km} + (E1_4_1_4 * C05167 * C00001 * C00006))</v>
      </c>
      <c r="I626" s="121" t="str">
        <f>_xlfn.CONCAT("r",A626,": ",D626," -&gt; ",F626," | ",H626)</f>
        <v>r625: C05167 + C00001 + C00006 -&gt; C00161 + C00014 + C00005 + C00080 | (${Variables:E1_4_1_4_kcat} * E1_4_1_4 * C05167 * C00001 * C00006) / (${Variables:E1_4_1_4_km} + (E1_4_1_4 * C05167 * C00001 * C00006))</v>
      </c>
    </row>
    <row r="627" spans="1:9" s="82" customFormat="1" ht="37.5">
      <c r="A627" s="116">
        <f t="shared" si="19"/>
        <v>626</v>
      </c>
      <c r="B627" s="114" t="s">
        <v>28873</v>
      </c>
      <c r="C627" s="116" t="str">
        <f t="shared" si="18"/>
        <v>E1_4_1_4</v>
      </c>
      <c r="D627" s="134" t="s">
        <v>30993</v>
      </c>
      <c r="E627" s="135" t="s">
        <v>30994</v>
      </c>
      <c r="F627" s="136" t="s">
        <v>30995</v>
      </c>
      <c r="G627" s="136" t="s">
        <v>30996</v>
      </c>
      <c r="H627" s="116" t="str">
        <f>_xlfn.CONCAT("(","${Variables:",C627,"_kcat}"," * ",C627," * ",E627,") / (","${Variables:",C627,"_km}"," + (",C627," * ", E627,"))")</f>
        <v>(${Variables:E1_4_1_4_kcat} * E1_4_1_4 * C00025 * C00006 * C00001) / (${Variables:E1_4_1_4_km} + (E1_4_1_4 * C00025 * C00006 * C00001))</v>
      </c>
      <c r="I627" s="121" t="str">
        <f>_xlfn.CONCAT("r",A627,": ",D627," -&gt; ",F627," | ",H627)</f>
        <v>r626: C00025 + C00006 + C00001 -&gt; C00026 + C00014 + C00005 + C00080 | (${Variables:E1_4_1_4_kcat} * E1_4_1_4 * C00025 * C00006 * C00001) / (${Variables:E1_4_1_4_km} + (E1_4_1_4 * C00025 * C00006 * C00001))</v>
      </c>
    </row>
    <row r="628" spans="1:9" s="82" customFormat="1" ht="37.5">
      <c r="A628" s="116">
        <f t="shared" si="19"/>
        <v>627</v>
      </c>
      <c r="B628" s="114" t="s">
        <v>28873</v>
      </c>
      <c r="C628" s="116" t="str">
        <f t="shared" si="18"/>
        <v>E1_4_1_4</v>
      </c>
      <c r="D628" s="134" t="s">
        <v>31005</v>
      </c>
      <c r="E628" s="135" t="s">
        <v>31006</v>
      </c>
      <c r="F628" s="136" t="s">
        <v>31007</v>
      </c>
      <c r="G628" s="136" t="s">
        <v>31008</v>
      </c>
      <c r="H628" s="116" t="str">
        <f>_xlfn.CONCAT("(","${Variables:",C628,"_kcat}"," * ",C628," * ",E628,") / (","${Variables:",C628,"_km}"," + (",C628," * ", E628,"))")</f>
        <v>(${Variables:E1_4_1_4_kcat} * E1_4_1_4 * C05167 * C00001 * C00003) / (${Variables:E1_4_1_4_km} + (E1_4_1_4 * C05167 * C00001 * C00003))</v>
      </c>
      <c r="I628" s="121" t="str">
        <f>_xlfn.CONCAT("r",A628,": ",D628," -&gt; ",F628," | ",H628)</f>
        <v>r627: C05167 + C00001 + C00003 -&gt; C00161 + C00014 + C00004 + C00080 | (${Variables:E1_4_1_4_kcat} * E1_4_1_4 * C05167 * C00001 * C00003) / (${Variables:E1_4_1_4_km} + (E1_4_1_4 * C05167 * C00001 * C00003))</v>
      </c>
    </row>
    <row r="629" spans="1:9" s="82" customFormat="1" ht="37.5">
      <c r="A629" s="116">
        <f t="shared" si="19"/>
        <v>628</v>
      </c>
      <c r="B629" s="114" t="s">
        <v>28873</v>
      </c>
      <c r="C629" s="116" t="str">
        <f t="shared" si="18"/>
        <v>E1_4_1_4</v>
      </c>
      <c r="D629" s="134" t="s">
        <v>31009</v>
      </c>
      <c r="E629" s="135" t="s">
        <v>31010</v>
      </c>
      <c r="F629" s="136" t="s">
        <v>31011</v>
      </c>
      <c r="G629" s="136" t="s">
        <v>31012</v>
      </c>
      <c r="H629" s="116" t="str">
        <f>_xlfn.CONCAT("(","${Variables:",C629,"_kcat}"," * ",C629," * ",E629,") / (","${Variables:",C629,"_km}"," + (",C629," * ", E629,"))")</f>
        <v>(${Variables:E1_4_1_4_kcat} * E1_4_1_4 * C05167 * C00001 * C00006) / (${Variables:E1_4_1_4_km} + (E1_4_1_4 * C05167 * C00001 * C00006))</v>
      </c>
      <c r="I629" s="121" t="str">
        <f>_xlfn.CONCAT("r",A629,": ",D629," -&gt; ",F629," | ",H629)</f>
        <v>r628: C05167 + C00001 + C00006 -&gt; C00161 + C00014 + C00005 + C00080 | (${Variables:E1_4_1_4_kcat} * E1_4_1_4 * C05167 * C00001 * C00006) / (${Variables:E1_4_1_4_km} + (E1_4_1_4 * C05167 * C00001 * C00006))</v>
      </c>
    </row>
    <row r="630" spans="1:9" s="82" customFormat="1" ht="37.5">
      <c r="A630" s="116">
        <f t="shared" si="19"/>
        <v>629</v>
      </c>
      <c r="B630" s="114" t="s">
        <v>28873</v>
      </c>
      <c r="C630" s="116" t="str">
        <f t="shared" si="18"/>
        <v>E1_4_1_4</v>
      </c>
      <c r="D630" s="134" t="s">
        <v>30993</v>
      </c>
      <c r="E630" s="135" t="s">
        <v>30994</v>
      </c>
      <c r="F630" s="136" t="s">
        <v>30995</v>
      </c>
      <c r="G630" s="136" t="s">
        <v>30996</v>
      </c>
      <c r="H630" s="116" t="str">
        <f>_xlfn.CONCAT("(","${Variables:",C630,"_kcat}"," * ",C630," * ",E630,") / (","${Variables:",C630,"_km}"," + (",C630," * ", E630,"))")</f>
        <v>(${Variables:E1_4_1_4_kcat} * E1_4_1_4 * C00025 * C00006 * C00001) / (${Variables:E1_4_1_4_km} + (E1_4_1_4 * C00025 * C00006 * C00001))</v>
      </c>
      <c r="I630" s="121" t="str">
        <f>_xlfn.CONCAT("r",A630,": ",D630," -&gt; ",F630," | ",H630)</f>
        <v>r629: C00025 + C00006 + C00001 -&gt; C00026 + C00014 + C00005 + C00080 | (${Variables:E1_4_1_4_kcat} * E1_4_1_4 * C00025 * C00006 * C00001) / (${Variables:E1_4_1_4_km} + (E1_4_1_4 * C00025 * C00006 * C00001))</v>
      </c>
    </row>
    <row r="631" spans="1:9" s="82" customFormat="1" ht="37.5">
      <c r="A631" s="116">
        <f t="shared" si="19"/>
        <v>630</v>
      </c>
      <c r="B631" s="114" t="s">
        <v>28873</v>
      </c>
      <c r="C631" s="116" t="str">
        <f t="shared" si="18"/>
        <v>E1_4_1_4</v>
      </c>
      <c r="D631" s="134" t="s">
        <v>31005</v>
      </c>
      <c r="E631" s="135" t="s">
        <v>31006</v>
      </c>
      <c r="F631" s="136" t="s">
        <v>31007</v>
      </c>
      <c r="G631" s="136" t="s">
        <v>31008</v>
      </c>
      <c r="H631" s="116" t="str">
        <f>_xlfn.CONCAT("(","${Variables:",C631,"_kcat}"," * ",C631," * ",E631,") / (","${Variables:",C631,"_km}"," + (",C631," * ", E631,"))")</f>
        <v>(${Variables:E1_4_1_4_kcat} * E1_4_1_4 * C05167 * C00001 * C00003) / (${Variables:E1_4_1_4_km} + (E1_4_1_4 * C05167 * C00001 * C00003))</v>
      </c>
      <c r="I631" s="121" t="str">
        <f>_xlfn.CONCAT("r",A631,": ",D631," -&gt; ",F631," | ",H631)</f>
        <v>r630: C05167 + C00001 + C00003 -&gt; C00161 + C00014 + C00004 + C00080 | (${Variables:E1_4_1_4_kcat} * E1_4_1_4 * C05167 * C00001 * C00003) / (${Variables:E1_4_1_4_km} + (E1_4_1_4 * C05167 * C00001 * C00003))</v>
      </c>
    </row>
    <row r="632" spans="1:9" s="82" customFormat="1" ht="37.5">
      <c r="A632" s="116">
        <f t="shared" si="19"/>
        <v>631</v>
      </c>
      <c r="B632" s="114" t="s">
        <v>28873</v>
      </c>
      <c r="C632" s="116" t="str">
        <f t="shared" si="18"/>
        <v>E1_4_1_4</v>
      </c>
      <c r="D632" s="134" t="s">
        <v>31009</v>
      </c>
      <c r="E632" s="135" t="s">
        <v>31010</v>
      </c>
      <c r="F632" s="136" t="s">
        <v>31011</v>
      </c>
      <c r="G632" s="136" t="s">
        <v>31012</v>
      </c>
      <c r="H632" s="116" t="str">
        <f>_xlfn.CONCAT("(","${Variables:",C632,"_kcat}"," * ",C632," * ",E632,") / (","${Variables:",C632,"_km}"," + (",C632," * ", E632,"))")</f>
        <v>(${Variables:E1_4_1_4_kcat} * E1_4_1_4 * C05167 * C00001 * C00006) / (${Variables:E1_4_1_4_km} + (E1_4_1_4 * C05167 * C00001 * C00006))</v>
      </c>
      <c r="I632" s="121" t="str">
        <f>_xlfn.CONCAT("r",A632,": ",D632," -&gt; ",F632," | ",H632)</f>
        <v>r631: C05167 + C00001 + C00006 -&gt; C00161 + C00014 + C00005 + C00080 | (${Variables:E1_4_1_4_kcat} * E1_4_1_4 * C05167 * C00001 * C00006) / (${Variables:E1_4_1_4_km} + (E1_4_1_4 * C05167 * C00001 * C00006))</v>
      </c>
    </row>
    <row r="633" spans="1:9" s="82" customFormat="1" ht="25">
      <c r="A633" s="116">
        <f t="shared" si="19"/>
        <v>632</v>
      </c>
      <c r="B633" s="114" t="s">
        <v>28874</v>
      </c>
      <c r="C633" s="116" t="str">
        <f t="shared" si="18"/>
        <v>E1_4_3_16</v>
      </c>
      <c r="D633" s="134" t="s">
        <v>31013</v>
      </c>
      <c r="E633" s="135" t="s">
        <v>31014</v>
      </c>
      <c r="F633" s="136" t="s">
        <v>31015</v>
      </c>
      <c r="G633" s="136" t="s">
        <v>31016</v>
      </c>
      <c r="H633" s="116" t="str">
        <f>_xlfn.CONCAT("(","${Variables:",C633,"_kcat}"," * ",C633," * ",E633,") / (","${Variables:",C633,"_km}"," + (",C633," * ", E633,"))")</f>
        <v>(${Variables:E1_4_3_16_kcat} * E1_4_3_16 * C00049 * C00007) / (${Variables:E1_4_3_16_km} + (E1_4_3_16 * C00049 * C00007))</v>
      </c>
      <c r="I633" s="121" t="str">
        <f>_xlfn.CONCAT("r",A633,": ",D633," -&gt; ",F633," | ",H633)</f>
        <v>r632: C00049 + C00007 -&gt; C05840 + C00027 | (${Variables:E1_4_3_16_kcat} * E1_4_3_16 * C00049 * C00007) / (${Variables:E1_4_3_16_km} + (E1_4_3_16 * C00049 * C00007))</v>
      </c>
    </row>
    <row r="634" spans="1:9" s="82" customFormat="1" ht="37.5">
      <c r="A634" s="116">
        <f t="shared" si="19"/>
        <v>633</v>
      </c>
      <c r="B634" s="114" t="s">
        <v>28874</v>
      </c>
      <c r="C634" s="116" t="str">
        <f t="shared" si="18"/>
        <v>E1_4_3_16</v>
      </c>
      <c r="D634" s="134" t="s">
        <v>31017</v>
      </c>
      <c r="E634" s="135" t="s">
        <v>31018</v>
      </c>
      <c r="F634" s="136" t="s">
        <v>31019</v>
      </c>
      <c r="G634" s="136" t="s">
        <v>31020</v>
      </c>
      <c r="H634" s="116" t="str">
        <f>_xlfn.CONCAT("(","${Variables:",C634,"_kcat}"," * ",C634," * ",E634,") / (","${Variables:",C634,"_km}"," + (",C634," * ", E634,"))")</f>
        <v>(${Variables:E1_4_3_16_kcat} * E1_4_3_16 * C00049 * C00001 * C00007) / (${Variables:E1_4_3_16_km} + (E1_4_3_16 * C00049 * C00001 * C00007))</v>
      </c>
      <c r="I634" s="121" t="str">
        <f>_xlfn.CONCAT("r",A634,": ",D634," -&gt; ",F634," | ",H634)</f>
        <v>r633: C00049 + C00001 + C00007 -&gt; C00036 + C00014 + C00027 | (${Variables:E1_4_3_16_kcat} * E1_4_3_16 * C00049 * C00001 * C00007) / (${Variables:E1_4_3_16_km} + (E1_4_3_16 * C00049 * C00001 * C00007))</v>
      </c>
    </row>
    <row r="635" spans="1:9" s="82" customFormat="1" ht="37.5">
      <c r="A635" s="116">
        <f t="shared" si="19"/>
        <v>634</v>
      </c>
      <c r="B635" s="114" t="s">
        <v>28875</v>
      </c>
      <c r="C635" s="116" t="str">
        <f t="shared" si="18"/>
        <v>E1_4_3_21</v>
      </c>
      <c r="D635" s="134" t="s">
        <v>31021</v>
      </c>
      <c r="E635" s="135" t="s">
        <v>31022</v>
      </c>
      <c r="F635" s="136" t="s">
        <v>31023</v>
      </c>
      <c r="G635" s="136" t="s">
        <v>31024</v>
      </c>
      <c r="H635" s="116" t="str">
        <f>_xlfn.CONCAT("(","${Variables:",C635,"_kcat}"," * ",C635," * ",E635,") / (","${Variables:",C635,"_km}"," + (",C635," * ", E635,"))")</f>
        <v>(${Variables:E1_4_3_21_kcat} * E1_4_3_21 * C00375 * C00001 * C00007) / (${Variables:E1_4_3_21_km} + (E1_4_3_21 * C00375 * C00001 * C00007))</v>
      </c>
      <c r="I635" s="121" t="str">
        <f>_xlfn.CONCAT("r",A635,": ",D635," -&gt; ",F635," | ",H635)</f>
        <v>r634: C00375 + C00001 + C00007 -&gt; C00071 + C00014 + C00027 | (${Variables:E1_4_3_21_kcat} * E1_4_3_21 * C00375 * C00001 * C00007) / (${Variables:E1_4_3_21_km} + (E1_4_3_21 * C00375 * C00001 * C00007))</v>
      </c>
    </row>
    <row r="636" spans="1:9" s="82" customFormat="1" ht="37.5">
      <c r="A636" s="116">
        <f t="shared" si="19"/>
        <v>635</v>
      </c>
      <c r="B636" s="114" t="s">
        <v>28875</v>
      </c>
      <c r="C636" s="116" t="str">
        <f t="shared" si="18"/>
        <v>E1_4_3_21</v>
      </c>
      <c r="D636" s="134" t="s">
        <v>31025</v>
      </c>
      <c r="E636" s="135" t="s">
        <v>31026</v>
      </c>
      <c r="F636" s="136" t="s">
        <v>31027</v>
      </c>
      <c r="G636" s="136" t="s">
        <v>31028</v>
      </c>
      <c r="H636" s="116" t="str">
        <f>_xlfn.CONCAT("(","${Variables:",C636,"_kcat}"," * ",C636," * ",E636,") / (","${Variables:",C636,"_km}"," + (",C636," * ", E636,"))")</f>
        <v>(${Variables:E1_4_3_21_kcat} * E1_4_3_21 * C00483 * C00001 * C00007) / (${Variables:E1_4_3_21_km} + (E1_4_3_21 * C00483 * C00001 * C00007))</v>
      </c>
      <c r="I636" s="121" t="str">
        <f>_xlfn.CONCAT("r",A636,": ",D636," -&gt; ",F636," | ",H636)</f>
        <v>r635: C00483 + C00001 + C00007 -&gt; C03765 + C00014 + C00027 | (${Variables:E1_4_3_21_kcat} * E1_4_3_21 * C00483 * C00001 * C00007) / (${Variables:E1_4_3_21_km} + (E1_4_3_21 * C00483 * C00001 * C00007))</v>
      </c>
    </row>
    <row r="637" spans="1:9" s="82" customFormat="1" ht="37.5">
      <c r="A637" s="116">
        <f t="shared" si="19"/>
        <v>636</v>
      </c>
      <c r="B637" s="114" t="s">
        <v>28875</v>
      </c>
      <c r="C637" s="116" t="str">
        <f t="shared" si="18"/>
        <v>E1_4_3_21</v>
      </c>
      <c r="D637" s="134" t="s">
        <v>31029</v>
      </c>
      <c r="E637" s="135" t="s">
        <v>31030</v>
      </c>
      <c r="F637" s="136" t="s">
        <v>31031</v>
      </c>
      <c r="G637" s="136" t="s">
        <v>31032</v>
      </c>
      <c r="H637" s="116" t="str">
        <f>_xlfn.CONCAT("(","${Variables:",C637,"_kcat}"," * ",C637," * ",E637,") / (","${Variables:",C637,"_km}"," + (",C637," * ", E637,"))")</f>
        <v>(${Variables:E1_4_3_21_kcat} * E1_4_3_21 * C01888 * C00001 * C00007) / (${Variables:E1_4_3_21_km} + (E1_4_3_21 * C01888 * C00001 * C00007))</v>
      </c>
      <c r="I637" s="121" t="str">
        <f>_xlfn.CONCAT("r",A637,": ",D637," -&gt; ",F637," | ",H637)</f>
        <v>r636: C01888 + C00001 + C00007 -&gt; C00546 + C00014 + C00027 | (${Variables:E1_4_3_21_kcat} * E1_4_3_21 * C01888 * C00001 * C00007) / (${Variables:E1_4_3_21_km} + (E1_4_3_21 * C01888 * C00001 * C00007))</v>
      </c>
    </row>
    <row r="638" spans="1:9" s="82" customFormat="1" ht="37.5">
      <c r="A638" s="116">
        <f t="shared" si="19"/>
        <v>637</v>
      </c>
      <c r="B638" s="114" t="s">
        <v>28875</v>
      </c>
      <c r="C638" s="116" t="str">
        <f t="shared" si="18"/>
        <v>E1_4_3_21</v>
      </c>
      <c r="D638" s="134" t="s">
        <v>31033</v>
      </c>
      <c r="E638" s="135" t="s">
        <v>31034</v>
      </c>
      <c r="F638" s="136" t="s">
        <v>31035</v>
      </c>
      <c r="G638" s="136" t="s">
        <v>31036</v>
      </c>
      <c r="H638" s="116" t="str">
        <f>_xlfn.CONCAT("(","${Variables:",C638,"_kcat}"," * ",C638," * ",E638,") / (","${Variables:",C638,"_km}"," + (",C638," * ", E638,"))")</f>
        <v>(${Variables:E1_4_3_21_kcat} * E1_4_3_21 * C05332 * C00007 * C00001 ) / (${Variables:E1_4_3_21_km} + (E1_4_3_21 * C05332 * C00007 * C00001 ))</v>
      </c>
      <c r="I638" s="121" t="str">
        <f>_xlfn.CONCAT("r",A638,": ",D638," -&gt; ",F638," | ",H638)</f>
        <v>r637: C05332 + C00007 + C00001  -&gt; C00601 + C00014 + C00027 | (${Variables:E1_4_3_21_kcat} * E1_4_3_21 * C05332 * C00007 * C00001 ) / (${Variables:E1_4_3_21_km} + (E1_4_3_21 * C05332 * C00007 * C00001 ))</v>
      </c>
    </row>
    <row r="639" spans="1:9" s="82" customFormat="1" ht="37.5">
      <c r="A639" s="116">
        <f t="shared" si="19"/>
        <v>638</v>
      </c>
      <c r="B639" s="114" t="s">
        <v>28875</v>
      </c>
      <c r="C639" s="116" t="str">
        <f t="shared" si="18"/>
        <v>E1_4_3_21</v>
      </c>
      <c r="D639" s="134" t="s">
        <v>31037</v>
      </c>
      <c r="E639" s="135" t="s">
        <v>31038</v>
      </c>
      <c r="F639" s="136" t="s">
        <v>31039</v>
      </c>
      <c r="G639" s="136" t="s">
        <v>31040</v>
      </c>
      <c r="H639" s="116" t="str">
        <f>_xlfn.CONCAT("(","${Variables:",C639,"_kcat}"," * ",C639," * ",E639,") / (","${Variables:",C639,"_km}"," + (",C639," * ", E639,"))")</f>
        <v>(${Variables:E1_4_3_21_kcat} * E1_4_3_21 * C00986 * C00007 * C00001) / (${Variables:E1_4_3_21_km} + (E1_4_3_21 * C00986 * C00007 * C00001))</v>
      </c>
      <c r="I639" s="121" t="str">
        <f>_xlfn.CONCAT("r",A639,": ",D639," -&gt; ",F639," | ",H639)</f>
        <v>r638: C00986 + C00007 + C00001 -&gt; C05665 + C00014 + C00027 | (${Variables:E1_4_3_21_kcat} * E1_4_3_21 * C00986 * C00007 * C00001) / (${Variables:E1_4_3_21_km} + (E1_4_3_21 * C00986 * C00007 * C00001))</v>
      </c>
    </row>
    <row r="640" spans="1:9" s="82" customFormat="1" ht="37.5">
      <c r="A640" s="116">
        <f t="shared" si="19"/>
        <v>639</v>
      </c>
      <c r="B640" s="114" t="s">
        <v>28875</v>
      </c>
      <c r="C640" s="116" t="str">
        <f t="shared" si="18"/>
        <v>E1_4_3_21</v>
      </c>
      <c r="D640" s="134" t="s">
        <v>31041</v>
      </c>
      <c r="E640" s="135" t="s">
        <v>31042</v>
      </c>
      <c r="F640" s="136" t="s">
        <v>31043</v>
      </c>
      <c r="G640" s="136" t="s">
        <v>31044</v>
      </c>
      <c r="H640" s="116" t="str">
        <f>_xlfn.CONCAT("(","${Variables:",C640,"_kcat}"," * ",C640," * ",E640,") / (","${Variables:",C640,"_km}"," + (",C640," * ", E640,"))")</f>
        <v>(${Variables:E1_4_3_21_kcat} * E1_4_3_21 * C03758 * C00001 * C00007) / (${Variables:E1_4_3_21_km} + (E1_4_3_21 * C03758 * C00001 * C00007))</v>
      </c>
      <c r="I640" s="121" t="str">
        <f>_xlfn.CONCAT("r",A640,": ",D640," -&gt; ",F640," | ",H640)</f>
        <v>r639: C03758 + C00001 + C00007 -&gt; C04043 + C00014 + C00027 | (${Variables:E1_4_3_21_kcat} * E1_4_3_21 * C03758 * C00001 * C00007) / (${Variables:E1_4_3_21_km} + (E1_4_3_21 * C03758 * C00001 * C00007))</v>
      </c>
    </row>
    <row r="641" spans="1:9" s="82" customFormat="1" ht="37.5">
      <c r="A641" s="116">
        <f t="shared" si="19"/>
        <v>640</v>
      </c>
      <c r="B641" s="114" t="s">
        <v>28875</v>
      </c>
      <c r="C641" s="116" t="str">
        <f t="shared" si="18"/>
        <v>E1_4_3_21</v>
      </c>
      <c r="D641" s="134" t="s">
        <v>31045</v>
      </c>
      <c r="E641" s="135" t="s">
        <v>31046</v>
      </c>
      <c r="F641" s="136" t="s">
        <v>31047</v>
      </c>
      <c r="G641" s="136" t="s">
        <v>31048</v>
      </c>
      <c r="H641" s="116" t="str">
        <f>_xlfn.CONCAT("(","${Variables:",C641,"_kcat}"," * ",C641," * ",E641,") / (","${Variables:",C641,"_km}"," + (",C641," * ", E641,"))")</f>
        <v>(${Variables:E1_4_3_21_kcat} * E1_4_3_21 * C00218 * C00007 * C00001) / (${Variables:E1_4_3_21_km} + (E1_4_3_21 * C00218 * C00007 * C00001))</v>
      </c>
      <c r="I641" s="121" t="str">
        <f>_xlfn.CONCAT("r",A641,": ",D641," -&gt; ",F641," | ",H641)</f>
        <v>r640: C00218 + C00007 + C00001 -&gt; C00067 + C00014 + C00027 | (${Variables:E1_4_3_21_kcat} * E1_4_3_21 * C00218 * C00007 * C00001) / (${Variables:E1_4_3_21_km} + (E1_4_3_21 * C00218 * C00007 * C00001))</v>
      </c>
    </row>
    <row r="642" spans="1:9" s="82" customFormat="1" ht="37.5">
      <c r="A642" s="116">
        <f t="shared" si="19"/>
        <v>641</v>
      </c>
      <c r="B642" s="114" t="s">
        <v>28875</v>
      </c>
      <c r="C642" s="116" t="str">
        <f t="shared" si="18"/>
        <v>E1_4_3_21</v>
      </c>
      <c r="D642" s="134" t="s">
        <v>31049</v>
      </c>
      <c r="E642" s="135" t="s">
        <v>31050</v>
      </c>
      <c r="F642" s="136" t="s">
        <v>31051</v>
      </c>
      <c r="G642" s="136" t="s">
        <v>31052</v>
      </c>
      <c r="H642" s="116" t="str">
        <f>_xlfn.CONCAT("(","${Variables:",C642,"_kcat}"," * ",C642," * ",E642,") / (","${Variables:",C642,"_km}"," + (",C642," * ", E642,"))")</f>
        <v>(${Variables:E1_4_3_21_kcat} * E1_4_3_21 * C02723 * C00007 * C00080) / (${Variables:E1_4_3_21_km} + (E1_4_3_21 * C02723 * C00007 * C00080))</v>
      </c>
      <c r="I642" s="121" t="str">
        <f>_xlfn.CONCAT("r",A642,": ",D642," -&gt; ",F642," | ",H642)</f>
        <v>r641: C02723 + C00007 + C00080 -&gt; C06178 + C00027 + C00014 | (${Variables:E1_4_3_21_kcat} * E1_4_3_21 * C02723 * C00007 * C00080) / (${Variables:E1_4_3_21_km} + (E1_4_3_21 * C02723 * C00007 * C00080))</v>
      </c>
    </row>
    <row r="643" spans="1:9" s="82" customFormat="1" ht="37.5">
      <c r="A643" s="116">
        <f t="shared" si="19"/>
        <v>642</v>
      </c>
      <c r="B643" s="114" t="s">
        <v>28875</v>
      </c>
      <c r="C643" s="116" t="str">
        <f t="shared" ref="C643:C706" si="20">CONCATENATE("E",B643)</f>
        <v>E1_4_3_21</v>
      </c>
      <c r="D643" s="134" t="s">
        <v>31053</v>
      </c>
      <c r="E643" s="135" t="s">
        <v>31054</v>
      </c>
      <c r="F643" s="136" t="s">
        <v>31055</v>
      </c>
      <c r="G643" s="136" t="s">
        <v>31056</v>
      </c>
      <c r="H643" s="116" t="str">
        <f>_xlfn.CONCAT("(","${Variables:",C643,"_kcat}"," * ",C643," * ",E643,") / (","${Variables:",C643,"_km}"," + (",C643," * ", E643,"))")</f>
        <v>(${Variables:E1_4_3_21_kcat} * E1_4_3_21 * C01672 * C00001 * C00007) / (${Variables:E1_4_3_21_km} + (E1_4_3_21 * C01672 * C00001 * C00007))</v>
      </c>
      <c r="I643" s="121" t="str">
        <f>_xlfn.CONCAT("r",A643,": ",D643," -&gt; ",F643," | ",H643)</f>
        <v>r642: C01672 + C00001 + C00007 -&gt; C12455 + C00014 + C00027 | (${Variables:E1_4_3_21_kcat} * E1_4_3_21 * C01672 * C00001 * C00007) / (${Variables:E1_4_3_21_km} + (E1_4_3_21 * C01672 * C00001 * C00007))</v>
      </c>
    </row>
    <row r="644" spans="1:9" s="82" customFormat="1" ht="37.5">
      <c r="A644" s="116">
        <f t="shared" ref="A644:A707" si="21">A643+1</f>
        <v>643</v>
      </c>
      <c r="B644" s="114" t="s">
        <v>28876</v>
      </c>
      <c r="C644" s="116" t="str">
        <f t="shared" si="20"/>
        <v>E1_4_3_5</v>
      </c>
      <c r="D644" s="134" t="s">
        <v>31057</v>
      </c>
      <c r="E644" s="135" t="s">
        <v>31058</v>
      </c>
      <c r="F644" s="136" t="s">
        <v>31059</v>
      </c>
      <c r="G644" s="136" t="s">
        <v>31060</v>
      </c>
      <c r="H644" s="116" t="str">
        <f>_xlfn.CONCAT("(","${Variables:",C644,"_kcat}"," * ",C644," * ",E644,") / (","${Variables:",C644,"_km}"," + (",C644," * ", E644,"))")</f>
        <v>(${Variables:E1_4_3_5_kcat} * E1_4_3_5 * C00647 * C00001 * C00007) / (${Variables:E1_4_3_5_km} + (E1_4_3_5 * C00647 * C00001 * C00007))</v>
      </c>
      <c r="I644" s="121" t="str">
        <f>_xlfn.CONCAT("r",A644,": ",D644," -&gt; ",F644," | ",H644)</f>
        <v>r643: C00647 + C00001 + C00007 -&gt; C00018 + C00014 + C00027 | (${Variables:E1_4_3_5_kcat} * E1_4_3_5 * C00647 * C00001 * C00007) / (${Variables:E1_4_3_5_km} + (E1_4_3_5 * C00647 * C00001 * C00007))</v>
      </c>
    </row>
    <row r="645" spans="1:9" s="82" customFormat="1" ht="25">
      <c r="A645" s="116">
        <f t="shared" si="21"/>
        <v>644</v>
      </c>
      <c r="B645" s="114" t="s">
        <v>28876</v>
      </c>
      <c r="C645" s="116" t="str">
        <f t="shared" si="20"/>
        <v>E1_4_3_5</v>
      </c>
      <c r="D645" s="134" t="s">
        <v>31061</v>
      </c>
      <c r="E645" s="135" t="s">
        <v>31062</v>
      </c>
      <c r="F645" s="136" t="s">
        <v>31063</v>
      </c>
      <c r="G645" s="136" t="s">
        <v>31064</v>
      </c>
      <c r="H645" s="116" t="str">
        <f>_xlfn.CONCAT("(","${Variables:",C645,"_kcat}"," * ",C645," * ",E645,") / (","${Variables:",C645,"_km}"," + (",C645," * ", E645,"))")</f>
        <v>(${Variables:E1_4_3_5_kcat} * E1_4_3_5 * C00627 * C00007 ) / (${Variables:E1_4_3_5_km} + (E1_4_3_5 * C00627 * C00007 ))</v>
      </c>
      <c r="I645" s="121" t="str">
        <f>_xlfn.CONCAT("r",A645,": ",D645," -&gt; ",F645," | ",H645)</f>
        <v>r644: C00627 + C00007  -&gt; C00027 + C00018 | (${Variables:E1_4_3_5_kcat} * E1_4_3_5 * C00627 * C00007 ) / (${Variables:E1_4_3_5_km} + (E1_4_3_5 * C00627 * C00007 ))</v>
      </c>
    </row>
    <row r="646" spans="1:9" s="82" customFormat="1" ht="37.5">
      <c r="A646" s="116">
        <f t="shared" si="21"/>
        <v>645</v>
      </c>
      <c r="B646" s="114" t="s">
        <v>28876</v>
      </c>
      <c r="C646" s="116" t="str">
        <f t="shared" si="20"/>
        <v>E1_4_3_5</v>
      </c>
      <c r="D646" s="134" t="s">
        <v>31065</v>
      </c>
      <c r="E646" s="135" t="s">
        <v>31066</v>
      </c>
      <c r="F646" s="136" t="s">
        <v>31067</v>
      </c>
      <c r="G646" s="136" t="s">
        <v>31068</v>
      </c>
      <c r="H646" s="116" t="str">
        <f>_xlfn.CONCAT("(","${Variables:",C646,"_kcat}"," * ",C646," * ",E646,") / (","${Variables:",C646,"_km}"," + (",C646," * ", E646,"))")</f>
        <v>(${Variables:E1_4_3_5_kcat} * E1_4_3_5 * C00534 * C00001 * C00007) / (${Variables:E1_4_3_5_km} + (E1_4_3_5 * C00534 * C00001 * C00007))</v>
      </c>
      <c r="I646" s="121" t="str">
        <f>_xlfn.CONCAT("r",A646,": ",D646," -&gt; ",F646," | ",H646)</f>
        <v>r645: C00534 + C00001 + C00007 -&gt; C00250 + C00014 + C00027 | (${Variables:E1_4_3_5_kcat} * E1_4_3_5 * C00534 * C00001 * C00007) / (${Variables:E1_4_3_5_km} + (E1_4_3_5 * C00534 * C00001 * C00007))</v>
      </c>
    </row>
    <row r="647" spans="1:9" s="82" customFormat="1" ht="25">
      <c r="A647" s="116">
        <f t="shared" si="21"/>
        <v>646</v>
      </c>
      <c r="B647" s="114" t="s">
        <v>28876</v>
      </c>
      <c r="C647" s="116" t="str">
        <f t="shared" si="20"/>
        <v>E1_4_3_5</v>
      </c>
      <c r="D647" s="134" t="s">
        <v>31069</v>
      </c>
      <c r="E647" s="135" t="s">
        <v>31070</v>
      </c>
      <c r="F647" s="136" t="s">
        <v>31071</v>
      </c>
      <c r="G647" s="136" t="s">
        <v>31072</v>
      </c>
      <c r="H647" s="116" t="str">
        <f>_xlfn.CONCAT("(","${Variables:",C647,"_kcat}"," * ",C647," * ",E647,") / (","${Variables:",C647,"_km}"," + (",C647," * ", E647,"))")</f>
        <v>(${Variables:E1_4_3_5_kcat} * E1_4_3_5 * C00314 * C00007) / (${Variables:E1_4_3_5_km} + (E1_4_3_5 * C00314 * C00007))</v>
      </c>
      <c r="I647" s="121" t="str">
        <f>_xlfn.CONCAT("r",A647,": ",D647," -&gt; ",F647," | ",H647)</f>
        <v>r646: C00314 + C00007 -&gt; C00250 + C00027 | (${Variables:E1_4_3_5_kcat} * E1_4_3_5 * C00314 * C00007) / (${Variables:E1_4_3_5_km} + (E1_4_3_5 * C00314 * C00007))</v>
      </c>
    </row>
    <row r="648" spans="1:9" s="82" customFormat="1" ht="25">
      <c r="A648" s="116">
        <f t="shared" si="21"/>
        <v>647</v>
      </c>
      <c r="B648" s="114" t="s">
        <v>28877</v>
      </c>
      <c r="C648" s="116" t="str">
        <f t="shared" si="20"/>
        <v>E1_4_4_2</v>
      </c>
      <c r="D648" s="134" t="s">
        <v>31073</v>
      </c>
      <c r="E648" s="135" t="s">
        <v>31074</v>
      </c>
      <c r="F648" s="136" t="s">
        <v>31075</v>
      </c>
      <c r="G648" s="136" t="s">
        <v>31076</v>
      </c>
      <c r="H648" s="116" t="str">
        <f>_xlfn.CONCAT("(","${Variables:",C648,"_kcat}"," * ",C648," * ",E648,") / (","${Variables:",C648,"_km}"," + (",C648," * ", E648,"))")</f>
        <v>(${Variables:E1_4_4_2_kcat} * E1_4_4_2 * C00037 * C02051) / (${Variables:E1_4_4_2_km} + (E1_4_4_2 * C00037 * C02051))</v>
      </c>
      <c r="I648" s="121" t="str">
        <f>_xlfn.CONCAT("r",A648,": ",D648," -&gt; ",F648," | ",H648)</f>
        <v>r647: C00037 + C02051 -&gt; C01242 + C00011 | (${Variables:E1_4_4_2_kcat} * E1_4_4_2 * C00037 * C02051) / (${Variables:E1_4_4_2_km} + (E1_4_4_2 * C00037 * C02051))</v>
      </c>
    </row>
    <row r="649" spans="1:9" s="82" customFormat="1" ht="37.5">
      <c r="A649" s="116">
        <f t="shared" si="21"/>
        <v>648</v>
      </c>
      <c r="B649" s="114" t="s">
        <v>28878</v>
      </c>
      <c r="C649" s="116" t="str">
        <f t="shared" si="20"/>
        <v>E1_4_5_1</v>
      </c>
      <c r="D649" s="134" t="s">
        <v>31077</v>
      </c>
      <c r="E649" s="135" t="s">
        <v>31078</v>
      </c>
      <c r="F649" s="136" t="s">
        <v>31079</v>
      </c>
      <c r="G649" s="136" t="s">
        <v>31080</v>
      </c>
      <c r="H649" s="116" t="str">
        <f>_xlfn.CONCAT("(","${Variables:",C649,"_kcat}"," * ",C649," * ",E649,") / (","${Variables:",C649,"_km}"," + (",C649," * ", E649,"))")</f>
        <v>(${Variables:E1_4_5_1_kcat} * E1_4_5_1 * C00405 * C00001 * C15602 ) / (${Variables:E1_4_5_1_km} + (E1_4_5_1 * C00405 * C00001 * C15602 ))</v>
      </c>
      <c r="I649" s="121" t="str">
        <f>_xlfn.CONCAT("r",A649,": ",D649," -&gt; ",F649," | ",H649)</f>
        <v>r648: C00405 + C00001 + C15602  -&gt; C00161 + C00014 + C15603 | (${Variables:E1_4_5_1_kcat} * E1_4_5_1 * C00405 * C00001 * C15602 ) / (${Variables:E1_4_5_1_km} + (E1_4_5_1 * C00405 * C00001 * C15602 ))</v>
      </c>
    </row>
    <row r="650" spans="1:9" s="82" customFormat="1" ht="37.5">
      <c r="A650" s="116">
        <f t="shared" si="21"/>
        <v>649</v>
      </c>
      <c r="B650" s="114" t="s">
        <v>28878</v>
      </c>
      <c r="C650" s="116" t="str">
        <f t="shared" si="20"/>
        <v>E1_4_5_1</v>
      </c>
      <c r="D650" s="134" t="s">
        <v>31081</v>
      </c>
      <c r="E650" s="135" t="s">
        <v>31082</v>
      </c>
      <c r="F650" s="136" t="s">
        <v>31083</v>
      </c>
      <c r="G650" s="136" t="s">
        <v>31084</v>
      </c>
      <c r="H650" s="116" t="str">
        <f>_xlfn.CONCAT("(","${Variables:",C650,"_kcat}"," * ",C650," * ",E650,") / (","${Variables:",C650,"_km}"," + (",C650," * ", E650,"))")</f>
        <v>(${Variables:E1_4_5_1_kcat} * E1_4_5_1 * C02265 * C00001 * C15602 ) / (${Variables:E1_4_5_1_km} + (E1_4_5_1 * C02265 * C00001 * C15602 ))</v>
      </c>
      <c r="I650" s="121" t="str">
        <f>_xlfn.CONCAT("r",A650,": ",D650," -&gt; ",F650," | ",H650)</f>
        <v>r649: C02265 + C00001 + C15602  -&gt; C00166 + C00014 + C15603 | (${Variables:E1_4_5_1_kcat} * E1_4_5_1 * C02265 * C00001 * C15602 ) / (${Variables:E1_4_5_1_km} + (E1_4_5_1 * C02265 * C00001 * C15602 ))</v>
      </c>
    </row>
    <row r="651" spans="1:9" s="82" customFormat="1" ht="25">
      <c r="A651" s="116">
        <f t="shared" si="21"/>
        <v>650</v>
      </c>
      <c r="B651" s="114" t="s">
        <v>28879</v>
      </c>
      <c r="C651" s="116" t="str">
        <f t="shared" si="20"/>
        <v>E1_5_1_2</v>
      </c>
      <c r="D651" s="134" t="s">
        <v>31085</v>
      </c>
      <c r="E651" s="135" t="s">
        <v>31086</v>
      </c>
      <c r="F651" s="136" t="s">
        <v>31087</v>
      </c>
      <c r="G651" s="136" t="s">
        <v>31088</v>
      </c>
      <c r="H651" s="116" t="str">
        <f>_xlfn.CONCAT("(","${Variables:",C651,"_kcat}"," * ",C651," * ",E651,") / (","${Variables:",C651,"_km}"," + (",C651," * ", E651,"))")</f>
        <v>(${Variables:E1_5_1_2_kcat} * E1_5_1_2 * C00148 * C00003) / (${Variables:E1_5_1_2_km} + (E1_5_1_2 * C00148 * C00003))</v>
      </c>
      <c r="I651" s="121" t="str">
        <f>_xlfn.CONCAT("r",A651,": ",D651," -&gt; ",F651," | ",H651)</f>
        <v>r650: C00148 + C00003 -&gt; C03912 + C00004 + C00080 | (${Variables:E1_5_1_2_kcat} * E1_5_1_2 * C00148 * C00003) / (${Variables:E1_5_1_2_km} + (E1_5_1_2 * C00148 * C00003))</v>
      </c>
    </row>
    <row r="652" spans="1:9" s="82" customFormat="1" ht="25">
      <c r="A652" s="116">
        <f t="shared" si="21"/>
        <v>651</v>
      </c>
      <c r="B652" s="114" t="s">
        <v>28879</v>
      </c>
      <c r="C652" s="116" t="str">
        <f t="shared" si="20"/>
        <v>E1_5_1_2</v>
      </c>
      <c r="D652" s="134" t="s">
        <v>31089</v>
      </c>
      <c r="E652" s="135" t="s">
        <v>31090</v>
      </c>
      <c r="F652" s="136" t="s">
        <v>31091</v>
      </c>
      <c r="G652" s="136" t="s">
        <v>31092</v>
      </c>
      <c r="H652" s="116" t="str">
        <f>_xlfn.CONCAT("(","${Variables:",C652,"_kcat}"," * ",C652," * ",E652,") / (","${Variables:",C652,"_km}"," + (",C652," * ", E652,"))")</f>
        <v>(${Variables:E1_5_1_2_kcat} * E1_5_1_2 * C00148 * C00006) / (${Variables:E1_5_1_2_km} + (E1_5_1_2 * C00148 * C00006))</v>
      </c>
      <c r="I652" s="121" t="str">
        <f>_xlfn.CONCAT("r",A652,": ",D652," -&gt; ",F652," | ",H652)</f>
        <v>r651: C00148 + C00006 -&gt; C03912 + C00005 + C00080 | (${Variables:E1_5_1_2_kcat} * E1_5_1_2 * C00148 * C00006) / (${Variables:E1_5_1_2_km} + (E1_5_1_2 * C00148 * C00006))</v>
      </c>
    </row>
    <row r="653" spans="1:9" s="82" customFormat="1" ht="25">
      <c r="A653" s="116">
        <f t="shared" si="21"/>
        <v>652</v>
      </c>
      <c r="B653" s="114" t="s">
        <v>28879</v>
      </c>
      <c r="C653" s="116" t="str">
        <f t="shared" si="20"/>
        <v>E1_5_1_2</v>
      </c>
      <c r="D653" s="134" t="s">
        <v>31093</v>
      </c>
      <c r="E653" s="135" t="s">
        <v>31094</v>
      </c>
      <c r="F653" s="136" t="s">
        <v>31095</v>
      </c>
      <c r="G653" s="136" t="s">
        <v>31096</v>
      </c>
      <c r="H653" s="116" t="str">
        <f>_xlfn.CONCAT("(","${Variables:",C653,"_kcat}"," * ",C653," * ",E653,") / (","${Variables:",C653,"_km}"," + (",C653," * ", E653,"))")</f>
        <v>(${Variables:E1_5_1_2_kcat} * E1_5_1_2 * C01157 * C00003) / (${Variables:E1_5_1_2_km} + (E1_5_1_2 * C01157 * C00003))</v>
      </c>
      <c r="I653" s="121" t="str">
        <f>_xlfn.CONCAT("r",A653,": ",D653," -&gt; ",F653," | ",H653)</f>
        <v>r652: C01157 + C00003 -&gt; C04281 + C00004 + C00080 | (${Variables:E1_5_1_2_kcat} * E1_5_1_2 * C01157 * C00003) / (${Variables:E1_5_1_2_km} + (E1_5_1_2 * C01157 * C00003))</v>
      </c>
    </row>
    <row r="654" spans="1:9" s="82" customFormat="1" ht="25">
      <c r="A654" s="116">
        <f t="shared" si="21"/>
        <v>653</v>
      </c>
      <c r="B654" s="114" t="s">
        <v>28879</v>
      </c>
      <c r="C654" s="116" t="str">
        <f t="shared" si="20"/>
        <v>E1_5_1_2</v>
      </c>
      <c r="D654" s="134" t="s">
        <v>31097</v>
      </c>
      <c r="E654" s="135" t="s">
        <v>31098</v>
      </c>
      <c r="F654" s="136" t="s">
        <v>31099</v>
      </c>
      <c r="G654" s="136" t="s">
        <v>31100</v>
      </c>
      <c r="H654" s="116" t="str">
        <f>_xlfn.CONCAT("(","${Variables:",C654,"_kcat}"," * ",C654," * ",E654,") / (","${Variables:",C654,"_km}"," + (",C654," * ", E654,"))")</f>
        <v>(${Variables:E1_5_1_2_kcat} * E1_5_1_2 * C01157 * C00006) / (${Variables:E1_5_1_2_km} + (E1_5_1_2 * C01157 * C00006))</v>
      </c>
      <c r="I654" s="121" t="str">
        <f>_xlfn.CONCAT("r",A654,": ",D654," -&gt; ",F654," | ",H654)</f>
        <v>r653: C01157 + C00006 -&gt; C04281 + C00005 + C00080 | (${Variables:E1_5_1_2_kcat} * E1_5_1_2 * C01157 * C00006) / (${Variables:E1_5_1_2_km} + (E1_5_1_2 * C01157 * C00006))</v>
      </c>
    </row>
    <row r="655" spans="1:9" s="82" customFormat="1" ht="25">
      <c r="A655" s="116">
        <f t="shared" si="21"/>
        <v>654</v>
      </c>
      <c r="B655" s="114" t="s">
        <v>28880</v>
      </c>
      <c r="C655" s="116" t="str">
        <f t="shared" si="20"/>
        <v>E1_5_1_3</v>
      </c>
      <c r="D655" s="137" t="s">
        <v>31101</v>
      </c>
      <c r="E655" s="138" t="s">
        <v>31102</v>
      </c>
      <c r="F655" s="136" t="s">
        <v>31103</v>
      </c>
      <c r="G655" s="136" t="s">
        <v>31104</v>
      </c>
      <c r="H655" s="116" t="str">
        <f>_xlfn.CONCAT("(","${Variables:",C655,"_kcat}"," * ",C655," * ",E655,") / (","${Variables:",C655,"_km}"," + (",C655," * ", E655,"))")</f>
        <v>(${Variables:E1_5_1_3_kcat} * E1_5_1_3 * C00101 * C00006) / (${Variables:E1_5_1_3_km} + (E1_5_1_3 * C00101 * C00006))</v>
      </c>
      <c r="I655" s="121" t="str">
        <f>_xlfn.CONCAT("r",A655,": ",D655," -&gt; ",F655," | ",H655)</f>
        <v>r654: C00101 + C00006 -&gt; C00415 + C00005 + C00080 | (${Variables:E1_5_1_3_kcat} * E1_5_1_3 * C00101 * C00006) / (${Variables:E1_5_1_3_km} + (E1_5_1_3 * C00101 * C00006))</v>
      </c>
    </row>
    <row r="656" spans="1:9" s="82" customFormat="1" ht="25">
      <c r="A656" s="116">
        <f t="shared" si="21"/>
        <v>655</v>
      </c>
      <c r="B656" s="114" t="s">
        <v>28880</v>
      </c>
      <c r="C656" s="116" t="str">
        <f t="shared" si="20"/>
        <v>E1_5_1_3</v>
      </c>
      <c r="D656" s="137" t="s">
        <v>31105</v>
      </c>
      <c r="E656" s="138" t="s">
        <v>31106</v>
      </c>
      <c r="F656" s="136" t="s">
        <v>31107</v>
      </c>
      <c r="G656" s="136" t="s">
        <v>31108</v>
      </c>
      <c r="H656" s="116" t="str">
        <f>_xlfn.CONCAT("(","${Variables:",C656,"_kcat}"," * ",C656," * ",E656,") / (","${Variables:",C656,"_km}"," + (",C656," * ", E656,"))")</f>
        <v>(${Variables:E1_5_1_3_kcat} * E1_5_1_3 * C00101 * C00003) / (${Variables:E1_5_1_3_km} + (E1_5_1_3 * C00101 * C00003))</v>
      </c>
      <c r="I656" s="121" t="str">
        <f>_xlfn.CONCAT("r",A656,": ",D656," -&gt; ",F656," | ",H656)</f>
        <v>r655: C00101 + C00003 -&gt; C00415 + C00004 + C00080 | (${Variables:E1_5_1_3_kcat} * E1_5_1_3 * C00101 * C00003) / (${Variables:E1_5_1_3_km} + (E1_5_1_3 * C00101 * C00003))</v>
      </c>
    </row>
    <row r="657" spans="1:9" s="82" customFormat="1" ht="25">
      <c r="A657" s="116">
        <f t="shared" si="21"/>
        <v>656</v>
      </c>
      <c r="B657" s="114" t="s">
        <v>28880</v>
      </c>
      <c r="C657" s="116" t="str">
        <f t="shared" si="20"/>
        <v>E1_5_1_3</v>
      </c>
      <c r="D657" s="137" t="s">
        <v>31105</v>
      </c>
      <c r="E657" s="138" t="s">
        <v>31106</v>
      </c>
      <c r="F657" s="136" t="s">
        <v>31109</v>
      </c>
      <c r="G657" s="136" t="s">
        <v>31110</v>
      </c>
      <c r="H657" s="116" t="str">
        <f>_xlfn.CONCAT("(","${Variables:",C657,"_kcat}"," * ",C657," * ",E657,") / (","${Variables:",C657,"_km}"," + (",C657," * ", E657,"))")</f>
        <v>(${Variables:E1_5_1_3_kcat} * E1_5_1_3 * C00101 * C00003) / (${Variables:E1_5_1_3_km} + (E1_5_1_3 * C00101 * C00003))</v>
      </c>
      <c r="I657" s="121" t="str">
        <f>_xlfn.CONCAT("r",A657,": ",D657," -&gt; ",F657," | ",H657)</f>
        <v>r656: C00101 + C00003 -&gt; C00504 + C00004 + C00080 | (${Variables:E1_5_1_3_kcat} * E1_5_1_3 * C00101 * C00003) / (${Variables:E1_5_1_3_km} + (E1_5_1_3 * C00101 * C00003))</v>
      </c>
    </row>
    <row r="658" spans="1:9" s="82" customFormat="1" ht="25">
      <c r="A658" s="116">
        <f t="shared" si="21"/>
        <v>657</v>
      </c>
      <c r="B658" s="114" t="s">
        <v>28880</v>
      </c>
      <c r="C658" s="116" t="str">
        <f t="shared" si="20"/>
        <v>E1_5_1_3</v>
      </c>
      <c r="D658" s="137" t="s">
        <v>31111</v>
      </c>
      <c r="E658" s="138" t="s">
        <v>31112</v>
      </c>
      <c r="F658" s="136" t="s">
        <v>31113</v>
      </c>
      <c r="G658" s="136" t="s">
        <v>31114</v>
      </c>
      <c r="H658" s="116" t="str">
        <f>_xlfn.CONCAT("(","${Variables:",C658,"_kcat}"," * ",C658," * ",E658,") / (","${Variables:",C658,"_km}"," + (",C658," * ", E658,"))")</f>
        <v>(${Variables:E1_5_1_3_kcat} * E1_5_1_3 * C00101 * C00006 ) / (${Variables:E1_5_1_3_km} + (E1_5_1_3 * C00101 * C00006 ))</v>
      </c>
      <c r="I658" s="121" t="str">
        <f>_xlfn.CONCAT("r",A658,": ",D658," -&gt; ",F658," | ",H658)</f>
        <v>r657: C00101 + C00006  -&gt; C00504 + C00005 + C00080 | (${Variables:E1_5_1_3_kcat} * E1_5_1_3 * C00101 * C00006 ) / (${Variables:E1_5_1_3_km} + (E1_5_1_3 * C00101 * C00006 ))</v>
      </c>
    </row>
    <row r="659" spans="1:9" s="82" customFormat="1" ht="25">
      <c r="A659" s="116">
        <f t="shared" si="21"/>
        <v>658</v>
      </c>
      <c r="B659" s="114" t="s">
        <v>28880</v>
      </c>
      <c r="C659" s="116" t="str">
        <f t="shared" si="20"/>
        <v>E1_5_1_3</v>
      </c>
      <c r="D659" s="137" t="s">
        <v>31115</v>
      </c>
      <c r="E659" s="138" t="s">
        <v>31116</v>
      </c>
      <c r="F659" s="136" t="s">
        <v>31109</v>
      </c>
      <c r="G659" s="136" t="s">
        <v>31110</v>
      </c>
      <c r="H659" s="116" t="str">
        <f>_xlfn.CONCAT("(","${Variables:",C659,"_kcat}"," * ",C659," * ",E659,") / (","${Variables:",C659,"_km}"," + (",C659," * ", E659,"))")</f>
        <v>(${Variables:E1_5_1_3_kcat} * E1_5_1_3 * C00415 * C00003 ) / (${Variables:E1_5_1_3_km} + (E1_5_1_3 * C00415 * C00003 ))</v>
      </c>
      <c r="I659" s="121" t="str">
        <f>_xlfn.CONCAT("r",A659,": ",D659," -&gt; ",F659," | ",H659)</f>
        <v>r658: C00415 + C00003  -&gt; C00504 + C00004 + C00080 | (${Variables:E1_5_1_3_kcat} * E1_5_1_3 * C00415 * C00003 ) / (${Variables:E1_5_1_3_km} + (E1_5_1_3 * C00415 * C00003 ))</v>
      </c>
    </row>
    <row r="660" spans="1:9" s="82" customFormat="1" ht="25">
      <c r="A660" s="116">
        <f t="shared" si="21"/>
        <v>659</v>
      </c>
      <c r="B660" s="114" t="s">
        <v>28880</v>
      </c>
      <c r="C660" s="116" t="str">
        <f t="shared" si="20"/>
        <v>E1_5_1_3</v>
      </c>
      <c r="D660" s="137" t="s">
        <v>31117</v>
      </c>
      <c r="E660" s="138" t="s">
        <v>31118</v>
      </c>
      <c r="F660" s="136" t="s">
        <v>31113</v>
      </c>
      <c r="G660" s="136" t="s">
        <v>31114</v>
      </c>
      <c r="H660" s="116" t="str">
        <f>_xlfn.CONCAT("(","${Variables:",C660,"_kcat}"," * ",C660," * ",E660,") / (","${Variables:",C660,"_km}"," + (",C660," * ", E660,"))")</f>
        <v>(${Variables:E1_5_1_3_kcat} * E1_5_1_3 * C00415 * C00006 ) / (${Variables:E1_5_1_3_km} + (E1_5_1_3 * C00415 * C00006 ))</v>
      </c>
      <c r="I660" s="121" t="str">
        <f>_xlfn.CONCAT("r",A660,": ",D660," -&gt; ",F660," | ",H660)</f>
        <v>r659: C00415 + C00006  -&gt; C00504 + C00005 + C00080 | (${Variables:E1_5_1_3_kcat} * E1_5_1_3 * C00415 * C00006 ) / (${Variables:E1_5_1_3_km} + (E1_5_1_3 * C00415 * C00006 ))</v>
      </c>
    </row>
    <row r="661" spans="1:9" s="82" customFormat="1" ht="25">
      <c r="A661" s="116">
        <f t="shared" si="21"/>
        <v>660</v>
      </c>
      <c r="B661" s="114" t="s">
        <v>28880</v>
      </c>
      <c r="C661" s="116" t="str">
        <f t="shared" si="20"/>
        <v>E1_5_1_3</v>
      </c>
      <c r="D661" s="137" t="s">
        <v>31119</v>
      </c>
      <c r="E661" s="138" t="s">
        <v>31120</v>
      </c>
      <c r="F661" s="136" t="s">
        <v>31121</v>
      </c>
      <c r="G661" s="136" t="s">
        <v>31122</v>
      </c>
      <c r="H661" s="116" t="str">
        <f>_xlfn.CONCAT("(","${Variables:",C661,"_kcat}"," * ",C661," * ",E661,") / (","${Variables:",C661,"_km}"," + (",C661," * ", E661,"))")</f>
        <v>(${Variables:E1_5_1_3_kcat} * E1_5_1_3 * C00272 * C00006 ) / (${Variables:E1_5_1_3_km} + (E1_5_1_3 * C00272 * C00006 ))</v>
      </c>
      <c r="I661" s="121" t="str">
        <f>_xlfn.CONCAT("r",A661,": ",D661," -&gt; ",F661," | ",H661)</f>
        <v>r660: C00272 + C00006  -&gt; C02953 + C00005 + C00080 | (${Variables:E1_5_1_3_kcat} * E1_5_1_3 * C00272 * C00006 ) / (${Variables:E1_5_1_3_km} + (E1_5_1_3 * C00272 * C00006 ))</v>
      </c>
    </row>
    <row r="662" spans="1:9" s="82" customFormat="1" ht="25">
      <c r="A662" s="116">
        <f t="shared" si="21"/>
        <v>661</v>
      </c>
      <c r="B662" s="114" t="s">
        <v>28880</v>
      </c>
      <c r="C662" s="116" t="str">
        <f t="shared" si="20"/>
        <v>E1_5_1_3</v>
      </c>
      <c r="D662" s="137" t="s">
        <v>31101</v>
      </c>
      <c r="E662" s="138" t="s">
        <v>31102</v>
      </c>
      <c r="F662" s="136" t="s">
        <v>31103</v>
      </c>
      <c r="G662" s="136" t="s">
        <v>31104</v>
      </c>
      <c r="H662" s="116" t="str">
        <f>_xlfn.CONCAT("(","${Variables:",C662,"_kcat}"," * ",C662," * ",E662,") / (","${Variables:",C662,"_km}"," + (",C662," * ", E662,"))")</f>
        <v>(${Variables:E1_5_1_3_kcat} * E1_5_1_3 * C00101 * C00006) / (${Variables:E1_5_1_3_km} + (E1_5_1_3 * C00101 * C00006))</v>
      </c>
      <c r="I662" s="121" t="str">
        <f>_xlfn.CONCAT("r",A662,": ",D662," -&gt; ",F662," | ",H662)</f>
        <v>r661: C00101 + C00006 -&gt; C00415 + C00005 + C00080 | (${Variables:E1_5_1_3_kcat} * E1_5_1_3 * C00101 * C00006) / (${Variables:E1_5_1_3_km} + (E1_5_1_3 * C00101 * C00006))</v>
      </c>
    </row>
    <row r="663" spans="1:9" s="82" customFormat="1" ht="25">
      <c r="A663" s="116">
        <f t="shared" si="21"/>
        <v>662</v>
      </c>
      <c r="B663" s="114" t="s">
        <v>28880</v>
      </c>
      <c r="C663" s="116" t="str">
        <f t="shared" si="20"/>
        <v>E1_5_1_3</v>
      </c>
      <c r="D663" s="137" t="s">
        <v>31105</v>
      </c>
      <c r="E663" s="138" t="s">
        <v>31106</v>
      </c>
      <c r="F663" s="136" t="s">
        <v>31107</v>
      </c>
      <c r="G663" s="136" t="s">
        <v>31108</v>
      </c>
      <c r="H663" s="116" t="str">
        <f>_xlfn.CONCAT("(","${Variables:",C663,"_kcat}"," * ",C663," * ",E663,") / (","${Variables:",C663,"_km}"," + (",C663," * ", E663,"))")</f>
        <v>(${Variables:E1_5_1_3_kcat} * E1_5_1_3 * C00101 * C00003) / (${Variables:E1_5_1_3_km} + (E1_5_1_3 * C00101 * C00003))</v>
      </c>
      <c r="I663" s="121" t="str">
        <f>_xlfn.CONCAT("r",A663,": ",D663," -&gt; ",F663," | ",H663)</f>
        <v>r662: C00101 + C00003 -&gt; C00415 + C00004 + C00080 | (${Variables:E1_5_1_3_kcat} * E1_5_1_3 * C00101 * C00003) / (${Variables:E1_5_1_3_km} + (E1_5_1_3 * C00101 * C00003))</v>
      </c>
    </row>
    <row r="664" spans="1:9" s="82" customFormat="1" ht="25">
      <c r="A664" s="116">
        <f t="shared" si="21"/>
        <v>663</v>
      </c>
      <c r="B664" s="114" t="s">
        <v>28880</v>
      </c>
      <c r="C664" s="116" t="str">
        <f t="shared" si="20"/>
        <v>E1_5_1_3</v>
      </c>
      <c r="D664" s="137" t="s">
        <v>31105</v>
      </c>
      <c r="E664" s="138" t="s">
        <v>31106</v>
      </c>
      <c r="F664" s="136" t="s">
        <v>31109</v>
      </c>
      <c r="G664" s="136" t="s">
        <v>31110</v>
      </c>
      <c r="H664" s="116" t="str">
        <f>_xlfn.CONCAT("(","${Variables:",C664,"_kcat}"," * ",C664," * ",E664,") / (","${Variables:",C664,"_km}"," + (",C664," * ", E664,"))")</f>
        <v>(${Variables:E1_5_1_3_kcat} * E1_5_1_3 * C00101 * C00003) / (${Variables:E1_5_1_3_km} + (E1_5_1_3 * C00101 * C00003))</v>
      </c>
      <c r="I664" s="121" t="str">
        <f>_xlfn.CONCAT("r",A664,": ",D664," -&gt; ",F664," | ",H664)</f>
        <v>r663: C00101 + C00003 -&gt; C00504 + C00004 + C00080 | (${Variables:E1_5_1_3_kcat} * E1_5_1_3 * C00101 * C00003) / (${Variables:E1_5_1_3_km} + (E1_5_1_3 * C00101 * C00003))</v>
      </c>
    </row>
    <row r="665" spans="1:9" s="82" customFormat="1" ht="25">
      <c r="A665" s="116">
        <f t="shared" si="21"/>
        <v>664</v>
      </c>
      <c r="B665" s="114" t="s">
        <v>28880</v>
      </c>
      <c r="C665" s="116" t="str">
        <f t="shared" si="20"/>
        <v>E1_5_1_3</v>
      </c>
      <c r="D665" s="137" t="s">
        <v>31111</v>
      </c>
      <c r="E665" s="138" t="s">
        <v>31112</v>
      </c>
      <c r="F665" s="136" t="s">
        <v>31113</v>
      </c>
      <c r="G665" s="136" t="s">
        <v>31114</v>
      </c>
      <c r="H665" s="116" t="str">
        <f>_xlfn.CONCAT("(","${Variables:",C665,"_kcat}"," * ",C665," * ",E665,") / (","${Variables:",C665,"_km}"," + (",C665," * ", E665,"))")</f>
        <v>(${Variables:E1_5_1_3_kcat} * E1_5_1_3 * C00101 * C00006 ) / (${Variables:E1_5_1_3_km} + (E1_5_1_3 * C00101 * C00006 ))</v>
      </c>
      <c r="I665" s="121" t="str">
        <f>_xlfn.CONCAT("r",A665,": ",D665," -&gt; ",F665," | ",H665)</f>
        <v>r664: C00101 + C00006  -&gt; C00504 + C00005 + C00080 | (${Variables:E1_5_1_3_kcat} * E1_5_1_3 * C00101 * C00006 ) / (${Variables:E1_5_1_3_km} + (E1_5_1_3 * C00101 * C00006 ))</v>
      </c>
    </row>
    <row r="666" spans="1:9" s="82" customFormat="1" ht="25">
      <c r="A666" s="116">
        <f t="shared" si="21"/>
        <v>665</v>
      </c>
      <c r="B666" s="114" t="s">
        <v>28880</v>
      </c>
      <c r="C666" s="116" t="str">
        <f t="shared" si="20"/>
        <v>E1_5_1_3</v>
      </c>
      <c r="D666" s="137" t="s">
        <v>31115</v>
      </c>
      <c r="E666" s="138" t="s">
        <v>31116</v>
      </c>
      <c r="F666" s="136" t="s">
        <v>31109</v>
      </c>
      <c r="G666" s="136" t="s">
        <v>31110</v>
      </c>
      <c r="H666" s="116" t="str">
        <f>_xlfn.CONCAT("(","${Variables:",C666,"_kcat}"," * ",C666," * ",E666,") / (","${Variables:",C666,"_km}"," + (",C666," * ", E666,"))")</f>
        <v>(${Variables:E1_5_1_3_kcat} * E1_5_1_3 * C00415 * C00003 ) / (${Variables:E1_5_1_3_km} + (E1_5_1_3 * C00415 * C00003 ))</v>
      </c>
      <c r="I666" s="121" t="str">
        <f>_xlfn.CONCAT("r",A666,": ",D666," -&gt; ",F666," | ",H666)</f>
        <v>r665: C00415 + C00003  -&gt; C00504 + C00004 + C00080 | (${Variables:E1_5_1_3_kcat} * E1_5_1_3 * C00415 * C00003 ) / (${Variables:E1_5_1_3_km} + (E1_5_1_3 * C00415 * C00003 ))</v>
      </c>
    </row>
    <row r="667" spans="1:9" s="82" customFormat="1" ht="25">
      <c r="A667" s="116">
        <f t="shared" si="21"/>
        <v>666</v>
      </c>
      <c r="B667" s="114" t="s">
        <v>28880</v>
      </c>
      <c r="C667" s="116" t="str">
        <f t="shared" si="20"/>
        <v>E1_5_1_3</v>
      </c>
      <c r="D667" s="137" t="s">
        <v>31117</v>
      </c>
      <c r="E667" s="138" t="s">
        <v>31118</v>
      </c>
      <c r="F667" s="136" t="s">
        <v>31113</v>
      </c>
      <c r="G667" s="136" t="s">
        <v>31114</v>
      </c>
      <c r="H667" s="116" t="str">
        <f>_xlfn.CONCAT("(","${Variables:",C667,"_kcat}"," * ",C667," * ",E667,") / (","${Variables:",C667,"_km}"," + (",C667," * ", E667,"))")</f>
        <v>(${Variables:E1_5_1_3_kcat} * E1_5_1_3 * C00415 * C00006 ) / (${Variables:E1_5_1_3_km} + (E1_5_1_3 * C00415 * C00006 ))</v>
      </c>
      <c r="I667" s="121" t="str">
        <f>_xlfn.CONCAT("r",A667,": ",D667," -&gt; ",F667," | ",H667)</f>
        <v>r666: C00415 + C00006  -&gt; C00504 + C00005 + C00080 | (${Variables:E1_5_1_3_kcat} * E1_5_1_3 * C00415 * C00006 ) / (${Variables:E1_5_1_3_km} + (E1_5_1_3 * C00415 * C00006 ))</v>
      </c>
    </row>
    <row r="668" spans="1:9" s="82" customFormat="1" ht="25">
      <c r="A668" s="116">
        <f t="shared" si="21"/>
        <v>667</v>
      </c>
      <c r="B668" s="114" t="s">
        <v>28880</v>
      </c>
      <c r="C668" s="116" t="str">
        <f t="shared" si="20"/>
        <v>E1_5_1_3</v>
      </c>
      <c r="D668" s="137" t="s">
        <v>31119</v>
      </c>
      <c r="E668" s="138" t="s">
        <v>31120</v>
      </c>
      <c r="F668" s="136" t="s">
        <v>31121</v>
      </c>
      <c r="G668" s="136" t="s">
        <v>31122</v>
      </c>
      <c r="H668" s="116" t="str">
        <f>_xlfn.CONCAT("(","${Variables:",C668,"_kcat}"," * ",C668," * ",E668,") / (","${Variables:",C668,"_km}"," + (",C668," * ", E668,"))")</f>
        <v>(${Variables:E1_5_1_3_kcat} * E1_5_1_3 * C00272 * C00006 ) / (${Variables:E1_5_1_3_km} + (E1_5_1_3 * C00272 * C00006 ))</v>
      </c>
      <c r="I668" s="121" t="str">
        <f>_xlfn.CONCAT("r",A668,": ",D668," -&gt; ",F668," | ",H668)</f>
        <v>r667: C00272 + C00006  -&gt; C02953 + C00005 + C00080 | (${Variables:E1_5_1_3_kcat} * E1_5_1_3 * C00272 * C00006 ) / (${Variables:E1_5_1_3_km} + (E1_5_1_3 * C00272 * C00006 ))</v>
      </c>
    </row>
    <row r="669" spans="1:9" s="82" customFormat="1" ht="25">
      <c r="A669" s="116">
        <f t="shared" si="21"/>
        <v>668</v>
      </c>
      <c r="B669" s="114" t="s">
        <v>28881</v>
      </c>
      <c r="C669" s="116" t="str">
        <f t="shared" si="20"/>
        <v>E1_5_1_30</v>
      </c>
      <c r="D669" s="134" t="s">
        <v>31123</v>
      </c>
      <c r="E669" s="135" t="s">
        <v>31124</v>
      </c>
      <c r="F669" s="136" t="s">
        <v>31125</v>
      </c>
      <c r="G669" s="136" t="s">
        <v>31126</v>
      </c>
      <c r="H669" s="116" t="str">
        <f>_xlfn.CONCAT("(","${Variables:",C669,"_kcat}"," * ",C669," * ",E669,") / (","${Variables:",C669,"_km}"," + (",C669," * ", E669,"))")</f>
        <v>(${Variables:E1_5_1_30_kcat} * E1_5_1_30 * C01007 * C00006) / (${Variables:E1_5_1_30_km} + (E1_5_1_30 * C01007 * C00006))</v>
      </c>
      <c r="I669" s="121" t="str">
        <f>_xlfn.CONCAT("r",A669,": ",D669," -&gt; ",F669," | ",H669)</f>
        <v>r668: C01007 + C00006 -&gt; C00255 + C00005 + C00080 | (${Variables:E1_5_1_30_kcat} * E1_5_1_30 * C01007 * C00006) / (${Variables:E1_5_1_30_km} + (E1_5_1_30 * C01007 * C00006))</v>
      </c>
    </row>
    <row r="670" spans="1:9" s="82" customFormat="1" ht="37.5">
      <c r="A670" s="116">
        <f t="shared" si="21"/>
        <v>669</v>
      </c>
      <c r="B670" s="114" t="s">
        <v>28881</v>
      </c>
      <c r="C670" s="116" t="str">
        <f t="shared" si="20"/>
        <v>E1_5_1_30</v>
      </c>
      <c r="D670" s="134" t="s">
        <v>31127</v>
      </c>
      <c r="E670" s="135" t="s">
        <v>31128</v>
      </c>
      <c r="F670" s="136" t="s">
        <v>31129</v>
      </c>
      <c r="G670" s="136" t="s">
        <v>31130</v>
      </c>
      <c r="H670" s="116" t="str">
        <f>_xlfn.CONCAT("(","${Variables:",C670,"_kcat}"," * ",C670," * ",E670,") / (","${Variables:",C670,"_km}"," + (",C670," * ", E670,"))")</f>
        <v>(${Variables:E1_5_1_30_kcat} * E1_5_1_30 * C00016 * C00005 * C00080) / (${Variables:E1_5_1_30_km} + (E1_5_1_30 * C00016 * C00005 * C00080))</v>
      </c>
      <c r="I670" s="121" t="str">
        <f>_xlfn.CONCAT("r",A670,": ",D670," -&gt; ",F670," | ",H670)</f>
        <v>r669: C00016 + C00005 + C00080 -&gt; C01352 + C00006 | (${Variables:E1_5_1_30_kcat} * E1_5_1_30 * C00016 * C00005 * C00080) / (${Variables:E1_5_1_30_km} + (E1_5_1_30 * C00016 * C00005 * C00080))</v>
      </c>
    </row>
    <row r="671" spans="1:9" s="82" customFormat="1" ht="25">
      <c r="A671" s="116">
        <f t="shared" si="21"/>
        <v>670</v>
      </c>
      <c r="B671" s="114" t="s">
        <v>28881</v>
      </c>
      <c r="C671" s="116" t="str">
        <f t="shared" si="20"/>
        <v>E1_5_1_30</v>
      </c>
      <c r="D671" s="134" t="s">
        <v>31123</v>
      </c>
      <c r="E671" s="135" t="s">
        <v>31124</v>
      </c>
      <c r="F671" s="136" t="s">
        <v>31125</v>
      </c>
      <c r="G671" s="136" t="s">
        <v>31126</v>
      </c>
      <c r="H671" s="116" t="str">
        <f>_xlfn.CONCAT("(","${Variables:",C671,"_kcat}"," * ",C671," * ",E671,") / (","${Variables:",C671,"_km}"," + (",C671," * ", E671,"))")</f>
        <v>(${Variables:E1_5_1_30_kcat} * E1_5_1_30 * C01007 * C00006) / (${Variables:E1_5_1_30_km} + (E1_5_1_30 * C01007 * C00006))</v>
      </c>
      <c r="I671" s="121" t="str">
        <f>_xlfn.CONCAT("r",A671,": ",D671," -&gt; ",F671," | ",H671)</f>
        <v>r670: C01007 + C00006 -&gt; C00255 + C00005 + C00080 | (${Variables:E1_5_1_30_kcat} * E1_5_1_30 * C01007 * C00006) / (${Variables:E1_5_1_30_km} + (E1_5_1_30 * C01007 * C00006))</v>
      </c>
    </row>
    <row r="672" spans="1:9" s="82" customFormat="1" ht="37.5">
      <c r="A672" s="116">
        <f t="shared" si="21"/>
        <v>671</v>
      </c>
      <c r="B672" s="114" t="s">
        <v>28881</v>
      </c>
      <c r="C672" s="116" t="str">
        <f t="shared" si="20"/>
        <v>E1_5_1_30</v>
      </c>
      <c r="D672" s="134" t="s">
        <v>31127</v>
      </c>
      <c r="E672" s="135" t="s">
        <v>31128</v>
      </c>
      <c r="F672" s="136" t="s">
        <v>31129</v>
      </c>
      <c r="G672" s="136" t="s">
        <v>31130</v>
      </c>
      <c r="H672" s="116" t="str">
        <f>_xlfn.CONCAT("(","${Variables:",C672,"_kcat}"," * ",C672," * ",E672,") / (","${Variables:",C672,"_km}"," + (",C672," * ", E672,"))")</f>
        <v>(${Variables:E1_5_1_30_kcat} * E1_5_1_30 * C00016 * C00005 * C00080) / (${Variables:E1_5_1_30_km} + (E1_5_1_30 * C00016 * C00005 * C00080))</v>
      </c>
      <c r="I672" s="121" t="str">
        <f>_xlfn.CONCAT("r",A672,": ",D672," -&gt; ",F672," | ",H672)</f>
        <v>r671: C00016 + C00005 + C00080 -&gt; C01352 + C00006 | (${Variables:E1_5_1_30_kcat} * E1_5_1_30 * C00016 * C00005 * C00080) / (${Variables:E1_5_1_30_km} + (E1_5_1_30 * C00016 * C00005 * C00080))</v>
      </c>
    </row>
    <row r="673" spans="1:9" s="82" customFormat="1" ht="25">
      <c r="A673" s="116">
        <f t="shared" si="21"/>
        <v>672</v>
      </c>
      <c r="B673" s="114" t="s">
        <v>28882</v>
      </c>
      <c r="C673" s="116" t="str">
        <f t="shared" si="20"/>
        <v>E1_5_1_34</v>
      </c>
      <c r="D673" s="134" t="s">
        <v>31131</v>
      </c>
      <c r="E673" s="135" t="s">
        <v>31132</v>
      </c>
      <c r="F673" s="136" t="s">
        <v>31133</v>
      </c>
      <c r="G673" s="136" t="s">
        <v>31134</v>
      </c>
      <c r="H673" s="116" t="str">
        <f>_xlfn.CONCAT("(","${Variables:",C673,"_kcat}"," * ",C673," * ",E673,") / (","${Variables:",C673,"_km}"," + (",C673," * ", E673,"))")</f>
        <v>(${Variables:E1_5_1_34_kcat} * E1_5_1_34 * C05650 * C00003) / (${Variables:E1_5_1_34_km} + (E1_5_1_34 * C05650 * C00003))</v>
      </c>
      <c r="I673" s="121" t="str">
        <f>_xlfn.CONCAT("r",A673,": ",D673," -&gt; ",F673," | ",H673)</f>
        <v>r672: C05650 + C00003 -&gt; C05649 + C00004 + C00080 | (${Variables:E1_5_1_34_kcat} * E1_5_1_34 * C05650 * C00003) / (${Variables:E1_5_1_34_km} + (E1_5_1_34 * C05650 * C00003))</v>
      </c>
    </row>
    <row r="674" spans="1:9" s="82" customFormat="1" ht="37.5">
      <c r="A674" s="116">
        <f t="shared" si="21"/>
        <v>673</v>
      </c>
      <c r="B674" s="114" t="s">
        <v>28882</v>
      </c>
      <c r="C674" s="116" t="str">
        <f t="shared" si="20"/>
        <v>E1_5_1_34</v>
      </c>
      <c r="D674" s="134" t="s">
        <v>31135</v>
      </c>
      <c r="E674" s="135" t="s">
        <v>31136</v>
      </c>
      <c r="F674" s="136" t="s">
        <v>31137</v>
      </c>
      <c r="G674" s="136" t="s">
        <v>31138</v>
      </c>
      <c r="H674" s="116" t="str">
        <f>_xlfn.CONCAT("(","${Variables:",C674,"_kcat}"," * ",C674," * ",E674,") / (","${Variables:",C674,"_km}"," + (",C674," * ", E674,"))")</f>
        <v>(${Variables:E1_5_1_34_kcat} * E1_5_1_34 * C00268 * C00004 * C00080) / (${Variables:E1_5_1_34_km} + (E1_5_1_34 * C00268 * C00004 * C00080))</v>
      </c>
      <c r="I674" s="121" t="str">
        <f>_xlfn.CONCAT("r",A674,": ",D674," -&gt; ",F674," | ",H674)</f>
        <v>r673: C00268 + C00004 + C00080 -&gt; C00272 + C00003 | (${Variables:E1_5_1_34_kcat} * E1_5_1_34 * C00268 * C00004 * C00080) / (${Variables:E1_5_1_34_km} + (E1_5_1_34 * C00268 * C00004 * C00080))</v>
      </c>
    </row>
    <row r="675" spans="1:9" s="82" customFormat="1" ht="25">
      <c r="A675" s="116">
        <f t="shared" si="21"/>
        <v>674</v>
      </c>
      <c r="B675" s="114" t="s">
        <v>28882</v>
      </c>
      <c r="C675" s="116" t="str">
        <f t="shared" si="20"/>
        <v>E1_5_1_34</v>
      </c>
      <c r="D675" s="134" t="s">
        <v>31139</v>
      </c>
      <c r="E675" s="135" t="s">
        <v>31140</v>
      </c>
      <c r="F675" s="136" t="s">
        <v>31141</v>
      </c>
      <c r="G675" s="136" t="s">
        <v>31142</v>
      </c>
      <c r="H675" s="116" t="str">
        <f>_xlfn.CONCAT("(","${Variables:",C675,"_kcat}"," * ",C675," * ",E675,") / (","${Variables:",C675,"_km}"," + (",C675," * ", E675,"))")</f>
        <v>(${Variables:E1_5_1_34_kcat} * E1_5_1_34 * C05650 * C00006) / (${Variables:E1_5_1_34_km} + (E1_5_1_34 * C05650 * C00006))</v>
      </c>
      <c r="I675" s="121" t="str">
        <f>_xlfn.CONCAT("r",A675,": ",D675," -&gt; ",F675," | ",H675)</f>
        <v>r674: C05650 + C00006 -&gt; C05649 + C00005 + C00080 | (${Variables:E1_5_1_34_kcat} * E1_5_1_34 * C05650 * C00006) / (${Variables:E1_5_1_34_km} + (E1_5_1_34 * C05650 * C00006))</v>
      </c>
    </row>
    <row r="676" spans="1:9" s="82" customFormat="1" ht="37.5">
      <c r="A676" s="116">
        <f t="shared" si="21"/>
        <v>675</v>
      </c>
      <c r="B676" s="114" t="s">
        <v>28882</v>
      </c>
      <c r="C676" s="116" t="str">
        <f t="shared" si="20"/>
        <v>E1_5_1_34</v>
      </c>
      <c r="D676" s="134" t="s">
        <v>31143</v>
      </c>
      <c r="E676" s="135" t="s">
        <v>31144</v>
      </c>
      <c r="F676" s="136" t="s">
        <v>29927</v>
      </c>
      <c r="G676" s="136" t="s">
        <v>29928</v>
      </c>
      <c r="H676" s="116" t="str">
        <f>_xlfn.CONCAT("(","${Variables:",C676,"_kcat}"," * ",C676," * ",E676,") / (","${Variables:",C676,"_km}"," + (",C676," * ", E676,"))")</f>
        <v>(${Variables:E1_5_1_34_kcat} * E1_5_1_34 * C00268 * C00005 * C00080) / (${Variables:E1_5_1_34_km} + (E1_5_1_34 * C00268 * C00005 * C00080))</v>
      </c>
      <c r="I676" s="121" t="str">
        <f>_xlfn.CONCAT("r",A676,": ",D676," -&gt; ",F676," | ",H676)</f>
        <v>r675: C00268 + C00005 + C00080 -&gt; C00272 + C00006 | (${Variables:E1_5_1_34_kcat} * E1_5_1_34 * C00268 * C00005 * C00080) / (${Variables:E1_5_1_34_km} + (E1_5_1_34 * C00268 * C00005 * C00080))</v>
      </c>
    </row>
    <row r="677" spans="1:9" s="82" customFormat="1" ht="25">
      <c r="A677" s="116">
        <f t="shared" si="21"/>
        <v>676</v>
      </c>
      <c r="B677" s="114" t="s">
        <v>28882</v>
      </c>
      <c r="C677" s="116" t="str">
        <f t="shared" si="20"/>
        <v>E1_5_1_34</v>
      </c>
      <c r="D677" s="134" t="s">
        <v>31131</v>
      </c>
      <c r="E677" s="135" t="s">
        <v>31132</v>
      </c>
      <c r="F677" s="136" t="s">
        <v>31133</v>
      </c>
      <c r="G677" s="136" t="s">
        <v>31134</v>
      </c>
      <c r="H677" s="116" t="str">
        <f>_xlfn.CONCAT("(","${Variables:",C677,"_kcat}"," * ",C677," * ",E677,") / (","${Variables:",C677,"_km}"," + (",C677," * ", E677,"))")</f>
        <v>(${Variables:E1_5_1_34_kcat} * E1_5_1_34 * C05650 * C00003) / (${Variables:E1_5_1_34_km} + (E1_5_1_34 * C05650 * C00003))</v>
      </c>
      <c r="I677" s="121" t="str">
        <f>_xlfn.CONCAT("r",A677,": ",D677," -&gt; ",F677," | ",H677)</f>
        <v>r676: C05650 + C00003 -&gt; C05649 + C00004 + C00080 | (${Variables:E1_5_1_34_kcat} * E1_5_1_34 * C05650 * C00003) / (${Variables:E1_5_1_34_km} + (E1_5_1_34 * C05650 * C00003))</v>
      </c>
    </row>
    <row r="678" spans="1:9" s="82" customFormat="1" ht="37.5">
      <c r="A678" s="116">
        <f t="shared" si="21"/>
        <v>677</v>
      </c>
      <c r="B678" s="114" t="s">
        <v>28882</v>
      </c>
      <c r="C678" s="116" t="str">
        <f t="shared" si="20"/>
        <v>E1_5_1_34</v>
      </c>
      <c r="D678" s="134" t="s">
        <v>31135</v>
      </c>
      <c r="E678" s="135" t="s">
        <v>31136</v>
      </c>
      <c r="F678" s="136" t="s">
        <v>31137</v>
      </c>
      <c r="G678" s="136" t="s">
        <v>31138</v>
      </c>
      <c r="H678" s="116" t="str">
        <f>_xlfn.CONCAT("(","${Variables:",C678,"_kcat}"," * ",C678," * ",E678,") / (","${Variables:",C678,"_km}"," + (",C678," * ", E678,"))")</f>
        <v>(${Variables:E1_5_1_34_kcat} * E1_5_1_34 * C00268 * C00004 * C00080) / (${Variables:E1_5_1_34_km} + (E1_5_1_34 * C00268 * C00004 * C00080))</v>
      </c>
      <c r="I678" s="121" t="str">
        <f>_xlfn.CONCAT("r",A678,": ",D678," -&gt; ",F678," | ",H678)</f>
        <v>r677: C00268 + C00004 + C00080 -&gt; C00272 + C00003 | (${Variables:E1_5_1_34_kcat} * E1_5_1_34 * C00268 * C00004 * C00080) / (${Variables:E1_5_1_34_km} + (E1_5_1_34 * C00268 * C00004 * C00080))</v>
      </c>
    </row>
    <row r="679" spans="1:9" s="82" customFormat="1" ht="25">
      <c r="A679" s="116">
        <f t="shared" si="21"/>
        <v>678</v>
      </c>
      <c r="B679" s="114" t="s">
        <v>28882</v>
      </c>
      <c r="C679" s="116" t="str">
        <f t="shared" si="20"/>
        <v>E1_5_1_34</v>
      </c>
      <c r="D679" s="134" t="s">
        <v>31139</v>
      </c>
      <c r="E679" s="135" t="s">
        <v>31140</v>
      </c>
      <c r="F679" s="136" t="s">
        <v>31141</v>
      </c>
      <c r="G679" s="136" t="s">
        <v>31142</v>
      </c>
      <c r="H679" s="116" t="str">
        <f>_xlfn.CONCAT("(","${Variables:",C679,"_kcat}"," * ",C679," * ",E679,") / (","${Variables:",C679,"_km}"," + (",C679," * ", E679,"))")</f>
        <v>(${Variables:E1_5_1_34_kcat} * E1_5_1_34 * C05650 * C00006) / (${Variables:E1_5_1_34_km} + (E1_5_1_34 * C05650 * C00006))</v>
      </c>
      <c r="I679" s="121" t="str">
        <f>_xlfn.CONCAT("r",A679,": ",D679," -&gt; ",F679," | ",H679)</f>
        <v>r678: C05650 + C00006 -&gt; C05649 + C00005 + C00080 | (${Variables:E1_5_1_34_kcat} * E1_5_1_34 * C05650 * C00006) / (${Variables:E1_5_1_34_km} + (E1_5_1_34 * C05650 * C00006))</v>
      </c>
    </row>
    <row r="680" spans="1:9" s="82" customFormat="1" ht="37.5">
      <c r="A680" s="116">
        <f t="shared" si="21"/>
        <v>679</v>
      </c>
      <c r="B680" s="114" t="s">
        <v>28882</v>
      </c>
      <c r="C680" s="116" t="str">
        <f t="shared" si="20"/>
        <v>E1_5_1_34</v>
      </c>
      <c r="D680" s="134" t="s">
        <v>31143</v>
      </c>
      <c r="E680" s="135" t="s">
        <v>31144</v>
      </c>
      <c r="F680" s="136" t="s">
        <v>29927</v>
      </c>
      <c r="G680" s="136" t="s">
        <v>29928</v>
      </c>
      <c r="H680" s="116" t="str">
        <f>_xlfn.CONCAT("(","${Variables:",C680,"_kcat}"," * ",C680," * ",E680,") / (","${Variables:",C680,"_km}"," + (",C680," * ", E680,"))")</f>
        <v>(${Variables:E1_5_1_34_kcat} * E1_5_1_34 * C00268 * C00005 * C00080) / (${Variables:E1_5_1_34_km} + (E1_5_1_34 * C00268 * C00005 * C00080))</v>
      </c>
      <c r="I680" s="121" t="str">
        <f>_xlfn.CONCAT("r",A680,": ",D680," -&gt; ",F680," | ",H680)</f>
        <v>r679: C00268 + C00005 + C00080 -&gt; C00272 + C00006 | (${Variables:E1_5_1_34_kcat} * E1_5_1_34 * C00268 * C00005 * C00080) / (${Variables:E1_5_1_34_km} + (E1_5_1_34 * C00268 * C00005 * C00080))</v>
      </c>
    </row>
    <row r="681" spans="1:9" s="82" customFormat="1" ht="25">
      <c r="A681" s="116">
        <f t="shared" si="21"/>
        <v>680</v>
      </c>
      <c r="B681" s="114" t="s">
        <v>28883</v>
      </c>
      <c r="C681" s="116" t="str">
        <f t="shared" si="20"/>
        <v>E1_5_1_37</v>
      </c>
      <c r="D681" s="134" t="s">
        <v>31145</v>
      </c>
      <c r="E681" s="135" t="s">
        <v>31146</v>
      </c>
      <c r="F681" s="136" t="s">
        <v>31147</v>
      </c>
      <c r="G681" s="136" t="s">
        <v>31148</v>
      </c>
      <c r="H681" s="116" t="str">
        <f>_xlfn.CONCAT("(","${Variables:",C681,"_kcat}"," * ",C681," * ",E681,") / (","${Variables:",C681,"_km}"," + (",C681," * ", E681,"))")</f>
        <v>(${Variables:E1_5_1_37_kcat} * E1_5_1_37 * C01352 * C00003) / (${Variables:E1_5_1_37_km} + (E1_5_1_37 * C01352 * C00003))</v>
      </c>
      <c r="I681" s="121" t="str">
        <f>_xlfn.CONCAT("r",A681,": ",D681," -&gt; ",F681," | ",H681)</f>
        <v>r680: C01352 + C00003 -&gt; C00016 + C00004 + C00080 | (${Variables:E1_5_1_37_kcat} * E1_5_1_37 * C01352 * C00003) / (${Variables:E1_5_1_37_km} + (E1_5_1_37 * C01352 * C00003))</v>
      </c>
    </row>
    <row r="682" spans="1:9" s="82" customFormat="1" ht="25">
      <c r="A682" s="116">
        <f t="shared" si="21"/>
        <v>681</v>
      </c>
      <c r="B682" s="114" t="s">
        <v>28884</v>
      </c>
      <c r="C682" s="116" t="str">
        <f t="shared" si="20"/>
        <v>E1_5_1_38</v>
      </c>
      <c r="D682" s="134" t="s">
        <v>31149</v>
      </c>
      <c r="E682" s="135" t="s">
        <v>31150</v>
      </c>
      <c r="F682" s="136" t="s">
        <v>31151</v>
      </c>
      <c r="G682" s="136" t="s">
        <v>31152</v>
      </c>
      <c r="H682" s="116" t="str">
        <f>_xlfn.CONCAT("(","${Variables:",C682,"_kcat}"," * ",C682," * ",E682,") / (","${Variables:",C682,"_km}"," + (",C682," * ", E682,"))")</f>
        <v>(${Variables:E1_5_1_38_kcat} * E1_5_1_38 * C01847 * C00006) / (${Variables:E1_5_1_38_km} + (E1_5_1_38 * C01847 * C00006))</v>
      </c>
      <c r="I682" s="121" t="str">
        <f>_xlfn.CONCAT("r",A682,": ",D682," -&gt; ",F682," | ",H682)</f>
        <v>r681: C01847 + C00006 -&gt; C00061 + C00005 + C00080 | (${Variables:E1_5_1_38_kcat} * E1_5_1_38 * C01847 * C00006) / (${Variables:E1_5_1_38_km} + (E1_5_1_38 * C01847 * C00006))</v>
      </c>
    </row>
    <row r="683" spans="1:9" s="82" customFormat="1" ht="25">
      <c r="A683" s="116">
        <f t="shared" si="21"/>
        <v>682</v>
      </c>
      <c r="B683" s="114" t="s">
        <v>28885</v>
      </c>
      <c r="C683" s="116" t="str">
        <f t="shared" si="20"/>
        <v>E1_5_1_39</v>
      </c>
      <c r="D683" s="134" t="s">
        <v>31153</v>
      </c>
      <c r="E683" s="135" t="s">
        <v>31154</v>
      </c>
      <c r="F683" s="136" t="s">
        <v>31155</v>
      </c>
      <c r="G683" s="136" t="s">
        <v>31156</v>
      </c>
      <c r="H683" s="116" t="str">
        <f>_xlfn.CONCAT("(","${Variables:",C683,"_kcat}"," * ",C683," * ",E683,") / (","${Variables:",C683,"_km}"," + (",C683," * ", E683,"))")</f>
        <v>(${Variables:E1_5_1_39_kcat} * E1_5_1_39 * C01847 * C00003) / (${Variables:E1_5_1_39_km} + (E1_5_1_39 * C01847 * C00003))</v>
      </c>
      <c r="I683" s="121" t="str">
        <f>_xlfn.CONCAT("r",A683,": ",D683," -&gt; ",F683," | ",H683)</f>
        <v>r682: C01847 + C00003 -&gt; C00061 + C00004 + C00080 | (${Variables:E1_5_1_39_kcat} * E1_5_1_39 * C01847 * C00003) / (${Variables:E1_5_1_39_km} + (E1_5_1_39 * C01847 * C00003))</v>
      </c>
    </row>
    <row r="684" spans="1:9" s="82" customFormat="1" ht="25">
      <c r="A684" s="116">
        <f t="shared" si="21"/>
        <v>683</v>
      </c>
      <c r="B684" s="114" t="s">
        <v>28885</v>
      </c>
      <c r="C684" s="116" t="str">
        <f t="shared" si="20"/>
        <v>E1_5_1_39</v>
      </c>
      <c r="D684" s="134" t="s">
        <v>31149</v>
      </c>
      <c r="E684" s="135" t="s">
        <v>31150</v>
      </c>
      <c r="F684" s="136" t="s">
        <v>31151</v>
      </c>
      <c r="G684" s="136" t="s">
        <v>31152</v>
      </c>
      <c r="H684" s="116" t="str">
        <f>_xlfn.CONCAT("(","${Variables:",C684,"_kcat}"," * ",C684," * ",E684,") / (","${Variables:",C684,"_km}"," + (",C684," * ", E684,"))")</f>
        <v>(${Variables:E1_5_1_39_kcat} * E1_5_1_39 * C01847 * C00006) / (${Variables:E1_5_1_39_km} + (E1_5_1_39 * C01847 * C00006))</v>
      </c>
      <c r="I684" s="121" t="str">
        <f>_xlfn.CONCAT("r",A684,": ",D684," -&gt; ",F684," | ",H684)</f>
        <v>r683: C01847 + C00006 -&gt; C00061 + C00005 + C00080 | (${Variables:E1_5_1_39_kcat} * E1_5_1_39 * C01847 * C00006) / (${Variables:E1_5_1_39_km} + (E1_5_1_39 * C01847 * C00006))</v>
      </c>
    </row>
    <row r="685" spans="1:9" s="82" customFormat="1" ht="25">
      <c r="A685" s="116">
        <f t="shared" si="21"/>
        <v>684</v>
      </c>
      <c r="B685" s="114" t="s">
        <v>28886</v>
      </c>
      <c r="C685" s="116" t="str">
        <f t="shared" si="20"/>
        <v>E1_5_1_41</v>
      </c>
      <c r="D685" s="134" t="s">
        <v>31123</v>
      </c>
      <c r="E685" s="135" t="s">
        <v>31124</v>
      </c>
      <c r="F685" s="136" t="s">
        <v>31125</v>
      </c>
      <c r="G685" s="136" t="s">
        <v>31126</v>
      </c>
      <c r="H685" s="116" t="str">
        <f>_xlfn.CONCAT("(","${Variables:",C685,"_kcat}"," * ",C685," * ",E685,") / (","${Variables:",C685,"_km}"," + (",C685," * ", E685,"))")</f>
        <v>(${Variables:E1_5_1_41_kcat} * E1_5_1_41 * C01007 * C00006) / (${Variables:E1_5_1_41_km} + (E1_5_1_41 * C01007 * C00006))</v>
      </c>
      <c r="I685" s="121" t="str">
        <f>_xlfn.CONCAT("r",A685,": ",D685," -&gt; ",F685," | ",H685)</f>
        <v>r684: C01007 + C00006 -&gt; C00255 + C00005 + C00080 | (${Variables:E1_5_1_41_kcat} * E1_5_1_41 * C01007 * C00006) / (${Variables:E1_5_1_41_km} + (E1_5_1_41 * C01007 * C00006))</v>
      </c>
    </row>
    <row r="686" spans="1:9" s="82" customFormat="1" ht="25">
      <c r="A686" s="116">
        <f t="shared" si="21"/>
        <v>685</v>
      </c>
      <c r="B686" s="114" t="s">
        <v>28886</v>
      </c>
      <c r="C686" s="116" t="str">
        <f t="shared" si="20"/>
        <v>E1_5_1_41</v>
      </c>
      <c r="D686" s="134" t="s">
        <v>31157</v>
      </c>
      <c r="E686" s="135" t="s">
        <v>31158</v>
      </c>
      <c r="F686" s="136" t="s">
        <v>31159</v>
      </c>
      <c r="G686" s="136" t="s">
        <v>31160</v>
      </c>
      <c r="H686" s="116" t="str">
        <f>_xlfn.CONCAT("(","${Variables:",C686,"_kcat}"," * ",C686," * ",E686,") / (","${Variables:",C686,"_km}"," + (",C686," * ", E686,"))")</f>
        <v>(${Variables:E1_5_1_41_kcat} * E1_5_1_41 * C01007 * C00003) / (${Variables:E1_5_1_41_km} + (E1_5_1_41 * C01007 * C00003))</v>
      </c>
      <c r="I686" s="121" t="str">
        <f>_xlfn.CONCAT("r",A686,": ",D686," -&gt; ",F686," | ",H686)</f>
        <v>r685: C01007 + C00003 -&gt; C00255 + C00004 + C00080 | (${Variables:E1_5_1_41_kcat} * E1_5_1_41 * C01007 * C00003) / (${Variables:E1_5_1_41_km} + (E1_5_1_41 * C01007 * C00003))</v>
      </c>
    </row>
    <row r="687" spans="1:9" s="82" customFormat="1" ht="25">
      <c r="A687" s="116">
        <f t="shared" si="21"/>
        <v>686</v>
      </c>
      <c r="B687" s="114" t="s">
        <v>28886</v>
      </c>
      <c r="C687" s="116" t="str">
        <f t="shared" si="20"/>
        <v>E1_5_1_41</v>
      </c>
      <c r="D687" s="134" t="s">
        <v>31153</v>
      </c>
      <c r="E687" s="135" t="s">
        <v>31154</v>
      </c>
      <c r="F687" s="136" t="s">
        <v>31155</v>
      </c>
      <c r="G687" s="136" t="s">
        <v>31156</v>
      </c>
      <c r="H687" s="116" t="str">
        <f>_xlfn.CONCAT("(","${Variables:",C687,"_kcat}"," * ",C687," * ",E687,") / (","${Variables:",C687,"_km}"," + (",C687," * ", E687,"))")</f>
        <v>(${Variables:E1_5_1_41_kcat} * E1_5_1_41 * C01847 * C00003) / (${Variables:E1_5_1_41_km} + (E1_5_1_41 * C01847 * C00003))</v>
      </c>
      <c r="I687" s="121" t="str">
        <f>_xlfn.CONCAT("r",A687,": ",D687," -&gt; ",F687," | ",H687)</f>
        <v>r686: C01847 + C00003 -&gt; C00061 + C00004 + C00080 | (${Variables:E1_5_1_41_kcat} * E1_5_1_41 * C01847 * C00003) / (${Variables:E1_5_1_41_km} + (E1_5_1_41 * C01847 * C00003))</v>
      </c>
    </row>
    <row r="688" spans="1:9" s="82" customFormat="1" ht="25">
      <c r="A688" s="116">
        <f t="shared" si="21"/>
        <v>687</v>
      </c>
      <c r="B688" s="114" t="s">
        <v>28887</v>
      </c>
      <c r="C688" s="116" t="str">
        <f t="shared" si="20"/>
        <v>E1_5_1_42</v>
      </c>
      <c r="D688" s="134" t="s">
        <v>31153</v>
      </c>
      <c r="E688" s="135" t="s">
        <v>31154</v>
      </c>
      <c r="F688" s="136" t="s">
        <v>31155</v>
      </c>
      <c r="G688" s="136" t="s">
        <v>31156</v>
      </c>
      <c r="H688" s="116" t="str">
        <f>_xlfn.CONCAT("(","${Variables:",C688,"_kcat}"," * ",C688," * ",E688,") / (","${Variables:",C688,"_km}"," + (",C688," * ", E688,"))")</f>
        <v>(${Variables:E1_5_1_42_kcat} * E1_5_1_42 * C01847 * C00003) / (${Variables:E1_5_1_42_km} + (E1_5_1_42 * C01847 * C00003))</v>
      </c>
      <c r="I688" s="121" t="str">
        <f>_xlfn.CONCAT("r",A688,": ",D688," -&gt; ",F688," | ",H688)</f>
        <v>r687: C01847 + C00003 -&gt; C00061 + C00004 + C00080 | (${Variables:E1_5_1_42_kcat} * E1_5_1_42 * C01847 * C00003) / (${Variables:E1_5_1_42_km} + (E1_5_1_42 * C01847 * C00003))</v>
      </c>
    </row>
    <row r="689" spans="1:9" s="82" customFormat="1" ht="25">
      <c r="A689" s="116">
        <f t="shared" si="21"/>
        <v>688</v>
      </c>
      <c r="B689" s="114" t="s">
        <v>28888</v>
      </c>
      <c r="C689" s="116" t="str">
        <f t="shared" si="20"/>
        <v>E1_5_1_5</v>
      </c>
      <c r="D689" s="134" t="s">
        <v>31161</v>
      </c>
      <c r="E689" s="135" t="s">
        <v>31162</v>
      </c>
      <c r="F689" s="136" t="s">
        <v>31163</v>
      </c>
      <c r="G689" s="136" t="s">
        <v>31164</v>
      </c>
      <c r="H689" s="116" t="str">
        <f>_xlfn.CONCAT("(","${Variables:",C689,"_kcat}"," * ",C689," * ",E689,") / (","${Variables:",C689,"_km}"," + (",C689," * ", E689,"))")</f>
        <v>(${Variables:E1_5_1_5_kcat} * E1_5_1_5 * C00143 * C00006) / (${Variables:E1_5_1_5_km} + (E1_5_1_5 * C00143 * C00006))</v>
      </c>
      <c r="I689" s="121" t="str">
        <f>_xlfn.CONCAT("r",A689,": ",D689," -&gt; ",F689," | ",H689)</f>
        <v>r688: C00143 + C00006 -&gt; C00445 + C00005 | (${Variables:E1_5_1_5_kcat} * E1_5_1_5 * C00143 * C00006) / (${Variables:E1_5_1_5_km} + (E1_5_1_5 * C00143 * C00006))</v>
      </c>
    </row>
    <row r="690" spans="1:9" s="82" customFormat="1" ht="25">
      <c r="A690" s="116">
        <f t="shared" si="21"/>
        <v>689</v>
      </c>
      <c r="B690" s="114" t="s">
        <v>28889</v>
      </c>
      <c r="C690" s="116" t="str">
        <f t="shared" si="20"/>
        <v>E1_5_1_50</v>
      </c>
      <c r="D690" s="134" t="s">
        <v>31165</v>
      </c>
      <c r="E690" s="135" t="s">
        <v>31166</v>
      </c>
      <c r="F690" s="136" t="s">
        <v>31167</v>
      </c>
      <c r="G690" s="136" t="s">
        <v>31168</v>
      </c>
      <c r="H690" s="116" t="str">
        <f>_xlfn.CONCAT("(","${Variables:",C690,"_kcat}"," * ",C690," * ",E690,") / (","${Variables:",C690,"_km}"," + (",C690," * ", E690,"))")</f>
        <v>(${Variables:E1_5_1_50_kcat} * E1_5_1_50 * C21007 * C00006) / (${Variables:E1_5_1_50_km} + (E1_5_1_50 * C21007 * C00006))</v>
      </c>
      <c r="I690" s="121" t="str">
        <f>_xlfn.CONCAT("r",A690,": ",D690," -&gt; ",F690," | ",H690)</f>
        <v>r689: C21007 + C00006 -&gt; C21008 + C00005 + C00080 | (${Variables:E1_5_1_50_kcat} * E1_5_1_50 * C21007 * C00006) / (${Variables:E1_5_1_50_km} + (E1_5_1_50 * C21007 * C00006))</v>
      </c>
    </row>
    <row r="691" spans="1:9" s="82" customFormat="1" ht="25">
      <c r="A691" s="116">
        <f t="shared" si="21"/>
        <v>690</v>
      </c>
      <c r="B691" s="114" t="s">
        <v>28890</v>
      </c>
      <c r="C691" s="116" t="str">
        <f t="shared" si="20"/>
        <v>E1_5_1_54</v>
      </c>
      <c r="D691" s="134" t="s">
        <v>31169</v>
      </c>
      <c r="E691" s="135" t="s">
        <v>31170</v>
      </c>
      <c r="F691" s="136" t="s">
        <v>31171</v>
      </c>
      <c r="G691" s="136" t="s">
        <v>31172</v>
      </c>
      <c r="H691" s="116" t="str">
        <f>_xlfn.CONCAT("(","${Variables:",C691,"_kcat}"," * ",C691," * ",E691,") / (","${Variables:",C691,"_km}"," + (",C691," * ", E691,"))")</f>
        <v>(${Variables:E1_5_1_54_kcat} * E1_5_1_54 * C00440 * C00003) / (${Variables:E1_5_1_54_km} + (E1_5_1_54 * C00440 * C00003))</v>
      </c>
      <c r="I691" s="121" t="str">
        <f>_xlfn.CONCAT("r",A691,": ",D691," -&gt; ",F691," | ",H691)</f>
        <v>r690: C00440 + C00003 -&gt; C00143 + C00004 + C00080 | (${Variables:E1_5_1_54_kcat} * E1_5_1_54 * C00440 * C00003) / (${Variables:E1_5_1_54_km} + (E1_5_1_54 * C00440 * C00003))</v>
      </c>
    </row>
    <row r="692" spans="1:9" s="82" customFormat="1" ht="37.5">
      <c r="A692" s="116">
        <f t="shared" si="21"/>
        <v>691</v>
      </c>
      <c r="B692" s="114" t="s">
        <v>28891</v>
      </c>
      <c r="C692" s="116" t="str">
        <f t="shared" si="20"/>
        <v>E1_5_3_2</v>
      </c>
      <c r="D692" s="134" t="s">
        <v>31173</v>
      </c>
      <c r="E692" s="135" t="s">
        <v>31174</v>
      </c>
      <c r="F692" s="136" t="s">
        <v>31175</v>
      </c>
      <c r="G692" s="136" t="s">
        <v>31176</v>
      </c>
      <c r="H692" s="116" t="str">
        <f>_xlfn.CONCAT("(","${Variables:",C692,"_kcat}"," * ",C692," * ",E692,") / (","${Variables:",C692,"_km}"," + (",C692," * ", E692,"))")</f>
        <v>(${Variables:E1_5_3_2_kcat} * E1_5_3_2 * C03148 * C00001 * C00007) / (${Variables:E1_5_3_2_km} + (E1_5_3_2 * C03148 * C00001 * C00007))</v>
      </c>
      <c r="I692" s="121" t="str">
        <f>_xlfn.CONCAT("r",A692,": ",D692," -&gt; ",F692," | ",H692)</f>
        <v>r691: C03148 + C00001 + C00007 -&gt; C00151 + C00067 + C00027 | (${Variables:E1_5_3_2_kcat} * E1_5_3_2 * C03148 * C00001 * C00007) / (${Variables:E1_5_3_2_km} + (E1_5_3_2 * C03148 * C00001 * C00007))</v>
      </c>
    </row>
    <row r="693" spans="1:9" s="82" customFormat="1" ht="37.5">
      <c r="A693" s="116">
        <f t="shared" si="21"/>
        <v>692</v>
      </c>
      <c r="B693" s="114" t="s">
        <v>28892</v>
      </c>
      <c r="C693" s="116" t="str">
        <f t="shared" si="20"/>
        <v>E1_5_5_2</v>
      </c>
      <c r="D693" s="134" t="s">
        <v>31173</v>
      </c>
      <c r="E693" s="135" t="s">
        <v>31174</v>
      </c>
      <c r="F693" s="136" t="s">
        <v>31175</v>
      </c>
      <c r="G693" s="136" t="s">
        <v>31176</v>
      </c>
      <c r="H693" s="116" t="str">
        <f>_xlfn.CONCAT("(","${Variables:",C693,"_kcat}"," * ",C693," * ",E693,") / (","${Variables:",C693,"_km}"," + (",C693," * ", E693,"))")</f>
        <v>(${Variables:E1_5_5_2_kcat} * E1_5_5_2 * C03148 * C00001 * C00007) / (${Variables:E1_5_5_2_km} + (E1_5_5_2 * C03148 * C00001 * C00007))</v>
      </c>
      <c r="I693" s="121" t="str">
        <f>_xlfn.CONCAT("r",A693,": ",D693," -&gt; ",F693," | ",H693)</f>
        <v>r692: C03148 + C00001 + C00007 -&gt; C00151 + C00067 + C00027 | (${Variables:E1_5_5_2_kcat} * E1_5_5_2 * C03148 * C00001 * C00007) / (${Variables:E1_5_5_2_km} + (E1_5_5_2 * C03148 * C00001 * C00007))</v>
      </c>
    </row>
    <row r="694" spans="1:9" s="82" customFormat="1" ht="25">
      <c r="A694" s="116">
        <f t="shared" si="21"/>
        <v>693</v>
      </c>
      <c r="B694" s="114" t="s">
        <v>28893</v>
      </c>
      <c r="C694" s="116" t="str">
        <f t="shared" si="20"/>
        <v>E1_6_1_3</v>
      </c>
      <c r="D694" s="134" t="s">
        <v>31177</v>
      </c>
      <c r="E694" s="135" t="s">
        <v>31178</v>
      </c>
      <c r="F694" s="136" t="s">
        <v>31179</v>
      </c>
      <c r="G694" s="136" t="s">
        <v>31180</v>
      </c>
      <c r="H694" s="116" t="str">
        <f>_xlfn.CONCAT("(","${Variables:",C694,"_kcat}"," * ",C694," * ",E694,") / (","${Variables:",C694,"_km}"," + (",C694," * ", E694,"))")</f>
        <v>(${Variables:E1_6_1_3_kcat} * E1_6_1_3 * C00005 * C00003) / (${Variables:E1_6_1_3_km} + (E1_6_1_3 * C00005 * C00003))</v>
      </c>
      <c r="I694" s="121" t="str">
        <f>_xlfn.CONCAT("r",A694,": ",D694," -&gt; ",F694," | ",H694)</f>
        <v>r693: C00005 + C00003 -&gt; C00006 + C00004 | (${Variables:E1_6_1_3_kcat} * E1_6_1_3 * C00005 * C00003) / (${Variables:E1_6_1_3_km} + (E1_6_1_3 * C00005 * C00003))</v>
      </c>
    </row>
    <row r="695" spans="1:9" s="82" customFormat="1" ht="37.5">
      <c r="A695" s="116">
        <f t="shared" si="21"/>
        <v>694</v>
      </c>
      <c r="B695" s="114" t="s">
        <v>28894</v>
      </c>
      <c r="C695" s="116" t="str">
        <f t="shared" si="20"/>
        <v>E1_6_5_10</v>
      </c>
      <c r="D695" s="134" t="s">
        <v>31181</v>
      </c>
      <c r="E695" s="135" t="s">
        <v>31182</v>
      </c>
      <c r="F695" s="136" t="s">
        <v>31183</v>
      </c>
      <c r="G695" s="136" t="s">
        <v>31184</v>
      </c>
      <c r="H695" s="116" t="str">
        <f>_xlfn.CONCAT("(","${Variables:",C695,"_kcat}"," * ",C695," * ",E695,") / (","${Variables:",C695,"_km}"," + (",C695," * ", E695,"))")</f>
        <v>(${Variables:E1_6_5_10_kcat} * E1_6_5_10 * C00005 * C00080 * C15602) / (${Variables:E1_6_5_10_km} + (E1_6_5_10 * C00005 * C00080 * C15602))</v>
      </c>
      <c r="I695" s="121" t="str">
        <f>_xlfn.CONCAT("r",A695,": ",D695," -&gt; ",F695," | ",H695)</f>
        <v>r694: C00005 + C00080 + C15602 -&gt; C00006 + C15603 | (${Variables:E1_6_5_10_kcat} * E1_6_5_10 * C00005 * C00080 * C15602) / (${Variables:E1_6_5_10_km} + (E1_6_5_10 * C00005 * C00080 * C15602))</v>
      </c>
    </row>
    <row r="696" spans="1:9" s="82" customFormat="1" ht="37.5">
      <c r="A696" s="116">
        <f t="shared" si="21"/>
        <v>695</v>
      </c>
      <c r="B696" s="114" t="s">
        <v>28895</v>
      </c>
      <c r="C696" s="116" t="str">
        <f t="shared" si="20"/>
        <v>E1_6_5_2</v>
      </c>
      <c r="D696" s="134" t="s">
        <v>31185</v>
      </c>
      <c r="E696" s="135" t="s">
        <v>31186</v>
      </c>
      <c r="F696" s="136" t="s">
        <v>31187</v>
      </c>
      <c r="G696" s="136" t="s">
        <v>31188</v>
      </c>
      <c r="H696" s="116" t="str">
        <f>_xlfn.CONCAT("(","${Variables:",C696,"_kcat}"," * ",C696," * ",E696,") / (","${Variables:",C696,"_km}"," + (",C696," * ", E696,"))")</f>
        <v>(${Variables:E1_6_5_2_kcat} * E1_6_5_2 * C00004 * C00080 * C15602) / (${Variables:E1_6_5_2_km} + (E1_6_5_2 * C00004 * C00080 * C15602))</v>
      </c>
      <c r="I696" s="121" t="str">
        <f>_xlfn.CONCAT("r",A696,": ",D696," -&gt; ",F696," | ",H696)</f>
        <v>r695: C00004 + C00080 + C15602 -&gt; C00003 + C15603 | (${Variables:E1_6_5_2_kcat} * E1_6_5_2 * C00004 * C00080 * C15602) / (${Variables:E1_6_5_2_km} + (E1_6_5_2 * C00004 * C00080 * C15602))</v>
      </c>
    </row>
    <row r="697" spans="1:9" s="82" customFormat="1" ht="37.5">
      <c r="A697" s="116">
        <f t="shared" si="21"/>
        <v>696</v>
      </c>
      <c r="B697" s="114" t="s">
        <v>28895</v>
      </c>
      <c r="C697" s="116" t="str">
        <f t="shared" si="20"/>
        <v>E1_6_5_2</v>
      </c>
      <c r="D697" s="134" t="s">
        <v>31189</v>
      </c>
      <c r="E697" s="135" t="s">
        <v>31190</v>
      </c>
      <c r="F697" s="136" t="s">
        <v>31191</v>
      </c>
      <c r="G697" s="136" t="s">
        <v>31192</v>
      </c>
      <c r="H697" s="116" t="str">
        <f>_xlfn.CONCAT("(","${Variables:",C697,"_kcat}"," * ",C697," * ",E697,") / (","${Variables:",C697,"_km}"," + (",C697," * ", E697,"))")</f>
        <v>(${Variables:E1_6_5_2_kcat} * E1_6_5_2 * C00828 * C00080 * C00004) / (${Variables:E1_6_5_2_km} + (E1_6_5_2 * C00828 * C00080 * C00004))</v>
      </c>
      <c r="I697" s="121" t="str">
        <f>_xlfn.CONCAT("r",A697,": ",D697," -&gt; ",F697," | ",H697)</f>
        <v>r696: C00828 + C00080 + C00004 -&gt; C05819 + C00003 | (${Variables:E1_6_5_2_kcat} * E1_6_5_2 * C00828 * C00080 * C00004) / (${Variables:E1_6_5_2_km} + (E1_6_5_2 * C00828 * C00080 * C00004))</v>
      </c>
    </row>
    <row r="698" spans="1:9" s="82" customFormat="1" ht="37.5">
      <c r="A698" s="116">
        <f t="shared" si="21"/>
        <v>697</v>
      </c>
      <c r="B698" s="114" t="s">
        <v>28895</v>
      </c>
      <c r="C698" s="116" t="str">
        <f t="shared" si="20"/>
        <v>E1_6_5_2</v>
      </c>
      <c r="D698" s="134" t="s">
        <v>31193</v>
      </c>
      <c r="E698" s="135" t="s">
        <v>31194</v>
      </c>
      <c r="F698" s="136" t="s">
        <v>31195</v>
      </c>
      <c r="G698" s="136" t="s">
        <v>31196</v>
      </c>
      <c r="H698" s="116" t="str">
        <f>_xlfn.CONCAT("(","${Variables:",C698,"_kcat}"," * ",C698," * ",E698,") / (","${Variables:",C698,"_km}"," + (",C698," * ", E698,"))")</f>
        <v>(${Variables:E1_6_5_2_kcat} * E1_6_5_2 * C01628 * C00004 * C00080) / (${Variables:E1_6_5_2_km} + (E1_6_5_2 * C01628 * C00004 * C00080))</v>
      </c>
      <c r="I698" s="121" t="str">
        <f>_xlfn.CONCAT("r",A698,": ",D698," -&gt; ",F698," | ",H698)</f>
        <v>r697: C01628 + C00004 + C00080 -&gt; C05850 + C00003 | (${Variables:E1_6_5_2_kcat} * E1_6_5_2 * C01628 * C00004 * C00080) / (${Variables:E1_6_5_2_km} + (E1_6_5_2 * C01628 * C00004 * C00080))</v>
      </c>
    </row>
    <row r="699" spans="1:9" s="82" customFormat="1" ht="37.5">
      <c r="A699" s="116">
        <f t="shared" si="21"/>
        <v>698</v>
      </c>
      <c r="B699" s="114" t="s">
        <v>28895</v>
      </c>
      <c r="C699" s="116" t="str">
        <f t="shared" si="20"/>
        <v>E1_6_5_2</v>
      </c>
      <c r="D699" s="134" t="s">
        <v>31197</v>
      </c>
      <c r="E699" s="135" t="s">
        <v>31198</v>
      </c>
      <c r="F699" s="136" t="s">
        <v>31199</v>
      </c>
      <c r="G699" s="136" t="s">
        <v>31200</v>
      </c>
      <c r="H699" s="116" t="str">
        <f>_xlfn.CONCAT("(","${Variables:",C699,"_kcat}"," * ",C699," * ",E699,") / (","${Variables:",C699,"_km}"," + (",C699," * ", E699,"))")</f>
        <v>(${Variables:E1_6_5_2_kcat} * E1_6_5_2 * C02059 * C00004 * C00080) / (${Variables:E1_6_5_2_km} + (E1_6_5_2 * C02059 * C00004 * C00080))</v>
      </c>
      <c r="I699" s="121" t="str">
        <f>_xlfn.CONCAT("r",A699,": ",D699," -&gt; ",F699," | ",H699)</f>
        <v>r698: C02059 + C00004 + C00080 -&gt; C03313 + C00003 | (${Variables:E1_6_5_2_kcat} * E1_6_5_2 * C02059 * C00004 * C00080) / (${Variables:E1_6_5_2_km} + (E1_6_5_2 * C02059 * C00004 * C00080))</v>
      </c>
    </row>
    <row r="700" spans="1:9" s="82" customFormat="1" ht="37.5">
      <c r="A700" s="116">
        <f t="shared" si="21"/>
        <v>699</v>
      </c>
      <c r="B700" s="114" t="s">
        <v>28895</v>
      </c>
      <c r="C700" s="116" t="str">
        <f t="shared" si="20"/>
        <v>E1_6_5_2</v>
      </c>
      <c r="D700" s="134" t="s">
        <v>31181</v>
      </c>
      <c r="E700" s="135" t="s">
        <v>31182</v>
      </c>
      <c r="F700" s="136" t="s">
        <v>31183</v>
      </c>
      <c r="G700" s="136" t="s">
        <v>31184</v>
      </c>
      <c r="H700" s="116" t="str">
        <f>_xlfn.CONCAT("(","${Variables:",C700,"_kcat}"," * ",C700," * ",E700,") / (","${Variables:",C700,"_km}"," + (",C700," * ", E700,"))")</f>
        <v>(${Variables:E1_6_5_2_kcat} * E1_6_5_2 * C00005 * C00080 * C15602) / (${Variables:E1_6_5_2_km} + (E1_6_5_2 * C00005 * C00080 * C15602))</v>
      </c>
      <c r="I700" s="121" t="str">
        <f>_xlfn.CONCAT("r",A700,": ",D700," -&gt; ",F700," | ",H700)</f>
        <v>r699: C00005 + C00080 + C15602 -&gt; C00006 + C15603 | (${Variables:E1_6_5_2_kcat} * E1_6_5_2 * C00005 * C00080 * C15602) / (${Variables:E1_6_5_2_km} + (E1_6_5_2 * C00005 * C00080 * C15602))</v>
      </c>
    </row>
    <row r="701" spans="1:9" s="82" customFormat="1" ht="37.5">
      <c r="A701" s="116">
        <f t="shared" si="21"/>
        <v>700</v>
      </c>
      <c r="B701" s="114" t="s">
        <v>28896</v>
      </c>
      <c r="C701" s="116" t="str">
        <f t="shared" si="20"/>
        <v>E1_6_5_5</v>
      </c>
      <c r="D701" s="134" t="s">
        <v>31201</v>
      </c>
      <c r="E701" s="135" t="s">
        <v>31202</v>
      </c>
      <c r="F701" s="136" t="s">
        <v>31203</v>
      </c>
      <c r="G701" s="136" t="s">
        <v>31204</v>
      </c>
      <c r="H701" s="116" t="str">
        <f>_xlfn.CONCAT("(","${Variables:",C701,"_kcat}"," * ",C701," * ",E701,") / (","${Variables:",C701,"_km}"," + (",C701," * ", E701,"))")</f>
        <v>(${Variables:E1_6_5_5_kcat} * E1_6_5_5 * C15602 * C00005 * C00080) / (${Variables:E1_6_5_5_km} + (E1_6_5_5 * C15602 * C00005 * C00080))</v>
      </c>
      <c r="I701" s="121" t="str">
        <f>_xlfn.CONCAT("r",A701,": ",D701," -&gt; ",F701," | ",H701)</f>
        <v>r700: C15602 + C00005 + C00080 -&gt; C05309 + C00006 | (${Variables:E1_6_5_5_kcat} * E1_6_5_5 * C15602 * C00005 * C00080) / (${Variables:E1_6_5_5_km} + (E1_6_5_5 * C15602 * C00005 * C00080))</v>
      </c>
    </row>
    <row r="702" spans="1:9" s="82" customFormat="1" ht="37.5">
      <c r="A702" s="116">
        <f t="shared" si="21"/>
        <v>701</v>
      </c>
      <c r="B702" s="114" t="s">
        <v>28897</v>
      </c>
      <c r="C702" s="116" t="str">
        <f t="shared" si="20"/>
        <v>E1_6_5_9</v>
      </c>
      <c r="D702" s="134" t="s">
        <v>31185</v>
      </c>
      <c r="E702" s="135" t="s">
        <v>31186</v>
      </c>
      <c r="F702" s="136" t="s">
        <v>31187</v>
      </c>
      <c r="G702" s="136" t="s">
        <v>31188</v>
      </c>
      <c r="H702" s="116" t="str">
        <f>_xlfn.CONCAT("(","${Variables:",C702,"_kcat}"," * ",C702," * ",E702,") / (","${Variables:",C702,"_km}"," + (",C702," * ", E702,"))")</f>
        <v>(${Variables:E1_6_5_9_kcat} * E1_6_5_9 * C00004 * C00080 * C15602) / (${Variables:E1_6_5_9_km} + (E1_6_5_9 * C00004 * C00080 * C15602))</v>
      </c>
      <c r="I702" s="121" t="str">
        <f>_xlfn.CONCAT("r",A702,": ",D702," -&gt; ",F702," | ",H702)</f>
        <v>r701: C00004 + C00080 + C15602 -&gt; C00003 + C15603 | (${Variables:E1_6_5_9_kcat} * E1_6_5_9 * C00004 * C00080 * C15602) / (${Variables:E1_6_5_9_km} + (E1_6_5_9 * C00004 * C00080 * C15602))</v>
      </c>
    </row>
    <row r="703" spans="1:9" s="82" customFormat="1" ht="25">
      <c r="A703" s="116">
        <f t="shared" si="21"/>
        <v>702</v>
      </c>
      <c r="B703" s="114" t="s">
        <v>28897</v>
      </c>
      <c r="C703" s="116" t="str">
        <f t="shared" si="20"/>
        <v>E1_6_5_9</v>
      </c>
      <c r="D703" s="134" t="s">
        <v>31205</v>
      </c>
      <c r="E703" s="135" t="s">
        <v>31206</v>
      </c>
      <c r="F703" s="136" t="s">
        <v>31207</v>
      </c>
      <c r="G703" s="136" t="s">
        <v>31208</v>
      </c>
      <c r="H703" s="116" t="str">
        <f>_xlfn.CONCAT("(","${Variables:",C703,"_kcat}"," * ",C703," * ",E703,") / (","${Variables:",C703,"_km}"," + (",C703," * ", E703,"))")</f>
        <v>(${Variables:E1_6_5_9_kcat} * E1_6_5_9 * C00390 * C00003) / (${Variables:E1_6_5_9_km} + (E1_6_5_9 * C00390 * C00003))</v>
      </c>
      <c r="I703" s="121" t="str">
        <f>_xlfn.CONCAT("r",A703,": ",D703," -&gt; ",F703," | ",H703)</f>
        <v>r702: C00390 + C00003 -&gt; C00399 + C00004 + C00080 | (${Variables:E1_6_5_9_kcat} * E1_6_5_9 * C00390 * C00003) / (${Variables:E1_6_5_9_km} + (E1_6_5_9 * C00390 * C00003))</v>
      </c>
    </row>
    <row r="704" spans="1:9" s="82" customFormat="1" ht="25">
      <c r="A704" s="116">
        <f t="shared" si="21"/>
        <v>703</v>
      </c>
      <c r="B704" s="114" t="s">
        <v>28898</v>
      </c>
      <c r="C704" s="116" t="str">
        <f t="shared" si="20"/>
        <v>E1_7_1_13</v>
      </c>
      <c r="D704" s="134" t="s">
        <v>31209</v>
      </c>
      <c r="E704" s="135" t="s">
        <v>31210</v>
      </c>
      <c r="F704" s="136" t="s">
        <v>31211</v>
      </c>
      <c r="G704" s="136" t="s">
        <v>31212</v>
      </c>
      <c r="H704" s="116" t="str">
        <f>_xlfn.CONCAT("(","${Variables:",C704,"_kcat}"," * ",C704," * ",E704,") / (","${Variables:",C704,"_km}"," + (",C704," * ", E704,"))")</f>
        <v>(${Variables:E1_7_1_13_kcat} * E1_7_1_13 * C16675 * C00006) / (${Variables:E1_7_1_13_km} + (E1_7_1_13 * C16675 * C00006))</v>
      </c>
      <c r="I704" s="121" t="str">
        <f>_xlfn.CONCAT("r",A704,": ",D704," -&gt; ",F704," | ",H704)</f>
        <v>r703: C16675 + C00006 -&gt; C15996 + C00005 + C00080 | (${Variables:E1_7_1_13_kcat} * E1_7_1_13 * C16675 * C00006) / (${Variables:E1_7_1_13_km} + (E1_7_1_13 * C16675 * C00006))</v>
      </c>
    </row>
    <row r="705" spans="1:9" s="82" customFormat="1" ht="37.5">
      <c r="A705" s="116">
        <f t="shared" si="21"/>
        <v>704</v>
      </c>
      <c r="B705" s="114" t="s">
        <v>28899</v>
      </c>
      <c r="C705" s="116" t="str">
        <f t="shared" si="20"/>
        <v>E1_7_1_15</v>
      </c>
      <c r="D705" s="134" t="s">
        <v>31213</v>
      </c>
      <c r="E705" s="135" t="s">
        <v>31214</v>
      </c>
      <c r="F705" s="136" t="s">
        <v>31215</v>
      </c>
      <c r="G705" s="136" t="s">
        <v>31216</v>
      </c>
      <c r="H705" s="116" t="str">
        <f>_xlfn.CONCAT("(","${Variables:",C705,"_kcat}"," * ",C705," * ",E705,") / (","${Variables:",C705,"_km}"," + (",C705," * ", E705,"))")</f>
        <v>(${Variables:E1_7_1_15_kcat} * E1_7_1_15 * C00014 * C00003 * C00001) / (${Variables:E1_7_1_15_km} + (E1_7_1_15 * C00014 * C00003 * C00001))</v>
      </c>
      <c r="I705" s="121" t="str">
        <f>_xlfn.CONCAT("r",A705,": ",D705," -&gt; ",F705," | ",H705)</f>
        <v>r704: C00014 + C00003 + C00001 -&gt; C00088 + C00004 + C00080 | (${Variables:E1_7_1_15_kcat} * E1_7_1_15 * C00014 * C00003 * C00001) / (${Variables:E1_7_1_15_km} + (E1_7_1_15 * C00014 * C00003 * C00001))</v>
      </c>
    </row>
    <row r="706" spans="1:9" s="82" customFormat="1" ht="37.5">
      <c r="A706" s="116">
        <f t="shared" si="21"/>
        <v>705</v>
      </c>
      <c r="B706" s="114" t="s">
        <v>28899</v>
      </c>
      <c r="C706" s="116" t="str">
        <f t="shared" si="20"/>
        <v>E1_7_1_15</v>
      </c>
      <c r="D706" s="134" t="s">
        <v>31213</v>
      </c>
      <c r="E706" s="135" t="s">
        <v>31214</v>
      </c>
      <c r="F706" s="136" t="s">
        <v>31215</v>
      </c>
      <c r="G706" s="136" t="s">
        <v>31216</v>
      </c>
      <c r="H706" s="116" t="str">
        <f>_xlfn.CONCAT("(","${Variables:",C706,"_kcat}"," * ",C706," * ",E706,") / (","${Variables:",C706,"_km}"," + (",C706," * ", E706,"))")</f>
        <v>(${Variables:E1_7_1_15_kcat} * E1_7_1_15 * C00014 * C00003 * C00001) / (${Variables:E1_7_1_15_km} + (E1_7_1_15 * C00014 * C00003 * C00001))</v>
      </c>
      <c r="I706" s="121" t="str">
        <f>_xlfn.CONCAT("r",A706,": ",D706," -&gt; ",F706," | ",H706)</f>
        <v>r705: C00014 + C00003 + C00001 -&gt; C00088 + C00004 + C00080 | (${Variables:E1_7_1_15_kcat} * E1_7_1_15 * C00014 * C00003 * C00001) / (${Variables:E1_7_1_15_km} + (E1_7_1_15 * C00014 * C00003 * C00001))</v>
      </c>
    </row>
    <row r="707" spans="1:9" s="82" customFormat="1" ht="37.5">
      <c r="A707" s="116">
        <f t="shared" si="21"/>
        <v>706</v>
      </c>
      <c r="B707" s="114" t="s">
        <v>28900</v>
      </c>
      <c r="C707" s="116" t="str">
        <f t="shared" ref="C707:C770" si="22">CONCATENATE("E",B707)</f>
        <v>E1_7_1_17</v>
      </c>
      <c r="D707" s="134" t="s">
        <v>31217</v>
      </c>
      <c r="E707" s="135" t="s">
        <v>31218</v>
      </c>
      <c r="F707" s="136" t="s">
        <v>31219</v>
      </c>
      <c r="G707" s="136" t="s">
        <v>31220</v>
      </c>
      <c r="H707" s="116" t="str">
        <f>_xlfn.CONCAT("(","${Variables:",C707,"_kcat}"," * ",C707," * ",E707,") / (","${Variables:",C707,"_km}"," + (",C707," * ", E707,"))")</f>
        <v>(${Variables:E1_7_1_17_kcat} * E1_7_1_17 * C00108 * C04203 * C00003) / (${Variables:E1_7_1_17_km} + (E1_7_1_17 * C00108 * C04203 * C00003))</v>
      </c>
      <c r="I707" s="121" t="str">
        <f>_xlfn.CONCAT("r",A707,": ",D707," -&gt; ",F707," | ",H707)</f>
        <v>r706: C00108 + C04203 + C00003 -&gt; C19459 + C00004 + C00080 | (${Variables:E1_7_1_17_kcat} * E1_7_1_17 * C00108 * C04203 * C00003) / (${Variables:E1_7_1_17_km} + (E1_7_1_17 * C00108 * C04203 * C00003))</v>
      </c>
    </row>
    <row r="708" spans="1:9" s="82" customFormat="1" ht="37.5">
      <c r="A708" s="116">
        <f t="shared" ref="A708:A771" si="23">A707+1</f>
        <v>707</v>
      </c>
      <c r="B708" s="114" t="s">
        <v>28901</v>
      </c>
      <c r="C708" s="116" t="str">
        <f t="shared" si="22"/>
        <v>E1_7_1_7</v>
      </c>
      <c r="D708" s="137" t="s">
        <v>31221</v>
      </c>
      <c r="E708" s="138" t="s">
        <v>31222</v>
      </c>
      <c r="F708" s="136" t="s">
        <v>31223</v>
      </c>
      <c r="G708" s="136" t="s">
        <v>31224</v>
      </c>
      <c r="H708" s="116" t="str">
        <f>_xlfn.CONCAT("(","${Variables:",C708,"_kcat}"," * ",C708," * ",E708,") / (","${Variables:",C708,"_km}"," + (",C708," * ", E708,"))")</f>
        <v>(${Variables:E1_7_1_7_kcat} * E1_7_1_7 * C00130 * C00014 * C00006) / (${Variables:E1_7_1_7_km} + (E1_7_1_7 * C00130 * C00014 * C00006))</v>
      </c>
      <c r="I708" s="121" t="str">
        <f>_xlfn.CONCAT("r",A708,": ",D708," -&gt; ",F708," | ",H708)</f>
        <v>r707: C00130 + C00014 + C00006 -&gt; C00144 + C00005 + C00080 | (${Variables:E1_7_1_7_kcat} * E1_7_1_7 * C00130 * C00014 * C00006) / (${Variables:E1_7_1_7_km} + (E1_7_1_7 * C00130 * C00014 * C00006))</v>
      </c>
    </row>
    <row r="709" spans="1:9" s="82" customFormat="1" ht="25">
      <c r="A709" s="116">
        <f t="shared" si="23"/>
        <v>708</v>
      </c>
      <c r="B709" s="114" t="s">
        <v>28902</v>
      </c>
      <c r="C709" s="116" t="str">
        <f t="shared" si="22"/>
        <v>E1_7_5_1</v>
      </c>
      <c r="D709" s="134" t="s">
        <v>31225</v>
      </c>
      <c r="E709" s="135" t="s">
        <v>31226</v>
      </c>
      <c r="F709" s="136" t="s">
        <v>31227</v>
      </c>
      <c r="G709" s="136" t="s">
        <v>31228</v>
      </c>
      <c r="H709" s="116" t="str">
        <f>_xlfn.CONCAT("(","${Variables:",C709,"_kcat}"," * ",C709," * ",E709,") / (","${Variables:",C709,"_km}"," + (",C709," * ", E709,"))")</f>
        <v>(${Variables:E1_7_5_1_kcat} * E1_7_5_1 * C00244 * C15603 ) / (${Variables:E1_7_5_1_km} + (E1_7_5_1 * C00244 * C15603 ))</v>
      </c>
      <c r="I709" s="121" t="str">
        <f>_xlfn.CONCAT("r",A709,": ",D709," -&gt; ",F709," | ",H709)</f>
        <v>r708: C00244 + C15603  -&gt; C00088 + C15602 + C00001 | (${Variables:E1_7_5_1_kcat} * E1_7_5_1 * C00244 * C15603 ) / (${Variables:E1_7_5_1_km} + (E1_7_5_1 * C00244 * C15603 ))</v>
      </c>
    </row>
    <row r="710" spans="1:9" s="82" customFormat="1" ht="25">
      <c r="A710" s="116">
        <f t="shared" si="23"/>
        <v>709</v>
      </c>
      <c r="B710" s="114" t="s">
        <v>28902</v>
      </c>
      <c r="C710" s="116" t="str">
        <f t="shared" si="22"/>
        <v>E1_7_5_1</v>
      </c>
      <c r="D710" s="134" t="s">
        <v>31225</v>
      </c>
      <c r="E710" s="135" t="s">
        <v>31226</v>
      </c>
      <c r="F710" s="136" t="s">
        <v>31227</v>
      </c>
      <c r="G710" s="136" t="s">
        <v>31228</v>
      </c>
      <c r="H710" s="116" t="str">
        <f>_xlfn.CONCAT("(","${Variables:",C710,"_kcat}"," * ",C710," * ",E710,") / (","${Variables:",C710,"_km}"," + (",C710," * ", E710,"))")</f>
        <v>(${Variables:E1_7_5_1_kcat} * E1_7_5_1 * C00244 * C15603 ) / (${Variables:E1_7_5_1_km} + (E1_7_5_1 * C00244 * C15603 ))</v>
      </c>
      <c r="I710" s="121" t="str">
        <f>_xlfn.CONCAT("r",A710,": ",D710," -&gt; ",F710," | ",H710)</f>
        <v>r709: C00244 + C15603  -&gt; C00088 + C15602 + C00001 | (${Variables:E1_7_5_1_kcat} * E1_7_5_1 * C00244 * C15603 ) / (${Variables:E1_7_5_1_km} + (E1_7_5_1 * C00244 * C15603 ))</v>
      </c>
    </row>
    <row r="711" spans="1:9" s="82" customFormat="1" ht="25">
      <c r="A711" s="116">
        <f t="shared" si="23"/>
        <v>710</v>
      </c>
      <c r="B711" s="114" t="s">
        <v>28902</v>
      </c>
      <c r="C711" s="116" t="str">
        <f t="shared" si="22"/>
        <v>E1_7_5_1</v>
      </c>
      <c r="D711" s="134" t="s">
        <v>31225</v>
      </c>
      <c r="E711" s="135" t="s">
        <v>31226</v>
      </c>
      <c r="F711" s="136" t="s">
        <v>31227</v>
      </c>
      <c r="G711" s="136" t="s">
        <v>31228</v>
      </c>
      <c r="H711" s="116" t="str">
        <f>_xlfn.CONCAT("(","${Variables:",C711,"_kcat}"," * ",C711," * ",E711,") / (","${Variables:",C711,"_km}"," + (",C711," * ", E711,"))")</f>
        <v>(${Variables:E1_7_5_1_kcat} * E1_7_5_1 * C00244 * C15603 ) / (${Variables:E1_7_5_1_km} + (E1_7_5_1 * C00244 * C15603 ))</v>
      </c>
      <c r="I711" s="121" t="str">
        <f>_xlfn.CONCAT("r",A711,": ",D711," -&gt; ",F711," | ",H711)</f>
        <v>r710: C00244 + C15603  -&gt; C00088 + C15602 + C00001 | (${Variables:E1_7_5_1_kcat} * E1_7_5_1 * C00244 * C15603 ) / (${Variables:E1_7_5_1_km} + (E1_7_5_1 * C00244 * C15603 ))</v>
      </c>
    </row>
    <row r="712" spans="1:9" s="82" customFormat="1" ht="25">
      <c r="A712" s="116">
        <f t="shared" si="23"/>
        <v>711</v>
      </c>
      <c r="B712" s="114" t="s">
        <v>28902</v>
      </c>
      <c r="C712" s="116" t="str">
        <f t="shared" si="22"/>
        <v>E1_7_5_1</v>
      </c>
      <c r="D712" s="134" t="s">
        <v>31225</v>
      </c>
      <c r="E712" s="135" t="s">
        <v>31226</v>
      </c>
      <c r="F712" s="136" t="s">
        <v>31227</v>
      </c>
      <c r="G712" s="136" t="s">
        <v>31228</v>
      </c>
      <c r="H712" s="116" t="str">
        <f>_xlfn.CONCAT("(","${Variables:",C712,"_kcat}"," * ",C712," * ",E712,") / (","${Variables:",C712,"_km}"," + (",C712," * ", E712,"))")</f>
        <v>(${Variables:E1_7_5_1_kcat} * E1_7_5_1 * C00244 * C15603 ) / (${Variables:E1_7_5_1_km} + (E1_7_5_1 * C00244 * C15603 ))</v>
      </c>
      <c r="I712" s="121" t="str">
        <f>_xlfn.CONCAT("r",A712,": ",D712," -&gt; ",F712," | ",H712)</f>
        <v>r711: C00244 + C15603  -&gt; C00088 + C15602 + C00001 | (${Variables:E1_7_5_1_kcat} * E1_7_5_1 * C00244 * C15603 ) / (${Variables:E1_7_5_1_km} + (E1_7_5_1 * C00244 * C15603 ))</v>
      </c>
    </row>
    <row r="713" spans="1:9" s="82" customFormat="1" ht="25">
      <c r="A713" s="116">
        <f t="shared" si="23"/>
        <v>712</v>
      </c>
      <c r="B713" s="114" t="s">
        <v>28902</v>
      </c>
      <c r="C713" s="116" t="str">
        <f t="shared" si="22"/>
        <v>E1_7_5_1</v>
      </c>
      <c r="D713" s="134" t="s">
        <v>31225</v>
      </c>
      <c r="E713" s="135" t="s">
        <v>31226</v>
      </c>
      <c r="F713" s="136" t="s">
        <v>31227</v>
      </c>
      <c r="G713" s="136" t="s">
        <v>31228</v>
      </c>
      <c r="H713" s="116" t="str">
        <f>_xlfn.CONCAT("(","${Variables:",C713,"_kcat}"," * ",C713," * ",E713,") / (","${Variables:",C713,"_km}"," + (",C713," * ", E713,"))")</f>
        <v>(${Variables:E1_7_5_1_kcat} * E1_7_5_1 * C00244 * C15603 ) / (${Variables:E1_7_5_1_km} + (E1_7_5_1 * C00244 * C15603 ))</v>
      </c>
      <c r="I713" s="121" t="str">
        <f>_xlfn.CONCAT("r",A713,": ",D713," -&gt; ",F713," | ",H713)</f>
        <v>r712: C00244 + C15603  -&gt; C00088 + C15602 + C00001 | (${Variables:E1_7_5_1_kcat} * E1_7_5_1 * C00244 * C15603 ) / (${Variables:E1_7_5_1_km} + (E1_7_5_1 * C00244 * C15603 ))</v>
      </c>
    </row>
    <row r="714" spans="1:9" s="82" customFormat="1" ht="25">
      <c r="A714" s="116">
        <f t="shared" si="23"/>
        <v>713</v>
      </c>
      <c r="B714" s="114" t="s">
        <v>28902</v>
      </c>
      <c r="C714" s="116" t="str">
        <f t="shared" si="22"/>
        <v>E1_7_5_1</v>
      </c>
      <c r="D714" s="134" t="s">
        <v>31225</v>
      </c>
      <c r="E714" s="135" t="s">
        <v>31226</v>
      </c>
      <c r="F714" s="136" t="s">
        <v>31227</v>
      </c>
      <c r="G714" s="136" t="s">
        <v>31228</v>
      </c>
      <c r="H714" s="116" t="str">
        <f>_xlfn.CONCAT("(","${Variables:",C714,"_kcat}"," * ",C714," * ",E714,") / (","${Variables:",C714,"_km}"," + (",C714," * ", E714,"))")</f>
        <v>(${Variables:E1_7_5_1_kcat} * E1_7_5_1 * C00244 * C15603 ) / (${Variables:E1_7_5_1_km} + (E1_7_5_1 * C00244 * C15603 ))</v>
      </c>
      <c r="I714" s="121" t="str">
        <f>_xlfn.CONCAT("r",A714,": ",D714," -&gt; ",F714," | ",H714)</f>
        <v>r713: C00244 + C15603  -&gt; C00088 + C15602 + C00001 | (${Variables:E1_7_5_1_kcat} * E1_7_5_1 * C00244 * C15603 ) / (${Variables:E1_7_5_1_km} + (E1_7_5_1 * C00244 * C15603 ))</v>
      </c>
    </row>
    <row r="715" spans="1:9" s="82" customFormat="1" ht="37.5">
      <c r="A715" s="116">
        <f t="shared" si="23"/>
        <v>714</v>
      </c>
      <c r="B715" s="114" t="s">
        <v>28903</v>
      </c>
      <c r="C715" s="116" t="str">
        <f t="shared" si="22"/>
        <v>E1_7_99_1</v>
      </c>
      <c r="D715" s="134" t="s">
        <v>31229</v>
      </c>
      <c r="E715" s="135" t="s">
        <v>31230</v>
      </c>
      <c r="F715" s="136" t="s">
        <v>31231</v>
      </c>
      <c r="G715" s="136" t="s">
        <v>31232</v>
      </c>
      <c r="H715" s="116" t="str">
        <f>_xlfn.CONCAT("(","${Variables:",C715,"_kcat}"," * ",C715," * ",E715,") / (","${Variables:",C715,"_km}"," + (",C715," * ", E715,"))")</f>
        <v>(${Variables:E1_7_99_1_kcat} * E1_7_99_1 * C00028 * C00014 * C00001) / (${Variables:E1_7_99_1_km} + (E1_7_99_1 * C00028 * C00014 * C00001))</v>
      </c>
      <c r="I715" s="121" t="str">
        <f>_xlfn.CONCAT("r",A715,": ",D715," -&gt; ",F715," | ",H715)</f>
        <v>r714: C00028 + C00014 + C00001 -&gt; C00192 + C00030 | (${Variables:E1_7_99_1_kcat} * E1_7_99_1 * C00028 * C00014 * C00001) / (${Variables:E1_7_99_1_km} + (E1_7_99_1 * C00028 * C00014 * C00001))</v>
      </c>
    </row>
    <row r="716" spans="1:9" s="82" customFormat="1" ht="37.5">
      <c r="A716" s="116">
        <f t="shared" si="23"/>
        <v>715</v>
      </c>
      <c r="B716" s="114" t="s">
        <v>28903</v>
      </c>
      <c r="C716" s="116" t="str">
        <f t="shared" si="22"/>
        <v>E1_7_99_1</v>
      </c>
      <c r="D716" s="134" t="s">
        <v>31213</v>
      </c>
      <c r="E716" s="135" t="s">
        <v>31214</v>
      </c>
      <c r="F716" s="136" t="s">
        <v>31233</v>
      </c>
      <c r="G716" s="136" t="s">
        <v>31234</v>
      </c>
      <c r="H716" s="116" t="str">
        <f>_xlfn.CONCAT("(","${Variables:",C716,"_kcat}"," * ",C716," * ",E716,") / (","${Variables:",C716,"_km}"," + (",C716," * ", E716,"))")</f>
        <v>(${Variables:E1_7_99_1_kcat} * E1_7_99_1 * C00014 * C00003 * C00001) / (${Variables:E1_7_99_1_km} + (E1_7_99_1 * C00014 * C00003 * C00001))</v>
      </c>
      <c r="I716" s="121" t="str">
        <f>_xlfn.CONCAT("r",A716,": ",D716," -&gt; ",F716," | ",H716)</f>
        <v>r715: C00014 + C00003 + C00001 -&gt; C00192 + C00004 + C00080 | (${Variables:E1_7_99_1_kcat} * E1_7_99_1 * C00014 * C00003 * C00001) / (${Variables:E1_7_99_1_km} + (E1_7_99_1 * C00014 * C00003 * C00001))</v>
      </c>
    </row>
    <row r="717" spans="1:9" s="82" customFormat="1" ht="37.5">
      <c r="A717" s="116">
        <f t="shared" si="23"/>
        <v>716</v>
      </c>
      <c r="B717" s="114" t="s">
        <v>28904</v>
      </c>
      <c r="C717" s="116" t="str">
        <f t="shared" si="22"/>
        <v>E1_8_1_2</v>
      </c>
      <c r="D717" s="134" t="s">
        <v>31235</v>
      </c>
      <c r="E717" s="135" t="s">
        <v>31236</v>
      </c>
      <c r="F717" s="136" t="s">
        <v>31237</v>
      </c>
      <c r="G717" s="136" t="s">
        <v>31238</v>
      </c>
      <c r="H717" s="116" t="str">
        <f>_xlfn.CONCAT("(","${Variables:",C717,"_kcat}"," * ",C717," * ",E717,") / (","${Variables:",C717,"_km}"," + (",C717," * ", E717,"))")</f>
        <v>(${Variables:E1_8_1_2_kcat} * E1_8_1_2 * C00283 * C00006 * C00001) / (${Variables:E1_8_1_2_km} + (E1_8_1_2 * C00283 * C00006 * C00001))</v>
      </c>
      <c r="I717" s="121" t="str">
        <f>_xlfn.CONCAT("r",A717,": ",D717," -&gt; ",F717," | ",H717)</f>
        <v>r716: C00283 + C00006 + C00001 -&gt; C00094 + C00005 + C00080 | (${Variables:E1_8_1_2_kcat} * E1_8_1_2 * C00283 * C00006 * C00001) / (${Variables:E1_8_1_2_km} + (E1_8_1_2 * C00283 * C00006 * C00001))</v>
      </c>
    </row>
    <row r="718" spans="1:9" s="82" customFormat="1" ht="37.5">
      <c r="A718" s="116">
        <f t="shared" si="23"/>
        <v>717</v>
      </c>
      <c r="B718" s="114" t="s">
        <v>28904</v>
      </c>
      <c r="C718" s="116" t="str">
        <f t="shared" si="22"/>
        <v>E1_8_1_2</v>
      </c>
      <c r="D718" s="134" t="s">
        <v>31235</v>
      </c>
      <c r="E718" s="135" t="s">
        <v>31236</v>
      </c>
      <c r="F718" s="136" t="s">
        <v>31237</v>
      </c>
      <c r="G718" s="136" t="s">
        <v>31238</v>
      </c>
      <c r="H718" s="116" t="str">
        <f>_xlfn.CONCAT("(","${Variables:",C718,"_kcat}"," * ",C718," * ",E718,") / (","${Variables:",C718,"_km}"," + (",C718," * ", E718,"))")</f>
        <v>(${Variables:E1_8_1_2_kcat} * E1_8_1_2 * C00283 * C00006 * C00001) / (${Variables:E1_8_1_2_km} + (E1_8_1_2 * C00283 * C00006 * C00001))</v>
      </c>
      <c r="I718" s="121" t="str">
        <f>_xlfn.CONCAT("r",A718,": ",D718," -&gt; ",F718," | ",H718)</f>
        <v>r717: C00283 + C00006 + C00001 -&gt; C00094 + C00005 + C00080 | (${Variables:E1_8_1_2_kcat} * E1_8_1_2 * C00283 * C00006 * C00001) / (${Variables:E1_8_1_2_km} + (E1_8_1_2 * C00283 * C00006 * C00001))</v>
      </c>
    </row>
    <row r="719" spans="1:9" s="82" customFormat="1" ht="25">
      <c r="A719" s="116">
        <f t="shared" si="23"/>
        <v>718</v>
      </c>
      <c r="B719" s="114" t="s">
        <v>28905</v>
      </c>
      <c r="C719" s="116" t="str">
        <f t="shared" si="22"/>
        <v>E1_8_1_4</v>
      </c>
      <c r="D719" s="137" t="s">
        <v>31239</v>
      </c>
      <c r="E719" s="138" t="s">
        <v>31240</v>
      </c>
      <c r="F719" s="136" t="s">
        <v>31241</v>
      </c>
      <c r="G719" s="136" t="s">
        <v>31242</v>
      </c>
      <c r="H719" s="116" t="str">
        <f>_xlfn.CONCAT("(","${Variables:",C719,"_kcat}"," * ",C719," * ",E719,") / (","${Variables:",C719,"_km}"," + (",C719," * ", E719,"))")</f>
        <v>(${Variables:E1_8_1_4_kcat} * E1_8_1_4 * C16832 * C00003 ) / (${Variables:E1_8_1_4_km} + (E1_8_1_4 * C16832 * C00003 ))</v>
      </c>
      <c r="I719" s="121" t="str">
        <f>_xlfn.CONCAT("r",A719,": ",D719," -&gt; ",F719," | ",H719)</f>
        <v>r718: C16832 + C00003  -&gt; C16237 + C00004 + C00080 | (${Variables:E1_8_1_4_kcat} * E1_8_1_4 * C16832 * C00003 ) / (${Variables:E1_8_1_4_km} + (E1_8_1_4 * C16832 * C00003 ))</v>
      </c>
    </row>
    <row r="720" spans="1:9" s="82" customFormat="1" ht="25">
      <c r="A720" s="116">
        <f t="shared" si="23"/>
        <v>719</v>
      </c>
      <c r="B720" s="114" t="s">
        <v>28905</v>
      </c>
      <c r="C720" s="116" t="str">
        <f t="shared" si="22"/>
        <v>E1_8_1_4</v>
      </c>
      <c r="D720" s="137" t="s">
        <v>31243</v>
      </c>
      <c r="E720" s="138" t="s">
        <v>31244</v>
      </c>
      <c r="F720" s="136" t="s">
        <v>31245</v>
      </c>
      <c r="G720" s="136" t="s">
        <v>31246</v>
      </c>
      <c r="H720" s="116" t="str">
        <f>_xlfn.CONCAT("(","${Variables:",C720,"_kcat}"," * ",C720," * ",E720,") / (","${Variables:",C720,"_km}"," + (",C720," * ", E720,"))")</f>
        <v>(${Variables:E1_8_1_4_kcat} * E1_8_1_4 * C02972 * C00003) / (${Variables:E1_8_1_4_km} + (E1_8_1_4 * C02972 * C00003))</v>
      </c>
      <c r="I720" s="121" t="str">
        <f>_xlfn.CONCAT("r",A720,": ",D720," -&gt; ",F720," | ",H720)</f>
        <v>r719: C02972 + C00003 -&gt; C02051 + C00004 + C00080 | (${Variables:E1_8_1_4_kcat} * E1_8_1_4 * C02972 * C00003) / (${Variables:E1_8_1_4_km} + (E1_8_1_4 * C02972 * C00003))</v>
      </c>
    </row>
    <row r="721" spans="1:9" s="82" customFormat="1" ht="25">
      <c r="A721" s="116">
        <f t="shared" si="23"/>
        <v>720</v>
      </c>
      <c r="B721" s="114" t="s">
        <v>28905</v>
      </c>
      <c r="C721" s="116" t="str">
        <f t="shared" si="22"/>
        <v>E1_8_1_4</v>
      </c>
      <c r="D721" s="137" t="s">
        <v>31247</v>
      </c>
      <c r="E721" s="138" t="s">
        <v>31248</v>
      </c>
      <c r="F721" s="136" t="s">
        <v>31249</v>
      </c>
      <c r="G721" s="136" t="s">
        <v>31250</v>
      </c>
      <c r="H721" s="116" t="str">
        <f>_xlfn.CONCAT("(","${Variables:",C721,"_kcat}"," * ",C721," * ",E721,") / (","${Variables:",C721,"_km}"," + (",C721," * ", E721,"))")</f>
        <v>(${Variables:E1_8_1_4_kcat} * E1_8_1_4 * C15973 * C00003 ) / (${Variables:E1_8_1_4_km} + (E1_8_1_4 * C15973 * C00003 ))</v>
      </c>
      <c r="I721" s="121" t="str">
        <f>_xlfn.CONCAT("r",A721,": ",D721," -&gt; ",F721," | ",H721)</f>
        <v>r720: C15973 + C00003  -&gt; C15972 + C00004 + C00080 | (${Variables:E1_8_1_4_kcat} * E1_8_1_4 * C15973 * C00003 ) / (${Variables:E1_8_1_4_km} + (E1_8_1_4 * C15973 * C00003 ))</v>
      </c>
    </row>
    <row r="722" spans="1:9" s="82" customFormat="1" ht="25">
      <c r="A722" s="116">
        <f t="shared" si="23"/>
        <v>721</v>
      </c>
      <c r="B722" s="114" t="s">
        <v>28905</v>
      </c>
      <c r="C722" s="116" t="str">
        <f t="shared" si="22"/>
        <v>E1_8_1_4</v>
      </c>
      <c r="D722" s="137" t="s">
        <v>31251</v>
      </c>
      <c r="E722" s="138" t="s">
        <v>31252</v>
      </c>
      <c r="F722" s="136" t="s">
        <v>31253</v>
      </c>
      <c r="G722" s="136" t="s">
        <v>31254</v>
      </c>
      <c r="H722" s="116" t="str">
        <f>_xlfn.CONCAT("(","${Variables:",C722,"_kcat}"," * ",C722," * ",E722,") / (","${Variables:",C722,"_km}"," + (",C722," * ", E722,"))")</f>
        <v>(${Variables:E1_8_1_4_kcat} * E1_8_1_4 * C00579 * C00003) / (${Variables:E1_8_1_4_km} + (E1_8_1_4 * C00579 * C00003))</v>
      </c>
      <c r="I722" s="121" t="str">
        <f>_xlfn.CONCAT("r",A722,": ",D722," -&gt; ",F722," | ",H722)</f>
        <v>r721: C00579 + C00003 -&gt; C00248 + C00004 + C00080 | (${Variables:E1_8_1_4_kcat} * E1_8_1_4 * C00579 * C00003) / (${Variables:E1_8_1_4_km} + (E1_8_1_4 * C00579 * C00003))</v>
      </c>
    </row>
    <row r="723" spans="1:9" s="82" customFormat="1" ht="25">
      <c r="A723" s="116">
        <f t="shared" si="23"/>
        <v>722</v>
      </c>
      <c r="B723" s="114" t="s">
        <v>28906</v>
      </c>
      <c r="C723" s="116" t="str">
        <f t="shared" si="22"/>
        <v>E1_8_1_7</v>
      </c>
      <c r="D723" s="134" t="s">
        <v>31255</v>
      </c>
      <c r="E723" s="135" t="s">
        <v>31256</v>
      </c>
      <c r="F723" s="136" t="s">
        <v>31257</v>
      </c>
      <c r="G723" s="136" t="s">
        <v>31258</v>
      </c>
      <c r="H723" s="116" t="str">
        <f>_xlfn.CONCAT("(","${Variables:",C723,"_kcat}"," * ",C723," * ",E723,") / (","${Variables:",C723,"_km}"," + (",C723," * ", E723,"))")</f>
        <v>(${Variables:E1_8_1_7_kcat} * E1_8_1_7 * C00051 * C00006) / (${Variables:E1_8_1_7_km} + (E1_8_1_7 * C00051 * C00006))</v>
      </c>
      <c r="I723" s="121" t="str">
        <f>_xlfn.CONCAT("r",A723,": ",D723," -&gt; ",F723," | ",H723)</f>
        <v>r722: C00051 + C00006 -&gt; C00127 + C00005 + C00080 | (${Variables:E1_8_1_7_kcat} * E1_8_1_7 * C00051 * C00006) / (${Variables:E1_8_1_7_km} + (E1_8_1_7 * C00051 * C00006))</v>
      </c>
    </row>
    <row r="724" spans="1:9" s="82" customFormat="1" ht="25">
      <c r="A724" s="116">
        <f t="shared" si="23"/>
        <v>723</v>
      </c>
      <c r="B724" s="114" t="s">
        <v>28906</v>
      </c>
      <c r="C724" s="116" t="str">
        <f t="shared" si="22"/>
        <v>E1_8_1_7</v>
      </c>
      <c r="D724" s="134" t="s">
        <v>31259</v>
      </c>
      <c r="E724" s="135" t="s">
        <v>31260</v>
      </c>
      <c r="F724" s="136" t="s">
        <v>31261</v>
      </c>
      <c r="G724" s="136" t="s">
        <v>31262</v>
      </c>
      <c r="H724" s="116" t="str">
        <f>_xlfn.CONCAT("(","${Variables:",C724,"_kcat}"," * ",C724," * ",E724,") / (","${Variables:",C724,"_km}"," + (",C724," * ", E724,"))")</f>
        <v>(${Variables:E1_8_1_7_kcat} * E1_8_1_7 * C00051 * C00003) / (${Variables:E1_8_1_7_km} + (E1_8_1_7 * C00051 * C00003))</v>
      </c>
      <c r="I724" s="121" t="str">
        <f>_xlfn.CONCAT("r",A724,": ",D724," -&gt; ",F724," | ",H724)</f>
        <v>r723: C00051 + C00003 -&gt; C00127 + C00004 + C00080 | (${Variables:E1_8_1_7_kcat} * E1_8_1_7 * C00051 * C00003) / (${Variables:E1_8_1_7_km} + (E1_8_1_7 * C00051 * C00003))</v>
      </c>
    </row>
    <row r="725" spans="1:9" s="82" customFormat="1" ht="25">
      <c r="A725" s="116">
        <f t="shared" si="23"/>
        <v>724</v>
      </c>
      <c r="B725" s="114" t="s">
        <v>28907</v>
      </c>
      <c r="C725" s="116" t="str">
        <f t="shared" si="22"/>
        <v>E1_8_1_9</v>
      </c>
      <c r="D725" s="134" t="s">
        <v>31263</v>
      </c>
      <c r="E725" s="135" t="s">
        <v>31264</v>
      </c>
      <c r="F725" s="136" t="s">
        <v>31265</v>
      </c>
      <c r="G725" s="136" t="s">
        <v>31266</v>
      </c>
      <c r="H725" s="116" t="str">
        <f>_xlfn.CONCAT("(","${Variables:",C725,"_kcat}"," * ",C725," * ",E725,") / (","${Variables:",C725,"_km}"," + (",C725," * ", E725,"))")</f>
        <v>(${Variables:E1_8_1_9_kcat} * E1_8_1_9 * C00342 * C00006) / (${Variables:E1_8_1_9_km} + (E1_8_1_9 * C00342 * C00006))</v>
      </c>
      <c r="I725" s="121" t="str">
        <f>_xlfn.CONCAT("r",A725,": ",D725," -&gt; ",F725," | ",H725)</f>
        <v>r724: C00342 + C00006 -&gt; C00343 + C00005 + C00080 | (${Variables:E1_8_1_9_kcat} * E1_8_1_9 * C00342 * C00006) / (${Variables:E1_8_1_9_km} + (E1_8_1_9 * C00342 * C00006))</v>
      </c>
    </row>
    <row r="726" spans="1:9" s="82" customFormat="1" ht="37.5">
      <c r="A726" s="116">
        <f t="shared" si="23"/>
        <v>725</v>
      </c>
      <c r="B726" s="114" t="s">
        <v>28907</v>
      </c>
      <c r="C726" s="116" t="str">
        <f t="shared" si="22"/>
        <v>E1_8_1_9</v>
      </c>
      <c r="D726" s="134" t="s">
        <v>31267</v>
      </c>
      <c r="E726" s="135" t="s">
        <v>31268</v>
      </c>
      <c r="F726" s="136" t="s">
        <v>31269</v>
      </c>
      <c r="G726" s="136" t="s">
        <v>31270</v>
      </c>
      <c r="H726" s="116" t="str">
        <f>_xlfn.CONCAT("(","${Variables:",C726,"_kcat}"," * ",C726," * ",E726,") / (","${Variables:",C726,"_km}"," + (",C726," * ", E726,"))")</f>
        <v>(${Variables:E1_8_1_9_kcat} * E1_8_1_9 * C00097 * C00051 * C00006) / (${Variables:E1_8_1_9_km} + (E1_8_1_9 * C00097 * C00051 * C00006))</v>
      </c>
      <c r="I726" s="121" t="str">
        <f>_xlfn.CONCAT("r",A726,": ",D726," -&gt; ",F726," | ",H726)</f>
        <v>r725: C00097 + C00051 + C00006 -&gt; C05526 + C00005 | (${Variables:E1_8_1_9_kcat} * E1_8_1_9 * C00097 * C00051 * C00006) / (${Variables:E1_8_1_9_km} + (E1_8_1_9 * C00097 * C00051 * C00006))</v>
      </c>
    </row>
    <row r="727" spans="1:9" s="82" customFormat="1" ht="37.5">
      <c r="A727" s="116">
        <f t="shared" si="23"/>
        <v>726</v>
      </c>
      <c r="B727" s="114" t="s">
        <v>28907</v>
      </c>
      <c r="C727" s="116" t="str">
        <f t="shared" si="22"/>
        <v>E1_8_1_9</v>
      </c>
      <c r="D727" s="134" t="s">
        <v>31271</v>
      </c>
      <c r="E727" s="135" t="s">
        <v>31272</v>
      </c>
      <c r="F727" s="136" t="s">
        <v>31273</v>
      </c>
      <c r="G727" s="136" t="s">
        <v>31274</v>
      </c>
      <c r="H727" s="116" t="str">
        <f>_xlfn.CONCAT("(","${Variables:",C727,"_kcat}"," * ",C727," * ",E727,") / (","${Variables:",C727,"_km}"," + (",C727," * ", E727,"))")</f>
        <v>(${Variables:E1_8_1_9_kcat} * E1_8_1_9 * C01528 * C00006 * C00001) / (${Variables:E1_8_1_9_km} + (E1_8_1_9 * C01528 * C00006 * C00001))</v>
      </c>
      <c r="I727" s="121" t="str">
        <f>_xlfn.CONCAT("r",A727,": ",D727," -&gt; ",F727," | ",H727)</f>
        <v>r726: C01528 + C00006 + C00001 -&gt; C05684 + C00005 + C00080 | (${Variables:E1_8_1_9_kcat} * E1_8_1_9 * C01528 * C00006 * C00001) / (${Variables:E1_8_1_9_km} + (E1_8_1_9 * C01528 * C00006 * C00001))</v>
      </c>
    </row>
    <row r="728" spans="1:9" s="82" customFormat="1" ht="37.5">
      <c r="A728" s="116">
        <f t="shared" si="23"/>
        <v>727</v>
      </c>
      <c r="B728" s="114" t="s">
        <v>28907</v>
      </c>
      <c r="C728" s="116" t="str">
        <f t="shared" si="22"/>
        <v>E1_8_1_9</v>
      </c>
      <c r="D728" s="134" t="s">
        <v>31275</v>
      </c>
      <c r="E728" s="135" t="s">
        <v>31276</v>
      </c>
      <c r="F728" s="136" t="s">
        <v>31277</v>
      </c>
      <c r="G728" s="136" t="s">
        <v>31278</v>
      </c>
      <c r="H728" s="116" t="str">
        <f>_xlfn.CONCAT("(","${Variables:",C728,"_kcat}"," * ",C728," * ",E728,") / (","${Variables:",C728,"_km}"," + (",C728," * ", E728,"))")</f>
        <v>(${Variables:E1_8_1_9_kcat} * E1_8_1_9 * C00005 * C00080 * C18902 ) / (${Variables:E1_8_1_9_km} + (E1_8_1_9 * C00005 * C00080 * C18902 ))</v>
      </c>
      <c r="I728" s="121" t="str">
        <f>_xlfn.CONCAT("r",A728,": ",D728," -&gt; ",F728," | ",H728)</f>
        <v>r727: C00005 + C00080 + C18902  -&gt; C00006 + C00001 + C05703 | (${Variables:E1_8_1_9_kcat} * E1_8_1_9 * C00005 * C00080 * C18902 ) / (${Variables:E1_8_1_9_km} + (E1_8_1_9 * C00005 * C00080 * C18902 ))</v>
      </c>
    </row>
    <row r="729" spans="1:9" s="82" customFormat="1" ht="37.5">
      <c r="A729" s="116">
        <f t="shared" si="23"/>
        <v>728</v>
      </c>
      <c r="B729" s="114" t="s">
        <v>28908</v>
      </c>
      <c r="C729" s="116" t="str">
        <f t="shared" si="22"/>
        <v>E1_8_4_11</v>
      </c>
      <c r="D729" s="134" t="s">
        <v>31279</v>
      </c>
      <c r="E729" s="135" t="s">
        <v>31280</v>
      </c>
      <c r="F729" s="136" t="s">
        <v>31281</v>
      </c>
      <c r="G729" s="136" t="s">
        <v>31282</v>
      </c>
      <c r="H729" s="116" t="str">
        <f>_xlfn.CONCAT("(","${Variables:",C729,"_kcat}"," * ",C729," * ",E729,") / (","${Variables:",C729,"_km}"," + (",C729," * ", E729,"))")</f>
        <v>(${Variables:E1_8_4_11_kcat} * E1_8_4_11 * C03023 * C00343 * C00001) / (${Variables:E1_8_4_11_km} + (E1_8_4_11 * C03023 * C00343 * C00001))</v>
      </c>
      <c r="I729" s="121" t="str">
        <f>_xlfn.CONCAT("r",A729,": ",D729," -&gt; ",F729," | ",H729)</f>
        <v>r728: C03023 + C00343 + C00001 -&gt; C03895 + C00342 | (${Variables:E1_8_4_11_kcat} * E1_8_4_11 * C03023 * C00343 * C00001) / (${Variables:E1_8_4_11_km} + (E1_8_4_11 * C03023 * C00343 * C00001))</v>
      </c>
    </row>
    <row r="730" spans="1:9" s="82" customFormat="1" ht="37.5">
      <c r="A730" s="116">
        <f t="shared" si="23"/>
        <v>729</v>
      </c>
      <c r="B730" s="114" t="s">
        <v>28908</v>
      </c>
      <c r="C730" s="116" t="str">
        <f t="shared" si="22"/>
        <v>E1_8_4_11</v>
      </c>
      <c r="D730" s="134" t="s">
        <v>31283</v>
      </c>
      <c r="E730" s="135" t="s">
        <v>31284</v>
      </c>
      <c r="F730" s="136" t="s">
        <v>31285</v>
      </c>
      <c r="G730" s="136" t="s">
        <v>31286</v>
      </c>
      <c r="H730" s="116" t="str">
        <f>_xlfn.CONCAT("(","${Variables:",C730,"_kcat}"," * ",C730," * ",E730,") / (","${Variables:",C730,"_km}"," + (",C730," * ", E730,"))")</f>
        <v>(${Variables:E1_8_4_11_kcat} * E1_8_4_11 * C00073 * C00343 * C00001) / (${Variables:E1_8_4_11_km} + (E1_8_4_11 * C00073 * C00343 * C00001))</v>
      </c>
      <c r="I730" s="121" t="str">
        <f>_xlfn.CONCAT("r",A730,": ",D730," -&gt; ",F730," | ",H730)</f>
        <v>r729: C00073 + C00343 + C00001 -&gt; C15999 + C00342 | (${Variables:E1_8_4_11_kcat} * E1_8_4_11 * C00073 * C00343 * C00001) / (${Variables:E1_8_4_11_km} + (E1_8_4_11 * C00073 * C00343 * C00001))</v>
      </c>
    </row>
    <row r="731" spans="1:9" s="82" customFormat="1" ht="37.5">
      <c r="A731" s="116">
        <f t="shared" si="23"/>
        <v>730</v>
      </c>
      <c r="B731" s="114" t="s">
        <v>28909</v>
      </c>
      <c r="C731" s="116" t="str">
        <f t="shared" si="22"/>
        <v>E1_8_4_12</v>
      </c>
      <c r="D731" s="134" t="s">
        <v>31279</v>
      </c>
      <c r="E731" s="135" t="s">
        <v>31280</v>
      </c>
      <c r="F731" s="136" t="s">
        <v>31287</v>
      </c>
      <c r="G731" s="136" t="s">
        <v>31288</v>
      </c>
      <c r="H731" s="116" t="str">
        <f>_xlfn.CONCAT("(","${Variables:",C731,"_kcat}"," * ",C731," * ",E731,") / (","${Variables:",C731,"_km}"," + (",C731," * ", E731,"))")</f>
        <v>(${Variables:E1_8_4_12_kcat} * E1_8_4_12 * C03023 * C00343 * C00001) / (${Variables:E1_8_4_12_km} + (E1_8_4_12 * C03023 * C00343 * C00001))</v>
      </c>
      <c r="I731" s="121" t="str">
        <f>_xlfn.CONCAT("r",A731,": ",D731," -&gt; ",F731," | ",H731)</f>
        <v>r730: C03023 + C00343 + C00001 -&gt; C15653 + C00342 | (${Variables:E1_8_4_12_kcat} * E1_8_4_12 * C03023 * C00343 * C00001) / (${Variables:E1_8_4_12_km} + (E1_8_4_12 * C03023 * C00343 * C00001))</v>
      </c>
    </row>
    <row r="732" spans="1:9" s="82" customFormat="1" ht="37.5">
      <c r="A732" s="116">
        <f t="shared" si="23"/>
        <v>731</v>
      </c>
      <c r="B732" s="114" t="s">
        <v>28910</v>
      </c>
      <c r="C732" s="116" t="str">
        <f t="shared" si="22"/>
        <v>E1_8_4_13</v>
      </c>
      <c r="D732" s="134" t="s">
        <v>31283</v>
      </c>
      <c r="E732" s="135" t="s">
        <v>31284</v>
      </c>
      <c r="F732" s="136" t="s">
        <v>31285</v>
      </c>
      <c r="G732" s="136" t="s">
        <v>31286</v>
      </c>
      <c r="H732" s="116" t="str">
        <f>_xlfn.CONCAT("(","${Variables:",C732,"_kcat}"," * ",C732," * ",E732,") / (","${Variables:",C732,"_km}"," + (",C732," * ", E732,"))")</f>
        <v>(${Variables:E1_8_4_13_kcat} * E1_8_4_13 * C00073 * C00343 * C00001) / (${Variables:E1_8_4_13_km} + (E1_8_4_13 * C00073 * C00343 * C00001))</v>
      </c>
      <c r="I732" s="121" t="str">
        <f>_xlfn.CONCAT("r",A732,": ",D732," -&gt; ",F732," | ",H732)</f>
        <v>r731: C00073 + C00343 + C00001 -&gt; C15999 + C00342 | (${Variables:E1_8_4_13_kcat} * E1_8_4_13 * C00073 * C00343 * C00001) / (${Variables:E1_8_4_13_km} + (E1_8_4_13 * C00073 * C00343 * C00001))</v>
      </c>
    </row>
    <row r="733" spans="1:9" s="82" customFormat="1" ht="37.5">
      <c r="A733" s="116">
        <f t="shared" si="23"/>
        <v>732</v>
      </c>
      <c r="B733" s="114" t="s">
        <v>28910</v>
      </c>
      <c r="C733" s="116" t="str">
        <f t="shared" si="22"/>
        <v>E1_8_4_13</v>
      </c>
      <c r="D733" s="134" t="s">
        <v>31283</v>
      </c>
      <c r="E733" s="135" t="s">
        <v>31284</v>
      </c>
      <c r="F733" s="136" t="s">
        <v>31289</v>
      </c>
      <c r="G733" s="136" t="s">
        <v>31290</v>
      </c>
      <c r="H733" s="116" t="str">
        <f>_xlfn.CONCAT("(","${Variables:",C733,"_kcat}"," * ",C733," * ",E733,") / (","${Variables:",C733,"_km}"," + (",C733," * ", E733,"))")</f>
        <v>(${Variables:E1_8_4_13_kcat} * E1_8_4_13 * C00073 * C00343 * C00001) / (${Variables:E1_8_4_13_km} + (E1_8_4_13 * C00073 * C00343 * C00001))</v>
      </c>
      <c r="I733" s="121" t="str">
        <f>_xlfn.CONCAT("r",A733,": ",D733," -&gt; ",F733," | ",H733)</f>
        <v>r732: C00073 + C00343 + C00001 -&gt; C02989 + C00342 | (${Variables:E1_8_4_13_kcat} * E1_8_4_13 * C00073 * C00343 * C00001) / (${Variables:E1_8_4_13_km} + (E1_8_4_13 * C00073 * C00343 * C00001))</v>
      </c>
    </row>
    <row r="734" spans="1:9" s="82" customFormat="1" ht="37.5">
      <c r="A734" s="116">
        <f t="shared" si="23"/>
        <v>733</v>
      </c>
      <c r="B734" s="114" t="s">
        <v>28910</v>
      </c>
      <c r="C734" s="116" t="str">
        <f t="shared" si="22"/>
        <v>E1_8_4_13</v>
      </c>
      <c r="D734" s="134" t="s">
        <v>31283</v>
      </c>
      <c r="E734" s="135" t="s">
        <v>31284</v>
      </c>
      <c r="F734" s="136" t="s">
        <v>31285</v>
      </c>
      <c r="G734" s="136" t="s">
        <v>31286</v>
      </c>
      <c r="H734" s="116" t="str">
        <f>_xlfn.CONCAT("(","${Variables:",C734,"_kcat}"," * ",C734," * ",E734,") / (","${Variables:",C734,"_km}"," + (",C734," * ", E734,"))")</f>
        <v>(${Variables:E1_8_4_13_kcat} * E1_8_4_13 * C00073 * C00343 * C00001) / (${Variables:E1_8_4_13_km} + (E1_8_4_13 * C00073 * C00343 * C00001))</v>
      </c>
      <c r="I734" s="121" t="str">
        <f>_xlfn.CONCAT("r",A734,": ",D734," -&gt; ",F734," | ",H734)</f>
        <v>r733: C00073 + C00343 + C00001 -&gt; C15999 + C00342 | (${Variables:E1_8_4_13_kcat} * E1_8_4_13 * C00073 * C00343 * C00001) / (${Variables:E1_8_4_13_km} + (E1_8_4_13 * C00073 * C00343 * C00001))</v>
      </c>
    </row>
    <row r="735" spans="1:9" s="82" customFormat="1" ht="37.5">
      <c r="A735" s="116">
        <f t="shared" si="23"/>
        <v>734</v>
      </c>
      <c r="B735" s="114" t="s">
        <v>28910</v>
      </c>
      <c r="C735" s="116" t="str">
        <f t="shared" si="22"/>
        <v>E1_8_4_13</v>
      </c>
      <c r="D735" s="134" t="s">
        <v>31283</v>
      </c>
      <c r="E735" s="135" t="s">
        <v>31284</v>
      </c>
      <c r="F735" s="136" t="s">
        <v>31289</v>
      </c>
      <c r="G735" s="136" t="s">
        <v>31290</v>
      </c>
      <c r="H735" s="116" t="str">
        <f>_xlfn.CONCAT("(","${Variables:",C735,"_kcat}"," * ",C735," * ",E735,") / (","${Variables:",C735,"_km}"," + (",C735," * ", E735,"))")</f>
        <v>(${Variables:E1_8_4_13_kcat} * E1_8_4_13 * C00073 * C00343 * C00001) / (${Variables:E1_8_4_13_km} + (E1_8_4_13 * C00073 * C00343 * C00001))</v>
      </c>
      <c r="I735" s="121" t="str">
        <f>_xlfn.CONCAT("r",A735,": ",D735," -&gt; ",F735," | ",H735)</f>
        <v>r734: C00073 + C00343 + C00001 -&gt; C02989 + C00342 | (${Variables:E1_8_4_13_kcat} * E1_8_4_13 * C00073 * C00343 * C00001) / (${Variables:E1_8_4_13_km} + (E1_8_4_13 * C00073 * C00343 * C00001))</v>
      </c>
    </row>
    <row r="736" spans="1:9" s="82" customFormat="1" ht="37.5">
      <c r="A736" s="116">
        <f t="shared" si="23"/>
        <v>735</v>
      </c>
      <c r="B736" s="114" t="s">
        <v>28911</v>
      </c>
      <c r="C736" s="116" t="str">
        <f t="shared" si="22"/>
        <v>E1_8_4_14</v>
      </c>
      <c r="D736" s="134" t="s">
        <v>31283</v>
      </c>
      <c r="E736" s="135" t="s">
        <v>31284</v>
      </c>
      <c r="F736" s="136" t="s">
        <v>31291</v>
      </c>
      <c r="G736" s="136" t="s">
        <v>31292</v>
      </c>
      <c r="H736" s="116" t="str">
        <f>_xlfn.CONCAT("(","${Variables:",C736,"_kcat}"," * ",C736," * ",E736,") / (","${Variables:",C736,"_km}"," + (",C736," * ", E736,"))")</f>
        <v>(${Variables:E1_8_4_14_kcat} * E1_8_4_14 * C00073 * C00343 * C00001) / (${Variables:E1_8_4_14_km} + (E1_8_4_14 * C00073 * C00343 * C00001))</v>
      </c>
      <c r="I736" s="121" t="str">
        <f>_xlfn.CONCAT("r",A736,": ",D736," -&gt; ",F736," | ",H736)</f>
        <v>r735: C00073 + C00343 + C00001 -&gt; C15998 + C00342 | (${Variables:E1_8_4_14_kcat} * E1_8_4_14 * C00073 * C00343 * C00001) / (${Variables:E1_8_4_14_km} + (E1_8_4_14 * C00073 * C00343 * C00001))</v>
      </c>
    </row>
    <row r="737" spans="1:9" s="82" customFormat="1" ht="37.5">
      <c r="A737" s="116">
        <f t="shared" si="23"/>
        <v>736</v>
      </c>
      <c r="B737" s="114" t="s">
        <v>28911</v>
      </c>
      <c r="C737" s="116" t="str">
        <f t="shared" si="22"/>
        <v>E1_8_4_14</v>
      </c>
      <c r="D737" s="134" t="s">
        <v>31283</v>
      </c>
      <c r="E737" s="135" t="s">
        <v>31284</v>
      </c>
      <c r="F737" s="136" t="s">
        <v>31289</v>
      </c>
      <c r="G737" s="136" t="s">
        <v>31290</v>
      </c>
      <c r="H737" s="116" t="str">
        <f>_xlfn.CONCAT("(","${Variables:",C737,"_kcat}"," * ",C737," * ",E737,") / (","${Variables:",C737,"_km}"," + (",C737," * ", E737,"))")</f>
        <v>(${Variables:E1_8_4_14_kcat} * E1_8_4_14 * C00073 * C00343 * C00001) / (${Variables:E1_8_4_14_km} + (E1_8_4_14 * C00073 * C00343 * C00001))</v>
      </c>
      <c r="I737" s="121" t="str">
        <f>_xlfn.CONCAT("r",A737,": ",D737," -&gt; ",F737," | ",H737)</f>
        <v>r736: C00073 + C00343 + C00001 -&gt; C02989 + C00342 | (${Variables:E1_8_4_14_kcat} * E1_8_4_14 * C00073 * C00343 * C00001) / (${Variables:E1_8_4_14_km} + (E1_8_4_14 * C00073 * C00343 * C00001))</v>
      </c>
    </row>
    <row r="738" spans="1:9" s="82" customFormat="1" ht="37.5">
      <c r="A738" s="116">
        <f t="shared" si="23"/>
        <v>737</v>
      </c>
      <c r="B738" s="114" t="s">
        <v>28911</v>
      </c>
      <c r="C738" s="116" t="str">
        <f t="shared" si="22"/>
        <v>E1_8_4_14</v>
      </c>
      <c r="D738" s="134" t="s">
        <v>31283</v>
      </c>
      <c r="E738" s="135" t="s">
        <v>31284</v>
      </c>
      <c r="F738" s="136" t="s">
        <v>31291</v>
      </c>
      <c r="G738" s="136" t="s">
        <v>31292</v>
      </c>
      <c r="H738" s="116" t="str">
        <f>_xlfn.CONCAT("(","${Variables:",C738,"_kcat}"," * ",C738," * ",E738,") / (","${Variables:",C738,"_km}"," + (",C738," * ", E738,"))")</f>
        <v>(${Variables:E1_8_4_14_kcat} * E1_8_4_14 * C00073 * C00343 * C00001) / (${Variables:E1_8_4_14_km} + (E1_8_4_14 * C00073 * C00343 * C00001))</v>
      </c>
      <c r="I738" s="121" t="str">
        <f>_xlfn.CONCAT("r",A738,": ",D738," -&gt; ",F738," | ",H738)</f>
        <v>r737: C00073 + C00343 + C00001 -&gt; C15998 + C00342 | (${Variables:E1_8_4_14_kcat} * E1_8_4_14 * C00073 * C00343 * C00001) / (${Variables:E1_8_4_14_km} + (E1_8_4_14 * C00073 * C00343 * C00001))</v>
      </c>
    </row>
    <row r="739" spans="1:9" s="82" customFormat="1" ht="37.5">
      <c r="A739" s="116">
        <f t="shared" si="23"/>
        <v>738</v>
      </c>
      <c r="B739" s="114" t="s">
        <v>28911</v>
      </c>
      <c r="C739" s="116" t="str">
        <f t="shared" si="22"/>
        <v>E1_8_4_14</v>
      </c>
      <c r="D739" s="134" t="s">
        <v>31283</v>
      </c>
      <c r="E739" s="135" t="s">
        <v>31284</v>
      </c>
      <c r="F739" s="136" t="s">
        <v>31289</v>
      </c>
      <c r="G739" s="136" t="s">
        <v>31290</v>
      </c>
      <c r="H739" s="116" t="str">
        <f>_xlfn.CONCAT("(","${Variables:",C739,"_kcat}"," * ",C739," * ",E739,") / (","${Variables:",C739,"_km}"," + (",C739," * ", E739,"))")</f>
        <v>(${Variables:E1_8_4_14_kcat} * E1_8_4_14 * C00073 * C00343 * C00001) / (${Variables:E1_8_4_14_km} + (E1_8_4_14 * C00073 * C00343 * C00001))</v>
      </c>
      <c r="I739" s="121" t="str">
        <f>_xlfn.CONCAT("r",A739,": ",D739," -&gt; ",F739," | ",H739)</f>
        <v>r738: C00073 + C00343 + C00001 -&gt; C02989 + C00342 | (${Variables:E1_8_4_14_kcat} * E1_8_4_14 * C00073 * C00343 * C00001) / (${Variables:E1_8_4_14_km} + (E1_8_4_14 * C00073 * C00343 * C00001))</v>
      </c>
    </row>
    <row r="740" spans="1:9" s="82" customFormat="1" ht="25">
      <c r="A740" s="116">
        <f t="shared" si="23"/>
        <v>739</v>
      </c>
      <c r="B740" s="114" t="s">
        <v>28912</v>
      </c>
      <c r="C740" s="116" t="str">
        <f t="shared" si="22"/>
        <v>E1_8_4_2</v>
      </c>
      <c r="D740" s="134" t="s">
        <v>31293</v>
      </c>
      <c r="E740" s="135" t="s">
        <v>31294</v>
      </c>
      <c r="F740" s="136" t="s">
        <v>31295</v>
      </c>
      <c r="G740" s="136" t="s">
        <v>31296</v>
      </c>
      <c r="H740" s="116" t="str">
        <f>_xlfn.CONCAT("(","${Variables:",C740,"_kcat}"," * ",C740," * ",E740,") / (","${Variables:",C740,"_km}"," + (",C740," * ", E740,"))")</f>
        <v>(${Variables:E1_8_4_2_kcat} * E1_8_4_2 * C02315 * C00127) / (${Variables:E1_8_4_2_km} + (E1_8_4_2 * C02315 * C00127))</v>
      </c>
      <c r="I740" s="121" t="str">
        <f>_xlfn.CONCAT("r",A740,": ",D740," -&gt; ",F740," | ",H740)</f>
        <v>r739: C02315 + C00127 -&gt; C02582 + C00051 | (${Variables:E1_8_4_2_kcat} * E1_8_4_2 * C02315 * C00127) / (${Variables:E1_8_4_2_km} + (E1_8_4_2 * C02315 * C00127))</v>
      </c>
    </row>
    <row r="741" spans="1:9" s="82" customFormat="1" ht="25">
      <c r="A741" s="116">
        <f t="shared" si="23"/>
        <v>740</v>
      </c>
      <c r="B741" s="114" t="s">
        <v>28912</v>
      </c>
      <c r="C741" s="116" t="str">
        <f t="shared" si="22"/>
        <v>E1_8_4_2</v>
      </c>
      <c r="D741" s="134" t="s">
        <v>31297</v>
      </c>
      <c r="E741" s="135" t="s">
        <v>31298</v>
      </c>
      <c r="F741" s="136" t="s">
        <v>31299</v>
      </c>
      <c r="G741" s="136" t="s">
        <v>31300</v>
      </c>
      <c r="H741" s="116" t="str">
        <f>_xlfn.CONCAT("(","${Variables:",C741,"_kcat}"," * ",C741," * ",E741,") / (","${Variables:",C741,"_km}"," + (",C741," * ", E741,"))")</f>
        <v>(${Variables:E1_8_4_2_kcat} * E1_8_4_2 * C00723 * C00051) / (${Variables:E1_8_4_2_km} + (E1_8_4_2 * C00723 * C00051))</v>
      </c>
      <c r="I741" s="121" t="str">
        <f>_xlfn.CONCAT("r",A741,": ",D741," -&gt; ",F741," | ",H741)</f>
        <v>r740: C00723 + C00051 -&gt; C02288 + C00127 | (${Variables:E1_8_4_2_kcat} * E1_8_4_2 * C00723 * C00051) / (${Variables:E1_8_4_2_km} + (E1_8_4_2 * C00723 * C00051))</v>
      </c>
    </row>
    <row r="742" spans="1:9" s="82" customFormat="1" ht="25">
      <c r="A742" s="116">
        <f t="shared" si="23"/>
        <v>741</v>
      </c>
      <c r="B742" s="114" t="s">
        <v>28912</v>
      </c>
      <c r="C742" s="116" t="str">
        <f t="shared" si="22"/>
        <v>E1_8_4_2</v>
      </c>
      <c r="D742" s="134" t="s">
        <v>31293</v>
      </c>
      <c r="E742" s="135" t="s">
        <v>31294</v>
      </c>
      <c r="F742" s="136" t="s">
        <v>31295</v>
      </c>
      <c r="G742" s="136" t="s">
        <v>31296</v>
      </c>
      <c r="H742" s="116" t="str">
        <f>_xlfn.CONCAT("(","${Variables:",C742,"_kcat}"," * ",C742," * ",E742,") / (","${Variables:",C742,"_km}"," + (",C742," * ", E742,"))")</f>
        <v>(${Variables:E1_8_4_2_kcat} * E1_8_4_2 * C02315 * C00127) / (${Variables:E1_8_4_2_km} + (E1_8_4_2 * C02315 * C00127))</v>
      </c>
      <c r="I742" s="121" t="str">
        <f>_xlfn.CONCAT("r",A742,": ",D742," -&gt; ",F742," | ",H742)</f>
        <v>r741: C02315 + C00127 -&gt; C02582 + C00051 | (${Variables:E1_8_4_2_kcat} * E1_8_4_2 * C02315 * C00127) / (${Variables:E1_8_4_2_km} + (E1_8_4_2 * C02315 * C00127))</v>
      </c>
    </row>
    <row r="743" spans="1:9" s="82" customFormat="1" ht="25">
      <c r="A743" s="116">
        <f t="shared" si="23"/>
        <v>742</v>
      </c>
      <c r="B743" s="114" t="s">
        <v>28912</v>
      </c>
      <c r="C743" s="116" t="str">
        <f t="shared" si="22"/>
        <v>E1_8_4_2</v>
      </c>
      <c r="D743" s="134" t="s">
        <v>31297</v>
      </c>
      <c r="E743" s="135" t="s">
        <v>31298</v>
      </c>
      <c r="F743" s="136" t="s">
        <v>31299</v>
      </c>
      <c r="G743" s="136" t="s">
        <v>31300</v>
      </c>
      <c r="H743" s="116" t="str">
        <f>_xlfn.CONCAT("(","${Variables:",C743,"_kcat}"," * ",C743," * ",E743,") / (","${Variables:",C743,"_km}"," + (",C743," * ", E743,"))")</f>
        <v>(${Variables:E1_8_4_2_kcat} * E1_8_4_2 * C00723 * C00051) / (${Variables:E1_8_4_2_km} + (E1_8_4_2 * C00723 * C00051))</v>
      </c>
      <c r="I743" s="121" t="str">
        <f>_xlfn.CONCAT("r",A743,": ",D743," -&gt; ",F743," | ",H743)</f>
        <v>r742: C00723 + C00051 -&gt; C02288 + C00127 | (${Variables:E1_8_4_2_kcat} * E1_8_4_2 * C00723 * C00051) / (${Variables:E1_8_4_2_km} + (E1_8_4_2 * C00723 * C00051))</v>
      </c>
    </row>
    <row r="744" spans="1:9" s="82" customFormat="1" ht="25">
      <c r="A744" s="116">
        <f t="shared" si="23"/>
        <v>743</v>
      </c>
      <c r="B744" s="114" t="s">
        <v>28912</v>
      </c>
      <c r="C744" s="116" t="str">
        <f t="shared" si="22"/>
        <v>E1_8_4_2</v>
      </c>
      <c r="D744" s="134" t="s">
        <v>31293</v>
      </c>
      <c r="E744" s="135" t="s">
        <v>31294</v>
      </c>
      <c r="F744" s="136" t="s">
        <v>31295</v>
      </c>
      <c r="G744" s="136" t="s">
        <v>31296</v>
      </c>
      <c r="H744" s="116" t="str">
        <f>_xlfn.CONCAT("(","${Variables:",C744,"_kcat}"," * ",C744," * ",E744,") / (","${Variables:",C744,"_km}"," + (",C744," * ", E744,"))")</f>
        <v>(${Variables:E1_8_4_2_kcat} * E1_8_4_2 * C02315 * C00127) / (${Variables:E1_8_4_2_km} + (E1_8_4_2 * C02315 * C00127))</v>
      </c>
      <c r="I744" s="121" t="str">
        <f>_xlfn.CONCAT("r",A744,": ",D744," -&gt; ",F744," | ",H744)</f>
        <v>r743: C02315 + C00127 -&gt; C02582 + C00051 | (${Variables:E1_8_4_2_kcat} * E1_8_4_2 * C02315 * C00127) / (${Variables:E1_8_4_2_km} + (E1_8_4_2 * C02315 * C00127))</v>
      </c>
    </row>
    <row r="745" spans="1:9" s="82" customFormat="1" ht="25">
      <c r="A745" s="116">
        <f t="shared" si="23"/>
        <v>744</v>
      </c>
      <c r="B745" s="114" t="s">
        <v>28912</v>
      </c>
      <c r="C745" s="116" t="str">
        <f t="shared" si="22"/>
        <v>E1_8_4_2</v>
      </c>
      <c r="D745" s="134" t="s">
        <v>31297</v>
      </c>
      <c r="E745" s="135" t="s">
        <v>31298</v>
      </c>
      <c r="F745" s="136" t="s">
        <v>31299</v>
      </c>
      <c r="G745" s="136" t="s">
        <v>31300</v>
      </c>
      <c r="H745" s="116" t="str">
        <f>_xlfn.CONCAT("(","${Variables:",C745,"_kcat}"," * ",C745," * ",E745,") / (","${Variables:",C745,"_km}"," + (",C745," * ", E745,"))")</f>
        <v>(${Variables:E1_8_4_2_kcat} * E1_8_4_2 * C00723 * C00051) / (${Variables:E1_8_4_2_km} + (E1_8_4_2 * C00723 * C00051))</v>
      </c>
      <c r="I745" s="121" t="str">
        <f>_xlfn.CONCAT("r",A745,": ",D745," -&gt; ",F745," | ",H745)</f>
        <v>r744: C00723 + C00051 -&gt; C02288 + C00127 | (${Variables:E1_8_4_2_kcat} * E1_8_4_2 * C00723 * C00051) / (${Variables:E1_8_4_2_km} + (E1_8_4_2 * C00723 * C00051))</v>
      </c>
    </row>
    <row r="746" spans="1:9" s="82" customFormat="1" ht="25">
      <c r="A746" s="116">
        <f t="shared" si="23"/>
        <v>745</v>
      </c>
      <c r="B746" s="114" t="s">
        <v>28913</v>
      </c>
      <c r="C746" s="116" t="str">
        <f t="shared" si="22"/>
        <v>E1_8_4_8</v>
      </c>
      <c r="D746" s="134" t="s">
        <v>31301</v>
      </c>
      <c r="E746" s="135" t="s">
        <v>31302</v>
      </c>
      <c r="F746" s="136" t="s">
        <v>31303</v>
      </c>
      <c r="G746" s="136" t="s">
        <v>31304</v>
      </c>
      <c r="H746" s="116" t="str">
        <f>_xlfn.CONCAT("(","${Variables:",C746,"_kcat}"," * ",C746," * ",E746,") / (","${Variables:",C746,"_km}"," + (",C746," * ", E746,"))")</f>
        <v>(${Variables:E1_8_4_8_kcat} * E1_8_4_8 * C00342 * C00053) / (${Variables:E1_8_4_8_km} + (E1_8_4_8 * C00342 * C00053))</v>
      </c>
      <c r="I746" s="121" t="str">
        <f>_xlfn.CONCAT("r",A746,": ",D746," -&gt; ",F746," | ",H746)</f>
        <v>r745: C00342 + C00053 -&gt; C00343 + C00094 + C00054 | (${Variables:E1_8_4_8_kcat} * E1_8_4_8 * C00342 * C00053) / (${Variables:E1_8_4_8_km} + (E1_8_4_8 * C00342 * C00053))</v>
      </c>
    </row>
    <row r="747" spans="1:9" s="82" customFormat="1" ht="37.5">
      <c r="A747" s="116">
        <f t="shared" si="23"/>
        <v>746</v>
      </c>
      <c r="B747" s="114" t="s">
        <v>28914</v>
      </c>
      <c r="C747" s="116" t="str">
        <f t="shared" si="22"/>
        <v>E1_8_5_3</v>
      </c>
      <c r="D747" s="134" t="s">
        <v>31305</v>
      </c>
      <c r="E747" s="135" t="s">
        <v>31306</v>
      </c>
      <c r="F747" s="136" t="s">
        <v>31307</v>
      </c>
      <c r="G747" s="136" t="s">
        <v>31308</v>
      </c>
      <c r="H747" s="116" t="str">
        <f>_xlfn.CONCAT("(","${Variables:",C747,"_kcat}"," * ",C747," * ",E747,") / (","${Variables:",C747,"_km}"," + (",C747," * ", E747,"))")</f>
        <v>(${Variables:E1_8_5_3_kcat} * E1_8_5_3 * C00580 * C00828 * C00001) / (${Variables:E1_8_5_3_km} + (E1_8_5_3 * C00580 * C00828 * C00001))</v>
      </c>
      <c r="I747" s="121" t="str">
        <f>_xlfn.CONCAT("r",A747,": ",D747," -&gt; ",F747," | ",H747)</f>
        <v>r746: C00580 + C00828 + C00001 -&gt; C11143 + C05819 | (${Variables:E1_8_5_3_kcat} * E1_8_5_3 * C00580 * C00828 * C00001) / (${Variables:E1_8_5_3_km} + (E1_8_5_3 * C00580 * C00828 * C00001))</v>
      </c>
    </row>
    <row r="748" spans="1:9" s="82" customFormat="1" ht="37.5">
      <c r="A748" s="116">
        <f t="shared" si="23"/>
        <v>747</v>
      </c>
      <c r="B748" s="114" t="s">
        <v>28914</v>
      </c>
      <c r="C748" s="116" t="str">
        <f t="shared" si="22"/>
        <v>E1_8_5_3</v>
      </c>
      <c r="D748" s="134" t="s">
        <v>31305</v>
      </c>
      <c r="E748" s="135" t="s">
        <v>31306</v>
      </c>
      <c r="F748" s="136" t="s">
        <v>31307</v>
      </c>
      <c r="G748" s="136" t="s">
        <v>31308</v>
      </c>
      <c r="H748" s="116" t="str">
        <f>_xlfn.CONCAT("(","${Variables:",C748,"_kcat}"," * ",C748," * ",E748,") / (","${Variables:",C748,"_km}"," + (",C748," * ", E748,"))")</f>
        <v>(${Variables:E1_8_5_3_kcat} * E1_8_5_3 * C00580 * C00828 * C00001) / (${Variables:E1_8_5_3_km} + (E1_8_5_3 * C00580 * C00828 * C00001))</v>
      </c>
      <c r="I748" s="121" t="str">
        <f>_xlfn.CONCAT("r",A748,": ",D748," -&gt; ",F748," | ",H748)</f>
        <v>r747: C00580 + C00828 + C00001 -&gt; C11143 + C05819 | (${Variables:E1_8_5_3_kcat} * E1_8_5_3 * C00580 * C00828 * C00001) / (${Variables:E1_8_5_3_km} + (E1_8_5_3 * C00580 * C00828 * C00001))</v>
      </c>
    </row>
    <row r="749" spans="1:9" s="82" customFormat="1" ht="37.5">
      <c r="A749" s="116">
        <f t="shared" si="23"/>
        <v>748</v>
      </c>
      <c r="B749" s="114" t="s">
        <v>28914</v>
      </c>
      <c r="C749" s="116" t="str">
        <f t="shared" si="22"/>
        <v>E1_8_5_3</v>
      </c>
      <c r="D749" s="134" t="s">
        <v>31305</v>
      </c>
      <c r="E749" s="135" t="s">
        <v>31306</v>
      </c>
      <c r="F749" s="136" t="s">
        <v>31307</v>
      </c>
      <c r="G749" s="136" t="s">
        <v>31308</v>
      </c>
      <c r="H749" s="116" t="str">
        <f>_xlfn.CONCAT("(","${Variables:",C749,"_kcat}"," * ",C749," * ",E749,") / (","${Variables:",C749,"_km}"," + (",C749," * ", E749,"))")</f>
        <v>(${Variables:E1_8_5_3_kcat} * E1_8_5_3 * C00580 * C00828 * C00001) / (${Variables:E1_8_5_3_km} + (E1_8_5_3 * C00580 * C00828 * C00001))</v>
      </c>
      <c r="I749" s="121" t="str">
        <f>_xlfn.CONCAT("r",A749,": ",D749," -&gt; ",F749," | ",H749)</f>
        <v>r748: C00580 + C00828 + C00001 -&gt; C11143 + C05819 | (${Variables:E1_8_5_3_kcat} * E1_8_5_3 * C00580 * C00828 * C00001) / (${Variables:E1_8_5_3_km} + (E1_8_5_3 * C00580 * C00828 * C00001))</v>
      </c>
    </row>
    <row r="750" spans="1:9" s="82" customFormat="1" ht="25">
      <c r="A750" s="116">
        <f t="shared" si="23"/>
        <v>749</v>
      </c>
      <c r="B750" s="114" t="s">
        <v>28915</v>
      </c>
      <c r="C750" s="116" t="str">
        <f t="shared" si="22"/>
        <v>E1_8_5_7</v>
      </c>
      <c r="D750" s="134" t="s">
        <v>31309</v>
      </c>
      <c r="E750" s="135" t="s">
        <v>31310</v>
      </c>
      <c r="F750" s="136" t="s">
        <v>31311</v>
      </c>
      <c r="G750" s="136" t="s">
        <v>31312</v>
      </c>
      <c r="H750" s="116" t="str">
        <f>_xlfn.CONCAT("(","${Variables:",C750,"_kcat}"," * ",C750," * ",E750,") / (","${Variables:",C750,"_km}"," + (",C750," * ", E750,"))")</f>
        <v>(${Variables:E1_8_5_7_kcat} * E1_8_5_7 * C21563 * C00051) / (${Variables:E1_8_5_7_km} + (E1_8_5_7 * C21563 * C00051))</v>
      </c>
      <c r="I750" s="121" t="str">
        <f>_xlfn.CONCAT("r",A750,": ",D750," -&gt; ",F750," | ",H750)</f>
        <v>r749: C21563 + C00051 -&gt; C00127 + C00530 | (${Variables:E1_8_5_7_kcat} * E1_8_5_7 * C21563 * C00051) / (${Variables:E1_8_5_7_km} + (E1_8_5_7 * C21563 * C00051))</v>
      </c>
    </row>
    <row r="751" spans="1:9" s="82" customFormat="1" ht="25">
      <c r="A751" s="116">
        <f t="shared" si="23"/>
        <v>750</v>
      </c>
      <c r="B751" s="114" t="s">
        <v>28916</v>
      </c>
      <c r="C751" s="116" t="str">
        <f t="shared" si="22"/>
        <v>E1_9_6_1</v>
      </c>
      <c r="D751" s="134" t="s">
        <v>31313</v>
      </c>
      <c r="E751" s="135" t="s">
        <v>31314</v>
      </c>
      <c r="F751" s="136" t="s">
        <v>31315</v>
      </c>
      <c r="G751" s="136" t="s">
        <v>31316</v>
      </c>
      <c r="H751" s="116" t="str">
        <f>_xlfn.CONCAT("(","${Variables:",C751,"_kcat}"," * ",C751," * ",E751,") / (","${Variables:",C751,"_km}"," + (",C751," * ", E751,"))")</f>
        <v>(${Variables:E1_9_6_1_kcat} * E1_9_6_1 * C00924 * C00244 ) / (${Variables:E1_9_6_1_km} + (E1_9_6_1 * C00924 * C00244 ))</v>
      </c>
      <c r="I751" s="121" t="str">
        <f>_xlfn.CONCAT("r",A751,": ",D751," -&gt; ",F751," | ",H751)</f>
        <v>r750: C00924 + C00244  -&gt; C00923 + C00088 + C00001 | (${Variables:E1_9_6_1_kcat} * E1_9_6_1 * C00924 * C00244 ) / (${Variables:E1_9_6_1_km} + (E1_9_6_1 * C00924 * C00244 ))</v>
      </c>
    </row>
    <row r="752" spans="1:9" s="82" customFormat="1" ht="25">
      <c r="A752" s="116">
        <f t="shared" si="23"/>
        <v>751</v>
      </c>
      <c r="B752" s="114" t="s">
        <v>28916</v>
      </c>
      <c r="C752" s="116" t="str">
        <f t="shared" si="22"/>
        <v>E1_9_6_1</v>
      </c>
      <c r="D752" s="134" t="s">
        <v>31317</v>
      </c>
      <c r="E752" s="135" t="s">
        <v>31318</v>
      </c>
      <c r="F752" s="136" t="s">
        <v>31319</v>
      </c>
      <c r="G752" s="136" t="s">
        <v>31320</v>
      </c>
      <c r="H752" s="116" t="str">
        <f>_xlfn.CONCAT("(","${Variables:",C752,"_kcat}"," * ",C752," * ",E752,") / (","${Variables:",C752,"_km}"," + (",C752," * ", E752,"))")</f>
        <v>(${Variables:E1_9_6_1_kcat} * E1_9_6_1 * C00244 * C06259) / (${Variables:E1_9_6_1_km} + (E1_9_6_1 * C00244 * C06259))</v>
      </c>
      <c r="I752" s="121" t="str">
        <f>_xlfn.CONCAT("r",A752,": ",D752," -&gt; ",F752," | ",H752)</f>
        <v>r751: C00244 + C06259 -&gt; C00088 + C00001 + C06260 | (${Variables:E1_9_6_1_kcat} * E1_9_6_1 * C00244 * C06259) / (${Variables:E1_9_6_1_km} + (E1_9_6_1 * C00244 * C06259))</v>
      </c>
    </row>
    <row r="753" spans="1:9" s="82" customFormat="1" ht="25">
      <c r="A753" s="116">
        <f t="shared" si="23"/>
        <v>752</v>
      </c>
      <c r="B753" s="114" t="s">
        <v>28916</v>
      </c>
      <c r="C753" s="116" t="str">
        <f t="shared" si="22"/>
        <v>E1_9_6_1</v>
      </c>
      <c r="D753" s="134" t="s">
        <v>31313</v>
      </c>
      <c r="E753" s="135" t="s">
        <v>31314</v>
      </c>
      <c r="F753" s="136" t="s">
        <v>31315</v>
      </c>
      <c r="G753" s="136" t="s">
        <v>31316</v>
      </c>
      <c r="H753" s="116" t="str">
        <f>_xlfn.CONCAT("(","${Variables:",C753,"_kcat}"," * ",C753," * ",E753,") / (","${Variables:",C753,"_km}"," + (",C753," * ", E753,"))")</f>
        <v>(${Variables:E1_9_6_1_kcat} * E1_9_6_1 * C00924 * C00244 ) / (${Variables:E1_9_6_1_km} + (E1_9_6_1 * C00924 * C00244 ))</v>
      </c>
      <c r="I753" s="121" t="str">
        <f>_xlfn.CONCAT("r",A753,": ",D753," -&gt; ",F753," | ",H753)</f>
        <v>r752: C00924 + C00244  -&gt; C00923 + C00088 + C00001 | (${Variables:E1_9_6_1_kcat} * E1_9_6_1 * C00924 * C00244 ) / (${Variables:E1_9_6_1_km} + (E1_9_6_1 * C00924 * C00244 ))</v>
      </c>
    </row>
    <row r="754" spans="1:9" s="82" customFormat="1" ht="25">
      <c r="A754" s="116">
        <f t="shared" si="23"/>
        <v>753</v>
      </c>
      <c r="B754" s="114" t="s">
        <v>28916</v>
      </c>
      <c r="C754" s="116" t="str">
        <f t="shared" si="22"/>
        <v>E1_9_6_1</v>
      </c>
      <c r="D754" s="134" t="s">
        <v>31317</v>
      </c>
      <c r="E754" s="135" t="s">
        <v>31318</v>
      </c>
      <c r="F754" s="136" t="s">
        <v>31319</v>
      </c>
      <c r="G754" s="136" t="s">
        <v>31320</v>
      </c>
      <c r="H754" s="116" t="str">
        <f>_xlfn.CONCAT("(","${Variables:",C754,"_kcat}"," * ",C754," * ",E754,") / (","${Variables:",C754,"_km}"," + (",C754," * ", E754,"))")</f>
        <v>(${Variables:E1_9_6_1_kcat} * E1_9_6_1 * C00244 * C06259) / (${Variables:E1_9_6_1_km} + (E1_9_6_1 * C00244 * C06259))</v>
      </c>
      <c r="I754" s="121" t="str">
        <f>_xlfn.CONCAT("r",A754,": ",D754," -&gt; ",F754," | ",H754)</f>
        <v>r753: C00244 + C06259 -&gt; C00088 + C00001 + C06260 | (${Variables:E1_9_6_1_kcat} * E1_9_6_1 * C00244 * C06259) / (${Variables:E1_9_6_1_km} + (E1_9_6_1 * C00244 * C06259))</v>
      </c>
    </row>
    <row r="755" spans="1:9" s="82" customFormat="1" ht="37.5">
      <c r="A755" s="116">
        <f t="shared" si="23"/>
        <v>754</v>
      </c>
      <c r="B755" s="114" t="s">
        <v>28917</v>
      </c>
      <c r="C755" s="116" t="str">
        <f t="shared" si="22"/>
        <v>E1_97_1_4</v>
      </c>
      <c r="D755" s="134" t="s">
        <v>31321</v>
      </c>
      <c r="E755" s="135" t="s">
        <v>31322</v>
      </c>
      <c r="F755" s="136" t="s">
        <v>31323</v>
      </c>
      <c r="G755" s="136" t="s">
        <v>31324</v>
      </c>
      <c r="H755" s="116" t="str">
        <f>_xlfn.CONCAT("(","${Variables:",C755,"_kcat}"," * ",C755," * ",E755,") / (","${Variables:",C755,"_km}"," + (",C755," * ", E755,"))")</f>
        <v>(${Variables:E1_97_1_4_kcat} * E1_97_1_4 * C00019 * C05196 * C05197) / (${Variables:E1_97_1_4_km} + (E1_97_1_4 * C00019 * C05196 * C05197))</v>
      </c>
      <c r="I755" s="121" t="str">
        <f>_xlfn.CONCAT("r",A755,": ",D755," -&gt; ",F755," | ",H755)</f>
        <v>r754: C00019 + C05196 + C05197 -&gt; C05198 + C00073 + C05199 + C05312 | (${Variables:E1_97_1_4_kcat} * E1_97_1_4 * C00019 * C05196 * C05197) / (${Variables:E1_97_1_4_km} + (E1_97_1_4 * C00019 * C05196 * C05197))</v>
      </c>
    </row>
    <row r="756" spans="1:9" s="82" customFormat="1" ht="37.5">
      <c r="A756" s="116">
        <f t="shared" si="23"/>
        <v>755</v>
      </c>
      <c r="B756" s="114" t="s">
        <v>28918</v>
      </c>
      <c r="C756" s="116" t="str">
        <f t="shared" si="22"/>
        <v>E1_97_1_9</v>
      </c>
      <c r="D756" s="134" t="s">
        <v>31325</v>
      </c>
      <c r="E756" s="135" t="s">
        <v>31326</v>
      </c>
      <c r="F756" s="136" t="s">
        <v>31327</v>
      </c>
      <c r="G756" s="136" t="s">
        <v>31328</v>
      </c>
      <c r="H756" s="116" t="str">
        <f>_xlfn.CONCAT("(","${Variables:",C756,"_kcat}"," * ",C756," * ",E756,") / (","${Variables:",C756,"_km}"," + (",C756," * ", E756,"))")</f>
        <v>(${Variables:E1_97_1_9_kcat} * E1_97_1_9 * C05684 * C00001 * C00125) / (${Variables:E1_97_1_9_km} + (E1_97_1_9 * C05684 * C00001 * C00125))</v>
      </c>
      <c r="I756" s="121" t="str">
        <f>_xlfn.CONCAT("r",A756,": ",D756," -&gt; ",F756," | ",H756)</f>
        <v>r755: C05684 + C00001 + C00125 -&gt; C05697 + C00126 | (${Variables:E1_97_1_9_kcat} * E1_97_1_9 * C05684 * C00001 * C00125) / (${Variables:E1_97_1_9_km} + (E1_97_1_9 * C05684 * C00001 * C00125))</v>
      </c>
    </row>
    <row r="757" spans="1:9" s="82" customFormat="1" ht="37.5">
      <c r="A757" s="116">
        <f t="shared" si="23"/>
        <v>756</v>
      </c>
      <c r="B757" s="114" t="s">
        <v>28918</v>
      </c>
      <c r="C757" s="116" t="str">
        <f t="shared" si="22"/>
        <v>E1_97_1_9</v>
      </c>
      <c r="D757" s="134" t="s">
        <v>31325</v>
      </c>
      <c r="E757" s="135" t="s">
        <v>31326</v>
      </c>
      <c r="F757" s="136" t="s">
        <v>31327</v>
      </c>
      <c r="G757" s="136" t="s">
        <v>31328</v>
      </c>
      <c r="H757" s="116" t="str">
        <f>_xlfn.CONCAT("(","${Variables:",C757,"_kcat}"," * ",C757," * ",E757,") / (","${Variables:",C757,"_km}"," + (",C757," * ", E757,"))")</f>
        <v>(${Variables:E1_97_1_9_kcat} * E1_97_1_9 * C05684 * C00001 * C00125) / (${Variables:E1_97_1_9_km} + (E1_97_1_9 * C05684 * C00001 * C00125))</v>
      </c>
      <c r="I757" s="121" t="str">
        <f>_xlfn.CONCAT("r",A757,": ",D757," -&gt; ",F757," | ",H757)</f>
        <v>r756: C05684 + C00001 + C00125 -&gt; C05697 + C00126 | (${Variables:E1_97_1_9_kcat} * E1_97_1_9 * C05684 * C00001 * C00125) / (${Variables:E1_97_1_9_km} + (E1_97_1_9 * C05684 * C00001 * C00125))</v>
      </c>
    </row>
    <row r="758" spans="1:9" s="82" customFormat="1" ht="37.5">
      <c r="A758" s="116">
        <f t="shared" si="23"/>
        <v>757</v>
      </c>
      <c r="B758" s="114" t="s">
        <v>28918</v>
      </c>
      <c r="C758" s="116" t="str">
        <f t="shared" si="22"/>
        <v>E1_97_1_9</v>
      </c>
      <c r="D758" s="134" t="s">
        <v>31325</v>
      </c>
      <c r="E758" s="135" t="s">
        <v>31326</v>
      </c>
      <c r="F758" s="136" t="s">
        <v>31327</v>
      </c>
      <c r="G758" s="136" t="s">
        <v>31328</v>
      </c>
      <c r="H758" s="116" t="str">
        <f>_xlfn.CONCAT("(","${Variables:",C758,"_kcat}"," * ",C758," * ",E758,") / (","${Variables:",C758,"_km}"," + (",C758," * ", E758,"))")</f>
        <v>(${Variables:E1_97_1_9_kcat} * E1_97_1_9 * C05684 * C00001 * C00125) / (${Variables:E1_97_1_9_km} + (E1_97_1_9 * C05684 * C00001 * C00125))</v>
      </c>
      <c r="I758" s="121" t="str">
        <f>_xlfn.CONCAT("r",A758,": ",D758," -&gt; ",F758," | ",H758)</f>
        <v>r757: C05684 + C00001 + C00125 -&gt; C05697 + C00126 | (${Variables:E1_97_1_9_kcat} * E1_97_1_9 * C05684 * C00001 * C00125) / (${Variables:E1_97_1_9_km} + (E1_97_1_9 * C05684 * C00001 * C00125))</v>
      </c>
    </row>
    <row r="759" spans="1:9" s="82" customFormat="1" ht="37.5">
      <c r="A759" s="116">
        <f t="shared" si="23"/>
        <v>758</v>
      </c>
      <c r="B759" s="114" t="s">
        <v>28918</v>
      </c>
      <c r="C759" s="116" t="str">
        <f t="shared" si="22"/>
        <v>E1_97_1_9</v>
      </c>
      <c r="D759" s="134" t="s">
        <v>31325</v>
      </c>
      <c r="E759" s="135" t="s">
        <v>31326</v>
      </c>
      <c r="F759" s="136" t="s">
        <v>31327</v>
      </c>
      <c r="G759" s="136" t="s">
        <v>31328</v>
      </c>
      <c r="H759" s="116" t="str">
        <f>_xlfn.CONCAT("(","${Variables:",C759,"_kcat}"," * ",C759," * ",E759,") / (","${Variables:",C759,"_km}"," + (",C759," * ", E759,"))")</f>
        <v>(${Variables:E1_97_1_9_kcat} * E1_97_1_9 * C05684 * C00001 * C00125) / (${Variables:E1_97_1_9_km} + (E1_97_1_9 * C05684 * C00001 * C00125))</v>
      </c>
      <c r="I759" s="121" t="str">
        <f>_xlfn.CONCAT("r",A759,": ",D759," -&gt; ",F759," | ",H759)</f>
        <v>r758: C05684 + C00001 + C00125 -&gt; C05697 + C00126 | (${Variables:E1_97_1_9_kcat} * E1_97_1_9 * C05684 * C00001 * C00125) / (${Variables:E1_97_1_9_km} + (E1_97_1_9 * C05684 * C00001 * C00125))</v>
      </c>
    </row>
    <row r="760" spans="1:9" s="82" customFormat="1" ht="25">
      <c r="A760" s="116">
        <f t="shared" si="23"/>
        <v>759</v>
      </c>
      <c r="B760" s="114" t="s">
        <v>28919</v>
      </c>
      <c r="C760" s="116" t="str">
        <f t="shared" si="22"/>
        <v>E2_1_1_10</v>
      </c>
      <c r="D760" s="137" t="s">
        <v>31329</v>
      </c>
      <c r="E760" s="138" t="s">
        <v>31330</v>
      </c>
      <c r="F760" s="136" t="s">
        <v>19698</v>
      </c>
      <c r="G760" s="136" t="s">
        <v>19698</v>
      </c>
      <c r="H760" s="116" t="str">
        <f>_xlfn.CONCAT("(","${Variables:",C760,"_kcat}"," * ",C760," * ",E760,") / (","${Variables:",C760,"_km}"," + (",C760," * ", E760,"))")</f>
        <v>(${Variables:E2_1_1_10_kcat} * E2_1_1_10 * C03172 * C00155) / (${Variables:E2_1_1_10_km} + (E2_1_1_10 * C03172 * C00155))</v>
      </c>
      <c r="I760" s="121" t="str">
        <f>_xlfn.CONCAT("r",A760,": ",D760," -&gt; ",F760," | ",H760)</f>
        <v>r759: C03172 + C00155 -&gt; C00073 | (${Variables:E2_1_1_10_kcat} * E2_1_1_10 * C03172 * C00155) / (${Variables:E2_1_1_10_km} + (E2_1_1_10 * C03172 * C00155))</v>
      </c>
    </row>
    <row r="761" spans="1:9" s="82" customFormat="1" ht="25">
      <c r="A761" s="116">
        <f t="shared" si="23"/>
        <v>760</v>
      </c>
      <c r="B761" s="114" t="s">
        <v>28919</v>
      </c>
      <c r="C761" s="116" t="str">
        <f t="shared" si="22"/>
        <v>E2_1_1_10</v>
      </c>
      <c r="D761" s="137" t="s">
        <v>31331</v>
      </c>
      <c r="E761" s="138" t="s">
        <v>31332</v>
      </c>
      <c r="F761" s="136" t="s">
        <v>31333</v>
      </c>
      <c r="G761" s="136" t="s">
        <v>31334</v>
      </c>
      <c r="H761" s="116" t="str">
        <f>_xlfn.CONCAT("(","${Variables:",C761,"_kcat}"," * ",C761," * ",E761,") / (","${Variables:",C761,"_km}"," + (",C761," * ", E761,"))")</f>
        <v>(${Variables:E2_1_1_10_kcat} * E2_1_1_10 * C00019 * C00155) / (${Variables:E2_1_1_10_km} + (E2_1_1_10 * C00019 * C00155))</v>
      </c>
      <c r="I761" s="121" t="str">
        <f>_xlfn.CONCAT("r",A761,": ",D761," -&gt; ",F761," | ",H761)</f>
        <v>r760: C00019 + C00155 -&gt; C00021 + C00073 | (${Variables:E2_1_1_10_kcat} * E2_1_1_10 * C00019 * C00155) / (${Variables:E2_1_1_10_km} + (E2_1_1_10 * C00019 * C00155))</v>
      </c>
    </row>
    <row r="762" spans="1:9" s="82" customFormat="1" ht="25">
      <c r="A762" s="116">
        <f t="shared" si="23"/>
        <v>761</v>
      </c>
      <c r="B762" s="114" t="s">
        <v>28920</v>
      </c>
      <c r="C762" s="116" t="str">
        <f t="shared" si="22"/>
        <v>E2_1_1_107</v>
      </c>
      <c r="D762" s="134" t="s">
        <v>31335</v>
      </c>
      <c r="E762" s="135" t="s">
        <v>31336</v>
      </c>
      <c r="F762" s="136" t="s">
        <v>31337</v>
      </c>
      <c r="G762" s="136" t="s">
        <v>31338</v>
      </c>
      <c r="H762" s="116" t="str">
        <f>_xlfn.CONCAT("(","${Variables:",C762,"_kcat}"," * ",C762," * ",E762,") / (","${Variables:",C762,"_km}"," + (",C762," * ", E762,"))")</f>
        <v>(${Variables:E2_1_1_107_kcat} * E2_1_1_107 * C00019 * C01051) / (${Variables:E2_1_1_107_km} + (E2_1_1_107 * C00019 * C01051))</v>
      </c>
      <c r="I762" s="121" t="str">
        <f>_xlfn.CONCAT("r",A762,": ",D762," -&gt; ",F762," | ",H762)</f>
        <v>r761: C00019 + C01051 -&gt; C00021 + C02463 | (${Variables:E2_1_1_107_kcat} * E2_1_1_107 * C00019 * C01051) / (${Variables:E2_1_1_107_km} + (E2_1_1_107 * C00019 * C01051))</v>
      </c>
    </row>
    <row r="763" spans="1:9" s="82" customFormat="1" ht="25">
      <c r="A763" s="116">
        <f t="shared" si="23"/>
        <v>762</v>
      </c>
      <c r="B763" s="114" t="s">
        <v>28920</v>
      </c>
      <c r="C763" s="116" t="str">
        <f t="shared" si="22"/>
        <v>E2_1_1_107</v>
      </c>
      <c r="D763" s="134" t="s">
        <v>31335</v>
      </c>
      <c r="E763" s="135" t="s">
        <v>31336</v>
      </c>
      <c r="F763" s="136" t="s">
        <v>31339</v>
      </c>
      <c r="G763" s="136" t="s">
        <v>31340</v>
      </c>
      <c r="H763" s="116" t="str">
        <f>_xlfn.CONCAT("(","${Variables:",C763,"_kcat}"," * ",C763," * ",E763,") / (","${Variables:",C763,"_km}"," + (",C763," * ", E763,"))")</f>
        <v>(${Variables:E2_1_1_107_kcat} * E2_1_1_107 * C00019 * C01051) / (${Variables:E2_1_1_107_km} + (E2_1_1_107 * C00019 * C01051))</v>
      </c>
      <c r="I763" s="121" t="str">
        <f>_xlfn.CONCAT("r",A763,": ",D763," -&gt; ",F763," | ",H763)</f>
        <v>r762: C00019 + C01051 -&gt; C00021 + C15527 | (${Variables:E2_1_1_107_kcat} * E2_1_1_107 * C00019 * C01051) / (${Variables:E2_1_1_107_km} + (E2_1_1_107 * C00019 * C01051))</v>
      </c>
    </row>
    <row r="764" spans="1:9" s="82" customFormat="1" ht="25">
      <c r="A764" s="116">
        <f t="shared" si="23"/>
        <v>763</v>
      </c>
      <c r="B764" s="114" t="s">
        <v>28920</v>
      </c>
      <c r="C764" s="116" t="str">
        <f t="shared" si="22"/>
        <v>E2_1_1_107</v>
      </c>
      <c r="D764" s="134" t="s">
        <v>31341</v>
      </c>
      <c r="E764" s="135" t="s">
        <v>31342</v>
      </c>
      <c r="F764" s="136" t="s">
        <v>31337</v>
      </c>
      <c r="G764" s="136" t="s">
        <v>31338</v>
      </c>
      <c r="H764" s="116" t="str">
        <f>_xlfn.CONCAT("(","${Variables:",C764,"_kcat}"," * ",C764," * ",E764,") / (","${Variables:",C764,"_km}"," + (",C764," * ", E764,"))")</f>
        <v>(${Variables:E2_1_1_107_kcat} * E2_1_1_107 * C00019 * C15527) / (${Variables:E2_1_1_107_km} + (E2_1_1_107 * C00019 * C15527))</v>
      </c>
      <c r="I764" s="121" t="str">
        <f>_xlfn.CONCAT("r",A764,": ",D764," -&gt; ",F764," | ",H764)</f>
        <v>r763: C00019 + C15527 -&gt; C00021 + C02463 | (${Variables:E2_1_1_107_kcat} * E2_1_1_107 * C00019 * C15527) / (${Variables:E2_1_1_107_km} + (E2_1_1_107 * C00019 * C15527))</v>
      </c>
    </row>
    <row r="765" spans="1:9" s="82" customFormat="1" ht="25">
      <c r="A765" s="116">
        <f t="shared" si="23"/>
        <v>764</v>
      </c>
      <c r="B765" s="114" t="s">
        <v>28920</v>
      </c>
      <c r="C765" s="116" t="str">
        <f t="shared" si="22"/>
        <v>E2_1_1_107</v>
      </c>
      <c r="D765" s="134" t="s">
        <v>31343</v>
      </c>
      <c r="E765" s="135" t="s">
        <v>31344</v>
      </c>
      <c r="F765" s="136" t="s">
        <v>31345</v>
      </c>
      <c r="G765" s="136" t="s">
        <v>31346</v>
      </c>
      <c r="H765" s="116" t="str">
        <f>_xlfn.CONCAT("(","${Variables:",C765,"_kcat}"," * ",C765," * ",E765,") / (","${Variables:",C765,"_km}"," + (",C765," * ", E765,"))")</f>
        <v>(${Variables:E2_1_1_107_kcat} * E2_1_1_107 * C00019 * C02469) / (${Variables:E2_1_1_107_km} + (E2_1_1_107 * C00019 * C02469))</v>
      </c>
      <c r="I765" s="121" t="str">
        <f>_xlfn.CONCAT("r",A765,": ",D765," -&gt; ",F765," | ",H765)</f>
        <v>r764: C00019 + C02469 -&gt; C00021 + C05778 | (${Variables:E2_1_1_107_kcat} * E2_1_1_107 * C00019 * C02469) / (${Variables:E2_1_1_107_km} + (E2_1_1_107 * C00019 * C02469))</v>
      </c>
    </row>
    <row r="766" spans="1:9" s="82" customFormat="1" ht="25">
      <c r="A766" s="116">
        <f t="shared" si="23"/>
        <v>765</v>
      </c>
      <c r="B766" s="114" t="s">
        <v>28921</v>
      </c>
      <c r="C766" s="116" t="str">
        <f t="shared" si="22"/>
        <v>E2_1_1_13</v>
      </c>
      <c r="D766" s="134" t="s">
        <v>31347</v>
      </c>
      <c r="E766" s="135" t="s">
        <v>31348</v>
      </c>
      <c r="F766" s="136" t="s">
        <v>31349</v>
      </c>
      <c r="G766" s="136" t="s">
        <v>31350</v>
      </c>
      <c r="H766" s="116" t="str">
        <f>_xlfn.CONCAT("(","${Variables:",C766,"_kcat}"," * ",C766," * ",E766,") / (","${Variables:",C766,"_km}"," + (",C766," * ", E766,"))")</f>
        <v>(${Variables:E2_1_1_13_kcat} * E2_1_1_13 * C00440 * C00155 ) / (${Variables:E2_1_1_13_km} + (E2_1_1_13 * C00440 * C00155 ))</v>
      </c>
      <c r="I766" s="121" t="str">
        <f>_xlfn.CONCAT("r",A766,": ",D766," -&gt; ",F766," | ",H766)</f>
        <v>r765: C00440 + C00155  -&gt; C00101 + C00073 | (${Variables:E2_1_1_13_kcat} * E2_1_1_13 * C00440 * C00155 ) / (${Variables:E2_1_1_13_km} + (E2_1_1_13 * C00440 * C00155 ))</v>
      </c>
    </row>
    <row r="767" spans="1:9" s="82" customFormat="1" ht="25">
      <c r="A767" s="116">
        <f t="shared" si="23"/>
        <v>766</v>
      </c>
      <c r="B767" s="114" t="s">
        <v>28921</v>
      </c>
      <c r="C767" s="116" t="str">
        <f t="shared" si="22"/>
        <v>E2_1_1_13</v>
      </c>
      <c r="D767" s="134" t="s">
        <v>31351</v>
      </c>
      <c r="E767" s="135" t="s">
        <v>31352</v>
      </c>
      <c r="F767" s="136" t="s">
        <v>31353</v>
      </c>
      <c r="G767" s="136" t="s">
        <v>31354</v>
      </c>
      <c r="H767" s="116" t="str">
        <f>_xlfn.CONCAT("(","${Variables:",C767,"_kcat}"," * ",C767," * ",E767,") / (","${Variables:",C767,"_km}"," + (",C767," * ", E767,"))")</f>
        <v>(${Variables:E2_1_1_13_kcat} * E2_1_1_13 * C05698 * C04489) / (${Variables:E2_1_1_13_km} + (E2_1_1_13 * C05698 * C04489))</v>
      </c>
      <c r="I767" s="121" t="str">
        <f>_xlfn.CONCAT("r",A767,": ",D767," -&gt; ",F767," | ",H767)</f>
        <v>r766: C05698 + C04489 -&gt; C05335 + C04144 | (${Variables:E2_1_1_13_kcat} * E2_1_1_13 * C05698 * C04489) / (${Variables:E2_1_1_13_km} + (E2_1_1_13 * C05698 * C04489))</v>
      </c>
    </row>
    <row r="768" spans="1:9" s="82" customFormat="1" ht="25">
      <c r="A768" s="116">
        <f t="shared" si="23"/>
        <v>767</v>
      </c>
      <c r="B768" s="114" t="s">
        <v>28922</v>
      </c>
      <c r="C768" s="116" t="str">
        <f t="shared" si="22"/>
        <v>E2_1_1_14</v>
      </c>
      <c r="D768" s="134" t="s">
        <v>31355</v>
      </c>
      <c r="E768" s="135" t="s">
        <v>31356</v>
      </c>
      <c r="F768" s="136" t="s">
        <v>31357</v>
      </c>
      <c r="G768" s="136" t="s">
        <v>31358</v>
      </c>
      <c r="H768" s="116" t="str">
        <f>_xlfn.CONCAT("(","${Variables:",C768,"_kcat}"," * ",C768," * ",E768,") / (","${Variables:",C768,"_km}"," + (",C768," * ", E768,"))")</f>
        <v>(${Variables:E2_1_1_14_kcat} * E2_1_1_14 * C00489 * C00155) / (${Variables:E2_1_1_14_km} + (E2_1_1_14 * C00489 * C00155))</v>
      </c>
      <c r="I768" s="121" t="str">
        <f>_xlfn.CONCAT("r",A768,": ",D768," -&gt; ",F768," | ",H768)</f>
        <v>r767: C00489 + C00155 -&gt; C04144 + C00073 | (${Variables:E2_1_1_14_kcat} * E2_1_1_14 * C00489 * C00155) / (${Variables:E2_1_1_14_km} + (E2_1_1_14 * C00489 * C00155))</v>
      </c>
    </row>
    <row r="769" spans="1:9" s="82" customFormat="1" ht="25">
      <c r="A769" s="116">
        <f t="shared" si="23"/>
        <v>768</v>
      </c>
      <c r="B769" s="114" t="s">
        <v>28922</v>
      </c>
      <c r="C769" s="116" t="str">
        <f t="shared" si="22"/>
        <v>E2_1_1_14</v>
      </c>
      <c r="D769" s="134" t="s">
        <v>31351</v>
      </c>
      <c r="E769" s="135" t="s">
        <v>31352</v>
      </c>
      <c r="F769" s="136" t="s">
        <v>31353</v>
      </c>
      <c r="G769" s="136" t="s">
        <v>31354</v>
      </c>
      <c r="H769" s="116" t="str">
        <f>_xlfn.CONCAT("(","${Variables:",C769,"_kcat}"," * ",C769," * ",E769,") / (","${Variables:",C769,"_km}"," + (",C769," * ", E769,"))")</f>
        <v>(${Variables:E2_1_1_14_kcat} * E2_1_1_14 * C05698 * C04489) / (${Variables:E2_1_1_14_km} + (E2_1_1_14 * C05698 * C04489))</v>
      </c>
      <c r="I769" s="121" t="str">
        <f>_xlfn.CONCAT("r",A769,": ",D769," -&gt; ",F769," | ",H769)</f>
        <v>r768: C05698 + C04489 -&gt; C05335 + C04144 | (${Variables:E2_1_1_14_kcat} * E2_1_1_14 * C05698 * C04489) / (${Variables:E2_1_1_14_km} + (E2_1_1_14 * C05698 * C04489))</v>
      </c>
    </row>
    <row r="770" spans="1:9" s="82" customFormat="1" ht="25">
      <c r="A770" s="116">
        <f t="shared" si="23"/>
        <v>769</v>
      </c>
      <c r="B770" s="114" t="s">
        <v>28923</v>
      </c>
      <c r="C770" s="116" t="str">
        <f t="shared" si="22"/>
        <v>E2_1_1_144</v>
      </c>
      <c r="D770" s="134" t="s">
        <v>31359</v>
      </c>
      <c r="E770" s="135" t="s">
        <v>31360</v>
      </c>
      <c r="F770" s="136" t="s">
        <v>31361</v>
      </c>
      <c r="G770" s="136" t="s">
        <v>31362</v>
      </c>
      <c r="H770" s="116" t="str">
        <f>_xlfn.CONCAT("(","${Variables:",C770,"_kcat}"," * ",C770," * ",E770,") / (","${Variables:",C770,"_km}"," + (",C770," * ", E770,"))")</f>
        <v>(${Variables:E2_1_1_144_kcat} * E2_1_1_144 * C00019 * C02341) / (${Variables:E2_1_1_144_km} + (E2_1_1_144 * C00019 * C02341))</v>
      </c>
      <c r="I770" s="121" t="str">
        <f>_xlfn.CONCAT("r",A770,": ",D770," -&gt; ",F770," | ",H770)</f>
        <v>r769: C00019 + C02341 -&gt; C00021 + C11514 | (${Variables:E2_1_1_144_kcat} * E2_1_1_144 * C00019 * C02341) / (${Variables:E2_1_1_144_km} + (E2_1_1_144 * C00019 * C02341))</v>
      </c>
    </row>
    <row r="771" spans="1:9" s="82" customFormat="1" ht="25">
      <c r="A771" s="116">
        <f t="shared" si="23"/>
        <v>770</v>
      </c>
      <c r="B771" s="114" t="s">
        <v>28924</v>
      </c>
      <c r="C771" s="116" t="str">
        <f t="shared" ref="C771:C834" si="24">CONCATENATE("E",B771)</f>
        <v>E2_1_1_163</v>
      </c>
      <c r="D771" s="134" t="s">
        <v>31363</v>
      </c>
      <c r="E771" s="135" t="s">
        <v>31364</v>
      </c>
      <c r="F771" s="136" t="s">
        <v>31365</v>
      </c>
      <c r="G771" s="136" t="s">
        <v>31366</v>
      </c>
      <c r="H771" s="116" t="str">
        <f>_xlfn.CONCAT("(","${Variables:",C771,"_kcat}"," * ",C771," * ",E771,") / (","${Variables:",C771,"_km}"," + (",C771," * ", E771,"))")</f>
        <v>(${Variables:E2_1_1_163_kcat} * E2_1_1_163 * C19847 * C00019 ) / (${Variables:E2_1_1_163_km} + (E2_1_1_163 * C19847 * C00019 ))</v>
      </c>
      <c r="I771" s="121" t="str">
        <f>_xlfn.CONCAT("r",A771,": ",D771," -&gt; ",F771," | ",H771)</f>
        <v>r770: C19847 + C00019  -&gt; C05819 + C00021 | (${Variables:E2_1_1_163_kcat} * E2_1_1_163 * C19847 * C00019 ) / (${Variables:E2_1_1_163_km} + (E2_1_1_163 * C19847 * C00019 ))</v>
      </c>
    </row>
    <row r="772" spans="1:9" s="82" customFormat="1" ht="25">
      <c r="A772" s="116">
        <f t="shared" ref="A772:A835" si="25">A771+1</f>
        <v>771</v>
      </c>
      <c r="B772" s="114" t="s">
        <v>28925</v>
      </c>
      <c r="C772" s="116" t="str">
        <f t="shared" si="24"/>
        <v>E2_1_1_171</v>
      </c>
      <c r="D772" s="134" t="s">
        <v>31367</v>
      </c>
      <c r="E772" s="135" t="s">
        <v>31368</v>
      </c>
      <c r="F772" s="136" t="s">
        <v>31369</v>
      </c>
      <c r="G772" s="136" t="s">
        <v>31370</v>
      </c>
      <c r="H772" s="116" t="str">
        <f>_xlfn.CONCAT("(","${Variables:",C772,"_kcat}"," * ",C772," * ",E772,") / (","${Variables:",C772,"_km}"," + (",C772," * ", E772,"))")</f>
        <v>(${Variables:E2_1_1_171_kcat} * E2_1_1_171 * C00019 * C00240) / (${Variables:E2_1_1_171_km} + (E2_1_1_171 * C00019 * C00240))</v>
      </c>
      <c r="I772" s="121" t="str">
        <f>_xlfn.CONCAT("r",A772,": ",D772," -&gt; ",F772," | ",H772)</f>
        <v>r771: C00019 + C00240 -&gt; C00021 + C04153 | (${Variables:E2_1_1_171_kcat} * E2_1_1_171 * C00019 * C00240) / (${Variables:E2_1_1_171_km} + (E2_1_1_171 * C00019 * C00240))</v>
      </c>
    </row>
    <row r="773" spans="1:9" s="82" customFormat="1" ht="25">
      <c r="A773" s="116">
        <f t="shared" si="25"/>
        <v>772</v>
      </c>
      <c r="B773" s="114" t="s">
        <v>28926</v>
      </c>
      <c r="C773" s="116" t="str">
        <f t="shared" si="24"/>
        <v>E2_1_1_172</v>
      </c>
      <c r="D773" s="134" t="s">
        <v>31367</v>
      </c>
      <c r="E773" s="135" t="s">
        <v>31368</v>
      </c>
      <c r="F773" s="136" t="s">
        <v>31369</v>
      </c>
      <c r="G773" s="136" t="s">
        <v>31370</v>
      </c>
      <c r="H773" s="116" t="str">
        <f>_xlfn.CONCAT("(","${Variables:",C773,"_kcat}"," * ",C773," * ",E773,") / (","${Variables:",C773,"_km}"," + (",C773," * ", E773,"))")</f>
        <v>(${Variables:E2_1_1_172_kcat} * E2_1_1_172 * C00019 * C00240) / (${Variables:E2_1_1_172_km} + (E2_1_1_172 * C00019 * C00240))</v>
      </c>
      <c r="I773" s="121" t="str">
        <f>_xlfn.CONCAT("r",A773,": ",D773," -&gt; ",F773," | ",H773)</f>
        <v>r772: C00019 + C00240 -&gt; C00021 + C04153 | (${Variables:E2_1_1_172_kcat} * E2_1_1_172 * C00019 * C00240) / (${Variables:E2_1_1_172_km} + (E2_1_1_172 * C00019 * C00240))</v>
      </c>
    </row>
    <row r="774" spans="1:9" s="82" customFormat="1" ht="25">
      <c r="A774" s="116">
        <f t="shared" si="25"/>
        <v>773</v>
      </c>
      <c r="B774" s="114" t="s">
        <v>28927</v>
      </c>
      <c r="C774" s="116" t="str">
        <f t="shared" si="24"/>
        <v>E2_1_1_173</v>
      </c>
      <c r="D774" s="134" t="s">
        <v>31367</v>
      </c>
      <c r="E774" s="135" t="s">
        <v>31368</v>
      </c>
      <c r="F774" s="136" t="s">
        <v>31369</v>
      </c>
      <c r="G774" s="136" t="s">
        <v>31370</v>
      </c>
      <c r="H774" s="116" t="str">
        <f>_xlfn.CONCAT("(","${Variables:",C774,"_kcat}"," * ",C774," * ",E774,") / (","${Variables:",C774,"_km}"," + (",C774," * ", E774,"))")</f>
        <v>(${Variables:E2_1_1_173_kcat} * E2_1_1_173 * C00019 * C00240) / (${Variables:E2_1_1_173_km} + (E2_1_1_173 * C00019 * C00240))</v>
      </c>
      <c r="I774" s="121" t="str">
        <f>_xlfn.CONCAT("r",A774,": ",D774," -&gt; ",F774," | ",H774)</f>
        <v>r773: C00019 + C00240 -&gt; C00021 + C04153 | (${Variables:E2_1_1_173_kcat} * E2_1_1_173 * C00019 * C00240) / (${Variables:E2_1_1_173_km} + (E2_1_1_173 * C00019 * C00240))</v>
      </c>
    </row>
    <row r="775" spans="1:9" s="82" customFormat="1" ht="25">
      <c r="A775" s="116">
        <f t="shared" si="25"/>
        <v>774</v>
      </c>
      <c r="B775" s="114" t="s">
        <v>28928</v>
      </c>
      <c r="C775" s="116" t="str">
        <f t="shared" si="24"/>
        <v>E2_1_1_174</v>
      </c>
      <c r="D775" s="134" t="s">
        <v>31367</v>
      </c>
      <c r="E775" s="135" t="s">
        <v>31368</v>
      </c>
      <c r="F775" s="136" t="s">
        <v>31369</v>
      </c>
      <c r="G775" s="136" t="s">
        <v>31370</v>
      </c>
      <c r="H775" s="116" t="str">
        <f>_xlfn.CONCAT("(","${Variables:",C775,"_kcat}"," * ",C775," * ",E775,") / (","${Variables:",C775,"_km}"," + (",C775," * ", E775,"))")</f>
        <v>(${Variables:E2_1_1_174_kcat} * E2_1_1_174 * C00019 * C00240) / (${Variables:E2_1_1_174_km} + (E2_1_1_174 * C00019 * C00240))</v>
      </c>
      <c r="I775" s="121" t="str">
        <f>_xlfn.CONCAT("r",A775,": ",D775," -&gt; ",F775," | ",H775)</f>
        <v>r774: C00019 + C00240 -&gt; C00021 + C04153 | (${Variables:E2_1_1_174_kcat} * E2_1_1_174 * C00019 * C00240) / (${Variables:E2_1_1_174_km} + (E2_1_1_174 * C00019 * C00240))</v>
      </c>
    </row>
    <row r="776" spans="1:9" s="82" customFormat="1" ht="25">
      <c r="A776" s="116">
        <f t="shared" si="25"/>
        <v>775</v>
      </c>
      <c r="B776" s="114" t="s">
        <v>28929</v>
      </c>
      <c r="C776" s="116" t="str">
        <f t="shared" si="24"/>
        <v>E2_1_1_181</v>
      </c>
      <c r="D776" s="134" t="s">
        <v>31371</v>
      </c>
      <c r="E776" s="135" t="s">
        <v>31372</v>
      </c>
      <c r="F776" s="136" t="s">
        <v>31373</v>
      </c>
      <c r="G776" s="136" t="s">
        <v>31374</v>
      </c>
      <c r="H776" s="116" t="str">
        <f>_xlfn.CONCAT("(","${Variables:",C776,"_kcat}"," * ",C776," * ",E776,") / (","${Variables:",C776,"_km}"," + (",C776," * ", E776,"))")</f>
        <v>(${Variables:E2_1_1_181_kcat} * E2_1_1_181 * C00019 * C20648) / (${Variables:E2_1_1_181_km} + (E2_1_1_181 * C00019 * C20648))</v>
      </c>
      <c r="I776" s="121" t="str">
        <f>_xlfn.CONCAT("r",A776,": ",D776," -&gt; ",F776," | ",H776)</f>
        <v>r775: C00019 + C20648 -&gt; C00021 + C04154 | (${Variables:E2_1_1_181_kcat} * E2_1_1_181 * C00019 * C20648) / (${Variables:E2_1_1_181_km} + (E2_1_1_181 * C00019 * C20648))</v>
      </c>
    </row>
    <row r="777" spans="1:9" s="82" customFormat="1" ht="25">
      <c r="A777" s="116">
        <f t="shared" si="25"/>
        <v>776</v>
      </c>
      <c r="B777" s="114" t="s">
        <v>28930</v>
      </c>
      <c r="C777" s="116" t="str">
        <f t="shared" si="24"/>
        <v>E2_1_1_182</v>
      </c>
      <c r="D777" s="134" t="s">
        <v>31371</v>
      </c>
      <c r="E777" s="135" t="s">
        <v>31372</v>
      </c>
      <c r="F777" s="136" t="s">
        <v>31375</v>
      </c>
      <c r="G777" s="136" t="s">
        <v>31376</v>
      </c>
      <c r="H777" s="116" t="str">
        <f>_xlfn.CONCAT("(","${Variables:",C777,"_kcat}"," * ",C777," * ",E777,") / (","${Variables:",C777,"_km}"," + (",C777," * ", E777,"))")</f>
        <v>(${Variables:E2_1_1_182_kcat} * E2_1_1_182 * C00019 * C20648) / (${Variables:E2_1_1_182_km} + (E2_1_1_182 * C00019 * C20648))</v>
      </c>
      <c r="I777" s="121" t="str">
        <f>_xlfn.CONCAT("r",A777,": ",D777," -&gt; ",F777," | ",H777)</f>
        <v>r776: C00019 + C20648 -&gt; C00021 + C20796 | (${Variables:E2_1_1_182_kcat} * E2_1_1_182 * C00019 * C20648) / (${Variables:E2_1_1_182_km} + (E2_1_1_182 * C00019 * C20648))</v>
      </c>
    </row>
    <row r="778" spans="1:9" s="82" customFormat="1" ht="25">
      <c r="A778" s="116">
        <f t="shared" si="25"/>
        <v>777</v>
      </c>
      <c r="B778" s="114" t="s">
        <v>28931</v>
      </c>
      <c r="C778" s="116" t="str">
        <f t="shared" si="24"/>
        <v>E2_1_1_187</v>
      </c>
      <c r="D778" s="134" t="s">
        <v>31367</v>
      </c>
      <c r="E778" s="135" t="s">
        <v>31368</v>
      </c>
      <c r="F778" s="136" t="s">
        <v>31377</v>
      </c>
      <c r="G778" s="136" t="s">
        <v>31378</v>
      </c>
      <c r="H778" s="116" t="str">
        <f>_xlfn.CONCAT("(","${Variables:",C778,"_kcat}"," * ",C778," * ",E778,") / (","${Variables:",C778,"_km}"," + (",C778," * ", E778,"))")</f>
        <v>(${Variables:E2_1_1_187_kcat} * E2_1_1_187 * C00019 * C00240) / (${Variables:E2_1_1_187_km} + (E2_1_1_187 * C00019 * C00240))</v>
      </c>
      <c r="I778" s="121" t="str">
        <f>_xlfn.CONCAT("r",A778,": ",D778," -&gt; ",F778," | ",H778)</f>
        <v>r777: C00019 + C00240 -&gt; C00021 + C04152 | (${Variables:E2_1_1_187_kcat} * E2_1_1_187 * C00019 * C00240) / (${Variables:E2_1_1_187_km} + (E2_1_1_187 * C00019 * C00240))</v>
      </c>
    </row>
    <row r="779" spans="1:9" s="82" customFormat="1" ht="25">
      <c r="A779" s="116">
        <f t="shared" si="25"/>
        <v>778</v>
      </c>
      <c r="B779" s="114" t="s">
        <v>28932</v>
      </c>
      <c r="C779" s="116" t="str">
        <f t="shared" si="24"/>
        <v>E2_1_1_197</v>
      </c>
      <c r="D779" s="134" t="s">
        <v>31379</v>
      </c>
      <c r="E779" s="135" t="s">
        <v>31380</v>
      </c>
      <c r="F779" s="136" t="s">
        <v>31381</v>
      </c>
      <c r="G779" s="136" t="s">
        <v>31382</v>
      </c>
      <c r="H779" s="116" t="str">
        <f>_xlfn.CONCAT("(","${Variables:",C779,"_kcat}"," * ",C779," * ",E779,") / (","${Variables:",C779,"_km}"," + (",C779," * ", E779,"))")</f>
        <v>(${Variables:E2_1_1_197_kcat} * E2_1_1_197 * C00019 * C01209) / (${Variables:E2_1_1_197_km} + (E2_1_1_197 * C00019 * C01209))</v>
      </c>
      <c r="I779" s="121" t="str">
        <f>_xlfn.CONCAT("r",A779,": ",D779," -&gt; ",F779," | ",H779)</f>
        <v>r778: C00019 + C01209 -&gt; C00021 + C19673 | (${Variables:E2_1_1_197_kcat} * E2_1_1_197 * C00019 * C01209) / (${Variables:E2_1_1_197_km} + (E2_1_1_197 * C00019 * C01209))</v>
      </c>
    </row>
    <row r="780" spans="1:9" s="82" customFormat="1" ht="25">
      <c r="A780" s="116">
        <f t="shared" si="25"/>
        <v>779</v>
      </c>
      <c r="B780" s="114" t="s">
        <v>28933</v>
      </c>
      <c r="C780" s="116" t="str">
        <f t="shared" si="24"/>
        <v>E2_1_1_201</v>
      </c>
      <c r="D780" s="134" t="s">
        <v>31383</v>
      </c>
      <c r="E780" s="135" t="s">
        <v>31384</v>
      </c>
      <c r="F780" s="136" t="s">
        <v>31385</v>
      </c>
      <c r="G780" s="136" t="s">
        <v>31386</v>
      </c>
      <c r="H780" s="116" t="str">
        <f>_xlfn.CONCAT("(","${Variables:",C780,"_kcat}"," * ",C780," * ",E780,") / (","${Variables:",C780,"_km}"," + (",C780," * ", E780,"))")</f>
        <v>(${Variables:E2_1_1_201_kcat} * E2_1_1_201 * C00019 * C19858) / (${Variables:E2_1_1_201_km} + (E2_1_1_201 * C00019 * C19858))</v>
      </c>
      <c r="I780" s="121" t="str">
        <f>_xlfn.CONCAT("r",A780,": ",D780," -&gt; ",F780," | ",H780)</f>
        <v>r779: C00019 + C19858 -&gt; C00021 + C19859 | (${Variables:E2_1_1_201_kcat} * E2_1_1_201 * C00019 * C19858) / (${Variables:E2_1_1_201_km} + (E2_1_1_201 * C00019 * C19858))</v>
      </c>
    </row>
    <row r="781" spans="1:9" s="82" customFormat="1" ht="25">
      <c r="A781" s="116">
        <f t="shared" si="25"/>
        <v>780</v>
      </c>
      <c r="B781" s="114" t="s">
        <v>28934</v>
      </c>
      <c r="C781" s="116" t="str">
        <f t="shared" si="24"/>
        <v>E2_1_1_222</v>
      </c>
      <c r="D781" s="134" t="s">
        <v>31387</v>
      </c>
      <c r="E781" s="135" t="s">
        <v>31388</v>
      </c>
      <c r="F781" s="136" t="s">
        <v>31389</v>
      </c>
      <c r="G781" s="136" t="s">
        <v>31390</v>
      </c>
      <c r="H781" s="116" t="str">
        <f>_xlfn.CONCAT("(","${Variables:",C781,"_kcat}"," * ",C781," * ",E781,") / (","${Variables:",C781,"_km}"," + (",C781," * ", E781,"))")</f>
        <v>(${Variables:E2_1_1_222_kcat} * E2_1_1_222 * C17551 * C00019) / (${Variables:E2_1_1_222_km} + (E2_1_1_222 * C17551 * C00019))</v>
      </c>
      <c r="I781" s="121" t="str">
        <f>_xlfn.CONCAT("r",A781,": ",D781," -&gt; ",F781," | ",H781)</f>
        <v>r780: C17551 + C00019 -&gt; C17551 + C00021 | (${Variables:E2_1_1_222_kcat} * E2_1_1_222 * C17551 * C00019) / (${Variables:E2_1_1_222_km} + (E2_1_1_222 * C17551 * C00019))</v>
      </c>
    </row>
    <row r="782" spans="1:9" s="82" customFormat="1" ht="25">
      <c r="A782" s="116">
        <f t="shared" si="25"/>
        <v>781</v>
      </c>
      <c r="B782" s="114" t="s">
        <v>28934</v>
      </c>
      <c r="C782" s="116" t="str">
        <f t="shared" si="24"/>
        <v>E2_1_1_222</v>
      </c>
      <c r="D782" s="134" t="s">
        <v>31391</v>
      </c>
      <c r="E782" s="135" t="s">
        <v>31392</v>
      </c>
      <c r="F782" s="136" t="s">
        <v>31393</v>
      </c>
      <c r="G782" s="136" t="s">
        <v>31394</v>
      </c>
      <c r="H782" s="116" t="str">
        <f>_xlfn.CONCAT("(","${Variables:",C782,"_kcat}"," * ",C782," * ",E782,") / (","${Variables:",C782,"_km}"," + (",C782," * ", E782,"))")</f>
        <v>(${Variables:E2_1_1_222_kcat} * E2_1_1_222 * C05811 * C00019) / (${Variables:E2_1_1_222_km} + (E2_1_1_222 * C05811 * C00019))</v>
      </c>
      <c r="I782" s="121" t="str">
        <f>_xlfn.CONCAT("r",A782,": ",D782," -&gt; ",F782," | ",H782)</f>
        <v>r781: C05811 + C00019 -&gt; C05812 + C00021 | (${Variables:E2_1_1_222_kcat} * E2_1_1_222 * C05811 * C00019) / (${Variables:E2_1_1_222_km} + (E2_1_1_222 * C05811 * C00019))</v>
      </c>
    </row>
    <row r="783" spans="1:9" s="82" customFormat="1" ht="25">
      <c r="A783" s="116">
        <f t="shared" si="25"/>
        <v>782</v>
      </c>
      <c r="B783" s="114" t="s">
        <v>28935</v>
      </c>
      <c r="C783" s="116" t="str">
        <f t="shared" si="24"/>
        <v>E2_1_1_228</v>
      </c>
      <c r="D783" s="134" t="s">
        <v>31395</v>
      </c>
      <c r="E783" s="135" t="s">
        <v>31396</v>
      </c>
      <c r="F783" s="136" t="s">
        <v>31397</v>
      </c>
      <c r="G783" s="136" t="s">
        <v>31398</v>
      </c>
      <c r="H783" s="116" t="str">
        <f>_xlfn.CONCAT("(","${Variables:",C783,"_kcat}"," * ",C783," * ",E783,") / (","${Variables:",C783,"_km}"," + (",C783," * ", E783,"))")</f>
        <v>(${Variables:E2_1_1_228_kcat} * E2_1_1_228 * C00019 * C01977) / (${Variables:E2_1_1_228_km} + (E2_1_1_228 * C00019 * C01977))</v>
      </c>
      <c r="I783" s="121" t="str">
        <f>_xlfn.CONCAT("r",A783,": ",D783," -&gt; ",F783," | ",H783)</f>
        <v>r782: C00019 + C01977 -&gt; C00021 + C04157 | (${Variables:E2_1_1_228_kcat} * E2_1_1_228 * C00019 * C01977) / (${Variables:E2_1_1_228_km} + (E2_1_1_228 * C00019 * C01977))</v>
      </c>
    </row>
    <row r="784" spans="1:9" s="82" customFormat="1" ht="25">
      <c r="A784" s="116">
        <f t="shared" si="25"/>
        <v>783</v>
      </c>
      <c r="B784" s="114" t="s">
        <v>28936</v>
      </c>
      <c r="C784" s="116" t="str">
        <f t="shared" si="24"/>
        <v>E2_1_1_297</v>
      </c>
      <c r="D784" s="134" t="s">
        <v>31399</v>
      </c>
      <c r="E784" s="135" t="s">
        <v>31400</v>
      </c>
      <c r="F784" s="136" t="s">
        <v>31401</v>
      </c>
      <c r="G784" s="136" t="s">
        <v>31402</v>
      </c>
      <c r="H784" s="116" t="str">
        <f>_xlfn.CONCAT("(","${Variables:",C784,"_kcat}"," * ",C784," * ",E784,") / (","${Variables:",C784,"_km}"," + (",C784," * ", E784,"))")</f>
        <v>(${Variables:E2_1_1_297_kcat} * E2_1_1_297 * C02583 * C00019) / (${Variables:E2_1_1_297_km} + (E2_1_1_297 * C02583 * C00019))</v>
      </c>
      <c r="I784" s="121" t="str">
        <f>_xlfn.CONCAT("r",A784,": ",D784," -&gt; ",F784," | ",H784)</f>
        <v>r783: C02583 + C00019 -&gt; C20858 + C00021 | (${Variables:E2_1_1_297_kcat} * E2_1_1_297 * C02583 * C00019) / (${Variables:E2_1_1_297_km} + (E2_1_1_297 * C02583 * C00019))</v>
      </c>
    </row>
    <row r="785" spans="1:9" s="82" customFormat="1" ht="25">
      <c r="A785" s="116">
        <f t="shared" si="25"/>
        <v>784</v>
      </c>
      <c r="B785" s="114" t="s">
        <v>28937</v>
      </c>
      <c r="C785" s="116" t="str">
        <f t="shared" si="24"/>
        <v>E2_1_1_298</v>
      </c>
      <c r="D785" s="134" t="s">
        <v>31403</v>
      </c>
      <c r="E785" s="135" t="s">
        <v>31404</v>
      </c>
      <c r="F785" s="136" t="s">
        <v>31401</v>
      </c>
      <c r="G785" s="136" t="s">
        <v>31402</v>
      </c>
      <c r="H785" s="116" t="str">
        <f>_xlfn.CONCAT("(","${Variables:",C785,"_kcat}"," * ",C785," * ",E785,") / (","${Variables:",C785,"_km}"," + (",C785," * ", E785,"))")</f>
        <v>(${Variables:E2_1_1_298_kcat} * E2_1_1_298 * C02583 * C00019 ) / (${Variables:E2_1_1_298_km} + (E2_1_1_298 * C02583 * C00019 ))</v>
      </c>
      <c r="I785" s="121" t="str">
        <f>_xlfn.CONCAT("r",A785,": ",D785," -&gt; ",F785," | ",H785)</f>
        <v>r784: C02583 + C00019  -&gt; C20858 + C00021 | (${Variables:E2_1_1_298_kcat} * E2_1_1_298 * C02583 * C00019 ) / (${Variables:E2_1_1_298_km} + (E2_1_1_298 * C02583 * C00019 ))</v>
      </c>
    </row>
    <row r="786" spans="1:9" s="82" customFormat="1" ht="25">
      <c r="A786" s="116">
        <f t="shared" si="25"/>
        <v>785</v>
      </c>
      <c r="B786" s="114" t="s">
        <v>28938</v>
      </c>
      <c r="C786" s="116" t="str">
        <f t="shared" si="24"/>
        <v>E2_1_1_33</v>
      </c>
      <c r="D786" s="134" t="s">
        <v>31395</v>
      </c>
      <c r="E786" s="135" t="s">
        <v>31396</v>
      </c>
      <c r="F786" s="136" t="s">
        <v>31405</v>
      </c>
      <c r="G786" s="136" t="s">
        <v>31406</v>
      </c>
      <c r="H786" s="116" t="str">
        <f>_xlfn.CONCAT("(","${Variables:",C786,"_kcat}"," * ",C786," * ",E786,") / (","${Variables:",C786,"_km}"," + (",C786," * ", E786,"))")</f>
        <v>(${Variables:E2_1_1_33_kcat} * E2_1_1_33 * C00019 * C01977) / (${Variables:E2_1_1_33_km} + (E2_1_1_33 * C00019 * C01977))</v>
      </c>
      <c r="I786" s="121" t="str">
        <f>_xlfn.CONCAT("r",A786,": ",D786," -&gt; ",F786," | ",H786)</f>
        <v>r785: C00019 + C01977 -&gt; C00021 + C04160 | (${Variables:E2_1_1_33_kcat} * E2_1_1_33 * C00019 * C01977) / (${Variables:E2_1_1_33_km} + (E2_1_1_33 * C00019 * C01977))</v>
      </c>
    </row>
    <row r="787" spans="1:9" s="82" customFormat="1" ht="25">
      <c r="A787" s="116">
        <f t="shared" si="25"/>
        <v>786</v>
      </c>
      <c r="B787" s="114" t="s">
        <v>28939</v>
      </c>
      <c r="C787" s="116" t="str">
        <f t="shared" si="24"/>
        <v>E2_1_1_34</v>
      </c>
      <c r="D787" s="134" t="s">
        <v>31395</v>
      </c>
      <c r="E787" s="135" t="s">
        <v>31396</v>
      </c>
      <c r="F787" s="136" t="s">
        <v>31407</v>
      </c>
      <c r="G787" s="136" t="s">
        <v>31408</v>
      </c>
      <c r="H787" s="116" t="str">
        <f>_xlfn.CONCAT("(","${Variables:",C787,"_kcat}"," * ",C787," * ",E787,") / (","${Variables:",C787,"_km}"," + (",C787," * ", E787,"))")</f>
        <v>(${Variables:E2_1_1_34_kcat} * E2_1_1_34 * C00019 * C01977) / (${Variables:E2_1_1_34_km} + (E2_1_1_34 * C00019 * C01977))</v>
      </c>
      <c r="I787" s="121" t="str">
        <f>_xlfn.CONCAT("r",A787,": ",D787," -&gt; ",F787," | ",H787)</f>
        <v>r786: C00019 + C01977 -&gt; C00021 + C04545 | (${Variables:E2_1_1_34_kcat} * E2_1_1_34 * C00019 * C01977) / (${Variables:E2_1_1_34_km} + (E2_1_1_34 * C00019 * C01977))</v>
      </c>
    </row>
    <row r="788" spans="1:9" s="82" customFormat="1" ht="25">
      <c r="A788" s="116">
        <f t="shared" si="25"/>
        <v>787</v>
      </c>
      <c r="B788" s="114" t="s">
        <v>28940</v>
      </c>
      <c r="C788" s="116" t="str">
        <f t="shared" si="24"/>
        <v>E2_1_1_35</v>
      </c>
      <c r="D788" s="134" t="s">
        <v>31409</v>
      </c>
      <c r="E788" s="135" t="s">
        <v>31410</v>
      </c>
      <c r="F788" s="136" t="s">
        <v>31411</v>
      </c>
      <c r="G788" s="136" t="s">
        <v>31412</v>
      </c>
      <c r="H788" s="116" t="str">
        <f>_xlfn.CONCAT("(","${Variables:",C788,"_kcat}"," * ",C788," * ",E788,") / (","${Variables:",C788,"_km}"," + (",C788," * ", E788,"))")</f>
        <v>(${Variables:E2_1_1_35_kcat} * E2_1_1_35 * C00019 * C01764) / (${Variables:E2_1_1_35_km} + (E2_1_1_35 * C00019 * C01764))</v>
      </c>
      <c r="I788" s="121" t="str">
        <f>_xlfn.CONCAT("r",A788,": ",D788," -&gt; ",F788," | ",H788)</f>
        <v>r787: C00019 + C01764 -&gt; C00021 + C03446 | (${Variables:E2_1_1_35_kcat} * E2_1_1_35 * C00019 * C01764) / (${Variables:E2_1_1_35_km} + (E2_1_1_35 * C00019 * C01764))</v>
      </c>
    </row>
    <row r="789" spans="1:9" s="82" customFormat="1" ht="25">
      <c r="A789" s="116">
        <f t="shared" si="25"/>
        <v>788</v>
      </c>
      <c r="B789" s="114" t="s">
        <v>28941</v>
      </c>
      <c r="C789" s="116" t="str">
        <f t="shared" si="24"/>
        <v>E2_1_1_37</v>
      </c>
      <c r="D789" s="134" t="s">
        <v>31413</v>
      </c>
      <c r="E789" s="135" t="s">
        <v>31414</v>
      </c>
      <c r="F789" s="136" t="s">
        <v>31415</v>
      </c>
      <c r="G789" s="136" t="s">
        <v>31416</v>
      </c>
      <c r="H789" s="116" t="str">
        <f>_xlfn.CONCAT("(","${Variables:",C789,"_kcat}"," * ",C789," * ",E789,") / (","${Variables:",C789,"_km}"," + (",C789," * ", E789,"))")</f>
        <v>(${Variables:E2_1_1_37_kcat} * E2_1_1_37 * C00019 * C00039) / (${Variables:E2_1_1_37_km} + (E2_1_1_37 * C00019 * C00039))</v>
      </c>
      <c r="I789" s="121" t="str">
        <f>_xlfn.CONCAT("r",A789,": ",D789," -&gt; ",F789," | ",H789)</f>
        <v>r788: C00019 + C00039 -&gt; C00021 + C02967 | (${Variables:E2_1_1_37_kcat} * E2_1_1_37 * C00019 * C00039) / (${Variables:E2_1_1_37_km} + (E2_1_1_37 * C00019 * C00039))</v>
      </c>
    </row>
    <row r="790" spans="1:9" s="82" customFormat="1" ht="25">
      <c r="A790" s="116">
        <f t="shared" si="25"/>
        <v>789</v>
      </c>
      <c r="B790" s="114" t="s">
        <v>28941</v>
      </c>
      <c r="C790" s="116" t="str">
        <f t="shared" si="24"/>
        <v>E2_1_1_37</v>
      </c>
      <c r="D790" s="134" t="s">
        <v>31417</v>
      </c>
      <c r="E790" s="135" t="s">
        <v>31418</v>
      </c>
      <c r="F790" s="136" t="s">
        <v>31415</v>
      </c>
      <c r="G790" s="136" t="s">
        <v>31416</v>
      </c>
      <c r="H790" s="116" t="str">
        <f>_xlfn.CONCAT("(","${Variables:",C790,"_kcat}"," * ",C790," * ",E790,") / (","${Variables:",C790,"_km}"," + (",C790," * ", E790,"))")</f>
        <v>(${Variables:E2_1_1_37_kcat} * E2_1_1_37 * C00019 * C00856) / (${Variables:E2_1_1_37_km} + (E2_1_1_37 * C00019 * C00856))</v>
      </c>
      <c r="I790" s="121" t="str">
        <f>_xlfn.CONCAT("r",A790,": ",D790," -&gt; ",F790," | ",H790)</f>
        <v>r789: C00019 + C00856 -&gt; C00021 + C02967 | (${Variables:E2_1_1_37_kcat} * E2_1_1_37 * C00019 * C00856) / (${Variables:E2_1_1_37_km} + (E2_1_1_37 * C00019 * C00856))</v>
      </c>
    </row>
    <row r="791" spans="1:9" s="82" customFormat="1" ht="25">
      <c r="A791" s="116">
        <f t="shared" si="25"/>
        <v>790</v>
      </c>
      <c r="B791" s="114" t="s">
        <v>28942</v>
      </c>
      <c r="C791" s="116" t="str">
        <f t="shared" si="24"/>
        <v>E2_1_1_45</v>
      </c>
      <c r="D791" s="134" t="s">
        <v>31419</v>
      </c>
      <c r="E791" s="135" t="s">
        <v>31420</v>
      </c>
      <c r="F791" s="136" t="s">
        <v>31421</v>
      </c>
      <c r="G791" s="136" t="s">
        <v>31422</v>
      </c>
      <c r="H791" s="116" t="str">
        <f>_xlfn.CONCAT("(","${Variables:",C791,"_kcat}"," * ",C791," * ",E791,") / (","${Variables:",C791,"_km}"," + (",C791," * ", E791,"))")</f>
        <v>(${Variables:E2_1_1_45_kcat} * E2_1_1_45 * C00365 * C00143) / (${Variables:E2_1_1_45_km} + (E2_1_1_45 * C00365 * C00143))</v>
      </c>
      <c r="I791" s="121" t="str">
        <f>_xlfn.CONCAT("r",A791,": ",D791," -&gt; ",F791," | ",H791)</f>
        <v>r790: C00365 + C00143 -&gt; C00415 + C00364 | (${Variables:E2_1_1_45_kcat} * E2_1_1_45 * C00365 * C00143) / (${Variables:E2_1_1_45_km} + (E2_1_1_45 * C00365 * C00143))</v>
      </c>
    </row>
    <row r="792" spans="1:9" s="82" customFormat="1" ht="25">
      <c r="A792" s="116">
        <f t="shared" si="25"/>
        <v>791</v>
      </c>
      <c r="B792" s="114" t="s">
        <v>28943</v>
      </c>
      <c r="C792" s="116" t="str">
        <f t="shared" si="24"/>
        <v>E2_1_1_61</v>
      </c>
      <c r="D792" s="134" t="s">
        <v>31423</v>
      </c>
      <c r="E792" s="135" t="s">
        <v>31424</v>
      </c>
      <c r="F792" s="136" t="s">
        <v>31425</v>
      </c>
      <c r="G792" s="136" t="s">
        <v>31426</v>
      </c>
      <c r="H792" s="116" t="str">
        <f>_xlfn.CONCAT("(","${Variables:",C792,"_kcat}"," * ",C792," * ",E792,") / (","${Variables:",C792,"_km}"," + (",C792," * ", E792,"))")</f>
        <v>(${Variables:E2_1_1_61_kcat} * E2_1_1_61 * C00019 * C11478 ) / (${Variables:E2_1_1_61_km} + (E2_1_1_61 * C00019 * C11478 ))</v>
      </c>
      <c r="I792" s="121" t="str">
        <f>_xlfn.CONCAT("r",A792,": ",D792," -&gt; ",F792," | ",H792)</f>
        <v>r791: C00019 + C11478  -&gt; C00021 + C04728 | (${Variables:E2_1_1_61_kcat} * E2_1_1_61 * C00019 * C11478 ) / (${Variables:E2_1_1_61_km} + (E2_1_1_61 * C00019 * C11478 ))</v>
      </c>
    </row>
    <row r="793" spans="1:9" s="82" customFormat="1" ht="25">
      <c r="A793" s="116">
        <f t="shared" si="25"/>
        <v>792</v>
      </c>
      <c r="B793" s="114" t="s">
        <v>28944</v>
      </c>
      <c r="C793" s="116" t="str">
        <f t="shared" si="24"/>
        <v>E2_1_1_63</v>
      </c>
      <c r="D793" s="134" t="s">
        <v>31427</v>
      </c>
      <c r="E793" s="135" t="s">
        <v>31428</v>
      </c>
      <c r="F793" s="136" t="s">
        <v>31429</v>
      </c>
      <c r="G793" s="136" t="s">
        <v>31430</v>
      </c>
      <c r="H793" s="116" t="str">
        <f>_xlfn.CONCAT("(","${Variables:",C793,"_kcat}"," * ",C793," * ",E793,") / (","${Variables:",C793,"_km}"," + (",C793," * ", E793,"))")</f>
        <v>(${Variables:E2_1_1_63_kcat} * E2_1_1_63 * C04250 * C02743) / (${Variables:E2_1_1_63_km} + (E2_1_1_63 * C04250 * C02743))</v>
      </c>
      <c r="I793" s="121" t="str">
        <f>_xlfn.CONCAT("r",A793,": ",D793," -&gt; ",F793," | ",H793)</f>
        <v>r792: C04250 + C02743 -&gt; C03800 + C11475 | (${Variables:E2_1_1_63_kcat} * E2_1_1_63 * C04250 * C02743) / (${Variables:E2_1_1_63_km} + (E2_1_1_63 * C04250 * C02743))</v>
      </c>
    </row>
    <row r="794" spans="1:9" s="82" customFormat="1" ht="25">
      <c r="A794" s="116">
        <f t="shared" si="25"/>
        <v>793</v>
      </c>
      <c r="B794" s="114" t="s">
        <v>28944</v>
      </c>
      <c r="C794" s="116" t="str">
        <f t="shared" si="24"/>
        <v>E2_1_1_63</v>
      </c>
      <c r="D794" s="134" t="s">
        <v>31427</v>
      </c>
      <c r="E794" s="135" t="s">
        <v>31428</v>
      </c>
      <c r="F794" s="136" t="s">
        <v>31429</v>
      </c>
      <c r="G794" s="136" t="s">
        <v>31430</v>
      </c>
      <c r="H794" s="116" t="str">
        <f>_xlfn.CONCAT("(","${Variables:",C794,"_kcat}"," * ",C794," * ",E794,") / (","${Variables:",C794,"_km}"," + (",C794," * ", E794,"))")</f>
        <v>(${Variables:E2_1_1_63_kcat} * E2_1_1_63 * C04250 * C02743) / (${Variables:E2_1_1_63_km} + (E2_1_1_63 * C04250 * C02743))</v>
      </c>
      <c r="I794" s="121" t="str">
        <f>_xlfn.CONCAT("r",A794,": ",D794," -&gt; ",F794," | ",H794)</f>
        <v>r793: C04250 + C02743 -&gt; C03800 + C11475 | (${Variables:E2_1_1_63_kcat} * E2_1_1_63 * C04250 * C02743) / (${Variables:E2_1_1_63_km} + (E2_1_1_63 * C04250 * C02743))</v>
      </c>
    </row>
    <row r="795" spans="1:9" s="82" customFormat="1" ht="25">
      <c r="A795" s="116">
        <f t="shared" si="25"/>
        <v>794</v>
      </c>
      <c r="B795" s="114" t="s">
        <v>28945</v>
      </c>
      <c r="C795" s="116" t="str">
        <f t="shared" si="24"/>
        <v>E2_1_1_64</v>
      </c>
      <c r="D795" s="134" t="s">
        <v>31431</v>
      </c>
      <c r="E795" s="135" t="s">
        <v>31432</v>
      </c>
      <c r="F795" s="136" t="s">
        <v>31433</v>
      </c>
      <c r="G795" s="136" t="s">
        <v>31434</v>
      </c>
      <c r="H795" s="116" t="str">
        <f>_xlfn.CONCAT("(","${Variables:",C795,"_kcat}"," * ",C795," * ",E795,") / (","${Variables:",C795,"_km}"," + (",C795," * ", E795,"))")</f>
        <v>(${Variables:E2_1_1_64_kcat} * E2_1_1_64 * C00019 * C21860) / (${Variables:E2_1_1_64_km} + (E2_1_1_64 * C00019 * C21860))</v>
      </c>
      <c r="I795" s="121" t="str">
        <f>_xlfn.CONCAT("r",A795,": ",D795," -&gt; ",F795," | ",H795)</f>
        <v>r794: C00019 + C21860 -&gt; C00021 + C00390 | (${Variables:E2_1_1_64_kcat} * E2_1_1_64 * C00019 * C21860) / (${Variables:E2_1_1_64_km} + (E2_1_1_64 * C00019 * C21860))</v>
      </c>
    </row>
    <row r="796" spans="1:9" s="82" customFormat="1" ht="25">
      <c r="A796" s="116">
        <f t="shared" si="25"/>
        <v>795</v>
      </c>
      <c r="B796" s="114" t="s">
        <v>28946</v>
      </c>
      <c r="C796" s="116" t="str">
        <f t="shared" si="24"/>
        <v>E2_1_1_72</v>
      </c>
      <c r="D796" s="134" t="s">
        <v>31435</v>
      </c>
      <c r="E796" s="135" t="s">
        <v>31436</v>
      </c>
      <c r="F796" s="136" t="s">
        <v>31437</v>
      </c>
      <c r="G796" s="136" t="s">
        <v>31438</v>
      </c>
      <c r="H796" s="116" t="str">
        <f>_xlfn.CONCAT("(","${Variables:",C796,"_kcat}"," * ",C796," * ",E796,") / (","${Variables:",C796,"_km}"," + (",C796," * ", E796,"))")</f>
        <v>(${Variables:E2_1_1_72_kcat} * E2_1_1_72 * C00019 * C00821) / (${Variables:E2_1_1_72_km} + (E2_1_1_72 * C00019 * C00821))</v>
      </c>
      <c r="I796" s="121" t="str">
        <f>_xlfn.CONCAT("r",A796,": ",D796," -&gt; ",F796," | ",H796)</f>
        <v>r795: C00019 + C00821 -&gt; C00021 + C03391 | (${Variables:E2_1_1_72_kcat} * E2_1_1_72 * C00019 * C00821) / (${Variables:E2_1_1_72_km} + (E2_1_1_72 * C00019 * C00821))</v>
      </c>
    </row>
    <row r="797" spans="1:9" s="82" customFormat="1" ht="25">
      <c r="A797" s="116">
        <f t="shared" si="25"/>
        <v>796</v>
      </c>
      <c r="B797" s="114" t="s">
        <v>28946</v>
      </c>
      <c r="C797" s="116" t="str">
        <f t="shared" si="24"/>
        <v>E2_1_1_72</v>
      </c>
      <c r="D797" s="134" t="s">
        <v>31435</v>
      </c>
      <c r="E797" s="135" t="s">
        <v>31436</v>
      </c>
      <c r="F797" s="136" t="s">
        <v>31437</v>
      </c>
      <c r="G797" s="136" t="s">
        <v>31438</v>
      </c>
      <c r="H797" s="116" t="str">
        <f>_xlfn.CONCAT("(","${Variables:",C797,"_kcat}"," * ",C797," * ",E797,") / (","${Variables:",C797,"_km}"," + (",C797," * ", E797,"))")</f>
        <v>(${Variables:E2_1_1_72_kcat} * E2_1_1_72 * C00019 * C00821) / (${Variables:E2_1_1_72_km} + (E2_1_1_72 * C00019 * C00821))</v>
      </c>
      <c r="I797" s="121" t="str">
        <f>_xlfn.CONCAT("r",A797,": ",D797," -&gt; ",F797," | ",H797)</f>
        <v>r796: C00019 + C00821 -&gt; C00021 + C03391 | (${Variables:E2_1_1_72_kcat} * E2_1_1_72 * C00019 * C00821) / (${Variables:E2_1_1_72_km} + (E2_1_1_72 * C00019 * C00821))</v>
      </c>
    </row>
    <row r="798" spans="1:9" s="82" customFormat="1" ht="25">
      <c r="A798" s="116">
        <f t="shared" si="25"/>
        <v>797</v>
      </c>
      <c r="B798" s="114" t="s">
        <v>28947</v>
      </c>
      <c r="C798" s="116" t="str">
        <f t="shared" si="24"/>
        <v>E2_1_1_77</v>
      </c>
      <c r="D798" s="134" t="s">
        <v>31439</v>
      </c>
      <c r="E798" s="135" t="s">
        <v>31440</v>
      </c>
      <c r="F798" s="136" t="s">
        <v>31441</v>
      </c>
      <c r="G798" s="136" t="s">
        <v>31442</v>
      </c>
      <c r="H798" s="116" t="str">
        <f>_xlfn.CONCAT("(","${Variables:",C798,"_kcat}"," * ",C798," * ",E798,") / (","${Variables:",C798,"_km}"," + (",C798," * ", E798,"))")</f>
        <v>(${Variables:E2_1_1_77_kcat} * E2_1_1_77 * C00019 * C03306) / (${Variables:E2_1_1_77_km} + (E2_1_1_77 * C00019 * C03306))</v>
      </c>
      <c r="I798" s="121" t="str">
        <f>_xlfn.CONCAT("r",A798,": ",D798," -&gt; ",F798," | ",H798)</f>
        <v>r797: C00019 + C03306 -&gt; C00021 + C04311 | (${Variables:E2_1_1_77_kcat} * E2_1_1_77 * C00019 * C03306) / (${Variables:E2_1_1_77_km} + (E2_1_1_77 * C00019 * C03306))</v>
      </c>
    </row>
    <row r="799" spans="1:9" s="82" customFormat="1" ht="25">
      <c r="A799" s="116">
        <f t="shared" si="25"/>
        <v>798</v>
      </c>
      <c r="B799" s="114" t="s">
        <v>28948</v>
      </c>
      <c r="C799" s="116" t="str">
        <f t="shared" si="24"/>
        <v>E2_1_1_79</v>
      </c>
      <c r="D799" s="134" t="s">
        <v>31443</v>
      </c>
      <c r="E799" s="135" t="s">
        <v>31444</v>
      </c>
      <c r="F799" s="136" t="s">
        <v>31445</v>
      </c>
      <c r="G799" s="136" t="s">
        <v>31446</v>
      </c>
      <c r="H799" s="116" t="str">
        <f>_xlfn.CONCAT("(","${Variables:",C799,"_kcat}"," * ",C799," * ",E799,") / (","${Variables:",C799,"_km}"," + (",C799," * ", E799,"))")</f>
        <v>(${Variables:E2_1_1_79_kcat} * E2_1_1_79 * C00019 * C01229) / (${Variables:E2_1_1_79_km} + (E2_1_1_79 * C00019 * C01229))</v>
      </c>
      <c r="I799" s="121" t="str">
        <f>_xlfn.CONCAT("r",A799,": ",D799," -&gt; ",F799," | ",H799)</f>
        <v>r798: C00019 + C01229 -&gt; C00021 + C04340 | (${Variables:E2_1_1_79_kcat} * E2_1_1_79 * C00019 * C01229) / (${Variables:E2_1_1_79_km} + (E2_1_1_79 * C00019 * C01229))</v>
      </c>
    </row>
    <row r="800" spans="1:9" s="82" customFormat="1" ht="25">
      <c r="A800" s="116">
        <f t="shared" si="25"/>
        <v>799</v>
      </c>
      <c r="B800" s="114" t="s">
        <v>28949</v>
      </c>
      <c r="C800" s="116" t="str">
        <f t="shared" si="24"/>
        <v>E2_1_1_80</v>
      </c>
      <c r="D800" s="134" t="s">
        <v>31447</v>
      </c>
      <c r="E800" s="135" t="s">
        <v>31448</v>
      </c>
      <c r="F800" s="136" t="s">
        <v>31449</v>
      </c>
      <c r="G800" s="136" t="s">
        <v>31450</v>
      </c>
      <c r="H800" s="116" t="str">
        <f>_xlfn.CONCAT("(","${Variables:",C800,"_kcat}"," * ",C800," * ",E800,") / (","${Variables:",C800,"_km}"," + (",C800," * ", E800,"))")</f>
        <v>(${Variables:E2_1_1_80_kcat} * E2_1_1_80 * C00019 * C00614) / (${Variables:E2_1_1_80_km} + (E2_1_1_80 * C00019 * C00614))</v>
      </c>
      <c r="I800" s="121" t="str">
        <f>_xlfn.CONCAT("r",A800,": ",D800," -&gt; ",F800," | ",H800)</f>
        <v>r799: C00019 + C00614 -&gt; C00021 + C04142 | (${Variables:E2_1_1_80_kcat} * E2_1_1_80 * C00019 * C00614) / (${Variables:E2_1_1_80_km} + (E2_1_1_80 * C00019 * C00614))</v>
      </c>
    </row>
    <row r="801" spans="1:9" s="82" customFormat="1" ht="37.5">
      <c r="A801" s="116">
        <f t="shared" si="25"/>
        <v>800</v>
      </c>
      <c r="B801" s="114" t="s">
        <v>28950</v>
      </c>
      <c r="C801" s="116" t="str">
        <f t="shared" si="24"/>
        <v>E2_1_2_1</v>
      </c>
      <c r="D801" s="134" t="s">
        <v>31451</v>
      </c>
      <c r="E801" s="135" t="s">
        <v>31452</v>
      </c>
      <c r="F801" s="136" t="s">
        <v>31453</v>
      </c>
      <c r="G801" s="136" t="s">
        <v>31454</v>
      </c>
      <c r="H801" s="116" t="str">
        <f>_xlfn.CONCAT("(","${Variables:",C801,"_kcat}"," * ",C801," * ",E801,") / (","${Variables:",C801,"_km}"," + (",C801," * ", E801,"))")</f>
        <v>(${Variables:E2_1_2_1_kcat} * E2_1_2_1 * C00143 * C00037 * C00001) / (${Variables:E2_1_2_1_km} + (E2_1_2_1 * C00143 * C00037 * C00001))</v>
      </c>
      <c r="I801" s="121" t="str">
        <f>_xlfn.CONCAT("r",A801,": ",D801," -&gt; ",F801," | ",H801)</f>
        <v>r800: C00143 + C00037 + C00001 -&gt; C00101 + C00065 | (${Variables:E2_1_2_1_kcat} * E2_1_2_1 * C00143 * C00037 * C00001) / (${Variables:E2_1_2_1_km} + (E2_1_2_1 * C00143 * C00037 * C00001))</v>
      </c>
    </row>
    <row r="802" spans="1:9" s="82" customFormat="1" ht="25">
      <c r="A802" s="116">
        <f t="shared" si="25"/>
        <v>801</v>
      </c>
      <c r="B802" s="114" t="s">
        <v>28950</v>
      </c>
      <c r="C802" s="116" t="str">
        <f t="shared" si="24"/>
        <v>E2_1_2_1</v>
      </c>
      <c r="D802" s="134" t="s">
        <v>31455</v>
      </c>
      <c r="E802" s="135" t="s">
        <v>31456</v>
      </c>
      <c r="F802" s="136" t="s">
        <v>31457</v>
      </c>
      <c r="G802" s="136" t="s">
        <v>31458</v>
      </c>
      <c r="H802" s="116" t="str">
        <f>_xlfn.CONCAT("(","${Variables:",C802,"_kcat}"," * ",C802," * ",E802,") / (","${Variables:",C802,"_km}"," + (",C802," * ", E802,"))")</f>
        <v>(${Variables:E2_1_2_1_kcat} * E2_1_2_1 * C00065 * C01217) / (${Variables:E2_1_2_1_km} + (E2_1_2_1 * C00065 * C01217))</v>
      </c>
      <c r="I802" s="121" t="str">
        <f>_xlfn.CONCAT("r",A802,": ",D802," -&gt; ",F802," | ",H802)</f>
        <v>r801: C00065 + C01217 -&gt; C04377 + C00037 + C00001 | (${Variables:E2_1_2_1_kcat} * E2_1_2_1 * C00065 * C01217) / (${Variables:E2_1_2_1_km} + (E2_1_2_1 * C00065 * C01217))</v>
      </c>
    </row>
    <row r="803" spans="1:9" s="82" customFormat="1" ht="25">
      <c r="A803" s="116">
        <f t="shared" si="25"/>
        <v>802</v>
      </c>
      <c r="B803" s="114" t="s">
        <v>28951</v>
      </c>
      <c r="C803" s="116" t="str">
        <f t="shared" si="24"/>
        <v>E2_1_2_10</v>
      </c>
      <c r="D803" s="134" t="s">
        <v>31459</v>
      </c>
      <c r="E803" s="135" t="s">
        <v>31460</v>
      </c>
      <c r="F803" s="136" t="s">
        <v>31461</v>
      </c>
      <c r="G803" s="136" t="s">
        <v>31462</v>
      </c>
      <c r="H803" s="116" t="str">
        <f>_xlfn.CONCAT("(","${Variables:",C803,"_kcat}"," * ",C803," * ",E803,") / (","${Variables:",C803,"_km}"," + (",C803," * ", E803,"))")</f>
        <v>(${Variables:E2_1_2_10_kcat} * E2_1_2_10 * C01242 * C00101) / (${Variables:E2_1_2_10_km} + (E2_1_2_10 * C01242 * C00101))</v>
      </c>
      <c r="I803" s="121" t="str">
        <f>_xlfn.CONCAT("r",A803,": ",D803," -&gt; ",F803," | ",H803)</f>
        <v>r802: C01242 + C00101 -&gt; C02972 + C00143 + C00014 | (${Variables:E2_1_2_10_kcat} * E2_1_2_10 * C01242 * C00101) / (${Variables:E2_1_2_10_km} + (E2_1_2_10 * C01242 * C00101))</v>
      </c>
    </row>
    <row r="804" spans="1:9" s="82" customFormat="1" ht="25">
      <c r="A804" s="116">
        <f t="shared" si="25"/>
        <v>803</v>
      </c>
      <c r="B804" s="114" t="s">
        <v>28951</v>
      </c>
      <c r="C804" s="116" t="str">
        <f t="shared" si="24"/>
        <v>E2_1_2_10</v>
      </c>
      <c r="D804" s="134" t="s">
        <v>19908</v>
      </c>
      <c r="E804" s="135" t="s">
        <v>19908</v>
      </c>
      <c r="F804" s="136" t="s">
        <v>31463</v>
      </c>
      <c r="G804" s="136" t="s">
        <v>31464</v>
      </c>
      <c r="H804" s="116" t="str">
        <f>_xlfn.CONCAT("(","${Variables:",C804,"_kcat}"," * ",C804," * ",E804,") / (","${Variables:",C804,"_km}"," + (",C804," * ", E804,"))")</f>
        <v>(${Variables:E2_1_2_10_kcat} * E2_1_2_10 * C03479 ) / (${Variables:E2_1_2_10_km} + (E2_1_2_10 * C03479 ))</v>
      </c>
      <c r="I804" s="121" t="str">
        <f>_xlfn.CONCAT("r",A804,": ",D804," -&gt; ",F804," | ",H804)</f>
        <v>r803: C03479  -&gt; C00445 + C00001 | (${Variables:E2_1_2_10_kcat} * E2_1_2_10 * C03479 ) / (${Variables:E2_1_2_10_km} + (E2_1_2_10 * C03479 ))</v>
      </c>
    </row>
    <row r="805" spans="1:9" s="82" customFormat="1" ht="37.5">
      <c r="A805" s="116">
        <f t="shared" si="25"/>
        <v>804</v>
      </c>
      <c r="B805" s="114" t="s">
        <v>28952</v>
      </c>
      <c r="C805" s="116" t="str">
        <f t="shared" si="24"/>
        <v>E2_1_2_11</v>
      </c>
      <c r="D805" s="137" t="s">
        <v>31465</v>
      </c>
      <c r="E805" s="138" t="s">
        <v>31466</v>
      </c>
      <c r="F805" s="136" t="s">
        <v>31467</v>
      </c>
      <c r="G805" s="136" t="s">
        <v>31468</v>
      </c>
      <c r="H805" s="116" t="str">
        <f>_xlfn.CONCAT("(","${Variables:",C805,"_kcat}"," * ",C805," * ",E805,") / (","${Variables:",C805,"_km}"," + (",C805," * ", E805,"))")</f>
        <v>(${Variables:E2_1_2_11_kcat} * E2_1_2_11 * C00143 * C00141 * C00001) / (${Variables:E2_1_2_11_km} + (E2_1_2_11 * C00143 * C00141 * C00001))</v>
      </c>
      <c r="I805" s="121" t="str">
        <f>_xlfn.CONCAT("r",A805,": ",D805," -&gt; ",F805," | ",H805)</f>
        <v>r804: C00143 + C00141 + C00001 -&gt; C00101 + C00966 | (${Variables:E2_1_2_11_kcat} * E2_1_2_11 * C00143 * C00141 * C00001) / (${Variables:E2_1_2_11_km} + (E2_1_2_11 * C00143 * C00141 * C00001))</v>
      </c>
    </row>
    <row r="806" spans="1:9" s="82" customFormat="1" ht="25">
      <c r="A806" s="116">
        <f t="shared" si="25"/>
        <v>805</v>
      </c>
      <c r="B806" s="114" t="s">
        <v>28952</v>
      </c>
      <c r="C806" s="116" t="str">
        <f t="shared" si="24"/>
        <v>E2_1_2_11</v>
      </c>
      <c r="D806" s="137" t="s">
        <v>19916</v>
      </c>
      <c r="E806" s="138" t="s">
        <v>19916</v>
      </c>
      <c r="F806" s="136" t="s">
        <v>31469</v>
      </c>
      <c r="G806" s="136" t="s">
        <v>31470</v>
      </c>
      <c r="H806" s="116" t="str">
        <f>_xlfn.CONCAT("(","${Variables:",C806,"_kcat}"," * ",C806," * ",E806,") / (","${Variables:",C806,"_km}"," + (",C806," * ", E806,"))")</f>
        <v>(${Variables:E2_1_2_11_kcat} * E2_1_2_11 * C00966) / (${Variables:E2_1_2_11_km} + (E2_1_2_11 * C00966))</v>
      </c>
      <c r="I806" s="121" t="str">
        <f>_xlfn.CONCAT("r",A806,": ",D806," -&gt; ",F806," | ",H806)</f>
        <v>r805: C00966 -&gt; C00141 + C00067 | (${Variables:E2_1_2_11_kcat} * E2_1_2_11 * C00966) / (${Variables:E2_1_2_11_km} + (E2_1_2_11 * C00966))</v>
      </c>
    </row>
    <row r="807" spans="1:9" s="82" customFormat="1" ht="25">
      <c r="A807" s="116">
        <f t="shared" si="25"/>
        <v>806</v>
      </c>
      <c r="B807" s="114" t="s">
        <v>28953</v>
      </c>
      <c r="C807" s="116" t="str">
        <f t="shared" si="24"/>
        <v>E2_1_2_13</v>
      </c>
      <c r="D807" s="134" t="s">
        <v>31471</v>
      </c>
      <c r="E807" s="135" t="s">
        <v>31472</v>
      </c>
      <c r="F807" s="136" t="s">
        <v>31473</v>
      </c>
      <c r="G807" s="136" t="s">
        <v>31474</v>
      </c>
      <c r="H807" s="116" t="str">
        <f>_xlfn.CONCAT("(","${Variables:",C807,"_kcat}"," * ",C807," * ",E807,") / (","${Variables:",C807,"_km}"," + (",C807," * ", E807,"))")</f>
        <v>(${Variables:E2_1_2_13_kcat} * E2_1_2_13 * C00234 * C16153) / (${Variables:E2_1_2_13_km} + (E2_1_2_13 * C00234 * C16153))</v>
      </c>
      <c r="I807" s="121" t="str">
        <f>_xlfn.CONCAT("r",A807,": ",D807," -&gt; ",F807," | ",H807)</f>
        <v>r806: C00234 + C16153 -&gt; C00101 + C16154 | (${Variables:E2_1_2_13_kcat} * E2_1_2_13 * C00234 * C16153) / (${Variables:E2_1_2_13_km} + (E2_1_2_13 * C00234 * C16153))</v>
      </c>
    </row>
    <row r="808" spans="1:9" s="82" customFormat="1" ht="25">
      <c r="A808" s="116">
        <f t="shared" si="25"/>
        <v>807</v>
      </c>
      <c r="B808" s="114" t="s">
        <v>28954</v>
      </c>
      <c r="C808" s="116" t="str">
        <f t="shared" si="24"/>
        <v>E2_1_2_2</v>
      </c>
      <c r="D808" s="134" t="s">
        <v>31475</v>
      </c>
      <c r="E808" s="135" t="s">
        <v>31476</v>
      </c>
      <c r="F808" s="136" t="s">
        <v>31477</v>
      </c>
      <c r="G808" s="136" t="s">
        <v>31478</v>
      </c>
      <c r="H808" s="116" t="str">
        <f>_xlfn.CONCAT("(","${Variables:",C808,"_kcat}"," * ",C808," * ",E808,") / (","${Variables:",C808,"_km}"," + (",C808," * ", E808,"))")</f>
        <v>(${Variables:E2_1_2_2_kcat} * E2_1_2_2 * C00234 * C03838) / (${Variables:E2_1_2_2_km} + (E2_1_2_2 * C00234 * C03838))</v>
      </c>
      <c r="I808" s="121" t="str">
        <f>_xlfn.CONCAT("r",A808,": ",D808," -&gt; ",F808," | ",H808)</f>
        <v>r807: C00234 + C03838 -&gt; C00101 + C04376 | (${Variables:E2_1_2_2_kcat} * E2_1_2_2 * C00234 * C03838) / (${Variables:E2_1_2_2_km} + (E2_1_2_2 * C00234 * C03838))</v>
      </c>
    </row>
    <row r="809" spans="1:9" s="82" customFormat="1" ht="25">
      <c r="A809" s="116">
        <f t="shared" si="25"/>
        <v>808</v>
      </c>
      <c r="B809" s="114" t="s">
        <v>28954</v>
      </c>
      <c r="C809" s="116" t="str">
        <f t="shared" si="24"/>
        <v>E2_1_2_2</v>
      </c>
      <c r="D809" s="134" t="s">
        <v>31479</v>
      </c>
      <c r="E809" s="135" t="s">
        <v>31480</v>
      </c>
      <c r="F809" s="136" t="s">
        <v>31481</v>
      </c>
      <c r="G809" s="136" t="s">
        <v>31482</v>
      </c>
      <c r="H809" s="116" t="str">
        <f>_xlfn.CONCAT("(","${Variables:",C809,"_kcat}"," * ",C809," * ",E809,") / (","${Variables:",C809,"_km}"," + (",C809," * ", E809,"))")</f>
        <v>(${Variables:E2_1_2_2_kcat} * E2_1_2_2 * C03838 * C00445) / (${Variables:E2_1_2_2_km} + (E2_1_2_2 * C03838 * C00445))</v>
      </c>
      <c r="I809" s="121" t="str">
        <f>_xlfn.CONCAT("r",A809,": ",D809," -&gt; ",F809," | ",H809)</f>
        <v>r808: C03838 + C00445 -&gt; C04376 + C00101 | (${Variables:E2_1_2_2_kcat} * E2_1_2_2 * C03838 * C00445) / (${Variables:E2_1_2_2_km} + (E2_1_2_2 * C03838 * C00445))</v>
      </c>
    </row>
    <row r="810" spans="1:9" s="82" customFormat="1" ht="25">
      <c r="A810" s="116">
        <f t="shared" si="25"/>
        <v>809</v>
      </c>
      <c r="B810" s="114" t="s">
        <v>28955</v>
      </c>
      <c r="C810" s="116" t="str">
        <f t="shared" si="24"/>
        <v>E2_1_2_3</v>
      </c>
      <c r="D810" s="134" t="s">
        <v>31483</v>
      </c>
      <c r="E810" s="135" t="s">
        <v>31484</v>
      </c>
      <c r="F810" s="136" t="s">
        <v>31485</v>
      </c>
      <c r="G810" s="136" t="s">
        <v>31486</v>
      </c>
      <c r="H810" s="116" t="str">
        <f>_xlfn.CONCAT("(","${Variables:",C810,"_kcat}"," * ",C810," * ",E810,") / (","${Variables:",C810,"_km}"," + (",C810," * ", E810,"))")</f>
        <v>(${Variables:E2_1_2_3_kcat} * E2_1_2_3 * C00234 * C04677) / (${Variables:E2_1_2_3_km} + (E2_1_2_3 * C00234 * C04677))</v>
      </c>
      <c r="I810" s="121" t="str">
        <f>_xlfn.CONCAT("r",A810,": ",D810," -&gt; ",F810," | ",H810)</f>
        <v>r809: C00234 + C04677 -&gt; C00101 + C04734 | (${Variables:E2_1_2_3_kcat} * E2_1_2_3 * C00234 * C04677) / (${Variables:E2_1_2_3_km} + (E2_1_2_3 * C00234 * C04677))</v>
      </c>
    </row>
    <row r="811" spans="1:9" s="82" customFormat="1" ht="25">
      <c r="A811" s="116">
        <f t="shared" si="25"/>
        <v>810</v>
      </c>
      <c r="B811" s="114" t="s">
        <v>28956</v>
      </c>
      <c r="C811" s="116" t="str">
        <f t="shared" si="24"/>
        <v>E2_1_2_9</v>
      </c>
      <c r="D811" s="134" t="s">
        <v>31487</v>
      </c>
      <c r="E811" s="135" t="s">
        <v>31488</v>
      </c>
      <c r="F811" s="136" t="s">
        <v>31489</v>
      </c>
      <c r="G811" s="136" t="s">
        <v>31490</v>
      </c>
      <c r="H811" s="116" t="str">
        <f>_xlfn.CONCAT("(","${Variables:",C811,"_kcat}"," * ",C811," * ",E811,") / (","${Variables:",C811,"_km}"," + (",C811," * ", E811,"))")</f>
        <v>(${Variables:E2_1_2_9_kcat} * E2_1_2_9 * C02430 * C00234) / (${Variables:E2_1_2_9_km} + (E2_1_2_9 * C02430 * C00234))</v>
      </c>
      <c r="I811" s="121" t="str">
        <f>_xlfn.CONCAT("r",A811,": ",D811," -&gt; ",F811," | ",H811)</f>
        <v>r810: C02430 + C00234 -&gt; C00101 + C03294 | (${Variables:E2_1_2_9_kcat} * E2_1_2_9 * C02430 * C00234) / (${Variables:E2_1_2_9_km} + (E2_1_2_9 * C02430 * C00234))</v>
      </c>
    </row>
    <row r="812" spans="1:9" s="82" customFormat="1" ht="25">
      <c r="A812" s="116">
        <f t="shared" si="25"/>
        <v>811</v>
      </c>
      <c r="B812" s="114" t="s">
        <v>28957</v>
      </c>
      <c r="C812" s="116" t="str">
        <f t="shared" si="24"/>
        <v>E2_1_3_15</v>
      </c>
      <c r="D812" s="134" t="s">
        <v>31491</v>
      </c>
      <c r="E812" s="135" t="s">
        <v>31492</v>
      </c>
      <c r="F812" s="136" t="s">
        <v>31493</v>
      </c>
      <c r="G812" s="136" t="s">
        <v>31494</v>
      </c>
      <c r="H812" s="116" t="str">
        <f>_xlfn.CONCAT("(","${Variables:",C812,"_kcat}"," * ",C812," * ",E812,") / (","${Variables:",C812,"_km}"," + (",C812," * ", E812,"))")</f>
        <v>(${Variables:E2_1_3_15_kcat} * E2_1_3_15 * C00024 * C04419) / (${Variables:E2_1_3_15_km} + (E2_1_3_15 * C00024 * C04419))</v>
      </c>
      <c r="I812" s="121" t="str">
        <f>_xlfn.CONCAT("r",A812,": ",D812," -&gt; ",F812," | ",H812)</f>
        <v>r811: C00024 + C04419 -&gt; C00083 + C06250 | (${Variables:E2_1_3_15_kcat} * E2_1_3_15 * C00024 * C04419) / (${Variables:E2_1_3_15_km} + (E2_1_3_15 * C00024 * C04419))</v>
      </c>
    </row>
    <row r="813" spans="1:9" s="82" customFormat="1" ht="25">
      <c r="A813" s="116">
        <f t="shared" si="25"/>
        <v>812</v>
      </c>
      <c r="B813" s="114" t="s">
        <v>28957</v>
      </c>
      <c r="C813" s="116" t="str">
        <f t="shared" si="24"/>
        <v>E2_1_3_15</v>
      </c>
      <c r="D813" s="134" t="s">
        <v>31491</v>
      </c>
      <c r="E813" s="135" t="s">
        <v>31492</v>
      </c>
      <c r="F813" s="136" t="s">
        <v>31493</v>
      </c>
      <c r="G813" s="136" t="s">
        <v>31494</v>
      </c>
      <c r="H813" s="116" t="str">
        <f>_xlfn.CONCAT("(","${Variables:",C813,"_kcat}"," * ",C813," * ",E813,") / (","${Variables:",C813,"_km}"," + (",C813," * ", E813,"))")</f>
        <v>(${Variables:E2_1_3_15_kcat} * E2_1_3_15 * C00024 * C04419) / (${Variables:E2_1_3_15_km} + (E2_1_3_15 * C00024 * C04419))</v>
      </c>
      <c r="I813" s="121" t="str">
        <f>_xlfn.CONCAT("r",A813,": ",D813," -&gt; ",F813," | ",H813)</f>
        <v>r812: C00024 + C04419 -&gt; C00083 + C06250 | (${Variables:E2_1_3_15_kcat} * E2_1_3_15 * C00024 * C04419) / (${Variables:E2_1_3_15_km} + (E2_1_3_15 * C00024 * C04419))</v>
      </c>
    </row>
    <row r="814" spans="1:9" s="82" customFormat="1" ht="25">
      <c r="A814" s="116">
        <f t="shared" si="25"/>
        <v>813</v>
      </c>
      <c r="B814" s="114" t="s">
        <v>28958</v>
      </c>
      <c r="C814" s="116" t="str">
        <f t="shared" si="24"/>
        <v>E2_1_3_2</v>
      </c>
      <c r="D814" s="134" t="s">
        <v>31495</v>
      </c>
      <c r="E814" s="135" t="s">
        <v>31496</v>
      </c>
      <c r="F814" s="136" t="s">
        <v>31497</v>
      </c>
      <c r="G814" s="136" t="s">
        <v>31498</v>
      </c>
      <c r="H814" s="116" t="str">
        <f>_xlfn.CONCAT("(","${Variables:",C814,"_kcat}"," * ",C814," * ",E814,") / (","${Variables:",C814,"_km}"," + (",C814," * ", E814,"))")</f>
        <v>(${Variables:E2_1_3_2_kcat} * E2_1_3_2 * C00169 * C00049) / (${Variables:E2_1_3_2_km} + (E2_1_3_2 * C00169 * C00049))</v>
      </c>
      <c r="I814" s="121" t="str">
        <f>_xlfn.CONCAT("r",A814,": ",D814," -&gt; ",F814," | ",H814)</f>
        <v>r813: C00169 + C00049 -&gt; C00009 + C00438 | (${Variables:E2_1_3_2_kcat} * E2_1_3_2 * C00169 * C00049) / (${Variables:E2_1_3_2_km} + (E2_1_3_2 * C00169 * C00049))</v>
      </c>
    </row>
    <row r="815" spans="1:9" s="82" customFormat="1" ht="25">
      <c r="A815" s="116">
        <f t="shared" si="25"/>
        <v>814</v>
      </c>
      <c r="B815" s="114" t="s">
        <v>28958</v>
      </c>
      <c r="C815" s="116" t="str">
        <f t="shared" si="24"/>
        <v>E2_1_3_2</v>
      </c>
      <c r="D815" s="134" t="s">
        <v>31495</v>
      </c>
      <c r="E815" s="135" t="s">
        <v>31496</v>
      </c>
      <c r="F815" s="136" t="s">
        <v>31497</v>
      </c>
      <c r="G815" s="136" t="s">
        <v>31498</v>
      </c>
      <c r="H815" s="116" t="str">
        <f>_xlfn.CONCAT("(","${Variables:",C815,"_kcat}"," * ",C815," * ",E815,") / (","${Variables:",C815,"_km}"," + (",C815," * ", E815,"))")</f>
        <v>(${Variables:E2_1_3_2_kcat} * E2_1_3_2 * C00169 * C00049) / (${Variables:E2_1_3_2_km} + (E2_1_3_2 * C00169 * C00049))</v>
      </c>
      <c r="I815" s="121" t="str">
        <f>_xlfn.CONCAT("r",A815,": ",D815," -&gt; ",F815," | ",H815)</f>
        <v>r814: C00169 + C00049 -&gt; C00009 + C00438 | (${Variables:E2_1_3_2_kcat} * E2_1_3_2 * C00169 * C00049) / (${Variables:E2_1_3_2_km} + (E2_1_3_2 * C00169 * C00049))</v>
      </c>
    </row>
    <row r="816" spans="1:9" s="82" customFormat="1" ht="25">
      <c r="A816" s="116">
        <f t="shared" si="25"/>
        <v>815</v>
      </c>
      <c r="B816" s="114" t="s">
        <v>28959</v>
      </c>
      <c r="C816" s="116" t="str">
        <f t="shared" si="24"/>
        <v>E2_1_3_3</v>
      </c>
      <c r="D816" s="137" t="s">
        <v>31499</v>
      </c>
      <c r="E816" s="138" t="s">
        <v>31500</v>
      </c>
      <c r="F816" s="136" t="s">
        <v>31501</v>
      </c>
      <c r="G816" s="136" t="s">
        <v>31502</v>
      </c>
      <c r="H816" s="116" t="str">
        <f>_xlfn.CONCAT("(","${Variables:",C816,"_kcat}"," * ",C816," * ",E816,") / (","${Variables:",C816,"_km}"," + (",C816," * ", E816,"))")</f>
        <v>(${Variables:E2_1_3_3_kcat} * E2_1_3_3 * C00169 * C00077) / (${Variables:E2_1_3_3_km} + (E2_1_3_3 * C00169 * C00077))</v>
      </c>
      <c r="I816" s="121" t="str">
        <f>_xlfn.CONCAT("r",A816,": ",D816," -&gt; ",F816," | ",H816)</f>
        <v>r815: C00169 + C00077 -&gt; C00009 + C00327 | (${Variables:E2_1_3_3_kcat} * E2_1_3_3 * C00169 * C00077) / (${Variables:E2_1_3_3_km} + (E2_1_3_3 * C00169 * C00077))</v>
      </c>
    </row>
    <row r="817" spans="1:9" s="82" customFormat="1" ht="25">
      <c r="A817" s="116">
        <f t="shared" si="25"/>
        <v>816</v>
      </c>
      <c r="B817" s="114" t="s">
        <v>28959</v>
      </c>
      <c r="C817" s="116" t="str">
        <f t="shared" si="24"/>
        <v>E2_1_3_3</v>
      </c>
      <c r="D817" s="137" t="s">
        <v>31499</v>
      </c>
      <c r="E817" s="138" t="s">
        <v>31500</v>
      </c>
      <c r="F817" s="136" t="s">
        <v>31501</v>
      </c>
      <c r="G817" s="136" t="s">
        <v>31502</v>
      </c>
      <c r="H817" s="116" t="str">
        <f>_xlfn.CONCAT("(","${Variables:",C817,"_kcat}"," * ",C817," * ",E817,") / (","${Variables:",C817,"_km}"," + (",C817," * ", E817,"))")</f>
        <v>(${Variables:E2_1_3_3_kcat} * E2_1_3_3 * C00169 * C00077) / (${Variables:E2_1_3_3_km} + (E2_1_3_3 * C00169 * C00077))</v>
      </c>
      <c r="I817" s="121" t="str">
        <f>_xlfn.CONCAT("r",A817,": ",D817," -&gt; ",F817," | ",H817)</f>
        <v>r816: C00169 + C00077 -&gt; C00009 + C00327 | (${Variables:E2_1_3_3_kcat} * E2_1_3_3 * C00169 * C00077) / (${Variables:E2_1_3_3_km} + (E2_1_3_3 * C00169 * C00077))</v>
      </c>
    </row>
    <row r="818" spans="1:9" s="82" customFormat="1" ht="25">
      <c r="A818" s="116">
        <f t="shared" si="25"/>
        <v>817</v>
      </c>
      <c r="B818" s="114" t="s">
        <v>28960</v>
      </c>
      <c r="C818" s="116" t="str">
        <f t="shared" si="24"/>
        <v>E2_1_3_5</v>
      </c>
      <c r="D818" s="134" t="s">
        <v>31503</v>
      </c>
      <c r="E818" s="135" t="s">
        <v>31504</v>
      </c>
      <c r="F818" s="136" t="s">
        <v>31505</v>
      </c>
      <c r="G818" s="136" t="s">
        <v>31506</v>
      </c>
      <c r="H818" s="116" t="str">
        <f>_xlfn.CONCAT("(","${Variables:",C818,"_kcat}"," * ",C818," * ",E818,") / (","${Variables:",C818,"_km}"," + (",C818," * ", E818,"))")</f>
        <v>(${Variables:E2_1_3_5_kcat} * E2_1_3_5 * C00169 * C01444) / (${Variables:E2_1_3_5_km} + (E2_1_3_5 * C00169 * C01444))</v>
      </c>
      <c r="I818" s="121" t="str">
        <f>_xlfn.CONCAT("r",A818,": ",D818," -&gt; ",F818," | ",H818)</f>
        <v>r817: C00169 + C01444 -&gt; C00009 + C00802 | (${Variables:E2_1_3_5_kcat} * E2_1_3_5 * C00169 * C01444) / (${Variables:E2_1_3_5_km} + (E2_1_3_5 * C00169 * C01444))</v>
      </c>
    </row>
    <row r="819" spans="1:9" s="82" customFormat="1" ht="25">
      <c r="A819" s="116">
        <f t="shared" si="25"/>
        <v>818</v>
      </c>
      <c r="B819" s="114" t="s">
        <v>28961</v>
      </c>
      <c r="C819" s="116" t="str">
        <f t="shared" si="24"/>
        <v>E2_10_1_1</v>
      </c>
      <c r="D819" s="134" t="s">
        <v>31507</v>
      </c>
      <c r="E819" s="135" t="s">
        <v>31508</v>
      </c>
      <c r="F819" s="136" t="s">
        <v>31509</v>
      </c>
      <c r="G819" s="136" t="s">
        <v>31510</v>
      </c>
      <c r="H819" s="116" t="str">
        <f>_xlfn.CONCAT("(","${Variables:",C819,"_kcat}"," * ",C819," * ",E819,") / (","${Variables:",C819,"_km}"," + (",C819," * ", E819,"))")</f>
        <v>(${Variables:E2_10_1_1_kcat} * E2_10_1_1 * C19848 * C06232) / (${Variables:E2_10_1_1_km} + (E2_10_1_1 * C19848 * C06232))</v>
      </c>
      <c r="I819" s="121" t="str">
        <f>_xlfn.CONCAT("r",A819,": ",D819," -&gt; ",F819," | ",H819)</f>
        <v>r818: C19848 + C06232 -&gt; C18237 + C00020 + C00001 | (${Variables:E2_10_1_1_kcat} * E2_10_1_1 * C19848 * C06232) / (${Variables:E2_10_1_1_km} + (E2_10_1_1 * C19848 * C06232))</v>
      </c>
    </row>
    <row r="820" spans="1:9" s="82" customFormat="1" ht="25">
      <c r="A820" s="116">
        <f t="shared" si="25"/>
        <v>819</v>
      </c>
      <c r="B820" s="114" t="s">
        <v>28962</v>
      </c>
      <c r="C820" s="116" t="str">
        <f t="shared" si="24"/>
        <v>E2_2_1_1</v>
      </c>
      <c r="D820" s="134" t="s">
        <v>31511</v>
      </c>
      <c r="E820" s="135" t="s">
        <v>31512</v>
      </c>
      <c r="F820" s="136" t="s">
        <v>31513</v>
      </c>
      <c r="G820" s="136" t="s">
        <v>31514</v>
      </c>
      <c r="H820" s="116" t="str">
        <f>_xlfn.CONCAT("(","${Variables:",C820,"_kcat}"," * ",C820," * ",E820,") / (","${Variables:",C820,"_km}"," + (",C820," * ", E820,"))")</f>
        <v>(${Variables:E2_2_1_1_kcat} * E2_2_1_1 * C05382 * C00118 ) / (${Variables:E2_2_1_1_km} + (E2_2_1_1 * C05382 * C00118 ))</v>
      </c>
      <c r="I820" s="121" t="str">
        <f>_xlfn.CONCAT("r",A820,": ",D820," -&gt; ",F820," | ",H820)</f>
        <v>r819: C05382 + C00118  -&gt; C00117 + C00231 | (${Variables:E2_2_1_1_kcat} * E2_2_1_1 * C05382 * C00118 ) / (${Variables:E2_2_1_1_km} + (E2_2_1_1 * C05382 * C00118 ))</v>
      </c>
    </row>
    <row r="821" spans="1:9" s="82" customFormat="1" ht="25">
      <c r="A821" s="116">
        <f t="shared" si="25"/>
        <v>820</v>
      </c>
      <c r="B821" s="114" t="s">
        <v>28962</v>
      </c>
      <c r="C821" s="116" t="str">
        <f t="shared" si="24"/>
        <v>E2_2_1_1</v>
      </c>
      <c r="D821" s="134" t="s">
        <v>31515</v>
      </c>
      <c r="E821" s="135" t="s">
        <v>31516</v>
      </c>
      <c r="F821" s="136" t="s">
        <v>31517</v>
      </c>
      <c r="G821" s="136" t="s">
        <v>31518</v>
      </c>
      <c r="H821" s="116" t="str">
        <f>_xlfn.CONCAT("(","${Variables:",C821,"_kcat}"," * ",C821," * ",E821,") / (","${Variables:",C821,"_km}"," + (",C821," * ", E821,"))")</f>
        <v>(${Variables:E2_2_1_1_kcat} * E2_2_1_1 * C00085 * C00118) / (${Variables:E2_2_1_1_km} + (E2_2_1_1 * C00085 * C00118))</v>
      </c>
      <c r="I821" s="121" t="str">
        <f>_xlfn.CONCAT("r",A821,": ",D821," -&gt; ",F821," | ",H821)</f>
        <v>r820: C00085 + C00118 -&gt; C00279 + C00231 | (${Variables:E2_2_1_1_kcat} * E2_2_1_1 * C00085 * C00118) / (${Variables:E2_2_1_1_km} + (E2_2_1_1 * C00085 * C00118))</v>
      </c>
    </row>
    <row r="822" spans="1:9" s="82" customFormat="1" ht="25">
      <c r="A822" s="116">
        <f t="shared" si="25"/>
        <v>821</v>
      </c>
      <c r="B822" s="114" t="s">
        <v>28962</v>
      </c>
      <c r="C822" s="116" t="str">
        <f t="shared" si="24"/>
        <v>E2_2_1_1</v>
      </c>
      <c r="D822" s="134" t="s">
        <v>31519</v>
      </c>
      <c r="E822" s="135" t="s">
        <v>31520</v>
      </c>
      <c r="F822" s="136" t="s">
        <v>31517</v>
      </c>
      <c r="G822" s="136" t="s">
        <v>31518</v>
      </c>
      <c r="H822" s="116" t="str">
        <f>_xlfn.CONCAT("(","${Variables:",C822,"_kcat}"," * ",C822," * ",E822,") / (","${Variables:",C822,"_km}"," + (",C822," * ", E822,"))")</f>
        <v>(${Variables:E2_2_1_1_kcat} * E2_2_1_1 * C05345 * C00118) / (${Variables:E2_2_1_1_km} + (E2_2_1_1 * C05345 * C00118))</v>
      </c>
      <c r="I822" s="121" t="str">
        <f>_xlfn.CONCAT("r",A822,": ",D822," -&gt; ",F822," | ",H822)</f>
        <v>r821: C05345 + C00118 -&gt; C00279 + C00231 | (${Variables:E2_2_1_1_kcat} * E2_2_1_1 * C05345 * C00118) / (${Variables:E2_2_1_1_km} + (E2_2_1_1 * C05345 * C00118))</v>
      </c>
    </row>
    <row r="823" spans="1:9" s="82" customFormat="1" ht="25">
      <c r="A823" s="116">
        <f t="shared" si="25"/>
        <v>822</v>
      </c>
      <c r="B823" s="114" t="s">
        <v>28962</v>
      </c>
      <c r="C823" s="116" t="str">
        <f t="shared" si="24"/>
        <v>E2_2_1_1</v>
      </c>
      <c r="D823" s="134" t="s">
        <v>31521</v>
      </c>
      <c r="E823" s="135" t="s">
        <v>31522</v>
      </c>
      <c r="F823" s="136" t="s">
        <v>31523</v>
      </c>
      <c r="G823" s="136" t="s">
        <v>31524</v>
      </c>
      <c r="H823" s="116" t="str">
        <f>_xlfn.CONCAT("(","${Variables:",C823,"_kcat}"," * ",C823," * ",E823,") / (","${Variables:",C823,"_km}"," + (",C823," * ", E823,"))")</f>
        <v>(${Variables:E2_2_1_1_kcat} * E2_2_1_1 * C12214 * C00117) / (${Variables:E2_2_1_1_km} + (E2_2_1_1 * C12214 * C00117))</v>
      </c>
      <c r="I823" s="121" t="str">
        <f>_xlfn.CONCAT("r",A823,": ",D823," -&gt; ",F823," | ",H823)</f>
        <v>r822: C12214 + C00117 -&gt; C12215 + C05382 | (${Variables:E2_2_1_1_kcat} * E2_2_1_1 * C12214 * C00117) / (${Variables:E2_2_1_1_km} + (E2_2_1_1 * C12214 * C00117))</v>
      </c>
    </row>
    <row r="824" spans="1:9" s="82" customFormat="1" ht="25">
      <c r="A824" s="116">
        <f t="shared" si="25"/>
        <v>823</v>
      </c>
      <c r="B824" s="114" t="s">
        <v>28962</v>
      </c>
      <c r="C824" s="116" t="str">
        <f t="shared" si="24"/>
        <v>E2_2_1_1</v>
      </c>
      <c r="D824" s="134" t="s">
        <v>31525</v>
      </c>
      <c r="E824" s="135" t="s">
        <v>31526</v>
      </c>
      <c r="F824" s="136" t="s">
        <v>31527</v>
      </c>
      <c r="G824" s="136" t="s">
        <v>31528</v>
      </c>
      <c r="H824" s="116" t="str">
        <f>_xlfn.CONCAT("(","${Variables:",C824,"_kcat}"," * ",C824," * ",E824,") / (","${Variables:",C824,"_km}"," + (",C824," * ", E824,"))")</f>
        <v>(${Variables:E2_2_1_1_kcat} * E2_2_1_1 * C00231 * C00068 ) / (${Variables:E2_2_1_1_km} + (E2_2_1_1 * C00231 * C00068 ))</v>
      </c>
      <c r="I824" s="121" t="str">
        <f>_xlfn.CONCAT("r",A824,": ",D824," -&gt; ",F824," | ",H824)</f>
        <v>r823: C00231 + C00068  -&gt; C13378 + C00118 | (${Variables:E2_2_1_1_kcat} * E2_2_1_1 * C00231 * C00068 ) / (${Variables:E2_2_1_1_km} + (E2_2_1_1 * C00231 * C00068 ))</v>
      </c>
    </row>
    <row r="825" spans="1:9" s="82" customFormat="1" ht="25">
      <c r="A825" s="116">
        <f t="shared" si="25"/>
        <v>824</v>
      </c>
      <c r="B825" s="114" t="s">
        <v>28962</v>
      </c>
      <c r="C825" s="116" t="str">
        <f t="shared" si="24"/>
        <v>E2_2_1_1</v>
      </c>
      <c r="D825" s="134" t="s">
        <v>31529</v>
      </c>
      <c r="E825" s="135" t="s">
        <v>31530</v>
      </c>
      <c r="F825" s="136" t="s">
        <v>31531</v>
      </c>
      <c r="G825" s="136" t="s">
        <v>31532</v>
      </c>
      <c r="H825" s="116" t="str">
        <f>_xlfn.CONCAT("(","${Variables:",C825,"_kcat}"," * ",C825," * ",E825,") / (","${Variables:",C825,"_km}"," + (",C825," * ", E825,"))")</f>
        <v>(${Variables:E2_2_1_1_kcat} * E2_2_1_1 * C05382 * C00068) / (${Variables:E2_2_1_1_km} + (E2_2_1_1 * C05382 * C00068))</v>
      </c>
      <c r="I825" s="121" t="str">
        <f>_xlfn.CONCAT("r",A825,": ",D825," -&gt; ",F825," | ",H825)</f>
        <v>r824: C05382 + C00068 -&gt; C13378 + C00117 | (${Variables:E2_2_1_1_kcat} * E2_2_1_1 * C05382 * C00068) / (${Variables:E2_2_1_1_km} + (E2_2_1_1 * C05382 * C00068))</v>
      </c>
    </row>
    <row r="826" spans="1:9" s="82" customFormat="1" ht="25">
      <c r="A826" s="116">
        <f t="shared" si="25"/>
        <v>825</v>
      </c>
      <c r="B826" s="114" t="s">
        <v>28963</v>
      </c>
      <c r="C826" s="116" t="str">
        <f t="shared" si="24"/>
        <v>E2_2_1_2</v>
      </c>
      <c r="D826" s="134" t="s">
        <v>31511</v>
      </c>
      <c r="E826" s="135" t="s">
        <v>31512</v>
      </c>
      <c r="F826" s="141" t="s">
        <v>31533</v>
      </c>
      <c r="G826" s="141" t="s">
        <v>31534</v>
      </c>
      <c r="H826" s="116" t="str">
        <f>_xlfn.CONCAT("(","${Variables:",C826,"_kcat}"," * ",C826," * ",E826,") / (","${Variables:",C826,"_km}"," + (",C826," * ", E826,"))")</f>
        <v>(${Variables:E2_2_1_2_kcat} * E2_2_1_2 * C05382 * C00118 ) / (${Variables:E2_2_1_2_km} + (E2_2_1_2 * C05382 * C00118 ))</v>
      </c>
      <c r="I826" s="121" t="str">
        <f>_xlfn.CONCAT("r",A826,": ",D826," -&gt; ",F826," | ",H826)</f>
        <v>r825: C05382 + C00118  -&gt; C00279 + C00085 | (${Variables:E2_2_1_2_kcat} * E2_2_1_2 * C05382 * C00118 ) / (${Variables:E2_2_1_2_km} + (E2_2_1_2 * C05382 * C00118 ))</v>
      </c>
    </row>
    <row r="827" spans="1:9" s="82" customFormat="1" ht="25">
      <c r="A827" s="116">
        <f t="shared" si="25"/>
        <v>826</v>
      </c>
      <c r="B827" s="114" t="s">
        <v>28963</v>
      </c>
      <c r="C827" s="116" t="str">
        <f t="shared" si="24"/>
        <v>E2_2_1_2</v>
      </c>
      <c r="D827" s="134" t="s">
        <v>31511</v>
      </c>
      <c r="E827" s="135" t="s">
        <v>31512</v>
      </c>
      <c r="F827" s="141" t="s">
        <v>31535</v>
      </c>
      <c r="G827" s="141" t="s">
        <v>31536</v>
      </c>
      <c r="H827" s="116" t="str">
        <f>_xlfn.CONCAT("(","${Variables:",C827,"_kcat}"," * ",C827," * ",E827,") / (","${Variables:",C827,"_km}"," + (",C827," * ", E827,"))")</f>
        <v>(${Variables:E2_2_1_2_kcat} * E2_2_1_2 * C05382 * C00118 ) / (${Variables:E2_2_1_2_km} + (E2_2_1_2 * C05382 * C00118 ))</v>
      </c>
      <c r="I827" s="121" t="str">
        <f>_xlfn.CONCAT("r",A827,": ",D827," -&gt; ",F827," | ",H827)</f>
        <v>r826: C05382 + C00118  -&gt; C00279 + C05345 | (${Variables:E2_2_1_2_kcat} * E2_2_1_2 * C05382 * C00118 ) / (${Variables:E2_2_1_2_km} + (E2_2_1_2 * C05382 * C00118 ))</v>
      </c>
    </row>
    <row r="828" spans="1:9" s="82" customFormat="1" ht="25">
      <c r="A828" s="116">
        <f t="shared" si="25"/>
        <v>827</v>
      </c>
      <c r="B828" s="114" t="s">
        <v>28963</v>
      </c>
      <c r="C828" s="116" t="str">
        <f t="shared" si="24"/>
        <v>E2_2_1_2</v>
      </c>
      <c r="D828" s="134" t="s">
        <v>31511</v>
      </c>
      <c r="E828" s="135" t="s">
        <v>31512</v>
      </c>
      <c r="F828" s="141" t="s">
        <v>31533</v>
      </c>
      <c r="G828" s="141" t="s">
        <v>31534</v>
      </c>
      <c r="H828" s="116" t="str">
        <f>_xlfn.CONCAT("(","${Variables:",C828,"_kcat}"," * ",C828," * ",E828,") / (","${Variables:",C828,"_km}"," + (",C828," * ", E828,"))")</f>
        <v>(${Variables:E2_2_1_2_kcat} * E2_2_1_2 * C05382 * C00118 ) / (${Variables:E2_2_1_2_km} + (E2_2_1_2 * C05382 * C00118 ))</v>
      </c>
      <c r="I828" s="121" t="str">
        <f>_xlfn.CONCAT("r",A828,": ",D828," -&gt; ",F828," | ",H828)</f>
        <v>r827: C05382 + C00118  -&gt; C00279 + C00085 | (${Variables:E2_2_1_2_kcat} * E2_2_1_2 * C05382 * C00118 ) / (${Variables:E2_2_1_2_km} + (E2_2_1_2 * C05382 * C00118 ))</v>
      </c>
    </row>
    <row r="829" spans="1:9" s="82" customFormat="1" ht="25">
      <c r="A829" s="116">
        <f t="shared" si="25"/>
        <v>828</v>
      </c>
      <c r="B829" s="114" t="s">
        <v>28963</v>
      </c>
      <c r="C829" s="116" t="str">
        <f t="shared" si="24"/>
        <v>E2_2_1_2</v>
      </c>
      <c r="D829" s="134" t="s">
        <v>31511</v>
      </c>
      <c r="E829" s="135" t="s">
        <v>31512</v>
      </c>
      <c r="F829" s="141" t="s">
        <v>31535</v>
      </c>
      <c r="G829" s="141" t="s">
        <v>31536</v>
      </c>
      <c r="H829" s="116" t="str">
        <f>_xlfn.CONCAT("(","${Variables:",C829,"_kcat}"," * ",C829," * ",E829,") / (","${Variables:",C829,"_km}"," + (",C829," * ", E829,"))")</f>
        <v>(${Variables:E2_2_1_2_kcat} * E2_2_1_2 * C05382 * C00118 ) / (${Variables:E2_2_1_2_km} + (E2_2_1_2 * C05382 * C00118 ))</v>
      </c>
      <c r="I829" s="121" t="str">
        <f>_xlfn.CONCAT("r",A829,": ",D829," -&gt; ",F829," | ",H829)</f>
        <v>r828: C05382 + C00118  -&gt; C00279 + C05345 | (${Variables:E2_2_1_2_kcat} * E2_2_1_2 * C05382 * C00118 ) / (${Variables:E2_2_1_2_km} + (E2_2_1_2 * C05382 * C00118 ))</v>
      </c>
    </row>
    <row r="830" spans="1:9" s="82" customFormat="1" ht="25">
      <c r="A830" s="116">
        <f t="shared" si="25"/>
        <v>829</v>
      </c>
      <c r="B830" s="114" t="s">
        <v>28963</v>
      </c>
      <c r="C830" s="116" t="str">
        <f t="shared" si="24"/>
        <v>E2_2_1_2</v>
      </c>
      <c r="D830" s="134" t="s">
        <v>31511</v>
      </c>
      <c r="E830" s="135" t="s">
        <v>31512</v>
      </c>
      <c r="F830" s="141" t="s">
        <v>31533</v>
      </c>
      <c r="G830" s="141" t="s">
        <v>31534</v>
      </c>
      <c r="H830" s="116" t="str">
        <f>_xlfn.CONCAT("(","${Variables:",C830,"_kcat}"," * ",C830," * ",E830,") / (","${Variables:",C830,"_km}"," + (",C830," * ", E830,"))")</f>
        <v>(${Variables:E2_2_1_2_kcat} * E2_2_1_2 * C05382 * C00118 ) / (${Variables:E2_2_1_2_km} + (E2_2_1_2 * C05382 * C00118 ))</v>
      </c>
      <c r="I830" s="121" t="str">
        <f>_xlfn.CONCAT("r",A830,": ",D830," -&gt; ",F830," | ",H830)</f>
        <v>r829: C05382 + C00118  -&gt; C00279 + C00085 | (${Variables:E2_2_1_2_kcat} * E2_2_1_2 * C05382 * C00118 ) / (${Variables:E2_2_1_2_km} + (E2_2_1_2 * C05382 * C00118 ))</v>
      </c>
    </row>
    <row r="831" spans="1:9" s="82" customFormat="1" ht="25">
      <c r="A831" s="116">
        <f t="shared" si="25"/>
        <v>830</v>
      </c>
      <c r="B831" s="114" t="s">
        <v>28963</v>
      </c>
      <c r="C831" s="116" t="str">
        <f t="shared" si="24"/>
        <v>E2_2_1_2</v>
      </c>
      <c r="D831" s="134" t="s">
        <v>31511</v>
      </c>
      <c r="E831" s="135" t="s">
        <v>31512</v>
      </c>
      <c r="F831" s="141" t="s">
        <v>31535</v>
      </c>
      <c r="G831" s="141" t="s">
        <v>31536</v>
      </c>
      <c r="H831" s="116" t="str">
        <f>_xlfn.CONCAT("(","${Variables:",C831,"_kcat}"," * ",C831," * ",E831,") / (","${Variables:",C831,"_km}"," + (",C831," * ", E831,"))")</f>
        <v>(${Variables:E2_2_1_2_kcat} * E2_2_1_2 * C05382 * C00118 ) / (${Variables:E2_2_1_2_km} + (E2_2_1_2 * C05382 * C00118 ))</v>
      </c>
      <c r="I831" s="121" t="str">
        <f>_xlfn.CONCAT("r",A831,": ",D831," -&gt; ",F831," | ",H831)</f>
        <v>r830: C05382 + C00118  -&gt; C00279 + C05345 | (${Variables:E2_2_1_2_kcat} * E2_2_1_2 * C05382 * C00118 ) / (${Variables:E2_2_1_2_km} + (E2_2_1_2 * C05382 * C00118 ))</v>
      </c>
    </row>
    <row r="832" spans="1:9" s="82" customFormat="1" ht="25">
      <c r="A832" s="116">
        <f t="shared" si="25"/>
        <v>831</v>
      </c>
      <c r="B832" s="114" t="s">
        <v>28963</v>
      </c>
      <c r="C832" s="116" t="str">
        <f t="shared" si="24"/>
        <v>E2_2_1_2</v>
      </c>
      <c r="D832" s="134" t="s">
        <v>31511</v>
      </c>
      <c r="E832" s="135" t="s">
        <v>31512</v>
      </c>
      <c r="F832" s="141" t="s">
        <v>31533</v>
      </c>
      <c r="G832" s="141" t="s">
        <v>31534</v>
      </c>
      <c r="H832" s="116" t="str">
        <f>_xlfn.CONCAT("(","${Variables:",C832,"_kcat}"," * ",C832," * ",E832,") / (","${Variables:",C832,"_km}"," + (",C832," * ", E832,"))")</f>
        <v>(${Variables:E2_2_1_2_kcat} * E2_2_1_2 * C05382 * C00118 ) / (${Variables:E2_2_1_2_km} + (E2_2_1_2 * C05382 * C00118 ))</v>
      </c>
      <c r="I832" s="121" t="str">
        <f>_xlfn.CONCAT("r",A832,": ",D832," -&gt; ",F832," | ",H832)</f>
        <v>r831: C05382 + C00118  -&gt; C00279 + C00085 | (${Variables:E2_2_1_2_kcat} * E2_2_1_2 * C05382 * C00118 ) / (${Variables:E2_2_1_2_km} + (E2_2_1_2 * C05382 * C00118 ))</v>
      </c>
    </row>
    <row r="833" spans="1:9" s="82" customFormat="1" ht="25">
      <c r="A833" s="116">
        <f t="shared" si="25"/>
        <v>832</v>
      </c>
      <c r="B833" s="114" t="s">
        <v>28963</v>
      </c>
      <c r="C833" s="116" t="str">
        <f t="shared" si="24"/>
        <v>E2_2_1_2</v>
      </c>
      <c r="D833" s="134" t="s">
        <v>31511</v>
      </c>
      <c r="E833" s="135" t="s">
        <v>31512</v>
      </c>
      <c r="F833" s="141" t="s">
        <v>31535</v>
      </c>
      <c r="G833" s="141" t="s">
        <v>31536</v>
      </c>
      <c r="H833" s="116" t="str">
        <f>_xlfn.CONCAT("(","${Variables:",C833,"_kcat}"," * ",C833," * ",E833,") / (","${Variables:",C833,"_km}"," + (",C833," * ", E833,"))")</f>
        <v>(${Variables:E2_2_1_2_kcat} * E2_2_1_2 * C05382 * C00118 ) / (${Variables:E2_2_1_2_km} + (E2_2_1_2 * C05382 * C00118 ))</v>
      </c>
      <c r="I833" s="121" t="str">
        <f>_xlfn.CONCAT("r",A833,": ",D833," -&gt; ",F833," | ",H833)</f>
        <v>r832: C05382 + C00118  -&gt; C00279 + C05345 | (${Variables:E2_2_1_2_kcat} * E2_2_1_2 * C05382 * C00118 ) / (${Variables:E2_2_1_2_km} + (E2_2_1_2 * C05382 * C00118 ))</v>
      </c>
    </row>
    <row r="834" spans="1:9" s="82" customFormat="1" ht="25">
      <c r="A834" s="116">
        <f t="shared" si="25"/>
        <v>833</v>
      </c>
      <c r="B834" s="114" t="s">
        <v>28964</v>
      </c>
      <c r="C834" s="116" t="str">
        <f t="shared" si="24"/>
        <v>E2_2_1_6</v>
      </c>
      <c r="D834" s="134" t="s">
        <v>31537</v>
      </c>
      <c r="E834" s="135" t="s">
        <v>31538</v>
      </c>
      <c r="F834" s="136" t="s">
        <v>19995</v>
      </c>
      <c r="G834" s="136" t="s">
        <v>19995</v>
      </c>
      <c r="H834" s="116" t="str">
        <f>_xlfn.CONCAT("(","${Variables:",C834,"_kcat}"," * ",C834," * ",E834,") / (","${Variables:",C834,"_km}"," + (",C834," * ", E834,"))")</f>
        <v>(${Variables:E2_2_1_6_kcat} * E2_2_1_6 * C00900 * C00011) / (${Variables:E2_2_1_6_km} + (E2_2_1_6 * C00900 * C00011))</v>
      </c>
      <c r="I834" s="121" t="str">
        <f>_xlfn.CONCAT("r",A834,": ",D834," -&gt; ",F834," | ",H834)</f>
        <v>r833: C00900 + C00011 -&gt; C00022 | (${Variables:E2_2_1_6_kcat} * E2_2_1_6 * C00900 * C00011) / (${Variables:E2_2_1_6_km} + (E2_2_1_6 * C00900 * C00011))</v>
      </c>
    </row>
    <row r="835" spans="1:9" s="82" customFormat="1" ht="25">
      <c r="A835" s="116">
        <f t="shared" si="25"/>
        <v>834</v>
      </c>
      <c r="B835" s="114" t="s">
        <v>28964</v>
      </c>
      <c r="C835" s="116" t="str">
        <f t="shared" ref="C835:C898" si="26">CONCATENATE("E",B835)</f>
        <v>E2_2_1_6</v>
      </c>
      <c r="D835" s="134" t="s">
        <v>31539</v>
      </c>
      <c r="E835" s="135" t="s">
        <v>31540</v>
      </c>
      <c r="F835" s="136" t="s">
        <v>19995</v>
      </c>
      <c r="G835" s="136" t="s">
        <v>19995</v>
      </c>
      <c r="H835" s="116" t="str">
        <f>_xlfn.CONCAT("(","${Variables:",C835,"_kcat}"," * ",C835," * ",E835,") / (","${Variables:",C835,"_km}"," + (",C835," * ", E835,"))")</f>
        <v>(${Variables:E2_2_1_6_kcat} * E2_2_1_6 * C06010 * C00011) / (${Variables:E2_2_1_6_km} + (E2_2_1_6 * C06010 * C00011))</v>
      </c>
      <c r="I835" s="121" t="str">
        <f>_xlfn.CONCAT("r",A835,": ",D835," -&gt; ",F835," | ",H835)</f>
        <v>r834: C06010 + C00011 -&gt; C00022 | (${Variables:E2_2_1_6_kcat} * E2_2_1_6 * C06010 * C00011) / (${Variables:E2_2_1_6_km} + (E2_2_1_6 * C06010 * C00011))</v>
      </c>
    </row>
    <row r="836" spans="1:9" s="82" customFormat="1" ht="25">
      <c r="A836" s="116">
        <f t="shared" ref="A836:A899" si="27">A835+1</f>
        <v>835</v>
      </c>
      <c r="B836" s="114" t="s">
        <v>28964</v>
      </c>
      <c r="C836" s="116" t="str">
        <f t="shared" si="26"/>
        <v>E2_2_1_6</v>
      </c>
      <c r="D836" s="134" t="s">
        <v>30763</v>
      </c>
      <c r="E836" s="135" t="s">
        <v>30764</v>
      </c>
      <c r="F836" s="136" t="s">
        <v>30765</v>
      </c>
      <c r="G836" s="136" t="s">
        <v>30766</v>
      </c>
      <c r="H836" s="116" t="str">
        <f>_xlfn.CONCAT("(","${Variables:",C836,"_kcat}"," * ",C836," * ",E836,") / (","${Variables:",C836,"_km}"," + (",C836," * ", E836,"))")</f>
        <v>(${Variables:E2_2_1_6_kcat} * E2_2_1_6 * C00022 * C00068) / (${Variables:E2_2_1_6_km} + (E2_2_1_6 * C00022 * C00068))</v>
      </c>
      <c r="I836" s="121" t="str">
        <f>_xlfn.CONCAT("r",A836,": ",D836," -&gt; ",F836," | ",H836)</f>
        <v>r835: C00022 + C00068 -&gt; C05125 + C00011 | (${Variables:E2_2_1_6_kcat} * E2_2_1_6 * C00022 * C00068) / (${Variables:E2_2_1_6_km} + (E2_2_1_6 * C00022 * C00068))</v>
      </c>
    </row>
    <row r="837" spans="1:9" s="82" customFormat="1" ht="25">
      <c r="A837" s="116">
        <f t="shared" si="27"/>
        <v>836</v>
      </c>
      <c r="B837" s="114" t="s">
        <v>28964</v>
      </c>
      <c r="C837" s="116" t="str">
        <f t="shared" si="26"/>
        <v>E2_2_1_6</v>
      </c>
      <c r="D837" s="134" t="s">
        <v>31541</v>
      </c>
      <c r="E837" s="135" t="s">
        <v>31542</v>
      </c>
      <c r="F837" s="136" t="s">
        <v>31543</v>
      </c>
      <c r="G837" s="136" t="s">
        <v>31544</v>
      </c>
      <c r="H837" s="116" t="str">
        <f>_xlfn.CONCAT("(","${Variables:",C837,"_kcat}"," * ",C837," * ",E837,") / (","${Variables:",C837,"_km}"," + (",C837," * ", E837,"))")</f>
        <v>(${Variables:E2_2_1_6_kcat} * E2_2_1_6 * C00900 * C00068) / (${Variables:E2_2_1_6_km} + (E2_2_1_6 * C00900 * C00068))</v>
      </c>
      <c r="I837" s="121" t="str">
        <f>_xlfn.CONCAT("r",A837,": ",D837," -&gt; ",F837," | ",H837)</f>
        <v>r836: C00900 + C00068 -&gt; C05125 + C00022 | (${Variables:E2_2_1_6_kcat} * E2_2_1_6 * C00900 * C00068) / (${Variables:E2_2_1_6_km} + (E2_2_1_6 * C00900 * C00068))</v>
      </c>
    </row>
    <row r="838" spans="1:9" s="82" customFormat="1" ht="25">
      <c r="A838" s="116">
        <f t="shared" si="27"/>
        <v>837</v>
      </c>
      <c r="B838" s="114" t="s">
        <v>28964</v>
      </c>
      <c r="C838" s="116" t="str">
        <f t="shared" si="26"/>
        <v>E2_2_1_6</v>
      </c>
      <c r="D838" s="134" t="s">
        <v>31545</v>
      </c>
      <c r="E838" s="135" t="s">
        <v>31546</v>
      </c>
      <c r="F838" s="136" t="s">
        <v>31543</v>
      </c>
      <c r="G838" s="136" t="s">
        <v>31544</v>
      </c>
      <c r="H838" s="116" t="str">
        <f>_xlfn.CONCAT("(","${Variables:",C838,"_kcat}"," * ",C838," * ",E838,") / (","${Variables:",C838,"_km}"," + (",C838," * ", E838,"))")</f>
        <v>(${Variables:E2_2_1_6_kcat} * E2_2_1_6 * C06010 * C00068) / (${Variables:E2_2_1_6_km} + (E2_2_1_6 * C06010 * C00068))</v>
      </c>
      <c r="I838" s="121" t="str">
        <f>_xlfn.CONCAT("r",A838,": ",D838," -&gt; ",F838," | ",H838)</f>
        <v>r837: C06010 + C00068 -&gt; C05125 + C00022 | (${Variables:E2_2_1_6_kcat} * E2_2_1_6 * C06010 * C00068) / (${Variables:E2_2_1_6_km} + (E2_2_1_6 * C06010 * C00068))</v>
      </c>
    </row>
    <row r="839" spans="1:9" s="82" customFormat="1" ht="25">
      <c r="A839" s="116">
        <f t="shared" si="27"/>
        <v>838</v>
      </c>
      <c r="B839" s="114" t="s">
        <v>28964</v>
      </c>
      <c r="C839" s="116" t="str">
        <f t="shared" si="26"/>
        <v>E2_2_1_6</v>
      </c>
      <c r="D839" s="134" t="s">
        <v>31547</v>
      </c>
      <c r="E839" s="135" t="s">
        <v>31548</v>
      </c>
      <c r="F839" s="136" t="s">
        <v>31549</v>
      </c>
      <c r="G839" s="136" t="s">
        <v>31550</v>
      </c>
      <c r="H839" s="116" t="str">
        <f>_xlfn.CONCAT("(","${Variables:",C839,"_kcat}"," * ",C839," * ",E839,") / (","${Variables:",C839,"_km}"," + (",C839," * ", E839,"))")</f>
        <v>(${Variables:E2_2_1_6_kcat} * E2_2_1_6 * C00109 * C05125) / (${Variables:E2_2_1_6_km} + (E2_2_1_6 * C00109 * C05125))</v>
      </c>
      <c r="I839" s="121" t="str">
        <f>_xlfn.CONCAT("r",A839,": ",D839," -&gt; ",F839," | ",H839)</f>
        <v>r838: C00109 + C05125 -&gt; C06006 + C00068 | (${Variables:E2_2_1_6_kcat} * E2_2_1_6 * C00109 * C05125) / (${Variables:E2_2_1_6_km} + (E2_2_1_6 * C00109 * C05125))</v>
      </c>
    </row>
    <row r="840" spans="1:9" s="82" customFormat="1" ht="25">
      <c r="A840" s="116">
        <f t="shared" si="27"/>
        <v>839</v>
      </c>
      <c r="B840" s="114" t="s">
        <v>28964</v>
      </c>
      <c r="C840" s="116" t="str">
        <f t="shared" si="26"/>
        <v>E2_2_1_6</v>
      </c>
      <c r="D840" s="134" t="s">
        <v>31551</v>
      </c>
      <c r="E840" s="135" t="s">
        <v>31552</v>
      </c>
      <c r="F840" s="136" t="s">
        <v>31553</v>
      </c>
      <c r="G840" s="136" t="s">
        <v>31554</v>
      </c>
      <c r="H840" s="116" t="str">
        <f>_xlfn.CONCAT("(","${Variables:",C840,"_kcat}"," * ",C840," * ",E840,") / (","${Variables:",C840,"_km}"," + (",C840," * ", E840,"))")</f>
        <v>(${Variables:E2_2_1_6_kcat} * E2_2_1_6 * C00022 * C00109) / (${Variables:E2_2_1_6_km} + (E2_2_1_6 * C00022 * C00109))</v>
      </c>
      <c r="I840" s="121" t="str">
        <f>_xlfn.CONCAT("r",A840,": ",D840," -&gt; ",F840," | ",H840)</f>
        <v>r839: C00022 + C00109 -&gt; C06006 + C00011 | (${Variables:E2_2_1_6_kcat} * E2_2_1_6 * C00022 * C00109) / (${Variables:E2_2_1_6_km} + (E2_2_1_6 * C00022 * C00109))</v>
      </c>
    </row>
    <row r="841" spans="1:9" s="82" customFormat="1" ht="25">
      <c r="A841" s="116">
        <f t="shared" si="27"/>
        <v>840</v>
      </c>
      <c r="B841" s="114" t="s">
        <v>28964</v>
      </c>
      <c r="C841" s="116" t="str">
        <f t="shared" si="26"/>
        <v>E2_2_1_6</v>
      </c>
      <c r="D841" s="134" t="s">
        <v>31537</v>
      </c>
      <c r="E841" s="135" t="s">
        <v>31538</v>
      </c>
      <c r="F841" s="136" t="s">
        <v>19995</v>
      </c>
      <c r="G841" s="136" t="s">
        <v>19995</v>
      </c>
      <c r="H841" s="116" t="str">
        <f>_xlfn.CONCAT("(","${Variables:",C841,"_kcat}"," * ",C841," * ",E841,") / (","${Variables:",C841,"_km}"," + (",C841," * ", E841,"))")</f>
        <v>(${Variables:E2_2_1_6_kcat} * E2_2_1_6 * C00900 * C00011) / (${Variables:E2_2_1_6_km} + (E2_2_1_6 * C00900 * C00011))</v>
      </c>
      <c r="I841" s="121" t="str">
        <f>_xlfn.CONCAT("r",A841,": ",D841," -&gt; ",F841," | ",H841)</f>
        <v>r840: C00900 + C00011 -&gt; C00022 | (${Variables:E2_2_1_6_kcat} * E2_2_1_6 * C00900 * C00011) / (${Variables:E2_2_1_6_km} + (E2_2_1_6 * C00900 * C00011))</v>
      </c>
    </row>
    <row r="842" spans="1:9" s="82" customFormat="1" ht="25">
      <c r="A842" s="116">
        <f t="shared" si="27"/>
        <v>841</v>
      </c>
      <c r="B842" s="114" t="s">
        <v>28964</v>
      </c>
      <c r="C842" s="116" t="str">
        <f t="shared" si="26"/>
        <v>E2_2_1_6</v>
      </c>
      <c r="D842" s="134" t="s">
        <v>31539</v>
      </c>
      <c r="E842" s="135" t="s">
        <v>31540</v>
      </c>
      <c r="F842" s="136" t="s">
        <v>19995</v>
      </c>
      <c r="G842" s="136" t="s">
        <v>19995</v>
      </c>
      <c r="H842" s="116" t="str">
        <f>_xlfn.CONCAT("(","${Variables:",C842,"_kcat}"," * ",C842," * ",E842,") / (","${Variables:",C842,"_km}"," + (",C842," * ", E842,"))")</f>
        <v>(${Variables:E2_2_1_6_kcat} * E2_2_1_6 * C06010 * C00011) / (${Variables:E2_2_1_6_km} + (E2_2_1_6 * C06010 * C00011))</v>
      </c>
      <c r="I842" s="121" t="str">
        <f>_xlfn.CONCAT("r",A842,": ",D842," -&gt; ",F842," | ",H842)</f>
        <v>r841: C06010 + C00011 -&gt; C00022 | (${Variables:E2_2_1_6_kcat} * E2_2_1_6 * C06010 * C00011) / (${Variables:E2_2_1_6_km} + (E2_2_1_6 * C06010 * C00011))</v>
      </c>
    </row>
    <row r="843" spans="1:9" s="82" customFormat="1" ht="25">
      <c r="A843" s="116">
        <f t="shared" si="27"/>
        <v>842</v>
      </c>
      <c r="B843" s="114" t="s">
        <v>28964</v>
      </c>
      <c r="C843" s="116" t="str">
        <f t="shared" si="26"/>
        <v>E2_2_1_6</v>
      </c>
      <c r="D843" s="134" t="s">
        <v>30763</v>
      </c>
      <c r="E843" s="135" t="s">
        <v>30764</v>
      </c>
      <c r="F843" s="136" t="s">
        <v>30765</v>
      </c>
      <c r="G843" s="136" t="s">
        <v>30766</v>
      </c>
      <c r="H843" s="116" t="str">
        <f>_xlfn.CONCAT("(","${Variables:",C843,"_kcat}"," * ",C843," * ",E843,") / (","${Variables:",C843,"_km}"," + (",C843," * ", E843,"))")</f>
        <v>(${Variables:E2_2_1_6_kcat} * E2_2_1_6 * C00022 * C00068) / (${Variables:E2_2_1_6_km} + (E2_2_1_6 * C00022 * C00068))</v>
      </c>
      <c r="I843" s="121" t="str">
        <f>_xlfn.CONCAT("r",A843,": ",D843," -&gt; ",F843," | ",H843)</f>
        <v>r842: C00022 + C00068 -&gt; C05125 + C00011 | (${Variables:E2_2_1_6_kcat} * E2_2_1_6 * C00022 * C00068) / (${Variables:E2_2_1_6_km} + (E2_2_1_6 * C00022 * C00068))</v>
      </c>
    </row>
    <row r="844" spans="1:9" s="82" customFormat="1" ht="25">
      <c r="A844" s="116">
        <f t="shared" si="27"/>
        <v>843</v>
      </c>
      <c r="B844" s="114" t="s">
        <v>28964</v>
      </c>
      <c r="C844" s="116" t="str">
        <f t="shared" si="26"/>
        <v>E2_2_1_6</v>
      </c>
      <c r="D844" s="134" t="s">
        <v>31541</v>
      </c>
      <c r="E844" s="135" t="s">
        <v>31542</v>
      </c>
      <c r="F844" s="136" t="s">
        <v>31543</v>
      </c>
      <c r="G844" s="136" t="s">
        <v>31544</v>
      </c>
      <c r="H844" s="116" t="str">
        <f>_xlfn.CONCAT("(","${Variables:",C844,"_kcat}"," * ",C844," * ",E844,") / (","${Variables:",C844,"_km}"," + (",C844," * ", E844,"))")</f>
        <v>(${Variables:E2_2_1_6_kcat} * E2_2_1_6 * C00900 * C00068) / (${Variables:E2_2_1_6_km} + (E2_2_1_6 * C00900 * C00068))</v>
      </c>
      <c r="I844" s="121" t="str">
        <f>_xlfn.CONCAT("r",A844,": ",D844," -&gt; ",F844," | ",H844)</f>
        <v>r843: C00900 + C00068 -&gt; C05125 + C00022 | (${Variables:E2_2_1_6_kcat} * E2_2_1_6 * C00900 * C00068) / (${Variables:E2_2_1_6_km} + (E2_2_1_6 * C00900 * C00068))</v>
      </c>
    </row>
    <row r="845" spans="1:9" s="82" customFormat="1" ht="25">
      <c r="A845" s="116">
        <f t="shared" si="27"/>
        <v>844</v>
      </c>
      <c r="B845" s="114" t="s">
        <v>28964</v>
      </c>
      <c r="C845" s="116" t="str">
        <f t="shared" si="26"/>
        <v>E2_2_1_6</v>
      </c>
      <c r="D845" s="134" t="s">
        <v>31545</v>
      </c>
      <c r="E845" s="135" t="s">
        <v>31546</v>
      </c>
      <c r="F845" s="136" t="s">
        <v>31543</v>
      </c>
      <c r="G845" s="136" t="s">
        <v>31544</v>
      </c>
      <c r="H845" s="116" t="str">
        <f>_xlfn.CONCAT("(","${Variables:",C845,"_kcat}"," * ",C845," * ",E845,") / (","${Variables:",C845,"_km}"," + (",C845," * ", E845,"))")</f>
        <v>(${Variables:E2_2_1_6_kcat} * E2_2_1_6 * C06010 * C00068) / (${Variables:E2_2_1_6_km} + (E2_2_1_6 * C06010 * C00068))</v>
      </c>
      <c r="I845" s="121" t="str">
        <f>_xlfn.CONCAT("r",A845,": ",D845," -&gt; ",F845," | ",H845)</f>
        <v>r844: C06010 + C00068 -&gt; C05125 + C00022 | (${Variables:E2_2_1_6_kcat} * E2_2_1_6 * C06010 * C00068) / (${Variables:E2_2_1_6_km} + (E2_2_1_6 * C06010 * C00068))</v>
      </c>
    </row>
    <row r="846" spans="1:9" s="82" customFormat="1" ht="25">
      <c r="A846" s="116">
        <f t="shared" si="27"/>
        <v>845</v>
      </c>
      <c r="B846" s="114" t="s">
        <v>28964</v>
      </c>
      <c r="C846" s="116" t="str">
        <f t="shared" si="26"/>
        <v>E2_2_1_6</v>
      </c>
      <c r="D846" s="134" t="s">
        <v>31547</v>
      </c>
      <c r="E846" s="135" t="s">
        <v>31548</v>
      </c>
      <c r="F846" s="136" t="s">
        <v>31549</v>
      </c>
      <c r="G846" s="136" t="s">
        <v>31550</v>
      </c>
      <c r="H846" s="116" t="str">
        <f>_xlfn.CONCAT("(","${Variables:",C846,"_kcat}"," * ",C846," * ",E846,") / (","${Variables:",C846,"_km}"," + (",C846," * ", E846,"))")</f>
        <v>(${Variables:E2_2_1_6_kcat} * E2_2_1_6 * C00109 * C05125) / (${Variables:E2_2_1_6_km} + (E2_2_1_6 * C00109 * C05125))</v>
      </c>
      <c r="I846" s="121" t="str">
        <f>_xlfn.CONCAT("r",A846,": ",D846," -&gt; ",F846," | ",H846)</f>
        <v>r845: C00109 + C05125 -&gt; C06006 + C00068 | (${Variables:E2_2_1_6_kcat} * E2_2_1_6 * C00109 * C05125) / (${Variables:E2_2_1_6_km} + (E2_2_1_6 * C00109 * C05125))</v>
      </c>
    </row>
    <row r="847" spans="1:9" s="82" customFormat="1" ht="25">
      <c r="A847" s="116">
        <f t="shared" si="27"/>
        <v>846</v>
      </c>
      <c r="B847" s="114" t="s">
        <v>28964</v>
      </c>
      <c r="C847" s="116" t="str">
        <f t="shared" si="26"/>
        <v>E2_2_1_6</v>
      </c>
      <c r="D847" s="134" t="s">
        <v>31551</v>
      </c>
      <c r="E847" s="135" t="s">
        <v>31552</v>
      </c>
      <c r="F847" s="136" t="s">
        <v>31553</v>
      </c>
      <c r="G847" s="136" t="s">
        <v>31554</v>
      </c>
      <c r="H847" s="116" t="str">
        <f>_xlfn.CONCAT("(","${Variables:",C847,"_kcat}"," * ",C847," * ",E847,") / (","${Variables:",C847,"_km}"," + (",C847," * ", E847,"))")</f>
        <v>(${Variables:E2_2_1_6_kcat} * E2_2_1_6 * C00022 * C00109) / (${Variables:E2_2_1_6_km} + (E2_2_1_6 * C00022 * C00109))</v>
      </c>
      <c r="I847" s="121" t="str">
        <f>_xlfn.CONCAT("r",A847,": ",D847," -&gt; ",F847," | ",H847)</f>
        <v>r846: C00022 + C00109 -&gt; C06006 + C00011 | (${Variables:E2_2_1_6_kcat} * E2_2_1_6 * C00022 * C00109) / (${Variables:E2_2_1_6_km} + (E2_2_1_6 * C00022 * C00109))</v>
      </c>
    </row>
    <row r="848" spans="1:9" s="82" customFormat="1" ht="25">
      <c r="A848" s="116">
        <f t="shared" si="27"/>
        <v>847</v>
      </c>
      <c r="B848" s="114" t="s">
        <v>28964</v>
      </c>
      <c r="C848" s="116" t="str">
        <f t="shared" si="26"/>
        <v>E2_2_1_6</v>
      </c>
      <c r="D848" s="134" t="s">
        <v>31537</v>
      </c>
      <c r="E848" s="135" t="s">
        <v>31538</v>
      </c>
      <c r="F848" s="136" t="s">
        <v>19995</v>
      </c>
      <c r="G848" s="136" t="s">
        <v>19995</v>
      </c>
      <c r="H848" s="116" t="str">
        <f>_xlfn.CONCAT("(","${Variables:",C848,"_kcat}"," * ",C848," * ",E848,") / (","${Variables:",C848,"_km}"," + (",C848," * ", E848,"))")</f>
        <v>(${Variables:E2_2_1_6_kcat} * E2_2_1_6 * C00900 * C00011) / (${Variables:E2_2_1_6_km} + (E2_2_1_6 * C00900 * C00011))</v>
      </c>
      <c r="I848" s="121" t="str">
        <f>_xlfn.CONCAT("r",A848,": ",D848," -&gt; ",F848," | ",H848)</f>
        <v>r847: C00900 + C00011 -&gt; C00022 | (${Variables:E2_2_1_6_kcat} * E2_2_1_6 * C00900 * C00011) / (${Variables:E2_2_1_6_km} + (E2_2_1_6 * C00900 * C00011))</v>
      </c>
    </row>
    <row r="849" spans="1:9" s="82" customFormat="1" ht="25">
      <c r="A849" s="116">
        <f t="shared" si="27"/>
        <v>848</v>
      </c>
      <c r="B849" s="114" t="s">
        <v>28964</v>
      </c>
      <c r="C849" s="116" t="str">
        <f t="shared" si="26"/>
        <v>E2_2_1_6</v>
      </c>
      <c r="D849" s="134" t="s">
        <v>31539</v>
      </c>
      <c r="E849" s="135" t="s">
        <v>31540</v>
      </c>
      <c r="F849" s="136" t="s">
        <v>19995</v>
      </c>
      <c r="G849" s="136" t="s">
        <v>19995</v>
      </c>
      <c r="H849" s="116" t="str">
        <f>_xlfn.CONCAT("(","${Variables:",C849,"_kcat}"," * ",C849," * ",E849,") / (","${Variables:",C849,"_km}"," + (",C849," * ", E849,"))")</f>
        <v>(${Variables:E2_2_1_6_kcat} * E2_2_1_6 * C06010 * C00011) / (${Variables:E2_2_1_6_km} + (E2_2_1_6 * C06010 * C00011))</v>
      </c>
      <c r="I849" s="121" t="str">
        <f>_xlfn.CONCAT("r",A849,": ",D849," -&gt; ",F849," | ",H849)</f>
        <v>r848: C06010 + C00011 -&gt; C00022 | (${Variables:E2_2_1_6_kcat} * E2_2_1_6 * C06010 * C00011) / (${Variables:E2_2_1_6_km} + (E2_2_1_6 * C06010 * C00011))</v>
      </c>
    </row>
    <row r="850" spans="1:9" s="82" customFormat="1" ht="25">
      <c r="A850" s="116">
        <f t="shared" si="27"/>
        <v>849</v>
      </c>
      <c r="B850" s="114" t="s">
        <v>28964</v>
      </c>
      <c r="C850" s="116" t="str">
        <f t="shared" si="26"/>
        <v>E2_2_1_6</v>
      </c>
      <c r="D850" s="134" t="s">
        <v>30763</v>
      </c>
      <c r="E850" s="135" t="s">
        <v>30764</v>
      </c>
      <c r="F850" s="136" t="s">
        <v>30765</v>
      </c>
      <c r="G850" s="136" t="s">
        <v>30766</v>
      </c>
      <c r="H850" s="116" t="str">
        <f>_xlfn.CONCAT("(","${Variables:",C850,"_kcat}"," * ",C850," * ",E850,") / (","${Variables:",C850,"_km}"," + (",C850," * ", E850,"))")</f>
        <v>(${Variables:E2_2_1_6_kcat} * E2_2_1_6 * C00022 * C00068) / (${Variables:E2_2_1_6_km} + (E2_2_1_6 * C00022 * C00068))</v>
      </c>
      <c r="I850" s="121" t="str">
        <f>_xlfn.CONCAT("r",A850,": ",D850," -&gt; ",F850," | ",H850)</f>
        <v>r849: C00022 + C00068 -&gt; C05125 + C00011 | (${Variables:E2_2_1_6_kcat} * E2_2_1_6 * C00022 * C00068) / (${Variables:E2_2_1_6_km} + (E2_2_1_6 * C00022 * C00068))</v>
      </c>
    </row>
    <row r="851" spans="1:9" s="82" customFormat="1" ht="25">
      <c r="A851" s="116">
        <f t="shared" si="27"/>
        <v>850</v>
      </c>
      <c r="B851" s="114" t="s">
        <v>28964</v>
      </c>
      <c r="C851" s="116" t="str">
        <f t="shared" si="26"/>
        <v>E2_2_1_6</v>
      </c>
      <c r="D851" s="134" t="s">
        <v>31541</v>
      </c>
      <c r="E851" s="135" t="s">
        <v>31542</v>
      </c>
      <c r="F851" s="136" t="s">
        <v>31543</v>
      </c>
      <c r="G851" s="136" t="s">
        <v>31544</v>
      </c>
      <c r="H851" s="116" t="str">
        <f>_xlfn.CONCAT("(","${Variables:",C851,"_kcat}"," * ",C851," * ",E851,") / (","${Variables:",C851,"_km}"," + (",C851," * ", E851,"))")</f>
        <v>(${Variables:E2_2_1_6_kcat} * E2_2_1_6 * C00900 * C00068) / (${Variables:E2_2_1_6_km} + (E2_2_1_6 * C00900 * C00068))</v>
      </c>
      <c r="I851" s="121" t="str">
        <f>_xlfn.CONCAT("r",A851,": ",D851," -&gt; ",F851," | ",H851)</f>
        <v>r850: C00900 + C00068 -&gt; C05125 + C00022 | (${Variables:E2_2_1_6_kcat} * E2_2_1_6 * C00900 * C00068) / (${Variables:E2_2_1_6_km} + (E2_2_1_6 * C00900 * C00068))</v>
      </c>
    </row>
    <row r="852" spans="1:9" s="82" customFormat="1" ht="25">
      <c r="A852" s="116">
        <f t="shared" si="27"/>
        <v>851</v>
      </c>
      <c r="B852" s="114" t="s">
        <v>28964</v>
      </c>
      <c r="C852" s="116" t="str">
        <f t="shared" si="26"/>
        <v>E2_2_1_6</v>
      </c>
      <c r="D852" s="134" t="s">
        <v>31545</v>
      </c>
      <c r="E852" s="135" t="s">
        <v>31546</v>
      </c>
      <c r="F852" s="136" t="s">
        <v>31543</v>
      </c>
      <c r="G852" s="136" t="s">
        <v>31544</v>
      </c>
      <c r="H852" s="116" t="str">
        <f>_xlfn.CONCAT("(","${Variables:",C852,"_kcat}"," * ",C852," * ",E852,") / (","${Variables:",C852,"_km}"," + (",C852," * ", E852,"))")</f>
        <v>(${Variables:E2_2_1_6_kcat} * E2_2_1_6 * C06010 * C00068) / (${Variables:E2_2_1_6_km} + (E2_2_1_6 * C06010 * C00068))</v>
      </c>
      <c r="I852" s="121" t="str">
        <f>_xlfn.CONCAT("r",A852,": ",D852," -&gt; ",F852," | ",H852)</f>
        <v>r851: C06010 + C00068 -&gt; C05125 + C00022 | (${Variables:E2_2_1_6_kcat} * E2_2_1_6 * C06010 * C00068) / (${Variables:E2_2_1_6_km} + (E2_2_1_6 * C06010 * C00068))</v>
      </c>
    </row>
    <row r="853" spans="1:9" s="82" customFormat="1" ht="25">
      <c r="A853" s="116">
        <f t="shared" si="27"/>
        <v>852</v>
      </c>
      <c r="B853" s="114" t="s">
        <v>28964</v>
      </c>
      <c r="C853" s="116" t="str">
        <f t="shared" si="26"/>
        <v>E2_2_1_6</v>
      </c>
      <c r="D853" s="134" t="s">
        <v>31547</v>
      </c>
      <c r="E853" s="135" t="s">
        <v>31548</v>
      </c>
      <c r="F853" s="136" t="s">
        <v>31549</v>
      </c>
      <c r="G853" s="136" t="s">
        <v>31550</v>
      </c>
      <c r="H853" s="116" t="str">
        <f>_xlfn.CONCAT("(","${Variables:",C853,"_kcat}"," * ",C853," * ",E853,") / (","${Variables:",C853,"_km}"," + (",C853," * ", E853,"))")</f>
        <v>(${Variables:E2_2_1_6_kcat} * E2_2_1_6 * C00109 * C05125) / (${Variables:E2_2_1_6_km} + (E2_2_1_6 * C00109 * C05125))</v>
      </c>
      <c r="I853" s="121" t="str">
        <f>_xlfn.CONCAT("r",A853,": ",D853," -&gt; ",F853," | ",H853)</f>
        <v>r852: C00109 + C05125 -&gt; C06006 + C00068 | (${Variables:E2_2_1_6_kcat} * E2_2_1_6 * C00109 * C05125) / (${Variables:E2_2_1_6_km} + (E2_2_1_6 * C00109 * C05125))</v>
      </c>
    </row>
    <row r="854" spans="1:9" s="82" customFormat="1" ht="25">
      <c r="A854" s="116">
        <f t="shared" si="27"/>
        <v>853</v>
      </c>
      <c r="B854" s="114" t="s">
        <v>28964</v>
      </c>
      <c r="C854" s="116" t="str">
        <f t="shared" si="26"/>
        <v>E2_2_1_6</v>
      </c>
      <c r="D854" s="134" t="s">
        <v>31551</v>
      </c>
      <c r="E854" s="135" t="s">
        <v>31552</v>
      </c>
      <c r="F854" s="136" t="s">
        <v>31553</v>
      </c>
      <c r="G854" s="136" t="s">
        <v>31554</v>
      </c>
      <c r="H854" s="116" t="str">
        <f>_xlfn.CONCAT("(","${Variables:",C854,"_kcat}"," * ",C854," * ",E854,") / (","${Variables:",C854,"_km}"," + (",C854," * ", E854,"))")</f>
        <v>(${Variables:E2_2_1_6_kcat} * E2_2_1_6 * C00022 * C00109) / (${Variables:E2_2_1_6_km} + (E2_2_1_6 * C00022 * C00109))</v>
      </c>
      <c r="I854" s="121" t="str">
        <f>_xlfn.CONCAT("r",A854,": ",D854," -&gt; ",F854," | ",H854)</f>
        <v>r853: C00022 + C00109 -&gt; C06006 + C00011 | (${Variables:E2_2_1_6_kcat} * E2_2_1_6 * C00022 * C00109) / (${Variables:E2_2_1_6_km} + (E2_2_1_6 * C00022 * C00109))</v>
      </c>
    </row>
    <row r="855" spans="1:9" s="82" customFormat="1" ht="25">
      <c r="A855" s="116">
        <f t="shared" si="27"/>
        <v>854</v>
      </c>
      <c r="B855" s="114" t="s">
        <v>28964</v>
      </c>
      <c r="C855" s="116" t="str">
        <f t="shared" si="26"/>
        <v>E2_2_1_6</v>
      </c>
      <c r="D855" s="134" t="s">
        <v>31537</v>
      </c>
      <c r="E855" s="135" t="s">
        <v>31538</v>
      </c>
      <c r="F855" s="136" t="s">
        <v>19995</v>
      </c>
      <c r="G855" s="136" t="s">
        <v>19995</v>
      </c>
      <c r="H855" s="116" t="str">
        <f>_xlfn.CONCAT("(","${Variables:",C855,"_kcat}"," * ",C855," * ",E855,") / (","${Variables:",C855,"_km}"," + (",C855," * ", E855,"))")</f>
        <v>(${Variables:E2_2_1_6_kcat} * E2_2_1_6 * C00900 * C00011) / (${Variables:E2_2_1_6_km} + (E2_2_1_6 * C00900 * C00011))</v>
      </c>
      <c r="I855" s="121" t="str">
        <f>_xlfn.CONCAT("r",A855,": ",D855," -&gt; ",F855," | ",H855)</f>
        <v>r854: C00900 + C00011 -&gt; C00022 | (${Variables:E2_2_1_6_kcat} * E2_2_1_6 * C00900 * C00011) / (${Variables:E2_2_1_6_km} + (E2_2_1_6 * C00900 * C00011))</v>
      </c>
    </row>
    <row r="856" spans="1:9" s="82" customFormat="1" ht="25">
      <c r="A856" s="116">
        <f t="shared" si="27"/>
        <v>855</v>
      </c>
      <c r="B856" s="114" t="s">
        <v>28964</v>
      </c>
      <c r="C856" s="116" t="str">
        <f t="shared" si="26"/>
        <v>E2_2_1_6</v>
      </c>
      <c r="D856" s="134" t="s">
        <v>31539</v>
      </c>
      <c r="E856" s="135" t="s">
        <v>31540</v>
      </c>
      <c r="F856" s="136" t="s">
        <v>19995</v>
      </c>
      <c r="G856" s="136" t="s">
        <v>19995</v>
      </c>
      <c r="H856" s="116" t="str">
        <f>_xlfn.CONCAT("(","${Variables:",C856,"_kcat}"," * ",C856," * ",E856,") / (","${Variables:",C856,"_km}"," + (",C856," * ", E856,"))")</f>
        <v>(${Variables:E2_2_1_6_kcat} * E2_2_1_6 * C06010 * C00011) / (${Variables:E2_2_1_6_km} + (E2_2_1_6 * C06010 * C00011))</v>
      </c>
      <c r="I856" s="121" t="str">
        <f>_xlfn.CONCAT("r",A856,": ",D856," -&gt; ",F856," | ",H856)</f>
        <v>r855: C06010 + C00011 -&gt; C00022 | (${Variables:E2_2_1_6_kcat} * E2_2_1_6 * C06010 * C00011) / (${Variables:E2_2_1_6_km} + (E2_2_1_6 * C06010 * C00011))</v>
      </c>
    </row>
    <row r="857" spans="1:9" s="82" customFormat="1" ht="25">
      <c r="A857" s="116">
        <f t="shared" si="27"/>
        <v>856</v>
      </c>
      <c r="B857" s="114" t="s">
        <v>28964</v>
      </c>
      <c r="C857" s="116" t="str">
        <f t="shared" si="26"/>
        <v>E2_2_1_6</v>
      </c>
      <c r="D857" s="134" t="s">
        <v>30763</v>
      </c>
      <c r="E857" s="135" t="s">
        <v>30764</v>
      </c>
      <c r="F857" s="136" t="s">
        <v>30765</v>
      </c>
      <c r="G857" s="136" t="s">
        <v>30766</v>
      </c>
      <c r="H857" s="116" t="str">
        <f>_xlfn.CONCAT("(","${Variables:",C857,"_kcat}"," * ",C857," * ",E857,") / (","${Variables:",C857,"_km}"," + (",C857," * ", E857,"))")</f>
        <v>(${Variables:E2_2_1_6_kcat} * E2_2_1_6 * C00022 * C00068) / (${Variables:E2_2_1_6_km} + (E2_2_1_6 * C00022 * C00068))</v>
      </c>
      <c r="I857" s="121" t="str">
        <f>_xlfn.CONCAT("r",A857,": ",D857," -&gt; ",F857," | ",H857)</f>
        <v>r856: C00022 + C00068 -&gt; C05125 + C00011 | (${Variables:E2_2_1_6_kcat} * E2_2_1_6 * C00022 * C00068) / (${Variables:E2_2_1_6_km} + (E2_2_1_6 * C00022 * C00068))</v>
      </c>
    </row>
    <row r="858" spans="1:9" s="82" customFormat="1" ht="25">
      <c r="A858" s="116">
        <f t="shared" si="27"/>
        <v>857</v>
      </c>
      <c r="B858" s="114" t="s">
        <v>28964</v>
      </c>
      <c r="C858" s="116" t="str">
        <f t="shared" si="26"/>
        <v>E2_2_1_6</v>
      </c>
      <c r="D858" s="134" t="s">
        <v>31541</v>
      </c>
      <c r="E858" s="135" t="s">
        <v>31542</v>
      </c>
      <c r="F858" s="136" t="s">
        <v>31543</v>
      </c>
      <c r="G858" s="136" t="s">
        <v>31544</v>
      </c>
      <c r="H858" s="116" t="str">
        <f>_xlfn.CONCAT("(","${Variables:",C858,"_kcat}"," * ",C858," * ",E858,") / (","${Variables:",C858,"_km}"," + (",C858," * ", E858,"))")</f>
        <v>(${Variables:E2_2_1_6_kcat} * E2_2_1_6 * C00900 * C00068) / (${Variables:E2_2_1_6_km} + (E2_2_1_6 * C00900 * C00068))</v>
      </c>
      <c r="I858" s="121" t="str">
        <f>_xlfn.CONCAT("r",A858,": ",D858," -&gt; ",F858," | ",H858)</f>
        <v>r857: C00900 + C00068 -&gt; C05125 + C00022 | (${Variables:E2_2_1_6_kcat} * E2_2_1_6 * C00900 * C00068) / (${Variables:E2_2_1_6_km} + (E2_2_1_6 * C00900 * C00068))</v>
      </c>
    </row>
    <row r="859" spans="1:9" s="82" customFormat="1" ht="25">
      <c r="A859" s="116">
        <f t="shared" si="27"/>
        <v>858</v>
      </c>
      <c r="B859" s="114" t="s">
        <v>28964</v>
      </c>
      <c r="C859" s="116" t="str">
        <f t="shared" si="26"/>
        <v>E2_2_1_6</v>
      </c>
      <c r="D859" s="134" t="s">
        <v>31545</v>
      </c>
      <c r="E859" s="135" t="s">
        <v>31546</v>
      </c>
      <c r="F859" s="136" t="s">
        <v>31543</v>
      </c>
      <c r="G859" s="136" t="s">
        <v>31544</v>
      </c>
      <c r="H859" s="116" t="str">
        <f>_xlfn.CONCAT("(","${Variables:",C859,"_kcat}"," * ",C859," * ",E859,") / (","${Variables:",C859,"_km}"," + (",C859," * ", E859,"))")</f>
        <v>(${Variables:E2_2_1_6_kcat} * E2_2_1_6 * C06010 * C00068) / (${Variables:E2_2_1_6_km} + (E2_2_1_6 * C06010 * C00068))</v>
      </c>
      <c r="I859" s="121" t="str">
        <f>_xlfn.CONCAT("r",A859,": ",D859," -&gt; ",F859," | ",H859)</f>
        <v>r858: C06010 + C00068 -&gt; C05125 + C00022 | (${Variables:E2_2_1_6_kcat} * E2_2_1_6 * C06010 * C00068) / (${Variables:E2_2_1_6_km} + (E2_2_1_6 * C06010 * C00068))</v>
      </c>
    </row>
    <row r="860" spans="1:9" s="82" customFormat="1" ht="25">
      <c r="A860" s="116">
        <f t="shared" si="27"/>
        <v>859</v>
      </c>
      <c r="B860" s="114" t="s">
        <v>28964</v>
      </c>
      <c r="C860" s="116" t="str">
        <f t="shared" si="26"/>
        <v>E2_2_1_6</v>
      </c>
      <c r="D860" s="134" t="s">
        <v>31547</v>
      </c>
      <c r="E860" s="135" t="s">
        <v>31548</v>
      </c>
      <c r="F860" s="136" t="s">
        <v>31549</v>
      </c>
      <c r="G860" s="136" t="s">
        <v>31550</v>
      </c>
      <c r="H860" s="116" t="str">
        <f>_xlfn.CONCAT("(","${Variables:",C860,"_kcat}"," * ",C860," * ",E860,") / (","${Variables:",C860,"_km}"," + (",C860," * ", E860,"))")</f>
        <v>(${Variables:E2_2_1_6_kcat} * E2_2_1_6 * C00109 * C05125) / (${Variables:E2_2_1_6_km} + (E2_2_1_6 * C00109 * C05125))</v>
      </c>
      <c r="I860" s="121" t="str">
        <f>_xlfn.CONCAT("r",A860,": ",D860," -&gt; ",F860," | ",H860)</f>
        <v>r859: C00109 + C05125 -&gt; C06006 + C00068 | (${Variables:E2_2_1_6_kcat} * E2_2_1_6 * C00109 * C05125) / (${Variables:E2_2_1_6_km} + (E2_2_1_6 * C00109 * C05125))</v>
      </c>
    </row>
    <row r="861" spans="1:9" s="82" customFormat="1" ht="25">
      <c r="A861" s="116">
        <f t="shared" si="27"/>
        <v>860</v>
      </c>
      <c r="B861" s="114" t="s">
        <v>28964</v>
      </c>
      <c r="C861" s="116" t="str">
        <f t="shared" si="26"/>
        <v>E2_2_1_6</v>
      </c>
      <c r="D861" s="134" t="s">
        <v>31551</v>
      </c>
      <c r="E861" s="135" t="s">
        <v>31552</v>
      </c>
      <c r="F861" s="136" t="s">
        <v>31553</v>
      </c>
      <c r="G861" s="136" t="s">
        <v>31554</v>
      </c>
      <c r="H861" s="116" t="str">
        <f>_xlfn.CONCAT("(","${Variables:",C861,"_kcat}"," * ",C861," * ",E861,") / (","${Variables:",C861,"_km}"," + (",C861," * ", E861,"))")</f>
        <v>(${Variables:E2_2_1_6_kcat} * E2_2_1_6 * C00022 * C00109) / (${Variables:E2_2_1_6_km} + (E2_2_1_6 * C00022 * C00109))</v>
      </c>
      <c r="I861" s="121" t="str">
        <f>_xlfn.CONCAT("r",A861,": ",D861," -&gt; ",F861," | ",H861)</f>
        <v>r860: C00022 + C00109 -&gt; C06006 + C00011 | (${Variables:E2_2_1_6_kcat} * E2_2_1_6 * C00022 * C00109) / (${Variables:E2_2_1_6_km} + (E2_2_1_6 * C00022 * C00109))</v>
      </c>
    </row>
    <row r="862" spans="1:9" s="82" customFormat="1" ht="25">
      <c r="A862" s="116">
        <f t="shared" si="27"/>
        <v>861</v>
      </c>
      <c r="B862" s="114" t="s">
        <v>28964</v>
      </c>
      <c r="C862" s="116" t="str">
        <f t="shared" si="26"/>
        <v>E2_2_1_6</v>
      </c>
      <c r="D862" s="134" t="s">
        <v>31537</v>
      </c>
      <c r="E862" s="135" t="s">
        <v>31538</v>
      </c>
      <c r="F862" s="136" t="s">
        <v>19995</v>
      </c>
      <c r="G862" s="136" t="s">
        <v>19995</v>
      </c>
      <c r="H862" s="116" t="str">
        <f>_xlfn.CONCAT("(","${Variables:",C862,"_kcat}"," * ",C862," * ",E862,") / (","${Variables:",C862,"_km}"," + (",C862," * ", E862,"))")</f>
        <v>(${Variables:E2_2_1_6_kcat} * E2_2_1_6 * C00900 * C00011) / (${Variables:E2_2_1_6_km} + (E2_2_1_6 * C00900 * C00011))</v>
      </c>
      <c r="I862" s="121" t="str">
        <f>_xlfn.CONCAT("r",A862,": ",D862," -&gt; ",F862," | ",H862)</f>
        <v>r861: C00900 + C00011 -&gt; C00022 | (${Variables:E2_2_1_6_kcat} * E2_2_1_6 * C00900 * C00011) / (${Variables:E2_2_1_6_km} + (E2_2_1_6 * C00900 * C00011))</v>
      </c>
    </row>
    <row r="863" spans="1:9" s="82" customFormat="1" ht="25">
      <c r="A863" s="116">
        <f t="shared" si="27"/>
        <v>862</v>
      </c>
      <c r="B863" s="114" t="s">
        <v>28964</v>
      </c>
      <c r="C863" s="116" t="str">
        <f t="shared" si="26"/>
        <v>E2_2_1_6</v>
      </c>
      <c r="D863" s="134" t="s">
        <v>31539</v>
      </c>
      <c r="E863" s="135" t="s">
        <v>31540</v>
      </c>
      <c r="F863" s="136" t="s">
        <v>19995</v>
      </c>
      <c r="G863" s="136" t="s">
        <v>19995</v>
      </c>
      <c r="H863" s="116" t="str">
        <f>_xlfn.CONCAT("(","${Variables:",C863,"_kcat}"," * ",C863," * ",E863,") / (","${Variables:",C863,"_km}"," + (",C863," * ", E863,"))")</f>
        <v>(${Variables:E2_2_1_6_kcat} * E2_2_1_6 * C06010 * C00011) / (${Variables:E2_2_1_6_km} + (E2_2_1_6 * C06010 * C00011))</v>
      </c>
      <c r="I863" s="121" t="str">
        <f>_xlfn.CONCAT("r",A863,": ",D863," -&gt; ",F863," | ",H863)</f>
        <v>r862: C06010 + C00011 -&gt; C00022 | (${Variables:E2_2_1_6_kcat} * E2_2_1_6 * C06010 * C00011) / (${Variables:E2_2_1_6_km} + (E2_2_1_6 * C06010 * C00011))</v>
      </c>
    </row>
    <row r="864" spans="1:9" s="82" customFormat="1" ht="25">
      <c r="A864" s="116">
        <f t="shared" si="27"/>
        <v>863</v>
      </c>
      <c r="B864" s="114" t="s">
        <v>28964</v>
      </c>
      <c r="C864" s="116" t="str">
        <f t="shared" si="26"/>
        <v>E2_2_1_6</v>
      </c>
      <c r="D864" s="134" t="s">
        <v>30763</v>
      </c>
      <c r="E864" s="135" t="s">
        <v>30764</v>
      </c>
      <c r="F864" s="136" t="s">
        <v>30765</v>
      </c>
      <c r="G864" s="136" t="s">
        <v>30766</v>
      </c>
      <c r="H864" s="116" t="str">
        <f>_xlfn.CONCAT("(","${Variables:",C864,"_kcat}"," * ",C864," * ",E864,") / (","${Variables:",C864,"_km}"," + (",C864," * ", E864,"))")</f>
        <v>(${Variables:E2_2_1_6_kcat} * E2_2_1_6 * C00022 * C00068) / (${Variables:E2_2_1_6_km} + (E2_2_1_6 * C00022 * C00068))</v>
      </c>
      <c r="I864" s="121" t="str">
        <f>_xlfn.CONCAT("r",A864,": ",D864," -&gt; ",F864," | ",H864)</f>
        <v>r863: C00022 + C00068 -&gt; C05125 + C00011 | (${Variables:E2_2_1_6_kcat} * E2_2_1_6 * C00022 * C00068) / (${Variables:E2_2_1_6_km} + (E2_2_1_6 * C00022 * C00068))</v>
      </c>
    </row>
    <row r="865" spans="1:9" s="82" customFormat="1" ht="25">
      <c r="A865" s="116">
        <f t="shared" si="27"/>
        <v>864</v>
      </c>
      <c r="B865" s="114" t="s">
        <v>28964</v>
      </c>
      <c r="C865" s="116" t="str">
        <f t="shared" si="26"/>
        <v>E2_2_1_6</v>
      </c>
      <c r="D865" s="134" t="s">
        <v>31541</v>
      </c>
      <c r="E865" s="135" t="s">
        <v>31542</v>
      </c>
      <c r="F865" s="136" t="s">
        <v>31543</v>
      </c>
      <c r="G865" s="136" t="s">
        <v>31544</v>
      </c>
      <c r="H865" s="116" t="str">
        <f>_xlfn.CONCAT("(","${Variables:",C865,"_kcat}"," * ",C865," * ",E865,") / (","${Variables:",C865,"_km}"," + (",C865," * ", E865,"))")</f>
        <v>(${Variables:E2_2_1_6_kcat} * E2_2_1_6 * C00900 * C00068) / (${Variables:E2_2_1_6_km} + (E2_2_1_6 * C00900 * C00068))</v>
      </c>
      <c r="I865" s="121" t="str">
        <f>_xlfn.CONCAT("r",A865,": ",D865," -&gt; ",F865," | ",H865)</f>
        <v>r864: C00900 + C00068 -&gt; C05125 + C00022 | (${Variables:E2_2_1_6_kcat} * E2_2_1_6 * C00900 * C00068) / (${Variables:E2_2_1_6_km} + (E2_2_1_6 * C00900 * C00068))</v>
      </c>
    </row>
    <row r="866" spans="1:9" s="82" customFormat="1" ht="25">
      <c r="A866" s="116">
        <f t="shared" si="27"/>
        <v>865</v>
      </c>
      <c r="B866" s="114" t="s">
        <v>28964</v>
      </c>
      <c r="C866" s="116" t="str">
        <f t="shared" si="26"/>
        <v>E2_2_1_6</v>
      </c>
      <c r="D866" s="134" t="s">
        <v>31545</v>
      </c>
      <c r="E866" s="135" t="s">
        <v>31546</v>
      </c>
      <c r="F866" s="136" t="s">
        <v>31543</v>
      </c>
      <c r="G866" s="136" t="s">
        <v>31544</v>
      </c>
      <c r="H866" s="116" t="str">
        <f>_xlfn.CONCAT("(","${Variables:",C866,"_kcat}"," * ",C866," * ",E866,") / (","${Variables:",C866,"_km}"," + (",C866," * ", E866,"))")</f>
        <v>(${Variables:E2_2_1_6_kcat} * E2_2_1_6 * C06010 * C00068) / (${Variables:E2_2_1_6_km} + (E2_2_1_6 * C06010 * C00068))</v>
      </c>
      <c r="I866" s="121" t="str">
        <f>_xlfn.CONCAT("r",A866,": ",D866," -&gt; ",F866," | ",H866)</f>
        <v>r865: C06010 + C00068 -&gt; C05125 + C00022 | (${Variables:E2_2_1_6_kcat} * E2_2_1_6 * C06010 * C00068) / (${Variables:E2_2_1_6_km} + (E2_2_1_6 * C06010 * C00068))</v>
      </c>
    </row>
    <row r="867" spans="1:9" s="82" customFormat="1" ht="25">
      <c r="A867" s="116">
        <f t="shared" si="27"/>
        <v>866</v>
      </c>
      <c r="B867" s="114" t="s">
        <v>28964</v>
      </c>
      <c r="C867" s="116" t="str">
        <f t="shared" si="26"/>
        <v>E2_2_1_6</v>
      </c>
      <c r="D867" s="134" t="s">
        <v>31547</v>
      </c>
      <c r="E867" s="135" t="s">
        <v>31548</v>
      </c>
      <c r="F867" s="136" t="s">
        <v>31549</v>
      </c>
      <c r="G867" s="136" t="s">
        <v>31550</v>
      </c>
      <c r="H867" s="116" t="str">
        <f>_xlfn.CONCAT("(","${Variables:",C867,"_kcat}"," * ",C867," * ",E867,") / (","${Variables:",C867,"_km}"," + (",C867," * ", E867,"))")</f>
        <v>(${Variables:E2_2_1_6_kcat} * E2_2_1_6 * C00109 * C05125) / (${Variables:E2_2_1_6_km} + (E2_2_1_6 * C00109 * C05125))</v>
      </c>
      <c r="I867" s="121" t="str">
        <f>_xlfn.CONCAT("r",A867,": ",D867," -&gt; ",F867," | ",H867)</f>
        <v>r866: C00109 + C05125 -&gt; C06006 + C00068 | (${Variables:E2_2_1_6_kcat} * E2_2_1_6 * C00109 * C05125) / (${Variables:E2_2_1_6_km} + (E2_2_1_6 * C00109 * C05125))</v>
      </c>
    </row>
    <row r="868" spans="1:9" s="82" customFormat="1" ht="25">
      <c r="A868" s="116">
        <f t="shared" si="27"/>
        <v>867</v>
      </c>
      <c r="B868" s="114" t="s">
        <v>28964</v>
      </c>
      <c r="C868" s="116" t="str">
        <f t="shared" si="26"/>
        <v>E2_2_1_6</v>
      </c>
      <c r="D868" s="134" t="s">
        <v>31551</v>
      </c>
      <c r="E868" s="135" t="s">
        <v>31552</v>
      </c>
      <c r="F868" s="136" t="s">
        <v>31553</v>
      </c>
      <c r="G868" s="136" t="s">
        <v>31554</v>
      </c>
      <c r="H868" s="116" t="str">
        <f>_xlfn.CONCAT("(","${Variables:",C868,"_kcat}"," * ",C868," * ",E868,") / (","${Variables:",C868,"_km}"," + (",C868," * ", E868,"))")</f>
        <v>(${Variables:E2_2_1_6_kcat} * E2_2_1_6 * C00022 * C00109) / (${Variables:E2_2_1_6_km} + (E2_2_1_6 * C00022 * C00109))</v>
      </c>
      <c r="I868" s="121" t="str">
        <f>_xlfn.CONCAT("r",A868,": ",D868," -&gt; ",F868," | ",H868)</f>
        <v>r867: C00022 + C00109 -&gt; C06006 + C00011 | (${Variables:E2_2_1_6_kcat} * E2_2_1_6 * C00022 * C00109) / (${Variables:E2_2_1_6_km} + (E2_2_1_6 * C00022 * C00109))</v>
      </c>
    </row>
    <row r="869" spans="1:9" s="82" customFormat="1" ht="25">
      <c r="A869" s="116">
        <f t="shared" si="27"/>
        <v>868</v>
      </c>
      <c r="B869" s="114" t="s">
        <v>28965</v>
      </c>
      <c r="C869" s="116" t="str">
        <f t="shared" si="26"/>
        <v>E2_2_1_7</v>
      </c>
      <c r="D869" s="134" t="s">
        <v>31555</v>
      </c>
      <c r="E869" s="135" t="s">
        <v>31556</v>
      </c>
      <c r="F869" s="136" t="s">
        <v>31557</v>
      </c>
      <c r="G869" s="136" t="s">
        <v>31558</v>
      </c>
      <c r="H869" s="116" t="str">
        <f>_xlfn.CONCAT("(","${Variables:",C869,"_kcat}"," * ",C869," * ",E869,") / (","${Variables:",C869,"_km}"," + (",C869," * ", E869,"))")</f>
        <v>(${Variables:E2_2_1_7_kcat} * E2_2_1_7 * C00022 * C00118 ) / (${Variables:E2_2_1_7_km} + (E2_2_1_7 * C00022 * C00118 ))</v>
      </c>
      <c r="I869" s="121" t="str">
        <f>_xlfn.CONCAT("r",A869,": ",D869," -&gt; ",F869," | ",H869)</f>
        <v>r868: C00022 + C00118  -&gt; C11437 + C00011 | (${Variables:E2_2_1_7_kcat} * E2_2_1_7 * C00022 * C00118 ) / (${Variables:E2_2_1_7_km} + (E2_2_1_7 * C00022 * C00118 ))</v>
      </c>
    </row>
    <row r="870" spans="1:9" s="82" customFormat="1" ht="25">
      <c r="A870" s="116">
        <f t="shared" si="27"/>
        <v>869</v>
      </c>
      <c r="B870" s="114" t="s">
        <v>28966</v>
      </c>
      <c r="C870" s="116" t="str">
        <f t="shared" si="26"/>
        <v>E2_2_1_9</v>
      </c>
      <c r="D870" s="134" t="s">
        <v>31559</v>
      </c>
      <c r="E870" s="135" t="s">
        <v>31560</v>
      </c>
      <c r="F870" s="136" t="s">
        <v>31561</v>
      </c>
      <c r="G870" s="136" t="s">
        <v>31562</v>
      </c>
      <c r="H870" s="116" t="str">
        <f>_xlfn.CONCAT("(","${Variables:",C870,"_kcat}"," * ",C870," * ",E870,") / (","${Variables:",C870,"_km}"," + (",C870," * ", E870,"))")</f>
        <v>(${Variables:E2_2_1_9_kcat} * E2_2_1_9 * C00885 * C00026) / (${Variables:E2_2_1_9_km} + (E2_2_1_9 * C00885 * C00026))</v>
      </c>
      <c r="I870" s="121" t="str">
        <f>_xlfn.CONCAT("r",A870,": ",D870," -&gt; ",F870," | ",H870)</f>
        <v>r869: C00885 + C00026 -&gt; C16519 + C00011 | (${Variables:E2_2_1_9_kcat} * E2_2_1_9 * C00885 * C00026) / (${Variables:E2_2_1_9_km} + (E2_2_1_9 * C00885 * C00026))</v>
      </c>
    </row>
    <row r="871" spans="1:9" s="82" customFormat="1" ht="25">
      <c r="A871" s="116">
        <f t="shared" si="27"/>
        <v>870</v>
      </c>
      <c r="B871" s="114" t="s">
        <v>28967</v>
      </c>
      <c r="C871" s="116" t="str">
        <f t="shared" si="26"/>
        <v>E2_3_1_1</v>
      </c>
      <c r="D871" s="134" t="s">
        <v>31563</v>
      </c>
      <c r="E871" s="135" t="s">
        <v>31564</v>
      </c>
      <c r="F871" s="136" t="s">
        <v>31565</v>
      </c>
      <c r="G871" s="136" t="s">
        <v>31566</v>
      </c>
      <c r="H871" s="116" t="str">
        <f>_xlfn.CONCAT("(","${Variables:",C871,"_kcat}"," * ",C871," * ",E871,") / (","${Variables:",C871,"_km}"," + (",C871," * ", E871,"))")</f>
        <v>(${Variables:E2_3_1_1_kcat} * E2_3_1_1 * C00024 * C00025) / (${Variables:E2_3_1_1_km} + (E2_3_1_1 * C00024 * C00025))</v>
      </c>
      <c r="I871" s="121" t="str">
        <f>_xlfn.CONCAT("r",A871,": ",D871," -&gt; ",F871," | ",H871)</f>
        <v>r870: C00024 + C00025 -&gt; C00010 + C00624 | (${Variables:E2_3_1_1_kcat} * E2_3_1_1 * C00024 * C00025) / (${Variables:E2_3_1_1_km} + (E2_3_1_1 * C00024 * C00025))</v>
      </c>
    </row>
    <row r="872" spans="1:9" s="82" customFormat="1" ht="25">
      <c r="A872" s="116">
        <f t="shared" si="27"/>
        <v>871</v>
      </c>
      <c r="B872" s="114" t="s">
        <v>28968</v>
      </c>
      <c r="C872" s="116" t="str">
        <f t="shared" si="26"/>
        <v>E2_3_1_109</v>
      </c>
      <c r="D872" s="134" t="s">
        <v>31567</v>
      </c>
      <c r="E872" s="135" t="s">
        <v>31568</v>
      </c>
      <c r="F872" s="136" t="s">
        <v>31569</v>
      </c>
      <c r="G872" s="136" t="s">
        <v>31570</v>
      </c>
      <c r="H872" s="116" t="str">
        <f>_xlfn.CONCAT("(","${Variables:",C872,"_kcat}"," * ",C872," * ",E872,") / (","${Variables:",C872,"_km}"," + (",C872," * ", E872,"))")</f>
        <v>(${Variables:E2_3_1_109_kcat} * E2_3_1_109 * C00091 * C00062) / (${Variables:E2_3_1_109_km} + (E2_3_1_109 * C00091 * C00062))</v>
      </c>
      <c r="I872" s="121" t="str">
        <f>_xlfn.CONCAT("r",A872,": ",D872," -&gt; ",F872," | ",H872)</f>
        <v>r871: C00091 + C00062 -&gt; C00010 + C03296 | (${Variables:E2_3_1_109_kcat} * E2_3_1_109 * C00091 * C00062) / (${Variables:E2_3_1_109_km} + (E2_3_1_109 * C00091 * C00062))</v>
      </c>
    </row>
    <row r="873" spans="1:9" s="82" customFormat="1" ht="37.5">
      <c r="A873" s="116">
        <f t="shared" si="27"/>
        <v>872</v>
      </c>
      <c r="B873" s="114" t="s">
        <v>28969</v>
      </c>
      <c r="C873" s="116" t="str">
        <f t="shared" si="26"/>
        <v>E2_3_1_117</v>
      </c>
      <c r="D873" s="134" t="s">
        <v>31571</v>
      </c>
      <c r="E873" s="135" t="s">
        <v>31572</v>
      </c>
      <c r="F873" s="136" t="s">
        <v>31573</v>
      </c>
      <c r="G873" s="136" t="s">
        <v>31574</v>
      </c>
      <c r="H873" s="116" t="str">
        <f>_xlfn.CONCAT("(","${Variables:",C873,"_kcat}"," * ",C873," * ",E873,") / (","${Variables:",C873,"_km}"," + (",C873," * ", E873,"))")</f>
        <v>(${Variables:E2_3_1_117_kcat} * E2_3_1_117 * C00091 * C03972 * C00001) / (${Variables:E2_3_1_117_km} + (E2_3_1_117 * C00091 * C03972 * C00001))</v>
      </c>
      <c r="I873" s="121" t="str">
        <f>_xlfn.CONCAT("r",A873,": ",D873," -&gt; ",F873," | ",H873)</f>
        <v>r872: C00091 + C03972 + C00001 -&gt; C00010 + C04462 | (${Variables:E2_3_1_117_kcat} * E2_3_1_117 * C00091 * C03972 * C00001) / (${Variables:E2_3_1_117_km} + (E2_3_1_117 * C00091 * C03972 * C00001))</v>
      </c>
    </row>
    <row r="874" spans="1:9" s="82" customFormat="1" ht="25">
      <c r="A874" s="116">
        <f t="shared" si="27"/>
        <v>873</v>
      </c>
      <c r="B874" s="114" t="s">
        <v>28970</v>
      </c>
      <c r="C874" s="116" t="str">
        <f t="shared" si="26"/>
        <v>E2_3_1_118</v>
      </c>
      <c r="D874" s="134" t="s">
        <v>31575</v>
      </c>
      <c r="E874" s="135" t="s">
        <v>31576</v>
      </c>
      <c r="F874" s="136" t="s">
        <v>31577</v>
      </c>
      <c r="G874" s="136" t="s">
        <v>31578</v>
      </c>
      <c r="H874" s="116" t="str">
        <f>_xlfn.CONCAT("(","${Variables:",C874,"_kcat}"," * ",C874," * ",E874,") / (","${Variables:",C874,"_km}"," + (",C874," * ", E874,"))")</f>
        <v>(${Variables:E2_3_1_118_kcat} * E2_3_1_118 * C00024 * C16685) / (${Variables:E2_3_1_118_km} + (E2_3_1_118 * C00024 * C16685))</v>
      </c>
      <c r="I874" s="121" t="str">
        <f>_xlfn.CONCAT("r",A874,": ",D874," -&gt; ",F874," | ",H874)</f>
        <v>r873: C00024 + C16685 -&gt; C00010 + C16684 | (${Variables:E2_3_1_118_kcat} * E2_3_1_118 * C00024 * C16685) / (${Variables:E2_3_1_118_km} + (E2_3_1_118 * C00024 * C16685))</v>
      </c>
    </row>
    <row r="875" spans="1:9" s="82" customFormat="1" ht="25">
      <c r="A875" s="116">
        <f t="shared" si="27"/>
        <v>874</v>
      </c>
      <c r="B875" s="114" t="s">
        <v>28970</v>
      </c>
      <c r="C875" s="116" t="str">
        <f t="shared" si="26"/>
        <v>E2_3_1_118</v>
      </c>
      <c r="D875" s="134" t="s">
        <v>31579</v>
      </c>
      <c r="E875" s="135" t="s">
        <v>31580</v>
      </c>
      <c r="F875" s="136" t="s">
        <v>31581</v>
      </c>
      <c r="G875" s="136" t="s">
        <v>31582</v>
      </c>
      <c r="H875" s="116" t="str">
        <f>_xlfn.CONCAT("(","${Variables:",C875,"_kcat}"," * ",C875," * ",E875,") / (","${Variables:",C875,"_km}"," + (",C875," * ", E875,"))")</f>
        <v>(${Variables:E2_3_1_118_kcat} * E2_3_1_118 * C00024 * C02720) / (${Variables:E2_3_1_118_km} + (E2_3_1_118 * C00024 * C02720))</v>
      </c>
      <c r="I875" s="121" t="str">
        <f>_xlfn.CONCAT("r",A875,": ",D875," -&gt; ",F875," | ",H875)</f>
        <v>r874: C00024 + C02720 -&gt; C00010 + C02709 | (${Variables:E2_3_1_118_kcat} * E2_3_1_118 * C00024 * C02720) / (${Variables:E2_3_1_118_km} + (E2_3_1_118 * C00024 * C02720))</v>
      </c>
    </row>
    <row r="876" spans="1:9" s="82" customFormat="1" ht="25">
      <c r="A876" s="116">
        <f t="shared" si="27"/>
        <v>875</v>
      </c>
      <c r="B876" s="114" t="s">
        <v>28971</v>
      </c>
      <c r="C876" s="116" t="str">
        <f t="shared" si="26"/>
        <v>E2_3_1_12</v>
      </c>
      <c r="D876" s="137" t="s">
        <v>31583</v>
      </c>
      <c r="E876" s="138" t="s">
        <v>31584</v>
      </c>
      <c r="F876" s="136" t="s">
        <v>31585</v>
      </c>
      <c r="G876" s="136" t="s">
        <v>31586</v>
      </c>
      <c r="H876" s="116" t="str">
        <f>_xlfn.CONCAT("(","${Variables:",C876,"_kcat}"," * ",C876," * ",E876,") / (","${Variables:",C876,"_km}"," + (",C876," * ", E876,"))")</f>
        <v>(${Variables:E2_3_1_12_kcat} * E2_3_1_12 * C00024 * C15973) / (${Variables:E2_3_1_12_km} + (E2_3_1_12 * C00024 * C15973))</v>
      </c>
      <c r="I876" s="121" t="str">
        <f>_xlfn.CONCAT("r",A876,": ",D876," -&gt; ",F876," | ",H876)</f>
        <v>r875: C00024 + C15973 -&gt; C00010 + C16255 | (${Variables:E2_3_1_12_kcat} * E2_3_1_12 * C00024 * C15973) / (${Variables:E2_3_1_12_km} + (E2_3_1_12 * C00024 * C15973))</v>
      </c>
    </row>
    <row r="877" spans="1:9" s="82" customFormat="1" ht="25">
      <c r="A877" s="116">
        <f t="shared" si="27"/>
        <v>876</v>
      </c>
      <c r="B877" s="114" t="s">
        <v>28972</v>
      </c>
      <c r="C877" s="116" t="str">
        <f t="shared" si="26"/>
        <v>E2_3_1_129</v>
      </c>
      <c r="D877" s="137" t="s">
        <v>31587</v>
      </c>
      <c r="E877" s="138" t="s">
        <v>31588</v>
      </c>
      <c r="F877" s="136" t="s">
        <v>31589</v>
      </c>
      <c r="G877" s="136" t="s">
        <v>31590</v>
      </c>
      <c r="H877" s="116" t="str">
        <f>_xlfn.CONCAT("(","${Variables:",C877,"_kcat}"," * ",C877," * ",E877,") / (","${Variables:",C877,"_km}"," + (",C877," * ", E877,"))")</f>
        <v>(${Variables:E2_3_1_129_kcat} * E2_3_1_129 * C01271 * C00043) / (${Variables:E2_3_1_129_km} + (E2_3_1_129 * C01271 * C00043))</v>
      </c>
      <c r="I877" s="121" t="str">
        <f>_xlfn.CONCAT("r",A877,": ",D877," -&gt; ",F877," | ",H877)</f>
        <v>r876: C01271 + C00043 -&gt; C00229 + C22418 | (${Variables:E2_3_1_129_kcat} * E2_3_1_129 * C01271 * C00043) / (${Variables:E2_3_1_129_km} + (E2_3_1_129 * C01271 * C00043))</v>
      </c>
    </row>
    <row r="878" spans="1:9" s="82" customFormat="1" ht="25">
      <c r="A878" s="116">
        <f t="shared" si="27"/>
        <v>877</v>
      </c>
      <c r="B878" s="114" t="s">
        <v>28972</v>
      </c>
      <c r="C878" s="116" t="str">
        <f t="shared" si="26"/>
        <v>E2_3_1_129</v>
      </c>
      <c r="D878" s="137" t="s">
        <v>31591</v>
      </c>
      <c r="E878" s="138" t="s">
        <v>31592</v>
      </c>
      <c r="F878" s="136" t="s">
        <v>31593</v>
      </c>
      <c r="G878" s="136" t="s">
        <v>31594</v>
      </c>
      <c r="H878" s="116" t="str">
        <f>_xlfn.CONCAT("(","${Variables:",C878,"_kcat}"," * ",C878," * ",E878,") / (","${Variables:",C878,"_km}"," + (",C878," * ", E878,"))")</f>
        <v>(${Variables:E2_3_1_129_kcat} * E2_3_1_129 * C04688 * C00043) / (${Variables:E2_3_1_129_km} + (E2_3_1_129 * C04688 * C00043))</v>
      </c>
      <c r="I878" s="121" t="str">
        <f>_xlfn.CONCAT("r",A878,": ",D878," -&gt; ",F878," | ",H878)</f>
        <v>r877: C04688 + C00043 -&gt; C00229 + C04738 | (${Variables:E2_3_1_129_kcat} * E2_3_1_129 * C04688 * C00043) / (${Variables:E2_3_1_129_km} + (E2_3_1_129 * C04688 * C00043))</v>
      </c>
    </row>
    <row r="879" spans="1:9" s="82" customFormat="1" ht="25">
      <c r="A879" s="116">
        <f t="shared" si="27"/>
        <v>878</v>
      </c>
      <c r="B879" s="114" t="s">
        <v>28973</v>
      </c>
      <c r="C879" s="116" t="str">
        <f t="shared" si="26"/>
        <v>E2_3_1_15</v>
      </c>
      <c r="D879" s="134" t="s">
        <v>31595</v>
      </c>
      <c r="E879" s="135" t="s">
        <v>31596</v>
      </c>
      <c r="F879" s="136" t="s">
        <v>31597</v>
      </c>
      <c r="G879" s="136" t="s">
        <v>31598</v>
      </c>
      <c r="H879" s="116" t="str">
        <f>_xlfn.CONCAT("(","${Variables:",C879,"_kcat}"," * ",C879," * ",E879,") / (","${Variables:",C879,"_km}"," + (",C879," * ", E879,"))")</f>
        <v>(${Variables:E2_3_1_15_kcat} * E2_3_1_15 * C00093 * C00040) / (${Variables:E2_3_1_15_km} + (E2_3_1_15 * C00093 * C00040))</v>
      </c>
      <c r="I879" s="121" t="str">
        <f>_xlfn.CONCAT("r",A879,": ",D879," -&gt; ",F879," | ",H879)</f>
        <v>r878: C00093 + C00040 -&gt; C00618 + C00010 | (${Variables:E2_3_1_15_kcat} * E2_3_1_15 * C00093 * C00040) / (${Variables:E2_3_1_15_km} + (E2_3_1_15 * C00093 * C00040))</v>
      </c>
    </row>
    <row r="880" spans="1:9" s="82" customFormat="1" ht="25">
      <c r="A880" s="116">
        <f t="shared" si="27"/>
        <v>879</v>
      </c>
      <c r="B880" s="114" t="s">
        <v>28973</v>
      </c>
      <c r="C880" s="116" t="str">
        <f t="shared" si="26"/>
        <v>E2_3_1_15</v>
      </c>
      <c r="D880" s="134" t="s">
        <v>31599</v>
      </c>
      <c r="E880" s="135" t="s">
        <v>31600</v>
      </c>
      <c r="F880" s="136" t="s">
        <v>31601</v>
      </c>
      <c r="G880" s="136" t="s">
        <v>31602</v>
      </c>
      <c r="H880" s="116" t="str">
        <f>_xlfn.CONCAT("(","${Variables:",C880,"_kcat}"," * ",C880," * ",E880,") / (","${Variables:",C880,"_km}"," + (",C880," * ", E880,"))")</f>
        <v>(${Variables:E2_3_1_15_kcat} * E2_3_1_15 * C00605 * C00093) / (${Variables:E2_3_1_15_km} + (E2_3_1_15 * C00605 * C00093))</v>
      </c>
      <c r="I880" s="121" t="str">
        <f>_xlfn.CONCAT("r",A880,": ",D880," -&gt; ",F880," | ",H880)</f>
        <v>r879: C00605 + C00093 -&gt; C00010 + C00681 | (${Variables:E2_3_1_15_kcat} * E2_3_1_15 * C00605 * C00093) / (${Variables:E2_3_1_15_km} + (E2_3_1_15 * C00605 * C00093))</v>
      </c>
    </row>
    <row r="881" spans="1:9" s="82" customFormat="1" ht="25">
      <c r="A881" s="116">
        <f t="shared" si="27"/>
        <v>880</v>
      </c>
      <c r="B881" s="114" t="s">
        <v>28973</v>
      </c>
      <c r="C881" s="116" t="str">
        <f t="shared" si="26"/>
        <v>E2_3_1_15</v>
      </c>
      <c r="D881" s="134" t="s">
        <v>31603</v>
      </c>
      <c r="E881" s="135" t="s">
        <v>31604</v>
      </c>
      <c r="F881" s="136" t="s">
        <v>31605</v>
      </c>
      <c r="G881" s="136" t="s">
        <v>31606</v>
      </c>
      <c r="H881" s="116" t="str">
        <f>_xlfn.CONCAT("(","${Variables:",C881,"_kcat}"," * ",C881," * ",E881,") / (","${Variables:",C881,"_km}"," + (",C881," * ", E881,"))")</f>
        <v>(${Variables:E2_3_1_15_kcat} * E2_3_1_15 * C00173 * C00093) / (${Variables:E2_3_1_15_km} + (E2_3_1_15 * C00173 * C00093))</v>
      </c>
      <c r="I881" s="121" t="str">
        <f>_xlfn.CONCAT("r",A881,": ",D881," -&gt; ",F881," | ",H881)</f>
        <v>r880: C00173 + C00093 -&gt; C00681 + C00229 | (${Variables:E2_3_1_15_kcat} * E2_3_1_15 * C00173 * C00093) / (${Variables:E2_3_1_15_km} + (E2_3_1_15 * C00173 * C00093))</v>
      </c>
    </row>
    <row r="882" spans="1:9" s="82" customFormat="1" ht="25">
      <c r="A882" s="116">
        <f t="shared" si="27"/>
        <v>881</v>
      </c>
      <c r="B882" s="114" t="s">
        <v>28974</v>
      </c>
      <c r="C882" s="116" t="str">
        <f t="shared" si="26"/>
        <v>E2_3_1_157</v>
      </c>
      <c r="D882" s="134" t="s">
        <v>31607</v>
      </c>
      <c r="E882" s="135" t="s">
        <v>31608</v>
      </c>
      <c r="F882" s="136" t="s">
        <v>31609</v>
      </c>
      <c r="G882" s="136" t="s">
        <v>31610</v>
      </c>
      <c r="H882" s="116" t="str">
        <f>_xlfn.CONCAT("(","${Variables:",C882,"_kcat}"," * ",C882," * ",E882,") / (","${Variables:",C882,"_km}"," + (",C882," * ", E882,"))")</f>
        <v>(${Variables:E2_3_1_157_kcat} * E2_3_1_157 * C00024 * C06156) / (${Variables:E2_3_1_157_km} + (E2_3_1_157 * C00024 * C06156))</v>
      </c>
      <c r="I882" s="121" t="str">
        <f>_xlfn.CONCAT("r",A882,": ",D882," -&gt; ",F882," | ",H882)</f>
        <v>r881: C00024 + C06156 -&gt; C00010 + C04501 | (${Variables:E2_3_1_157_kcat} * E2_3_1_157 * C00024 * C06156) / (${Variables:E2_3_1_157_km} + (E2_3_1_157 * C00024 * C06156))</v>
      </c>
    </row>
    <row r="883" spans="1:9" s="82" customFormat="1" ht="25">
      <c r="A883" s="116">
        <f t="shared" si="27"/>
        <v>882</v>
      </c>
      <c r="B883" s="114" t="s">
        <v>28975</v>
      </c>
      <c r="C883" s="116" t="str">
        <f t="shared" si="26"/>
        <v>E2_3_1_16</v>
      </c>
      <c r="D883" s="134" t="s">
        <v>31611</v>
      </c>
      <c r="E883" s="135" t="s">
        <v>31612</v>
      </c>
      <c r="F883" s="136" t="s">
        <v>31613</v>
      </c>
      <c r="G883" s="136" t="s">
        <v>31614</v>
      </c>
      <c r="H883" s="116" t="str">
        <f>_xlfn.CONCAT("(","${Variables:",C883,"_kcat}"," * ",C883," * ",E883,") / (","${Variables:",C883,"_km}"," + (",C883," * ", E883,"))")</f>
        <v>(${Variables:E2_3_1_16_kcat} * E2_3_1_16 * C00040 * C00024 ) / (${Variables:E2_3_1_16_km} + (E2_3_1_16 * C00040 * C00024 ))</v>
      </c>
      <c r="I883" s="121" t="str">
        <f>_xlfn.CONCAT("r",A883,": ",D883," -&gt; ",F883," | ",H883)</f>
        <v>r882: C00040 + C00024  -&gt; C00010 + C00264 | (${Variables:E2_3_1_16_kcat} * E2_3_1_16 * C00040 * C00024 ) / (${Variables:E2_3_1_16_km} + (E2_3_1_16 * C00040 * C00024 ))</v>
      </c>
    </row>
    <row r="884" spans="1:9" s="82" customFormat="1" ht="25">
      <c r="A884" s="116">
        <f t="shared" si="27"/>
        <v>883</v>
      </c>
      <c r="B884" s="114" t="s">
        <v>28975</v>
      </c>
      <c r="C884" s="116" t="str">
        <f t="shared" si="26"/>
        <v>E2_3_1_16</v>
      </c>
      <c r="D884" s="134" t="s">
        <v>20077</v>
      </c>
      <c r="E884" s="135" t="s">
        <v>20077</v>
      </c>
      <c r="F884" s="136" t="s">
        <v>31615</v>
      </c>
      <c r="G884" s="136" t="s">
        <v>31616</v>
      </c>
      <c r="H884" s="116" t="str">
        <f>_xlfn.CONCAT("(","${Variables:",C884,"_kcat}"," * ",C884," * ",E884,") / (","${Variables:",C884,"_km}"," + (",C884," * ", E884,"))")</f>
        <v>(${Variables:E2_3_1_16_kcat} * E2_3_1_16 * C00024) / (${Variables:E2_3_1_16_km} + (E2_3_1_16 * C00024))</v>
      </c>
      <c r="I884" s="121" t="str">
        <f>_xlfn.CONCAT("r",A884,": ",D884," -&gt; ",F884," | ",H884)</f>
        <v>r883: C00024 -&gt; C00010 + C00332 | (${Variables:E2_3_1_16_kcat} * E2_3_1_16 * C00024) / (${Variables:E2_3_1_16_km} + (E2_3_1_16 * C00024))</v>
      </c>
    </row>
    <row r="885" spans="1:9" s="82" customFormat="1" ht="25">
      <c r="A885" s="116">
        <f t="shared" si="27"/>
        <v>884</v>
      </c>
      <c r="B885" s="114" t="s">
        <v>28975</v>
      </c>
      <c r="C885" s="116" t="str">
        <f t="shared" si="26"/>
        <v>E2_3_1_16</v>
      </c>
      <c r="D885" s="134" t="s">
        <v>31617</v>
      </c>
      <c r="E885" s="135" t="s">
        <v>31618</v>
      </c>
      <c r="F885" s="136" t="s">
        <v>31619</v>
      </c>
      <c r="G885" s="136" t="s">
        <v>31620</v>
      </c>
      <c r="H885" s="116" t="str">
        <f>_xlfn.CONCAT("(","${Variables:",C885,"_kcat}"," * ",C885," * ",E885,") / (","${Variables:",C885,"_km}"," + (",C885," * ", E885,"))")</f>
        <v>(${Variables:E2_3_1_16_kcat} * E2_3_1_16 * C00091 * C00024) / (${Variables:E2_3_1_16_km} + (E2_3_1_16 * C00091 * C00024))</v>
      </c>
      <c r="I885" s="121" t="str">
        <f>_xlfn.CONCAT("r",A885,": ",D885," -&gt; ",F885," | ",H885)</f>
        <v>r884: C00091 + C00024 -&gt; C00010 + C02232 | (${Variables:E2_3_1_16_kcat} * E2_3_1_16 * C00091 * C00024) / (${Variables:E2_3_1_16_km} + (E2_3_1_16 * C00091 * C00024))</v>
      </c>
    </row>
    <row r="886" spans="1:9" s="82" customFormat="1" ht="25">
      <c r="A886" s="116">
        <f t="shared" si="27"/>
        <v>885</v>
      </c>
      <c r="B886" s="114" t="s">
        <v>28975</v>
      </c>
      <c r="C886" s="116" t="str">
        <f t="shared" si="26"/>
        <v>E2_3_1_16</v>
      </c>
      <c r="D886" s="134" t="s">
        <v>31621</v>
      </c>
      <c r="E886" s="135" t="s">
        <v>31622</v>
      </c>
      <c r="F886" s="136" t="s">
        <v>31623</v>
      </c>
      <c r="G886" s="136" t="s">
        <v>31624</v>
      </c>
      <c r="H886" s="116" t="str">
        <f>_xlfn.CONCAT("(","${Variables:",C886,"_kcat}"," * ",C886," * ",E886,") / (","${Variables:",C886,"_km}"," + (",C886," * ", E886,"))")</f>
        <v>(${Variables:E2_3_1_16_kcat} * E2_3_1_16 * C00100 * C00024) / (${Variables:E2_3_1_16_km} + (E2_3_1_16 * C00100 * C00024))</v>
      </c>
      <c r="I886" s="121" t="str">
        <f>_xlfn.CONCAT("r",A886,": ",D886," -&gt; ",F886," | ",H886)</f>
        <v>r885: C00100 + C00024 -&gt; C00010 + C03344 | (${Variables:E2_3_1_16_kcat} * E2_3_1_16 * C00100 * C00024) / (${Variables:E2_3_1_16_km} + (E2_3_1_16 * C00100 * C00024))</v>
      </c>
    </row>
    <row r="887" spans="1:9" s="82" customFormat="1" ht="25">
      <c r="A887" s="116">
        <f t="shared" si="27"/>
        <v>886</v>
      </c>
      <c r="B887" s="114" t="s">
        <v>28975</v>
      </c>
      <c r="C887" s="116" t="str">
        <f t="shared" si="26"/>
        <v>E2_3_1_16</v>
      </c>
      <c r="D887" s="134" t="s">
        <v>31625</v>
      </c>
      <c r="E887" s="135" t="s">
        <v>31626</v>
      </c>
      <c r="F887" s="136" t="s">
        <v>31627</v>
      </c>
      <c r="G887" s="136" t="s">
        <v>31628</v>
      </c>
      <c r="H887" s="116" t="str">
        <f>_xlfn.CONCAT("(","${Variables:",C887,"_kcat}"," * ",C887," * ",E887,") / (","${Variables:",C887,"_km}"," + (",C887," * ", E887,"))")</f>
        <v>(${Variables:E2_3_1_16_kcat} * E2_3_1_16 * C00024 * C00136 ) / (${Variables:E2_3_1_16_km} + (E2_3_1_16 * C00024 * C00136 ))</v>
      </c>
      <c r="I887" s="121" t="str">
        <f>_xlfn.CONCAT("r",A887,": ",D887," -&gt; ",F887," | ",H887)</f>
        <v>r886: C00024 + C00136  -&gt; C00010 + C05269 | (${Variables:E2_3_1_16_kcat} * E2_3_1_16 * C00024 * C00136 ) / (${Variables:E2_3_1_16_km} + (E2_3_1_16 * C00024 * C00136 ))</v>
      </c>
    </row>
    <row r="888" spans="1:9" s="82" customFormat="1" ht="25">
      <c r="A888" s="116">
        <f t="shared" si="27"/>
        <v>887</v>
      </c>
      <c r="B888" s="114" t="s">
        <v>28975</v>
      </c>
      <c r="C888" s="116" t="str">
        <f t="shared" si="26"/>
        <v>E2_3_1_16</v>
      </c>
      <c r="D888" s="134" t="s">
        <v>31629</v>
      </c>
      <c r="E888" s="135" t="s">
        <v>31630</v>
      </c>
      <c r="F888" s="136" t="s">
        <v>31631</v>
      </c>
      <c r="G888" s="136" t="s">
        <v>31632</v>
      </c>
      <c r="H888" s="116" t="str">
        <f>_xlfn.CONCAT("(","${Variables:",C888,"_kcat}"," * ",C888," * ",E888,") / (","${Variables:",C888,"_km}"," + (",C888," * ", E888,"))")</f>
        <v>(${Variables:E2_3_1_16_kcat} * E2_3_1_16 * C01944 * C00024) / (${Variables:E2_3_1_16_km} + (E2_3_1_16 * C01944 * C00024))</v>
      </c>
      <c r="I888" s="121" t="str">
        <f>_xlfn.CONCAT("r",A888,": ",D888," -&gt; ",F888," | ",H888)</f>
        <v>r887: C01944 + C00024 -&gt; C00010 + C05265 | (${Variables:E2_3_1_16_kcat} * E2_3_1_16 * C01944 * C00024) / (${Variables:E2_3_1_16_km} + (E2_3_1_16 * C01944 * C00024))</v>
      </c>
    </row>
    <row r="889" spans="1:9" s="82" customFormat="1" ht="25">
      <c r="A889" s="116">
        <f t="shared" si="27"/>
        <v>888</v>
      </c>
      <c r="B889" s="114" t="s">
        <v>28975</v>
      </c>
      <c r="C889" s="116" t="str">
        <f t="shared" si="26"/>
        <v>E2_3_1_16</v>
      </c>
      <c r="D889" s="134" t="s">
        <v>31633</v>
      </c>
      <c r="E889" s="135" t="s">
        <v>31634</v>
      </c>
      <c r="F889" s="136" t="s">
        <v>31635</v>
      </c>
      <c r="G889" s="136" t="s">
        <v>31636</v>
      </c>
      <c r="H889" s="116" t="str">
        <f>_xlfn.CONCAT("(","${Variables:",C889,"_kcat}"," * ",C889," * ",E889,") / (","${Variables:",C889,"_km}"," + (",C889," * ", E889,"))")</f>
        <v>(${Variables:E2_3_1_16_kcat} * E2_3_1_16 * C01832 * C00024) / (${Variables:E2_3_1_16_km} + (E2_3_1_16 * C01832 * C00024))</v>
      </c>
      <c r="I889" s="121" t="str">
        <f>_xlfn.CONCAT("r",A889,": ",D889," -&gt; ",F889," | ",H889)</f>
        <v>r888: C01832 + C00024 -&gt; C00010 + C05261 | (${Variables:E2_3_1_16_kcat} * E2_3_1_16 * C01832 * C00024) / (${Variables:E2_3_1_16_km} + (E2_3_1_16 * C01832 * C00024))</v>
      </c>
    </row>
    <row r="890" spans="1:9" s="82" customFormat="1" ht="25">
      <c r="A890" s="116">
        <f t="shared" si="27"/>
        <v>889</v>
      </c>
      <c r="B890" s="114" t="s">
        <v>28975</v>
      </c>
      <c r="C890" s="116" t="str">
        <f t="shared" si="26"/>
        <v>E2_3_1_16</v>
      </c>
      <c r="D890" s="134" t="s">
        <v>31637</v>
      </c>
      <c r="E890" s="135" t="s">
        <v>31638</v>
      </c>
      <c r="F890" s="136" t="s">
        <v>31639</v>
      </c>
      <c r="G890" s="136" t="s">
        <v>31640</v>
      </c>
      <c r="H890" s="116" t="str">
        <f>_xlfn.CONCAT("(","${Variables:",C890,"_kcat}"," * ",C890," * ",E890,") / (","${Variables:",C890,"_km}"," + (",C890," * ", E890,"))")</f>
        <v>(${Variables:E2_3_1_16_kcat} * E2_3_1_16 * C02593 * C00024 ) / (${Variables:E2_3_1_16_km} + (E2_3_1_16 * C02593 * C00024 ))</v>
      </c>
      <c r="I890" s="121" t="str">
        <f>_xlfn.CONCAT("r",A890,": ",D890," -&gt; ",F890," | ",H890)</f>
        <v>r889: C02593 + C00024  -&gt; C00010 + C05259 | (${Variables:E2_3_1_16_kcat} * E2_3_1_16 * C02593 * C00024 ) / (${Variables:E2_3_1_16_km} + (E2_3_1_16 * C02593 * C00024 ))</v>
      </c>
    </row>
    <row r="891" spans="1:9" s="82" customFormat="1" ht="25">
      <c r="A891" s="116">
        <f t="shared" si="27"/>
        <v>890</v>
      </c>
      <c r="B891" s="114" t="s">
        <v>28975</v>
      </c>
      <c r="C891" s="116" t="str">
        <f t="shared" si="26"/>
        <v>E2_3_1_16</v>
      </c>
      <c r="D891" s="134" t="s">
        <v>31641</v>
      </c>
      <c r="E891" s="135" t="s">
        <v>31642</v>
      </c>
      <c r="F891" s="136" t="s">
        <v>31643</v>
      </c>
      <c r="G891" s="136" t="s">
        <v>31644</v>
      </c>
      <c r="H891" s="116" t="str">
        <f>_xlfn.CONCAT("(","${Variables:",C891,"_kcat}"," * ",C891," * ",E891,") / (","${Variables:",C891,"_km}"," + (",C891," * ", E891,"))")</f>
        <v>(${Variables:E2_3_1_16_kcat} * E2_3_1_16 * C05274 * C00024) / (${Variables:E2_3_1_16_km} + (E2_3_1_16 * C05274 * C00024))</v>
      </c>
      <c r="I891" s="121" t="str">
        <f>_xlfn.CONCAT("r",A891,": ",D891," -&gt; ",F891," | ",H891)</f>
        <v>r890: C05274 + C00024 -&gt; C00010 + C05263 | (${Variables:E2_3_1_16_kcat} * E2_3_1_16 * C05274 * C00024) / (${Variables:E2_3_1_16_km} + (E2_3_1_16 * C05274 * C00024))</v>
      </c>
    </row>
    <row r="892" spans="1:9" s="82" customFormat="1" ht="25">
      <c r="A892" s="116">
        <f t="shared" si="27"/>
        <v>891</v>
      </c>
      <c r="B892" s="114" t="s">
        <v>28975</v>
      </c>
      <c r="C892" s="116" t="str">
        <f t="shared" si="26"/>
        <v>E2_3_1_16</v>
      </c>
      <c r="D892" s="134" t="s">
        <v>31645</v>
      </c>
      <c r="E892" s="135" t="s">
        <v>31646</v>
      </c>
      <c r="F892" s="136" t="s">
        <v>31647</v>
      </c>
      <c r="G892" s="136" t="s">
        <v>31648</v>
      </c>
      <c r="H892" s="116" t="str">
        <f>_xlfn.CONCAT("(","${Variables:",C892,"_kcat}"," * ",C892," * ",E892,") / (","${Variables:",C892,"_km}"," + (",C892," * ", E892,"))")</f>
        <v>(${Variables:E2_3_1_16_kcat} * E2_3_1_16 * C05270 * C00024) / (${Variables:E2_3_1_16_km} + (E2_3_1_16 * C05270 * C00024))</v>
      </c>
      <c r="I892" s="121" t="str">
        <f>_xlfn.CONCAT("r",A892,": ",D892," -&gt; ",F892," | ",H892)</f>
        <v>r891: C05270 + C00024 -&gt; C00010 + C05267 | (${Variables:E2_3_1_16_kcat} * E2_3_1_16 * C05270 * C00024) / (${Variables:E2_3_1_16_km} + (E2_3_1_16 * C05270 * C00024))</v>
      </c>
    </row>
    <row r="893" spans="1:9" s="82" customFormat="1" ht="25">
      <c r="A893" s="116">
        <f t="shared" si="27"/>
        <v>892</v>
      </c>
      <c r="B893" s="114" t="s">
        <v>28975</v>
      </c>
      <c r="C893" s="116" t="str">
        <f t="shared" si="26"/>
        <v>E2_3_1_16</v>
      </c>
      <c r="D893" s="134" t="s">
        <v>31649</v>
      </c>
      <c r="E893" s="135" t="s">
        <v>31650</v>
      </c>
      <c r="F893" s="136" t="s">
        <v>31651</v>
      </c>
      <c r="G893" s="136" t="s">
        <v>31652</v>
      </c>
      <c r="H893" s="116" t="str">
        <f>_xlfn.CONCAT("(","${Variables:",C893,"_kcat}"," * ",C893," * ",E893,") / (","${Variables:",C893,"_km}"," + (",C893," * ", E893,"))")</f>
        <v>(${Variables:E2_3_1_16_kcat} * E2_3_1_16 * C07118 * C00010 ) / (${Variables:E2_3_1_16_km} + (E2_3_1_16 * C07118 * C00010 ))</v>
      </c>
      <c r="I893" s="121" t="str">
        <f>_xlfn.CONCAT("r",A893,": ",D893," -&gt; ",F893," | ",H893)</f>
        <v>r892: C07118 + C00010  -&gt; C00512 + C00024 | (${Variables:E2_3_1_16_kcat} * E2_3_1_16 * C07118 * C00010 ) / (${Variables:E2_3_1_16_km} + (E2_3_1_16 * C07118 * C00010 ))</v>
      </c>
    </row>
    <row r="894" spans="1:9" s="82" customFormat="1" ht="25">
      <c r="A894" s="116">
        <f t="shared" si="27"/>
        <v>893</v>
      </c>
      <c r="B894" s="114" t="s">
        <v>28975</v>
      </c>
      <c r="C894" s="116" t="str">
        <f t="shared" si="26"/>
        <v>E2_3_1_16</v>
      </c>
      <c r="D894" s="134" t="s">
        <v>31653</v>
      </c>
      <c r="E894" s="135" t="s">
        <v>31654</v>
      </c>
      <c r="F894" s="136" t="s">
        <v>31655</v>
      </c>
      <c r="G894" s="136" t="s">
        <v>31656</v>
      </c>
      <c r="H894" s="116" t="str">
        <f>_xlfn.CONCAT("(","${Variables:",C894,"_kcat}"," * ",C894," * ",E894,") / (","${Variables:",C894,"_km}"," + (",C894," * ", E894,"))")</f>
        <v>(${Variables:E2_3_1_16_kcat} * E2_3_1_16 * C06715 * C00010) / (${Variables:E2_3_1_16_km} + (E2_3_1_16 * C06715 * C00010))</v>
      </c>
      <c r="I894" s="121" t="str">
        <f>_xlfn.CONCAT("r",A894,": ",D894," -&gt; ",F894," | ",H894)</f>
        <v>r893: C06715 + C00010 -&gt; C00527 + C00024 | (${Variables:E2_3_1_16_kcat} * E2_3_1_16 * C06715 * C00010) / (${Variables:E2_3_1_16_km} + (E2_3_1_16 * C06715 * C00010))</v>
      </c>
    </row>
    <row r="895" spans="1:9" s="82" customFormat="1" ht="25">
      <c r="A895" s="116">
        <f t="shared" si="27"/>
        <v>894</v>
      </c>
      <c r="B895" s="114" t="s">
        <v>28975</v>
      </c>
      <c r="C895" s="116" t="str">
        <f t="shared" si="26"/>
        <v>E2_3_1_16</v>
      </c>
      <c r="D895" s="134" t="s">
        <v>31657</v>
      </c>
      <c r="E895" s="135" t="s">
        <v>31658</v>
      </c>
      <c r="F895" s="136" t="s">
        <v>31659</v>
      </c>
      <c r="G895" s="136" t="s">
        <v>31660</v>
      </c>
      <c r="H895" s="116" t="str">
        <f>_xlfn.CONCAT("(","${Variables:",C895,"_kcat}"," * ",C895," * ",E895,") / (","${Variables:",C895,"_km}"," + (",C895," * ", E895,"))")</f>
        <v>(${Variables:E2_3_1_16_kcat} * E2_3_1_16 * C16331 * C00024) / (${Variables:E2_3_1_16_km} + (E2_3_1_16 * C16331 * C00024))</v>
      </c>
      <c r="I895" s="121" t="str">
        <f>_xlfn.CONCAT("r",A895,": ",D895," -&gt; ",F895," | ",H895)</f>
        <v>r894: C16331 + C00024 -&gt; C00010 + C16330 | (${Variables:E2_3_1_16_kcat} * E2_3_1_16 * C16331 * C00024) / (${Variables:E2_3_1_16_km} + (E2_3_1_16 * C16331 * C00024))</v>
      </c>
    </row>
    <row r="896" spans="1:9" s="82" customFormat="1" ht="25">
      <c r="A896" s="116">
        <f t="shared" si="27"/>
        <v>895</v>
      </c>
      <c r="B896" s="114" t="s">
        <v>28975</v>
      </c>
      <c r="C896" s="116" t="str">
        <f t="shared" si="26"/>
        <v>E2_3_1_16</v>
      </c>
      <c r="D896" s="134" t="s">
        <v>31661</v>
      </c>
      <c r="E896" s="135" t="s">
        <v>31662</v>
      </c>
      <c r="F896" s="136" t="s">
        <v>31663</v>
      </c>
      <c r="G896" s="136" t="s">
        <v>31664</v>
      </c>
      <c r="H896" s="116" t="str">
        <f>_xlfn.CONCAT("(","${Variables:",C896,"_kcat}"," * ",C896," * ",E896,") / (","${Variables:",C896,"_km}"," + (",C896," * ", E896,"))")</f>
        <v>(${Variables:E2_3_1_16_kcat} * E2_3_1_16 * C16335 * C00024) / (${Variables:E2_3_1_16_km} + (E2_3_1_16 * C16335 * C00024))</v>
      </c>
      <c r="I896" s="121" t="str">
        <f>_xlfn.CONCAT("r",A896,": ",D896," -&gt; ",F896," | ",H896)</f>
        <v>r895: C16335 + C00024 -&gt; C00010 + C16334 | (${Variables:E2_3_1_16_kcat} * E2_3_1_16 * C16335 * C00024) / (${Variables:E2_3_1_16_km} + (E2_3_1_16 * C16335 * C00024))</v>
      </c>
    </row>
    <row r="897" spans="1:9" s="82" customFormat="1" ht="25">
      <c r="A897" s="116">
        <f t="shared" si="27"/>
        <v>896</v>
      </c>
      <c r="B897" s="114" t="s">
        <v>28975</v>
      </c>
      <c r="C897" s="116" t="str">
        <f t="shared" si="26"/>
        <v>E2_3_1_16</v>
      </c>
      <c r="D897" s="134" t="s">
        <v>31665</v>
      </c>
      <c r="E897" s="135" t="s">
        <v>31666</v>
      </c>
      <c r="F897" s="136" t="s">
        <v>31667</v>
      </c>
      <c r="G897" s="136" t="s">
        <v>31668</v>
      </c>
      <c r="H897" s="116" t="str">
        <f>_xlfn.CONCAT("(","${Variables:",C897,"_kcat}"," * ",C897," * ",E897,") / (","${Variables:",C897,"_km}"," + (",C897," * ", E897,"))")</f>
        <v>(${Variables:E2_3_1_16_kcat} * E2_3_1_16 * C16339 * C00024) / (${Variables:E2_3_1_16_km} + (E2_3_1_16 * C16339 * C00024))</v>
      </c>
      <c r="I897" s="121" t="str">
        <f>_xlfn.CONCAT("r",A897,": ",D897," -&gt; ",F897," | ",H897)</f>
        <v>r896: C16339 + C00024 -&gt; C00010 + C16338 | (${Variables:E2_3_1_16_kcat} * E2_3_1_16 * C16339 * C00024) / (${Variables:E2_3_1_16_km} + (E2_3_1_16 * C16339 * C00024))</v>
      </c>
    </row>
    <row r="898" spans="1:9" s="82" customFormat="1" ht="25">
      <c r="A898" s="116">
        <f t="shared" si="27"/>
        <v>897</v>
      </c>
      <c r="B898" s="114" t="s">
        <v>28975</v>
      </c>
      <c r="C898" s="116" t="str">
        <f t="shared" si="26"/>
        <v>E2_3_1_16</v>
      </c>
      <c r="D898" s="134" t="s">
        <v>31669</v>
      </c>
      <c r="E898" s="135" t="s">
        <v>31670</v>
      </c>
      <c r="F898" s="136" t="s">
        <v>31671</v>
      </c>
      <c r="G898" s="136" t="s">
        <v>31672</v>
      </c>
      <c r="H898" s="116" t="str">
        <f>_xlfn.CONCAT("(","${Variables:",C898,"_kcat}"," * ",C898," * ",E898,") / (","${Variables:",C898,"_km}"," + (",C898," * ", E898,"))")</f>
        <v>(${Variables:E2_3_1_16_kcat} * E2_3_1_16 * C16169 * C00024) / (${Variables:E2_3_1_16_km} + (E2_3_1_16 * C16169 * C00024))</v>
      </c>
      <c r="I898" s="121" t="str">
        <f>_xlfn.CONCAT("r",A898,": ",D898," -&gt; ",F898," | ",H898)</f>
        <v>r897: C16169 + C00024 -&gt; C00010 + C16376 | (${Variables:E2_3_1_16_kcat} * E2_3_1_16 * C16169 * C00024) / (${Variables:E2_3_1_16_km} + (E2_3_1_16 * C16169 * C00024))</v>
      </c>
    </row>
    <row r="899" spans="1:9" s="82" customFormat="1" ht="25">
      <c r="A899" s="116">
        <f t="shared" si="27"/>
        <v>898</v>
      </c>
      <c r="B899" s="114" t="s">
        <v>28975</v>
      </c>
      <c r="C899" s="116" t="str">
        <f t="shared" ref="C899:C962" si="28">CONCATENATE("E",B899)</f>
        <v>E2_3_1_16</v>
      </c>
      <c r="D899" s="134" t="s">
        <v>31673</v>
      </c>
      <c r="E899" s="135" t="s">
        <v>31674</v>
      </c>
      <c r="F899" s="136" t="s">
        <v>31675</v>
      </c>
      <c r="G899" s="136" t="s">
        <v>31676</v>
      </c>
      <c r="H899" s="116" t="str">
        <f>_xlfn.CONCAT("(","${Variables:",C899,"_kcat}"," * ",C899," * ",E899,") / (","${Variables:",C899,"_km}"," + (",C899," * ", E899,"))")</f>
        <v>(${Variables:E2_3_1_16_kcat} * E2_3_1_16 * C16173 * C00024) / (${Variables:E2_3_1_16_km} + (E2_3_1_16 * C16173 * C00024))</v>
      </c>
      <c r="I899" s="121" t="str">
        <f>_xlfn.CONCAT("r",A899,": ",D899," -&gt; ",F899," | ",H899)</f>
        <v>r898: C16173 + C00024 -&gt; C00010 + C16389 | (${Variables:E2_3_1_16_kcat} * E2_3_1_16 * C16173 * C00024) / (${Variables:E2_3_1_16_km} + (E2_3_1_16 * C16173 * C00024))</v>
      </c>
    </row>
    <row r="900" spans="1:9" s="82" customFormat="1" ht="25">
      <c r="A900" s="116">
        <f t="shared" ref="A900:A963" si="29">A899+1</f>
        <v>899</v>
      </c>
      <c r="B900" s="114" t="s">
        <v>28975</v>
      </c>
      <c r="C900" s="116" t="str">
        <f t="shared" si="28"/>
        <v>E2_3_1_16</v>
      </c>
      <c r="D900" s="134" t="s">
        <v>31677</v>
      </c>
      <c r="E900" s="135" t="s">
        <v>31678</v>
      </c>
      <c r="F900" s="136" t="s">
        <v>31679</v>
      </c>
      <c r="G900" s="136" t="s">
        <v>31680</v>
      </c>
      <c r="H900" s="116" t="str">
        <f>_xlfn.CONCAT("(","${Variables:",C900,"_kcat}"," * ",C900," * ",E900,") / (","${Variables:",C900,"_km}"," + (",C900," * ", E900,"))")</f>
        <v>(${Variables:E2_3_1_16_kcat} * E2_3_1_16 * C16466 * C00010) / (${Variables:E2_3_1_16_km} + (E2_3_1_16 * C16466 * C00010))</v>
      </c>
      <c r="I900" s="121" t="str">
        <f>_xlfn.CONCAT("r",A900,": ",D900," -&gt; ",F900," | ",H900)</f>
        <v>r899: C16466 + C00010 -&gt; C16470 + C00024 | (${Variables:E2_3_1_16_kcat} * E2_3_1_16 * C16466 * C00010) / (${Variables:E2_3_1_16_km} + (E2_3_1_16 * C16466 * C00010))</v>
      </c>
    </row>
    <row r="901" spans="1:9" s="82" customFormat="1" ht="25">
      <c r="A901" s="116">
        <f t="shared" si="29"/>
        <v>900</v>
      </c>
      <c r="B901" s="114" t="s">
        <v>28975</v>
      </c>
      <c r="C901" s="116" t="str">
        <f t="shared" si="28"/>
        <v>E2_3_1_16</v>
      </c>
      <c r="D901" s="134" t="s">
        <v>31681</v>
      </c>
      <c r="E901" s="135" t="s">
        <v>31682</v>
      </c>
      <c r="F901" s="136" t="s">
        <v>31683</v>
      </c>
      <c r="G901" s="136" t="s">
        <v>31684</v>
      </c>
      <c r="H901" s="116" t="str">
        <f>_xlfn.CONCAT("(","${Variables:",C901,"_kcat}"," * ",C901," * ",E901,") / (","${Variables:",C901,"_km}"," + (",C901," * ", E901,"))")</f>
        <v>(${Variables:E2_3_1_16_kcat} * E2_3_1_16 * C16471 * C00010) / (${Variables:E2_3_1_16_km} + (E2_3_1_16 * C16471 * C00010))</v>
      </c>
      <c r="I901" s="121" t="str">
        <f>_xlfn.CONCAT("r",A901,": ",D901," -&gt; ",F901," | ",H901)</f>
        <v>r900: C16471 + C00010 -&gt; C03069 + C00024 | (${Variables:E2_3_1_16_kcat} * E2_3_1_16 * C16471 * C00010) / (${Variables:E2_3_1_16_km} + (E2_3_1_16 * C16471 * C00010))</v>
      </c>
    </row>
    <row r="902" spans="1:9" s="82" customFormat="1" ht="25">
      <c r="A902" s="116">
        <f t="shared" si="29"/>
        <v>901</v>
      </c>
      <c r="B902" s="114" t="s">
        <v>28975</v>
      </c>
      <c r="C902" s="116" t="str">
        <f t="shared" si="28"/>
        <v>E2_3_1_16</v>
      </c>
      <c r="D902" s="134" t="s">
        <v>31611</v>
      </c>
      <c r="E902" s="135" t="s">
        <v>31612</v>
      </c>
      <c r="F902" s="136" t="s">
        <v>31613</v>
      </c>
      <c r="G902" s="136" t="s">
        <v>31614</v>
      </c>
      <c r="H902" s="116" t="str">
        <f>_xlfn.CONCAT("(","${Variables:",C902,"_kcat}"," * ",C902," * ",E902,") / (","${Variables:",C902,"_km}"," + (",C902," * ", E902,"))")</f>
        <v>(${Variables:E2_3_1_16_kcat} * E2_3_1_16 * C00040 * C00024 ) / (${Variables:E2_3_1_16_km} + (E2_3_1_16 * C00040 * C00024 ))</v>
      </c>
      <c r="I902" s="121" t="str">
        <f>_xlfn.CONCAT("r",A902,": ",D902," -&gt; ",F902," | ",H902)</f>
        <v>r901: C00040 + C00024  -&gt; C00010 + C00264 | (${Variables:E2_3_1_16_kcat} * E2_3_1_16 * C00040 * C00024 ) / (${Variables:E2_3_1_16_km} + (E2_3_1_16 * C00040 * C00024 ))</v>
      </c>
    </row>
    <row r="903" spans="1:9" s="82" customFormat="1" ht="25">
      <c r="A903" s="116">
        <f t="shared" si="29"/>
        <v>902</v>
      </c>
      <c r="B903" s="114" t="s">
        <v>28975</v>
      </c>
      <c r="C903" s="116" t="str">
        <f t="shared" si="28"/>
        <v>E2_3_1_16</v>
      </c>
      <c r="D903" s="134" t="s">
        <v>20077</v>
      </c>
      <c r="E903" s="135" t="s">
        <v>20077</v>
      </c>
      <c r="F903" s="136" t="s">
        <v>31615</v>
      </c>
      <c r="G903" s="136" t="s">
        <v>31616</v>
      </c>
      <c r="H903" s="116" t="str">
        <f>_xlfn.CONCAT("(","${Variables:",C903,"_kcat}"," * ",C903," * ",E903,") / (","${Variables:",C903,"_km}"," + (",C903," * ", E903,"))")</f>
        <v>(${Variables:E2_3_1_16_kcat} * E2_3_1_16 * C00024) / (${Variables:E2_3_1_16_km} + (E2_3_1_16 * C00024))</v>
      </c>
      <c r="I903" s="121" t="str">
        <f>_xlfn.CONCAT("r",A903,": ",D903," -&gt; ",F903," | ",H903)</f>
        <v>r902: C00024 -&gt; C00010 + C00332 | (${Variables:E2_3_1_16_kcat} * E2_3_1_16 * C00024) / (${Variables:E2_3_1_16_km} + (E2_3_1_16 * C00024))</v>
      </c>
    </row>
    <row r="904" spans="1:9" s="82" customFormat="1" ht="25">
      <c r="A904" s="116">
        <f t="shared" si="29"/>
        <v>903</v>
      </c>
      <c r="B904" s="114" t="s">
        <v>28975</v>
      </c>
      <c r="C904" s="116" t="str">
        <f t="shared" si="28"/>
        <v>E2_3_1_16</v>
      </c>
      <c r="D904" s="134" t="s">
        <v>31617</v>
      </c>
      <c r="E904" s="135" t="s">
        <v>31618</v>
      </c>
      <c r="F904" s="136" t="s">
        <v>31619</v>
      </c>
      <c r="G904" s="136" t="s">
        <v>31620</v>
      </c>
      <c r="H904" s="116" t="str">
        <f>_xlfn.CONCAT("(","${Variables:",C904,"_kcat}"," * ",C904," * ",E904,") / (","${Variables:",C904,"_km}"," + (",C904," * ", E904,"))")</f>
        <v>(${Variables:E2_3_1_16_kcat} * E2_3_1_16 * C00091 * C00024) / (${Variables:E2_3_1_16_km} + (E2_3_1_16 * C00091 * C00024))</v>
      </c>
      <c r="I904" s="121" t="str">
        <f>_xlfn.CONCAT("r",A904,": ",D904," -&gt; ",F904," | ",H904)</f>
        <v>r903: C00091 + C00024 -&gt; C00010 + C02232 | (${Variables:E2_3_1_16_kcat} * E2_3_1_16 * C00091 * C00024) / (${Variables:E2_3_1_16_km} + (E2_3_1_16 * C00091 * C00024))</v>
      </c>
    </row>
    <row r="905" spans="1:9" s="82" customFormat="1" ht="25">
      <c r="A905" s="116">
        <f t="shared" si="29"/>
        <v>904</v>
      </c>
      <c r="B905" s="114" t="s">
        <v>28975</v>
      </c>
      <c r="C905" s="116" t="str">
        <f t="shared" si="28"/>
        <v>E2_3_1_16</v>
      </c>
      <c r="D905" s="134" t="s">
        <v>31621</v>
      </c>
      <c r="E905" s="135" t="s">
        <v>31622</v>
      </c>
      <c r="F905" s="136" t="s">
        <v>31623</v>
      </c>
      <c r="G905" s="136" t="s">
        <v>31624</v>
      </c>
      <c r="H905" s="116" t="str">
        <f>_xlfn.CONCAT("(","${Variables:",C905,"_kcat}"," * ",C905," * ",E905,") / (","${Variables:",C905,"_km}"," + (",C905," * ", E905,"))")</f>
        <v>(${Variables:E2_3_1_16_kcat} * E2_3_1_16 * C00100 * C00024) / (${Variables:E2_3_1_16_km} + (E2_3_1_16 * C00100 * C00024))</v>
      </c>
      <c r="I905" s="121" t="str">
        <f>_xlfn.CONCAT("r",A905,": ",D905," -&gt; ",F905," | ",H905)</f>
        <v>r904: C00100 + C00024 -&gt; C00010 + C03344 | (${Variables:E2_3_1_16_kcat} * E2_3_1_16 * C00100 * C00024) / (${Variables:E2_3_1_16_km} + (E2_3_1_16 * C00100 * C00024))</v>
      </c>
    </row>
    <row r="906" spans="1:9" s="82" customFormat="1" ht="25">
      <c r="A906" s="116">
        <f t="shared" si="29"/>
        <v>905</v>
      </c>
      <c r="B906" s="114" t="s">
        <v>28975</v>
      </c>
      <c r="C906" s="116" t="str">
        <f t="shared" si="28"/>
        <v>E2_3_1_16</v>
      </c>
      <c r="D906" s="134" t="s">
        <v>31625</v>
      </c>
      <c r="E906" s="135" t="s">
        <v>31626</v>
      </c>
      <c r="F906" s="136" t="s">
        <v>31627</v>
      </c>
      <c r="G906" s="136" t="s">
        <v>31628</v>
      </c>
      <c r="H906" s="116" t="str">
        <f>_xlfn.CONCAT("(","${Variables:",C906,"_kcat}"," * ",C906," * ",E906,") / (","${Variables:",C906,"_km}"," + (",C906," * ", E906,"))")</f>
        <v>(${Variables:E2_3_1_16_kcat} * E2_3_1_16 * C00024 * C00136 ) / (${Variables:E2_3_1_16_km} + (E2_3_1_16 * C00024 * C00136 ))</v>
      </c>
      <c r="I906" s="121" t="str">
        <f>_xlfn.CONCAT("r",A906,": ",D906," -&gt; ",F906," | ",H906)</f>
        <v>r905: C00024 + C00136  -&gt; C00010 + C05269 | (${Variables:E2_3_1_16_kcat} * E2_3_1_16 * C00024 * C00136 ) / (${Variables:E2_3_1_16_km} + (E2_3_1_16 * C00024 * C00136 ))</v>
      </c>
    </row>
    <row r="907" spans="1:9" s="82" customFormat="1" ht="25">
      <c r="A907" s="116">
        <f t="shared" si="29"/>
        <v>906</v>
      </c>
      <c r="B907" s="114" t="s">
        <v>28975</v>
      </c>
      <c r="C907" s="116" t="str">
        <f t="shared" si="28"/>
        <v>E2_3_1_16</v>
      </c>
      <c r="D907" s="134" t="s">
        <v>31629</v>
      </c>
      <c r="E907" s="135" t="s">
        <v>31630</v>
      </c>
      <c r="F907" s="136" t="s">
        <v>31631</v>
      </c>
      <c r="G907" s="136" t="s">
        <v>31632</v>
      </c>
      <c r="H907" s="116" t="str">
        <f>_xlfn.CONCAT("(","${Variables:",C907,"_kcat}"," * ",C907," * ",E907,") / (","${Variables:",C907,"_km}"," + (",C907," * ", E907,"))")</f>
        <v>(${Variables:E2_3_1_16_kcat} * E2_3_1_16 * C01944 * C00024) / (${Variables:E2_3_1_16_km} + (E2_3_1_16 * C01944 * C00024))</v>
      </c>
      <c r="I907" s="121" t="str">
        <f>_xlfn.CONCAT("r",A907,": ",D907," -&gt; ",F907," | ",H907)</f>
        <v>r906: C01944 + C00024 -&gt; C00010 + C05265 | (${Variables:E2_3_1_16_kcat} * E2_3_1_16 * C01944 * C00024) / (${Variables:E2_3_1_16_km} + (E2_3_1_16 * C01944 * C00024))</v>
      </c>
    </row>
    <row r="908" spans="1:9" s="82" customFormat="1" ht="25">
      <c r="A908" s="116">
        <f t="shared" si="29"/>
        <v>907</v>
      </c>
      <c r="B908" s="114" t="s">
        <v>28975</v>
      </c>
      <c r="C908" s="116" t="str">
        <f t="shared" si="28"/>
        <v>E2_3_1_16</v>
      </c>
      <c r="D908" s="134" t="s">
        <v>31633</v>
      </c>
      <c r="E908" s="135" t="s">
        <v>31634</v>
      </c>
      <c r="F908" s="136" t="s">
        <v>31635</v>
      </c>
      <c r="G908" s="136" t="s">
        <v>31636</v>
      </c>
      <c r="H908" s="116" t="str">
        <f>_xlfn.CONCAT("(","${Variables:",C908,"_kcat}"," * ",C908," * ",E908,") / (","${Variables:",C908,"_km}"," + (",C908," * ", E908,"))")</f>
        <v>(${Variables:E2_3_1_16_kcat} * E2_3_1_16 * C01832 * C00024) / (${Variables:E2_3_1_16_km} + (E2_3_1_16 * C01832 * C00024))</v>
      </c>
      <c r="I908" s="121" t="str">
        <f>_xlfn.CONCAT("r",A908,": ",D908," -&gt; ",F908," | ",H908)</f>
        <v>r907: C01832 + C00024 -&gt; C00010 + C05261 | (${Variables:E2_3_1_16_kcat} * E2_3_1_16 * C01832 * C00024) / (${Variables:E2_3_1_16_km} + (E2_3_1_16 * C01832 * C00024))</v>
      </c>
    </row>
    <row r="909" spans="1:9" s="82" customFormat="1" ht="25">
      <c r="A909" s="116">
        <f t="shared" si="29"/>
        <v>908</v>
      </c>
      <c r="B909" s="114" t="s">
        <v>28975</v>
      </c>
      <c r="C909" s="116" t="str">
        <f t="shared" si="28"/>
        <v>E2_3_1_16</v>
      </c>
      <c r="D909" s="134" t="s">
        <v>31637</v>
      </c>
      <c r="E909" s="135" t="s">
        <v>31638</v>
      </c>
      <c r="F909" s="136" t="s">
        <v>31639</v>
      </c>
      <c r="G909" s="136" t="s">
        <v>31640</v>
      </c>
      <c r="H909" s="116" t="str">
        <f>_xlfn.CONCAT("(","${Variables:",C909,"_kcat}"," * ",C909," * ",E909,") / (","${Variables:",C909,"_km}"," + (",C909," * ", E909,"))")</f>
        <v>(${Variables:E2_3_1_16_kcat} * E2_3_1_16 * C02593 * C00024 ) / (${Variables:E2_3_1_16_km} + (E2_3_1_16 * C02593 * C00024 ))</v>
      </c>
      <c r="I909" s="121" t="str">
        <f>_xlfn.CONCAT("r",A909,": ",D909," -&gt; ",F909," | ",H909)</f>
        <v>r908: C02593 + C00024  -&gt; C00010 + C05259 | (${Variables:E2_3_1_16_kcat} * E2_3_1_16 * C02593 * C00024 ) / (${Variables:E2_3_1_16_km} + (E2_3_1_16 * C02593 * C00024 ))</v>
      </c>
    </row>
    <row r="910" spans="1:9" s="82" customFormat="1" ht="25">
      <c r="A910" s="116">
        <f t="shared" si="29"/>
        <v>909</v>
      </c>
      <c r="B910" s="114" t="s">
        <v>28975</v>
      </c>
      <c r="C910" s="116" t="str">
        <f t="shared" si="28"/>
        <v>E2_3_1_16</v>
      </c>
      <c r="D910" s="134" t="s">
        <v>31641</v>
      </c>
      <c r="E910" s="135" t="s">
        <v>31642</v>
      </c>
      <c r="F910" s="136" t="s">
        <v>31643</v>
      </c>
      <c r="G910" s="136" t="s">
        <v>31644</v>
      </c>
      <c r="H910" s="116" t="str">
        <f>_xlfn.CONCAT("(","${Variables:",C910,"_kcat}"," * ",C910," * ",E910,") / (","${Variables:",C910,"_km}"," + (",C910," * ", E910,"))")</f>
        <v>(${Variables:E2_3_1_16_kcat} * E2_3_1_16 * C05274 * C00024) / (${Variables:E2_3_1_16_km} + (E2_3_1_16 * C05274 * C00024))</v>
      </c>
      <c r="I910" s="121" t="str">
        <f>_xlfn.CONCAT("r",A910,": ",D910," -&gt; ",F910," | ",H910)</f>
        <v>r909: C05274 + C00024 -&gt; C00010 + C05263 | (${Variables:E2_3_1_16_kcat} * E2_3_1_16 * C05274 * C00024) / (${Variables:E2_3_1_16_km} + (E2_3_1_16 * C05274 * C00024))</v>
      </c>
    </row>
    <row r="911" spans="1:9" s="82" customFormat="1" ht="25">
      <c r="A911" s="116">
        <f t="shared" si="29"/>
        <v>910</v>
      </c>
      <c r="B911" s="114" t="s">
        <v>28975</v>
      </c>
      <c r="C911" s="116" t="str">
        <f t="shared" si="28"/>
        <v>E2_3_1_16</v>
      </c>
      <c r="D911" s="134" t="s">
        <v>31645</v>
      </c>
      <c r="E911" s="135" t="s">
        <v>31646</v>
      </c>
      <c r="F911" s="136" t="s">
        <v>31647</v>
      </c>
      <c r="G911" s="136" t="s">
        <v>31648</v>
      </c>
      <c r="H911" s="116" t="str">
        <f>_xlfn.CONCAT("(","${Variables:",C911,"_kcat}"," * ",C911," * ",E911,") / (","${Variables:",C911,"_km}"," + (",C911," * ", E911,"))")</f>
        <v>(${Variables:E2_3_1_16_kcat} * E2_3_1_16 * C05270 * C00024) / (${Variables:E2_3_1_16_km} + (E2_3_1_16 * C05270 * C00024))</v>
      </c>
      <c r="I911" s="121" t="str">
        <f>_xlfn.CONCAT("r",A911,": ",D911," -&gt; ",F911," | ",H911)</f>
        <v>r910: C05270 + C00024 -&gt; C00010 + C05267 | (${Variables:E2_3_1_16_kcat} * E2_3_1_16 * C05270 * C00024) / (${Variables:E2_3_1_16_km} + (E2_3_1_16 * C05270 * C00024))</v>
      </c>
    </row>
    <row r="912" spans="1:9" s="82" customFormat="1" ht="25">
      <c r="A912" s="116">
        <f t="shared" si="29"/>
        <v>911</v>
      </c>
      <c r="B912" s="114" t="s">
        <v>28975</v>
      </c>
      <c r="C912" s="116" t="str">
        <f t="shared" si="28"/>
        <v>E2_3_1_16</v>
      </c>
      <c r="D912" s="134" t="s">
        <v>31649</v>
      </c>
      <c r="E912" s="135" t="s">
        <v>31650</v>
      </c>
      <c r="F912" s="136" t="s">
        <v>31651</v>
      </c>
      <c r="G912" s="136" t="s">
        <v>31652</v>
      </c>
      <c r="H912" s="116" t="str">
        <f>_xlfn.CONCAT("(","${Variables:",C912,"_kcat}"," * ",C912," * ",E912,") / (","${Variables:",C912,"_km}"," + (",C912," * ", E912,"))")</f>
        <v>(${Variables:E2_3_1_16_kcat} * E2_3_1_16 * C07118 * C00010 ) / (${Variables:E2_3_1_16_km} + (E2_3_1_16 * C07118 * C00010 ))</v>
      </c>
      <c r="I912" s="121" t="str">
        <f>_xlfn.CONCAT("r",A912,": ",D912," -&gt; ",F912," | ",H912)</f>
        <v>r911: C07118 + C00010  -&gt; C00512 + C00024 | (${Variables:E2_3_1_16_kcat} * E2_3_1_16 * C07118 * C00010 ) / (${Variables:E2_3_1_16_km} + (E2_3_1_16 * C07118 * C00010 ))</v>
      </c>
    </row>
    <row r="913" spans="1:9" s="82" customFormat="1" ht="25">
      <c r="A913" s="116">
        <f t="shared" si="29"/>
        <v>912</v>
      </c>
      <c r="B913" s="114" t="s">
        <v>28975</v>
      </c>
      <c r="C913" s="116" t="str">
        <f t="shared" si="28"/>
        <v>E2_3_1_16</v>
      </c>
      <c r="D913" s="134" t="s">
        <v>31653</v>
      </c>
      <c r="E913" s="135" t="s">
        <v>31654</v>
      </c>
      <c r="F913" s="136" t="s">
        <v>31655</v>
      </c>
      <c r="G913" s="136" t="s">
        <v>31656</v>
      </c>
      <c r="H913" s="116" t="str">
        <f>_xlfn.CONCAT("(","${Variables:",C913,"_kcat}"," * ",C913," * ",E913,") / (","${Variables:",C913,"_km}"," + (",C913," * ", E913,"))")</f>
        <v>(${Variables:E2_3_1_16_kcat} * E2_3_1_16 * C06715 * C00010) / (${Variables:E2_3_1_16_km} + (E2_3_1_16 * C06715 * C00010))</v>
      </c>
      <c r="I913" s="121" t="str">
        <f>_xlfn.CONCAT("r",A913,": ",D913," -&gt; ",F913," | ",H913)</f>
        <v>r912: C06715 + C00010 -&gt; C00527 + C00024 | (${Variables:E2_3_1_16_kcat} * E2_3_1_16 * C06715 * C00010) / (${Variables:E2_3_1_16_km} + (E2_3_1_16 * C06715 * C00010))</v>
      </c>
    </row>
    <row r="914" spans="1:9" s="82" customFormat="1" ht="25">
      <c r="A914" s="116">
        <f t="shared" si="29"/>
        <v>913</v>
      </c>
      <c r="B914" s="114" t="s">
        <v>28975</v>
      </c>
      <c r="C914" s="116" t="str">
        <f t="shared" si="28"/>
        <v>E2_3_1_16</v>
      </c>
      <c r="D914" s="134" t="s">
        <v>31657</v>
      </c>
      <c r="E914" s="135" t="s">
        <v>31658</v>
      </c>
      <c r="F914" s="136" t="s">
        <v>31659</v>
      </c>
      <c r="G914" s="136" t="s">
        <v>31660</v>
      </c>
      <c r="H914" s="116" t="str">
        <f>_xlfn.CONCAT("(","${Variables:",C914,"_kcat}"," * ",C914," * ",E914,") / (","${Variables:",C914,"_km}"," + (",C914," * ", E914,"))")</f>
        <v>(${Variables:E2_3_1_16_kcat} * E2_3_1_16 * C16331 * C00024) / (${Variables:E2_3_1_16_km} + (E2_3_1_16 * C16331 * C00024))</v>
      </c>
      <c r="I914" s="121" t="str">
        <f>_xlfn.CONCAT("r",A914,": ",D914," -&gt; ",F914," | ",H914)</f>
        <v>r913: C16331 + C00024 -&gt; C00010 + C16330 | (${Variables:E2_3_1_16_kcat} * E2_3_1_16 * C16331 * C00024) / (${Variables:E2_3_1_16_km} + (E2_3_1_16 * C16331 * C00024))</v>
      </c>
    </row>
    <row r="915" spans="1:9" s="82" customFormat="1" ht="25">
      <c r="A915" s="116">
        <f t="shared" si="29"/>
        <v>914</v>
      </c>
      <c r="B915" s="114" t="s">
        <v>28975</v>
      </c>
      <c r="C915" s="116" t="str">
        <f t="shared" si="28"/>
        <v>E2_3_1_16</v>
      </c>
      <c r="D915" s="134" t="s">
        <v>31661</v>
      </c>
      <c r="E915" s="135" t="s">
        <v>31662</v>
      </c>
      <c r="F915" s="136" t="s">
        <v>31663</v>
      </c>
      <c r="G915" s="136" t="s">
        <v>31664</v>
      </c>
      <c r="H915" s="116" t="str">
        <f>_xlfn.CONCAT("(","${Variables:",C915,"_kcat}"," * ",C915," * ",E915,") / (","${Variables:",C915,"_km}"," + (",C915," * ", E915,"))")</f>
        <v>(${Variables:E2_3_1_16_kcat} * E2_3_1_16 * C16335 * C00024) / (${Variables:E2_3_1_16_km} + (E2_3_1_16 * C16335 * C00024))</v>
      </c>
      <c r="I915" s="121" t="str">
        <f>_xlfn.CONCAT("r",A915,": ",D915," -&gt; ",F915," | ",H915)</f>
        <v>r914: C16335 + C00024 -&gt; C00010 + C16334 | (${Variables:E2_3_1_16_kcat} * E2_3_1_16 * C16335 * C00024) / (${Variables:E2_3_1_16_km} + (E2_3_1_16 * C16335 * C00024))</v>
      </c>
    </row>
    <row r="916" spans="1:9" s="82" customFormat="1" ht="25">
      <c r="A916" s="116">
        <f t="shared" si="29"/>
        <v>915</v>
      </c>
      <c r="B916" s="114" t="s">
        <v>28975</v>
      </c>
      <c r="C916" s="116" t="str">
        <f t="shared" si="28"/>
        <v>E2_3_1_16</v>
      </c>
      <c r="D916" s="134" t="s">
        <v>31665</v>
      </c>
      <c r="E916" s="135" t="s">
        <v>31666</v>
      </c>
      <c r="F916" s="136" t="s">
        <v>31667</v>
      </c>
      <c r="G916" s="136" t="s">
        <v>31668</v>
      </c>
      <c r="H916" s="116" t="str">
        <f>_xlfn.CONCAT("(","${Variables:",C916,"_kcat}"," * ",C916," * ",E916,") / (","${Variables:",C916,"_km}"," + (",C916," * ", E916,"))")</f>
        <v>(${Variables:E2_3_1_16_kcat} * E2_3_1_16 * C16339 * C00024) / (${Variables:E2_3_1_16_km} + (E2_3_1_16 * C16339 * C00024))</v>
      </c>
      <c r="I916" s="121" t="str">
        <f>_xlfn.CONCAT("r",A916,": ",D916," -&gt; ",F916," | ",H916)</f>
        <v>r915: C16339 + C00024 -&gt; C00010 + C16338 | (${Variables:E2_3_1_16_kcat} * E2_3_1_16 * C16339 * C00024) / (${Variables:E2_3_1_16_km} + (E2_3_1_16 * C16339 * C00024))</v>
      </c>
    </row>
    <row r="917" spans="1:9" s="82" customFormat="1" ht="25">
      <c r="A917" s="116">
        <f t="shared" si="29"/>
        <v>916</v>
      </c>
      <c r="B917" s="114" t="s">
        <v>28975</v>
      </c>
      <c r="C917" s="116" t="str">
        <f t="shared" si="28"/>
        <v>E2_3_1_16</v>
      </c>
      <c r="D917" s="134" t="s">
        <v>31669</v>
      </c>
      <c r="E917" s="135" t="s">
        <v>31670</v>
      </c>
      <c r="F917" s="136" t="s">
        <v>31671</v>
      </c>
      <c r="G917" s="136" t="s">
        <v>31672</v>
      </c>
      <c r="H917" s="116" t="str">
        <f>_xlfn.CONCAT("(","${Variables:",C917,"_kcat}"," * ",C917," * ",E917,") / (","${Variables:",C917,"_km}"," + (",C917," * ", E917,"))")</f>
        <v>(${Variables:E2_3_1_16_kcat} * E2_3_1_16 * C16169 * C00024) / (${Variables:E2_3_1_16_km} + (E2_3_1_16 * C16169 * C00024))</v>
      </c>
      <c r="I917" s="121" t="str">
        <f>_xlfn.CONCAT("r",A917,": ",D917," -&gt; ",F917," | ",H917)</f>
        <v>r916: C16169 + C00024 -&gt; C00010 + C16376 | (${Variables:E2_3_1_16_kcat} * E2_3_1_16 * C16169 * C00024) / (${Variables:E2_3_1_16_km} + (E2_3_1_16 * C16169 * C00024))</v>
      </c>
    </row>
    <row r="918" spans="1:9" s="82" customFormat="1" ht="25">
      <c r="A918" s="116">
        <f t="shared" si="29"/>
        <v>917</v>
      </c>
      <c r="B918" s="114" t="s">
        <v>28975</v>
      </c>
      <c r="C918" s="116" t="str">
        <f t="shared" si="28"/>
        <v>E2_3_1_16</v>
      </c>
      <c r="D918" s="134" t="s">
        <v>31673</v>
      </c>
      <c r="E918" s="135" t="s">
        <v>31674</v>
      </c>
      <c r="F918" s="136" t="s">
        <v>31675</v>
      </c>
      <c r="G918" s="136" t="s">
        <v>31676</v>
      </c>
      <c r="H918" s="116" t="str">
        <f>_xlfn.CONCAT("(","${Variables:",C918,"_kcat}"," * ",C918," * ",E918,") / (","${Variables:",C918,"_km}"," + (",C918," * ", E918,"))")</f>
        <v>(${Variables:E2_3_1_16_kcat} * E2_3_1_16 * C16173 * C00024) / (${Variables:E2_3_1_16_km} + (E2_3_1_16 * C16173 * C00024))</v>
      </c>
      <c r="I918" s="121" t="str">
        <f>_xlfn.CONCAT("r",A918,": ",D918," -&gt; ",F918," | ",H918)</f>
        <v>r917: C16173 + C00024 -&gt; C00010 + C16389 | (${Variables:E2_3_1_16_kcat} * E2_3_1_16 * C16173 * C00024) / (${Variables:E2_3_1_16_km} + (E2_3_1_16 * C16173 * C00024))</v>
      </c>
    </row>
    <row r="919" spans="1:9" s="82" customFormat="1" ht="25">
      <c r="A919" s="116">
        <f t="shared" si="29"/>
        <v>918</v>
      </c>
      <c r="B919" s="114" t="s">
        <v>28975</v>
      </c>
      <c r="C919" s="116" t="str">
        <f t="shared" si="28"/>
        <v>E2_3_1_16</v>
      </c>
      <c r="D919" s="134" t="s">
        <v>31677</v>
      </c>
      <c r="E919" s="135" t="s">
        <v>31678</v>
      </c>
      <c r="F919" s="136" t="s">
        <v>31679</v>
      </c>
      <c r="G919" s="136" t="s">
        <v>31680</v>
      </c>
      <c r="H919" s="116" t="str">
        <f>_xlfn.CONCAT("(","${Variables:",C919,"_kcat}"," * ",C919," * ",E919,") / (","${Variables:",C919,"_km}"," + (",C919," * ", E919,"))")</f>
        <v>(${Variables:E2_3_1_16_kcat} * E2_3_1_16 * C16466 * C00010) / (${Variables:E2_3_1_16_km} + (E2_3_1_16 * C16466 * C00010))</v>
      </c>
      <c r="I919" s="121" t="str">
        <f>_xlfn.CONCAT("r",A919,": ",D919," -&gt; ",F919," | ",H919)</f>
        <v>r918: C16466 + C00010 -&gt; C16470 + C00024 | (${Variables:E2_3_1_16_kcat} * E2_3_1_16 * C16466 * C00010) / (${Variables:E2_3_1_16_km} + (E2_3_1_16 * C16466 * C00010))</v>
      </c>
    </row>
    <row r="920" spans="1:9" s="82" customFormat="1" ht="25">
      <c r="A920" s="116">
        <f t="shared" si="29"/>
        <v>919</v>
      </c>
      <c r="B920" s="114" t="s">
        <v>28975</v>
      </c>
      <c r="C920" s="116" t="str">
        <f t="shared" si="28"/>
        <v>E2_3_1_16</v>
      </c>
      <c r="D920" s="134" t="s">
        <v>31681</v>
      </c>
      <c r="E920" s="135" t="s">
        <v>31682</v>
      </c>
      <c r="F920" s="136" t="s">
        <v>31683</v>
      </c>
      <c r="G920" s="136" t="s">
        <v>31684</v>
      </c>
      <c r="H920" s="116" t="str">
        <f>_xlfn.CONCAT("(","${Variables:",C920,"_kcat}"," * ",C920," * ",E920,") / (","${Variables:",C920,"_km}"," + (",C920," * ", E920,"))")</f>
        <v>(${Variables:E2_3_1_16_kcat} * E2_3_1_16 * C16471 * C00010) / (${Variables:E2_3_1_16_km} + (E2_3_1_16 * C16471 * C00010))</v>
      </c>
      <c r="I920" s="121" t="str">
        <f>_xlfn.CONCAT("r",A920,": ",D920," -&gt; ",F920," | ",H920)</f>
        <v>r919: C16471 + C00010 -&gt; C03069 + C00024 | (${Variables:E2_3_1_16_kcat} * E2_3_1_16 * C16471 * C00010) / (${Variables:E2_3_1_16_km} + (E2_3_1_16 * C16471 * C00010))</v>
      </c>
    </row>
    <row r="921" spans="1:9" s="82" customFormat="1" ht="25">
      <c r="A921" s="116">
        <f t="shared" si="29"/>
        <v>920</v>
      </c>
      <c r="B921" s="114" t="s">
        <v>28975</v>
      </c>
      <c r="C921" s="116" t="str">
        <f t="shared" si="28"/>
        <v>E2_3_1_16</v>
      </c>
      <c r="D921" s="134" t="s">
        <v>31611</v>
      </c>
      <c r="E921" s="135" t="s">
        <v>31612</v>
      </c>
      <c r="F921" s="136" t="s">
        <v>31613</v>
      </c>
      <c r="G921" s="136" t="s">
        <v>31614</v>
      </c>
      <c r="H921" s="116" t="str">
        <f>_xlfn.CONCAT("(","${Variables:",C921,"_kcat}"," * ",C921," * ",E921,") / (","${Variables:",C921,"_km}"," + (",C921," * ", E921,"))")</f>
        <v>(${Variables:E2_3_1_16_kcat} * E2_3_1_16 * C00040 * C00024 ) / (${Variables:E2_3_1_16_km} + (E2_3_1_16 * C00040 * C00024 ))</v>
      </c>
      <c r="I921" s="121" t="str">
        <f>_xlfn.CONCAT("r",A921,": ",D921," -&gt; ",F921," | ",H921)</f>
        <v>r920: C00040 + C00024  -&gt; C00010 + C00264 | (${Variables:E2_3_1_16_kcat} * E2_3_1_16 * C00040 * C00024 ) / (${Variables:E2_3_1_16_km} + (E2_3_1_16 * C00040 * C00024 ))</v>
      </c>
    </row>
    <row r="922" spans="1:9" s="82" customFormat="1" ht="25">
      <c r="A922" s="116">
        <f t="shared" si="29"/>
        <v>921</v>
      </c>
      <c r="B922" s="114" t="s">
        <v>28975</v>
      </c>
      <c r="C922" s="116" t="str">
        <f t="shared" si="28"/>
        <v>E2_3_1_16</v>
      </c>
      <c r="D922" s="134" t="s">
        <v>20077</v>
      </c>
      <c r="E922" s="135" t="s">
        <v>20077</v>
      </c>
      <c r="F922" s="136" t="s">
        <v>31615</v>
      </c>
      <c r="G922" s="136" t="s">
        <v>31616</v>
      </c>
      <c r="H922" s="116" t="str">
        <f>_xlfn.CONCAT("(","${Variables:",C922,"_kcat}"," * ",C922," * ",E922,") / (","${Variables:",C922,"_km}"," + (",C922," * ", E922,"))")</f>
        <v>(${Variables:E2_3_1_16_kcat} * E2_3_1_16 * C00024) / (${Variables:E2_3_1_16_km} + (E2_3_1_16 * C00024))</v>
      </c>
      <c r="I922" s="121" t="str">
        <f>_xlfn.CONCAT("r",A922,": ",D922," -&gt; ",F922," | ",H922)</f>
        <v>r921: C00024 -&gt; C00010 + C00332 | (${Variables:E2_3_1_16_kcat} * E2_3_1_16 * C00024) / (${Variables:E2_3_1_16_km} + (E2_3_1_16 * C00024))</v>
      </c>
    </row>
    <row r="923" spans="1:9" s="82" customFormat="1" ht="25">
      <c r="A923" s="116">
        <f t="shared" si="29"/>
        <v>922</v>
      </c>
      <c r="B923" s="114" t="s">
        <v>28975</v>
      </c>
      <c r="C923" s="116" t="str">
        <f t="shared" si="28"/>
        <v>E2_3_1_16</v>
      </c>
      <c r="D923" s="134" t="s">
        <v>31617</v>
      </c>
      <c r="E923" s="135" t="s">
        <v>31618</v>
      </c>
      <c r="F923" s="136" t="s">
        <v>31619</v>
      </c>
      <c r="G923" s="136" t="s">
        <v>31620</v>
      </c>
      <c r="H923" s="116" t="str">
        <f>_xlfn.CONCAT("(","${Variables:",C923,"_kcat}"," * ",C923," * ",E923,") / (","${Variables:",C923,"_km}"," + (",C923," * ", E923,"))")</f>
        <v>(${Variables:E2_3_1_16_kcat} * E2_3_1_16 * C00091 * C00024) / (${Variables:E2_3_1_16_km} + (E2_3_1_16 * C00091 * C00024))</v>
      </c>
      <c r="I923" s="121" t="str">
        <f>_xlfn.CONCAT("r",A923,": ",D923," -&gt; ",F923," | ",H923)</f>
        <v>r922: C00091 + C00024 -&gt; C00010 + C02232 | (${Variables:E2_3_1_16_kcat} * E2_3_1_16 * C00091 * C00024) / (${Variables:E2_3_1_16_km} + (E2_3_1_16 * C00091 * C00024))</v>
      </c>
    </row>
    <row r="924" spans="1:9" s="82" customFormat="1" ht="25">
      <c r="A924" s="116">
        <f t="shared" si="29"/>
        <v>923</v>
      </c>
      <c r="B924" s="114" t="s">
        <v>28975</v>
      </c>
      <c r="C924" s="116" t="str">
        <f t="shared" si="28"/>
        <v>E2_3_1_16</v>
      </c>
      <c r="D924" s="134" t="s">
        <v>31621</v>
      </c>
      <c r="E924" s="135" t="s">
        <v>31622</v>
      </c>
      <c r="F924" s="136" t="s">
        <v>31623</v>
      </c>
      <c r="G924" s="136" t="s">
        <v>31624</v>
      </c>
      <c r="H924" s="116" t="str">
        <f>_xlfn.CONCAT("(","${Variables:",C924,"_kcat}"," * ",C924," * ",E924,") / (","${Variables:",C924,"_km}"," + (",C924," * ", E924,"))")</f>
        <v>(${Variables:E2_3_1_16_kcat} * E2_3_1_16 * C00100 * C00024) / (${Variables:E2_3_1_16_km} + (E2_3_1_16 * C00100 * C00024))</v>
      </c>
      <c r="I924" s="121" t="str">
        <f>_xlfn.CONCAT("r",A924,": ",D924," -&gt; ",F924," | ",H924)</f>
        <v>r923: C00100 + C00024 -&gt; C00010 + C03344 | (${Variables:E2_3_1_16_kcat} * E2_3_1_16 * C00100 * C00024) / (${Variables:E2_3_1_16_km} + (E2_3_1_16 * C00100 * C00024))</v>
      </c>
    </row>
    <row r="925" spans="1:9" s="82" customFormat="1" ht="25">
      <c r="A925" s="116">
        <f t="shared" si="29"/>
        <v>924</v>
      </c>
      <c r="B925" s="114" t="s">
        <v>28975</v>
      </c>
      <c r="C925" s="116" t="str">
        <f t="shared" si="28"/>
        <v>E2_3_1_16</v>
      </c>
      <c r="D925" s="134" t="s">
        <v>31625</v>
      </c>
      <c r="E925" s="135" t="s">
        <v>31626</v>
      </c>
      <c r="F925" s="136" t="s">
        <v>31627</v>
      </c>
      <c r="G925" s="136" t="s">
        <v>31628</v>
      </c>
      <c r="H925" s="116" t="str">
        <f>_xlfn.CONCAT("(","${Variables:",C925,"_kcat}"," * ",C925," * ",E925,") / (","${Variables:",C925,"_km}"," + (",C925," * ", E925,"))")</f>
        <v>(${Variables:E2_3_1_16_kcat} * E2_3_1_16 * C00024 * C00136 ) / (${Variables:E2_3_1_16_km} + (E2_3_1_16 * C00024 * C00136 ))</v>
      </c>
      <c r="I925" s="121" t="str">
        <f>_xlfn.CONCAT("r",A925,": ",D925," -&gt; ",F925," | ",H925)</f>
        <v>r924: C00024 + C00136  -&gt; C00010 + C05269 | (${Variables:E2_3_1_16_kcat} * E2_3_1_16 * C00024 * C00136 ) / (${Variables:E2_3_1_16_km} + (E2_3_1_16 * C00024 * C00136 ))</v>
      </c>
    </row>
    <row r="926" spans="1:9" s="82" customFormat="1" ht="25">
      <c r="A926" s="116">
        <f t="shared" si="29"/>
        <v>925</v>
      </c>
      <c r="B926" s="114" t="s">
        <v>28975</v>
      </c>
      <c r="C926" s="116" t="str">
        <f t="shared" si="28"/>
        <v>E2_3_1_16</v>
      </c>
      <c r="D926" s="134" t="s">
        <v>31629</v>
      </c>
      <c r="E926" s="135" t="s">
        <v>31630</v>
      </c>
      <c r="F926" s="136" t="s">
        <v>31631</v>
      </c>
      <c r="G926" s="136" t="s">
        <v>31632</v>
      </c>
      <c r="H926" s="116" t="str">
        <f>_xlfn.CONCAT("(","${Variables:",C926,"_kcat}"," * ",C926," * ",E926,") / (","${Variables:",C926,"_km}"," + (",C926," * ", E926,"))")</f>
        <v>(${Variables:E2_3_1_16_kcat} * E2_3_1_16 * C01944 * C00024) / (${Variables:E2_3_1_16_km} + (E2_3_1_16 * C01944 * C00024))</v>
      </c>
      <c r="I926" s="121" t="str">
        <f>_xlfn.CONCAT("r",A926,": ",D926," -&gt; ",F926," | ",H926)</f>
        <v>r925: C01944 + C00024 -&gt; C00010 + C05265 | (${Variables:E2_3_1_16_kcat} * E2_3_1_16 * C01944 * C00024) / (${Variables:E2_3_1_16_km} + (E2_3_1_16 * C01944 * C00024))</v>
      </c>
    </row>
    <row r="927" spans="1:9" s="82" customFormat="1" ht="25">
      <c r="A927" s="116">
        <f t="shared" si="29"/>
        <v>926</v>
      </c>
      <c r="B927" s="114" t="s">
        <v>28975</v>
      </c>
      <c r="C927" s="116" t="str">
        <f t="shared" si="28"/>
        <v>E2_3_1_16</v>
      </c>
      <c r="D927" s="134" t="s">
        <v>31633</v>
      </c>
      <c r="E927" s="135" t="s">
        <v>31634</v>
      </c>
      <c r="F927" s="136" t="s">
        <v>31635</v>
      </c>
      <c r="G927" s="136" t="s">
        <v>31636</v>
      </c>
      <c r="H927" s="116" t="str">
        <f>_xlfn.CONCAT("(","${Variables:",C927,"_kcat}"," * ",C927," * ",E927,") / (","${Variables:",C927,"_km}"," + (",C927," * ", E927,"))")</f>
        <v>(${Variables:E2_3_1_16_kcat} * E2_3_1_16 * C01832 * C00024) / (${Variables:E2_3_1_16_km} + (E2_3_1_16 * C01832 * C00024))</v>
      </c>
      <c r="I927" s="121" t="str">
        <f>_xlfn.CONCAT("r",A927,": ",D927," -&gt; ",F927," | ",H927)</f>
        <v>r926: C01832 + C00024 -&gt; C00010 + C05261 | (${Variables:E2_3_1_16_kcat} * E2_3_1_16 * C01832 * C00024) / (${Variables:E2_3_1_16_km} + (E2_3_1_16 * C01832 * C00024))</v>
      </c>
    </row>
    <row r="928" spans="1:9" s="82" customFormat="1" ht="25">
      <c r="A928" s="116">
        <f t="shared" si="29"/>
        <v>927</v>
      </c>
      <c r="B928" s="114" t="s">
        <v>28975</v>
      </c>
      <c r="C928" s="116" t="str">
        <f t="shared" si="28"/>
        <v>E2_3_1_16</v>
      </c>
      <c r="D928" s="134" t="s">
        <v>31637</v>
      </c>
      <c r="E928" s="135" t="s">
        <v>31638</v>
      </c>
      <c r="F928" s="136" t="s">
        <v>31639</v>
      </c>
      <c r="G928" s="136" t="s">
        <v>31640</v>
      </c>
      <c r="H928" s="116" t="str">
        <f>_xlfn.CONCAT("(","${Variables:",C928,"_kcat}"," * ",C928," * ",E928,") / (","${Variables:",C928,"_km}"," + (",C928," * ", E928,"))")</f>
        <v>(${Variables:E2_3_1_16_kcat} * E2_3_1_16 * C02593 * C00024 ) / (${Variables:E2_3_1_16_km} + (E2_3_1_16 * C02593 * C00024 ))</v>
      </c>
      <c r="I928" s="121" t="str">
        <f>_xlfn.CONCAT("r",A928,": ",D928," -&gt; ",F928," | ",H928)</f>
        <v>r927: C02593 + C00024  -&gt; C00010 + C05259 | (${Variables:E2_3_1_16_kcat} * E2_3_1_16 * C02593 * C00024 ) / (${Variables:E2_3_1_16_km} + (E2_3_1_16 * C02593 * C00024 ))</v>
      </c>
    </row>
    <row r="929" spans="1:9" s="82" customFormat="1" ht="25">
      <c r="A929" s="116">
        <f t="shared" si="29"/>
        <v>928</v>
      </c>
      <c r="B929" s="114" t="s">
        <v>28975</v>
      </c>
      <c r="C929" s="116" t="str">
        <f t="shared" si="28"/>
        <v>E2_3_1_16</v>
      </c>
      <c r="D929" s="134" t="s">
        <v>31641</v>
      </c>
      <c r="E929" s="135" t="s">
        <v>31642</v>
      </c>
      <c r="F929" s="136" t="s">
        <v>31643</v>
      </c>
      <c r="G929" s="136" t="s">
        <v>31644</v>
      </c>
      <c r="H929" s="116" t="str">
        <f>_xlfn.CONCAT("(","${Variables:",C929,"_kcat}"," * ",C929," * ",E929,") / (","${Variables:",C929,"_km}"," + (",C929," * ", E929,"))")</f>
        <v>(${Variables:E2_3_1_16_kcat} * E2_3_1_16 * C05274 * C00024) / (${Variables:E2_3_1_16_km} + (E2_3_1_16 * C05274 * C00024))</v>
      </c>
      <c r="I929" s="121" t="str">
        <f>_xlfn.CONCAT("r",A929,": ",D929," -&gt; ",F929," | ",H929)</f>
        <v>r928: C05274 + C00024 -&gt; C00010 + C05263 | (${Variables:E2_3_1_16_kcat} * E2_3_1_16 * C05274 * C00024) / (${Variables:E2_3_1_16_km} + (E2_3_1_16 * C05274 * C00024))</v>
      </c>
    </row>
    <row r="930" spans="1:9" s="82" customFormat="1" ht="25">
      <c r="A930" s="116">
        <f t="shared" si="29"/>
        <v>929</v>
      </c>
      <c r="B930" s="114" t="s">
        <v>28975</v>
      </c>
      <c r="C930" s="116" t="str">
        <f t="shared" si="28"/>
        <v>E2_3_1_16</v>
      </c>
      <c r="D930" s="134" t="s">
        <v>31645</v>
      </c>
      <c r="E930" s="135" t="s">
        <v>31646</v>
      </c>
      <c r="F930" s="136" t="s">
        <v>31647</v>
      </c>
      <c r="G930" s="136" t="s">
        <v>31648</v>
      </c>
      <c r="H930" s="116" t="str">
        <f>_xlfn.CONCAT("(","${Variables:",C930,"_kcat}"," * ",C930," * ",E930,") / (","${Variables:",C930,"_km}"," + (",C930," * ", E930,"))")</f>
        <v>(${Variables:E2_3_1_16_kcat} * E2_3_1_16 * C05270 * C00024) / (${Variables:E2_3_1_16_km} + (E2_3_1_16 * C05270 * C00024))</v>
      </c>
      <c r="I930" s="121" t="str">
        <f>_xlfn.CONCAT("r",A930,": ",D930," -&gt; ",F930," | ",H930)</f>
        <v>r929: C05270 + C00024 -&gt; C00010 + C05267 | (${Variables:E2_3_1_16_kcat} * E2_3_1_16 * C05270 * C00024) / (${Variables:E2_3_1_16_km} + (E2_3_1_16 * C05270 * C00024))</v>
      </c>
    </row>
    <row r="931" spans="1:9" s="82" customFormat="1" ht="25">
      <c r="A931" s="116">
        <f t="shared" si="29"/>
        <v>930</v>
      </c>
      <c r="B931" s="114" t="s">
        <v>28975</v>
      </c>
      <c r="C931" s="116" t="str">
        <f t="shared" si="28"/>
        <v>E2_3_1_16</v>
      </c>
      <c r="D931" s="134" t="s">
        <v>31649</v>
      </c>
      <c r="E931" s="135" t="s">
        <v>31650</v>
      </c>
      <c r="F931" s="136" t="s">
        <v>31651</v>
      </c>
      <c r="G931" s="136" t="s">
        <v>31652</v>
      </c>
      <c r="H931" s="116" t="str">
        <f>_xlfn.CONCAT("(","${Variables:",C931,"_kcat}"," * ",C931," * ",E931,") / (","${Variables:",C931,"_km}"," + (",C931," * ", E931,"))")</f>
        <v>(${Variables:E2_3_1_16_kcat} * E2_3_1_16 * C07118 * C00010 ) / (${Variables:E2_3_1_16_km} + (E2_3_1_16 * C07118 * C00010 ))</v>
      </c>
      <c r="I931" s="121" t="str">
        <f>_xlfn.CONCAT("r",A931,": ",D931," -&gt; ",F931," | ",H931)</f>
        <v>r930: C07118 + C00010  -&gt; C00512 + C00024 | (${Variables:E2_3_1_16_kcat} * E2_3_1_16 * C07118 * C00010 ) / (${Variables:E2_3_1_16_km} + (E2_3_1_16 * C07118 * C00010 ))</v>
      </c>
    </row>
    <row r="932" spans="1:9" s="82" customFormat="1" ht="25">
      <c r="A932" s="116">
        <f t="shared" si="29"/>
        <v>931</v>
      </c>
      <c r="B932" s="114" t="s">
        <v>28975</v>
      </c>
      <c r="C932" s="116" t="str">
        <f t="shared" si="28"/>
        <v>E2_3_1_16</v>
      </c>
      <c r="D932" s="134" t="s">
        <v>31653</v>
      </c>
      <c r="E932" s="135" t="s">
        <v>31654</v>
      </c>
      <c r="F932" s="136" t="s">
        <v>31655</v>
      </c>
      <c r="G932" s="136" t="s">
        <v>31656</v>
      </c>
      <c r="H932" s="116" t="str">
        <f>_xlfn.CONCAT("(","${Variables:",C932,"_kcat}"," * ",C932," * ",E932,") / (","${Variables:",C932,"_km}"," + (",C932," * ", E932,"))")</f>
        <v>(${Variables:E2_3_1_16_kcat} * E2_3_1_16 * C06715 * C00010) / (${Variables:E2_3_1_16_km} + (E2_3_1_16 * C06715 * C00010))</v>
      </c>
      <c r="I932" s="121" t="str">
        <f>_xlfn.CONCAT("r",A932,": ",D932," -&gt; ",F932," | ",H932)</f>
        <v>r931: C06715 + C00010 -&gt; C00527 + C00024 | (${Variables:E2_3_1_16_kcat} * E2_3_1_16 * C06715 * C00010) / (${Variables:E2_3_1_16_km} + (E2_3_1_16 * C06715 * C00010))</v>
      </c>
    </row>
    <row r="933" spans="1:9" s="82" customFormat="1" ht="25">
      <c r="A933" s="116">
        <f t="shared" si="29"/>
        <v>932</v>
      </c>
      <c r="B933" s="114" t="s">
        <v>28975</v>
      </c>
      <c r="C933" s="116" t="str">
        <f t="shared" si="28"/>
        <v>E2_3_1_16</v>
      </c>
      <c r="D933" s="134" t="s">
        <v>31657</v>
      </c>
      <c r="E933" s="135" t="s">
        <v>31658</v>
      </c>
      <c r="F933" s="136" t="s">
        <v>31659</v>
      </c>
      <c r="G933" s="136" t="s">
        <v>31660</v>
      </c>
      <c r="H933" s="116" t="str">
        <f>_xlfn.CONCAT("(","${Variables:",C933,"_kcat}"," * ",C933," * ",E933,") / (","${Variables:",C933,"_km}"," + (",C933," * ", E933,"))")</f>
        <v>(${Variables:E2_3_1_16_kcat} * E2_3_1_16 * C16331 * C00024) / (${Variables:E2_3_1_16_km} + (E2_3_1_16 * C16331 * C00024))</v>
      </c>
      <c r="I933" s="121" t="str">
        <f>_xlfn.CONCAT("r",A933,": ",D933," -&gt; ",F933," | ",H933)</f>
        <v>r932: C16331 + C00024 -&gt; C00010 + C16330 | (${Variables:E2_3_1_16_kcat} * E2_3_1_16 * C16331 * C00024) / (${Variables:E2_3_1_16_km} + (E2_3_1_16 * C16331 * C00024))</v>
      </c>
    </row>
    <row r="934" spans="1:9" s="82" customFormat="1" ht="25">
      <c r="A934" s="116">
        <f t="shared" si="29"/>
        <v>933</v>
      </c>
      <c r="B934" s="114" t="s">
        <v>28975</v>
      </c>
      <c r="C934" s="116" t="str">
        <f t="shared" si="28"/>
        <v>E2_3_1_16</v>
      </c>
      <c r="D934" s="134" t="s">
        <v>31661</v>
      </c>
      <c r="E934" s="135" t="s">
        <v>31662</v>
      </c>
      <c r="F934" s="136" t="s">
        <v>31663</v>
      </c>
      <c r="G934" s="136" t="s">
        <v>31664</v>
      </c>
      <c r="H934" s="116" t="str">
        <f>_xlfn.CONCAT("(","${Variables:",C934,"_kcat}"," * ",C934," * ",E934,") / (","${Variables:",C934,"_km}"," + (",C934," * ", E934,"))")</f>
        <v>(${Variables:E2_3_1_16_kcat} * E2_3_1_16 * C16335 * C00024) / (${Variables:E2_3_1_16_km} + (E2_3_1_16 * C16335 * C00024))</v>
      </c>
      <c r="I934" s="121" t="str">
        <f>_xlfn.CONCAT("r",A934,": ",D934," -&gt; ",F934," | ",H934)</f>
        <v>r933: C16335 + C00024 -&gt; C00010 + C16334 | (${Variables:E2_3_1_16_kcat} * E2_3_1_16 * C16335 * C00024) / (${Variables:E2_3_1_16_km} + (E2_3_1_16 * C16335 * C00024))</v>
      </c>
    </row>
    <row r="935" spans="1:9" s="82" customFormat="1" ht="25">
      <c r="A935" s="116">
        <f t="shared" si="29"/>
        <v>934</v>
      </c>
      <c r="B935" s="114" t="s">
        <v>28975</v>
      </c>
      <c r="C935" s="116" t="str">
        <f t="shared" si="28"/>
        <v>E2_3_1_16</v>
      </c>
      <c r="D935" s="134" t="s">
        <v>31665</v>
      </c>
      <c r="E935" s="135" t="s">
        <v>31666</v>
      </c>
      <c r="F935" s="136" t="s">
        <v>31667</v>
      </c>
      <c r="G935" s="136" t="s">
        <v>31668</v>
      </c>
      <c r="H935" s="116" t="str">
        <f>_xlfn.CONCAT("(","${Variables:",C935,"_kcat}"," * ",C935," * ",E935,") / (","${Variables:",C935,"_km}"," + (",C935," * ", E935,"))")</f>
        <v>(${Variables:E2_3_1_16_kcat} * E2_3_1_16 * C16339 * C00024) / (${Variables:E2_3_1_16_km} + (E2_3_1_16 * C16339 * C00024))</v>
      </c>
      <c r="I935" s="121" t="str">
        <f>_xlfn.CONCAT("r",A935,": ",D935," -&gt; ",F935," | ",H935)</f>
        <v>r934: C16339 + C00024 -&gt; C00010 + C16338 | (${Variables:E2_3_1_16_kcat} * E2_3_1_16 * C16339 * C00024) / (${Variables:E2_3_1_16_km} + (E2_3_1_16 * C16339 * C00024))</v>
      </c>
    </row>
    <row r="936" spans="1:9" s="82" customFormat="1" ht="25">
      <c r="A936" s="116">
        <f t="shared" si="29"/>
        <v>935</v>
      </c>
      <c r="B936" s="114" t="s">
        <v>28975</v>
      </c>
      <c r="C936" s="116" t="str">
        <f t="shared" si="28"/>
        <v>E2_3_1_16</v>
      </c>
      <c r="D936" s="134" t="s">
        <v>31669</v>
      </c>
      <c r="E936" s="135" t="s">
        <v>31670</v>
      </c>
      <c r="F936" s="136" t="s">
        <v>31671</v>
      </c>
      <c r="G936" s="136" t="s">
        <v>31672</v>
      </c>
      <c r="H936" s="116" t="str">
        <f>_xlfn.CONCAT("(","${Variables:",C936,"_kcat}"," * ",C936," * ",E936,") / (","${Variables:",C936,"_km}"," + (",C936," * ", E936,"))")</f>
        <v>(${Variables:E2_3_1_16_kcat} * E2_3_1_16 * C16169 * C00024) / (${Variables:E2_3_1_16_km} + (E2_3_1_16 * C16169 * C00024))</v>
      </c>
      <c r="I936" s="121" t="str">
        <f>_xlfn.CONCAT("r",A936,": ",D936," -&gt; ",F936," | ",H936)</f>
        <v>r935: C16169 + C00024 -&gt; C00010 + C16376 | (${Variables:E2_3_1_16_kcat} * E2_3_1_16 * C16169 * C00024) / (${Variables:E2_3_1_16_km} + (E2_3_1_16 * C16169 * C00024))</v>
      </c>
    </row>
    <row r="937" spans="1:9" s="82" customFormat="1" ht="25">
      <c r="A937" s="116">
        <f t="shared" si="29"/>
        <v>936</v>
      </c>
      <c r="B937" s="114" t="s">
        <v>28975</v>
      </c>
      <c r="C937" s="116" t="str">
        <f t="shared" si="28"/>
        <v>E2_3_1_16</v>
      </c>
      <c r="D937" s="134" t="s">
        <v>31673</v>
      </c>
      <c r="E937" s="135" t="s">
        <v>31674</v>
      </c>
      <c r="F937" s="136" t="s">
        <v>31675</v>
      </c>
      <c r="G937" s="136" t="s">
        <v>31676</v>
      </c>
      <c r="H937" s="116" t="str">
        <f>_xlfn.CONCAT("(","${Variables:",C937,"_kcat}"," * ",C937," * ",E937,") / (","${Variables:",C937,"_km}"," + (",C937," * ", E937,"))")</f>
        <v>(${Variables:E2_3_1_16_kcat} * E2_3_1_16 * C16173 * C00024) / (${Variables:E2_3_1_16_km} + (E2_3_1_16 * C16173 * C00024))</v>
      </c>
      <c r="I937" s="121" t="str">
        <f>_xlfn.CONCAT("r",A937,": ",D937," -&gt; ",F937," | ",H937)</f>
        <v>r936: C16173 + C00024 -&gt; C00010 + C16389 | (${Variables:E2_3_1_16_kcat} * E2_3_1_16 * C16173 * C00024) / (${Variables:E2_3_1_16_km} + (E2_3_1_16 * C16173 * C00024))</v>
      </c>
    </row>
    <row r="938" spans="1:9" s="82" customFormat="1" ht="25">
      <c r="A938" s="116">
        <f t="shared" si="29"/>
        <v>937</v>
      </c>
      <c r="B938" s="114" t="s">
        <v>28975</v>
      </c>
      <c r="C938" s="116" t="str">
        <f t="shared" si="28"/>
        <v>E2_3_1_16</v>
      </c>
      <c r="D938" s="134" t="s">
        <v>31677</v>
      </c>
      <c r="E938" s="135" t="s">
        <v>31678</v>
      </c>
      <c r="F938" s="136" t="s">
        <v>31679</v>
      </c>
      <c r="G938" s="136" t="s">
        <v>31680</v>
      </c>
      <c r="H938" s="116" t="str">
        <f>_xlfn.CONCAT("(","${Variables:",C938,"_kcat}"," * ",C938," * ",E938,") / (","${Variables:",C938,"_km}"," + (",C938," * ", E938,"))")</f>
        <v>(${Variables:E2_3_1_16_kcat} * E2_3_1_16 * C16466 * C00010) / (${Variables:E2_3_1_16_km} + (E2_3_1_16 * C16466 * C00010))</v>
      </c>
      <c r="I938" s="121" t="str">
        <f>_xlfn.CONCAT("r",A938,": ",D938," -&gt; ",F938," | ",H938)</f>
        <v>r937: C16466 + C00010 -&gt; C16470 + C00024 | (${Variables:E2_3_1_16_kcat} * E2_3_1_16 * C16466 * C00010) / (${Variables:E2_3_1_16_km} + (E2_3_1_16 * C16466 * C00010))</v>
      </c>
    </row>
    <row r="939" spans="1:9" s="82" customFormat="1" ht="25">
      <c r="A939" s="116">
        <f t="shared" si="29"/>
        <v>938</v>
      </c>
      <c r="B939" s="114" t="s">
        <v>28975</v>
      </c>
      <c r="C939" s="116" t="str">
        <f t="shared" si="28"/>
        <v>E2_3_1_16</v>
      </c>
      <c r="D939" s="134" t="s">
        <v>31681</v>
      </c>
      <c r="E939" s="135" t="s">
        <v>31682</v>
      </c>
      <c r="F939" s="136" t="s">
        <v>31683</v>
      </c>
      <c r="G939" s="136" t="s">
        <v>31684</v>
      </c>
      <c r="H939" s="116" t="str">
        <f>_xlfn.CONCAT("(","${Variables:",C939,"_kcat}"," * ",C939," * ",E939,") / (","${Variables:",C939,"_km}"," + (",C939," * ", E939,"))")</f>
        <v>(${Variables:E2_3_1_16_kcat} * E2_3_1_16 * C16471 * C00010) / (${Variables:E2_3_1_16_km} + (E2_3_1_16 * C16471 * C00010))</v>
      </c>
      <c r="I939" s="121" t="str">
        <f>_xlfn.CONCAT("r",A939,": ",D939," -&gt; ",F939," | ",H939)</f>
        <v>r938: C16471 + C00010 -&gt; C03069 + C00024 | (${Variables:E2_3_1_16_kcat} * E2_3_1_16 * C16471 * C00010) / (${Variables:E2_3_1_16_km} + (E2_3_1_16 * C16471 * C00010))</v>
      </c>
    </row>
    <row r="940" spans="1:9" s="82" customFormat="1" ht="25">
      <c r="A940" s="116">
        <f t="shared" si="29"/>
        <v>939</v>
      </c>
      <c r="B940" s="114" t="s">
        <v>28976</v>
      </c>
      <c r="C940" s="116" t="str">
        <f t="shared" si="28"/>
        <v>E2_3_1_174</v>
      </c>
      <c r="D940" s="134" t="s">
        <v>31617</v>
      </c>
      <c r="E940" s="135" t="s">
        <v>31618</v>
      </c>
      <c r="F940" s="136" t="s">
        <v>31619</v>
      </c>
      <c r="G940" s="136" t="s">
        <v>31620</v>
      </c>
      <c r="H940" s="116" t="str">
        <f>_xlfn.CONCAT("(","${Variables:",C940,"_kcat}"," * ",C940," * ",E940,") / (","${Variables:",C940,"_km}"," + (",C940," * ", E940,"))")</f>
        <v>(${Variables:E2_3_1_174_kcat} * E2_3_1_174 * C00091 * C00024) / (${Variables:E2_3_1_174_km} + (E2_3_1_174 * C00091 * C00024))</v>
      </c>
      <c r="I940" s="121" t="str">
        <f>_xlfn.CONCAT("r",A940,": ",D940," -&gt; ",F940," | ",H940)</f>
        <v>r939: C00091 + C00024 -&gt; C00010 + C02232 | (${Variables:E2_3_1_174_kcat} * E2_3_1_174 * C00091 * C00024) / (${Variables:E2_3_1_174_km} + (E2_3_1_174 * C00091 * C00024))</v>
      </c>
    </row>
    <row r="941" spans="1:9" s="82" customFormat="1" ht="37.5">
      <c r="A941" s="116">
        <f t="shared" si="29"/>
        <v>940</v>
      </c>
      <c r="B941" s="114" t="s">
        <v>28977</v>
      </c>
      <c r="C941" s="116" t="str">
        <f t="shared" si="28"/>
        <v>E2_3_1_179</v>
      </c>
      <c r="D941" s="134" t="s">
        <v>31685</v>
      </c>
      <c r="E941" s="135" t="s">
        <v>31686</v>
      </c>
      <c r="F941" s="136" t="s">
        <v>31687</v>
      </c>
      <c r="G941" s="136" t="s">
        <v>31688</v>
      </c>
      <c r="H941" s="116" t="str">
        <f>_xlfn.CONCAT("(","${Variables:",C941,"_kcat}"," * ",C941," * ",E941,") / (","${Variables:",C941,"_km}"," + (",C941," * ", E941,"))")</f>
        <v>(${Variables:E2_3_1_179_kcat} * E2_3_1_179 * C00173 * C01209) / (${Variables:E2_3_1_179_km} + (E2_3_1_179 * C00173 * C01209))</v>
      </c>
      <c r="I941" s="121" t="str">
        <f>_xlfn.CONCAT("r",A941,": ",D941," -&gt; ",F941," | ",H941)</f>
        <v>r940: C00173 + C01209 -&gt; C00685 + C00011 + C00229 | (${Variables:E2_3_1_179_kcat} * E2_3_1_179 * C00173 * C01209) / (${Variables:E2_3_1_179_km} + (E2_3_1_179 * C00173 * C01209))</v>
      </c>
    </row>
    <row r="942" spans="1:9" s="82" customFormat="1" ht="37.5">
      <c r="A942" s="116">
        <f t="shared" si="29"/>
        <v>941</v>
      </c>
      <c r="B942" s="114" t="s">
        <v>28977</v>
      </c>
      <c r="C942" s="116" t="str">
        <f t="shared" si="28"/>
        <v>E2_3_1_179</v>
      </c>
      <c r="D942" s="134" t="s">
        <v>31689</v>
      </c>
      <c r="E942" s="135" t="s">
        <v>31690</v>
      </c>
      <c r="F942" s="136" t="s">
        <v>31691</v>
      </c>
      <c r="G942" s="136" t="s">
        <v>31692</v>
      </c>
      <c r="H942" s="116" t="str">
        <f>_xlfn.CONCAT("(","${Variables:",C942,"_kcat}"," * ",C942," * ",E942,") / (","${Variables:",C942,"_km}"," + (",C942," * ", E942,"))")</f>
        <v>(${Variables:E2_3_1_179_kcat} * E2_3_1_179 * C03939 * C01209) / (${Variables:E2_3_1_179_km} + (E2_3_1_179 * C03939 * C01209))</v>
      </c>
      <c r="I942" s="121" t="str">
        <f>_xlfn.CONCAT("r",A942,": ",D942," -&gt; ",F942," | ",H942)</f>
        <v>r941: C03939 + C01209 -&gt; C05744 + C00011 + C00229 | (${Variables:E2_3_1_179_kcat} * E2_3_1_179 * C03939 * C01209) / (${Variables:E2_3_1_179_km} + (E2_3_1_179 * C03939 * C01209))</v>
      </c>
    </row>
    <row r="943" spans="1:9" s="82" customFormat="1" ht="37.5">
      <c r="A943" s="116">
        <f t="shared" si="29"/>
        <v>942</v>
      </c>
      <c r="B943" s="114" t="s">
        <v>28977</v>
      </c>
      <c r="C943" s="116" t="str">
        <f t="shared" si="28"/>
        <v>E2_3_1_179</v>
      </c>
      <c r="D943" s="134" t="s">
        <v>31693</v>
      </c>
      <c r="E943" s="135" t="s">
        <v>31694</v>
      </c>
      <c r="F943" s="136" t="s">
        <v>31695</v>
      </c>
      <c r="G943" s="136" t="s">
        <v>31696</v>
      </c>
      <c r="H943" s="116" t="str">
        <f>_xlfn.CONCAT("(","${Variables:",C943,"_kcat}"," * ",C943," * ",E943,") / (","${Variables:",C943,"_km}"," + (",C943," * ", E943,"))")</f>
        <v>(${Variables:E2_3_1_179_kcat} * E2_3_1_179 * C05223 * C01209) / (${Variables:E2_3_1_179_km} + (E2_3_1_179 * C05223 * C01209))</v>
      </c>
      <c r="I943" s="121" t="str">
        <f>_xlfn.CONCAT("r",A943,": ",D943," -&gt; ",F943," | ",H943)</f>
        <v>r942: C05223 + C01209 -&gt; C05759 + C00011 + C00229 | (${Variables:E2_3_1_179_kcat} * E2_3_1_179 * C05223 * C01209) / (${Variables:E2_3_1_179_km} + (E2_3_1_179 * C05223 * C01209))</v>
      </c>
    </row>
    <row r="944" spans="1:9" s="82" customFormat="1" ht="37.5">
      <c r="A944" s="116">
        <f t="shared" si="29"/>
        <v>943</v>
      </c>
      <c r="B944" s="114" t="s">
        <v>28977</v>
      </c>
      <c r="C944" s="116" t="str">
        <f t="shared" si="28"/>
        <v>E2_3_1_179</v>
      </c>
      <c r="D944" s="134" t="s">
        <v>31697</v>
      </c>
      <c r="E944" s="135" t="s">
        <v>31698</v>
      </c>
      <c r="F944" s="136" t="s">
        <v>31699</v>
      </c>
      <c r="G944" s="136" t="s">
        <v>31700</v>
      </c>
      <c r="H944" s="116" t="str">
        <f>_xlfn.CONCAT("(","${Variables:",C944,"_kcat}"," * ",C944," * ",E944,") / (","${Variables:",C944,"_km}"," + (",C944," * ", E944,"))")</f>
        <v>(${Variables:E2_3_1_179_kcat} * E2_3_1_179 * C05745 * C01209) / (${Variables:E2_3_1_179_km} + (E2_3_1_179 * C05745 * C01209))</v>
      </c>
      <c r="I944" s="121" t="str">
        <f>_xlfn.CONCAT("r",A944,": ",D944," -&gt; ",F944," | ",H944)</f>
        <v>r943: C05745 + C01209 -&gt; C05746 + C00011 + C00229 | (${Variables:E2_3_1_179_kcat} * E2_3_1_179 * C05745 * C01209) / (${Variables:E2_3_1_179_km} + (E2_3_1_179 * C05745 * C01209))</v>
      </c>
    </row>
    <row r="945" spans="1:9" s="82" customFormat="1" ht="37.5">
      <c r="A945" s="116">
        <f t="shared" si="29"/>
        <v>944</v>
      </c>
      <c r="B945" s="114" t="s">
        <v>28977</v>
      </c>
      <c r="C945" s="116" t="str">
        <f t="shared" si="28"/>
        <v>E2_3_1_179</v>
      </c>
      <c r="D945" s="134" t="s">
        <v>31701</v>
      </c>
      <c r="E945" s="135" t="s">
        <v>31702</v>
      </c>
      <c r="F945" s="136" t="s">
        <v>31703</v>
      </c>
      <c r="G945" s="136" t="s">
        <v>31704</v>
      </c>
      <c r="H945" s="116" t="str">
        <f>_xlfn.CONCAT("(","${Variables:",C945,"_kcat}"," * ",C945," * ",E945,") / (","${Variables:",C945,"_km}"," + (",C945," * ", E945,"))")</f>
        <v>(${Variables:E2_3_1_179_kcat} * E2_3_1_179 * C05749 * C01209) / (${Variables:E2_3_1_179_km} + (E2_3_1_179 * C05749 * C01209))</v>
      </c>
      <c r="I945" s="121" t="str">
        <f>_xlfn.CONCAT("r",A945,": ",D945," -&gt; ",F945," | ",H945)</f>
        <v>r944: C05749 + C01209 -&gt; C05750 + C00011 + C00229 | (${Variables:E2_3_1_179_kcat} * E2_3_1_179 * C05749 * C01209) / (${Variables:E2_3_1_179_km} + (E2_3_1_179 * C05749 * C01209))</v>
      </c>
    </row>
    <row r="946" spans="1:9" s="82" customFormat="1" ht="37.5">
      <c r="A946" s="116">
        <f t="shared" si="29"/>
        <v>945</v>
      </c>
      <c r="B946" s="114" t="s">
        <v>28977</v>
      </c>
      <c r="C946" s="116" t="str">
        <f t="shared" si="28"/>
        <v>E2_3_1_179</v>
      </c>
      <c r="D946" s="134" t="s">
        <v>31705</v>
      </c>
      <c r="E946" s="135" t="s">
        <v>31706</v>
      </c>
      <c r="F946" s="136" t="s">
        <v>31707</v>
      </c>
      <c r="G946" s="136" t="s">
        <v>31708</v>
      </c>
      <c r="H946" s="116" t="str">
        <f>_xlfn.CONCAT("(","${Variables:",C946,"_kcat}"," * ",C946," * ",E946,") / (","${Variables:",C946,"_km}"," + (",C946," * ", E946,"))")</f>
        <v>(${Variables:E2_3_1_179_kcat} * E2_3_1_179 * C05752 * C01209) / (${Variables:E2_3_1_179_km} + (E2_3_1_179 * C05752 * C01209))</v>
      </c>
      <c r="I946" s="121" t="str">
        <f>_xlfn.CONCAT("r",A946,": ",D946," -&gt; ",F946," | ",H946)</f>
        <v>r945: C05752 + C01209 -&gt; C05753 + C00011 + C00229 | (${Variables:E2_3_1_179_kcat} * E2_3_1_179 * C05752 * C01209) / (${Variables:E2_3_1_179_km} + (E2_3_1_179 * C05752 * C01209))</v>
      </c>
    </row>
    <row r="947" spans="1:9" s="82" customFormat="1" ht="37.5">
      <c r="A947" s="116">
        <f t="shared" si="29"/>
        <v>946</v>
      </c>
      <c r="B947" s="114" t="s">
        <v>28977</v>
      </c>
      <c r="C947" s="116" t="str">
        <f t="shared" si="28"/>
        <v>E2_3_1_179</v>
      </c>
      <c r="D947" s="134" t="s">
        <v>31709</v>
      </c>
      <c r="E947" s="135" t="s">
        <v>31710</v>
      </c>
      <c r="F947" s="136" t="s">
        <v>31711</v>
      </c>
      <c r="G947" s="136" t="s">
        <v>31712</v>
      </c>
      <c r="H947" s="116" t="str">
        <f>_xlfn.CONCAT("(","${Variables:",C947,"_kcat}"," * ",C947," * ",E947,") / (","${Variables:",C947,"_km}"," + (",C947," * ", E947,"))")</f>
        <v>(${Variables:E2_3_1_179_kcat} * E2_3_1_179 * C05755 * C01209) / (${Variables:E2_3_1_179_km} + (E2_3_1_179 * C05755 * C01209))</v>
      </c>
      <c r="I947" s="121" t="str">
        <f>_xlfn.CONCAT("r",A947,": ",D947," -&gt; ",F947," | ",H947)</f>
        <v>r946: C05755 + C01209 -&gt; C05756 + C00011 + C00229 | (${Variables:E2_3_1_179_kcat} * E2_3_1_179 * C05755 * C01209) / (${Variables:E2_3_1_179_km} + (E2_3_1_179 * C05755 * C01209))</v>
      </c>
    </row>
    <row r="948" spans="1:9" s="82" customFormat="1" ht="37.5">
      <c r="A948" s="116">
        <f t="shared" si="29"/>
        <v>947</v>
      </c>
      <c r="B948" s="114" t="s">
        <v>28977</v>
      </c>
      <c r="C948" s="116" t="str">
        <f t="shared" si="28"/>
        <v>E2_3_1_179</v>
      </c>
      <c r="D948" s="134" t="s">
        <v>31713</v>
      </c>
      <c r="E948" s="135" t="s">
        <v>31714</v>
      </c>
      <c r="F948" s="136" t="s">
        <v>31715</v>
      </c>
      <c r="G948" s="136" t="s">
        <v>31716</v>
      </c>
      <c r="H948" s="116" t="str">
        <f>_xlfn.CONCAT("(","${Variables:",C948,"_kcat}"," * ",C948," * ",E948,") / (","${Variables:",C948,"_km}"," + (",C948," * ", E948,"))")</f>
        <v>(${Variables:E2_3_1_179_kcat} * E2_3_1_179 * C05761 * C01209) / (${Variables:E2_3_1_179_km} + (E2_3_1_179 * C05761 * C01209))</v>
      </c>
      <c r="I948" s="121" t="str">
        <f>_xlfn.CONCAT("r",A948,": ",D948," -&gt; ",F948," | ",H948)</f>
        <v>r947: C05761 + C01209 -&gt; C05762 + C00011 + C00229 | (${Variables:E2_3_1_179_kcat} * E2_3_1_179 * C05761 * C01209) / (${Variables:E2_3_1_179_km} + (E2_3_1_179 * C05761 * C01209))</v>
      </c>
    </row>
    <row r="949" spans="1:9" s="82" customFormat="1" ht="37.5">
      <c r="A949" s="116">
        <f t="shared" si="29"/>
        <v>948</v>
      </c>
      <c r="B949" s="114" t="s">
        <v>28977</v>
      </c>
      <c r="C949" s="116" t="str">
        <f t="shared" si="28"/>
        <v>E2_3_1_179</v>
      </c>
      <c r="D949" s="134" t="s">
        <v>31717</v>
      </c>
      <c r="E949" s="135" t="s">
        <v>31718</v>
      </c>
      <c r="F949" s="136" t="s">
        <v>31719</v>
      </c>
      <c r="G949" s="136" t="s">
        <v>31720</v>
      </c>
      <c r="H949" s="116" t="str">
        <f>_xlfn.CONCAT("(","${Variables:",C949,"_kcat}"," * ",C949," * ",E949,") / (","${Variables:",C949,"_km}"," + (",C949," * ", E949,"))")</f>
        <v>(${Variables:E2_3_1_179_kcat} * E2_3_1_179 * C05764 * C01209 ) / (${Variables:E2_3_1_179_km} + (E2_3_1_179 * C05764 * C01209 ))</v>
      </c>
      <c r="I949" s="121" t="str">
        <f>_xlfn.CONCAT("r",A949,": ",D949," -&gt; ",F949," | ",H949)</f>
        <v>r948: C05764 + C01209  -&gt; C16219 + C00229 + C00011 | (${Variables:E2_3_1_179_kcat} * E2_3_1_179 * C05764 * C01209 ) / (${Variables:E2_3_1_179_km} + (E2_3_1_179 * C05764 * C01209 ))</v>
      </c>
    </row>
    <row r="950" spans="1:9" s="82" customFormat="1" ht="37.5">
      <c r="A950" s="116">
        <f t="shared" si="29"/>
        <v>949</v>
      </c>
      <c r="B950" s="114" t="s">
        <v>28977</v>
      </c>
      <c r="C950" s="116" t="str">
        <f t="shared" si="28"/>
        <v>E2_3_1_179</v>
      </c>
      <c r="D950" s="134" t="s">
        <v>31721</v>
      </c>
      <c r="E950" s="135" t="s">
        <v>31722</v>
      </c>
      <c r="F950" s="136" t="s">
        <v>31723</v>
      </c>
      <c r="G950" s="136" t="s">
        <v>31724</v>
      </c>
      <c r="H950" s="116" t="str">
        <f>_xlfn.CONCAT("(","${Variables:",C950,"_kcat}"," * ",C950," * ",E950,") / (","${Variables:",C950,"_km}"," + (",C950," * ", E950,"))")</f>
        <v>(${Variables:E2_3_1_179_kcat} * E2_3_1_179 * C19673 * C01209) / (${Variables:E2_3_1_179_km} + (E2_3_1_179 * C19673 * C01209))</v>
      </c>
      <c r="I950" s="121" t="str">
        <f>_xlfn.CONCAT("r",A950,": ",D950," -&gt; ",F950," | ",H950)</f>
        <v>r949: C19673 + C01209 -&gt; C20372 + C00011 + C00229 | (${Variables:E2_3_1_179_kcat} * E2_3_1_179 * C19673 * C01209) / (${Variables:E2_3_1_179_km} + (E2_3_1_179 * C19673 * C01209))</v>
      </c>
    </row>
    <row r="951" spans="1:9" s="82" customFormat="1" ht="37.5">
      <c r="A951" s="116">
        <f t="shared" si="29"/>
        <v>950</v>
      </c>
      <c r="B951" s="114" t="s">
        <v>28977</v>
      </c>
      <c r="C951" s="116" t="str">
        <f t="shared" si="28"/>
        <v>E2_3_1_179</v>
      </c>
      <c r="D951" s="134" t="s">
        <v>31725</v>
      </c>
      <c r="E951" s="135" t="s">
        <v>31726</v>
      </c>
      <c r="F951" s="136" t="s">
        <v>31727</v>
      </c>
      <c r="G951" s="136" t="s">
        <v>31728</v>
      </c>
      <c r="H951" s="116" t="str">
        <f>_xlfn.CONCAT("(","${Variables:",C951,"_kcat}"," * ",C951," * ",E951,") / (","${Variables:",C951,"_km}"," + (",C951," * ", E951,"))")</f>
        <v>(${Variables:E2_3_1_179_kcat} * E2_3_1_179 * C20375 * C01209) / (${Variables:E2_3_1_179_km} + (E2_3_1_179 * C20375 * C01209))</v>
      </c>
      <c r="I951" s="121" t="str">
        <f>_xlfn.CONCAT("r",A951,": ",D951," -&gt; ",F951," | ",H951)</f>
        <v>r950: C20375 + C01209 -&gt; C20376 + C00011 + C00229 | (${Variables:E2_3_1_179_kcat} * E2_3_1_179 * C20375 * C01209) / (${Variables:E2_3_1_179_km} + (E2_3_1_179 * C20375 * C01209))</v>
      </c>
    </row>
    <row r="952" spans="1:9" s="82" customFormat="1" ht="25">
      <c r="A952" s="116">
        <f t="shared" si="29"/>
        <v>951</v>
      </c>
      <c r="B952" s="114" t="s">
        <v>28978</v>
      </c>
      <c r="C952" s="116" t="str">
        <f t="shared" si="28"/>
        <v>E2_3_1_18</v>
      </c>
      <c r="D952" s="134" t="s">
        <v>31729</v>
      </c>
      <c r="E952" s="135" t="s">
        <v>31730</v>
      </c>
      <c r="F952" s="136" t="s">
        <v>31731</v>
      </c>
      <c r="G952" s="136" t="s">
        <v>31732</v>
      </c>
      <c r="H952" s="116" t="str">
        <f>_xlfn.CONCAT("(","${Variables:",C952,"_kcat}"," * ",C952," * ",E952,") / (","${Variables:",C952,"_km}"," + (",C952," * ", E952,"))")</f>
        <v>(${Variables:E2_3_1_18_kcat} * E2_3_1_18 * C00024 * C00602) / (${Variables:E2_3_1_18_km} + (E2_3_1_18 * C00024 * C00602))</v>
      </c>
      <c r="I952" s="121" t="str">
        <f>_xlfn.CONCAT("r",A952,": ",D952," -&gt; ",F952," | ",H952)</f>
        <v>r951: C00024 + C00602 -&gt; C00010 + C03773 | (${Variables:E2_3_1_18_kcat} * E2_3_1_18 * C00024 * C00602) / (${Variables:E2_3_1_18_km} + (E2_3_1_18 * C00024 * C00602))</v>
      </c>
    </row>
    <row r="953" spans="1:9" s="82" customFormat="1" ht="37.5">
      <c r="A953" s="116">
        <f t="shared" si="29"/>
        <v>952</v>
      </c>
      <c r="B953" s="114" t="s">
        <v>28979</v>
      </c>
      <c r="C953" s="116" t="str">
        <f t="shared" si="28"/>
        <v>E2_3_1_180</v>
      </c>
      <c r="D953" s="134" t="s">
        <v>31733</v>
      </c>
      <c r="E953" s="135" t="s">
        <v>31734</v>
      </c>
      <c r="F953" s="136" t="s">
        <v>31735</v>
      </c>
      <c r="G953" s="136" t="s">
        <v>31736</v>
      </c>
      <c r="H953" s="116" t="str">
        <f>_xlfn.CONCAT("(","${Variables:",C953,"_kcat}"," * ",C953," * ",E953,") / (","${Variables:",C953,"_km}"," + (",C953," * ", E953,"))")</f>
        <v>(${Variables:E2_3_1_180_kcat} * E2_3_1_180 * C00024 * C01209) / (${Variables:E2_3_1_180_km} + (E2_3_1_180 * C00024 * C01209))</v>
      </c>
      <c r="I953" s="121" t="str">
        <f>_xlfn.CONCAT("r",A953,": ",D953," -&gt; ",F953," | ",H953)</f>
        <v>r952: C00024 + C01209 -&gt; C05744 + C00010 + C00011 | (${Variables:E2_3_1_180_kcat} * E2_3_1_180 * C00024 * C01209) / (${Variables:E2_3_1_180_km} + (E2_3_1_180 * C00024 * C01209))</v>
      </c>
    </row>
    <row r="954" spans="1:9" s="82" customFormat="1" ht="25">
      <c r="A954" s="116">
        <f t="shared" si="29"/>
        <v>953</v>
      </c>
      <c r="B954" s="114" t="s">
        <v>28980</v>
      </c>
      <c r="C954" s="116" t="str">
        <f t="shared" si="28"/>
        <v>E2_3_1_181</v>
      </c>
      <c r="D954" s="134" t="s">
        <v>31737</v>
      </c>
      <c r="E954" s="135" t="s">
        <v>31738</v>
      </c>
      <c r="F954" s="136" t="s">
        <v>31739</v>
      </c>
      <c r="G954" s="136" t="s">
        <v>31740</v>
      </c>
      <c r="H954" s="116" t="str">
        <f>_xlfn.CONCAT("(","${Variables:",C954,"_kcat}"," * ",C954," * ",E954,") / (","${Variables:",C954,"_km}"," + (",C954," * ", E954,"))")</f>
        <v>(${Variables:E2_3_1_181_kcat} * E2_3_1_181 * C05752 * C16240) / (${Variables:E2_3_1_181_km} + (E2_3_1_181 * C05752 * C16240))</v>
      </c>
      <c r="I954" s="121" t="str">
        <f>_xlfn.CONCAT("r",A954,": ",D954," -&gt; ",F954," | ",H954)</f>
        <v>r953: C05752 + C16240 -&gt; C16236 + C00229 | (${Variables:E2_3_1_181_kcat} * E2_3_1_181 * C05752 * C16240) / (${Variables:E2_3_1_181_km} + (E2_3_1_181 * C05752 * C16240))</v>
      </c>
    </row>
    <row r="955" spans="1:9" s="82" customFormat="1" ht="25">
      <c r="A955" s="116">
        <f t="shared" si="29"/>
        <v>954</v>
      </c>
      <c r="B955" s="114" t="s">
        <v>28980</v>
      </c>
      <c r="C955" s="116" t="str">
        <f t="shared" si="28"/>
        <v>E2_3_1_181</v>
      </c>
      <c r="D955" s="134" t="s">
        <v>31741</v>
      </c>
      <c r="E955" s="135" t="s">
        <v>31742</v>
      </c>
      <c r="F955" s="136" t="s">
        <v>31743</v>
      </c>
      <c r="G955" s="136" t="s">
        <v>31744</v>
      </c>
      <c r="H955" s="116" t="str">
        <f>_xlfn.CONCAT("(","${Variables:",C955,"_kcat}"," * ",C955," * ",E955,") / (","${Variables:",C955,"_km}"," + (",C955," * ", E955,"))")</f>
        <v>(${Variables:E2_3_1_181_kcat} * E2_3_1_181 * C05752 * C22158) / (${Variables:E2_3_1_181_km} + (E2_3_1_181 * C05752 * C22158))</v>
      </c>
      <c r="I955" s="121" t="str">
        <f>_xlfn.CONCAT("r",A955,": ",D955," -&gt; ",F955," | ",H955)</f>
        <v>r954: C05752 + C22158 -&gt; C22160 + C00229 | (${Variables:E2_3_1_181_kcat} * E2_3_1_181 * C05752 * C22158) / (${Variables:E2_3_1_181_km} + (E2_3_1_181 * C05752 * C22158))</v>
      </c>
    </row>
    <row r="956" spans="1:9" s="82" customFormat="1" ht="25">
      <c r="A956" s="116">
        <f t="shared" si="29"/>
        <v>955</v>
      </c>
      <c r="B956" s="114" t="s">
        <v>28980</v>
      </c>
      <c r="C956" s="116" t="str">
        <f t="shared" si="28"/>
        <v>E2_3_1_181</v>
      </c>
      <c r="D956" s="134" t="s">
        <v>31745</v>
      </c>
      <c r="E956" s="135" t="s">
        <v>31746</v>
      </c>
      <c r="F956" s="136" t="s">
        <v>31747</v>
      </c>
      <c r="G956" s="136" t="s">
        <v>31748</v>
      </c>
      <c r="H956" s="116" t="str">
        <f>_xlfn.CONCAT("(","${Variables:",C956,"_kcat}"," * ",C956," * ",E956,") / (","${Variables:",C956,"_km}"," + (",C956," * ", E956,"))")</f>
        <v>(${Variables:E2_3_1_181_kcat} * E2_3_1_181 * C05752 * C22157) / (${Variables:E2_3_1_181_km} + (E2_3_1_181 * C05752 * C22157))</v>
      </c>
      <c r="I956" s="121" t="str">
        <f>_xlfn.CONCAT("r",A956,": ",D956," -&gt; ",F956," | ",H956)</f>
        <v>r955: C05752 + C22157 -&gt; C22159 + C00229 | (${Variables:E2_3_1_181_kcat} * E2_3_1_181 * C05752 * C22157) / (${Variables:E2_3_1_181_km} + (E2_3_1_181 * C05752 * C22157))</v>
      </c>
    </row>
    <row r="957" spans="1:9" s="82" customFormat="1" ht="25">
      <c r="A957" s="116">
        <f t="shared" si="29"/>
        <v>956</v>
      </c>
      <c r="B957" s="114" t="s">
        <v>28980</v>
      </c>
      <c r="C957" s="116" t="str">
        <f t="shared" si="28"/>
        <v>E2_3_1_181</v>
      </c>
      <c r="D957" s="134" t="s">
        <v>31749</v>
      </c>
      <c r="E957" s="135" t="s">
        <v>31750</v>
      </c>
      <c r="F957" s="136" t="s">
        <v>31751</v>
      </c>
      <c r="G957" s="136" t="s">
        <v>31752</v>
      </c>
      <c r="H957" s="116" t="str">
        <f>_xlfn.CONCAT("(","${Variables:",C957,"_kcat}"," * ",C957," * ",E957,") / (","${Variables:",C957,"_km}"," + (",C957," * ", E957,"))")</f>
        <v>(${Variables:E2_3_1_181_kcat} * E2_3_1_181 * C16239 * C16240) / (${Variables:E2_3_1_181_km} + (E2_3_1_181 * C16239 * C16240))</v>
      </c>
      <c r="I957" s="121" t="str">
        <f>_xlfn.CONCAT("r",A957,": ",D957," -&gt; ",F957," | ",H957)</f>
        <v>r956: C16239 + C16240 -&gt; C16237 + C00229 | (${Variables:E2_3_1_181_kcat} * E2_3_1_181 * C16239 * C16240) / (${Variables:E2_3_1_181_km} + (E2_3_1_181 * C16239 * C16240))</v>
      </c>
    </row>
    <row r="958" spans="1:9" s="82" customFormat="1" ht="25">
      <c r="A958" s="116">
        <f t="shared" si="29"/>
        <v>957</v>
      </c>
      <c r="B958" s="114" t="s">
        <v>28981</v>
      </c>
      <c r="C958" s="116" t="str">
        <f t="shared" si="28"/>
        <v>E2_3_1_191</v>
      </c>
      <c r="D958" s="134" t="s">
        <v>31753</v>
      </c>
      <c r="E958" s="135" t="s">
        <v>31754</v>
      </c>
      <c r="F958" s="136" t="s">
        <v>31755</v>
      </c>
      <c r="G958" s="136" t="s">
        <v>31756</v>
      </c>
      <c r="H958" s="116" t="str">
        <f>_xlfn.CONCAT("(","${Variables:",C958,"_kcat}"," * ",C958," * ",E958,") / (","${Variables:",C958,"_km}"," + (",C958," * ", E958,"))")</f>
        <v>(${Variables:E2_3_1_191_kcat} * E2_3_1_191 * C01271 * C22409) / (${Variables:E2_3_1_191_km} + (E2_3_1_191 * C01271 * C22409))</v>
      </c>
      <c r="I958" s="121" t="str">
        <f>_xlfn.CONCAT("r",A958,": ",D958," -&gt; ",F958," | ",H958)</f>
        <v>r957: C01271 + C22409 -&gt; C22410 + C00229 | (${Variables:E2_3_1_191_kcat} * E2_3_1_191 * C01271 * C22409) / (${Variables:E2_3_1_191_km} + (E2_3_1_191 * C01271 * C22409))</v>
      </c>
    </row>
    <row r="959" spans="1:9" s="82" customFormat="1" ht="25">
      <c r="A959" s="116">
        <f t="shared" si="29"/>
        <v>958</v>
      </c>
      <c r="B959" s="114" t="s">
        <v>28981</v>
      </c>
      <c r="C959" s="116" t="str">
        <f t="shared" si="28"/>
        <v>E2_3_1_191</v>
      </c>
      <c r="D959" s="134" t="s">
        <v>31757</v>
      </c>
      <c r="E959" s="135" t="s">
        <v>31758</v>
      </c>
      <c r="F959" s="136" t="s">
        <v>31759</v>
      </c>
      <c r="G959" s="136" t="s">
        <v>31760</v>
      </c>
      <c r="H959" s="116" t="str">
        <f>_xlfn.CONCAT("(","${Variables:",C959,"_kcat}"," * ",C959," * ",E959,") / (","${Variables:",C959,"_km}"," + (",C959," * ", E959,"))")</f>
        <v>(${Variables:E2_3_1_191_kcat} * E2_3_1_191 * C06022 * C04688) / (${Variables:E2_3_1_191_km} + (E2_3_1_191 * C06022 * C04688))</v>
      </c>
      <c r="I959" s="121" t="str">
        <f>_xlfn.CONCAT("r",A959,": ",D959," -&gt; ",F959," | ",H959)</f>
        <v>r958: C06022 + C04688 -&gt; C04652 + C00229 | (${Variables:E2_3_1_191_kcat} * E2_3_1_191 * C06022 * C04688) / (${Variables:E2_3_1_191_km} + (E2_3_1_191 * C06022 * C04688))</v>
      </c>
    </row>
    <row r="960" spans="1:9" s="82" customFormat="1" ht="25">
      <c r="A960" s="116">
        <f t="shared" si="29"/>
        <v>959</v>
      </c>
      <c r="B960" s="114" t="s">
        <v>28982</v>
      </c>
      <c r="C960" s="116" t="str">
        <f t="shared" si="28"/>
        <v>E2_3_1_210</v>
      </c>
      <c r="D960" s="134" t="s">
        <v>31761</v>
      </c>
      <c r="E960" s="135" t="s">
        <v>31762</v>
      </c>
      <c r="F960" s="136" t="s">
        <v>31763</v>
      </c>
      <c r="G960" s="136" t="s">
        <v>31764</v>
      </c>
      <c r="H960" s="116" t="str">
        <f>_xlfn.CONCAT("(","${Variables:",C960,"_kcat}"," * ",C960," * ",E960,") / (","${Variables:",C960,"_km}"," + (",C960," * ", E960,"))")</f>
        <v>(${Variables:E2_3_1_210_kcat} * E2_3_1_210 * C00024 * C04346) / (${Variables:E2_3_1_210_km} + (E2_3_1_210 * C00024 * C04346))</v>
      </c>
      <c r="I960" s="121" t="str">
        <f>_xlfn.CONCAT("r",A960,": ",D960," -&gt; ",F960," | ",H960)</f>
        <v>r959: C00024 + C04346 -&gt; C00010 + C20415 | (${Variables:E2_3_1_210_kcat} * E2_3_1_210 * C00024 * C04346) / (${Variables:E2_3_1_210_km} + (E2_3_1_210 * C00024 * C04346))</v>
      </c>
    </row>
    <row r="961" spans="1:9" s="82" customFormat="1" ht="25">
      <c r="A961" s="116">
        <f t="shared" si="29"/>
        <v>960</v>
      </c>
      <c r="B961" s="114" t="s">
        <v>28983</v>
      </c>
      <c r="C961" s="116" t="str">
        <f t="shared" si="28"/>
        <v>E2_3_1_222</v>
      </c>
      <c r="D961" s="134" t="s">
        <v>31765</v>
      </c>
      <c r="E961" s="135" t="s">
        <v>31766</v>
      </c>
      <c r="F961" s="136" t="s">
        <v>31767</v>
      </c>
      <c r="G961" s="136" t="s">
        <v>31768</v>
      </c>
      <c r="H961" s="116" t="str">
        <f>_xlfn.CONCAT("(","${Variables:",C961,"_kcat}"," * ",C961," * ",E961,") / (","${Variables:",C961,"_km}"," + (",C961," * ", E961,"))")</f>
        <v>(${Variables:E2_3_1_222_kcat} * E2_3_1_222 * C00100 * C00009) / (${Variables:E2_3_1_222_km} + (E2_3_1_222 * C00100 * C00009))</v>
      </c>
      <c r="I961" s="121" t="str">
        <f>_xlfn.CONCAT("r",A961,": ",D961," -&gt; ",F961," | ",H961)</f>
        <v>r960: C00100 + C00009 -&gt; C02876 + C00010 | (${Variables:E2_3_1_222_kcat} * E2_3_1_222 * C00100 * C00009) / (${Variables:E2_3_1_222_km} + (E2_3_1_222 * C00100 * C00009))</v>
      </c>
    </row>
    <row r="962" spans="1:9" s="82" customFormat="1" ht="25">
      <c r="A962" s="116">
        <f t="shared" si="29"/>
        <v>961</v>
      </c>
      <c r="B962" s="114" t="s">
        <v>28984</v>
      </c>
      <c r="C962" s="116" t="str">
        <f t="shared" si="28"/>
        <v>E2_3_1_223</v>
      </c>
      <c r="D962" s="134" t="s">
        <v>31769</v>
      </c>
      <c r="E962" s="135" t="s">
        <v>31770</v>
      </c>
      <c r="F962" s="136" t="s">
        <v>31771</v>
      </c>
      <c r="G962" s="136" t="s">
        <v>31772</v>
      </c>
      <c r="H962" s="116" t="str">
        <f>_xlfn.CONCAT("(","${Variables:",C962,"_kcat}"," * ",C962," * ",E962,") / (","${Variables:",C962,"_km}"," + (",C962," * ", E962,"))")</f>
        <v>(${Variables:E2_3_1_223_kcat} * E2_3_1_223 * C19945 * C00010 ) / (${Variables:E2_3_1_223_km} + (E2_3_1_223 * C19945 * C00010 ))</v>
      </c>
      <c r="I962" s="121" t="str">
        <f>_xlfn.CONCAT("r",A962,": ",D962," -&gt; ",F962," | ",H962)</f>
        <v>r961: C19945 + C00010  -&gt; C14144 + C00024 | (${Variables:E2_3_1_223_kcat} * E2_3_1_223 * C19945 * C00010 ) / (${Variables:E2_3_1_223_km} + (E2_3_1_223 * C19945 * C00010 ))</v>
      </c>
    </row>
    <row r="963" spans="1:9" s="82" customFormat="1" ht="25">
      <c r="A963" s="116">
        <f t="shared" si="29"/>
        <v>962</v>
      </c>
      <c r="B963" s="114" t="s">
        <v>28985</v>
      </c>
      <c r="C963" s="116" t="str">
        <f t="shared" ref="C963:C1026" si="30">CONCATENATE("E",B963)</f>
        <v>E2_3_1_234</v>
      </c>
      <c r="D963" s="134" t="s">
        <v>31773</v>
      </c>
      <c r="E963" s="135" t="s">
        <v>31774</v>
      </c>
      <c r="F963" s="136" t="s">
        <v>31775</v>
      </c>
      <c r="G963" s="136" t="s">
        <v>31776</v>
      </c>
      <c r="H963" s="116" t="str">
        <f>_xlfn.CONCAT("(","${Variables:",C963,"_kcat}"," * ",C963," * ",E963,") / (","${Variables:",C963,"_km}"," + (",C963," * ", E963,"))")</f>
        <v>(${Variables:E2_3_1_234_kcat} * E2_3_1_234 * C20641 * C17324 ) / (${Variables:E2_3_1_234_km} + (E2_3_1_234 * C20641 * C17324 ))</v>
      </c>
      <c r="I963" s="121" t="str">
        <f>_xlfn.CONCAT("r",A963,": ",D963," -&gt; ",F963," | ",H963)</f>
        <v>r962: C20641 + C17324  -&gt; C00020 + C20751 | (${Variables:E2_3_1_234_kcat} * E2_3_1_234 * C20641 * C17324 ) / (${Variables:E2_3_1_234_km} + (E2_3_1_234 * C20641 * C17324 ))</v>
      </c>
    </row>
    <row r="964" spans="1:9" s="82" customFormat="1" ht="25">
      <c r="A964" s="116">
        <f t="shared" ref="A964:A1027" si="31">A963+1</f>
        <v>963</v>
      </c>
      <c r="B964" s="114" t="s">
        <v>28985</v>
      </c>
      <c r="C964" s="116" t="str">
        <f t="shared" si="30"/>
        <v>E2_3_1_234</v>
      </c>
      <c r="D964" s="134" t="s">
        <v>31773</v>
      </c>
      <c r="E964" s="135" t="s">
        <v>31774</v>
      </c>
      <c r="F964" s="136" t="s">
        <v>31775</v>
      </c>
      <c r="G964" s="136" t="s">
        <v>31776</v>
      </c>
      <c r="H964" s="116" t="str">
        <f>_xlfn.CONCAT("(","${Variables:",C964,"_kcat}"," * ",C964," * ",E964,") / (","${Variables:",C964,"_km}"," + (",C964," * ", E964,"))")</f>
        <v>(${Variables:E2_3_1_234_kcat} * E2_3_1_234 * C20641 * C17324 ) / (${Variables:E2_3_1_234_km} + (E2_3_1_234 * C20641 * C17324 ))</v>
      </c>
      <c r="I964" s="121" t="str">
        <f>_xlfn.CONCAT("r",A964,": ",D964," -&gt; ",F964," | ",H964)</f>
        <v>r963: C20641 + C17324  -&gt; C00020 + C20751 | (${Variables:E2_3_1_234_kcat} * E2_3_1_234 * C20641 * C17324 ) / (${Variables:E2_3_1_234_km} + (E2_3_1_234 * C20641 * C17324 ))</v>
      </c>
    </row>
    <row r="965" spans="1:9" s="82" customFormat="1" ht="25">
      <c r="A965" s="116">
        <f t="shared" si="31"/>
        <v>964</v>
      </c>
      <c r="B965" s="114" t="s">
        <v>28985</v>
      </c>
      <c r="C965" s="116" t="str">
        <f t="shared" si="30"/>
        <v>E2_3_1_234</v>
      </c>
      <c r="D965" s="134" t="s">
        <v>31773</v>
      </c>
      <c r="E965" s="135" t="s">
        <v>31774</v>
      </c>
      <c r="F965" s="136" t="s">
        <v>31775</v>
      </c>
      <c r="G965" s="136" t="s">
        <v>31776</v>
      </c>
      <c r="H965" s="116" t="str">
        <f>_xlfn.CONCAT("(","${Variables:",C965,"_kcat}"," * ",C965," * ",E965,") / (","${Variables:",C965,"_km}"," + (",C965," * ", E965,"))")</f>
        <v>(${Variables:E2_3_1_234_kcat} * E2_3_1_234 * C20641 * C17324 ) / (${Variables:E2_3_1_234_km} + (E2_3_1_234 * C20641 * C17324 ))</v>
      </c>
      <c r="I965" s="121" t="str">
        <f>_xlfn.CONCAT("r",A965,": ",D965," -&gt; ",F965," | ",H965)</f>
        <v>r964: C20641 + C17324  -&gt; C00020 + C20751 | (${Variables:E2_3_1_234_kcat} * E2_3_1_234 * C20641 * C17324 ) / (${Variables:E2_3_1_234_km} + (E2_3_1_234 * C20641 * C17324 ))</v>
      </c>
    </row>
    <row r="966" spans="1:9" s="82" customFormat="1" ht="25">
      <c r="A966" s="116">
        <f t="shared" si="31"/>
        <v>965</v>
      </c>
      <c r="B966" s="114" t="s">
        <v>28986</v>
      </c>
      <c r="C966" s="116" t="str">
        <f t="shared" si="30"/>
        <v>E2_3_1_241</v>
      </c>
      <c r="D966" s="134" t="s">
        <v>31777</v>
      </c>
      <c r="E966" s="135" t="s">
        <v>31778</v>
      </c>
      <c r="F966" s="136" t="s">
        <v>31779</v>
      </c>
      <c r="G966" s="136" t="s">
        <v>31780</v>
      </c>
      <c r="H966" s="116" t="str">
        <f>_xlfn.CONCAT("(","${Variables:",C966,"_kcat}"," * ",C966," * ",E966,") / (","${Variables:",C966,"_km}"," + (",C966," * ", E966,"))")</f>
        <v>(${Variables:E2_3_1_241_kcat} * E2_3_1_241 * C05223 * C06025) / (${Variables:E2_3_1_241_km} + (E2_3_1_241 * C05223 * C06025))</v>
      </c>
      <c r="I966" s="121" t="str">
        <f>_xlfn.CONCAT("r",A966,": ",D966," -&gt; ",F966," | ",H966)</f>
        <v>r965: C05223 + C06025 -&gt; C06251 + C00229 | (${Variables:E2_3_1_241_kcat} * E2_3_1_241 * C05223 * C06025) / (${Variables:E2_3_1_241_km} + (E2_3_1_241 * C05223 * C06025))</v>
      </c>
    </row>
    <row r="967" spans="1:9" s="82" customFormat="1" ht="25">
      <c r="A967" s="116">
        <f t="shared" si="31"/>
        <v>966</v>
      </c>
      <c r="B967" s="114" t="s">
        <v>28987</v>
      </c>
      <c r="C967" s="116" t="str">
        <f t="shared" si="30"/>
        <v>E2_3_1_242</v>
      </c>
      <c r="D967" s="134" t="s">
        <v>31781</v>
      </c>
      <c r="E967" s="135" t="s">
        <v>31782</v>
      </c>
      <c r="F967" s="136" t="s">
        <v>31783</v>
      </c>
      <c r="G967" s="136" t="s">
        <v>31784</v>
      </c>
      <c r="H967" s="116" t="str">
        <f>_xlfn.CONCAT("(","${Variables:",C967,"_kcat}"," * ",C967," * ",E967,") / (","${Variables:",C967,"_km}"," + (",C967," * ", E967,"))")</f>
        <v>(${Variables:E2_3_1_242_kcat} * E2_3_1_242 * C16520 * C06025) / (${Variables:E2_3_1_242_km} + (E2_3_1_242 * C16520 * C06025))</v>
      </c>
      <c r="I967" s="121" t="str">
        <f>_xlfn.CONCAT("r",A967,": ",D967," -&gt; ",F967," | ",H967)</f>
        <v>r966: C16520 + C06025 -&gt; C20933 + C00229 | (${Variables:E2_3_1_242_kcat} * E2_3_1_242 * C16520 * C06025) / (${Variables:E2_3_1_242_km} + (E2_3_1_242 * C16520 * C06025))</v>
      </c>
    </row>
    <row r="968" spans="1:9" s="82" customFormat="1" ht="25">
      <c r="A968" s="116">
        <f t="shared" si="31"/>
        <v>967</v>
      </c>
      <c r="B968" s="114" t="s">
        <v>28988</v>
      </c>
      <c r="C968" s="116" t="str">
        <f t="shared" si="30"/>
        <v>E2_3_1_243</v>
      </c>
      <c r="D968" s="134" t="s">
        <v>31785</v>
      </c>
      <c r="E968" s="135" t="s">
        <v>31786</v>
      </c>
      <c r="F968" s="136" t="s">
        <v>31787</v>
      </c>
      <c r="G968" s="136" t="s">
        <v>31788</v>
      </c>
      <c r="H968" s="116" t="str">
        <f>_xlfn.CONCAT("(","${Variables:",C968,"_kcat}"," * ",C968," * ",E968,") / (","${Variables:",C968,"_km}"," + (",C968," * ", E968,"))")</f>
        <v>(${Variables:E2_3_1_243_kcat} * E2_3_1_243 * C05761 * C06251) / (${Variables:E2_3_1_243_km} + (E2_3_1_243 * C05761 * C06251))</v>
      </c>
      <c r="I968" s="121" t="str">
        <f>_xlfn.CONCAT("r",A968,": ",D968," -&gt; ",F968," | ",H968)</f>
        <v>r967: C05761 + C06251 -&gt; C06026 + C00229 | (${Variables:E2_3_1_243_kcat} * E2_3_1_243 * C05761 * C06251) / (${Variables:E2_3_1_243_km} + (E2_3_1_243 * C05761 * C06251))</v>
      </c>
    </row>
    <row r="969" spans="1:9" s="82" customFormat="1" ht="25">
      <c r="A969" s="116">
        <f t="shared" si="31"/>
        <v>968</v>
      </c>
      <c r="B969" s="114" t="s">
        <v>28988</v>
      </c>
      <c r="C969" s="116" t="str">
        <f t="shared" si="30"/>
        <v>E2_3_1_243</v>
      </c>
      <c r="D969" s="134" t="s">
        <v>31789</v>
      </c>
      <c r="E969" s="135" t="s">
        <v>31790</v>
      </c>
      <c r="F969" s="136" t="s">
        <v>31791</v>
      </c>
      <c r="G969" s="136" t="s">
        <v>31792</v>
      </c>
      <c r="H969" s="116" t="str">
        <f>_xlfn.CONCAT("(","${Variables:",C969,"_kcat}"," * ",C969," * ",E969,") / (","${Variables:",C969,"_km}"," + (",C969," * ", E969,"))")</f>
        <v>(${Variables:E2_3_1_243_kcat} * E2_3_1_243 * C05761 * C20933) / (${Variables:E2_3_1_243_km} + (E2_3_1_243 * C05761 * C20933))</v>
      </c>
      <c r="I969" s="121" t="str">
        <f>_xlfn.CONCAT("r",A969,": ",D969," -&gt; ",F969," | ",H969)</f>
        <v>r968: C05761 + C20933 -&gt; C21991 + C00229 | (${Variables:E2_3_1_243_kcat} * E2_3_1_243 * C05761 * C20933) / (${Variables:E2_3_1_243_km} + (E2_3_1_243 * C05761 * C20933))</v>
      </c>
    </row>
    <row r="970" spans="1:9" s="82" customFormat="1" ht="25">
      <c r="A970" s="116">
        <f t="shared" si="31"/>
        <v>969</v>
      </c>
      <c r="B970" s="114" t="s">
        <v>28989</v>
      </c>
      <c r="C970" s="116" t="str">
        <f t="shared" si="30"/>
        <v>E2_3_1_245</v>
      </c>
      <c r="D970" s="134" t="s">
        <v>31793</v>
      </c>
      <c r="E970" s="135" t="s">
        <v>31794</v>
      </c>
      <c r="F970" s="136" t="s">
        <v>31795</v>
      </c>
      <c r="G970" s="136" t="s">
        <v>31796</v>
      </c>
      <c r="H970" s="116" t="str">
        <f>_xlfn.CONCAT("(","${Variables:",C970,"_kcat}"," * ",C970," * ",E970,") / (","${Variables:",C970,"_km}"," + (",C970," * ", E970,"))")</f>
        <v>(${Variables:E2_3_1_245_kcat} * E2_3_1_245 * C00111 * C00024) / (${Variables:E2_3_1_245_km} + (E2_3_1_245 * C00111 * C00024))</v>
      </c>
      <c r="I970" s="121" t="str">
        <f>_xlfn.CONCAT("r",A970,": ",D970," -&gt; ",F970," | ",H970)</f>
        <v>r969: C00111 + C00024 -&gt; C20960 + C00010  | (${Variables:E2_3_1_245_kcat} * E2_3_1_245 * C00111 * C00024) / (${Variables:E2_3_1_245_km} + (E2_3_1_245 * C00111 * C00024))</v>
      </c>
    </row>
    <row r="971" spans="1:9" s="82" customFormat="1" ht="25">
      <c r="A971" s="116">
        <f t="shared" si="31"/>
        <v>970</v>
      </c>
      <c r="B971" s="114" t="s">
        <v>28990</v>
      </c>
      <c r="C971" s="116" t="str">
        <f t="shared" si="30"/>
        <v>E2_3_1_266</v>
      </c>
      <c r="D971" s="134" t="s">
        <v>31797</v>
      </c>
      <c r="E971" s="135" t="s">
        <v>31798</v>
      </c>
      <c r="F971" s="136" t="s">
        <v>31799</v>
      </c>
      <c r="G971" s="136" t="s">
        <v>31800</v>
      </c>
      <c r="H971" s="116" t="str">
        <f>_xlfn.CONCAT("(","${Variables:",C971,"_kcat}"," * ",C971," * ",E971,") / (","${Variables:",C971,"_km}"," + (",C971," * ", E971,"))")</f>
        <v>(${Variables:E2_3_1_266_kcat} * E2_3_1_266 * C00024 * C03803 ) / (${Variables:E2_3_1_266_km} + (E2_3_1_266 * C00024 * C03803 ))</v>
      </c>
      <c r="I971" s="121" t="str">
        <f>_xlfn.CONCAT("r",A971,": ",D971," -&gt; ",F971," | ",H971)</f>
        <v>r970: C00024 + C03803  -&gt; C00010 + C04341 | (${Variables:E2_3_1_266_kcat} * E2_3_1_266 * C00024 * C03803 ) / (${Variables:E2_3_1_266_km} + (E2_3_1_266 * C00024 * C03803 ))</v>
      </c>
    </row>
    <row r="972" spans="1:9" s="82" customFormat="1" ht="25">
      <c r="A972" s="116">
        <f t="shared" si="31"/>
        <v>971</v>
      </c>
      <c r="B972" s="114" t="s">
        <v>28991</v>
      </c>
      <c r="C972" s="116" t="str">
        <f t="shared" si="30"/>
        <v>E2_3_1_267</v>
      </c>
      <c r="D972" s="134" t="s">
        <v>31797</v>
      </c>
      <c r="E972" s="135" t="s">
        <v>31798</v>
      </c>
      <c r="F972" s="136" t="s">
        <v>31799</v>
      </c>
      <c r="G972" s="136" t="s">
        <v>31800</v>
      </c>
      <c r="H972" s="116" t="str">
        <f>_xlfn.CONCAT("(","${Variables:",C972,"_kcat}"," * ",C972," * ",E972,") / (","${Variables:",C972,"_km}"," + (",C972," * ", E972,"))")</f>
        <v>(${Variables:E2_3_1_267_kcat} * E2_3_1_267 * C00024 * C03803 ) / (${Variables:E2_3_1_267_km} + (E2_3_1_267 * C00024 * C03803 ))</v>
      </c>
      <c r="I972" s="121" t="str">
        <f>_xlfn.CONCAT("r",A972,": ",D972," -&gt; ",F972," | ",H972)</f>
        <v>r971: C00024 + C03803  -&gt; C00010 + C04341 | (${Variables:E2_3_1_267_kcat} * E2_3_1_267 * C00024 * C03803 ) / (${Variables:E2_3_1_267_km} + (E2_3_1_267 * C00024 * C03803 ))</v>
      </c>
    </row>
    <row r="973" spans="1:9" s="82" customFormat="1" ht="25">
      <c r="A973" s="116">
        <f t="shared" si="31"/>
        <v>972</v>
      </c>
      <c r="B973" s="114" t="s">
        <v>28992</v>
      </c>
      <c r="C973" s="116" t="str">
        <f t="shared" si="30"/>
        <v>E2_3_1_274</v>
      </c>
      <c r="D973" s="134" t="s">
        <v>31801</v>
      </c>
      <c r="E973" s="135" t="s">
        <v>31802</v>
      </c>
      <c r="F973" s="136" t="s">
        <v>31803</v>
      </c>
      <c r="G973" s="136" t="s">
        <v>31804</v>
      </c>
      <c r="H973" s="116" t="str">
        <f>_xlfn.CONCAT("(","${Variables:",C973,"_kcat}"," * ",C973," * ",E973,") / (","${Variables:",C973,"_km}"," + (",C973," * ", E973,"))")</f>
        <v>(${Variables:E2_3_1_274_kcat} * E2_3_1_274 * C00173 * C00009) / (${Variables:E2_3_1_274_km} + (E2_3_1_274 * C00173 * C00009))</v>
      </c>
      <c r="I973" s="121" t="str">
        <f>_xlfn.CONCAT("r",A973,": ",D973," -&gt; ",F973," | ",H973)</f>
        <v>r972: C00173 + C00009 -&gt; C02133 + C00229 | (${Variables:E2_3_1_274_kcat} * E2_3_1_274 * C00173 * C00009) / (${Variables:E2_3_1_274_km} + (E2_3_1_274 * C00173 * C00009))</v>
      </c>
    </row>
    <row r="974" spans="1:9" s="82" customFormat="1" ht="25">
      <c r="A974" s="116">
        <f t="shared" si="31"/>
        <v>973</v>
      </c>
      <c r="B974" s="114" t="s">
        <v>28993</v>
      </c>
      <c r="C974" s="116" t="str">
        <f t="shared" si="30"/>
        <v>E2_3_1_280</v>
      </c>
      <c r="D974" s="134" t="s">
        <v>31805</v>
      </c>
      <c r="E974" s="135" t="s">
        <v>31806</v>
      </c>
      <c r="F974" s="136" t="s">
        <v>31807</v>
      </c>
      <c r="G974" s="136" t="s">
        <v>31808</v>
      </c>
      <c r="H974" s="116" t="str">
        <f>_xlfn.CONCAT("(","${Variables:",C974,"_kcat}"," * ",C974," * ",E974,") / (","${Variables:",C974,"_km}"," + (",C974," * ", E974,"))")</f>
        <v>(${Variables:E2_3_1_280_kcat} * E2_3_1_280 * C00024 * C03557) / (${Variables:E2_3_1_280_km} + (E2_3_1_280 * C00024 * C03557))</v>
      </c>
      <c r="I974" s="121" t="str">
        <f>_xlfn.CONCAT("r",A974,": ",D974," -&gt; ",F974," | ",H974)</f>
        <v>r973: C00024 + C03557 -&gt; C21403 + C00010 | (${Variables:E2_3_1_280_kcat} * E2_3_1_280 * C00024 * C03557) / (${Variables:E2_3_1_280_km} + (E2_3_1_280 * C00024 * C03557))</v>
      </c>
    </row>
    <row r="975" spans="1:9" s="82" customFormat="1" ht="25">
      <c r="A975" s="116">
        <f t="shared" si="31"/>
        <v>974</v>
      </c>
      <c r="B975" s="114" t="s">
        <v>28994</v>
      </c>
      <c r="C975" s="116" t="str">
        <f t="shared" si="30"/>
        <v>E2_3_1_29</v>
      </c>
      <c r="D975" s="134" t="s">
        <v>31809</v>
      </c>
      <c r="E975" s="135" t="s">
        <v>31810</v>
      </c>
      <c r="F975" s="136" t="s">
        <v>31811</v>
      </c>
      <c r="G975" s="136" t="s">
        <v>31812</v>
      </c>
      <c r="H975" s="116" t="str">
        <f>_xlfn.CONCAT("(","${Variables:",C975,"_kcat}"," * ",C975," * ",E975,") / (","${Variables:",C975,"_km}"," + (",C975," * ", E975,"))")</f>
        <v>(${Variables:E2_3_1_29_kcat} * E2_3_1_29 * C00024 * C00037 ) / (${Variables:E2_3_1_29_km} + (E2_3_1_29 * C00024 * C00037 ))</v>
      </c>
      <c r="I975" s="121" t="str">
        <f>_xlfn.CONCAT("r",A975,": ",D975," -&gt; ",F975," | ",H975)</f>
        <v>r974: C00024 + C00037  -&gt; C00010 + C03508 | (${Variables:E2_3_1_29_kcat} * E2_3_1_29 * C00024 * C00037 ) / (${Variables:E2_3_1_29_km} + (E2_3_1_29 * C00024 * C00037 ))</v>
      </c>
    </row>
    <row r="976" spans="1:9" s="82" customFormat="1" ht="25">
      <c r="A976" s="116">
        <f t="shared" si="31"/>
        <v>975</v>
      </c>
      <c r="B976" s="114" t="s">
        <v>28995</v>
      </c>
      <c r="C976" s="116" t="str">
        <f t="shared" si="30"/>
        <v>E2_3_1_30</v>
      </c>
      <c r="D976" s="134" t="s">
        <v>31813</v>
      </c>
      <c r="E976" s="135" t="s">
        <v>31814</v>
      </c>
      <c r="F976" s="136" t="s">
        <v>31815</v>
      </c>
      <c r="G976" s="136" t="s">
        <v>31816</v>
      </c>
      <c r="H976" s="116" t="str">
        <f>_xlfn.CONCAT("(","${Variables:",C976,"_kcat}"," * ",C976," * ",E976,") / (","${Variables:",C976,"_km}"," + (",C976," * ", E976,"))")</f>
        <v>(${Variables:E2_3_1_30_kcat} * E2_3_1_30 * C00065 * C00024) / (${Variables:E2_3_1_30_km} + (E2_3_1_30 * C00065 * C00024))</v>
      </c>
      <c r="I976" s="121" t="str">
        <f>_xlfn.CONCAT("r",A976,": ",D976," -&gt; ",F976," | ",H976)</f>
        <v>r975: C00065 + C00024 -&gt; C00979 + C00010 | (${Variables:E2_3_1_30_kcat} * E2_3_1_30 * C00065 * C00024) / (${Variables:E2_3_1_30_km} + (E2_3_1_30 * C00065 * C00024))</v>
      </c>
    </row>
    <row r="977" spans="1:9" s="82" customFormat="1" ht="25">
      <c r="A977" s="116">
        <f t="shared" si="31"/>
        <v>976</v>
      </c>
      <c r="B977" s="114" t="s">
        <v>28996</v>
      </c>
      <c r="C977" s="116" t="str">
        <f t="shared" si="30"/>
        <v>E2_3_1_38</v>
      </c>
      <c r="D977" s="134" t="s">
        <v>31817</v>
      </c>
      <c r="E977" s="135" t="s">
        <v>31818</v>
      </c>
      <c r="F977" s="136" t="s">
        <v>31819</v>
      </c>
      <c r="G977" s="136" t="s">
        <v>31820</v>
      </c>
      <c r="H977" s="116" t="str">
        <f>_xlfn.CONCAT("(","${Variables:",C977,"_kcat}"," * ",C977," * ",E977,") / (","${Variables:",C977,"_km}"," + (",C977," * ", E977,"))")</f>
        <v>(${Variables:E2_3_1_38_kcat} * E2_3_1_38 * C00024 * C00229 ) / (${Variables:E2_3_1_38_km} + (E2_3_1_38 * C00024 * C00229 ))</v>
      </c>
      <c r="I977" s="121" t="str">
        <f>_xlfn.CONCAT("r",A977,": ",D977," -&gt; ",F977," | ",H977)</f>
        <v>r976: C00024 + C00229  -&gt; C00010 + C03939 | (${Variables:E2_3_1_38_kcat} * E2_3_1_38 * C00024 * C00229 ) / (${Variables:E2_3_1_38_km} + (E2_3_1_38 * C00024 * C00229 ))</v>
      </c>
    </row>
    <row r="978" spans="1:9" s="82" customFormat="1" ht="25">
      <c r="A978" s="116">
        <f t="shared" si="31"/>
        <v>977</v>
      </c>
      <c r="B978" s="114" t="s">
        <v>28997</v>
      </c>
      <c r="C978" s="116" t="str">
        <f t="shared" si="30"/>
        <v>E2_3_1_39</v>
      </c>
      <c r="D978" s="134" t="s">
        <v>31821</v>
      </c>
      <c r="E978" s="135" t="s">
        <v>31822</v>
      </c>
      <c r="F978" s="136" t="s">
        <v>31823</v>
      </c>
      <c r="G978" s="136" t="s">
        <v>31824</v>
      </c>
      <c r="H978" s="116" t="str">
        <f>_xlfn.CONCAT("(","${Variables:",C978,"_kcat}"," * ",C978," * ",E978,") / (","${Variables:",C978,"_km}"," + (",C978," * ", E978,"))")</f>
        <v>(${Variables:E2_3_1_39_kcat} * E2_3_1_39 * C00083 * C00229) / (${Variables:E2_3_1_39_km} + (E2_3_1_39 * C00083 * C00229))</v>
      </c>
      <c r="I978" s="121" t="str">
        <f>_xlfn.CONCAT("r",A978,": ",D978," -&gt; ",F978," | ",H978)</f>
        <v>r977: C00083 + C00229 -&gt; C00010 + C01209 | (${Variables:E2_3_1_39_kcat} * E2_3_1_39 * C00083 * C00229) / (${Variables:E2_3_1_39_km} + (E2_3_1_39 * C00083 * C00229))</v>
      </c>
    </row>
    <row r="979" spans="1:9" s="82" customFormat="1" ht="25">
      <c r="A979" s="116">
        <f t="shared" si="31"/>
        <v>978</v>
      </c>
      <c r="B979" s="114" t="s">
        <v>28998</v>
      </c>
      <c r="C979" s="116" t="str">
        <f t="shared" si="30"/>
        <v>E2_3_1_40</v>
      </c>
      <c r="D979" s="134" t="s">
        <v>31825</v>
      </c>
      <c r="E979" s="135" t="s">
        <v>31826</v>
      </c>
      <c r="F979" s="136" t="s">
        <v>31827</v>
      </c>
      <c r="G979" s="136" t="s">
        <v>31828</v>
      </c>
      <c r="H979" s="116" t="str">
        <f>_xlfn.CONCAT("(","${Variables:",C979,"_kcat}"," * ",C979," * ",E979,") / (","${Variables:",C979,"_km}"," + (",C979," * ", E979,"))")</f>
        <v>(${Variables:E2_3_1_40_kcat} * E2_3_1_40 * C00173 * C05973) / (${Variables:E2_3_1_40_km} + (E2_3_1_40 * C00173 * C05973))</v>
      </c>
      <c r="I979" s="121" t="str">
        <f>_xlfn.CONCAT("r",A979,": ",D979," -&gt; ",F979," | ",H979)</f>
        <v>r978: C00173 + C05973 -&gt; C00229 + C00350 | (${Variables:E2_3_1_40_kcat} * E2_3_1_40 * C00173 * C05973) / (${Variables:E2_3_1_40_km} + (E2_3_1_40 * C00173 * C05973))</v>
      </c>
    </row>
    <row r="980" spans="1:9" s="82" customFormat="1" ht="25">
      <c r="A980" s="116">
        <f t="shared" si="31"/>
        <v>979</v>
      </c>
      <c r="B980" s="114" t="s">
        <v>28999</v>
      </c>
      <c r="C980" s="116" t="str">
        <f t="shared" si="30"/>
        <v>E2_3_1_41</v>
      </c>
      <c r="D980" s="134" t="s">
        <v>31685</v>
      </c>
      <c r="E980" s="135" t="s">
        <v>31686</v>
      </c>
      <c r="F980" s="136" t="s">
        <v>31687</v>
      </c>
      <c r="G980" s="136" t="s">
        <v>31688</v>
      </c>
      <c r="H980" s="116" t="str">
        <f>_xlfn.CONCAT("(","${Variables:",C980,"_kcat}"," * ",C980," * ",E980,") / (","${Variables:",C980,"_km}"," + (",C980," * ", E980,"))")</f>
        <v>(${Variables:E2_3_1_41_kcat} * E2_3_1_41 * C00173 * C01209) / (${Variables:E2_3_1_41_km} + (E2_3_1_41 * C00173 * C01209))</v>
      </c>
      <c r="I980" s="121" t="str">
        <f>_xlfn.CONCAT("r",A980,": ",D980," -&gt; ",F980," | ",H980)</f>
        <v>r979: C00173 + C01209 -&gt; C00685 + C00011 + C00229 | (${Variables:E2_3_1_41_kcat} * E2_3_1_41 * C00173 * C01209) / (${Variables:E2_3_1_41_km} + (E2_3_1_41 * C00173 * C01209))</v>
      </c>
    </row>
    <row r="981" spans="1:9" s="82" customFormat="1" ht="25">
      <c r="A981" s="116">
        <f t="shared" si="31"/>
        <v>980</v>
      </c>
      <c r="B981" s="114" t="s">
        <v>28999</v>
      </c>
      <c r="C981" s="116" t="str">
        <f t="shared" si="30"/>
        <v>E2_3_1_41</v>
      </c>
      <c r="D981" s="134" t="s">
        <v>31689</v>
      </c>
      <c r="E981" s="135" t="s">
        <v>31690</v>
      </c>
      <c r="F981" s="136" t="s">
        <v>31691</v>
      </c>
      <c r="G981" s="136" t="s">
        <v>31692</v>
      </c>
      <c r="H981" s="116" t="str">
        <f>_xlfn.CONCAT("(","${Variables:",C981,"_kcat}"," * ",C981," * ",E981,") / (","${Variables:",C981,"_km}"," + (",C981," * ", E981,"))")</f>
        <v>(${Variables:E2_3_1_41_kcat} * E2_3_1_41 * C03939 * C01209) / (${Variables:E2_3_1_41_km} + (E2_3_1_41 * C03939 * C01209))</v>
      </c>
      <c r="I981" s="121" t="str">
        <f>_xlfn.CONCAT("r",A981,": ",D981," -&gt; ",F981," | ",H981)</f>
        <v>r980: C03939 + C01209 -&gt; C05744 + C00011 + C00229 | (${Variables:E2_3_1_41_kcat} * E2_3_1_41 * C03939 * C01209) / (${Variables:E2_3_1_41_km} + (E2_3_1_41 * C03939 * C01209))</v>
      </c>
    </row>
    <row r="982" spans="1:9" s="82" customFormat="1" ht="25">
      <c r="A982" s="116">
        <f t="shared" si="31"/>
        <v>981</v>
      </c>
      <c r="B982" s="114" t="s">
        <v>28999</v>
      </c>
      <c r="C982" s="116" t="str">
        <f t="shared" si="30"/>
        <v>E2_3_1_41</v>
      </c>
      <c r="D982" s="134" t="s">
        <v>31693</v>
      </c>
      <c r="E982" s="135" t="s">
        <v>31694</v>
      </c>
      <c r="F982" s="136" t="s">
        <v>31695</v>
      </c>
      <c r="G982" s="136" t="s">
        <v>31696</v>
      </c>
      <c r="H982" s="116" t="str">
        <f>_xlfn.CONCAT("(","${Variables:",C982,"_kcat}"," * ",C982," * ",E982,") / (","${Variables:",C982,"_km}"," + (",C982," * ", E982,"))")</f>
        <v>(${Variables:E2_3_1_41_kcat} * E2_3_1_41 * C05223 * C01209) / (${Variables:E2_3_1_41_km} + (E2_3_1_41 * C05223 * C01209))</v>
      </c>
      <c r="I982" s="121" t="str">
        <f>_xlfn.CONCAT("r",A982,": ",D982," -&gt; ",F982," | ",H982)</f>
        <v>r981: C05223 + C01209 -&gt; C05759 + C00011 + C00229 | (${Variables:E2_3_1_41_kcat} * E2_3_1_41 * C05223 * C01209) / (${Variables:E2_3_1_41_km} + (E2_3_1_41 * C05223 * C01209))</v>
      </c>
    </row>
    <row r="983" spans="1:9" s="82" customFormat="1" ht="25">
      <c r="A983" s="116">
        <f t="shared" si="31"/>
        <v>982</v>
      </c>
      <c r="B983" s="114" t="s">
        <v>28999</v>
      </c>
      <c r="C983" s="116" t="str">
        <f t="shared" si="30"/>
        <v>E2_3_1_41</v>
      </c>
      <c r="D983" s="134" t="s">
        <v>31697</v>
      </c>
      <c r="E983" s="135" t="s">
        <v>31698</v>
      </c>
      <c r="F983" s="136" t="s">
        <v>31699</v>
      </c>
      <c r="G983" s="136" t="s">
        <v>31700</v>
      </c>
      <c r="H983" s="116" t="str">
        <f>_xlfn.CONCAT("(","${Variables:",C983,"_kcat}"," * ",C983," * ",E983,") / (","${Variables:",C983,"_km}"," + (",C983," * ", E983,"))")</f>
        <v>(${Variables:E2_3_1_41_kcat} * E2_3_1_41 * C05745 * C01209) / (${Variables:E2_3_1_41_km} + (E2_3_1_41 * C05745 * C01209))</v>
      </c>
      <c r="I983" s="121" t="str">
        <f>_xlfn.CONCAT("r",A983,": ",D983," -&gt; ",F983," | ",H983)</f>
        <v>r982: C05745 + C01209 -&gt; C05746 + C00011 + C00229 | (${Variables:E2_3_1_41_kcat} * E2_3_1_41 * C05745 * C01209) / (${Variables:E2_3_1_41_km} + (E2_3_1_41 * C05745 * C01209))</v>
      </c>
    </row>
    <row r="984" spans="1:9" s="82" customFormat="1" ht="25">
      <c r="A984" s="116">
        <f t="shared" si="31"/>
        <v>983</v>
      </c>
      <c r="B984" s="114" t="s">
        <v>28999</v>
      </c>
      <c r="C984" s="116" t="str">
        <f t="shared" si="30"/>
        <v>E2_3_1_41</v>
      </c>
      <c r="D984" s="134" t="s">
        <v>31701</v>
      </c>
      <c r="E984" s="135" t="s">
        <v>31702</v>
      </c>
      <c r="F984" s="136" t="s">
        <v>31703</v>
      </c>
      <c r="G984" s="136" t="s">
        <v>31704</v>
      </c>
      <c r="H984" s="116" t="str">
        <f>_xlfn.CONCAT("(","${Variables:",C984,"_kcat}"," * ",C984," * ",E984,") / (","${Variables:",C984,"_km}"," + (",C984," * ", E984,"))")</f>
        <v>(${Variables:E2_3_1_41_kcat} * E2_3_1_41 * C05749 * C01209) / (${Variables:E2_3_1_41_km} + (E2_3_1_41 * C05749 * C01209))</v>
      </c>
      <c r="I984" s="121" t="str">
        <f>_xlfn.CONCAT("r",A984,": ",D984," -&gt; ",F984," | ",H984)</f>
        <v>r983: C05749 + C01209 -&gt; C05750 + C00011 + C00229 | (${Variables:E2_3_1_41_kcat} * E2_3_1_41 * C05749 * C01209) / (${Variables:E2_3_1_41_km} + (E2_3_1_41 * C05749 * C01209))</v>
      </c>
    </row>
    <row r="985" spans="1:9" s="82" customFormat="1" ht="25">
      <c r="A985" s="116">
        <f t="shared" si="31"/>
        <v>984</v>
      </c>
      <c r="B985" s="114" t="s">
        <v>28999</v>
      </c>
      <c r="C985" s="116" t="str">
        <f t="shared" si="30"/>
        <v>E2_3_1_41</v>
      </c>
      <c r="D985" s="134" t="s">
        <v>31705</v>
      </c>
      <c r="E985" s="135" t="s">
        <v>31706</v>
      </c>
      <c r="F985" s="136" t="s">
        <v>31707</v>
      </c>
      <c r="G985" s="136" t="s">
        <v>31708</v>
      </c>
      <c r="H985" s="116" t="str">
        <f>_xlfn.CONCAT("(","${Variables:",C985,"_kcat}"," * ",C985," * ",E985,") / (","${Variables:",C985,"_km}"," + (",C985," * ", E985,"))")</f>
        <v>(${Variables:E2_3_1_41_kcat} * E2_3_1_41 * C05752 * C01209) / (${Variables:E2_3_1_41_km} + (E2_3_1_41 * C05752 * C01209))</v>
      </c>
      <c r="I985" s="121" t="str">
        <f>_xlfn.CONCAT("r",A985,": ",D985," -&gt; ",F985," | ",H985)</f>
        <v>r984: C05752 + C01209 -&gt; C05753 + C00011 + C00229 | (${Variables:E2_3_1_41_kcat} * E2_3_1_41 * C05752 * C01209) / (${Variables:E2_3_1_41_km} + (E2_3_1_41 * C05752 * C01209))</v>
      </c>
    </row>
    <row r="986" spans="1:9" s="82" customFormat="1" ht="25">
      <c r="A986" s="116">
        <f t="shared" si="31"/>
        <v>985</v>
      </c>
      <c r="B986" s="114" t="s">
        <v>28999</v>
      </c>
      <c r="C986" s="116" t="str">
        <f t="shared" si="30"/>
        <v>E2_3_1_41</v>
      </c>
      <c r="D986" s="134" t="s">
        <v>31709</v>
      </c>
      <c r="E986" s="135" t="s">
        <v>31710</v>
      </c>
      <c r="F986" s="136" t="s">
        <v>31711</v>
      </c>
      <c r="G986" s="136" t="s">
        <v>31712</v>
      </c>
      <c r="H986" s="116" t="str">
        <f>_xlfn.CONCAT("(","${Variables:",C986,"_kcat}"," * ",C986," * ",E986,") / (","${Variables:",C986,"_km}"," + (",C986," * ", E986,"))")</f>
        <v>(${Variables:E2_3_1_41_kcat} * E2_3_1_41 * C05755 * C01209) / (${Variables:E2_3_1_41_km} + (E2_3_1_41 * C05755 * C01209))</v>
      </c>
      <c r="I986" s="121" t="str">
        <f>_xlfn.CONCAT("r",A986,": ",D986," -&gt; ",F986," | ",H986)</f>
        <v>r985: C05755 + C01209 -&gt; C05756 + C00011 + C00229 | (${Variables:E2_3_1_41_kcat} * E2_3_1_41 * C05755 * C01209) / (${Variables:E2_3_1_41_km} + (E2_3_1_41 * C05755 * C01209))</v>
      </c>
    </row>
    <row r="987" spans="1:9" s="82" customFormat="1" ht="25">
      <c r="A987" s="116">
        <f t="shared" si="31"/>
        <v>986</v>
      </c>
      <c r="B987" s="114" t="s">
        <v>28999</v>
      </c>
      <c r="C987" s="116" t="str">
        <f t="shared" si="30"/>
        <v>E2_3_1_41</v>
      </c>
      <c r="D987" s="134" t="s">
        <v>31713</v>
      </c>
      <c r="E987" s="135" t="s">
        <v>31714</v>
      </c>
      <c r="F987" s="136" t="s">
        <v>31715</v>
      </c>
      <c r="G987" s="136" t="s">
        <v>31716</v>
      </c>
      <c r="H987" s="116" t="str">
        <f>_xlfn.CONCAT("(","${Variables:",C987,"_kcat}"," * ",C987," * ",E987,") / (","${Variables:",C987,"_km}"," + (",C987," * ", E987,"))")</f>
        <v>(${Variables:E2_3_1_41_kcat} * E2_3_1_41 * C05761 * C01209) / (${Variables:E2_3_1_41_km} + (E2_3_1_41 * C05761 * C01209))</v>
      </c>
      <c r="I987" s="121" t="str">
        <f>_xlfn.CONCAT("r",A987,": ",D987," -&gt; ",F987," | ",H987)</f>
        <v>r986: C05761 + C01209 -&gt; C05762 + C00011 + C00229 | (${Variables:E2_3_1_41_kcat} * E2_3_1_41 * C05761 * C01209) / (${Variables:E2_3_1_41_km} + (E2_3_1_41 * C05761 * C01209))</v>
      </c>
    </row>
    <row r="988" spans="1:9" s="82" customFormat="1" ht="25">
      <c r="A988" s="116">
        <f t="shared" si="31"/>
        <v>987</v>
      </c>
      <c r="B988" s="114" t="s">
        <v>28999</v>
      </c>
      <c r="C988" s="116" t="str">
        <f t="shared" si="30"/>
        <v>E2_3_1_41</v>
      </c>
      <c r="D988" s="134" t="s">
        <v>31717</v>
      </c>
      <c r="E988" s="135" t="s">
        <v>31718</v>
      </c>
      <c r="F988" s="136" t="s">
        <v>31719</v>
      </c>
      <c r="G988" s="136" t="s">
        <v>31720</v>
      </c>
      <c r="H988" s="116" t="str">
        <f>_xlfn.CONCAT("(","${Variables:",C988,"_kcat}"," * ",C988," * ",E988,") / (","${Variables:",C988,"_km}"," + (",C988," * ", E988,"))")</f>
        <v>(${Variables:E2_3_1_41_kcat} * E2_3_1_41 * C05764 * C01209 ) / (${Variables:E2_3_1_41_km} + (E2_3_1_41 * C05764 * C01209 ))</v>
      </c>
      <c r="I988" s="121" t="str">
        <f>_xlfn.CONCAT("r",A988,": ",D988," -&gt; ",F988," | ",H988)</f>
        <v>r987: C05764 + C01209  -&gt; C16219 + C00229 + C00011 | (${Variables:E2_3_1_41_kcat} * E2_3_1_41 * C05764 * C01209 ) / (${Variables:E2_3_1_41_km} + (E2_3_1_41 * C05764 * C01209 ))</v>
      </c>
    </row>
    <row r="989" spans="1:9" s="82" customFormat="1" ht="25">
      <c r="A989" s="116">
        <f t="shared" si="31"/>
        <v>988</v>
      </c>
      <c r="B989" s="114" t="s">
        <v>28999</v>
      </c>
      <c r="C989" s="116" t="str">
        <f t="shared" si="30"/>
        <v>E2_3_1_41</v>
      </c>
      <c r="D989" s="134" t="s">
        <v>31721</v>
      </c>
      <c r="E989" s="135" t="s">
        <v>31722</v>
      </c>
      <c r="F989" s="136" t="s">
        <v>31723</v>
      </c>
      <c r="G989" s="136" t="s">
        <v>31724</v>
      </c>
      <c r="H989" s="116" t="str">
        <f>_xlfn.CONCAT("(","${Variables:",C989,"_kcat}"," * ",C989," * ",E989,") / (","${Variables:",C989,"_km}"," + (",C989," * ", E989,"))")</f>
        <v>(${Variables:E2_3_1_41_kcat} * E2_3_1_41 * C19673 * C01209) / (${Variables:E2_3_1_41_km} + (E2_3_1_41 * C19673 * C01209))</v>
      </c>
      <c r="I989" s="121" t="str">
        <f>_xlfn.CONCAT("r",A989,": ",D989," -&gt; ",F989," | ",H989)</f>
        <v>r988: C19673 + C01209 -&gt; C20372 + C00011 + C00229 | (${Variables:E2_3_1_41_kcat} * E2_3_1_41 * C19673 * C01209) / (${Variables:E2_3_1_41_km} + (E2_3_1_41 * C19673 * C01209))</v>
      </c>
    </row>
    <row r="990" spans="1:9" s="82" customFormat="1" ht="25">
      <c r="A990" s="116">
        <f t="shared" si="31"/>
        <v>989</v>
      </c>
      <c r="B990" s="114" t="s">
        <v>28999</v>
      </c>
      <c r="C990" s="116" t="str">
        <f t="shared" si="30"/>
        <v>E2_3_1_41</v>
      </c>
      <c r="D990" s="134" t="s">
        <v>31725</v>
      </c>
      <c r="E990" s="135" t="s">
        <v>31726</v>
      </c>
      <c r="F990" s="136" t="s">
        <v>31727</v>
      </c>
      <c r="G990" s="136" t="s">
        <v>31728</v>
      </c>
      <c r="H990" s="116" t="str">
        <f>_xlfn.CONCAT("(","${Variables:",C990,"_kcat}"," * ",C990," * ",E990,") / (","${Variables:",C990,"_km}"," + (",C990," * ", E990,"))")</f>
        <v>(${Variables:E2_3_1_41_kcat} * E2_3_1_41 * C20375 * C01209) / (${Variables:E2_3_1_41_km} + (E2_3_1_41 * C20375 * C01209))</v>
      </c>
      <c r="I990" s="121" t="str">
        <f>_xlfn.CONCAT("r",A990,": ",D990," -&gt; ",F990," | ",H990)</f>
        <v>r989: C20375 + C01209 -&gt; C20376 + C00011 + C00229 | (${Variables:E2_3_1_41_kcat} * E2_3_1_41 * C20375 * C01209) / (${Variables:E2_3_1_41_km} + (E2_3_1_41 * C20375 * C01209))</v>
      </c>
    </row>
    <row r="991" spans="1:9" s="82" customFormat="1" ht="25">
      <c r="A991" s="116">
        <f t="shared" si="31"/>
        <v>990</v>
      </c>
      <c r="B991" s="114" t="s">
        <v>29000</v>
      </c>
      <c r="C991" s="116" t="str">
        <f t="shared" si="30"/>
        <v>E2_3_1_46</v>
      </c>
      <c r="D991" s="134" t="s">
        <v>31829</v>
      </c>
      <c r="E991" s="135" t="s">
        <v>31830</v>
      </c>
      <c r="F991" s="136" t="s">
        <v>31831</v>
      </c>
      <c r="G991" s="136" t="s">
        <v>31832</v>
      </c>
      <c r="H991" s="116" t="str">
        <f>_xlfn.CONCAT("(","${Variables:",C991,"_kcat}"," * ",C991," * ",E991,") / (","${Variables:",C991,"_km}"," + (",C991," * ", E991,"))")</f>
        <v>(${Variables:E2_3_1_46_kcat} * E2_3_1_46 * C00091 * C00263) / (${Variables:E2_3_1_46_km} + (E2_3_1_46 * C00091 * C00263))</v>
      </c>
      <c r="I991" s="121" t="str">
        <f>_xlfn.CONCAT("r",A991,": ",D991," -&gt; ",F991," | ",H991)</f>
        <v>r990: C00091 + C00263 -&gt; C00010 + C01118 | (${Variables:E2_3_1_46_kcat} * E2_3_1_46 * C00091 * C00263) / (${Variables:E2_3_1_46_km} + (E2_3_1_46 * C00091 * C00263))</v>
      </c>
    </row>
    <row r="992" spans="1:9" s="82" customFormat="1" ht="25">
      <c r="A992" s="116">
        <f t="shared" si="31"/>
        <v>991</v>
      </c>
      <c r="B992" s="114" t="s">
        <v>29001</v>
      </c>
      <c r="C992" s="116" t="str">
        <f t="shared" si="30"/>
        <v>E2_3_1_47</v>
      </c>
      <c r="D992" s="134" t="s">
        <v>31833</v>
      </c>
      <c r="E992" s="135" t="s">
        <v>31834</v>
      </c>
      <c r="F992" s="136" t="s">
        <v>31835</v>
      </c>
      <c r="G992" s="136" t="s">
        <v>31836</v>
      </c>
      <c r="H992" s="116" t="str">
        <f>_xlfn.CONCAT("(","${Variables:",C992,"_kcat}"," * ",C992," * ",E992,") / (","${Variables:",C992,"_km}"," + (",C992," * ", E992,"))")</f>
        <v>(${Variables:E2_3_1_47_kcat} * E2_3_1_47 * C01063 * C00041) / (${Variables:E2_3_1_47_km} + (E2_3_1_47 * C01063 * C00041))</v>
      </c>
      <c r="I992" s="121" t="str">
        <f>_xlfn.CONCAT("r",A992,": ",D992," -&gt; ",F992," | ",H992)</f>
        <v>r991: C01063 + C00041 -&gt; C01092 + C00010 + C00011 | (${Variables:E2_3_1_47_kcat} * E2_3_1_47 * C01063 * C00041) / (${Variables:E2_3_1_47_km} + (E2_3_1_47 * C01063 * C00041))</v>
      </c>
    </row>
    <row r="993" spans="1:9" s="82" customFormat="1" ht="25">
      <c r="A993" s="116">
        <f t="shared" si="31"/>
        <v>992</v>
      </c>
      <c r="B993" s="114" t="s">
        <v>29001</v>
      </c>
      <c r="C993" s="116" t="str">
        <f t="shared" si="30"/>
        <v>E2_3_1_47</v>
      </c>
      <c r="D993" s="134" t="s">
        <v>31837</v>
      </c>
      <c r="E993" s="135" t="s">
        <v>31838</v>
      </c>
      <c r="F993" s="136" t="s">
        <v>31839</v>
      </c>
      <c r="G993" s="136" t="s">
        <v>31840</v>
      </c>
      <c r="H993" s="116" t="str">
        <f>_xlfn.CONCAT("(","${Variables:",C993,"_kcat}"," * ",C993," * ",E993,") / (","${Variables:",C993,"_km}"," + (",C993," * ", E993,"))")</f>
        <v>(${Variables:E2_3_1_47_kcat} * E2_3_1_47 * C19845 * C00041) / (${Variables:E2_3_1_47_km} + (E2_3_1_47 * C19845 * C00041))</v>
      </c>
      <c r="I993" s="121" t="str">
        <f>_xlfn.CONCAT("r",A993,": ",D993," -&gt; ",F993," | ",H993)</f>
        <v>r992: C19845 + C00041 -&gt; C01092 + C00229 + C00011 | (${Variables:E2_3_1_47_kcat} * E2_3_1_47 * C19845 * C00041) / (${Variables:E2_3_1_47_km} + (E2_3_1_47 * C19845 * C00041))</v>
      </c>
    </row>
    <row r="994" spans="1:9" s="82" customFormat="1" ht="25">
      <c r="A994" s="116">
        <f t="shared" si="31"/>
        <v>993</v>
      </c>
      <c r="B994" s="114" t="s">
        <v>29002</v>
      </c>
      <c r="C994" s="116" t="str">
        <f t="shared" si="30"/>
        <v>E2_3_1_5</v>
      </c>
      <c r="D994" s="134" t="s">
        <v>31841</v>
      </c>
      <c r="E994" s="135" t="s">
        <v>31842</v>
      </c>
      <c r="F994" s="136" t="s">
        <v>31843</v>
      </c>
      <c r="G994" s="136" t="s">
        <v>31844</v>
      </c>
      <c r="H994" s="116" t="str">
        <f>_xlfn.CONCAT("(","${Variables:",C994,"_kcat}"," * ",C994," * ",E994,") / (","${Variables:",C994,"_km}"," + (",C994," * ", E994,"))")</f>
        <v>(${Variables:E2_3_1_5_kcat} * E2_3_1_5 * C00024 * C00292) / (${Variables:E2_3_1_5_km} + (E2_3_1_5 * C00024 * C00292))</v>
      </c>
      <c r="I994" s="121" t="str">
        <f>_xlfn.CONCAT("r",A994,": ",D994," -&gt; ",F994," | ",H994)</f>
        <v>r993: C00024 + C00292 -&gt; C00010 + C07565 | (${Variables:E2_3_1_5_kcat} * E2_3_1_5 * C00024 * C00292) / (${Variables:E2_3_1_5_km} + (E2_3_1_5 * C00024 * C00292))</v>
      </c>
    </row>
    <row r="995" spans="1:9" s="82" customFormat="1" ht="25">
      <c r="A995" s="116">
        <f t="shared" si="31"/>
        <v>994</v>
      </c>
      <c r="B995" s="114" t="s">
        <v>29002</v>
      </c>
      <c r="C995" s="116" t="str">
        <f t="shared" si="30"/>
        <v>E2_3_1_5</v>
      </c>
      <c r="D995" s="134" t="s">
        <v>20309</v>
      </c>
      <c r="E995" s="135" t="s">
        <v>20309</v>
      </c>
      <c r="F995" s="136" t="s">
        <v>20310</v>
      </c>
      <c r="G995" s="136" t="s">
        <v>20310</v>
      </c>
      <c r="H995" s="116" t="str">
        <f>_xlfn.CONCAT("(","${Variables:",C995,"_kcat}"," * ",C995," * ",E995,") / (","${Variables:",C995,"_km}"," + (",C995," * ", E995,"))")</f>
        <v>(${Variables:E2_3_1_5_kcat} * E2_3_1_5 * C13747 ) / (${Variables:E2_3_1_5_km} + (E2_3_1_5 * C13747 ))</v>
      </c>
      <c r="I995" s="121" t="str">
        <f>_xlfn.CONCAT("r",A995,": ",D995," -&gt; ",F995," | ",H995)</f>
        <v>r994: C13747  -&gt; C16365 | (${Variables:E2_3_1_5_kcat} * E2_3_1_5 * C13747 ) / (${Variables:E2_3_1_5_km} + (E2_3_1_5 * C13747 ))</v>
      </c>
    </row>
    <row r="996" spans="1:9" s="82" customFormat="1" ht="25">
      <c r="A996" s="116">
        <f t="shared" si="31"/>
        <v>995</v>
      </c>
      <c r="B996" s="114" t="s">
        <v>29002</v>
      </c>
      <c r="C996" s="116" t="str">
        <f t="shared" si="30"/>
        <v>E2_3_1_5</v>
      </c>
      <c r="D996" s="134" t="s">
        <v>31845</v>
      </c>
      <c r="E996" s="135" t="s">
        <v>31846</v>
      </c>
      <c r="F996" s="136" t="s">
        <v>31847</v>
      </c>
      <c r="G996" s="136" t="s">
        <v>31848</v>
      </c>
      <c r="H996" s="116" t="str">
        <f>_xlfn.CONCAT("(","${Variables:",C996,"_kcat}"," * ",C996," * ",E996,") / (","${Variables:",C996,"_km}"," + (",C996," * ", E996,"))")</f>
        <v>(${Variables:E2_3_1_5_kcat} * E2_3_1_5 * C16396 * C00024) / (${Variables:E2_3_1_5_km} + (E2_3_1_5 * C16396 * C00024))</v>
      </c>
      <c r="I996" s="121" t="str">
        <f>_xlfn.CONCAT("r",A996,": ",D996," -&gt; ",F996," | ",H996)</f>
        <v>r995: C16396 + C00024 -&gt; C16420 + C00010 | (${Variables:E2_3_1_5_kcat} * E2_3_1_5 * C16396 * C00024) / (${Variables:E2_3_1_5_km} + (E2_3_1_5 * C16396 * C00024))</v>
      </c>
    </row>
    <row r="997" spans="1:9" s="82" customFormat="1" ht="25">
      <c r="A997" s="116">
        <f t="shared" si="31"/>
        <v>996</v>
      </c>
      <c r="B997" s="114" t="s">
        <v>29002</v>
      </c>
      <c r="C997" s="116" t="str">
        <f t="shared" si="30"/>
        <v>E2_3_1_5</v>
      </c>
      <c r="D997" s="134" t="s">
        <v>31849</v>
      </c>
      <c r="E997" s="135" t="s">
        <v>31850</v>
      </c>
      <c r="F997" s="136" t="s">
        <v>31851</v>
      </c>
      <c r="G997" s="136" t="s">
        <v>31852</v>
      </c>
      <c r="H997" s="116" t="str">
        <f>_xlfn.CONCAT("(","${Variables:",C997,"_kcat}"," * ",C997," * ",E997,") / (","${Variables:",C997,"_km}"," + (",C997," * ", E997,"))")</f>
        <v>(${Variables:E2_3_1_5_kcat} * E2_3_1_5 * C00024 * C07054) / (${Variables:E2_3_1_5_km} + (E2_3_1_5 * C00024 * C07054))</v>
      </c>
      <c r="I997" s="121" t="str">
        <f>_xlfn.CONCAT("r",A997,": ",D997," -&gt; ",F997," | ",H997)</f>
        <v>r996: C00024 + C07054 -&gt; C00010 + C07585 | (${Variables:E2_3_1_5_kcat} * E2_3_1_5 * C00024 * C07054) / (${Variables:E2_3_1_5_km} + (E2_3_1_5 * C00024 * C07054))</v>
      </c>
    </row>
    <row r="998" spans="1:9" s="82" customFormat="1" ht="25">
      <c r="A998" s="116">
        <f t="shared" si="31"/>
        <v>997</v>
      </c>
      <c r="B998" s="114" t="s">
        <v>29002</v>
      </c>
      <c r="C998" s="116" t="str">
        <f t="shared" si="30"/>
        <v>E2_3_1_5</v>
      </c>
      <c r="D998" s="134" t="s">
        <v>31853</v>
      </c>
      <c r="E998" s="135" t="s">
        <v>31854</v>
      </c>
      <c r="F998" s="136" t="s">
        <v>31855</v>
      </c>
      <c r="G998" s="136" t="s">
        <v>31856</v>
      </c>
      <c r="H998" s="116" t="str">
        <f>_xlfn.CONCAT("(","${Variables:",C998,"_kcat}"," * ",C998," * ",E998,") / (","${Variables:",C998,"_km}"," + (",C998," * ", E998,"))")</f>
        <v>(${Variables:E2_3_1_5_kcat} * E2_3_1_5 * C00024 * C07447 ) / (${Variables:E2_3_1_5_km} + (E2_3_1_5 * C00024 * C07447 ))</v>
      </c>
      <c r="I998" s="121" t="str">
        <f>_xlfn.CONCAT("r",A998,": ",D998," -&gt; ",F998," | ",H998)</f>
        <v>r997: C00024 + C07447  -&gt; C00010 + C16622 | (${Variables:E2_3_1_5_kcat} * E2_3_1_5 * C00024 * C07447 ) / (${Variables:E2_3_1_5_km} + (E2_3_1_5 * C00024 * C07447 ))</v>
      </c>
    </row>
    <row r="999" spans="1:9" s="82" customFormat="1" ht="25">
      <c r="A999" s="116">
        <f t="shared" si="31"/>
        <v>998</v>
      </c>
      <c r="B999" s="114" t="s">
        <v>29002</v>
      </c>
      <c r="C999" s="116" t="str">
        <f t="shared" si="30"/>
        <v>E2_3_1_5</v>
      </c>
      <c r="D999" s="134" t="s">
        <v>31857</v>
      </c>
      <c r="E999" s="135" t="s">
        <v>31858</v>
      </c>
      <c r="F999" s="136" t="s">
        <v>31859</v>
      </c>
      <c r="G999" s="136" t="s">
        <v>31860</v>
      </c>
      <c r="H999" s="116" t="str">
        <f>_xlfn.CONCAT("(","${Variables:",C999,"_kcat}"," * ",C999," * ",E999,") / (","${Variables:",C999,"_km}"," + (",C999," * ", E999,"))")</f>
        <v>(${Variables:E2_3_1_5_kcat} * E2_3_1_5 * C00024 * C05361) / (${Variables:E2_3_1_5_km} + (E2_3_1_5 * C00024 * C05361))</v>
      </c>
      <c r="I999" s="121" t="str">
        <f>_xlfn.CONCAT("r",A999,": ",D999," -&gt; ",F999," | ",H999)</f>
        <v>r998: C00024 + C05361 -&gt; C00010 + C07447 | (${Variables:E2_3_1_5_kcat} * E2_3_1_5 * C00024 * C05361) / (${Variables:E2_3_1_5_km} + (E2_3_1_5 * C00024 * C05361))</v>
      </c>
    </row>
    <row r="1000" spans="1:9" s="82" customFormat="1" ht="25">
      <c r="A1000" s="116">
        <f t="shared" si="31"/>
        <v>999</v>
      </c>
      <c r="B1000" s="114" t="s">
        <v>29003</v>
      </c>
      <c r="C1000" s="116" t="str">
        <f t="shared" si="30"/>
        <v>E2_3_1_51</v>
      </c>
      <c r="D1000" s="134" t="s">
        <v>31861</v>
      </c>
      <c r="E1000" s="135" t="s">
        <v>31862</v>
      </c>
      <c r="F1000" s="136" t="s">
        <v>31863</v>
      </c>
      <c r="G1000" s="136" t="s">
        <v>31864</v>
      </c>
      <c r="H1000" s="116" t="str">
        <f>_xlfn.CONCAT("(","${Variables:",C1000,"_kcat}"," * ",C1000," * ",E1000,") / (","${Variables:",C1000,"_km}"," + (",C1000," * ", E1000,"))")</f>
        <v>(${Variables:E2_3_1_51_kcat} * E2_3_1_51 * C00416 * C00010 ) / (${Variables:E2_3_1_51_km} + (E2_3_1_51 * C00416 * C00010 ))</v>
      </c>
      <c r="I1000" s="121" t="str">
        <f>_xlfn.CONCAT("r",A1000,": ",D1000," -&gt; ",F1000," | ",H1000)</f>
        <v>r999: C00416 + C00010  -&gt; C00681 + C00040 | (${Variables:E2_3_1_51_kcat} * E2_3_1_51 * C00416 * C00010 ) / (${Variables:E2_3_1_51_km} + (E2_3_1_51 * C00416 * C00010 ))</v>
      </c>
    </row>
    <row r="1001" spans="1:9" s="82" customFormat="1" ht="25">
      <c r="A1001" s="116">
        <f t="shared" si="31"/>
        <v>1000</v>
      </c>
      <c r="B1001" s="114" t="s">
        <v>29003</v>
      </c>
      <c r="C1001" s="116" t="str">
        <f t="shared" si="30"/>
        <v>E2_3_1_51</v>
      </c>
      <c r="D1001" s="134" t="s">
        <v>31865</v>
      </c>
      <c r="E1001" s="135" t="s">
        <v>31866</v>
      </c>
      <c r="F1001" s="136" t="s">
        <v>31867</v>
      </c>
      <c r="G1001" s="136" t="s">
        <v>31868</v>
      </c>
      <c r="H1001" s="116" t="str">
        <f>_xlfn.CONCAT("(","${Variables:",C1001,"_kcat}"," * ",C1001," * ",E1001,") / (","${Variables:",C1001,"_km}"," + (",C1001," * ", E1001,"))")</f>
        <v>(${Variables:E2_3_1_51_kcat} * E2_3_1_51 * C00605 * C00681) / (${Variables:E2_3_1_51_km} + (E2_3_1_51 * C00605 * C00681))</v>
      </c>
      <c r="I1001" s="121" t="str">
        <f>_xlfn.CONCAT("r",A1001,": ",D1001," -&gt; ",F1001," | ",H1001)</f>
        <v>r1000: C00605 + C00681 -&gt; C00010 + C00416 | (${Variables:E2_3_1_51_kcat} * E2_3_1_51 * C00605 * C00681) / (${Variables:E2_3_1_51_km} + (E2_3_1_51 * C00605 * C00681))</v>
      </c>
    </row>
    <row r="1002" spans="1:9" s="82" customFormat="1" ht="25">
      <c r="A1002" s="116">
        <f t="shared" si="31"/>
        <v>1001</v>
      </c>
      <c r="B1002" s="114" t="s">
        <v>29003</v>
      </c>
      <c r="C1002" s="116" t="str">
        <f t="shared" si="30"/>
        <v>E2_3_1_51</v>
      </c>
      <c r="D1002" s="134" t="s">
        <v>31869</v>
      </c>
      <c r="E1002" s="135" t="s">
        <v>31870</v>
      </c>
      <c r="F1002" s="136" t="s">
        <v>31871</v>
      </c>
      <c r="G1002" s="136" t="s">
        <v>31872</v>
      </c>
      <c r="H1002" s="116" t="str">
        <f>_xlfn.CONCAT("(","${Variables:",C1002,"_kcat}"," * ",C1002," * ",E1002,") / (","${Variables:",C1002,"_km}"," + (",C1002," * ", E1002,"))")</f>
        <v>(${Variables:E2_3_1_51_kcat} * E2_3_1_51 * C00173 * C00681) / (${Variables:E2_3_1_51_km} + (E2_3_1_51 * C00173 * C00681))</v>
      </c>
      <c r="I1002" s="121" t="str">
        <f>_xlfn.CONCAT("r",A1002,": ",D1002," -&gt; ",F1002," | ",H1002)</f>
        <v>r1001: C00173 + C00681 -&gt; C00229 + C00416 | (${Variables:E2_3_1_51_kcat} * E2_3_1_51 * C00173 * C00681) / (${Variables:E2_3_1_51_km} + (E2_3_1_51 * C00173 * C00681))</v>
      </c>
    </row>
    <row r="1003" spans="1:9" s="82" customFormat="1" ht="25">
      <c r="A1003" s="116">
        <f t="shared" si="31"/>
        <v>1002</v>
      </c>
      <c r="B1003" s="114" t="s">
        <v>29004</v>
      </c>
      <c r="C1003" s="116" t="str">
        <f t="shared" si="30"/>
        <v>E2_3_1_54</v>
      </c>
      <c r="D1003" s="134" t="s">
        <v>31873</v>
      </c>
      <c r="E1003" s="135" t="s">
        <v>31874</v>
      </c>
      <c r="F1003" s="136" t="s">
        <v>31875</v>
      </c>
      <c r="G1003" s="136" t="s">
        <v>31876</v>
      </c>
      <c r="H1003" s="116" t="str">
        <f>_xlfn.CONCAT("(","${Variables:",C1003,"_kcat}"," * ",C1003," * ",E1003,") / (","${Variables:",C1003,"_km}"," + (",C1003," * ", E1003,"))")</f>
        <v>(${Variables:E2_3_1_54_kcat} * E2_3_1_54 * C00024 * C00058) / (${Variables:E2_3_1_54_km} + (E2_3_1_54 * C00024 * C00058))</v>
      </c>
      <c r="I1003" s="121" t="str">
        <f>_xlfn.CONCAT("r",A1003,": ",D1003," -&gt; ",F1003," | ",H1003)</f>
        <v>r1002: C00024 + C00058 -&gt; C00010 + C00022 | (${Variables:E2_3_1_54_kcat} * E2_3_1_54 * C00024 * C00058) / (${Variables:E2_3_1_54_km} + (E2_3_1_54 * C00024 * C00058))</v>
      </c>
    </row>
    <row r="1004" spans="1:9" s="82" customFormat="1" ht="25">
      <c r="A1004" s="116">
        <f t="shared" si="31"/>
        <v>1003</v>
      </c>
      <c r="B1004" s="114" t="s">
        <v>29004</v>
      </c>
      <c r="C1004" s="116" t="str">
        <f t="shared" si="30"/>
        <v>E2_3_1_54</v>
      </c>
      <c r="D1004" s="134" t="s">
        <v>31877</v>
      </c>
      <c r="E1004" s="135" t="s">
        <v>31878</v>
      </c>
      <c r="F1004" s="136" t="s">
        <v>31879</v>
      </c>
      <c r="G1004" s="136" t="s">
        <v>31880</v>
      </c>
      <c r="H1004" s="116" t="str">
        <f>_xlfn.CONCAT("(","${Variables:",C1004,"_kcat}"," * ",C1004," * ",E1004,") / (","${Variables:",C1004,"_km}"," + (",C1004," * ", E1004,"))")</f>
        <v>(${Variables:E2_3_1_54_kcat} * E2_3_1_54 * C00109 * C00010) / (${Variables:E2_3_1_54_km} + (E2_3_1_54 * C00109 * C00010))</v>
      </c>
      <c r="I1004" s="121" t="str">
        <f>_xlfn.CONCAT("r",A1004,": ",D1004," -&gt; ",F1004," | ",H1004)</f>
        <v>r1003: C00109 + C00010 -&gt; C00100 + C00058 | (${Variables:E2_3_1_54_kcat} * E2_3_1_54 * C00109 * C00010) / (${Variables:E2_3_1_54_km} + (E2_3_1_54 * C00109 * C00010))</v>
      </c>
    </row>
    <row r="1005" spans="1:9" s="82" customFormat="1" ht="25">
      <c r="A1005" s="116">
        <f t="shared" si="31"/>
        <v>1004</v>
      </c>
      <c r="B1005" s="114" t="s">
        <v>29004</v>
      </c>
      <c r="C1005" s="116" t="str">
        <f t="shared" si="30"/>
        <v>E2_3_1_54</v>
      </c>
      <c r="D1005" s="134" t="s">
        <v>31873</v>
      </c>
      <c r="E1005" s="135" t="s">
        <v>31874</v>
      </c>
      <c r="F1005" s="136" t="s">
        <v>31875</v>
      </c>
      <c r="G1005" s="136" t="s">
        <v>31876</v>
      </c>
      <c r="H1005" s="116" t="str">
        <f>_xlfn.CONCAT("(","${Variables:",C1005,"_kcat}"," * ",C1005," * ",E1005,") / (","${Variables:",C1005,"_km}"," + (",C1005," * ", E1005,"))")</f>
        <v>(${Variables:E2_3_1_54_kcat} * E2_3_1_54 * C00024 * C00058) / (${Variables:E2_3_1_54_km} + (E2_3_1_54 * C00024 * C00058))</v>
      </c>
      <c r="I1005" s="121" t="str">
        <f>_xlfn.CONCAT("r",A1005,": ",D1005," -&gt; ",F1005," | ",H1005)</f>
        <v>r1004: C00024 + C00058 -&gt; C00010 + C00022 | (${Variables:E2_3_1_54_kcat} * E2_3_1_54 * C00024 * C00058) / (${Variables:E2_3_1_54_km} + (E2_3_1_54 * C00024 * C00058))</v>
      </c>
    </row>
    <row r="1006" spans="1:9" s="82" customFormat="1" ht="25">
      <c r="A1006" s="116">
        <f t="shared" si="31"/>
        <v>1005</v>
      </c>
      <c r="B1006" s="114" t="s">
        <v>29004</v>
      </c>
      <c r="C1006" s="116" t="str">
        <f t="shared" si="30"/>
        <v>E2_3_1_54</v>
      </c>
      <c r="D1006" s="134" t="s">
        <v>31877</v>
      </c>
      <c r="E1006" s="135" t="s">
        <v>31878</v>
      </c>
      <c r="F1006" s="136" t="s">
        <v>31879</v>
      </c>
      <c r="G1006" s="136" t="s">
        <v>31880</v>
      </c>
      <c r="H1006" s="116" t="str">
        <f>_xlfn.CONCAT("(","${Variables:",C1006,"_kcat}"," * ",C1006," * ",E1006,") / (","${Variables:",C1006,"_km}"," + (",C1006," * ", E1006,"))")</f>
        <v>(${Variables:E2_3_1_54_kcat} * E2_3_1_54 * C00109 * C00010) / (${Variables:E2_3_1_54_km} + (E2_3_1_54 * C00109 * C00010))</v>
      </c>
      <c r="I1006" s="121" t="str">
        <f>_xlfn.CONCAT("r",A1006,": ",D1006," -&gt; ",F1006," | ",H1006)</f>
        <v>r1005: C00109 + C00010 -&gt; C00100 + C00058 | (${Variables:E2_3_1_54_kcat} * E2_3_1_54 * C00109 * C00010) / (${Variables:E2_3_1_54_km} + (E2_3_1_54 * C00109 * C00010))</v>
      </c>
    </row>
    <row r="1007" spans="1:9" s="82" customFormat="1" ht="25">
      <c r="A1007" s="116">
        <f t="shared" si="31"/>
        <v>1006</v>
      </c>
      <c r="B1007" s="114" t="s">
        <v>29005</v>
      </c>
      <c r="C1007" s="116" t="str">
        <f t="shared" si="30"/>
        <v>E2_3_1_57</v>
      </c>
      <c r="D1007" s="134" t="s">
        <v>31881</v>
      </c>
      <c r="E1007" s="135" t="s">
        <v>31882</v>
      </c>
      <c r="F1007" s="136" t="s">
        <v>31883</v>
      </c>
      <c r="G1007" s="136" t="s">
        <v>31884</v>
      </c>
      <c r="H1007" s="116" t="str">
        <f>_xlfn.CONCAT("(","${Variables:",C1007,"_kcat}"," * ",C1007," * ",E1007,") / (","${Variables:",C1007,"_km}"," + (",C1007," * ", E1007,"))")</f>
        <v>(${Variables:E2_3_1_57_kcat} * E2_3_1_57 * C00024 * C03687) / (${Variables:E2_3_1_57_km} + (E2_3_1_57 * C00024 * C03687))</v>
      </c>
      <c r="I1007" s="121" t="str">
        <f>_xlfn.CONCAT("r",A1007,": ",D1007," -&gt; ",F1007," | ",H1007)</f>
        <v>r1006: C00024 + C03687 -&gt; C00010 + C02297 | (${Variables:E2_3_1_57_kcat} * E2_3_1_57 * C00024 * C03687) / (${Variables:E2_3_1_57_km} + (E2_3_1_57 * C00024 * C03687))</v>
      </c>
    </row>
    <row r="1008" spans="1:9" s="82" customFormat="1" ht="25">
      <c r="A1008" s="116">
        <f t="shared" si="31"/>
        <v>1007</v>
      </c>
      <c r="B1008" s="114" t="s">
        <v>29005</v>
      </c>
      <c r="C1008" s="116" t="str">
        <f t="shared" si="30"/>
        <v>E2_3_1_57</v>
      </c>
      <c r="D1008" s="134" t="s">
        <v>31885</v>
      </c>
      <c r="E1008" s="135" t="s">
        <v>31886</v>
      </c>
      <c r="F1008" s="136" t="s">
        <v>31887</v>
      </c>
      <c r="G1008" s="136" t="s">
        <v>31888</v>
      </c>
      <c r="H1008" s="116" t="str">
        <f>_xlfn.CONCAT("(","${Variables:",C1008,"_kcat}"," * ",C1008," * ",E1008,") / (","${Variables:",C1008,"_km}"," + (",C1008," * ", E1008,"))")</f>
        <v>(${Variables:E2_3_1_57_kcat} * E2_3_1_57 * C00024 * C00134) / (${Variables:E2_3_1_57_km} + (E2_3_1_57 * C00024 * C00134))</v>
      </c>
      <c r="I1008" s="121" t="str">
        <f>_xlfn.CONCAT("r",A1008,": ",D1008," -&gt; ",F1008," | ",H1008)</f>
        <v>r1007: C00024 + C00134 -&gt; C00010 + C02714 | (${Variables:E2_3_1_57_kcat} * E2_3_1_57 * C00024 * C00134) / (${Variables:E2_3_1_57_km} + (E2_3_1_57 * C00024 * C00134))</v>
      </c>
    </row>
    <row r="1009" spans="1:9" s="82" customFormat="1" ht="25">
      <c r="A1009" s="116">
        <f t="shared" si="31"/>
        <v>1008</v>
      </c>
      <c r="B1009" s="114" t="s">
        <v>29006</v>
      </c>
      <c r="C1009" s="116" t="str">
        <f t="shared" si="30"/>
        <v>E2_3_1_61</v>
      </c>
      <c r="D1009" s="134" t="s">
        <v>31889</v>
      </c>
      <c r="E1009" s="135" t="s">
        <v>31890</v>
      </c>
      <c r="F1009" s="136" t="s">
        <v>31891</v>
      </c>
      <c r="G1009" s="136" t="s">
        <v>31892</v>
      </c>
      <c r="H1009" s="116" t="str">
        <f>_xlfn.CONCAT("(","${Variables:",C1009,"_kcat}"," * ",C1009," * ",E1009,") / (","${Variables:",C1009,"_km}"," + (",C1009," * ", E1009,"))")</f>
        <v>(${Variables:E2_3_1_61_kcat} * E2_3_1_61 * C00091 * C15973) / (${Variables:E2_3_1_61_km} + (E2_3_1_61 * C00091 * C15973))</v>
      </c>
      <c r="I1009" s="121" t="str">
        <f>_xlfn.CONCAT("r",A1009,": ",D1009," -&gt; ",F1009," | ",H1009)</f>
        <v>r1008: C00091 + C15973 -&gt; C00010 + C16254 | (${Variables:E2_3_1_61_kcat} * E2_3_1_61 * C00091 * C15973) / (${Variables:E2_3_1_61_km} + (E2_3_1_61 * C00091 * C15973))</v>
      </c>
    </row>
    <row r="1010" spans="1:9" s="82" customFormat="1" ht="25">
      <c r="A1010" s="116">
        <f t="shared" si="31"/>
        <v>1009</v>
      </c>
      <c r="B1010" s="114" t="s">
        <v>29006</v>
      </c>
      <c r="C1010" s="116" t="str">
        <f t="shared" si="30"/>
        <v>E2_3_1_61</v>
      </c>
      <c r="D1010" s="134" t="s">
        <v>31893</v>
      </c>
      <c r="E1010" s="135" t="s">
        <v>31894</v>
      </c>
      <c r="F1010" s="136" t="s">
        <v>31895</v>
      </c>
      <c r="G1010" s="136" t="s">
        <v>31896</v>
      </c>
      <c r="H1010" s="116" t="str">
        <f>_xlfn.CONCAT("(","${Variables:",C1010,"_kcat}"," * ",C1010," * ",E1010,") / (","${Variables:",C1010,"_km}"," + (",C1010," * ", E1010,"))")</f>
        <v>(${Variables:E2_3_1_61_kcat} * E2_3_1_61 * C00527 * C15973) / (${Variables:E2_3_1_61_km} + (E2_3_1_61 * C00527 * C15973))</v>
      </c>
      <c r="I1010" s="121" t="str">
        <f>_xlfn.CONCAT("r",A1010,": ",D1010," -&gt; ",F1010," | ",H1010)</f>
        <v>r1009: C00527 + C15973 -&gt; C00010 + C06157 | (${Variables:E2_3_1_61_kcat} * E2_3_1_61 * C00527 * C15973) / (${Variables:E2_3_1_61_km} + (E2_3_1_61 * C00527 * C15973))</v>
      </c>
    </row>
    <row r="1011" spans="1:9" s="82" customFormat="1" ht="25">
      <c r="A1011" s="116">
        <f t="shared" si="31"/>
        <v>1010</v>
      </c>
      <c r="B1011" s="114" t="s">
        <v>29007</v>
      </c>
      <c r="C1011" s="116" t="str">
        <f t="shared" si="30"/>
        <v>E2_3_1_79</v>
      </c>
      <c r="D1011" s="134" t="s">
        <v>31897</v>
      </c>
      <c r="E1011" s="135" t="s">
        <v>31898</v>
      </c>
      <c r="F1011" s="136" t="s">
        <v>31899</v>
      </c>
      <c r="G1011" s="136" t="s">
        <v>31900</v>
      </c>
      <c r="H1011" s="116" t="str">
        <f>_xlfn.CONCAT("(","${Variables:",C1011,"_kcat}"," * ",C1011," * ",E1011,") / (","${Variables:",C1011,"_km}"," + (",C1011," * ", E1011,"))")</f>
        <v>(${Variables:E2_3_1_79_kcat} * E2_3_1_79 * C00024 * C00208) / (${Variables:E2_3_1_79_km} + (E2_3_1_79 * C00024 * C00208))</v>
      </c>
      <c r="I1011" s="121" t="str">
        <f>_xlfn.CONCAT("r",A1011,": ",D1011," -&gt; ",F1011," | ",H1011)</f>
        <v>r1010: C00024 + C00208 -&gt; C00010 + C02130 | (${Variables:E2_3_1_79_kcat} * E2_3_1_79 * C00024 * C00208) / (${Variables:E2_3_1_79_km} + (E2_3_1_79 * C00024 * C00208))</v>
      </c>
    </row>
    <row r="1012" spans="1:9" s="82" customFormat="1" ht="25">
      <c r="A1012" s="116">
        <f t="shared" si="31"/>
        <v>1011</v>
      </c>
      <c r="B1012" s="114" t="s">
        <v>29007</v>
      </c>
      <c r="C1012" s="116" t="str">
        <f t="shared" si="30"/>
        <v>E2_3_1_79</v>
      </c>
      <c r="D1012" s="134" t="s">
        <v>31901</v>
      </c>
      <c r="E1012" s="135" t="s">
        <v>31902</v>
      </c>
      <c r="F1012" s="136" t="s">
        <v>31903</v>
      </c>
      <c r="G1012" s="136" t="s">
        <v>31904</v>
      </c>
      <c r="H1012" s="116" t="str">
        <f>_xlfn.CONCAT("(","${Variables:",C1012,"_kcat}"," * ",C1012," * ",E1012,") / (","${Variables:",C1012,"_km}"," + (",C1012," * ", E1012,"))")</f>
        <v>(${Variables:E2_3_1_79_kcat} * E2_3_1_79 * C00024 * G00275) / (${Variables:E2_3_1_79_km} + (E2_3_1_79 * C00024 * G00275))</v>
      </c>
      <c r="I1012" s="121" t="str">
        <f>_xlfn.CONCAT("r",A1012,": ",D1012," -&gt; ",F1012," | ",H1012)</f>
        <v>r1011: C00024 + G00275 -&gt; C00010 + G10592 | (${Variables:E2_3_1_79_kcat} * E2_3_1_79 * C00024 * G00275) / (${Variables:E2_3_1_79_km} + (E2_3_1_79 * C00024 * G00275))</v>
      </c>
    </row>
    <row r="1013" spans="1:9" s="82" customFormat="1" ht="25">
      <c r="A1013" s="116">
        <f t="shared" si="31"/>
        <v>1012</v>
      </c>
      <c r="B1013" s="114" t="s">
        <v>29008</v>
      </c>
      <c r="C1013" s="116" t="str">
        <f t="shared" si="30"/>
        <v>E2_3_1_8</v>
      </c>
      <c r="D1013" s="134" t="s">
        <v>31905</v>
      </c>
      <c r="E1013" s="135" t="s">
        <v>31906</v>
      </c>
      <c r="F1013" s="136" t="s">
        <v>31907</v>
      </c>
      <c r="G1013" s="136" t="s">
        <v>31908</v>
      </c>
      <c r="H1013" s="116" t="str">
        <f>_xlfn.CONCAT("(","${Variables:",C1013,"_kcat}"," * ",C1013," * ",E1013,") / (","${Variables:",C1013,"_km}"," + (",C1013," * ", E1013,"))")</f>
        <v>(${Variables:E2_3_1_8_kcat} * E2_3_1_8 * C00024 * C00009) / (${Variables:E2_3_1_8_km} + (E2_3_1_8 * C00024 * C00009))</v>
      </c>
      <c r="I1013" s="121" t="str">
        <f>_xlfn.CONCAT("r",A1013,": ",D1013," -&gt; ",F1013," | ",H1013)</f>
        <v>r1012: C00024 + C00009 -&gt; C00010 + C00227 | (${Variables:E2_3_1_8_kcat} * E2_3_1_8 * C00024 * C00009) / (${Variables:E2_3_1_8_km} + (E2_3_1_8 * C00024 * C00009))</v>
      </c>
    </row>
    <row r="1014" spans="1:9" s="82" customFormat="1" ht="25">
      <c r="A1014" s="116">
        <f t="shared" si="31"/>
        <v>1013</v>
      </c>
      <c r="B1014" s="114" t="s">
        <v>29008</v>
      </c>
      <c r="C1014" s="116" t="str">
        <f t="shared" si="30"/>
        <v>E2_3_1_8</v>
      </c>
      <c r="D1014" s="134" t="s">
        <v>31765</v>
      </c>
      <c r="E1014" s="135" t="s">
        <v>31766</v>
      </c>
      <c r="F1014" s="136" t="s">
        <v>31767</v>
      </c>
      <c r="G1014" s="136" t="s">
        <v>31768</v>
      </c>
      <c r="H1014" s="116" t="str">
        <f>_xlfn.CONCAT("(","${Variables:",C1014,"_kcat}"," * ",C1014," * ",E1014,") / (","${Variables:",C1014,"_km}"," + (",C1014," * ", E1014,"))")</f>
        <v>(${Variables:E2_3_1_8_kcat} * E2_3_1_8 * C00100 * C00009) / (${Variables:E2_3_1_8_km} + (E2_3_1_8 * C00100 * C00009))</v>
      </c>
      <c r="I1014" s="121" t="str">
        <f>_xlfn.CONCAT("r",A1014,": ",D1014," -&gt; ",F1014," | ",H1014)</f>
        <v>r1013: C00100 + C00009 -&gt; C02876 + C00010 | (${Variables:E2_3_1_8_kcat} * E2_3_1_8 * C00100 * C00009) / (${Variables:E2_3_1_8_km} + (E2_3_1_8 * C00100 * C00009))</v>
      </c>
    </row>
    <row r="1015" spans="1:9" s="82" customFormat="1" ht="25">
      <c r="A1015" s="116">
        <f t="shared" si="31"/>
        <v>1014</v>
      </c>
      <c r="B1015" s="114" t="s">
        <v>29008</v>
      </c>
      <c r="C1015" s="116" t="str">
        <f t="shared" si="30"/>
        <v>E2_3_1_8</v>
      </c>
      <c r="D1015" s="134" t="s">
        <v>31905</v>
      </c>
      <c r="E1015" s="135" t="s">
        <v>31906</v>
      </c>
      <c r="F1015" s="136" t="s">
        <v>31907</v>
      </c>
      <c r="G1015" s="136" t="s">
        <v>31908</v>
      </c>
      <c r="H1015" s="116" t="str">
        <f>_xlfn.CONCAT("(","${Variables:",C1015,"_kcat}"," * ",C1015," * ",E1015,") / (","${Variables:",C1015,"_km}"," + (",C1015," * ", E1015,"))")</f>
        <v>(${Variables:E2_3_1_8_kcat} * E2_3_1_8 * C00024 * C00009) / (${Variables:E2_3_1_8_km} + (E2_3_1_8 * C00024 * C00009))</v>
      </c>
      <c r="I1015" s="121" t="str">
        <f>_xlfn.CONCAT("r",A1015,": ",D1015," -&gt; ",F1015," | ",H1015)</f>
        <v>r1014: C00024 + C00009 -&gt; C00010 + C00227 | (${Variables:E2_3_1_8_kcat} * E2_3_1_8 * C00024 * C00009) / (${Variables:E2_3_1_8_km} + (E2_3_1_8 * C00024 * C00009))</v>
      </c>
    </row>
    <row r="1016" spans="1:9" s="82" customFormat="1" ht="25">
      <c r="A1016" s="116">
        <f t="shared" si="31"/>
        <v>1015</v>
      </c>
      <c r="B1016" s="114" t="s">
        <v>29008</v>
      </c>
      <c r="C1016" s="116" t="str">
        <f t="shared" si="30"/>
        <v>E2_3_1_8</v>
      </c>
      <c r="D1016" s="134" t="s">
        <v>31765</v>
      </c>
      <c r="E1016" s="135" t="s">
        <v>31766</v>
      </c>
      <c r="F1016" s="136" t="s">
        <v>31767</v>
      </c>
      <c r="G1016" s="136" t="s">
        <v>31768</v>
      </c>
      <c r="H1016" s="116" t="str">
        <f>_xlfn.CONCAT("(","${Variables:",C1016,"_kcat}"," * ",C1016," * ",E1016,") / (","${Variables:",C1016,"_km}"," + (",C1016," * ", E1016,"))")</f>
        <v>(${Variables:E2_3_1_8_kcat} * E2_3_1_8 * C00100 * C00009) / (${Variables:E2_3_1_8_km} + (E2_3_1_8 * C00100 * C00009))</v>
      </c>
      <c r="I1016" s="121" t="str">
        <f>_xlfn.CONCAT("r",A1016,": ",D1016," -&gt; ",F1016," | ",H1016)</f>
        <v>r1015: C00100 + C00009 -&gt; C02876 + C00010 | (${Variables:E2_3_1_8_kcat} * E2_3_1_8 * C00100 * C00009) / (${Variables:E2_3_1_8_km} + (E2_3_1_8 * C00100 * C00009))</v>
      </c>
    </row>
    <row r="1017" spans="1:9" s="82" customFormat="1" ht="25">
      <c r="A1017" s="116">
        <f t="shared" si="31"/>
        <v>1016</v>
      </c>
      <c r="B1017" s="114" t="s">
        <v>29009</v>
      </c>
      <c r="C1017" s="116" t="str">
        <f t="shared" si="30"/>
        <v>E2_3_2_2</v>
      </c>
      <c r="D1017" s="134" t="s">
        <v>31909</v>
      </c>
      <c r="E1017" s="135" t="s">
        <v>31910</v>
      </c>
      <c r="F1017" s="136" t="s">
        <v>31911</v>
      </c>
      <c r="G1017" s="136" t="s">
        <v>31912</v>
      </c>
      <c r="H1017" s="116" t="str">
        <f>_xlfn.CONCAT("(","${Variables:",C1017,"_kcat}"," * ",C1017," * ",E1017,") / (","${Variables:",C1017,"_km}"," + (",C1017," * ", E1017,"))")</f>
        <v>(${Variables:E2_3_2_2_kcat} * E2_3_2_2 * C03193 * C00045) / (${Variables:E2_3_2_2_km} + (E2_3_2_2 * C03193 * C00045))</v>
      </c>
      <c r="I1017" s="121" t="str">
        <f>_xlfn.CONCAT("r",A1017,": ",D1017," -&gt; ",F1017," | ",H1017)</f>
        <v>r1016: C03193 + C00045 -&gt; C00012 + C03363 | (${Variables:E2_3_2_2_kcat} * E2_3_2_2 * C03193 * C00045) / (${Variables:E2_3_2_2_km} + (E2_3_2_2 * C03193 * C00045))</v>
      </c>
    </row>
    <row r="1018" spans="1:9" s="82" customFormat="1" ht="25">
      <c r="A1018" s="116">
        <f t="shared" si="31"/>
        <v>1017</v>
      </c>
      <c r="B1018" s="114" t="s">
        <v>29009</v>
      </c>
      <c r="C1018" s="116" t="str">
        <f t="shared" si="30"/>
        <v>E2_3_2_2</v>
      </c>
      <c r="D1018" s="134" t="s">
        <v>31913</v>
      </c>
      <c r="E1018" s="135" t="s">
        <v>31914</v>
      </c>
      <c r="F1018" s="136" t="s">
        <v>31915</v>
      </c>
      <c r="G1018" s="136" t="s">
        <v>31916</v>
      </c>
      <c r="H1018" s="116" t="str">
        <f>_xlfn.CONCAT("(","${Variables:",C1018,"_kcat}"," * ",C1018," * ",E1018,") / (","${Variables:",C1018,"_km}"," + (",C1018," * ", E1018,"))")</f>
        <v>(${Variables:E2_3_2_2_kcat} * E2_3_2_2 * C00051 * C00151) / (${Variables:E2_3_2_2_km} + (E2_3_2_2 * C00051 * C00151))</v>
      </c>
      <c r="I1018" s="121" t="str">
        <f>_xlfn.CONCAT("r",A1018,": ",D1018," -&gt; ",F1018," | ",H1018)</f>
        <v>r1017: C00051 + C00151 -&gt; C01419 + C03740 | (${Variables:E2_3_2_2_kcat} * E2_3_2_2 * C00051 * C00151) / (${Variables:E2_3_2_2_km} + (E2_3_2_2 * C00051 * C00151))</v>
      </c>
    </row>
    <row r="1019" spans="1:9" s="82" customFormat="1" ht="25">
      <c r="A1019" s="116">
        <f t="shared" si="31"/>
        <v>1018</v>
      </c>
      <c r="B1019" s="114" t="s">
        <v>29009</v>
      </c>
      <c r="C1019" s="116" t="str">
        <f t="shared" si="30"/>
        <v>E2_3_2_2</v>
      </c>
      <c r="D1019" s="134" t="s">
        <v>31917</v>
      </c>
      <c r="E1019" s="135" t="s">
        <v>31918</v>
      </c>
      <c r="F1019" s="136" t="s">
        <v>31919</v>
      </c>
      <c r="G1019" s="136" t="s">
        <v>31920</v>
      </c>
      <c r="H1019" s="116" t="str">
        <f>_xlfn.CONCAT("(","${Variables:",C1019,"_kcat}"," * ",C1019," * ",E1019,") / (","${Variables:",C1019,"_km}"," + (",C1019," * ", E1019,"))")</f>
        <v>(${Variables:E2_3_2_2_kcat} * E2_3_2_2 * C03193 * C00245) / (${Variables:E2_3_2_2_km} + (E2_3_2_2 * C03193 * C00245))</v>
      </c>
      <c r="I1019" s="121" t="str">
        <f>_xlfn.CONCAT("r",A1019,": ",D1019," -&gt; ",F1019," | ",H1019)</f>
        <v>r1018: C03193 + C00245 -&gt; C00012 + C05844 | (${Variables:E2_3_2_2_kcat} * E2_3_2_2 * C03193 * C00245) / (${Variables:E2_3_2_2_km} + (E2_3_2_2 * C03193 * C00245))</v>
      </c>
    </row>
    <row r="1020" spans="1:9" s="82" customFormat="1" ht="25">
      <c r="A1020" s="116">
        <f t="shared" si="31"/>
        <v>1019</v>
      </c>
      <c r="B1020" s="114" t="s">
        <v>29009</v>
      </c>
      <c r="C1020" s="116" t="str">
        <f t="shared" si="30"/>
        <v>E2_3_2_2</v>
      </c>
      <c r="D1020" s="134" t="s">
        <v>31921</v>
      </c>
      <c r="E1020" s="135" t="s">
        <v>31922</v>
      </c>
      <c r="F1020" s="136" t="s">
        <v>31923</v>
      </c>
      <c r="G1020" s="136" t="s">
        <v>31924</v>
      </c>
      <c r="H1020" s="116" t="str">
        <f>_xlfn.CONCAT("(","${Variables:",C1020,"_kcat}"," * ",C1020," * ",E1020,") / (","${Variables:",C1020,"_km}"," + (",C1020," * ", E1020,"))")</f>
        <v>(${Variables:E2_3_2_2_kcat} * E2_3_2_2 * C02166 * C00045) / (${Variables:E2_3_2_2_km} + (E2_3_2_2 * C02166 * C00045))</v>
      </c>
      <c r="I1020" s="121" t="str">
        <f>_xlfn.CONCAT("r",A1020,": ",D1020," -&gt; ",F1020," | ",H1020)</f>
        <v>r1019: C02166 + C00045 -&gt; C05951 + C03363 | (${Variables:E2_3_2_2_kcat} * E2_3_2_2 * C02166 * C00045) / (${Variables:E2_3_2_2_km} + (E2_3_2_2 * C02166 * C00045))</v>
      </c>
    </row>
    <row r="1021" spans="1:9" s="82" customFormat="1" ht="25">
      <c r="A1021" s="116">
        <f t="shared" si="31"/>
        <v>1020</v>
      </c>
      <c r="B1021" s="114" t="s">
        <v>29009</v>
      </c>
      <c r="C1021" s="116" t="str">
        <f t="shared" si="30"/>
        <v>E2_3_2_2</v>
      </c>
      <c r="D1021" s="134" t="s">
        <v>31925</v>
      </c>
      <c r="E1021" s="135" t="s">
        <v>31926</v>
      </c>
      <c r="F1021" s="136" t="s">
        <v>31927</v>
      </c>
      <c r="G1021" s="136" t="s">
        <v>31928</v>
      </c>
      <c r="H1021" s="116" t="str">
        <f>_xlfn.CONCAT("(","${Variables:",C1021,"_kcat}"," * ",C1021," * ",E1021,") / (","${Variables:",C1021,"_km}"," + (",C1021," * ", E1021,"))")</f>
        <v>(${Variables:E2_3_2_2_kcat} * E2_3_2_2 * C03193 * C05689) / (${Variables:E2_3_2_2_km} + (E2_3_2_2 * C03193 * C05689))</v>
      </c>
      <c r="I1021" s="121" t="str">
        <f>_xlfn.CONCAT("r",A1021,": ",D1021," -&gt; ",F1021," | ",H1021)</f>
        <v>r1020: C03193 + C05689 -&gt; C00012 + C05695 | (${Variables:E2_3_2_2_kcat} * E2_3_2_2 * C03193 * C05689) / (${Variables:E2_3_2_2_km} + (E2_3_2_2 * C03193 * C05689))</v>
      </c>
    </row>
    <row r="1022" spans="1:9" s="82" customFormat="1" ht="25">
      <c r="A1022" s="116">
        <f t="shared" si="31"/>
        <v>1021</v>
      </c>
      <c r="B1022" s="114" t="s">
        <v>29009</v>
      </c>
      <c r="C1022" s="116" t="str">
        <f t="shared" si="30"/>
        <v>E2_3_2_2</v>
      </c>
      <c r="D1022" s="134" t="s">
        <v>31929</v>
      </c>
      <c r="E1022" s="135" t="s">
        <v>31930</v>
      </c>
      <c r="F1022" s="136" t="s">
        <v>31931</v>
      </c>
      <c r="G1022" s="136" t="s">
        <v>31932</v>
      </c>
      <c r="H1022" s="116" t="str">
        <f>_xlfn.CONCAT("(","${Variables:",C1022,"_kcat}"," * ",C1022," * ",E1022,") / (","${Variables:",C1022,"_km}"," + (",C1022," * ", E1022,"))")</f>
        <v>(${Variables:E2_3_2_2_kcat} * E2_3_2_2 * C02320 * C00001) / (${Variables:E2_3_2_2_km} + (E2_3_2_2 * C02320 * C00001))</v>
      </c>
      <c r="I1022" s="121" t="str">
        <f>_xlfn.CONCAT("r",A1022,": ",D1022," -&gt; ",F1022," | ",H1022)</f>
        <v>r1021: C02320 + C00001 -&gt; C05729 + C00025 | (${Variables:E2_3_2_2_kcat} * E2_3_2_2 * C02320 * C00001) / (${Variables:E2_3_2_2_km} + (E2_3_2_2 * C02320 * C00001))</v>
      </c>
    </row>
    <row r="1023" spans="1:9" s="82" customFormat="1" ht="25">
      <c r="A1023" s="116">
        <f t="shared" si="31"/>
        <v>1022</v>
      </c>
      <c r="B1023" s="114" t="s">
        <v>29009</v>
      </c>
      <c r="C1023" s="116" t="str">
        <f t="shared" si="30"/>
        <v>E2_3_2_2</v>
      </c>
      <c r="D1023" s="134" t="s">
        <v>31933</v>
      </c>
      <c r="E1023" s="135" t="s">
        <v>31934</v>
      </c>
      <c r="F1023" s="136" t="s">
        <v>31935</v>
      </c>
      <c r="G1023" s="136" t="s">
        <v>31936</v>
      </c>
      <c r="H1023" s="116" t="str">
        <f>_xlfn.CONCAT("(","${Variables:",C1023,"_kcat}"," * ",C1023," * ",E1023,") / (","${Variables:",C1023,"_km}"," + (",C1023," * ", E1023,"))")</f>
        <v>(${Variables:E2_3_2_2_kcat} * E2_3_2_2 * C02512 * C00025) / (${Variables:E2_3_2_2_km} + (E2_3_2_2 * C02512 * C00025))</v>
      </c>
      <c r="I1023" s="121" t="str">
        <f>_xlfn.CONCAT("r",A1023,": ",D1023," -&gt; ",F1023," | ",H1023)</f>
        <v>r1022: C02512 + C00025 -&gt; C05711 + C00001 | (${Variables:E2_3_2_2_kcat} * E2_3_2_2 * C02512 * C00025) / (${Variables:E2_3_2_2_km} + (E2_3_2_2 * C02512 * C00025))</v>
      </c>
    </row>
    <row r="1024" spans="1:9" s="82" customFormat="1" ht="25">
      <c r="A1024" s="116">
        <f t="shared" si="31"/>
        <v>1023</v>
      </c>
      <c r="B1024" s="114" t="s">
        <v>29009</v>
      </c>
      <c r="C1024" s="116" t="str">
        <f t="shared" si="30"/>
        <v>E2_3_2_2</v>
      </c>
      <c r="D1024" s="134" t="s">
        <v>31937</v>
      </c>
      <c r="E1024" s="135" t="s">
        <v>31938</v>
      </c>
      <c r="F1024" s="136" t="s">
        <v>31939</v>
      </c>
      <c r="G1024" s="136" t="s">
        <v>31940</v>
      </c>
      <c r="H1024" s="116" t="str">
        <f>_xlfn.CONCAT("(","${Variables:",C1024,"_kcat}"," * ",C1024," * ",E1024,") / (","${Variables:",C1024,"_km}"," + (",C1024," * ", E1024,"))")</f>
        <v>(${Variables:E2_3_2_2_kcat} * E2_3_2_2 * C05670 * C00025) / (${Variables:E2_3_2_2_km} + (E2_3_2_2 * C05670 * C00025))</v>
      </c>
      <c r="I1024" s="121" t="str">
        <f>_xlfn.CONCAT("r",A1024,": ",D1024," -&gt; ",F1024," | ",H1024)</f>
        <v>r1023: C05670 + C00025 -&gt; C06114 + C00001 | (${Variables:E2_3_2_2_kcat} * E2_3_2_2 * C05670 * C00025) / (${Variables:E2_3_2_2_km} + (E2_3_2_2 * C05670 * C00025))</v>
      </c>
    </row>
    <row r="1025" spans="1:9" s="82" customFormat="1" ht="25">
      <c r="A1025" s="116">
        <f t="shared" si="31"/>
        <v>1024</v>
      </c>
      <c r="B1025" s="114" t="s">
        <v>29010</v>
      </c>
      <c r="C1025" s="116" t="str">
        <f t="shared" si="30"/>
        <v>E2_3_2_6</v>
      </c>
      <c r="D1025" s="134" t="s">
        <v>31941</v>
      </c>
      <c r="E1025" s="135" t="s">
        <v>31942</v>
      </c>
      <c r="F1025" s="136" t="s">
        <v>31943</v>
      </c>
      <c r="G1025" s="136" t="s">
        <v>31944</v>
      </c>
      <c r="H1025" s="116" t="str">
        <f>_xlfn.CONCAT("(","${Variables:",C1025,"_kcat}"," * ",C1025," * ",E1025,") / (","${Variables:",C1025,"_km}"," + (",C1025," * ", E1025,"))")</f>
        <v>(${Variables:E2_3_2_6_kcat} * E2_3_2_6 * C02047 * C21388) / (${Variables:E2_3_2_6_km} + (E2_3_2_6 * C02047 * C21388))</v>
      </c>
      <c r="I1025" s="121" t="str">
        <f>_xlfn.CONCAT("r",A1025,": ",D1025," -&gt; ",F1025," | ",H1025)</f>
        <v>r1024: C02047 + C21388 -&gt; C01645 + C21387 | (${Variables:E2_3_2_6_kcat} * E2_3_2_6 * C02047 * C21388) / (${Variables:E2_3_2_6_km} + (E2_3_2_6 * C02047 * C21388))</v>
      </c>
    </row>
    <row r="1026" spans="1:9" s="82" customFormat="1" ht="25">
      <c r="A1026" s="116">
        <f t="shared" si="31"/>
        <v>1025</v>
      </c>
      <c r="B1026" s="114" t="s">
        <v>29010</v>
      </c>
      <c r="C1026" s="116" t="str">
        <f t="shared" si="30"/>
        <v>E2_3_2_6</v>
      </c>
      <c r="D1026" s="134" t="s">
        <v>31945</v>
      </c>
      <c r="E1026" s="135" t="s">
        <v>31946</v>
      </c>
      <c r="F1026" s="136" t="s">
        <v>31947</v>
      </c>
      <c r="G1026" s="136" t="s">
        <v>31948</v>
      </c>
      <c r="H1026" s="116" t="str">
        <f>_xlfn.CONCAT("(","${Variables:",C1026,"_kcat}"," * ",C1026," * ",E1026,") / (","${Variables:",C1026,"_km}"," + (",C1026," * ", E1026,"))")</f>
        <v>(${Variables:E2_3_2_6_kcat} * E2_3_2_6 * C02047 * C16739) / (${Variables:E2_3_2_6_km} + (E2_3_2_6 * C02047 * C16739))</v>
      </c>
      <c r="I1026" s="121" t="str">
        <f>_xlfn.CONCAT("r",A1026,": ",D1026," -&gt; ",F1026," | ",H1026)</f>
        <v>r1025: C02047 + C16739 -&gt; C01645 + C21386 | (${Variables:E2_3_2_6_kcat} * E2_3_2_6 * C02047 * C16739) / (${Variables:E2_3_2_6_km} + (E2_3_2_6 * C02047 * C16739))</v>
      </c>
    </row>
    <row r="1027" spans="1:9" s="82" customFormat="1" ht="25">
      <c r="A1027" s="116">
        <f t="shared" si="31"/>
        <v>1026</v>
      </c>
      <c r="B1027" s="114" t="s">
        <v>29010</v>
      </c>
      <c r="C1027" s="116" t="str">
        <f t="shared" ref="C1027:C1090" si="32">CONCATENATE("E",B1027)</f>
        <v>E2_3_2_6</v>
      </c>
      <c r="D1027" s="134" t="s">
        <v>31949</v>
      </c>
      <c r="E1027" s="135" t="s">
        <v>31950</v>
      </c>
      <c r="F1027" s="136" t="s">
        <v>31951</v>
      </c>
      <c r="G1027" s="136" t="s">
        <v>31952</v>
      </c>
      <c r="H1027" s="116" t="str">
        <f>_xlfn.CONCAT("(","${Variables:",C1027,"_kcat}"," * ",C1027," * ",E1027,") / (","${Variables:",C1027,"_km}"," + (",C1027," * ", E1027,"))")</f>
        <v>(${Variables:E2_3_2_6_kcat} * E2_3_2_6 * C02047 * C00017) / (${Variables:E2_3_2_6_km} + (E2_3_2_6 * C02047 * C00017))</v>
      </c>
      <c r="I1027" s="121" t="str">
        <f>_xlfn.CONCAT("r",A1027,": ",D1027," -&gt; ",F1027," | ",H1027)</f>
        <v>r1026: C02047 + C00017 -&gt; C01645 + C02429 | (${Variables:E2_3_2_6_kcat} * E2_3_2_6 * C02047 * C00017) / (${Variables:E2_3_2_6_km} + (E2_3_2_6 * C02047 * C00017))</v>
      </c>
    </row>
    <row r="1028" spans="1:9" s="82" customFormat="1" ht="25">
      <c r="A1028" s="116">
        <f t="shared" ref="A1028:A1091" si="33">A1027+1</f>
        <v>1027</v>
      </c>
      <c r="B1028" s="114" t="s">
        <v>29011</v>
      </c>
      <c r="C1028" s="116" t="str">
        <f t="shared" si="32"/>
        <v>E2_3_3_13</v>
      </c>
      <c r="D1028" s="134" t="s">
        <v>31953</v>
      </c>
      <c r="E1028" s="135" t="s">
        <v>31954</v>
      </c>
      <c r="F1028" s="136" t="s">
        <v>31955</v>
      </c>
      <c r="G1028" s="136" t="s">
        <v>31956</v>
      </c>
      <c r="H1028" s="116" t="str">
        <f>_xlfn.CONCAT("(","${Variables:",C1028,"_kcat}"," * ",C1028," * ",E1028,") / (","${Variables:",C1028,"_km}"," + (",C1028," * ", E1028,"))")</f>
        <v>(${Variables:E2_3_3_13_kcat} * E2_3_3_13 * C02504 * C00010) / (${Variables:E2_3_3_13_km} + (E2_3_3_13 * C02504 * C00010))</v>
      </c>
      <c r="I1028" s="121" t="str">
        <f>_xlfn.CONCAT("r",A1028,": ",D1028," -&gt; ",F1028," | ",H1028)</f>
        <v>r1027: C02504 + C00010 -&gt; C00024 + C00141 + C00001 | (${Variables:E2_3_3_13_kcat} * E2_3_3_13 * C02504 * C00010) / (${Variables:E2_3_3_13_km} + (E2_3_3_13 * C02504 * C00010))</v>
      </c>
    </row>
    <row r="1029" spans="1:9" s="82" customFormat="1" ht="25">
      <c r="A1029" s="116">
        <f t="shared" si="33"/>
        <v>1028</v>
      </c>
      <c r="B1029" s="114" t="s">
        <v>29012</v>
      </c>
      <c r="C1029" s="116" t="str">
        <f t="shared" si="32"/>
        <v>E2_3_3_16</v>
      </c>
      <c r="D1029" s="134" t="s">
        <v>31957</v>
      </c>
      <c r="E1029" s="135" t="s">
        <v>31958</v>
      </c>
      <c r="F1029" s="136" t="s">
        <v>31959</v>
      </c>
      <c r="G1029" s="136" t="s">
        <v>31960</v>
      </c>
      <c r="H1029" s="116" t="str">
        <f>_xlfn.CONCAT("(","${Variables:",C1029,"_kcat}"," * ",C1029," * ",E1029,") / (","${Variables:",C1029,"_km}"," + (",C1029," * ", E1029,"))")</f>
        <v>(${Variables:E2_3_3_16_kcat} * E2_3_3_16 * C00158 * C00010) / (${Variables:E2_3_3_16_km} + (E2_3_3_16 * C00158 * C00010))</v>
      </c>
      <c r="I1029" s="121" t="str">
        <f>_xlfn.CONCAT("r",A1029,": ",D1029," -&gt; ",F1029," | ",H1029)</f>
        <v>r1028: C00158 + C00010 -&gt; C00024 + C00001 + C00036 | (${Variables:E2_3_3_16_kcat} * E2_3_3_16 * C00158 * C00010) / (${Variables:E2_3_3_16_km} + (E2_3_3_16 * C00158 * C00010))</v>
      </c>
    </row>
    <row r="1030" spans="1:9" s="82" customFormat="1" ht="25">
      <c r="A1030" s="116">
        <f t="shared" si="33"/>
        <v>1029</v>
      </c>
      <c r="B1030" s="114" t="s">
        <v>29013</v>
      </c>
      <c r="C1030" s="116" t="str">
        <f t="shared" si="32"/>
        <v>E2_3_3_5</v>
      </c>
      <c r="D1030" s="134" t="s">
        <v>31961</v>
      </c>
      <c r="E1030" s="135" t="s">
        <v>31962</v>
      </c>
      <c r="F1030" s="137" t="s">
        <v>31963</v>
      </c>
      <c r="G1030" s="137" t="s">
        <v>31964</v>
      </c>
      <c r="H1030" s="116" t="str">
        <f>_xlfn.CONCAT("(","${Variables:",C1030,"_kcat}"," * ",C1030," * ",E1030,") / (","${Variables:",C1030,"_km}"," + (",C1030," * ", E1030,"))")</f>
        <v>(${Variables:E2_3_3_5_kcat} * E2_3_3_5 * C02225 * C00010 ) / (${Variables:E2_3_3_5_km} + (E2_3_3_5 * C02225 * C00010 ))</v>
      </c>
      <c r="I1030" s="121" t="str">
        <f>_xlfn.CONCAT("r",A1030,": ",D1030," -&gt; ",F1030," | ",H1030)</f>
        <v>r1029: C02225 + C00010  -&gt; C00100 + C00036 + C00001 | (${Variables:E2_3_3_5_kcat} * E2_3_3_5 * C02225 * C00010 ) / (${Variables:E2_3_3_5_km} + (E2_3_3_5 * C02225 * C00010 ))</v>
      </c>
    </row>
    <row r="1031" spans="1:9" s="82" customFormat="1" ht="25">
      <c r="A1031" s="116">
        <f t="shared" si="33"/>
        <v>1030</v>
      </c>
      <c r="B1031" s="114" t="s">
        <v>29013</v>
      </c>
      <c r="C1031" s="116" t="str">
        <f t="shared" si="32"/>
        <v>E2_3_3_5</v>
      </c>
      <c r="D1031" s="134" t="s">
        <v>31957</v>
      </c>
      <c r="E1031" s="135" t="s">
        <v>31958</v>
      </c>
      <c r="F1031" s="137" t="s">
        <v>31959</v>
      </c>
      <c r="G1031" s="137" t="s">
        <v>31960</v>
      </c>
      <c r="H1031" s="116" t="str">
        <f>_xlfn.CONCAT("(","${Variables:",C1031,"_kcat}"," * ",C1031," * ",E1031,") / (","${Variables:",C1031,"_km}"," + (",C1031," * ", E1031,"))")</f>
        <v>(${Variables:E2_3_3_5_kcat} * E2_3_3_5 * C00158 * C00010) / (${Variables:E2_3_3_5_km} + (E2_3_3_5 * C00158 * C00010))</v>
      </c>
      <c r="I1031" s="121" t="str">
        <f>_xlfn.CONCAT("r",A1031,": ",D1031," -&gt; ",F1031," | ",H1031)</f>
        <v>r1030: C00158 + C00010 -&gt; C00024 + C00001 + C00036 | (${Variables:E2_3_3_5_kcat} * E2_3_3_5 * C00158 * C00010) / (${Variables:E2_3_3_5_km} + (E2_3_3_5 * C00158 * C00010))</v>
      </c>
    </row>
    <row r="1032" spans="1:9" s="82" customFormat="1" ht="25">
      <c r="A1032" s="116">
        <f t="shared" si="33"/>
        <v>1031</v>
      </c>
      <c r="B1032" s="114" t="s">
        <v>29014</v>
      </c>
      <c r="C1032" s="116" t="str">
        <f t="shared" si="32"/>
        <v>E2_3_3_9</v>
      </c>
      <c r="D1032" s="134" t="s">
        <v>31965</v>
      </c>
      <c r="E1032" s="135" t="s">
        <v>31966</v>
      </c>
      <c r="F1032" s="136" t="s">
        <v>31967</v>
      </c>
      <c r="G1032" s="136" t="s">
        <v>31968</v>
      </c>
      <c r="H1032" s="116" t="str">
        <f>_xlfn.CONCAT("(","${Variables:",C1032,"_kcat}"," * ",C1032," * ",E1032,") / (","${Variables:",C1032,"_km}"," + (",C1032," * ", E1032,"))")</f>
        <v>(${Variables:E2_3_3_9_kcat} * E2_3_3_9 * C00149 * C00010) / (${Variables:E2_3_3_9_km} + (E2_3_3_9 * C00149 * C00010))</v>
      </c>
      <c r="I1032" s="121" t="str">
        <f>_xlfn.CONCAT("r",A1032,": ",D1032," -&gt; ",F1032," | ",H1032)</f>
        <v>r1031: C00149 + C00010 -&gt; C00024 + C00001 + C00048 | (${Variables:E2_3_3_9_kcat} * E2_3_3_9 * C00149 * C00010) / (${Variables:E2_3_3_9_km} + (E2_3_3_9 * C00149 * C00010))</v>
      </c>
    </row>
    <row r="1033" spans="1:9" s="82" customFormat="1" ht="25">
      <c r="A1033" s="116">
        <f t="shared" si="33"/>
        <v>1032</v>
      </c>
      <c r="B1033" s="114" t="s">
        <v>29014</v>
      </c>
      <c r="C1033" s="116" t="str">
        <f t="shared" si="32"/>
        <v>E2_3_3_9</v>
      </c>
      <c r="D1033" s="134" t="s">
        <v>31965</v>
      </c>
      <c r="E1033" s="135" t="s">
        <v>31966</v>
      </c>
      <c r="F1033" s="136" t="s">
        <v>31967</v>
      </c>
      <c r="G1033" s="136" t="s">
        <v>31968</v>
      </c>
      <c r="H1033" s="116" t="str">
        <f>_xlfn.CONCAT("(","${Variables:",C1033,"_kcat}"," * ",C1033," * ",E1033,") / (","${Variables:",C1033,"_km}"," + (",C1033," * ", E1033,"))")</f>
        <v>(${Variables:E2_3_3_9_kcat} * E2_3_3_9 * C00149 * C00010) / (${Variables:E2_3_3_9_km} + (E2_3_3_9 * C00149 * C00010))</v>
      </c>
      <c r="I1033" s="121" t="str">
        <f>_xlfn.CONCAT("r",A1033,": ",D1033," -&gt; ",F1033," | ",H1033)</f>
        <v>r1032: C00149 + C00010 -&gt; C00024 + C00001 + C00048 | (${Variables:E2_3_3_9_kcat} * E2_3_3_9 * C00149 * C00010) / (${Variables:E2_3_3_9_km} + (E2_3_3_9 * C00149 * C00010))</v>
      </c>
    </row>
    <row r="1034" spans="1:9" s="82" customFormat="1" ht="25">
      <c r="A1034" s="116">
        <f t="shared" si="33"/>
        <v>1033</v>
      </c>
      <c r="B1034" s="114" t="s">
        <v>29015</v>
      </c>
      <c r="C1034" s="116" t="str">
        <f t="shared" si="32"/>
        <v>E2_4_1_12</v>
      </c>
      <c r="D1034" s="134" t="s">
        <v>31969</v>
      </c>
      <c r="E1034" s="135" t="s">
        <v>31970</v>
      </c>
      <c r="F1034" s="136" t="s">
        <v>31971</v>
      </c>
      <c r="G1034" s="136" t="s">
        <v>31972</v>
      </c>
      <c r="H1034" s="116" t="str">
        <f>_xlfn.CONCAT("(","${Variables:",C1034,"_kcat}"," * ",C1034," * ",E1034,") / (","${Variables:",C1034,"_km}"," + (",C1034," * ", E1034,"))")</f>
        <v>(${Variables:E2_4_1_12_kcat} * E2_4_1_12 * C00029 * C00760) / (${Variables:E2_4_1_12_km} + (E2_4_1_12 * C00029 * C00760))</v>
      </c>
      <c r="I1034" s="121" t="str">
        <f>_xlfn.CONCAT("r",A1034,": ",D1034," -&gt; ",F1034," | ",H1034)</f>
        <v>r1033: C00029 + C00760 -&gt; C00015 + C00760 | (${Variables:E2_4_1_12_kcat} * E2_4_1_12 * C00029 * C00760) / (${Variables:E2_4_1_12_km} + (E2_4_1_12 * C00029 * C00760))</v>
      </c>
    </row>
    <row r="1035" spans="1:9" s="82" customFormat="1" ht="25">
      <c r="A1035" s="116">
        <f t="shared" si="33"/>
        <v>1034</v>
      </c>
      <c r="B1035" s="114" t="s">
        <v>29015</v>
      </c>
      <c r="C1035" s="116" t="str">
        <f t="shared" si="32"/>
        <v>E2_4_1_12</v>
      </c>
      <c r="D1035" s="134" t="s">
        <v>31973</v>
      </c>
      <c r="E1035" s="135" t="s">
        <v>31974</v>
      </c>
      <c r="F1035" s="136" t="s">
        <v>31975</v>
      </c>
      <c r="G1035" s="136" t="s">
        <v>31976</v>
      </c>
      <c r="H1035" s="116" t="str">
        <f>_xlfn.CONCAT("(","${Variables:",C1035,"_kcat}"," * ",C1035," * ",E1035,") / (","${Variables:",C1035,"_km}"," + (",C1035," * ", E1035,"))")</f>
        <v>(${Variables:E2_4_1_12_kcat} * E2_4_1_12 * G10481 * C10608 ) / (${Variables:E2_4_1_12_km} + (E2_4_1_12 * G10481 * C10608 ))</v>
      </c>
      <c r="I1035" s="121" t="str">
        <f>_xlfn.CONCAT("r",A1035,": ",D1035," -&gt; ",F1035," | ",H1035)</f>
        <v>r1034: G10481 + C10608  -&gt; G10481 + G10619 | (${Variables:E2_4_1_12_kcat} * E2_4_1_12 * G10481 * C10608 ) / (${Variables:E2_4_1_12_km} + (E2_4_1_12 * G10481 * C10608 ))</v>
      </c>
    </row>
    <row r="1036" spans="1:9" s="82" customFormat="1" ht="25">
      <c r="A1036" s="116">
        <f t="shared" si="33"/>
        <v>1035</v>
      </c>
      <c r="B1036" s="114" t="s">
        <v>29015</v>
      </c>
      <c r="C1036" s="116" t="str">
        <f t="shared" si="32"/>
        <v>E2_4_1_12</v>
      </c>
      <c r="D1036" s="134" t="s">
        <v>31969</v>
      </c>
      <c r="E1036" s="135" t="s">
        <v>31970</v>
      </c>
      <c r="F1036" s="136" t="s">
        <v>31971</v>
      </c>
      <c r="G1036" s="136" t="s">
        <v>31972</v>
      </c>
      <c r="H1036" s="116" t="str">
        <f>_xlfn.CONCAT("(","${Variables:",C1036,"_kcat}"," * ",C1036," * ",E1036,") / (","${Variables:",C1036,"_km}"," + (",C1036," * ", E1036,"))")</f>
        <v>(${Variables:E2_4_1_12_kcat} * E2_4_1_12 * C00029 * C00760) / (${Variables:E2_4_1_12_km} + (E2_4_1_12 * C00029 * C00760))</v>
      </c>
      <c r="I1036" s="121" t="str">
        <f>_xlfn.CONCAT("r",A1036,": ",D1036," -&gt; ",F1036," | ",H1036)</f>
        <v>r1035: C00029 + C00760 -&gt; C00015 + C00760 | (${Variables:E2_4_1_12_kcat} * E2_4_1_12 * C00029 * C00760) / (${Variables:E2_4_1_12_km} + (E2_4_1_12 * C00029 * C00760))</v>
      </c>
    </row>
    <row r="1037" spans="1:9" s="82" customFormat="1" ht="25">
      <c r="A1037" s="116">
        <f t="shared" si="33"/>
        <v>1036</v>
      </c>
      <c r="B1037" s="114" t="s">
        <v>29015</v>
      </c>
      <c r="C1037" s="116" t="str">
        <f t="shared" si="32"/>
        <v>E2_4_1_12</v>
      </c>
      <c r="D1037" s="134" t="s">
        <v>31973</v>
      </c>
      <c r="E1037" s="135" t="s">
        <v>31974</v>
      </c>
      <c r="F1037" s="136" t="s">
        <v>31975</v>
      </c>
      <c r="G1037" s="136" t="s">
        <v>31976</v>
      </c>
      <c r="H1037" s="116" t="str">
        <f>_xlfn.CONCAT("(","${Variables:",C1037,"_kcat}"," * ",C1037," * ",E1037,") / (","${Variables:",C1037,"_km}"," + (",C1037," * ", E1037,"))")</f>
        <v>(${Variables:E2_4_1_12_kcat} * E2_4_1_12 * G10481 * C10608 ) / (${Variables:E2_4_1_12_km} + (E2_4_1_12 * G10481 * C10608 ))</v>
      </c>
      <c r="I1037" s="121" t="str">
        <f>_xlfn.CONCAT("r",A1037,": ",D1037," -&gt; ",F1037," | ",H1037)</f>
        <v>r1036: G10481 + C10608  -&gt; G10481 + G10619 | (${Variables:E2_4_1_12_kcat} * E2_4_1_12 * G10481 * C10608 ) / (${Variables:E2_4_1_12_km} + (E2_4_1_12 * G10481 * C10608 ))</v>
      </c>
    </row>
    <row r="1038" spans="1:9" s="82" customFormat="1" ht="25">
      <c r="A1038" s="116">
        <f t="shared" si="33"/>
        <v>1037</v>
      </c>
      <c r="B1038" s="114" t="s">
        <v>29016</v>
      </c>
      <c r="C1038" s="116" t="str">
        <f t="shared" si="32"/>
        <v>E2_4_1_15</v>
      </c>
      <c r="D1038" s="134" t="s">
        <v>31977</v>
      </c>
      <c r="E1038" s="135" t="s">
        <v>31978</v>
      </c>
      <c r="F1038" s="136" t="s">
        <v>31979</v>
      </c>
      <c r="G1038" s="136" t="s">
        <v>31980</v>
      </c>
      <c r="H1038" s="116" t="str">
        <f>_xlfn.CONCAT("(","${Variables:",C1038,"_kcat}"," * ",C1038," * ",E1038,") / (","${Variables:",C1038,"_km}"," + (",C1038," * ", E1038,"))")</f>
        <v>(${Variables:E2_4_1_15_kcat} * E2_4_1_15 * C00029 * C00092) / (${Variables:E2_4_1_15_km} + (E2_4_1_15 * C00029 * C00092))</v>
      </c>
      <c r="I1038" s="121" t="str">
        <f>_xlfn.CONCAT("r",A1038,": ",D1038," -&gt; ",F1038," | ",H1038)</f>
        <v>r1037: C00029 + C00092 -&gt; C00015 + C00689 | (${Variables:E2_4_1_15_kcat} * E2_4_1_15 * C00029 * C00092) / (${Variables:E2_4_1_15_km} + (E2_4_1_15 * C00029 * C00092))</v>
      </c>
    </row>
    <row r="1039" spans="1:9" s="82" customFormat="1" ht="25">
      <c r="A1039" s="116">
        <f t="shared" si="33"/>
        <v>1038</v>
      </c>
      <c r="B1039" s="114" t="s">
        <v>29016</v>
      </c>
      <c r="C1039" s="116" t="str">
        <f t="shared" si="32"/>
        <v>E2_4_1_15</v>
      </c>
      <c r="D1039" s="134" t="s">
        <v>31981</v>
      </c>
      <c r="E1039" s="135" t="s">
        <v>31982</v>
      </c>
      <c r="F1039" s="136" t="s">
        <v>31983</v>
      </c>
      <c r="G1039" s="136" t="s">
        <v>31984</v>
      </c>
      <c r="H1039" s="116" t="str">
        <f>_xlfn.CONCAT("(","${Variables:",C1039,"_kcat}"," * ",C1039," * ",E1039,") / (","${Variables:",C1039,"_km}"," + (",C1039," * ", E1039,"))")</f>
        <v>(${Variables:E2_4_1_15_kcat} * E2_4_1_15 * G10608 * C00092) / (${Variables:E2_4_1_15_km} + (E2_4_1_15 * G10608 * C00092))</v>
      </c>
      <c r="I1039" s="121" t="str">
        <f>_xlfn.CONCAT("r",A1039,": ",D1039," -&gt; ",F1039," | ",H1039)</f>
        <v>r1038: G10608 + C00092 -&gt; G10619 + G09795 | (${Variables:E2_4_1_15_kcat} * E2_4_1_15 * G10608 * C00092) / (${Variables:E2_4_1_15_km} + (E2_4_1_15 * G10608 * C00092))</v>
      </c>
    </row>
    <row r="1040" spans="1:9" s="82" customFormat="1" ht="25">
      <c r="A1040" s="116">
        <f t="shared" si="33"/>
        <v>1039</v>
      </c>
      <c r="B1040" s="114" t="s">
        <v>29016</v>
      </c>
      <c r="C1040" s="116" t="str">
        <f t="shared" si="32"/>
        <v>E2_4_1_15</v>
      </c>
      <c r="D1040" s="134" t="s">
        <v>31985</v>
      </c>
      <c r="E1040" s="135" t="s">
        <v>31986</v>
      </c>
      <c r="F1040" s="136" t="s">
        <v>31979</v>
      </c>
      <c r="G1040" s="136" t="s">
        <v>31980</v>
      </c>
      <c r="H1040" s="116" t="str">
        <f>_xlfn.CONCAT("(","${Variables:",C1040,"_kcat}"," * ",C1040," * ",E1040,") / (","${Variables:",C1040,"_km}"," + (",C1040," * ", E1040,"))")</f>
        <v>(${Variables:E2_4_1_15_kcat} * E2_4_1_15 * C00029 * C00668) / (${Variables:E2_4_1_15_km} + (E2_4_1_15 * C00029 * C00668))</v>
      </c>
      <c r="I1040" s="121" t="str">
        <f>_xlfn.CONCAT("r",A1040,": ",D1040," -&gt; ",F1040," | ",H1040)</f>
        <v>r1039: C00029 + C00668 -&gt; C00015 + C00689 | (${Variables:E2_4_1_15_kcat} * E2_4_1_15 * C00029 * C00668) / (${Variables:E2_4_1_15_km} + (E2_4_1_15 * C00029 * C00668))</v>
      </c>
    </row>
    <row r="1041" spans="1:9" s="82" customFormat="1" ht="25">
      <c r="A1041" s="116">
        <f t="shared" si="33"/>
        <v>1040</v>
      </c>
      <c r="B1041" s="114" t="s">
        <v>29016</v>
      </c>
      <c r="C1041" s="116" t="str">
        <f t="shared" si="32"/>
        <v>E2_4_1_15</v>
      </c>
      <c r="D1041" s="134" t="s">
        <v>31987</v>
      </c>
      <c r="E1041" s="135" t="s">
        <v>31988</v>
      </c>
      <c r="F1041" s="136" t="s">
        <v>31983</v>
      </c>
      <c r="G1041" s="136" t="s">
        <v>31984</v>
      </c>
      <c r="H1041" s="116" t="str">
        <f>_xlfn.CONCAT("(","${Variables:",C1041,"_kcat}"," * ",C1041," * ",E1041,") / (","${Variables:",C1041,"_km}"," + (",C1041," * ", E1041,"))")</f>
        <v>(${Variables:E2_4_1_15_kcat} * E2_4_1_15 * G10608 * C00668) / (${Variables:E2_4_1_15_km} + (E2_4_1_15 * G10608 * C00668))</v>
      </c>
      <c r="I1041" s="121" t="str">
        <f>_xlfn.CONCAT("r",A1041,": ",D1041," -&gt; ",F1041," | ",H1041)</f>
        <v>r1040: G10608 + C00668 -&gt; G10619 + G09795 | (${Variables:E2_4_1_15_kcat} * E2_4_1_15 * G10608 * C00668) / (${Variables:E2_4_1_15_km} + (E2_4_1_15 * G10608 * C00668))</v>
      </c>
    </row>
    <row r="1042" spans="1:9" s="82" customFormat="1" ht="25">
      <c r="A1042" s="116">
        <f t="shared" si="33"/>
        <v>1041</v>
      </c>
      <c r="B1042" s="114" t="s">
        <v>29017</v>
      </c>
      <c r="C1042" s="116" t="str">
        <f t="shared" si="32"/>
        <v>E2_4_1_17</v>
      </c>
      <c r="D1042" s="134" t="s">
        <v>31989</v>
      </c>
      <c r="E1042" s="135" t="s">
        <v>31990</v>
      </c>
      <c r="F1042" s="136" t="s">
        <v>31991</v>
      </c>
      <c r="G1042" s="136" t="s">
        <v>31992</v>
      </c>
      <c r="H1042" s="116" t="str">
        <f>_xlfn.CONCAT("(","${Variables:",C1042,"_kcat}"," * ",C1042," * ",E1042,") / (","${Variables:",C1042,"_km}"," + (",C1042," * ", E1042,"))")</f>
        <v>(${Variables:E2_4_1_17_kcat} * E2_4_1_17 * C00167 * C19645) / (${Variables:E2_4_1_17_km} + (E2_4_1_17 * C00167 * C19645))</v>
      </c>
      <c r="I1042" s="121" t="str">
        <f>_xlfn.CONCAT("r",A1042,": ",D1042," -&gt; ",F1042," | ",H1042)</f>
        <v>r1041: C00167 + C19645 -&gt; C00015 + C19646 | (${Variables:E2_4_1_17_kcat} * E2_4_1_17 * C00167 * C19645) / (${Variables:E2_4_1_17_km} + (E2_4_1_17 * C00167 * C19645))</v>
      </c>
    </row>
    <row r="1043" spans="1:9" s="82" customFormat="1" ht="25">
      <c r="A1043" s="116">
        <f t="shared" si="33"/>
        <v>1042</v>
      </c>
      <c r="B1043" s="114" t="s">
        <v>29017</v>
      </c>
      <c r="C1043" s="116" t="str">
        <f t="shared" si="32"/>
        <v>E2_4_1_17</v>
      </c>
      <c r="D1043" s="134" t="s">
        <v>31993</v>
      </c>
      <c r="E1043" s="135" t="s">
        <v>31994</v>
      </c>
      <c r="F1043" s="136" t="s">
        <v>31995</v>
      </c>
      <c r="G1043" s="136" t="s">
        <v>31996</v>
      </c>
      <c r="H1043" s="116" t="str">
        <f>_xlfn.CONCAT("(","${Variables:",C1043,"_kcat}"," * ",C1043," * ",E1043,") / (","${Variables:",C1043,"_km}"," + (",C1043," * ", E1043,"))")</f>
        <v>(${Variables:E2_4_1_17_kcat} * E2_4_1_17 * C00167 * C01335) / (${Variables:E2_4_1_17_km} + (E2_4_1_17 * C00167 * C01335))</v>
      </c>
      <c r="I1043" s="121" t="str">
        <f>_xlfn.CONCAT("r",A1043,": ",D1043," -&gt; ",F1043," | ",H1043)</f>
        <v>r1042: C00167 + C01335 -&gt; C00015 + C03033 | (${Variables:E2_4_1_17_kcat} * E2_4_1_17 * C00167 * C01335) / (${Variables:E2_4_1_17_km} + (E2_4_1_17 * C00167 * C01335))</v>
      </c>
    </row>
    <row r="1044" spans="1:9" s="82" customFormat="1" ht="25">
      <c r="A1044" s="116">
        <f t="shared" si="33"/>
        <v>1043</v>
      </c>
      <c r="B1044" s="114" t="s">
        <v>29017</v>
      </c>
      <c r="C1044" s="116" t="str">
        <f t="shared" si="32"/>
        <v>E2_4_1_17</v>
      </c>
      <c r="D1044" s="134" t="s">
        <v>31997</v>
      </c>
      <c r="E1044" s="135" t="s">
        <v>31998</v>
      </c>
      <c r="F1044" s="136" t="s">
        <v>31999</v>
      </c>
      <c r="G1044" s="136" t="s">
        <v>32000</v>
      </c>
      <c r="H1044" s="116" t="str">
        <f>_xlfn.CONCAT("(","${Variables:",C1044,"_kcat}"," * ",C1044," * ",E1044,") / (","${Variables:",C1044,"_km}"," + (",C1044," * ", E1044,"))")</f>
        <v>(${Variables:E2_4_1_17_kcat} * E2_4_1_17 * C00468 * C00167) / (${Variables:E2_4_1_17_km} + (E2_4_1_17 * C00468 * C00167))</v>
      </c>
      <c r="I1044" s="121" t="str">
        <f>_xlfn.CONCAT("r",A1044,": ",D1044," -&gt; ",F1044," | ",H1044)</f>
        <v>r1043: C00468 + C00167 -&gt; C11133 + C00015 | (${Variables:E2_4_1_17_kcat} * E2_4_1_17 * C00468 * C00167) / (${Variables:E2_4_1_17_km} + (E2_4_1_17 * C00468 * C00167))</v>
      </c>
    </row>
    <row r="1045" spans="1:9" s="82" customFormat="1" ht="25">
      <c r="A1045" s="116">
        <f t="shared" si="33"/>
        <v>1044</v>
      </c>
      <c r="B1045" s="114" t="s">
        <v>29017</v>
      </c>
      <c r="C1045" s="116" t="str">
        <f t="shared" si="32"/>
        <v>E2_4_1_17</v>
      </c>
      <c r="D1045" s="134" t="s">
        <v>32001</v>
      </c>
      <c r="E1045" s="135" t="s">
        <v>32002</v>
      </c>
      <c r="F1045" s="136" t="s">
        <v>32003</v>
      </c>
      <c r="G1045" s="136" t="s">
        <v>32004</v>
      </c>
      <c r="H1045" s="116" t="str">
        <f>_xlfn.CONCAT("(","${Variables:",C1045,"_kcat}"," * ",C1045," * ",E1045,") / (","${Variables:",C1045,"_km}"," + (",C1045," * ", E1045,"))")</f>
        <v>(${Variables:E2_4_1_17_kcat} * E2_4_1_17 * C00167 * C00486) / (${Variables:E2_4_1_17_km} + (E2_4_1_17 * C00167 * C00486))</v>
      </c>
      <c r="I1045" s="121" t="str">
        <f>_xlfn.CONCAT("r",A1045,": ",D1045," -&gt; ",F1045," | ",H1045)</f>
        <v>r1044: C00167 + C00486 -&gt; C00015 + C05787 | (${Variables:E2_4_1_17_kcat} * E2_4_1_17 * C00167 * C00486) / (${Variables:E2_4_1_17_km} + (E2_4_1_17 * C00167 * C00486))</v>
      </c>
    </row>
    <row r="1046" spans="1:9" s="82" customFormat="1" ht="25">
      <c r="A1046" s="116">
        <f t="shared" si="33"/>
        <v>1045</v>
      </c>
      <c r="B1046" s="114" t="s">
        <v>29017</v>
      </c>
      <c r="C1046" s="116" t="str">
        <f t="shared" si="32"/>
        <v>E2_4_1_17</v>
      </c>
      <c r="D1046" s="134" t="s">
        <v>32005</v>
      </c>
      <c r="E1046" s="135" t="s">
        <v>32006</v>
      </c>
      <c r="F1046" s="136" t="s">
        <v>32007</v>
      </c>
      <c r="G1046" s="136" t="s">
        <v>32008</v>
      </c>
      <c r="H1046" s="116" t="str">
        <f>_xlfn.CONCAT("(","${Variables:",C1046,"_kcat}"," * ",C1046," * ",E1046,") / (","${Variables:",C1046,"_km}"," + (",C1046," * ", E1046,"))")</f>
        <v>(${Variables:E2_4_1_17_kcat} * E2_4_1_17 * C00523 * C00167) / (${Variables:E2_4_1_17_km} + (E2_4_1_17 * C00523 * C00167))</v>
      </c>
      <c r="I1046" s="121" t="str">
        <f>_xlfn.CONCAT("r",A1046,": ",D1046," -&gt; ",F1046," | ",H1046)</f>
        <v>r1045: C00523 + C00167 -&gt; C11135 + C00015 | (${Variables:E2_4_1_17_kcat} * E2_4_1_17 * C00523 * C00167) / (${Variables:E2_4_1_17_km} + (E2_4_1_17 * C00523 * C00167))</v>
      </c>
    </row>
    <row r="1047" spans="1:9" s="82" customFormat="1" ht="25">
      <c r="A1047" s="116">
        <f t="shared" si="33"/>
        <v>1046</v>
      </c>
      <c r="B1047" s="114" t="s">
        <v>29017</v>
      </c>
      <c r="C1047" s="116" t="str">
        <f t="shared" si="32"/>
        <v>E2_4_1_17</v>
      </c>
      <c r="D1047" s="134" t="s">
        <v>32009</v>
      </c>
      <c r="E1047" s="135" t="s">
        <v>32010</v>
      </c>
      <c r="F1047" s="136" t="s">
        <v>32011</v>
      </c>
      <c r="G1047" s="136" t="s">
        <v>32012</v>
      </c>
      <c r="H1047" s="116" t="str">
        <f>_xlfn.CONCAT("(","${Variables:",C1047,"_kcat}"," * ",C1047," * ",E1047,") / (","${Variables:",C1047,"_km}"," + (",C1047," * ", E1047,"))")</f>
        <v>(${Variables:E2_4_1_17_kcat} * E2_4_1_17 * C00535 * C00167) / (${Variables:E2_4_1_17_km} + (E2_4_1_17 * C00535 * C00167))</v>
      </c>
      <c r="I1047" s="121" t="str">
        <f>_xlfn.CONCAT("r",A1047,": ",D1047," -&gt; ",F1047," | ",H1047)</f>
        <v>r1046: C00535 + C00167 -&gt; C11134 + C00015 | (${Variables:E2_4_1_17_kcat} * E2_4_1_17 * C00535 * C00167) / (${Variables:E2_4_1_17_km} + (E2_4_1_17 * C00535 * C00167))</v>
      </c>
    </row>
    <row r="1048" spans="1:9" s="82" customFormat="1" ht="25">
      <c r="A1048" s="116">
        <f t="shared" si="33"/>
        <v>1047</v>
      </c>
      <c r="B1048" s="114" t="s">
        <v>29017</v>
      </c>
      <c r="C1048" s="116" t="str">
        <f t="shared" si="32"/>
        <v>E2_4_1_17</v>
      </c>
      <c r="D1048" s="134" t="s">
        <v>32013</v>
      </c>
      <c r="E1048" s="135" t="s">
        <v>32014</v>
      </c>
      <c r="F1048" s="136" t="s">
        <v>32015</v>
      </c>
      <c r="G1048" s="136" t="s">
        <v>32016</v>
      </c>
      <c r="H1048" s="116" t="str">
        <f>_xlfn.CONCAT("(","${Variables:",C1048,"_kcat}"," * ",C1048," * ",E1048,") / (","${Variables:",C1048,"_km}"," + (",C1048," * ", E1048,"))")</f>
        <v>(${Variables:E2_4_1_17_kcat} * E2_4_1_17 * C00777 * C00167) / (${Variables:E2_4_1_17_km} + (E2_4_1_17 * C00777 * C00167))</v>
      </c>
      <c r="I1048" s="121" t="str">
        <f>_xlfn.CONCAT("r",A1048,": ",D1048," -&gt; ",F1048," | ",H1048)</f>
        <v>r1047: C00777 + C00167 -&gt; C11061 + C00015 | (${Variables:E2_4_1_17_kcat} * E2_4_1_17 * C00777 * C00167) / (${Variables:E2_4_1_17_km} + (E2_4_1_17 * C00777 * C00167))</v>
      </c>
    </row>
    <row r="1049" spans="1:9" s="82" customFormat="1" ht="25">
      <c r="A1049" s="116">
        <f t="shared" si="33"/>
        <v>1048</v>
      </c>
      <c r="B1049" s="114" t="s">
        <v>29017</v>
      </c>
      <c r="C1049" s="116" t="str">
        <f t="shared" si="32"/>
        <v>E2_4_1_17</v>
      </c>
      <c r="D1049" s="134" t="s">
        <v>32017</v>
      </c>
      <c r="E1049" s="135" t="s">
        <v>32018</v>
      </c>
      <c r="F1049" s="136" t="s">
        <v>32019</v>
      </c>
      <c r="G1049" s="136" t="s">
        <v>32020</v>
      </c>
      <c r="H1049" s="116" t="str">
        <f>_xlfn.CONCAT("(","${Variables:",C1049,"_kcat}"," * ",C1049," * ",E1049,") / (","${Variables:",C1049,"_km}"," + (",C1049," * ", E1049,"))")</f>
        <v>(${Variables:E2_4_1_17_kcat} * E2_4_1_17 * C00951 * C00167 ) / (${Variables:E2_4_1_17_km} + (E2_4_1_17 * C00951 * C00167 ))</v>
      </c>
      <c r="I1049" s="121" t="str">
        <f>_xlfn.CONCAT("r",A1049,": ",D1049," -&gt; ",F1049," | ",H1049)</f>
        <v>r1048: C00951 + C00167  -&gt; C05503 + C00015 | (${Variables:E2_4_1_17_kcat} * E2_4_1_17 * C00951 * C00167 ) / (${Variables:E2_4_1_17_km} + (E2_4_1_17 * C00951 * C00167 ))</v>
      </c>
    </row>
    <row r="1050" spans="1:9" s="82" customFormat="1" ht="25">
      <c r="A1050" s="116">
        <f t="shared" si="33"/>
        <v>1049</v>
      </c>
      <c r="B1050" s="114" t="s">
        <v>29017</v>
      </c>
      <c r="C1050" s="116" t="str">
        <f t="shared" si="32"/>
        <v>E2_4_1_17</v>
      </c>
      <c r="D1050" s="134" t="s">
        <v>32021</v>
      </c>
      <c r="E1050" s="135" t="s">
        <v>32022</v>
      </c>
      <c r="F1050" s="136" t="s">
        <v>32023</v>
      </c>
      <c r="G1050" s="136" t="s">
        <v>32024</v>
      </c>
      <c r="H1050" s="116" t="str">
        <f>_xlfn.CONCAT("(","${Variables:",C1050,"_kcat}"," * ",C1050," * ",E1050,") / (","${Variables:",C1050,"_km}"," + (",C1050," * ", E1050,"))")</f>
        <v>(${Variables:E2_4_1_17_kcat} * E2_4_1_17 * C04373 * C00167) / (${Variables:E2_4_1_17_km} + (E2_4_1_17 * C04373 * C00167))</v>
      </c>
      <c r="I1050" s="121" t="str">
        <f>_xlfn.CONCAT("r",A1050,": ",D1050," -&gt; ",F1050," | ",H1050)</f>
        <v>r1049: C04373 + C00167 -&gt; C11136 + C00015 | (${Variables:E2_4_1_17_kcat} * E2_4_1_17 * C04373 * C00167) / (${Variables:E2_4_1_17_km} + (E2_4_1_17 * C04373 * C00167))</v>
      </c>
    </row>
    <row r="1051" spans="1:9" s="82" customFormat="1" ht="25">
      <c r="A1051" s="116">
        <f t="shared" si="33"/>
        <v>1050</v>
      </c>
      <c r="B1051" s="114" t="s">
        <v>29017</v>
      </c>
      <c r="C1051" s="116" t="str">
        <f t="shared" si="32"/>
        <v>E2_4_1_17</v>
      </c>
      <c r="D1051" s="134" t="s">
        <v>32025</v>
      </c>
      <c r="E1051" s="135" t="s">
        <v>32026</v>
      </c>
      <c r="F1051" s="136" t="s">
        <v>32027</v>
      </c>
      <c r="G1051" s="136" t="s">
        <v>32028</v>
      </c>
      <c r="H1051" s="116" t="str">
        <f>_xlfn.CONCAT("(","${Variables:",C1051,"_kcat}"," * ",C1051," * ",E1051,") / (","${Variables:",C1051,"_km}"," + (",C1051," * ", E1051,"))")</f>
        <v>(${Variables:E2_4_1_17_kcat} * E2_4_1_17 * C05299 * C00167) / (${Variables:E2_4_1_17_km} + (E2_4_1_17 * C05299 * C00167))</v>
      </c>
      <c r="I1051" s="121" t="str">
        <f>_xlfn.CONCAT("r",A1051,": ",D1051," -&gt; ",F1051," | ",H1051)</f>
        <v>r1050: C05299 + C00167 -&gt; C11132 + C00015 | (${Variables:E2_4_1_17_kcat} * E2_4_1_17 * C05299 * C00167) / (${Variables:E2_4_1_17_km} + (E2_4_1_17 * C05299 * C00167))</v>
      </c>
    </row>
    <row r="1052" spans="1:9" s="82" customFormat="1" ht="25">
      <c r="A1052" s="116">
        <f t="shared" si="33"/>
        <v>1051</v>
      </c>
      <c r="B1052" s="114" t="s">
        <v>29017</v>
      </c>
      <c r="C1052" s="116" t="str">
        <f t="shared" si="32"/>
        <v>E2_4_1_17</v>
      </c>
      <c r="D1052" s="134" t="s">
        <v>32029</v>
      </c>
      <c r="E1052" s="135" t="s">
        <v>32030</v>
      </c>
      <c r="F1052" s="136" t="s">
        <v>32031</v>
      </c>
      <c r="G1052" s="136" t="s">
        <v>32032</v>
      </c>
      <c r="H1052" s="116" t="str">
        <f>_xlfn.CONCAT("(","${Variables:",C1052,"_kcat}"," * ",C1052," * ",E1052,") / (","${Variables:",C1052,"_km}"," + (",C1052," * ", E1052,"))")</f>
        <v>(${Variables:E2_4_1_17_kcat} * E2_4_1_17 * C05302 * C00167) / (${Variables:E2_4_1_17_km} + (E2_4_1_17 * C05302 * C00167))</v>
      </c>
      <c r="I1052" s="121" t="str">
        <f>_xlfn.CONCAT("r",A1052,": ",D1052," -&gt; ",F1052," | ",H1052)</f>
        <v>r1051: C05302 + C00167 -&gt; C11131 + C00015 | (${Variables:E2_4_1_17_kcat} * E2_4_1_17 * C05302 * C00167) / (${Variables:E2_4_1_17_km} + (E2_4_1_17 * C05302 * C00167))</v>
      </c>
    </row>
    <row r="1053" spans="1:9" s="82" customFormat="1" ht="25">
      <c r="A1053" s="116">
        <f t="shared" si="33"/>
        <v>1052</v>
      </c>
      <c r="B1053" s="114" t="s">
        <v>29017</v>
      </c>
      <c r="C1053" s="116" t="str">
        <f t="shared" si="32"/>
        <v>E2_4_1_17</v>
      </c>
      <c r="D1053" s="134" t="s">
        <v>32033</v>
      </c>
      <c r="E1053" s="135" t="s">
        <v>32034</v>
      </c>
      <c r="F1053" s="136" t="s">
        <v>32035</v>
      </c>
      <c r="G1053" s="136" t="s">
        <v>32036</v>
      </c>
      <c r="H1053" s="116" t="str">
        <f>_xlfn.CONCAT("(","${Variables:",C1053,"_kcat}"," * ",C1053," * ",E1053,") / (","${Variables:",C1053,"_km}"," + (",C1053," * ", E1053,"))")</f>
        <v>(${Variables:E2_4_1_17_kcat} * E2_4_1_17 * C00167 * C05141) / (${Variables:E2_4_1_17_km} + (E2_4_1_17 * C00167 * C05141))</v>
      </c>
      <c r="I1053" s="121" t="str">
        <f>_xlfn.CONCAT("r",A1053,": ",D1053," -&gt; ",F1053," | ",H1053)</f>
        <v>r1052: C00167 + C05141 -&gt; C00015 + C05504 | (${Variables:E2_4_1_17_kcat} * E2_4_1_17 * C00167 * C05141) / (${Variables:E2_4_1_17_km} + (E2_4_1_17 * C00167 * C05141))</v>
      </c>
    </row>
    <row r="1054" spans="1:9" s="82" customFormat="1" ht="25">
      <c r="A1054" s="116">
        <f t="shared" si="33"/>
        <v>1053</v>
      </c>
      <c r="B1054" s="114" t="s">
        <v>29017</v>
      </c>
      <c r="C1054" s="116" t="str">
        <f t="shared" si="32"/>
        <v>E2_4_1_17</v>
      </c>
      <c r="D1054" s="134" t="s">
        <v>32037</v>
      </c>
      <c r="E1054" s="135" t="s">
        <v>32038</v>
      </c>
      <c r="F1054" s="136" t="s">
        <v>32039</v>
      </c>
      <c r="G1054" s="136" t="s">
        <v>32040</v>
      </c>
      <c r="H1054" s="116" t="str">
        <f>_xlfn.CONCAT("(","${Variables:",C1054,"_kcat}"," * ",C1054," * ",E1054,") / (","${Variables:",C1054,"_km}"," + (",C1054," * ", E1054,"))")</f>
        <v>(${Variables:E2_4_1_17_kcat} * E2_4_1_17 * C07490 * C00167) / (${Variables:E2_4_1_17_km} + (E2_4_1_17 * C07490 * C00167))</v>
      </c>
      <c r="I1054" s="121" t="str">
        <f>_xlfn.CONCAT("r",A1054,": ",D1054," -&gt; ",F1054," | ",H1054)</f>
        <v>r1053: C07490 + C00167 -&gt; C14869 + C00015 | (${Variables:E2_4_1_17_kcat} * E2_4_1_17 * C07490 * C00167) / (${Variables:E2_4_1_17_km} + (E2_4_1_17 * C07490 * C00167))</v>
      </c>
    </row>
    <row r="1055" spans="1:9" s="82" customFormat="1" ht="25">
      <c r="A1055" s="116">
        <f t="shared" si="33"/>
        <v>1054</v>
      </c>
      <c r="B1055" s="114" t="s">
        <v>29017</v>
      </c>
      <c r="C1055" s="116" t="str">
        <f t="shared" si="32"/>
        <v>E2_4_1_17</v>
      </c>
      <c r="D1055" s="134" t="s">
        <v>32041</v>
      </c>
      <c r="E1055" s="135" t="s">
        <v>32042</v>
      </c>
      <c r="F1055" s="136" t="s">
        <v>32043</v>
      </c>
      <c r="G1055" s="136" t="s">
        <v>32044</v>
      </c>
      <c r="H1055" s="116" t="str">
        <f>_xlfn.CONCAT("(","${Variables:",C1055,"_kcat}"," * ",C1055," * ",E1055,") / (","${Variables:",C1055,"_km}"," + (",C1055," * ", E1055,"))")</f>
        <v>(${Variables:E2_4_1_17_kcat} * E2_4_1_17 * C11173 * C00167) / (${Variables:E2_4_1_17_km} + (E2_4_1_17 * C11173 * C00167))</v>
      </c>
      <c r="I1055" s="121" t="str">
        <f>_xlfn.CONCAT("r",A1055,": ",D1055," -&gt; ",F1055," | ",H1055)</f>
        <v>r1054: C11173 + C00167 -&gt; C11376 + C00015 | (${Variables:E2_4_1_17_kcat} * E2_4_1_17 * C11173 * C00167) / (${Variables:E2_4_1_17_km} + (E2_4_1_17 * C11173 * C00167))</v>
      </c>
    </row>
    <row r="1056" spans="1:9" s="82" customFormat="1" ht="25">
      <c r="A1056" s="116">
        <f t="shared" si="33"/>
        <v>1055</v>
      </c>
      <c r="B1056" s="114" t="s">
        <v>29017</v>
      </c>
      <c r="C1056" s="116" t="str">
        <f t="shared" si="32"/>
        <v>E2_4_1_17</v>
      </c>
      <c r="D1056" s="134" t="s">
        <v>32045</v>
      </c>
      <c r="E1056" s="135" t="s">
        <v>32046</v>
      </c>
      <c r="F1056" s="136" t="s">
        <v>32047</v>
      </c>
      <c r="G1056" s="136" t="s">
        <v>32048</v>
      </c>
      <c r="H1056" s="116" t="str">
        <f>_xlfn.CONCAT("(","${Variables:",C1056,"_kcat}"," * ",C1056," * ",E1056,") / (","${Variables:",C1056,"_km}"," + (",C1056," * ", E1056,"))")</f>
        <v>(${Variables:E2_4_1_17_kcat} * E2_4_1_17 * C00167 * C06174) / (${Variables:E2_4_1_17_km} + (E2_4_1_17 * C00167 * C06174))</v>
      </c>
      <c r="I1056" s="121" t="str">
        <f>_xlfn.CONCAT("r",A1056,": ",D1056," -&gt; ",F1056," | ",H1056)</f>
        <v>r1055: C00167 + C06174 -&gt; C00015 + C16577 | (${Variables:E2_4_1_17_kcat} * E2_4_1_17 * C00167 * C06174) / (${Variables:E2_4_1_17_km} + (E2_4_1_17 * C00167 * C06174))</v>
      </c>
    </row>
    <row r="1057" spans="1:9" s="82" customFormat="1" ht="25">
      <c r="A1057" s="116">
        <f t="shared" si="33"/>
        <v>1056</v>
      </c>
      <c r="B1057" s="114" t="s">
        <v>29017</v>
      </c>
      <c r="C1057" s="116" t="str">
        <f t="shared" si="32"/>
        <v>E2_4_1_17</v>
      </c>
      <c r="D1057" s="134" t="s">
        <v>32049</v>
      </c>
      <c r="E1057" s="135" t="s">
        <v>32050</v>
      </c>
      <c r="F1057" s="136" t="s">
        <v>32051</v>
      </c>
      <c r="G1057" s="136" t="s">
        <v>32052</v>
      </c>
      <c r="H1057" s="116" t="str">
        <f>_xlfn.CONCAT("(","${Variables:",C1057,"_kcat}"," * ",C1057," * ",E1057,") / (","${Variables:",C1057,"_km}"," + (",C1057," * ", E1057,"))")</f>
        <v>(${Variables:E2_4_1_17_kcat} * E2_4_1_17 * C01516 * C00167) / (${Variables:E2_4_1_17_km} + (E2_4_1_17 * C01516 * C00167))</v>
      </c>
      <c r="I1057" s="121" t="str">
        <f>_xlfn.CONCAT("r",A1057,": ",D1057," -&gt; ",F1057," | ",H1057)</f>
        <v>r1056: C01516 + C00167 -&gt; C16643 + C00015 | (${Variables:E2_4_1_17_kcat} * E2_4_1_17 * C01516 * C00167) / (${Variables:E2_4_1_17_km} + (E2_4_1_17 * C01516 * C00167))</v>
      </c>
    </row>
    <row r="1058" spans="1:9" s="82" customFormat="1" ht="25">
      <c r="A1058" s="116">
        <f t="shared" si="33"/>
        <v>1057</v>
      </c>
      <c r="B1058" s="114" t="s">
        <v>29017</v>
      </c>
      <c r="C1058" s="116" t="str">
        <f t="shared" si="32"/>
        <v>E2_4_1_17</v>
      </c>
      <c r="D1058" s="134" t="s">
        <v>32049</v>
      </c>
      <c r="E1058" s="135" t="s">
        <v>32050</v>
      </c>
      <c r="F1058" s="136" t="s">
        <v>32053</v>
      </c>
      <c r="G1058" s="136" t="s">
        <v>32054</v>
      </c>
      <c r="H1058" s="116" t="str">
        <f>_xlfn.CONCAT("(","${Variables:",C1058,"_kcat}"," * ",C1058," * ",E1058,") / (","${Variables:",C1058,"_km}"," + (",C1058," * ", E1058,"))")</f>
        <v>(${Variables:E2_4_1_17_kcat} * E2_4_1_17 * C01516 * C00167) / (${Variables:E2_4_1_17_km} + (E2_4_1_17 * C01516 * C00167))</v>
      </c>
      <c r="I1058" s="121" t="str">
        <f>_xlfn.CONCAT("r",A1058,": ",D1058," -&gt; ",F1058," | ",H1058)</f>
        <v>r1057: C01516 + C00167 -&gt; C16578 + C00015 | (${Variables:E2_4_1_17_kcat} * E2_4_1_17 * C01516 * C00167) / (${Variables:E2_4_1_17_km} + (E2_4_1_17 * C01516 * C00167))</v>
      </c>
    </row>
    <row r="1059" spans="1:9" s="82" customFormat="1" ht="25">
      <c r="A1059" s="116">
        <f t="shared" si="33"/>
        <v>1058</v>
      </c>
      <c r="B1059" s="114" t="s">
        <v>29017</v>
      </c>
      <c r="C1059" s="116" t="str">
        <f t="shared" si="32"/>
        <v>E2_4_1_17</v>
      </c>
      <c r="D1059" s="134" t="s">
        <v>32055</v>
      </c>
      <c r="E1059" s="135" t="s">
        <v>32056</v>
      </c>
      <c r="F1059" s="136" t="s">
        <v>32057</v>
      </c>
      <c r="G1059" s="136" t="s">
        <v>32058</v>
      </c>
      <c r="H1059" s="116" t="str">
        <f>_xlfn.CONCAT("(","${Variables:",C1059,"_kcat}"," * ",C1059," * ",E1059,") / (","${Variables:",C1059,"_km}"," + (",C1059," * ", E1059,"))")</f>
        <v>(${Variables:E2_4_1_17_kcat} * E2_4_1_17 * C00167 * C00001) / (${Variables:E2_4_1_17_km} + (E2_4_1_17 * C00167 * C00001))</v>
      </c>
      <c r="I1059" s="121" t="str">
        <f>_xlfn.CONCAT("r",A1059,": ",D1059," -&gt; ",F1059," | ",H1059)</f>
        <v>r1058: C00167 + C00001 -&gt; C00015 + C00191 | (${Variables:E2_4_1_17_kcat} * E2_4_1_17 * C00167 * C00001) / (${Variables:E2_4_1_17_km} + (E2_4_1_17 * C00167 * C00001))</v>
      </c>
    </row>
    <row r="1060" spans="1:9" s="82" customFormat="1" ht="25">
      <c r="A1060" s="116">
        <f t="shared" si="33"/>
        <v>1059</v>
      </c>
      <c r="B1060" s="114" t="s">
        <v>29017</v>
      </c>
      <c r="C1060" s="116" t="str">
        <f t="shared" si="32"/>
        <v>E2_4_1_17</v>
      </c>
      <c r="D1060" s="134" t="s">
        <v>32059</v>
      </c>
      <c r="E1060" s="135" t="s">
        <v>32060</v>
      </c>
      <c r="F1060" s="136" t="s">
        <v>32061</v>
      </c>
      <c r="G1060" s="136" t="s">
        <v>32062</v>
      </c>
      <c r="H1060" s="116" t="str">
        <f>_xlfn.CONCAT("(","${Variables:",C1060,"_kcat}"," * ",C1060," * ",E1060,") / (","${Variables:",C1060,"_km}"," + (",C1060," * ", E1060,"))")</f>
        <v>(${Variables:E2_4_1_17_kcat} * E2_4_1_17 * C19574 * C00167) / (${Variables:E2_4_1_17_km} + (E2_4_1_17 * C19574 * C00167))</v>
      </c>
      <c r="I1060" s="121" t="str">
        <f>_xlfn.CONCAT("r",A1060,": ",D1060," -&gt; ",F1060," | ",H1060)</f>
        <v>r1059: C19574 + C00167 -&gt; C19605 + C00015 | (${Variables:E2_4_1_17_kcat} * E2_4_1_17 * C19574 * C00167) / (${Variables:E2_4_1_17_km} + (E2_4_1_17 * C19574 * C00167))</v>
      </c>
    </row>
    <row r="1061" spans="1:9" s="82" customFormat="1" ht="25">
      <c r="A1061" s="116">
        <f t="shared" si="33"/>
        <v>1060</v>
      </c>
      <c r="B1061" s="114" t="s">
        <v>29017</v>
      </c>
      <c r="C1061" s="116" t="str">
        <f t="shared" si="32"/>
        <v>E2_4_1_17</v>
      </c>
      <c r="D1061" s="134" t="s">
        <v>32059</v>
      </c>
      <c r="E1061" s="135" t="s">
        <v>32060</v>
      </c>
      <c r="F1061" s="136" t="s">
        <v>32063</v>
      </c>
      <c r="G1061" s="136" t="s">
        <v>32064</v>
      </c>
      <c r="H1061" s="116" t="str">
        <f>_xlfn.CONCAT("(","${Variables:",C1061,"_kcat}"," * ",C1061," * ",E1061,") / (","${Variables:",C1061,"_km}"," + (",C1061," * ", E1061,"))")</f>
        <v>(${Variables:E2_4_1_17_kcat} * E2_4_1_17 * C19574 * C00167) / (${Variables:E2_4_1_17_km} + (E2_4_1_17 * C19574 * C00167))</v>
      </c>
      <c r="I1061" s="121" t="str">
        <f>_xlfn.CONCAT("r",A1061,": ",D1061," -&gt; ",F1061," | ",H1061)</f>
        <v>r1060: C19574 + C00167 -&gt; C19606 + C00015 | (${Variables:E2_4_1_17_kcat} * E2_4_1_17 * C19574 * C00167) / (${Variables:E2_4_1_17_km} + (E2_4_1_17 * C19574 * C00167))</v>
      </c>
    </row>
    <row r="1062" spans="1:9" s="82" customFormat="1" ht="25">
      <c r="A1062" s="116">
        <f t="shared" si="33"/>
        <v>1061</v>
      </c>
      <c r="B1062" s="114" t="s">
        <v>29018</v>
      </c>
      <c r="C1062" s="116" t="str">
        <f t="shared" si="32"/>
        <v>E2_4_1_18</v>
      </c>
      <c r="D1062" s="134" t="s">
        <v>20511</v>
      </c>
      <c r="E1062" s="135" t="s">
        <v>20511</v>
      </c>
      <c r="F1062" s="136" t="s">
        <v>20512</v>
      </c>
      <c r="G1062" s="136" t="s">
        <v>20512</v>
      </c>
      <c r="H1062" s="116" t="str">
        <f>_xlfn.CONCAT("(","${Variables:",C1062,"_kcat}"," * ",C1062," * ",E1062,") / (","${Variables:",C1062,"_km}"," + (",C1062," * ", E1062,"))")</f>
        <v>(${Variables:E2_4_1_18_kcat} * E2_4_1_18 * C00718) / (${Variables:E2_4_1_18_km} + (E2_4_1_18 * C00718))</v>
      </c>
      <c r="I1062" s="121" t="str">
        <f>_xlfn.CONCAT("r",A1062,": ",D1062," -&gt; ",F1062," | ",H1062)</f>
        <v>r1061: C00718 -&gt; C00369 | (${Variables:E2_4_1_18_kcat} * E2_4_1_18 * C00718) / (${Variables:E2_4_1_18_km} + (E2_4_1_18 * C00718))</v>
      </c>
    </row>
    <row r="1063" spans="1:9" s="82" customFormat="1" ht="25">
      <c r="A1063" s="116">
        <f t="shared" si="33"/>
        <v>1062</v>
      </c>
      <c r="B1063" s="114" t="s">
        <v>29018</v>
      </c>
      <c r="C1063" s="116" t="str">
        <f t="shared" si="32"/>
        <v>E2_4_1_18</v>
      </c>
      <c r="D1063" s="134" t="s">
        <v>20514</v>
      </c>
      <c r="E1063" s="135" t="s">
        <v>20514</v>
      </c>
      <c r="F1063" s="136" t="s">
        <v>20515</v>
      </c>
      <c r="G1063" s="136" t="s">
        <v>20515</v>
      </c>
      <c r="H1063" s="116" t="str">
        <f>_xlfn.CONCAT("(","${Variables:",C1063,"_kcat}"," * ",C1063," * ",E1063,") / (","${Variables:",C1063,"_km}"," + (",C1063," * ", E1063,"))")</f>
        <v>(${Variables:E2_4_1_18_kcat} * E2_4_1_18 * G10495) / (${Variables:E2_4_1_18_km} + (E2_4_1_18 * G10495))</v>
      </c>
      <c r="I1063" s="121" t="str">
        <f>_xlfn.CONCAT("r",A1063,": ",D1063," -&gt; ",F1063," | ",H1063)</f>
        <v>r1062: G10495 -&gt; G10545 | (${Variables:E2_4_1_18_kcat} * E2_4_1_18 * G10495) / (${Variables:E2_4_1_18_km} + (E2_4_1_18 * G10495))</v>
      </c>
    </row>
    <row r="1064" spans="1:9" s="82" customFormat="1" ht="25">
      <c r="A1064" s="116">
        <f t="shared" si="33"/>
        <v>1063</v>
      </c>
      <c r="B1064" s="114" t="s">
        <v>29019</v>
      </c>
      <c r="C1064" s="116" t="str">
        <f t="shared" si="32"/>
        <v>E2_4_1_180</v>
      </c>
      <c r="D1064" s="134" t="s">
        <v>32065</v>
      </c>
      <c r="E1064" s="135" t="s">
        <v>32066</v>
      </c>
      <c r="F1064" s="136" t="s">
        <v>32067</v>
      </c>
      <c r="G1064" s="136" t="s">
        <v>32068</v>
      </c>
      <c r="H1064" s="116" t="str">
        <f>_xlfn.CONCAT("(","${Variables:",C1064,"_kcat}"," * ",C1064," * ",E1064,") / (","${Variables:",C1064,"_km}"," + (",C1064," * ", E1064,"))")</f>
        <v>(${Variables:E2_4_1_180_kcat} * E2_4_1_180 * C06240 * C01289) / (${Variables:E2_4_1_180_km} + (E2_4_1_180 * C06240 * C01289))</v>
      </c>
      <c r="I1064" s="121" t="str">
        <f>_xlfn.CONCAT("r",A1064,": ",D1064," -&gt; ",F1064," | ",H1064)</f>
        <v>r1063: C06240 + C01289 -&gt; C20487 + C00015 | (${Variables:E2_4_1_180_kcat} * E2_4_1_180 * C06240 * C01289) / (${Variables:E2_4_1_180_km} + (E2_4_1_180 * C06240 * C01289))</v>
      </c>
    </row>
    <row r="1065" spans="1:9" s="82" customFormat="1" ht="25">
      <c r="A1065" s="116">
        <f t="shared" si="33"/>
        <v>1064</v>
      </c>
      <c r="B1065" s="114" t="s">
        <v>29020</v>
      </c>
      <c r="C1065" s="116" t="str">
        <f t="shared" si="32"/>
        <v>E2_4_1_182</v>
      </c>
      <c r="D1065" s="134" t="s">
        <v>32069</v>
      </c>
      <c r="E1065" s="135" t="s">
        <v>32070</v>
      </c>
      <c r="F1065" s="136" t="s">
        <v>32071</v>
      </c>
      <c r="G1065" s="136" t="s">
        <v>32072</v>
      </c>
      <c r="H1065" s="116" t="str">
        <f>_xlfn.CONCAT("(","${Variables:",C1065,"_kcat}"," * ",C1065," * ",E1065,") / (","${Variables:",C1065,"_km}"," + (",C1065," * ", E1065,"))")</f>
        <v>(${Variables:E2_4_1_182_kcat} * E2_4_1_182 * C04652 * C04824) / (${Variables:E2_4_1_182_km} + (E2_4_1_182 * C04652 * C04824))</v>
      </c>
      <c r="I1065" s="121" t="str">
        <f>_xlfn.CONCAT("r",A1065,": ",D1065," -&gt; ",F1065," | ",H1065)</f>
        <v>r1064: C04652 + C04824 -&gt; C00015 + C04932 | (${Variables:E2_4_1_182_kcat} * E2_4_1_182 * C04652 * C04824) / (${Variables:E2_4_1_182_km} + (E2_4_1_182 * C04652 * C04824))</v>
      </c>
    </row>
    <row r="1066" spans="1:9" s="82" customFormat="1" ht="25">
      <c r="A1066" s="116">
        <f t="shared" si="33"/>
        <v>1065</v>
      </c>
      <c r="B1066" s="114" t="s">
        <v>29021</v>
      </c>
      <c r="C1066" s="116" t="str">
        <f t="shared" si="32"/>
        <v>E2_4_1_21</v>
      </c>
      <c r="D1066" s="134" t="s">
        <v>32073</v>
      </c>
      <c r="E1066" s="135" t="s">
        <v>32074</v>
      </c>
      <c r="F1066" s="136" t="s">
        <v>32075</v>
      </c>
      <c r="G1066" s="136" t="s">
        <v>32076</v>
      </c>
      <c r="H1066" s="116" t="str">
        <f>_xlfn.CONCAT("(","${Variables:",C1066,"_kcat}"," * ",C1066," * ",E1066,") / (","${Variables:",C1066,"_km}"," + (",C1066," * ", E1066,"))")</f>
        <v>(${Variables:E2_4_1_21_kcat} * E2_4_1_21 * C00498 * C00718) / (${Variables:E2_4_1_21_km} + (E2_4_1_21 * C00498 * C00718))</v>
      </c>
      <c r="I1066" s="121" t="str">
        <f>_xlfn.CONCAT("r",A1066,": ",D1066," -&gt; ",F1066," | ",H1066)</f>
        <v>r1065: C00498 + C00718 -&gt; C00008 + C00718 | (${Variables:E2_4_1_21_kcat} * E2_4_1_21 * C00498 * C00718) / (${Variables:E2_4_1_21_km} + (E2_4_1_21 * C00498 * C00718))</v>
      </c>
    </row>
    <row r="1067" spans="1:9" s="82" customFormat="1" ht="25">
      <c r="A1067" s="116">
        <f t="shared" si="33"/>
        <v>1066</v>
      </c>
      <c r="B1067" s="114" t="s">
        <v>29021</v>
      </c>
      <c r="C1067" s="116" t="str">
        <f t="shared" si="32"/>
        <v>E2_4_1_21</v>
      </c>
      <c r="D1067" s="134" t="s">
        <v>32077</v>
      </c>
      <c r="E1067" s="135" t="s">
        <v>32078</v>
      </c>
      <c r="F1067" s="136" t="s">
        <v>32079</v>
      </c>
      <c r="G1067" s="136" t="s">
        <v>32080</v>
      </c>
      <c r="H1067" s="116" t="str">
        <f>_xlfn.CONCAT("(","${Variables:",C1067,"_kcat}"," * ",C1067," * ",E1067,") / (","${Variables:",C1067,"_km}"," + (",C1067," * ", E1067,"))")</f>
        <v>(${Variables:E2_4_1_21_kcat} * E2_4_1_21 * G10495 * G11109) / (${Variables:E2_4_1_21_km} + (E2_4_1_21 * G10495 * G11109))</v>
      </c>
      <c r="I1067" s="121" t="str">
        <f>_xlfn.CONCAT("r",A1067,": ",D1067," -&gt; ",F1067," | ",H1067)</f>
        <v>r1066: G10495 + G11109 -&gt; G10495 + G11113 | (${Variables:E2_4_1_21_kcat} * E2_4_1_21 * G10495 * G11109) / (${Variables:E2_4_1_21_km} + (E2_4_1_21 * G10495 * G11109))</v>
      </c>
    </row>
    <row r="1068" spans="1:9" s="82" customFormat="1" ht="25">
      <c r="A1068" s="116">
        <f t="shared" si="33"/>
        <v>1067</v>
      </c>
      <c r="B1068" s="114" t="s">
        <v>29022</v>
      </c>
      <c r="C1068" s="116" t="str">
        <f t="shared" si="32"/>
        <v>E2_4_1_227</v>
      </c>
      <c r="D1068" s="137" t="s">
        <v>32081</v>
      </c>
      <c r="E1068" s="138" t="s">
        <v>32082</v>
      </c>
      <c r="F1068" s="136" t="s">
        <v>32083</v>
      </c>
      <c r="G1068" s="136" t="s">
        <v>32084</v>
      </c>
      <c r="H1068" s="116" t="str">
        <f>_xlfn.CONCAT("(","${Variables:",C1068,"_kcat}"," * ",C1068," * ",E1068,") / (","${Variables:",C1068,"_km}"," + (",C1068," * ", E1068,"))")</f>
        <v>(${Variables:E2_4_1_227_kcat} * E2_4_1_227 * C04851 * C00043) / (${Variables:E2_4_1_227_km} + (E2_4_1_227 * C04851 * C00043))</v>
      </c>
      <c r="I1068" s="121" t="str">
        <f>_xlfn.CONCAT("r",A1068,": ",D1068," -&gt; ",F1068," | ",H1068)</f>
        <v>r1067: C04851 + C00043 -&gt; C05893 + C00015 | (${Variables:E2_4_1_227_kcat} * E2_4_1_227 * C04851 * C00043) / (${Variables:E2_4_1_227_km} + (E2_4_1_227 * C04851 * C00043))</v>
      </c>
    </row>
    <row r="1069" spans="1:9" s="82" customFormat="1" ht="25">
      <c r="A1069" s="116">
        <f t="shared" si="33"/>
        <v>1068</v>
      </c>
      <c r="B1069" s="114" t="s">
        <v>29022</v>
      </c>
      <c r="C1069" s="116" t="str">
        <f t="shared" si="32"/>
        <v>E2_4_1_227</v>
      </c>
      <c r="D1069" s="137" t="s">
        <v>32085</v>
      </c>
      <c r="E1069" s="138" t="s">
        <v>32086</v>
      </c>
      <c r="F1069" s="136" t="s">
        <v>32087</v>
      </c>
      <c r="G1069" s="136" t="s">
        <v>32088</v>
      </c>
      <c r="H1069" s="116" t="str">
        <f>_xlfn.CONCAT("(","${Variables:",C1069,"_kcat}"," * ",C1069," * ",E1069,") / (","${Variables:",C1069,"_km}"," + (",C1069," * ", E1069,"))")</f>
        <v>(${Variables:E2_4_1_227_kcat} * E2_4_1_227 * G10552 * G10610) / (${Variables:E2_4_1_227_km} + (E2_4_1_227 * G10552 * G10610))</v>
      </c>
      <c r="I1069" s="121" t="str">
        <f>_xlfn.CONCAT("r",A1069,": ",D1069," -&gt; ",F1069," | ",H1069)</f>
        <v>r1068: G10552 + G10610 -&gt; G10553 + G10619 | (${Variables:E2_4_1_227_kcat} * E2_4_1_227 * G10552 * G10610) / (${Variables:E2_4_1_227_km} + (E2_4_1_227 * G10552 * G10610))</v>
      </c>
    </row>
    <row r="1070" spans="1:9" s="82" customFormat="1" ht="25">
      <c r="A1070" s="116">
        <f t="shared" si="33"/>
        <v>1069</v>
      </c>
      <c r="B1070" s="114" t="s">
        <v>29022</v>
      </c>
      <c r="C1070" s="116" t="str">
        <f t="shared" si="32"/>
        <v>E2_4_1_227</v>
      </c>
      <c r="D1070" s="137" t="s">
        <v>32089</v>
      </c>
      <c r="E1070" s="138" t="s">
        <v>32090</v>
      </c>
      <c r="F1070" s="136" t="s">
        <v>32091</v>
      </c>
      <c r="G1070" s="136" t="s">
        <v>32092</v>
      </c>
      <c r="H1070" s="116" t="str">
        <f>_xlfn.CONCAT("(","${Variables:",C1070,"_kcat}"," * ",C1070," * ",E1070,") / (","${Variables:",C1070,"_km}"," + (",C1070," * ", E1070,"))")</f>
        <v>(${Variables:E2_4_1_227_kcat} * E2_4_1_227 * C05897 * C00043) / (${Variables:E2_4_1_227_km} + (E2_4_1_227 * C05897 * C00043))</v>
      </c>
      <c r="I1070" s="121" t="str">
        <f>_xlfn.CONCAT("r",A1070,": ",D1070," -&gt; ",F1070," | ",H1070)</f>
        <v>r1069: C05897 + C00043 -&gt; C05898 + C00015 | (${Variables:E2_4_1_227_kcat} * E2_4_1_227 * C05897 * C00043) / (${Variables:E2_4_1_227_km} + (E2_4_1_227 * C05897 * C00043))</v>
      </c>
    </row>
    <row r="1071" spans="1:9" s="82" customFormat="1" ht="25">
      <c r="A1071" s="116">
        <f t="shared" si="33"/>
        <v>1070</v>
      </c>
      <c r="B1071" s="114" t="s">
        <v>29022</v>
      </c>
      <c r="C1071" s="116" t="str">
        <f t="shared" si="32"/>
        <v>E2_4_1_227</v>
      </c>
      <c r="D1071" s="137" t="s">
        <v>32093</v>
      </c>
      <c r="E1071" s="138" t="s">
        <v>32094</v>
      </c>
      <c r="F1071" s="136" t="s">
        <v>32095</v>
      </c>
      <c r="G1071" s="136" t="s">
        <v>32096</v>
      </c>
      <c r="H1071" s="116" t="str">
        <f>_xlfn.CONCAT("(","${Variables:",C1071,"_kcat}"," * ",C1071," * ",E1071,") / (","${Variables:",C1071,"_km}"," + (",C1071," * ", E1071,"))")</f>
        <v>(${Variables:E2_4_1_227_kcat} * E2_4_1_227 * G10551 * G10610) / (${Variables:E2_4_1_227_km} + (E2_4_1_227 * G10551 * G10610))</v>
      </c>
      <c r="I1071" s="121" t="str">
        <f>_xlfn.CONCAT("r",A1071,": ",D1071," -&gt; ",F1071," | ",H1071)</f>
        <v>r1070: G10551 + G10610 -&gt; G10550 + G10619 | (${Variables:E2_4_1_227_kcat} * E2_4_1_227 * G10551 * G10610) / (${Variables:E2_4_1_227_km} + (E2_4_1_227 * G10551 * G10610))</v>
      </c>
    </row>
    <row r="1072" spans="1:9" s="82" customFormat="1" ht="25">
      <c r="A1072" s="116">
        <f t="shared" si="33"/>
        <v>1071</v>
      </c>
      <c r="B1072" s="114" t="s">
        <v>29022</v>
      </c>
      <c r="C1072" s="116" t="str">
        <f t="shared" si="32"/>
        <v>E2_4_1_227</v>
      </c>
      <c r="D1072" s="137" t="s">
        <v>32097</v>
      </c>
      <c r="E1072" s="138" t="s">
        <v>32098</v>
      </c>
      <c r="F1072" s="136" t="s">
        <v>32099</v>
      </c>
      <c r="G1072" s="136" t="s">
        <v>32100</v>
      </c>
      <c r="H1072" s="116" t="str">
        <f>_xlfn.CONCAT("(","${Variables:",C1072,"_kcat}"," * ",C1072," * ",E1072,") / (","${Variables:",C1072,"_km}"," + (",C1072," * ", E1072,"))")</f>
        <v>(${Variables:E2_4_1_227_kcat} * E2_4_1_227 * G10556 * G10610) / (${Variables:E2_4_1_227_km} + (E2_4_1_227 * G10556 * G10610))</v>
      </c>
      <c r="I1072" s="121" t="str">
        <f>_xlfn.CONCAT("r",A1072,": ",D1072," -&gt; ",F1072," | ",H1072)</f>
        <v>r1071: G10556 + G10610 -&gt; G10555 + G10619 | (${Variables:E2_4_1_227_kcat} * E2_4_1_227 * G10556 * G10610) / (${Variables:E2_4_1_227_km} + (E2_4_1_227 * G10556 * G10610))</v>
      </c>
    </row>
    <row r="1073" spans="1:9" s="82" customFormat="1" ht="25">
      <c r="A1073" s="116">
        <f t="shared" si="33"/>
        <v>1072</v>
      </c>
      <c r="B1073" s="114" t="s">
        <v>29023</v>
      </c>
      <c r="C1073" s="116" t="str">
        <f t="shared" si="32"/>
        <v>E2_4_1_230</v>
      </c>
      <c r="D1073" s="134" t="s">
        <v>32101</v>
      </c>
      <c r="E1073" s="135" t="s">
        <v>32102</v>
      </c>
      <c r="F1073" s="136" t="s">
        <v>32103</v>
      </c>
      <c r="G1073" s="136" t="s">
        <v>32104</v>
      </c>
      <c r="H1073" s="116" t="str">
        <f>_xlfn.CONCAT("(","${Variables:",C1073,"_kcat}"," * ",C1073," * ",E1073,") / (","${Variables:",C1073,"_km}"," + (",C1073," * ", E1073,"))")</f>
        <v>(${Variables:E2_4_1_230_kcat} * E2_4_1_230 * C15548 * C00009) / (${Variables:E2_4_1_230_km} + (E2_4_1_230 * C15548 * C00009))</v>
      </c>
      <c r="I1073" s="121" t="str">
        <f>_xlfn.CONCAT("r",A1073,": ",D1073," -&gt; ",F1073," | ",H1073)</f>
        <v>r1072: C15548 + C00009 -&gt; C00031 + C00663 | (${Variables:E2_4_1_230_kcat} * E2_4_1_230 * C15548 * C00009) / (${Variables:E2_4_1_230_km} + (E2_4_1_230 * C15548 * C00009))</v>
      </c>
    </row>
    <row r="1074" spans="1:9" s="82" customFormat="1" ht="25">
      <c r="A1074" s="116">
        <f t="shared" si="33"/>
        <v>1073</v>
      </c>
      <c r="B1074" s="114" t="s">
        <v>29024</v>
      </c>
      <c r="C1074" s="116" t="str">
        <f t="shared" si="32"/>
        <v>E2_4_1_25</v>
      </c>
      <c r="D1074" s="134" t="s">
        <v>32105</v>
      </c>
      <c r="E1074" s="135" t="s">
        <v>32106</v>
      </c>
      <c r="F1074" s="136" t="s">
        <v>20560</v>
      </c>
      <c r="G1074" s="136" t="s">
        <v>20560</v>
      </c>
      <c r="H1074" s="116" t="str">
        <f>_xlfn.CONCAT("(","${Variables:",C1074,"_kcat}"," * ",C1074," * ",E1074,") / (","${Variables:",C1074,"_km}"," + (",C1074," * ", E1074,"))")</f>
        <v>(${Variables:E2_4_1_25_kcat} * E2_4_1_25 * C00718 * C00031) / (${Variables:E2_4_1_25_km} + (E2_4_1_25 * C00718 * C00031))</v>
      </c>
      <c r="I1074" s="121" t="str">
        <f>_xlfn.CONCAT("r",A1074,": ",D1074," -&gt; ",F1074," | ",H1074)</f>
        <v>r1073: C00718 + C00031 -&gt; C00208 | (${Variables:E2_4_1_25_kcat} * E2_4_1_25 * C00718 * C00031) / (${Variables:E2_4_1_25_km} + (E2_4_1_25 * C00718 * C00031))</v>
      </c>
    </row>
    <row r="1075" spans="1:9" s="82" customFormat="1" ht="25">
      <c r="A1075" s="116">
        <f t="shared" si="33"/>
        <v>1074</v>
      </c>
      <c r="B1075" s="114" t="s">
        <v>29024</v>
      </c>
      <c r="C1075" s="116" t="str">
        <f t="shared" si="32"/>
        <v>E2_4_1_25</v>
      </c>
      <c r="D1075" s="134" t="s">
        <v>32107</v>
      </c>
      <c r="E1075" s="135" t="s">
        <v>32108</v>
      </c>
      <c r="F1075" s="136" t="s">
        <v>20563</v>
      </c>
      <c r="G1075" s="136" t="s">
        <v>20563</v>
      </c>
      <c r="H1075" s="116" t="str">
        <f>_xlfn.CONCAT("(","${Variables:",C1075,"_kcat}"," * ",C1075," * ",E1075,") / (","${Variables:",C1075,"_km}"," + (",C1075," * ", E1075,"))")</f>
        <v>(${Variables:E2_4_1_25_kcat} * E2_4_1_25 * G10495 * C00031) / (${Variables:E2_4_1_25_km} + (E2_4_1_25 * G10495 * C00031))</v>
      </c>
      <c r="I1075" s="121" t="str">
        <f>_xlfn.CONCAT("r",A1075,": ",D1075," -&gt; ",F1075," | ",H1075)</f>
        <v>r1074: G10495 + C00031 -&gt; G00275 | (${Variables:E2_4_1_25_kcat} * E2_4_1_25 * G10495 * C00031) / (${Variables:E2_4_1_25_km} + (E2_4_1_25 * G10495 * C00031))</v>
      </c>
    </row>
    <row r="1076" spans="1:9" s="82" customFormat="1" ht="25">
      <c r="A1076" s="116">
        <f t="shared" si="33"/>
        <v>1075</v>
      </c>
      <c r="B1076" s="114" t="s">
        <v>29025</v>
      </c>
      <c r="C1076" s="116" t="str">
        <f t="shared" si="32"/>
        <v>E2_4_1_325</v>
      </c>
      <c r="D1076" s="134" t="s">
        <v>32109</v>
      </c>
      <c r="E1076" s="135" t="s">
        <v>32110</v>
      </c>
      <c r="F1076" s="136" t="s">
        <v>32111</v>
      </c>
      <c r="G1076" s="136" t="s">
        <v>32112</v>
      </c>
      <c r="H1076" s="116" t="str">
        <f>_xlfn.CONCAT("(","${Variables:",C1076,"_kcat}"," * ",C1076," * ",E1076,") / (","${Variables:",C1076,"_km}"," + (",C1076," * ", E1076,"))")</f>
        <v>(${Variables:E2_4_1_325_kcat} * E2_4_1_325 * C20497 * C20415) / (${Variables:E2_4_1_325_km} + (E2_4_1_325 * C20497 * C20415))</v>
      </c>
      <c r="I1076" s="121" t="str">
        <f>_xlfn.CONCAT("r",A1076,": ",D1076," -&gt; ",F1076," | ",H1076)</f>
        <v>r1075: C20497 + C20415 -&gt; C20498 + C00363 | (${Variables:E2_4_1_325_kcat} * E2_4_1_325 * C20497 * C20415) / (${Variables:E2_4_1_325_km} + (E2_4_1_325 * C20497 * C20415))</v>
      </c>
    </row>
    <row r="1077" spans="1:9" s="82" customFormat="1" ht="25">
      <c r="A1077" s="116">
        <f t="shared" si="33"/>
        <v>1076</v>
      </c>
      <c r="B1077" s="114" t="s">
        <v>29026</v>
      </c>
      <c r="C1077" s="116" t="str">
        <f t="shared" si="32"/>
        <v>E2_4_1_352</v>
      </c>
      <c r="D1077" s="134" t="s">
        <v>32113</v>
      </c>
      <c r="E1077" s="135" t="s">
        <v>32114</v>
      </c>
      <c r="F1077" s="136" t="s">
        <v>32115</v>
      </c>
      <c r="G1077" s="136" t="s">
        <v>32116</v>
      </c>
      <c r="H1077" s="116" t="str">
        <f>_xlfn.CONCAT("(","${Variables:",C1077,"_kcat}"," * ",C1077," * ",E1077,") / (","${Variables:",C1077,"_km}"," + (",C1077," * ", E1077,"))")</f>
        <v>(${Variables:E2_4_1_352_kcat} * E2_4_1_352 * C19792 * C00009) / (${Variables:E2_4_1_352_km} + (E2_4_1_352 * C19792 * C00009))</v>
      </c>
      <c r="I1077" s="121" t="str">
        <f>_xlfn.CONCAT("r",A1077,": ",D1077," -&gt; ",F1077," | ",H1077)</f>
        <v>r1076: C19792 + C00009 -&gt; C00103 + C00258 | (${Variables:E2_4_1_352_kcat} * E2_4_1_352 * C19792 * C00009) / (${Variables:E2_4_1_352_km} + (E2_4_1_352 * C19792 * C00009))</v>
      </c>
    </row>
    <row r="1078" spans="1:9" s="82" customFormat="1" ht="25">
      <c r="A1078" s="116">
        <f t="shared" si="33"/>
        <v>1077</v>
      </c>
      <c r="B1078" s="114" t="s">
        <v>29027</v>
      </c>
      <c r="C1078" s="116" t="str">
        <f t="shared" si="32"/>
        <v>E2_4_1_58</v>
      </c>
      <c r="D1078" s="134" t="s">
        <v>32117</v>
      </c>
      <c r="E1078" s="135" t="s">
        <v>32118</v>
      </c>
      <c r="F1078" s="136" t="s">
        <v>32119</v>
      </c>
      <c r="G1078" s="136" t="s">
        <v>32120</v>
      </c>
      <c r="H1078" s="116" t="str">
        <f>_xlfn.CONCAT("(","${Variables:",C1078,"_kcat}"," * ",C1078," * ",E1078,") / (","${Variables:",C1078,"_km}"," + (",C1078," * ", E1078,"))")</f>
        <v>(${Variables:E2_4_1_58_kcat} * E2_4_1_58 * C00029 * C00338) / (${Variables:E2_4_1_58_km} + (E2_4_1_58 * C00029 * C00338))</v>
      </c>
      <c r="I1078" s="121" t="str">
        <f>_xlfn.CONCAT("r",A1078,": ",D1078," -&gt; ",F1078," | ",H1078)</f>
        <v>r1077: C00029 + C00338 -&gt; C00015 + C03859 | (${Variables:E2_4_1_58_kcat} * E2_4_1_58 * C00029 * C00338) / (${Variables:E2_4_1_58_km} + (E2_4_1_58 * C00029 * C00338))</v>
      </c>
    </row>
    <row r="1079" spans="1:9" s="82" customFormat="1" ht="25">
      <c r="A1079" s="116">
        <f t="shared" si="33"/>
        <v>1078</v>
      </c>
      <c r="B1079" s="114" t="s">
        <v>29028</v>
      </c>
      <c r="C1079" s="116" t="str">
        <f t="shared" si="32"/>
        <v>E2_4_1_73</v>
      </c>
      <c r="D1079" s="134" t="s">
        <v>32117</v>
      </c>
      <c r="E1079" s="135" t="s">
        <v>32118</v>
      </c>
      <c r="F1079" s="136" t="s">
        <v>32121</v>
      </c>
      <c r="G1079" s="136" t="s">
        <v>32122</v>
      </c>
      <c r="H1079" s="116" t="str">
        <f>_xlfn.CONCAT("(","${Variables:",C1079,"_kcat}"," * ",C1079," * ",E1079,") / (","${Variables:",C1079,"_km}"," + (",C1079," * ", E1079,"))")</f>
        <v>(${Variables:E2_4_1_73_kcat} * E2_4_1_73 * C00029 * C00338) / (${Variables:E2_4_1_73_km} + (E2_4_1_73 * C00029 * C00338))</v>
      </c>
      <c r="I1079" s="121" t="str">
        <f>_xlfn.CONCAT("r",A1079,": ",D1079," -&gt; ",F1079," | ",H1079)</f>
        <v>r1078: C00029 + C00338 -&gt; C00015 + C04266 | (${Variables:E2_4_1_73_kcat} * E2_4_1_73 * C00029 * C00338) / (${Variables:E2_4_1_73_km} + (E2_4_1_73 * C00029 * C00338))</v>
      </c>
    </row>
    <row r="1080" spans="1:9" s="82" customFormat="1" ht="25">
      <c r="A1080" s="116">
        <f t="shared" si="33"/>
        <v>1079</v>
      </c>
      <c r="B1080" s="114" t="s">
        <v>29029</v>
      </c>
      <c r="C1080" s="116" t="str">
        <f t="shared" si="32"/>
        <v>E2_4_1_78</v>
      </c>
      <c r="D1080" s="134" t="s">
        <v>32123</v>
      </c>
      <c r="E1080" s="135" t="s">
        <v>32124</v>
      </c>
      <c r="F1080" s="136" t="s">
        <v>32125</v>
      </c>
      <c r="G1080" s="136" t="s">
        <v>32126</v>
      </c>
      <c r="H1080" s="116" t="str">
        <f>_xlfn.CONCAT("(","${Variables:",C1080,"_kcat}"," * ",C1080," * ",E1080,") / (","${Variables:",C1080,"_km}"," + (",C1080," * ", E1080,"))")</f>
        <v>(${Variables:E2_4_1_78_kcat} * E2_4_1_78 * C00029 * C01048) / (${Variables:E2_4_1_78_km} + (E2_4_1_78 * C00029 * C01048))</v>
      </c>
      <c r="I1080" s="121" t="str">
        <f>_xlfn.CONCAT("r",A1080,": ",D1080," -&gt; ",F1080," | ",H1080)</f>
        <v>r1079: C00029 + C01048 -&gt; C00015 + C03799 | (${Variables:E2_4_1_78_kcat} * E2_4_1_78 * C00029 * C01048) / (${Variables:E2_4_1_78_km} + (E2_4_1_78 * C00029 * C01048))</v>
      </c>
    </row>
    <row r="1081" spans="1:9" s="82" customFormat="1" ht="25">
      <c r="A1081" s="116">
        <f t="shared" si="33"/>
        <v>1080</v>
      </c>
      <c r="B1081" s="114" t="s">
        <v>29030</v>
      </c>
      <c r="C1081" s="116" t="str">
        <f t="shared" si="32"/>
        <v>E2_4_2_1</v>
      </c>
      <c r="D1081" s="134" t="s">
        <v>32127</v>
      </c>
      <c r="E1081" s="135" t="s">
        <v>32128</v>
      </c>
      <c r="F1081" s="136" t="s">
        <v>32129</v>
      </c>
      <c r="G1081" s="136" t="s">
        <v>32130</v>
      </c>
      <c r="H1081" s="116" t="str">
        <f>_xlfn.CONCAT("(","${Variables:",C1081,"_kcat}"," * ",C1081," * ",E1081,") / (","${Variables:",C1081,"_km}"," + (",C1081," * ", E1081,"))")</f>
        <v>(${Variables:E2_4_2_1_kcat} * E2_4_2_1 * C15586 * C00009) / (${Variables:E2_4_2_1_km} + (E2_4_2_1 * C15586 * C00009))</v>
      </c>
      <c r="I1081" s="121" t="str">
        <f>_xlfn.CONCAT("r",A1081,": ",D1081," -&gt; ",F1081," | ",H1081)</f>
        <v>r1080: C15586 + C00009 -&gt; C15587 + C00620 | (${Variables:E2_4_2_1_kcat} * E2_4_2_1 * C15586 * C00009) / (${Variables:E2_4_2_1_km} + (E2_4_2_1 * C15586 * C00009))</v>
      </c>
    </row>
    <row r="1082" spans="1:9" s="82" customFormat="1" ht="25">
      <c r="A1082" s="116">
        <f t="shared" si="33"/>
        <v>1081</v>
      </c>
      <c r="B1082" s="114" t="s">
        <v>29030</v>
      </c>
      <c r="C1082" s="116" t="str">
        <f t="shared" si="32"/>
        <v>E2_4_2_1</v>
      </c>
      <c r="D1082" s="134" t="s">
        <v>32131</v>
      </c>
      <c r="E1082" s="135" t="s">
        <v>32132</v>
      </c>
      <c r="F1082" s="136" t="s">
        <v>32133</v>
      </c>
      <c r="G1082" s="136" t="s">
        <v>32134</v>
      </c>
      <c r="H1082" s="116" t="str">
        <f>_xlfn.CONCAT("(","${Variables:",C1082,"_kcat}"," * ",C1082," * ",E1082,") / (","${Variables:",C1082,"_km}"," + (",C1082," * ", E1082,"))")</f>
        <v>(${Variables:E2_4_2_1_kcat} * E2_4_2_1 * C00212 * C00009) / (${Variables:E2_4_2_1_km} + (E2_4_2_1 * C00212 * C00009))</v>
      </c>
      <c r="I1082" s="121" t="str">
        <f>_xlfn.CONCAT("r",A1082,": ",D1082," -&gt; ",F1082," | ",H1082)</f>
        <v>r1081: C00212 + C00009 -&gt; C00147 + C00620 | (${Variables:E2_4_2_1_kcat} * E2_4_2_1 * C00212 * C00009) / (${Variables:E2_4_2_1_km} + (E2_4_2_1 * C00212 * C00009))</v>
      </c>
    </row>
    <row r="1083" spans="1:9" s="82" customFormat="1" ht="25">
      <c r="A1083" s="116">
        <f t="shared" si="33"/>
        <v>1082</v>
      </c>
      <c r="B1083" s="114" t="s">
        <v>29030</v>
      </c>
      <c r="C1083" s="116" t="str">
        <f t="shared" si="32"/>
        <v>E2_4_2_1</v>
      </c>
      <c r="D1083" s="134" t="s">
        <v>32135</v>
      </c>
      <c r="E1083" s="135" t="s">
        <v>32136</v>
      </c>
      <c r="F1083" s="136" t="s">
        <v>32137</v>
      </c>
      <c r="G1083" s="136" t="s">
        <v>32138</v>
      </c>
      <c r="H1083" s="116" t="str">
        <f>_xlfn.CONCAT("(","${Variables:",C1083,"_kcat}"," * ",C1083," * ",E1083,") / (","${Variables:",C1083,"_km}"," + (",C1083," * ", E1083,"))")</f>
        <v>(${Variables:E2_4_2_1_kcat} * E2_4_2_1 * C00294 * C00009) / (${Variables:E2_4_2_1_km} + (E2_4_2_1 * C00294 * C00009))</v>
      </c>
      <c r="I1083" s="121" t="str">
        <f>_xlfn.CONCAT("r",A1083,": ",D1083," -&gt; ",F1083," | ",H1083)</f>
        <v>r1082: C00294 + C00009 -&gt; C00262 + C00620 | (${Variables:E2_4_2_1_kcat} * E2_4_2_1 * C00294 * C00009) / (${Variables:E2_4_2_1_km} + (E2_4_2_1 * C00294 * C00009))</v>
      </c>
    </row>
    <row r="1084" spans="1:9" s="82" customFormat="1" ht="25">
      <c r="A1084" s="116">
        <f t="shared" si="33"/>
        <v>1083</v>
      </c>
      <c r="B1084" s="114" t="s">
        <v>29030</v>
      </c>
      <c r="C1084" s="116" t="str">
        <f t="shared" si="32"/>
        <v>E2_4_2_1</v>
      </c>
      <c r="D1084" s="134" t="s">
        <v>32139</v>
      </c>
      <c r="E1084" s="135" t="s">
        <v>32140</v>
      </c>
      <c r="F1084" s="136" t="s">
        <v>32141</v>
      </c>
      <c r="G1084" s="136" t="s">
        <v>32142</v>
      </c>
      <c r="H1084" s="116" t="str">
        <f>_xlfn.CONCAT("(","${Variables:",C1084,"_kcat}"," * ",C1084," * ",E1084,") / (","${Variables:",C1084,"_km}"," + (",C1084," * ", E1084,"))")</f>
        <v>(${Variables:E2_4_2_1_kcat} * E2_4_2_1 * C00387 * C00009) / (${Variables:E2_4_2_1_km} + (E2_4_2_1 * C00387 * C00009))</v>
      </c>
      <c r="I1084" s="121" t="str">
        <f>_xlfn.CONCAT("r",A1084,": ",D1084," -&gt; ",F1084," | ",H1084)</f>
        <v>r1083: C00387 + C00009 -&gt; C00242 + C00620 | (${Variables:E2_4_2_1_kcat} * E2_4_2_1 * C00387 * C00009) / (${Variables:E2_4_2_1_km} + (E2_4_2_1 * C00387 * C00009))</v>
      </c>
    </row>
    <row r="1085" spans="1:9" s="82" customFormat="1" ht="25">
      <c r="A1085" s="116">
        <f t="shared" si="33"/>
        <v>1084</v>
      </c>
      <c r="B1085" s="114" t="s">
        <v>29030</v>
      </c>
      <c r="C1085" s="116" t="str">
        <f t="shared" si="32"/>
        <v>E2_4_2_1</v>
      </c>
      <c r="D1085" s="134" t="s">
        <v>32143</v>
      </c>
      <c r="E1085" s="135" t="s">
        <v>32144</v>
      </c>
      <c r="F1085" s="136" t="s">
        <v>32145</v>
      </c>
      <c r="G1085" s="136" t="s">
        <v>32146</v>
      </c>
      <c r="H1085" s="116" t="str">
        <f>_xlfn.CONCAT("(","${Variables:",C1085,"_kcat}"," * ",C1085," * ",E1085,") / (","${Variables:",C1085,"_km}"," + (",C1085," * ", E1085,"))")</f>
        <v>(${Variables:E2_4_2_1_kcat} * E2_4_2_1 * C01762 * C00009) / (${Variables:E2_4_2_1_km} + (E2_4_2_1 * C01762 * C00009))</v>
      </c>
      <c r="I1085" s="121" t="str">
        <f>_xlfn.CONCAT("r",A1085,": ",D1085," -&gt; ",F1085," | ",H1085)</f>
        <v>r1084: C01762 + C00009 -&gt; C00385 + C00620 | (${Variables:E2_4_2_1_kcat} * E2_4_2_1 * C01762 * C00009) / (${Variables:E2_4_2_1_km} + (E2_4_2_1 * C01762 * C00009))</v>
      </c>
    </row>
    <row r="1086" spans="1:9" s="82" customFormat="1" ht="25">
      <c r="A1086" s="116">
        <f t="shared" si="33"/>
        <v>1085</v>
      </c>
      <c r="B1086" s="114" t="s">
        <v>29030</v>
      </c>
      <c r="C1086" s="116" t="str">
        <f t="shared" si="32"/>
        <v>E2_4_2_1</v>
      </c>
      <c r="D1086" s="134" t="s">
        <v>32147</v>
      </c>
      <c r="E1086" s="135" t="s">
        <v>32148</v>
      </c>
      <c r="F1086" s="136" t="s">
        <v>32149</v>
      </c>
      <c r="G1086" s="136" t="s">
        <v>32150</v>
      </c>
      <c r="H1086" s="116" t="str">
        <f>_xlfn.CONCAT("(","${Variables:",C1086,"_kcat}"," * ",C1086," * ",E1086,") / (","${Variables:",C1086,"_km}"," + (",C1086," * ", E1086,"))")</f>
        <v>(${Variables:E2_4_2_1_kcat} * E2_4_2_1 * C20463 * C00009) / (${Variables:E2_4_2_1_km} + (E2_4_2_1 * C20463 * C00009))</v>
      </c>
      <c r="I1086" s="121" t="str">
        <f>_xlfn.CONCAT("r",A1086,": ",D1086," -&gt; ",F1086," | ",H1086)</f>
        <v>r1085: C20463 + C00009 -&gt; C15587 + C00672 | (${Variables:E2_4_2_1_kcat} * E2_4_2_1 * C20463 * C00009) / (${Variables:E2_4_2_1_km} + (E2_4_2_1 * C20463 * C00009))</v>
      </c>
    </row>
    <row r="1087" spans="1:9" s="82" customFormat="1" ht="25">
      <c r="A1087" s="116">
        <f t="shared" si="33"/>
        <v>1086</v>
      </c>
      <c r="B1087" s="114" t="s">
        <v>29030</v>
      </c>
      <c r="C1087" s="116" t="str">
        <f t="shared" si="32"/>
        <v>E2_4_2_1</v>
      </c>
      <c r="D1087" s="134" t="s">
        <v>32151</v>
      </c>
      <c r="E1087" s="135" t="s">
        <v>32152</v>
      </c>
      <c r="F1087" s="136" t="s">
        <v>32153</v>
      </c>
      <c r="G1087" s="136" t="s">
        <v>32154</v>
      </c>
      <c r="H1087" s="116" t="str">
        <f>_xlfn.CONCAT("(","${Variables:",C1087,"_kcat}"," * ",C1087," * ",E1087,") / (","${Variables:",C1087,"_km}"," + (",C1087," * ", E1087,"))")</f>
        <v>(${Variables:E2_4_2_1_kcat} * E2_4_2_1 * C00330 * C00009) / (${Variables:E2_4_2_1_km} + (E2_4_2_1 * C00330 * C00009))</v>
      </c>
      <c r="I1087" s="121" t="str">
        <f>_xlfn.CONCAT("r",A1087,": ",D1087," -&gt; ",F1087," | ",H1087)</f>
        <v>r1086: C00330 + C00009 -&gt; C00242 + C00672 | (${Variables:E2_4_2_1_kcat} * E2_4_2_1 * C00330 * C00009) / (${Variables:E2_4_2_1_km} + (E2_4_2_1 * C00330 * C00009))</v>
      </c>
    </row>
    <row r="1088" spans="1:9" s="82" customFormat="1" ht="25">
      <c r="A1088" s="116">
        <f t="shared" si="33"/>
        <v>1087</v>
      </c>
      <c r="B1088" s="114" t="s">
        <v>29030</v>
      </c>
      <c r="C1088" s="116" t="str">
        <f t="shared" si="32"/>
        <v>E2_4_2_1</v>
      </c>
      <c r="D1088" s="134" t="s">
        <v>32155</v>
      </c>
      <c r="E1088" s="135" t="s">
        <v>32156</v>
      </c>
      <c r="F1088" s="136" t="s">
        <v>32157</v>
      </c>
      <c r="G1088" s="136" t="s">
        <v>32158</v>
      </c>
      <c r="H1088" s="116" t="str">
        <f>_xlfn.CONCAT("(","${Variables:",C1088,"_kcat}"," * ",C1088," * ",E1088,") / (","${Variables:",C1088,"_km}"," + (",C1088," * ", E1088,"))")</f>
        <v>(${Variables:E2_4_2_1_kcat} * E2_4_2_1 * C00559 * C00009 ) / (${Variables:E2_4_2_1_km} + (E2_4_2_1 * C00559 * C00009 ))</v>
      </c>
      <c r="I1088" s="121" t="str">
        <f>_xlfn.CONCAT("r",A1088,": ",D1088," -&gt; ",F1088," | ",H1088)</f>
        <v>r1087: C00559 + C00009  -&gt; C00147 + C00672 | (${Variables:E2_4_2_1_kcat} * E2_4_2_1 * C00559 * C00009 ) / (${Variables:E2_4_2_1_km} + (E2_4_2_1 * C00559 * C00009 ))</v>
      </c>
    </row>
    <row r="1089" spans="1:9" s="82" customFormat="1" ht="25">
      <c r="A1089" s="116">
        <f t="shared" si="33"/>
        <v>1088</v>
      </c>
      <c r="B1089" s="114" t="s">
        <v>29030</v>
      </c>
      <c r="C1089" s="116" t="str">
        <f t="shared" si="32"/>
        <v>E2_4_2_1</v>
      </c>
      <c r="D1089" s="134" t="s">
        <v>32159</v>
      </c>
      <c r="E1089" s="135" t="s">
        <v>32160</v>
      </c>
      <c r="F1089" s="136" t="s">
        <v>32161</v>
      </c>
      <c r="G1089" s="136" t="s">
        <v>32162</v>
      </c>
      <c r="H1089" s="116" t="str">
        <f>_xlfn.CONCAT("(","${Variables:",C1089,"_kcat}"," * ",C1089," * ",E1089,") / (","${Variables:",C1089,"_km}"," + (",C1089," * ", E1089,"))")</f>
        <v>(${Variables:E2_4_2_1_kcat} * E2_4_2_1 * C05512 * C00009) / (${Variables:E2_4_2_1_km} + (E2_4_2_1 * C05512 * C00009))</v>
      </c>
      <c r="I1089" s="121" t="str">
        <f>_xlfn.CONCAT("r",A1089,": ",D1089," -&gt; ",F1089," | ",H1089)</f>
        <v>r1088: C05512 + C00009 -&gt; C00262 + C00672 | (${Variables:E2_4_2_1_kcat} * E2_4_2_1 * C05512 * C00009) / (${Variables:E2_4_2_1_km} + (E2_4_2_1 * C05512 * C00009))</v>
      </c>
    </row>
    <row r="1090" spans="1:9" s="82" customFormat="1" ht="25">
      <c r="A1090" s="116">
        <f t="shared" si="33"/>
        <v>1089</v>
      </c>
      <c r="B1090" s="114" t="s">
        <v>29030</v>
      </c>
      <c r="C1090" s="116" t="str">
        <f t="shared" si="32"/>
        <v>E2_4_2_1</v>
      </c>
      <c r="D1090" s="134" t="s">
        <v>32163</v>
      </c>
      <c r="E1090" s="135" t="s">
        <v>32164</v>
      </c>
      <c r="F1090" s="136" t="s">
        <v>32165</v>
      </c>
      <c r="G1090" s="136" t="s">
        <v>32166</v>
      </c>
      <c r="H1090" s="116" t="str">
        <f>_xlfn.CONCAT("(","${Variables:",C1090,"_kcat}"," * ",C1090," * ",E1090,") / (","${Variables:",C1090,"_km}"," + (",C1090," * ", E1090,"))")</f>
        <v>(${Variables:E2_4_2_1_kcat} * E2_4_2_1 * C03150 * C00009) / (${Variables:E2_4_2_1_km} + (E2_4_2_1 * C03150 * C00009))</v>
      </c>
      <c r="I1090" s="121" t="str">
        <f>_xlfn.CONCAT("r",A1090,": ",D1090," -&gt; ",F1090," | ",H1090)</f>
        <v>r1089: C03150 + C00009 -&gt; C00153 + C00620 | (${Variables:E2_4_2_1_kcat} * E2_4_2_1 * C03150 * C00009) / (${Variables:E2_4_2_1_km} + (E2_4_2_1 * C03150 * C00009))</v>
      </c>
    </row>
    <row r="1091" spans="1:9" s="82" customFormat="1" ht="25">
      <c r="A1091" s="116">
        <f t="shared" si="33"/>
        <v>1090</v>
      </c>
      <c r="B1091" s="114" t="s">
        <v>29030</v>
      </c>
      <c r="C1091" s="116" t="str">
        <f t="shared" ref="C1091:C1154" si="34">CONCATENATE("E",B1091)</f>
        <v>E2_4_2_1</v>
      </c>
      <c r="D1091" s="134" t="s">
        <v>32167</v>
      </c>
      <c r="E1091" s="135" t="s">
        <v>32168</v>
      </c>
      <c r="F1091" s="136" t="s">
        <v>32169</v>
      </c>
      <c r="G1091" s="136" t="s">
        <v>32170</v>
      </c>
      <c r="H1091" s="116" t="str">
        <f>_xlfn.CONCAT("(","${Variables:",C1091,"_kcat}"," * ",C1091," * ",E1091,") / (","${Variables:",C1091,"_km}"," + (",C1091," * ", E1091,"))")</f>
        <v>(${Variables:E2_4_2_1_kcat} * E2_4_2_1 * C05841 * C00009) / (${Variables:E2_4_2_1_km} + (E2_4_2_1 * C05841 * C00009))</v>
      </c>
      <c r="I1091" s="121" t="str">
        <f>_xlfn.CONCAT("r",A1091,": ",D1091," -&gt; ",F1091," | ",H1091)</f>
        <v>r1090: C05841 + C00009 -&gt; C00253 + C00620 + C00080 | (${Variables:E2_4_2_1_kcat} * E2_4_2_1 * C05841 * C00009) / (${Variables:E2_4_2_1_km} + (E2_4_2_1 * C05841 * C00009))</v>
      </c>
    </row>
    <row r="1092" spans="1:9" s="82" customFormat="1" ht="25">
      <c r="A1092" s="116">
        <f t="shared" ref="A1092:A1155" si="35">A1091+1</f>
        <v>1091</v>
      </c>
      <c r="B1092" s="114" t="s">
        <v>29031</v>
      </c>
      <c r="C1092" s="116" t="str">
        <f t="shared" si="34"/>
        <v>E2_4_2_10</v>
      </c>
      <c r="D1092" s="134" t="s">
        <v>32171</v>
      </c>
      <c r="E1092" s="135" t="s">
        <v>32172</v>
      </c>
      <c r="F1092" s="136" t="s">
        <v>32173</v>
      </c>
      <c r="G1092" s="136" t="s">
        <v>32174</v>
      </c>
      <c r="H1092" s="116" t="str">
        <f>_xlfn.CONCAT("(","${Variables:",C1092,"_kcat}"," * ",C1092," * ",E1092,") / (","${Variables:",C1092,"_km}"," + (",C1092," * ", E1092,"))")</f>
        <v>(${Variables:E2_4_2_10_kcat} * E2_4_2_10 * C01103 * C00013) / (${Variables:E2_4_2_10_km} + (E2_4_2_10 * C01103 * C00013))</v>
      </c>
      <c r="I1092" s="121" t="str">
        <f>_xlfn.CONCAT("r",A1092,": ",D1092," -&gt; ",F1092," | ",H1092)</f>
        <v>r1091: C01103 + C00013 -&gt; C00295 + C00119 | (${Variables:E2_4_2_10_kcat} * E2_4_2_10 * C01103 * C00013) / (${Variables:E2_4_2_10_km} + (E2_4_2_10 * C01103 * C00013))</v>
      </c>
    </row>
    <row r="1093" spans="1:9" s="82" customFormat="1" ht="25">
      <c r="A1093" s="116">
        <f t="shared" si="35"/>
        <v>1092</v>
      </c>
      <c r="B1093" s="114" t="s">
        <v>29031</v>
      </c>
      <c r="C1093" s="116" t="str">
        <f t="shared" si="34"/>
        <v>E2_4_2_10</v>
      </c>
      <c r="D1093" s="134" t="s">
        <v>32175</v>
      </c>
      <c r="E1093" s="135" t="s">
        <v>32176</v>
      </c>
      <c r="F1093" s="136" t="s">
        <v>32177</v>
      </c>
      <c r="G1093" s="136" t="s">
        <v>32178</v>
      </c>
      <c r="H1093" s="116" t="str">
        <f>_xlfn.CONCAT("(","${Variables:",C1093,"_kcat}"," * ",C1093," * ",E1093,") / (","${Variables:",C1093,"_km}"," + (",C1093," * ", E1093,"))")</f>
        <v>(${Variables:E2_4_2_10_kcat} * E2_4_2_10 * C07649 * C00119 ) / (${Variables:E2_4_2_10_km} + (E2_4_2_10 * C07649 * C00119 ))</v>
      </c>
      <c r="I1093" s="121" t="str">
        <f>_xlfn.CONCAT("r",A1093,": ",D1093," -&gt; ",F1093," | ",H1093)</f>
        <v>r1092: C07649 + C00119  -&gt; C16634 + C00013 | (${Variables:E2_4_2_10_kcat} * E2_4_2_10 * C07649 * C00119 ) / (${Variables:E2_4_2_10_km} + (E2_4_2_10 * C07649 * C00119 ))</v>
      </c>
    </row>
    <row r="1094" spans="1:9" s="82" customFormat="1" ht="37.5">
      <c r="A1094" s="116">
        <f t="shared" si="35"/>
        <v>1093</v>
      </c>
      <c r="B1094" s="114" t="s">
        <v>29032</v>
      </c>
      <c r="C1094" s="116" t="str">
        <f t="shared" si="34"/>
        <v>E2_4_2_14</v>
      </c>
      <c r="D1094" s="134" t="s">
        <v>32179</v>
      </c>
      <c r="E1094" s="135" t="s">
        <v>32180</v>
      </c>
      <c r="F1094" s="136" t="s">
        <v>32181</v>
      </c>
      <c r="G1094" s="136" t="s">
        <v>32182</v>
      </c>
      <c r="H1094" s="116" t="str">
        <f>_xlfn.CONCAT("(","${Variables:",C1094,"_kcat}"," * ",C1094," * ",E1094,") / (","${Variables:",C1094,"_km}"," + (",C1094," * ", E1094,"))")</f>
        <v>(${Variables:E2_4_2_14_kcat} * E2_4_2_14 * C03090 * C00013 * C00025) / (${Variables:E2_4_2_14_km} + (E2_4_2_14 * C03090 * C00013 * C00025))</v>
      </c>
      <c r="I1094" s="121" t="str">
        <f>_xlfn.CONCAT("r",A1094,": ",D1094," -&gt; ",F1094," | ",H1094)</f>
        <v>r1093: C03090 + C00013 + C00025 -&gt; C00064 +C00119 + C00001 | (${Variables:E2_4_2_14_kcat} * E2_4_2_14 * C03090 * C00013 * C00025) / (${Variables:E2_4_2_14_km} + (E2_4_2_14 * C03090 * C00013 * C00025))</v>
      </c>
    </row>
    <row r="1095" spans="1:9" s="82" customFormat="1" ht="25">
      <c r="A1095" s="116">
        <f t="shared" si="35"/>
        <v>1094</v>
      </c>
      <c r="B1095" s="114" t="s">
        <v>29033</v>
      </c>
      <c r="C1095" s="116" t="str">
        <f t="shared" si="34"/>
        <v>E2_4_2_15</v>
      </c>
      <c r="D1095" s="134" t="s">
        <v>32183</v>
      </c>
      <c r="E1095" s="135" t="s">
        <v>32184</v>
      </c>
      <c r="F1095" s="136" t="s">
        <v>32141</v>
      </c>
      <c r="G1095" s="136" t="s">
        <v>32142</v>
      </c>
      <c r="H1095" s="116" t="str">
        <f>_xlfn.CONCAT("(","${Variables:",C1095,"_kcat}"," * ",C1095," * ",E1095,") / (","${Variables:",C1095,"_km}"," + (",C1095," * ", E1095,"))")</f>
        <v>(${Variables:E2_4_2_15_kcat} * E2_4_2_15 * C00367 * C00009) / (${Variables:E2_4_2_15_km} + (E2_4_2_15 * C00367 * C00009))</v>
      </c>
      <c r="I1095" s="121" t="str">
        <f>_xlfn.CONCAT("r",A1095,": ",D1095," -&gt; ",F1095," | ",H1095)</f>
        <v>r1094: C00367 + C00009 -&gt; C00242 + C00620 | (${Variables:E2_4_2_15_kcat} * E2_4_2_15 * C00367 * C00009) / (${Variables:E2_4_2_15_km} + (E2_4_2_15 * C00367 * C00009))</v>
      </c>
    </row>
    <row r="1096" spans="1:9" s="82" customFormat="1" ht="25">
      <c r="A1096" s="116">
        <f t="shared" si="35"/>
        <v>1095</v>
      </c>
      <c r="B1096" s="114" t="s">
        <v>29033</v>
      </c>
      <c r="C1096" s="116" t="str">
        <f t="shared" si="34"/>
        <v>E2_4_2_15</v>
      </c>
      <c r="D1096" s="134" t="s">
        <v>32183</v>
      </c>
      <c r="E1096" s="135" t="s">
        <v>32184</v>
      </c>
      <c r="F1096" s="136" t="s">
        <v>32141</v>
      </c>
      <c r="G1096" s="136" t="s">
        <v>32142</v>
      </c>
      <c r="H1096" s="116" t="str">
        <f>_xlfn.CONCAT("(","${Variables:",C1096,"_kcat}"," * ",C1096," * ",E1096,") / (","${Variables:",C1096,"_km}"," + (",C1096," * ", E1096,"))")</f>
        <v>(${Variables:E2_4_2_15_kcat} * E2_4_2_15 * C00367 * C00009) / (${Variables:E2_4_2_15_km} + (E2_4_2_15 * C00367 * C00009))</v>
      </c>
      <c r="I1096" s="121" t="str">
        <f>_xlfn.CONCAT("r",A1096,": ",D1096," -&gt; ",F1096," | ",H1096)</f>
        <v>r1095: C00367 + C00009 -&gt; C00242 + C00620 | (${Variables:E2_4_2_15_kcat} * E2_4_2_15 * C00367 * C00009) / (${Variables:E2_4_2_15_km} + (E2_4_2_15 * C00367 * C00009))</v>
      </c>
    </row>
    <row r="1097" spans="1:9" s="82" customFormat="1" ht="25">
      <c r="A1097" s="116">
        <f t="shared" si="35"/>
        <v>1096</v>
      </c>
      <c r="B1097" s="114" t="s">
        <v>29034</v>
      </c>
      <c r="C1097" s="116" t="str">
        <f t="shared" si="34"/>
        <v>E2_4_2_17</v>
      </c>
      <c r="D1097" s="134" t="s">
        <v>32185</v>
      </c>
      <c r="E1097" s="135" t="s">
        <v>32186</v>
      </c>
      <c r="F1097" s="141" t="s">
        <v>32187</v>
      </c>
      <c r="G1097" s="141" t="s">
        <v>32188</v>
      </c>
      <c r="H1097" s="116" t="str">
        <f>_xlfn.CONCAT("(","${Variables:",C1097,"_kcat}"," * ",C1097," * ",E1097,") / (","${Variables:",C1097,"_km}"," + (",C1097," * ", E1097,"))")</f>
        <v>(${Variables:E2_4_2_17_kcat} * E2_4_2_17 * C02739 * C00013) / (${Variables:E2_4_2_17_km} + (E2_4_2_17 * C02739 * C00013))</v>
      </c>
      <c r="I1097" s="121" t="str">
        <f>_xlfn.CONCAT("r",A1097,": ",D1097," -&gt; ",F1097," | ",H1097)</f>
        <v>r1096: C02739 + C00013 -&gt; C00002 + C00119 | (${Variables:E2_4_2_17_kcat} * E2_4_2_17 * C02739 * C00013) / (${Variables:E2_4_2_17_km} + (E2_4_2_17 * C02739 * C00013))</v>
      </c>
    </row>
    <row r="1098" spans="1:9" s="82" customFormat="1" ht="25">
      <c r="A1098" s="116">
        <f t="shared" si="35"/>
        <v>1097</v>
      </c>
      <c r="B1098" s="114" t="s">
        <v>29035</v>
      </c>
      <c r="C1098" s="116" t="str">
        <f t="shared" si="34"/>
        <v>E2_4_2_18</v>
      </c>
      <c r="D1098" s="134" t="s">
        <v>32189</v>
      </c>
      <c r="E1098" s="135" t="s">
        <v>32190</v>
      </c>
      <c r="F1098" s="136" t="s">
        <v>32191</v>
      </c>
      <c r="G1098" s="136" t="s">
        <v>32192</v>
      </c>
      <c r="H1098" s="116" t="str">
        <f>_xlfn.CONCAT("(","${Variables:",C1098,"_kcat}"," * ",C1098," * ",E1098,") / (","${Variables:",C1098,"_km}"," + (",C1098," * ", E1098,"))")</f>
        <v>(${Variables:E2_4_2_18_kcat} * E2_4_2_18 * C04302 * C00013) / (${Variables:E2_4_2_18_km} + (E2_4_2_18 * C04302 * C00013))</v>
      </c>
      <c r="I1098" s="121" t="str">
        <f>_xlfn.CONCAT("r",A1098,": ",D1098," -&gt; ",F1098," | ",H1098)</f>
        <v>r1097: C04302 + C00013 -&gt; C00108 + C00119 | (${Variables:E2_4_2_18_kcat} * E2_4_2_18 * C04302 * C00013) / (${Variables:E2_4_2_18_km} + (E2_4_2_18 * C04302 * C00013))</v>
      </c>
    </row>
    <row r="1099" spans="1:9" s="82" customFormat="1" ht="37.5">
      <c r="A1099" s="116">
        <f t="shared" si="35"/>
        <v>1098</v>
      </c>
      <c r="B1099" s="114" t="s">
        <v>29036</v>
      </c>
      <c r="C1099" s="116" t="str">
        <f t="shared" si="34"/>
        <v>E2_4_2_19</v>
      </c>
      <c r="D1099" s="137" t="s">
        <v>32193</v>
      </c>
      <c r="E1099" s="138" t="s">
        <v>32194</v>
      </c>
      <c r="F1099" s="136" t="s">
        <v>32195</v>
      </c>
      <c r="G1099" s="136" t="s">
        <v>32196</v>
      </c>
      <c r="H1099" s="116" t="str">
        <f>_xlfn.CONCAT("(","${Variables:",C1099,"_kcat}"," * ",C1099," * ",E1099,") / (","${Variables:",C1099,"_km}"," + (",C1099," * ", E1099,"))")</f>
        <v>(${Variables:E2_4_2_19_kcat} * E2_4_2_19 * C01185 * C00013 * C00011) / (${Variables:E2_4_2_19_km} + (E2_4_2_19 * C01185 * C00013 * C00011))</v>
      </c>
      <c r="I1099" s="121" t="str">
        <f>_xlfn.CONCAT("r",A1099,": ",D1099," -&gt; ",F1099," | ",H1099)</f>
        <v>r1098: C01185 + C00013 + C00011 -&gt; C03722 + C00119 | (${Variables:E2_4_2_19_kcat} * E2_4_2_19 * C01185 * C00013 * C00011) / (${Variables:E2_4_2_19_km} + (E2_4_2_19 * C01185 * C00013 * C00011))</v>
      </c>
    </row>
    <row r="1100" spans="1:9" s="82" customFormat="1" ht="25">
      <c r="A1100" s="116">
        <f t="shared" si="35"/>
        <v>1099</v>
      </c>
      <c r="B1100" s="114" t="s">
        <v>29037</v>
      </c>
      <c r="C1100" s="116" t="str">
        <f t="shared" si="34"/>
        <v>E2_4_2_21</v>
      </c>
      <c r="D1100" s="134" t="s">
        <v>32197</v>
      </c>
      <c r="E1100" s="135" t="s">
        <v>32198</v>
      </c>
      <c r="F1100" s="136" t="s">
        <v>32199</v>
      </c>
      <c r="G1100" s="136" t="s">
        <v>32200</v>
      </c>
      <c r="H1100" s="116" t="str">
        <f>_xlfn.CONCAT("(","${Variables:",C1100,"_kcat}"," * ",C1100," * ",E1100,") / (","${Variables:",C1100,"_km}"," + (",C1100," * ", E1100,"))")</f>
        <v>(${Variables:E2_4_2_21_kcat} * E2_4_2_21 * C01185 * C03114) / (${Variables:E2_4_2_21_km} + (E2_4_2_21 * C01185 * C03114))</v>
      </c>
      <c r="I1100" s="121" t="str">
        <f>_xlfn.CONCAT("r",A1100,": ",D1100," -&gt; ",F1100," | ",H1100)</f>
        <v>r1099: C01185 + C03114 -&gt; C00253 + C04778 + C00080 | (${Variables:E2_4_2_21_kcat} * E2_4_2_21 * C01185 * C03114) / (${Variables:E2_4_2_21_km} + (E2_4_2_21 * C01185 * C03114))</v>
      </c>
    </row>
    <row r="1101" spans="1:9" s="82" customFormat="1" ht="25">
      <c r="A1101" s="116">
        <f t="shared" si="35"/>
        <v>1100</v>
      </c>
      <c r="B1101" s="114" t="s">
        <v>29038</v>
      </c>
      <c r="C1101" s="116" t="str">
        <f t="shared" si="34"/>
        <v>E2_4_2_22</v>
      </c>
      <c r="D1101" s="134" t="s">
        <v>32201</v>
      </c>
      <c r="E1101" s="135" t="s">
        <v>32202</v>
      </c>
      <c r="F1101" s="137" t="s">
        <v>32203</v>
      </c>
      <c r="G1101" s="137" t="s">
        <v>32204</v>
      </c>
      <c r="H1101" s="116" t="str">
        <f>_xlfn.CONCAT("(","${Variables:",C1101,"_kcat}"," * ",C1101," * ",E1101,") / (","${Variables:",C1101,"_km}"," + (",C1101," * ", E1101,"))")</f>
        <v>(${Variables:E2_4_2_22_kcat} * E2_4_2_22 * C00655 * C00013 ) / (${Variables:E2_4_2_22_km} + (E2_4_2_22 * C00655 * C00013 ))</v>
      </c>
      <c r="I1101" s="121" t="str">
        <f>_xlfn.CONCAT("r",A1101,": ",D1101," -&gt; ",F1101," | ",H1101)</f>
        <v>r1100: C00655 + C00013  -&gt; C00385 + C00119 | (${Variables:E2_4_2_22_kcat} * E2_4_2_22 * C00655 * C00013 ) / (${Variables:E2_4_2_22_km} + (E2_4_2_22 * C00655 * C00013 ))</v>
      </c>
    </row>
    <row r="1102" spans="1:9" s="82" customFormat="1" ht="25">
      <c r="A1102" s="116">
        <f t="shared" si="35"/>
        <v>1101</v>
      </c>
      <c r="B1102" s="114" t="s">
        <v>29038</v>
      </c>
      <c r="C1102" s="116" t="str">
        <f t="shared" si="34"/>
        <v>E2_4_2_22</v>
      </c>
      <c r="D1102" s="134" t="s">
        <v>32205</v>
      </c>
      <c r="E1102" s="135" t="s">
        <v>32206</v>
      </c>
      <c r="F1102" s="137" t="s">
        <v>32207</v>
      </c>
      <c r="G1102" s="137" t="s">
        <v>32208</v>
      </c>
      <c r="H1102" s="116" t="str">
        <f>_xlfn.CONCAT("(","${Variables:",C1102,"_kcat}"," * ",C1102," * ",E1102,") / (","${Variables:",C1102,"_km}"," + (",C1102," * ", E1102,"))")</f>
        <v>(${Variables:E2_4_2_22_kcat} * E2_4_2_22 * C00144 * C00013) / (${Variables:E2_4_2_22_km} + (E2_4_2_22 * C00144 * C00013))</v>
      </c>
      <c r="I1102" s="121" t="str">
        <f>_xlfn.CONCAT("r",A1102,": ",D1102," -&gt; ",F1102," | ",H1102)</f>
        <v>r1101: C00144 + C00013 -&gt; C00242 + C00119 | (${Variables:E2_4_2_22_kcat} * E2_4_2_22 * C00144 * C00013) / (${Variables:E2_4_2_22_km} + (E2_4_2_22 * C00144 * C00013))</v>
      </c>
    </row>
    <row r="1103" spans="1:9" s="82" customFormat="1" ht="25">
      <c r="A1103" s="116">
        <f t="shared" si="35"/>
        <v>1102</v>
      </c>
      <c r="B1103" s="114" t="s">
        <v>29039</v>
      </c>
      <c r="C1103" s="116" t="str">
        <f t="shared" si="34"/>
        <v>E2_4_2_28</v>
      </c>
      <c r="D1103" s="134" t="s">
        <v>32209</v>
      </c>
      <c r="E1103" s="135" t="s">
        <v>32210</v>
      </c>
      <c r="F1103" s="136" t="s">
        <v>32211</v>
      </c>
      <c r="G1103" s="136" t="s">
        <v>32212</v>
      </c>
      <c r="H1103" s="116" t="str">
        <f>_xlfn.CONCAT("(","${Variables:",C1103,"_kcat}"," * ",C1103," * ",E1103,") / (","${Variables:",C1103,"_km}"," + (",C1103," * ", E1103,"))")</f>
        <v>(${Variables:E2_4_2_28_kcat} * E2_4_2_28 * C00170 * C00009) / (${Variables:E2_4_2_28_km} + (E2_4_2_28 * C00170 * C00009))</v>
      </c>
      <c r="I1103" s="121" t="str">
        <f>_xlfn.CONCAT("r",A1103,": ",D1103," -&gt; ",F1103," | ",H1103)</f>
        <v>r1102: C00170 + C00009 -&gt; C00147 + C04188 | (${Variables:E2_4_2_28_kcat} * E2_4_2_28 * C00170 * C00009) / (${Variables:E2_4_2_28_km} + (E2_4_2_28 * C00170 * C00009))</v>
      </c>
    </row>
    <row r="1104" spans="1:9" s="82" customFormat="1" ht="25">
      <c r="A1104" s="116">
        <f t="shared" si="35"/>
        <v>1103</v>
      </c>
      <c r="B1104" s="114" t="s">
        <v>29040</v>
      </c>
      <c r="C1104" s="116" t="str">
        <f t="shared" si="34"/>
        <v>E2_4_2_29</v>
      </c>
      <c r="D1104" s="137" t="s">
        <v>32213</v>
      </c>
      <c r="E1104" s="138" t="s">
        <v>32214</v>
      </c>
      <c r="F1104" s="136" t="s">
        <v>32215</v>
      </c>
      <c r="G1104" s="136" t="s">
        <v>32216</v>
      </c>
      <c r="H1104" s="116" t="str">
        <f>_xlfn.CONCAT("(","${Variables:",C1104,"_kcat}"," * ",C1104," * ",E1104,") / (","${Variables:",C1104,"_km}"," + (",C1104," * ", E1104,"))")</f>
        <v>(${Variables:E2_4_2_29_kcat} * E2_4_2_29 * C01977 * C16675 ) / (${Variables:E2_4_2_29_km} + (E2_4_2_29 * C01977 * C16675 ))</v>
      </c>
      <c r="I1104" s="121" t="str">
        <f>_xlfn.CONCAT("r",A1104,": ",D1104," -&gt; ",F1104," | ",H1104)</f>
        <v>r1103: C01977 + C16675  -&gt; C20446 + C00242 | (${Variables:E2_4_2_29_kcat} * E2_4_2_29 * C01977 * C16675 ) / (${Variables:E2_4_2_29_km} + (E2_4_2_29 * C01977 * C16675 ))</v>
      </c>
    </row>
    <row r="1105" spans="1:9" s="82" customFormat="1" ht="25">
      <c r="A1105" s="116">
        <f t="shared" si="35"/>
        <v>1104</v>
      </c>
      <c r="B1105" s="114" t="s">
        <v>29041</v>
      </c>
      <c r="C1105" s="116" t="str">
        <f t="shared" si="34"/>
        <v>E2_4_2_3</v>
      </c>
      <c r="D1105" s="134" t="s">
        <v>32217</v>
      </c>
      <c r="E1105" s="135" t="s">
        <v>32218</v>
      </c>
      <c r="F1105" s="136" t="s">
        <v>32219</v>
      </c>
      <c r="G1105" s="136" t="s">
        <v>32220</v>
      </c>
      <c r="H1105" s="116" t="str">
        <f>_xlfn.CONCAT("(","${Variables:",C1105,"_kcat}"," * ",C1105," * ",E1105,") / (","${Variables:",C1105,"_km}"," + (",C1105," * ", E1105,"))")</f>
        <v>(${Variables:E2_4_2_3_kcat} * E2_4_2_3 * C00299 * C00009) / (${Variables:E2_4_2_3_km} + (E2_4_2_3 * C00299 * C00009))</v>
      </c>
      <c r="I1105" s="121" t="str">
        <f>_xlfn.CONCAT("r",A1105,": ",D1105," -&gt; ",F1105," | ",H1105)</f>
        <v>r1104: C00299 + C00009 -&gt; C00106 + C00620 | (${Variables:E2_4_2_3_kcat} * E2_4_2_3 * C00299 * C00009) / (${Variables:E2_4_2_3_km} + (E2_4_2_3 * C00299 * C00009))</v>
      </c>
    </row>
    <row r="1106" spans="1:9" s="82" customFormat="1" ht="25">
      <c r="A1106" s="116">
        <f t="shared" si="35"/>
        <v>1105</v>
      </c>
      <c r="B1106" s="114" t="s">
        <v>29041</v>
      </c>
      <c r="C1106" s="116" t="str">
        <f t="shared" si="34"/>
        <v>E2_4_2_3</v>
      </c>
      <c r="D1106" s="134" t="s">
        <v>32221</v>
      </c>
      <c r="E1106" s="135" t="s">
        <v>32222</v>
      </c>
      <c r="F1106" s="136" t="s">
        <v>32223</v>
      </c>
      <c r="G1106" s="136" t="s">
        <v>32224</v>
      </c>
      <c r="H1106" s="116" t="str">
        <f>_xlfn.CONCAT("(","${Variables:",C1106,"_kcat}"," * ",C1106," * ",E1106,") / (","${Variables:",C1106,"_km}"," + (",C1106," * ", E1106,"))")</f>
        <v>(${Variables:E2_4_2_3_kcat} * E2_4_2_3 * C00526 * C00009) / (${Variables:E2_4_2_3_km} + (E2_4_2_3 * C00526 * C00009))</v>
      </c>
      <c r="I1106" s="121" t="str">
        <f>_xlfn.CONCAT("r",A1106,": ",D1106," -&gt; ",F1106," | ",H1106)</f>
        <v>r1105: C00526 + C00009 -&gt; C00106 + C00672 | (${Variables:E2_4_2_3_kcat} * E2_4_2_3 * C00526 * C00009) / (${Variables:E2_4_2_3_km} + (E2_4_2_3 * C00526 * C00009))</v>
      </c>
    </row>
    <row r="1107" spans="1:9" s="82" customFormat="1" ht="25">
      <c r="A1107" s="116">
        <f t="shared" si="35"/>
        <v>1106</v>
      </c>
      <c r="B1107" s="114" t="s">
        <v>29041</v>
      </c>
      <c r="C1107" s="116" t="str">
        <f t="shared" si="34"/>
        <v>E2_4_2_3</v>
      </c>
      <c r="D1107" s="134" t="s">
        <v>32225</v>
      </c>
      <c r="E1107" s="135" t="s">
        <v>32226</v>
      </c>
      <c r="F1107" s="136" t="s">
        <v>32227</v>
      </c>
      <c r="G1107" s="136" t="s">
        <v>32228</v>
      </c>
      <c r="H1107" s="116" t="str">
        <f>_xlfn.CONCAT("(","${Variables:",C1107,"_kcat}"," * ",C1107," * ",E1107,") / (","${Variables:",C1107,"_km}"," + (",C1107," * ", E1107,"))")</f>
        <v>(${Variables:E2_4_2_3_kcat} * E2_4_2_3 * C07648 * C00620) / (${Variables:E2_4_2_3_km} + (E2_4_2_3 * C07648 * C00620))</v>
      </c>
      <c r="I1107" s="121" t="str">
        <f>_xlfn.CONCAT("r",A1107,": ",D1107," -&gt; ",F1107," | ",H1107)</f>
        <v>r1106: C07648 + C00620 -&gt; C16633 + C00009 | (${Variables:E2_4_2_3_kcat} * E2_4_2_3 * C07648 * C00620) / (${Variables:E2_4_2_3_km} + (E2_4_2_3 * C07648 * C00620))</v>
      </c>
    </row>
    <row r="1108" spans="1:9" s="82" customFormat="1" ht="25">
      <c r="A1108" s="116">
        <f t="shared" si="35"/>
        <v>1107</v>
      </c>
      <c r="B1108" s="114" t="s">
        <v>29041</v>
      </c>
      <c r="C1108" s="116" t="str">
        <f t="shared" si="34"/>
        <v>E2_4_2_3</v>
      </c>
      <c r="D1108" s="134" t="s">
        <v>32217</v>
      </c>
      <c r="E1108" s="135" t="s">
        <v>32218</v>
      </c>
      <c r="F1108" s="136" t="s">
        <v>32219</v>
      </c>
      <c r="G1108" s="136" t="s">
        <v>32220</v>
      </c>
      <c r="H1108" s="116" t="str">
        <f>_xlfn.CONCAT("(","${Variables:",C1108,"_kcat}"," * ",C1108," * ",E1108,") / (","${Variables:",C1108,"_km}"," + (",C1108," * ", E1108,"))")</f>
        <v>(${Variables:E2_4_2_3_kcat} * E2_4_2_3 * C00299 * C00009) / (${Variables:E2_4_2_3_km} + (E2_4_2_3 * C00299 * C00009))</v>
      </c>
      <c r="I1108" s="121" t="str">
        <f>_xlfn.CONCAT("r",A1108,": ",D1108," -&gt; ",F1108," | ",H1108)</f>
        <v>r1107: C00299 + C00009 -&gt; C00106 + C00620 | (${Variables:E2_4_2_3_kcat} * E2_4_2_3 * C00299 * C00009) / (${Variables:E2_4_2_3_km} + (E2_4_2_3 * C00299 * C00009))</v>
      </c>
    </row>
    <row r="1109" spans="1:9" s="82" customFormat="1" ht="25">
      <c r="A1109" s="116">
        <f t="shared" si="35"/>
        <v>1108</v>
      </c>
      <c r="B1109" s="114" t="s">
        <v>29041</v>
      </c>
      <c r="C1109" s="116" t="str">
        <f t="shared" si="34"/>
        <v>E2_4_2_3</v>
      </c>
      <c r="D1109" s="134" t="s">
        <v>32221</v>
      </c>
      <c r="E1109" s="135" t="s">
        <v>32222</v>
      </c>
      <c r="F1109" s="136" t="s">
        <v>32223</v>
      </c>
      <c r="G1109" s="136" t="s">
        <v>32224</v>
      </c>
      <c r="H1109" s="116" t="str">
        <f>_xlfn.CONCAT("(","${Variables:",C1109,"_kcat}"," * ",C1109," * ",E1109,") / (","${Variables:",C1109,"_km}"," + (",C1109," * ", E1109,"))")</f>
        <v>(${Variables:E2_4_2_3_kcat} * E2_4_2_3 * C00526 * C00009) / (${Variables:E2_4_2_3_km} + (E2_4_2_3 * C00526 * C00009))</v>
      </c>
      <c r="I1109" s="121" t="str">
        <f>_xlfn.CONCAT("r",A1109,": ",D1109," -&gt; ",F1109," | ",H1109)</f>
        <v>r1108: C00526 + C00009 -&gt; C00106 + C00672 | (${Variables:E2_4_2_3_kcat} * E2_4_2_3 * C00526 * C00009) / (${Variables:E2_4_2_3_km} + (E2_4_2_3 * C00526 * C00009))</v>
      </c>
    </row>
    <row r="1110" spans="1:9" s="82" customFormat="1" ht="25">
      <c r="A1110" s="116">
        <f t="shared" si="35"/>
        <v>1109</v>
      </c>
      <c r="B1110" s="114" t="s">
        <v>29041</v>
      </c>
      <c r="C1110" s="116" t="str">
        <f t="shared" si="34"/>
        <v>E2_4_2_3</v>
      </c>
      <c r="D1110" s="134" t="s">
        <v>32225</v>
      </c>
      <c r="E1110" s="135" t="s">
        <v>32226</v>
      </c>
      <c r="F1110" s="136" t="s">
        <v>32227</v>
      </c>
      <c r="G1110" s="136" t="s">
        <v>32228</v>
      </c>
      <c r="H1110" s="116" t="str">
        <f>_xlfn.CONCAT("(","${Variables:",C1110,"_kcat}"," * ",C1110," * ",E1110,") / (","${Variables:",C1110,"_km}"," + (",C1110," * ", E1110,"))")</f>
        <v>(${Variables:E2_4_2_3_kcat} * E2_4_2_3 * C07648 * C00620) / (${Variables:E2_4_2_3_km} + (E2_4_2_3 * C07648 * C00620))</v>
      </c>
      <c r="I1110" s="121" t="str">
        <f>_xlfn.CONCAT("r",A1110,": ",D1110," -&gt; ",F1110," | ",H1110)</f>
        <v>r1109: C07648 + C00620 -&gt; C16633 + C00009 | (${Variables:E2_4_2_3_kcat} * E2_4_2_3 * C07648 * C00620) / (${Variables:E2_4_2_3_km} + (E2_4_2_3 * C07648 * C00620))</v>
      </c>
    </row>
    <row r="1111" spans="1:9" s="82" customFormat="1" ht="25">
      <c r="A1111" s="116">
        <f t="shared" si="35"/>
        <v>1110</v>
      </c>
      <c r="B1111" s="114" t="s">
        <v>29042</v>
      </c>
      <c r="C1111" s="116" t="str">
        <f t="shared" si="34"/>
        <v>E2_4_2_4</v>
      </c>
      <c r="D1111" s="134" t="s">
        <v>32229</v>
      </c>
      <c r="E1111" s="135" t="s">
        <v>32230</v>
      </c>
      <c r="F1111" s="136" t="s">
        <v>32231</v>
      </c>
      <c r="G1111" s="136" t="s">
        <v>32232</v>
      </c>
      <c r="H1111" s="116" t="str">
        <f>_xlfn.CONCAT("(","${Variables:",C1111,"_kcat}"," * ",C1111," * ",E1111,") / (","${Variables:",C1111,"_km}"," + (",C1111," * ", E1111,"))")</f>
        <v>(${Variables:E2_4_2_4_kcat} * E2_4_2_4 * C00214 * C00009) / (${Variables:E2_4_2_4_km} + (E2_4_2_4 * C00214 * C00009))</v>
      </c>
      <c r="I1111" s="121" t="str">
        <f>_xlfn.CONCAT("r",A1111,": ",D1111," -&gt; ",F1111," | ",H1111)</f>
        <v>r1110: C00214 + C00009 -&gt; C00178 + C00672 | (${Variables:E2_4_2_4_kcat} * E2_4_2_4 * C00214 * C00009) / (${Variables:E2_4_2_4_km} + (E2_4_2_4 * C00214 * C00009))</v>
      </c>
    </row>
    <row r="1112" spans="1:9" s="82" customFormat="1" ht="25">
      <c r="A1112" s="116">
        <f t="shared" si="35"/>
        <v>1111</v>
      </c>
      <c r="B1112" s="114" t="s">
        <v>29042</v>
      </c>
      <c r="C1112" s="116" t="str">
        <f t="shared" si="34"/>
        <v>E2_4_2_4</v>
      </c>
      <c r="D1112" s="134" t="s">
        <v>32151</v>
      </c>
      <c r="E1112" s="135" t="s">
        <v>32152</v>
      </c>
      <c r="F1112" s="136" t="s">
        <v>32153</v>
      </c>
      <c r="G1112" s="136" t="s">
        <v>32154</v>
      </c>
      <c r="H1112" s="116" t="str">
        <f>_xlfn.CONCAT("(","${Variables:",C1112,"_kcat}"," * ",C1112," * ",E1112,") / (","${Variables:",C1112,"_km}"," + (",C1112," * ", E1112,"))")</f>
        <v>(${Variables:E2_4_2_4_kcat} * E2_4_2_4 * C00330 * C00009) / (${Variables:E2_4_2_4_km} + (E2_4_2_4 * C00330 * C00009))</v>
      </c>
      <c r="I1112" s="121" t="str">
        <f>_xlfn.CONCAT("r",A1112,": ",D1112," -&gt; ",F1112," | ",H1112)</f>
        <v>r1111: C00330 + C00009 -&gt; C00242 + C00672 | (${Variables:E2_4_2_4_kcat} * E2_4_2_4 * C00330 * C00009) / (${Variables:E2_4_2_4_km} + (E2_4_2_4 * C00330 * C00009))</v>
      </c>
    </row>
    <row r="1113" spans="1:9" s="82" customFormat="1" ht="25">
      <c r="A1113" s="116">
        <f t="shared" si="35"/>
        <v>1112</v>
      </c>
      <c r="B1113" s="114" t="s">
        <v>29042</v>
      </c>
      <c r="C1113" s="116" t="str">
        <f t="shared" si="34"/>
        <v>E2_4_2_4</v>
      </c>
      <c r="D1113" s="134" t="s">
        <v>32221</v>
      </c>
      <c r="E1113" s="135" t="s">
        <v>32222</v>
      </c>
      <c r="F1113" s="136" t="s">
        <v>32223</v>
      </c>
      <c r="G1113" s="136" t="s">
        <v>32224</v>
      </c>
      <c r="H1113" s="116" t="str">
        <f>_xlfn.CONCAT("(","${Variables:",C1113,"_kcat}"," * ",C1113," * ",E1113,") / (","${Variables:",C1113,"_km}"," + (",C1113," * ", E1113,"))")</f>
        <v>(${Variables:E2_4_2_4_kcat} * E2_4_2_4 * C00526 * C00009) / (${Variables:E2_4_2_4_km} + (E2_4_2_4 * C00526 * C00009))</v>
      </c>
      <c r="I1113" s="121" t="str">
        <f>_xlfn.CONCAT("r",A1113,": ",D1113," -&gt; ",F1113," | ",H1113)</f>
        <v>r1112: C00526 + C00009 -&gt; C00106 + C00672 | (${Variables:E2_4_2_4_kcat} * E2_4_2_4 * C00526 * C00009) / (${Variables:E2_4_2_4_km} + (E2_4_2_4 * C00526 * C00009))</v>
      </c>
    </row>
    <row r="1114" spans="1:9" s="82" customFormat="1" ht="25">
      <c r="A1114" s="116">
        <f t="shared" si="35"/>
        <v>1113</v>
      </c>
      <c r="B1114" s="114" t="s">
        <v>29042</v>
      </c>
      <c r="C1114" s="116" t="str">
        <f t="shared" si="34"/>
        <v>E2_4_2_4</v>
      </c>
      <c r="D1114" s="134" t="s">
        <v>32159</v>
      </c>
      <c r="E1114" s="135" t="s">
        <v>32160</v>
      </c>
      <c r="F1114" s="136" t="s">
        <v>32161</v>
      </c>
      <c r="G1114" s="136" t="s">
        <v>32162</v>
      </c>
      <c r="H1114" s="116" t="str">
        <f>_xlfn.CONCAT("(","${Variables:",C1114,"_kcat}"," * ",C1114," * ",E1114,") / (","${Variables:",C1114,"_km}"," + (",C1114," * ", E1114,"))")</f>
        <v>(${Variables:E2_4_2_4_kcat} * E2_4_2_4 * C05512 * C00009) / (${Variables:E2_4_2_4_km} + (E2_4_2_4 * C05512 * C00009))</v>
      </c>
      <c r="I1114" s="121" t="str">
        <f>_xlfn.CONCAT("r",A1114,": ",D1114," -&gt; ",F1114," | ",H1114)</f>
        <v>r1113: C05512 + C00009 -&gt; C00262 + C00672 | (${Variables:E2_4_2_4_kcat} * E2_4_2_4 * C05512 * C00009) / (${Variables:E2_4_2_4_km} + (E2_4_2_4 * C05512 * C00009))</v>
      </c>
    </row>
    <row r="1115" spans="1:9" s="82" customFormat="1" ht="25">
      <c r="A1115" s="116">
        <f t="shared" si="35"/>
        <v>1114</v>
      </c>
      <c r="B1115" s="114" t="s">
        <v>29042</v>
      </c>
      <c r="C1115" s="116" t="str">
        <f t="shared" si="34"/>
        <v>E2_4_2_4</v>
      </c>
      <c r="D1115" s="134" t="s">
        <v>32233</v>
      </c>
      <c r="E1115" s="135" t="s">
        <v>32234</v>
      </c>
      <c r="F1115" s="136" t="s">
        <v>32235</v>
      </c>
      <c r="G1115" s="136" t="s">
        <v>32236</v>
      </c>
      <c r="H1115" s="116" t="str">
        <f>_xlfn.CONCAT("(","${Variables:",C1115,"_kcat}"," * ",C1115," * ",E1115,") / (","${Variables:",C1115,"_km}"," + (",C1115," * ", E1115,"))")</f>
        <v>(${Variables:E2_4_2_4_kcat} * E2_4_2_4 * C12739 * C00009) / (${Variables:E2_4_2_4_km} + (E2_4_2_4 * C12739 * C00009))</v>
      </c>
      <c r="I1115" s="121" t="str">
        <f>_xlfn.CONCAT("r",A1115,": ",D1115," -&gt; ",F1115," | ",H1115)</f>
        <v>r1114: C12739 + C00009 -&gt; C07649 + C16637 | (${Variables:E2_4_2_4_kcat} * E2_4_2_4 * C12739 * C00009) / (${Variables:E2_4_2_4_km} + (E2_4_2_4 * C12739 * C00009))</v>
      </c>
    </row>
    <row r="1116" spans="1:9" s="82" customFormat="1" ht="25">
      <c r="A1116" s="116">
        <f t="shared" si="35"/>
        <v>1115</v>
      </c>
      <c r="B1116" s="114" t="s">
        <v>29042</v>
      </c>
      <c r="C1116" s="116" t="str">
        <f t="shared" si="34"/>
        <v>E2_4_2_4</v>
      </c>
      <c r="D1116" s="134" t="s">
        <v>32237</v>
      </c>
      <c r="E1116" s="135" t="s">
        <v>32238</v>
      </c>
      <c r="F1116" s="136" t="s">
        <v>32239</v>
      </c>
      <c r="G1116" s="136" t="s">
        <v>32240</v>
      </c>
      <c r="H1116" s="116" t="str">
        <f>_xlfn.CONCAT("(","${Variables:",C1116,"_kcat}"," * ",C1116," * ",E1116,") / (","${Variables:",C1116,"_km}"," + (",C1116," * ", E1116,"))")</f>
        <v>(${Variables:E2_4_2_4_kcat} * E2_4_2_4 * C07649 * C00672) / (${Variables:E2_4_2_4_km} + (E2_4_2_4 * C07649 * C00672))</v>
      </c>
      <c r="I1116" s="121" t="str">
        <f>_xlfn.CONCAT("r",A1116,": ",D1116," -&gt; ",F1116," | ",H1116)</f>
        <v>r1115: C07649 + C00672 -&gt; C11736 + C00009 | (${Variables:E2_4_2_4_kcat} * E2_4_2_4 * C07649 * C00672) / (${Variables:E2_4_2_4_km} + (E2_4_2_4 * C07649 * C00672))</v>
      </c>
    </row>
    <row r="1117" spans="1:9" s="82" customFormat="1" ht="25">
      <c r="A1117" s="116">
        <f t="shared" si="35"/>
        <v>1116</v>
      </c>
      <c r="B1117" s="114" t="s">
        <v>29042</v>
      </c>
      <c r="C1117" s="116" t="str">
        <f t="shared" si="34"/>
        <v>E2_4_2_4</v>
      </c>
      <c r="D1117" s="134" t="s">
        <v>32229</v>
      </c>
      <c r="E1117" s="135" t="s">
        <v>32230</v>
      </c>
      <c r="F1117" s="136" t="s">
        <v>32231</v>
      </c>
      <c r="G1117" s="136" t="s">
        <v>32232</v>
      </c>
      <c r="H1117" s="116" t="str">
        <f>_xlfn.CONCAT("(","${Variables:",C1117,"_kcat}"," * ",C1117," * ",E1117,") / (","${Variables:",C1117,"_km}"," + (",C1117," * ", E1117,"))")</f>
        <v>(${Variables:E2_4_2_4_kcat} * E2_4_2_4 * C00214 * C00009) / (${Variables:E2_4_2_4_km} + (E2_4_2_4 * C00214 * C00009))</v>
      </c>
      <c r="I1117" s="121" t="str">
        <f>_xlfn.CONCAT("r",A1117,": ",D1117," -&gt; ",F1117," | ",H1117)</f>
        <v>r1116: C00214 + C00009 -&gt; C00178 + C00672 | (${Variables:E2_4_2_4_kcat} * E2_4_2_4 * C00214 * C00009) / (${Variables:E2_4_2_4_km} + (E2_4_2_4 * C00214 * C00009))</v>
      </c>
    </row>
    <row r="1118" spans="1:9" s="82" customFormat="1" ht="25">
      <c r="A1118" s="116">
        <f t="shared" si="35"/>
        <v>1117</v>
      </c>
      <c r="B1118" s="114" t="s">
        <v>29042</v>
      </c>
      <c r="C1118" s="116" t="str">
        <f t="shared" si="34"/>
        <v>E2_4_2_4</v>
      </c>
      <c r="D1118" s="134" t="s">
        <v>32151</v>
      </c>
      <c r="E1118" s="135" t="s">
        <v>32152</v>
      </c>
      <c r="F1118" s="136" t="s">
        <v>32153</v>
      </c>
      <c r="G1118" s="136" t="s">
        <v>32154</v>
      </c>
      <c r="H1118" s="116" t="str">
        <f>_xlfn.CONCAT("(","${Variables:",C1118,"_kcat}"," * ",C1118," * ",E1118,") / (","${Variables:",C1118,"_km}"," + (",C1118," * ", E1118,"))")</f>
        <v>(${Variables:E2_4_2_4_kcat} * E2_4_2_4 * C00330 * C00009) / (${Variables:E2_4_2_4_km} + (E2_4_2_4 * C00330 * C00009))</v>
      </c>
      <c r="I1118" s="121" t="str">
        <f>_xlfn.CONCAT("r",A1118,": ",D1118," -&gt; ",F1118," | ",H1118)</f>
        <v>r1117: C00330 + C00009 -&gt; C00242 + C00672 | (${Variables:E2_4_2_4_kcat} * E2_4_2_4 * C00330 * C00009) / (${Variables:E2_4_2_4_km} + (E2_4_2_4 * C00330 * C00009))</v>
      </c>
    </row>
    <row r="1119" spans="1:9" s="82" customFormat="1" ht="25">
      <c r="A1119" s="116">
        <f t="shared" si="35"/>
        <v>1118</v>
      </c>
      <c r="B1119" s="114" t="s">
        <v>29042</v>
      </c>
      <c r="C1119" s="116" t="str">
        <f t="shared" si="34"/>
        <v>E2_4_2_4</v>
      </c>
      <c r="D1119" s="134" t="s">
        <v>32221</v>
      </c>
      <c r="E1119" s="135" t="s">
        <v>32222</v>
      </c>
      <c r="F1119" s="136" t="s">
        <v>32223</v>
      </c>
      <c r="G1119" s="136" t="s">
        <v>32224</v>
      </c>
      <c r="H1119" s="116" t="str">
        <f>_xlfn.CONCAT("(","${Variables:",C1119,"_kcat}"," * ",C1119," * ",E1119,") / (","${Variables:",C1119,"_km}"," + (",C1119," * ", E1119,"))")</f>
        <v>(${Variables:E2_4_2_4_kcat} * E2_4_2_4 * C00526 * C00009) / (${Variables:E2_4_2_4_km} + (E2_4_2_4 * C00526 * C00009))</v>
      </c>
      <c r="I1119" s="121" t="str">
        <f>_xlfn.CONCAT("r",A1119,": ",D1119," -&gt; ",F1119," | ",H1119)</f>
        <v>r1118: C00526 + C00009 -&gt; C00106 + C00672 | (${Variables:E2_4_2_4_kcat} * E2_4_2_4 * C00526 * C00009) / (${Variables:E2_4_2_4_km} + (E2_4_2_4 * C00526 * C00009))</v>
      </c>
    </row>
    <row r="1120" spans="1:9" s="82" customFormat="1" ht="25">
      <c r="A1120" s="116">
        <f t="shared" si="35"/>
        <v>1119</v>
      </c>
      <c r="B1120" s="114" t="s">
        <v>29042</v>
      </c>
      <c r="C1120" s="116" t="str">
        <f t="shared" si="34"/>
        <v>E2_4_2_4</v>
      </c>
      <c r="D1120" s="134" t="s">
        <v>32159</v>
      </c>
      <c r="E1120" s="135" t="s">
        <v>32160</v>
      </c>
      <c r="F1120" s="136" t="s">
        <v>32161</v>
      </c>
      <c r="G1120" s="136" t="s">
        <v>32162</v>
      </c>
      <c r="H1120" s="116" t="str">
        <f>_xlfn.CONCAT("(","${Variables:",C1120,"_kcat}"," * ",C1120," * ",E1120,") / (","${Variables:",C1120,"_km}"," + (",C1120," * ", E1120,"))")</f>
        <v>(${Variables:E2_4_2_4_kcat} * E2_4_2_4 * C05512 * C00009) / (${Variables:E2_4_2_4_km} + (E2_4_2_4 * C05512 * C00009))</v>
      </c>
      <c r="I1120" s="121" t="str">
        <f>_xlfn.CONCAT("r",A1120,": ",D1120," -&gt; ",F1120," | ",H1120)</f>
        <v>r1119: C05512 + C00009 -&gt; C00262 + C00672 | (${Variables:E2_4_2_4_kcat} * E2_4_2_4 * C05512 * C00009) / (${Variables:E2_4_2_4_km} + (E2_4_2_4 * C05512 * C00009))</v>
      </c>
    </row>
    <row r="1121" spans="1:9" s="82" customFormat="1" ht="25">
      <c r="A1121" s="116">
        <f t="shared" si="35"/>
        <v>1120</v>
      </c>
      <c r="B1121" s="114" t="s">
        <v>29042</v>
      </c>
      <c r="C1121" s="116" t="str">
        <f t="shared" si="34"/>
        <v>E2_4_2_4</v>
      </c>
      <c r="D1121" s="134" t="s">
        <v>32233</v>
      </c>
      <c r="E1121" s="135" t="s">
        <v>32234</v>
      </c>
      <c r="F1121" s="136" t="s">
        <v>32235</v>
      </c>
      <c r="G1121" s="136" t="s">
        <v>32236</v>
      </c>
      <c r="H1121" s="116" t="str">
        <f>_xlfn.CONCAT("(","${Variables:",C1121,"_kcat}"," * ",C1121," * ",E1121,") / (","${Variables:",C1121,"_km}"," + (",C1121," * ", E1121,"))")</f>
        <v>(${Variables:E2_4_2_4_kcat} * E2_4_2_4 * C12739 * C00009) / (${Variables:E2_4_2_4_km} + (E2_4_2_4 * C12739 * C00009))</v>
      </c>
      <c r="I1121" s="121" t="str">
        <f>_xlfn.CONCAT("r",A1121,": ",D1121," -&gt; ",F1121," | ",H1121)</f>
        <v>r1120: C12739 + C00009 -&gt; C07649 + C16637 | (${Variables:E2_4_2_4_kcat} * E2_4_2_4 * C12739 * C00009) / (${Variables:E2_4_2_4_km} + (E2_4_2_4 * C12739 * C00009))</v>
      </c>
    </row>
    <row r="1122" spans="1:9" s="82" customFormat="1" ht="25">
      <c r="A1122" s="116">
        <f t="shared" si="35"/>
        <v>1121</v>
      </c>
      <c r="B1122" s="114" t="s">
        <v>29042</v>
      </c>
      <c r="C1122" s="116" t="str">
        <f t="shared" si="34"/>
        <v>E2_4_2_4</v>
      </c>
      <c r="D1122" s="134" t="s">
        <v>32237</v>
      </c>
      <c r="E1122" s="135" t="s">
        <v>32238</v>
      </c>
      <c r="F1122" s="136" t="s">
        <v>32239</v>
      </c>
      <c r="G1122" s="136" t="s">
        <v>32240</v>
      </c>
      <c r="H1122" s="116" t="str">
        <f>_xlfn.CONCAT("(","${Variables:",C1122,"_kcat}"," * ",C1122," * ",E1122,") / (","${Variables:",C1122,"_km}"," + (",C1122," * ", E1122,"))")</f>
        <v>(${Variables:E2_4_2_4_kcat} * E2_4_2_4 * C07649 * C00672) / (${Variables:E2_4_2_4_km} + (E2_4_2_4 * C07649 * C00672))</v>
      </c>
      <c r="I1122" s="121" t="str">
        <f>_xlfn.CONCAT("r",A1122,": ",D1122," -&gt; ",F1122," | ",H1122)</f>
        <v>r1121: C07649 + C00672 -&gt; C11736 + C00009 | (${Variables:E2_4_2_4_kcat} * E2_4_2_4 * C07649 * C00672) / (${Variables:E2_4_2_4_km} + (E2_4_2_4 * C07649 * C00672))</v>
      </c>
    </row>
    <row r="1123" spans="1:9" s="82" customFormat="1" ht="25">
      <c r="A1123" s="116">
        <f t="shared" si="35"/>
        <v>1122</v>
      </c>
      <c r="B1123" s="114" t="s">
        <v>29043</v>
      </c>
      <c r="C1123" s="116" t="str">
        <f t="shared" si="34"/>
        <v>E2_4_2_43</v>
      </c>
      <c r="D1123" s="134" t="s">
        <v>32241</v>
      </c>
      <c r="E1123" s="135" t="s">
        <v>32242</v>
      </c>
      <c r="F1123" s="136" t="s">
        <v>32243</v>
      </c>
      <c r="G1123" s="136" t="s">
        <v>32244</v>
      </c>
      <c r="H1123" s="116" t="str">
        <f>_xlfn.CONCAT("(","${Variables:",C1123,"_kcat}"," * ",C1123," * ",E1123,") / (","${Variables:",C1123,"_km}"," + (",C1123," * ", E1123,"))")</f>
        <v>(${Variables:E2_4_2_43_kcat} * E2_4_2_43 * C16157 * C04919) / (${Variables:E2_4_2_43_km} + (E2_4_2_43 * C16157 * C04919))</v>
      </c>
      <c r="I1123" s="121" t="str">
        <f>_xlfn.CONCAT("r",A1123,": ",D1123," -&gt; ",F1123," | ",H1123)</f>
        <v>r1122: C16157 + C04919 -&gt; C19884 + C17556 | (${Variables:E2_4_2_43_kcat} * E2_4_2_43 * C16157 * C04919) / (${Variables:E2_4_2_43_km} + (E2_4_2_43 * C16157 * C04919))</v>
      </c>
    </row>
    <row r="1124" spans="1:9" s="82" customFormat="1" ht="25">
      <c r="A1124" s="116">
        <f t="shared" si="35"/>
        <v>1123</v>
      </c>
      <c r="B1124" s="114" t="s">
        <v>29043</v>
      </c>
      <c r="C1124" s="116" t="str">
        <f t="shared" si="34"/>
        <v>E2_4_2_43</v>
      </c>
      <c r="D1124" s="134" t="s">
        <v>32245</v>
      </c>
      <c r="E1124" s="135" t="s">
        <v>32246</v>
      </c>
      <c r="F1124" s="136" t="s">
        <v>32247</v>
      </c>
      <c r="G1124" s="136" t="s">
        <v>32248</v>
      </c>
      <c r="H1124" s="116" t="str">
        <f>_xlfn.CONCAT("(","${Variables:",C1124,"_kcat}"," * ",C1124," * ",E1124,") / (","${Variables:",C1124,"_km}"," + (",C1124," * ", E1124,"))")</f>
        <v>(${Variables:E2_4_2_43_kcat} * E2_4_2_43 * C16157 * C06025) / (${Variables:E2_4_2_43_km} + (E2_4_2_43 * C16157 * C06025))</v>
      </c>
      <c r="I1124" s="121" t="str">
        <f>_xlfn.CONCAT("r",A1124,": ",D1124," -&gt; ",F1124," | ",H1124)</f>
        <v>r1123: C16157 + C06025 -&gt; C19883 + C17556 | (${Variables:E2_4_2_43_kcat} * E2_4_2_43 * C16157 * C06025) / (${Variables:E2_4_2_43_km} + (E2_4_2_43 * C16157 * C06025))</v>
      </c>
    </row>
    <row r="1125" spans="1:9" s="82" customFormat="1" ht="25">
      <c r="A1125" s="116">
        <f t="shared" si="35"/>
        <v>1124</v>
      </c>
      <c r="B1125" s="114" t="s">
        <v>29043</v>
      </c>
      <c r="C1125" s="116" t="str">
        <f t="shared" si="34"/>
        <v>E2_4_2_43</v>
      </c>
      <c r="D1125" s="134" t="s">
        <v>32249</v>
      </c>
      <c r="E1125" s="135" t="s">
        <v>32250</v>
      </c>
      <c r="F1125" s="136" t="s">
        <v>32251</v>
      </c>
      <c r="G1125" s="136" t="s">
        <v>32252</v>
      </c>
      <c r="H1125" s="116" t="str">
        <f>_xlfn.CONCAT("(","${Variables:",C1125,"_kcat}"," * ",C1125," * ",E1125,") / (","${Variables:",C1125,"_km}"," + (",C1125," * ", E1125,"))")</f>
        <v>(${Variables:E2_4_2_43_kcat} * E2_4_2_43 * C06026 * C16157) / (${Variables:E2_4_2_43_km} + (E2_4_2_43 * C06026 * C16157))</v>
      </c>
      <c r="I1125" s="121" t="str">
        <f>_xlfn.CONCAT("r",A1125,": ",D1125," -&gt; ",F1125," | ",H1125)</f>
        <v>r1124: C06026 + C16157 -&gt; C19890 + C17556 | (${Variables:E2_4_2_43_kcat} * E2_4_2_43 * C06026 * C16157) / (${Variables:E2_4_2_43_km} + (E2_4_2_43 * C06026 * C16157))</v>
      </c>
    </row>
    <row r="1126" spans="1:9" s="82" customFormat="1" ht="25">
      <c r="A1126" s="116">
        <f t="shared" si="35"/>
        <v>1125</v>
      </c>
      <c r="B1126" s="114" t="s">
        <v>29043</v>
      </c>
      <c r="C1126" s="116" t="str">
        <f t="shared" si="34"/>
        <v>E2_4_2_43</v>
      </c>
      <c r="D1126" s="134" t="s">
        <v>32253</v>
      </c>
      <c r="E1126" s="135" t="s">
        <v>32254</v>
      </c>
      <c r="F1126" s="136" t="s">
        <v>32255</v>
      </c>
      <c r="G1126" s="136" t="s">
        <v>32256</v>
      </c>
      <c r="H1126" s="116" t="str">
        <f>_xlfn.CONCAT("(","${Variables:",C1126,"_kcat}"," * ",C1126," * ",E1126,") / (","${Variables:",C1126,"_km}"," + (",C1126," * ", E1126,"))")</f>
        <v>(${Variables:E2_4_2_43_kcat} * E2_4_2_43 * C16157 * C21982 ) / (${Variables:E2_4_2_43_km} + (E2_4_2_43 * C16157 * C21982 ))</v>
      </c>
      <c r="I1126" s="121" t="str">
        <f>_xlfn.CONCAT("r",A1126,": ",D1126," -&gt; ",F1126," | ",H1126)</f>
        <v>r1125: C16157 + C21982  -&gt; C22002 + C17556 | (${Variables:E2_4_2_43_kcat} * E2_4_2_43 * C16157 * C21982 ) / (${Variables:E2_4_2_43_km} + (E2_4_2_43 * C16157 * C21982 ))</v>
      </c>
    </row>
    <row r="1127" spans="1:9" s="82" customFormat="1" ht="25">
      <c r="A1127" s="116">
        <f t="shared" si="35"/>
        <v>1126</v>
      </c>
      <c r="B1127" s="114" t="s">
        <v>29044</v>
      </c>
      <c r="C1127" s="116" t="str">
        <f t="shared" si="34"/>
        <v>E2_4_2_52</v>
      </c>
      <c r="D1127" s="134" t="s">
        <v>32257</v>
      </c>
      <c r="E1127" s="135" t="s">
        <v>32258</v>
      </c>
      <c r="F1127" s="136" t="s">
        <v>32259</v>
      </c>
      <c r="G1127" s="136" t="s">
        <v>32260</v>
      </c>
      <c r="H1127" s="116" t="str">
        <f>_xlfn.CONCAT("(","${Variables:",C1127,"_kcat}"," * ",C1127," * ",E1127,") / (","${Variables:",C1127,"_km}"," + (",C1127," * ", E1127,"))")</f>
        <v>(${Variables:E2_4_2_52_kcat} * E2_4_2_52 * C00002 * C00882 ) / (${Variables:E2_4_2_52_km} + (E2_4_2_52 * C00002 * C00882 ))</v>
      </c>
      <c r="I1127" s="121" t="str">
        <f>_xlfn.CONCAT("r",A1127,": ",D1127," -&gt; ",F1127," | ",H1127)</f>
        <v>r1126: C00002 + C00882  -&gt; C19771 + C00147 | (${Variables:E2_4_2_52_kcat} * E2_4_2_52 * C00002 * C00882 ) / (${Variables:E2_4_2_52_km} + (E2_4_2_52 * C00002 * C00882 ))</v>
      </c>
    </row>
    <row r="1128" spans="1:9" s="82" customFormat="1" ht="25">
      <c r="A1128" s="116">
        <f t="shared" si="35"/>
        <v>1127</v>
      </c>
      <c r="B1128" s="114" t="s">
        <v>29045</v>
      </c>
      <c r="C1128" s="116" t="str">
        <f t="shared" si="34"/>
        <v>E2_4_2_53</v>
      </c>
      <c r="D1128" s="134" t="s">
        <v>32261</v>
      </c>
      <c r="E1128" s="135" t="s">
        <v>32262</v>
      </c>
      <c r="F1128" s="136" t="s">
        <v>32263</v>
      </c>
      <c r="G1128" s="136" t="s">
        <v>32264</v>
      </c>
      <c r="H1128" s="116" t="str">
        <f>_xlfn.CONCAT("(","${Variables:",C1128,"_kcat}"," * ",C1128," * ",E1128,") / (","${Variables:",C1128,"_km}"," + (",C1128," * ", E1128,"))")</f>
        <v>(${Variables:E2_4_2_53_kcat} * E2_4_2_53 * C16154 * C17556) / (${Variables:E2_4_2_53_km} + (E2_4_2_53 * C16154 * C17556))</v>
      </c>
      <c r="I1128" s="121" t="str">
        <f>_xlfn.CONCAT("r",A1128,": ",D1128," -&gt; ",F1128," | ",H1128)</f>
        <v>r1127: C16154 + C17556 -&gt; C16156 + C00015 | (${Variables:E2_4_2_53_kcat} * E2_4_2_53 * C16154 * C17556) / (${Variables:E2_4_2_53_km} + (E2_4_2_53 * C16154 * C17556))</v>
      </c>
    </row>
    <row r="1129" spans="1:9" s="82" customFormat="1" ht="25">
      <c r="A1129" s="116">
        <f t="shared" si="35"/>
        <v>1128</v>
      </c>
      <c r="B1129" s="114" t="s">
        <v>29046</v>
      </c>
      <c r="C1129" s="116" t="str">
        <f t="shared" si="34"/>
        <v>E2_4_2_7</v>
      </c>
      <c r="D1129" s="134" t="s">
        <v>32265</v>
      </c>
      <c r="E1129" s="135" t="s">
        <v>32266</v>
      </c>
      <c r="F1129" s="136" t="s">
        <v>32267</v>
      </c>
      <c r="G1129" s="136" t="s">
        <v>32268</v>
      </c>
      <c r="H1129" s="116" t="str">
        <f>_xlfn.CONCAT("(","${Variables:",C1129,"_kcat}"," * ",C1129," * ",E1129,") / (","${Variables:",C1129,"_km}"," + (",C1129," * ", E1129,"))")</f>
        <v>(${Variables:E2_4_2_7_kcat} * E2_4_2_7 * C00020 * C00013) / (${Variables:E2_4_2_7_km} + (E2_4_2_7 * C00020 * C00013))</v>
      </c>
      <c r="I1129" s="121" t="str">
        <f>_xlfn.CONCAT("r",A1129,": ",D1129," -&gt; ",F1129," | ",H1129)</f>
        <v>r1128: C00020 + C00013 -&gt; C00147 + C00119 | (${Variables:E2_4_2_7_kcat} * E2_4_2_7 * C00020 * C00013) / (${Variables:E2_4_2_7_km} + (E2_4_2_7 * C00020 * C00013))</v>
      </c>
    </row>
    <row r="1130" spans="1:9" s="82" customFormat="1" ht="25">
      <c r="A1130" s="116">
        <f t="shared" si="35"/>
        <v>1129</v>
      </c>
      <c r="B1130" s="114" t="s">
        <v>29046</v>
      </c>
      <c r="C1130" s="116" t="str">
        <f t="shared" si="34"/>
        <v>E2_4_2_7</v>
      </c>
      <c r="D1130" s="134" t="s">
        <v>32269</v>
      </c>
      <c r="E1130" s="135" t="s">
        <v>32270</v>
      </c>
      <c r="F1130" s="136" t="s">
        <v>32271</v>
      </c>
      <c r="G1130" s="136" t="s">
        <v>32272</v>
      </c>
      <c r="H1130" s="116" t="str">
        <f>_xlfn.CONCAT("(","${Variables:",C1130,"_kcat}"," * ",C1130," * ",E1130,") / (","${Variables:",C1130,"_km}"," + (",C1130," * ", E1130,"))")</f>
        <v>(${Variables:E2_4_2_7_kcat} * E2_4_2_7 * C04677 * C00013) / (${Variables:E2_4_2_7_km} + (E2_4_2_7 * C04677 * C00013))</v>
      </c>
      <c r="I1130" s="121" t="str">
        <f>_xlfn.CONCAT("r",A1130,": ",D1130," -&gt; ",F1130," | ",H1130)</f>
        <v>r1129: C04677 + C00013 -&gt; C04051 + C00119 | (${Variables:E2_4_2_7_kcat} * E2_4_2_7 * C04677 * C00013) / (${Variables:E2_4_2_7_km} + (E2_4_2_7 * C04677 * C00013))</v>
      </c>
    </row>
    <row r="1131" spans="1:9" s="82" customFormat="1" ht="25">
      <c r="A1131" s="116">
        <f t="shared" si="35"/>
        <v>1130</v>
      </c>
      <c r="B1131" s="114" t="s">
        <v>29047</v>
      </c>
      <c r="C1131" s="116" t="str">
        <f t="shared" si="34"/>
        <v>E2_4_2_8</v>
      </c>
      <c r="D1131" s="137" t="s">
        <v>32273</v>
      </c>
      <c r="E1131" s="138" t="s">
        <v>32274</v>
      </c>
      <c r="F1131" s="136" t="s">
        <v>32275</v>
      </c>
      <c r="G1131" s="136" t="s">
        <v>32276</v>
      </c>
      <c r="H1131" s="116" t="str">
        <f>_xlfn.CONCAT("(","${Variables:",C1131,"_kcat}"," * ",C1131," * ",E1131,") / (","${Variables:",C1131,"_km}"," + (",C1131," * ", E1131,"))")</f>
        <v>(${Variables:E2_4_2_8_kcat} * E2_4_2_8 * C00130 * C00013) / (${Variables:E2_4_2_8_km} + (E2_4_2_8 * C00130 * C00013))</v>
      </c>
      <c r="I1131" s="121" t="str">
        <f>_xlfn.CONCAT("r",A1131,": ",D1131," -&gt; ",F1131," | ",H1131)</f>
        <v>r1130: C00130 + C00013 -&gt; C00262 + C00119 | (${Variables:E2_4_2_8_kcat} * E2_4_2_8 * C00130 * C00013) / (${Variables:E2_4_2_8_km} + (E2_4_2_8 * C00130 * C00013))</v>
      </c>
    </row>
    <row r="1132" spans="1:9" s="82" customFormat="1" ht="25">
      <c r="A1132" s="116">
        <f t="shared" si="35"/>
        <v>1131</v>
      </c>
      <c r="B1132" s="114" t="s">
        <v>29047</v>
      </c>
      <c r="C1132" s="116" t="str">
        <f t="shared" si="34"/>
        <v>E2_4_2_8</v>
      </c>
      <c r="D1132" s="137" t="s">
        <v>32205</v>
      </c>
      <c r="E1132" s="138" t="s">
        <v>32206</v>
      </c>
      <c r="F1132" s="136" t="s">
        <v>32207</v>
      </c>
      <c r="G1132" s="136" t="s">
        <v>32208</v>
      </c>
      <c r="H1132" s="116" t="str">
        <f>_xlfn.CONCAT("(","${Variables:",C1132,"_kcat}"," * ",C1132," * ",E1132,") / (","${Variables:",C1132,"_km}"," + (",C1132," * ", E1132,"))")</f>
        <v>(${Variables:E2_4_2_8_kcat} * E2_4_2_8 * C00144 * C00013) / (${Variables:E2_4_2_8_km} + (E2_4_2_8 * C00144 * C00013))</v>
      </c>
      <c r="I1132" s="121" t="str">
        <f>_xlfn.CONCAT("r",A1132,": ",D1132," -&gt; ",F1132," | ",H1132)</f>
        <v>r1131: C00144 + C00013 -&gt; C00242 + C00119 | (${Variables:E2_4_2_8_kcat} * E2_4_2_8 * C00144 * C00013) / (${Variables:E2_4_2_8_km} + (E2_4_2_8 * C00144 * C00013))</v>
      </c>
    </row>
    <row r="1133" spans="1:9" s="82" customFormat="1" ht="25">
      <c r="A1133" s="116">
        <f t="shared" si="35"/>
        <v>1132</v>
      </c>
      <c r="B1133" s="114" t="s">
        <v>29047</v>
      </c>
      <c r="C1133" s="116" t="str">
        <f t="shared" si="34"/>
        <v>E2_4_2_8</v>
      </c>
      <c r="D1133" s="137" t="s">
        <v>32201</v>
      </c>
      <c r="E1133" s="138" t="s">
        <v>32202</v>
      </c>
      <c r="F1133" s="136" t="s">
        <v>32203</v>
      </c>
      <c r="G1133" s="136" t="s">
        <v>32204</v>
      </c>
      <c r="H1133" s="116" t="str">
        <f>_xlfn.CONCAT("(","${Variables:",C1133,"_kcat}"," * ",C1133," * ",E1133,") / (","${Variables:",C1133,"_km}"," + (",C1133," * ", E1133,"))")</f>
        <v>(${Variables:E2_4_2_8_kcat} * E2_4_2_8 * C00655 * C00013 ) / (${Variables:E2_4_2_8_km} + (E2_4_2_8 * C00655 * C00013 ))</v>
      </c>
      <c r="I1133" s="121" t="str">
        <f>_xlfn.CONCAT("r",A1133,": ",D1133," -&gt; ",F1133," | ",H1133)</f>
        <v>r1132: C00655 + C00013  -&gt; C00385 + C00119 | (${Variables:E2_4_2_8_kcat} * E2_4_2_8 * C00655 * C00013 ) / (${Variables:E2_4_2_8_km} + (E2_4_2_8 * C00655 * C00013 ))</v>
      </c>
    </row>
    <row r="1134" spans="1:9" s="82" customFormat="1" ht="25">
      <c r="A1134" s="116">
        <f t="shared" si="35"/>
        <v>1133</v>
      </c>
      <c r="B1134" s="143" t="s">
        <v>29047</v>
      </c>
      <c r="C1134" s="116" t="str">
        <f t="shared" si="34"/>
        <v>E2_4_2_8</v>
      </c>
      <c r="D1134" s="142" t="s">
        <v>32277</v>
      </c>
      <c r="E1134" s="135" t="s">
        <v>32278</v>
      </c>
      <c r="F1134" s="142" t="s">
        <v>32279</v>
      </c>
      <c r="G1134" s="142" t="s">
        <v>32280</v>
      </c>
      <c r="H1134" s="116" t="str">
        <f>_xlfn.CONCAT("(","${Variables:",C1134,"_kcat}"," * ",C1134," * ",E1134,") / (","${Variables:",C1134,"_km}"," + (",C1134," * ", E1134,"))")</f>
        <v>(${Variables:E2_4_2_8_kcat} * E2_4_2_8 * C02380 * C00119) / (${Variables:E2_4_2_8_km} + (E2_4_2_8 * C02380 * C00119))</v>
      </c>
      <c r="I1134" s="121" t="str">
        <f>_xlfn.CONCAT("r",A1134,": ",D1134," -&gt; ",F1134," | ",H1134)</f>
        <v>r1133: C02380 + C00119 -&gt; C04646 + C00013 | (${Variables:E2_4_2_8_kcat} * E2_4_2_8 * C02380 * C00119) / (${Variables:E2_4_2_8_km} + (E2_4_2_8 * C02380 * C00119))</v>
      </c>
    </row>
    <row r="1135" spans="1:9" s="82" customFormat="1" ht="25">
      <c r="A1135" s="116">
        <f t="shared" si="35"/>
        <v>1134</v>
      </c>
      <c r="B1135" s="143" t="s">
        <v>29047</v>
      </c>
      <c r="C1135" s="116" t="str">
        <f t="shared" si="34"/>
        <v>E2_4_2_8</v>
      </c>
      <c r="D1135" s="142" t="s">
        <v>32281</v>
      </c>
      <c r="E1135" s="135" t="s">
        <v>32282</v>
      </c>
      <c r="F1135" s="142" t="s">
        <v>32283</v>
      </c>
      <c r="G1135" s="142" t="s">
        <v>32284</v>
      </c>
      <c r="H1135" s="116" t="str">
        <f>_xlfn.CONCAT("(","${Variables:",C1135,"_kcat}"," * ",C1135," * ",E1135,") / (","${Variables:",C1135,"_km}"," + (",C1135," * ", E1135,"))")</f>
        <v>(${Variables:E2_4_2_8_kcat} * E2_4_2_8 * C16614 * C00119 ) / (${Variables:E2_4_2_8_km} + (E2_4_2_8 * C16614 * C00119 ))</v>
      </c>
      <c r="I1135" s="121" t="str">
        <f>_xlfn.CONCAT("r",A1135,": ",D1135," -&gt; ",F1135," | ",H1135)</f>
        <v>r1134: C16614 + C00119  -&gt; C16615 + C00013 | (${Variables:E2_4_2_8_kcat} * E2_4_2_8 * C16614 * C00119 ) / (${Variables:E2_4_2_8_km} + (E2_4_2_8 * C16614 * C00119 ))</v>
      </c>
    </row>
    <row r="1136" spans="1:9" s="82" customFormat="1" ht="25">
      <c r="A1136" s="116">
        <f t="shared" si="35"/>
        <v>1135</v>
      </c>
      <c r="B1136" s="143" t="s">
        <v>29047</v>
      </c>
      <c r="C1136" s="116" t="str">
        <f t="shared" si="34"/>
        <v>E2_4_2_8</v>
      </c>
      <c r="D1136" s="142" t="s">
        <v>32285</v>
      </c>
      <c r="E1136" s="135" t="s">
        <v>32286</v>
      </c>
      <c r="F1136" s="142" t="s">
        <v>32287</v>
      </c>
      <c r="G1136" s="142" t="s">
        <v>32288</v>
      </c>
      <c r="H1136" s="116" t="str">
        <f>_xlfn.CONCAT("(","${Variables:",C1136,"_kcat}"," * ",C1136," * ",E1136,") / (","${Variables:",C1136,"_km}"," + (",C1136," * ", E1136,"))")</f>
        <v>(${Variables:E2_4_2_8_kcat} * E2_4_2_8 * C07648 * C00119) / (${Variables:E2_4_2_8_km} + (E2_4_2_8 * C07648 * C00119))</v>
      </c>
      <c r="I1136" s="121" t="str">
        <f>_xlfn.CONCAT("r",A1136,": ",D1136," -&gt; ",F1136," | ",H1136)</f>
        <v>r1135: C07648 + C00119 -&gt; C16619 + C00013 | (${Variables:E2_4_2_8_kcat} * E2_4_2_8 * C07648 * C00119) / (${Variables:E2_4_2_8_km} + (E2_4_2_8 * C07648 * C00119))</v>
      </c>
    </row>
    <row r="1137" spans="1:9" s="82" customFormat="1" ht="25">
      <c r="A1137" s="116">
        <f t="shared" si="35"/>
        <v>1136</v>
      </c>
      <c r="B1137" s="114" t="s">
        <v>29047</v>
      </c>
      <c r="C1137" s="116" t="str">
        <f t="shared" si="34"/>
        <v>E2_4_2_8</v>
      </c>
      <c r="D1137" s="137" t="s">
        <v>32273</v>
      </c>
      <c r="E1137" s="138" t="s">
        <v>32274</v>
      </c>
      <c r="F1137" s="136" t="s">
        <v>32275</v>
      </c>
      <c r="G1137" s="136" t="s">
        <v>32276</v>
      </c>
      <c r="H1137" s="116" t="str">
        <f>_xlfn.CONCAT("(","${Variables:",C1137,"_kcat}"," * ",C1137," * ",E1137,") / (","${Variables:",C1137,"_km}"," + (",C1137," * ", E1137,"))")</f>
        <v>(${Variables:E2_4_2_8_kcat} * E2_4_2_8 * C00130 * C00013) / (${Variables:E2_4_2_8_km} + (E2_4_2_8 * C00130 * C00013))</v>
      </c>
      <c r="I1137" s="121" t="str">
        <f>_xlfn.CONCAT("r",A1137,": ",D1137," -&gt; ",F1137," | ",H1137)</f>
        <v>r1136: C00130 + C00013 -&gt; C00262 + C00119 | (${Variables:E2_4_2_8_kcat} * E2_4_2_8 * C00130 * C00013) / (${Variables:E2_4_2_8_km} + (E2_4_2_8 * C00130 * C00013))</v>
      </c>
    </row>
    <row r="1138" spans="1:9" s="82" customFormat="1" ht="25">
      <c r="A1138" s="116">
        <f t="shared" si="35"/>
        <v>1137</v>
      </c>
      <c r="B1138" s="114" t="s">
        <v>29047</v>
      </c>
      <c r="C1138" s="116" t="str">
        <f t="shared" si="34"/>
        <v>E2_4_2_8</v>
      </c>
      <c r="D1138" s="137" t="s">
        <v>32205</v>
      </c>
      <c r="E1138" s="138" t="s">
        <v>32206</v>
      </c>
      <c r="F1138" s="136" t="s">
        <v>32207</v>
      </c>
      <c r="G1138" s="136" t="s">
        <v>32208</v>
      </c>
      <c r="H1138" s="116" t="str">
        <f>_xlfn.CONCAT("(","${Variables:",C1138,"_kcat}"," * ",C1138," * ",E1138,") / (","${Variables:",C1138,"_km}"," + (",C1138," * ", E1138,"))")</f>
        <v>(${Variables:E2_4_2_8_kcat} * E2_4_2_8 * C00144 * C00013) / (${Variables:E2_4_2_8_km} + (E2_4_2_8 * C00144 * C00013))</v>
      </c>
      <c r="I1138" s="121" t="str">
        <f>_xlfn.CONCAT("r",A1138,": ",D1138," -&gt; ",F1138," | ",H1138)</f>
        <v>r1137: C00144 + C00013 -&gt; C00242 + C00119 | (${Variables:E2_4_2_8_kcat} * E2_4_2_8 * C00144 * C00013) / (${Variables:E2_4_2_8_km} + (E2_4_2_8 * C00144 * C00013))</v>
      </c>
    </row>
    <row r="1139" spans="1:9" s="82" customFormat="1" ht="25">
      <c r="A1139" s="116">
        <f t="shared" si="35"/>
        <v>1138</v>
      </c>
      <c r="B1139" s="114" t="s">
        <v>29047</v>
      </c>
      <c r="C1139" s="116" t="str">
        <f t="shared" si="34"/>
        <v>E2_4_2_8</v>
      </c>
      <c r="D1139" s="137" t="s">
        <v>32201</v>
      </c>
      <c r="E1139" s="138" t="s">
        <v>32202</v>
      </c>
      <c r="F1139" s="136" t="s">
        <v>32203</v>
      </c>
      <c r="G1139" s="136" t="s">
        <v>32204</v>
      </c>
      <c r="H1139" s="116" t="str">
        <f>_xlfn.CONCAT("(","${Variables:",C1139,"_kcat}"," * ",C1139," * ",E1139,") / (","${Variables:",C1139,"_km}"," + (",C1139," * ", E1139,"))")</f>
        <v>(${Variables:E2_4_2_8_kcat} * E2_4_2_8 * C00655 * C00013 ) / (${Variables:E2_4_2_8_km} + (E2_4_2_8 * C00655 * C00013 ))</v>
      </c>
      <c r="I1139" s="121" t="str">
        <f>_xlfn.CONCAT("r",A1139,": ",D1139," -&gt; ",F1139," | ",H1139)</f>
        <v>r1138: C00655 + C00013  -&gt; C00385 + C00119 | (${Variables:E2_4_2_8_kcat} * E2_4_2_8 * C00655 * C00013 ) / (${Variables:E2_4_2_8_km} + (E2_4_2_8 * C00655 * C00013 ))</v>
      </c>
    </row>
    <row r="1140" spans="1:9" s="82" customFormat="1" ht="25">
      <c r="A1140" s="116">
        <f t="shared" si="35"/>
        <v>1139</v>
      </c>
      <c r="B1140" s="143" t="s">
        <v>29047</v>
      </c>
      <c r="C1140" s="116" t="str">
        <f t="shared" si="34"/>
        <v>E2_4_2_8</v>
      </c>
      <c r="D1140" s="142" t="s">
        <v>32277</v>
      </c>
      <c r="E1140" s="135" t="s">
        <v>32278</v>
      </c>
      <c r="F1140" s="142" t="s">
        <v>32279</v>
      </c>
      <c r="G1140" s="142" t="s">
        <v>32280</v>
      </c>
      <c r="H1140" s="116" t="str">
        <f>_xlfn.CONCAT("(","${Variables:",C1140,"_kcat}"," * ",C1140," * ",E1140,") / (","${Variables:",C1140,"_km}"," + (",C1140," * ", E1140,"))")</f>
        <v>(${Variables:E2_4_2_8_kcat} * E2_4_2_8 * C02380 * C00119) / (${Variables:E2_4_2_8_km} + (E2_4_2_8 * C02380 * C00119))</v>
      </c>
      <c r="I1140" s="121" t="str">
        <f>_xlfn.CONCAT("r",A1140,": ",D1140," -&gt; ",F1140," | ",H1140)</f>
        <v>r1139: C02380 + C00119 -&gt; C04646 + C00013 | (${Variables:E2_4_2_8_kcat} * E2_4_2_8 * C02380 * C00119) / (${Variables:E2_4_2_8_km} + (E2_4_2_8 * C02380 * C00119))</v>
      </c>
    </row>
    <row r="1141" spans="1:9" s="82" customFormat="1" ht="25">
      <c r="A1141" s="116">
        <f t="shared" si="35"/>
        <v>1140</v>
      </c>
      <c r="B1141" s="143" t="s">
        <v>29047</v>
      </c>
      <c r="C1141" s="116" t="str">
        <f t="shared" si="34"/>
        <v>E2_4_2_8</v>
      </c>
      <c r="D1141" s="142" t="s">
        <v>32281</v>
      </c>
      <c r="E1141" s="135" t="s">
        <v>32282</v>
      </c>
      <c r="F1141" s="142" t="s">
        <v>32283</v>
      </c>
      <c r="G1141" s="142" t="s">
        <v>32284</v>
      </c>
      <c r="H1141" s="116" t="str">
        <f>_xlfn.CONCAT("(","${Variables:",C1141,"_kcat}"," * ",C1141," * ",E1141,") / (","${Variables:",C1141,"_km}"," + (",C1141," * ", E1141,"))")</f>
        <v>(${Variables:E2_4_2_8_kcat} * E2_4_2_8 * C16614 * C00119 ) / (${Variables:E2_4_2_8_km} + (E2_4_2_8 * C16614 * C00119 ))</v>
      </c>
      <c r="I1141" s="121" t="str">
        <f>_xlfn.CONCAT("r",A1141,": ",D1141," -&gt; ",F1141," | ",H1141)</f>
        <v>r1140: C16614 + C00119  -&gt; C16615 + C00013 | (${Variables:E2_4_2_8_kcat} * E2_4_2_8 * C16614 * C00119 ) / (${Variables:E2_4_2_8_km} + (E2_4_2_8 * C16614 * C00119 ))</v>
      </c>
    </row>
    <row r="1142" spans="1:9" s="82" customFormat="1" ht="25">
      <c r="A1142" s="116">
        <f t="shared" si="35"/>
        <v>1141</v>
      </c>
      <c r="B1142" s="143" t="s">
        <v>29047</v>
      </c>
      <c r="C1142" s="116" t="str">
        <f t="shared" si="34"/>
        <v>E2_4_2_8</v>
      </c>
      <c r="D1142" s="142" t="s">
        <v>32285</v>
      </c>
      <c r="E1142" s="135" t="s">
        <v>32286</v>
      </c>
      <c r="F1142" s="142" t="s">
        <v>32287</v>
      </c>
      <c r="G1142" s="142" t="s">
        <v>32288</v>
      </c>
      <c r="H1142" s="116" t="str">
        <f>_xlfn.CONCAT("(","${Variables:",C1142,"_kcat}"," * ",C1142," * ",E1142,") / (","${Variables:",C1142,"_km}"," + (",C1142," * ", E1142,"))")</f>
        <v>(${Variables:E2_4_2_8_kcat} * E2_4_2_8 * C07648 * C00119) / (${Variables:E2_4_2_8_km} + (E2_4_2_8 * C07648 * C00119))</v>
      </c>
      <c r="I1142" s="121" t="str">
        <f>_xlfn.CONCAT("r",A1142,": ",D1142," -&gt; ",F1142," | ",H1142)</f>
        <v>r1141: C07648 + C00119 -&gt; C16619 + C00013 | (${Variables:E2_4_2_8_kcat} * E2_4_2_8 * C07648 * C00119) / (${Variables:E2_4_2_8_km} + (E2_4_2_8 * C07648 * C00119))</v>
      </c>
    </row>
    <row r="1143" spans="1:9" s="82" customFormat="1" ht="25">
      <c r="A1143" s="116">
        <f t="shared" si="35"/>
        <v>1142</v>
      </c>
      <c r="B1143" s="114" t="s">
        <v>29048</v>
      </c>
      <c r="C1143" s="116" t="str">
        <f t="shared" si="34"/>
        <v>E2_4_2_9</v>
      </c>
      <c r="D1143" s="134" t="s">
        <v>32289</v>
      </c>
      <c r="E1143" s="135" t="s">
        <v>32290</v>
      </c>
      <c r="F1143" s="142" t="s">
        <v>32291</v>
      </c>
      <c r="G1143" s="142" t="s">
        <v>32292</v>
      </c>
      <c r="H1143" s="116" t="str">
        <f>_xlfn.CONCAT("(","${Variables:",C1143,"_kcat}"," * ",C1143," * ",E1143,") / (","${Variables:",C1143,"_km}"," + (",C1143," * ", E1143,"))")</f>
        <v>(${Variables:E2_4_2_9_kcat} * E2_4_2_9 * C00105 * C00013) / (${Variables:E2_4_2_9_km} + (E2_4_2_9 * C00105 * C00013))</v>
      </c>
      <c r="I1143" s="121" t="str">
        <f>_xlfn.CONCAT("r",A1143,": ",D1143," -&gt; ",F1143," | ",H1143)</f>
        <v>r1142: C00105 + C00013 -&gt; C00106 + C00119 | (${Variables:E2_4_2_9_kcat} * E2_4_2_9 * C00105 * C00013) / (${Variables:E2_4_2_9_km} + (E2_4_2_9 * C00105 * C00013))</v>
      </c>
    </row>
    <row r="1144" spans="1:9" s="82" customFormat="1" ht="25">
      <c r="A1144" s="116">
        <f t="shared" si="35"/>
        <v>1143</v>
      </c>
      <c r="B1144" s="114" t="s">
        <v>29049</v>
      </c>
      <c r="C1144" s="116" t="str">
        <f t="shared" si="34"/>
        <v>E2_4_99_12</v>
      </c>
      <c r="D1144" s="134" t="s">
        <v>32293</v>
      </c>
      <c r="E1144" s="135" t="s">
        <v>32294</v>
      </c>
      <c r="F1144" s="142" t="s">
        <v>32295</v>
      </c>
      <c r="G1144" s="142" t="s">
        <v>32296</v>
      </c>
      <c r="H1144" s="116" t="str">
        <f>_xlfn.CONCAT("(","${Variables:",C1144,"_kcat}"," * ",C1144," * ",E1144,") / (","${Variables:",C1144,"_km}"," + (",C1144," * ", E1144,"))")</f>
        <v>(${Variables:E2_4_99_12_kcat} * E2_4_99_12 * C04919 * C04121) / (${Variables:E2_4_99_12_km} + (E2_4_99_12 * C04919 * C04121))</v>
      </c>
      <c r="I1144" s="121" t="str">
        <f>_xlfn.CONCAT("r",A1144,": ",D1144," -&gt; ",F1144," | ",H1144)</f>
        <v>r1143: C04919 + C04121 -&gt; C06024 + C00055 | (${Variables:E2_4_99_12_kcat} * E2_4_99_12 * C04919 * C04121) / (${Variables:E2_4_99_12_km} + (E2_4_99_12 * C04919 * C04121))</v>
      </c>
    </row>
    <row r="1145" spans="1:9" s="82" customFormat="1" ht="25">
      <c r="A1145" s="116">
        <f t="shared" si="35"/>
        <v>1144</v>
      </c>
      <c r="B1145" s="114" t="s">
        <v>29050</v>
      </c>
      <c r="C1145" s="116" t="str">
        <f t="shared" si="34"/>
        <v>E2_4_99_13</v>
      </c>
      <c r="D1145" s="134" t="s">
        <v>32297</v>
      </c>
      <c r="E1145" s="135" t="s">
        <v>32298</v>
      </c>
      <c r="F1145" s="142" t="s">
        <v>32299</v>
      </c>
      <c r="G1145" s="142" t="s">
        <v>32300</v>
      </c>
      <c r="H1145" s="116" t="str">
        <f>_xlfn.CONCAT("(","${Variables:",C1145,"_kcat}"," * ",C1145," * ",E1145,") / (","${Variables:",C1145,"_km}"," + (",C1145," * ", E1145,"))")</f>
        <v>(${Variables:E2_4_99_13_kcat} * E2_4_99_13 * C06024 * C04121 ) / (${Variables:E2_4_99_13_km} + (E2_4_99_13 * C06024 * C04121 ))</v>
      </c>
      <c r="I1145" s="121" t="str">
        <f>_xlfn.CONCAT("r",A1145,": ",D1145," -&gt; ",F1145," | ",H1145)</f>
        <v>r1144: C06024 + C04121  -&gt; C06025 + C00055 | (${Variables:E2_4_99_13_kcat} * E2_4_99_13 * C06024 * C04121 ) / (${Variables:E2_4_99_13_km} + (E2_4_99_13 * C06024 * C04121 ))</v>
      </c>
    </row>
    <row r="1146" spans="1:9" s="82" customFormat="1" ht="25">
      <c r="A1146" s="116">
        <f t="shared" si="35"/>
        <v>1145</v>
      </c>
      <c r="B1146" s="114" t="s">
        <v>29050</v>
      </c>
      <c r="C1146" s="116" t="str">
        <f t="shared" si="34"/>
        <v>E2_4_99_13</v>
      </c>
      <c r="D1146" s="134" t="s">
        <v>32301</v>
      </c>
      <c r="E1146" s="135" t="s">
        <v>32302</v>
      </c>
      <c r="F1146" s="142" t="s">
        <v>32303</v>
      </c>
      <c r="G1146" s="142" t="s">
        <v>32304</v>
      </c>
      <c r="H1146" s="116" t="str">
        <f>_xlfn.CONCAT("(","${Variables:",C1146,"_kcat}"," * ",C1146," * ",E1146,") / (","${Variables:",C1146,"_km}"," + (",C1146," * ", E1146,"))")</f>
        <v>(${Variables:E2_4_99_13_kcat} * E2_4_99_13 * G11161 * C04121) / (${Variables:E2_4_99_13_km} + (E2_4_99_13 * G11161 * C04121))</v>
      </c>
      <c r="I1146" s="121" t="str">
        <f>_xlfn.CONCAT("r",A1146,": ",D1146," -&gt; ",F1146," | ",H1146)</f>
        <v>r1145: G11161 + C04121 -&gt; G11160 + C00055 | (${Variables:E2_4_99_13_kcat} * E2_4_99_13 * G11161 * C04121) / (${Variables:E2_4_99_13_km} + (E2_4_99_13 * G11161 * C04121))</v>
      </c>
    </row>
    <row r="1147" spans="1:9" s="82" customFormat="1" ht="25">
      <c r="A1147" s="116">
        <f t="shared" si="35"/>
        <v>1146</v>
      </c>
      <c r="B1147" s="114" t="s">
        <v>29051</v>
      </c>
      <c r="C1147" s="116" t="str">
        <f t="shared" si="34"/>
        <v>E2_4_99_15</v>
      </c>
      <c r="D1147" s="134" t="s">
        <v>32305</v>
      </c>
      <c r="E1147" s="135" t="s">
        <v>32306</v>
      </c>
      <c r="F1147" s="142" t="s">
        <v>32307</v>
      </c>
      <c r="G1147" s="142" t="s">
        <v>32308</v>
      </c>
      <c r="H1147" s="116" t="str">
        <f>_xlfn.CONCAT("(","${Variables:",C1147,"_kcat}"," * ",C1147," * ",E1147,") / (","${Variables:",C1147,"_km}"," + (",C1147," * ", E1147,"))")</f>
        <v>(${Variables:E2_4_99_15_kcat} * E2_4_99_15 * C19875 * C04121) / (${Variables:E2_4_99_15_km} + (E2_4_99_15 * C19875 * C04121))</v>
      </c>
      <c r="I1147" s="121" t="str">
        <f>_xlfn.CONCAT("r",A1147,": ",D1147," -&gt; ",F1147," | ",H1147)</f>
        <v>r1146: C19875 + C04121 -&gt; C19876 + C00055 | (${Variables:E2_4_99_15_kcat} * E2_4_99_15 * C19875 * C04121) / (${Variables:E2_4_99_15_km} + (E2_4_99_15 * C19875 * C04121))</v>
      </c>
    </row>
    <row r="1148" spans="1:9" s="82" customFormat="1" ht="25">
      <c r="A1148" s="116">
        <f t="shared" si="35"/>
        <v>1147</v>
      </c>
      <c r="B1148" s="114" t="s">
        <v>29051</v>
      </c>
      <c r="C1148" s="116" t="str">
        <f t="shared" si="34"/>
        <v>E2_4_99_15</v>
      </c>
      <c r="D1148" s="134" t="s">
        <v>32309</v>
      </c>
      <c r="E1148" s="135" t="s">
        <v>32310</v>
      </c>
      <c r="F1148" s="142" t="s">
        <v>32311</v>
      </c>
      <c r="G1148" s="142" t="s">
        <v>32312</v>
      </c>
      <c r="H1148" s="116" t="str">
        <f>_xlfn.CONCAT("(","${Variables:",C1148,"_kcat}"," * ",C1148," * ",E1148,") / (","${Variables:",C1148,"_km}"," + (",C1148," * ", E1148,"))")</f>
        <v>(${Variables:E2_4_99_15_kcat} * E2_4_99_15 * G13060 * C04121) / (${Variables:E2_4_99_15_km} + (E2_4_99_15 * G13060 * C04121))</v>
      </c>
      <c r="I1148" s="121" t="str">
        <f>_xlfn.CONCAT("r",A1148,": ",D1148," -&gt; ",F1148," | ",H1148)</f>
        <v>r1147: G13060 + C04121 -&gt; G13061 + C00055 | (${Variables:E2_4_99_15_kcat} * E2_4_99_15 * G13060 * C04121) / (${Variables:E2_4_99_15_km} + (E2_4_99_15 * G13060 * C04121))</v>
      </c>
    </row>
    <row r="1149" spans="1:9" s="82" customFormat="1" ht="37.5">
      <c r="A1149" s="116">
        <f t="shared" si="35"/>
        <v>1148</v>
      </c>
      <c r="B1149" s="114" t="s">
        <v>29052</v>
      </c>
      <c r="C1149" s="116" t="str">
        <f t="shared" si="34"/>
        <v>E2_4_99_17</v>
      </c>
      <c r="D1149" s="137" t="s">
        <v>32313</v>
      </c>
      <c r="E1149" s="138" t="s">
        <v>32314</v>
      </c>
      <c r="F1149" s="142" t="s">
        <v>32315</v>
      </c>
      <c r="G1149" s="142" t="s">
        <v>32316</v>
      </c>
      <c r="H1149" s="116" t="str">
        <f>_xlfn.CONCAT("(","${Variables:",C1149,"_kcat}"," * ",C1149," * ",E1149,") / (","${Variables:",C1149,"_km}"," + (",C1149," * ", E1149,"))")</f>
        <v>(${Variables:E2_4_99_17_kcat} * E2_4_99_17 * C00019 * C20446) / (${Variables:E2_4_99_17_km} + (E2_4_99_17 * C00019 * C20446))</v>
      </c>
      <c r="I1149" s="121" t="str">
        <f>_xlfn.CONCAT("r",A1149,": ",D1149," -&gt; ",F1149," | ",H1149)</f>
        <v>r1148: C00019 + C20446 -&gt; C00073 + C00147 + C19647 | (${Variables:E2_4_99_17_kcat} * E2_4_99_17 * C00019 * C20446) / (${Variables:E2_4_99_17_km} + (E2_4_99_17 * C00019 * C20446))</v>
      </c>
    </row>
    <row r="1150" spans="1:9" s="82" customFormat="1" ht="25">
      <c r="A1150" s="116">
        <f t="shared" si="35"/>
        <v>1149</v>
      </c>
      <c r="B1150" s="114" t="s">
        <v>29053</v>
      </c>
      <c r="C1150" s="116" t="str">
        <f t="shared" si="34"/>
        <v>E2_5_1_1</v>
      </c>
      <c r="D1150" s="134" t="s">
        <v>32317</v>
      </c>
      <c r="E1150" s="135" t="s">
        <v>32318</v>
      </c>
      <c r="F1150" s="142" t="s">
        <v>32319</v>
      </c>
      <c r="G1150" s="142" t="s">
        <v>32320</v>
      </c>
      <c r="H1150" s="116" t="str">
        <f>_xlfn.CONCAT("(","${Variables:",C1150,"_kcat}"," * ",C1150," * ",E1150,") / (","${Variables:",C1150,"_km}"," + (",C1150," * ", E1150,"))")</f>
        <v>(${Variables:E2_5_1_1_kcat} * E2_5_1_1 * C00235 * C00129) / (${Variables:E2_5_1_1_km} + (E2_5_1_1 * C00235 * C00129))</v>
      </c>
      <c r="I1150" s="121" t="str">
        <f>_xlfn.CONCAT("r",A1150,": ",D1150," -&gt; ",F1150," | ",H1150)</f>
        <v>r1149: C00235 + C00129 -&gt; C00013 + C00341 | (${Variables:E2_5_1_1_kcat} * E2_5_1_1 * C00235 * C00129) / (${Variables:E2_5_1_1_km} + (E2_5_1_1 * C00235 * C00129))</v>
      </c>
    </row>
    <row r="1151" spans="1:9" s="82" customFormat="1" ht="25">
      <c r="A1151" s="116">
        <f t="shared" si="35"/>
        <v>1150</v>
      </c>
      <c r="B1151" s="114" t="s">
        <v>29054</v>
      </c>
      <c r="C1151" s="116" t="str">
        <f t="shared" si="34"/>
        <v>E2_5_1_10</v>
      </c>
      <c r="D1151" s="134" t="s">
        <v>32321</v>
      </c>
      <c r="E1151" s="135" t="s">
        <v>32322</v>
      </c>
      <c r="F1151" s="142" t="s">
        <v>32323</v>
      </c>
      <c r="G1151" s="142" t="s">
        <v>32324</v>
      </c>
      <c r="H1151" s="116" t="str">
        <f>_xlfn.CONCAT("(","${Variables:",C1151,"_kcat}"," * ",C1151," * ",E1151,") / (","${Variables:",C1151,"_km}"," + (",C1151," * ", E1151,"))")</f>
        <v>(${Variables:E2_5_1_10_kcat} * E2_5_1_10 * C00341 * C00129) / (${Variables:E2_5_1_10_km} + (E2_5_1_10 * C00341 * C00129))</v>
      </c>
      <c r="I1151" s="121" t="str">
        <f>_xlfn.CONCAT("r",A1151,": ",D1151," -&gt; ",F1151," | ",H1151)</f>
        <v>r1150: C00341 + C00129 -&gt; C00013 + C00448 | (${Variables:E2_5_1_10_kcat} * E2_5_1_10 * C00341 * C00129) / (${Variables:E2_5_1_10_km} + (E2_5_1_10 * C00341 * C00129))</v>
      </c>
    </row>
    <row r="1152" spans="1:9" s="82" customFormat="1" ht="25">
      <c r="A1152" s="116">
        <f t="shared" si="35"/>
        <v>1151</v>
      </c>
      <c r="B1152" s="114" t="s">
        <v>29055</v>
      </c>
      <c r="C1152" s="116" t="str">
        <f t="shared" si="34"/>
        <v>E2_5_1_129</v>
      </c>
      <c r="D1152" s="134" t="s">
        <v>32325</v>
      </c>
      <c r="E1152" s="135" t="s">
        <v>32326</v>
      </c>
      <c r="F1152" s="142" t="s">
        <v>32327</v>
      </c>
      <c r="G1152" s="142" t="s">
        <v>32328</v>
      </c>
      <c r="H1152" s="116" t="str">
        <f>_xlfn.CONCAT("(","${Variables:",C1152,"_kcat}"," * ",C1152," * ",E1152,") / (","${Variables:",C1152,"_km}"," + (",C1152," * ", E1152,"))")</f>
        <v>(${Variables:E2_5_1_129_kcat} * E2_5_1_129 * C21214 * C01847) / (${Variables:E2_5_1_129_km} + (E2_5_1_129 * C21214 * C01847))</v>
      </c>
      <c r="I1152" s="121" t="str">
        <f>_xlfn.CONCAT("r",A1152,": ",D1152," -&gt; ",F1152," | ",H1152)</f>
        <v>r1151: C21214 + C01847 -&gt; C21215 + C00009 | (${Variables:E2_5_1_129_kcat} * E2_5_1_129 * C21214 * C01847) / (${Variables:E2_5_1_129_km} + (E2_5_1_129 * C21214 * C01847))</v>
      </c>
    </row>
    <row r="1153" spans="1:9" s="82" customFormat="1" ht="37.5">
      <c r="A1153" s="116">
        <f t="shared" si="35"/>
        <v>1152</v>
      </c>
      <c r="B1153" s="114" t="s">
        <v>29056</v>
      </c>
      <c r="C1153" s="116" t="str">
        <f t="shared" si="34"/>
        <v>E2_5_1_141</v>
      </c>
      <c r="D1153" s="134" t="s">
        <v>32329</v>
      </c>
      <c r="E1153" s="135" t="s">
        <v>32330</v>
      </c>
      <c r="F1153" s="142" t="s">
        <v>32331</v>
      </c>
      <c r="G1153" s="142" t="s">
        <v>32332</v>
      </c>
      <c r="H1153" s="116" t="str">
        <f>_xlfn.CONCAT("(","${Variables:",C1153,"_kcat}"," * ",C1153," * ",E1153,") / (","${Variables:",C1153,"_km}"," + (",C1153," * ", E1153,"))")</f>
        <v>(${Variables:E2_5_1_141_kcat} * E2_5_1_141 * C00032 * C00001 * C00448) / (${Variables:E2_5_1_141_km} + (E2_5_1_141 * C00032 * C00001 * C00448))</v>
      </c>
      <c r="I1153" s="121" t="str">
        <f>_xlfn.CONCAT("r",A1153,": ",D1153," -&gt; ",F1153," | ",H1153)</f>
        <v>r1152: C00032 + C00001 + C00448 -&gt; C15672 + C00013 | (${Variables:E2_5_1_141_kcat} * E2_5_1_141 * C00032 * C00001 * C00448) / (${Variables:E2_5_1_141_km} + (E2_5_1_141 * C00032 * C00001 * C00448))</v>
      </c>
    </row>
    <row r="1154" spans="1:9" s="82" customFormat="1" ht="25">
      <c r="A1154" s="116">
        <f t="shared" si="35"/>
        <v>1153</v>
      </c>
      <c r="B1154" s="114" t="s">
        <v>29057</v>
      </c>
      <c r="C1154" s="116" t="str">
        <f t="shared" si="34"/>
        <v>E2_5_1_144</v>
      </c>
      <c r="D1154" s="134" t="s">
        <v>32333</v>
      </c>
      <c r="E1154" s="135" t="s">
        <v>32334</v>
      </c>
      <c r="F1154" s="142" t="s">
        <v>32335</v>
      </c>
      <c r="G1154" s="142" t="s">
        <v>32336</v>
      </c>
      <c r="H1154" s="116" t="str">
        <f>_xlfn.CONCAT("(","${Variables:",C1154,"_kcat}"," * ",C1154," * ",E1154,") / (","${Variables:",C1154,"_km}"," + (",C1154," * ", E1154,"))")</f>
        <v>(${Variables:E2_5_1_144_kcat} * E2_5_1_144 * C00979 * C00320) / (${Variables:E2_5_1_144_km} + (E2_5_1_144 * C00979 * C00320))</v>
      </c>
      <c r="I1154" s="121" t="str">
        <f>_xlfn.CONCAT("r",A1154,": ",D1154," -&gt; ",F1154," | ",H1154)</f>
        <v>r1153: C00979 + C00320 -&gt; C05824 + C00033 | (${Variables:E2_5_1_144_kcat} * E2_5_1_144 * C00979 * C00320) / (${Variables:E2_5_1_144_km} + (E2_5_1_144 * C00979 * C00320))</v>
      </c>
    </row>
    <row r="1155" spans="1:9" s="82" customFormat="1" ht="25">
      <c r="A1155" s="116">
        <f t="shared" si="35"/>
        <v>1154</v>
      </c>
      <c r="B1155" s="114" t="s">
        <v>29058</v>
      </c>
      <c r="C1155" s="116" t="str">
        <f t="shared" ref="C1155:C1218" si="36">CONCATENATE("E",B1155)</f>
        <v>E2_5_1_15</v>
      </c>
      <c r="D1155" s="134" t="s">
        <v>32337</v>
      </c>
      <c r="E1155" s="135" t="s">
        <v>32338</v>
      </c>
      <c r="F1155" s="142" t="s">
        <v>32339</v>
      </c>
      <c r="G1155" s="142" t="s">
        <v>32340</v>
      </c>
      <c r="H1155" s="116" t="str">
        <f>_xlfn.CONCAT("(","${Variables:",C1155,"_kcat}"," * ",C1155," * ",E1155,") / (","${Variables:",C1155,"_km}"," + (",C1155," * ", E1155,"))")</f>
        <v>(${Variables:E2_5_1_15_kcat} * E2_5_1_15 * C04807 * C00568) / (${Variables:E2_5_1_15_km} + (E2_5_1_15 * C04807 * C00568))</v>
      </c>
      <c r="I1155" s="121" t="str">
        <f>_xlfn.CONCAT("r",A1155,": ",D1155," -&gt; ",F1155," | ",H1155)</f>
        <v>r1154: C04807 + C00568 -&gt; C00013 + C00921 | (${Variables:E2_5_1_15_kcat} * E2_5_1_15 * C04807 * C00568) / (${Variables:E2_5_1_15_km} + (E2_5_1_15 * C04807 * C00568))</v>
      </c>
    </row>
    <row r="1156" spans="1:9" s="82" customFormat="1" ht="25">
      <c r="A1156" s="116">
        <f t="shared" ref="A1156:A1219" si="37">A1155+1</f>
        <v>1155</v>
      </c>
      <c r="B1156" s="114" t="s">
        <v>29058</v>
      </c>
      <c r="C1156" s="116" t="str">
        <f t="shared" si="36"/>
        <v>E2_5_1_15</v>
      </c>
      <c r="D1156" s="134" t="s">
        <v>32341</v>
      </c>
      <c r="E1156" s="135" t="s">
        <v>32342</v>
      </c>
      <c r="F1156" s="142" t="s">
        <v>32343</v>
      </c>
      <c r="G1156" s="142" t="s">
        <v>32344</v>
      </c>
      <c r="H1156" s="116" t="str">
        <f>_xlfn.CONCAT("(","${Variables:",C1156,"_kcat}"," * ",C1156," * ",E1156,") / (","${Variables:",C1156,"_km}"," + (",C1156," * ", E1156,"))")</f>
        <v>(${Variables:E2_5_1_15_kcat} * E2_5_1_15 * C01300 * C00568) / (${Variables:E2_5_1_15_km} + (E2_5_1_15 * C01300 * C00568))</v>
      </c>
      <c r="I1156" s="121" t="str">
        <f>_xlfn.CONCAT("r",A1156,": ",D1156," -&gt; ",F1156," | ",H1156)</f>
        <v>r1155: C01300 + C00568 -&gt; C00921 + C00001 | (${Variables:E2_5_1_15_kcat} * E2_5_1_15 * C01300 * C00568) / (${Variables:E2_5_1_15_km} + (E2_5_1_15 * C01300 * C00568))</v>
      </c>
    </row>
    <row r="1157" spans="1:9" s="82" customFormat="1" ht="25">
      <c r="A1157" s="116">
        <f t="shared" si="37"/>
        <v>1156</v>
      </c>
      <c r="B1157" s="114" t="s">
        <v>29059</v>
      </c>
      <c r="C1157" s="116" t="str">
        <f t="shared" si="36"/>
        <v>E2_5_1_16</v>
      </c>
      <c r="D1157" s="134" t="s">
        <v>32345</v>
      </c>
      <c r="E1157" s="135" t="s">
        <v>32346</v>
      </c>
      <c r="F1157" s="136" t="s">
        <v>32347</v>
      </c>
      <c r="G1157" s="136" t="s">
        <v>32348</v>
      </c>
      <c r="H1157" s="116" t="str">
        <f>_xlfn.CONCAT("(","${Variables:",C1157,"_kcat}"," * ",C1157," * ",E1157,") / (","${Variables:",C1157,"_km}"," + (",C1157," * ", E1157,"))")</f>
        <v>(${Variables:E2_5_1_16_kcat} * E2_5_1_16 * C01137 * C00134) / (${Variables:E2_5_1_16_km} + (E2_5_1_16 * C01137 * C00134))</v>
      </c>
      <c r="I1157" s="121" t="str">
        <f>_xlfn.CONCAT("r",A1157,": ",D1157," -&gt; ",F1157," | ",H1157)</f>
        <v>r1156: C01137 + C00134 -&gt; C00170 + C00315 | (${Variables:E2_5_1_16_kcat} * E2_5_1_16 * C01137 * C00134) / (${Variables:E2_5_1_16_km} + (E2_5_1_16 * C01137 * C00134))</v>
      </c>
    </row>
    <row r="1158" spans="1:9" s="82" customFormat="1" ht="25">
      <c r="A1158" s="116">
        <f t="shared" si="37"/>
        <v>1157</v>
      </c>
      <c r="B1158" s="114" t="s">
        <v>29059</v>
      </c>
      <c r="C1158" s="116" t="str">
        <f t="shared" si="36"/>
        <v>E2_5_1_16</v>
      </c>
      <c r="D1158" s="134" t="s">
        <v>32349</v>
      </c>
      <c r="E1158" s="135" t="s">
        <v>32350</v>
      </c>
      <c r="F1158" s="136" t="s">
        <v>32351</v>
      </c>
      <c r="G1158" s="136" t="s">
        <v>32352</v>
      </c>
      <c r="H1158" s="116" t="str">
        <f>_xlfn.CONCAT("(","${Variables:",C1158,"_kcat}"," * ",C1158," * ",E1158,") / (","${Variables:",C1158,"_km}"," + (",C1158," * ", E1158,"))")</f>
        <v>(${Variables:E2_5_1_16_kcat} * E2_5_1_16 * C01137 * C01672) / (${Variables:E2_5_1_16_km} + (E2_5_1_16 * C01137 * C01672))</v>
      </c>
      <c r="I1158" s="121" t="str">
        <f>_xlfn.CONCAT("r",A1158,": ",D1158," -&gt; ",F1158," | ",H1158)</f>
        <v>r1157: C01137 + C01672 -&gt; C00170 + C16565 | (${Variables:E2_5_1_16_kcat} * E2_5_1_16 * C01137 * C01672) / (${Variables:E2_5_1_16_km} + (E2_5_1_16 * C01137 * C01672))</v>
      </c>
    </row>
    <row r="1159" spans="1:9" s="82" customFormat="1" ht="37.5">
      <c r="A1159" s="116">
        <f t="shared" si="37"/>
        <v>1158</v>
      </c>
      <c r="B1159" s="114" t="s">
        <v>29060</v>
      </c>
      <c r="C1159" s="116" t="str">
        <f t="shared" si="36"/>
        <v>E2_5_1_17</v>
      </c>
      <c r="D1159" s="134" t="s">
        <v>32353</v>
      </c>
      <c r="E1159" s="135" t="s">
        <v>32354</v>
      </c>
      <c r="F1159" s="136" t="s">
        <v>32355</v>
      </c>
      <c r="G1159" s="136" t="s">
        <v>32356</v>
      </c>
      <c r="H1159" s="116" t="str">
        <f>_xlfn.CONCAT("(","${Variables:",C1159,"_kcat}"," * ",C1159," * ",E1159,") / (","${Variables:",C1159,"_km}"," + (",C1159," * ", E1159,"))")</f>
        <v>(${Variables:E2_5_1_17_kcat} * E2_5_1_17 * C00002 * C00541 * C03024) / (${Variables:E2_5_1_17_km} + (E2_5_1_17 * C00002 * C00541 * C03024))</v>
      </c>
      <c r="I1159" s="121" t="str">
        <f>_xlfn.CONCAT("r",A1159,": ",D1159," -&gt; ",F1159," | ",H1159)</f>
        <v>r1158: C00002 + C00541 + C03024 -&gt; C00536 + C00194 + C03161 | (${Variables:E2_5_1_17_kcat} * E2_5_1_17 * C00002 * C00541 * C03024) / (${Variables:E2_5_1_17_km} + (E2_5_1_17 * C00002 * C00541 * C03024))</v>
      </c>
    </row>
    <row r="1160" spans="1:9" s="82" customFormat="1" ht="37.5">
      <c r="A1160" s="116">
        <f t="shared" si="37"/>
        <v>1159</v>
      </c>
      <c r="B1160" s="114" t="s">
        <v>29060</v>
      </c>
      <c r="C1160" s="116" t="str">
        <f t="shared" si="36"/>
        <v>E2_5_1_17</v>
      </c>
      <c r="D1160" s="134" t="s">
        <v>32357</v>
      </c>
      <c r="E1160" s="135" t="s">
        <v>32358</v>
      </c>
      <c r="F1160" s="136" t="s">
        <v>32359</v>
      </c>
      <c r="G1160" s="136" t="s">
        <v>32360</v>
      </c>
      <c r="H1160" s="116" t="str">
        <f>_xlfn.CONCAT("(","${Variables:",C1160,"_kcat}"," * ",C1160," * ",E1160,") / (","${Variables:",C1160,"_km}"," + (",C1160," * ", E1160,"))")</f>
        <v>(${Variables:E2_5_1_17_kcat} * E2_5_1_17 * C00002 * C06504 * C03024) / (${Variables:E2_5_1_17_km} + (E2_5_1_17 * C00002 * C06504 * C03024))</v>
      </c>
      <c r="I1160" s="121" t="str">
        <f>_xlfn.CONCAT("r",A1160,": ",D1160," -&gt; ",F1160," | ",H1160)</f>
        <v>r1159: C00002 + C06504 + C03024 -&gt; C00536 + C06506 + C03161 | (${Variables:E2_5_1_17_kcat} * E2_5_1_17 * C00002 * C06504 * C03024) / (${Variables:E2_5_1_17_km} + (E2_5_1_17 * C00002 * C06504 * C03024))</v>
      </c>
    </row>
    <row r="1161" spans="1:9" s="82" customFormat="1" ht="25">
      <c r="A1161" s="116">
        <f t="shared" si="37"/>
        <v>1160</v>
      </c>
      <c r="B1161" s="114" t="s">
        <v>29060</v>
      </c>
      <c r="C1161" s="116" t="str">
        <f t="shared" si="36"/>
        <v>E2_5_1_17</v>
      </c>
      <c r="D1161" s="134" t="s">
        <v>32361</v>
      </c>
      <c r="E1161" s="135" t="s">
        <v>32362</v>
      </c>
      <c r="F1161" s="136" t="s">
        <v>32363</v>
      </c>
      <c r="G1161" s="136" t="s">
        <v>32364</v>
      </c>
      <c r="H1161" s="116" t="str">
        <f>_xlfn.CONCAT("(","${Variables:",C1161,"_kcat}"," * ",C1161," * ",E1161,") / (","${Variables:",C1161,"_km}"," + (",C1161," * ", E1161,"))")</f>
        <v>(${Variables:E2_5_1_17_kcat} * E2_5_1_17 * C00002 * C00853) / (${Variables:E2_5_1_17_km} + (E2_5_1_17 * C00002 * C00853))</v>
      </c>
      <c r="I1161" s="121" t="str">
        <f>_xlfn.CONCAT("r",A1161,": ",D1161," -&gt; ",F1161," | ",H1161)</f>
        <v>r1160: C00002 + C00853 -&gt; C00526 + C00194 | (${Variables:E2_5_1_17_kcat} * E2_5_1_17 * C00002 * C00853) / (${Variables:E2_5_1_17_km} + (E2_5_1_17 * C00002 * C00853))</v>
      </c>
    </row>
    <row r="1162" spans="1:9" s="82" customFormat="1" ht="25">
      <c r="A1162" s="116">
        <f t="shared" si="37"/>
        <v>1161</v>
      </c>
      <c r="B1162" s="114" t="s">
        <v>29060</v>
      </c>
      <c r="C1162" s="116" t="str">
        <f t="shared" si="36"/>
        <v>E2_5_1_17</v>
      </c>
      <c r="D1162" s="134" t="s">
        <v>32365</v>
      </c>
      <c r="E1162" s="135" t="s">
        <v>32366</v>
      </c>
      <c r="F1162" s="136" t="s">
        <v>32367</v>
      </c>
      <c r="G1162" s="136" t="s">
        <v>32368</v>
      </c>
      <c r="H1162" s="116" t="str">
        <f>_xlfn.CONCAT("(","${Variables:",C1162,"_kcat}"," * ",C1162," * ",E1162,") / (","${Variables:",C1162,"_km}"," + (",C1162," * ", E1162,"))")</f>
        <v>(${Variables:E2_5_1_17_kcat} * E2_5_1_17 * C06505 * C00002) / (${Variables:E2_5_1_17_km} + (E2_5_1_17 * C06505 * C00002))</v>
      </c>
      <c r="I1162" s="121" t="str">
        <f>_xlfn.CONCAT("r",A1162,": ",D1162," -&gt; ",F1162," | ",H1162)</f>
        <v>r1161: C06505 + C00002 -&gt; C06506 + C00536 | (${Variables:E2_5_1_17_kcat} * E2_5_1_17 * C06505 * C00002) / (${Variables:E2_5_1_17_km} + (E2_5_1_17 * C06505 * C00002))</v>
      </c>
    </row>
    <row r="1163" spans="1:9" s="82" customFormat="1" ht="25">
      <c r="A1163" s="116">
        <f t="shared" si="37"/>
        <v>1162</v>
      </c>
      <c r="B1163" s="114" t="s">
        <v>29060</v>
      </c>
      <c r="C1163" s="116" t="str">
        <f t="shared" si="36"/>
        <v>E2_5_1_17</v>
      </c>
      <c r="D1163" s="134" t="s">
        <v>32369</v>
      </c>
      <c r="E1163" s="135" t="s">
        <v>32370</v>
      </c>
      <c r="F1163" s="136" t="s">
        <v>32371</v>
      </c>
      <c r="G1163" s="136" t="s">
        <v>32372</v>
      </c>
      <c r="H1163" s="116" t="str">
        <f>_xlfn.CONCAT("(","${Variables:",C1163,"_kcat}"," * ",C1163," * ",E1163,") / (","${Variables:",C1163,"_km}"," + (",C1163," * ", E1163,"))")</f>
        <v>(${Variables:E2_5_1_17_kcat} * E2_5_1_17 * C00002 * C05774 ) / (${Variables:E2_5_1_17_km} + (E2_5_1_17 * C00002 * C05774 ))</v>
      </c>
      <c r="I1163" s="121" t="str">
        <f>_xlfn.CONCAT("r",A1163,": ",D1163," -&gt; ",F1163," | ",H1163)</f>
        <v>r1162: C00002 + C05774  -&gt; C00536 + C06508 | (${Variables:E2_5_1_17_kcat} * E2_5_1_17 * C00002 * C05774 ) / (${Variables:E2_5_1_17_km} + (E2_5_1_17 * C00002 * C05774 ))</v>
      </c>
    </row>
    <row r="1164" spans="1:9" s="82" customFormat="1" ht="25">
      <c r="A1164" s="116">
        <f t="shared" si="37"/>
        <v>1163</v>
      </c>
      <c r="B1164" s="114" t="s">
        <v>29061</v>
      </c>
      <c r="C1164" s="116" t="str">
        <f t="shared" si="36"/>
        <v>E2_5_1_18</v>
      </c>
      <c r="D1164" s="134" t="s">
        <v>32373</v>
      </c>
      <c r="E1164" s="135" t="s">
        <v>32374</v>
      </c>
      <c r="F1164" s="136" t="s">
        <v>32375</v>
      </c>
      <c r="G1164" s="136" t="s">
        <v>32376</v>
      </c>
      <c r="H1164" s="116" t="str">
        <f>_xlfn.CONCAT("(","${Variables:",C1164,"_kcat}"," * ",C1164," * ",E1164,") / (","${Variables:",C1164,"_km}"," + (",C1164," * ", E1164,"))")</f>
        <v>(${Variables:E2_5_1_18_kcat} * E2_5_1_18 * C01322 * C00051) / (${Variables:E2_5_1_18_km} + (E2_5_1_18 * C01322 * C00051))</v>
      </c>
      <c r="I1164" s="121" t="str">
        <f>_xlfn.CONCAT("r",A1164,": ",D1164," -&gt; ",F1164," | ",H1164)</f>
        <v>r1163: C01322 + C00051 -&gt; C00462 + C02320 | (${Variables:E2_5_1_18_kcat} * E2_5_1_18 * C01322 * C00051) / (${Variables:E2_5_1_18_km} + (E2_5_1_18 * C01322 * C00051))</v>
      </c>
    </row>
    <row r="1165" spans="1:9" s="82" customFormat="1" ht="25">
      <c r="A1165" s="116">
        <f t="shared" si="37"/>
        <v>1164</v>
      </c>
      <c r="B1165" s="114" t="s">
        <v>29061</v>
      </c>
      <c r="C1165" s="116" t="str">
        <f t="shared" si="36"/>
        <v>E2_5_1_18</v>
      </c>
      <c r="D1165" s="134" t="s">
        <v>32377</v>
      </c>
      <c r="E1165" s="135" t="s">
        <v>32378</v>
      </c>
      <c r="F1165" s="136" t="s">
        <v>32379</v>
      </c>
      <c r="G1165" s="136" t="s">
        <v>32380</v>
      </c>
      <c r="H1165" s="116" t="str">
        <f>_xlfn.CONCAT("(","${Variables:",C1165,"_kcat}"," * ",C1165," * ",E1165,") / (","${Variables:",C1165,"_km}"," + (",C1165," * ", E1165,"))")</f>
        <v>(${Variables:E2_5_1_18_kcat} * E2_5_1_18 * C14859 * C00051) / (${Variables:E2_5_1_18_km} + (E2_5_1_18 * C14859 * C00051))</v>
      </c>
      <c r="I1165" s="121" t="str">
        <f>_xlfn.CONCAT("r",A1165,": ",D1165," -&gt; ",F1165," | ",H1165)</f>
        <v>r1164: C14859 + C00051 -&gt; C14864 + C01327 | (${Variables:E2_5_1_18_kcat} * E2_5_1_18 * C14859 * C00051) / (${Variables:E2_5_1_18_km} + (E2_5_1_18 * C14859 * C00051))</v>
      </c>
    </row>
    <row r="1166" spans="1:9" s="82" customFormat="1" ht="25">
      <c r="A1166" s="116">
        <f t="shared" si="37"/>
        <v>1165</v>
      </c>
      <c r="B1166" s="114" t="s">
        <v>29061</v>
      </c>
      <c r="C1166" s="116" t="str">
        <f t="shared" si="36"/>
        <v>E2_5_1_18</v>
      </c>
      <c r="D1166" s="134" t="s">
        <v>32381</v>
      </c>
      <c r="E1166" s="135" t="s">
        <v>32382</v>
      </c>
      <c r="F1166" s="136" t="s">
        <v>32383</v>
      </c>
      <c r="G1166" s="136" t="s">
        <v>32384</v>
      </c>
      <c r="H1166" s="116" t="str">
        <f>_xlfn.CONCAT("(","${Variables:",C1166,"_kcat}"," * ",C1166," * ",E1166,") / (","${Variables:",C1166,"_km}"," + (",C1166," * ", E1166,"))")</f>
        <v>(${Variables:E2_5_1_18_kcat} * E2_5_1_18 * C14865 * C00051) / (${Variables:E2_5_1_18_km} + (E2_5_1_18 * C14865 * C00051))</v>
      </c>
      <c r="I1166" s="121" t="str">
        <f>_xlfn.CONCAT("r",A1166,": ",D1166," -&gt; ",F1166," | ",H1166)</f>
        <v>r1165: C14865 + C00051 -&gt; C14863 + C01327 | (${Variables:E2_5_1_18_kcat} * E2_5_1_18 * C14865 * C00051) / (${Variables:E2_5_1_18_km} + (E2_5_1_18 * C14865 * C00051))</v>
      </c>
    </row>
    <row r="1167" spans="1:9" s="82" customFormat="1" ht="25">
      <c r="A1167" s="116">
        <f t="shared" si="37"/>
        <v>1166</v>
      </c>
      <c r="B1167" s="114" t="s">
        <v>29061</v>
      </c>
      <c r="C1167" s="116" t="str">
        <f t="shared" si="36"/>
        <v>E2_5_1_18</v>
      </c>
      <c r="D1167" s="134" t="s">
        <v>32385</v>
      </c>
      <c r="E1167" s="135" t="s">
        <v>32386</v>
      </c>
      <c r="F1167" s="136" t="s">
        <v>32387</v>
      </c>
      <c r="G1167" s="136" t="s">
        <v>32388</v>
      </c>
      <c r="H1167" s="116" t="str">
        <f>_xlfn.CONCAT("(","${Variables:",C1167,"_kcat}"," * ",C1167," * ",E1167,") / (","${Variables:",C1167,"_km}"," + (",C1167," * ", E1167,"))")</f>
        <v>(${Variables:E2_5_1_18_kcat} * E2_5_1_18 * C06790 * C00051) / (${Variables:E2_5_1_18_km} + (E2_5_1_18 * C06790 * C00051))</v>
      </c>
      <c r="I1167" s="121" t="str">
        <f>_xlfn.CONCAT("r",A1167,": ",D1167," -&gt; ",F1167," | ",H1167)</f>
        <v>r1166: C06790 + C00051 -&gt; C14868 + C01327 | (${Variables:E2_5_1_18_kcat} * E2_5_1_18 * C06790 * C00051) / (${Variables:E2_5_1_18_km} + (E2_5_1_18 * C06790 * C00051))</v>
      </c>
    </row>
    <row r="1168" spans="1:9" s="82" customFormat="1" ht="37.5">
      <c r="A1168" s="116">
        <f t="shared" si="37"/>
        <v>1167</v>
      </c>
      <c r="B1168" s="114" t="s">
        <v>29061</v>
      </c>
      <c r="C1168" s="116" t="str">
        <f t="shared" si="36"/>
        <v>E2_5_1_18</v>
      </c>
      <c r="D1168" s="134" t="s">
        <v>32389</v>
      </c>
      <c r="E1168" s="135" t="s">
        <v>32390</v>
      </c>
      <c r="F1168" s="136" t="s">
        <v>32391</v>
      </c>
      <c r="G1168" s="136" t="s">
        <v>32392</v>
      </c>
      <c r="H1168" s="116" t="str">
        <f>_xlfn.CONCAT("(","${Variables:",C1168,"_kcat}"," * ",C1168," * ",E1168,") / (","${Variables:",C1168,"_km}"," + (",C1168," * ", E1168,"))")</f>
        <v>(${Variables:E2_5_1_18_kcat} * E2_5_1_18 * C11088 * C00051 * C00080) / (${Variables:E2_5_1_18_km} + (E2_5_1_18 * C11088 * C00051 * C00080))</v>
      </c>
      <c r="I1168" s="121" t="str">
        <f>_xlfn.CONCAT("r",A1168,": ",D1168," -&gt; ",F1168," | ",H1168)</f>
        <v>r1167: C11088 + C00051 + C00080 -&gt; C14874 + C13645 | (${Variables:E2_5_1_18_kcat} * E2_5_1_18 * C11088 * C00051 * C00080) / (${Variables:E2_5_1_18_km} + (E2_5_1_18 * C11088 * C00051 * C00080))</v>
      </c>
    </row>
    <row r="1169" spans="1:9" s="82" customFormat="1" ht="25">
      <c r="A1169" s="116">
        <f t="shared" si="37"/>
        <v>1168</v>
      </c>
      <c r="B1169" s="114" t="s">
        <v>29061</v>
      </c>
      <c r="C1169" s="116" t="str">
        <f t="shared" si="36"/>
        <v>E2_5_1_18</v>
      </c>
      <c r="D1169" s="134" t="s">
        <v>32393</v>
      </c>
      <c r="E1169" s="135" t="s">
        <v>32394</v>
      </c>
      <c r="F1169" s="136" t="s">
        <v>32395</v>
      </c>
      <c r="G1169" s="136" t="s">
        <v>32396</v>
      </c>
      <c r="H1169" s="116" t="str">
        <f>_xlfn.CONCAT("(","${Variables:",C1169,"_kcat}"," * ",C1169," * ",E1169,") / (","${Variables:",C1169,"_km}"," + (",C1169," * ", E1169,"))")</f>
        <v>(${Variables:E2_5_1_18_kcat} * E2_5_1_18 * C14870 * C00051) / (${Variables:E2_5_1_18_km} + (E2_5_1_18 * C14870 * C00051))</v>
      </c>
      <c r="I1169" s="121" t="str">
        <f>_xlfn.CONCAT("r",A1169,": ",D1169," -&gt; ",F1169," | ",H1169)</f>
        <v>r1168: C14870 + C00051 -&gt; C14871 + C13645 | (${Variables:E2_5_1_18_kcat} * E2_5_1_18 * C14870 * C00051) / (${Variables:E2_5_1_18_km} + (E2_5_1_18 * C14870 * C00051))</v>
      </c>
    </row>
    <row r="1170" spans="1:9" s="82" customFormat="1" ht="25">
      <c r="A1170" s="116">
        <f t="shared" si="37"/>
        <v>1169</v>
      </c>
      <c r="B1170" s="114" t="s">
        <v>29061</v>
      </c>
      <c r="C1170" s="116" t="str">
        <f t="shared" si="36"/>
        <v>E2_5_1_18</v>
      </c>
      <c r="D1170" s="134" t="s">
        <v>32397</v>
      </c>
      <c r="E1170" s="135" t="s">
        <v>32398</v>
      </c>
      <c r="F1170" s="136" t="s">
        <v>32399</v>
      </c>
      <c r="G1170" s="136" t="s">
        <v>32400</v>
      </c>
      <c r="H1170" s="116" t="str">
        <f>_xlfn.CONCAT("(","${Variables:",C1170,"_kcat}"," * ",C1170," * ",E1170,") / (","${Variables:",C1170,"_km}"," + (",C1170," * ", E1170,"))")</f>
        <v>(${Variables:E2_5_1_18_kcat} * E2_5_1_18 * C00726 * C00051) / (${Variables:E2_5_1_18_km} + (E2_5_1_18 * C00726 * C00051))</v>
      </c>
      <c r="I1170" s="121" t="str">
        <f>_xlfn.CONCAT("r",A1170,": ",D1170," -&gt; ",F1170," | ",H1170)</f>
        <v>r1169: C00726 + C00051 -&gt; C01326 + C02320 | (${Variables:E2_5_1_18_kcat} * E2_5_1_18 * C00726 * C00051) / (${Variables:E2_5_1_18_km} + (E2_5_1_18 * C00726 * C00051))</v>
      </c>
    </row>
    <row r="1171" spans="1:9" s="82" customFormat="1" ht="25">
      <c r="A1171" s="116">
        <f t="shared" si="37"/>
        <v>1170</v>
      </c>
      <c r="B1171" s="114" t="s">
        <v>29061</v>
      </c>
      <c r="C1171" s="116" t="str">
        <f t="shared" si="36"/>
        <v>E2_5_1_18</v>
      </c>
      <c r="D1171" s="134" t="s">
        <v>32401</v>
      </c>
      <c r="E1171" s="135" t="s">
        <v>32402</v>
      </c>
      <c r="F1171" s="136" t="s">
        <v>32403</v>
      </c>
      <c r="G1171" s="136" t="s">
        <v>32404</v>
      </c>
      <c r="H1171" s="116" t="str">
        <f>_xlfn.CONCAT("(","${Variables:",C1171,"_kcat}"," * ",C1171," * ",E1171,") / (","${Variables:",C1171,"_km}"," + (",C1171," * ", E1171,"))")</f>
        <v>(${Variables:E2_5_1_18_kcat} * E2_5_1_18 * C16738 * C00051) / (${Variables:E2_5_1_18_km} + (E2_5_1_18 * C16738 * C00051))</v>
      </c>
      <c r="I1171" s="121" t="str">
        <f>_xlfn.CONCAT("r",A1171,": ",D1171," -&gt; ",F1171," | ",H1171)</f>
        <v>r1170: C16738 + C00051 -&gt; C00059 + C02320 | (${Variables:E2_5_1_18_kcat} * E2_5_1_18 * C16738 * C00051) / (${Variables:E2_5_1_18_km} + (E2_5_1_18 * C16738 * C00051))</v>
      </c>
    </row>
    <row r="1172" spans="1:9" s="82" customFormat="1" ht="25">
      <c r="A1172" s="116">
        <f t="shared" si="37"/>
        <v>1171</v>
      </c>
      <c r="B1172" s="114" t="s">
        <v>29061</v>
      </c>
      <c r="C1172" s="116" t="str">
        <f t="shared" si="36"/>
        <v>E2_5_1_18</v>
      </c>
      <c r="D1172" s="134" t="s">
        <v>32405</v>
      </c>
      <c r="E1172" s="135" t="s">
        <v>32406</v>
      </c>
      <c r="F1172" s="136" t="s">
        <v>20864</v>
      </c>
      <c r="G1172" s="136" t="s">
        <v>20864</v>
      </c>
      <c r="H1172" s="116" t="str">
        <f>_xlfn.CONCAT("(","${Variables:",C1172,"_kcat}"," * ",C1172," * ",E1172,") / (","${Variables:",C1172,"_km}"," + (",C1172," * ", E1172,"))")</f>
        <v>(${Variables:E2_5_1_18_kcat} * E2_5_1_18 * C14786 * C00051) / (${Variables:E2_5_1_18_km} + (E2_5_1_18 * C14786 * C00051))</v>
      </c>
      <c r="I1172" s="121" t="str">
        <f>_xlfn.CONCAT("r",A1172,": ",D1172," -&gt; ",F1172," | ",H1172)</f>
        <v>r1171: C14786 + C00051 -&gt; C14791 | (${Variables:E2_5_1_18_kcat} * E2_5_1_18 * C14786 * C00051) / (${Variables:E2_5_1_18_km} + (E2_5_1_18 * C14786 * C00051))</v>
      </c>
    </row>
    <row r="1173" spans="1:9" s="82" customFormat="1" ht="25">
      <c r="A1173" s="116">
        <f t="shared" si="37"/>
        <v>1172</v>
      </c>
      <c r="B1173" s="114" t="s">
        <v>29061</v>
      </c>
      <c r="C1173" s="116" t="str">
        <f t="shared" si="36"/>
        <v>E2_5_1_18</v>
      </c>
      <c r="D1173" s="134" t="s">
        <v>32407</v>
      </c>
      <c r="E1173" s="135" t="s">
        <v>32408</v>
      </c>
      <c r="F1173" s="136" t="s">
        <v>20867</v>
      </c>
      <c r="G1173" s="136" t="s">
        <v>20867</v>
      </c>
      <c r="H1173" s="116" t="str">
        <f>_xlfn.CONCAT("(","${Variables:",C1173,"_kcat}"," * ",C1173," * ",E1173,") / (","${Variables:",C1173,"_km}"," + (",C1173," * ", E1173,"))")</f>
        <v>(${Variables:E2_5_1_18_kcat} * E2_5_1_18 * C14787 * C00051) / (${Variables:E2_5_1_18_km} + (E2_5_1_18 * C14787 * C00051))</v>
      </c>
      <c r="I1173" s="121" t="str">
        <f>_xlfn.CONCAT("r",A1173,": ",D1173," -&gt; ",F1173," | ",H1173)</f>
        <v>r1172: C14787 + C00051 -&gt; C14793 | (${Variables:E2_5_1_18_kcat} * E2_5_1_18 * C14787 * C00051) / (${Variables:E2_5_1_18_km} + (E2_5_1_18 * C14787 * C00051))</v>
      </c>
    </row>
    <row r="1174" spans="1:9" s="82" customFormat="1" ht="25">
      <c r="A1174" s="116">
        <f t="shared" si="37"/>
        <v>1173</v>
      </c>
      <c r="B1174" s="114" t="s">
        <v>29061</v>
      </c>
      <c r="C1174" s="116" t="str">
        <f t="shared" si="36"/>
        <v>E2_5_1_18</v>
      </c>
      <c r="D1174" s="134" t="s">
        <v>32407</v>
      </c>
      <c r="E1174" s="135" t="s">
        <v>32408</v>
      </c>
      <c r="F1174" s="136" t="s">
        <v>20869</v>
      </c>
      <c r="G1174" s="136" t="s">
        <v>20869</v>
      </c>
      <c r="H1174" s="116" t="str">
        <f>_xlfn.CONCAT("(","${Variables:",C1174,"_kcat}"," * ",C1174," * ",E1174,") / (","${Variables:",C1174,"_km}"," + (",C1174," * ", E1174,"))")</f>
        <v>(${Variables:E2_5_1_18_kcat} * E2_5_1_18 * C14787 * C00051) / (${Variables:E2_5_1_18_km} + (E2_5_1_18 * C14787 * C00051))</v>
      </c>
      <c r="I1174" s="121" t="str">
        <f>_xlfn.CONCAT("r",A1174,": ",D1174," -&gt; ",F1174," | ",H1174)</f>
        <v>r1173: C14787 + C00051 -&gt; C14792 | (${Variables:E2_5_1_18_kcat} * E2_5_1_18 * C14787 * C00051) / (${Variables:E2_5_1_18_km} + (E2_5_1_18 * C14787 * C00051))</v>
      </c>
    </row>
    <row r="1175" spans="1:9" s="82" customFormat="1" ht="25">
      <c r="A1175" s="116">
        <f t="shared" si="37"/>
        <v>1174</v>
      </c>
      <c r="B1175" s="114" t="s">
        <v>29061</v>
      </c>
      <c r="C1175" s="116" t="str">
        <f t="shared" si="36"/>
        <v>E2_5_1_18</v>
      </c>
      <c r="D1175" s="134" t="s">
        <v>32409</v>
      </c>
      <c r="E1175" s="135" t="s">
        <v>32410</v>
      </c>
      <c r="F1175" s="136" t="s">
        <v>20872</v>
      </c>
      <c r="G1175" s="136" t="s">
        <v>20872</v>
      </c>
      <c r="H1175" s="116" t="str">
        <f>_xlfn.CONCAT("(","${Variables:",C1175,"_kcat}"," * ",C1175," * ",E1175,") / (","${Variables:",C1175,"_km}"," + (",C1175," * ", E1175,"))")</f>
        <v>(${Variables:E2_5_1_18_kcat} * E2_5_1_18 * C14802 * C00051) / (${Variables:E2_5_1_18_km} + (E2_5_1_18 * C14802 * C00051))</v>
      </c>
      <c r="I1175" s="121" t="str">
        <f>_xlfn.CONCAT("r",A1175,": ",D1175," -&gt; ",F1175," | ",H1175)</f>
        <v>r1174: C14802 + C00051 -&gt; C14803 | (${Variables:E2_5_1_18_kcat} * E2_5_1_18 * C14802 * C00051) / (${Variables:E2_5_1_18_km} + (E2_5_1_18 * C14802 * C00051))</v>
      </c>
    </row>
    <row r="1176" spans="1:9" s="82" customFormat="1" ht="25">
      <c r="A1176" s="116">
        <f t="shared" si="37"/>
        <v>1175</v>
      </c>
      <c r="B1176" s="114" t="s">
        <v>29061</v>
      </c>
      <c r="C1176" s="116" t="str">
        <f t="shared" si="36"/>
        <v>E2_5_1_18</v>
      </c>
      <c r="D1176" s="134" t="s">
        <v>32409</v>
      </c>
      <c r="E1176" s="135" t="s">
        <v>32410</v>
      </c>
      <c r="F1176" s="136" t="s">
        <v>20874</v>
      </c>
      <c r="G1176" s="136" t="s">
        <v>20874</v>
      </c>
      <c r="H1176" s="116" t="str">
        <f>_xlfn.CONCAT("(","${Variables:",C1176,"_kcat}"," * ",C1176," * ",E1176,") / (","${Variables:",C1176,"_km}"," + (",C1176," * ", E1176,"))")</f>
        <v>(${Variables:E2_5_1_18_kcat} * E2_5_1_18 * C14802 * C00051) / (${Variables:E2_5_1_18_km} + (E2_5_1_18 * C14802 * C00051))</v>
      </c>
      <c r="I1176" s="121" t="str">
        <f>_xlfn.CONCAT("r",A1176,": ",D1176," -&gt; ",F1176," | ",H1176)</f>
        <v>r1175: C14802 + C00051 -&gt; C14804 | (${Variables:E2_5_1_18_kcat} * E2_5_1_18 * C14802 * C00051) / (${Variables:E2_5_1_18_km} + (E2_5_1_18 * C14802 * C00051))</v>
      </c>
    </row>
    <row r="1177" spans="1:9" s="82" customFormat="1" ht="25">
      <c r="A1177" s="116">
        <f t="shared" si="37"/>
        <v>1176</v>
      </c>
      <c r="B1177" s="114" t="s">
        <v>29061</v>
      </c>
      <c r="C1177" s="116" t="str">
        <f t="shared" si="36"/>
        <v>E2_5_1_18</v>
      </c>
      <c r="D1177" s="134" t="s">
        <v>32411</v>
      </c>
      <c r="E1177" s="135" t="s">
        <v>32412</v>
      </c>
      <c r="F1177" s="136" t="s">
        <v>20877</v>
      </c>
      <c r="G1177" s="136" t="s">
        <v>20877</v>
      </c>
      <c r="H1177" s="116" t="str">
        <f>_xlfn.CONCAT("(","${Variables:",C1177,"_kcat}"," * ",C1177," * ",E1177,") / (","${Variables:",C1177,"_km}"," + (",C1177," * ", E1177,"))")</f>
        <v>(${Variables:E2_5_1_18_kcat} * E2_5_1_18 * C14800 * C00051) / (${Variables:E2_5_1_18_km} + (E2_5_1_18 * C14800 * C00051))</v>
      </c>
      <c r="I1177" s="121" t="str">
        <f>_xlfn.CONCAT("r",A1177,": ",D1177," -&gt; ",F1177," | ",H1177)</f>
        <v>r1176: C14800 + C00051 -&gt; C14805 | (${Variables:E2_5_1_18_kcat} * E2_5_1_18 * C14800 * C00051) / (${Variables:E2_5_1_18_km} + (E2_5_1_18 * C14800 * C00051))</v>
      </c>
    </row>
    <row r="1178" spans="1:9" s="82" customFormat="1" ht="25">
      <c r="A1178" s="116">
        <f t="shared" si="37"/>
        <v>1177</v>
      </c>
      <c r="B1178" s="114" t="s">
        <v>29061</v>
      </c>
      <c r="C1178" s="116" t="str">
        <f t="shared" si="36"/>
        <v>E2_5_1_18</v>
      </c>
      <c r="D1178" s="134" t="s">
        <v>32411</v>
      </c>
      <c r="E1178" s="135" t="s">
        <v>32412</v>
      </c>
      <c r="F1178" s="136" t="s">
        <v>20879</v>
      </c>
      <c r="G1178" s="136" t="s">
        <v>20879</v>
      </c>
      <c r="H1178" s="116" t="str">
        <f>_xlfn.CONCAT("(","${Variables:",C1178,"_kcat}"," * ",C1178," * ",E1178,") / (","${Variables:",C1178,"_km}"," + (",C1178," * ", E1178,"))")</f>
        <v>(${Variables:E2_5_1_18_kcat} * E2_5_1_18 * C14800 * C00051) / (${Variables:E2_5_1_18_km} + (E2_5_1_18 * C14800 * C00051))</v>
      </c>
      <c r="I1178" s="121" t="str">
        <f>_xlfn.CONCAT("r",A1178,": ",D1178," -&gt; ",F1178," | ",H1178)</f>
        <v>r1177: C14800 + C00051 -&gt; C14806 | (${Variables:E2_5_1_18_kcat} * E2_5_1_18 * C14800 * C00051) / (${Variables:E2_5_1_18_km} + (E2_5_1_18 * C14800 * C00051))</v>
      </c>
    </row>
    <row r="1179" spans="1:9" s="82" customFormat="1" ht="25">
      <c r="A1179" s="116">
        <f t="shared" si="37"/>
        <v>1178</v>
      </c>
      <c r="B1179" s="114" t="s">
        <v>29061</v>
      </c>
      <c r="C1179" s="116" t="str">
        <f t="shared" si="36"/>
        <v>E2_5_1_18</v>
      </c>
      <c r="D1179" s="134" t="s">
        <v>32413</v>
      </c>
      <c r="E1179" s="135" t="s">
        <v>32414</v>
      </c>
      <c r="F1179" s="136" t="s">
        <v>20882</v>
      </c>
      <c r="G1179" s="136" t="s">
        <v>20882</v>
      </c>
      <c r="H1179" s="116" t="str">
        <f>_xlfn.CONCAT("(","${Variables:",C1179,"_kcat}"," * ",C1179," * ",E1179,") / (","${Variables:",C1179,"_km}"," + (",C1179," * ", E1179,"))")</f>
        <v>(${Variables:E2_5_1_18_kcat} * E2_5_1_18 * C14839 * C00051) / (${Variables:E2_5_1_18_km} + (E2_5_1_18 * C14839 * C00051))</v>
      </c>
      <c r="I1179" s="121" t="str">
        <f>_xlfn.CONCAT("r",A1179,": ",D1179," -&gt; ",F1179," | ",H1179)</f>
        <v>r1178: C14839 + C00051 -&gt; C14847 | (${Variables:E2_5_1_18_kcat} * E2_5_1_18 * C14839 * C00051) / (${Variables:E2_5_1_18_km} + (E2_5_1_18 * C14839 * C00051))</v>
      </c>
    </row>
    <row r="1180" spans="1:9" s="82" customFormat="1" ht="25">
      <c r="A1180" s="116">
        <f t="shared" si="37"/>
        <v>1179</v>
      </c>
      <c r="B1180" s="114" t="s">
        <v>29061</v>
      </c>
      <c r="C1180" s="116" t="str">
        <f t="shared" si="36"/>
        <v>E2_5_1_18</v>
      </c>
      <c r="D1180" s="134" t="s">
        <v>32415</v>
      </c>
      <c r="E1180" s="135" t="s">
        <v>32416</v>
      </c>
      <c r="F1180" s="136" t="s">
        <v>20885</v>
      </c>
      <c r="G1180" s="136" t="s">
        <v>20885</v>
      </c>
      <c r="H1180" s="116" t="str">
        <f>_xlfn.CONCAT("(","${Variables:",C1180,"_kcat}"," * ",C1180," * ",E1180,") / (","${Variables:",C1180,"_km}"," + (",C1180," * ", E1180,"))")</f>
        <v>(${Variables:E2_5_1_18_kcat} * E2_5_1_18 * C14840 * C00051) / (${Variables:E2_5_1_18_km} + (E2_5_1_18 * C14840 * C00051))</v>
      </c>
      <c r="I1180" s="121" t="str">
        <f>_xlfn.CONCAT("r",A1180,": ",D1180," -&gt; ",F1180," | ",H1180)</f>
        <v>r1179: C14840 + C00051 -&gt; C14848 | (${Variables:E2_5_1_18_kcat} * E2_5_1_18 * C14840 * C00051) / (${Variables:E2_5_1_18_km} + (E2_5_1_18 * C14840 * C00051))</v>
      </c>
    </row>
    <row r="1181" spans="1:9" s="82" customFormat="1" ht="25">
      <c r="A1181" s="116">
        <f t="shared" si="37"/>
        <v>1180</v>
      </c>
      <c r="B1181" s="114" t="s">
        <v>29061</v>
      </c>
      <c r="C1181" s="116" t="str">
        <f t="shared" si="36"/>
        <v>E2_5_1_18</v>
      </c>
      <c r="D1181" s="134" t="s">
        <v>32417</v>
      </c>
      <c r="E1181" s="135" t="s">
        <v>32418</v>
      </c>
      <c r="F1181" s="136" t="s">
        <v>20888</v>
      </c>
      <c r="G1181" s="136" t="s">
        <v>20888</v>
      </c>
      <c r="H1181" s="116" t="str">
        <f>_xlfn.CONCAT("(","${Variables:",C1181,"_kcat}"," * ",C1181," * ",E1181,") / (","${Variables:",C1181,"_km}"," + (",C1181," * ", E1181,"))")</f>
        <v>(${Variables:E2_5_1_18_kcat} * E2_5_1_18 * C14851 * C00051) / (${Variables:E2_5_1_18_km} + (E2_5_1_18 * C14851 * C00051))</v>
      </c>
      <c r="I1181" s="121" t="str">
        <f>_xlfn.CONCAT("r",A1181,": ",D1181," -&gt; ",F1181," | ",H1181)</f>
        <v>r1180: C14851 + C00051 -&gt; C14855 | (${Variables:E2_5_1_18_kcat} * E2_5_1_18 * C14851 * C00051) / (${Variables:E2_5_1_18_km} + (E2_5_1_18 * C14851 * C00051))</v>
      </c>
    </row>
    <row r="1182" spans="1:9" s="82" customFormat="1" ht="25">
      <c r="A1182" s="116">
        <f t="shared" si="37"/>
        <v>1181</v>
      </c>
      <c r="B1182" s="114" t="s">
        <v>29061</v>
      </c>
      <c r="C1182" s="116" t="str">
        <f t="shared" si="36"/>
        <v>E2_5_1_18</v>
      </c>
      <c r="D1182" s="134" t="s">
        <v>32419</v>
      </c>
      <c r="E1182" s="135" t="s">
        <v>32420</v>
      </c>
      <c r="F1182" s="136" t="s">
        <v>32421</v>
      </c>
      <c r="G1182" s="136" t="s">
        <v>32422</v>
      </c>
      <c r="H1182" s="116" t="str">
        <f>_xlfn.CONCAT("(","${Variables:",C1182,"_kcat}"," * ",C1182," * ",E1182,") / (","${Variables:",C1182,"_km}"," + (",C1182," * ", E1182,"))")</f>
        <v>(${Variables:E2_5_1_18_kcat} * E2_5_1_18 * C14852 * C00051) / (${Variables:E2_5_1_18_km} + (E2_5_1_18 * C14852 * C00051))</v>
      </c>
      <c r="I1182" s="121" t="str">
        <f>_xlfn.CONCAT("r",A1182,": ",D1182," -&gt; ",F1182," | ",H1182)</f>
        <v>r1181: C14852 + C00051 -&gt; C14856 + C00001 | (${Variables:E2_5_1_18_kcat} * E2_5_1_18 * C14852 * C00051) / (${Variables:E2_5_1_18_km} + (E2_5_1_18 * C14852 * C00051))</v>
      </c>
    </row>
    <row r="1183" spans="1:9" s="82" customFormat="1" ht="25">
      <c r="A1183" s="116">
        <f t="shared" si="37"/>
        <v>1182</v>
      </c>
      <c r="B1183" s="114" t="s">
        <v>29061</v>
      </c>
      <c r="C1183" s="116" t="str">
        <f t="shared" si="36"/>
        <v>E2_5_1_18</v>
      </c>
      <c r="D1183" s="134" t="s">
        <v>32423</v>
      </c>
      <c r="E1183" s="135" t="s">
        <v>32424</v>
      </c>
      <c r="F1183" s="136" t="s">
        <v>20894</v>
      </c>
      <c r="G1183" s="136" t="s">
        <v>20894</v>
      </c>
      <c r="H1183" s="116" t="str">
        <f>_xlfn.CONCAT("(","${Variables:",C1183,"_kcat}"," * ",C1183," * ",E1183,") / (","${Variables:",C1183,"_km}"," + (",C1183," * ", E1183,"))")</f>
        <v>(${Variables:E2_5_1_18_kcat} * E2_5_1_18 * C14858 * C00051) / (${Variables:E2_5_1_18_km} + (E2_5_1_18 * C14858 * C00051))</v>
      </c>
      <c r="I1183" s="121" t="str">
        <f>_xlfn.CONCAT("r",A1183,": ",D1183," -&gt; ",F1183," | ",H1183)</f>
        <v>r1182: C14858 + C00051 -&gt; C14861 | (${Variables:E2_5_1_18_kcat} * E2_5_1_18 * C14858 * C00051) / (${Variables:E2_5_1_18_km} + (E2_5_1_18 * C14858 * C00051))</v>
      </c>
    </row>
    <row r="1184" spans="1:9" s="82" customFormat="1" ht="25">
      <c r="A1184" s="116">
        <f t="shared" si="37"/>
        <v>1183</v>
      </c>
      <c r="B1184" s="114" t="s">
        <v>29061</v>
      </c>
      <c r="C1184" s="116" t="str">
        <f t="shared" si="36"/>
        <v>E2_5_1_18</v>
      </c>
      <c r="D1184" s="134" t="s">
        <v>32425</v>
      </c>
      <c r="E1184" s="135" t="s">
        <v>32426</v>
      </c>
      <c r="F1184" s="136" t="s">
        <v>32427</v>
      </c>
      <c r="G1184" s="136" t="s">
        <v>32428</v>
      </c>
      <c r="H1184" s="116" t="str">
        <f>_xlfn.CONCAT("(","${Variables:",C1184,"_kcat}"," * ",C1184," * ",E1184,") / (","${Variables:",C1184,"_km}"," + (",C1184," * ", E1184,"))")</f>
        <v>(${Variables:E2_5_1_18_kcat} * E2_5_1_18 * C14857 * C00051) / (${Variables:E2_5_1_18_km} + (E2_5_1_18 * C14857 * C00051))</v>
      </c>
      <c r="I1184" s="121" t="str">
        <f>_xlfn.CONCAT("r",A1184,": ",D1184," -&gt; ",F1184," | ",H1184)</f>
        <v>r1183: C14857 + C00051 -&gt; C14865 + C01327 | (${Variables:E2_5_1_18_kcat} * E2_5_1_18 * C14857 * C00051) / (${Variables:E2_5_1_18_km} + (E2_5_1_18 * C14857 * C00051))</v>
      </c>
    </row>
    <row r="1185" spans="1:9" s="82" customFormat="1" ht="25">
      <c r="A1185" s="116">
        <f t="shared" si="37"/>
        <v>1184</v>
      </c>
      <c r="B1185" s="114" t="s">
        <v>29061</v>
      </c>
      <c r="C1185" s="116" t="str">
        <f t="shared" si="36"/>
        <v>E2_5_1_18</v>
      </c>
      <c r="D1185" s="134" t="s">
        <v>32429</v>
      </c>
      <c r="E1185" s="135" t="s">
        <v>32430</v>
      </c>
      <c r="F1185" s="136" t="s">
        <v>32431</v>
      </c>
      <c r="G1185" s="136" t="s">
        <v>32432</v>
      </c>
      <c r="H1185" s="116" t="str">
        <f>_xlfn.CONCAT("(","${Variables:",C1185,"_kcat}"," * ",C1185," * ",E1185,") / (","${Variables:",C1185,"_km}"," + (",C1185," * ", E1185,"))")</f>
        <v>(${Variables:E2_5_1_18_kcat} * E2_5_1_18 * C07645 * C00051 ) / (${Variables:E2_5_1_18_km} + (E2_5_1_18 * C07645 * C00051 ))</v>
      </c>
      <c r="I1185" s="121" t="str">
        <f>_xlfn.CONCAT("r",A1185,": ",D1185," -&gt; ",F1185," | ",H1185)</f>
        <v>r1184: C07645 + C00051  -&gt; C11583 + C00001 | (${Variables:E2_5_1_18_kcat} * E2_5_1_18 * C07645 * C00051 ) / (${Variables:E2_5_1_18_km} + (E2_5_1_18 * C07645 * C00051 ))</v>
      </c>
    </row>
    <row r="1186" spans="1:9" s="82" customFormat="1" ht="25">
      <c r="A1186" s="116">
        <f t="shared" si="37"/>
        <v>1185</v>
      </c>
      <c r="B1186" s="114" t="s">
        <v>29061</v>
      </c>
      <c r="C1186" s="116" t="str">
        <f t="shared" si="36"/>
        <v>E2_5_1_18</v>
      </c>
      <c r="D1186" s="134" t="s">
        <v>32433</v>
      </c>
      <c r="E1186" s="135" t="s">
        <v>32434</v>
      </c>
      <c r="F1186" s="136" t="s">
        <v>20903</v>
      </c>
      <c r="G1186" s="136" t="s">
        <v>20903</v>
      </c>
      <c r="H1186" s="116" t="str">
        <f>_xlfn.CONCAT("(","${Variables:",C1186,"_kcat}"," * ",C1186," * ",E1186,") / (","${Variables:",C1186,"_km}"," + (",C1186," * ", E1186,"))")</f>
        <v>(${Variables:E2_5_1_18_kcat} * E2_5_1_18 * C19586 * C00051) / (${Variables:E2_5_1_18_km} + (E2_5_1_18 * C19586 * C00051))</v>
      </c>
      <c r="I1186" s="121" t="str">
        <f>_xlfn.CONCAT("r",A1186,": ",D1186," -&gt; ",F1186," | ",H1186)</f>
        <v>r1185: C19586 + C00051 -&gt; C11278 | (${Variables:E2_5_1_18_kcat} * E2_5_1_18 * C19586 * C00051) / (${Variables:E2_5_1_18_km} + (E2_5_1_18 * C19586 * C00051))</v>
      </c>
    </row>
    <row r="1187" spans="1:9" s="82" customFormat="1" ht="25">
      <c r="A1187" s="116">
        <f t="shared" si="37"/>
        <v>1186</v>
      </c>
      <c r="B1187" s="114" t="s">
        <v>29061</v>
      </c>
      <c r="C1187" s="116" t="str">
        <f t="shared" si="36"/>
        <v>E2_5_1_18</v>
      </c>
      <c r="D1187" s="134" t="s">
        <v>32435</v>
      </c>
      <c r="E1187" s="135" t="s">
        <v>32436</v>
      </c>
      <c r="F1187" s="136" t="s">
        <v>20906</v>
      </c>
      <c r="G1187" s="136" t="s">
        <v>20906</v>
      </c>
      <c r="H1187" s="116" t="str">
        <f>_xlfn.CONCAT("(","${Variables:",C1187,"_kcat}"," * ",C1187," * ",E1187,") / (","${Variables:",C1187,"_km}"," + (",C1187," * ", E1187,"))")</f>
        <v>(${Variables:E2_5_1_18_kcat} * E2_5_1_18 * C21758 * C00051) / (${Variables:E2_5_1_18_km} + (E2_5_1_18 * C21758 * C00051))</v>
      </c>
      <c r="I1187" s="121" t="str">
        <f>_xlfn.CONCAT("r",A1187,": ",D1187," -&gt; ",F1187," | ",H1187)</f>
        <v>r1186: C21758 + C00051 -&gt; C02320 | (${Variables:E2_5_1_18_kcat} * E2_5_1_18 * C21758 * C00051) / (${Variables:E2_5_1_18_km} + (E2_5_1_18 * C21758 * C00051))</v>
      </c>
    </row>
    <row r="1188" spans="1:9" s="82" customFormat="1" ht="25">
      <c r="A1188" s="116">
        <f t="shared" si="37"/>
        <v>1187</v>
      </c>
      <c r="B1188" s="114" t="s">
        <v>29061</v>
      </c>
      <c r="C1188" s="116" t="str">
        <f t="shared" si="36"/>
        <v>E2_5_1_18</v>
      </c>
      <c r="D1188" s="134" t="s">
        <v>32373</v>
      </c>
      <c r="E1188" s="135" t="s">
        <v>32374</v>
      </c>
      <c r="F1188" s="136" t="s">
        <v>32375</v>
      </c>
      <c r="G1188" s="136" t="s">
        <v>32376</v>
      </c>
      <c r="H1188" s="116" t="str">
        <f>_xlfn.CONCAT("(","${Variables:",C1188,"_kcat}"," * ",C1188," * ",E1188,") / (","${Variables:",C1188,"_km}"," + (",C1188," * ", E1188,"))")</f>
        <v>(${Variables:E2_5_1_18_kcat} * E2_5_1_18 * C01322 * C00051) / (${Variables:E2_5_1_18_km} + (E2_5_1_18 * C01322 * C00051))</v>
      </c>
      <c r="I1188" s="121" t="str">
        <f>_xlfn.CONCAT("r",A1188,": ",D1188," -&gt; ",F1188," | ",H1188)</f>
        <v>r1187: C01322 + C00051 -&gt; C00462 + C02320 | (${Variables:E2_5_1_18_kcat} * E2_5_1_18 * C01322 * C00051) / (${Variables:E2_5_1_18_km} + (E2_5_1_18 * C01322 * C00051))</v>
      </c>
    </row>
    <row r="1189" spans="1:9" s="82" customFormat="1" ht="25">
      <c r="A1189" s="116">
        <f t="shared" si="37"/>
        <v>1188</v>
      </c>
      <c r="B1189" s="114" t="s">
        <v>29061</v>
      </c>
      <c r="C1189" s="116" t="str">
        <f t="shared" si="36"/>
        <v>E2_5_1_18</v>
      </c>
      <c r="D1189" s="134" t="s">
        <v>32377</v>
      </c>
      <c r="E1189" s="135" t="s">
        <v>32378</v>
      </c>
      <c r="F1189" s="136" t="s">
        <v>32379</v>
      </c>
      <c r="G1189" s="136" t="s">
        <v>32380</v>
      </c>
      <c r="H1189" s="116" t="str">
        <f>_xlfn.CONCAT("(","${Variables:",C1189,"_kcat}"," * ",C1189," * ",E1189,") / (","${Variables:",C1189,"_km}"," + (",C1189," * ", E1189,"))")</f>
        <v>(${Variables:E2_5_1_18_kcat} * E2_5_1_18 * C14859 * C00051) / (${Variables:E2_5_1_18_km} + (E2_5_1_18 * C14859 * C00051))</v>
      </c>
      <c r="I1189" s="121" t="str">
        <f>_xlfn.CONCAT("r",A1189,": ",D1189," -&gt; ",F1189," | ",H1189)</f>
        <v>r1188: C14859 + C00051 -&gt; C14864 + C01327 | (${Variables:E2_5_1_18_kcat} * E2_5_1_18 * C14859 * C00051) / (${Variables:E2_5_1_18_km} + (E2_5_1_18 * C14859 * C00051))</v>
      </c>
    </row>
    <row r="1190" spans="1:9" s="82" customFormat="1" ht="25">
      <c r="A1190" s="116">
        <f t="shared" si="37"/>
        <v>1189</v>
      </c>
      <c r="B1190" s="114" t="s">
        <v>29061</v>
      </c>
      <c r="C1190" s="116" t="str">
        <f t="shared" si="36"/>
        <v>E2_5_1_18</v>
      </c>
      <c r="D1190" s="134" t="s">
        <v>32381</v>
      </c>
      <c r="E1190" s="135" t="s">
        <v>32382</v>
      </c>
      <c r="F1190" s="136" t="s">
        <v>32383</v>
      </c>
      <c r="G1190" s="136" t="s">
        <v>32384</v>
      </c>
      <c r="H1190" s="116" t="str">
        <f>_xlfn.CONCAT("(","${Variables:",C1190,"_kcat}"," * ",C1190," * ",E1190,") / (","${Variables:",C1190,"_km}"," + (",C1190," * ", E1190,"))")</f>
        <v>(${Variables:E2_5_1_18_kcat} * E2_5_1_18 * C14865 * C00051) / (${Variables:E2_5_1_18_km} + (E2_5_1_18 * C14865 * C00051))</v>
      </c>
      <c r="I1190" s="121" t="str">
        <f>_xlfn.CONCAT("r",A1190,": ",D1190," -&gt; ",F1190," | ",H1190)</f>
        <v>r1189: C14865 + C00051 -&gt; C14863 + C01327 | (${Variables:E2_5_1_18_kcat} * E2_5_1_18 * C14865 * C00051) / (${Variables:E2_5_1_18_km} + (E2_5_1_18 * C14865 * C00051))</v>
      </c>
    </row>
    <row r="1191" spans="1:9" s="82" customFormat="1" ht="25">
      <c r="A1191" s="116">
        <f t="shared" si="37"/>
        <v>1190</v>
      </c>
      <c r="B1191" s="114" t="s">
        <v>29061</v>
      </c>
      <c r="C1191" s="116" t="str">
        <f t="shared" si="36"/>
        <v>E2_5_1_18</v>
      </c>
      <c r="D1191" s="134" t="s">
        <v>32385</v>
      </c>
      <c r="E1191" s="135" t="s">
        <v>32386</v>
      </c>
      <c r="F1191" s="136" t="s">
        <v>32387</v>
      </c>
      <c r="G1191" s="136" t="s">
        <v>32388</v>
      </c>
      <c r="H1191" s="116" t="str">
        <f>_xlfn.CONCAT("(","${Variables:",C1191,"_kcat}"," * ",C1191," * ",E1191,") / (","${Variables:",C1191,"_km}"," + (",C1191," * ", E1191,"))")</f>
        <v>(${Variables:E2_5_1_18_kcat} * E2_5_1_18 * C06790 * C00051) / (${Variables:E2_5_1_18_km} + (E2_5_1_18 * C06790 * C00051))</v>
      </c>
      <c r="I1191" s="121" t="str">
        <f>_xlfn.CONCAT("r",A1191,": ",D1191," -&gt; ",F1191," | ",H1191)</f>
        <v>r1190: C06790 + C00051 -&gt; C14868 + C01327 | (${Variables:E2_5_1_18_kcat} * E2_5_1_18 * C06790 * C00051) / (${Variables:E2_5_1_18_km} + (E2_5_1_18 * C06790 * C00051))</v>
      </c>
    </row>
    <row r="1192" spans="1:9" s="82" customFormat="1" ht="37.5">
      <c r="A1192" s="116">
        <f t="shared" si="37"/>
        <v>1191</v>
      </c>
      <c r="B1192" s="114" t="s">
        <v>29061</v>
      </c>
      <c r="C1192" s="116" t="str">
        <f t="shared" si="36"/>
        <v>E2_5_1_18</v>
      </c>
      <c r="D1192" s="134" t="s">
        <v>32389</v>
      </c>
      <c r="E1192" s="135" t="s">
        <v>32390</v>
      </c>
      <c r="F1192" s="136" t="s">
        <v>32391</v>
      </c>
      <c r="G1192" s="136" t="s">
        <v>32392</v>
      </c>
      <c r="H1192" s="116" t="str">
        <f>_xlfn.CONCAT("(","${Variables:",C1192,"_kcat}"," * ",C1192," * ",E1192,") / (","${Variables:",C1192,"_km}"," + (",C1192," * ", E1192,"))")</f>
        <v>(${Variables:E2_5_1_18_kcat} * E2_5_1_18 * C11088 * C00051 * C00080) / (${Variables:E2_5_1_18_km} + (E2_5_1_18 * C11088 * C00051 * C00080))</v>
      </c>
      <c r="I1192" s="121" t="str">
        <f>_xlfn.CONCAT("r",A1192,": ",D1192," -&gt; ",F1192," | ",H1192)</f>
        <v>r1191: C11088 + C00051 + C00080 -&gt; C14874 + C13645 | (${Variables:E2_5_1_18_kcat} * E2_5_1_18 * C11088 * C00051 * C00080) / (${Variables:E2_5_1_18_km} + (E2_5_1_18 * C11088 * C00051 * C00080))</v>
      </c>
    </row>
    <row r="1193" spans="1:9" s="82" customFormat="1" ht="25">
      <c r="A1193" s="116">
        <f t="shared" si="37"/>
        <v>1192</v>
      </c>
      <c r="B1193" s="114" t="s">
        <v>29061</v>
      </c>
      <c r="C1193" s="116" t="str">
        <f t="shared" si="36"/>
        <v>E2_5_1_18</v>
      </c>
      <c r="D1193" s="134" t="s">
        <v>32393</v>
      </c>
      <c r="E1193" s="135" t="s">
        <v>32394</v>
      </c>
      <c r="F1193" s="136" t="s">
        <v>32395</v>
      </c>
      <c r="G1193" s="136" t="s">
        <v>32396</v>
      </c>
      <c r="H1193" s="116" t="str">
        <f>_xlfn.CONCAT("(","${Variables:",C1193,"_kcat}"," * ",C1193," * ",E1193,") / (","${Variables:",C1193,"_km}"," + (",C1193," * ", E1193,"))")</f>
        <v>(${Variables:E2_5_1_18_kcat} * E2_5_1_18 * C14870 * C00051) / (${Variables:E2_5_1_18_km} + (E2_5_1_18 * C14870 * C00051))</v>
      </c>
      <c r="I1193" s="121" t="str">
        <f>_xlfn.CONCAT("r",A1193,": ",D1193," -&gt; ",F1193," | ",H1193)</f>
        <v>r1192: C14870 + C00051 -&gt; C14871 + C13645 | (${Variables:E2_5_1_18_kcat} * E2_5_1_18 * C14870 * C00051) / (${Variables:E2_5_1_18_km} + (E2_5_1_18 * C14870 * C00051))</v>
      </c>
    </row>
    <row r="1194" spans="1:9" s="82" customFormat="1" ht="25">
      <c r="A1194" s="116">
        <f t="shared" si="37"/>
        <v>1193</v>
      </c>
      <c r="B1194" s="114" t="s">
        <v>29061</v>
      </c>
      <c r="C1194" s="116" t="str">
        <f t="shared" si="36"/>
        <v>E2_5_1_18</v>
      </c>
      <c r="D1194" s="134" t="s">
        <v>32397</v>
      </c>
      <c r="E1194" s="135" t="s">
        <v>32398</v>
      </c>
      <c r="F1194" s="136" t="s">
        <v>32399</v>
      </c>
      <c r="G1194" s="136" t="s">
        <v>32400</v>
      </c>
      <c r="H1194" s="116" t="str">
        <f>_xlfn.CONCAT("(","${Variables:",C1194,"_kcat}"," * ",C1194," * ",E1194,") / (","${Variables:",C1194,"_km}"," + (",C1194," * ", E1194,"))")</f>
        <v>(${Variables:E2_5_1_18_kcat} * E2_5_1_18 * C00726 * C00051) / (${Variables:E2_5_1_18_km} + (E2_5_1_18 * C00726 * C00051))</v>
      </c>
      <c r="I1194" s="121" t="str">
        <f>_xlfn.CONCAT("r",A1194,": ",D1194," -&gt; ",F1194," | ",H1194)</f>
        <v>r1193: C00726 + C00051 -&gt; C01326 + C02320 | (${Variables:E2_5_1_18_kcat} * E2_5_1_18 * C00726 * C00051) / (${Variables:E2_5_1_18_km} + (E2_5_1_18 * C00726 * C00051))</v>
      </c>
    </row>
    <row r="1195" spans="1:9" s="82" customFormat="1" ht="25">
      <c r="A1195" s="116">
        <f t="shared" si="37"/>
        <v>1194</v>
      </c>
      <c r="B1195" s="114" t="s">
        <v>29061</v>
      </c>
      <c r="C1195" s="116" t="str">
        <f t="shared" si="36"/>
        <v>E2_5_1_18</v>
      </c>
      <c r="D1195" s="134" t="s">
        <v>32401</v>
      </c>
      <c r="E1195" s="135" t="s">
        <v>32402</v>
      </c>
      <c r="F1195" s="136" t="s">
        <v>32403</v>
      </c>
      <c r="G1195" s="136" t="s">
        <v>32404</v>
      </c>
      <c r="H1195" s="116" t="str">
        <f>_xlfn.CONCAT("(","${Variables:",C1195,"_kcat}"," * ",C1195," * ",E1195,") / (","${Variables:",C1195,"_km}"," + (",C1195," * ", E1195,"))")</f>
        <v>(${Variables:E2_5_1_18_kcat} * E2_5_1_18 * C16738 * C00051) / (${Variables:E2_5_1_18_km} + (E2_5_1_18 * C16738 * C00051))</v>
      </c>
      <c r="I1195" s="121" t="str">
        <f>_xlfn.CONCAT("r",A1195,": ",D1195," -&gt; ",F1195," | ",H1195)</f>
        <v>r1194: C16738 + C00051 -&gt; C00059 + C02320 | (${Variables:E2_5_1_18_kcat} * E2_5_1_18 * C16738 * C00051) / (${Variables:E2_5_1_18_km} + (E2_5_1_18 * C16738 * C00051))</v>
      </c>
    </row>
    <row r="1196" spans="1:9" s="82" customFormat="1" ht="25">
      <c r="A1196" s="116">
        <f t="shared" si="37"/>
        <v>1195</v>
      </c>
      <c r="B1196" s="114" t="s">
        <v>29061</v>
      </c>
      <c r="C1196" s="116" t="str">
        <f t="shared" si="36"/>
        <v>E2_5_1_18</v>
      </c>
      <c r="D1196" s="134" t="s">
        <v>32405</v>
      </c>
      <c r="E1196" s="135" t="s">
        <v>32406</v>
      </c>
      <c r="F1196" s="136" t="s">
        <v>20864</v>
      </c>
      <c r="G1196" s="136" t="s">
        <v>20864</v>
      </c>
      <c r="H1196" s="116" t="str">
        <f>_xlfn.CONCAT("(","${Variables:",C1196,"_kcat}"," * ",C1196," * ",E1196,") / (","${Variables:",C1196,"_km}"," + (",C1196," * ", E1196,"))")</f>
        <v>(${Variables:E2_5_1_18_kcat} * E2_5_1_18 * C14786 * C00051) / (${Variables:E2_5_1_18_km} + (E2_5_1_18 * C14786 * C00051))</v>
      </c>
      <c r="I1196" s="121" t="str">
        <f>_xlfn.CONCAT("r",A1196,": ",D1196," -&gt; ",F1196," | ",H1196)</f>
        <v>r1195: C14786 + C00051 -&gt; C14791 | (${Variables:E2_5_1_18_kcat} * E2_5_1_18 * C14786 * C00051) / (${Variables:E2_5_1_18_km} + (E2_5_1_18 * C14786 * C00051))</v>
      </c>
    </row>
    <row r="1197" spans="1:9" s="82" customFormat="1" ht="25">
      <c r="A1197" s="116">
        <f t="shared" si="37"/>
        <v>1196</v>
      </c>
      <c r="B1197" s="114" t="s">
        <v>29061</v>
      </c>
      <c r="C1197" s="116" t="str">
        <f t="shared" si="36"/>
        <v>E2_5_1_18</v>
      </c>
      <c r="D1197" s="134" t="s">
        <v>32407</v>
      </c>
      <c r="E1197" s="135" t="s">
        <v>32408</v>
      </c>
      <c r="F1197" s="136" t="s">
        <v>20867</v>
      </c>
      <c r="G1197" s="136" t="s">
        <v>20867</v>
      </c>
      <c r="H1197" s="116" t="str">
        <f>_xlfn.CONCAT("(","${Variables:",C1197,"_kcat}"," * ",C1197," * ",E1197,") / (","${Variables:",C1197,"_km}"," + (",C1197," * ", E1197,"))")</f>
        <v>(${Variables:E2_5_1_18_kcat} * E2_5_1_18 * C14787 * C00051) / (${Variables:E2_5_1_18_km} + (E2_5_1_18 * C14787 * C00051))</v>
      </c>
      <c r="I1197" s="121" t="str">
        <f>_xlfn.CONCAT("r",A1197,": ",D1197," -&gt; ",F1197," | ",H1197)</f>
        <v>r1196: C14787 + C00051 -&gt; C14793 | (${Variables:E2_5_1_18_kcat} * E2_5_1_18 * C14787 * C00051) / (${Variables:E2_5_1_18_km} + (E2_5_1_18 * C14787 * C00051))</v>
      </c>
    </row>
    <row r="1198" spans="1:9" s="82" customFormat="1" ht="25">
      <c r="A1198" s="116">
        <f t="shared" si="37"/>
        <v>1197</v>
      </c>
      <c r="B1198" s="114" t="s">
        <v>29061</v>
      </c>
      <c r="C1198" s="116" t="str">
        <f t="shared" si="36"/>
        <v>E2_5_1_18</v>
      </c>
      <c r="D1198" s="134" t="s">
        <v>32407</v>
      </c>
      <c r="E1198" s="135" t="s">
        <v>32408</v>
      </c>
      <c r="F1198" s="136" t="s">
        <v>20869</v>
      </c>
      <c r="G1198" s="136" t="s">
        <v>20869</v>
      </c>
      <c r="H1198" s="116" t="str">
        <f>_xlfn.CONCAT("(","${Variables:",C1198,"_kcat}"," * ",C1198," * ",E1198,") / (","${Variables:",C1198,"_km}"," + (",C1198," * ", E1198,"))")</f>
        <v>(${Variables:E2_5_1_18_kcat} * E2_5_1_18 * C14787 * C00051) / (${Variables:E2_5_1_18_km} + (E2_5_1_18 * C14787 * C00051))</v>
      </c>
      <c r="I1198" s="121" t="str">
        <f>_xlfn.CONCAT("r",A1198,": ",D1198," -&gt; ",F1198," | ",H1198)</f>
        <v>r1197: C14787 + C00051 -&gt; C14792 | (${Variables:E2_5_1_18_kcat} * E2_5_1_18 * C14787 * C00051) / (${Variables:E2_5_1_18_km} + (E2_5_1_18 * C14787 * C00051))</v>
      </c>
    </row>
    <row r="1199" spans="1:9" s="82" customFormat="1" ht="25">
      <c r="A1199" s="116">
        <f t="shared" si="37"/>
        <v>1198</v>
      </c>
      <c r="B1199" s="114" t="s">
        <v>29061</v>
      </c>
      <c r="C1199" s="116" t="str">
        <f t="shared" si="36"/>
        <v>E2_5_1_18</v>
      </c>
      <c r="D1199" s="134" t="s">
        <v>32409</v>
      </c>
      <c r="E1199" s="135" t="s">
        <v>32410</v>
      </c>
      <c r="F1199" s="136" t="s">
        <v>20872</v>
      </c>
      <c r="G1199" s="136" t="s">
        <v>20872</v>
      </c>
      <c r="H1199" s="116" t="str">
        <f>_xlfn.CONCAT("(","${Variables:",C1199,"_kcat}"," * ",C1199," * ",E1199,") / (","${Variables:",C1199,"_km}"," + (",C1199," * ", E1199,"))")</f>
        <v>(${Variables:E2_5_1_18_kcat} * E2_5_1_18 * C14802 * C00051) / (${Variables:E2_5_1_18_km} + (E2_5_1_18 * C14802 * C00051))</v>
      </c>
      <c r="I1199" s="121" t="str">
        <f>_xlfn.CONCAT("r",A1199,": ",D1199," -&gt; ",F1199," | ",H1199)</f>
        <v>r1198: C14802 + C00051 -&gt; C14803 | (${Variables:E2_5_1_18_kcat} * E2_5_1_18 * C14802 * C00051) / (${Variables:E2_5_1_18_km} + (E2_5_1_18 * C14802 * C00051))</v>
      </c>
    </row>
    <row r="1200" spans="1:9" s="82" customFormat="1" ht="25">
      <c r="A1200" s="116">
        <f t="shared" si="37"/>
        <v>1199</v>
      </c>
      <c r="B1200" s="114" t="s">
        <v>29061</v>
      </c>
      <c r="C1200" s="116" t="str">
        <f t="shared" si="36"/>
        <v>E2_5_1_18</v>
      </c>
      <c r="D1200" s="134" t="s">
        <v>32409</v>
      </c>
      <c r="E1200" s="135" t="s">
        <v>32410</v>
      </c>
      <c r="F1200" s="136" t="s">
        <v>20874</v>
      </c>
      <c r="G1200" s="136" t="s">
        <v>20874</v>
      </c>
      <c r="H1200" s="116" t="str">
        <f>_xlfn.CONCAT("(","${Variables:",C1200,"_kcat}"," * ",C1200," * ",E1200,") / (","${Variables:",C1200,"_km}"," + (",C1200," * ", E1200,"))")</f>
        <v>(${Variables:E2_5_1_18_kcat} * E2_5_1_18 * C14802 * C00051) / (${Variables:E2_5_1_18_km} + (E2_5_1_18 * C14802 * C00051))</v>
      </c>
      <c r="I1200" s="121" t="str">
        <f>_xlfn.CONCAT("r",A1200,": ",D1200," -&gt; ",F1200," | ",H1200)</f>
        <v>r1199: C14802 + C00051 -&gt; C14804 | (${Variables:E2_5_1_18_kcat} * E2_5_1_18 * C14802 * C00051) / (${Variables:E2_5_1_18_km} + (E2_5_1_18 * C14802 * C00051))</v>
      </c>
    </row>
    <row r="1201" spans="1:9" s="82" customFormat="1" ht="25">
      <c r="A1201" s="116">
        <f t="shared" si="37"/>
        <v>1200</v>
      </c>
      <c r="B1201" s="114" t="s">
        <v>29061</v>
      </c>
      <c r="C1201" s="116" t="str">
        <f t="shared" si="36"/>
        <v>E2_5_1_18</v>
      </c>
      <c r="D1201" s="134" t="s">
        <v>32411</v>
      </c>
      <c r="E1201" s="135" t="s">
        <v>32412</v>
      </c>
      <c r="F1201" s="136" t="s">
        <v>20877</v>
      </c>
      <c r="G1201" s="136" t="s">
        <v>20877</v>
      </c>
      <c r="H1201" s="116" t="str">
        <f>_xlfn.CONCAT("(","${Variables:",C1201,"_kcat}"," * ",C1201," * ",E1201,") / (","${Variables:",C1201,"_km}"," + (",C1201," * ", E1201,"))")</f>
        <v>(${Variables:E2_5_1_18_kcat} * E2_5_1_18 * C14800 * C00051) / (${Variables:E2_5_1_18_km} + (E2_5_1_18 * C14800 * C00051))</v>
      </c>
      <c r="I1201" s="121" t="str">
        <f>_xlfn.CONCAT("r",A1201,": ",D1201," -&gt; ",F1201," | ",H1201)</f>
        <v>r1200: C14800 + C00051 -&gt; C14805 | (${Variables:E2_5_1_18_kcat} * E2_5_1_18 * C14800 * C00051) / (${Variables:E2_5_1_18_km} + (E2_5_1_18 * C14800 * C00051))</v>
      </c>
    </row>
    <row r="1202" spans="1:9" s="82" customFormat="1" ht="25">
      <c r="A1202" s="116">
        <f t="shared" si="37"/>
        <v>1201</v>
      </c>
      <c r="B1202" s="114" t="s">
        <v>29061</v>
      </c>
      <c r="C1202" s="116" t="str">
        <f t="shared" si="36"/>
        <v>E2_5_1_18</v>
      </c>
      <c r="D1202" s="134" t="s">
        <v>32411</v>
      </c>
      <c r="E1202" s="135" t="s">
        <v>32412</v>
      </c>
      <c r="F1202" s="136" t="s">
        <v>20879</v>
      </c>
      <c r="G1202" s="136" t="s">
        <v>20879</v>
      </c>
      <c r="H1202" s="116" t="str">
        <f>_xlfn.CONCAT("(","${Variables:",C1202,"_kcat}"," * ",C1202," * ",E1202,") / (","${Variables:",C1202,"_km}"," + (",C1202," * ", E1202,"))")</f>
        <v>(${Variables:E2_5_1_18_kcat} * E2_5_1_18 * C14800 * C00051) / (${Variables:E2_5_1_18_km} + (E2_5_1_18 * C14800 * C00051))</v>
      </c>
      <c r="I1202" s="121" t="str">
        <f>_xlfn.CONCAT("r",A1202,": ",D1202," -&gt; ",F1202," | ",H1202)</f>
        <v>r1201: C14800 + C00051 -&gt; C14806 | (${Variables:E2_5_1_18_kcat} * E2_5_1_18 * C14800 * C00051) / (${Variables:E2_5_1_18_km} + (E2_5_1_18 * C14800 * C00051))</v>
      </c>
    </row>
    <row r="1203" spans="1:9" s="82" customFormat="1" ht="25">
      <c r="A1203" s="116">
        <f t="shared" si="37"/>
        <v>1202</v>
      </c>
      <c r="B1203" s="114" t="s">
        <v>29061</v>
      </c>
      <c r="C1203" s="116" t="str">
        <f t="shared" si="36"/>
        <v>E2_5_1_18</v>
      </c>
      <c r="D1203" s="134" t="s">
        <v>32413</v>
      </c>
      <c r="E1203" s="135" t="s">
        <v>32414</v>
      </c>
      <c r="F1203" s="136" t="s">
        <v>20882</v>
      </c>
      <c r="G1203" s="136" t="s">
        <v>20882</v>
      </c>
      <c r="H1203" s="116" t="str">
        <f>_xlfn.CONCAT("(","${Variables:",C1203,"_kcat}"," * ",C1203," * ",E1203,") / (","${Variables:",C1203,"_km}"," + (",C1203," * ", E1203,"))")</f>
        <v>(${Variables:E2_5_1_18_kcat} * E2_5_1_18 * C14839 * C00051) / (${Variables:E2_5_1_18_km} + (E2_5_1_18 * C14839 * C00051))</v>
      </c>
      <c r="I1203" s="121" t="str">
        <f>_xlfn.CONCAT("r",A1203,": ",D1203," -&gt; ",F1203," | ",H1203)</f>
        <v>r1202: C14839 + C00051 -&gt; C14847 | (${Variables:E2_5_1_18_kcat} * E2_5_1_18 * C14839 * C00051) / (${Variables:E2_5_1_18_km} + (E2_5_1_18 * C14839 * C00051))</v>
      </c>
    </row>
    <row r="1204" spans="1:9" s="82" customFormat="1" ht="25">
      <c r="A1204" s="116">
        <f t="shared" si="37"/>
        <v>1203</v>
      </c>
      <c r="B1204" s="114" t="s">
        <v>29061</v>
      </c>
      <c r="C1204" s="116" t="str">
        <f t="shared" si="36"/>
        <v>E2_5_1_18</v>
      </c>
      <c r="D1204" s="134" t="s">
        <v>32415</v>
      </c>
      <c r="E1204" s="135" t="s">
        <v>32416</v>
      </c>
      <c r="F1204" s="136" t="s">
        <v>20885</v>
      </c>
      <c r="G1204" s="136" t="s">
        <v>20885</v>
      </c>
      <c r="H1204" s="116" t="str">
        <f>_xlfn.CONCAT("(","${Variables:",C1204,"_kcat}"," * ",C1204," * ",E1204,") / (","${Variables:",C1204,"_km}"," + (",C1204," * ", E1204,"))")</f>
        <v>(${Variables:E2_5_1_18_kcat} * E2_5_1_18 * C14840 * C00051) / (${Variables:E2_5_1_18_km} + (E2_5_1_18 * C14840 * C00051))</v>
      </c>
      <c r="I1204" s="121" t="str">
        <f>_xlfn.CONCAT("r",A1204,": ",D1204," -&gt; ",F1204," | ",H1204)</f>
        <v>r1203: C14840 + C00051 -&gt; C14848 | (${Variables:E2_5_1_18_kcat} * E2_5_1_18 * C14840 * C00051) / (${Variables:E2_5_1_18_km} + (E2_5_1_18 * C14840 * C00051))</v>
      </c>
    </row>
    <row r="1205" spans="1:9" s="82" customFormat="1" ht="25">
      <c r="A1205" s="116">
        <f t="shared" si="37"/>
        <v>1204</v>
      </c>
      <c r="B1205" s="114" t="s">
        <v>29061</v>
      </c>
      <c r="C1205" s="116" t="str">
        <f t="shared" si="36"/>
        <v>E2_5_1_18</v>
      </c>
      <c r="D1205" s="134" t="s">
        <v>32417</v>
      </c>
      <c r="E1205" s="135" t="s">
        <v>32418</v>
      </c>
      <c r="F1205" s="136" t="s">
        <v>20888</v>
      </c>
      <c r="G1205" s="136" t="s">
        <v>20888</v>
      </c>
      <c r="H1205" s="116" t="str">
        <f>_xlfn.CONCAT("(","${Variables:",C1205,"_kcat}"," * ",C1205," * ",E1205,") / (","${Variables:",C1205,"_km}"," + (",C1205," * ", E1205,"))")</f>
        <v>(${Variables:E2_5_1_18_kcat} * E2_5_1_18 * C14851 * C00051) / (${Variables:E2_5_1_18_km} + (E2_5_1_18 * C14851 * C00051))</v>
      </c>
      <c r="I1205" s="121" t="str">
        <f>_xlfn.CONCAT("r",A1205,": ",D1205," -&gt; ",F1205," | ",H1205)</f>
        <v>r1204: C14851 + C00051 -&gt; C14855 | (${Variables:E2_5_1_18_kcat} * E2_5_1_18 * C14851 * C00051) / (${Variables:E2_5_1_18_km} + (E2_5_1_18 * C14851 * C00051))</v>
      </c>
    </row>
    <row r="1206" spans="1:9" s="82" customFormat="1" ht="25">
      <c r="A1206" s="116">
        <f t="shared" si="37"/>
        <v>1205</v>
      </c>
      <c r="B1206" s="114" t="s">
        <v>29061</v>
      </c>
      <c r="C1206" s="116" t="str">
        <f t="shared" si="36"/>
        <v>E2_5_1_18</v>
      </c>
      <c r="D1206" s="134" t="s">
        <v>32419</v>
      </c>
      <c r="E1206" s="135" t="s">
        <v>32420</v>
      </c>
      <c r="F1206" s="136" t="s">
        <v>32421</v>
      </c>
      <c r="G1206" s="136" t="s">
        <v>32422</v>
      </c>
      <c r="H1206" s="116" t="str">
        <f>_xlfn.CONCAT("(","${Variables:",C1206,"_kcat}"," * ",C1206," * ",E1206,") / (","${Variables:",C1206,"_km}"," + (",C1206," * ", E1206,"))")</f>
        <v>(${Variables:E2_5_1_18_kcat} * E2_5_1_18 * C14852 * C00051) / (${Variables:E2_5_1_18_km} + (E2_5_1_18 * C14852 * C00051))</v>
      </c>
      <c r="I1206" s="121" t="str">
        <f>_xlfn.CONCAT("r",A1206,": ",D1206," -&gt; ",F1206," | ",H1206)</f>
        <v>r1205: C14852 + C00051 -&gt; C14856 + C00001 | (${Variables:E2_5_1_18_kcat} * E2_5_1_18 * C14852 * C00051) / (${Variables:E2_5_1_18_km} + (E2_5_1_18 * C14852 * C00051))</v>
      </c>
    </row>
    <row r="1207" spans="1:9" s="82" customFormat="1" ht="25">
      <c r="A1207" s="116">
        <f t="shared" si="37"/>
        <v>1206</v>
      </c>
      <c r="B1207" s="114" t="s">
        <v>29061</v>
      </c>
      <c r="C1207" s="116" t="str">
        <f t="shared" si="36"/>
        <v>E2_5_1_18</v>
      </c>
      <c r="D1207" s="134" t="s">
        <v>32423</v>
      </c>
      <c r="E1207" s="135" t="s">
        <v>32424</v>
      </c>
      <c r="F1207" s="136" t="s">
        <v>20894</v>
      </c>
      <c r="G1207" s="136" t="s">
        <v>20894</v>
      </c>
      <c r="H1207" s="116" t="str">
        <f>_xlfn.CONCAT("(","${Variables:",C1207,"_kcat}"," * ",C1207," * ",E1207,") / (","${Variables:",C1207,"_km}"," + (",C1207," * ", E1207,"))")</f>
        <v>(${Variables:E2_5_1_18_kcat} * E2_5_1_18 * C14858 * C00051) / (${Variables:E2_5_1_18_km} + (E2_5_1_18 * C14858 * C00051))</v>
      </c>
      <c r="I1207" s="121" t="str">
        <f>_xlfn.CONCAT("r",A1207,": ",D1207," -&gt; ",F1207," | ",H1207)</f>
        <v>r1206: C14858 + C00051 -&gt; C14861 | (${Variables:E2_5_1_18_kcat} * E2_5_1_18 * C14858 * C00051) / (${Variables:E2_5_1_18_km} + (E2_5_1_18 * C14858 * C00051))</v>
      </c>
    </row>
    <row r="1208" spans="1:9" s="82" customFormat="1" ht="25">
      <c r="A1208" s="116">
        <f t="shared" si="37"/>
        <v>1207</v>
      </c>
      <c r="B1208" s="114" t="s">
        <v>29061</v>
      </c>
      <c r="C1208" s="116" t="str">
        <f t="shared" si="36"/>
        <v>E2_5_1_18</v>
      </c>
      <c r="D1208" s="134" t="s">
        <v>32425</v>
      </c>
      <c r="E1208" s="135" t="s">
        <v>32426</v>
      </c>
      <c r="F1208" s="136" t="s">
        <v>32427</v>
      </c>
      <c r="G1208" s="136" t="s">
        <v>32428</v>
      </c>
      <c r="H1208" s="116" t="str">
        <f>_xlfn.CONCAT("(","${Variables:",C1208,"_kcat}"," * ",C1208," * ",E1208,") / (","${Variables:",C1208,"_km}"," + (",C1208," * ", E1208,"))")</f>
        <v>(${Variables:E2_5_1_18_kcat} * E2_5_1_18 * C14857 * C00051) / (${Variables:E2_5_1_18_km} + (E2_5_1_18 * C14857 * C00051))</v>
      </c>
      <c r="I1208" s="121" t="str">
        <f>_xlfn.CONCAT("r",A1208,": ",D1208," -&gt; ",F1208," | ",H1208)</f>
        <v>r1207: C14857 + C00051 -&gt; C14865 + C01327 | (${Variables:E2_5_1_18_kcat} * E2_5_1_18 * C14857 * C00051) / (${Variables:E2_5_1_18_km} + (E2_5_1_18 * C14857 * C00051))</v>
      </c>
    </row>
    <row r="1209" spans="1:9" s="82" customFormat="1" ht="25">
      <c r="A1209" s="116">
        <f t="shared" si="37"/>
        <v>1208</v>
      </c>
      <c r="B1209" s="114" t="s">
        <v>29061</v>
      </c>
      <c r="C1209" s="116" t="str">
        <f t="shared" si="36"/>
        <v>E2_5_1_18</v>
      </c>
      <c r="D1209" s="134" t="s">
        <v>32429</v>
      </c>
      <c r="E1209" s="135" t="s">
        <v>32430</v>
      </c>
      <c r="F1209" s="136" t="s">
        <v>32431</v>
      </c>
      <c r="G1209" s="136" t="s">
        <v>32432</v>
      </c>
      <c r="H1209" s="116" t="str">
        <f>_xlfn.CONCAT("(","${Variables:",C1209,"_kcat}"," * ",C1209," * ",E1209,") / (","${Variables:",C1209,"_km}"," + (",C1209," * ", E1209,"))")</f>
        <v>(${Variables:E2_5_1_18_kcat} * E2_5_1_18 * C07645 * C00051 ) / (${Variables:E2_5_1_18_km} + (E2_5_1_18 * C07645 * C00051 ))</v>
      </c>
      <c r="I1209" s="121" t="str">
        <f>_xlfn.CONCAT("r",A1209,": ",D1209," -&gt; ",F1209," | ",H1209)</f>
        <v>r1208: C07645 + C00051  -&gt; C11583 + C00001 | (${Variables:E2_5_1_18_kcat} * E2_5_1_18 * C07645 * C00051 ) / (${Variables:E2_5_1_18_km} + (E2_5_1_18 * C07645 * C00051 ))</v>
      </c>
    </row>
    <row r="1210" spans="1:9" s="82" customFormat="1" ht="25">
      <c r="A1210" s="116">
        <f t="shared" si="37"/>
        <v>1209</v>
      </c>
      <c r="B1210" s="114" t="s">
        <v>29061</v>
      </c>
      <c r="C1210" s="116" t="str">
        <f t="shared" si="36"/>
        <v>E2_5_1_18</v>
      </c>
      <c r="D1210" s="134" t="s">
        <v>32433</v>
      </c>
      <c r="E1210" s="135" t="s">
        <v>32434</v>
      </c>
      <c r="F1210" s="136" t="s">
        <v>20903</v>
      </c>
      <c r="G1210" s="136" t="s">
        <v>20903</v>
      </c>
      <c r="H1210" s="116" t="str">
        <f>_xlfn.CONCAT("(","${Variables:",C1210,"_kcat}"," * ",C1210," * ",E1210,") / (","${Variables:",C1210,"_km}"," + (",C1210," * ", E1210,"))")</f>
        <v>(${Variables:E2_5_1_18_kcat} * E2_5_1_18 * C19586 * C00051) / (${Variables:E2_5_1_18_km} + (E2_5_1_18 * C19586 * C00051))</v>
      </c>
      <c r="I1210" s="121" t="str">
        <f>_xlfn.CONCAT("r",A1210,": ",D1210," -&gt; ",F1210," | ",H1210)</f>
        <v>r1209: C19586 + C00051 -&gt; C11278 | (${Variables:E2_5_1_18_kcat} * E2_5_1_18 * C19586 * C00051) / (${Variables:E2_5_1_18_km} + (E2_5_1_18 * C19586 * C00051))</v>
      </c>
    </row>
    <row r="1211" spans="1:9" s="82" customFormat="1" ht="25">
      <c r="A1211" s="116">
        <f t="shared" si="37"/>
        <v>1210</v>
      </c>
      <c r="B1211" s="114" t="s">
        <v>29061</v>
      </c>
      <c r="C1211" s="116" t="str">
        <f t="shared" si="36"/>
        <v>E2_5_1_18</v>
      </c>
      <c r="D1211" s="134" t="s">
        <v>32435</v>
      </c>
      <c r="E1211" s="135" t="s">
        <v>32436</v>
      </c>
      <c r="F1211" s="136" t="s">
        <v>20906</v>
      </c>
      <c r="G1211" s="136" t="s">
        <v>20906</v>
      </c>
      <c r="H1211" s="116" t="str">
        <f>_xlfn.CONCAT("(","${Variables:",C1211,"_kcat}"," * ",C1211," * ",E1211,") / (","${Variables:",C1211,"_km}"," + (",C1211," * ", E1211,"))")</f>
        <v>(${Variables:E2_5_1_18_kcat} * E2_5_1_18 * C21758 * C00051) / (${Variables:E2_5_1_18_km} + (E2_5_1_18 * C21758 * C00051))</v>
      </c>
      <c r="I1211" s="121" t="str">
        <f>_xlfn.CONCAT("r",A1211,": ",D1211," -&gt; ",F1211," | ",H1211)</f>
        <v>r1210: C21758 + C00051 -&gt; C02320 | (${Variables:E2_5_1_18_kcat} * E2_5_1_18 * C21758 * C00051) / (${Variables:E2_5_1_18_km} + (E2_5_1_18 * C21758 * C00051))</v>
      </c>
    </row>
    <row r="1212" spans="1:9" s="82" customFormat="1" ht="25">
      <c r="A1212" s="116">
        <f t="shared" si="37"/>
        <v>1211</v>
      </c>
      <c r="B1212" s="114" t="s">
        <v>29062</v>
      </c>
      <c r="C1212" s="116" t="str">
        <f t="shared" si="36"/>
        <v>E2_5_1_19</v>
      </c>
      <c r="D1212" s="134" t="s">
        <v>32437</v>
      </c>
      <c r="E1212" s="135" t="s">
        <v>32438</v>
      </c>
      <c r="F1212" s="136" t="s">
        <v>32439</v>
      </c>
      <c r="G1212" s="136" t="s">
        <v>32440</v>
      </c>
      <c r="H1212" s="116" t="str">
        <f>_xlfn.CONCAT("(","${Variables:",C1212,"_kcat}"," * ",C1212," * ",E1212,") / (","${Variables:",C1212,"_km}"," + (",C1212," * ", E1212,"))")</f>
        <v>(${Variables:E2_5_1_19_kcat} * E2_5_1_19 * C00074 * C03175) / (${Variables:E2_5_1_19_km} + (E2_5_1_19 * C00074 * C03175))</v>
      </c>
      <c r="I1212" s="121" t="str">
        <f>_xlfn.CONCAT("r",A1212,": ",D1212," -&gt; ",F1212," | ",H1212)</f>
        <v>r1211: C00074 + C03175 -&gt; C00009 + C01269 | (${Variables:E2_5_1_19_kcat} * E2_5_1_19 * C00074 * C03175) / (${Variables:E2_5_1_19_km} + (E2_5_1_19 * C00074 * C03175))</v>
      </c>
    </row>
    <row r="1213" spans="1:9" s="82" customFormat="1" ht="25">
      <c r="A1213" s="116">
        <f t="shared" si="37"/>
        <v>1212</v>
      </c>
      <c r="B1213" s="114" t="s">
        <v>29063</v>
      </c>
      <c r="C1213" s="116" t="str">
        <f t="shared" si="36"/>
        <v>E2_5_1_25</v>
      </c>
      <c r="D1213" s="134" t="s">
        <v>32441</v>
      </c>
      <c r="E1213" s="135" t="s">
        <v>32442</v>
      </c>
      <c r="F1213" s="136" t="s">
        <v>32443</v>
      </c>
      <c r="G1213" s="136" t="s">
        <v>32444</v>
      </c>
      <c r="H1213" s="116" t="str">
        <f>_xlfn.CONCAT("(","${Variables:",C1213,"_kcat}"," * ",C1213," * ",E1213,") / (","${Variables:",C1213,"_km}"," + (",C1213," * ", E1213,"))")</f>
        <v>(${Variables:E2_5_1_25_kcat} * E2_5_1_25 * C00019 * C00868) / (${Variables:E2_5_1_25_km} + (E2_5_1_25 * C00019 * C00868))</v>
      </c>
      <c r="I1213" s="121" t="str">
        <f>_xlfn.CONCAT("r",A1213,": ",D1213," -&gt; ",F1213," | ",H1213)</f>
        <v>r1212: C00019 + C00868 -&gt; C00170 + C04510 | (${Variables:E2_5_1_25_kcat} * E2_5_1_25 * C00019 * C00868) / (${Variables:E2_5_1_25_km} + (E2_5_1_25 * C00019 * C00868))</v>
      </c>
    </row>
    <row r="1214" spans="1:9" s="82" customFormat="1" ht="25">
      <c r="A1214" s="116">
        <f t="shared" si="37"/>
        <v>1213</v>
      </c>
      <c r="B1214" s="114" t="s">
        <v>29064</v>
      </c>
      <c r="C1214" s="116" t="str">
        <f t="shared" si="36"/>
        <v>E2_5_1_3</v>
      </c>
      <c r="D1214" s="134" t="s">
        <v>32445</v>
      </c>
      <c r="E1214" s="135" t="s">
        <v>32446</v>
      </c>
      <c r="F1214" s="136" t="s">
        <v>32447</v>
      </c>
      <c r="G1214" s="136" t="s">
        <v>32448</v>
      </c>
      <c r="H1214" s="116" t="str">
        <f>_xlfn.CONCAT("(","${Variables:",C1214,"_kcat}"," * ",C1214," * ",E1214,") / (","${Variables:",C1214,"_km}"," + (",C1214," * ", E1214,"))")</f>
        <v>(${Variables:E2_5_1_3_kcat} * E2_5_1_3 * C04752 * C04327) / (${Variables:E2_5_1_3_km} + (E2_5_1_3 * C04752 * C04327))</v>
      </c>
      <c r="I1214" s="121" t="str">
        <f>_xlfn.CONCAT("r",A1214,": ",D1214," -&gt; ",F1214," | ",H1214)</f>
        <v>r1213: C04752 + C04327 -&gt; C00013 + C01081 | (${Variables:E2_5_1_3_kcat} * E2_5_1_3 * C04752 * C04327) / (${Variables:E2_5_1_3_km} + (E2_5_1_3 * C04752 * C04327))</v>
      </c>
    </row>
    <row r="1215" spans="1:9" s="82" customFormat="1" ht="25">
      <c r="A1215" s="116">
        <f t="shared" si="37"/>
        <v>1214</v>
      </c>
      <c r="B1215" s="114" t="s">
        <v>29064</v>
      </c>
      <c r="C1215" s="116" t="str">
        <f t="shared" si="36"/>
        <v>E2_5_1_3</v>
      </c>
      <c r="D1215" s="134" t="s">
        <v>32449</v>
      </c>
      <c r="E1215" s="135" t="s">
        <v>32450</v>
      </c>
      <c r="F1215" s="136" t="s">
        <v>32451</v>
      </c>
      <c r="G1215" s="136" t="s">
        <v>32452</v>
      </c>
      <c r="H1215" s="116" t="str">
        <f>_xlfn.CONCAT("(","${Variables:",C1215,"_kcat}"," * ",C1215," * ",E1215,") / (","${Variables:",C1215,"_km}"," + (",C1215," * ", E1215,"))")</f>
        <v>(${Variables:E2_5_1_3_kcat} * E2_5_1_3 * C04752 * C20247) / (${Variables:E2_5_1_3_km} + (E2_5_1_3 * C04752 * C20247))</v>
      </c>
      <c r="I1215" s="121" t="str">
        <f>_xlfn.CONCAT("r",A1215,": ",D1215," -&gt; ",F1215," | ",H1215)</f>
        <v>r1214: C04752 + C20247 -&gt; C01081 + C00013 + C00011 | (${Variables:E2_5_1_3_kcat} * E2_5_1_3 * C04752 * C20247) / (${Variables:E2_5_1_3_km} + (E2_5_1_3 * C04752 * C20247))</v>
      </c>
    </row>
    <row r="1216" spans="1:9" s="82" customFormat="1" ht="25">
      <c r="A1216" s="116">
        <f t="shared" si="37"/>
        <v>1215</v>
      </c>
      <c r="B1216" s="114" t="s">
        <v>29064</v>
      </c>
      <c r="C1216" s="116" t="str">
        <f t="shared" si="36"/>
        <v>E2_5_1_3</v>
      </c>
      <c r="D1216" s="134" t="s">
        <v>32453</v>
      </c>
      <c r="E1216" s="135" t="s">
        <v>32454</v>
      </c>
      <c r="F1216" s="136" t="s">
        <v>32455</v>
      </c>
      <c r="G1216" s="136" t="s">
        <v>32456</v>
      </c>
      <c r="H1216" s="116" t="str">
        <f>_xlfn.CONCAT("(","${Variables:",C1216,"_kcat}"," * ",C1216," * ",E1216,") / (","${Variables:",C1216,"_km}"," + (",C1216," * ", E1216,"))")</f>
        <v>(${Variables:E2_5_1_3_kcat} * E2_5_1_3 * C04752 * C20246) / (${Variables:E2_5_1_3_km} + (E2_5_1_3 * C04752 * C20246))</v>
      </c>
      <c r="I1216" s="121" t="str">
        <f>_xlfn.CONCAT("r",A1216,": ",D1216," -&gt; ",F1216," | ",H1216)</f>
        <v>r1215: C04752 + C20246 -&gt; C00013 + C01081 + C00011 | (${Variables:E2_5_1_3_kcat} * E2_5_1_3 * C04752 * C20246) / (${Variables:E2_5_1_3_km} + (E2_5_1_3 * C04752 * C20246))</v>
      </c>
    </row>
    <row r="1217" spans="1:9" s="82" customFormat="1" ht="25">
      <c r="A1217" s="116">
        <f t="shared" si="37"/>
        <v>1216</v>
      </c>
      <c r="B1217" s="114" t="s">
        <v>29065</v>
      </c>
      <c r="C1217" s="116" t="str">
        <f t="shared" si="36"/>
        <v>E2_5_1_31</v>
      </c>
      <c r="D1217" s="137" t="s">
        <v>32457</v>
      </c>
      <c r="E1217" s="138" t="s">
        <v>32458</v>
      </c>
      <c r="F1217" s="136" t="s">
        <v>32459</v>
      </c>
      <c r="G1217" s="136" t="s">
        <v>32460</v>
      </c>
      <c r="H1217" s="116" t="str">
        <f>_xlfn.CONCAT("(","${Variables:",C1217,"_kcat}"," * ",C1217," * ",E1217,") / (","${Variables:",C1217,"_km}"," + (",C1217," * ", E1217,"))")</f>
        <v>(${Variables:E2_5_1_31_kcat} * E2_5_1_31 * C00448 * C00129) / (${Variables:E2_5_1_31_km} + (E2_5_1_31 * C00448 * C00129))</v>
      </c>
      <c r="I1217" s="121" t="str">
        <f>_xlfn.CONCAT("r",A1217,": ",D1217," -&gt; ",F1217," | ",H1217)</f>
        <v>r1216: C00448 + C00129 -&gt; C04574 + C00013 | (${Variables:E2_5_1_31_kcat} * E2_5_1_31 * C00448 * C00129) / (${Variables:E2_5_1_31_km} + (E2_5_1_31 * C00448 * C00129))</v>
      </c>
    </row>
    <row r="1218" spans="1:9" s="82" customFormat="1" ht="25">
      <c r="A1218" s="116">
        <f t="shared" si="37"/>
        <v>1217</v>
      </c>
      <c r="B1218" s="114" t="s">
        <v>29066</v>
      </c>
      <c r="C1218" s="116" t="str">
        <f t="shared" si="36"/>
        <v>E2_5_1_39</v>
      </c>
      <c r="D1218" s="134" t="s">
        <v>32461</v>
      </c>
      <c r="E1218" s="135" t="s">
        <v>32462</v>
      </c>
      <c r="F1218" s="136" t="s">
        <v>32463</v>
      </c>
      <c r="G1218" s="136" t="s">
        <v>32464</v>
      </c>
      <c r="H1218" s="116" t="str">
        <f>_xlfn.CONCAT("(","${Variables:",C1218,"_kcat}"," * ",C1218," * ",E1218,") / (","${Variables:",C1218,"_km}"," + (",C1218," * ", E1218,"))")</f>
        <v>(${Variables:E2_5_1_39_kcat} * E2_5_1_39 * C05847 * C00156) / (${Variables:E2_5_1_39_km} + (E2_5_1_39 * C05847 * C00156))</v>
      </c>
      <c r="I1218" s="121" t="str">
        <f>_xlfn.CONCAT("r",A1218,": ",D1218," -&gt; ",F1218," | ",H1218)</f>
        <v>r1217: C05847 + C00156 -&gt; C05848 + C00013 | (${Variables:E2_5_1_39_kcat} * E2_5_1_39 * C05847 * C00156) / (${Variables:E2_5_1_39_km} + (E2_5_1_39 * C05847 * C00156))</v>
      </c>
    </row>
    <row r="1219" spans="1:9" s="82" customFormat="1" ht="25">
      <c r="A1219" s="116">
        <f t="shared" si="37"/>
        <v>1218</v>
      </c>
      <c r="B1219" s="114" t="s">
        <v>29066</v>
      </c>
      <c r="C1219" s="116" t="str">
        <f t="shared" ref="C1219:C1282" si="38">CONCATENATE("E",B1219)</f>
        <v>E2_5_1_39</v>
      </c>
      <c r="D1219" s="134" t="s">
        <v>32465</v>
      </c>
      <c r="E1219" s="135" t="s">
        <v>32466</v>
      </c>
      <c r="F1219" s="136" t="s">
        <v>32467</v>
      </c>
      <c r="G1219" s="136" t="s">
        <v>32468</v>
      </c>
      <c r="H1219" s="116" t="str">
        <f>_xlfn.CONCAT("(","${Variables:",C1219,"_kcat}"," * ",C1219," * ",E1219,") / (","${Variables:",C1219,"_km}"," + (",C1219," * ", E1219,"))")</f>
        <v>(${Variables:E2_5_1_39_kcat} * E2_5_1_39 * C04146 * C00156) / (${Variables:E2_5_1_39_km} + (E2_5_1_39 * C04146 * C00156))</v>
      </c>
      <c r="I1219" s="121" t="str">
        <f>_xlfn.CONCAT("r",A1219,": ",D1219," -&gt; ",F1219," | ",H1219)</f>
        <v>r1218: C04146 + C00156 -&gt; C05809 + C00013 | (${Variables:E2_5_1_39_kcat} * E2_5_1_39 * C04146 * C00156) / (${Variables:E2_5_1_39_km} + (E2_5_1_39 * C04146 * C00156))</v>
      </c>
    </row>
    <row r="1220" spans="1:9" s="82" customFormat="1" ht="25">
      <c r="A1220" s="116">
        <f t="shared" ref="A1220:A1283" si="39">A1219+1</f>
        <v>1219</v>
      </c>
      <c r="B1220" s="114" t="s">
        <v>29066</v>
      </c>
      <c r="C1220" s="116" t="str">
        <f t="shared" si="38"/>
        <v>E2_5_1_39</v>
      </c>
      <c r="D1220" s="134" t="s">
        <v>32469</v>
      </c>
      <c r="E1220" s="135" t="s">
        <v>32470</v>
      </c>
      <c r="F1220" s="136" t="s">
        <v>32471</v>
      </c>
      <c r="G1220" s="136" t="s">
        <v>32472</v>
      </c>
      <c r="H1220" s="116" t="str">
        <f>_xlfn.CONCAT("(","${Variables:",C1220,"_kcat}"," * ",C1220," * ",E1220,") / (","${Variables:",C1220,"_km}"," + (",C1220," * ", E1220,"))")</f>
        <v>(${Variables:E2_5_1_39_kcat} * E2_5_1_39 * C01230 * C00156) / (${Variables:E2_5_1_39_km} + (E2_5_1_39 * C01230 * C00156))</v>
      </c>
      <c r="I1220" s="121" t="str">
        <f>_xlfn.CONCAT("r",A1220,": ",D1220," -&gt; ",F1220," | ",H1220)</f>
        <v>r1219: C01230 + C00156 -&gt; C13425 + C00013 | (${Variables:E2_5_1_39_kcat} * E2_5_1_39 * C01230 * C00156) / (${Variables:E2_5_1_39_km} + (E2_5_1_39 * C01230 * C00156))</v>
      </c>
    </row>
    <row r="1221" spans="1:9" s="82" customFormat="1" ht="25">
      <c r="A1221" s="116">
        <f t="shared" si="39"/>
        <v>1220</v>
      </c>
      <c r="B1221" s="114" t="s">
        <v>29066</v>
      </c>
      <c r="C1221" s="116" t="str">
        <f t="shared" si="38"/>
        <v>E2_5_1_39</v>
      </c>
      <c r="D1221" s="134" t="s">
        <v>32473</v>
      </c>
      <c r="E1221" s="135" t="s">
        <v>32474</v>
      </c>
      <c r="F1221" s="136" t="s">
        <v>32475</v>
      </c>
      <c r="G1221" s="136" t="s">
        <v>32476</v>
      </c>
      <c r="H1221" s="116" t="str">
        <f>_xlfn.CONCAT("(","${Variables:",C1221,"_kcat}"," * ",C1221," * ",E1221,") / (","${Variables:",C1221,"_km}"," + (",C1221," * ", E1221,"))")</f>
        <v>(${Variables:E2_5_1_39_kcat} * E2_5_1_39 * C04145 * C00156) / (${Variables:E2_5_1_39_km} + (E2_5_1_39 * C04145 * C00156))</v>
      </c>
      <c r="I1221" s="121" t="str">
        <f>_xlfn.CONCAT("r",A1221,": ",D1221," -&gt; ",F1221," | ",H1221)</f>
        <v>r1220: C04145 + C00156 -&gt; C00013 + C03885 | (${Variables:E2_5_1_39_kcat} * E2_5_1_39 * C04145 * C00156) / (${Variables:E2_5_1_39_km} + (E2_5_1_39 * C04145 * C00156))</v>
      </c>
    </row>
    <row r="1222" spans="1:9" s="82" customFormat="1" ht="25">
      <c r="A1222" s="116">
        <f t="shared" si="39"/>
        <v>1221</v>
      </c>
      <c r="B1222" s="114" t="s">
        <v>29067</v>
      </c>
      <c r="C1222" s="116" t="str">
        <f t="shared" si="38"/>
        <v>E2_5_1_47</v>
      </c>
      <c r="D1222" s="134" t="s">
        <v>32477</v>
      </c>
      <c r="E1222" s="135" t="s">
        <v>32478</v>
      </c>
      <c r="F1222" s="136" t="s">
        <v>32479</v>
      </c>
      <c r="G1222" s="136" t="s">
        <v>32480</v>
      </c>
      <c r="H1222" s="116" t="str">
        <f>_xlfn.CONCAT("(","${Variables:",C1222,"_kcat}"," * ",C1222," * ",E1222,") / (","${Variables:",C1222,"_km}"," + (",C1222," * ", E1222,"))")</f>
        <v>(${Variables:E2_5_1_47_kcat} * E2_5_1_47 * C00979 * C00283) / (${Variables:E2_5_1_47_km} + (E2_5_1_47 * C00979 * C00283))</v>
      </c>
      <c r="I1222" s="121" t="str">
        <f>_xlfn.CONCAT("r",A1222,": ",D1222," -&gt; ",F1222," | ",H1222)</f>
        <v>r1221: C00979 + C00283 -&gt; C00097 + C00033 | (${Variables:E2_5_1_47_kcat} * E2_5_1_47 * C00979 * C00283) / (${Variables:E2_5_1_47_km} + (E2_5_1_47 * C00979 * C00283))</v>
      </c>
    </row>
    <row r="1223" spans="1:9" s="82" customFormat="1" ht="25">
      <c r="A1223" s="116">
        <f t="shared" si="39"/>
        <v>1222</v>
      </c>
      <c r="B1223" s="114" t="s">
        <v>29067</v>
      </c>
      <c r="C1223" s="116" t="str">
        <f t="shared" si="38"/>
        <v>E2_5_1_47</v>
      </c>
      <c r="D1223" s="134" t="s">
        <v>32481</v>
      </c>
      <c r="E1223" s="135" t="s">
        <v>32482</v>
      </c>
      <c r="F1223" s="136" t="s">
        <v>32483</v>
      </c>
      <c r="G1223" s="136" t="s">
        <v>32484</v>
      </c>
      <c r="H1223" s="116" t="str">
        <f>_xlfn.CONCAT("(","${Variables:",C1223,"_kcat}"," * ",C1223," * ",E1223,") / (","${Variables:",C1223,"_km}"," + (",C1223," * ", E1223,"))")</f>
        <v>(${Variables:E2_5_1_47_kcat} * E2_5_1_47 * C00979 * C01528) / (${Variables:E2_5_1_47_km} + (E2_5_1_47 * C00979 * C01528))</v>
      </c>
      <c r="I1223" s="121" t="str">
        <f>_xlfn.CONCAT("r",A1223,": ",D1223," -&gt; ",F1223," | ",H1223)</f>
        <v>r1222: C00979 + C01528 -&gt; C05688 + C00033 | (${Variables:E2_5_1_47_kcat} * E2_5_1_47 * C00979 * C01528) / (${Variables:E2_5_1_47_km} + (E2_5_1_47 * C00979 * C01528))</v>
      </c>
    </row>
    <row r="1224" spans="1:9" s="82" customFormat="1" ht="37.5">
      <c r="A1224" s="116">
        <f t="shared" si="39"/>
        <v>1223</v>
      </c>
      <c r="B1224" s="114" t="s">
        <v>29067</v>
      </c>
      <c r="C1224" s="116" t="str">
        <f t="shared" si="38"/>
        <v>E2_5_1_47</v>
      </c>
      <c r="D1224" s="134" t="s">
        <v>32485</v>
      </c>
      <c r="E1224" s="135" t="s">
        <v>32486</v>
      </c>
      <c r="F1224" s="136" t="s">
        <v>32487</v>
      </c>
      <c r="G1224" s="136" t="s">
        <v>32488</v>
      </c>
      <c r="H1224" s="116" t="str">
        <f>_xlfn.CONCAT("(","${Variables:",C1224,"_kcat}"," * ",C1224," * ",E1224,") / (","${Variables:",C1224,"_km}"," + (",C1224," * ", E1224,"))")</f>
        <v>(${Variables:E2_5_1_47_kcat} * E2_5_1_47 * C00979 * C00320 * C00342 * C00080) / (${Variables:E2_5_1_47_km} + (E2_5_1_47 * C00979 * C00320 * C00342 * C00080))</v>
      </c>
      <c r="I1224" s="121" t="str">
        <f>_xlfn.CONCAT("r",A1224,": ",D1224," -&gt; ",F1224," | ",H1224)</f>
        <v>r1223: C00979 + C00320 + C00342 + C00080 -&gt; C00097 + C00094 + C00343 + C00033 | (${Variables:E2_5_1_47_kcat} * E2_5_1_47 * C00979 * C00320 * C00342 * C00080) / (${Variables:E2_5_1_47_km} + (E2_5_1_47 * C00979 * C00320 * C00342 * C00080))</v>
      </c>
    </row>
    <row r="1225" spans="1:9" s="82" customFormat="1" ht="25">
      <c r="A1225" s="116">
        <f t="shared" si="39"/>
        <v>1224</v>
      </c>
      <c r="B1225" s="114" t="s">
        <v>29067</v>
      </c>
      <c r="C1225" s="116" t="str">
        <f t="shared" si="38"/>
        <v>E2_5_1_47</v>
      </c>
      <c r="D1225" s="134" t="s">
        <v>32489</v>
      </c>
      <c r="E1225" s="135" t="s">
        <v>32490</v>
      </c>
      <c r="F1225" s="136" t="s">
        <v>32491</v>
      </c>
      <c r="G1225" s="136" t="s">
        <v>32492</v>
      </c>
      <c r="H1225" s="116" t="str">
        <f>_xlfn.CONCAT("(","${Variables:",C1225,"_kcat}"," * ",C1225," * ",E1225,") / (","${Variables:",C1225,"_km}"," + (",C1225," * ", E1225,"))")</f>
        <v>(${Variables:E2_5_1_47_kcat} * E2_5_1_47 * C01005 * C00283) / (${Variables:E2_5_1_47_km} + (E2_5_1_47 * C01005 * C00283))</v>
      </c>
      <c r="I1225" s="121" t="str">
        <f>_xlfn.CONCAT("r",A1225,": ",D1225," -&gt; ",F1225," | ",H1225)</f>
        <v>r1224: C01005 + C00283 -&gt; C00097 + C00009 | (${Variables:E2_5_1_47_kcat} * E2_5_1_47 * C01005 * C00283) / (${Variables:E2_5_1_47_km} + (E2_5_1_47 * C01005 * C00283))</v>
      </c>
    </row>
    <row r="1226" spans="1:9" s="82" customFormat="1" ht="25">
      <c r="A1226" s="116">
        <f t="shared" si="39"/>
        <v>1225</v>
      </c>
      <c r="B1226" s="114" t="s">
        <v>29067</v>
      </c>
      <c r="C1226" s="116" t="str">
        <f t="shared" si="38"/>
        <v>E2_5_1_47</v>
      </c>
      <c r="D1226" s="134" t="s">
        <v>32477</v>
      </c>
      <c r="E1226" s="135" t="s">
        <v>32478</v>
      </c>
      <c r="F1226" s="136" t="s">
        <v>32479</v>
      </c>
      <c r="G1226" s="136" t="s">
        <v>32480</v>
      </c>
      <c r="H1226" s="116" t="str">
        <f>_xlfn.CONCAT("(","${Variables:",C1226,"_kcat}"," * ",C1226," * ",E1226,") / (","${Variables:",C1226,"_km}"," + (",C1226," * ", E1226,"))")</f>
        <v>(${Variables:E2_5_1_47_kcat} * E2_5_1_47 * C00979 * C00283) / (${Variables:E2_5_1_47_km} + (E2_5_1_47 * C00979 * C00283))</v>
      </c>
      <c r="I1226" s="121" t="str">
        <f>_xlfn.CONCAT("r",A1226,": ",D1226," -&gt; ",F1226," | ",H1226)</f>
        <v>r1225: C00979 + C00283 -&gt; C00097 + C00033 | (${Variables:E2_5_1_47_kcat} * E2_5_1_47 * C00979 * C00283) / (${Variables:E2_5_1_47_km} + (E2_5_1_47 * C00979 * C00283))</v>
      </c>
    </row>
    <row r="1227" spans="1:9" s="82" customFormat="1" ht="25">
      <c r="A1227" s="116">
        <f t="shared" si="39"/>
        <v>1226</v>
      </c>
      <c r="B1227" s="114" t="s">
        <v>29067</v>
      </c>
      <c r="C1227" s="116" t="str">
        <f t="shared" si="38"/>
        <v>E2_5_1_47</v>
      </c>
      <c r="D1227" s="134" t="s">
        <v>32481</v>
      </c>
      <c r="E1227" s="135" t="s">
        <v>32482</v>
      </c>
      <c r="F1227" s="136" t="s">
        <v>32483</v>
      </c>
      <c r="G1227" s="136" t="s">
        <v>32484</v>
      </c>
      <c r="H1227" s="116" t="str">
        <f>_xlfn.CONCAT("(","${Variables:",C1227,"_kcat}"," * ",C1227," * ",E1227,") / (","${Variables:",C1227,"_km}"," + (",C1227," * ", E1227,"))")</f>
        <v>(${Variables:E2_5_1_47_kcat} * E2_5_1_47 * C00979 * C01528) / (${Variables:E2_5_1_47_km} + (E2_5_1_47 * C00979 * C01528))</v>
      </c>
      <c r="I1227" s="121" t="str">
        <f>_xlfn.CONCAT("r",A1227,": ",D1227," -&gt; ",F1227," | ",H1227)</f>
        <v>r1226: C00979 + C01528 -&gt; C05688 + C00033 | (${Variables:E2_5_1_47_kcat} * E2_5_1_47 * C00979 * C01528) / (${Variables:E2_5_1_47_km} + (E2_5_1_47 * C00979 * C01528))</v>
      </c>
    </row>
    <row r="1228" spans="1:9" s="82" customFormat="1" ht="37.5">
      <c r="A1228" s="116">
        <f t="shared" si="39"/>
        <v>1227</v>
      </c>
      <c r="B1228" s="114" t="s">
        <v>29067</v>
      </c>
      <c r="C1228" s="116" t="str">
        <f t="shared" si="38"/>
        <v>E2_5_1_47</v>
      </c>
      <c r="D1228" s="134" t="s">
        <v>32485</v>
      </c>
      <c r="E1228" s="135" t="s">
        <v>32486</v>
      </c>
      <c r="F1228" s="136" t="s">
        <v>32487</v>
      </c>
      <c r="G1228" s="136" t="s">
        <v>32488</v>
      </c>
      <c r="H1228" s="116" t="str">
        <f>_xlfn.CONCAT("(","${Variables:",C1228,"_kcat}"," * ",C1228," * ",E1228,") / (","${Variables:",C1228,"_km}"," + (",C1228," * ", E1228,"))")</f>
        <v>(${Variables:E2_5_1_47_kcat} * E2_5_1_47 * C00979 * C00320 * C00342 * C00080) / (${Variables:E2_5_1_47_km} + (E2_5_1_47 * C00979 * C00320 * C00342 * C00080))</v>
      </c>
      <c r="I1228" s="121" t="str">
        <f>_xlfn.CONCAT("r",A1228,": ",D1228," -&gt; ",F1228," | ",H1228)</f>
        <v>r1227: C00979 + C00320 + C00342 + C00080 -&gt; C00097 + C00094 + C00343 + C00033 | (${Variables:E2_5_1_47_kcat} * E2_5_1_47 * C00979 * C00320 * C00342 * C00080) / (${Variables:E2_5_1_47_km} + (E2_5_1_47 * C00979 * C00320 * C00342 * C00080))</v>
      </c>
    </row>
    <row r="1229" spans="1:9" s="82" customFormat="1" ht="25">
      <c r="A1229" s="116">
        <f t="shared" si="39"/>
        <v>1228</v>
      </c>
      <c r="B1229" s="114" t="s">
        <v>29067</v>
      </c>
      <c r="C1229" s="116" t="str">
        <f t="shared" si="38"/>
        <v>E2_5_1_47</v>
      </c>
      <c r="D1229" s="134" t="s">
        <v>32489</v>
      </c>
      <c r="E1229" s="135" t="s">
        <v>32490</v>
      </c>
      <c r="F1229" s="136" t="s">
        <v>32491</v>
      </c>
      <c r="G1229" s="136" t="s">
        <v>32492</v>
      </c>
      <c r="H1229" s="116" t="str">
        <f>_xlfn.CONCAT("(","${Variables:",C1229,"_kcat}"," * ",C1229," * ",E1229,") / (","${Variables:",C1229,"_km}"," + (",C1229," * ", E1229,"))")</f>
        <v>(${Variables:E2_5_1_47_kcat} * E2_5_1_47 * C01005 * C00283) / (${Variables:E2_5_1_47_km} + (E2_5_1_47 * C01005 * C00283))</v>
      </c>
      <c r="I1229" s="121" t="str">
        <f>_xlfn.CONCAT("r",A1229,": ",D1229," -&gt; ",F1229," | ",H1229)</f>
        <v>r1228: C01005 + C00283 -&gt; C00097 + C00009 | (${Variables:E2_5_1_47_kcat} * E2_5_1_47 * C01005 * C00283) / (${Variables:E2_5_1_47_km} + (E2_5_1_47 * C01005 * C00283))</v>
      </c>
    </row>
    <row r="1230" spans="1:9" s="82" customFormat="1" ht="25">
      <c r="A1230" s="116">
        <f t="shared" si="39"/>
        <v>1229</v>
      </c>
      <c r="B1230" s="114" t="s">
        <v>29068</v>
      </c>
      <c r="C1230" s="116" t="str">
        <f t="shared" si="38"/>
        <v>E2_5_1_48</v>
      </c>
      <c r="D1230" s="134" t="s">
        <v>32493</v>
      </c>
      <c r="E1230" s="135" t="s">
        <v>32494</v>
      </c>
      <c r="F1230" s="136" t="s">
        <v>32495</v>
      </c>
      <c r="G1230" s="136" t="s">
        <v>32496</v>
      </c>
      <c r="H1230" s="116" t="str">
        <f>_xlfn.CONCAT("(","${Variables:",C1230,"_kcat}"," * ",C1230," * ",E1230,") / (","${Variables:",C1230,"_km}"," + (",C1230," * ", E1230,"))")</f>
        <v>(${Variables:E2_5_1_48_kcat} * E2_5_1_48 * C01118 * C00097) / (${Variables:E2_5_1_48_km} + (E2_5_1_48 * C01118 * C00097))</v>
      </c>
      <c r="I1230" s="121" t="str">
        <f>_xlfn.CONCAT("r",A1230,": ",D1230," -&gt; ",F1230," | ",H1230)</f>
        <v>r1229: C01118 + C00097 -&gt; C02291 + C00042 | (${Variables:E2_5_1_48_kcat} * E2_5_1_48 * C01118 * C00097) / (${Variables:E2_5_1_48_km} + (E2_5_1_48 * C01118 * C00097))</v>
      </c>
    </row>
    <row r="1231" spans="1:9" s="82" customFormat="1" ht="25">
      <c r="A1231" s="116">
        <f t="shared" si="39"/>
        <v>1230</v>
      </c>
      <c r="B1231" s="114" t="s">
        <v>29068</v>
      </c>
      <c r="C1231" s="116" t="str">
        <f t="shared" si="38"/>
        <v>E2_5_1_48</v>
      </c>
      <c r="D1231" s="134" t="s">
        <v>32497</v>
      </c>
      <c r="E1231" s="135" t="s">
        <v>32498</v>
      </c>
      <c r="F1231" s="136" t="s">
        <v>32499</v>
      </c>
      <c r="G1231" s="136" t="s">
        <v>32500</v>
      </c>
      <c r="H1231" s="116" t="str">
        <f>_xlfn.CONCAT("(","${Variables:",C1231,"_kcat}"," * ",C1231," * ",E1231,") / (","${Variables:",C1231,"_km}"," + (",C1231," * ", E1231,"))")</f>
        <v>(${Variables:E2_5_1_48_kcat} * E2_5_1_48 * C01118 * C00001) / (${Variables:E2_5_1_48_km} + (E2_5_1_48 * C01118 * C00001))</v>
      </c>
      <c r="I1231" s="121" t="str">
        <f>_xlfn.CONCAT("r",A1231,": ",D1231," -&gt; ",F1231," | ",H1231)</f>
        <v>r1230: C01118 + C00001 -&gt; C00109 + C00042 + C00014 | (${Variables:E2_5_1_48_kcat} * E2_5_1_48 * C01118 * C00001) / (${Variables:E2_5_1_48_km} + (E2_5_1_48 * C01118 * C00001))</v>
      </c>
    </row>
    <row r="1232" spans="1:9" s="82" customFormat="1" ht="25">
      <c r="A1232" s="116">
        <f t="shared" si="39"/>
        <v>1231</v>
      </c>
      <c r="B1232" s="114" t="s">
        <v>29068</v>
      </c>
      <c r="C1232" s="116" t="str">
        <f t="shared" si="38"/>
        <v>E2_5_1_48</v>
      </c>
      <c r="D1232" s="134" t="s">
        <v>32501</v>
      </c>
      <c r="E1232" s="135" t="s">
        <v>32502</v>
      </c>
      <c r="F1232" s="136" t="s">
        <v>32503</v>
      </c>
      <c r="G1232" s="136" t="s">
        <v>32504</v>
      </c>
      <c r="H1232" s="116" t="str">
        <f>_xlfn.CONCAT("(","${Variables:",C1232,"_kcat}"," * ",C1232," * ",E1232,") / (","${Variables:",C1232,"_km}"," + (",C1232," * ", E1232,"))")</f>
        <v>(${Variables:E2_5_1_48_kcat} * E2_5_1_48 * C01118 * C00283) / (${Variables:E2_5_1_48_km} + (E2_5_1_48 * C01118 * C00283))</v>
      </c>
      <c r="I1232" s="121" t="str">
        <f>_xlfn.CONCAT("r",A1232,": ",D1232," -&gt; ",F1232," | ",H1232)</f>
        <v>r1231: C01118 + C00283 -&gt; C00155 + C00042 | (${Variables:E2_5_1_48_kcat} * E2_5_1_48 * C01118 * C00283) / (${Variables:E2_5_1_48_km} + (E2_5_1_48 * C01118 * C00283))</v>
      </c>
    </row>
    <row r="1233" spans="1:9" s="82" customFormat="1" ht="25">
      <c r="A1233" s="116">
        <f t="shared" si="39"/>
        <v>1232</v>
      </c>
      <c r="B1233" s="114" t="s">
        <v>29068</v>
      </c>
      <c r="C1233" s="116" t="str">
        <f t="shared" si="38"/>
        <v>E2_5_1_48</v>
      </c>
      <c r="D1233" s="134" t="s">
        <v>32505</v>
      </c>
      <c r="E1233" s="135" t="s">
        <v>32506</v>
      </c>
      <c r="F1233" s="136" t="s">
        <v>32493</v>
      </c>
      <c r="G1233" s="136" t="s">
        <v>32494</v>
      </c>
      <c r="H1233" s="116" t="str">
        <f>_xlfn.CONCAT("(","${Variables:",C1233,"_kcat}"," * ",C1233," * ",E1233,") / (","${Variables:",C1233,"_km}"," + (",C1233," * ", E1233,"))")</f>
        <v>(${Variables:E2_5_1_48_kcat} * E2_5_1_48 * C00542 * C00042) / (${Variables:E2_5_1_48_km} + (E2_5_1_48 * C00542 * C00042))</v>
      </c>
      <c r="I1233" s="121" t="str">
        <f>_xlfn.CONCAT("r",A1233,": ",D1233," -&gt; ",F1233," | ",H1233)</f>
        <v>r1232: C00542 + C00042 -&gt; C01118 + C00097 | (${Variables:E2_5_1_48_kcat} * E2_5_1_48 * C00542 * C00042) / (${Variables:E2_5_1_48_km} + (E2_5_1_48 * C00542 * C00042))</v>
      </c>
    </row>
    <row r="1234" spans="1:9" s="82" customFormat="1" ht="25">
      <c r="A1234" s="116">
        <f t="shared" si="39"/>
        <v>1233</v>
      </c>
      <c r="B1234" s="114" t="s">
        <v>29068</v>
      </c>
      <c r="C1234" s="116" t="str">
        <f t="shared" si="38"/>
        <v>E2_5_1_48</v>
      </c>
      <c r="D1234" s="134" t="s">
        <v>32507</v>
      </c>
      <c r="E1234" s="135" t="s">
        <v>32508</v>
      </c>
      <c r="F1234" s="136" t="s">
        <v>32509</v>
      </c>
      <c r="G1234" s="136" t="s">
        <v>32510</v>
      </c>
      <c r="H1234" s="116" t="str">
        <f>_xlfn.CONCAT("(","${Variables:",C1234,"_kcat}"," * ",C1234," * ",E1234,") / (","${Variables:",C1234,"_km}"," + (",C1234," * ", E1234,"))")</f>
        <v>(${Variables:E2_5_1_48_kcat} * E2_5_1_48 * C01077 * C00097) / (${Variables:E2_5_1_48_km} + (E2_5_1_48 * C01077 * C00097))</v>
      </c>
      <c r="I1234" s="121" t="str">
        <f>_xlfn.CONCAT("r",A1234,": ",D1234," -&gt; ",F1234," | ",H1234)</f>
        <v>r1233: C01077 + C00097 -&gt; C02291 + C00033 | (${Variables:E2_5_1_48_kcat} * E2_5_1_48 * C01077 * C00097) / (${Variables:E2_5_1_48_km} + (E2_5_1_48 * C01077 * C00097))</v>
      </c>
    </row>
    <row r="1235" spans="1:9" s="82" customFormat="1" ht="25">
      <c r="A1235" s="116">
        <f t="shared" si="39"/>
        <v>1234</v>
      </c>
      <c r="B1235" s="114" t="s">
        <v>29068</v>
      </c>
      <c r="C1235" s="116" t="str">
        <f t="shared" si="38"/>
        <v>E2_5_1_48</v>
      </c>
      <c r="D1235" s="134" t="s">
        <v>32511</v>
      </c>
      <c r="E1235" s="135" t="s">
        <v>32512</v>
      </c>
      <c r="F1235" s="136" t="s">
        <v>32513</v>
      </c>
      <c r="G1235" s="136" t="s">
        <v>32514</v>
      </c>
      <c r="H1235" s="116" t="str">
        <f>_xlfn.CONCAT("(","${Variables:",C1235,"_kcat}"," * ",C1235," * ",E1235,") / (","${Variables:",C1235,"_km}"," + (",C1235," * ", E1235,"))")</f>
        <v>(${Variables:E2_5_1_48_kcat} * E2_5_1_48 * C05702 * C05688) / (${Variables:E2_5_1_48_km} + (E2_5_1_48 * C05702 * C05688))</v>
      </c>
      <c r="I1235" s="121" t="str">
        <f>_xlfn.CONCAT("r",A1235,": ",D1235," -&gt; ",F1235," | ",H1235)</f>
        <v>r1234: C05702 + C05688 -&gt; C05699 + C00009 | (${Variables:E2_5_1_48_kcat} * E2_5_1_48 * C05702 * C05688) / (${Variables:E2_5_1_48_km} + (E2_5_1_48 * C05702 * C05688))</v>
      </c>
    </row>
    <row r="1236" spans="1:9" s="82" customFormat="1" ht="25">
      <c r="A1236" s="116">
        <f t="shared" si="39"/>
        <v>1235</v>
      </c>
      <c r="B1236" s="114" t="s">
        <v>29068</v>
      </c>
      <c r="C1236" s="116" t="str">
        <f t="shared" si="38"/>
        <v>E2_5_1_48</v>
      </c>
      <c r="D1236" s="134" t="s">
        <v>32515</v>
      </c>
      <c r="E1236" s="135" t="s">
        <v>32516</v>
      </c>
      <c r="F1236" s="136" t="s">
        <v>32517</v>
      </c>
      <c r="G1236" s="136" t="s">
        <v>32518</v>
      </c>
      <c r="H1236" s="116" t="str">
        <f>_xlfn.CONCAT("(","${Variables:",C1236,"_kcat}"," * ",C1236," * ",E1236,") / (","${Variables:",C1236,"_km}"," + (",C1236," * ", E1236,"))")</f>
        <v>(${Variables:E2_5_1_48_kcat} * E2_5_1_48 * C01077 * C05688) / (${Variables:E2_5_1_48_km} + (E2_5_1_48 * C01077 * C05688))</v>
      </c>
      <c r="I1236" s="121" t="str">
        <f>_xlfn.CONCAT("r",A1236,": ",D1236," -&gt; ",F1236," | ",H1236)</f>
        <v>r1235: C01077 + C05688 -&gt; C05699 + C00033 | (${Variables:E2_5_1_48_kcat} * E2_5_1_48 * C01077 * C05688) / (${Variables:E2_5_1_48_km} + (E2_5_1_48 * C01077 * C05688))</v>
      </c>
    </row>
    <row r="1237" spans="1:9" s="82" customFormat="1" ht="25">
      <c r="A1237" s="116">
        <f t="shared" si="39"/>
        <v>1236</v>
      </c>
      <c r="B1237" s="114" t="s">
        <v>29068</v>
      </c>
      <c r="C1237" s="116" t="str">
        <f t="shared" si="38"/>
        <v>E2_5_1_48</v>
      </c>
      <c r="D1237" s="134" t="s">
        <v>32519</v>
      </c>
      <c r="E1237" s="135" t="s">
        <v>32520</v>
      </c>
      <c r="F1237" s="136" t="s">
        <v>32521</v>
      </c>
      <c r="G1237" s="136" t="s">
        <v>32522</v>
      </c>
      <c r="H1237" s="116" t="str">
        <f>_xlfn.CONCAT("(","${Variables:",C1237,"_kcat}"," * ",C1237," * ",E1237,") / (","${Variables:",C1237,"_km}"," + (",C1237," * ", E1237,"))")</f>
        <v>(${Variables:E2_5_1_48_kcat} * E2_5_1_48 * C01118 * C05688) / (${Variables:E2_5_1_48_km} + (E2_5_1_48 * C01118 * C05688))</v>
      </c>
      <c r="I1237" s="121" t="str">
        <f>_xlfn.CONCAT("r",A1237,": ",D1237," -&gt; ",F1237," | ",H1237)</f>
        <v>r1236: C01118 + C05688 -&gt; C05699 + C00042 | (${Variables:E2_5_1_48_kcat} * E2_5_1_48 * C01118 * C05688) / (${Variables:E2_5_1_48_km} + (E2_5_1_48 * C01118 * C05688))</v>
      </c>
    </row>
    <row r="1238" spans="1:9" s="82" customFormat="1" ht="37.5">
      <c r="A1238" s="116">
        <f t="shared" si="39"/>
        <v>1237</v>
      </c>
      <c r="B1238" s="114" t="s">
        <v>29069</v>
      </c>
      <c r="C1238" s="116" t="str">
        <f t="shared" si="38"/>
        <v>E2_5_1_54</v>
      </c>
      <c r="D1238" s="134" t="s">
        <v>32523</v>
      </c>
      <c r="E1238" s="135" t="s">
        <v>32524</v>
      </c>
      <c r="F1238" s="136" t="s">
        <v>32525</v>
      </c>
      <c r="G1238" s="136" t="s">
        <v>32526</v>
      </c>
      <c r="H1238" s="116" t="str">
        <f>_xlfn.CONCAT("(","${Variables:",C1238,"_kcat}"," * ",C1238," * ",E1238,") / (","${Variables:",C1238,"_km}"," + (",C1238," * ", E1238,"))")</f>
        <v>(${Variables:E2_5_1_54_kcat} * E2_5_1_54 * C00074 * C00279 * C00001) / (${Variables:E2_5_1_54_km} + (E2_5_1_54 * C00074 * C00279 * C00001))</v>
      </c>
      <c r="I1238" s="121" t="str">
        <f>_xlfn.CONCAT("r",A1238,": ",D1238," -&gt; ",F1238," | ",H1238)</f>
        <v>r1237: C00074 + C00279 + C00001 -&gt; C04691 + C00009 | (${Variables:E2_5_1_54_kcat} * E2_5_1_54 * C00074 * C00279 * C00001) / (${Variables:E2_5_1_54_km} + (E2_5_1_54 * C00074 * C00279 * C00001))</v>
      </c>
    </row>
    <row r="1239" spans="1:9" s="82" customFormat="1" ht="37.5">
      <c r="A1239" s="116">
        <f t="shared" si="39"/>
        <v>1238</v>
      </c>
      <c r="B1239" s="114" t="s">
        <v>29069</v>
      </c>
      <c r="C1239" s="116" t="str">
        <f t="shared" si="38"/>
        <v>E2_5_1_54</v>
      </c>
      <c r="D1239" s="134" t="s">
        <v>32523</v>
      </c>
      <c r="E1239" s="135" t="s">
        <v>32524</v>
      </c>
      <c r="F1239" s="136" t="s">
        <v>32525</v>
      </c>
      <c r="G1239" s="136" t="s">
        <v>32526</v>
      </c>
      <c r="H1239" s="116" t="str">
        <f>_xlfn.CONCAT("(","${Variables:",C1239,"_kcat}"," * ",C1239," * ",E1239,") / (","${Variables:",C1239,"_km}"," + (",C1239," * ", E1239,"))")</f>
        <v>(${Variables:E2_5_1_54_kcat} * E2_5_1_54 * C00074 * C00279 * C00001) / (${Variables:E2_5_1_54_km} + (E2_5_1_54 * C00074 * C00279 * C00001))</v>
      </c>
      <c r="I1239" s="121" t="str">
        <f>_xlfn.CONCAT("r",A1239,": ",D1239," -&gt; ",F1239," | ",H1239)</f>
        <v>r1238: C00074 + C00279 + C00001 -&gt; C04691 + C00009 | (${Variables:E2_5_1_54_kcat} * E2_5_1_54 * C00074 * C00279 * C00001) / (${Variables:E2_5_1_54_km} + (E2_5_1_54 * C00074 * C00279 * C00001))</v>
      </c>
    </row>
    <row r="1240" spans="1:9" s="82" customFormat="1" ht="37.5">
      <c r="A1240" s="116">
        <f t="shared" si="39"/>
        <v>1239</v>
      </c>
      <c r="B1240" s="114" t="s">
        <v>29069</v>
      </c>
      <c r="C1240" s="116" t="str">
        <f t="shared" si="38"/>
        <v>E2_5_1_54</v>
      </c>
      <c r="D1240" s="134" t="s">
        <v>32523</v>
      </c>
      <c r="E1240" s="135" t="s">
        <v>32524</v>
      </c>
      <c r="F1240" s="136" t="s">
        <v>32525</v>
      </c>
      <c r="G1240" s="136" t="s">
        <v>32526</v>
      </c>
      <c r="H1240" s="116" t="str">
        <f>_xlfn.CONCAT("(","${Variables:",C1240,"_kcat}"," * ",C1240," * ",E1240,") / (","${Variables:",C1240,"_km}"," + (",C1240," * ", E1240,"))")</f>
        <v>(${Variables:E2_5_1_54_kcat} * E2_5_1_54 * C00074 * C00279 * C00001) / (${Variables:E2_5_1_54_km} + (E2_5_1_54 * C00074 * C00279 * C00001))</v>
      </c>
      <c r="I1240" s="121" t="str">
        <f>_xlfn.CONCAT("r",A1240,": ",D1240," -&gt; ",F1240," | ",H1240)</f>
        <v>r1239: C00074 + C00279 + C00001 -&gt; C04691 + C00009 | (${Variables:E2_5_1_54_kcat} * E2_5_1_54 * C00074 * C00279 * C00001) / (${Variables:E2_5_1_54_km} + (E2_5_1_54 * C00074 * C00279 * C00001))</v>
      </c>
    </row>
    <row r="1241" spans="1:9" s="82" customFormat="1" ht="25">
      <c r="A1241" s="116">
        <f t="shared" si="39"/>
        <v>1240</v>
      </c>
      <c r="B1241" s="114" t="s">
        <v>29070</v>
      </c>
      <c r="C1241" s="116" t="str">
        <f t="shared" si="38"/>
        <v>E2_5_1_55</v>
      </c>
      <c r="D1241" s="134" t="s">
        <v>32527</v>
      </c>
      <c r="E1241" s="135" t="s">
        <v>32528</v>
      </c>
      <c r="F1241" s="136" t="s">
        <v>32529</v>
      </c>
      <c r="G1241" s="136" t="s">
        <v>32530</v>
      </c>
      <c r="H1241" s="116" t="str">
        <f>_xlfn.CONCAT("(","${Variables:",C1241,"_kcat}"," * ",C1241," * ",E1241,") / (","${Variables:",C1241,"_km}"," + (",C1241," * ", E1241,"))")</f>
        <v>(${Variables:E2_5_1_55_kcat} * E2_5_1_55 * C04478 * C00009) / (${Variables:E2_5_1_55_km} + (E2_5_1_55 * C04478 * C00009))</v>
      </c>
      <c r="I1241" s="121" t="str">
        <f>_xlfn.CONCAT("r",A1241,": ",D1241," -&gt; ",F1241," | ",H1241)</f>
        <v>r1240: C04478 + C00009 -&gt; C00074 + C01112 + C00001 | (${Variables:E2_5_1_55_kcat} * E2_5_1_55 * C04478 * C00009) / (${Variables:E2_5_1_55_km} + (E2_5_1_55 * C04478 * C00009))</v>
      </c>
    </row>
    <row r="1242" spans="1:9" s="82" customFormat="1" ht="37.5">
      <c r="A1242" s="116">
        <f t="shared" si="39"/>
        <v>1241</v>
      </c>
      <c r="B1242" s="114" t="s">
        <v>29071</v>
      </c>
      <c r="C1242" s="116" t="str">
        <f t="shared" si="38"/>
        <v>E2_5_1_6</v>
      </c>
      <c r="D1242" s="134" t="s">
        <v>32531</v>
      </c>
      <c r="E1242" s="135" t="s">
        <v>32532</v>
      </c>
      <c r="F1242" s="136" t="s">
        <v>32533</v>
      </c>
      <c r="G1242" s="136" t="s">
        <v>32534</v>
      </c>
      <c r="H1242" s="116" t="str">
        <f>_xlfn.CONCAT("(","${Variables:",C1242,"_kcat}"," * ",C1242," * ",E1242,") / (","${Variables:",C1242,"_km}"," + (",C1242," * ", E1242,"))")</f>
        <v>(${Variables:E2_5_1_6_kcat} * E2_5_1_6 * C00009 * C00013 * C00019) / (${Variables:E2_5_1_6_km} + (E2_5_1_6 * C00009 * C00013 * C00019))</v>
      </c>
      <c r="I1242" s="121" t="str">
        <f>_xlfn.CONCAT("r",A1242,": ",D1242," -&gt; ",F1242," | ",H1242)</f>
        <v>r1241: C00009 + C00013 + C00019 -&gt; C00002 + C00073 + C00001 | (${Variables:E2_5_1_6_kcat} * E2_5_1_6 * C00009 * C00013 * C00019) / (${Variables:E2_5_1_6_km} + (E2_5_1_6 * C00009 * C00013 * C00019))</v>
      </c>
    </row>
    <row r="1243" spans="1:9" s="82" customFormat="1" ht="37.5">
      <c r="A1243" s="116">
        <f t="shared" si="39"/>
        <v>1242</v>
      </c>
      <c r="B1243" s="114" t="s">
        <v>29071</v>
      </c>
      <c r="C1243" s="116" t="str">
        <f t="shared" si="38"/>
        <v>E2_5_1_6</v>
      </c>
      <c r="D1243" s="134" t="s">
        <v>32535</v>
      </c>
      <c r="E1243" s="135" t="s">
        <v>32536</v>
      </c>
      <c r="F1243" s="136" t="s">
        <v>32537</v>
      </c>
      <c r="G1243" s="136" t="s">
        <v>32538</v>
      </c>
      <c r="H1243" s="116" t="str">
        <f>_xlfn.CONCAT("(","${Variables:",C1243,"_kcat}"," * ",C1243," * ",E1243,") / (","${Variables:",C1243,"_km}"," + (",C1243," * ", E1243,"))")</f>
        <v>(${Variables:E2_5_1_6_kcat} * E2_5_1_6 * C00002 * C05335 * C00001) / (${Variables:E2_5_1_6_km} + (E2_5_1_6 * C00002 * C05335 * C00001))</v>
      </c>
      <c r="I1243" s="121" t="str">
        <f>_xlfn.CONCAT("r",A1243,": ",D1243," -&gt; ",F1243," | ",H1243)</f>
        <v>r1242: C00002 + C05335 + C00001 -&gt; C00009 + C00013 + C05691 | (${Variables:E2_5_1_6_kcat} * E2_5_1_6 * C00002 * C05335 * C00001) / (${Variables:E2_5_1_6_km} + (E2_5_1_6 * C00002 * C05335 * C00001))</v>
      </c>
    </row>
    <row r="1244" spans="1:9" s="82" customFormat="1" ht="25">
      <c r="A1244" s="116">
        <f t="shared" si="39"/>
        <v>1243</v>
      </c>
      <c r="B1244" s="114" t="s">
        <v>29072</v>
      </c>
      <c r="C1244" s="116" t="str">
        <f t="shared" si="38"/>
        <v>E2_5_1_61</v>
      </c>
      <c r="D1244" s="134" t="s">
        <v>32539</v>
      </c>
      <c r="E1244" s="135" t="s">
        <v>32540</v>
      </c>
      <c r="F1244" s="136" t="s">
        <v>32541</v>
      </c>
      <c r="G1244" s="136" t="s">
        <v>32542</v>
      </c>
      <c r="H1244" s="116" t="str">
        <f>_xlfn.CONCAT("(","${Variables:",C1244,"_kcat}"," * ",C1244," * ",E1244,") / (","${Variables:",C1244,"_km}"," + (",C1244," * ", E1244,"))")</f>
        <v>(${Variables:E2_5_1_61_kcat} * E2_5_1_61 * C00931 * C00001 ) / (${Variables:E2_5_1_61_km} + (E2_5_1_61 * C00931 * C00001 ))</v>
      </c>
      <c r="I1244" s="121" t="str">
        <f>_xlfn.CONCAT("r",A1244,": ",D1244," -&gt; ",F1244," | ",H1244)</f>
        <v>r1243: C00931 + C00001  -&gt; C01024 + C00014 | (${Variables:E2_5_1_61_kcat} * E2_5_1_61 * C00931 * C00001 ) / (${Variables:E2_5_1_61_km} + (E2_5_1_61 * C00931 * C00001 ))</v>
      </c>
    </row>
    <row r="1245" spans="1:9" s="82" customFormat="1" ht="25">
      <c r="A1245" s="116">
        <f t="shared" si="39"/>
        <v>1244</v>
      </c>
      <c r="B1245" s="114" t="s">
        <v>29073</v>
      </c>
      <c r="C1245" s="116" t="str">
        <f t="shared" si="38"/>
        <v>E2_5_1_7</v>
      </c>
      <c r="D1245" s="134" t="s">
        <v>32543</v>
      </c>
      <c r="E1245" s="135" t="s">
        <v>32544</v>
      </c>
      <c r="F1245" s="136" t="s">
        <v>32545</v>
      </c>
      <c r="G1245" s="136" t="s">
        <v>32546</v>
      </c>
      <c r="H1245" s="116" t="str">
        <f>_xlfn.CONCAT("(","${Variables:",C1245,"_kcat}"," * ",C1245," * ",E1245,") / (","${Variables:",C1245,"_km}"," + (",C1245," * ", E1245,"))")</f>
        <v>(${Variables:E2_5_1_7_kcat} * E2_5_1_7 * C00074 * C00043) / (${Variables:E2_5_1_7_km} + (E2_5_1_7 * C00074 * C00043))</v>
      </c>
      <c r="I1245" s="121" t="str">
        <f>_xlfn.CONCAT("r",A1245,": ",D1245," -&gt; ",F1245," | ",H1245)</f>
        <v>r1244: C00074 + C00043 -&gt; C04631 + C00009 | (${Variables:E2_5_1_7_kcat} * E2_5_1_7 * C00074 * C00043) / (${Variables:E2_5_1_7_km} + (E2_5_1_7 * C00074 * C00043))</v>
      </c>
    </row>
    <row r="1246" spans="1:9" s="82" customFormat="1" ht="37.5">
      <c r="A1246" s="116">
        <f t="shared" si="39"/>
        <v>1245</v>
      </c>
      <c r="B1246" s="114" t="s">
        <v>29074</v>
      </c>
      <c r="C1246" s="116" t="str">
        <f t="shared" si="38"/>
        <v>E2_5_1_72</v>
      </c>
      <c r="D1246" s="134" t="s">
        <v>32547</v>
      </c>
      <c r="E1246" s="135" t="s">
        <v>32548</v>
      </c>
      <c r="F1246" s="136" t="s">
        <v>32549</v>
      </c>
      <c r="G1246" s="136" t="s">
        <v>32550</v>
      </c>
      <c r="H1246" s="116" t="str">
        <f>_xlfn.CONCAT("(","${Variables:",C1246,"_kcat}"," * ",C1246," * ",E1246,") / (","${Variables:",C1246,"_km}"," + (",C1246," * ", E1246,"))")</f>
        <v>(${Variables:E2_5_1_72_kcat} * E2_5_1_72 * C03722 * C00001 * C00009) / (${Variables:E2_5_1_72_km} + (E2_5_1_72 * C03722 * C00001 * C00009))</v>
      </c>
      <c r="I1246" s="121" t="str">
        <f>_xlfn.CONCAT("r",A1246,": ",D1246," -&gt; ",F1246," | ",H1246)</f>
        <v>r1245: C03722 + C00001 + C00009 -&gt; C05840 + C00111 | (${Variables:E2_5_1_72_kcat} * E2_5_1_72 * C03722 * C00001 * C00009) / (${Variables:E2_5_1_72_km} + (E2_5_1_72 * C03722 * C00001 * C00009))</v>
      </c>
    </row>
    <row r="1247" spans="1:9" s="82" customFormat="1" ht="25">
      <c r="A1247" s="116">
        <f t="shared" si="39"/>
        <v>1246</v>
      </c>
      <c r="B1247" s="114" t="s">
        <v>29075</v>
      </c>
      <c r="C1247" s="116" t="str">
        <f t="shared" si="38"/>
        <v>E2_5_1_74</v>
      </c>
      <c r="D1247" s="134" t="s">
        <v>32551</v>
      </c>
      <c r="E1247" s="135" t="s">
        <v>32552</v>
      </c>
      <c r="F1247" s="136" t="s">
        <v>32553</v>
      </c>
      <c r="G1247" s="136" t="s">
        <v>32554</v>
      </c>
      <c r="H1247" s="116" t="str">
        <f>_xlfn.CONCAT("(","${Variables:",C1247,"_kcat}"," * ",C1247," * ",E1247,") / (","${Variables:",C1247,"_km}"," + (",C1247," * ", E1247,"))")</f>
        <v>(${Variables:E2_5_1_74_kcat} * E2_5_1_74 * C05847 * C03657) / (${Variables:E2_5_1_74_km} + (E2_5_1_74 * C05847 * C03657))</v>
      </c>
      <c r="I1247" s="121" t="str">
        <f>_xlfn.CONCAT("r",A1247,": ",D1247," -&gt; ",F1247," | ",H1247)</f>
        <v>r1246: C05847 + C03657 -&gt; C19847 + C00013 + C00011 | (${Variables:E2_5_1_74_kcat} * E2_5_1_74 * C05847 * C03657) / (${Variables:E2_5_1_74_km} + (E2_5_1_74 * C05847 * C03657))</v>
      </c>
    </row>
    <row r="1248" spans="1:9" s="82" customFormat="1" ht="25">
      <c r="A1248" s="116">
        <f t="shared" si="39"/>
        <v>1247</v>
      </c>
      <c r="B1248" s="114" t="s">
        <v>29076</v>
      </c>
      <c r="C1248" s="116" t="str">
        <f t="shared" si="38"/>
        <v>E2_5_1_75</v>
      </c>
      <c r="D1248" s="134" t="s">
        <v>32555</v>
      </c>
      <c r="E1248" s="135" t="s">
        <v>32556</v>
      </c>
      <c r="F1248" s="136" t="s">
        <v>32557</v>
      </c>
      <c r="G1248" s="136" t="s">
        <v>32558</v>
      </c>
      <c r="H1248" s="116" t="str">
        <f>_xlfn.CONCAT("(","${Variables:",C1248,"_kcat}"," * ",C1248," * ",E1248,") / (","${Variables:",C1248,"_km}"," + (",C1248," * ", E1248,"))")</f>
        <v>(${Variables:E2_5_1_75_kcat} * E2_5_1_75 * C00235 * C17324) / (${Variables:E2_5_1_75_km} + (E2_5_1_75 * C00235 * C17324))</v>
      </c>
      <c r="I1248" s="121" t="str">
        <f>_xlfn.CONCAT("r",A1248,": ",D1248," -&gt; ",F1248," | ",H1248)</f>
        <v>r1247: C00235 + C17324 -&gt; C00013 + C04432 | (${Variables:E2_5_1_75_kcat} * E2_5_1_75 * C00235 * C17324) / (${Variables:E2_5_1_75_km} + (E2_5_1_75 * C00235 * C17324))</v>
      </c>
    </row>
    <row r="1249" spans="1:9" s="82" customFormat="1" ht="25">
      <c r="A1249" s="116">
        <f t="shared" si="39"/>
        <v>1248</v>
      </c>
      <c r="B1249" s="114" t="s">
        <v>29077</v>
      </c>
      <c r="C1249" s="116" t="str">
        <f t="shared" si="38"/>
        <v>E2_5_1_78</v>
      </c>
      <c r="D1249" s="134" t="s">
        <v>32559</v>
      </c>
      <c r="E1249" s="135" t="s">
        <v>32560</v>
      </c>
      <c r="F1249" s="136" t="s">
        <v>32561</v>
      </c>
      <c r="G1249" s="136" t="s">
        <v>32562</v>
      </c>
      <c r="H1249" s="116" t="str">
        <f>_xlfn.CONCAT("(","${Variables:",C1249,"_kcat}"," * ",C1249," * ",E1249,") / (","${Variables:",C1249,"_km}"," + (",C1249," * ", E1249,"))")</f>
        <v>(${Variables:E2_5_1_78_kcat} * E2_5_1_78 * C04732 * C15556) / (${Variables:E2_5_1_78_km} + (E2_5_1_78 * C04732 * C15556))</v>
      </c>
      <c r="I1249" s="121" t="str">
        <f>_xlfn.CONCAT("r",A1249,": ",D1249," -&gt; ",F1249," | ",H1249)</f>
        <v>r1248: C04732 + C15556 -&gt; C04332 + C00001 + C00009 | (${Variables:E2_5_1_78_kcat} * E2_5_1_78 * C04732 * C15556) / (${Variables:E2_5_1_78_km} + (E2_5_1_78 * C04732 * C15556))</v>
      </c>
    </row>
    <row r="1250" spans="1:9" s="82" customFormat="1" ht="25">
      <c r="A1250" s="116">
        <f t="shared" si="39"/>
        <v>1249</v>
      </c>
      <c r="B1250" s="114" t="s">
        <v>29078</v>
      </c>
      <c r="C1250" s="116" t="str">
        <f t="shared" si="38"/>
        <v>E2_5_1_9</v>
      </c>
      <c r="D1250" s="134" t="s">
        <v>21037</v>
      </c>
      <c r="E1250" s="135" t="s">
        <v>21037</v>
      </c>
      <c r="F1250" s="136" t="s">
        <v>32563</v>
      </c>
      <c r="G1250" s="136" t="s">
        <v>32564</v>
      </c>
      <c r="H1250" s="116" t="str">
        <f>_xlfn.CONCAT("(","${Variables:",C1250,"_kcat}"," * ",C1250," * ",E1250,") / (","${Variables:",C1250,"_km}"," + (",C1250," * ", E1250,"))")</f>
        <v>(${Variables:E2_5_1_9_kcat} * E2_5_1_9 * C04332 ) / (${Variables:E2_5_1_9_km} + (E2_5_1_9 * C04332 ))</v>
      </c>
      <c r="I1250" s="121" t="str">
        <f>_xlfn.CONCAT("r",A1250,": ",D1250," -&gt; ",F1250," | ",H1250)</f>
        <v>r1249: C04332  -&gt; C00255 + C04732 | (${Variables:E2_5_1_9_kcat} * E2_5_1_9 * C04332 ) / (${Variables:E2_5_1_9_km} + (E2_5_1_9 * C04332 ))</v>
      </c>
    </row>
    <row r="1251" spans="1:9" s="82" customFormat="1" ht="25">
      <c r="A1251" s="116">
        <f t="shared" si="39"/>
        <v>1250</v>
      </c>
      <c r="B1251" s="114" t="s">
        <v>29079</v>
      </c>
      <c r="C1251" s="116" t="str">
        <f t="shared" si="38"/>
        <v>E2_5_1_90</v>
      </c>
      <c r="D1251" s="134" t="s">
        <v>32457</v>
      </c>
      <c r="E1251" s="135" t="s">
        <v>32458</v>
      </c>
      <c r="F1251" s="136" t="s">
        <v>32565</v>
      </c>
      <c r="G1251" s="136" t="s">
        <v>32566</v>
      </c>
      <c r="H1251" s="116" t="str">
        <f>_xlfn.CONCAT("(","${Variables:",C1251,"_kcat}"," * ",C1251," * ",E1251,") / (","${Variables:",C1251,"_km}"," + (",C1251," * ", E1251,"))")</f>
        <v>(${Variables:E2_5_1_90_kcat} * E2_5_1_90 * C00448 * C00129) / (${Variables:E2_5_1_90_km} + (E2_5_1_90 * C00448 * C00129))</v>
      </c>
      <c r="I1251" s="121" t="str">
        <f>_xlfn.CONCAT("r",A1251,": ",D1251," -&gt; ",F1251," | ",H1251)</f>
        <v>r1250: C00448 + C00129 -&gt; C04146 + C00013 | (${Variables:E2_5_1_90_kcat} * E2_5_1_90 * C00448 * C00129) / (${Variables:E2_5_1_90_km} + (E2_5_1_90 * C00448 * C00129))</v>
      </c>
    </row>
    <row r="1252" spans="1:9" s="82" customFormat="1" ht="25">
      <c r="A1252" s="116">
        <f t="shared" si="39"/>
        <v>1251</v>
      </c>
      <c r="B1252" s="114" t="s">
        <v>29080</v>
      </c>
      <c r="C1252" s="116" t="str">
        <f t="shared" si="38"/>
        <v>E2_6_1_1</v>
      </c>
      <c r="D1252" s="134" t="s">
        <v>32567</v>
      </c>
      <c r="E1252" s="135" t="s">
        <v>32568</v>
      </c>
      <c r="F1252" s="136" t="s">
        <v>32569</v>
      </c>
      <c r="G1252" s="136" t="s">
        <v>32570</v>
      </c>
      <c r="H1252" s="116" t="str">
        <f>_xlfn.CONCAT("(","${Variables:",C1252,"_kcat}"," * ",C1252," * ",E1252,") / (","${Variables:",C1252,"_km}"," + (",C1252," * ", E1252,"))")</f>
        <v>(${Variables:E2_6_1_1_kcat} * E2_6_1_1 * C00049 * C00026) / (${Variables:E2_6_1_1_km} + (E2_6_1_1 * C00049 * C00026))</v>
      </c>
      <c r="I1252" s="121" t="str">
        <f>_xlfn.CONCAT("r",A1252,": ",D1252," -&gt; ",F1252," | ",H1252)</f>
        <v>r1251: C00049 + C00026 -&gt; C00036 + C00025 | (${Variables:E2_6_1_1_kcat} * E2_6_1_1 * C00049 * C00026) / (${Variables:E2_6_1_1_km} + (E2_6_1_1 * C00049 * C00026))</v>
      </c>
    </row>
    <row r="1253" spans="1:9" s="82" customFormat="1" ht="25">
      <c r="A1253" s="116">
        <f t="shared" si="39"/>
        <v>1252</v>
      </c>
      <c r="B1253" s="114" t="s">
        <v>29080</v>
      </c>
      <c r="C1253" s="116" t="str">
        <f t="shared" si="38"/>
        <v>E2_6_1_1</v>
      </c>
      <c r="D1253" s="134" t="s">
        <v>32571</v>
      </c>
      <c r="E1253" s="135" t="s">
        <v>32572</v>
      </c>
      <c r="F1253" s="136" t="s">
        <v>32573</v>
      </c>
      <c r="G1253" s="136" t="s">
        <v>32574</v>
      </c>
      <c r="H1253" s="116" t="str">
        <f>_xlfn.CONCAT("(","${Variables:",C1253,"_kcat}"," * ",C1253," * ",E1253,") / (","${Variables:",C1253,"_km}"," + (",C1253," * ", E1253,"))")</f>
        <v>(${Variables:E2_6_1_1_kcat} * E2_6_1_1 * C00079 * C00026) / (${Variables:E2_6_1_1_km} + (E2_6_1_1 * C00079 * C00026))</v>
      </c>
      <c r="I1253" s="121" t="str">
        <f>_xlfn.CONCAT("r",A1253,": ",D1253," -&gt; ",F1253," | ",H1253)</f>
        <v>r1252: C00079 + C00026 -&gt; C00166 + C00025 | (${Variables:E2_6_1_1_kcat} * E2_6_1_1 * C00079 * C00026) / (${Variables:E2_6_1_1_km} + (E2_6_1_1 * C00079 * C00026))</v>
      </c>
    </row>
    <row r="1254" spans="1:9" s="82" customFormat="1" ht="25">
      <c r="A1254" s="116">
        <f t="shared" si="39"/>
        <v>1253</v>
      </c>
      <c r="B1254" s="114" t="s">
        <v>29080</v>
      </c>
      <c r="C1254" s="116" t="str">
        <f t="shared" si="38"/>
        <v>E2_6_1_1</v>
      </c>
      <c r="D1254" s="134" t="s">
        <v>32575</v>
      </c>
      <c r="E1254" s="135" t="s">
        <v>32576</v>
      </c>
      <c r="F1254" s="136" t="s">
        <v>32577</v>
      </c>
      <c r="G1254" s="136" t="s">
        <v>32578</v>
      </c>
      <c r="H1254" s="116" t="str">
        <f>_xlfn.CONCAT("(","${Variables:",C1254,"_kcat}"," * ",C1254," * ",E1254,") / (","${Variables:",C1254,"_km}"," + (",C1254," * ", E1254,"))")</f>
        <v>(${Variables:E2_6_1_1_kcat} * E2_6_1_1 * C00082 * C00026) / (${Variables:E2_6_1_1_km} + (E2_6_1_1 * C00082 * C00026))</v>
      </c>
      <c r="I1254" s="121" t="str">
        <f>_xlfn.CONCAT("r",A1254,": ",D1254," -&gt; ",F1254," | ",H1254)</f>
        <v>r1253: C00082 + C00026 -&gt; C01179 + C00025 | (${Variables:E2_6_1_1_kcat} * E2_6_1_1 * C00082 * C00026) / (${Variables:E2_6_1_1_km} + (E2_6_1_1 * C00082 * C00026))</v>
      </c>
    </row>
    <row r="1255" spans="1:9" s="82" customFormat="1" ht="25">
      <c r="A1255" s="116">
        <f t="shared" si="39"/>
        <v>1254</v>
      </c>
      <c r="B1255" s="114" t="s">
        <v>29080</v>
      </c>
      <c r="C1255" s="116" t="str">
        <f t="shared" si="38"/>
        <v>E2_6_1_1</v>
      </c>
      <c r="D1255" s="134" t="s">
        <v>32579</v>
      </c>
      <c r="E1255" s="135" t="s">
        <v>32580</v>
      </c>
      <c r="F1255" s="136" t="s">
        <v>32581</v>
      </c>
      <c r="G1255" s="136" t="s">
        <v>32582</v>
      </c>
      <c r="H1255" s="116" t="str">
        <f>_xlfn.CONCAT("(","${Variables:",C1255,"_kcat}"," * ",C1255," * ",E1255,") / (","${Variables:",C1255,"_km}"," + (",C1255," * ", E1255,"))")</f>
        <v>(${Variables:E2_6_1_1_kcat} * E2_6_1_1 * C00097 * C00026) / (${Variables:E2_6_1_1_km} + (E2_6_1_1 * C00097 * C00026))</v>
      </c>
      <c r="I1255" s="121" t="str">
        <f>_xlfn.CONCAT("r",A1255,": ",D1255," -&gt; ",F1255," | ",H1255)</f>
        <v>r1254: C00097 + C00026 -&gt; C00957 + C00025 | (${Variables:E2_6_1_1_kcat} * E2_6_1_1 * C00097 * C00026) / (${Variables:E2_6_1_1_km} + (E2_6_1_1 * C00097 * C00026))</v>
      </c>
    </row>
    <row r="1256" spans="1:9" s="82" customFormat="1" ht="25">
      <c r="A1256" s="116">
        <f t="shared" si="39"/>
        <v>1255</v>
      </c>
      <c r="B1256" s="114" t="s">
        <v>29080</v>
      </c>
      <c r="C1256" s="116" t="str">
        <f t="shared" si="38"/>
        <v>E2_6_1_1</v>
      </c>
      <c r="D1256" s="134" t="s">
        <v>32579</v>
      </c>
      <c r="E1256" s="135" t="s">
        <v>32580</v>
      </c>
      <c r="F1256" s="136" t="s">
        <v>32583</v>
      </c>
      <c r="G1256" s="136" t="s">
        <v>32584</v>
      </c>
      <c r="H1256" s="116" t="str">
        <f>_xlfn.CONCAT("(","${Variables:",C1256,"_kcat}"," * ",C1256," * ",E1256,") / (","${Variables:",C1256,"_km}"," + (",C1256," * ", E1256,"))")</f>
        <v>(${Variables:E2_6_1_1_kcat} * E2_6_1_1 * C00097 * C00026) / (${Variables:E2_6_1_1_km} + (E2_6_1_1 * C00097 * C00026))</v>
      </c>
      <c r="I1256" s="121" t="str">
        <f>_xlfn.CONCAT("r",A1256,": ",D1256," -&gt; ",F1256," | ",H1256)</f>
        <v>r1255: C00097 + C00026 -&gt; C00957 + C00302 | (${Variables:E2_6_1_1_kcat} * E2_6_1_1 * C00097 * C00026) / (${Variables:E2_6_1_1_km} + (E2_6_1_1 * C00097 * C00026))</v>
      </c>
    </row>
    <row r="1257" spans="1:9" s="82" customFormat="1" ht="25">
      <c r="A1257" s="116">
        <f t="shared" si="39"/>
        <v>1256</v>
      </c>
      <c r="B1257" s="114" t="s">
        <v>29080</v>
      </c>
      <c r="C1257" s="116" t="str">
        <f t="shared" si="38"/>
        <v>E2_6_1_1</v>
      </c>
      <c r="D1257" s="134" t="s">
        <v>32585</v>
      </c>
      <c r="E1257" s="135" t="s">
        <v>32586</v>
      </c>
      <c r="F1257" s="136" t="s">
        <v>32587</v>
      </c>
      <c r="G1257" s="136" t="s">
        <v>32588</v>
      </c>
      <c r="H1257" s="116" t="str">
        <f>_xlfn.CONCAT("(","${Variables:",C1257,"_kcat}"," * ",C1257," * ",E1257,") / (","${Variables:",C1257,"_km}"," + (",C1257," * ", E1257,"))")</f>
        <v>(${Variables:E2_6_1_1_kcat} * E2_6_1_1 * C00506 * C00026) / (${Variables:E2_6_1_1_km} + (E2_6_1_1 * C00506 * C00026))</v>
      </c>
      <c r="I1257" s="121" t="str">
        <f>_xlfn.CONCAT("r",A1257,": ",D1257," -&gt; ",F1257," | ",H1257)</f>
        <v>r1256: C00506 + C00026 -&gt; C05528 + C00025 | (${Variables:E2_6_1_1_kcat} * E2_6_1_1 * C00506 * C00026) / (${Variables:E2_6_1_1_km} + (E2_6_1_1 * C00506 * C00026))</v>
      </c>
    </row>
    <row r="1258" spans="1:9" s="82" customFormat="1" ht="25">
      <c r="A1258" s="116">
        <f t="shared" si="39"/>
        <v>1257</v>
      </c>
      <c r="B1258" s="114" t="s">
        <v>29080</v>
      </c>
      <c r="C1258" s="116" t="str">
        <f t="shared" si="38"/>
        <v>E2_6_1_1</v>
      </c>
      <c r="D1258" s="134" t="s">
        <v>32589</v>
      </c>
      <c r="E1258" s="135" t="s">
        <v>32590</v>
      </c>
      <c r="F1258" s="136" t="s">
        <v>32591</v>
      </c>
      <c r="G1258" s="136" t="s">
        <v>32592</v>
      </c>
      <c r="H1258" s="116" t="str">
        <f>_xlfn.CONCAT("(","${Variables:",C1258,"_kcat}"," * ",C1258," * ",E1258,") / (","${Variables:",C1258,"_km}"," + (",C1258," * ", E1258,"))")</f>
        <v>(${Variables:E2_6_1_1_kcat} * E2_6_1_1 * C00606 * C00026) / (${Variables:E2_6_1_1_km} + (E2_6_1_1 * C00606 * C00026))</v>
      </c>
      <c r="I1258" s="121" t="str">
        <f>_xlfn.CONCAT("r",A1258,": ",D1258," -&gt; ",F1258," | ",H1258)</f>
        <v>r1257: C00606 + C00026 -&gt; C05527 + C00025 | (${Variables:E2_6_1_1_kcat} * E2_6_1_1 * C00606 * C00026) / (${Variables:E2_6_1_1_km} + (E2_6_1_1 * C00606 * C00026))</v>
      </c>
    </row>
    <row r="1259" spans="1:9" s="82" customFormat="1" ht="25">
      <c r="A1259" s="116">
        <f t="shared" si="39"/>
        <v>1258</v>
      </c>
      <c r="B1259" s="114" t="s">
        <v>29080</v>
      </c>
      <c r="C1259" s="116" t="str">
        <f t="shared" si="38"/>
        <v>E2_6_1_1</v>
      </c>
      <c r="D1259" s="134" t="s">
        <v>32593</v>
      </c>
      <c r="E1259" s="135" t="s">
        <v>32594</v>
      </c>
      <c r="F1259" s="136" t="s">
        <v>32595</v>
      </c>
      <c r="G1259" s="136" t="s">
        <v>32596</v>
      </c>
      <c r="H1259" s="116" t="str">
        <f>_xlfn.CONCAT("(","${Variables:",C1259,"_kcat}"," * ",C1259," * ",E1259,") / (","${Variables:",C1259,"_km}"," + (",C1259," * ", E1259,"))")</f>
        <v>(${Variables:E2_6_1_1_kcat} * E2_6_1_1 * C05947 * C00026) / (${Variables:E2_6_1_1_km} + (E2_6_1_1 * C05947 * C00026))</v>
      </c>
      <c r="I1259" s="121" t="str">
        <f>_xlfn.CONCAT("r",A1259,": ",D1259," -&gt; ",F1259," | ",H1259)</f>
        <v>r1258: C05947 + C00026 -&gt; C05946 + C00025 | (${Variables:E2_6_1_1_kcat} * E2_6_1_1 * C05947 * C00026) / (${Variables:E2_6_1_1_km} + (E2_6_1_1 * C05947 * C00026))</v>
      </c>
    </row>
    <row r="1260" spans="1:9" s="82" customFormat="1" ht="25">
      <c r="A1260" s="116">
        <f t="shared" si="39"/>
        <v>1259</v>
      </c>
      <c r="B1260" s="114" t="s">
        <v>29081</v>
      </c>
      <c r="C1260" s="116" t="str">
        <f t="shared" si="38"/>
        <v>E2_6_1_11</v>
      </c>
      <c r="D1260" s="134" t="s">
        <v>32597</v>
      </c>
      <c r="E1260" s="135" t="s">
        <v>32598</v>
      </c>
      <c r="F1260" s="136" t="s">
        <v>32599</v>
      </c>
      <c r="G1260" s="136" t="s">
        <v>32600</v>
      </c>
      <c r="H1260" s="116" t="str">
        <f>_xlfn.CONCAT("(","${Variables:",C1260,"_kcat}"," * ",C1260," * ",E1260,") / (","${Variables:",C1260,"_km}"," + (",C1260," * ", E1260,"))")</f>
        <v>(${Variables:E2_6_1_11_kcat} * E2_6_1_11 * C00437 * C00026) / (${Variables:E2_6_1_11_km} + (E2_6_1_11 * C00437 * C00026))</v>
      </c>
      <c r="I1260" s="121" t="str">
        <f>_xlfn.CONCAT("r",A1260,": ",D1260," -&gt; ",F1260," | ",H1260)</f>
        <v>r1259: C00437 + C00026 -&gt; C01250 + C00025 | (${Variables:E2_6_1_11_kcat} * E2_6_1_11 * C00437 * C00026) / (${Variables:E2_6_1_11_km} + (E2_6_1_11 * C00437 * C00026))</v>
      </c>
    </row>
    <row r="1261" spans="1:9" s="82" customFormat="1" ht="25">
      <c r="A1261" s="116">
        <f t="shared" si="39"/>
        <v>1260</v>
      </c>
      <c r="B1261" s="114" t="s">
        <v>29081</v>
      </c>
      <c r="C1261" s="116" t="str">
        <f t="shared" si="38"/>
        <v>E2_6_1_11</v>
      </c>
      <c r="D1261" s="134" t="s">
        <v>32597</v>
      </c>
      <c r="E1261" s="135" t="s">
        <v>32598</v>
      </c>
      <c r="F1261" s="136" t="s">
        <v>32599</v>
      </c>
      <c r="G1261" s="136" t="s">
        <v>32600</v>
      </c>
      <c r="H1261" s="116" t="str">
        <f>_xlfn.CONCAT("(","${Variables:",C1261,"_kcat}"," * ",C1261," * ",E1261,") / (","${Variables:",C1261,"_km}"," + (",C1261," * ", E1261,"))")</f>
        <v>(${Variables:E2_6_1_11_kcat} * E2_6_1_11 * C00437 * C00026) / (${Variables:E2_6_1_11_km} + (E2_6_1_11 * C00437 * C00026))</v>
      </c>
      <c r="I1261" s="121" t="str">
        <f>_xlfn.CONCAT("r",A1261,": ",D1261," -&gt; ",F1261," | ",H1261)</f>
        <v>r1260: C00437 + C00026 -&gt; C01250 + C00025 | (${Variables:E2_6_1_11_kcat} * E2_6_1_11 * C00437 * C00026) / (${Variables:E2_6_1_11_km} + (E2_6_1_11 * C00437 * C00026))</v>
      </c>
    </row>
    <row r="1262" spans="1:9" s="82" customFormat="1" ht="25">
      <c r="A1262" s="116">
        <f t="shared" si="39"/>
        <v>1261</v>
      </c>
      <c r="B1262" s="114" t="s">
        <v>29081</v>
      </c>
      <c r="C1262" s="116" t="str">
        <f t="shared" si="38"/>
        <v>E2_6_1_11</v>
      </c>
      <c r="D1262" s="134" t="s">
        <v>32597</v>
      </c>
      <c r="E1262" s="135" t="s">
        <v>32598</v>
      </c>
      <c r="F1262" s="136" t="s">
        <v>32599</v>
      </c>
      <c r="G1262" s="136" t="s">
        <v>32600</v>
      </c>
      <c r="H1262" s="116" t="str">
        <f>_xlfn.CONCAT("(","${Variables:",C1262,"_kcat}"," * ",C1262," * ",E1262,") / (","${Variables:",C1262,"_km}"," + (",C1262," * ", E1262,"))")</f>
        <v>(${Variables:E2_6_1_11_kcat} * E2_6_1_11 * C00437 * C00026) / (${Variables:E2_6_1_11_km} + (E2_6_1_11 * C00437 * C00026))</v>
      </c>
      <c r="I1262" s="121" t="str">
        <f>_xlfn.CONCAT("r",A1262,": ",D1262," -&gt; ",F1262," | ",H1262)</f>
        <v>r1261: C00437 + C00026 -&gt; C01250 + C00025 | (${Variables:E2_6_1_11_kcat} * E2_6_1_11 * C00437 * C00026) / (${Variables:E2_6_1_11_km} + (E2_6_1_11 * C00437 * C00026))</v>
      </c>
    </row>
    <row r="1263" spans="1:9" s="82" customFormat="1" ht="25">
      <c r="A1263" s="116">
        <f t="shared" si="39"/>
        <v>1262</v>
      </c>
      <c r="B1263" s="114" t="s">
        <v>29082</v>
      </c>
      <c r="C1263" s="116" t="str">
        <f t="shared" si="38"/>
        <v>E2_6_1_16</v>
      </c>
      <c r="D1263" s="134" t="s">
        <v>32601</v>
      </c>
      <c r="E1263" s="135" t="s">
        <v>32602</v>
      </c>
      <c r="F1263" s="136" t="s">
        <v>32603</v>
      </c>
      <c r="G1263" s="136" t="s">
        <v>32604</v>
      </c>
      <c r="H1263" s="116" t="str">
        <f>_xlfn.CONCAT("(","${Variables:",C1263,"_kcat}"," * ",C1263," * ",E1263,") / (","${Variables:",C1263,"_km}"," + (",C1263," * ", E1263,"))")</f>
        <v>(${Variables:E2_6_1_16_kcat} * E2_6_1_16 * C00064 * C00085) / (${Variables:E2_6_1_16_km} + (E2_6_1_16 * C00064 * C00085))</v>
      </c>
      <c r="I1263" s="121" t="str">
        <f>_xlfn.CONCAT("r",A1263,": ",D1263," -&gt; ",F1263," | ",H1263)</f>
        <v>r1262: C00064 + C00085 -&gt; C00025 + C00352 | (${Variables:E2_6_1_16_kcat} * E2_6_1_16 * C00064 * C00085) / (${Variables:E2_6_1_16_km} + (E2_6_1_16 * C00064 * C00085))</v>
      </c>
    </row>
    <row r="1264" spans="1:9" s="82" customFormat="1" ht="25">
      <c r="A1264" s="116">
        <f t="shared" si="39"/>
        <v>1263</v>
      </c>
      <c r="B1264" s="114" t="s">
        <v>29083</v>
      </c>
      <c r="C1264" s="116" t="str">
        <f t="shared" si="38"/>
        <v>E2_6_1_17</v>
      </c>
      <c r="D1264" s="134" t="s">
        <v>32605</v>
      </c>
      <c r="E1264" s="135" t="s">
        <v>32606</v>
      </c>
      <c r="F1264" s="136" t="s">
        <v>32607</v>
      </c>
      <c r="G1264" s="136" t="s">
        <v>32608</v>
      </c>
      <c r="H1264" s="116" t="str">
        <f>_xlfn.CONCAT("(","${Variables:",C1264,"_kcat}"," * ",C1264," * ",E1264,") / (","${Variables:",C1264,"_km}"," + (",C1264," * ", E1264,"))")</f>
        <v>(${Variables:E2_6_1_17_kcat} * E2_6_1_17 * C04421 * C00026) / (${Variables:E2_6_1_17_km} + (E2_6_1_17 * C04421 * C00026))</v>
      </c>
      <c r="I1264" s="121" t="str">
        <f>_xlfn.CONCAT("r",A1264,": ",D1264," -&gt; ",F1264," | ",H1264)</f>
        <v>r1263: C04421 + C00026 -&gt; C04462 + C00025 | (${Variables:E2_6_1_17_kcat} * E2_6_1_17 * C04421 * C00026) / (${Variables:E2_6_1_17_km} + (E2_6_1_17 * C04421 * C00026))</v>
      </c>
    </row>
    <row r="1265" spans="1:9" s="82" customFormat="1" ht="25">
      <c r="A1265" s="116">
        <f t="shared" si="39"/>
        <v>1264</v>
      </c>
      <c r="B1265" s="114" t="s">
        <v>29083</v>
      </c>
      <c r="C1265" s="116" t="str">
        <f t="shared" si="38"/>
        <v>E2_6_1_17</v>
      </c>
      <c r="D1265" s="134" t="s">
        <v>32605</v>
      </c>
      <c r="E1265" s="135" t="s">
        <v>32606</v>
      </c>
      <c r="F1265" s="136" t="s">
        <v>32607</v>
      </c>
      <c r="G1265" s="136" t="s">
        <v>32608</v>
      </c>
      <c r="H1265" s="116" t="str">
        <f>_xlfn.CONCAT("(","${Variables:",C1265,"_kcat}"," * ",C1265," * ",E1265,") / (","${Variables:",C1265,"_km}"," + (",C1265," * ", E1265,"))")</f>
        <v>(${Variables:E2_6_1_17_kcat} * E2_6_1_17 * C04421 * C00026) / (${Variables:E2_6_1_17_km} + (E2_6_1_17 * C04421 * C00026))</v>
      </c>
      <c r="I1265" s="121" t="str">
        <f>_xlfn.CONCAT("r",A1265,": ",D1265," -&gt; ",F1265," | ",H1265)</f>
        <v>r1264: C04421 + C00026 -&gt; C04462 + C00025 | (${Variables:E2_6_1_17_kcat} * E2_6_1_17 * C04421 * C00026) / (${Variables:E2_6_1_17_km} + (E2_6_1_17 * C04421 * C00026))</v>
      </c>
    </row>
    <row r="1266" spans="1:9" s="82" customFormat="1" ht="25">
      <c r="A1266" s="116">
        <f t="shared" si="39"/>
        <v>1265</v>
      </c>
      <c r="B1266" s="114" t="s">
        <v>29084</v>
      </c>
      <c r="C1266" s="116" t="str">
        <f t="shared" si="38"/>
        <v>E2_6_1_19</v>
      </c>
      <c r="D1266" s="134" t="s">
        <v>32609</v>
      </c>
      <c r="E1266" s="135" t="s">
        <v>32610</v>
      </c>
      <c r="F1266" s="136" t="s">
        <v>32611</v>
      </c>
      <c r="G1266" s="136" t="s">
        <v>32612</v>
      </c>
      <c r="H1266" s="116" t="str">
        <f>_xlfn.CONCAT("(","${Variables:",C1266,"_kcat}"," * ",C1266," * ",E1266,") / (","${Variables:",C1266,"_km}"," + (",C1266," * ", E1266,"))")</f>
        <v>(${Variables:E2_6_1_19_kcat} * E2_6_1_19 * C00334 * C00026) / (${Variables:E2_6_1_19_km} + (E2_6_1_19 * C00334 * C00026))</v>
      </c>
      <c r="I1266" s="121" t="str">
        <f>_xlfn.CONCAT("r",A1266,": ",D1266," -&gt; ",F1266," | ",H1266)</f>
        <v>r1265: C00334 + C00026 -&gt; C00232 + C00025 | (${Variables:E2_6_1_19_kcat} * E2_6_1_19 * C00334 * C00026) / (${Variables:E2_6_1_19_km} + (E2_6_1_19 * C00334 * C00026))</v>
      </c>
    </row>
    <row r="1267" spans="1:9" s="82" customFormat="1" ht="25">
      <c r="A1267" s="116">
        <f t="shared" si="39"/>
        <v>1266</v>
      </c>
      <c r="B1267" s="114" t="s">
        <v>29084</v>
      </c>
      <c r="C1267" s="116" t="str">
        <f t="shared" si="38"/>
        <v>E2_6_1_19</v>
      </c>
      <c r="D1267" s="134" t="s">
        <v>32613</v>
      </c>
      <c r="E1267" s="135" t="s">
        <v>32614</v>
      </c>
      <c r="F1267" s="136" t="s">
        <v>32615</v>
      </c>
      <c r="G1267" s="136" t="s">
        <v>32616</v>
      </c>
      <c r="H1267" s="116" t="str">
        <f>_xlfn.CONCAT("(","${Variables:",C1267,"_kcat}"," * ",C1267," * ",E1267,") / (","${Variables:",C1267,"_km}"," + (",C1267," * ", E1267,"))")</f>
        <v>(${Variables:E2_6_1_19_kcat} * E2_6_1_19 * C00099 * C00026) / (${Variables:E2_6_1_19_km} + (E2_6_1_19 * C00099 * C00026))</v>
      </c>
      <c r="I1267" s="121" t="str">
        <f>_xlfn.CONCAT("r",A1267,": ",D1267," -&gt; ",F1267," | ",H1267)</f>
        <v>r1266: C00099 + C00026 -&gt; C00222 + C00025 | (${Variables:E2_6_1_19_kcat} * E2_6_1_19 * C00099 * C00026) / (${Variables:E2_6_1_19_km} + (E2_6_1_19 * C00099 * C00026))</v>
      </c>
    </row>
    <row r="1268" spans="1:9" s="82" customFormat="1" ht="25">
      <c r="A1268" s="116">
        <f t="shared" si="39"/>
        <v>1267</v>
      </c>
      <c r="B1268" s="114" t="s">
        <v>29084</v>
      </c>
      <c r="C1268" s="116" t="str">
        <f t="shared" si="38"/>
        <v>E2_6_1_19</v>
      </c>
      <c r="D1268" s="134" t="s">
        <v>32609</v>
      </c>
      <c r="E1268" s="135" t="s">
        <v>32610</v>
      </c>
      <c r="F1268" s="136" t="s">
        <v>32611</v>
      </c>
      <c r="G1268" s="136" t="s">
        <v>32612</v>
      </c>
      <c r="H1268" s="116" t="str">
        <f>_xlfn.CONCAT("(","${Variables:",C1268,"_kcat}"," * ",C1268," * ",E1268,") / (","${Variables:",C1268,"_km}"," + (",C1268," * ", E1268,"))")</f>
        <v>(${Variables:E2_6_1_19_kcat} * E2_6_1_19 * C00334 * C00026) / (${Variables:E2_6_1_19_km} + (E2_6_1_19 * C00334 * C00026))</v>
      </c>
      <c r="I1268" s="121" t="str">
        <f>_xlfn.CONCAT("r",A1268,": ",D1268," -&gt; ",F1268," | ",H1268)</f>
        <v>r1267: C00334 + C00026 -&gt; C00232 + C00025 | (${Variables:E2_6_1_19_kcat} * E2_6_1_19 * C00334 * C00026) / (${Variables:E2_6_1_19_km} + (E2_6_1_19 * C00334 * C00026))</v>
      </c>
    </row>
    <row r="1269" spans="1:9" s="82" customFormat="1" ht="25">
      <c r="A1269" s="116">
        <f t="shared" si="39"/>
        <v>1268</v>
      </c>
      <c r="B1269" s="114" t="s">
        <v>29084</v>
      </c>
      <c r="C1269" s="116" t="str">
        <f t="shared" si="38"/>
        <v>E2_6_1_19</v>
      </c>
      <c r="D1269" s="134" t="s">
        <v>32613</v>
      </c>
      <c r="E1269" s="135" t="s">
        <v>32614</v>
      </c>
      <c r="F1269" s="136" t="s">
        <v>32615</v>
      </c>
      <c r="G1269" s="136" t="s">
        <v>32616</v>
      </c>
      <c r="H1269" s="116" t="str">
        <f>_xlfn.CONCAT("(","${Variables:",C1269,"_kcat}"," * ",C1269," * ",E1269,") / (","${Variables:",C1269,"_km}"," + (",C1269," * ", E1269,"))")</f>
        <v>(${Variables:E2_6_1_19_kcat} * E2_6_1_19 * C00099 * C00026) / (${Variables:E2_6_1_19_km} + (E2_6_1_19 * C00099 * C00026))</v>
      </c>
      <c r="I1269" s="121" t="str">
        <f>_xlfn.CONCAT("r",A1269,": ",D1269," -&gt; ",F1269," | ",H1269)</f>
        <v>r1268: C00099 + C00026 -&gt; C00222 + C00025 | (${Variables:E2_6_1_19_kcat} * E2_6_1_19 * C00099 * C00026) / (${Variables:E2_6_1_19_km} + (E2_6_1_19 * C00099 * C00026))</v>
      </c>
    </row>
    <row r="1270" spans="1:9" s="82" customFormat="1" ht="25">
      <c r="A1270" s="116">
        <f t="shared" si="39"/>
        <v>1269</v>
      </c>
      <c r="B1270" s="114" t="s">
        <v>29085</v>
      </c>
      <c r="C1270" s="116" t="str">
        <f t="shared" si="38"/>
        <v>E2_6_1_2</v>
      </c>
      <c r="D1270" s="134" t="s">
        <v>32617</v>
      </c>
      <c r="E1270" s="135" t="s">
        <v>32618</v>
      </c>
      <c r="F1270" s="136" t="s">
        <v>32619</v>
      </c>
      <c r="G1270" s="136" t="s">
        <v>32620</v>
      </c>
      <c r="H1270" s="116" t="str">
        <f>_xlfn.CONCAT("(","${Variables:",C1270,"_kcat}"," * ",C1270," * ",E1270,") / (","${Variables:",C1270,"_km}"," + (",C1270," * ", E1270,"))")</f>
        <v>(${Variables:E2_6_1_2_kcat} * E2_6_1_2 * C00041 * C00026) / (${Variables:E2_6_1_2_km} + (E2_6_1_2 * C00041 * C00026))</v>
      </c>
      <c r="I1270" s="121" t="str">
        <f>_xlfn.CONCAT("r",A1270,": ",D1270," -&gt; ",F1270," | ",H1270)</f>
        <v>r1269: C00041 + C00026 -&gt; C00022 + C00025 | (${Variables:E2_6_1_2_kcat} * E2_6_1_2 * C00041 * C00026) / (${Variables:E2_6_1_2_km} + (E2_6_1_2 * C00041 * C00026))</v>
      </c>
    </row>
    <row r="1271" spans="1:9" s="82" customFormat="1" ht="25">
      <c r="A1271" s="116">
        <f t="shared" si="39"/>
        <v>1270</v>
      </c>
      <c r="B1271" s="114" t="s">
        <v>29085</v>
      </c>
      <c r="C1271" s="116" t="str">
        <f t="shared" si="38"/>
        <v>E2_6_1_2</v>
      </c>
      <c r="D1271" s="134" t="s">
        <v>32617</v>
      </c>
      <c r="E1271" s="135" t="s">
        <v>32618</v>
      </c>
      <c r="F1271" s="136" t="s">
        <v>32619</v>
      </c>
      <c r="G1271" s="136" t="s">
        <v>32620</v>
      </c>
      <c r="H1271" s="116" t="str">
        <f>_xlfn.CONCAT("(","${Variables:",C1271,"_kcat}"," * ",C1271," * ",E1271,") / (","${Variables:",C1271,"_km}"," + (",C1271," * ", E1271,"))")</f>
        <v>(${Variables:E2_6_1_2_kcat} * E2_6_1_2 * C00041 * C00026) / (${Variables:E2_6_1_2_km} + (E2_6_1_2 * C00041 * C00026))</v>
      </c>
      <c r="I1271" s="121" t="str">
        <f>_xlfn.CONCAT("r",A1271,": ",D1271," -&gt; ",F1271," | ",H1271)</f>
        <v>r1270: C00041 + C00026 -&gt; C00022 + C00025 | (${Variables:E2_6_1_2_kcat} * E2_6_1_2 * C00041 * C00026) / (${Variables:E2_6_1_2_km} + (E2_6_1_2 * C00041 * C00026))</v>
      </c>
    </row>
    <row r="1272" spans="1:9" s="82" customFormat="1" ht="25">
      <c r="A1272" s="116">
        <f t="shared" si="39"/>
        <v>1271</v>
      </c>
      <c r="B1272" s="114" t="s">
        <v>29086</v>
      </c>
      <c r="C1272" s="116" t="str">
        <f t="shared" si="38"/>
        <v>E2_6_1_27</v>
      </c>
      <c r="D1272" s="134" t="s">
        <v>32621</v>
      </c>
      <c r="E1272" s="135" t="s">
        <v>32622</v>
      </c>
      <c r="F1272" s="136" t="s">
        <v>32623</v>
      </c>
      <c r="G1272" s="136" t="s">
        <v>32624</v>
      </c>
      <c r="H1272" s="116" t="str">
        <f>_xlfn.CONCAT("(","${Variables:",C1272,"_kcat}"," * ",C1272," * ",E1272,") / (","${Variables:",C1272,"_km}"," + (",C1272," * ", E1272,"))")</f>
        <v>(${Variables:E2_6_1_27_kcat} * E2_6_1_27 * C00078 * C00026) / (${Variables:E2_6_1_27_km} + (E2_6_1_27 * C00078 * C00026))</v>
      </c>
      <c r="I1272" s="121" t="str">
        <f>_xlfn.CONCAT("r",A1272,": ",D1272," -&gt; ",F1272," | ",H1272)</f>
        <v>r1271: C00078 + C00026 -&gt; C00331 + C00025 | (${Variables:E2_6_1_27_kcat} * E2_6_1_27 * C00078 * C00026) / (${Variables:E2_6_1_27_km} + (E2_6_1_27 * C00078 * C00026))</v>
      </c>
    </row>
    <row r="1273" spans="1:9" s="82" customFormat="1" ht="25">
      <c r="A1273" s="116">
        <f t="shared" si="39"/>
        <v>1272</v>
      </c>
      <c r="B1273" s="114" t="s">
        <v>29086</v>
      </c>
      <c r="C1273" s="116" t="str">
        <f t="shared" si="38"/>
        <v>E2_6_1_27</v>
      </c>
      <c r="D1273" s="134" t="s">
        <v>32625</v>
      </c>
      <c r="E1273" s="135" t="s">
        <v>32626</v>
      </c>
      <c r="F1273" s="136" t="s">
        <v>32627</v>
      </c>
      <c r="G1273" s="136" t="s">
        <v>32628</v>
      </c>
      <c r="H1273" s="116" t="str">
        <f>_xlfn.CONCAT("(","${Variables:",C1273,"_kcat}"," * ",C1273," * ",E1273,") / (","${Variables:",C1273,"_km}"," + (",C1273," * ", E1273,"))")</f>
        <v>(${Variables:E2_6_1_27_kcat} * E2_6_1_27 * C00643 * C00026) / (${Variables:E2_6_1_27_km} + (E2_6_1_27 * C00643 * C00026))</v>
      </c>
      <c r="I1273" s="121" t="str">
        <f>_xlfn.CONCAT("r",A1273,": ",D1273," -&gt; ",F1273," | ",H1273)</f>
        <v>r1272: C00643 + C00026 -&gt; C05646 + C00025 | (${Variables:E2_6_1_27_kcat} * E2_6_1_27 * C00643 * C00026) / (${Variables:E2_6_1_27_km} + (E2_6_1_27 * C00643 * C00026))</v>
      </c>
    </row>
    <row r="1274" spans="1:9" s="82" customFormat="1" ht="25">
      <c r="A1274" s="116">
        <f t="shared" si="39"/>
        <v>1273</v>
      </c>
      <c r="B1274" s="114" t="s">
        <v>29087</v>
      </c>
      <c r="C1274" s="116" t="str">
        <f t="shared" si="38"/>
        <v>E2_6_1_29</v>
      </c>
      <c r="D1274" s="134" t="s">
        <v>32629</v>
      </c>
      <c r="E1274" s="135" t="s">
        <v>32630</v>
      </c>
      <c r="F1274" s="136" t="s">
        <v>32631</v>
      </c>
      <c r="G1274" s="136" t="s">
        <v>32632</v>
      </c>
      <c r="H1274" s="116" t="str">
        <f>_xlfn.CONCAT("(","${Variables:",C1274,"_kcat}"," * ",C1274," * ",E1274,") / (","${Variables:",C1274,"_km}"," + (",C1274," * ", E1274,"))")</f>
        <v>(${Variables:E2_6_1_29_kcat} * E2_6_1_29 * C02896 * C00026 ) / (${Variables:E2_6_1_29_km} + (E2_6_1_29 * C02896 * C00026 ))</v>
      </c>
      <c r="I1274" s="121" t="str">
        <f>_xlfn.CONCAT("r",A1274,": ",D1274," -&gt; ",F1274," | ",H1274)</f>
        <v>r1273: C02896 + C00026  -&gt; C02903 + C00025 | (${Variables:E2_6_1_29_kcat} * E2_6_1_29 * C02896 * C00026 ) / (${Variables:E2_6_1_29_km} + (E2_6_1_29 * C02896 * C00026 ))</v>
      </c>
    </row>
    <row r="1275" spans="1:9" s="82" customFormat="1" ht="25">
      <c r="A1275" s="116">
        <f t="shared" si="39"/>
        <v>1274</v>
      </c>
      <c r="B1275" s="114" t="s">
        <v>29087</v>
      </c>
      <c r="C1275" s="116" t="str">
        <f t="shared" si="38"/>
        <v>E2_6_1_29</v>
      </c>
      <c r="D1275" s="134" t="s">
        <v>32633</v>
      </c>
      <c r="E1275" s="135" t="s">
        <v>32634</v>
      </c>
      <c r="F1275" s="136" t="s">
        <v>32635</v>
      </c>
      <c r="G1275" s="136" t="s">
        <v>32636</v>
      </c>
      <c r="H1275" s="116" t="str">
        <f>_xlfn.CONCAT("(","${Variables:",C1275,"_kcat}"," * ",C1275," * ",E1275,") / (","${Variables:",C1275,"_km}"," + (",C1275," * ", E1275,"))")</f>
        <v>(${Variables:E2_6_1_29_kcat} * E2_6_1_29 * C00134 * C00026) / (${Variables:E2_6_1_29_km} + (E2_6_1_29 * C00134 * C00026))</v>
      </c>
      <c r="I1275" s="121" t="str">
        <f>_xlfn.CONCAT("r",A1275,": ",D1275," -&gt; ",F1275," | ",H1275)</f>
        <v>r1274: C00134 + C00026 -&gt; C00555 + C00025 | (${Variables:E2_6_1_29_kcat} * E2_6_1_29 * C00134 * C00026) / (${Variables:E2_6_1_29_km} + (E2_6_1_29 * C00134 * C00026))</v>
      </c>
    </row>
    <row r="1276" spans="1:9" s="82" customFormat="1" ht="25">
      <c r="A1276" s="116">
        <f t="shared" si="39"/>
        <v>1275</v>
      </c>
      <c r="B1276" s="114" t="s">
        <v>29088</v>
      </c>
      <c r="C1276" s="116" t="str">
        <f t="shared" si="38"/>
        <v>E2_6_1_3</v>
      </c>
      <c r="D1276" s="134" t="s">
        <v>32579</v>
      </c>
      <c r="E1276" s="135" t="s">
        <v>32580</v>
      </c>
      <c r="F1276" s="136" t="s">
        <v>32581</v>
      </c>
      <c r="G1276" s="136" t="s">
        <v>32582</v>
      </c>
      <c r="H1276" s="116" t="str">
        <f>_xlfn.CONCAT("(","${Variables:",C1276,"_kcat}"," * ",C1276," * ",E1276,") / (","${Variables:",C1276,"_km}"," + (",C1276," * ", E1276,"))")</f>
        <v>(${Variables:E2_6_1_3_kcat} * E2_6_1_3 * C00097 * C00026) / (${Variables:E2_6_1_3_km} + (E2_6_1_3 * C00097 * C00026))</v>
      </c>
      <c r="I1276" s="121" t="str">
        <f>_xlfn.CONCAT("r",A1276,": ",D1276," -&gt; ",F1276," | ",H1276)</f>
        <v>r1275: C00097 + C00026 -&gt; C00957 + C00025 | (${Variables:E2_6_1_3_kcat} * E2_6_1_3 * C00097 * C00026) / (${Variables:E2_6_1_3_km} + (E2_6_1_3 * C00097 * C00026))</v>
      </c>
    </row>
    <row r="1277" spans="1:9" s="82" customFormat="1" ht="25">
      <c r="A1277" s="116">
        <f t="shared" si="39"/>
        <v>1276</v>
      </c>
      <c r="B1277" s="114" t="s">
        <v>29089</v>
      </c>
      <c r="C1277" s="116" t="str">
        <f t="shared" si="38"/>
        <v>E2_6_1_42</v>
      </c>
      <c r="D1277" s="134" t="s">
        <v>32637</v>
      </c>
      <c r="E1277" s="135" t="s">
        <v>32638</v>
      </c>
      <c r="F1277" s="136" t="s">
        <v>32639</v>
      </c>
      <c r="G1277" s="136" t="s">
        <v>32640</v>
      </c>
      <c r="H1277" s="116" t="str">
        <f>_xlfn.CONCAT("(","${Variables:",C1277,"_kcat}"," * ",C1277," * ",E1277,") / (","${Variables:",C1277,"_km}"," + (",C1277," * ", E1277,"))")</f>
        <v>(${Variables:E2_6_1_42_kcat} * E2_6_1_42 * C00123 * C00026) / (${Variables:E2_6_1_42_km} + (E2_6_1_42 * C00123 * C00026))</v>
      </c>
      <c r="I1277" s="121" t="str">
        <f>_xlfn.CONCAT("r",A1277,": ",D1277," -&gt; ",F1277," | ",H1277)</f>
        <v>r1276: C00123 + C00026 -&gt; C00233 + C00025 | (${Variables:E2_6_1_42_kcat} * E2_6_1_42 * C00123 * C00026) / (${Variables:E2_6_1_42_km} + (E2_6_1_42 * C00123 * C00026))</v>
      </c>
    </row>
    <row r="1278" spans="1:9" s="82" customFormat="1" ht="25">
      <c r="A1278" s="116">
        <f t="shared" si="39"/>
        <v>1277</v>
      </c>
      <c r="B1278" s="114" t="s">
        <v>29089</v>
      </c>
      <c r="C1278" s="116" t="str">
        <f t="shared" si="38"/>
        <v>E2_6_1_42</v>
      </c>
      <c r="D1278" s="134" t="s">
        <v>32641</v>
      </c>
      <c r="E1278" s="135" t="s">
        <v>32642</v>
      </c>
      <c r="F1278" s="136" t="s">
        <v>32643</v>
      </c>
      <c r="G1278" s="136" t="s">
        <v>32644</v>
      </c>
      <c r="H1278" s="116" t="str">
        <f>_xlfn.CONCAT("(","${Variables:",C1278,"_kcat}"," * ",C1278," * ",E1278,") / (","${Variables:",C1278,"_km}"," + (",C1278," * ", E1278,"))")</f>
        <v>(${Variables:E2_6_1_42_kcat} * E2_6_1_42 * C00183 * C00026) / (${Variables:E2_6_1_42_km} + (E2_6_1_42 * C00183 * C00026))</v>
      </c>
      <c r="I1278" s="121" t="str">
        <f>_xlfn.CONCAT("r",A1278,": ",D1278," -&gt; ",F1278," | ",H1278)</f>
        <v>r1277: C00183 + C00026 -&gt; C00141 + C00025 | (${Variables:E2_6_1_42_kcat} * E2_6_1_42 * C00183 * C00026) / (${Variables:E2_6_1_42_km} + (E2_6_1_42 * C00183 * C00026))</v>
      </c>
    </row>
    <row r="1279" spans="1:9" s="82" customFormat="1" ht="25">
      <c r="A1279" s="116">
        <f t="shared" si="39"/>
        <v>1278</v>
      </c>
      <c r="B1279" s="114" t="s">
        <v>29089</v>
      </c>
      <c r="C1279" s="116" t="str">
        <f t="shared" si="38"/>
        <v>E2_6_1_42</v>
      </c>
      <c r="D1279" s="134" t="s">
        <v>32645</v>
      </c>
      <c r="E1279" s="135" t="s">
        <v>32646</v>
      </c>
      <c r="F1279" s="136" t="s">
        <v>32647</v>
      </c>
      <c r="G1279" s="136" t="s">
        <v>32648</v>
      </c>
      <c r="H1279" s="116" t="str">
        <f>_xlfn.CONCAT("(","${Variables:",C1279,"_kcat}"," * ",C1279," * ",E1279,") / (","${Variables:",C1279,"_km}"," + (",C1279," * ", E1279,"))")</f>
        <v>(${Variables:E2_6_1_42_kcat} * E2_6_1_42 * C00407 * C00026) / (${Variables:E2_6_1_42_km} + (E2_6_1_42 * C00407 * C00026))</v>
      </c>
      <c r="I1279" s="121" t="str">
        <f>_xlfn.CONCAT("r",A1279,": ",D1279," -&gt; ",F1279," | ",H1279)</f>
        <v>r1278: C00407 + C00026 -&gt; C00671 + C00025 | (${Variables:E2_6_1_42_kcat} * E2_6_1_42 * C00407 * C00026) / (${Variables:E2_6_1_42_km} + (E2_6_1_42 * C00407 * C00026))</v>
      </c>
    </row>
    <row r="1280" spans="1:9" s="82" customFormat="1" ht="25">
      <c r="A1280" s="116">
        <f t="shared" si="39"/>
        <v>1279</v>
      </c>
      <c r="B1280" s="114" t="s">
        <v>29089</v>
      </c>
      <c r="C1280" s="116" t="str">
        <f t="shared" si="38"/>
        <v>E2_6_1_42</v>
      </c>
      <c r="D1280" s="134" t="s">
        <v>32649</v>
      </c>
      <c r="E1280" s="135" t="s">
        <v>32650</v>
      </c>
      <c r="F1280" s="136" t="s">
        <v>32651</v>
      </c>
      <c r="G1280" s="136" t="s">
        <v>32652</v>
      </c>
      <c r="H1280" s="116" t="str">
        <f>_xlfn.CONCAT("(","${Variables:",C1280,"_kcat}"," * ",C1280," * ",E1280,") / (","${Variables:",C1280,"_km}"," + (",C1280," * ", E1280,"))")</f>
        <v>(${Variables:E2_6_1_42_kcat} * E2_6_1_42 * C02356 * C00026) / (${Variables:E2_6_1_42_km} + (E2_6_1_42 * C02356 * C00026))</v>
      </c>
      <c r="I1280" s="121" t="str">
        <f>_xlfn.CONCAT("r",A1280,": ",D1280," -&gt; ",F1280," | ",H1280)</f>
        <v>r1279: C02356 + C00026 -&gt; C00109 + C00025 | (${Variables:E2_6_1_42_kcat} * E2_6_1_42 * C02356 * C00026) / (${Variables:E2_6_1_42_km} + (E2_6_1_42 * C02356 * C00026))</v>
      </c>
    </row>
    <row r="1281" spans="1:9" s="82" customFormat="1" ht="25">
      <c r="A1281" s="116">
        <f t="shared" si="39"/>
        <v>1280</v>
      </c>
      <c r="B1281" s="114" t="s">
        <v>29090</v>
      </c>
      <c r="C1281" s="116" t="str">
        <f t="shared" si="38"/>
        <v>E2_6_1_48</v>
      </c>
      <c r="D1281" s="134" t="s">
        <v>32653</v>
      </c>
      <c r="E1281" s="135" t="s">
        <v>32654</v>
      </c>
      <c r="F1281" s="136" t="s">
        <v>32655</v>
      </c>
      <c r="G1281" s="136" t="s">
        <v>32656</v>
      </c>
      <c r="H1281" s="116" t="str">
        <f>_xlfn.CONCAT("(","${Variables:",C1281,"_kcat}"," * ",C1281," * ",E1281,") / (","${Variables:",C1281,"_km}"," + (",C1281," * ", E1281,"))")</f>
        <v>(${Variables:E2_6_1_48_kcat} * E2_6_1_48 * C00431 * C00026) / (${Variables:E2_6_1_48_km} + (E2_6_1_48 * C00431 * C00026))</v>
      </c>
      <c r="I1281" s="121" t="str">
        <f>_xlfn.CONCAT("r",A1281,": ",D1281," -&gt; ",F1281," | ",H1281)</f>
        <v>r1280: C00431 + C00026 -&gt; C03273 + C00025 | (${Variables:E2_6_1_48_kcat} * E2_6_1_48 * C00431 * C00026) / (${Variables:E2_6_1_48_km} + (E2_6_1_48 * C00431 * C00026))</v>
      </c>
    </row>
    <row r="1282" spans="1:9" s="82" customFormat="1" ht="25">
      <c r="A1282" s="116">
        <f t="shared" si="39"/>
        <v>1281</v>
      </c>
      <c r="B1282" s="114" t="s">
        <v>29090</v>
      </c>
      <c r="C1282" s="116" t="str">
        <f t="shared" si="38"/>
        <v>E2_6_1_48</v>
      </c>
      <c r="D1282" s="134" t="s">
        <v>32653</v>
      </c>
      <c r="E1282" s="135" t="s">
        <v>32654</v>
      </c>
      <c r="F1282" s="136" t="s">
        <v>32655</v>
      </c>
      <c r="G1282" s="136" t="s">
        <v>32656</v>
      </c>
      <c r="H1282" s="116" t="str">
        <f>_xlfn.CONCAT("(","${Variables:",C1282,"_kcat}"," * ",C1282," * ",E1282,") / (","${Variables:",C1282,"_km}"," + (",C1282," * ", E1282,"))")</f>
        <v>(${Variables:E2_6_1_48_kcat} * E2_6_1_48 * C00431 * C00026) / (${Variables:E2_6_1_48_km} + (E2_6_1_48 * C00431 * C00026))</v>
      </c>
      <c r="I1282" s="121" t="str">
        <f>_xlfn.CONCAT("r",A1282,": ",D1282," -&gt; ",F1282," | ",H1282)</f>
        <v>r1281: C00431 + C00026 -&gt; C03273 + C00025 | (${Variables:E2_6_1_48_kcat} * E2_6_1_48 * C00431 * C00026) / (${Variables:E2_6_1_48_km} + (E2_6_1_48 * C00431 * C00026))</v>
      </c>
    </row>
    <row r="1283" spans="1:9" s="82" customFormat="1" ht="25">
      <c r="A1283" s="116">
        <f t="shared" si="39"/>
        <v>1282</v>
      </c>
      <c r="B1283" s="114" t="s">
        <v>29091</v>
      </c>
      <c r="C1283" s="116" t="str">
        <f t="shared" ref="C1283:C1346" si="40">CONCATENATE("E",B1283)</f>
        <v>E2_6_1_5</v>
      </c>
      <c r="D1283" s="134" t="s">
        <v>32575</v>
      </c>
      <c r="E1283" s="135" t="s">
        <v>32576</v>
      </c>
      <c r="F1283" s="136" t="s">
        <v>32577</v>
      </c>
      <c r="G1283" s="136" t="s">
        <v>32578</v>
      </c>
      <c r="H1283" s="116" t="str">
        <f>_xlfn.CONCAT("(","${Variables:",C1283,"_kcat}"," * ",C1283," * ",E1283,") / (","${Variables:",C1283,"_km}"," + (",C1283," * ", E1283,"))")</f>
        <v>(${Variables:E2_6_1_5_kcat} * E2_6_1_5 * C00082 * C00026) / (${Variables:E2_6_1_5_km} + (E2_6_1_5 * C00082 * C00026))</v>
      </c>
      <c r="I1283" s="121" t="str">
        <f>_xlfn.CONCAT("r",A1283,": ",D1283," -&gt; ",F1283," | ",H1283)</f>
        <v>r1282: C00082 + C00026 -&gt; C01179 + C00025 | (${Variables:E2_6_1_5_kcat} * E2_6_1_5 * C00082 * C00026) / (${Variables:E2_6_1_5_km} + (E2_6_1_5 * C00082 * C00026))</v>
      </c>
    </row>
    <row r="1284" spans="1:9" s="82" customFormat="1" ht="25">
      <c r="A1284" s="116">
        <f t="shared" ref="A1284:A1347" si="41">A1283+1</f>
        <v>1283</v>
      </c>
      <c r="B1284" s="114" t="s">
        <v>29091</v>
      </c>
      <c r="C1284" s="116" t="str">
        <f t="shared" si="40"/>
        <v>E2_6_1_5</v>
      </c>
      <c r="D1284" s="134" t="s">
        <v>32571</v>
      </c>
      <c r="E1284" s="135" t="s">
        <v>32572</v>
      </c>
      <c r="F1284" s="136" t="s">
        <v>32573</v>
      </c>
      <c r="G1284" s="136" t="s">
        <v>32574</v>
      </c>
      <c r="H1284" s="116" t="str">
        <f>_xlfn.CONCAT("(","${Variables:",C1284,"_kcat}"," * ",C1284," * ",E1284,") / (","${Variables:",C1284,"_km}"," + (",C1284," * ", E1284,"))")</f>
        <v>(${Variables:E2_6_1_5_kcat} * E2_6_1_5 * C00079 * C00026) / (${Variables:E2_6_1_5_km} + (E2_6_1_5 * C00079 * C00026))</v>
      </c>
      <c r="I1284" s="121" t="str">
        <f>_xlfn.CONCAT("r",A1284,": ",D1284," -&gt; ",F1284," | ",H1284)</f>
        <v>r1283: C00079 + C00026 -&gt; C00166 + C00025 | (${Variables:E2_6_1_5_kcat} * E2_6_1_5 * C00079 * C00026) / (${Variables:E2_6_1_5_km} + (E2_6_1_5 * C00079 * C00026))</v>
      </c>
    </row>
    <row r="1285" spans="1:9" s="82" customFormat="1" ht="25">
      <c r="A1285" s="116">
        <f t="shared" si="41"/>
        <v>1284</v>
      </c>
      <c r="B1285" s="114" t="s">
        <v>29091</v>
      </c>
      <c r="C1285" s="116" t="str">
        <f t="shared" si="40"/>
        <v>E2_6_1_5</v>
      </c>
      <c r="D1285" s="134" t="s">
        <v>32657</v>
      </c>
      <c r="E1285" s="135" t="s">
        <v>32658</v>
      </c>
      <c r="F1285" s="136" t="s">
        <v>32659</v>
      </c>
      <c r="G1285" s="136" t="s">
        <v>32660</v>
      </c>
      <c r="H1285" s="116" t="str">
        <f>_xlfn.CONCAT("(","${Variables:",C1285,"_kcat}"," * ",C1285," * ",E1285,") / (","${Variables:",C1285,"_km}"," + (",C1285," * ", E1285,"))")</f>
        <v>(${Variables:E2_6_1_5_kcat} * E2_6_1_5 * C01180 * C00025) / (${Variables:E2_6_1_5_km} + (E2_6_1_5 * C01180 * C00025))</v>
      </c>
      <c r="I1285" s="121" t="str">
        <f>_xlfn.CONCAT("r",A1285,": ",D1285," -&gt; ",F1285," | ",H1285)</f>
        <v>r1284: C01180 + C00025 -&gt; C00073 + C00026 | (${Variables:E2_6_1_5_kcat} * E2_6_1_5 * C01180 * C00025) / (${Variables:E2_6_1_5_km} + (E2_6_1_5 * C01180 * C00025))</v>
      </c>
    </row>
    <row r="1286" spans="1:9" s="82" customFormat="1" ht="25">
      <c r="A1286" s="116">
        <f t="shared" si="41"/>
        <v>1285</v>
      </c>
      <c r="B1286" s="114" t="s">
        <v>29092</v>
      </c>
      <c r="C1286" s="116" t="str">
        <f t="shared" si="40"/>
        <v>E2_6_1_52</v>
      </c>
      <c r="D1286" s="134" t="s">
        <v>32661</v>
      </c>
      <c r="E1286" s="135" t="s">
        <v>32662</v>
      </c>
      <c r="F1286" s="136" t="s">
        <v>32663</v>
      </c>
      <c r="G1286" s="136" t="s">
        <v>32664</v>
      </c>
      <c r="H1286" s="116" t="str">
        <f>_xlfn.CONCAT("(","${Variables:",C1286,"_kcat}"," * ",C1286," * ",E1286,") / (","${Variables:",C1286,"_km}"," + (",C1286," * ", E1286,"))")</f>
        <v>(${Variables:E2_6_1_52_kcat} * E2_6_1_52 * C01005 * C00026) / (${Variables:E2_6_1_52_km} + (E2_6_1_52 * C01005 * C00026))</v>
      </c>
      <c r="I1286" s="121" t="str">
        <f>_xlfn.CONCAT("r",A1286,": ",D1286," -&gt; ",F1286," | ",H1286)</f>
        <v>r1285: C01005 + C00026 -&gt; C03232 + C00025 | (${Variables:E2_6_1_52_kcat} * E2_6_1_52 * C01005 * C00026) / (${Variables:E2_6_1_52_km} + (E2_6_1_52 * C01005 * C00026))</v>
      </c>
    </row>
    <row r="1287" spans="1:9" s="82" customFormat="1" ht="25">
      <c r="A1287" s="116">
        <f t="shared" si="41"/>
        <v>1286</v>
      </c>
      <c r="B1287" s="114" t="s">
        <v>29092</v>
      </c>
      <c r="C1287" s="116" t="str">
        <f t="shared" si="40"/>
        <v>E2_6_1_52</v>
      </c>
      <c r="D1287" s="134" t="s">
        <v>32665</v>
      </c>
      <c r="E1287" s="135" t="s">
        <v>32666</v>
      </c>
      <c r="F1287" s="136" t="s">
        <v>32667</v>
      </c>
      <c r="G1287" s="136" t="s">
        <v>32668</v>
      </c>
      <c r="H1287" s="116" t="str">
        <f>_xlfn.CONCAT("(","${Variables:",C1287,"_kcat}"," * ",C1287," * ",E1287,") / (","${Variables:",C1287,"_km}"," + (",C1287," * ", E1287,"))")</f>
        <v>(${Variables:E2_6_1_52_kcat} * E2_6_1_52 * C06055 * C00026) / (${Variables:E2_6_1_52_km} + (E2_6_1_52 * C06055 * C00026))</v>
      </c>
      <c r="I1287" s="121" t="str">
        <f>_xlfn.CONCAT("r",A1287,": ",D1287," -&gt; ",F1287," | ",H1287)</f>
        <v>r1286: C06055 + C00026 -&gt; C06054 + C00025 | (${Variables:E2_6_1_52_kcat} * E2_6_1_52 * C06055 * C00026) / (${Variables:E2_6_1_52_km} + (E2_6_1_52 * C06055 * C00026))</v>
      </c>
    </row>
    <row r="1288" spans="1:9" s="82" customFormat="1" ht="25">
      <c r="A1288" s="116">
        <f t="shared" si="41"/>
        <v>1287</v>
      </c>
      <c r="B1288" s="114" t="s">
        <v>29093</v>
      </c>
      <c r="C1288" s="116" t="str">
        <f t="shared" si="40"/>
        <v>E2_6_1_57</v>
      </c>
      <c r="D1288" s="134" t="s">
        <v>32669</v>
      </c>
      <c r="E1288" s="135" t="s">
        <v>32670</v>
      </c>
      <c r="F1288" s="136" t="s">
        <v>32671</v>
      </c>
      <c r="G1288" s="136" t="s">
        <v>32672</v>
      </c>
      <c r="H1288" s="116" t="str">
        <f>_xlfn.CONCAT("(","${Variables:",C1288,"_kcat}"," * ",C1288," * ",E1288,") / (","${Variables:",C1288,"_km}"," + (",C1288," * ", E1288,"))")</f>
        <v>(${Variables:E2_6_1_57_kcat} * E2_6_1_57 * C01021 * C00026) / (${Variables:E2_6_1_57_km} + (E2_6_1_57 * C01021 * C00026))</v>
      </c>
      <c r="I1288" s="121" t="str">
        <f>_xlfn.CONCAT("r",A1288,": ",D1288," -&gt; ",F1288," | ",H1288)</f>
        <v>r1287: C01021 + C00026 -&gt; C00972 + C00025 | (${Variables:E2_6_1_57_kcat} * E2_6_1_57 * C01021 * C00026) / (${Variables:E2_6_1_57_km} + (E2_6_1_57 * C01021 * C00026))</v>
      </c>
    </row>
    <row r="1289" spans="1:9" s="82" customFormat="1" ht="25">
      <c r="A1289" s="116">
        <f t="shared" si="41"/>
        <v>1288</v>
      </c>
      <c r="B1289" s="114" t="s">
        <v>29093</v>
      </c>
      <c r="C1289" s="116" t="str">
        <f t="shared" si="40"/>
        <v>E2_6_1_57</v>
      </c>
      <c r="D1289" s="134" t="s">
        <v>32571</v>
      </c>
      <c r="E1289" s="135" t="s">
        <v>32572</v>
      </c>
      <c r="F1289" s="136" t="s">
        <v>32573</v>
      </c>
      <c r="G1289" s="136" t="s">
        <v>32574</v>
      </c>
      <c r="H1289" s="116" t="str">
        <f>_xlfn.CONCAT("(","${Variables:",C1289,"_kcat}"," * ",C1289," * ",E1289,") / (","${Variables:",C1289,"_km}"," + (",C1289," * ", E1289,"))")</f>
        <v>(${Variables:E2_6_1_57_kcat} * E2_6_1_57 * C00079 * C00026) / (${Variables:E2_6_1_57_km} + (E2_6_1_57 * C00079 * C00026))</v>
      </c>
      <c r="I1289" s="121" t="str">
        <f>_xlfn.CONCAT("r",A1289,": ",D1289," -&gt; ",F1289," | ",H1289)</f>
        <v>r1288: C00079 + C00026 -&gt; C00166 + C00025 | (${Variables:E2_6_1_57_kcat} * E2_6_1_57 * C00079 * C00026) / (${Variables:E2_6_1_57_km} + (E2_6_1_57 * C00079 * C00026))</v>
      </c>
    </row>
    <row r="1290" spans="1:9" s="82" customFormat="1" ht="25">
      <c r="A1290" s="116">
        <f t="shared" si="41"/>
        <v>1289</v>
      </c>
      <c r="B1290" s="114" t="s">
        <v>29093</v>
      </c>
      <c r="C1290" s="116" t="str">
        <f t="shared" si="40"/>
        <v>E2_6_1_57</v>
      </c>
      <c r="D1290" s="134" t="s">
        <v>32575</v>
      </c>
      <c r="E1290" s="135" t="s">
        <v>32576</v>
      </c>
      <c r="F1290" s="136" t="s">
        <v>32577</v>
      </c>
      <c r="G1290" s="136" t="s">
        <v>32578</v>
      </c>
      <c r="H1290" s="116" t="str">
        <f>_xlfn.CONCAT("(","${Variables:",C1290,"_kcat}"," * ",C1290," * ",E1290,") / (","${Variables:",C1290,"_km}"," + (",C1290," * ", E1290,"))")</f>
        <v>(${Variables:E2_6_1_57_kcat} * E2_6_1_57 * C00082 * C00026) / (${Variables:E2_6_1_57_km} + (E2_6_1_57 * C00082 * C00026))</v>
      </c>
      <c r="I1290" s="121" t="str">
        <f>_xlfn.CONCAT("r",A1290,": ",D1290," -&gt; ",F1290," | ",H1290)</f>
        <v>r1289: C00082 + C00026 -&gt; C01179 + C00025 | (${Variables:E2_6_1_57_kcat} * E2_6_1_57 * C00082 * C00026) / (${Variables:E2_6_1_57_km} + (E2_6_1_57 * C00082 * C00026))</v>
      </c>
    </row>
    <row r="1291" spans="1:9" s="82" customFormat="1" ht="25">
      <c r="A1291" s="116">
        <f t="shared" si="41"/>
        <v>1290</v>
      </c>
      <c r="B1291" s="114" t="s">
        <v>29093</v>
      </c>
      <c r="C1291" s="116" t="str">
        <f t="shared" si="40"/>
        <v>E2_6_1_57</v>
      </c>
      <c r="D1291" s="134" t="s">
        <v>32673</v>
      </c>
      <c r="E1291" s="135" t="s">
        <v>32674</v>
      </c>
      <c r="F1291" s="136" t="s">
        <v>32675</v>
      </c>
      <c r="G1291" s="136" t="s">
        <v>32676</v>
      </c>
      <c r="H1291" s="116" t="str">
        <f>_xlfn.CONCAT("(","${Variables:",C1291,"_kcat}"," * ",C1291," * ",E1291,") / (","${Variables:",C1291,"_km}"," + (",C1291," * ", E1291,"))")</f>
        <v>(${Variables:E2_6_1_57_kcat} * E2_6_1_57 * C20895 * C00026) / (${Variables:E2_6_1_57_km} + (E2_6_1_57 * C20895 * C00026))</v>
      </c>
      <c r="I1291" s="121" t="str">
        <f>_xlfn.CONCAT("r",A1291,": ",D1291," -&gt; ",F1291," | ",H1291)</f>
        <v>r1290: C20895 + C00026 -&gt; C20646 + C00025 | (${Variables:E2_6_1_57_kcat} * E2_6_1_57 * C20895 * C00026) / (${Variables:E2_6_1_57_km} + (E2_6_1_57 * C20895 * C00026))</v>
      </c>
    </row>
    <row r="1292" spans="1:9" s="82" customFormat="1" ht="25">
      <c r="A1292" s="116">
        <f t="shared" si="41"/>
        <v>1291</v>
      </c>
      <c r="B1292" s="114" t="s">
        <v>29093</v>
      </c>
      <c r="C1292" s="116" t="str">
        <f t="shared" si="40"/>
        <v>E2_6_1_57</v>
      </c>
      <c r="D1292" s="134" t="s">
        <v>32677</v>
      </c>
      <c r="E1292" s="135" t="s">
        <v>32678</v>
      </c>
      <c r="F1292" s="136" t="s">
        <v>32679</v>
      </c>
      <c r="G1292" s="136" t="s">
        <v>32680</v>
      </c>
      <c r="H1292" s="116" t="str">
        <f>_xlfn.CONCAT("(","${Variables:",C1292,"_kcat}"," * ",C1292," * ",E1292,") / (","${Variables:",C1292,"_km}"," + (",C1292," * ", E1292,"))")</f>
        <v>(${Variables:E2_6_1_57_kcat} * E2_6_1_57 * C00036 * C00826) / (${Variables:E2_6_1_57_km} + (E2_6_1_57 * C00036 * C00826))</v>
      </c>
      <c r="I1292" s="121" t="str">
        <f>_xlfn.CONCAT("r",A1292,": ",D1292," -&gt; ",F1292," | ",H1292)</f>
        <v>r1291: C00036 + C00826 -&gt; C00049 + C00254 | (${Variables:E2_6_1_57_kcat} * E2_6_1_57 * C00036 * C00826) / (${Variables:E2_6_1_57_km} + (E2_6_1_57 * C00036 * C00826))</v>
      </c>
    </row>
    <row r="1293" spans="1:9" s="82" customFormat="1" ht="25">
      <c r="A1293" s="116">
        <f t="shared" si="41"/>
        <v>1292</v>
      </c>
      <c r="B1293" s="114" t="s">
        <v>29093</v>
      </c>
      <c r="C1293" s="116" t="str">
        <f t="shared" si="40"/>
        <v>E2_6_1_57</v>
      </c>
      <c r="D1293" s="134" t="s">
        <v>32657</v>
      </c>
      <c r="E1293" s="135" t="s">
        <v>32658</v>
      </c>
      <c r="F1293" s="136" t="s">
        <v>32659</v>
      </c>
      <c r="G1293" s="136" t="s">
        <v>32660</v>
      </c>
      <c r="H1293" s="116" t="str">
        <f>_xlfn.CONCAT("(","${Variables:",C1293,"_kcat}"," * ",C1293," * ",E1293,") / (","${Variables:",C1293,"_km}"," + (",C1293," * ", E1293,"))")</f>
        <v>(${Variables:E2_6_1_57_kcat} * E2_6_1_57 * C01180 * C00025) / (${Variables:E2_6_1_57_km} + (E2_6_1_57 * C01180 * C00025))</v>
      </c>
      <c r="I1293" s="121" t="str">
        <f>_xlfn.CONCAT("r",A1293,": ",D1293," -&gt; ",F1293," | ",H1293)</f>
        <v>r1292: C01180 + C00025 -&gt; C00073 + C00026 | (${Variables:E2_6_1_57_kcat} * E2_6_1_57 * C01180 * C00025) / (${Variables:E2_6_1_57_km} + (E2_6_1_57 * C01180 * C00025))</v>
      </c>
    </row>
    <row r="1294" spans="1:9" s="82" customFormat="1" ht="25">
      <c r="A1294" s="116">
        <f t="shared" si="41"/>
        <v>1293</v>
      </c>
      <c r="B1294" s="114" t="s">
        <v>29094</v>
      </c>
      <c r="C1294" s="116" t="str">
        <f t="shared" si="40"/>
        <v>E2_6_1_59</v>
      </c>
      <c r="D1294" s="134" t="s">
        <v>32681</v>
      </c>
      <c r="E1294" s="135" t="s">
        <v>32682</v>
      </c>
      <c r="F1294" s="136" t="s">
        <v>32683</v>
      </c>
      <c r="G1294" s="136" t="s">
        <v>32684</v>
      </c>
      <c r="H1294" s="116" t="str">
        <f>_xlfn.CONCAT("(","${Variables:",C1294,"_kcat}"," * ",C1294," * ",E1294,") / (","${Variables:",C1294,"_km}"," + (",C1294," * ", E1294,"))")</f>
        <v>(${Variables:E2_6_1_59_kcat} * E2_6_1_59 * C04346 * C00026) / (${Variables:E2_6_1_59_km} + (E2_6_1_59 * C04346 * C00026))</v>
      </c>
      <c r="I1294" s="121" t="str">
        <f>_xlfn.CONCAT("r",A1294,": ",D1294," -&gt; ",F1294," | ",H1294)</f>
        <v>r1293: C04346 + C00026 -&gt; C11907 + C00025 | (${Variables:E2_6_1_59_kcat} * E2_6_1_59 * C04346 * C00026) / (${Variables:E2_6_1_59_km} + (E2_6_1_59 * C04346 * C00026))</v>
      </c>
    </row>
    <row r="1295" spans="1:9" s="82" customFormat="1" ht="25">
      <c r="A1295" s="116">
        <f t="shared" si="41"/>
        <v>1294</v>
      </c>
      <c r="B1295" s="114" t="s">
        <v>29095</v>
      </c>
      <c r="C1295" s="116" t="str">
        <f t="shared" si="40"/>
        <v>E2_6_1_6</v>
      </c>
      <c r="D1295" s="134" t="s">
        <v>32637</v>
      </c>
      <c r="E1295" s="135" t="s">
        <v>32638</v>
      </c>
      <c r="F1295" s="136" t="s">
        <v>32639</v>
      </c>
      <c r="G1295" s="136" t="s">
        <v>32640</v>
      </c>
      <c r="H1295" s="116" t="str">
        <f>_xlfn.CONCAT("(","${Variables:",C1295,"_kcat}"," * ",C1295," * ",E1295,") / (","${Variables:",C1295,"_km}"," + (",C1295," * ", E1295,"))")</f>
        <v>(${Variables:E2_6_1_6_kcat} * E2_6_1_6 * C00123 * C00026) / (${Variables:E2_6_1_6_km} + (E2_6_1_6 * C00123 * C00026))</v>
      </c>
      <c r="I1295" s="121" t="str">
        <f>_xlfn.CONCAT("r",A1295,": ",D1295," -&gt; ",F1295," | ",H1295)</f>
        <v>r1294: C00123 + C00026 -&gt; C00233 + C00025 | (${Variables:E2_6_1_6_kcat} * E2_6_1_6 * C00123 * C00026) / (${Variables:E2_6_1_6_km} + (E2_6_1_6 * C00123 * C00026))</v>
      </c>
    </row>
    <row r="1296" spans="1:9" s="82" customFormat="1" ht="25">
      <c r="A1296" s="116">
        <f t="shared" si="41"/>
        <v>1295</v>
      </c>
      <c r="B1296" s="114" t="s">
        <v>29095</v>
      </c>
      <c r="C1296" s="116" t="str">
        <f t="shared" si="40"/>
        <v>E2_6_1_6</v>
      </c>
      <c r="D1296" s="134" t="s">
        <v>32641</v>
      </c>
      <c r="E1296" s="135" t="s">
        <v>32642</v>
      </c>
      <c r="F1296" s="136" t="s">
        <v>32643</v>
      </c>
      <c r="G1296" s="136" t="s">
        <v>32644</v>
      </c>
      <c r="H1296" s="116" t="str">
        <f>_xlfn.CONCAT("(","${Variables:",C1296,"_kcat}"," * ",C1296," * ",E1296,") / (","${Variables:",C1296,"_km}"," + (",C1296," * ", E1296,"))")</f>
        <v>(${Variables:E2_6_1_6_kcat} * E2_6_1_6 * C00183 * C00026) / (${Variables:E2_6_1_6_km} + (E2_6_1_6 * C00183 * C00026))</v>
      </c>
      <c r="I1296" s="121" t="str">
        <f>_xlfn.CONCAT("r",A1296,": ",D1296," -&gt; ",F1296," | ",H1296)</f>
        <v>r1295: C00183 + C00026 -&gt; C00141 + C00025 | (${Variables:E2_6_1_6_kcat} * E2_6_1_6 * C00183 * C00026) / (${Variables:E2_6_1_6_km} + (E2_6_1_6 * C00183 * C00026))</v>
      </c>
    </row>
    <row r="1297" spans="1:9" s="82" customFormat="1" ht="25">
      <c r="A1297" s="116">
        <f t="shared" si="41"/>
        <v>1296</v>
      </c>
      <c r="B1297" s="114" t="s">
        <v>29096</v>
      </c>
      <c r="C1297" s="116" t="str">
        <f t="shared" si="40"/>
        <v>E2_6_1_62</v>
      </c>
      <c r="D1297" s="134" t="s">
        <v>32685</v>
      </c>
      <c r="E1297" s="135" t="s">
        <v>32686</v>
      </c>
      <c r="F1297" s="141" t="s">
        <v>32687</v>
      </c>
      <c r="G1297" s="141" t="s">
        <v>32688</v>
      </c>
      <c r="H1297" s="116" t="str">
        <f>_xlfn.CONCAT("(","${Variables:",C1297,"_kcat}"," * ",C1297," * ",E1297,") / (","${Variables:",C1297,"_km}"," + (",C1297," * ", E1297,"))")</f>
        <v>(${Variables:E2_6_1_62_kcat} * E2_6_1_62 * C00019 * C01092) / (${Variables:E2_6_1_62_km} + (E2_6_1_62 * C00019 * C01092))</v>
      </c>
      <c r="I1297" s="121" t="str">
        <f>_xlfn.CONCAT("r",A1297,": ",D1297," -&gt; ",F1297," | ",H1297)</f>
        <v>r1296: C00019 + C01092 -&gt; C04425 + C01037 | (${Variables:E2_6_1_62_kcat} * E2_6_1_62 * C00019 * C01092) / (${Variables:E2_6_1_62_km} + (E2_6_1_62 * C00019 * C01092))</v>
      </c>
    </row>
    <row r="1298" spans="1:9" s="82" customFormat="1" ht="25">
      <c r="A1298" s="116">
        <f t="shared" si="41"/>
        <v>1297</v>
      </c>
      <c r="B1298" s="114" t="s">
        <v>29097</v>
      </c>
      <c r="C1298" s="116" t="str">
        <f t="shared" si="40"/>
        <v>E2_6_1_66</v>
      </c>
      <c r="D1298" s="134" t="s">
        <v>32689</v>
      </c>
      <c r="E1298" s="135" t="s">
        <v>32690</v>
      </c>
      <c r="F1298" s="136" t="s">
        <v>32691</v>
      </c>
      <c r="G1298" s="136" t="s">
        <v>32692</v>
      </c>
      <c r="H1298" s="116" t="str">
        <f>_xlfn.CONCAT("(","${Variables:",C1298,"_kcat}"," * ",C1298," * ",E1298,") / (","${Variables:",C1298,"_km}"," + (",C1298," * ", E1298,"))")</f>
        <v>(${Variables:E2_6_1_66_kcat} * E2_6_1_66 * C00183 * C00022) / (${Variables:E2_6_1_66_km} + (E2_6_1_66 * C00183 * C00022))</v>
      </c>
      <c r="I1298" s="121" t="str">
        <f>_xlfn.CONCAT("r",A1298,": ",D1298," -&gt; ",F1298," | ",H1298)</f>
        <v>r1297: C00183 + C00022 -&gt; C00141 + C00041 | (${Variables:E2_6_1_66_kcat} * E2_6_1_66 * C00183 * C00022) / (${Variables:E2_6_1_66_km} + (E2_6_1_66 * C00183 * C00022))</v>
      </c>
    </row>
    <row r="1299" spans="1:9" s="82" customFormat="1" ht="25">
      <c r="A1299" s="116">
        <f t="shared" si="41"/>
        <v>1298</v>
      </c>
      <c r="B1299" s="114" t="s">
        <v>29098</v>
      </c>
      <c r="C1299" s="116" t="str">
        <f t="shared" si="40"/>
        <v>E2_6_1_7</v>
      </c>
      <c r="D1299" s="134" t="s">
        <v>32693</v>
      </c>
      <c r="E1299" s="135" t="s">
        <v>32694</v>
      </c>
      <c r="F1299" s="136" t="s">
        <v>32695</v>
      </c>
      <c r="G1299" s="136" t="s">
        <v>32696</v>
      </c>
      <c r="H1299" s="116" t="str">
        <f>_xlfn.CONCAT("(","${Variables:",C1299,"_kcat}"," * ",C1299," * ",E1299,") / (","${Variables:",C1299,"_km}"," + (",C1299," * ", E1299,"))")</f>
        <v>(${Variables:E2_6_1_7_kcat} * E2_6_1_7 * C00328 * C00026) / (${Variables:E2_6_1_7_km} + (E2_6_1_7 * C00328 * C00026))</v>
      </c>
      <c r="I1299" s="121" t="str">
        <f>_xlfn.CONCAT("r",A1299,": ",D1299," -&gt; ",F1299," | ",H1299)</f>
        <v>r1298: C00328 + C00026 -&gt; C01252 + C00025 | (${Variables:E2_6_1_7_kcat} * E2_6_1_7 * C00328 * C00026) / (${Variables:E2_6_1_7_km} + (E2_6_1_7 * C00328 * C00026))</v>
      </c>
    </row>
    <row r="1300" spans="1:9" s="82" customFormat="1" ht="25">
      <c r="A1300" s="116">
        <f t="shared" si="41"/>
        <v>1299</v>
      </c>
      <c r="B1300" s="114" t="s">
        <v>29098</v>
      </c>
      <c r="C1300" s="116" t="str">
        <f t="shared" si="40"/>
        <v>E2_6_1_7</v>
      </c>
      <c r="D1300" s="134" t="s">
        <v>21180</v>
      </c>
      <c r="E1300" s="135" t="s">
        <v>21180</v>
      </c>
      <c r="F1300" s="136" t="s">
        <v>32697</v>
      </c>
      <c r="G1300" s="136" t="s">
        <v>32698</v>
      </c>
      <c r="H1300" s="116" t="str">
        <f>_xlfn.CONCAT("(","${Variables:",C1300,"_kcat}"," * ",C1300," * ",E1300,") / (","${Variables:",C1300,"_km}"," + (",C1300," * ", E1300,"))")</f>
        <v>(${Variables:E2_6_1_7_kcat} * E2_6_1_7 * C01252 ) / (${Variables:E2_6_1_7_km} + (E2_6_1_7 * C01252 ))</v>
      </c>
      <c r="I1300" s="121" t="str">
        <f>_xlfn.CONCAT("r",A1300,": ",D1300," -&gt; ",F1300," | ",H1300)</f>
        <v>r1299: C01252  -&gt; C01717 + C00001 | (${Variables:E2_6_1_7_kcat} * E2_6_1_7 * C01252 ) / (${Variables:E2_6_1_7_km} + (E2_6_1_7 * C01252 ))</v>
      </c>
    </row>
    <row r="1301" spans="1:9" s="82" customFormat="1" ht="25">
      <c r="A1301" s="116">
        <f t="shared" si="41"/>
        <v>1300</v>
      </c>
      <c r="B1301" s="114" t="s">
        <v>29098</v>
      </c>
      <c r="C1301" s="116" t="str">
        <f t="shared" si="40"/>
        <v>E2_6_1_7</v>
      </c>
      <c r="D1301" s="134" t="s">
        <v>32693</v>
      </c>
      <c r="E1301" s="135" t="s">
        <v>32694</v>
      </c>
      <c r="F1301" s="136" t="s">
        <v>32699</v>
      </c>
      <c r="G1301" s="136" t="s">
        <v>32700</v>
      </c>
      <c r="H1301" s="116" t="str">
        <f>_xlfn.CONCAT("(","${Variables:",C1301,"_kcat}"," * ",C1301," * ",E1301,") / (","${Variables:",C1301,"_km}"," + (",C1301," * ", E1301,"))")</f>
        <v>(${Variables:E2_6_1_7_kcat} * E2_6_1_7 * C00328 * C00026) / (${Variables:E2_6_1_7_km} + (E2_6_1_7 * C00328 * C00026))</v>
      </c>
      <c r="I1301" s="121" t="str">
        <f>_xlfn.CONCAT("r",A1301,": ",D1301," -&gt; ",F1301," | ",H1301)</f>
        <v>r1300: C00328 + C00026 -&gt; C01717 + C00025 + C00001 | (${Variables:E2_6_1_7_kcat} * E2_6_1_7 * C00328 * C00026) / (${Variables:E2_6_1_7_km} + (E2_6_1_7 * C00328 * C00026))</v>
      </c>
    </row>
    <row r="1302" spans="1:9" s="82" customFormat="1" ht="25">
      <c r="A1302" s="116">
        <f t="shared" si="41"/>
        <v>1301</v>
      </c>
      <c r="B1302" s="114" t="s">
        <v>29098</v>
      </c>
      <c r="C1302" s="116" t="str">
        <f t="shared" si="40"/>
        <v>E2_6_1_7</v>
      </c>
      <c r="D1302" s="134" t="s">
        <v>32701</v>
      </c>
      <c r="E1302" s="135" t="s">
        <v>32702</v>
      </c>
      <c r="F1302" s="136" t="s">
        <v>21186</v>
      </c>
      <c r="G1302" s="136" t="s">
        <v>21186</v>
      </c>
      <c r="H1302" s="116" t="str">
        <f>_xlfn.CONCAT("(","${Variables:",C1302,"_kcat}"," * ",C1302," * ",E1302,") / (","${Variables:",C1302,"_km}"," + (",C1302," * ", E1302,"))")</f>
        <v>(${Variables:E2_6_1_7_kcat} * E2_6_1_7 * C02470 * C00001) / (${Variables:E2_6_1_7_km} + (E2_6_1_7 * C02470 * C00001))</v>
      </c>
      <c r="I1302" s="121" t="str">
        <f>_xlfn.CONCAT("r",A1302,": ",D1302," -&gt; ",F1302," | ",H1302)</f>
        <v>r1301: C02470 + C00001 -&gt; C05645 | (${Variables:E2_6_1_7_kcat} * E2_6_1_7 * C02470 * C00001) / (${Variables:E2_6_1_7_km} + (E2_6_1_7 * C02470 * C00001))</v>
      </c>
    </row>
    <row r="1303" spans="1:9" s="82" customFormat="1" ht="25">
      <c r="A1303" s="116">
        <f t="shared" si="41"/>
        <v>1302</v>
      </c>
      <c r="B1303" s="114" t="s">
        <v>29098</v>
      </c>
      <c r="C1303" s="116" t="str">
        <f t="shared" si="40"/>
        <v>E2_6_1_7</v>
      </c>
      <c r="D1303" s="134" t="s">
        <v>32703</v>
      </c>
      <c r="E1303" s="135" t="s">
        <v>32704</v>
      </c>
      <c r="F1303" s="136" t="s">
        <v>32705</v>
      </c>
      <c r="G1303" s="136" t="s">
        <v>32706</v>
      </c>
      <c r="H1303" s="116" t="str">
        <f>_xlfn.CONCAT("(","${Variables:",C1303,"_kcat}"," * ",C1303," * ",E1303,") / (","${Variables:",C1303,"_km}"," + (",C1303," * ", E1303,"))")</f>
        <v>(${Variables:E2_6_1_7_kcat} * E2_6_1_7 * C03227 * C00026) / (${Variables:E2_6_1_7_km} + (E2_6_1_7 * C03227 * C00026))</v>
      </c>
      <c r="I1303" s="121" t="str">
        <f>_xlfn.CONCAT("r",A1303,": ",D1303," -&gt; ",F1303," | ",H1303)</f>
        <v>r1302: C03227 + C00026 -&gt; C05645 + C00025 | (${Variables:E2_6_1_7_kcat} * E2_6_1_7 * C03227 * C00026) / (${Variables:E2_6_1_7_km} + (E2_6_1_7 * C03227 * C00026))</v>
      </c>
    </row>
    <row r="1304" spans="1:9" s="82" customFormat="1" ht="25">
      <c r="A1304" s="116">
        <f t="shared" si="41"/>
        <v>1303</v>
      </c>
      <c r="B1304" s="114" t="s">
        <v>29099</v>
      </c>
      <c r="C1304" s="116" t="str">
        <f t="shared" si="40"/>
        <v>E2_6_1_81</v>
      </c>
      <c r="D1304" s="134" t="s">
        <v>32707</v>
      </c>
      <c r="E1304" s="135" t="s">
        <v>32708</v>
      </c>
      <c r="F1304" s="136" t="s">
        <v>32709</v>
      </c>
      <c r="G1304" s="136" t="s">
        <v>32710</v>
      </c>
      <c r="H1304" s="116" t="str">
        <f>_xlfn.CONCAT("(","${Variables:",C1304,"_kcat}"," * ",C1304," * ",E1304,") / (","${Variables:",C1304,"_km}"," + (",C1304," * ", E1304,"))")</f>
        <v>(${Variables:E2_6_1_81_kcat} * E2_6_1_81 * C03415 * C00026) / (${Variables:E2_6_1_81_km} + (E2_6_1_81 * C03415 * C00026))</v>
      </c>
      <c r="I1304" s="121" t="str">
        <f>_xlfn.CONCAT("r",A1304,": ",D1304," -&gt; ",F1304," | ",H1304)</f>
        <v>r1303: C03415 + C00026 -&gt; C05932 + C00025 | (${Variables:E2_6_1_81_kcat} * E2_6_1_81 * C03415 * C00026) / (${Variables:E2_6_1_81_km} + (E2_6_1_81 * C03415 * C00026))</v>
      </c>
    </row>
    <row r="1305" spans="1:9" s="82" customFormat="1" ht="25">
      <c r="A1305" s="116">
        <f t="shared" si="41"/>
        <v>1304</v>
      </c>
      <c r="B1305" s="114" t="s">
        <v>29100</v>
      </c>
      <c r="C1305" s="116" t="str">
        <f t="shared" si="40"/>
        <v>E2_6_1_85</v>
      </c>
      <c r="D1305" s="134" t="s">
        <v>30997</v>
      </c>
      <c r="E1305" s="135" t="s">
        <v>30998</v>
      </c>
      <c r="F1305" s="144" t="s">
        <v>30999</v>
      </c>
      <c r="G1305" s="144" t="s">
        <v>31000</v>
      </c>
      <c r="H1305" s="116" t="str">
        <f>_xlfn.CONCAT("(","${Variables:",C1305,"_kcat}"," * ",C1305," * ",E1305,") / (","${Variables:",C1305,"_km}"," + (",C1305," * ", E1305,"))")</f>
        <v>(${Variables:E2_6_1_85_kcat} * E2_6_1_85 * C00064 * C00001) / (${Variables:E2_6_1_85_km} + (E2_6_1_85 * C00064 * C00001))</v>
      </c>
      <c r="I1305" s="121" t="str">
        <f>_xlfn.CONCAT("r",A1305,": ",D1305," -&gt; ",F1305," | ",H1305)</f>
        <v>r1304: C00064 + C00001 -&gt; C00025 + C00014 | (${Variables:E2_6_1_85_kcat} * E2_6_1_85 * C00064 * C00001) / (${Variables:E2_6_1_85_km} + (E2_6_1_85 * C00064 * C00001))</v>
      </c>
    </row>
    <row r="1306" spans="1:9" s="82" customFormat="1" ht="25">
      <c r="A1306" s="116">
        <f t="shared" si="41"/>
        <v>1305</v>
      </c>
      <c r="B1306" s="114" t="s">
        <v>29100</v>
      </c>
      <c r="C1306" s="116" t="str">
        <f t="shared" si="40"/>
        <v>E2_6_1_85</v>
      </c>
      <c r="D1306" s="134" t="s">
        <v>32711</v>
      </c>
      <c r="E1306" s="135" t="s">
        <v>32712</v>
      </c>
      <c r="F1306" s="144" t="s">
        <v>32713</v>
      </c>
      <c r="G1306" s="144" t="s">
        <v>32714</v>
      </c>
      <c r="H1306" s="116" t="str">
        <f>_xlfn.CONCAT("(","${Variables:",C1306,"_kcat}"," * ",C1306," * ",E1306,") / (","${Variables:",C1306,"_km}"," + (",C1306," * ", E1306,"))")</f>
        <v>(${Variables:E2_6_1_85_kcat} * E2_6_1_85 * C00251 * C00064) / (${Variables:E2_6_1_85_km} + (E2_6_1_85 * C00251 * C00064))</v>
      </c>
      <c r="I1306" s="121" t="str">
        <f>_xlfn.CONCAT("r",A1306,": ",D1306," -&gt; ",F1306," | ",H1306)</f>
        <v>r1305: C00251 + C00064 -&gt; C11355 + C00025 | (${Variables:E2_6_1_85_kcat} * E2_6_1_85 * C00251 * C00064) / (${Variables:E2_6_1_85_km} + (E2_6_1_85 * C00251 * C00064))</v>
      </c>
    </row>
    <row r="1307" spans="1:9" s="82" customFormat="1" ht="25">
      <c r="A1307" s="116">
        <f t="shared" si="41"/>
        <v>1306</v>
      </c>
      <c r="B1307" s="114" t="s">
        <v>29100</v>
      </c>
      <c r="C1307" s="116" t="str">
        <f t="shared" si="40"/>
        <v>E2_6_1_85</v>
      </c>
      <c r="D1307" s="134" t="s">
        <v>32715</v>
      </c>
      <c r="E1307" s="135" t="s">
        <v>32716</v>
      </c>
      <c r="F1307" s="144" t="s">
        <v>32717</v>
      </c>
      <c r="G1307" s="144" t="s">
        <v>32718</v>
      </c>
      <c r="H1307" s="116" t="str">
        <f>_xlfn.CONCAT("(","${Variables:",C1307,"_kcat}"," * ",C1307," * ",E1307,") / (","${Variables:",C1307,"_km}"," + (",C1307," * ", E1307,"))")</f>
        <v>(${Variables:E2_6_1_85_kcat} * E2_6_1_85 * C00251 * C00014) / (${Variables:E2_6_1_85_km} + (E2_6_1_85 * C00251 * C00014))</v>
      </c>
      <c r="I1307" s="121" t="str">
        <f>_xlfn.CONCAT("r",A1307,": ",D1307," -&gt; ",F1307," | ",H1307)</f>
        <v>r1306: C00251 + C00014 -&gt; C11355 + C00001 | (${Variables:E2_6_1_85_kcat} * E2_6_1_85 * C00251 * C00014) / (${Variables:E2_6_1_85_km} + (E2_6_1_85 * C00251 * C00014))</v>
      </c>
    </row>
    <row r="1308" spans="1:9" s="82" customFormat="1" ht="25">
      <c r="A1308" s="116">
        <f t="shared" si="41"/>
        <v>1307</v>
      </c>
      <c r="B1308" s="114" t="s">
        <v>29100</v>
      </c>
      <c r="C1308" s="116" t="str">
        <f t="shared" si="40"/>
        <v>E2_6_1_85</v>
      </c>
      <c r="D1308" s="134" t="s">
        <v>30997</v>
      </c>
      <c r="E1308" s="135" t="s">
        <v>30998</v>
      </c>
      <c r="F1308" s="144" t="s">
        <v>30999</v>
      </c>
      <c r="G1308" s="144" t="s">
        <v>31000</v>
      </c>
      <c r="H1308" s="116" t="str">
        <f>_xlfn.CONCAT("(","${Variables:",C1308,"_kcat}"," * ",C1308," * ",E1308,") / (","${Variables:",C1308,"_km}"," + (",C1308," * ", E1308,"))")</f>
        <v>(${Variables:E2_6_1_85_kcat} * E2_6_1_85 * C00064 * C00001) / (${Variables:E2_6_1_85_km} + (E2_6_1_85 * C00064 * C00001))</v>
      </c>
      <c r="I1308" s="121" t="str">
        <f>_xlfn.CONCAT("r",A1308,": ",D1308," -&gt; ",F1308," | ",H1308)</f>
        <v>r1307: C00064 + C00001 -&gt; C00025 + C00014 | (${Variables:E2_6_1_85_kcat} * E2_6_1_85 * C00064 * C00001) / (${Variables:E2_6_1_85_km} + (E2_6_1_85 * C00064 * C00001))</v>
      </c>
    </row>
    <row r="1309" spans="1:9" s="82" customFormat="1" ht="25">
      <c r="A1309" s="116">
        <f t="shared" si="41"/>
        <v>1308</v>
      </c>
      <c r="B1309" s="114" t="s">
        <v>29100</v>
      </c>
      <c r="C1309" s="116" t="str">
        <f t="shared" si="40"/>
        <v>E2_6_1_85</v>
      </c>
      <c r="D1309" s="134" t="s">
        <v>32711</v>
      </c>
      <c r="E1309" s="135" t="s">
        <v>32712</v>
      </c>
      <c r="F1309" s="144" t="s">
        <v>32713</v>
      </c>
      <c r="G1309" s="144" t="s">
        <v>32714</v>
      </c>
      <c r="H1309" s="116" t="str">
        <f>_xlfn.CONCAT("(","${Variables:",C1309,"_kcat}"," * ",C1309," * ",E1309,") / (","${Variables:",C1309,"_km}"," + (",C1309," * ", E1309,"))")</f>
        <v>(${Variables:E2_6_1_85_kcat} * E2_6_1_85 * C00251 * C00064) / (${Variables:E2_6_1_85_km} + (E2_6_1_85 * C00251 * C00064))</v>
      </c>
      <c r="I1309" s="121" t="str">
        <f>_xlfn.CONCAT("r",A1309,": ",D1309," -&gt; ",F1309," | ",H1309)</f>
        <v>r1308: C00251 + C00064 -&gt; C11355 + C00025 | (${Variables:E2_6_1_85_kcat} * E2_6_1_85 * C00251 * C00064) / (${Variables:E2_6_1_85_km} + (E2_6_1_85 * C00251 * C00064))</v>
      </c>
    </row>
    <row r="1310" spans="1:9" s="82" customFormat="1" ht="25">
      <c r="A1310" s="116">
        <f t="shared" si="41"/>
        <v>1309</v>
      </c>
      <c r="B1310" s="114" t="s">
        <v>29100</v>
      </c>
      <c r="C1310" s="116" t="str">
        <f t="shared" si="40"/>
        <v>E2_6_1_85</v>
      </c>
      <c r="D1310" s="134" t="s">
        <v>32715</v>
      </c>
      <c r="E1310" s="135" t="s">
        <v>32716</v>
      </c>
      <c r="F1310" s="144" t="s">
        <v>32717</v>
      </c>
      <c r="G1310" s="144" t="s">
        <v>32718</v>
      </c>
      <c r="H1310" s="116" t="str">
        <f>_xlfn.CONCAT("(","${Variables:",C1310,"_kcat}"," * ",C1310," * ",E1310,") / (","${Variables:",C1310,"_km}"," + (",C1310," * ", E1310,"))")</f>
        <v>(${Variables:E2_6_1_85_kcat} * E2_6_1_85 * C00251 * C00014) / (${Variables:E2_6_1_85_km} + (E2_6_1_85 * C00251 * C00014))</v>
      </c>
      <c r="I1310" s="121" t="str">
        <f>_xlfn.CONCAT("r",A1310,": ",D1310," -&gt; ",F1310," | ",H1310)</f>
        <v>r1309: C00251 + C00014 -&gt; C11355 + C00001 | (${Variables:E2_6_1_85_kcat} * E2_6_1_85 * C00251 * C00014) / (${Variables:E2_6_1_85_km} + (E2_6_1_85 * C00251 * C00014))</v>
      </c>
    </row>
    <row r="1311" spans="1:9" s="82" customFormat="1" ht="25">
      <c r="A1311" s="116">
        <f t="shared" si="41"/>
        <v>1310</v>
      </c>
      <c r="B1311" s="114" t="s">
        <v>29101</v>
      </c>
      <c r="C1311" s="116" t="str">
        <f t="shared" si="40"/>
        <v>E2_6_1_87</v>
      </c>
      <c r="D1311" s="134" t="s">
        <v>32719</v>
      </c>
      <c r="E1311" s="135" t="s">
        <v>32720</v>
      </c>
      <c r="F1311" s="144" t="s">
        <v>32721</v>
      </c>
      <c r="G1311" s="144" t="s">
        <v>32722</v>
      </c>
      <c r="H1311" s="116" t="str">
        <f>_xlfn.CONCAT("(","${Variables:",C1311,"_kcat}"," * ",C1311," * ",E1311,") / (","${Variables:",C1311,"_km}"," + (",C1311," * ", E1311,"))")</f>
        <v>(${Variables:E2_6_1_87_kcat} * E2_6_1_87 * C16155 * C00025) / (${Variables:E2_6_1_87_km} + (E2_6_1_87 * C16155 * C00025))</v>
      </c>
      <c r="I1311" s="121" t="str">
        <f>_xlfn.CONCAT("r",A1311,": ",D1311," -&gt; ",F1311," | ",H1311)</f>
        <v>r1310: C16155 + C00025 -&gt; C16153 + C00026 | (${Variables:E2_6_1_87_kcat} * E2_6_1_87 * C16155 * C00025) / (${Variables:E2_6_1_87_km} + (E2_6_1_87 * C16155 * C00025))</v>
      </c>
    </row>
    <row r="1312" spans="1:9" s="82" customFormat="1" ht="25">
      <c r="A1312" s="116">
        <f t="shared" si="41"/>
        <v>1311</v>
      </c>
      <c r="B1312" s="114" t="s">
        <v>29102</v>
      </c>
      <c r="C1312" s="116" t="str">
        <f t="shared" si="40"/>
        <v>E2_6_1_88</v>
      </c>
      <c r="D1312" s="134" t="s">
        <v>32723</v>
      </c>
      <c r="E1312" s="135" t="s">
        <v>32724</v>
      </c>
      <c r="F1312" s="144" t="s">
        <v>32725</v>
      </c>
      <c r="G1312" s="144" t="s">
        <v>32726</v>
      </c>
      <c r="H1312" s="116" t="str">
        <f>_xlfn.CONCAT("(","${Variables:",C1312,"_kcat}"," * ",C1312," * ",E1312,") / (","${Variables:",C1312,"_km}"," + (",C1312," * ", E1312,"))")</f>
        <v>(${Variables:E2_6_1_88_kcat} * E2_6_1_88 * C00073 * C00161) / (${Variables:E2_6_1_88_km} + (E2_6_1_88 * C00073 * C00161))</v>
      </c>
      <c r="I1312" s="121" t="str">
        <f>_xlfn.CONCAT("r",A1312,": ",D1312," -&gt; ",F1312," | ",H1312)</f>
        <v>r1311: C00073 + C00161 -&gt; C01180 + C00151 | (${Variables:E2_6_1_88_kcat} * E2_6_1_88 * C00073 * C00161) / (${Variables:E2_6_1_88_km} + (E2_6_1_88 * C00073 * C00161))</v>
      </c>
    </row>
    <row r="1313" spans="1:9" s="82" customFormat="1" ht="25">
      <c r="A1313" s="116">
        <f t="shared" si="41"/>
        <v>1312</v>
      </c>
      <c r="B1313" s="114" t="s">
        <v>29103</v>
      </c>
      <c r="C1313" s="116" t="str">
        <f t="shared" si="40"/>
        <v>E2_6_1_9</v>
      </c>
      <c r="D1313" s="134" t="s">
        <v>32727</v>
      </c>
      <c r="E1313" s="135" t="s">
        <v>32728</v>
      </c>
      <c r="F1313" s="144" t="s">
        <v>32729</v>
      </c>
      <c r="G1313" s="144" t="s">
        <v>32730</v>
      </c>
      <c r="H1313" s="116" t="str">
        <f>_xlfn.CONCAT("(","${Variables:",C1313,"_kcat}"," * ",C1313," * ",E1313,") / (","${Variables:",C1313,"_km}"," + (",C1313," * ", E1313,"))")</f>
        <v>(${Variables:E2_6_1_9_kcat} * E2_6_1_9 * C01100 * C00026) / (${Variables:E2_6_1_9_km} + (E2_6_1_9 * C01100 * C00026))</v>
      </c>
      <c r="I1313" s="121" t="str">
        <f>_xlfn.CONCAT("r",A1313,": ",D1313," -&gt; ",F1313," | ",H1313)</f>
        <v>r1312: C01100 + C00026 -&gt; C01267 + C00025 | (${Variables:E2_6_1_9_kcat} * E2_6_1_9 * C01100 * C00026) / (${Variables:E2_6_1_9_km} + (E2_6_1_9 * C01100 * C00026))</v>
      </c>
    </row>
    <row r="1314" spans="1:9" s="82" customFormat="1" ht="25">
      <c r="A1314" s="116">
        <f t="shared" si="41"/>
        <v>1313</v>
      </c>
      <c r="B1314" s="114" t="s">
        <v>29103</v>
      </c>
      <c r="C1314" s="116" t="str">
        <f t="shared" si="40"/>
        <v>E2_6_1_9</v>
      </c>
      <c r="D1314" s="134" t="s">
        <v>32571</v>
      </c>
      <c r="E1314" s="135" t="s">
        <v>32572</v>
      </c>
      <c r="F1314" s="144" t="s">
        <v>32573</v>
      </c>
      <c r="G1314" s="144" t="s">
        <v>32574</v>
      </c>
      <c r="H1314" s="116" t="str">
        <f>_xlfn.CONCAT("(","${Variables:",C1314,"_kcat}"," * ",C1314," * ",E1314,") / (","${Variables:",C1314,"_km}"," + (",C1314," * ", E1314,"))")</f>
        <v>(${Variables:E2_6_1_9_kcat} * E2_6_1_9 * C00079 * C00026) / (${Variables:E2_6_1_9_km} + (E2_6_1_9 * C00079 * C00026))</v>
      </c>
      <c r="I1314" s="121" t="str">
        <f>_xlfn.CONCAT("r",A1314,": ",D1314," -&gt; ",F1314," | ",H1314)</f>
        <v>r1313: C00079 + C00026 -&gt; C00166 + C00025 | (${Variables:E2_6_1_9_kcat} * E2_6_1_9 * C00079 * C00026) / (${Variables:E2_6_1_9_km} + (E2_6_1_9 * C00079 * C00026))</v>
      </c>
    </row>
    <row r="1315" spans="1:9" s="82" customFormat="1" ht="25">
      <c r="A1315" s="116">
        <f t="shared" si="41"/>
        <v>1314</v>
      </c>
      <c r="B1315" s="114" t="s">
        <v>29103</v>
      </c>
      <c r="C1315" s="116" t="str">
        <f t="shared" si="40"/>
        <v>E2_6_1_9</v>
      </c>
      <c r="D1315" s="134" t="s">
        <v>32575</v>
      </c>
      <c r="E1315" s="135" t="s">
        <v>32576</v>
      </c>
      <c r="F1315" s="144" t="s">
        <v>32577</v>
      </c>
      <c r="G1315" s="144" t="s">
        <v>32578</v>
      </c>
      <c r="H1315" s="116" t="str">
        <f>_xlfn.CONCAT("(","${Variables:",C1315,"_kcat}"," * ",C1315," * ",E1315,") / (","${Variables:",C1315,"_km}"," + (",C1315," * ", E1315,"))")</f>
        <v>(${Variables:E2_6_1_9_kcat} * E2_6_1_9 * C00082 * C00026) / (${Variables:E2_6_1_9_km} + (E2_6_1_9 * C00082 * C00026))</v>
      </c>
      <c r="I1315" s="121" t="str">
        <f>_xlfn.CONCAT("r",A1315,": ",D1315," -&gt; ",F1315," | ",H1315)</f>
        <v>r1314: C00082 + C00026 -&gt; C01179 + C00025 | (${Variables:E2_6_1_9_kcat} * E2_6_1_9 * C00082 * C00026) / (${Variables:E2_6_1_9_km} + (E2_6_1_9 * C00082 * C00026))</v>
      </c>
    </row>
    <row r="1316" spans="1:9" s="82" customFormat="1" ht="25">
      <c r="A1316" s="116">
        <f t="shared" si="41"/>
        <v>1315</v>
      </c>
      <c r="B1316" s="114" t="s">
        <v>29104</v>
      </c>
      <c r="C1316" s="116" t="str">
        <f t="shared" si="40"/>
        <v>E2_6_99_2</v>
      </c>
      <c r="D1316" s="134" t="s">
        <v>32731</v>
      </c>
      <c r="E1316" s="135" t="s">
        <v>32732</v>
      </c>
      <c r="F1316" s="144" t="s">
        <v>32733</v>
      </c>
      <c r="G1316" s="144" t="s">
        <v>32734</v>
      </c>
      <c r="H1316" s="116" t="str">
        <f>_xlfn.CONCAT("(","${Variables:",C1316,"_kcat}"," * ",C1316," * ",E1316,") / (","${Variables:",C1316,"_km}"," + (",C1316," * ", E1316,"))")</f>
        <v>(${Variables:E2_6_99_2_kcat} * E2_6_99_2 * C11638 * C11437) / (${Variables:E2_6_99_2_km} + (E2_6_99_2 * C11638 * C11437))</v>
      </c>
      <c r="I1316" s="121" t="str">
        <f>_xlfn.CONCAT("r",A1316,": ",D1316," -&gt; ",F1316," | ",H1316)</f>
        <v>r1315: C11638 + C11437 -&gt; C00627 + C00009 + C00001 | (${Variables:E2_6_99_2_kcat} * E2_6_99_2 * C11638 * C11437) / (${Variables:E2_6_99_2_km} + (E2_6_99_2 * C11638 * C11437))</v>
      </c>
    </row>
    <row r="1317" spans="1:9" s="82" customFormat="1" ht="25">
      <c r="A1317" s="116">
        <f t="shared" si="41"/>
        <v>1316</v>
      </c>
      <c r="B1317" s="114" t="s">
        <v>29105</v>
      </c>
      <c r="C1317" s="116" t="str">
        <f t="shared" si="40"/>
        <v>E2_7_1_107</v>
      </c>
      <c r="D1317" s="134" t="s">
        <v>32735</v>
      </c>
      <c r="E1317" s="135" t="s">
        <v>32736</v>
      </c>
      <c r="F1317" s="144" t="s">
        <v>32737</v>
      </c>
      <c r="G1317" s="144" t="s">
        <v>32738</v>
      </c>
      <c r="H1317" s="116" t="str">
        <f>_xlfn.CONCAT("(","${Variables:",C1317,"_kcat}"," * ",C1317," * ",E1317,") / (","${Variables:",C1317,"_km}"," + (",C1317," * ", E1317,"))")</f>
        <v>(${Variables:E2_7_1_107_kcat} * E2_7_1_107 * C00002 * C00641) / (${Variables:E2_7_1_107_km} + (E2_7_1_107 * C00002 * C00641))</v>
      </c>
      <c r="I1317" s="121" t="str">
        <f>_xlfn.CONCAT("r",A1317,": ",D1317," -&gt; ",F1317," | ",H1317)</f>
        <v>r1316: C00002 + C00641 -&gt; C00008 + C00416 | (${Variables:E2_7_1_107_kcat} * E2_7_1_107 * C00002 * C00641) / (${Variables:E2_7_1_107_km} + (E2_7_1_107 * C00002 * C00641))</v>
      </c>
    </row>
    <row r="1318" spans="1:9" s="82" customFormat="1" ht="25">
      <c r="A1318" s="116">
        <f t="shared" si="41"/>
        <v>1317</v>
      </c>
      <c r="B1318" s="114" t="s">
        <v>29106</v>
      </c>
      <c r="C1318" s="116" t="str">
        <f t="shared" si="40"/>
        <v>E2_7_1_11</v>
      </c>
      <c r="D1318" s="134" t="s">
        <v>32739</v>
      </c>
      <c r="E1318" s="135" t="s">
        <v>32740</v>
      </c>
      <c r="F1318" s="144" t="s">
        <v>32741</v>
      </c>
      <c r="G1318" s="144" t="s">
        <v>32742</v>
      </c>
      <c r="H1318" s="116" t="str">
        <f>_xlfn.CONCAT("(","${Variables:",C1318,"_kcat}"," * ",C1318," * ",E1318,") / (","${Variables:",C1318,"_km}"," + (",C1318," * ", E1318,"))")</f>
        <v>(${Variables:E2_7_1_11_kcat} * E2_7_1_11 * C00002 * C05345) / (${Variables:E2_7_1_11_km} + (E2_7_1_11 * C00002 * C05345))</v>
      </c>
      <c r="I1318" s="121" t="str">
        <f>_xlfn.CONCAT("r",A1318,": ",D1318," -&gt; ",F1318," | ",H1318)</f>
        <v>r1317: C00002 + C05345 -&gt; C00008 + C05378 | (${Variables:E2_7_1_11_kcat} * E2_7_1_11 * C00002 * C05345) / (${Variables:E2_7_1_11_km} + (E2_7_1_11 * C00002 * C05345))</v>
      </c>
    </row>
    <row r="1319" spans="1:9" s="82" customFormat="1" ht="25">
      <c r="A1319" s="116">
        <f t="shared" si="41"/>
        <v>1318</v>
      </c>
      <c r="B1319" s="114" t="s">
        <v>29106</v>
      </c>
      <c r="C1319" s="116" t="str">
        <f t="shared" si="40"/>
        <v>E2_7_1_11</v>
      </c>
      <c r="D1319" s="134" t="s">
        <v>32743</v>
      </c>
      <c r="E1319" s="135" t="s">
        <v>32744</v>
      </c>
      <c r="F1319" s="144" t="s">
        <v>32745</v>
      </c>
      <c r="G1319" s="144" t="s">
        <v>32746</v>
      </c>
      <c r="H1319" s="116" t="str">
        <f>_xlfn.CONCAT("(","${Variables:",C1319,"_kcat}"," * ",C1319," * ",E1319,") / (","${Variables:",C1319,"_km}"," + (",C1319," * ", E1319,"))")</f>
        <v>(${Variables:E2_7_1_11_kcat} * E2_7_1_11 * C00002 * C00085) / (${Variables:E2_7_1_11_km} + (E2_7_1_11 * C00002 * C00085))</v>
      </c>
      <c r="I1319" s="121" t="str">
        <f>_xlfn.CONCAT("r",A1319,": ",D1319," -&gt; ",F1319," | ",H1319)</f>
        <v>r1318: C00002 + C00085 -&gt; C00008 + C00354 | (${Variables:E2_7_1_11_kcat} * E2_7_1_11 * C00002 * C00085) / (${Variables:E2_7_1_11_km} + (E2_7_1_11 * C00002 * C00085))</v>
      </c>
    </row>
    <row r="1320" spans="1:9" s="82" customFormat="1" ht="25">
      <c r="A1320" s="116">
        <f t="shared" si="41"/>
        <v>1319</v>
      </c>
      <c r="B1320" s="114" t="s">
        <v>29106</v>
      </c>
      <c r="C1320" s="116" t="str">
        <f t="shared" si="40"/>
        <v>E2_7_1_11</v>
      </c>
      <c r="D1320" s="134" t="s">
        <v>32747</v>
      </c>
      <c r="E1320" s="135" t="s">
        <v>32748</v>
      </c>
      <c r="F1320" s="144" t="s">
        <v>32749</v>
      </c>
      <c r="G1320" s="144" t="s">
        <v>32750</v>
      </c>
      <c r="H1320" s="116" t="str">
        <f>_xlfn.CONCAT("(","${Variables:",C1320,"_kcat}"," * ",C1320," * ",E1320,") / (","${Variables:",C1320,"_km}"," + (",C1320," * ", E1320,"))")</f>
        <v>(${Variables:E2_7_1_11_kcat} * E2_7_1_11 * C00063 * C00085) / (${Variables:E2_7_1_11_km} + (E2_7_1_11 * C00063 * C00085))</v>
      </c>
      <c r="I1320" s="121" t="str">
        <f>_xlfn.CONCAT("r",A1320,": ",D1320," -&gt; ",F1320," | ",H1320)</f>
        <v>r1319: C00063 + C00085 -&gt; C00112 + C00354 | (${Variables:E2_7_1_11_kcat} * E2_7_1_11 * C00063 * C00085) / (${Variables:E2_7_1_11_km} + (E2_7_1_11 * C00063 * C00085))</v>
      </c>
    </row>
    <row r="1321" spans="1:9" s="82" customFormat="1" ht="25">
      <c r="A1321" s="116">
        <f t="shared" si="41"/>
        <v>1320</v>
      </c>
      <c r="B1321" s="114" t="s">
        <v>29106</v>
      </c>
      <c r="C1321" s="116" t="str">
        <f t="shared" si="40"/>
        <v>E2_7_1_11</v>
      </c>
      <c r="D1321" s="134" t="s">
        <v>32751</v>
      </c>
      <c r="E1321" s="135" t="s">
        <v>32752</v>
      </c>
      <c r="F1321" s="141" t="s">
        <v>32753</v>
      </c>
      <c r="G1321" s="141" t="s">
        <v>32754</v>
      </c>
      <c r="H1321" s="116" t="str">
        <f>_xlfn.CONCAT("(","${Variables:",C1321,"_kcat}"," * ",C1321," * ",E1321,") / (","${Variables:",C1321,"_km}"," + (",C1321," * ", E1321,"))")</f>
        <v>(${Variables:E2_7_1_11_kcat} * E2_7_1_11 * C00075 * C00085) / (${Variables:E2_7_1_11_km} + (E2_7_1_11 * C00075 * C00085))</v>
      </c>
      <c r="I1321" s="121" t="str">
        <f>_xlfn.CONCAT("r",A1321,": ",D1321," -&gt; ",F1321," | ",H1321)</f>
        <v>r1320: C00075 + C00085 -&gt; C00015 + C00354 | (${Variables:E2_7_1_11_kcat} * E2_7_1_11 * C00075 * C00085) / (${Variables:E2_7_1_11_km} + (E2_7_1_11 * C00075 * C00085))</v>
      </c>
    </row>
    <row r="1322" spans="1:9" s="82" customFormat="1" ht="25">
      <c r="A1322" s="116">
        <f t="shared" si="41"/>
        <v>1321</v>
      </c>
      <c r="B1322" s="114" t="s">
        <v>29106</v>
      </c>
      <c r="C1322" s="116" t="str">
        <f t="shared" si="40"/>
        <v>E2_7_1_11</v>
      </c>
      <c r="D1322" s="134" t="s">
        <v>32755</v>
      </c>
      <c r="E1322" s="135" t="s">
        <v>32756</v>
      </c>
      <c r="F1322" s="141" t="s">
        <v>32757</v>
      </c>
      <c r="G1322" s="141" t="s">
        <v>32758</v>
      </c>
      <c r="H1322" s="116" t="str">
        <f>_xlfn.CONCAT("(","${Variables:",C1322,"_kcat}"," * ",C1322," * ",E1322,") / (","${Variables:",C1322,"_km}"," + (",C1322," * ", E1322,"))")</f>
        <v>(${Variables:E2_7_1_11_kcat} * E2_7_1_11 * C00081 * C00085) / (${Variables:E2_7_1_11_km} + (E2_7_1_11 * C00081 * C00085))</v>
      </c>
      <c r="I1322" s="121" t="str">
        <f>_xlfn.CONCAT("r",A1322,": ",D1322," -&gt; ",F1322," | ",H1322)</f>
        <v>r1321: C00081 + C00085 -&gt; C00104 + C00354 | (${Variables:E2_7_1_11_kcat} * E2_7_1_11 * C00081 * C00085) / (${Variables:E2_7_1_11_km} + (E2_7_1_11 * C00081 * C00085))</v>
      </c>
    </row>
    <row r="1323" spans="1:9" s="82" customFormat="1" ht="25">
      <c r="A1323" s="116">
        <f t="shared" si="41"/>
        <v>1322</v>
      </c>
      <c r="B1323" s="114" t="s">
        <v>29106</v>
      </c>
      <c r="C1323" s="116" t="str">
        <f t="shared" si="40"/>
        <v>E2_7_1_11</v>
      </c>
      <c r="D1323" s="134" t="s">
        <v>32759</v>
      </c>
      <c r="E1323" s="135" t="s">
        <v>32760</v>
      </c>
      <c r="F1323" s="141" t="s">
        <v>32761</v>
      </c>
      <c r="G1323" s="141" t="s">
        <v>32762</v>
      </c>
      <c r="H1323" s="116" t="str">
        <f>_xlfn.CONCAT("(","${Variables:",C1323,"_kcat}"," * ",C1323," * ",E1323,") / (","${Variables:",C1323,"_km}"," + (",C1323," * ", E1323,"))")</f>
        <v>(${Variables:E2_7_1_11_kcat} * E2_7_1_11 * C00002 * C05382 ) / (${Variables:E2_7_1_11_km} + (E2_7_1_11 * C00002 * C05382 ))</v>
      </c>
      <c r="I1323" s="121" t="str">
        <f>_xlfn.CONCAT("r",A1323,": ",D1323," -&gt; ",F1323," | ",H1323)</f>
        <v>r1322: C00002 + C05382  -&gt; C00008 + C00447 | (${Variables:E2_7_1_11_kcat} * E2_7_1_11 * C00002 * C05382 ) / (${Variables:E2_7_1_11_km} + (E2_7_1_11 * C00002 * C05382 ))</v>
      </c>
    </row>
    <row r="1324" spans="1:9" s="82" customFormat="1" ht="25">
      <c r="A1324" s="116">
        <f t="shared" si="41"/>
        <v>1323</v>
      </c>
      <c r="B1324" s="114" t="s">
        <v>29106</v>
      </c>
      <c r="C1324" s="116" t="str">
        <f t="shared" si="40"/>
        <v>E2_7_1_11</v>
      </c>
      <c r="D1324" s="134" t="s">
        <v>32763</v>
      </c>
      <c r="E1324" s="135" t="s">
        <v>32764</v>
      </c>
      <c r="F1324" s="141" t="s">
        <v>32765</v>
      </c>
      <c r="G1324" s="141" t="s">
        <v>32766</v>
      </c>
      <c r="H1324" s="116" t="str">
        <f>_xlfn.CONCAT("(","${Variables:",C1324,"_kcat}"," * ",C1324," * ",E1324,") / (","${Variables:",C1324,"_km}"," + (",C1324," * ", E1324,"))")</f>
        <v>(${Variables:E2_7_1_11_kcat} * E2_7_1_11 * C01097 * C00002) / (${Variables:E2_7_1_11_km} + (E2_7_1_11 * C01097 * C00002))</v>
      </c>
      <c r="I1324" s="121" t="str">
        <f>_xlfn.CONCAT("r",A1324,": ",D1324," -&gt; ",F1324," | ",H1324)</f>
        <v>r1323: C01097 + C00002 -&gt; C03785 + C00008 | (${Variables:E2_7_1_11_kcat} * E2_7_1_11 * C01097 * C00002) / (${Variables:E2_7_1_11_km} + (E2_7_1_11 * C01097 * C00002))</v>
      </c>
    </row>
    <row r="1325" spans="1:9" s="82" customFormat="1" ht="25">
      <c r="A1325" s="116">
        <f t="shared" si="41"/>
        <v>1324</v>
      </c>
      <c r="B1325" s="114" t="s">
        <v>29106</v>
      </c>
      <c r="C1325" s="116" t="str">
        <f t="shared" si="40"/>
        <v>E2_7_1_11</v>
      </c>
      <c r="D1325" s="134" t="s">
        <v>32767</v>
      </c>
      <c r="E1325" s="135" t="s">
        <v>32768</v>
      </c>
      <c r="F1325" s="141" t="s">
        <v>32769</v>
      </c>
      <c r="G1325" s="141" t="s">
        <v>32770</v>
      </c>
      <c r="H1325" s="116" t="str">
        <f>_xlfn.CONCAT("(","${Variables:",C1325,"_kcat}"," * ",C1325," * ",E1325,") / (","${Variables:",C1325,"_km}"," + (",C1325," * ", E1325,"))")</f>
        <v>(${Variables:E2_7_1_11_kcat} * E2_7_1_11 * C00063 * C01097) / (${Variables:E2_7_1_11_km} + (E2_7_1_11 * C00063 * C01097))</v>
      </c>
      <c r="I1325" s="121" t="str">
        <f>_xlfn.CONCAT("r",A1325,": ",D1325," -&gt; ",F1325," | ",H1325)</f>
        <v>r1324: C00063 + C01097 -&gt; C00112 + C03785 | (${Variables:E2_7_1_11_kcat} * E2_7_1_11 * C00063 * C01097) / (${Variables:E2_7_1_11_km} + (E2_7_1_11 * C00063 * C01097))</v>
      </c>
    </row>
    <row r="1326" spans="1:9" s="82" customFormat="1" ht="25">
      <c r="A1326" s="116">
        <f t="shared" si="41"/>
        <v>1325</v>
      </c>
      <c r="B1326" s="114" t="s">
        <v>29106</v>
      </c>
      <c r="C1326" s="116" t="str">
        <f t="shared" si="40"/>
        <v>E2_7_1_11</v>
      </c>
      <c r="D1326" s="134" t="s">
        <v>32771</v>
      </c>
      <c r="E1326" s="135" t="s">
        <v>32772</v>
      </c>
      <c r="F1326" s="141" t="s">
        <v>32773</v>
      </c>
      <c r="G1326" s="141" t="s">
        <v>32774</v>
      </c>
      <c r="H1326" s="116" t="str">
        <f>_xlfn.CONCAT("(","${Variables:",C1326,"_kcat}"," * ",C1326," * ",E1326,") / (","${Variables:",C1326,"_km}"," + (",C1326," * ", E1326,"))")</f>
        <v>(${Variables:E2_7_1_11_kcat} * E2_7_1_11 * C00075 * C01097) / (${Variables:E2_7_1_11_km} + (E2_7_1_11 * C00075 * C01097))</v>
      </c>
      <c r="I1326" s="121" t="str">
        <f>_xlfn.CONCAT("r",A1326,": ",D1326," -&gt; ",F1326," | ",H1326)</f>
        <v>r1325: C00075 + C01097 -&gt; C00015 + C03785 | (${Variables:E2_7_1_11_kcat} * E2_7_1_11 * C00075 * C01097) / (${Variables:E2_7_1_11_km} + (E2_7_1_11 * C00075 * C01097))</v>
      </c>
    </row>
    <row r="1327" spans="1:9" s="82" customFormat="1" ht="25">
      <c r="A1327" s="116">
        <f t="shared" si="41"/>
        <v>1326</v>
      </c>
      <c r="B1327" s="114" t="s">
        <v>29106</v>
      </c>
      <c r="C1327" s="116" t="str">
        <f t="shared" si="40"/>
        <v>E2_7_1_11</v>
      </c>
      <c r="D1327" s="134" t="s">
        <v>32775</v>
      </c>
      <c r="E1327" s="135" t="s">
        <v>32776</v>
      </c>
      <c r="F1327" s="141" t="s">
        <v>32777</v>
      </c>
      <c r="G1327" s="141" t="s">
        <v>32778</v>
      </c>
      <c r="H1327" s="116" t="str">
        <f>_xlfn.CONCAT("(","${Variables:",C1327,"_kcat}"," * ",C1327," * ",E1327,") / (","${Variables:",C1327,"_km}"," + (",C1327," * ", E1327,"))")</f>
        <v>(${Variables:E2_7_1_11_kcat} * E2_7_1_11 * C00081 * C01097) / (${Variables:E2_7_1_11_km} + (E2_7_1_11 * C00081 * C01097))</v>
      </c>
      <c r="I1327" s="121" t="str">
        <f>_xlfn.CONCAT("r",A1327,": ",D1327," -&gt; ",F1327," | ",H1327)</f>
        <v>r1326: C00081 + C01097 -&gt; C00104 + C03785 | (${Variables:E2_7_1_11_kcat} * E2_7_1_11 * C00081 * C01097) / (${Variables:E2_7_1_11_km} + (E2_7_1_11 * C00081 * C01097))</v>
      </c>
    </row>
    <row r="1328" spans="1:9" s="82" customFormat="1" ht="25">
      <c r="A1328" s="116">
        <f t="shared" si="41"/>
        <v>1327</v>
      </c>
      <c r="B1328" s="114" t="s">
        <v>29106</v>
      </c>
      <c r="C1328" s="116" t="str">
        <f t="shared" si="40"/>
        <v>E2_7_1_11</v>
      </c>
      <c r="D1328" s="134" t="s">
        <v>32739</v>
      </c>
      <c r="E1328" s="135" t="s">
        <v>32740</v>
      </c>
      <c r="F1328" s="144" t="s">
        <v>32741</v>
      </c>
      <c r="G1328" s="144" t="s">
        <v>32742</v>
      </c>
      <c r="H1328" s="116" t="str">
        <f>_xlfn.CONCAT("(","${Variables:",C1328,"_kcat}"," * ",C1328," * ",E1328,") / (","${Variables:",C1328,"_km}"," + (",C1328," * ", E1328,"))")</f>
        <v>(${Variables:E2_7_1_11_kcat} * E2_7_1_11 * C00002 * C05345) / (${Variables:E2_7_1_11_km} + (E2_7_1_11 * C00002 * C05345))</v>
      </c>
      <c r="I1328" s="121" t="str">
        <f>_xlfn.CONCAT("r",A1328,": ",D1328," -&gt; ",F1328," | ",H1328)</f>
        <v>r1327: C00002 + C05345 -&gt; C00008 + C05378 | (${Variables:E2_7_1_11_kcat} * E2_7_1_11 * C00002 * C05345) / (${Variables:E2_7_1_11_km} + (E2_7_1_11 * C00002 * C05345))</v>
      </c>
    </row>
    <row r="1329" spans="1:9" s="82" customFormat="1" ht="25">
      <c r="A1329" s="116">
        <f t="shared" si="41"/>
        <v>1328</v>
      </c>
      <c r="B1329" s="114" t="s">
        <v>29106</v>
      </c>
      <c r="C1329" s="116" t="str">
        <f t="shared" si="40"/>
        <v>E2_7_1_11</v>
      </c>
      <c r="D1329" s="134" t="s">
        <v>32743</v>
      </c>
      <c r="E1329" s="135" t="s">
        <v>32744</v>
      </c>
      <c r="F1329" s="144" t="s">
        <v>32745</v>
      </c>
      <c r="G1329" s="144" t="s">
        <v>32746</v>
      </c>
      <c r="H1329" s="116" t="str">
        <f>_xlfn.CONCAT("(","${Variables:",C1329,"_kcat}"," * ",C1329," * ",E1329,") / (","${Variables:",C1329,"_km}"," + (",C1329," * ", E1329,"))")</f>
        <v>(${Variables:E2_7_1_11_kcat} * E2_7_1_11 * C00002 * C00085) / (${Variables:E2_7_1_11_km} + (E2_7_1_11 * C00002 * C00085))</v>
      </c>
      <c r="I1329" s="121" t="str">
        <f>_xlfn.CONCAT("r",A1329,": ",D1329," -&gt; ",F1329," | ",H1329)</f>
        <v>r1328: C00002 + C00085 -&gt; C00008 + C00354 | (${Variables:E2_7_1_11_kcat} * E2_7_1_11 * C00002 * C00085) / (${Variables:E2_7_1_11_km} + (E2_7_1_11 * C00002 * C00085))</v>
      </c>
    </row>
    <row r="1330" spans="1:9" s="82" customFormat="1" ht="25">
      <c r="A1330" s="116">
        <f t="shared" si="41"/>
        <v>1329</v>
      </c>
      <c r="B1330" s="114" t="s">
        <v>29106</v>
      </c>
      <c r="C1330" s="116" t="str">
        <f t="shared" si="40"/>
        <v>E2_7_1_11</v>
      </c>
      <c r="D1330" s="134" t="s">
        <v>32747</v>
      </c>
      <c r="E1330" s="135" t="s">
        <v>32748</v>
      </c>
      <c r="F1330" s="144" t="s">
        <v>32749</v>
      </c>
      <c r="G1330" s="144" t="s">
        <v>32750</v>
      </c>
      <c r="H1330" s="116" t="str">
        <f>_xlfn.CONCAT("(","${Variables:",C1330,"_kcat}"," * ",C1330," * ",E1330,") / (","${Variables:",C1330,"_km}"," + (",C1330," * ", E1330,"))")</f>
        <v>(${Variables:E2_7_1_11_kcat} * E2_7_1_11 * C00063 * C00085) / (${Variables:E2_7_1_11_km} + (E2_7_1_11 * C00063 * C00085))</v>
      </c>
      <c r="I1330" s="121" t="str">
        <f>_xlfn.CONCAT("r",A1330,": ",D1330," -&gt; ",F1330," | ",H1330)</f>
        <v>r1329: C00063 + C00085 -&gt; C00112 + C00354 | (${Variables:E2_7_1_11_kcat} * E2_7_1_11 * C00063 * C00085) / (${Variables:E2_7_1_11_km} + (E2_7_1_11 * C00063 * C00085))</v>
      </c>
    </row>
    <row r="1331" spans="1:9" s="82" customFormat="1" ht="25">
      <c r="A1331" s="116">
        <f t="shared" si="41"/>
        <v>1330</v>
      </c>
      <c r="B1331" s="114" t="s">
        <v>29106</v>
      </c>
      <c r="C1331" s="116" t="str">
        <f t="shared" si="40"/>
        <v>E2_7_1_11</v>
      </c>
      <c r="D1331" s="134" t="s">
        <v>32751</v>
      </c>
      <c r="E1331" s="135" t="s">
        <v>32752</v>
      </c>
      <c r="F1331" s="141" t="s">
        <v>32753</v>
      </c>
      <c r="G1331" s="141" t="s">
        <v>32754</v>
      </c>
      <c r="H1331" s="116" t="str">
        <f>_xlfn.CONCAT("(","${Variables:",C1331,"_kcat}"," * ",C1331," * ",E1331,") / (","${Variables:",C1331,"_km}"," + (",C1331," * ", E1331,"))")</f>
        <v>(${Variables:E2_7_1_11_kcat} * E2_7_1_11 * C00075 * C00085) / (${Variables:E2_7_1_11_km} + (E2_7_1_11 * C00075 * C00085))</v>
      </c>
      <c r="I1331" s="121" t="str">
        <f>_xlfn.CONCAT("r",A1331,": ",D1331," -&gt; ",F1331," | ",H1331)</f>
        <v>r1330: C00075 + C00085 -&gt; C00015 + C00354 | (${Variables:E2_7_1_11_kcat} * E2_7_1_11 * C00075 * C00085) / (${Variables:E2_7_1_11_km} + (E2_7_1_11 * C00075 * C00085))</v>
      </c>
    </row>
    <row r="1332" spans="1:9" s="82" customFormat="1" ht="25">
      <c r="A1332" s="116">
        <f t="shared" si="41"/>
        <v>1331</v>
      </c>
      <c r="B1332" s="114" t="s">
        <v>29106</v>
      </c>
      <c r="C1332" s="116" t="str">
        <f t="shared" si="40"/>
        <v>E2_7_1_11</v>
      </c>
      <c r="D1332" s="134" t="s">
        <v>32755</v>
      </c>
      <c r="E1332" s="135" t="s">
        <v>32756</v>
      </c>
      <c r="F1332" s="141" t="s">
        <v>32757</v>
      </c>
      <c r="G1332" s="141" t="s">
        <v>32758</v>
      </c>
      <c r="H1332" s="116" t="str">
        <f>_xlfn.CONCAT("(","${Variables:",C1332,"_kcat}"," * ",C1332," * ",E1332,") / (","${Variables:",C1332,"_km}"," + (",C1332," * ", E1332,"))")</f>
        <v>(${Variables:E2_7_1_11_kcat} * E2_7_1_11 * C00081 * C00085) / (${Variables:E2_7_1_11_km} + (E2_7_1_11 * C00081 * C00085))</v>
      </c>
      <c r="I1332" s="121" t="str">
        <f>_xlfn.CONCAT("r",A1332,": ",D1332," -&gt; ",F1332," | ",H1332)</f>
        <v>r1331: C00081 + C00085 -&gt; C00104 + C00354 | (${Variables:E2_7_1_11_kcat} * E2_7_1_11 * C00081 * C00085) / (${Variables:E2_7_1_11_km} + (E2_7_1_11 * C00081 * C00085))</v>
      </c>
    </row>
    <row r="1333" spans="1:9" s="82" customFormat="1" ht="25">
      <c r="A1333" s="116">
        <f t="shared" si="41"/>
        <v>1332</v>
      </c>
      <c r="B1333" s="114" t="s">
        <v>29106</v>
      </c>
      <c r="C1333" s="116" t="str">
        <f t="shared" si="40"/>
        <v>E2_7_1_11</v>
      </c>
      <c r="D1333" s="134" t="s">
        <v>32759</v>
      </c>
      <c r="E1333" s="135" t="s">
        <v>32760</v>
      </c>
      <c r="F1333" s="141" t="s">
        <v>32761</v>
      </c>
      <c r="G1333" s="141" t="s">
        <v>32762</v>
      </c>
      <c r="H1333" s="116" t="str">
        <f>_xlfn.CONCAT("(","${Variables:",C1333,"_kcat}"," * ",C1333," * ",E1333,") / (","${Variables:",C1333,"_km}"," + (",C1333," * ", E1333,"))")</f>
        <v>(${Variables:E2_7_1_11_kcat} * E2_7_1_11 * C00002 * C05382 ) / (${Variables:E2_7_1_11_km} + (E2_7_1_11 * C00002 * C05382 ))</v>
      </c>
      <c r="I1333" s="121" t="str">
        <f>_xlfn.CONCAT("r",A1333,": ",D1333," -&gt; ",F1333," | ",H1333)</f>
        <v>r1332: C00002 + C05382  -&gt; C00008 + C00447 | (${Variables:E2_7_1_11_kcat} * E2_7_1_11 * C00002 * C05382 ) / (${Variables:E2_7_1_11_km} + (E2_7_1_11 * C00002 * C05382 ))</v>
      </c>
    </row>
    <row r="1334" spans="1:9" s="82" customFormat="1" ht="25">
      <c r="A1334" s="116">
        <f t="shared" si="41"/>
        <v>1333</v>
      </c>
      <c r="B1334" s="114" t="s">
        <v>29106</v>
      </c>
      <c r="C1334" s="116" t="str">
        <f t="shared" si="40"/>
        <v>E2_7_1_11</v>
      </c>
      <c r="D1334" s="134" t="s">
        <v>32763</v>
      </c>
      <c r="E1334" s="135" t="s">
        <v>32764</v>
      </c>
      <c r="F1334" s="141" t="s">
        <v>32765</v>
      </c>
      <c r="G1334" s="141" t="s">
        <v>32766</v>
      </c>
      <c r="H1334" s="116" t="str">
        <f>_xlfn.CONCAT("(","${Variables:",C1334,"_kcat}"," * ",C1334," * ",E1334,") / (","${Variables:",C1334,"_km}"," + (",C1334," * ", E1334,"))")</f>
        <v>(${Variables:E2_7_1_11_kcat} * E2_7_1_11 * C01097 * C00002) / (${Variables:E2_7_1_11_km} + (E2_7_1_11 * C01097 * C00002))</v>
      </c>
      <c r="I1334" s="121" t="str">
        <f>_xlfn.CONCAT("r",A1334,": ",D1334," -&gt; ",F1334," | ",H1334)</f>
        <v>r1333: C01097 + C00002 -&gt; C03785 + C00008 | (${Variables:E2_7_1_11_kcat} * E2_7_1_11 * C01097 * C00002) / (${Variables:E2_7_1_11_km} + (E2_7_1_11 * C01097 * C00002))</v>
      </c>
    </row>
    <row r="1335" spans="1:9" s="82" customFormat="1" ht="25">
      <c r="A1335" s="116">
        <f t="shared" si="41"/>
        <v>1334</v>
      </c>
      <c r="B1335" s="114" t="s">
        <v>29106</v>
      </c>
      <c r="C1335" s="116" t="str">
        <f t="shared" si="40"/>
        <v>E2_7_1_11</v>
      </c>
      <c r="D1335" s="134" t="s">
        <v>32767</v>
      </c>
      <c r="E1335" s="135" t="s">
        <v>32768</v>
      </c>
      <c r="F1335" s="141" t="s">
        <v>32769</v>
      </c>
      <c r="G1335" s="141" t="s">
        <v>32770</v>
      </c>
      <c r="H1335" s="116" t="str">
        <f>_xlfn.CONCAT("(","${Variables:",C1335,"_kcat}"," * ",C1335," * ",E1335,") / (","${Variables:",C1335,"_km}"," + (",C1335," * ", E1335,"))")</f>
        <v>(${Variables:E2_7_1_11_kcat} * E2_7_1_11 * C00063 * C01097) / (${Variables:E2_7_1_11_km} + (E2_7_1_11 * C00063 * C01097))</v>
      </c>
      <c r="I1335" s="121" t="str">
        <f>_xlfn.CONCAT("r",A1335,": ",D1335," -&gt; ",F1335," | ",H1335)</f>
        <v>r1334: C00063 + C01097 -&gt; C00112 + C03785 | (${Variables:E2_7_1_11_kcat} * E2_7_1_11 * C00063 * C01097) / (${Variables:E2_7_1_11_km} + (E2_7_1_11 * C00063 * C01097))</v>
      </c>
    </row>
    <row r="1336" spans="1:9" s="82" customFormat="1" ht="25">
      <c r="A1336" s="116">
        <f t="shared" si="41"/>
        <v>1335</v>
      </c>
      <c r="B1336" s="114" t="s">
        <v>29106</v>
      </c>
      <c r="C1336" s="116" t="str">
        <f t="shared" si="40"/>
        <v>E2_7_1_11</v>
      </c>
      <c r="D1336" s="134" t="s">
        <v>32771</v>
      </c>
      <c r="E1336" s="135" t="s">
        <v>32772</v>
      </c>
      <c r="F1336" s="141" t="s">
        <v>32773</v>
      </c>
      <c r="G1336" s="141" t="s">
        <v>32774</v>
      </c>
      <c r="H1336" s="116" t="str">
        <f>_xlfn.CONCAT("(","${Variables:",C1336,"_kcat}"," * ",C1336," * ",E1336,") / (","${Variables:",C1336,"_km}"," + (",C1336," * ", E1336,"))")</f>
        <v>(${Variables:E2_7_1_11_kcat} * E2_7_1_11 * C00075 * C01097) / (${Variables:E2_7_1_11_km} + (E2_7_1_11 * C00075 * C01097))</v>
      </c>
      <c r="I1336" s="121" t="str">
        <f>_xlfn.CONCAT("r",A1336,": ",D1336," -&gt; ",F1336," | ",H1336)</f>
        <v>r1335: C00075 + C01097 -&gt; C00015 + C03785 | (${Variables:E2_7_1_11_kcat} * E2_7_1_11 * C00075 * C01097) / (${Variables:E2_7_1_11_km} + (E2_7_1_11 * C00075 * C01097))</v>
      </c>
    </row>
    <row r="1337" spans="1:9" s="82" customFormat="1" ht="25">
      <c r="A1337" s="116">
        <f t="shared" si="41"/>
        <v>1336</v>
      </c>
      <c r="B1337" s="114" t="s">
        <v>29106</v>
      </c>
      <c r="C1337" s="116" t="str">
        <f t="shared" si="40"/>
        <v>E2_7_1_11</v>
      </c>
      <c r="D1337" s="134" t="s">
        <v>32775</v>
      </c>
      <c r="E1337" s="135" t="s">
        <v>32776</v>
      </c>
      <c r="F1337" s="141" t="s">
        <v>32777</v>
      </c>
      <c r="G1337" s="141" t="s">
        <v>32778</v>
      </c>
      <c r="H1337" s="116" t="str">
        <f>_xlfn.CONCAT("(","${Variables:",C1337,"_kcat}"," * ",C1337," * ",E1337,") / (","${Variables:",C1337,"_km}"," + (",C1337," * ", E1337,"))")</f>
        <v>(${Variables:E2_7_1_11_kcat} * E2_7_1_11 * C00081 * C01097) / (${Variables:E2_7_1_11_km} + (E2_7_1_11 * C00081 * C01097))</v>
      </c>
      <c r="I1337" s="121" t="str">
        <f>_xlfn.CONCAT("r",A1337,": ",D1337," -&gt; ",F1337," | ",H1337)</f>
        <v>r1336: C00081 + C01097 -&gt; C00104 + C03785 | (${Variables:E2_7_1_11_kcat} * E2_7_1_11 * C00081 * C01097) / (${Variables:E2_7_1_11_km} + (E2_7_1_11 * C00081 * C01097))</v>
      </c>
    </row>
    <row r="1338" spans="1:9" s="82" customFormat="1" ht="25">
      <c r="A1338" s="116">
        <f t="shared" si="41"/>
        <v>1337</v>
      </c>
      <c r="B1338" s="114" t="s">
        <v>29107</v>
      </c>
      <c r="C1338" s="116" t="str">
        <f t="shared" si="40"/>
        <v>E2_7_1_12</v>
      </c>
      <c r="D1338" s="134" t="s">
        <v>32779</v>
      </c>
      <c r="E1338" s="135" t="s">
        <v>32780</v>
      </c>
      <c r="F1338" s="141" t="s">
        <v>32781</v>
      </c>
      <c r="G1338" s="141" t="s">
        <v>32782</v>
      </c>
      <c r="H1338" s="116" t="str">
        <f>_xlfn.CONCAT("(","${Variables:",C1338,"_kcat}"," * ",C1338," * ",E1338,") / (","${Variables:",C1338,"_km}"," + (",C1338," * ", E1338,"))")</f>
        <v>(${Variables:E2_7_1_12_kcat} * E2_7_1_12 * C00002 * C00257) / (${Variables:E2_7_1_12_km} + (E2_7_1_12 * C00002 * C00257))</v>
      </c>
      <c r="I1338" s="121" t="str">
        <f>_xlfn.CONCAT("r",A1338,": ",D1338," -&gt; ",F1338," | ",H1338)</f>
        <v>r1337: C00002 + C00257 -&gt; C00008 + C00345 | (${Variables:E2_7_1_12_kcat} * E2_7_1_12 * C00002 * C00257) / (${Variables:E2_7_1_12_km} + (E2_7_1_12 * C00002 * C00257))</v>
      </c>
    </row>
    <row r="1339" spans="1:9" s="82" customFormat="1" ht="25">
      <c r="A1339" s="116">
        <f t="shared" si="41"/>
        <v>1338</v>
      </c>
      <c r="B1339" s="114" t="s">
        <v>29107</v>
      </c>
      <c r="C1339" s="116" t="str">
        <f t="shared" si="40"/>
        <v>E2_7_1_12</v>
      </c>
      <c r="D1339" s="134" t="s">
        <v>32779</v>
      </c>
      <c r="E1339" s="135" t="s">
        <v>32780</v>
      </c>
      <c r="F1339" s="141" t="s">
        <v>32781</v>
      </c>
      <c r="G1339" s="141" t="s">
        <v>32782</v>
      </c>
      <c r="H1339" s="116" t="str">
        <f>_xlfn.CONCAT("(","${Variables:",C1339,"_kcat}"," * ",C1339," * ",E1339,") / (","${Variables:",C1339,"_km}"," + (",C1339," * ", E1339,"))")</f>
        <v>(${Variables:E2_7_1_12_kcat} * E2_7_1_12 * C00002 * C00257) / (${Variables:E2_7_1_12_km} + (E2_7_1_12 * C00002 * C00257))</v>
      </c>
      <c r="I1339" s="121" t="str">
        <f>_xlfn.CONCAT("r",A1339,": ",D1339," -&gt; ",F1339," | ",H1339)</f>
        <v>r1338: C00002 + C00257 -&gt; C00008 + C00345 | (${Variables:E2_7_1_12_kcat} * E2_7_1_12 * C00002 * C00257) / (${Variables:E2_7_1_12_km} + (E2_7_1_12 * C00002 * C00257))</v>
      </c>
    </row>
    <row r="1340" spans="1:9" s="82" customFormat="1" ht="25">
      <c r="A1340" s="116">
        <f t="shared" si="41"/>
        <v>1339</v>
      </c>
      <c r="B1340" s="114" t="s">
        <v>29108</v>
      </c>
      <c r="C1340" s="116" t="str">
        <f t="shared" si="40"/>
        <v>E2_7_1_121</v>
      </c>
      <c r="D1340" s="134" t="s">
        <v>32783</v>
      </c>
      <c r="E1340" s="135" t="s">
        <v>32784</v>
      </c>
      <c r="F1340" s="141" t="s">
        <v>32785</v>
      </c>
      <c r="G1340" s="141" t="s">
        <v>32786</v>
      </c>
      <c r="H1340" s="116" t="str">
        <f>_xlfn.CONCAT("(","${Variables:",C1340,"_kcat}"," * ",C1340," * ",E1340,") / (","${Variables:",C1340,"_km}"," + (",C1340," * ", E1340,"))")</f>
        <v>(${Variables:E2_7_1_121_kcat} * E2_7_1_121 * C00074 * C00184) / (${Variables:E2_7_1_121_km} + (E2_7_1_121 * C00074 * C00184))</v>
      </c>
      <c r="I1340" s="121" t="str">
        <f>_xlfn.CONCAT("r",A1340,": ",D1340," -&gt; ",F1340," | ",H1340)</f>
        <v>r1339: C00074 + C00184 -&gt; C00022 + C00111 | (${Variables:E2_7_1_121_kcat} * E2_7_1_121 * C00074 * C00184) / (${Variables:E2_7_1_121_km} + (E2_7_1_121 * C00074 * C00184))</v>
      </c>
    </row>
    <row r="1341" spans="1:9" s="82" customFormat="1" ht="25">
      <c r="A1341" s="116">
        <f t="shared" si="41"/>
        <v>1340</v>
      </c>
      <c r="B1341" s="114" t="s">
        <v>29108</v>
      </c>
      <c r="C1341" s="116" t="str">
        <f t="shared" si="40"/>
        <v>E2_7_1_121</v>
      </c>
      <c r="D1341" s="134" t="s">
        <v>32783</v>
      </c>
      <c r="E1341" s="135" t="s">
        <v>32784</v>
      </c>
      <c r="F1341" s="141" t="s">
        <v>32785</v>
      </c>
      <c r="G1341" s="141" t="s">
        <v>32786</v>
      </c>
      <c r="H1341" s="116" t="str">
        <f>_xlfn.CONCAT("(","${Variables:",C1341,"_kcat}"," * ",C1341," * ",E1341,") / (","${Variables:",C1341,"_km}"," + (",C1341," * ", E1341,"))")</f>
        <v>(${Variables:E2_7_1_121_kcat} * E2_7_1_121 * C00074 * C00184) / (${Variables:E2_7_1_121_km} + (E2_7_1_121 * C00074 * C00184))</v>
      </c>
      <c r="I1341" s="121" t="str">
        <f>_xlfn.CONCAT("r",A1341,": ",D1341," -&gt; ",F1341," | ",H1341)</f>
        <v>r1340: C00074 + C00184 -&gt; C00022 + C00111 | (${Variables:E2_7_1_121_kcat} * E2_7_1_121 * C00074 * C00184) / (${Variables:E2_7_1_121_km} + (E2_7_1_121 * C00074 * C00184))</v>
      </c>
    </row>
    <row r="1342" spans="1:9" s="82" customFormat="1" ht="25">
      <c r="A1342" s="116">
        <f t="shared" si="41"/>
        <v>1341</v>
      </c>
      <c r="B1342" s="114" t="s">
        <v>29108</v>
      </c>
      <c r="C1342" s="116" t="str">
        <f t="shared" si="40"/>
        <v>E2_7_1_121</v>
      </c>
      <c r="D1342" s="134" t="s">
        <v>32783</v>
      </c>
      <c r="E1342" s="135" t="s">
        <v>32784</v>
      </c>
      <c r="F1342" s="141" t="s">
        <v>32785</v>
      </c>
      <c r="G1342" s="141" t="s">
        <v>32786</v>
      </c>
      <c r="H1342" s="116" t="str">
        <f>_xlfn.CONCAT("(","${Variables:",C1342,"_kcat}"," * ",C1342," * ",E1342,") / (","${Variables:",C1342,"_km}"," + (",C1342," * ", E1342,"))")</f>
        <v>(${Variables:E2_7_1_121_kcat} * E2_7_1_121 * C00074 * C00184) / (${Variables:E2_7_1_121_km} + (E2_7_1_121 * C00074 * C00184))</v>
      </c>
      <c r="I1342" s="121" t="str">
        <f>_xlfn.CONCAT("r",A1342,": ",D1342," -&gt; ",F1342," | ",H1342)</f>
        <v>r1341: C00074 + C00184 -&gt; C00022 + C00111 | (${Variables:E2_7_1_121_kcat} * E2_7_1_121 * C00074 * C00184) / (${Variables:E2_7_1_121_km} + (E2_7_1_121 * C00074 * C00184))</v>
      </c>
    </row>
    <row r="1343" spans="1:9" s="82" customFormat="1" ht="25">
      <c r="A1343" s="116">
        <f t="shared" si="41"/>
        <v>1342</v>
      </c>
      <c r="B1343" s="114" t="s">
        <v>29109</v>
      </c>
      <c r="C1343" s="116" t="str">
        <f t="shared" si="40"/>
        <v>E2_7_1_130</v>
      </c>
      <c r="D1343" s="137" t="s">
        <v>32787</v>
      </c>
      <c r="E1343" s="138" t="s">
        <v>32788</v>
      </c>
      <c r="F1343" s="141" t="s">
        <v>32789</v>
      </c>
      <c r="G1343" s="141" t="s">
        <v>32790</v>
      </c>
      <c r="H1343" s="116" t="str">
        <f>_xlfn.CONCAT("(","${Variables:",C1343,"_kcat}"," * ",C1343," * ",E1343,") / (","${Variables:",C1343,"_km}"," + (",C1343," * ", E1343,"))")</f>
        <v>(${Variables:E2_7_1_130_kcat} * E2_7_1_130 * C00002 * C04932) / (${Variables:E2_7_1_130_km} + (E2_7_1_130 * C00002 * C04932))</v>
      </c>
      <c r="I1343" s="121" t="str">
        <f>_xlfn.CONCAT("r",A1343,": ",D1343," -&gt; ",F1343," | ",H1343)</f>
        <v>r1342: C00002 + C04932 -&gt; C00008 + C04919 | (${Variables:E2_7_1_130_kcat} * E2_7_1_130 * C00002 * C04932) / (${Variables:E2_7_1_130_km} + (E2_7_1_130 * C00002 * C04932))</v>
      </c>
    </row>
    <row r="1344" spans="1:9" s="82" customFormat="1" ht="25">
      <c r="A1344" s="116">
        <f t="shared" si="41"/>
        <v>1343</v>
      </c>
      <c r="B1344" s="114" t="s">
        <v>29110</v>
      </c>
      <c r="C1344" s="116" t="str">
        <f t="shared" si="40"/>
        <v>E2_7_1_144</v>
      </c>
      <c r="D1344" s="134" t="s">
        <v>32763</v>
      </c>
      <c r="E1344" s="135" t="s">
        <v>32764</v>
      </c>
      <c r="F1344" s="141" t="s">
        <v>32765</v>
      </c>
      <c r="G1344" s="141" t="s">
        <v>32766</v>
      </c>
      <c r="H1344" s="116" t="str">
        <f>_xlfn.CONCAT("(","${Variables:",C1344,"_kcat}"," * ",C1344," * ",E1344,") / (","${Variables:",C1344,"_km}"," + (",C1344," * ", E1344,"))")</f>
        <v>(${Variables:E2_7_1_144_kcat} * E2_7_1_144 * C01097 * C00002) / (${Variables:E2_7_1_144_km} + (E2_7_1_144 * C01097 * C00002))</v>
      </c>
      <c r="I1344" s="121" t="str">
        <f>_xlfn.CONCAT("r",A1344,": ",D1344," -&gt; ",F1344," | ",H1344)</f>
        <v>r1343: C01097 + C00002 -&gt; C03785 + C00008 | (${Variables:E2_7_1_144_kcat} * E2_7_1_144 * C01097 * C00002) / (${Variables:E2_7_1_144_km} + (E2_7_1_144 * C01097 * C00002))</v>
      </c>
    </row>
    <row r="1345" spans="1:9" s="82" customFormat="1" ht="25">
      <c r="A1345" s="116">
        <f t="shared" si="41"/>
        <v>1344</v>
      </c>
      <c r="B1345" s="114" t="s">
        <v>29111</v>
      </c>
      <c r="C1345" s="116" t="str">
        <f t="shared" si="40"/>
        <v>E2_7_1_148</v>
      </c>
      <c r="D1345" s="134" t="s">
        <v>32791</v>
      </c>
      <c r="E1345" s="135" t="s">
        <v>32792</v>
      </c>
      <c r="F1345" s="141" t="s">
        <v>32793</v>
      </c>
      <c r="G1345" s="141" t="s">
        <v>32794</v>
      </c>
      <c r="H1345" s="116" t="str">
        <f>_xlfn.CONCAT("(","${Variables:",C1345,"_kcat}"," * ",C1345," * ",E1345,") / (","${Variables:",C1345,"_km}"," + (",C1345," * ", E1345,"))")</f>
        <v>(${Variables:E2_7_1_148_kcat} * E2_7_1_148 * C11435 * C00002) / (${Variables:E2_7_1_148_km} + (E2_7_1_148 * C11435 * C00002))</v>
      </c>
      <c r="I1345" s="121" t="str">
        <f>_xlfn.CONCAT("r",A1345,": ",D1345," -&gt; ",F1345," | ",H1345)</f>
        <v>r1344: C11435 + C00002 -&gt; C11436 + C00008 | (${Variables:E2_7_1_148_kcat} * E2_7_1_148 * C11435 * C00002) / (${Variables:E2_7_1_148_km} + (E2_7_1_148 * C11435 * C00002))</v>
      </c>
    </row>
    <row r="1346" spans="1:9" s="82" customFormat="1" ht="25">
      <c r="A1346" s="116">
        <f t="shared" si="41"/>
        <v>1345</v>
      </c>
      <c r="B1346" s="114" t="s">
        <v>29112</v>
      </c>
      <c r="C1346" s="116" t="str">
        <f t="shared" si="40"/>
        <v>E2_7_1_15</v>
      </c>
      <c r="D1346" s="134" t="s">
        <v>32795</v>
      </c>
      <c r="E1346" s="135" t="s">
        <v>32796</v>
      </c>
      <c r="F1346" s="141" t="s">
        <v>32797</v>
      </c>
      <c r="G1346" s="141" t="s">
        <v>32798</v>
      </c>
      <c r="H1346" s="116" t="str">
        <f>_xlfn.CONCAT("(","${Variables:",C1346,"_kcat}"," * ",C1346," * ",E1346,") / (","${Variables:",C1346,"_km}"," + (",C1346," * ", E1346,"))")</f>
        <v>(${Variables:E2_7_1_15_kcat} * E2_7_1_15 * C00002 * C00121) / (${Variables:E2_7_1_15_km} + (E2_7_1_15 * C00002 * C00121))</v>
      </c>
      <c r="I1346" s="121" t="str">
        <f>_xlfn.CONCAT("r",A1346,": ",D1346," -&gt; ",F1346," | ",H1346)</f>
        <v>r1345: C00002 + C00121 -&gt; C00008 + C00117 | (${Variables:E2_7_1_15_kcat} * E2_7_1_15 * C00002 * C00121) / (${Variables:E2_7_1_15_km} + (E2_7_1_15 * C00002 * C00121))</v>
      </c>
    </row>
    <row r="1347" spans="1:9" s="82" customFormat="1" ht="25">
      <c r="A1347" s="116">
        <f t="shared" si="41"/>
        <v>1346</v>
      </c>
      <c r="B1347" s="114" t="s">
        <v>29112</v>
      </c>
      <c r="C1347" s="116" t="str">
        <f t="shared" ref="C1347:C1410" si="42">CONCATENATE("E",B1347)</f>
        <v>E2_7_1_15</v>
      </c>
      <c r="D1347" s="134" t="s">
        <v>32799</v>
      </c>
      <c r="E1347" s="135" t="s">
        <v>32800</v>
      </c>
      <c r="F1347" s="141" t="s">
        <v>32801</v>
      </c>
      <c r="G1347" s="141" t="s">
        <v>32802</v>
      </c>
      <c r="H1347" s="116" t="str">
        <f>_xlfn.CONCAT("(","${Variables:",C1347,"_kcat}"," * ",C1347," * ",E1347,") / (","${Variables:",C1347,"_km}"," + (",C1347," * ", E1347,"))")</f>
        <v>(${Variables:E2_7_1_15_kcat} * E2_7_1_15 * C00673 * C00008) / (${Variables:E2_7_1_15_km} + (E2_7_1_15 * C00673 * C00008))</v>
      </c>
      <c r="I1347" s="121" t="str">
        <f>_xlfn.CONCAT("r",A1347,": ",D1347," -&gt; ",F1347," | ",H1347)</f>
        <v>r1346: C00673 + C00008 -&gt; C01801 + C00002 | (${Variables:E2_7_1_15_kcat} * E2_7_1_15 * C00673 * C00008) / (${Variables:E2_7_1_15_km} + (E2_7_1_15 * C00673 * C00008))</v>
      </c>
    </row>
    <row r="1348" spans="1:9" s="82" customFormat="1" ht="25">
      <c r="A1348" s="116">
        <f t="shared" ref="A1348:A1411" si="43">A1347+1</f>
        <v>1347</v>
      </c>
      <c r="B1348" s="114" t="s">
        <v>29113</v>
      </c>
      <c r="C1348" s="116" t="str">
        <f t="shared" si="42"/>
        <v>E2_7_1_156</v>
      </c>
      <c r="D1348" s="134" t="s">
        <v>32803</v>
      </c>
      <c r="E1348" s="135" t="s">
        <v>32804</v>
      </c>
      <c r="F1348" s="141" t="s">
        <v>32805</v>
      </c>
      <c r="G1348" s="141" t="s">
        <v>32806</v>
      </c>
      <c r="H1348" s="116" t="str">
        <f>_xlfn.CONCAT("(","${Variables:",C1348,"_kcat}"," * ",C1348," * ",E1348,") / (","${Variables:",C1348,"_km}"," + (",C1348," * ", E1348,"))")</f>
        <v>(${Variables:E2_7_1_156_kcat} * E2_7_1_156 * C06508 * C00002) / (${Variables:E2_7_1_156_km} + (E2_7_1_156 * C06508 * C00002))</v>
      </c>
      <c r="I1348" s="121" t="str">
        <f>_xlfn.CONCAT("r",A1348,": ",D1348," -&gt; ",F1348," | ",H1348)</f>
        <v>r1347: C06508 + C00002 -&gt; C06509 + C00008 | (${Variables:E2_7_1_156_kcat} * E2_7_1_156 * C06508 * C00002) / (${Variables:E2_7_1_156_km} + (E2_7_1_156 * C06508 * C00002))</v>
      </c>
    </row>
    <row r="1349" spans="1:9" s="82" customFormat="1" ht="25">
      <c r="A1349" s="116">
        <f t="shared" si="43"/>
        <v>1348</v>
      </c>
      <c r="B1349" s="114" t="s">
        <v>29113</v>
      </c>
      <c r="C1349" s="116" t="str">
        <f t="shared" si="42"/>
        <v>E2_7_1_156</v>
      </c>
      <c r="D1349" s="134" t="s">
        <v>32807</v>
      </c>
      <c r="E1349" s="135" t="s">
        <v>32808</v>
      </c>
      <c r="F1349" s="141" t="s">
        <v>32809</v>
      </c>
      <c r="G1349" s="141" t="s">
        <v>32810</v>
      </c>
      <c r="H1349" s="116" t="str">
        <f>_xlfn.CONCAT("(","${Variables:",C1349,"_kcat}"," * ",C1349," * ",E1349,") / (","${Variables:",C1349,"_km}"," + (",C1349," * ", E1349,"))")</f>
        <v>(${Variables:E2_7_1_156_kcat} * E2_7_1_156 * C06508 * C00044) / (${Variables:E2_7_1_156_km} + (E2_7_1_156 * C06508 * C00044))</v>
      </c>
      <c r="I1349" s="121" t="str">
        <f>_xlfn.CONCAT("r",A1349,": ",D1349," -&gt; ",F1349," | ",H1349)</f>
        <v>r1348: C06508 + C00044 -&gt; C06509 + C00035 | (${Variables:E2_7_1_156_kcat} * E2_7_1_156 * C06508 * C00044) / (${Variables:E2_7_1_156_km} + (E2_7_1_156 * C06508 * C00044))</v>
      </c>
    </row>
    <row r="1350" spans="1:9" s="82" customFormat="1" ht="25">
      <c r="A1350" s="116">
        <f t="shared" si="43"/>
        <v>1349</v>
      </c>
      <c r="B1350" s="114" t="s">
        <v>29114</v>
      </c>
      <c r="C1350" s="116" t="str">
        <f t="shared" si="42"/>
        <v>E2_7_1_16</v>
      </c>
      <c r="D1350" s="134" t="s">
        <v>32811</v>
      </c>
      <c r="E1350" s="135" t="s">
        <v>32812</v>
      </c>
      <c r="F1350" s="141" t="s">
        <v>32813</v>
      </c>
      <c r="G1350" s="141" t="s">
        <v>32814</v>
      </c>
      <c r="H1350" s="116" t="str">
        <f>_xlfn.CONCAT("(","${Variables:",C1350,"_kcat}"," * ",C1350," * ",E1350,") / (","${Variables:",C1350,"_km}"," + (",C1350," * ", E1350,"))")</f>
        <v>(${Variables:E2_7_1_16_kcat} * E2_7_1_16 * C00002 * C00309) / (${Variables:E2_7_1_16_km} + (E2_7_1_16 * C00002 * C00309))</v>
      </c>
      <c r="I1350" s="121" t="str">
        <f>_xlfn.CONCAT("r",A1350,": ",D1350," -&gt; ",F1350," | ",H1350)</f>
        <v>r1349: C00002 + C00309 -&gt; C00008 + C00199 | (${Variables:E2_7_1_16_kcat} * E2_7_1_16 * C00002 * C00309) / (${Variables:E2_7_1_16_km} + (E2_7_1_16 * C00002 * C00309))</v>
      </c>
    </row>
    <row r="1351" spans="1:9" s="82" customFormat="1" ht="25">
      <c r="A1351" s="116">
        <f t="shared" si="43"/>
        <v>1350</v>
      </c>
      <c r="B1351" s="114" t="s">
        <v>29114</v>
      </c>
      <c r="C1351" s="116" t="str">
        <f t="shared" si="42"/>
        <v>E2_7_1_16</v>
      </c>
      <c r="D1351" s="134" t="s">
        <v>32815</v>
      </c>
      <c r="E1351" s="135" t="s">
        <v>32816</v>
      </c>
      <c r="F1351" s="141" t="s">
        <v>32817</v>
      </c>
      <c r="G1351" s="141" t="s">
        <v>32818</v>
      </c>
      <c r="H1351" s="116" t="str">
        <f>_xlfn.CONCAT("(","${Variables:",C1351,"_kcat}"," * ",C1351," * ",E1351,") / (","${Variables:",C1351,"_km}"," + (",C1351," * ", E1351,"))")</f>
        <v>(${Variables:E2_7_1_16_kcat} * E2_7_1_16 * C00002 * C00508) / (${Variables:E2_7_1_16_km} + (E2_7_1_16 * C00002 * C00508))</v>
      </c>
      <c r="I1351" s="121" t="str">
        <f>_xlfn.CONCAT("r",A1351,": ",D1351," -&gt; ",F1351," | ",H1351)</f>
        <v>r1350: C00002 + C00508 -&gt; C00008 + C01101 | (${Variables:E2_7_1_16_kcat} * E2_7_1_16 * C00002 * C00508) / (${Variables:E2_7_1_16_km} + (E2_7_1_16 * C00002 * C00508))</v>
      </c>
    </row>
    <row r="1352" spans="1:9" s="82" customFormat="1" ht="25">
      <c r="A1352" s="116">
        <f t="shared" si="43"/>
        <v>1351</v>
      </c>
      <c r="B1352" s="114" t="s">
        <v>29115</v>
      </c>
      <c r="C1352" s="116" t="str">
        <f t="shared" si="42"/>
        <v>E2_7_1_165</v>
      </c>
      <c r="D1352" s="134" t="s">
        <v>32819</v>
      </c>
      <c r="E1352" s="135" t="s">
        <v>32820</v>
      </c>
      <c r="F1352" s="141" t="s">
        <v>32821</v>
      </c>
      <c r="G1352" s="141" t="s">
        <v>32822</v>
      </c>
      <c r="H1352" s="116" t="str">
        <f>_xlfn.CONCAT("(","${Variables:",C1352,"_kcat}"," * ",C1352," * ",E1352,") / (","${Variables:",C1352,"_km}"," + (",C1352," * ", E1352,"))")</f>
        <v>(${Variables:E2_7_1_165_kcat} * E2_7_1_165 * C00258 * C00002) / (${Variables:E2_7_1_165_km} + (E2_7_1_165 * C00258 * C00002))</v>
      </c>
      <c r="I1352" s="121" t="str">
        <f>_xlfn.CONCAT("r",A1352,": ",D1352," -&gt; ",F1352," | ",H1352)</f>
        <v>r1351: C00258 + C00002 -&gt; C00631 + C00008 | (${Variables:E2_7_1_165_kcat} * E2_7_1_165 * C00258 * C00002) / (${Variables:E2_7_1_165_km} + (E2_7_1_165 * C00258 * C00002))</v>
      </c>
    </row>
    <row r="1353" spans="1:9" s="82" customFormat="1" ht="25">
      <c r="A1353" s="116">
        <f t="shared" si="43"/>
        <v>1352</v>
      </c>
      <c r="B1353" s="114" t="s">
        <v>29115</v>
      </c>
      <c r="C1353" s="116" t="str">
        <f t="shared" si="42"/>
        <v>E2_7_1_165</v>
      </c>
      <c r="D1353" s="134" t="s">
        <v>32819</v>
      </c>
      <c r="E1353" s="135" t="s">
        <v>32820</v>
      </c>
      <c r="F1353" s="141" t="s">
        <v>32821</v>
      </c>
      <c r="G1353" s="141" t="s">
        <v>32822</v>
      </c>
      <c r="H1353" s="116" t="str">
        <f>_xlfn.CONCAT("(","${Variables:",C1353,"_kcat}"," * ",C1353," * ",E1353,") / (","${Variables:",C1353,"_km}"," + (",C1353," * ", E1353,"))")</f>
        <v>(${Variables:E2_7_1_165_kcat} * E2_7_1_165 * C00258 * C00002) / (${Variables:E2_7_1_165_km} + (E2_7_1_165 * C00258 * C00002))</v>
      </c>
      <c r="I1353" s="121" t="str">
        <f>_xlfn.CONCAT("r",A1353,": ",D1353," -&gt; ",F1353," | ",H1353)</f>
        <v>r1352: C00258 + C00002 -&gt; C00631 + C00008 | (${Variables:E2_7_1_165_kcat} * E2_7_1_165 * C00258 * C00002) / (${Variables:E2_7_1_165_km} + (E2_7_1_165 * C00258 * C00002))</v>
      </c>
    </row>
    <row r="1354" spans="1:9" s="82" customFormat="1" ht="25">
      <c r="A1354" s="116">
        <f t="shared" si="43"/>
        <v>1353</v>
      </c>
      <c r="B1354" s="114" t="s">
        <v>29116</v>
      </c>
      <c r="C1354" s="116" t="str">
        <f t="shared" si="42"/>
        <v>E2_7_1_167</v>
      </c>
      <c r="D1354" s="134" t="s">
        <v>32823</v>
      </c>
      <c r="E1354" s="135" t="s">
        <v>32824</v>
      </c>
      <c r="F1354" s="141" t="s">
        <v>32825</v>
      </c>
      <c r="G1354" s="141" t="s">
        <v>32826</v>
      </c>
      <c r="H1354" s="116" t="str">
        <f>_xlfn.CONCAT("(","${Variables:",C1354,"_kcat}"," * ",C1354," * ",E1354,") / (","${Variables:",C1354,"_km}"," + (",C1354," * ", E1354,"))")</f>
        <v>(${Variables:E2_7_1_167_kcat} * E2_7_1_167 * C00002 * C07836) / (${Variables:E2_7_1_167_km} + (E2_7_1_167 * C00002 * C07836))</v>
      </c>
      <c r="I1354" s="121" t="str">
        <f>_xlfn.CONCAT("r",A1354,": ",D1354," -&gt; ",F1354," | ",H1354)</f>
        <v>r1353: C00002 + C07836 -&gt; C00008 + C11472 | (${Variables:E2_7_1_167_kcat} * E2_7_1_167 * C00002 * C07836) / (${Variables:E2_7_1_167_km} + (E2_7_1_167 * C00002 * C07836))</v>
      </c>
    </row>
    <row r="1355" spans="1:9" s="82" customFormat="1" ht="25">
      <c r="A1355" s="116">
        <f t="shared" si="43"/>
        <v>1354</v>
      </c>
      <c r="B1355" s="114" t="s">
        <v>29117</v>
      </c>
      <c r="C1355" s="116" t="str">
        <f t="shared" si="42"/>
        <v>E2_7_1_17</v>
      </c>
      <c r="D1355" s="134" t="s">
        <v>32827</v>
      </c>
      <c r="E1355" s="135" t="s">
        <v>32828</v>
      </c>
      <c r="F1355" s="141" t="s">
        <v>32829</v>
      </c>
      <c r="G1355" s="141" t="s">
        <v>32830</v>
      </c>
      <c r="H1355" s="116" t="str">
        <f>_xlfn.CONCAT("(","${Variables:",C1355,"_kcat}"," * ",C1355," * ",E1355,") / (","${Variables:",C1355,"_km}"," + (",C1355," * ", E1355,"))")</f>
        <v>(${Variables:E2_7_1_17_kcat} * E2_7_1_17 * C00002 * C00310) / (${Variables:E2_7_1_17_km} + (E2_7_1_17 * C00002 * C00310))</v>
      </c>
      <c r="I1355" s="121" t="str">
        <f>_xlfn.CONCAT("r",A1355,": ",D1355," -&gt; ",F1355," | ",H1355)</f>
        <v>r1354: C00002 + C00310 -&gt; C00008 + C00231 | (${Variables:E2_7_1_17_kcat} * E2_7_1_17 * C00002 * C00310) / (${Variables:E2_7_1_17_km} + (E2_7_1_17 * C00002 * C00310))</v>
      </c>
    </row>
    <row r="1356" spans="1:9" s="82" customFormat="1" ht="37.5">
      <c r="A1356" s="116">
        <f t="shared" si="43"/>
        <v>1355</v>
      </c>
      <c r="B1356" s="114" t="s">
        <v>29118</v>
      </c>
      <c r="C1356" s="116" t="str">
        <f t="shared" si="42"/>
        <v>E2_7_1_170</v>
      </c>
      <c r="D1356" s="134" t="s">
        <v>32831</v>
      </c>
      <c r="E1356" s="135" t="s">
        <v>32832</v>
      </c>
      <c r="F1356" s="141" t="s">
        <v>32833</v>
      </c>
      <c r="G1356" s="141" t="s">
        <v>32834</v>
      </c>
      <c r="H1356" s="116" t="str">
        <f>_xlfn.CONCAT("(","${Variables:",C1356,"_kcat}"," * ",C1356," * ",E1356,") / (","${Variables:",C1356,"_km}"," + (",C1356," * ", E1356,"))")</f>
        <v>(${Variables:E2_7_1_170_kcat} * E2_7_1_170 * C00002 * C19769 * C00001) / (${Variables:E2_7_1_170_km} + (E2_7_1_170 * C00002 * C19769 * C00001))</v>
      </c>
      <c r="I1356" s="121" t="str">
        <f>_xlfn.CONCAT("r",A1356,": ",D1356," -&gt; ",F1356," | ",H1356)</f>
        <v>r1355: C00002 + C19769 + C00001 -&gt; C00008 + C16698 | (${Variables:E2_7_1_170_kcat} * E2_7_1_170 * C00002 * C19769 * C00001) / (${Variables:E2_7_1_170_km} + (E2_7_1_170 * C00002 * C19769 * C00001))</v>
      </c>
    </row>
    <row r="1357" spans="1:9" s="82" customFormat="1" ht="37.5">
      <c r="A1357" s="116">
        <f t="shared" si="43"/>
        <v>1356</v>
      </c>
      <c r="B1357" s="114" t="s">
        <v>29118</v>
      </c>
      <c r="C1357" s="116" t="str">
        <f t="shared" si="42"/>
        <v>E2_7_1_170</v>
      </c>
      <c r="D1357" s="134" t="s">
        <v>32831</v>
      </c>
      <c r="E1357" s="135" t="s">
        <v>32832</v>
      </c>
      <c r="F1357" s="141" t="s">
        <v>32835</v>
      </c>
      <c r="G1357" s="141" t="s">
        <v>32836</v>
      </c>
      <c r="H1357" s="116" t="str">
        <f>_xlfn.CONCAT("(","${Variables:",C1357,"_kcat}"," * ",C1357," * ",E1357,") / (","${Variables:",C1357,"_km}"," + (",C1357," * ", E1357,"))")</f>
        <v>(${Variables:E2_7_1_170_kcat} * E2_7_1_170 * C00002 * C19769 * C00001) / (${Variables:E2_7_1_170_km} + (E2_7_1_170 * C00002 * C19769 * C00001))</v>
      </c>
      <c r="I1357" s="121" t="str">
        <f>_xlfn.CONCAT("r",A1357,": ",D1357," -&gt; ",F1357," | ",H1357)</f>
        <v>r1356: C00002 + C19769 + C00001 -&gt; C00008 + C19770 | (${Variables:E2_7_1_170_kcat} * E2_7_1_170 * C00002 * C19769 * C00001) / (${Variables:E2_7_1_170_km} + (E2_7_1_170 * C00002 * C19769 * C00001))</v>
      </c>
    </row>
    <row r="1358" spans="1:9" s="82" customFormat="1" ht="25">
      <c r="A1358" s="116">
        <f t="shared" si="43"/>
        <v>1357</v>
      </c>
      <c r="B1358" s="114" t="s">
        <v>29119</v>
      </c>
      <c r="C1358" s="116" t="str">
        <f t="shared" si="42"/>
        <v>E2_7_1_180</v>
      </c>
      <c r="D1358" s="134" t="s">
        <v>32837</v>
      </c>
      <c r="E1358" s="135" t="s">
        <v>32838</v>
      </c>
      <c r="F1358" s="141" t="s">
        <v>32839</v>
      </c>
      <c r="G1358" s="141" t="s">
        <v>32840</v>
      </c>
      <c r="H1358" s="116" t="str">
        <f>_xlfn.CONCAT("(","${Variables:",C1358,"_kcat}"," * ",C1358," * ",E1358,") / (","${Variables:",C1358,"_km}"," + (",C1358," * ", E1358,"))")</f>
        <v>(${Variables:E2_7_1_180_kcat} * E2_7_1_180 * C00016 * C19803) / (${Variables:E2_7_1_180_km} + (E2_7_1_180 * C00016 * C19803))</v>
      </c>
      <c r="I1358" s="121" t="str">
        <f>_xlfn.CONCAT("r",A1358,": ",D1358," -&gt; ",F1358," | ",H1358)</f>
        <v>r1357: C00016 + C19803 -&gt; C20730 + C00020 | (${Variables:E2_7_1_180_kcat} * E2_7_1_180 * C00016 * C19803) / (${Variables:E2_7_1_180_km} + (E2_7_1_180 * C00016 * C19803))</v>
      </c>
    </row>
    <row r="1359" spans="1:9" s="82" customFormat="1" ht="25">
      <c r="A1359" s="116">
        <f t="shared" si="43"/>
        <v>1358</v>
      </c>
      <c r="B1359" s="114" t="s">
        <v>29120</v>
      </c>
      <c r="C1359" s="116" t="str">
        <f t="shared" si="42"/>
        <v>E2_7_1_184</v>
      </c>
      <c r="D1359" s="134" t="s">
        <v>32841</v>
      </c>
      <c r="E1359" s="135" t="s">
        <v>32842</v>
      </c>
      <c r="F1359" s="141" t="s">
        <v>32843</v>
      </c>
      <c r="G1359" s="141" t="s">
        <v>32844</v>
      </c>
      <c r="H1359" s="116" t="str">
        <f>_xlfn.CONCAT("(","${Variables:",C1359,"_kcat}"," * ",C1359," * ",E1359,") / (","${Variables:",C1359,"_km}"," + (",C1359," * ", E1359,"))")</f>
        <v>(${Variables:E2_7_1_184_kcat} * E2_7_1_184 * C00002 * C20830 ) / (${Variables:E2_7_1_184_km} + (E2_7_1_184 * C00002 * C20830 ))</v>
      </c>
      <c r="I1359" s="121" t="str">
        <f>_xlfn.CONCAT("r",A1359,": ",D1359," -&gt; ",F1359," | ",H1359)</f>
        <v>r1358: C00002 + C20830  -&gt; C00008 + C20831 | (${Variables:E2_7_1_184_kcat} * E2_7_1_184 * C00002 * C20830 ) / (${Variables:E2_7_1_184_km} + (E2_7_1_184 * C00002 * C20830 ))</v>
      </c>
    </row>
    <row r="1360" spans="1:9" s="82" customFormat="1" ht="25">
      <c r="A1360" s="116">
        <f t="shared" si="43"/>
        <v>1359</v>
      </c>
      <c r="B1360" s="114" t="s">
        <v>29121</v>
      </c>
      <c r="C1360" s="116" t="str">
        <f t="shared" si="42"/>
        <v>E2_7_1_189</v>
      </c>
      <c r="D1360" s="134" t="s">
        <v>32845</v>
      </c>
      <c r="E1360" s="135" t="s">
        <v>32846</v>
      </c>
      <c r="F1360" s="141" t="s">
        <v>32847</v>
      </c>
      <c r="G1360" s="141" t="s">
        <v>32848</v>
      </c>
      <c r="H1360" s="116" t="str">
        <f>_xlfn.CONCAT("(","${Variables:",C1360,"_kcat}"," * ",C1360," * ",E1360,") / (","${Variables:",C1360,"_km}"," + (",C1360," * ", E1360,"))")</f>
        <v>(${Variables:E2_7_1_189_kcat} * E2_7_1_189 * C00002 * C11838) / (${Variables:E2_7_1_189_km} + (E2_7_1_189 * C00002 * C11838))</v>
      </c>
      <c r="I1360" s="121" t="str">
        <f>_xlfn.CONCAT("r",A1360,": ",D1360," -&gt; ",F1360," | ",H1360)</f>
        <v>r1359: C00002 + C11838 -&gt; C00008 + C20959 | (${Variables:E2_7_1_189_kcat} * E2_7_1_189 * C00002 * C11838) / (${Variables:E2_7_1_189_km} + (E2_7_1_189 * C00002 * C11838))</v>
      </c>
    </row>
    <row r="1361" spans="1:9" s="82" customFormat="1" ht="25">
      <c r="A1361" s="116">
        <f t="shared" si="43"/>
        <v>1360</v>
      </c>
      <c r="B1361" s="114" t="s">
        <v>29122</v>
      </c>
      <c r="C1361" s="116" t="str">
        <f t="shared" si="42"/>
        <v>E2_7_1_191</v>
      </c>
      <c r="D1361" s="134" t="s">
        <v>32849</v>
      </c>
      <c r="E1361" s="135" t="s">
        <v>32850</v>
      </c>
      <c r="F1361" s="141" t="s">
        <v>32851</v>
      </c>
      <c r="G1361" s="141" t="s">
        <v>32852</v>
      </c>
      <c r="H1361" s="116" t="str">
        <f>_xlfn.CONCAT("(","${Variables:",C1361,"_kcat}"," * ",C1361," * ",E1361,") / (","${Variables:",C1361,"_km}"," + (",C1361," * ", E1361,"))")</f>
        <v>(${Variables:E2_7_1_191_kcat} * E2_7_1_191 * C04261 * C00159) / (${Variables:E2_7_1_191_km} + (E2_7_1_191 * C04261 * C00159))</v>
      </c>
      <c r="I1361" s="121" t="str">
        <f>_xlfn.CONCAT("r",A1361,": ",D1361," -&gt; ",F1361," | ",H1361)</f>
        <v>r1360: C04261 + C00159 -&gt; C00615 + C00275 | (${Variables:E2_7_1_191_kcat} * E2_7_1_191 * C04261 * C00159) / (${Variables:E2_7_1_191_km} + (E2_7_1_191 * C04261 * C00159))</v>
      </c>
    </row>
    <row r="1362" spans="1:9" s="82" customFormat="1" ht="25">
      <c r="A1362" s="116">
        <f t="shared" si="43"/>
        <v>1361</v>
      </c>
      <c r="B1362" s="114" t="s">
        <v>29122</v>
      </c>
      <c r="C1362" s="116" t="str">
        <f t="shared" si="42"/>
        <v>E2_7_1_191</v>
      </c>
      <c r="D1362" s="134" t="s">
        <v>32849</v>
      </c>
      <c r="E1362" s="135" t="s">
        <v>32850</v>
      </c>
      <c r="F1362" s="141" t="s">
        <v>32851</v>
      </c>
      <c r="G1362" s="141" t="s">
        <v>32852</v>
      </c>
      <c r="H1362" s="116" t="str">
        <f>_xlfn.CONCAT("(","${Variables:",C1362,"_kcat}"," * ",C1362," * ",E1362,") / (","${Variables:",C1362,"_km}"," + (",C1362," * ", E1362,"))")</f>
        <v>(${Variables:E2_7_1_191_kcat} * E2_7_1_191 * C04261 * C00159) / (${Variables:E2_7_1_191_km} + (E2_7_1_191 * C04261 * C00159))</v>
      </c>
      <c r="I1362" s="121" t="str">
        <f>_xlfn.CONCAT("r",A1362,": ",D1362," -&gt; ",F1362," | ",H1362)</f>
        <v>r1361: C04261 + C00159 -&gt; C00615 + C00275 | (${Variables:E2_7_1_191_kcat} * E2_7_1_191 * C04261 * C00159) / (${Variables:E2_7_1_191_km} + (E2_7_1_191 * C04261 * C00159))</v>
      </c>
    </row>
    <row r="1363" spans="1:9" s="82" customFormat="1" ht="25">
      <c r="A1363" s="116">
        <f t="shared" si="43"/>
        <v>1362</v>
      </c>
      <c r="B1363" s="114" t="s">
        <v>29122</v>
      </c>
      <c r="C1363" s="116" t="str">
        <f t="shared" si="42"/>
        <v>E2_7_1_191</v>
      </c>
      <c r="D1363" s="134" t="s">
        <v>32849</v>
      </c>
      <c r="E1363" s="135" t="s">
        <v>32850</v>
      </c>
      <c r="F1363" s="141" t="s">
        <v>32851</v>
      </c>
      <c r="G1363" s="141" t="s">
        <v>32852</v>
      </c>
      <c r="H1363" s="116" t="str">
        <f>_xlfn.CONCAT("(","${Variables:",C1363,"_kcat}"," * ",C1363," * ",E1363,") / (","${Variables:",C1363,"_km}"," + (",C1363," * ", E1363,"))")</f>
        <v>(${Variables:E2_7_1_191_kcat} * E2_7_1_191 * C04261 * C00159) / (${Variables:E2_7_1_191_km} + (E2_7_1_191 * C04261 * C00159))</v>
      </c>
      <c r="I1363" s="121" t="str">
        <f>_xlfn.CONCAT("r",A1363,": ",D1363," -&gt; ",F1363," | ",H1363)</f>
        <v>r1362: C04261 + C00159 -&gt; C00615 + C00275 | (${Variables:E2_7_1_191_kcat} * E2_7_1_191 * C04261 * C00159) / (${Variables:E2_7_1_191_km} + (E2_7_1_191 * C04261 * C00159))</v>
      </c>
    </row>
    <row r="1364" spans="1:9" s="82" customFormat="1" ht="25">
      <c r="A1364" s="116">
        <f t="shared" si="43"/>
        <v>1363</v>
      </c>
      <c r="B1364" s="114" t="s">
        <v>29122</v>
      </c>
      <c r="C1364" s="116" t="str">
        <f t="shared" si="42"/>
        <v>E2_7_1_191</v>
      </c>
      <c r="D1364" s="134" t="s">
        <v>32849</v>
      </c>
      <c r="E1364" s="135" t="s">
        <v>32850</v>
      </c>
      <c r="F1364" s="141" t="s">
        <v>32851</v>
      </c>
      <c r="G1364" s="141" t="s">
        <v>32852</v>
      </c>
      <c r="H1364" s="116" t="str">
        <f>_xlfn.CONCAT("(","${Variables:",C1364,"_kcat}"," * ",C1364," * ",E1364,") / (","${Variables:",C1364,"_km}"," + (",C1364," * ", E1364,"))")</f>
        <v>(${Variables:E2_7_1_191_kcat} * E2_7_1_191 * C04261 * C00159) / (${Variables:E2_7_1_191_km} + (E2_7_1_191 * C04261 * C00159))</v>
      </c>
      <c r="I1364" s="121" t="str">
        <f>_xlfn.CONCAT("r",A1364,": ",D1364," -&gt; ",F1364," | ",H1364)</f>
        <v>r1363: C04261 + C00159 -&gt; C00615 + C00275 | (${Variables:E2_7_1_191_kcat} * E2_7_1_191 * C04261 * C00159) / (${Variables:E2_7_1_191_km} + (E2_7_1_191 * C04261 * C00159))</v>
      </c>
    </row>
    <row r="1365" spans="1:9" s="82" customFormat="1" ht="25">
      <c r="A1365" s="116">
        <f t="shared" si="43"/>
        <v>1364</v>
      </c>
      <c r="B1365" s="114" t="s">
        <v>29123</v>
      </c>
      <c r="C1365" s="116" t="str">
        <f t="shared" si="42"/>
        <v>E2_7_1_192</v>
      </c>
      <c r="D1365" s="134" t="s">
        <v>32853</v>
      </c>
      <c r="E1365" s="135" t="s">
        <v>32854</v>
      </c>
      <c r="F1365" s="141" t="s">
        <v>32855</v>
      </c>
      <c r="G1365" s="141" t="s">
        <v>32856</v>
      </c>
      <c r="H1365" s="116" t="str">
        <f>_xlfn.CONCAT("(","${Variables:",C1365,"_kcat}"," * ",C1365," * ",E1365,") / (","${Variables:",C1365,"_km}"," + (",C1365," * ", E1365,"))")</f>
        <v>(${Variables:E2_7_1_192_kcat} * E2_7_1_192 * C02713 * C04261) / (${Variables:E2_7_1_192_km} + (E2_7_1_192 * C02713 * C04261))</v>
      </c>
      <c r="I1365" s="121" t="str">
        <f>_xlfn.CONCAT("r",A1365,": ",D1365," -&gt; ",F1365," | ",H1365)</f>
        <v>r1364: C02713 + C04261 -&gt; C16698 + C00615 | (${Variables:E2_7_1_192_kcat} * E2_7_1_192 * C02713 * C04261) / (${Variables:E2_7_1_192_km} + (E2_7_1_192 * C02713 * C04261))</v>
      </c>
    </row>
    <row r="1366" spans="1:9" s="82" customFormat="1" ht="25">
      <c r="A1366" s="116">
        <f t="shared" si="43"/>
        <v>1365</v>
      </c>
      <c r="B1366" s="114" t="s">
        <v>29123</v>
      </c>
      <c r="C1366" s="116" t="str">
        <f t="shared" si="42"/>
        <v>E2_7_1_192</v>
      </c>
      <c r="D1366" s="134" t="s">
        <v>32853</v>
      </c>
      <c r="E1366" s="135" t="s">
        <v>32854</v>
      </c>
      <c r="F1366" s="141" t="s">
        <v>32855</v>
      </c>
      <c r="G1366" s="141" t="s">
        <v>32856</v>
      </c>
      <c r="H1366" s="116" t="str">
        <f>_xlfn.CONCAT("(","${Variables:",C1366,"_kcat}"," * ",C1366," * ",E1366,") / (","${Variables:",C1366,"_km}"," + (",C1366," * ", E1366,"))")</f>
        <v>(${Variables:E2_7_1_192_kcat} * E2_7_1_192 * C02713 * C04261) / (${Variables:E2_7_1_192_km} + (E2_7_1_192 * C02713 * C04261))</v>
      </c>
      <c r="I1366" s="121" t="str">
        <f>_xlfn.CONCAT("r",A1366,": ",D1366," -&gt; ",F1366," | ",H1366)</f>
        <v>r1365: C02713 + C04261 -&gt; C16698 + C00615 | (${Variables:E2_7_1_192_kcat} * E2_7_1_192 * C02713 * C04261) / (${Variables:E2_7_1_192_km} + (E2_7_1_192 * C02713 * C04261))</v>
      </c>
    </row>
    <row r="1367" spans="1:9" s="82" customFormat="1" ht="25">
      <c r="A1367" s="116">
        <f t="shared" si="43"/>
        <v>1366</v>
      </c>
      <c r="B1367" s="114" t="s">
        <v>29124</v>
      </c>
      <c r="C1367" s="116" t="str">
        <f t="shared" si="42"/>
        <v>E2_7_1_193</v>
      </c>
      <c r="D1367" s="134" t="s">
        <v>32857</v>
      </c>
      <c r="E1367" s="135" t="s">
        <v>32858</v>
      </c>
      <c r="F1367" s="141" t="s">
        <v>32859</v>
      </c>
      <c r="G1367" s="141" t="s">
        <v>32860</v>
      </c>
      <c r="H1367" s="116" t="str">
        <f>_xlfn.CONCAT("(","${Variables:",C1367,"_kcat}"," * ",C1367," * ",E1367,") / (","${Variables:",C1367,"_km}"," + (",C1367," * ", E1367,"))")</f>
        <v>(${Variables:E2_7_1_193_kcat} * E2_7_1_193 * C04261 * C00140) / (${Variables:E2_7_1_193_km} + (E2_7_1_193 * C04261 * C00140))</v>
      </c>
      <c r="I1367" s="121" t="str">
        <f>_xlfn.CONCAT("r",A1367,": ",D1367," -&gt; ",F1367," | ",H1367)</f>
        <v>r1366: C04261 + C00140 -&gt; C00615 + C00357 | (${Variables:E2_7_1_193_kcat} * E2_7_1_193 * C04261 * C00140) / (${Variables:E2_7_1_193_km} + (E2_7_1_193 * C04261 * C00140))</v>
      </c>
    </row>
    <row r="1368" spans="1:9" s="82" customFormat="1" ht="25">
      <c r="A1368" s="116">
        <f t="shared" si="43"/>
        <v>1367</v>
      </c>
      <c r="B1368" s="114" t="s">
        <v>29124</v>
      </c>
      <c r="C1368" s="116" t="str">
        <f t="shared" si="42"/>
        <v>E2_7_1_193</v>
      </c>
      <c r="D1368" s="134" t="s">
        <v>32857</v>
      </c>
      <c r="E1368" s="135" t="s">
        <v>32858</v>
      </c>
      <c r="F1368" s="141" t="s">
        <v>32859</v>
      </c>
      <c r="G1368" s="141" t="s">
        <v>32860</v>
      </c>
      <c r="H1368" s="116" t="str">
        <f>_xlfn.CONCAT("(","${Variables:",C1368,"_kcat}"," * ",C1368," * ",E1368,") / (","${Variables:",C1368,"_km}"," + (",C1368," * ", E1368,"))")</f>
        <v>(${Variables:E2_7_1_193_kcat} * E2_7_1_193 * C04261 * C00140) / (${Variables:E2_7_1_193_km} + (E2_7_1_193 * C04261 * C00140))</v>
      </c>
      <c r="I1368" s="121" t="str">
        <f>_xlfn.CONCAT("r",A1368,": ",D1368," -&gt; ",F1368," | ",H1368)</f>
        <v>r1367: C04261 + C00140 -&gt; C00615 + C00357 | (${Variables:E2_7_1_193_kcat} * E2_7_1_193 * C04261 * C00140) / (${Variables:E2_7_1_193_km} + (E2_7_1_193 * C04261 * C00140))</v>
      </c>
    </row>
    <row r="1369" spans="1:9" s="82" customFormat="1" ht="25">
      <c r="A1369" s="116">
        <f t="shared" si="43"/>
        <v>1368</v>
      </c>
      <c r="B1369" s="114" t="s">
        <v>29124</v>
      </c>
      <c r="C1369" s="116" t="str">
        <f t="shared" si="42"/>
        <v>E2_7_1_193</v>
      </c>
      <c r="D1369" s="134" t="s">
        <v>32857</v>
      </c>
      <c r="E1369" s="135" t="s">
        <v>32858</v>
      </c>
      <c r="F1369" s="141" t="s">
        <v>32859</v>
      </c>
      <c r="G1369" s="141" t="s">
        <v>32860</v>
      </c>
      <c r="H1369" s="116" t="str">
        <f>_xlfn.CONCAT("(","${Variables:",C1369,"_kcat}"," * ",C1369," * ",E1369,") / (","${Variables:",C1369,"_km}"," + (",C1369," * ", E1369,"))")</f>
        <v>(${Variables:E2_7_1_193_kcat} * E2_7_1_193 * C04261 * C00140) / (${Variables:E2_7_1_193_km} + (E2_7_1_193 * C04261 * C00140))</v>
      </c>
      <c r="I1369" s="121" t="str">
        <f>_xlfn.CONCAT("r",A1369,": ",D1369," -&gt; ",F1369," | ",H1369)</f>
        <v>r1368: C04261 + C00140 -&gt; C00615 + C00357 | (${Variables:E2_7_1_193_kcat} * E2_7_1_193 * C04261 * C00140) / (${Variables:E2_7_1_193_km} + (E2_7_1_193 * C04261 * C00140))</v>
      </c>
    </row>
    <row r="1370" spans="1:9" s="82" customFormat="1" ht="25">
      <c r="A1370" s="116">
        <f t="shared" si="43"/>
        <v>1369</v>
      </c>
      <c r="B1370" s="114" t="s">
        <v>29124</v>
      </c>
      <c r="C1370" s="116" t="str">
        <f t="shared" si="42"/>
        <v>E2_7_1_193</v>
      </c>
      <c r="D1370" s="134" t="s">
        <v>32857</v>
      </c>
      <c r="E1370" s="135" t="s">
        <v>32858</v>
      </c>
      <c r="F1370" s="141" t="s">
        <v>32859</v>
      </c>
      <c r="G1370" s="141" t="s">
        <v>32860</v>
      </c>
      <c r="H1370" s="116" t="str">
        <f>_xlfn.CONCAT("(","${Variables:",C1370,"_kcat}"," * ",C1370," * ",E1370,") / (","${Variables:",C1370,"_km}"," + (",C1370," * ", E1370,"))")</f>
        <v>(${Variables:E2_7_1_193_kcat} * E2_7_1_193 * C04261 * C00140) / (${Variables:E2_7_1_193_km} + (E2_7_1_193 * C04261 * C00140))</v>
      </c>
      <c r="I1370" s="121" t="str">
        <f>_xlfn.CONCAT("r",A1370,": ",D1370," -&gt; ",F1370," | ",H1370)</f>
        <v>r1369: C04261 + C00140 -&gt; C00615 + C00357 | (${Variables:E2_7_1_193_kcat} * E2_7_1_193 * C04261 * C00140) / (${Variables:E2_7_1_193_km} + (E2_7_1_193 * C04261 * C00140))</v>
      </c>
    </row>
    <row r="1371" spans="1:9" s="82" customFormat="1" ht="25">
      <c r="A1371" s="116">
        <f t="shared" si="43"/>
        <v>1370</v>
      </c>
      <c r="B1371" s="114" t="s">
        <v>29125</v>
      </c>
      <c r="C1371" s="116" t="str">
        <f t="shared" si="42"/>
        <v>E2_7_1_194</v>
      </c>
      <c r="D1371" s="134" t="s">
        <v>32861</v>
      </c>
      <c r="E1371" s="135" t="s">
        <v>32862</v>
      </c>
      <c r="F1371" s="141" t="s">
        <v>32863</v>
      </c>
      <c r="G1371" s="141" t="s">
        <v>32864</v>
      </c>
      <c r="H1371" s="116" t="str">
        <f>_xlfn.CONCAT("(","${Variables:",C1371,"_kcat}"," * ",C1371," * ",E1371,") / (","${Variables:",C1371,"_km}"," + (",C1371," * ", E1371,"))")</f>
        <v>(${Variables:E2_7_1_194_kcat} * E2_7_1_194 * C04261 * C00072) / (${Variables:E2_7_1_194_km} + (E2_7_1_194 * C04261 * C00072))</v>
      </c>
      <c r="I1371" s="121" t="str">
        <f>_xlfn.CONCAT("r",A1371,": ",D1371," -&gt; ",F1371," | ",H1371)</f>
        <v>r1370: C04261 + C00072 -&gt; C00615 + C16186 | (${Variables:E2_7_1_194_kcat} * E2_7_1_194 * C04261 * C00072) / (${Variables:E2_7_1_194_km} + (E2_7_1_194 * C04261 * C00072))</v>
      </c>
    </row>
    <row r="1372" spans="1:9" s="82" customFormat="1" ht="25">
      <c r="A1372" s="116">
        <f t="shared" si="43"/>
        <v>1371</v>
      </c>
      <c r="B1372" s="114" t="s">
        <v>29125</v>
      </c>
      <c r="C1372" s="116" t="str">
        <f t="shared" si="42"/>
        <v>E2_7_1_194</v>
      </c>
      <c r="D1372" s="134" t="s">
        <v>32861</v>
      </c>
      <c r="E1372" s="135" t="s">
        <v>32862</v>
      </c>
      <c r="F1372" s="141" t="s">
        <v>32863</v>
      </c>
      <c r="G1372" s="141" t="s">
        <v>32864</v>
      </c>
      <c r="H1372" s="116" t="str">
        <f>_xlfn.CONCAT("(","${Variables:",C1372,"_kcat}"," * ",C1372," * ",E1372,") / (","${Variables:",C1372,"_km}"," + (",C1372," * ", E1372,"))")</f>
        <v>(${Variables:E2_7_1_194_kcat} * E2_7_1_194 * C04261 * C00072) / (${Variables:E2_7_1_194_km} + (E2_7_1_194 * C04261 * C00072))</v>
      </c>
      <c r="I1372" s="121" t="str">
        <f>_xlfn.CONCAT("r",A1372,": ",D1372," -&gt; ",F1372," | ",H1372)</f>
        <v>r1371: C04261 + C00072 -&gt; C00615 + C16186 | (${Variables:E2_7_1_194_kcat} * E2_7_1_194 * C04261 * C00072) / (${Variables:E2_7_1_194_km} + (E2_7_1_194 * C04261 * C00072))</v>
      </c>
    </row>
    <row r="1373" spans="1:9" s="82" customFormat="1" ht="25">
      <c r="A1373" s="116">
        <f t="shared" si="43"/>
        <v>1372</v>
      </c>
      <c r="B1373" s="114" t="s">
        <v>29125</v>
      </c>
      <c r="C1373" s="116" t="str">
        <f t="shared" si="42"/>
        <v>E2_7_1_194</v>
      </c>
      <c r="D1373" s="134" t="s">
        <v>32861</v>
      </c>
      <c r="E1373" s="135" t="s">
        <v>32862</v>
      </c>
      <c r="F1373" s="141" t="s">
        <v>32863</v>
      </c>
      <c r="G1373" s="141" t="s">
        <v>32864</v>
      </c>
      <c r="H1373" s="116" t="str">
        <f>_xlfn.CONCAT("(","${Variables:",C1373,"_kcat}"," * ",C1373," * ",E1373,") / (","${Variables:",C1373,"_km}"," + (",C1373," * ", E1373,"))")</f>
        <v>(${Variables:E2_7_1_194_kcat} * E2_7_1_194 * C04261 * C00072) / (${Variables:E2_7_1_194_km} + (E2_7_1_194 * C04261 * C00072))</v>
      </c>
      <c r="I1373" s="121" t="str">
        <f>_xlfn.CONCAT("r",A1373,": ",D1373," -&gt; ",F1373," | ",H1373)</f>
        <v>r1372: C04261 + C00072 -&gt; C00615 + C16186 | (${Variables:E2_7_1_194_kcat} * E2_7_1_194 * C04261 * C00072) / (${Variables:E2_7_1_194_km} + (E2_7_1_194 * C04261 * C00072))</v>
      </c>
    </row>
    <row r="1374" spans="1:9" s="82" customFormat="1" ht="25">
      <c r="A1374" s="116">
        <f t="shared" si="43"/>
        <v>1373</v>
      </c>
      <c r="B1374" s="114" t="s">
        <v>29126</v>
      </c>
      <c r="C1374" s="116" t="str">
        <f t="shared" si="42"/>
        <v>E2_7_1_195</v>
      </c>
      <c r="D1374" s="134" t="s">
        <v>32865</v>
      </c>
      <c r="E1374" s="135" t="s">
        <v>32866</v>
      </c>
      <c r="F1374" s="141" t="s">
        <v>32867</v>
      </c>
      <c r="G1374" s="141" t="s">
        <v>32868</v>
      </c>
      <c r="H1374" s="116" t="str">
        <f>_xlfn.CONCAT("(","${Variables:",C1374,"_kcat}"," * ",C1374," * ",E1374,") / (","${Variables:",C1374,"_km}"," + (",C1374," * ", E1374,"))")</f>
        <v>(${Variables:E2_7_1_195_kcat} * E2_7_1_195 * C04261 * C11544) / (${Variables:E2_7_1_195_km} + (E2_7_1_195 * C04261 * C11544))</v>
      </c>
      <c r="I1374" s="121" t="str">
        <f>_xlfn.CONCAT("r",A1374,": ",D1374," -&gt; ",F1374," | ",H1374)</f>
        <v>r1373: C04261 + C11544 -&gt; C00615 + C16699 | (${Variables:E2_7_1_195_kcat} * E2_7_1_195 * C04261 * C11544) / (${Variables:E2_7_1_195_km} + (E2_7_1_195 * C04261 * C11544))</v>
      </c>
    </row>
    <row r="1375" spans="1:9" s="82" customFormat="1" ht="25">
      <c r="A1375" s="116">
        <f t="shared" si="43"/>
        <v>1374</v>
      </c>
      <c r="B1375" s="114" t="s">
        <v>29127</v>
      </c>
      <c r="C1375" s="116" t="str">
        <f t="shared" si="42"/>
        <v>E2_7_1_196</v>
      </c>
      <c r="D1375" s="134" t="s">
        <v>32869</v>
      </c>
      <c r="E1375" s="135" t="s">
        <v>32870</v>
      </c>
      <c r="F1375" s="141" t="s">
        <v>32871</v>
      </c>
      <c r="G1375" s="141" t="s">
        <v>32872</v>
      </c>
      <c r="H1375" s="116" t="str">
        <f>_xlfn.CONCAT("(","${Variables:",C1375,"_kcat}"," * ",C1375," * ",E1375,") / (","${Variables:",C1375,"_km}"," + (",C1375," * ", E1375,"))")</f>
        <v>(${Variables:E2_7_1_196_kcat} * E2_7_1_196 * C04261 * C01674) / (${Variables:E2_7_1_196_km} + (E2_7_1_196 * C04261 * C01674))</v>
      </c>
      <c r="I1375" s="121" t="str">
        <f>_xlfn.CONCAT("r",A1375,": ",D1375," -&gt; ",F1375," | ",H1375)</f>
        <v>r1374: C04261 + C01674 -&gt; C00615 + C21152 | (${Variables:E2_7_1_196_kcat} * E2_7_1_196 * C04261 * C01674) / (${Variables:E2_7_1_196_km} + (E2_7_1_196 * C04261 * C01674))</v>
      </c>
    </row>
    <row r="1376" spans="1:9" s="82" customFormat="1" ht="25">
      <c r="A1376" s="116">
        <f t="shared" si="43"/>
        <v>1375</v>
      </c>
      <c r="B1376" s="114" t="s">
        <v>29127</v>
      </c>
      <c r="C1376" s="116" t="str">
        <f t="shared" si="42"/>
        <v>E2_7_1_196</v>
      </c>
      <c r="D1376" s="134" t="s">
        <v>32869</v>
      </c>
      <c r="E1376" s="135" t="s">
        <v>32870</v>
      </c>
      <c r="F1376" s="141" t="s">
        <v>32871</v>
      </c>
      <c r="G1376" s="141" t="s">
        <v>32872</v>
      </c>
      <c r="H1376" s="116" t="str">
        <f>_xlfn.CONCAT("(","${Variables:",C1376,"_kcat}"," * ",C1376," * ",E1376,") / (","${Variables:",C1376,"_km}"," + (",C1376," * ", E1376,"))")</f>
        <v>(${Variables:E2_7_1_196_kcat} * E2_7_1_196 * C04261 * C01674) / (${Variables:E2_7_1_196_km} + (E2_7_1_196 * C04261 * C01674))</v>
      </c>
      <c r="I1376" s="121" t="str">
        <f>_xlfn.CONCAT("r",A1376,": ",D1376," -&gt; ",F1376," | ",H1376)</f>
        <v>r1375: C04261 + C01674 -&gt; C00615 + C21152 | (${Variables:E2_7_1_196_kcat} * E2_7_1_196 * C04261 * C01674) / (${Variables:E2_7_1_196_km} + (E2_7_1_196 * C04261 * C01674))</v>
      </c>
    </row>
    <row r="1377" spans="1:9" s="82" customFormat="1" ht="25">
      <c r="A1377" s="116">
        <f t="shared" si="43"/>
        <v>1376</v>
      </c>
      <c r="B1377" s="114" t="s">
        <v>29127</v>
      </c>
      <c r="C1377" s="116" t="str">
        <f t="shared" si="42"/>
        <v>E2_7_1_196</v>
      </c>
      <c r="D1377" s="134" t="s">
        <v>32869</v>
      </c>
      <c r="E1377" s="135" t="s">
        <v>32870</v>
      </c>
      <c r="F1377" s="141" t="s">
        <v>32871</v>
      </c>
      <c r="G1377" s="141" t="s">
        <v>32872</v>
      </c>
      <c r="H1377" s="116" t="str">
        <f>_xlfn.CONCAT("(","${Variables:",C1377,"_kcat}"," * ",C1377," * ",E1377,") / (","${Variables:",C1377,"_km}"," + (",C1377," * ", E1377,"))")</f>
        <v>(${Variables:E2_7_1_196_kcat} * E2_7_1_196 * C04261 * C01674) / (${Variables:E2_7_1_196_km} + (E2_7_1_196 * C04261 * C01674))</v>
      </c>
      <c r="I1377" s="121" t="str">
        <f>_xlfn.CONCAT("r",A1377,": ",D1377," -&gt; ",F1377," | ",H1377)</f>
        <v>r1376: C04261 + C01674 -&gt; C00615 + C21152 | (${Variables:E2_7_1_196_kcat} * E2_7_1_196 * C04261 * C01674) / (${Variables:E2_7_1_196_km} + (E2_7_1_196 * C04261 * C01674))</v>
      </c>
    </row>
    <row r="1378" spans="1:9" s="82" customFormat="1" ht="25">
      <c r="A1378" s="116">
        <f t="shared" si="43"/>
        <v>1377</v>
      </c>
      <c r="B1378" s="114" t="s">
        <v>29128</v>
      </c>
      <c r="C1378" s="116" t="str">
        <f t="shared" si="42"/>
        <v>E2_7_1_197</v>
      </c>
      <c r="D1378" s="134" t="s">
        <v>32873</v>
      </c>
      <c r="E1378" s="135" t="s">
        <v>32874</v>
      </c>
      <c r="F1378" s="141" t="s">
        <v>32875</v>
      </c>
      <c r="G1378" s="141" t="s">
        <v>32876</v>
      </c>
      <c r="H1378" s="116" t="str">
        <f>_xlfn.CONCAT("(","${Variables:",C1378,"_kcat}"," * ",C1378," * ",E1378,") / (","${Variables:",C1378,"_km}"," + (",C1378," * ", E1378,"))")</f>
        <v>(${Variables:E2_7_1_197_kcat} * E2_7_1_197 * C04261 * C00392) / (${Variables:E2_7_1_197_km} + (E2_7_1_197 * C04261 * C00392))</v>
      </c>
      <c r="I1378" s="121" t="str">
        <f>_xlfn.CONCAT("r",A1378,": ",D1378," -&gt; ",F1378," | ",H1378)</f>
        <v>r1377: C04261 + C00392 -&gt; C00615 + C00644 | (${Variables:E2_7_1_197_kcat} * E2_7_1_197 * C04261 * C00392) / (${Variables:E2_7_1_197_km} + (E2_7_1_197 * C04261 * C00392))</v>
      </c>
    </row>
    <row r="1379" spans="1:9" s="82" customFormat="1" ht="25">
      <c r="A1379" s="116">
        <f t="shared" si="43"/>
        <v>1378</v>
      </c>
      <c r="B1379" s="114" t="s">
        <v>29128</v>
      </c>
      <c r="C1379" s="116" t="str">
        <f t="shared" si="42"/>
        <v>E2_7_1_197</v>
      </c>
      <c r="D1379" s="134" t="s">
        <v>32873</v>
      </c>
      <c r="E1379" s="135" t="s">
        <v>32874</v>
      </c>
      <c r="F1379" s="141" t="s">
        <v>32875</v>
      </c>
      <c r="G1379" s="141" t="s">
        <v>32876</v>
      </c>
      <c r="H1379" s="116" t="str">
        <f>_xlfn.CONCAT("(","${Variables:",C1379,"_kcat}"," * ",C1379," * ",E1379,") / (","${Variables:",C1379,"_km}"," + (",C1379," * ", E1379,"))")</f>
        <v>(${Variables:E2_7_1_197_kcat} * E2_7_1_197 * C04261 * C00392) / (${Variables:E2_7_1_197_km} + (E2_7_1_197 * C04261 * C00392))</v>
      </c>
      <c r="I1379" s="121" t="str">
        <f>_xlfn.CONCAT("r",A1379,": ",D1379," -&gt; ",F1379," | ",H1379)</f>
        <v>r1378: C04261 + C00392 -&gt; C00615 + C00644 | (${Variables:E2_7_1_197_kcat} * E2_7_1_197 * C04261 * C00392) / (${Variables:E2_7_1_197_km} + (E2_7_1_197 * C04261 * C00392))</v>
      </c>
    </row>
    <row r="1380" spans="1:9" s="82" customFormat="1" ht="25">
      <c r="A1380" s="116">
        <f t="shared" si="43"/>
        <v>1379</v>
      </c>
      <c r="B1380" s="114" t="s">
        <v>29128</v>
      </c>
      <c r="C1380" s="116" t="str">
        <f t="shared" si="42"/>
        <v>E2_7_1_197</v>
      </c>
      <c r="D1380" s="134" t="s">
        <v>32873</v>
      </c>
      <c r="E1380" s="135" t="s">
        <v>32874</v>
      </c>
      <c r="F1380" s="141" t="s">
        <v>32875</v>
      </c>
      <c r="G1380" s="141" t="s">
        <v>32876</v>
      </c>
      <c r="H1380" s="116" t="str">
        <f>_xlfn.CONCAT("(","${Variables:",C1380,"_kcat}"," * ",C1380," * ",E1380,") / (","${Variables:",C1380,"_km}"," + (",C1380," * ", E1380,"))")</f>
        <v>(${Variables:E2_7_1_197_kcat} * E2_7_1_197 * C04261 * C00392) / (${Variables:E2_7_1_197_km} + (E2_7_1_197 * C04261 * C00392))</v>
      </c>
      <c r="I1380" s="121" t="str">
        <f>_xlfn.CONCAT("r",A1380,": ",D1380," -&gt; ",F1380," | ",H1380)</f>
        <v>r1379: C04261 + C00392 -&gt; C00615 + C00644 | (${Variables:E2_7_1_197_kcat} * E2_7_1_197 * C04261 * C00392) / (${Variables:E2_7_1_197_km} + (E2_7_1_197 * C04261 * C00392))</v>
      </c>
    </row>
    <row r="1381" spans="1:9" s="82" customFormat="1" ht="25">
      <c r="A1381" s="116">
        <f t="shared" si="43"/>
        <v>1380</v>
      </c>
      <c r="B1381" s="114" t="s">
        <v>29128</v>
      </c>
      <c r="C1381" s="116" t="str">
        <f t="shared" si="42"/>
        <v>E2_7_1_197</v>
      </c>
      <c r="D1381" s="134" t="s">
        <v>32873</v>
      </c>
      <c r="E1381" s="135" t="s">
        <v>32874</v>
      </c>
      <c r="F1381" s="141" t="s">
        <v>32875</v>
      </c>
      <c r="G1381" s="141" t="s">
        <v>32876</v>
      </c>
      <c r="H1381" s="116" t="str">
        <f>_xlfn.CONCAT("(","${Variables:",C1381,"_kcat}"," * ",C1381," * ",E1381,") / (","${Variables:",C1381,"_km}"," + (",C1381," * ", E1381,"))")</f>
        <v>(${Variables:E2_7_1_197_kcat} * E2_7_1_197 * C04261 * C00392) / (${Variables:E2_7_1_197_km} + (E2_7_1_197 * C04261 * C00392))</v>
      </c>
      <c r="I1381" s="121" t="str">
        <f>_xlfn.CONCAT("r",A1381,": ",D1381," -&gt; ",F1381," | ",H1381)</f>
        <v>r1380: C04261 + C00392 -&gt; C00615 + C00644 | (${Variables:E2_7_1_197_kcat} * E2_7_1_197 * C04261 * C00392) / (${Variables:E2_7_1_197_km} + (E2_7_1_197 * C04261 * C00392))</v>
      </c>
    </row>
    <row r="1382" spans="1:9" s="82" customFormat="1" ht="25">
      <c r="A1382" s="116">
        <f t="shared" si="43"/>
        <v>1381</v>
      </c>
      <c r="B1382" s="114" t="s">
        <v>29128</v>
      </c>
      <c r="C1382" s="116" t="str">
        <f t="shared" si="42"/>
        <v>E2_7_1_197</v>
      </c>
      <c r="D1382" s="134" t="s">
        <v>32873</v>
      </c>
      <c r="E1382" s="135" t="s">
        <v>32874</v>
      </c>
      <c r="F1382" s="141" t="s">
        <v>32875</v>
      </c>
      <c r="G1382" s="141" t="s">
        <v>32876</v>
      </c>
      <c r="H1382" s="116" t="str">
        <f>_xlfn.CONCAT("(","${Variables:",C1382,"_kcat}"," * ",C1382," * ",E1382,") / (","${Variables:",C1382,"_km}"," + (",C1382," * ", E1382,"))")</f>
        <v>(${Variables:E2_7_1_197_kcat} * E2_7_1_197 * C04261 * C00392) / (${Variables:E2_7_1_197_km} + (E2_7_1_197 * C04261 * C00392))</v>
      </c>
      <c r="I1382" s="121" t="str">
        <f>_xlfn.CONCAT("r",A1382,": ",D1382," -&gt; ",F1382," | ",H1382)</f>
        <v>r1381: C04261 + C00392 -&gt; C00615 + C00644 | (${Variables:E2_7_1_197_kcat} * E2_7_1_197 * C04261 * C00392) / (${Variables:E2_7_1_197_km} + (E2_7_1_197 * C04261 * C00392))</v>
      </c>
    </row>
    <row r="1383" spans="1:9" s="82" customFormat="1" ht="25">
      <c r="A1383" s="116">
        <f t="shared" si="43"/>
        <v>1382</v>
      </c>
      <c r="B1383" s="114" t="s">
        <v>29128</v>
      </c>
      <c r="C1383" s="116" t="str">
        <f t="shared" si="42"/>
        <v>E2_7_1_197</v>
      </c>
      <c r="D1383" s="134" t="s">
        <v>32873</v>
      </c>
      <c r="E1383" s="135" t="s">
        <v>32874</v>
      </c>
      <c r="F1383" s="141" t="s">
        <v>32875</v>
      </c>
      <c r="G1383" s="141" t="s">
        <v>32876</v>
      </c>
      <c r="H1383" s="116" t="str">
        <f>_xlfn.CONCAT("(","${Variables:",C1383,"_kcat}"," * ",C1383," * ",E1383,") / (","${Variables:",C1383,"_km}"," + (",C1383," * ", E1383,"))")</f>
        <v>(${Variables:E2_7_1_197_kcat} * E2_7_1_197 * C04261 * C00392) / (${Variables:E2_7_1_197_km} + (E2_7_1_197 * C04261 * C00392))</v>
      </c>
      <c r="I1383" s="121" t="str">
        <f>_xlfn.CONCAT("r",A1383,": ",D1383," -&gt; ",F1383," | ",H1383)</f>
        <v>r1382: C04261 + C00392 -&gt; C00615 + C00644 | (${Variables:E2_7_1_197_kcat} * E2_7_1_197 * C04261 * C00392) / (${Variables:E2_7_1_197_km} + (E2_7_1_197 * C04261 * C00392))</v>
      </c>
    </row>
    <row r="1384" spans="1:9" s="82" customFormat="1" ht="25">
      <c r="A1384" s="116">
        <f t="shared" si="43"/>
        <v>1383</v>
      </c>
      <c r="B1384" s="114" t="s">
        <v>29129</v>
      </c>
      <c r="C1384" s="116" t="str">
        <f t="shared" si="42"/>
        <v>E2_7_1_198</v>
      </c>
      <c r="D1384" s="134" t="s">
        <v>32877</v>
      </c>
      <c r="E1384" s="135" t="s">
        <v>32878</v>
      </c>
      <c r="F1384" s="141" t="s">
        <v>32879</v>
      </c>
      <c r="G1384" s="141" t="s">
        <v>32880</v>
      </c>
      <c r="H1384" s="116" t="str">
        <f>_xlfn.CONCAT("(","${Variables:",C1384,"_kcat}"," * ",C1384," * ",E1384,") / (","${Variables:",C1384,"_km}"," + (",C1384," * ", E1384,"))")</f>
        <v>(${Variables:E2_7_1_198_kcat} * E2_7_1_198 * C04261 * C00794) / (${Variables:E2_7_1_198_km} + (E2_7_1_198 * C04261 * C00794))</v>
      </c>
      <c r="I1384" s="121" t="str">
        <f>_xlfn.CONCAT("r",A1384,": ",D1384," -&gt; ",F1384," | ",H1384)</f>
        <v>r1383: C04261 + C00794 -&gt; C00615 + C01096 | (${Variables:E2_7_1_198_kcat} * E2_7_1_198 * C04261 * C00794) / (${Variables:E2_7_1_198_km} + (E2_7_1_198 * C04261 * C00794))</v>
      </c>
    </row>
    <row r="1385" spans="1:9" s="82" customFormat="1" ht="25">
      <c r="A1385" s="116">
        <f t="shared" si="43"/>
        <v>1384</v>
      </c>
      <c r="B1385" s="114" t="s">
        <v>29129</v>
      </c>
      <c r="C1385" s="116" t="str">
        <f t="shared" si="42"/>
        <v>E2_7_1_198</v>
      </c>
      <c r="D1385" s="134" t="s">
        <v>32877</v>
      </c>
      <c r="E1385" s="135" t="s">
        <v>32878</v>
      </c>
      <c r="F1385" s="141" t="s">
        <v>32879</v>
      </c>
      <c r="G1385" s="141" t="s">
        <v>32880</v>
      </c>
      <c r="H1385" s="116" t="str">
        <f>_xlfn.CONCAT("(","${Variables:",C1385,"_kcat}"," * ",C1385," * ",E1385,") / (","${Variables:",C1385,"_km}"," + (",C1385," * ", E1385,"))")</f>
        <v>(${Variables:E2_7_1_198_kcat} * E2_7_1_198 * C04261 * C00794) / (${Variables:E2_7_1_198_km} + (E2_7_1_198 * C04261 * C00794))</v>
      </c>
      <c r="I1385" s="121" t="str">
        <f>_xlfn.CONCAT("r",A1385,": ",D1385," -&gt; ",F1385," | ",H1385)</f>
        <v>r1384: C04261 + C00794 -&gt; C00615 + C01096 | (${Variables:E2_7_1_198_kcat} * E2_7_1_198 * C04261 * C00794) / (${Variables:E2_7_1_198_km} + (E2_7_1_198 * C04261 * C00794))</v>
      </c>
    </row>
    <row r="1386" spans="1:9" s="82" customFormat="1" ht="25">
      <c r="A1386" s="116">
        <f t="shared" si="43"/>
        <v>1385</v>
      </c>
      <c r="B1386" s="114" t="s">
        <v>29129</v>
      </c>
      <c r="C1386" s="116" t="str">
        <f t="shared" si="42"/>
        <v>E2_7_1_198</v>
      </c>
      <c r="D1386" s="134" t="s">
        <v>32877</v>
      </c>
      <c r="E1386" s="135" t="s">
        <v>32878</v>
      </c>
      <c r="F1386" s="141" t="s">
        <v>32879</v>
      </c>
      <c r="G1386" s="141" t="s">
        <v>32880</v>
      </c>
      <c r="H1386" s="116" t="str">
        <f>_xlfn.CONCAT("(","${Variables:",C1386,"_kcat}"," * ",C1386," * ",E1386,") / (","${Variables:",C1386,"_km}"," + (",C1386," * ", E1386,"))")</f>
        <v>(${Variables:E2_7_1_198_kcat} * E2_7_1_198 * C04261 * C00794) / (${Variables:E2_7_1_198_km} + (E2_7_1_198 * C04261 * C00794))</v>
      </c>
      <c r="I1386" s="121" t="str">
        <f>_xlfn.CONCAT("r",A1386,": ",D1386," -&gt; ",F1386," | ",H1386)</f>
        <v>r1385: C04261 + C00794 -&gt; C00615 + C01096 | (${Variables:E2_7_1_198_kcat} * E2_7_1_198 * C04261 * C00794) / (${Variables:E2_7_1_198_km} + (E2_7_1_198 * C04261 * C00794))</v>
      </c>
    </row>
    <row r="1387" spans="1:9" s="82" customFormat="1" ht="25">
      <c r="A1387" s="116">
        <f t="shared" si="43"/>
        <v>1386</v>
      </c>
      <c r="B1387" s="114" t="s">
        <v>29129</v>
      </c>
      <c r="C1387" s="116" t="str">
        <f t="shared" si="42"/>
        <v>E2_7_1_198</v>
      </c>
      <c r="D1387" s="134" t="s">
        <v>32877</v>
      </c>
      <c r="E1387" s="135" t="s">
        <v>32878</v>
      </c>
      <c r="F1387" s="141" t="s">
        <v>32879</v>
      </c>
      <c r="G1387" s="141" t="s">
        <v>32880</v>
      </c>
      <c r="H1387" s="116" t="str">
        <f>_xlfn.CONCAT("(","${Variables:",C1387,"_kcat}"," * ",C1387," * ",E1387,") / (","${Variables:",C1387,"_km}"," + (",C1387," * ", E1387,"))")</f>
        <v>(${Variables:E2_7_1_198_kcat} * E2_7_1_198 * C04261 * C00794) / (${Variables:E2_7_1_198_km} + (E2_7_1_198 * C04261 * C00794))</v>
      </c>
      <c r="I1387" s="121" t="str">
        <f>_xlfn.CONCAT("r",A1387,": ",D1387," -&gt; ",F1387," | ",H1387)</f>
        <v>r1386: C04261 + C00794 -&gt; C00615 + C01096 | (${Variables:E2_7_1_198_kcat} * E2_7_1_198 * C04261 * C00794) / (${Variables:E2_7_1_198_km} + (E2_7_1_198 * C04261 * C00794))</v>
      </c>
    </row>
    <row r="1388" spans="1:9" s="82" customFormat="1" ht="25">
      <c r="A1388" s="116">
        <f t="shared" si="43"/>
        <v>1387</v>
      </c>
      <c r="B1388" s="114" t="s">
        <v>29129</v>
      </c>
      <c r="C1388" s="116" t="str">
        <f t="shared" si="42"/>
        <v>E2_7_1_198</v>
      </c>
      <c r="D1388" s="134" t="s">
        <v>32877</v>
      </c>
      <c r="E1388" s="135" t="s">
        <v>32878</v>
      </c>
      <c r="F1388" s="141" t="s">
        <v>32879</v>
      </c>
      <c r="G1388" s="141" t="s">
        <v>32880</v>
      </c>
      <c r="H1388" s="116" t="str">
        <f>_xlfn.CONCAT("(","${Variables:",C1388,"_kcat}"," * ",C1388," * ",E1388,") / (","${Variables:",C1388,"_km}"," + (",C1388," * ", E1388,"))")</f>
        <v>(${Variables:E2_7_1_198_kcat} * E2_7_1_198 * C04261 * C00794) / (${Variables:E2_7_1_198_km} + (E2_7_1_198 * C04261 * C00794))</v>
      </c>
      <c r="I1388" s="121" t="str">
        <f>_xlfn.CONCAT("r",A1388,": ",D1388," -&gt; ",F1388," | ",H1388)</f>
        <v>r1387: C04261 + C00794 -&gt; C00615 + C01096 | (${Variables:E2_7_1_198_kcat} * E2_7_1_198 * C04261 * C00794) / (${Variables:E2_7_1_198_km} + (E2_7_1_198 * C04261 * C00794))</v>
      </c>
    </row>
    <row r="1389" spans="1:9" s="82" customFormat="1" ht="25">
      <c r="A1389" s="116">
        <f t="shared" si="43"/>
        <v>1388</v>
      </c>
      <c r="B1389" s="114" t="s">
        <v>29129</v>
      </c>
      <c r="C1389" s="116" t="str">
        <f t="shared" si="42"/>
        <v>E2_7_1_198</v>
      </c>
      <c r="D1389" s="134" t="s">
        <v>32877</v>
      </c>
      <c r="E1389" s="135" t="s">
        <v>32878</v>
      </c>
      <c r="F1389" s="141" t="s">
        <v>32879</v>
      </c>
      <c r="G1389" s="141" t="s">
        <v>32880</v>
      </c>
      <c r="H1389" s="116" t="str">
        <f>_xlfn.CONCAT("(","${Variables:",C1389,"_kcat}"," * ",C1389," * ",E1389,") / (","${Variables:",C1389,"_km}"," + (",C1389," * ", E1389,"))")</f>
        <v>(${Variables:E2_7_1_198_kcat} * E2_7_1_198 * C04261 * C00794) / (${Variables:E2_7_1_198_km} + (E2_7_1_198 * C04261 * C00794))</v>
      </c>
      <c r="I1389" s="121" t="str">
        <f>_xlfn.CONCAT("r",A1389,": ",D1389," -&gt; ",F1389," | ",H1389)</f>
        <v>r1388: C04261 + C00794 -&gt; C00615 + C01096 | (${Variables:E2_7_1_198_kcat} * E2_7_1_198 * C04261 * C00794) / (${Variables:E2_7_1_198_km} + (E2_7_1_198 * C04261 * C00794))</v>
      </c>
    </row>
    <row r="1390" spans="1:9" s="82" customFormat="1" ht="25">
      <c r="A1390" s="116">
        <f t="shared" si="43"/>
        <v>1389</v>
      </c>
      <c r="B1390" s="114" t="s">
        <v>29130</v>
      </c>
      <c r="C1390" s="116" t="str">
        <f t="shared" si="42"/>
        <v>E2_7_1_199</v>
      </c>
      <c r="D1390" s="134" t="s">
        <v>32881</v>
      </c>
      <c r="E1390" s="135" t="s">
        <v>32882</v>
      </c>
      <c r="F1390" s="141" t="s">
        <v>32883</v>
      </c>
      <c r="G1390" s="141" t="s">
        <v>32884</v>
      </c>
      <c r="H1390" s="116" t="str">
        <f>_xlfn.CONCAT("(","${Variables:",C1390,"_kcat}"," * ",C1390," * ",E1390,") / (","${Variables:",C1390,"_km}"," + (",C1390," * ", E1390,"))")</f>
        <v>(${Variables:E2_7_1_199_kcat} * E2_7_1_199 * C04261 * C00031) / (${Variables:E2_7_1_199_km} + (E2_7_1_199 * C04261 * C00031))</v>
      </c>
      <c r="I1390" s="121" t="str">
        <f>_xlfn.CONCAT("r",A1390,": ",D1390," -&gt; ",F1390," | ",H1390)</f>
        <v>r1389: C04261 + C00031 -&gt; C00615 + C00668 | (${Variables:E2_7_1_199_kcat} * E2_7_1_199 * C04261 * C00031) / (${Variables:E2_7_1_199_km} + (E2_7_1_199 * C04261 * C00031))</v>
      </c>
    </row>
    <row r="1391" spans="1:9" s="82" customFormat="1" ht="25">
      <c r="A1391" s="116">
        <f t="shared" si="43"/>
        <v>1390</v>
      </c>
      <c r="B1391" s="114" t="s">
        <v>29130</v>
      </c>
      <c r="C1391" s="116" t="str">
        <f t="shared" si="42"/>
        <v>E2_7_1_199</v>
      </c>
      <c r="D1391" s="134" t="s">
        <v>32881</v>
      </c>
      <c r="E1391" s="135" t="s">
        <v>32882</v>
      </c>
      <c r="F1391" s="141" t="s">
        <v>32883</v>
      </c>
      <c r="G1391" s="141" t="s">
        <v>32884</v>
      </c>
      <c r="H1391" s="116" t="str">
        <f>_xlfn.CONCAT("(","${Variables:",C1391,"_kcat}"," * ",C1391," * ",E1391,") / (","${Variables:",C1391,"_km}"," + (",C1391," * ", E1391,"))")</f>
        <v>(${Variables:E2_7_1_199_kcat} * E2_7_1_199 * C04261 * C00031) / (${Variables:E2_7_1_199_km} + (E2_7_1_199 * C04261 * C00031))</v>
      </c>
      <c r="I1391" s="121" t="str">
        <f>_xlfn.CONCAT("r",A1391,": ",D1391," -&gt; ",F1391," | ",H1391)</f>
        <v>r1390: C04261 + C00031 -&gt; C00615 + C00668 | (${Variables:E2_7_1_199_kcat} * E2_7_1_199 * C04261 * C00031) / (${Variables:E2_7_1_199_km} + (E2_7_1_199 * C04261 * C00031))</v>
      </c>
    </row>
    <row r="1392" spans="1:9" s="82" customFormat="1" ht="25">
      <c r="A1392" s="116">
        <f t="shared" si="43"/>
        <v>1391</v>
      </c>
      <c r="B1392" s="114" t="s">
        <v>29130</v>
      </c>
      <c r="C1392" s="116" t="str">
        <f t="shared" si="42"/>
        <v>E2_7_1_199</v>
      </c>
      <c r="D1392" s="134" t="s">
        <v>32881</v>
      </c>
      <c r="E1392" s="135" t="s">
        <v>32882</v>
      </c>
      <c r="F1392" s="141" t="s">
        <v>32883</v>
      </c>
      <c r="G1392" s="141" t="s">
        <v>32884</v>
      </c>
      <c r="H1392" s="116" t="str">
        <f>_xlfn.CONCAT("(","${Variables:",C1392,"_kcat}"," * ",C1392," * ",E1392,") / (","${Variables:",C1392,"_km}"," + (",C1392," * ", E1392,"))")</f>
        <v>(${Variables:E2_7_1_199_kcat} * E2_7_1_199 * C04261 * C00031) / (${Variables:E2_7_1_199_km} + (E2_7_1_199 * C04261 * C00031))</v>
      </c>
      <c r="I1392" s="121" t="str">
        <f>_xlfn.CONCAT("r",A1392,": ",D1392," -&gt; ",F1392," | ",H1392)</f>
        <v>r1391: C04261 + C00031 -&gt; C00615 + C00668 | (${Variables:E2_7_1_199_kcat} * E2_7_1_199 * C04261 * C00031) / (${Variables:E2_7_1_199_km} + (E2_7_1_199 * C04261 * C00031))</v>
      </c>
    </row>
    <row r="1393" spans="1:9" s="82" customFormat="1" ht="25">
      <c r="A1393" s="116">
        <f t="shared" si="43"/>
        <v>1392</v>
      </c>
      <c r="B1393" s="114" t="s">
        <v>29130</v>
      </c>
      <c r="C1393" s="116" t="str">
        <f t="shared" si="42"/>
        <v>E2_7_1_199</v>
      </c>
      <c r="D1393" s="134" t="s">
        <v>32881</v>
      </c>
      <c r="E1393" s="135" t="s">
        <v>32882</v>
      </c>
      <c r="F1393" s="141" t="s">
        <v>32883</v>
      </c>
      <c r="G1393" s="141" t="s">
        <v>32884</v>
      </c>
      <c r="H1393" s="116" t="str">
        <f>_xlfn.CONCAT("(","${Variables:",C1393,"_kcat}"," * ",C1393," * ",E1393,") / (","${Variables:",C1393,"_km}"," + (",C1393," * ", E1393,"))")</f>
        <v>(${Variables:E2_7_1_199_kcat} * E2_7_1_199 * C04261 * C00031) / (${Variables:E2_7_1_199_km} + (E2_7_1_199 * C04261 * C00031))</v>
      </c>
      <c r="I1393" s="121" t="str">
        <f>_xlfn.CONCAT("r",A1393,": ",D1393," -&gt; ",F1393," | ",H1393)</f>
        <v>r1392: C04261 + C00031 -&gt; C00615 + C00668 | (${Variables:E2_7_1_199_kcat} * E2_7_1_199 * C04261 * C00031) / (${Variables:E2_7_1_199_km} + (E2_7_1_199 * C04261 * C00031))</v>
      </c>
    </row>
    <row r="1394" spans="1:9" s="82" customFormat="1" ht="25">
      <c r="A1394" s="116">
        <f t="shared" si="43"/>
        <v>1393</v>
      </c>
      <c r="B1394" s="114" t="s">
        <v>29130</v>
      </c>
      <c r="C1394" s="116" t="str">
        <f t="shared" si="42"/>
        <v>E2_7_1_199</v>
      </c>
      <c r="D1394" s="134" t="s">
        <v>32881</v>
      </c>
      <c r="E1394" s="135" t="s">
        <v>32882</v>
      </c>
      <c r="F1394" s="141" t="s">
        <v>32883</v>
      </c>
      <c r="G1394" s="141" t="s">
        <v>32884</v>
      </c>
      <c r="H1394" s="116" t="str">
        <f>_xlfn.CONCAT("(","${Variables:",C1394,"_kcat}"," * ",C1394," * ",E1394,") / (","${Variables:",C1394,"_km}"," + (",C1394," * ", E1394,"))")</f>
        <v>(${Variables:E2_7_1_199_kcat} * E2_7_1_199 * C04261 * C00031) / (${Variables:E2_7_1_199_km} + (E2_7_1_199 * C04261 * C00031))</v>
      </c>
      <c r="I1394" s="121" t="str">
        <f>_xlfn.CONCAT("r",A1394,": ",D1394," -&gt; ",F1394," | ",H1394)</f>
        <v>r1393: C04261 + C00031 -&gt; C00615 + C00668 | (${Variables:E2_7_1_199_kcat} * E2_7_1_199 * C04261 * C00031) / (${Variables:E2_7_1_199_km} + (E2_7_1_199 * C04261 * C00031))</v>
      </c>
    </row>
    <row r="1395" spans="1:9" s="82" customFormat="1" ht="25">
      <c r="A1395" s="116">
        <f t="shared" si="43"/>
        <v>1394</v>
      </c>
      <c r="B1395" s="114" t="s">
        <v>29130</v>
      </c>
      <c r="C1395" s="116" t="str">
        <f t="shared" si="42"/>
        <v>E2_7_1_199</v>
      </c>
      <c r="D1395" s="134" t="s">
        <v>32881</v>
      </c>
      <c r="E1395" s="135" t="s">
        <v>32882</v>
      </c>
      <c r="F1395" s="141" t="s">
        <v>32883</v>
      </c>
      <c r="G1395" s="141" t="s">
        <v>32884</v>
      </c>
      <c r="H1395" s="116" t="str">
        <f>_xlfn.CONCAT("(","${Variables:",C1395,"_kcat}"," * ",C1395," * ",E1395,") / (","${Variables:",C1395,"_km}"," + (",C1395," * ", E1395,"))")</f>
        <v>(${Variables:E2_7_1_199_kcat} * E2_7_1_199 * C04261 * C00031) / (${Variables:E2_7_1_199_km} + (E2_7_1_199 * C04261 * C00031))</v>
      </c>
      <c r="I1395" s="121" t="str">
        <f>_xlfn.CONCAT("r",A1395,": ",D1395," -&gt; ",F1395," | ",H1395)</f>
        <v>r1394: C04261 + C00031 -&gt; C00615 + C00668 | (${Variables:E2_7_1_199_kcat} * E2_7_1_199 * C04261 * C00031) / (${Variables:E2_7_1_199_km} + (E2_7_1_199 * C04261 * C00031))</v>
      </c>
    </row>
    <row r="1396" spans="1:9" s="82" customFormat="1" ht="25">
      <c r="A1396" s="116">
        <f t="shared" si="43"/>
        <v>1395</v>
      </c>
      <c r="B1396" s="114" t="s">
        <v>29130</v>
      </c>
      <c r="C1396" s="116" t="str">
        <f t="shared" si="42"/>
        <v>E2_7_1_199</v>
      </c>
      <c r="D1396" s="134" t="s">
        <v>32881</v>
      </c>
      <c r="E1396" s="135" t="s">
        <v>32882</v>
      </c>
      <c r="F1396" s="141" t="s">
        <v>32883</v>
      </c>
      <c r="G1396" s="141" t="s">
        <v>32884</v>
      </c>
      <c r="H1396" s="116" t="str">
        <f>_xlfn.CONCAT("(","${Variables:",C1396,"_kcat}"," * ",C1396," * ",E1396,") / (","${Variables:",C1396,"_km}"," + (",C1396," * ", E1396,"))")</f>
        <v>(${Variables:E2_7_1_199_kcat} * E2_7_1_199 * C04261 * C00031) / (${Variables:E2_7_1_199_km} + (E2_7_1_199 * C04261 * C00031))</v>
      </c>
      <c r="I1396" s="121" t="str">
        <f>_xlfn.CONCAT("r",A1396,": ",D1396," -&gt; ",F1396," | ",H1396)</f>
        <v>r1395: C04261 + C00031 -&gt; C00615 + C00668 | (${Variables:E2_7_1_199_kcat} * E2_7_1_199 * C04261 * C00031) / (${Variables:E2_7_1_199_km} + (E2_7_1_199 * C04261 * C00031))</v>
      </c>
    </row>
    <row r="1397" spans="1:9" s="82" customFormat="1" ht="25">
      <c r="A1397" s="116">
        <f t="shared" si="43"/>
        <v>1396</v>
      </c>
      <c r="B1397" s="114" t="s">
        <v>29131</v>
      </c>
      <c r="C1397" s="116" t="str">
        <f t="shared" si="42"/>
        <v>E2_7_1_2</v>
      </c>
      <c r="D1397" s="134" t="s">
        <v>32885</v>
      </c>
      <c r="E1397" s="135" t="s">
        <v>32886</v>
      </c>
      <c r="F1397" s="141" t="s">
        <v>32887</v>
      </c>
      <c r="G1397" s="141" t="s">
        <v>32888</v>
      </c>
      <c r="H1397" s="116" t="str">
        <f>_xlfn.CONCAT("(","${Variables:",C1397,"_kcat}"," * ",C1397," * ",E1397,") / (","${Variables:",C1397,"_km}"," + (",C1397," * ", E1397,"))")</f>
        <v>(${Variables:E2_7_1_2_kcat} * E2_7_1_2 * C00002 * C00031) / (${Variables:E2_7_1_2_km} + (E2_7_1_2 * C00002 * C00031))</v>
      </c>
      <c r="I1397" s="121" t="str">
        <f>_xlfn.CONCAT("r",A1397,": ",D1397," -&gt; ",F1397," | ",H1397)</f>
        <v>r1396: C00002 + C00031 -&gt; C00008 + C00092 | (${Variables:E2_7_1_2_kcat} * E2_7_1_2 * C00002 * C00031) / (${Variables:E2_7_1_2_km} + (E2_7_1_2 * C00002 * C00031))</v>
      </c>
    </row>
    <row r="1398" spans="1:9" s="82" customFormat="1" ht="25">
      <c r="A1398" s="116">
        <f t="shared" si="43"/>
        <v>1397</v>
      </c>
      <c r="B1398" s="114" t="s">
        <v>29131</v>
      </c>
      <c r="C1398" s="116" t="str">
        <f t="shared" si="42"/>
        <v>E2_7_1_2</v>
      </c>
      <c r="D1398" s="134" t="s">
        <v>32889</v>
      </c>
      <c r="E1398" s="135" t="s">
        <v>32890</v>
      </c>
      <c r="F1398" s="141" t="s">
        <v>32891</v>
      </c>
      <c r="G1398" s="141" t="s">
        <v>32892</v>
      </c>
      <c r="H1398" s="116" t="str">
        <f>_xlfn.CONCAT("(","${Variables:",C1398,"_kcat}"," * ",C1398," * ",E1398,") / (","${Variables:",C1398,"_km}"," + (",C1398," * ", E1398,"))")</f>
        <v>(${Variables:E2_7_1_2_kcat} * E2_7_1_2 * C00002 * C00221) / (${Variables:E2_7_1_2_km} + (E2_7_1_2 * C00002 * C00221))</v>
      </c>
      <c r="I1398" s="121" t="str">
        <f>_xlfn.CONCAT("r",A1398,": ",D1398," -&gt; ",F1398," | ",H1398)</f>
        <v>r1397: C00002 + C00221 -&gt; C00008 + C01172 | (${Variables:E2_7_1_2_kcat} * E2_7_1_2 * C00002 * C00221) / (${Variables:E2_7_1_2_km} + (E2_7_1_2 * C00002 * C00221))</v>
      </c>
    </row>
    <row r="1399" spans="1:9" s="82" customFormat="1" ht="25">
      <c r="A1399" s="116">
        <f t="shared" si="43"/>
        <v>1398</v>
      </c>
      <c r="B1399" s="114" t="s">
        <v>29131</v>
      </c>
      <c r="C1399" s="116" t="str">
        <f t="shared" si="42"/>
        <v>E2_7_1_2</v>
      </c>
      <c r="D1399" s="134" t="s">
        <v>32893</v>
      </c>
      <c r="E1399" s="135" t="s">
        <v>32894</v>
      </c>
      <c r="F1399" s="141" t="s">
        <v>32895</v>
      </c>
      <c r="G1399" s="141" t="s">
        <v>32896</v>
      </c>
      <c r="H1399" s="116" t="str">
        <f>_xlfn.CONCAT("(","${Variables:",C1399,"_kcat}"," * ",C1399," * ",E1399,") / (","${Variables:",C1399,"_km}"," + (",C1399," * ", E1399,"))")</f>
        <v>(${Variables:E2_7_1_2_kcat} * E2_7_1_2 * C00002 * C00267) / (${Variables:E2_7_1_2_km} + (E2_7_1_2 * C00002 * C00267))</v>
      </c>
      <c r="I1399" s="121" t="str">
        <f>_xlfn.CONCAT("r",A1399,": ",D1399," -&gt; ",F1399," | ",H1399)</f>
        <v>r1398: C00002 + C00267 -&gt; C00008 + C00668 | (${Variables:E2_7_1_2_kcat} * E2_7_1_2 * C00002 * C00267) / (${Variables:E2_7_1_2_km} + (E2_7_1_2 * C00002 * C00267))</v>
      </c>
    </row>
    <row r="1400" spans="1:9" s="82" customFormat="1" ht="25">
      <c r="A1400" s="116">
        <f t="shared" si="43"/>
        <v>1399</v>
      </c>
      <c r="B1400" s="114" t="s">
        <v>29132</v>
      </c>
      <c r="C1400" s="116" t="str">
        <f t="shared" si="42"/>
        <v>E2_7_1_200</v>
      </c>
      <c r="D1400" s="134" t="s">
        <v>32897</v>
      </c>
      <c r="E1400" s="135" t="s">
        <v>32898</v>
      </c>
      <c r="F1400" s="141" t="s">
        <v>32899</v>
      </c>
      <c r="G1400" s="141" t="s">
        <v>32900</v>
      </c>
      <c r="H1400" s="116" t="str">
        <f>_xlfn.CONCAT("(","${Variables:",C1400,"_kcat}"," * ",C1400," * ",E1400,") / (","${Variables:",C1400,"_km}"," + (",C1400," * ", E1400,"))")</f>
        <v>(${Variables:E2_7_1_200_kcat} * E2_7_1_200 * C01697 * C04261) / (${Variables:E2_7_1_200_km} + (E2_7_1_200 * C01697 * C04261))</v>
      </c>
      <c r="I1400" s="121" t="str">
        <f>_xlfn.CONCAT("r",A1400,": ",D1400," -&gt; ",F1400," | ",H1400)</f>
        <v>r1399: C01697 + C04261 -&gt; C06311 + C00615 | (${Variables:E2_7_1_200_kcat} * E2_7_1_200 * C01697 * C04261) / (${Variables:E2_7_1_200_km} + (E2_7_1_200 * C01697 * C04261))</v>
      </c>
    </row>
    <row r="1401" spans="1:9" s="82" customFormat="1" ht="25">
      <c r="A1401" s="116">
        <f t="shared" si="43"/>
        <v>1400</v>
      </c>
      <c r="B1401" s="114" t="s">
        <v>29132</v>
      </c>
      <c r="C1401" s="116" t="str">
        <f t="shared" si="42"/>
        <v>E2_7_1_200</v>
      </c>
      <c r="D1401" s="134" t="s">
        <v>32897</v>
      </c>
      <c r="E1401" s="135" t="s">
        <v>32898</v>
      </c>
      <c r="F1401" s="141" t="s">
        <v>32899</v>
      </c>
      <c r="G1401" s="141" t="s">
        <v>32900</v>
      </c>
      <c r="H1401" s="116" t="str">
        <f>_xlfn.CONCAT("(","${Variables:",C1401,"_kcat}"," * ",C1401," * ",E1401,") / (","${Variables:",C1401,"_km}"," + (",C1401," * ", E1401,"))")</f>
        <v>(${Variables:E2_7_1_200_kcat} * E2_7_1_200 * C01697 * C04261) / (${Variables:E2_7_1_200_km} + (E2_7_1_200 * C01697 * C04261))</v>
      </c>
      <c r="I1401" s="121" t="str">
        <f>_xlfn.CONCAT("r",A1401,": ",D1401," -&gt; ",F1401," | ",H1401)</f>
        <v>r1400: C01697 + C04261 -&gt; C06311 + C00615 | (${Variables:E2_7_1_200_kcat} * E2_7_1_200 * C01697 * C04261) / (${Variables:E2_7_1_200_km} + (E2_7_1_200 * C01697 * C04261))</v>
      </c>
    </row>
    <row r="1402" spans="1:9" s="82" customFormat="1" ht="25">
      <c r="A1402" s="116">
        <f t="shared" si="43"/>
        <v>1401</v>
      </c>
      <c r="B1402" s="114" t="s">
        <v>29133</v>
      </c>
      <c r="C1402" s="116" t="str">
        <f t="shared" si="42"/>
        <v>E2_7_1_201</v>
      </c>
      <c r="D1402" s="134" t="s">
        <v>32901</v>
      </c>
      <c r="E1402" s="135" t="s">
        <v>32902</v>
      </c>
      <c r="F1402" s="141" t="s">
        <v>32903</v>
      </c>
      <c r="G1402" s="141" t="s">
        <v>32904</v>
      </c>
      <c r="H1402" s="116" t="str">
        <f>_xlfn.CONCAT("(","${Variables:",C1402,"_kcat}"," * ",C1402," * ",E1402,") / (","${Variables:",C1402,"_km}"," + (",C1402," * ", E1402,"))")</f>
        <v>(${Variables:E2_7_1_201_kcat} * E2_7_1_201 * C01083 * C04261) / (${Variables:E2_7_1_201_km} + (E2_7_1_201 * C01083 * C04261))</v>
      </c>
      <c r="I1402" s="121" t="str">
        <f>_xlfn.CONCAT("r",A1402,": ",D1402," -&gt; ",F1402," | ",H1402)</f>
        <v>r1401: C01083 + C04261 -&gt; C00689 + C00615 | (${Variables:E2_7_1_201_kcat} * E2_7_1_201 * C01083 * C04261) / (${Variables:E2_7_1_201_km} + (E2_7_1_201 * C01083 * C04261))</v>
      </c>
    </row>
    <row r="1403" spans="1:9" s="82" customFormat="1" ht="25">
      <c r="A1403" s="116">
        <f t="shared" si="43"/>
        <v>1402</v>
      </c>
      <c r="B1403" s="114" t="s">
        <v>29133</v>
      </c>
      <c r="C1403" s="116" t="str">
        <f t="shared" si="42"/>
        <v>E2_7_1_201</v>
      </c>
      <c r="D1403" s="134" t="s">
        <v>32905</v>
      </c>
      <c r="E1403" s="135" t="s">
        <v>32906</v>
      </c>
      <c r="F1403" s="141" t="s">
        <v>32907</v>
      </c>
      <c r="G1403" s="141" t="s">
        <v>32908</v>
      </c>
      <c r="H1403" s="116" t="str">
        <f>_xlfn.CONCAT("(","${Variables:",C1403,"_kcat}"," * ",C1403," * ",E1403,") / (","${Variables:",C1403,"_km}"," + (",C1403," * ", E1403,"))")</f>
        <v>(${Variables:E2_7_1_201_kcat} * E2_7_1_201 * G00293 * C04261) / (${Variables:E2_7_1_201_km} + (E2_7_1_201 * G00293 * C04261))</v>
      </c>
      <c r="I1403" s="121" t="str">
        <f>_xlfn.CONCAT("r",A1403,": ",D1403," -&gt; ",F1403," | ",H1403)</f>
        <v>r1402: G00293 + C04261 -&gt; G09795 + C00615 | (${Variables:E2_7_1_201_kcat} * E2_7_1_201 * G00293 * C04261) / (${Variables:E2_7_1_201_km} + (E2_7_1_201 * G00293 * C04261))</v>
      </c>
    </row>
    <row r="1404" spans="1:9" s="82" customFormat="1" ht="25">
      <c r="A1404" s="116">
        <f t="shared" si="43"/>
        <v>1403</v>
      </c>
      <c r="B1404" s="114" t="s">
        <v>29133</v>
      </c>
      <c r="C1404" s="116" t="str">
        <f t="shared" si="42"/>
        <v>E2_7_1_201</v>
      </c>
      <c r="D1404" s="134" t="s">
        <v>32901</v>
      </c>
      <c r="E1404" s="135" t="s">
        <v>32902</v>
      </c>
      <c r="F1404" s="141" t="s">
        <v>32903</v>
      </c>
      <c r="G1404" s="141" t="s">
        <v>32904</v>
      </c>
      <c r="H1404" s="116" t="str">
        <f>_xlfn.CONCAT("(","${Variables:",C1404,"_kcat}"," * ",C1404," * ",E1404,") / (","${Variables:",C1404,"_km}"," + (",C1404," * ", E1404,"))")</f>
        <v>(${Variables:E2_7_1_201_kcat} * E2_7_1_201 * C01083 * C04261) / (${Variables:E2_7_1_201_km} + (E2_7_1_201 * C01083 * C04261))</v>
      </c>
      <c r="I1404" s="121" t="str">
        <f>_xlfn.CONCAT("r",A1404,": ",D1404," -&gt; ",F1404," | ",H1404)</f>
        <v>r1403: C01083 + C04261 -&gt; C00689 + C00615 | (${Variables:E2_7_1_201_kcat} * E2_7_1_201 * C01083 * C04261) / (${Variables:E2_7_1_201_km} + (E2_7_1_201 * C01083 * C04261))</v>
      </c>
    </row>
    <row r="1405" spans="1:9" s="82" customFormat="1" ht="25">
      <c r="A1405" s="116">
        <f t="shared" si="43"/>
        <v>1404</v>
      </c>
      <c r="B1405" s="114" t="s">
        <v>29133</v>
      </c>
      <c r="C1405" s="116" t="str">
        <f t="shared" si="42"/>
        <v>E2_7_1_201</v>
      </c>
      <c r="D1405" s="134" t="s">
        <v>32905</v>
      </c>
      <c r="E1405" s="135" t="s">
        <v>32906</v>
      </c>
      <c r="F1405" s="141" t="s">
        <v>32907</v>
      </c>
      <c r="G1405" s="141" t="s">
        <v>32908</v>
      </c>
      <c r="H1405" s="116" t="str">
        <f>_xlfn.CONCAT("(","${Variables:",C1405,"_kcat}"," * ",C1405," * ",E1405,") / (","${Variables:",C1405,"_km}"," + (",C1405," * ", E1405,"))")</f>
        <v>(${Variables:E2_7_1_201_kcat} * E2_7_1_201 * G00293 * C04261) / (${Variables:E2_7_1_201_km} + (E2_7_1_201 * G00293 * C04261))</v>
      </c>
      <c r="I1405" s="121" t="str">
        <f>_xlfn.CONCAT("r",A1405,": ",D1405," -&gt; ",F1405," | ",H1405)</f>
        <v>r1404: G00293 + C04261 -&gt; G09795 + C00615 | (${Variables:E2_7_1_201_kcat} * E2_7_1_201 * G00293 * C04261) / (${Variables:E2_7_1_201_km} + (E2_7_1_201 * G00293 * C04261))</v>
      </c>
    </row>
    <row r="1406" spans="1:9" s="82" customFormat="1" ht="25">
      <c r="A1406" s="116">
        <f t="shared" si="43"/>
        <v>1405</v>
      </c>
      <c r="B1406" s="114" t="s">
        <v>29134</v>
      </c>
      <c r="C1406" s="116" t="str">
        <f t="shared" si="42"/>
        <v>E2_7_1_21</v>
      </c>
      <c r="D1406" s="134" t="s">
        <v>32909</v>
      </c>
      <c r="E1406" s="135" t="s">
        <v>32910</v>
      </c>
      <c r="F1406" s="141" t="s">
        <v>32911</v>
      </c>
      <c r="G1406" s="141" t="s">
        <v>32912</v>
      </c>
      <c r="H1406" s="116" t="str">
        <f>_xlfn.CONCAT("(","${Variables:",C1406,"_kcat}"," * ",C1406," * ",E1406,") / (","${Variables:",C1406,"_km}"," + (",C1406," * ", E1406,"))")</f>
        <v>(${Variables:E2_7_1_21_kcat} * E2_7_1_21 * C00002 * C00214) / (${Variables:E2_7_1_21_km} + (E2_7_1_21 * C00002 * C00214))</v>
      </c>
      <c r="I1406" s="121" t="str">
        <f>_xlfn.CONCAT("r",A1406,": ",D1406," -&gt; ",F1406," | ",H1406)</f>
        <v>r1405: C00002 + C00214 -&gt; C00008 + C00364 | (${Variables:E2_7_1_21_kcat} * E2_7_1_21 * C00002 * C00214) / (${Variables:E2_7_1_21_km} + (E2_7_1_21 * C00002 * C00214))</v>
      </c>
    </row>
    <row r="1407" spans="1:9" s="82" customFormat="1" ht="25">
      <c r="A1407" s="116">
        <f t="shared" si="43"/>
        <v>1406</v>
      </c>
      <c r="B1407" s="114" t="s">
        <v>29134</v>
      </c>
      <c r="C1407" s="116" t="str">
        <f t="shared" si="42"/>
        <v>E2_7_1_21</v>
      </c>
      <c r="D1407" s="134" t="s">
        <v>32913</v>
      </c>
      <c r="E1407" s="135" t="s">
        <v>32914</v>
      </c>
      <c r="F1407" s="141" t="s">
        <v>32915</v>
      </c>
      <c r="G1407" s="141" t="s">
        <v>32916</v>
      </c>
      <c r="H1407" s="116" t="str">
        <f>_xlfn.CONCAT("(","${Variables:",C1407,"_kcat}"," * ",C1407," * ",E1407,") / (","${Variables:",C1407,"_km}"," + (",C1407," * ", E1407,"))")</f>
        <v>(${Variables:E2_7_1_21_kcat} * E2_7_1_21 * C00002 * C00526) / (${Variables:E2_7_1_21_km} + (E2_7_1_21 * C00002 * C00526))</v>
      </c>
      <c r="I1407" s="121" t="str">
        <f>_xlfn.CONCAT("r",A1407,": ",D1407," -&gt; ",F1407," | ",H1407)</f>
        <v>r1406: C00002 + C00526 -&gt; C00008 + C00365 | (${Variables:E2_7_1_21_kcat} * E2_7_1_21 * C00002 * C00526) / (${Variables:E2_7_1_21_km} + (E2_7_1_21 * C00002 * C00526))</v>
      </c>
    </row>
    <row r="1408" spans="1:9" s="82" customFormat="1" ht="25">
      <c r="A1408" s="116">
        <f t="shared" si="43"/>
        <v>1407</v>
      </c>
      <c r="B1408" s="114" t="s">
        <v>29134</v>
      </c>
      <c r="C1408" s="116" t="str">
        <f t="shared" si="42"/>
        <v>E2_7_1_21</v>
      </c>
      <c r="D1408" s="134" t="s">
        <v>32917</v>
      </c>
      <c r="E1408" s="135" t="s">
        <v>32918</v>
      </c>
      <c r="F1408" s="141" t="s">
        <v>32919</v>
      </c>
      <c r="G1408" s="141" t="s">
        <v>32920</v>
      </c>
      <c r="H1408" s="116" t="str">
        <f>_xlfn.CONCAT("(","${Variables:",C1408,"_kcat}"," * ",C1408," * ",E1408,") / (","${Variables:",C1408,"_km}"," + (",C1408," * ", E1408,"))")</f>
        <v>(${Variables:E2_7_1_21_kcat} * E2_7_1_21 * C11736 * C00002) / (${Variables:E2_7_1_21_km} + (E2_7_1_21 * C11736 * C00002))</v>
      </c>
      <c r="I1408" s="121" t="str">
        <f>_xlfn.CONCAT("r",A1408,": ",D1408," -&gt; ",F1408," | ",H1408)</f>
        <v>r1407: C11736 + C00002 -&gt; C04242 + C00008 | (${Variables:E2_7_1_21_kcat} * E2_7_1_21 * C11736 * C00002) / (${Variables:E2_7_1_21_km} + (E2_7_1_21 * C11736 * C00002))</v>
      </c>
    </row>
    <row r="1409" spans="1:9" s="82" customFormat="1" ht="25">
      <c r="A1409" s="116">
        <f t="shared" si="43"/>
        <v>1408</v>
      </c>
      <c r="B1409" s="114" t="s">
        <v>29135</v>
      </c>
      <c r="C1409" s="116" t="str">
        <f t="shared" si="42"/>
        <v>E2_7_1_218</v>
      </c>
      <c r="D1409" s="134" t="s">
        <v>32921</v>
      </c>
      <c r="E1409" s="135" t="s">
        <v>32922</v>
      </c>
      <c r="F1409" s="141" t="s">
        <v>32923</v>
      </c>
      <c r="G1409" s="141" t="s">
        <v>32924</v>
      </c>
      <c r="H1409" s="116" t="str">
        <f>_xlfn.CONCAT("(","${Variables:",C1409,"_kcat}"," * ",C1409," * ",E1409,") / (","${Variables:",C1409,"_km}"," + (",C1409," * ", E1409,"))")</f>
        <v>(${Variables:E2_7_1_218_kcat} * E2_7_1_218 * C16488 * C00002) / (${Variables:E2_7_1_218_km} + (E2_7_1_218 * C16488 * C00002))</v>
      </c>
      <c r="I1409" s="121" t="str">
        <f>_xlfn.CONCAT("r",A1409,": ",D1409," -&gt; ",F1409," | ",H1409)</f>
        <v>r1408: C16488 + C00002 -&gt; C16489 + C00008 | (${Variables:E2_7_1_218_kcat} * E2_7_1_218 * C16488 * C00002) / (${Variables:E2_7_1_218_km} + (E2_7_1_218 * C16488 * C00002))</v>
      </c>
    </row>
    <row r="1410" spans="1:9" s="82" customFormat="1" ht="25">
      <c r="A1410" s="116">
        <f t="shared" si="43"/>
        <v>1409</v>
      </c>
      <c r="B1410" s="114" t="s">
        <v>29136</v>
      </c>
      <c r="C1410" s="116" t="str">
        <f t="shared" si="42"/>
        <v>E2_7_1_22</v>
      </c>
      <c r="D1410" s="134" t="s">
        <v>32925</v>
      </c>
      <c r="E1410" s="135" t="s">
        <v>32926</v>
      </c>
      <c r="F1410" s="141" t="s">
        <v>32927</v>
      </c>
      <c r="G1410" s="141" t="s">
        <v>32928</v>
      </c>
      <c r="H1410" s="116" t="str">
        <f>_xlfn.CONCAT("(","${Variables:",C1410,"_kcat}"," * ",C1410," * ",E1410,") / (","${Variables:",C1410,"_km}"," + (",C1410," * ", E1410,"))")</f>
        <v>(${Variables:E2_7_1_22_kcat} * E2_7_1_22 * C00002 * C03150) / (${Variables:E2_7_1_22_km} + (E2_7_1_22 * C00002 * C03150))</v>
      </c>
      <c r="I1410" s="121" t="str">
        <f>_xlfn.CONCAT("r",A1410,": ",D1410," -&gt; ",F1410," | ",H1410)</f>
        <v>r1409: C00002 + C03150 -&gt; C00008 + C00455 | (${Variables:E2_7_1_22_kcat} * E2_7_1_22 * C00002 * C03150) / (${Variables:E2_7_1_22_km} + (E2_7_1_22 * C00002 * C03150))</v>
      </c>
    </row>
    <row r="1411" spans="1:9" s="82" customFormat="1" ht="25">
      <c r="A1411" s="116">
        <f t="shared" si="43"/>
        <v>1410</v>
      </c>
      <c r="B1411" s="114" t="s">
        <v>29137</v>
      </c>
      <c r="C1411" s="116" t="str">
        <f t="shared" ref="C1411:C1474" si="44">CONCATENATE("E",B1411)</f>
        <v>E2_7_1_23</v>
      </c>
      <c r="D1411" s="134" t="s">
        <v>32929</v>
      </c>
      <c r="E1411" s="135" t="s">
        <v>32930</v>
      </c>
      <c r="F1411" s="141" t="s">
        <v>32931</v>
      </c>
      <c r="G1411" s="141" t="s">
        <v>32932</v>
      </c>
      <c r="H1411" s="116" t="str">
        <f>_xlfn.CONCAT("(","${Variables:",C1411,"_kcat}"," * ",C1411," * ",E1411,") / (","${Variables:",C1411,"_km}"," + (",C1411," * ", E1411,"))")</f>
        <v>(${Variables:E2_7_1_23_kcat} * E2_7_1_23 * C00002 * C00003) / (${Variables:E2_7_1_23_km} + (E2_7_1_23 * C00002 * C00003))</v>
      </c>
      <c r="I1411" s="121" t="str">
        <f>_xlfn.CONCAT("r",A1411,": ",D1411," -&gt; ",F1411," | ",H1411)</f>
        <v>r1410: C00002 + C00003 -&gt; C00008 + C00006 | (${Variables:E2_7_1_23_kcat} * E2_7_1_23 * C00002 * C00003) / (${Variables:E2_7_1_23_km} + (E2_7_1_23 * C00002 * C00003))</v>
      </c>
    </row>
    <row r="1412" spans="1:9" s="82" customFormat="1" ht="25">
      <c r="A1412" s="116">
        <f t="shared" ref="A1412:A1475" si="45">A1411+1</f>
        <v>1411</v>
      </c>
      <c r="B1412" s="114" t="s">
        <v>29138</v>
      </c>
      <c r="C1412" s="116" t="str">
        <f t="shared" si="44"/>
        <v>E2_7_1_24</v>
      </c>
      <c r="D1412" s="137" t="s">
        <v>32257</v>
      </c>
      <c r="E1412" s="138" t="s">
        <v>32258</v>
      </c>
      <c r="F1412" s="136" t="s">
        <v>32933</v>
      </c>
      <c r="G1412" s="136" t="s">
        <v>32934</v>
      </c>
      <c r="H1412" s="116" t="str">
        <f>_xlfn.CONCAT("(","${Variables:",C1412,"_kcat}"," * ",C1412," * ",E1412,") / (","${Variables:",C1412,"_km}"," + (",C1412," * ", E1412,"))")</f>
        <v>(${Variables:E2_7_1_24_kcat} * E2_7_1_24 * C00002 * C00882 ) / (${Variables:E2_7_1_24_km} + (E2_7_1_24 * C00002 * C00882 ))</v>
      </c>
      <c r="I1412" s="121" t="str">
        <f>_xlfn.CONCAT("r",A1412,": ",D1412," -&gt; ",F1412," | ",H1412)</f>
        <v>r1411: C00002 + C00882  -&gt; C00008 + C00010 | (${Variables:E2_7_1_24_kcat} * E2_7_1_24 * C00002 * C00882 ) / (${Variables:E2_7_1_24_km} + (E2_7_1_24 * C00002 * C00882 ))</v>
      </c>
    </row>
    <row r="1413" spans="1:9" s="82" customFormat="1" ht="25">
      <c r="A1413" s="116">
        <f t="shared" si="45"/>
        <v>1412</v>
      </c>
      <c r="B1413" s="114" t="s">
        <v>29139</v>
      </c>
      <c r="C1413" s="116" t="str">
        <f t="shared" si="44"/>
        <v>E2_7_1_25</v>
      </c>
      <c r="D1413" s="134" t="s">
        <v>32935</v>
      </c>
      <c r="E1413" s="135" t="s">
        <v>32936</v>
      </c>
      <c r="F1413" s="141" t="s">
        <v>32937</v>
      </c>
      <c r="G1413" s="141" t="s">
        <v>32938</v>
      </c>
      <c r="H1413" s="116" t="str">
        <f>_xlfn.CONCAT("(","${Variables:",C1413,"_kcat}"," * ",C1413," * ",E1413,") / (","${Variables:",C1413,"_km}"," + (",C1413," * ", E1413,"))")</f>
        <v>(${Variables:E2_7_1_25_kcat} * E2_7_1_25 * C00002 * C00224) / (${Variables:E2_7_1_25_km} + (E2_7_1_25 * C00002 * C00224))</v>
      </c>
      <c r="I1413" s="121" t="str">
        <f>_xlfn.CONCAT("r",A1413,": ",D1413," -&gt; ",F1413," | ",H1413)</f>
        <v>r1412: C00002 + C00224 -&gt; C00008 + C00053 | (${Variables:E2_7_1_25_kcat} * E2_7_1_25 * C00002 * C00224) / (${Variables:E2_7_1_25_km} + (E2_7_1_25 * C00002 * C00224))</v>
      </c>
    </row>
    <row r="1414" spans="1:9" s="82" customFormat="1" ht="25">
      <c r="A1414" s="116">
        <f t="shared" si="45"/>
        <v>1413</v>
      </c>
      <c r="B1414" s="114" t="s">
        <v>29139</v>
      </c>
      <c r="C1414" s="116" t="str">
        <f t="shared" si="44"/>
        <v>E2_7_1_25</v>
      </c>
      <c r="D1414" s="134" t="s">
        <v>32939</v>
      </c>
      <c r="E1414" s="135" t="s">
        <v>32940</v>
      </c>
      <c r="F1414" s="141" t="s">
        <v>32941</v>
      </c>
      <c r="G1414" s="141" t="s">
        <v>32942</v>
      </c>
      <c r="H1414" s="116" t="str">
        <f>_xlfn.CONCAT("(","${Variables:",C1414,"_kcat}"," * ",C1414," * ",E1414,") / (","${Variables:",C1414,"_km}"," + (",C1414," * ", E1414,"))")</f>
        <v>(${Variables:E2_7_1_25_kcat} * E2_7_1_25 * C00002 * C05686) / (${Variables:E2_7_1_25_km} + (E2_7_1_25 * C00002 * C05686))</v>
      </c>
      <c r="I1414" s="121" t="str">
        <f>_xlfn.CONCAT("r",A1414,": ",D1414," -&gt; ",F1414," | ",H1414)</f>
        <v>r1413: C00002 + C05686 -&gt; C00008 + C05659 | (${Variables:E2_7_1_25_kcat} * E2_7_1_25 * C00002 * C05686) / (${Variables:E2_7_1_25_km} + (E2_7_1_25 * C00002 * C05686))</v>
      </c>
    </row>
    <row r="1415" spans="1:9" s="82" customFormat="1" ht="25">
      <c r="A1415" s="116">
        <f t="shared" si="45"/>
        <v>1414</v>
      </c>
      <c r="B1415" s="114" t="s">
        <v>29140</v>
      </c>
      <c r="C1415" s="116" t="str">
        <f t="shared" si="44"/>
        <v>E2_7_1_26</v>
      </c>
      <c r="D1415" s="134" t="s">
        <v>32943</v>
      </c>
      <c r="E1415" s="135" t="s">
        <v>32944</v>
      </c>
      <c r="F1415" s="136" t="s">
        <v>32945</v>
      </c>
      <c r="G1415" s="136" t="s">
        <v>32946</v>
      </c>
      <c r="H1415" s="116" t="str">
        <f>_xlfn.CONCAT("(","${Variables:",C1415,"_kcat}"," * ",C1415," * ",E1415,") / (","${Variables:",C1415,"_km}"," + (",C1415," * ", E1415,"))")</f>
        <v>(${Variables:E2_7_1_26_kcat} * E2_7_1_26 * C00002 * C00255) / (${Variables:E2_7_1_26_km} + (E2_7_1_26 * C00002 * C00255))</v>
      </c>
      <c r="I1415" s="121" t="str">
        <f>_xlfn.CONCAT("r",A1415,": ",D1415," -&gt; ",F1415," | ",H1415)</f>
        <v>r1414: C00002 + C00255 -&gt; C00008 + C00061 | (${Variables:E2_7_1_26_kcat} * E2_7_1_26 * C00002 * C00255) / (${Variables:E2_7_1_26_km} + (E2_7_1_26 * C00002 * C00255))</v>
      </c>
    </row>
    <row r="1416" spans="1:9" s="82" customFormat="1" ht="25">
      <c r="A1416" s="116">
        <f t="shared" si="45"/>
        <v>1415</v>
      </c>
      <c r="B1416" s="114" t="s">
        <v>29141</v>
      </c>
      <c r="C1416" s="116" t="str">
        <f t="shared" si="44"/>
        <v>E2_7_1_30</v>
      </c>
      <c r="D1416" s="134" t="s">
        <v>32947</v>
      </c>
      <c r="E1416" s="135" t="s">
        <v>32948</v>
      </c>
      <c r="F1416" s="141" t="s">
        <v>32949</v>
      </c>
      <c r="G1416" s="141" t="s">
        <v>32950</v>
      </c>
      <c r="H1416" s="116" t="str">
        <f>_xlfn.CONCAT("(","${Variables:",C1416,"_kcat}"," * ",C1416," * ",E1416,") / (","${Variables:",C1416,"_km}"," + (",C1416," * ", E1416,"))")</f>
        <v>(${Variables:E2_7_1_30_kcat} * E2_7_1_30 * C00002 * C00116) / (${Variables:E2_7_1_30_km} + (E2_7_1_30 * C00002 * C00116))</v>
      </c>
      <c r="I1416" s="121" t="str">
        <f>_xlfn.CONCAT("r",A1416,": ",D1416," -&gt; ",F1416," | ",H1416)</f>
        <v>r1415: C00002 + C00116 -&gt; C00008 + C00093 | (${Variables:E2_7_1_30_kcat} * E2_7_1_30 * C00002 * C00116) / (${Variables:E2_7_1_30_km} + (E2_7_1_30 * C00002 * C00116))</v>
      </c>
    </row>
    <row r="1417" spans="1:9" s="82" customFormat="1" ht="25">
      <c r="A1417" s="116">
        <f t="shared" si="45"/>
        <v>1416</v>
      </c>
      <c r="B1417" s="114" t="s">
        <v>29142</v>
      </c>
      <c r="C1417" s="116" t="str">
        <f t="shared" si="44"/>
        <v>E2_7_1_33</v>
      </c>
      <c r="D1417" s="134" t="s">
        <v>32951</v>
      </c>
      <c r="E1417" s="135" t="s">
        <v>32952</v>
      </c>
      <c r="F1417" s="141" t="s">
        <v>32953</v>
      </c>
      <c r="G1417" s="141" t="s">
        <v>32954</v>
      </c>
      <c r="H1417" s="116" t="str">
        <f>_xlfn.CONCAT("(","${Variables:",C1417,"_kcat}"," * ",C1417," * ",E1417,") / (","${Variables:",C1417,"_km}"," + (",C1417," * ", E1417,"))")</f>
        <v>(${Variables:E2_7_1_33_kcat} * E2_7_1_33 * C00002 * C00864) / (${Variables:E2_7_1_33_km} + (E2_7_1_33 * C00002 * C00864))</v>
      </c>
      <c r="I1417" s="121" t="str">
        <f>_xlfn.CONCAT("r",A1417,": ",D1417," -&gt; ",F1417," | ",H1417)</f>
        <v>r1416: C00002 + C00864 -&gt; C00008 + C03492 | (${Variables:E2_7_1_33_kcat} * E2_7_1_33 * C00002 * C00864) / (${Variables:E2_7_1_33_km} + (E2_7_1_33 * C00002 * C00864))</v>
      </c>
    </row>
    <row r="1418" spans="1:9" s="82" customFormat="1" ht="25">
      <c r="A1418" s="116">
        <f t="shared" si="45"/>
        <v>1417</v>
      </c>
      <c r="B1418" s="114" t="s">
        <v>29142</v>
      </c>
      <c r="C1418" s="116" t="str">
        <f t="shared" si="44"/>
        <v>E2_7_1_33</v>
      </c>
      <c r="D1418" s="134" t="s">
        <v>32955</v>
      </c>
      <c r="E1418" s="135" t="s">
        <v>32956</v>
      </c>
      <c r="F1418" s="141" t="s">
        <v>32957</v>
      </c>
      <c r="G1418" s="141" t="s">
        <v>32958</v>
      </c>
      <c r="H1418" s="116" t="str">
        <f>_xlfn.CONCAT("(","${Variables:",C1418,"_kcat}"," * ",C1418," * ",E1418,") / (","${Variables:",C1418,"_km}"," + (",C1418," * ", E1418,"))")</f>
        <v>(${Variables:E2_7_1_33_kcat} * E2_7_1_33 * C00002 * C00831) / (${Variables:E2_7_1_33_km} + (E2_7_1_33 * C00002 * C00831))</v>
      </c>
      <c r="I1418" s="121" t="str">
        <f>_xlfn.CONCAT("r",A1418,": ",D1418," -&gt; ",F1418," | ",H1418)</f>
        <v>r1417: C00002 + C00831 -&gt; C00008 + C01134 | (${Variables:E2_7_1_33_kcat} * E2_7_1_33 * C00002 * C00831) / (${Variables:E2_7_1_33_km} + (E2_7_1_33 * C00002 * C00831))</v>
      </c>
    </row>
    <row r="1419" spans="1:9" s="82" customFormat="1" ht="25">
      <c r="A1419" s="116">
        <f t="shared" si="45"/>
        <v>1418</v>
      </c>
      <c r="B1419" s="114" t="s">
        <v>29142</v>
      </c>
      <c r="C1419" s="116" t="str">
        <f t="shared" si="44"/>
        <v>E2_7_1_33</v>
      </c>
      <c r="D1419" s="134" t="s">
        <v>32959</v>
      </c>
      <c r="E1419" s="135" t="s">
        <v>32960</v>
      </c>
      <c r="F1419" s="141" t="s">
        <v>32961</v>
      </c>
      <c r="G1419" s="141" t="s">
        <v>32962</v>
      </c>
      <c r="H1419" s="116" t="str">
        <f>_xlfn.CONCAT("(","${Variables:",C1419,"_kcat}"," * ",C1419," * ",E1419,") / (","${Variables:",C1419,"_km}"," + (",C1419," * ", E1419,"))")</f>
        <v>(${Variables:E2_7_1_33_kcat} * E2_7_1_33 * C00002 * C04079) / (${Variables:E2_7_1_33_km} + (E2_7_1_33 * C00002 * C04079))</v>
      </c>
      <c r="I1419" s="121" t="str">
        <f>_xlfn.CONCAT("r",A1419,": ",D1419," -&gt; ",F1419," | ",H1419)</f>
        <v>r1418: C00002 + C04079 -&gt; C00008 + C04352 | (${Variables:E2_7_1_33_kcat} * E2_7_1_33 * C00002 * C04079) / (${Variables:E2_7_1_33_km} + (E2_7_1_33 * C00002 * C04079))</v>
      </c>
    </row>
    <row r="1420" spans="1:9" s="82" customFormat="1" ht="25">
      <c r="A1420" s="116">
        <f t="shared" si="45"/>
        <v>1419</v>
      </c>
      <c r="B1420" s="114" t="s">
        <v>29143</v>
      </c>
      <c r="C1420" s="116" t="str">
        <f t="shared" si="44"/>
        <v>E2_7_1_34</v>
      </c>
      <c r="D1420" s="134" t="s">
        <v>32955</v>
      </c>
      <c r="E1420" s="135" t="s">
        <v>32956</v>
      </c>
      <c r="F1420" s="141" t="s">
        <v>32957</v>
      </c>
      <c r="G1420" s="141" t="s">
        <v>32958</v>
      </c>
      <c r="H1420" s="116" t="str">
        <f>_xlfn.CONCAT("(","${Variables:",C1420,"_kcat}"," * ",C1420," * ",E1420,") / (","${Variables:",C1420,"_km}"," + (",C1420," * ", E1420,"))")</f>
        <v>(${Variables:E2_7_1_34_kcat} * E2_7_1_34 * C00002 * C00831) / (${Variables:E2_7_1_34_km} + (E2_7_1_34 * C00002 * C00831))</v>
      </c>
      <c r="I1420" s="121" t="str">
        <f>_xlfn.CONCAT("r",A1420,": ",D1420," -&gt; ",F1420," | ",H1420)</f>
        <v>r1419: C00002 + C00831 -&gt; C00008 + C01134 | (${Variables:E2_7_1_34_kcat} * E2_7_1_34 * C00002 * C00831) / (${Variables:E2_7_1_34_km} + (E2_7_1_34 * C00002 * C00831))</v>
      </c>
    </row>
    <row r="1421" spans="1:9" s="82" customFormat="1" ht="25">
      <c r="A1421" s="116">
        <f t="shared" si="45"/>
        <v>1420</v>
      </c>
      <c r="B1421" s="114" t="s">
        <v>29144</v>
      </c>
      <c r="C1421" s="116" t="str">
        <f t="shared" si="44"/>
        <v>E2_7_1_35</v>
      </c>
      <c r="D1421" s="134" t="s">
        <v>32963</v>
      </c>
      <c r="E1421" s="135" t="s">
        <v>32964</v>
      </c>
      <c r="F1421" s="141" t="s">
        <v>32965</v>
      </c>
      <c r="G1421" s="141" t="s">
        <v>32966</v>
      </c>
      <c r="H1421" s="116" t="str">
        <f>_xlfn.CONCAT("(","${Variables:",C1421,"_kcat}"," * ",C1421," * ",E1421,") / (","${Variables:",C1421,"_km}"," + (",C1421," * ", E1421,"))")</f>
        <v>(${Variables:E2_7_1_35_kcat} * E2_7_1_35 * C00002 * C00250) / (${Variables:E2_7_1_35_km} + (E2_7_1_35 * C00002 * C00250))</v>
      </c>
      <c r="I1421" s="121" t="str">
        <f>_xlfn.CONCAT("r",A1421,": ",D1421," -&gt; ",F1421," | ",H1421)</f>
        <v>r1420: C00002 + C00250 -&gt; C00008 + C00018 | (${Variables:E2_7_1_35_kcat} * E2_7_1_35 * C00002 * C00250) / (${Variables:E2_7_1_35_km} + (E2_7_1_35 * C00002 * C00250))</v>
      </c>
    </row>
    <row r="1422" spans="1:9" s="82" customFormat="1" ht="25">
      <c r="A1422" s="116">
        <f t="shared" si="45"/>
        <v>1421</v>
      </c>
      <c r="B1422" s="114" t="s">
        <v>29144</v>
      </c>
      <c r="C1422" s="116" t="str">
        <f t="shared" si="44"/>
        <v>E2_7_1_35</v>
      </c>
      <c r="D1422" s="134" t="s">
        <v>32967</v>
      </c>
      <c r="E1422" s="135" t="s">
        <v>32968</v>
      </c>
      <c r="F1422" s="141" t="s">
        <v>32969</v>
      </c>
      <c r="G1422" s="141" t="s">
        <v>32970</v>
      </c>
      <c r="H1422" s="116" t="str">
        <f>_xlfn.CONCAT("(","${Variables:",C1422,"_kcat}"," * ",C1422," * ",E1422,") / (","${Variables:",C1422,"_km}"," + (",C1422," * ", E1422,"))")</f>
        <v>(${Variables:E2_7_1_35_kcat} * E2_7_1_35 * C00002 * C00314) / (${Variables:E2_7_1_35_km} + (E2_7_1_35 * C00002 * C00314))</v>
      </c>
      <c r="I1422" s="121" t="str">
        <f>_xlfn.CONCAT("r",A1422,": ",D1422," -&gt; ",F1422," | ",H1422)</f>
        <v>r1421: C00002 + C00314 -&gt; C00008 + C00627 | (${Variables:E2_7_1_35_kcat} * E2_7_1_35 * C00002 * C00314) / (${Variables:E2_7_1_35_km} + (E2_7_1_35 * C00002 * C00314))</v>
      </c>
    </row>
    <row r="1423" spans="1:9" s="82" customFormat="1" ht="25">
      <c r="A1423" s="116">
        <f t="shared" si="45"/>
        <v>1422</v>
      </c>
      <c r="B1423" s="114" t="s">
        <v>29144</v>
      </c>
      <c r="C1423" s="116" t="str">
        <f t="shared" si="44"/>
        <v>E2_7_1_35</v>
      </c>
      <c r="D1423" s="134" t="s">
        <v>32971</v>
      </c>
      <c r="E1423" s="135" t="s">
        <v>32972</v>
      </c>
      <c r="F1423" s="141" t="s">
        <v>32973</v>
      </c>
      <c r="G1423" s="141" t="s">
        <v>32974</v>
      </c>
      <c r="H1423" s="116" t="str">
        <f>_xlfn.CONCAT("(","${Variables:",C1423,"_kcat}"," * ",C1423," * ",E1423,") / (","${Variables:",C1423,"_km}"," + (",C1423," * ", E1423,"))")</f>
        <v>(${Variables:E2_7_1_35_kcat} * E2_7_1_35 * C00002 * C00534) / (${Variables:E2_7_1_35_km} + (E2_7_1_35 * C00002 * C00534))</v>
      </c>
      <c r="I1423" s="121" t="str">
        <f>_xlfn.CONCAT("r",A1423,": ",D1423," -&gt; ",F1423," | ",H1423)</f>
        <v>r1422: C00002 + C00534 -&gt; C00008 + C00647 | (${Variables:E2_7_1_35_kcat} * E2_7_1_35 * C00002 * C00534) / (${Variables:E2_7_1_35_km} + (E2_7_1_35 * C00002 * C00534))</v>
      </c>
    </row>
    <row r="1424" spans="1:9" s="82" customFormat="1" ht="25">
      <c r="A1424" s="116">
        <f t="shared" si="45"/>
        <v>1423</v>
      </c>
      <c r="B1424" s="114" t="s">
        <v>29144</v>
      </c>
      <c r="C1424" s="116" t="str">
        <f t="shared" si="44"/>
        <v>E2_7_1_35</v>
      </c>
      <c r="D1424" s="134" t="s">
        <v>32963</v>
      </c>
      <c r="E1424" s="135" t="s">
        <v>32964</v>
      </c>
      <c r="F1424" s="141" t="s">
        <v>32965</v>
      </c>
      <c r="G1424" s="141" t="s">
        <v>32966</v>
      </c>
      <c r="H1424" s="116" t="str">
        <f>_xlfn.CONCAT("(","${Variables:",C1424,"_kcat}"," * ",C1424," * ",E1424,") / (","${Variables:",C1424,"_km}"," + (",C1424," * ", E1424,"))")</f>
        <v>(${Variables:E2_7_1_35_kcat} * E2_7_1_35 * C00002 * C00250) / (${Variables:E2_7_1_35_km} + (E2_7_1_35 * C00002 * C00250))</v>
      </c>
      <c r="I1424" s="121" t="str">
        <f>_xlfn.CONCAT("r",A1424,": ",D1424," -&gt; ",F1424," | ",H1424)</f>
        <v>r1423: C00002 + C00250 -&gt; C00008 + C00018 | (${Variables:E2_7_1_35_kcat} * E2_7_1_35 * C00002 * C00250) / (${Variables:E2_7_1_35_km} + (E2_7_1_35 * C00002 * C00250))</v>
      </c>
    </row>
    <row r="1425" spans="1:9" s="82" customFormat="1" ht="25">
      <c r="A1425" s="116">
        <f t="shared" si="45"/>
        <v>1424</v>
      </c>
      <c r="B1425" s="114" t="s">
        <v>29144</v>
      </c>
      <c r="C1425" s="116" t="str">
        <f t="shared" si="44"/>
        <v>E2_7_1_35</v>
      </c>
      <c r="D1425" s="134" t="s">
        <v>32967</v>
      </c>
      <c r="E1425" s="135" t="s">
        <v>32968</v>
      </c>
      <c r="F1425" s="141" t="s">
        <v>32969</v>
      </c>
      <c r="G1425" s="141" t="s">
        <v>32970</v>
      </c>
      <c r="H1425" s="116" t="str">
        <f>_xlfn.CONCAT("(","${Variables:",C1425,"_kcat}"," * ",C1425," * ",E1425,") / (","${Variables:",C1425,"_km}"," + (",C1425," * ", E1425,"))")</f>
        <v>(${Variables:E2_7_1_35_kcat} * E2_7_1_35 * C00002 * C00314) / (${Variables:E2_7_1_35_km} + (E2_7_1_35 * C00002 * C00314))</v>
      </c>
      <c r="I1425" s="121" t="str">
        <f>_xlfn.CONCAT("r",A1425,": ",D1425," -&gt; ",F1425," | ",H1425)</f>
        <v>r1424: C00002 + C00314 -&gt; C00008 + C00627 | (${Variables:E2_7_1_35_kcat} * E2_7_1_35 * C00002 * C00314) / (${Variables:E2_7_1_35_km} + (E2_7_1_35 * C00002 * C00314))</v>
      </c>
    </row>
    <row r="1426" spans="1:9" s="82" customFormat="1" ht="25">
      <c r="A1426" s="116">
        <f t="shared" si="45"/>
        <v>1425</v>
      </c>
      <c r="B1426" s="114" t="s">
        <v>29144</v>
      </c>
      <c r="C1426" s="116" t="str">
        <f t="shared" si="44"/>
        <v>E2_7_1_35</v>
      </c>
      <c r="D1426" s="134" t="s">
        <v>32971</v>
      </c>
      <c r="E1426" s="135" t="s">
        <v>32972</v>
      </c>
      <c r="F1426" s="141" t="s">
        <v>32973</v>
      </c>
      <c r="G1426" s="141" t="s">
        <v>32974</v>
      </c>
      <c r="H1426" s="116" t="str">
        <f>_xlfn.CONCAT("(","${Variables:",C1426,"_kcat}"," * ",C1426," * ",E1426,") / (","${Variables:",C1426,"_km}"," + (",C1426," * ", E1426,"))")</f>
        <v>(${Variables:E2_7_1_35_kcat} * E2_7_1_35 * C00002 * C00534) / (${Variables:E2_7_1_35_km} + (E2_7_1_35 * C00002 * C00534))</v>
      </c>
      <c r="I1426" s="121" t="str">
        <f>_xlfn.CONCAT("r",A1426,": ",D1426," -&gt; ",F1426," | ",H1426)</f>
        <v>r1425: C00002 + C00534 -&gt; C00008 + C00647 | (${Variables:E2_7_1_35_kcat} * E2_7_1_35 * C00002 * C00534) / (${Variables:E2_7_1_35_km} + (E2_7_1_35 * C00002 * C00534))</v>
      </c>
    </row>
    <row r="1427" spans="1:9" s="82" customFormat="1" ht="25">
      <c r="A1427" s="116">
        <f t="shared" si="45"/>
        <v>1426</v>
      </c>
      <c r="B1427" s="114" t="s">
        <v>29145</v>
      </c>
      <c r="C1427" s="116" t="str">
        <f t="shared" si="44"/>
        <v>E2_7_1_39</v>
      </c>
      <c r="D1427" s="137" t="s">
        <v>32975</v>
      </c>
      <c r="E1427" s="138" t="s">
        <v>32976</v>
      </c>
      <c r="F1427" s="141" t="s">
        <v>32977</v>
      </c>
      <c r="G1427" s="141" t="s">
        <v>32978</v>
      </c>
      <c r="H1427" s="116" t="str">
        <f>_xlfn.CONCAT("(","${Variables:",C1427,"_kcat}"," * ",C1427," * ",E1427,") / (","${Variables:",C1427,"_km}"," + (",C1427," * ", E1427,"))")</f>
        <v>(${Variables:E2_7_1_39_kcat} * E2_7_1_39 * C00002 * C00263) / (${Variables:E2_7_1_39_km} + (E2_7_1_39 * C00002 * C00263))</v>
      </c>
      <c r="I1427" s="121" t="str">
        <f>_xlfn.CONCAT("r",A1427,": ",D1427," -&gt; ",F1427," | ",H1427)</f>
        <v>r1426: C00002 + C00263 -&gt; C00008 + C01102 | (${Variables:E2_7_1_39_kcat} * E2_7_1_39 * C00002 * C00263) / (${Variables:E2_7_1_39_km} + (E2_7_1_39 * C00002 * C00263))</v>
      </c>
    </row>
    <row r="1428" spans="1:9" s="82" customFormat="1" ht="25">
      <c r="A1428" s="116">
        <f t="shared" si="45"/>
        <v>1427</v>
      </c>
      <c r="B1428" s="114" t="s">
        <v>29146</v>
      </c>
      <c r="C1428" s="116" t="str">
        <f t="shared" si="44"/>
        <v>E2_7_1_4</v>
      </c>
      <c r="D1428" s="134" t="s">
        <v>32979</v>
      </c>
      <c r="E1428" s="135" t="s">
        <v>32980</v>
      </c>
      <c r="F1428" s="141" t="s">
        <v>32981</v>
      </c>
      <c r="G1428" s="141" t="s">
        <v>32982</v>
      </c>
      <c r="H1428" s="116" t="str">
        <f>_xlfn.CONCAT("(","${Variables:",C1428,"_kcat}"," * ",C1428," * ",E1428,") / (","${Variables:",C1428,"_km}"," + (",C1428," * ", E1428,"))")</f>
        <v>(${Variables:E2_7_1_4_kcat} * E2_7_1_4 * C00002 * C00095) / (${Variables:E2_7_1_4_km} + (E2_7_1_4 * C00002 * C00095))</v>
      </c>
      <c r="I1428" s="121" t="str">
        <f>_xlfn.CONCAT("r",A1428,": ",D1428," -&gt; ",F1428," | ",H1428)</f>
        <v>r1427: C00002 + C00095 -&gt; C00008 + C00085 | (${Variables:E2_7_1_4_kcat} * E2_7_1_4 * C00002 * C00095) / (${Variables:E2_7_1_4_km} + (E2_7_1_4 * C00002 * C00095))</v>
      </c>
    </row>
    <row r="1429" spans="1:9" s="82" customFormat="1" ht="25">
      <c r="A1429" s="116">
        <f t="shared" si="45"/>
        <v>1428</v>
      </c>
      <c r="B1429" s="114" t="s">
        <v>29146</v>
      </c>
      <c r="C1429" s="116" t="str">
        <f t="shared" si="44"/>
        <v>E2_7_1_4</v>
      </c>
      <c r="D1429" s="134" t="s">
        <v>32979</v>
      </c>
      <c r="E1429" s="135" t="s">
        <v>32980</v>
      </c>
      <c r="F1429" s="141" t="s">
        <v>32983</v>
      </c>
      <c r="G1429" s="141" t="s">
        <v>32984</v>
      </c>
      <c r="H1429" s="116" t="str">
        <f>_xlfn.CONCAT("(","${Variables:",C1429,"_kcat}"," * ",C1429," * ",E1429,") / (","${Variables:",C1429,"_km}"," + (",C1429," * ", E1429,"))")</f>
        <v>(${Variables:E2_7_1_4_kcat} * E2_7_1_4 * C00002 * C00095) / (${Variables:E2_7_1_4_km} + (E2_7_1_4 * C00002 * C00095))</v>
      </c>
      <c r="I1429" s="121" t="str">
        <f>_xlfn.CONCAT("r",A1429,": ",D1429," -&gt; ",F1429," | ",H1429)</f>
        <v>r1428: C00002 + C00095 -&gt; C00008 + C05345 | (${Variables:E2_7_1_4_kcat} * E2_7_1_4 * C00002 * C00095) / (${Variables:E2_7_1_4_km} + (E2_7_1_4 * C00002 * C00095))</v>
      </c>
    </row>
    <row r="1430" spans="1:9" s="82" customFormat="1" ht="25">
      <c r="A1430" s="116">
        <f t="shared" si="45"/>
        <v>1429</v>
      </c>
      <c r="B1430" s="114" t="s">
        <v>29146</v>
      </c>
      <c r="C1430" s="116" t="str">
        <f t="shared" si="44"/>
        <v>E2_7_1_4</v>
      </c>
      <c r="D1430" s="134" t="s">
        <v>32985</v>
      </c>
      <c r="E1430" s="135" t="s">
        <v>32986</v>
      </c>
      <c r="F1430" s="141" t="s">
        <v>32983</v>
      </c>
      <c r="G1430" s="141" t="s">
        <v>32984</v>
      </c>
      <c r="H1430" s="116" t="str">
        <f>_xlfn.CONCAT("(","${Variables:",C1430,"_kcat}"," * ",C1430," * ",E1430,") / (","${Variables:",C1430,"_km}"," + (",C1430," * ", E1430,"))")</f>
        <v>(${Variables:E2_7_1_4_kcat} * E2_7_1_4 * C00002 * C02336) / (${Variables:E2_7_1_4_km} + (E2_7_1_4 * C00002 * C02336))</v>
      </c>
      <c r="I1430" s="121" t="str">
        <f>_xlfn.CONCAT("r",A1430,": ",D1430," -&gt; ",F1430," | ",H1430)</f>
        <v>r1429: C00002 + C02336 -&gt; C00008 + C05345 | (${Variables:E2_7_1_4_kcat} * E2_7_1_4 * C00002 * C02336) / (${Variables:E2_7_1_4_km} + (E2_7_1_4 * C00002 * C02336))</v>
      </c>
    </row>
    <row r="1431" spans="1:9" s="82" customFormat="1" ht="25">
      <c r="A1431" s="116">
        <f t="shared" si="45"/>
        <v>1430</v>
      </c>
      <c r="B1431" s="114" t="s">
        <v>29147</v>
      </c>
      <c r="C1431" s="116" t="str">
        <f t="shared" si="44"/>
        <v>E2_7_1_40</v>
      </c>
      <c r="D1431" s="134" t="s">
        <v>32987</v>
      </c>
      <c r="E1431" s="135" t="s">
        <v>32988</v>
      </c>
      <c r="F1431" s="141" t="s">
        <v>32989</v>
      </c>
      <c r="G1431" s="141" t="s">
        <v>32990</v>
      </c>
      <c r="H1431" s="116" t="str">
        <f>_xlfn.CONCAT("(","${Variables:",C1431,"_kcat}"," * ",C1431," * ",E1431,") / (","${Variables:",C1431,"_km}"," + (",C1431," * ", E1431,"))")</f>
        <v>(${Variables:E2_7_1_40_kcat} * E2_7_1_40 * C00002 * C00022) / (${Variables:E2_7_1_40_km} + (E2_7_1_40 * C00002 * C00022))</v>
      </c>
      <c r="I1431" s="121" t="str">
        <f>_xlfn.CONCAT("r",A1431,": ",D1431," -&gt; ",F1431," | ",H1431)</f>
        <v>r1430: C00002 + C00022 -&gt; C00008 + C00074 | (${Variables:E2_7_1_40_kcat} * E2_7_1_40 * C00002 * C00022) / (${Variables:E2_7_1_40_km} + (E2_7_1_40 * C00002 * C00022))</v>
      </c>
    </row>
    <row r="1432" spans="1:9" s="82" customFormat="1" ht="25">
      <c r="A1432" s="116">
        <f t="shared" si="45"/>
        <v>1431</v>
      </c>
      <c r="B1432" s="114" t="s">
        <v>29147</v>
      </c>
      <c r="C1432" s="116" t="str">
        <f t="shared" si="44"/>
        <v>E2_7_1_40</v>
      </c>
      <c r="D1432" s="134" t="s">
        <v>32991</v>
      </c>
      <c r="E1432" s="135" t="s">
        <v>32992</v>
      </c>
      <c r="F1432" s="141" t="s">
        <v>32993</v>
      </c>
      <c r="G1432" s="141" t="s">
        <v>32994</v>
      </c>
      <c r="H1432" s="116" t="str">
        <f>_xlfn.CONCAT("(","${Variables:",C1432,"_kcat}"," * ",C1432," * ",E1432,") / (","${Variables:",C1432,"_km}"," + (",C1432," * ", E1432,"))")</f>
        <v>(${Variables:E2_7_1_40_kcat} * E2_7_1_40 * C00044 * C00022) / (${Variables:E2_7_1_40_km} + (E2_7_1_40 * C00044 * C00022))</v>
      </c>
      <c r="I1432" s="121" t="str">
        <f>_xlfn.CONCAT("r",A1432,": ",D1432," -&gt; ",F1432," | ",H1432)</f>
        <v>r1431: C00044 + C00022 -&gt; C00035 + C00074 | (${Variables:E2_7_1_40_kcat} * E2_7_1_40 * C00044 * C00022) / (${Variables:E2_7_1_40_km} + (E2_7_1_40 * C00044 * C00022))</v>
      </c>
    </row>
    <row r="1433" spans="1:9" s="82" customFormat="1" ht="25">
      <c r="A1433" s="116">
        <f t="shared" si="45"/>
        <v>1432</v>
      </c>
      <c r="B1433" s="114" t="s">
        <v>29147</v>
      </c>
      <c r="C1433" s="116" t="str">
        <f t="shared" si="44"/>
        <v>E2_7_1_40</v>
      </c>
      <c r="D1433" s="134" t="s">
        <v>32995</v>
      </c>
      <c r="E1433" s="135" t="s">
        <v>32996</v>
      </c>
      <c r="F1433" s="141" t="s">
        <v>32997</v>
      </c>
      <c r="G1433" s="141" t="s">
        <v>32998</v>
      </c>
      <c r="H1433" s="116" t="str">
        <f>_xlfn.CONCAT("(","${Variables:",C1433,"_kcat}"," * ",C1433," * ",E1433,") / (","${Variables:",C1433,"_km}"," + (",C1433," * ", E1433,"))")</f>
        <v>(${Variables:E2_7_1_40_kcat} * E2_7_1_40 * C00063 * C00022) / (${Variables:E2_7_1_40_km} + (E2_7_1_40 * C00063 * C00022))</v>
      </c>
      <c r="I1433" s="121" t="str">
        <f>_xlfn.CONCAT("r",A1433,": ",D1433," -&gt; ",F1433," | ",H1433)</f>
        <v>r1432: C00063 + C00022 -&gt; C00112 + C00074 | (${Variables:E2_7_1_40_kcat} * E2_7_1_40 * C00063 * C00022) / (${Variables:E2_7_1_40_km} + (E2_7_1_40 * C00063 * C00022))</v>
      </c>
    </row>
    <row r="1434" spans="1:9" s="82" customFormat="1" ht="25">
      <c r="A1434" s="116">
        <f t="shared" si="45"/>
        <v>1433</v>
      </c>
      <c r="B1434" s="114" t="s">
        <v>29147</v>
      </c>
      <c r="C1434" s="116" t="str">
        <f t="shared" si="44"/>
        <v>E2_7_1_40</v>
      </c>
      <c r="D1434" s="134" t="s">
        <v>32999</v>
      </c>
      <c r="E1434" s="135" t="s">
        <v>33000</v>
      </c>
      <c r="F1434" s="141" t="s">
        <v>33001</v>
      </c>
      <c r="G1434" s="141" t="s">
        <v>33002</v>
      </c>
      <c r="H1434" s="116" t="str">
        <f>_xlfn.CONCAT("(","${Variables:",C1434,"_kcat}"," * ",C1434," * ",E1434,") / (","${Variables:",C1434,"_km}"," + (",C1434," * ", E1434,"))")</f>
        <v>(${Variables:E2_7_1_40_kcat} * E2_7_1_40 * C00075 * C00022 ) / (${Variables:E2_7_1_40_km} + (E2_7_1_40 * C00075 * C00022 ))</v>
      </c>
      <c r="I1434" s="121" t="str">
        <f>_xlfn.CONCAT("r",A1434,": ",D1434," -&gt; ",F1434," | ",H1434)</f>
        <v>r1433: C00075 + C00022  -&gt; C00015 + C00074 | (${Variables:E2_7_1_40_kcat} * E2_7_1_40 * C00075 * C00022 ) / (${Variables:E2_7_1_40_km} + (E2_7_1_40 * C00075 * C00022 ))</v>
      </c>
    </row>
    <row r="1435" spans="1:9" s="82" customFormat="1" ht="25">
      <c r="A1435" s="116">
        <f t="shared" si="45"/>
        <v>1434</v>
      </c>
      <c r="B1435" s="114" t="s">
        <v>29147</v>
      </c>
      <c r="C1435" s="116" t="str">
        <f t="shared" si="44"/>
        <v>E2_7_1_40</v>
      </c>
      <c r="D1435" s="134" t="s">
        <v>33003</v>
      </c>
      <c r="E1435" s="135" t="s">
        <v>33004</v>
      </c>
      <c r="F1435" s="141" t="s">
        <v>33005</v>
      </c>
      <c r="G1435" s="141" t="s">
        <v>33006</v>
      </c>
      <c r="H1435" s="116" t="str">
        <f>_xlfn.CONCAT("(","${Variables:",C1435,"_kcat}"," * ",C1435," * ",E1435,") / (","${Variables:",C1435,"_km}"," + (",C1435," * ", E1435,"))")</f>
        <v>(${Variables:E2_7_1_40_kcat} * E2_7_1_40 * C00081 * C00022) / (${Variables:E2_7_1_40_km} + (E2_7_1_40 * C00081 * C00022))</v>
      </c>
      <c r="I1435" s="121" t="str">
        <f>_xlfn.CONCAT("r",A1435,": ",D1435," -&gt; ",F1435," | ",H1435)</f>
        <v>r1434: C00081 + C00022 -&gt; C00104 + C00074 | (${Variables:E2_7_1_40_kcat} * E2_7_1_40 * C00081 * C00022) / (${Variables:E2_7_1_40_km} + (E2_7_1_40 * C00081 * C00022))</v>
      </c>
    </row>
    <row r="1436" spans="1:9" s="82" customFormat="1" ht="25">
      <c r="A1436" s="116">
        <f t="shared" si="45"/>
        <v>1435</v>
      </c>
      <c r="B1436" s="114" t="s">
        <v>29147</v>
      </c>
      <c r="C1436" s="116" t="str">
        <f t="shared" si="44"/>
        <v>E2_7_1_40</v>
      </c>
      <c r="D1436" s="134" t="s">
        <v>33007</v>
      </c>
      <c r="E1436" s="135" t="s">
        <v>33008</v>
      </c>
      <c r="F1436" s="141" t="s">
        <v>33009</v>
      </c>
      <c r="G1436" s="141" t="s">
        <v>33010</v>
      </c>
      <c r="H1436" s="116" t="str">
        <f>_xlfn.CONCAT("(","${Variables:",C1436,"_kcat}"," * ",C1436," * ",E1436,") / (","${Variables:",C1436,"_km}"," + (",C1436," * ", E1436,"))")</f>
        <v>(${Variables:E2_7_1_40_kcat} * E2_7_1_40 * C00131 * C00022) / (${Variables:E2_7_1_40_km} + (E2_7_1_40 * C00131 * C00022))</v>
      </c>
      <c r="I1436" s="121" t="str">
        <f>_xlfn.CONCAT("r",A1436,": ",D1436," -&gt; ",F1436," | ",H1436)</f>
        <v>r1435: C00131 + C00022 -&gt; C00206 + C00074 | (${Variables:E2_7_1_40_kcat} * E2_7_1_40 * C00131 * C00022) / (${Variables:E2_7_1_40_km} + (E2_7_1_40 * C00131 * C00022))</v>
      </c>
    </row>
    <row r="1437" spans="1:9" s="82" customFormat="1" ht="25">
      <c r="A1437" s="116">
        <f t="shared" si="45"/>
        <v>1436</v>
      </c>
      <c r="B1437" s="114" t="s">
        <v>29147</v>
      </c>
      <c r="C1437" s="116" t="str">
        <f t="shared" si="44"/>
        <v>E2_7_1_40</v>
      </c>
      <c r="D1437" s="134" t="s">
        <v>33011</v>
      </c>
      <c r="E1437" s="135" t="s">
        <v>33012</v>
      </c>
      <c r="F1437" s="141" t="s">
        <v>33013</v>
      </c>
      <c r="G1437" s="141" t="s">
        <v>33014</v>
      </c>
      <c r="H1437" s="116" t="str">
        <f>_xlfn.CONCAT("(","${Variables:",C1437,"_kcat}"," * ",C1437," * ",E1437,") / (","${Variables:",C1437,"_km}"," + (",C1437," * ", E1437,"))")</f>
        <v>(${Variables:E2_7_1_40_kcat} * E2_7_1_40 * C00286 * C00022) / (${Variables:E2_7_1_40_km} + (E2_7_1_40 * C00286 * C00022))</v>
      </c>
      <c r="I1437" s="121" t="str">
        <f>_xlfn.CONCAT("r",A1437,": ",D1437," -&gt; ",F1437," | ",H1437)</f>
        <v>r1436: C00286 + C00022 -&gt; C00361 + C00074 | (${Variables:E2_7_1_40_kcat} * E2_7_1_40 * C00286 * C00022) / (${Variables:E2_7_1_40_km} + (E2_7_1_40 * C00286 * C00022))</v>
      </c>
    </row>
    <row r="1438" spans="1:9" s="82" customFormat="1" ht="25">
      <c r="A1438" s="116">
        <f t="shared" si="45"/>
        <v>1437</v>
      </c>
      <c r="B1438" s="114" t="s">
        <v>29147</v>
      </c>
      <c r="C1438" s="116" t="str">
        <f t="shared" si="44"/>
        <v>E2_7_1_40</v>
      </c>
      <c r="D1438" s="134" t="s">
        <v>33015</v>
      </c>
      <c r="E1438" s="135" t="s">
        <v>33016</v>
      </c>
      <c r="F1438" s="141" t="s">
        <v>33017</v>
      </c>
      <c r="G1438" s="141" t="s">
        <v>33018</v>
      </c>
      <c r="H1438" s="116" t="str">
        <f>_xlfn.CONCAT("(","${Variables:",C1438,"_kcat}"," * ",C1438," * ",E1438,") / (","${Variables:",C1438,"_km}"," + (",C1438," * ", E1438,"))")</f>
        <v>(${Variables:E2_7_1_40_kcat} * E2_7_1_40 * C00201 * C00022) / (${Variables:E2_7_1_40_km} + (E2_7_1_40 * C00201 * C00022))</v>
      </c>
      <c r="I1438" s="121" t="str">
        <f>_xlfn.CONCAT("r",A1438,": ",D1438," -&gt; ",F1438," | ",H1438)</f>
        <v>r1437: C00201 + C00022 -&gt; C00454 + C00074 | (${Variables:E2_7_1_40_kcat} * E2_7_1_40 * C00201 * C00022) / (${Variables:E2_7_1_40_km} + (E2_7_1_40 * C00201 * C00022))</v>
      </c>
    </row>
    <row r="1439" spans="1:9" s="82" customFormat="1" ht="25">
      <c r="A1439" s="116">
        <f t="shared" si="45"/>
        <v>1438</v>
      </c>
      <c r="B1439" s="114" t="s">
        <v>29147</v>
      </c>
      <c r="C1439" s="116" t="str">
        <f t="shared" si="44"/>
        <v>E2_7_1_40</v>
      </c>
      <c r="D1439" s="134" t="s">
        <v>32987</v>
      </c>
      <c r="E1439" s="135" t="s">
        <v>32988</v>
      </c>
      <c r="F1439" s="141" t="s">
        <v>32989</v>
      </c>
      <c r="G1439" s="141" t="s">
        <v>32990</v>
      </c>
      <c r="H1439" s="116" t="str">
        <f>_xlfn.CONCAT("(","${Variables:",C1439,"_kcat}"," * ",C1439," * ",E1439,") / (","${Variables:",C1439,"_km}"," + (",C1439," * ", E1439,"))")</f>
        <v>(${Variables:E2_7_1_40_kcat} * E2_7_1_40 * C00002 * C00022) / (${Variables:E2_7_1_40_km} + (E2_7_1_40 * C00002 * C00022))</v>
      </c>
      <c r="I1439" s="121" t="str">
        <f>_xlfn.CONCAT("r",A1439,": ",D1439," -&gt; ",F1439," | ",H1439)</f>
        <v>r1438: C00002 + C00022 -&gt; C00008 + C00074 | (${Variables:E2_7_1_40_kcat} * E2_7_1_40 * C00002 * C00022) / (${Variables:E2_7_1_40_km} + (E2_7_1_40 * C00002 * C00022))</v>
      </c>
    </row>
    <row r="1440" spans="1:9" s="82" customFormat="1" ht="25">
      <c r="A1440" s="116">
        <f t="shared" si="45"/>
        <v>1439</v>
      </c>
      <c r="B1440" s="114" t="s">
        <v>29147</v>
      </c>
      <c r="C1440" s="116" t="str">
        <f t="shared" si="44"/>
        <v>E2_7_1_40</v>
      </c>
      <c r="D1440" s="134" t="s">
        <v>32991</v>
      </c>
      <c r="E1440" s="135" t="s">
        <v>32992</v>
      </c>
      <c r="F1440" s="141" t="s">
        <v>32993</v>
      </c>
      <c r="G1440" s="141" t="s">
        <v>32994</v>
      </c>
      <c r="H1440" s="116" t="str">
        <f>_xlfn.CONCAT("(","${Variables:",C1440,"_kcat}"," * ",C1440," * ",E1440,") / (","${Variables:",C1440,"_km}"," + (",C1440," * ", E1440,"))")</f>
        <v>(${Variables:E2_7_1_40_kcat} * E2_7_1_40 * C00044 * C00022) / (${Variables:E2_7_1_40_km} + (E2_7_1_40 * C00044 * C00022))</v>
      </c>
      <c r="I1440" s="121" t="str">
        <f>_xlfn.CONCAT("r",A1440,": ",D1440," -&gt; ",F1440," | ",H1440)</f>
        <v>r1439: C00044 + C00022 -&gt; C00035 + C00074 | (${Variables:E2_7_1_40_kcat} * E2_7_1_40 * C00044 * C00022) / (${Variables:E2_7_1_40_km} + (E2_7_1_40 * C00044 * C00022))</v>
      </c>
    </row>
    <row r="1441" spans="1:9" s="82" customFormat="1" ht="25">
      <c r="A1441" s="116">
        <f t="shared" si="45"/>
        <v>1440</v>
      </c>
      <c r="B1441" s="114" t="s">
        <v>29147</v>
      </c>
      <c r="C1441" s="116" t="str">
        <f t="shared" si="44"/>
        <v>E2_7_1_40</v>
      </c>
      <c r="D1441" s="134" t="s">
        <v>32995</v>
      </c>
      <c r="E1441" s="135" t="s">
        <v>32996</v>
      </c>
      <c r="F1441" s="141" t="s">
        <v>32997</v>
      </c>
      <c r="G1441" s="141" t="s">
        <v>32998</v>
      </c>
      <c r="H1441" s="116" t="str">
        <f>_xlfn.CONCAT("(","${Variables:",C1441,"_kcat}"," * ",C1441," * ",E1441,") / (","${Variables:",C1441,"_km}"," + (",C1441," * ", E1441,"))")</f>
        <v>(${Variables:E2_7_1_40_kcat} * E2_7_1_40 * C00063 * C00022) / (${Variables:E2_7_1_40_km} + (E2_7_1_40 * C00063 * C00022))</v>
      </c>
      <c r="I1441" s="121" t="str">
        <f>_xlfn.CONCAT("r",A1441,": ",D1441," -&gt; ",F1441," | ",H1441)</f>
        <v>r1440: C00063 + C00022 -&gt; C00112 + C00074 | (${Variables:E2_7_1_40_kcat} * E2_7_1_40 * C00063 * C00022) / (${Variables:E2_7_1_40_km} + (E2_7_1_40 * C00063 * C00022))</v>
      </c>
    </row>
    <row r="1442" spans="1:9" s="82" customFormat="1" ht="25">
      <c r="A1442" s="116">
        <f t="shared" si="45"/>
        <v>1441</v>
      </c>
      <c r="B1442" s="114" t="s">
        <v>29147</v>
      </c>
      <c r="C1442" s="116" t="str">
        <f t="shared" si="44"/>
        <v>E2_7_1_40</v>
      </c>
      <c r="D1442" s="134" t="s">
        <v>32999</v>
      </c>
      <c r="E1442" s="135" t="s">
        <v>33000</v>
      </c>
      <c r="F1442" s="141" t="s">
        <v>33001</v>
      </c>
      <c r="G1442" s="141" t="s">
        <v>33002</v>
      </c>
      <c r="H1442" s="116" t="str">
        <f>_xlfn.CONCAT("(","${Variables:",C1442,"_kcat}"," * ",C1442," * ",E1442,") / (","${Variables:",C1442,"_km}"," + (",C1442," * ", E1442,"))")</f>
        <v>(${Variables:E2_7_1_40_kcat} * E2_7_1_40 * C00075 * C00022 ) / (${Variables:E2_7_1_40_km} + (E2_7_1_40 * C00075 * C00022 ))</v>
      </c>
      <c r="I1442" s="121" t="str">
        <f>_xlfn.CONCAT("r",A1442,": ",D1442," -&gt; ",F1442," | ",H1442)</f>
        <v>r1441: C00075 + C00022  -&gt; C00015 + C00074 | (${Variables:E2_7_1_40_kcat} * E2_7_1_40 * C00075 * C00022 ) / (${Variables:E2_7_1_40_km} + (E2_7_1_40 * C00075 * C00022 ))</v>
      </c>
    </row>
    <row r="1443" spans="1:9" s="82" customFormat="1" ht="25">
      <c r="A1443" s="116">
        <f t="shared" si="45"/>
        <v>1442</v>
      </c>
      <c r="B1443" s="114" t="s">
        <v>29147</v>
      </c>
      <c r="C1443" s="116" t="str">
        <f t="shared" si="44"/>
        <v>E2_7_1_40</v>
      </c>
      <c r="D1443" s="134" t="s">
        <v>33003</v>
      </c>
      <c r="E1443" s="135" t="s">
        <v>33004</v>
      </c>
      <c r="F1443" s="141" t="s">
        <v>33005</v>
      </c>
      <c r="G1443" s="141" t="s">
        <v>33006</v>
      </c>
      <c r="H1443" s="116" t="str">
        <f>_xlfn.CONCAT("(","${Variables:",C1443,"_kcat}"," * ",C1443," * ",E1443,") / (","${Variables:",C1443,"_km}"," + (",C1443," * ", E1443,"))")</f>
        <v>(${Variables:E2_7_1_40_kcat} * E2_7_1_40 * C00081 * C00022) / (${Variables:E2_7_1_40_km} + (E2_7_1_40 * C00081 * C00022))</v>
      </c>
      <c r="I1443" s="121" t="str">
        <f>_xlfn.CONCAT("r",A1443,": ",D1443," -&gt; ",F1443," | ",H1443)</f>
        <v>r1442: C00081 + C00022 -&gt; C00104 + C00074 | (${Variables:E2_7_1_40_kcat} * E2_7_1_40 * C00081 * C00022) / (${Variables:E2_7_1_40_km} + (E2_7_1_40 * C00081 * C00022))</v>
      </c>
    </row>
    <row r="1444" spans="1:9" s="82" customFormat="1" ht="25">
      <c r="A1444" s="116">
        <f t="shared" si="45"/>
        <v>1443</v>
      </c>
      <c r="B1444" s="114" t="s">
        <v>29147</v>
      </c>
      <c r="C1444" s="116" t="str">
        <f t="shared" si="44"/>
        <v>E2_7_1_40</v>
      </c>
      <c r="D1444" s="134" t="s">
        <v>33007</v>
      </c>
      <c r="E1444" s="135" t="s">
        <v>33008</v>
      </c>
      <c r="F1444" s="141" t="s">
        <v>33009</v>
      </c>
      <c r="G1444" s="141" t="s">
        <v>33010</v>
      </c>
      <c r="H1444" s="116" t="str">
        <f>_xlfn.CONCAT("(","${Variables:",C1444,"_kcat}"," * ",C1444," * ",E1444,") / (","${Variables:",C1444,"_km}"," + (",C1444," * ", E1444,"))")</f>
        <v>(${Variables:E2_7_1_40_kcat} * E2_7_1_40 * C00131 * C00022) / (${Variables:E2_7_1_40_km} + (E2_7_1_40 * C00131 * C00022))</v>
      </c>
      <c r="I1444" s="121" t="str">
        <f>_xlfn.CONCAT("r",A1444,": ",D1444," -&gt; ",F1444," | ",H1444)</f>
        <v>r1443: C00131 + C00022 -&gt; C00206 + C00074 | (${Variables:E2_7_1_40_kcat} * E2_7_1_40 * C00131 * C00022) / (${Variables:E2_7_1_40_km} + (E2_7_1_40 * C00131 * C00022))</v>
      </c>
    </row>
    <row r="1445" spans="1:9" s="82" customFormat="1" ht="25">
      <c r="A1445" s="116">
        <f t="shared" si="45"/>
        <v>1444</v>
      </c>
      <c r="B1445" s="114" t="s">
        <v>29147</v>
      </c>
      <c r="C1445" s="116" t="str">
        <f t="shared" si="44"/>
        <v>E2_7_1_40</v>
      </c>
      <c r="D1445" s="134" t="s">
        <v>33011</v>
      </c>
      <c r="E1445" s="135" t="s">
        <v>33012</v>
      </c>
      <c r="F1445" s="141" t="s">
        <v>33013</v>
      </c>
      <c r="G1445" s="141" t="s">
        <v>33014</v>
      </c>
      <c r="H1445" s="116" t="str">
        <f>_xlfn.CONCAT("(","${Variables:",C1445,"_kcat}"," * ",C1445," * ",E1445,") / (","${Variables:",C1445,"_km}"," + (",C1445," * ", E1445,"))")</f>
        <v>(${Variables:E2_7_1_40_kcat} * E2_7_1_40 * C00286 * C00022) / (${Variables:E2_7_1_40_km} + (E2_7_1_40 * C00286 * C00022))</v>
      </c>
      <c r="I1445" s="121" t="str">
        <f>_xlfn.CONCAT("r",A1445,": ",D1445," -&gt; ",F1445," | ",H1445)</f>
        <v>r1444: C00286 + C00022 -&gt; C00361 + C00074 | (${Variables:E2_7_1_40_kcat} * E2_7_1_40 * C00286 * C00022) / (${Variables:E2_7_1_40_km} + (E2_7_1_40 * C00286 * C00022))</v>
      </c>
    </row>
    <row r="1446" spans="1:9" s="82" customFormat="1" ht="25">
      <c r="A1446" s="116">
        <f t="shared" si="45"/>
        <v>1445</v>
      </c>
      <c r="B1446" s="114" t="s">
        <v>29147</v>
      </c>
      <c r="C1446" s="116" t="str">
        <f t="shared" si="44"/>
        <v>E2_7_1_40</v>
      </c>
      <c r="D1446" s="134" t="s">
        <v>33015</v>
      </c>
      <c r="E1446" s="135" t="s">
        <v>33016</v>
      </c>
      <c r="F1446" s="141" t="s">
        <v>33017</v>
      </c>
      <c r="G1446" s="141" t="s">
        <v>33018</v>
      </c>
      <c r="H1446" s="116" t="str">
        <f>_xlfn.CONCAT("(","${Variables:",C1446,"_kcat}"," * ",C1446," * ",E1446,") / (","${Variables:",C1446,"_km}"," + (",C1446," * ", E1446,"))")</f>
        <v>(${Variables:E2_7_1_40_kcat} * E2_7_1_40 * C00201 * C00022) / (${Variables:E2_7_1_40_km} + (E2_7_1_40 * C00201 * C00022))</v>
      </c>
      <c r="I1446" s="121" t="str">
        <f>_xlfn.CONCAT("r",A1446,": ",D1446," -&gt; ",F1446," | ",H1446)</f>
        <v>r1445: C00201 + C00022 -&gt; C00454 + C00074 | (${Variables:E2_7_1_40_kcat} * E2_7_1_40 * C00201 * C00022) / (${Variables:E2_7_1_40_km} + (E2_7_1_40 * C00201 * C00022))</v>
      </c>
    </row>
    <row r="1447" spans="1:9" s="82" customFormat="1" ht="25">
      <c r="A1447" s="116">
        <f t="shared" si="45"/>
        <v>1446</v>
      </c>
      <c r="B1447" s="114" t="s">
        <v>29148</v>
      </c>
      <c r="C1447" s="116" t="str">
        <f t="shared" si="44"/>
        <v>E2_7_1_45</v>
      </c>
      <c r="D1447" s="134" t="s">
        <v>33019</v>
      </c>
      <c r="E1447" s="135" t="s">
        <v>33020</v>
      </c>
      <c r="F1447" s="141" t="s">
        <v>33021</v>
      </c>
      <c r="G1447" s="141" t="s">
        <v>33022</v>
      </c>
      <c r="H1447" s="116" t="str">
        <f>_xlfn.CONCAT("(","${Variables:",C1447,"_kcat}"," * ",C1447," * ",E1447,") / (","${Variables:",C1447,"_km}"," + (",C1447," * ", E1447,"))")</f>
        <v>(${Variables:E2_7_1_45_kcat} * E2_7_1_45 * C00002 * C00204) / (${Variables:E2_7_1_45_km} + (E2_7_1_45 * C00002 * C00204))</v>
      </c>
      <c r="I1447" s="121" t="str">
        <f>_xlfn.CONCAT("r",A1447,": ",D1447," -&gt; ",F1447," | ",H1447)</f>
        <v>r1446: C00002 + C00204 -&gt; C00008 + C04442 | (${Variables:E2_7_1_45_kcat} * E2_7_1_45 * C00002 * C00204) / (${Variables:E2_7_1_45_km} + (E2_7_1_45 * C00002 * C00204))</v>
      </c>
    </row>
    <row r="1448" spans="1:9" s="82" customFormat="1" ht="25">
      <c r="A1448" s="116">
        <f t="shared" si="45"/>
        <v>1447</v>
      </c>
      <c r="B1448" s="114" t="s">
        <v>29149</v>
      </c>
      <c r="C1448" s="116" t="str">
        <f t="shared" si="44"/>
        <v>E2_7_1_48</v>
      </c>
      <c r="D1448" s="134" t="s">
        <v>33023</v>
      </c>
      <c r="E1448" s="135" t="s">
        <v>33024</v>
      </c>
      <c r="F1448" s="141" t="s">
        <v>33025</v>
      </c>
      <c r="G1448" s="141" t="s">
        <v>33026</v>
      </c>
      <c r="H1448" s="116" t="str">
        <f>_xlfn.CONCAT("(","${Variables:",C1448,"_kcat}"," * ",C1448," * ",E1448,") / (","${Variables:",C1448,"_km}"," + (",C1448," * ", E1448,"))")</f>
        <v>(${Variables:E2_7_1_48_kcat} * E2_7_1_48 * C00002 * C00475) / (${Variables:E2_7_1_48_km} + (E2_7_1_48 * C00002 * C00475))</v>
      </c>
      <c r="I1448" s="121" t="str">
        <f>_xlfn.CONCAT("r",A1448,": ",D1448," -&gt; ",F1448," | ",H1448)</f>
        <v>r1447: C00002 + C00475 -&gt; C00008 + C00055 | (${Variables:E2_7_1_48_kcat} * E2_7_1_48 * C00002 * C00475) / (${Variables:E2_7_1_48_km} + (E2_7_1_48 * C00002 * C00475))</v>
      </c>
    </row>
    <row r="1449" spans="1:9" s="82" customFormat="1" ht="25">
      <c r="A1449" s="116">
        <f t="shared" si="45"/>
        <v>1448</v>
      </c>
      <c r="B1449" s="114" t="s">
        <v>29149</v>
      </c>
      <c r="C1449" s="116" t="str">
        <f t="shared" si="44"/>
        <v>E2_7_1_48</v>
      </c>
      <c r="D1449" s="134" t="s">
        <v>33027</v>
      </c>
      <c r="E1449" s="135" t="s">
        <v>33028</v>
      </c>
      <c r="F1449" s="141" t="s">
        <v>33029</v>
      </c>
      <c r="G1449" s="141" t="s">
        <v>33030</v>
      </c>
      <c r="H1449" s="116" t="str">
        <f>_xlfn.CONCAT("(","${Variables:",C1449,"_kcat}"," * ",C1449," * ",E1449,") / (","${Variables:",C1449,"_km}"," + (",C1449," * ", E1449,"))")</f>
        <v>(${Variables:E2_7_1_48_kcat} * E2_7_1_48 * C00002 * C00299 ) / (${Variables:E2_7_1_48_km} + (E2_7_1_48 * C00002 * C00299 ))</v>
      </c>
      <c r="I1449" s="121" t="str">
        <f>_xlfn.CONCAT("r",A1449,": ",D1449," -&gt; ",F1449," | ",H1449)</f>
        <v>r1448: C00002 + C00299  -&gt; C00008 + C00105 | (${Variables:E2_7_1_48_kcat} * E2_7_1_48 * C00002 * C00299 ) / (${Variables:E2_7_1_48_km} + (E2_7_1_48 * C00002 * C00299 ))</v>
      </c>
    </row>
    <row r="1450" spans="1:9" s="82" customFormat="1" ht="25">
      <c r="A1450" s="116">
        <f t="shared" si="45"/>
        <v>1449</v>
      </c>
      <c r="B1450" s="114" t="s">
        <v>29149</v>
      </c>
      <c r="C1450" s="116" t="str">
        <f t="shared" si="44"/>
        <v>E2_7_1_48</v>
      </c>
      <c r="D1450" s="134" t="s">
        <v>33031</v>
      </c>
      <c r="E1450" s="135" t="s">
        <v>33032</v>
      </c>
      <c r="F1450" s="141" t="s">
        <v>33033</v>
      </c>
      <c r="G1450" s="141" t="s">
        <v>33034</v>
      </c>
      <c r="H1450" s="116" t="str">
        <f>_xlfn.CONCAT("(","${Variables:",C1450,"_kcat}"," * ",C1450," * ",E1450,") / (","${Variables:",C1450,"_km}"," + (",C1450," * ", E1450,"))")</f>
        <v>(${Variables:E2_7_1_48_kcat} * E2_7_1_48 * C00044 * C00475) / (${Variables:E2_7_1_48_km} + (E2_7_1_48 * C00044 * C00475))</v>
      </c>
      <c r="I1450" s="121" t="str">
        <f>_xlfn.CONCAT("r",A1450,": ",D1450," -&gt; ",F1450," | ",H1450)</f>
        <v>r1449: C00044 + C00475 -&gt; C00035 + C00055 | (${Variables:E2_7_1_48_kcat} * E2_7_1_48 * C00044 * C00475) / (${Variables:E2_7_1_48_km} + (E2_7_1_48 * C00044 * C00475))</v>
      </c>
    </row>
    <row r="1451" spans="1:9" s="82" customFormat="1" ht="25">
      <c r="A1451" s="116">
        <f t="shared" si="45"/>
        <v>1450</v>
      </c>
      <c r="B1451" s="114" t="s">
        <v>29149</v>
      </c>
      <c r="C1451" s="116" t="str">
        <f t="shared" si="44"/>
        <v>E2_7_1_48</v>
      </c>
      <c r="D1451" s="134" t="s">
        <v>33035</v>
      </c>
      <c r="E1451" s="135" t="s">
        <v>33036</v>
      </c>
      <c r="F1451" s="141" t="s">
        <v>33037</v>
      </c>
      <c r="G1451" s="141" t="s">
        <v>33038</v>
      </c>
      <c r="H1451" s="116" t="str">
        <f>_xlfn.CONCAT("(","${Variables:",C1451,"_kcat}"," * ",C1451," * ",E1451,") / (","${Variables:",C1451,"_km}"," + (",C1451," * ", E1451,"))")</f>
        <v>(${Variables:E2_7_1_48_kcat} * E2_7_1_48 * C00044 * C00299 ) / (${Variables:E2_7_1_48_km} + (E2_7_1_48 * C00044 * C00299 ))</v>
      </c>
      <c r="I1451" s="121" t="str">
        <f>_xlfn.CONCAT("r",A1451,": ",D1451," -&gt; ",F1451," | ",H1451)</f>
        <v>r1450: C00044 + C00299  -&gt; C00035 + C00105 | (${Variables:E2_7_1_48_kcat} * E2_7_1_48 * C00044 * C00299 ) / (${Variables:E2_7_1_48_km} + (E2_7_1_48 * C00044 * C00299 ))</v>
      </c>
    </row>
    <row r="1452" spans="1:9" s="82" customFormat="1" ht="25">
      <c r="A1452" s="116">
        <f t="shared" si="45"/>
        <v>1451</v>
      </c>
      <c r="B1452" s="114" t="s">
        <v>29149</v>
      </c>
      <c r="C1452" s="116" t="str">
        <f t="shared" si="44"/>
        <v>E2_7_1_48</v>
      </c>
      <c r="D1452" s="134" t="s">
        <v>33039</v>
      </c>
      <c r="E1452" s="135" t="s">
        <v>33040</v>
      </c>
      <c r="F1452" s="141" t="s">
        <v>33041</v>
      </c>
      <c r="G1452" s="141" t="s">
        <v>33042</v>
      </c>
      <c r="H1452" s="116" t="str">
        <f>_xlfn.CONCAT("(","${Variables:",C1452,"_kcat}"," * ",C1452," * ",E1452,") / (","${Variables:",C1452,"_km}"," + (",C1452," * ", E1452,"))")</f>
        <v>(${Variables:E2_7_1_48_kcat} * E2_7_1_48 * C16633 * C00002) / (${Variables:E2_7_1_48_km} + (E2_7_1_48 * C16633 * C00002))</v>
      </c>
      <c r="I1452" s="121" t="str">
        <f>_xlfn.CONCAT("r",A1452,": ",D1452," -&gt; ",F1452," | ",H1452)</f>
        <v>r1451: C16633 + C00002 -&gt; C16634 + C00008 | (${Variables:E2_7_1_48_kcat} * E2_7_1_48 * C16633 * C00002) / (${Variables:E2_7_1_48_km} + (E2_7_1_48 * C16633 * C00002))</v>
      </c>
    </row>
    <row r="1453" spans="1:9" s="82" customFormat="1" ht="25">
      <c r="A1453" s="116">
        <f t="shared" si="45"/>
        <v>1452</v>
      </c>
      <c r="B1453" s="114" t="s">
        <v>29150</v>
      </c>
      <c r="C1453" s="116" t="str">
        <f t="shared" si="44"/>
        <v>E2_7_1_49</v>
      </c>
      <c r="D1453" s="134" t="s">
        <v>33043</v>
      </c>
      <c r="E1453" s="135" t="s">
        <v>33044</v>
      </c>
      <c r="F1453" s="141" t="s">
        <v>33045</v>
      </c>
      <c r="G1453" s="141" t="s">
        <v>33046</v>
      </c>
      <c r="H1453" s="116" t="str">
        <f>_xlfn.CONCAT("(","${Variables:",C1453,"_kcat}"," * ",C1453," * ",E1453,") / (","${Variables:",C1453,"_km}"," + (",C1453," * ", E1453,"))")</f>
        <v>(${Variables:E2_7_1_49_kcat} * E2_7_1_49 * C00002 * C01279) / (${Variables:E2_7_1_49_km} + (E2_7_1_49 * C00002 * C01279))</v>
      </c>
      <c r="I1453" s="121" t="str">
        <f>_xlfn.CONCAT("r",A1453,": ",D1453," -&gt; ",F1453," | ",H1453)</f>
        <v>r1452: C00002 + C01279 -&gt; C00008 + C04556 | (${Variables:E2_7_1_49_kcat} * E2_7_1_49 * C00002 * C01279) / (${Variables:E2_7_1_49_km} + (E2_7_1_49 * C00002 * C01279))</v>
      </c>
    </row>
    <row r="1454" spans="1:9" s="82" customFormat="1" ht="25">
      <c r="A1454" s="116">
        <f t="shared" si="45"/>
        <v>1453</v>
      </c>
      <c r="B1454" s="114" t="s">
        <v>29150</v>
      </c>
      <c r="C1454" s="116" t="str">
        <f t="shared" si="44"/>
        <v>E2_7_1_49</v>
      </c>
      <c r="D1454" s="134" t="s">
        <v>33043</v>
      </c>
      <c r="E1454" s="135" t="s">
        <v>33044</v>
      </c>
      <c r="F1454" s="141" t="s">
        <v>33045</v>
      </c>
      <c r="G1454" s="141" t="s">
        <v>33046</v>
      </c>
      <c r="H1454" s="116" t="str">
        <f>_xlfn.CONCAT("(","${Variables:",C1454,"_kcat}"," * ",C1454," * ",E1454,") / (","${Variables:",C1454,"_km}"," + (",C1454," * ", E1454,"))")</f>
        <v>(${Variables:E2_7_1_49_kcat} * E2_7_1_49 * C00002 * C01279) / (${Variables:E2_7_1_49_km} + (E2_7_1_49 * C00002 * C01279))</v>
      </c>
      <c r="I1454" s="121" t="str">
        <f>_xlfn.CONCAT("r",A1454,": ",D1454," -&gt; ",F1454," | ",H1454)</f>
        <v>r1453: C00002 + C01279 -&gt; C00008 + C04556 | (${Variables:E2_7_1_49_kcat} * E2_7_1_49 * C00002 * C01279) / (${Variables:E2_7_1_49_km} + (E2_7_1_49 * C00002 * C01279))</v>
      </c>
    </row>
    <row r="1455" spans="1:9" s="82" customFormat="1" ht="25">
      <c r="A1455" s="116">
        <f t="shared" si="45"/>
        <v>1454</v>
      </c>
      <c r="B1455" s="114" t="s">
        <v>29151</v>
      </c>
      <c r="C1455" s="116" t="str">
        <f t="shared" si="44"/>
        <v>E2_7_1_5</v>
      </c>
      <c r="D1455" s="134" t="s">
        <v>33047</v>
      </c>
      <c r="E1455" s="135" t="s">
        <v>33048</v>
      </c>
      <c r="F1455" s="141" t="s">
        <v>33049</v>
      </c>
      <c r="G1455" s="141" t="s">
        <v>33050</v>
      </c>
      <c r="H1455" s="116" t="str">
        <f>_xlfn.CONCAT("(","${Variables:",C1455,"_kcat}"," * ",C1455," * ",E1455,") / (","${Variables:",C1455,"_km}"," + (",C1455," * ", E1455,"))")</f>
        <v>(${Variables:E2_7_1_5_kcat} * E2_7_1_5 * C00002 * C00861) / (${Variables:E2_7_1_5_km} + (E2_7_1_5 * C00002 * C00861))</v>
      </c>
      <c r="I1455" s="121" t="str">
        <f>_xlfn.CONCAT("r",A1455,": ",D1455," -&gt; ",F1455," | ",H1455)</f>
        <v>r1454: C00002 + C00861 -&gt; C00008 + C01131 | (${Variables:E2_7_1_5_kcat} * E2_7_1_5 * C00002 * C00861) / (${Variables:E2_7_1_5_km} + (E2_7_1_5 * C00002 * C00861))</v>
      </c>
    </row>
    <row r="1456" spans="1:9" s="82" customFormat="1" ht="25">
      <c r="A1456" s="116">
        <f t="shared" si="45"/>
        <v>1455</v>
      </c>
      <c r="B1456" s="114" t="s">
        <v>29151</v>
      </c>
      <c r="C1456" s="116" t="str">
        <f t="shared" si="44"/>
        <v>E2_7_1_5</v>
      </c>
      <c r="D1456" s="134" t="s">
        <v>33051</v>
      </c>
      <c r="E1456" s="135" t="s">
        <v>33052</v>
      </c>
      <c r="F1456" s="141" t="s">
        <v>33053</v>
      </c>
      <c r="G1456" s="141" t="s">
        <v>33054</v>
      </c>
      <c r="H1456" s="116" t="str">
        <f>_xlfn.CONCAT("(","${Variables:",C1456,"_kcat}"," * ",C1456," * ",E1456,") / (","${Variables:",C1456,"_km}"," + (",C1456," * ", E1456,"))")</f>
        <v>(${Variables:E2_7_1_5_kcat} * E2_7_1_5 * C00002 * C00312) / (${Variables:E2_7_1_5_km} + (E2_7_1_5 * C00002 * C00312))</v>
      </c>
      <c r="I1456" s="121" t="str">
        <f>_xlfn.CONCAT("r",A1456,": ",D1456," -&gt; ",F1456," | ",H1456)</f>
        <v>r1455: C00002 + C00312 -&gt; C00008 + C06441 | (${Variables:E2_7_1_5_kcat} * E2_7_1_5 * C00002 * C00312) / (${Variables:E2_7_1_5_km} + (E2_7_1_5 * C00002 * C00312))</v>
      </c>
    </row>
    <row r="1457" spans="1:9" s="82" customFormat="1" ht="25">
      <c r="A1457" s="116">
        <f t="shared" si="45"/>
        <v>1456</v>
      </c>
      <c r="B1457" s="114" t="s">
        <v>29152</v>
      </c>
      <c r="C1457" s="116" t="str">
        <f t="shared" si="44"/>
        <v>E2_7_1_50</v>
      </c>
      <c r="D1457" s="134" t="s">
        <v>33055</v>
      </c>
      <c r="E1457" s="135" t="s">
        <v>33056</v>
      </c>
      <c r="F1457" s="141" t="s">
        <v>33057</v>
      </c>
      <c r="G1457" s="141" t="s">
        <v>33058</v>
      </c>
      <c r="H1457" s="116" t="str">
        <f>_xlfn.CONCAT("(","${Variables:",C1457,"_kcat}"," * ",C1457," * ",E1457,") / (","${Variables:",C1457,"_km}"," + (",C1457," * ", E1457,"))")</f>
        <v>(${Variables:E2_7_1_50_kcat} * E2_7_1_50 * C00002 * C04294) / (${Variables:E2_7_1_50_km} + (E2_7_1_50 * C00002 * C04294))</v>
      </c>
      <c r="I1457" s="121" t="str">
        <f>_xlfn.CONCAT("r",A1457,": ",D1457," -&gt; ",F1457," | ",H1457)</f>
        <v>r1456: C00002 + C04294 -&gt; C00008 + C04327 | (${Variables:E2_7_1_50_kcat} * E2_7_1_50 * C00002 * C04294) / (${Variables:E2_7_1_50_km} + (E2_7_1_50 * C00002 * C04294))</v>
      </c>
    </row>
    <row r="1458" spans="1:9" s="82" customFormat="1" ht="25">
      <c r="A1458" s="116">
        <f t="shared" si="45"/>
        <v>1457</v>
      </c>
      <c r="B1458" s="114" t="s">
        <v>29153</v>
      </c>
      <c r="C1458" s="116" t="str">
        <f t="shared" si="44"/>
        <v>E2_7_1_51</v>
      </c>
      <c r="D1458" s="134" t="s">
        <v>33059</v>
      </c>
      <c r="E1458" s="135" t="s">
        <v>33060</v>
      </c>
      <c r="F1458" s="141" t="s">
        <v>33061</v>
      </c>
      <c r="G1458" s="141" t="s">
        <v>33062</v>
      </c>
      <c r="H1458" s="116" t="str">
        <f>_xlfn.CONCAT("(","${Variables:",C1458,"_kcat}"," * ",C1458," * ",E1458,") / (","${Variables:",C1458,"_km}"," + (",C1458," * ", E1458,"))")</f>
        <v>(${Variables:E2_7_1_51_kcat} * E2_7_1_51 * C00002 * C01721) / (${Variables:E2_7_1_51_km} + (E2_7_1_51 * C00002 * C01721))</v>
      </c>
      <c r="I1458" s="121" t="str">
        <f>_xlfn.CONCAT("r",A1458,": ",D1458," -&gt; ",F1458," | ",H1458)</f>
        <v>r1457: C00002 + C01721 -&gt; C00008 + C01099 | (${Variables:E2_7_1_51_kcat} * E2_7_1_51 * C00002 * C01721) / (${Variables:E2_7_1_51_km} + (E2_7_1_51 * C00002 * C01721))</v>
      </c>
    </row>
    <row r="1459" spans="1:9" s="82" customFormat="1" ht="25">
      <c r="A1459" s="116">
        <f t="shared" si="45"/>
        <v>1458</v>
      </c>
      <c r="B1459" s="114" t="s">
        <v>29153</v>
      </c>
      <c r="C1459" s="116" t="str">
        <f t="shared" si="44"/>
        <v>E2_7_1_51</v>
      </c>
      <c r="D1459" s="134" t="s">
        <v>32811</v>
      </c>
      <c r="E1459" s="135" t="s">
        <v>32812</v>
      </c>
      <c r="F1459" s="141" t="s">
        <v>33063</v>
      </c>
      <c r="G1459" s="141" t="s">
        <v>33064</v>
      </c>
      <c r="H1459" s="116" t="str">
        <f>_xlfn.CONCAT("(","${Variables:",C1459,"_kcat}"," * ",C1459," * ",E1459,") / (","${Variables:",C1459,"_km}"," + (",C1459," * ", E1459,"))")</f>
        <v>(${Variables:E2_7_1_51_kcat} * E2_7_1_51 * C00002 * C00309) / (${Variables:E2_7_1_51_km} + (E2_7_1_51 * C00002 * C00309))</v>
      </c>
      <c r="I1459" s="121" t="str">
        <f>_xlfn.CONCAT("r",A1459,": ",D1459," -&gt; ",F1459," | ",H1459)</f>
        <v>r1458: C00002 + C00309 -&gt; C00008 + C22337 | (${Variables:E2_7_1_51_kcat} * E2_7_1_51 * C00002 * C00309) / (${Variables:E2_7_1_51_km} + (E2_7_1_51 * C00002 * C00309))</v>
      </c>
    </row>
    <row r="1460" spans="1:9" s="82" customFormat="1" ht="25">
      <c r="A1460" s="116">
        <f t="shared" si="45"/>
        <v>1459</v>
      </c>
      <c r="B1460" s="114" t="s">
        <v>29154</v>
      </c>
      <c r="C1460" s="116" t="str">
        <f t="shared" si="44"/>
        <v>E2_7_1_53</v>
      </c>
      <c r="D1460" s="134" t="s">
        <v>33051</v>
      </c>
      <c r="E1460" s="135" t="s">
        <v>33052</v>
      </c>
      <c r="F1460" s="141" t="s">
        <v>33065</v>
      </c>
      <c r="G1460" s="141" t="s">
        <v>33066</v>
      </c>
      <c r="H1460" s="116" t="str">
        <f>_xlfn.CONCAT("(","${Variables:",C1460,"_kcat}"," * ",C1460," * ",E1460,") / (","${Variables:",C1460,"_km}"," + (",C1460," * ", E1460,"))")</f>
        <v>(${Variables:E2_7_1_53_kcat} * E2_7_1_53 * C00002 * C00312) / (${Variables:E2_7_1_53_km} + (E2_7_1_53 * C00002 * C00312))</v>
      </c>
      <c r="I1460" s="121" t="str">
        <f>_xlfn.CONCAT("r",A1460,": ",D1460," -&gt; ",F1460," | ",H1460)</f>
        <v>r1459: C00002 + C00312 -&gt; C00008 + C03291 | (${Variables:E2_7_1_53_kcat} * E2_7_1_53 * C00002 * C00312) / (${Variables:E2_7_1_53_km} + (E2_7_1_53 * C00002 * C00312))</v>
      </c>
    </row>
    <row r="1461" spans="1:9" s="82" customFormat="1" ht="25">
      <c r="A1461" s="116">
        <f t="shared" si="45"/>
        <v>1460</v>
      </c>
      <c r="B1461" s="114" t="s">
        <v>29154</v>
      </c>
      <c r="C1461" s="116" t="str">
        <f t="shared" si="44"/>
        <v>E2_7_1_53</v>
      </c>
      <c r="D1461" s="134" t="s">
        <v>33067</v>
      </c>
      <c r="E1461" s="135" t="s">
        <v>33068</v>
      </c>
      <c r="F1461" s="141" t="s">
        <v>33069</v>
      </c>
      <c r="G1461" s="141" t="s">
        <v>33070</v>
      </c>
      <c r="H1461" s="116" t="str">
        <f>_xlfn.CONCAT("(","${Variables:",C1461,"_kcat}"," * ",C1461," * ",E1461,") / (","${Variables:",C1461,"_km}"," + (",C1461," * ", E1461,"))")</f>
        <v>(${Variables:E2_7_1_53_kcat} * E2_7_1_53 * C00618 * C00002) / (${Variables:E2_7_1_53_km} + (E2_7_1_53 * C00618 * C00002))</v>
      </c>
      <c r="I1461" s="121" t="str">
        <f>_xlfn.CONCAT("r",A1461,": ",D1461," -&gt; ",F1461," | ",H1461)</f>
        <v>r1460: C00618 + C00002 -&gt; C14899 + C00008 | (${Variables:E2_7_1_53_kcat} * E2_7_1_53 * C00618 * C00002) / (${Variables:E2_7_1_53_km} + (E2_7_1_53 * C00618 * C00002))</v>
      </c>
    </row>
    <row r="1462" spans="1:9" s="82" customFormat="1" ht="25">
      <c r="A1462" s="116">
        <f t="shared" si="45"/>
        <v>1461</v>
      </c>
      <c r="B1462" s="114" t="s">
        <v>29155</v>
      </c>
      <c r="C1462" s="116" t="str">
        <f t="shared" si="44"/>
        <v>E2_7_1_55</v>
      </c>
      <c r="D1462" s="134" t="s">
        <v>33071</v>
      </c>
      <c r="E1462" s="135" t="s">
        <v>33072</v>
      </c>
      <c r="F1462" s="141" t="s">
        <v>33073</v>
      </c>
      <c r="G1462" s="141" t="s">
        <v>33074</v>
      </c>
      <c r="H1462" s="116" t="str">
        <f>_xlfn.CONCAT("(","${Variables:",C1462,"_kcat}"," * ",C1462," * ",E1462,") / (","${Variables:",C1462,"_km}"," + (",C1462," * ", E1462,"))")</f>
        <v>(${Variables:E2_7_1_55_kcat} * E2_7_1_55 * C00002 * C01487) / (${Variables:E2_7_1_55_km} + (E2_7_1_55 * C00002 * C01487))</v>
      </c>
      <c r="I1462" s="121" t="str">
        <f>_xlfn.CONCAT("r",A1462,": ",D1462," -&gt; ",F1462," | ",H1462)</f>
        <v>r1461: C00002 + C01487 -&gt; C00008 + C02962 | (${Variables:E2_7_1_55_kcat} * E2_7_1_55 * C00002 * C01487) / (${Variables:E2_7_1_55_km} + (E2_7_1_55 * C00002 * C01487))</v>
      </c>
    </row>
    <row r="1463" spans="1:9" s="82" customFormat="1" ht="25">
      <c r="A1463" s="116">
        <f t="shared" si="45"/>
        <v>1462</v>
      </c>
      <c r="B1463" s="114" t="s">
        <v>29156</v>
      </c>
      <c r="C1463" s="116" t="str">
        <f t="shared" si="44"/>
        <v>E2_7_1_56</v>
      </c>
      <c r="D1463" s="134" t="s">
        <v>33075</v>
      </c>
      <c r="E1463" s="135" t="s">
        <v>33076</v>
      </c>
      <c r="F1463" s="141" t="s">
        <v>32745</v>
      </c>
      <c r="G1463" s="141" t="s">
        <v>32746</v>
      </c>
      <c r="H1463" s="116" t="str">
        <f>_xlfn.CONCAT("(","${Variables:",C1463,"_kcat}"," * ",C1463," * ",E1463,") / (","${Variables:",C1463,"_km}"," + (",C1463," * ", E1463,"))")</f>
        <v>(${Variables:E2_7_1_56_kcat} * E2_7_1_56 * C00002 * C01094) / (${Variables:E2_7_1_56_km} + (E2_7_1_56 * C00002 * C01094))</v>
      </c>
      <c r="I1463" s="121" t="str">
        <f>_xlfn.CONCAT("r",A1463,": ",D1463," -&gt; ",F1463," | ",H1463)</f>
        <v>r1462: C00002 + C01094 -&gt; C00008 + C00354 | (${Variables:E2_7_1_56_kcat} * E2_7_1_56 * C00002 * C01094) / (${Variables:E2_7_1_56_km} + (E2_7_1_56 * C00002 * C01094))</v>
      </c>
    </row>
    <row r="1464" spans="1:9" s="82" customFormat="1" ht="25">
      <c r="A1464" s="116">
        <f t="shared" si="45"/>
        <v>1463</v>
      </c>
      <c r="B1464" s="114" t="s">
        <v>29156</v>
      </c>
      <c r="C1464" s="116" t="str">
        <f t="shared" si="44"/>
        <v>E2_7_1_56</v>
      </c>
      <c r="D1464" s="134" t="s">
        <v>33075</v>
      </c>
      <c r="E1464" s="135" t="s">
        <v>33076</v>
      </c>
      <c r="F1464" s="141" t="s">
        <v>32741</v>
      </c>
      <c r="G1464" s="141" t="s">
        <v>32742</v>
      </c>
      <c r="H1464" s="116" t="str">
        <f>_xlfn.CONCAT("(","${Variables:",C1464,"_kcat}"," * ",C1464," * ",E1464,") / (","${Variables:",C1464,"_km}"," + (",C1464," * ", E1464,"))")</f>
        <v>(${Variables:E2_7_1_56_kcat} * E2_7_1_56 * C00002 * C01094) / (${Variables:E2_7_1_56_km} + (E2_7_1_56 * C00002 * C01094))</v>
      </c>
      <c r="I1464" s="121" t="str">
        <f>_xlfn.CONCAT("r",A1464,": ",D1464," -&gt; ",F1464," | ",H1464)</f>
        <v>r1463: C00002 + C01094 -&gt; C00008 + C05378 | (${Variables:E2_7_1_56_kcat} * E2_7_1_56 * C00002 * C01094) / (${Variables:E2_7_1_56_km} + (E2_7_1_56 * C00002 * C01094))</v>
      </c>
    </row>
    <row r="1465" spans="1:9" s="82" customFormat="1" ht="25">
      <c r="A1465" s="116">
        <f t="shared" si="45"/>
        <v>1464</v>
      </c>
      <c r="B1465" s="114" t="s">
        <v>29156</v>
      </c>
      <c r="C1465" s="116" t="str">
        <f t="shared" si="44"/>
        <v>E2_7_1_56</v>
      </c>
      <c r="D1465" s="134" t="s">
        <v>32763</v>
      </c>
      <c r="E1465" s="135" t="s">
        <v>32764</v>
      </c>
      <c r="F1465" s="141" t="s">
        <v>32765</v>
      </c>
      <c r="G1465" s="141" t="s">
        <v>32766</v>
      </c>
      <c r="H1465" s="116" t="str">
        <f>_xlfn.CONCAT("(","${Variables:",C1465,"_kcat}"," * ",C1465," * ",E1465,") / (","${Variables:",C1465,"_km}"," + (",C1465," * ", E1465,"))")</f>
        <v>(${Variables:E2_7_1_56_kcat} * E2_7_1_56 * C01097 * C00002) / (${Variables:E2_7_1_56_km} + (E2_7_1_56 * C01097 * C00002))</v>
      </c>
      <c r="I1465" s="121" t="str">
        <f>_xlfn.CONCAT("r",A1465,": ",D1465," -&gt; ",F1465," | ",H1465)</f>
        <v>r1464: C01097 + C00002 -&gt; C03785 + C00008 | (${Variables:E2_7_1_56_kcat} * E2_7_1_56 * C01097 * C00002) / (${Variables:E2_7_1_56_km} + (E2_7_1_56 * C01097 * C00002))</v>
      </c>
    </row>
    <row r="1466" spans="1:9" s="82" customFormat="1" ht="25">
      <c r="A1466" s="116">
        <f t="shared" si="45"/>
        <v>1465</v>
      </c>
      <c r="B1466" s="114" t="s">
        <v>29157</v>
      </c>
      <c r="C1466" s="116" t="str">
        <f t="shared" si="44"/>
        <v>E2_7_1_58</v>
      </c>
      <c r="D1466" s="134" t="s">
        <v>33077</v>
      </c>
      <c r="E1466" s="135" t="s">
        <v>33078</v>
      </c>
      <c r="F1466" s="141" t="s">
        <v>33079</v>
      </c>
      <c r="G1466" s="141" t="s">
        <v>33080</v>
      </c>
      <c r="H1466" s="116" t="str">
        <f>_xlfn.CONCAT("(","${Variables:",C1466,"_kcat}"," * ",C1466," * ",E1466,") / (","${Variables:",C1466,"_km}"," + (",C1466," * ", E1466,"))")</f>
        <v>(${Variables:E2_7_1_58_kcat} * E2_7_1_58 * C00002 * C01216) / (${Variables:E2_7_1_58_km} + (E2_7_1_58 * C00002 * C01216))</v>
      </c>
      <c r="I1466" s="121" t="str">
        <f>_xlfn.CONCAT("r",A1466,": ",D1466," -&gt; ",F1466," | ",H1466)</f>
        <v>r1465: C00002 + C01216 -&gt; C00008 + C01286 | (${Variables:E2_7_1_58_kcat} * E2_7_1_58 * C00002 * C01216) / (${Variables:E2_7_1_58_km} + (E2_7_1_58 * C00002 * C01216))</v>
      </c>
    </row>
    <row r="1467" spans="1:9" s="82" customFormat="1" ht="25">
      <c r="A1467" s="116">
        <f t="shared" si="45"/>
        <v>1466</v>
      </c>
      <c r="B1467" s="114" t="s">
        <v>29158</v>
      </c>
      <c r="C1467" s="116" t="str">
        <f t="shared" si="44"/>
        <v>E2_7_1_59</v>
      </c>
      <c r="D1467" s="134" t="s">
        <v>33081</v>
      </c>
      <c r="E1467" s="135" t="s">
        <v>33082</v>
      </c>
      <c r="F1467" s="141" t="s">
        <v>33083</v>
      </c>
      <c r="G1467" s="141" t="s">
        <v>33084</v>
      </c>
      <c r="H1467" s="116" t="str">
        <f>_xlfn.CONCAT("(","${Variables:",C1467,"_kcat}"," * ",C1467," * ",E1467,") / (","${Variables:",C1467,"_km}"," + (",C1467," * ", E1467,"))")</f>
        <v>(${Variables:E2_7_1_59_kcat} * E2_7_1_59 * C00002 * C00140) / (${Variables:E2_7_1_59_km} + (E2_7_1_59 * C00002 * C00140))</v>
      </c>
      <c r="I1467" s="121" t="str">
        <f>_xlfn.CONCAT("r",A1467,": ",D1467," -&gt; ",F1467," | ",H1467)</f>
        <v>r1466: C00002 + C00140 -&gt; C00008 + C00357 | (${Variables:E2_7_1_59_kcat} * E2_7_1_59 * C00002 * C00140) / (${Variables:E2_7_1_59_km} + (E2_7_1_59 * C00002 * C00140))</v>
      </c>
    </row>
    <row r="1468" spans="1:9" s="82" customFormat="1" ht="25">
      <c r="A1468" s="116">
        <f t="shared" si="45"/>
        <v>1467</v>
      </c>
      <c r="B1468" s="114" t="s">
        <v>29159</v>
      </c>
      <c r="C1468" s="116" t="str">
        <f t="shared" si="44"/>
        <v>E2_7_1_6</v>
      </c>
      <c r="D1468" s="134" t="s">
        <v>33085</v>
      </c>
      <c r="E1468" s="135" t="s">
        <v>33086</v>
      </c>
      <c r="F1468" s="141" t="s">
        <v>33087</v>
      </c>
      <c r="G1468" s="141" t="s">
        <v>33088</v>
      </c>
      <c r="H1468" s="116" t="str">
        <f>_xlfn.CONCAT("(","${Variables:",C1468,"_kcat}"," * ",C1468," * ",E1468,") / (","${Variables:",C1468,"_km}"," + (",C1468," * ", E1468,"))")</f>
        <v>(${Variables:E2_7_1_6_kcat} * E2_7_1_6 * C00002 * C00984) / (${Variables:E2_7_1_6_km} + (E2_7_1_6 * C00002 * C00984))</v>
      </c>
      <c r="I1468" s="121" t="str">
        <f>_xlfn.CONCAT("r",A1468,": ",D1468," -&gt; ",F1468," | ",H1468)</f>
        <v>r1467: C00002 + C00984 -&gt; C00008 + C00446 | (${Variables:E2_7_1_6_kcat} * E2_7_1_6 * C00002 * C00984) / (${Variables:E2_7_1_6_km} + (E2_7_1_6 * C00002 * C00984))</v>
      </c>
    </row>
    <row r="1469" spans="1:9" s="82" customFormat="1" ht="25">
      <c r="A1469" s="116">
        <f t="shared" si="45"/>
        <v>1468</v>
      </c>
      <c r="B1469" s="114" t="s">
        <v>29160</v>
      </c>
      <c r="C1469" s="116" t="str">
        <f t="shared" si="44"/>
        <v>E2_7_1_60</v>
      </c>
      <c r="D1469" s="134" t="s">
        <v>33089</v>
      </c>
      <c r="E1469" s="135" t="s">
        <v>33090</v>
      </c>
      <c r="F1469" s="141" t="s">
        <v>33091</v>
      </c>
      <c r="G1469" s="141" t="s">
        <v>33092</v>
      </c>
      <c r="H1469" s="116" t="str">
        <f>_xlfn.CONCAT("(","${Variables:",C1469,"_kcat}"," * ",C1469," * ",E1469,") / (","${Variables:",C1469,"_km}"," + (",C1469," * ", E1469,"))")</f>
        <v>(${Variables:E2_7_1_60_kcat} * E2_7_1_60 * C00002 * C00625) / (${Variables:E2_7_1_60_km} + (E2_7_1_60 * C00002 * C00625))</v>
      </c>
      <c r="I1469" s="121" t="str">
        <f>_xlfn.CONCAT("r",A1469,": ",D1469," -&gt; ",F1469," | ",H1469)</f>
        <v>r1468: C00002 + C00625 -&gt; C00008 + C00686 | (${Variables:E2_7_1_60_kcat} * E2_7_1_60 * C00002 * C00625) / (${Variables:E2_7_1_60_km} + (E2_7_1_60 * C00002 * C00625))</v>
      </c>
    </row>
    <row r="1470" spans="1:9" s="82" customFormat="1" ht="25">
      <c r="A1470" s="116">
        <f t="shared" si="45"/>
        <v>1469</v>
      </c>
      <c r="B1470" s="114" t="s">
        <v>29160</v>
      </c>
      <c r="C1470" s="116" t="str">
        <f t="shared" si="44"/>
        <v>E2_7_1_60</v>
      </c>
      <c r="D1470" s="134" t="s">
        <v>33093</v>
      </c>
      <c r="E1470" s="135" t="s">
        <v>33094</v>
      </c>
      <c r="F1470" s="141" t="s">
        <v>33095</v>
      </c>
      <c r="G1470" s="141" t="s">
        <v>33096</v>
      </c>
      <c r="H1470" s="116" t="str">
        <f>_xlfn.CONCAT("(","${Variables:",C1470,"_kcat}"," * ",C1470," * ",E1470,") / (","${Variables:",C1470,"_km}"," + (",C1470," * ", E1470,"))")</f>
        <v>(${Variables:E2_7_1_60_kcat} * E2_7_1_60 * C00002 * C00645) / (${Variables:E2_7_1_60_km} + (E2_7_1_60 * C00002 * C00645))</v>
      </c>
      <c r="I1470" s="121" t="str">
        <f>_xlfn.CONCAT("r",A1470,": ",D1470," -&gt; ",F1470," | ",H1470)</f>
        <v>r1469: C00002 + C00645 -&gt; C00008 + C04257 | (${Variables:E2_7_1_60_kcat} * E2_7_1_60 * C00002 * C00645) / (${Variables:E2_7_1_60_km} + (E2_7_1_60 * C00002 * C00645))</v>
      </c>
    </row>
    <row r="1471" spans="1:9" s="82" customFormat="1" ht="25">
      <c r="A1471" s="116">
        <f t="shared" si="45"/>
        <v>1470</v>
      </c>
      <c r="B1471" s="114" t="s">
        <v>29161</v>
      </c>
      <c r="C1471" s="116" t="str">
        <f t="shared" si="44"/>
        <v>E2_7_1_7</v>
      </c>
      <c r="D1471" s="134" t="s">
        <v>33097</v>
      </c>
      <c r="E1471" s="135" t="s">
        <v>33098</v>
      </c>
      <c r="F1471" s="141" t="s">
        <v>33099</v>
      </c>
      <c r="G1471" s="141" t="s">
        <v>33100</v>
      </c>
      <c r="H1471" s="116" t="str">
        <f>_xlfn.CONCAT("(","${Variables:",C1471,"_kcat}"," * ",C1471," * ",E1471,") / (","${Variables:",C1471,"_km}"," + (",C1471," * ", E1471,"))")</f>
        <v>(${Variables:E2_7_1_7_kcat} * E2_7_1_7 * C00002 * C00159) / (${Variables:E2_7_1_7_km} + (E2_7_1_7 * C00002 * C00159))</v>
      </c>
      <c r="I1471" s="121" t="str">
        <f>_xlfn.CONCAT("r",A1471,": ",D1471," -&gt; ",F1471," | ",H1471)</f>
        <v>r1470: C00002 + C00159 -&gt; C00008 + C00275 | (${Variables:E2_7_1_7_kcat} * E2_7_1_7 * C00002 * C00159) / (${Variables:E2_7_1_7_km} + (E2_7_1_7 * C00002 * C00159))</v>
      </c>
    </row>
    <row r="1472" spans="1:9" s="82" customFormat="1" ht="25">
      <c r="A1472" s="116">
        <f t="shared" si="45"/>
        <v>1471</v>
      </c>
      <c r="B1472" s="114" t="s">
        <v>29162</v>
      </c>
      <c r="C1472" s="116" t="str">
        <f t="shared" si="44"/>
        <v>E2_7_1_71</v>
      </c>
      <c r="D1472" s="134" t="s">
        <v>33101</v>
      </c>
      <c r="E1472" s="135" t="s">
        <v>33102</v>
      </c>
      <c r="F1472" s="141" t="s">
        <v>33103</v>
      </c>
      <c r="G1472" s="141" t="s">
        <v>33104</v>
      </c>
      <c r="H1472" s="116" t="str">
        <f>_xlfn.CONCAT("(","${Variables:",C1472,"_kcat}"," * ",C1472," * ",E1472,") / (","${Variables:",C1472,"_km}"," + (",C1472," * ", E1472,"))")</f>
        <v>(${Variables:E2_7_1_71_kcat} * E2_7_1_71 * C00002 * C00493) / (${Variables:E2_7_1_71_km} + (E2_7_1_71 * C00002 * C00493))</v>
      </c>
      <c r="I1472" s="121" t="str">
        <f>_xlfn.CONCAT("r",A1472,": ",D1472," -&gt; ",F1472," | ",H1472)</f>
        <v>r1471: C00002 + C00493 -&gt; C00008 + C03175 | (${Variables:E2_7_1_71_kcat} * E2_7_1_71 * C00002 * C00493) / (${Variables:E2_7_1_71_km} + (E2_7_1_71 * C00002 * C00493))</v>
      </c>
    </row>
    <row r="1473" spans="1:9" s="82" customFormat="1" ht="25">
      <c r="A1473" s="116">
        <f t="shared" si="45"/>
        <v>1472</v>
      </c>
      <c r="B1473" s="114" t="s">
        <v>29162</v>
      </c>
      <c r="C1473" s="116" t="str">
        <f t="shared" si="44"/>
        <v>E2_7_1_71</v>
      </c>
      <c r="D1473" s="134" t="s">
        <v>33101</v>
      </c>
      <c r="E1473" s="135" t="s">
        <v>33102</v>
      </c>
      <c r="F1473" s="141" t="s">
        <v>33103</v>
      </c>
      <c r="G1473" s="141" t="s">
        <v>33104</v>
      </c>
      <c r="H1473" s="116" t="str">
        <f>_xlfn.CONCAT("(","${Variables:",C1473,"_kcat}"," * ",C1473," * ",E1473,") / (","${Variables:",C1473,"_km}"," + (",C1473," * ", E1473,"))")</f>
        <v>(${Variables:E2_7_1_71_kcat} * E2_7_1_71 * C00002 * C00493) / (${Variables:E2_7_1_71_km} + (E2_7_1_71 * C00002 * C00493))</v>
      </c>
      <c r="I1473" s="121" t="str">
        <f>_xlfn.CONCAT("r",A1473,": ",D1473," -&gt; ",F1473," | ",H1473)</f>
        <v>r1472: C00002 + C00493 -&gt; C00008 + C03175 | (${Variables:E2_7_1_71_kcat} * E2_7_1_71 * C00002 * C00493) / (${Variables:E2_7_1_71_km} + (E2_7_1_71 * C00002 * C00493))</v>
      </c>
    </row>
    <row r="1474" spans="1:9" s="82" customFormat="1" ht="25">
      <c r="A1474" s="116">
        <f t="shared" si="45"/>
        <v>1473</v>
      </c>
      <c r="B1474" s="114" t="s">
        <v>29163</v>
      </c>
      <c r="C1474" s="116" t="str">
        <f t="shared" si="44"/>
        <v>E2_7_1_73</v>
      </c>
      <c r="D1474" s="134" t="s">
        <v>33105</v>
      </c>
      <c r="E1474" s="135" t="s">
        <v>33106</v>
      </c>
      <c r="F1474" s="141" t="s">
        <v>33107</v>
      </c>
      <c r="G1474" s="141" t="s">
        <v>33108</v>
      </c>
      <c r="H1474" s="116" t="str">
        <f>_xlfn.CONCAT("(","${Variables:",C1474,"_kcat}"," * ",C1474," * ",E1474,") / (","${Variables:",C1474,"_km}"," + (",C1474," * ", E1474,"))")</f>
        <v>(${Variables:E2_7_1_73_kcat} * E2_7_1_73 * C00002 * C00294) / (${Variables:E2_7_1_73_km} + (E2_7_1_73 * C00002 * C00294))</v>
      </c>
      <c r="I1474" s="121" t="str">
        <f>_xlfn.CONCAT("r",A1474,": ",D1474," -&gt; ",F1474," | ",H1474)</f>
        <v>r1473: C00002 + C00294 -&gt; C00008 + C00130 | (${Variables:E2_7_1_73_kcat} * E2_7_1_73 * C00002 * C00294) / (${Variables:E2_7_1_73_km} + (E2_7_1_73 * C00002 * C00294))</v>
      </c>
    </row>
    <row r="1475" spans="1:9" s="82" customFormat="1" ht="25">
      <c r="A1475" s="116">
        <f t="shared" si="45"/>
        <v>1474</v>
      </c>
      <c r="B1475" s="114" t="s">
        <v>29163</v>
      </c>
      <c r="C1475" s="116" t="str">
        <f t="shared" ref="C1475:C1538" si="46">CONCATENATE("E",B1475)</f>
        <v>E2_7_1_73</v>
      </c>
      <c r="D1475" s="134" t="s">
        <v>33109</v>
      </c>
      <c r="E1475" s="135" t="s">
        <v>33110</v>
      </c>
      <c r="F1475" s="141" t="s">
        <v>33111</v>
      </c>
      <c r="G1475" s="141" t="s">
        <v>33112</v>
      </c>
      <c r="H1475" s="116" t="str">
        <f>_xlfn.CONCAT("(","${Variables:",C1475,"_kcat}"," * ",C1475," * ",E1475,") / (","${Variables:",C1475,"_km}"," + (",C1475," * ", E1475,"))")</f>
        <v>(${Variables:E2_7_1_73_kcat} * E2_7_1_73 * C00002 * C00387) / (${Variables:E2_7_1_73_km} + (E2_7_1_73 * C00002 * C00387))</v>
      </c>
      <c r="I1475" s="121" t="str">
        <f>_xlfn.CONCAT("r",A1475,": ",D1475," -&gt; ",F1475," | ",H1475)</f>
        <v>r1474: C00002 + C00387 -&gt; C00008 + C00144 | (${Variables:E2_7_1_73_kcat} * E2_7_1_73 * C00002 * C00387) / (${Variables:E2_7_1_73_km} + (E2_7_1_73 * C00002 * C00387))</v>
      </c>
    </row>
    <row r="1476" spans="1:9" s="82" customFormat="1" ht="25">
      <c r="A1476" s="116">
        <f t="shared" ref="A1476:A1539" si="47">A1475+1</f>
        <v>1475</v>
      </c>
      <c r="B1476" s="114" t="s">
        <v>29164</v>
      </c>
      <c r="C1476" s="116" t="str">
        <f t="shared" si="46"/>
        <v>E2_7_1_8</v>
      </c>
      <c r="D1476" s="134" t="s">
        <v>33113</v>
      </c>
      <c r="E1476" s="135" t="s">
        <v>33114</v>
      </c>
      <c r="F1476" s="141" t="s">
        <v>33115</v>
      </c>
      <c r="G1476" s="141" t="s">
        <v>33116</v>
      </c>
      <c r="H1476" s="116" t="str">
        <f>_xlfn.CONCAT("(","${Variables:",C1476,"_kcat}"," * ",C1476," * ",E1476,") / (","${Variables:",C1476,"_km}"," + (",C1476," * ", E1476,"))")</f>
        <v>(${Variables:E2_7_1_8_kcat} * E2_7_1_8 * C00002 * C00329) / (${Variables:E2_7_1_8_km} + (E2_7_1_8 * C00002 * C00329))</v>
      </c>
      <c r="I1476" s="121" t="str">
        <f>_xlfn.CONCAT("r",A1476,": ",D1476," -&gt; ",F1476," | ",H1476)</f>
        <v>r1475: C00002 + C00329 -&gt; C00008 + C00352 | (${Variables:E2_7_1_8_kcat} * E2_7_1_8 * C00002 * C00329) / (${Variables:E2_7_1_8_km} + (E2_7_1_8 * C00002 * C00329))</v>
      </c>
    </row>
    <row r="1477" spans="1:9" s="82" customFormat="1" ht="25">
      <c r="A1477" s="116">
        <f t="shared" si="47"/>
        <v>1476</v>
      </c>
      <c r="B1477" s="114" t="s">
        <v>29165</v>
      </c>
      <c r="C1477" s="116" t="str">
        <f t="shared" si="46"/>
        <v>E2_7_1_83</v>
      </c>
      <c r="D1477" s="134" t="s">
        <v>33117</v>
      </c>
      <c r="E1477" s="135" t="s">
        <v>33118</v>
      </c>
      <c r="F1477" s="141" t="s">
        <v>33119</v>
      </c>
      <c r="G1477" s="141" t="s">
        <v>33120</v>
      </c>
      <c r="H1477" s="116" t="str">
        <f>_xlfn.CONCAT("(","${Variables:",C1477,"_kcat}"," * ",C1477," * ",E1477,") / (","${Variables:",C1477,"_km}"," + (",C1477," * ", E1477,"))")</f>
        <v>(${Variables:E2_7_1_83_kcat} * E2_7_1_83 * C00002 * C02067) / (${Variables:E2_7_1_83_km} + (E2_7_1_83 * C00002 * C02067))</v>
      </c>
      <c r="I1477" s="121" t="str">
        <f>_xlfn.CONCAT("r",A1477,": ",D1477," -&gt; ",F1477," | ",H1477)</f>
        <v>r1476: C00002 + C02067 -&gt; C00008 + C01168 | (${Variables:E2_7_1_83_kcat} * E2_7_1_83 * C00002 * C02067) / (${Variables:E2_7_1_83_km} + (E2_7_1_83 * C00002 * C02067))</v>
      </c>
    </row>
    <row r="1478" spans="1:9" s="82" customFormat="1" ht="25">
      <c r="A1478" s="116">
        <f t="shared" si="47"/>
        <v>1477</v>
      </c>
      <c r="B1478" s="114" t="s">
        <v>29166</v>
      </c>
      <c r="C1478" s="116" t="str">
        <f t="shared" si="46"/>
        <v>E2_7_1_89</v>
      </c>
      <c r="D1478" s="134" t="s">
        <v>33121</v>
      </c>
      <c r="E1478" s="135" t="s">
        <v>33122</v>
      </c>
      <c r="F1478" s="141" t="s">
        <v>33123</v>
      </c>
      <c r="G1478" s="141" t="s">
        <v>33124</v>
      </c>
      <c r="H1478" s="116" t="str">
        <f>_xlfn.CONCAT("(","${Variables:",C1478,"_kcat}"," * ",C1478," * ",E1478,") / (","${Variables:",C1478,"_km}"," + (",C1478," * ", E1478,"))")</f>
        <v>(${Variables:E2_7_1_89_kcat} * E2_7_1_89 * C00002 * C00378) / (${Variables:E2_7_1_89_km} + (E2_7_1_89 * C00002 * C00378))</v>
      </c>
      <c r="I1478" s="121" t="str">
        <f>_xlfn.CONCAT("r",A1478,": ",D1478," -&gt; ",F1478," | ",H1478)</f>
        <v>r1477: C00002 + C00378 -&gt; C00008 + C01081 | (${Variables:E2_7_1_89_kcat} * E2_7_1_89 * C00002 * C00378) / (${Variables:E2_7_1_89_km} + (E2_7_1_89 * C00002 * C00378))</v>
      </c>
    </row>
    <row r="1479" spans="1:9" s="82" customFormat="1" ht="25">
      <c r="A1479" s="116">
        <f t="shared" si="47"/>
        <v>1478</v>
      </c>
      <c r="B1479" s="114" t="s">
        <v>29167</v>
      </c>
      <c r="C1479" s="116" t="str">
        <f t="shared" si="46"/>
        <v>E2_7_11_1</v>
      </c>
      <c r="D1479" s="134" t="s">
        <v>33125</v>
      </c>
      <c r="E1479" s="135" t="s">
        <v>33126</v>
      </c>
      <c r="F1479" s="141" t="s">
        <v>33127</v>
      </c>
      <c r="G1479" s="141" t="s">
        <v>33128</v>
      </c>
      <c r="H1479" s="116" t="str">
        <f>_xlfn.CONCAT("(","${Variables:",C1479,"_kcat}"," * ",C1479," * ",E1479,") / (","${Variables:",C1479,"_km}"," + (",C1479," * ", E1479,"))")</f>
        <v>(${Variables:E2_7_11_1_kcat} * E2_7_11_1 * C00002 * C00017) / (${Variables:E2_7_11_1_km} + (E2_7_11_1 * C00002 * C00017))</v>
      </c>
      <c r="I1479" s="121" t="str">
        <f>_xlfn.CONCAT("r",A1479,": ",D1479," -&gt; ",F1479," | ",H1479)</f>
        <v>r1478: C00002 + C00017 -&gt; C00008 + C00562 | (${Variables:E2_7_11_1_kcat} * E2_7_11_1 * C00002 * C00017) / (${Variables:E2_7_11_1_km} + (E2_7_11_1 * C00002 * C00017))</v>
      </c>
    </row>
    <row r="1480" spans="1:9" s="82" customFormat="1" ht="25">
      <c r="A1480" s="116">
        <f t="shared" si="47"/>
        <v>1479</v>
      </c>
      <c r="B1480" s="114" t="s">
        <v>29167</v>
      </c>
      <c r="C1480" s="116" t="str">
        <f t="shared" si="46"/>
        <v>E2_7_11_1</v>
      </c>
      <c r="D1480" s="134" t="s">
        <v>33129</v>
      </c>
      <c r="E1480" s="135" t="s">
        <v>33130</v>
      </c>
      <c r="F1480" s="141" t="s">
        <v>33131</v>
      </c>
      <c r="G1480" s="141" t="s">
        <v>33132</v>
      </c>
      <c r="H1480" s="116" t="str">
        <f>_xlfn.CONCAT("(","${Variables:",C1480,"_kcat}"," * ",C1480," * ",E1480,") / (","${Variables:",C1480,"_km}"," + (",C1480," * ", E1480,"))")</f>
        <v>(${Variables:E2_7_11_1_kcat} * E2_7_11_1 * C00002 * C01609) / (${Variables:E2_7_11_1_km} + (E2_7_11_1 * C00002 * C01609))</v>
      </c>
      <c r="I1480" s="121" t="str">
        <f>_xlfn.CONCAT("r",A1480,": ",D1480," -&gt; ",F1480," | ",H1480)</f>
        <v>r1479: C00002 + C01609 -&gt; C00008 + C02729 | (${Variables:E2_7_11_1_kcat} * E2_7_11_1 * C00002 * C01609) / (${Variables:E2_7_11_1_km} + (E2_7_11_1 * C00002 * C01609))</v>
      </c>
    </row>
    <row r="1481" spans="1:9" s="82" customFormat="1" ht="25">
      <c r="A1481" s="116">
        <f t="shared" si="47"/>
        <v>1480</v>
      </c>
      <c r="B1481" s="114" t="s">
        <v>29167</v>
      </c>
      <c r="C1481" s="116" t="str">
        <f t="shared" si="46"/>
        <v>E2_7_11_1</v>
      </c>
      <c r="D1481" s="134" t="s">
        <v>33125</v>
      </c>
      <c r="E1481" s="135" t="s">
        <v>33126</v>
      </c>
      <c r="F1481" s="141" t="s">
        <v>33127</v>
      </c>
      <c r="G1481" s="141" t="s">
        <v>33128</v>
      </c>
      <c r="H1481" s="116" t="str">
        <f>_xlfn.CONCAT("(","${Variables:",C1481,"_kcat}"," * ",C1481," * ",E1481,") / (","${Variables:",C1481,"_km}"," + (",C1481," * ", E1481,"))")</f>
        <v>(${Variables:E2_7_11_1_kcat} * E2_7_11_1 * C00002 * C00017) / (${Variables:E2_7_11_1_km} + (E2_7_11_1 * C00002 * C00017))</v>
      </c>
      <c r="I1481" s="121" t="str">
        <f>_xlfn.CONCAT("r",A1481,": ",D1481," -&gt; ",F1481," | ",H1481)</f>
        <v>r1480: C00002 + C00017 -&gt; C00008 + C00562 | (${Variables:E2_7_11_1_kcat} * E2_7_11_1 * C00002 * C00017) / (${Variables:E2_7_11_1_km} + (E2_7_11_1 * C00002 * C00017))</v>
      </c>
    </row>
    <row r="1482" spans="1:9" s="82" customFormat="1" ht="25">
      <c r="A1482" s="116">
        <f t="shared" si="47"/>
        <v>1481</v>
      </c>
      <c r="B1482" s="114" t="s">
        <v>29167</v>
      </c>
      <c r="C1482" s="116" t="str">
        <f t="shared" si="46"/>
        <v>E2_7_11_1</v>
      </c>
      <c r="D1482" s="134" t="s">
        <v>33129</v>
      </c>
      <c r="E1482" s="135" t="s">
        <v>33130</v>
      </c>
      <c r="F1482" s="141" t="s">
        <v>33131</v>
      </c>
      <c r="G1482" s="141" t="s">
        <v>33132</v>
      </c>
      <c r="H1482" s="116" t="str">
        <f>_xlfn.CONCAT("(","${Variables:",C1482,"_kcat}"," * ",C1482," * ",E1482,") / (","${Variables:",C1482,"_km}"," + (",C1482," * ", E1482,"))")</f>
        <v>(${Variables:E2_7_11_1_kcat} * E2_7_11_1 * C00002 * C01609) / (${Variables:E2_7_11_1_km} + (E2_7_11_1 * C00002 * C01609))</v>
      </c>
      <c r="I1482" s="121" t="str">
        <f>_xlfn.CONCAT("r",A1482,": ",D1482," -&gt; ",F1482," | ",H1482)</f>
        <v>r1481: C00002 + C01609 -&gt; C00008 + C02729 | (${Variables:E2_7_11_1_kcat} * E2_7_11_1 * C00002 * C01609) / (${Variables:E2_7_11_1_km} + (E2_7_11_1 * C00002 * C01609))</v>
      </c>
    </row>
    <row r="1483" spans="1:9" s="82" customFormat="1" ht="25">
      <c r="A1483" s="116">
        <f t="shared" si="47"/>
        <v>1482</v>
      </c>
      <c r="B1483" s="114" t="s">
        <v>29168</v>
      </c>
      <c r="C1483" s="116" t="str">
        <f t="shared" si="46"/>
        <v>E2_7_11_5</v>
      </c>
      <c r="D1483" s="134" t="s">
        <v>33133</v>
      </c>
      <c r="E1483" s="135" t="s">
        <v>33134</v>
      </c>
      <c r="F1483" s="141" t="s">
        <v>33135</v>
      </c>
      <c r="G1483" s="141" t="s">
        <v>33136</v>
      </c>
      <c r="H1483" s="116" t="str">
        <f>_xlfn.CONCAT("(","${Variables:",C1483,"_kcat}"," * ",C1483," * ",E1483,") / (","${Variables:",C1483,"_km}"," + (",C1483," * ", E1483,"))")</f>
        <v>(${Variables:E2_7_11_5_kcat} * E2_7_11_5 * C00002 * C04125) / (${Variables:E2_7_11_5_km} + (E2_7_11_5 * C00002 * C04125))</v>
      </c>
      <c r="I1483" s="121" t="str">
        <f>_xlfn.CONCAT("r",A1483,": ",D1483," -&gt; ",F1483," | ",H1483)</f>
        <v>r1482: C00002 + C04125 -&gt; C00008 + C04564 | (${Variables:E2_7_11_5_kcat} * E2_7_11_5 * C00002 * C04125) / (${Variables:E2_7_11_5_km} + (E2_7_11_5 * C00002 * C04125))</v>
      </c>
    </row>
    <row r="1484" spans="1:9" s="82" customFormat="1" ht="25">
      <c r="A1484" s="116">
        <f t="shared" si="47"/>
        <v>1483</v>
      </c>
      <c r="B1484" s="114" t="s">
        <v>29169</v>
      </c>
      <c r="C1484" s="116" t="str">
        <f t="shared" si="46"/>
        <v>E2_7_13_1</v>
      </c>
      <c r="D1484" s="134" t="s">
        <v>33137</v>
      </c>
      <c r="E1484" s="135" t="s">
        <v>33138</v>
      </c>
      <c r="F1484" s="141" t="s">
        <v>33139</v>
      </c>
      <c r="G1484" s="141" t="s">
        <v>33140</v>
      </c>
      <c r="H1484" s="116" t="str">
        <f>_xlfn.CONCAT("(","${Variables:",C1484,"_kcat}"," * ",C1484," * ",E1484,") / (","${Variables:",C1484,"_km}"," + (",C1484," * ", E1484,"))")</f>
        <v>(${Variables:E2_7_13_1_kcat} * E2_7_13_1 * C00002 * C00615) / (${Variables:E2_7_13_1_km} + (E2_7_13_1 * C00002 * C00615))</v>
      </c>
      <c r="I1484" s="121" t="str">
        <f>_xlfn.CONCAT("r",A1484,": ",D1484," -&gt; ",F1484," | ",H1484)</f>
        <v>r1483: C00002 + C00615 -&gt; C00008 + C04261 | (${Variables:E2_7_13_1_kcat} * E2_7_13_1 * C00002 * C00615) / (${Variables:E2_7_13_1_km} + (E2_7_13_1 * C00002 * C00615))</v>
      </c>
    </row>
    <row r="1485" spans="1:9" s="82" customFormat="1" ht="25">
      <c r="A1485" s="116">
        <f t="shared" si="47"/>
        <v>1484</v>
      </c>
      <c r="B1485" s="114" t="s">
        <v>29170</v>
      </c>
      <c r="C1485" s="116" t="str">
        <f t="shared" si="46"/>
        <v>E2_7_13_2</v>
      </c>
      <c r="D1485" s="134" t="s">
        <v>33137</v>
      </c>
      <c r="E1485" s="135" t="s">
        <v>33138</v>
      </c>
      <c r="F1485" s="141" t="s">
        <v>33141</v>
      </c>
      <c r="G1485" s="141" t="s">
        <v>33142</v>
      </c>
      <c r="H1485" s="116" t="str">
        <f>_xlfn.CONCAT("(","${Variables:",C1485,"_kcat}"," * ",C1485," * ",E1485,") / (","${Variables:",C1485,"_km}"," + (",C1485," * ", E1485,"))")</f>
        <v>(${Variables:E2_7_13_2_kcat} * E2_7_13_2 * C00002 * C00615) / (${Variables:E2_7_13_2_km} + (E2_7_13_2 * C00002 * C00615))</v>
      </c>
      <c r="I1485" s="121" t="str">
        <f>_xlfn.CONCAT("r",A1485,": ",D1485," -&gt; ",F1485," | ",H1485)</f>
        <v>r1484: C00002 + C00615 -&gt; C00008 + C04262 | (${Variables:E2_7_13_2_kcat} * E2_7_13_2 * C00002 * C00615) / (${Variables:E2_7_13_2_km} + (E2_7_13_2 * C00002 * C00615))</v>
      </c>
    </row>
    <row r="1486" spans="1:9" s="82" customFormat="1" ht="25">
      <c r="A1486" s="116">
        <f t="shared" si="47"/>
        <v>1485</v>
      </c>
      <c r="B1486" s="114" t="s">
        <v>29171</v>
      </c>
      <c r="C1486" s="116" t="str">
        <f t="shared" si="46"/>
        <v>E2_7_2_1</v>
      </c>
      <c r="D1486" s="134" t="s">
        <v>33143</v>
      </c>
      <c r="E1486" s="135" t="s">
        <v>33144</v>
      </c>
      <c r="F1486" s="145" t="s">
        <v>33145</v>
      </c>
      <c r="G1486" s="145" t="s">
        <v>33146</v>
      </c>
      <c r="H1486" s="116" t="str">
        <f>_xlfn.CONCAT("(","${Variables:",C1486,"_kcat}"," * ",C1486," * ",E1486,") / (","${Variables:",C1486,"_km}"," + (",C1486," * ", E1486,"))")</f>
        <v>(${Variables:E2_7_2_1_kcat} * E2_7_2_1 * C00002 * C00033) / (${Variables:E2_7_2_1_km} + (E2_7_2_1 * C00002 * C00033))</v>
      </c>
      <c r="I1486" s="121" t="str">
        <f>_xlfn.CONCAT("r",A1486,": ",D1486," -&gt; ",F1486," | ",H1486)</f>
        <v>r1485: C00002 + C00033 -&gt; C00008 + C00227 | (${Variables:E2_7_2_1_kcat} * E2_7_2_1 * C00002 * C00033) / (${Variables:E2_7_2_1_km} + (E2_7_2_1 * C00002 * C00033))</v>
      </c>
    </row>
    <row r="1487" spans="1:9" s="82" customFormat="1" ht="25">
      <c r="A1487" s="116">
        <f t="shared" si="47"/>
        <v>1486</v>
      </c>
      <c r="B1487" s="114" t="s">
        <v>29171</v>
      </c>
      <c r="C1487" s="116" t="str">
        <f t="shared" si="46"/>
        <v>E2_7_2_1</v>
      </c>
      <c r="D1487" s="134" t="s">
        <v>33147</v>
      </c>
      <c r="E1487" s="135" t="s">
        <v>33148</v>
      </c>
      <c r="F1487" s="145" t="s">
        <v>33149</v>
      </c>
      <c r="G1487" s="145" t="s">
        <v>33150</v>
      </c>
      <c r="H1487" s="116" t="str">
        <f>_xlfn.CONCAT("(","${Variables:",C1487,"_kcat}"," * ",C1487," * ",E1487,") / (","${Variables:",C1487,"_km}"," + (",C1487," * ", E1487,"))")</f>
        <v>(${Variables:E2_7_2_1_kcat} * E2_7_2_1 * C00002 * C00163) / (${Variables:E2_7_2_1_km} + (E2_7_2_1 * C00002 * C00163))</v>
      </c>
      <c r="I1487" s="121" t="str">
        <f>_xlfn.CONCAT("r",A1487,": ",D1487," -&gt; ",F1487," | ",H1487)</f>
        <v>r1486: C00002 + C00163 -&gt; C00008 + C02876 | (${Variables:E2_7_2_1_kcat} * E2_7_2_1 * C00002 * C00163) / (${Variables:E2_7_2_1_km} + (E2_7_2_1 * C00002 * C00163))</v>
      </c>
    </row>
    <row r="1488" spans="1:9" s="82" customFormat="1" ht="25">
      <c r="A1488" s="116">
        <f t="shared" si="47"/>
        <v>1487</v>
      </c>
      <c r="B1488" s="114" t="s">
        <v>29171</v>
      </c>
      <c r="C1488" s="116" t="str">
        <f t="shared" si="46"/>
        <v>E2_7_2_1</v>
      </c>
      <c r="D1488" s="134" t="s">
        <v>33143</v>
      </c>
      <c r="E1488" s="135" t="s">
        <v>33144</v>
      </c>
      <c r="F1488" s="145" t="s">
        <v>33145</v>
      </c>
      <c r="G1488" s="145" t="s">
        <v>33146</v>
      </c>
      <c r="H1488" s="116" t="str">
        <f>_xlfn.CONCAT("(","${Variables:",C1488,"_kcat}"," * ",C1488," * ",E1488,") / (","${Variables:",C1488,"_km}"," + (",C1488," * ", E1488,"))")</f>
        <v>(${Variables:E2_7_2_1_kcat} * E2_7_2_1 * C00002 * C00033) / (${Variables:E2_7_2_1_km} + (E2_7_2_1 * C00002 * C00033))</v>
      </c>
      <c r="I1488" s="121" t="str">
        <f>_xlfn.CONCAT("r",A1488,": ",D1488," -&gt; ",F1488," | ",H1488)</f>
        <v>r1487: C00002 + C00033 -&gt; C00008 + C00227 | (${Variables:E2_7_2_1_kcat} * E2_7_2_1 * C00002 * C00033) / (${Variables:E2_7_2_1_km} + (E2_7_2_1 * C00002 * C00033))</v>
      </c>
    </row>
    <row r="1489" spans="1:9" s="82" customFormat="1" ht="25">
      <c r="A1489" s="116">
        <f t="shared" si="47"/>
        <v>1488</v>
      </c>
      <c r="B1489" s="114" t="s">
        <v>29171</v>
      </c>
      <c r="C1489" s="116" t="str">
        <f t="shared" si="46"/>
        <v>E2_7_2_1</v>
      </c>
      <c r="D1489" s="134" t="s">
        <v>33147</v>
      </c>
      <c r="E1489" s="135" t="s">
        <v>33148</v>
      </c>
      <c r="F1489" s="145" t="s">
        <v>33149</v>
      </c>
      <c r="G1489" s="145" t="s">
        <v>33150</v>
      </c>
      <c r="H1489" s="116" t="str">
        <f>_xlfn.CONCAT("(","${Variables:",C1489,"_kcat}"," * ",C1489," * ",E1489,") / (","${Variables:",C1489,"_km}"," + (",C1489," * ", E1489,"))")</f>
        <v>(${Variables:E2_7_2_1_kcat} * E2_7_2_1 * C00002 * C00163) / (${Variables:E2_7_2_1_km} + (E2_7_2_1 * C00002 * C00163))</v>
      </c>
      <c r="I1489" s="121" t="str">
        <f>_xlfn.CONCAT("r",A1489,": ",D1489," -&gt; ",F1489," | ",H1489)</f>
        <v>r1488: C00002 + C00163 -&gt; C00008 + C02876 | (${Variables:E2_7_2_1_kcat} * E2_7_2_1 * C00002 * C00163) / (${Variables:E2_7_2_1_km} + (E2_7_2_1 * C00002 * C00163))</v>
      </c>
    </row>
    <row r="1490" spans="1:9" s="82" customFormat="1" ht="25">
      <c r="A1490" s="116">
        <f t="shared" si="47"/>
        <v>1489</v>
      </c>
      <c r="B1490" s="114" t="s">
        <v>29172</v>
      </c>
      <c r="C1490" s="116" t="str">
        <f t="shared" si="46"/>
        <v>E2_7_2_11</v>
      </c>
      <c r="D1490" s="137" t="s">
        <v>33151</v>
      </c>
      <c r="E1490" s="138" t="s">
        <v>33152</v>
      </c>
      <c r="F1490" s="137" t="s">
        <v>33153</v>
      </c>
      <c r="G1490" s="137" t="s">
        <v>33154</v>
      </c>
      <c r="H1490" s="116" t="str">
        <f>_xlfn.CONCAT("(","${Variables:",C1490,"_kcat}"," * ",C1490," * ",E1490,") / (","${Variables:",C1490,"_km}"," + (",C1490," * ", E1490,"))")</f>
        <v>(${Variables:E2_7_2_11_kcat} * E2_7_2_11 * C00002 * C00025) / (${Variables:E2_7_2_11_km} + (E2_7_2_11 * C00002 * C00025))</v>
      </c>
      <c r="I1490" s="121" t="str">
        <f>_xlfn.CONCAT("r",A1490,": ",D1490," -&gt; ",F1490," | ",H1490)</f>
        <v>r1489: C00002 + C00025 -&gt; C00008 + C03287 | (${Variables:E2_7_2_11_kcat} * E2_7_2_11 * C00002 * C00025) / (${Variables:E2_7_2_11_km} + (E2_7_2_11 * C00002 * C00025))</v>
      </c>
    </row>
    <row r="1491" spans="1:9" s="82" customFormat="1" ht="25">
      <c r="A1491" s="116">
        <f t="shared" si="47"/>
        <v>1490</v>
      </c>
      <c r="B1491" s="114" t="s">
        <v>29173</v>
      </c>
      <c r="C1491" s="116" t="str">
        <f t="shared" si="46"/>
        <v>E2_7_2_15</v>
      </c>
      <c r="D1491" s="134" t="s">
        <v>33143</v>
      </c>
      <c r="E1491" s="135" t="s">
        <v>33144</v>
      </c>
      <c r="F1491" s="145" t="s">
        <v>33145</v>
      </c>
      <c r="G1491" s="145" t="s">
        <v>33146</v>
      </c>
      <c r="H1491" s="116" t="str">
        <f>_xlfn.CONCAT("(","${Variables:",C1491,"_kcat}"," * ",C1491," * ",E1491,") / (","${Variables:",C1491,"_km}"," + (",C1491," * ", E1491,"))")</f>
        <v>(${Variables:E2_7_2_15_kcat} * E2_7_2_15 * C00002 * C00033) / (${Variables:E2_7_2_15_km} + (E2_7_2_15 * C00002 * C00033))</v>
      </c>
      <c r="I1491" s="121" t="str">
        <f>_xlfn.CONCAT("r",A1491,": ",D1491," -&gt; ",F1491," | ",H1491)</f>
        <v>r1490: C00002 + C00033 -&gt; C00008 + C00227 | (${Variables:E2_7_2_15_kcat} * E2_7_2_15 * C00002 * C00033) / (${Variables:E2_7_2_15_km} + (E2_7_2_15 * C00002 * C00033))</v>
      </c>
    </row>
    <row r="1492" spans="1:9" s="82" customFormat="1" ht="25">
      <c r="A1492" s="116">
        <f t="shared" si="47"/>
        <v>1491</v>
      </c>
      <c r="B1492" s="114" t="s">
        <v>29173</v>
      </c>
      <c r="C1492" s="116" t="str">
        <f t="shared" si="46"/>
        <v>E2_7_2_15</v>
      </c>
      <c r="D1492" s="134" t="s">
        <v>33147</v>
      </c>
      <c r="E1492" s="135" t="s">
        <v>33148</v>
      </c>
      <c r="F1492" s="145" t="s">
        <v>33149</v>
      </c>
      <c r="G1492" s="145" t="s">
        <v>33150</v>
      </c>
      <c r="H1492" s="116" t="str">
        <f>_xlfn.CONCAT("(","${Variables:",C1492,"_kcat}"," * ",C1492," * ",E1492,") / (","${Variables:",C1492,"_km}"," + (",C1492," * ", E1492,"))")</f>
        <v>(${Variables:E2_7_2_15_kcat} * E2_7_2_15 * C00002 * C00163) / (${Variables:E2_7_2_15_km} + (E2_7_2_15 * C00002 * C00163))</v>
      </c>
      <c r="I1492" s="121" t="str">
        <f>_xlfn.CONCAT("r",A1492,": ",D1492," -&gt; ",F1492," | ",H1492)</f>
        <v>r1491: C00002 + C00163 -&gt; C00008 + C02876 | (${Variables:E2_7_2_15_kcat} * E2_7_2_15 * C00002 * C00163) / (${Variables:E2_7_2_15_km} + (E2_7_2_15 * C00002 * C00163))</v>
      </c>
    </row>
    <row r="1493" spans="1:9" s="82" customFormat="1" ht="25">
      <c r="A1493" s="116">
        <f t="shared" si="47"/>
        <v>1492</v>
      </c>
      <c r="B1493" s="114" t="s">
        <v>29173</v>
      </c>
      <c r="C1493" s="116" t="str">
        <f t="shared" si="46"/>
        <v>E2_7_2_15</v>
      </c>
      <c r="D1493" s="134" t="s">
        <v>33143</v>
      </c>
      <c r="E1493" s="135" t="s">
        <v>33144</v>
      </c>
      <c r="F1493" s="145" t="s">
        <v>33145</v>
      </c>
      <c r="G1493" s="145" t="s">
        <v>33146</v>
      </c>
      <c r="H1493" s="116" t="str">
        <f>_xlfn.CONCAT("(","${Variables:",C1493,"_kcat}"," * ",C1493," * ",E1493,") / (","${Variables:",C1493,"_km}"," + (",C1493," * ", E1493,"))")</f>
        <v>(${Variables:E2_7_2_15_kcat} * E2_7_2_15 * C00002 * C00033) / (${Variables:E2_7_2_15_km} + (E2_7_2_15 * C00002 * C00033))</v>
      </c>
      <c r="I1493" s="121" t="str">
        <f>_xlfn.CONCAT("r",A1493,": ",D1493," -&gt; ",F1493," | ",H1493)</f>
        <v>r1492: C00002 + C00033 -&gt; C00008 + C00227 | (${Variables:E2_7_2_15_kcat} * E2_7_2_15 * C00002 * C00033) / (${Variables:E2_7_2_15_km} + (E2_7_2_15 * C00002 * C00033))</v>
      </c>
    </row>
    <row r="1494" spans="1:9" s="82" customFormat="1" ht="25">
      <c r="A1494" s="116">
        <f t="shared" si="47"/>
        <v>1493</v>
      </c>
      <c r="B1494" s="114" t="s">
        <v>29173</v>
      </c>
      <c r="C1494" s="116" t="str">
        <f t="shared" si="46"/>
        <v>E2_7_2_15</v>
      </c>
      <c r="D1494" s="134" t="s">
        <v>33147</v>
      </c>
      <c r="E1494" s="135" t="s">
        <v>33148</v>
      </c>
      <c r="F1494" s="145" t="s">
        <v>33149</v>
      </c>
      <c r="G1494" s="145" t="s">
        <v>33150</v>
      </c>
      <c r="H1494" s="116" t="str">
        <f>_xlfn.CONCAT("(","${Variables:",C1494,"_kcat}"," * ",C1494," * ",E1494,") / (","${Variables:",C1494,"_km}"," + (",C1494," * ", E1494,"))")</f>
        <v>(${Variables:E2_7_2_15_kcat} * E2_7_2_15 * C00002 * C00163) / (${Variables:E2_7_2_15_km} + (E2_7_2_15 * C00002 * C00163))</v>
      </c>
      <c r="I1494" s="121" t="str">
        <f>_xlfn.CONCAT("r",A1494,": ",D1494," -&gt; ",F1494," | ",H1494)</f>
        <v>r1493: C00002 + C00163 -&gt; C00008 + C02876 | (${Variables:E2_7_2_15_kcat} * E2_7_2_15 * C00002 * C00163) / (${Variables:E2_7_2_15_km} + (E2_7_2_15 * C00002 * C00163))</v>
      </c>
    </row>
    <row r="1495" spans="1:9" s="82" customFormat="1" ht="25">
      <c r="A1495" s="116">
        <f t="shared" si="47"/>
        <v>1494</v>
      </c>
      <c r="B1495" s="114" t="s">
        <v>29174</v>
      </c>
      <c r="C1495" s="116" t="str">
        <f t="shared" si="46"/>
        <v>E2_7_2_3</v>
      </c>
      <c r="D1495" s="134" t="s">
        <v>33155</v>
      </c>
      <c r="E1495" s="135" t="s">
        <v>33156</v>
      </c>
      <c r="F1495" s="145" t="s">
        <v>33157</v>
      </c>
      <c r="G1495" s="145" t="s">
        <v>33158</v>
      </c>
      <c r="H1495" s="116" t="str">
        <f>_xlfn.CONCAT("(","${Variables:",C1495,"_kcat}"," * ",C1495," * ",E1495,") / (","${Variables:",C1495,"_km}"," + (",C1495," * ", E1495,"))")</f>
        <v>(${Variables:E2_7_2_3_kcat} * E2_7_2_3 * C00002 * C00197) / (${Variables:E2_7_2_3_km} + (E2_7_2_3 * C00002 * C00197))</v>
      </c>
      <c r="I1495" s="121" t="str">
        <f>_xlfn.CONCAT("r",A1495,": ",D1495," -&gt; ",F1495," | ",H1495)</f>
        <v>r1494: C00002 + C00197 -&gt; C00008 + C00236 | (${Variables:E2_7_2_3_kcat} * E2_7_2_3 * C00002 * C00197) / (${Variables:E2_7_2_3_km} + (E2_7_2_3 * C00002 * C00197))</v>
      </c>
    </row>
    <row r="1496" spans="1:9" s="82" customFormat="1" ht="25">
      <c r="A1496" s="116">
        <f t="shared" si="47"/>
        <v>1495</v>
      </c>
      <c r="B1496" s="114" t="s">
        <v>29175</v>
      </c>
      <c r="C1496" s="116" t="str">
        <f t="shared" si="46"/>
        <v>E2_7_2_4</v>
      </c>
      <c r="D1496" s="139" t="s">
        <v>33159</v>
      </c>
      <c r="E1496" s="140" t="s">
        <v>33160</v>
      </c>
      <c r="F1496" s="141" t="s">
        <v>33161</v>
      </c>
      <c r="G1496" s="141" t="s">
        <v>33162</v>
      </c>
      <c r="H1496" s="116" t="str">
        <f>_xlfn.CONCAT("(","${Variables:",C1496,"_kcat}"," * ",C1496," * ",E1496,") / (","${Variables:",C1496,"_km}"," + (",C1496," * ", E1496,"))")</f>
        <v>(${Variables:E2_7_2_4_kcat} * E2_7_2_4 * C00002 * C00049 ) / (${Variables:E2_7_2_4_km} + (E2_7_2_4 * C00002 * C00049 ))</v>
      </c>
      <c r="I1496" s="121" t="str">
        <f>_xlfn.CONCAT("r",A1496,": ",D1496," -&gt; ",F1496," | ",H1496)</f>
        <v>r1495: C00002 + C00049  -&gt; C00008 + C03082 | (${Variables:E2_7_2_4_kcat} * E2_7_2_4 * C00002 * C00049 ) / (${Variables:E2_7_2_4_km} + (E2_7_2_4 * C00002 * C00049 ))</v>
      </c>
    </row>
    <row r="1497" spans="1:9" s="82" customFormat="1" ht="25">
      <c r="A1497" s="116">
        <f t="shared" si="47"/>
        <v>1496</v>
      </c>
      <c r="B1497" s="114" t="s">
        <v>29175</v>
      </c>
      <c r="C1497" s="116" t="str">
        <f t="shared" si="46"/>
        <v>E2_7_2_4</v>
      </c>
      <c r="D1497" s="139" t="s">
        <v>33159</v>
      </c>
      <c r="E1497" s="140" t="s">
        <v>33160</v>
      </c>
      <c r="F1497" s="141" t="s">
        <v>33161</v>
      </c>
      <c r="G1497" s="141" t="s">
        <v>33162</v>
      </c>
      <c r="H1497" s="116" t="str">
        <f>_xlfn.CONCAT("(","${Variables:",C1497,"_kcat}"," * ",C1497," * ",E1497,") / (","${Variables:",C1497,"_km}"," + (",C1497," * ", E1497,"))")</f>
        <v>(${Variables:E2_7_2_4_kcat} * E2_7_2_4 * C00002 * C00049 ) / (${Variables:E2_7_2_4_km} + (E2_7_2_4 * C00002 * C00049 ))</v>
      </c>
      <c r="I1497" s="121" t="str">
        <f>_xlfn.CONCAT("r",A1497,": ",D1497," -&gt; ",F1497," | ",H1497)</f>
        <v>r1496: C00002 + C00049  -&gt; C00008 + C03082 | (${Variables:E2_7_2_4_kcat} * E2_7_2_4 * C00002 * C00049 ) / (${Variables:E2_7_2_4_km} + (E2_7_2_4 * C00002 * C00049 ))</v>
      </c>
    </row>
    <row r="1498" spans="1:9" s="82" customFormat="1" ht="25">
      <c r="A1498" s="116">
        <f t="shared" si="47"/>
        <v>1497</v>
      </c>
      <c r="B1498" s="114" t="s">
        <v>29175</v>
      </c>
      <c r="C1498" s="116" t="str">
        <f t="shared" si="46"/>
        <v>E2_7_2_4</v>
      </c>
      <c r="D1498" s="139" t="s">
        <v>33159</v>
      </c>
      <c r="E1498" s="140" t="s">
        <v>33160</v>
      </c>
      <c r="F1498" s="141" t="s">
        <v>33161</v>
      </c>
      <c r="G1498" s="141" t="s">
        <v>33162</v>
      </c>
      <c r="H1498" s="116" t="str">
        <f>_xlfn.CONCAT("(","${Variables:",C1498,"_kcat}"," * ",C1498," * ",E1498,") / (","${Variables:",C1498,"_km}"," + (",C1498," * ", E1498,"))")</f>
        <v>(${Variables:E2_7_2_4_kcat} * E2_7_2_4 * C00002 * C00049 ) / (${Variables:E2_7_2_4_km} + (E2_7_2_4 * C00002 * C00049 ))</v>
      </c>
      <c r="I1498" s="121" t="str">
        <f>_xlfn.CONCAT("r",A1498,": ",D1498," -&gt; ",F1498," | ",H1498)</f>
        <v>r1497: C00002 + C00049  -&gt; C00008 + C03082 | (${Variables:E2_7_2_4_kcat} * E2_7_2_4 * C00002 * C00049 ) / (${Variables:E2_7_2_4_km} + (E2_7_2_4 * C00002 * C00049 ))</v>
      </c>
    </row>
    <row r="1499" spans="1:9" s="82" customFormat="1" ht="25">
      <c r="A1499" s="116">
        <f t="shared" si="47"/>
        <v>1498</v>
      </c>
      <c r="B1499" s="114" t="s">
        <v>29176</v>
      </c>
      <c r="C1499" s="116" t="str">
        <f t="shared" si="46"/>
        <v>E2_7_2_8</v>
      </c>
      <c r="D1499" s="134" t="s">
        <v>33163</v>
      </c>
      <c r="E1499" s="135" t="s">
        <v>33164</v>
      </c>
      <c r="F1499" s="141" t="s">
        <v>33165</v>
      </c>
      <c r="G1499" s="141" t="s">
        <v>33166</v>
      </c>
      <c r="H1499" s="116" t="str">
        <f>_xlfn.CONCAT("(","${Variables:",C1499,"_kcat}"," * ",C1499," * ",E1499,") / (","${Variables:",C1499,"_km}"," + (",C1499," * ", E1499,"))")</f>
        <v>(${Variables:E2_7_2_8_kcat} * E2_7_2_8 * C00002 * C00624) / (${Variables:E2_7_2_8_km} + (E2_7_2_8 * C00002 * C00624))</v>
      </c>
      <c r="I1499" s="121" t="str">
        <f>_xlfn.CONCAT("r",A1499,": ",D1499," -&gt; ",F1499," | ",H1499)</f>
        <v>r1498: C00002 + C00624 -&gt; C00008 + C04133 | (${Variables:E2_7_2_8_kcat} * E2_7_2_8 * C00002 * C00624) / (${Variables:E2_7_2_8_km} + (E2_7_2_8 * C00002 * C00624))</v>
      </c>
    </row>
    <row r="1500" spans="1:9" s="82" customFormat="1" ht="25">
      <c r="A1500" s="116">
        <f t="shared" si="47"/>
        <v>1499</v>
      </c>
      <c r="B1500" s="114" t="s">
        <v>29177</v>
      </c>
      <c r="C1500" s="116" t="str">
        <f t="shared" si="46"/>
        <v>E2_7_4_1</v>
      </c>
      <c r="D1500" s="134" t="s">
        <v>33167</v>
      </c>
      <c r="E1500" s="135" t="s">
        <v>33168</v>
      </c>
      <c r="F1500" s="141" t="s">
        <v>33169</v>
      </c>
      <c r="G1500" s="141" t="s">
        <v>33170</v>
      </c>
      <c r="H1500" s="116" t="str">
        <f>_xlfn.CONCAT("(","${Variables:",C1500,"_kcat}"," * ",C1500," * ",E1500,") / (","${Variables:",C1500,"_km}"," + (",C1500," * ", E1500,"))")</f>
        <v>(${Variables:E2_7_4_1_kcat} * E2_7_4_1 * C00002 * C00404) / (${Variables:E2_7_4_1_km} + (E2_7_4_1 * C00002 * C00404))</v>
      </c>
      <c r="I1500" s="121" t="str">
        <f>_xlfn.CONCAT("r",A1500,": ",D1500," -&gt; ",F1500," | ",H1500)</f>
        <v>r1499: C00002 + C00404 -&gt; C00008 + C00404 | (${Variables:E2_7_4_1_kcat} * E2_7_4_1 * C00002 * C00404) / (${Variables:E2_7_4_1_km} + (E2_7_4_1 * C00002 * C00404))</v>
      </c>
    </row>
    <row r="1501" spans="1:9" s="82" customFormat="1" ht="25">
      <c r="A1501" s="116">
        <f t="shared" si="47"/>
        <v>1500</v>
      </c>
      <c r="B1501" s="114" t="s">
        <v>29178</v>
      </c>
      <c r="C1501" s="116" t="str">
        <f t="shared" si="46"/>
        <v>E2_7_4_13</v>
      </c>
      <c r="D1501" s="134" t="s">
        <v>33171</v>
      </c>
      <c r="E1501" s="135" t="s">
        <v>33172</v>
      </c>
      <c r="F1501" s="141" t="s">
        <v>33173</v>
      </c>
      <c r="G1501" s="141" t="s">
        <v>33174</v>
      </c>
      <c r="H1501" s="116" t="str">
        <f>_xlfn.CONCAT("(","${Variables:",C1501,"_kcat}"," * ",C1501," * ",E1501,") / (","${Variables:",C1501,"_km}"," + (",C1501," * ", E1501,"))")</f>
        <v>(${Variables:E2_7_4_13_kcat} * E2_7_4_13 * C00002 * C00676) / (${Variables:E2_7_4_13_km} + (E2_7_4_13 * C00002 * C00676))</v>
      </c>
      <c r="I1501" s="121" t="str">
        <f>_xlfn.CONCAT("r",A1501,": ",D1501," -&gt; ",F1501," | ",H1501)</f>
        <v>r1500: C00002 + C00676 -&gt; C00008 + C04232 | (${Variables:E2_7_4_13_kcat} * E2_7_4_13 * C00002 * C00676) / (${Variables:E2_7_4_13_km} + (E2_7_4_13 * C00002 * C00676))</v>
      </c>
    </row>
    <row r="1502" spans="1:9" s="82" customFormat="1" ht="25">
      <c r="A1502" s="116">
        <f t="shared" si="47"/>
        <v>1501</v>
      </c>
      <c r="B1502" s="114" t="s">
        <v>29179</v>
      </c>
      <c r="C1502" s="116" t="str">
        <f t="shared" si="46"/>
        <v>E2_7_4_16</v>
      </c>
      <c r="D1502" s="134" t="s">
        <v>33175</v>
      </c>
      <c r="E1502" s="135" t="s">
        <v>33176</v>
      </c>
      <c r="F1502" s="141" t="s">
        <v>33177</v>
      </c>
      <c r="G1502" s="141" t="s">
        <v>33178</v>
      </c>
      <c r="H1502" s="116" t="str">
        <f>_xlfn.CONCAT("(","${Variables:",C1502,"_kcat}"," * ",C1502," * ",E1502,") / (","${Variables:",C1502,"_km}"," + (",C1502," * ", E1502,"))")</f>
        <v>(${Variables:E2_7_4_16_kcat} * E2_7_4_16 * C00002 * C01081) / (${Variables:E2_7_4_16_km} + (E2_7_4_16 * C00002 * C01081))</v>
      </c>
      <c r="I1502" s="121" t="str">
        <f>_xlfn.CONCAT("r",A1502,": ",D1502," -&gt; ",F1502," | ",H1502)</f>
        <v>r1501: C00002 + C01081 -&gt; C00008 + C00068 | (${Variables:E2_7_4_16_kcat} * E2_7_4_16 * C00002 * C01081) / (${Variables:E2_7_4_16_km} + (E2_7_4_16 * C00002 * C01081))</v>
      </c>
    </row>
    <row r="1503" spans="1:9" s="82" customFormat="1" ht="25">
      <c r="A1503" s="116">
        <f t="shared" si="47"/>
        <v>1502</v>
      </c>
      <c r="B1503" s="114" t="s">
        <v>29180</v>
      </c>
      <c r="C1503" s="116" t="str">
        <f t="shared" si="46"/>
        <v>E2_7_4_22</v>
      </c>
      <c r="D1503" s="137" t="s">
        <v>33179</v>
      </c>
      <c r="E1503" s="138" t="s">
        <v>33180</v>
      </c>
      <c r="F1503" s="136" t="s">
        <v>33181</v>
      </c>
      <c r="G1503" s="136" t="s">
        <v>33182</v>
      </c>
      <c r="H1503" s="116" t="str">
        <f>_xlfn.CONCAT("(","${Variables:",C1503,"_kcat}"," * ",C1503," * ",E1503,") / (","${Variables:",C1503,"_km}"," + (",C1503," * ", E1503,"))")</f>
        <v>(${Variables:E2_7_4_22_kcat} * E2_7_4_22 * C00002 * C00105) / (${Variables:E2_7_4_22_km} + (E2_7_4_22 * C00002 * C00105))</v>
      </c>
      <c r="I1503" s="121" t="str">
        <f>_xlfn.CONCAT("r",A1503,": ",D1503," -&gt; ",F1503," | ",H1503)</f>
        <v>r1502: C00002 + C00105 -&gt; C00008 + C00015 | (${Variables:E2_7_4_22_kcat} * E2_7_4_22 * C00002 * C00105) / (${Variables:E2_7_4_22_km} + (E2_7_4_22 * C00002 * C00105))</v>
      </c>
    </row>
    <row r="1504" spans="1:9" s="82" customFormat="1" ht="25">
      <c r="A1504" s="116">
        <f t="shared" si="47"/>
        <v>1503</v>
      </c>
      <c r="B1504" s="114" t="s">
        <v>29181</v>
      </c>
      <c r="C1504" s="116" t="str">
        <f t="shared" si="46"/>
        <v>E2_7_4_23</v>
      </c>
      <c r="D1504" s="134" t="s">
        <v>33183</v>
      </c>
      <c r="E1504" s="135" t="s">
        <v>33184</v>
      </c>
      <c r="F1504" s="141" t="s">
        <v>33185</v>
      </c>
      <c r="G1504" s="141" t="s">
        <v>33186</v>
      </c>
      <c r="H1504" s="116" t="str">
        <f>_xlfn.CONCAT("(","${Variables:",C1504,"_kcat}"," * ",C1504," * ",E1504,") / (","${Variables:",C1504,"_km}"," + (",C1504," * ", E1504,"))")</f>
        <v>(${Variables:E2_7_4_23_kcat} * E2_7_4_23 * C01151 * C00002) / (${Variables:E2_7_4_23_km} + (E2_7_4_23 * C01151 * C00002))</v>
      </c>
      <c r="I1504" s="121" t="str">
        <f>_xlfn.CONCAT("r",A1504,": ",D1504," -&gt; ",F1504," | ",H1504)</f>
        <v>r1503: C01151 + C00002 -&gt; C00119 + C00008 | (${Variables:E2_7_4_23_kcat} * E2_7_4_23 * C01151 * C00002) / (${Variables:E2_7_4_23_km} + (E2_7_4_23 * C01151 * C00002))</v>
      </c>
    </row>
    <row r="1505" spans="1:9" s="82" customFormat="1" ht="25">
      <c r="A1505" s="116">
        <f t="shared" si="47"/>
        <v>1504</v>
      </c>
      <c r="B1505" s="114" t="s">
        <v>29182</v>
      </c>
      <c r="C1505" s="116" t="str">
        <f t="shared" si="46"/>
        <v>E2_7_4_25</v>
      </c>
      <c r="D1505" s="134" t="s">
        <v>33187</v>
      </c>
      <c r="E1505" s="135" t="s">
        <v>33188</v>
      </c>
      <c r="F1505" s="141" t="s">
        <v>33189</v>
      </c>
      <c r="G1505" s="141" t="s">
        <v>33190</v>
      </c>
      <c r="H1505" s="116" t="str">
        <f>_xlfn.CONCAT("(","${Variables:",C1505,"_kcat}"," * ",C1505," * ",E1505,") / (","${Variables:",C1505,"_km}"," + (",C1505," * ", E1505,"))")</f>
        <v>(${Variables:E2_7_4_25_kcat} * E2_7_4_25 * C00002 * C00055) / (${Variables:E2_7_4_25_km} + (E2_7_4_25 * C00002 * C00055))</v>
      </c>
      <c r="I1505" s="121" t="str">
        <f>_xlfn.CONCAT("r",A1505,": ",D1505," -&gt; ",F1505," | ",H1505)</f>
        <v>r1504: C00002 + C00055 -&gt; C00008 + C00112 | (${Variables:E2_7_4_25_kcat} * E2_7_4_25 * C00002 * C00055) / (${Variables:E2_7_4_25_km} + (E2_7_4_25 * C00002 * C00055))</v>
      </c>
    </row>
    <row r="1506" spans="1:9" s="82" customFormat="1" ht="25">
      <c r="A1506" s="116">
        <f t="shared" si="47"/>
        <v>1505</v>
      </c>
      <c r="B1506" s="114" t="s">
        <v>29182</v>
      </c>
      <c r="C1506" s="116" t="str">
        <f t="shared" si="46"/>
        <v>E2_7_4_25</v>
      </c>
      <c r="D1506" s="134" t="s">
        <v>33191</v>
      </c>
      <c r="E1506" s="135" t="s">
        <v>33192</v>
      </c>
      <c r="F1506" s="141" t="s">
        <v>33193</v>
      </c>
      <c r="G1506" s="141" t="s">
        <v>33194</v>
      </c>
      <c r="H1506" s="116" t="str">
        <f>_xlfn.CONCAT("(","${Variables:",C1506,"_kcat}"," * ",C1506," * ",E1506,") / (","${Variables:",C1506,"_km}"," + (",C1506," * ", E1506,"))")</f>
        <v>(${Variables:E2_7_4_25_kcat} * E2_7_4_25 * C00002 * C00239) / (${Variables:E2_7_4_25_km} + (E2_7_4_25 * C00002 * C00239))</v>
      </c>
      <c r="I1506" s="121" t="str">
        <f>_xlfn.CONCAT("r",A1506,": ",D1506," -&gt; ",F1506," | ",H1506)</f>
        <v>r1505: C00002 + C00239 -&gt; C00008 + C00705 | (${Variables:E2_7_4_25_kcat} * E2_7_4_25 * C00002 * C00239) / (${Variables:E2_7_4_25_km} + (E2_7_4_25 * C00002 * C00239))</v>
      </c>
    </row>
    <row r="1507" spans="1:9" s="82" customFormat="1" ht="25">
      <c r="A1507" s="116">
        <f t="shared" si="47"/>
        <v>1506</v>
      </c>
      <c r="B1507" s="114" t="s">
        <v>29183</v>
      </c>
      <c r="C1507" s="116" t="str">
        <f t="shared" si="46"/>
        <v>E2_7_4_29</v>
      </c>
      <c r="D1507" s="134" t="s">
        <v>33195</v>
      </c>
      <c r="E1507" s="135" t="s">
        <v>33196</v>
      </c>
      <c r="F1507" s="141" t="s">
        <v>33197</v>
      </c>
      <c r="G1507" s="141" t="s">
        <v>33198</v>
      </c>
      <c r="H1507" s="116" t="str">
        <f>_xlfn.CONCAT("(","${Variables:",C1507,"_kcat}"," * ",C1507," * ",E1507,") / (","${Variables:",C1507,"_km}"," + (",C1507," * ", E1507,"))")</f>
        <v>(${Variables:E2_7_4_29_kcat} * E2_7_4_29 * C04574 * C06026 ) / (${Variables:E2_7_4_29_km} + (E2_7_4_29 * C04574 * C06026 ))</v>
      </c>
      <c r="I1507" s="121" t="str">
        <f>_xlfn.CONCAT("r",A1507,": ",D1507," -&gt; ",F1507," | ",H1507)</f>
        <v>r1506: C04574 + C06026  -&gt; C17556 + C21157 | (${Variables:E2_7_4_29_kcat} * E2_7_4_29 * C04574 * C06026 ) / (${Variables:E2_7_4_29_km} + (E2_7_4_29 * C04574 * C06026 ))</v>
      </c>
    </row>
    <row r="1508" spans="1:9" s="82" customFormat="1" ht="25">
      <c r="A1508" s="116">
        <f t="shared" si="47"/>
        <v>1507</v>
      </c>
      <c r="B1508" s="114" t="s">
        <v>29184</v>
      </c>
      <c r="C1508" s="116" t="str">
        <f t="shared" si="46"/>
        <v>E2_7_4_3</v>
      </c>
      <c r="D1508" s="134" t="s">
        <v>33199</v>
      </c>
      <c r="E1508" s="135" t="s">
        <v>33200</v>
      </c>
      <c r="F1508" s="141" t="s">
        <v>21739</v>
      </c>
      <c r="G1508" s="141" t="s">
        <v>21739</v>
      </c>
      <c r="H1508" s="116" t="str">
        <f>_xlfn.CONCAT("(","${Variables:",C1508,"_kcat}"," * ",C1508," * ",E1508,") / (","${Variables:",C1508,"_km}"," + (",C1508," * ", E1508,"))")</f>
        <v>(${Variables:E2_7_4_3_kcat} * E2_7_4_3 * C00002 * C00020) / (${Variables:E2_7_4_3_km} + (E2_7_4_3 * C00002 * C00020))</v>
      </c>
      <c r="I1508" s="121" t="str">
        <f>_xlfn.CONCAT("r",A1508,": ",D1508," -&gt; ",F1508," | ",H1508)</f>
        <v>r1507: C00002 + C00020 -&gt; C00008 | (${Variables:E2_7_4_3_kcat} * E2_7_4_3 * C00002 * C00020) / (${Variables:E2_7_4_3_km} + (E2_7_4_3 * C00002 * C00020))</v>
      </c>
    </row>
    <row r="1509" spans="1:9" s="82" customFormat="1" ht="25">
      <c r="A1509" s="116">
        <f t="shared" si="47"/>
        <v>1508</v>
      </c>
      <c r="B1509" s="114" t="s">
        <v>29184</v>
      </c>
      <c r="C1509" s="116" t="str">
        <f t="shared" si="46"/>
        <v>E2_7_4_3</v>
      </c>
      <c r="D1509" s="134" t="s">
        <v>33201</v>
      </c>
      <c r="E1509" s="135" t="s">
        <v>33202</v>
      </c>
      <c r="F1509" s="141" t="s">
        <v>33203</v>
      </c>
      <c r="G1509" s="141" t="s">
        <v>33204</v>
      </c>
      <c r="H1509" s="116" t="str">
        <f>_xlfn.CONCAT("(","${Variables:",C1509,"_kcat}"," * ",C1509," * ",E1509,") / (","${Variables:",C1509,"_km}"," + (",C1509," * ", E1509,"))")</f>
        <v>(${Variables:E2_7_4_3_kcat} * E2_7_4_3 * C00002 * C00360) / (${Variables:E2_7_4_3_km} + (E2_7_4_3 * C00002 * C00360))</v>
      </c>
      <c r="I1509" s="121" t="str">
        <f>_xlfn.CONCAT("r",A1509,": ",D1509," -&gt; ",F1509," | ",H1509)</f>
        <v>r1508: C00002 + C00360 -&gt; C00008 + C00206 | (${Variables:E2_7_4_3_kcat} * E2_7_4_3 * C00002 * C00360) / (${Variables:E2_7_4_3_km} + (E2_7_4_3 * C00002 * C00360))</v>
      </c>
    </row>
    <row r="1510" spans="1:9" s="82" customFormat="1" ht="25">
      <c r="A1510" s="116">
        <f t="shared" si="47"/>
        <v>1509</v>
      </c>
      <c r="B1510" s="114" t="s">
        <v>29184</v>
      </c>
      <c r="C1510" s="116" t="str">
        <f t="shared" si="46"/>
        <v>E2_7_4_3</v>
      </c>
      <c r="D1510" s="134" t="s">
        <v>33205</v>
      </c>
      <c r="E1510" s="135" t="s">
        <v>33206</v>
      </c>
      <c r="F1510" s="141" t="s">
        <v>33207</v>
      </c>
      <c r="G1510" s="141" t="s">
        <v>33208</v>
      </c>
      <c r="H1510" s="116" t="str">
        <f>_xlfn.CONCAT("(","${Variables:",C1510,"_kcat}"," * ",C1510," * ",E1510,") / (","${Variables:",C1510,"_km}"," + (",C1510," * ", E1510,"))")</f>
        <v>(${Variables:E2_7_4_3_kcat} * E2_7_4_3 * C00068 * C00008) / (${Variables:E2_7_4_3_km} + (E2_7_4_3 * C00068 * C00008))</v>
      </c>
      <c r="I1510" s="121" t="str">
        <f>_xlfn.CONCAT("r",A1510,": ",D1510," -&gt; ",F1510," | ",H1510)</f>
        <v>r1509: C00068 + C00008 -&gt; C03028 + C00020 | (${Variables:E2_7_4_3_kcat} * E2_7_4_3 * C00068 * C00008) / (${Variables:E2_7_4_3_km} + (E2_7_4_3 * C00068 * C00008))</v>
      </c>
    </row>
    <row r="1511" spans="1:9" s="82" customFormat="1" ht="25">
      <c r="A1511" s="116">
        <f t="shared" si="47"/>
        <v>1510</v>
      </c>
      <c r="B1511" s="114" t="s">
        <v>29185</v>
      </c>
      <c r="C1511" s="116" t="str">
        <f t="shared" si="46"/>
        <v>E2_7_4_4</v>
      </c>
      <c r="D1511" s="134" t="s">
        <v>33209</v>
      </c>
      <c r="E1511" s="135" t="s">
        <v>33210</v>
      </c>
      <c r="F1511" s="141" t="s">
        <v>33211</v>
      </c>
      <c r="G1511" s="141" t="s">
        <v>33212</v>
      </c>
      <c r="H1511" s="116" t="str">
        <f>_xlfn.CONCAT("(","${Variables:",C1511,"_kcat}"," * ",C1511," * ",E1511,") / (","${Variables:",C1511,"_km}"," + (",C1511," * ", E1511,"))")</f>
        <v>(${Variables:E2_7_4_4_kcat} * E2_7_4_4 * C00002 * C01329) / (${Variables:E2_7_4_4_km} + (E2_7_4_4 * C00002 * C01329))</v>
      </c>
      <c r="I1511" s="121" t="str">
        <f>_xlfn.CONCAT("r",A1511,": ",D1511," -&gt; ",F1511," | ",H1511)</f>
        <v>r1510: C00002 + C01329 -&gt; C00008 + C00454 | (${Variables:E2_7_4_4_kcat} * E2_7_4_4 * C00002 * C01329) / (${Variables:E2_7_4_4_km} + (E2_7_4_4 * C00002 * C01329))</v>
      </c>
    </row>
    <row r="1512" spans="1:9" s="82" customFormat="1" ht="25">
      <c r="A1512" s="116">
        <f t="shared" si="47"/>
        <v>1511</v>
      </c>
      <c r="B1512" s="114" t="s">
        <v>29185</v>
      </c>
      <c r="C1512" s="116" t="str">
        <f t="shared" si="46"/>
        <v>E2_7_4_4</v>
      </c>
      <c r="D1512" s="134" t="s">
        <v>33179</v>
      </c>
      <c r="E1512" s="135" t="s">
        <v>33180</v>
      </c>
      <c r="F1512" s="141" t="s">
        <v>33181</v>
      </c>
      <c r="G1512" s="141" t="s">
        <v>33182</v>
      </c>
      <c r="H1512" s="116" t="str">
        <f>_xlfn.CONCAT("(","${Variables:",C1512,"_kcat}"," * ",C1512," * ",E1512,") / (","${Variables:",C1512,"_km}"," + (",C1512," * ", E1512,"))")</f>
        <v>(${Variables:E2_7_4_4_kcat} * E2_7_4_4 * C00002 * C00105) / (${Variables:E2_7_4_4_km} + (E2_7_4_4 * C00002 * C00105))</v>
      </c>
      <c r="I1512" s="121" t="str">
        <f>_xlfn.CONCAT("r",A1512,": ",D1512," -&gt; ",F1512," | ",H1512)</f>
        <v>r1511: C00002 + C00105 -&gt; C00008 + C00015 | (${Variables:E2_7_4_4_kcat} * E2_7_4_4 * C00002 * C00105) / (${Variables:E2_7_4_4_km} + (E2_7_4_4 * C00002 * C00105))</v>
      </c>
    </row>
    <row r="1513" spans="1:9" s="82" customFormat="1" ht="25">
      <c r="A1513" s="116">
        <f t="shared" si="47"/>
        <v>1512</v>
      </c>
      <c r="B1513" s="114" t="s">
        <v>29185</v>
      </c>
      <c r="C1513" s="116" t="str">
        <f t="shared" si="46"/>
        <v>E2_7_4_4</v>
      </c>
      <c r="D1513" s="134" t="s">
        <v>33213</v>
      </c>
      <c r="E1513" s="135" t="s">
        <v>33214</v>
      </c>
      <c r="F1513" s="141" t="s">
        <v>33215</v>
      </c>
      <c r="G1513" s="141" t="s">
        <v>33216</v>
      </c>
      <c r="H1513" s="116" t="str">
        <f>_xlfn.CONCAT("(","${Variables:",C1513,"_kcat}"," * ",C1513," * ",E1513,") / (","${Variables:",C1513,"_km}"," + (",C1513," * ", E1513,"))")</f>
        <v>(${Variables:E2_7_4_4_kcat} * E2_7_4_4 * C00002 * C00365) / (${Variables:E2_7_4_4_km} + (E2_7_4_4 * C00002 * C00365))</v>
      </c>
      <c r="I1513" s="121" t="str">
        <f>_xlfn.CONCAT("r",A1513,": ",D1513," -&gt; ",F1513," | ",H1513)</f>
        <v>r1512: C00002 + C00365 -&gt; C00008 + C01346 | (${Variables:E2_7_4_4_kcat} * E2_7_4_4 * C00002 * C00365) / (${Variables:E2_7_4_4_km} + (E2_7_4_4 * C00002 * C00365))</v>
      </c>
    </row>
    <row r="1514" spans="1:9" s="82" customFormat="1" ht="25">
      <c r="A1514" s="116">
        <f t="shared" si="47"/>
        <v>1513</v>
      </c>
      <c r="B1514" s="114" t="s">
        <v>29186</v>
      </c>
      <c r="C1514" s="116" t="str">
        <f t="shared" si="46"/>
        <v>E2_7_4_6</v>
      </c>
      <c r="D1514" s="134" t="s">
        <v>33217</v>
      </c>
      <c r="E1514" s="135" t="s">
        <v>33218</v>
      </c>
      <c r="F1514" s="141" t="s">
        <v>33219</v>
      </c>
      <c r="G1514" s="141" t="s">
        <v>33220</v>
      </c>
      <c r="H1514" s="116" t="str">
        <f>_xlfn.CONCAT("(","${Variables:",C1514,"_kcat}"," * ",C1514," * ",E1514,") / (","${Variables:",C1514,"_km}"," + (",C1514," * ", E1514,"))")</f>
        <v>(${Variables:E2_7_4_6_kcat} * E2_7_4_6 * C00002 * C00454) / (${Variables:E2_7_4_6_km} + (E2_7_4_6 * C00002 * C00454))</v>
      </c>
      <c r="I1514" s="121" t="str">
        <f>_xlfn.CONCAT("r",A1514,": ",D1514," -&gt; ",F1514," | ",H1514)</f>
        <v>r1513: C00002 + C00454 -&gt; C00008 + C00201 | (${Variables:E2_7_4_6_kcat} * E2_7_4_6 * C00002 * C00454) / (${Variables:E2_7_4_6_km} + (E2_7_4_6 * C00002 * C00454))</v>
      </c>
    </row>
    <row r="1515" spans="1:9" s="82" customFormat="1" ht="25">
      <c r="A1515" s="116">
        <f t="shared" si="47"/>
        <v>1514</v>
      </c>
      <c r="B1515" s="114" t="s">
        <v>29186</v>
      </c>
      <c r="C1515" s="116" t="str">
        <f t="shared" si="46"/>
        <v>E2_7_4_6</v>
      </c>
      <c r="D1515" s="134" t="s">
        <v>33221</v>
      </c>
      <c r="E1515" s="135" t="s">
        <v>33222</v>
      </c>
      <c r="F1515" s="141" t="s">
        <v>33223</v>
      </c>
      <c r="G1515" s="141" t="s">
        <v>33224</v>
      </c>
      <c r="H1515" s="116" t="str">
        <f>_xlfn.CONCAT("(","${Variables:",C1515,"_kcat}"," * ",C1515," * ",E1515,") / (","${Variables:",C1515,"_km}"," + (",C1515," * ", E1515,"))")</f>
        <v>(${Variables:E2_7_4_6_kcat} * E2_7_4_6 * C00002 * C00008) / (${Variables:E2_7_4_6_km} + (E2_7_4_6 * C00002 * C00008))</v>
      </c>
      <c r="I1515" s="121" t="str">
        <f>_xlfn.CONCAT("r",A1515,": ",D1515," -&gt; ",F1515," | ",H1515)</f>
        <v>r1514: C00002 + C00008 -&gt; C00008 + C00002 | (${Variables:E2_7_4_6_kcat} * E2_7_4_6 * C00002 * C00008) / (${Variables:E2_7_4_6_km} + (E2_7_4_6 * C00002 * C00008))</v>
      </c>
    </row>
    <row r="1516" spans="1:9" s="82" customFormat="1" ht="25">
      <c r="A1516" s="116">
        <f t="shared" si="47"/>
        <v>1515</v>
      </c>
      <c r="B1516" s="114" t="s">
        <v>29186</v>
      </c>
      <c r="C1516" s="116" t="str">
        <f t="shared" si="46"/>
        <v>E2_7_4_6</v>
      </c>
      <c r="D1516" s="134" t="s">
        <v>33225</v>
      </c>
      <c r="E1516" s="135" t="s">
        <v>33226</v>
      </c>
      <c r="F1516" s="141" t="s">
        <v>33227</v>
      </c>
      <c r="G1516" s="141" t="s">
        <v>33228</v>
      </c>
      <c r="H1516" s="116" t="str">
        <f>_xlfn.CONCAT("(","${Variables:",C1516,"_kcat}"," * ",C1516," * ",E1516,") / (","${Variables:",C1516,"_km}"," + (",C1516," * ", E1516,"))")</f>
        <v>(${Variables:E2_7_4_6_kcat} * E2_7_4_6 * C11038 * C00002) / (${Variables:E2_7_4_6_km} + (E2_7_4_6 * C11038 * C00002))</v>
      </c>
      <c r="I1516" s="121" t="str">
        <f>_xlfn.CONCAT("r",A1516,": ",D1516," -&gt; ",F1516," | ",H1516)</f>
        <v>r1515: C11038 + C00002 -&gt; C11039 + C00008 | (${Variables:E2_7_4_6_kcat} * E2_7_4_6 * C11038 * C00002) / (${Variables:E2_7_4_6_km} + (E2_7_4_6 * C11038 * C00002))</v>
      </c>
    </row>
    <row r="1517" spans="1:9" s="82" customFormat="1" ht="25">
      <c r="A1517" s="116">
        <f t="shared" si="47"/>
        <v>1516</v>
      </c>
      <c r="B1517" s="114" t="s">
        <v>29186</v>
      </c>
      <c r="C1517" s="116" t="str">
        <f t="shared" si="46"/>
        <v>E2_7_4_6</v>
      </c>
      <c r="D1517" s="134" t="s">
        <v>33229</v>
      </c>
      <c r="E1517" s="135" t="s">
        <v>33230</v>
      </c>
      <c r="F1517" s="141" t="s">
        <v>33231</v>
      </c>
      <c r="G1517" s="141" t="s">
        <v>33232</v>
      </c>
      <c r="H1517" s="116" t="str">
        <f>_xlfn.CONCAT("(","${Variables:",C1517,"_kcat}"," * ",C1517," * ",E1517,") / (","${Variables:",C1517,"_km}"," + (",C1517," * ", E1517,"))")</f>
        <v>(${Variables:E2_7_4_6_kcat} * E2_7_4_6 * C00002 * C00015 ) / (${Variables:E2_7_4_6_km} + (E2_7_4_6 * C00002 * C00015 ))</v>
      </c>
      <c r="I1517" s="121" t="str">
        <f>_xlfn.CONCAT("r",A1517,": ",D1517," -&gt; ",F1517," | ",H1517)</f>
        <v>r1516: C00002 + C00015  -&gt; C00008 + C00075 | (${Variables:E2_7_4_6_kcat} * E2_7_4_6 * C00002 * C00015 ) / (${Variables:E2_7_4_6_km} + (E2_7_4_6 * C00002 * C00015 ))</v>
      </c>
    </row>
    <row r="1518" spans="1:9" s="82" customFormat="1" ht="25">
      <c r="A1518" s="116">
        <f t="shared" si="47"/>
        <v>1517</v>
      </c>
      <c r="B1518" s="114" t="s">
        <v>29186</v>
      </c>
      <c r="C1518" s="116" t="str">
        <f t="shared" si="46"/>
        <v>E2_7_4_6</v>
      </c>
      <c r="D1518" s="134" t="s">
        <v>33233</v>
      </c>
      <c r="E1518" s="135" t="s">
        <v>33234</v>
      </c>
      <c r="F1518" s="141" t="s">
        <v>33235</v>
      </c>
      <c r="G1518" s="141" t="s">
        <v>33236</v>
      </c>
      <c r="H1518" s="116" t="str">
        <f>_xlfn.CONCAT("(","${Variables:",C1518,"_kcat}"," * ",C1518," * ",E1518,") / (","${Variables:",C1518,"_km}"," + (",C1518," * ", E1518,"))")</f>
        <v>(${Variables:E2_7_4_6_kcat} * E2_7_4_6 * C00002 * C00035 ) / (${Variables:E2_7_4_6_km} + (E2_7_4_6 * C00002 * C00035 ))</v>
      </c>
      <c r="I1518" s="121" t="str">
        <f>_xlfn.CONCAT("r",A1518,": ",D1518," -&gt; ",F1518," | ",H1518)</f>
        <v>r1517: C00002 + C00035  -&gt; C00008 + C00044 | (${Variables:E2_7_4_6_kcat} * E2_7_4_6 * C00002 * C00035 ) / (${Variables:E2_7_4_6_km} + (E2_7_4_6 * C00002 * C00035 ))</v>
      </c>
    </row>
    <row r="1519" spans="1:9" s="82" customFormat="1" ht="25">
      <c r="A1519" s="116">
        <f t="shared" si="47"/>
        <v>1518</v>
      </c>
      <c r="B1519" s="114" t="s">
        <v>29186</v>
      </c>
      <c r="C1519" s="116" t="str">
        <f t="shared" si="46"/>
        <v>E2_7_4_6</v>
      </c>
      <c r="D1519" s="134" t="s">
        <v>33237</v>
      </c>
      <c r="E1519" s="135" t="s">
        <v>33238</v>
      </c>
      <c r="F1519" s="141" t="s">
        <v>33239</v>
      </c>
      <c r="G1519" s="141" t="s">
        <v>33240</v>
      </c>
      <c r="H1519" s="116" t="str">
        <f>_xlfn.CONCAT("(","${Variables:",C1519,"_kcat}"," * ",C1519," * ",E1519,") / (","${Variables:",C1519,"_km}"," + (",C1519," * ", E1519,"))")</f>
        <v>(${Variables:E2_7_4_6_kcat} * E2_7_4_6 * C00002 * C00112) / (${Variables:E2_7_4_6_km} + (E2_7_4_6 * C00002 * C00112))</v>
      </c>
      <c r="I1519" s="121" t="str">
        <f>_xlfn.CONCAT("r",A1519,": ",D1519," -&gt; ",F1519," | ",H1519)</f>
        <v>r1518: C00002 + C00112 -&gt; C00008 + C00063 | (${Variables:E2_7_4_6_kcat} * E2_7_4_6 * C00002 * C00112) / (${Variables:E2_7_4_6_km} + (E2_7_4_6 * C00002 * C00112))</v>
      </c>
    </row>
    <row r="1520" spans="1:9" s="82" customFormat="1" ht="25">
      <c r="A1520" s="116">
        <f t="shared" si="47"/>
        <v>1519</v>
      </c>
      <c r="B1520" s="114" t="s">
        <v>29186</v>
      </c>
      <c r="C1520" s="116" t="str">
        <f t="shared" si="46"/>
        <v>E2_7_4_6</v>
      </c>
      <c r="D1520" s="134" t="s">
        <v>33241</v>
      </c>
      <c r="E1520" s="135" t="s">
        <v>33242</v>
      </c>
      <c r="F1520" s="141" t="s">
        <v>33243</v>
      </c>
      <c r="G1520" s="141" t="s">
        <v>33244</v>
      </c>
      <c r="H1520" s="116" t="str">
        <f>_xlfn.CONCAT("(","${Variables:",C1520,"_kcat}"," * ",C1520," * ",E1520,") / (","${Variables:",C1520,"_km}"," + (",C1520," * ", E1520,"))")</f>
        <v>(${Variables:E2_7_4_6_kcat} * E2_7_4_6 * C00002 * C00104) / (${Variables:E2_7_4_6_km} + (E2_7_4_6 * C00002 * C00104))</v>
      </c>
      <c r="I1520" s="121" t="str">
        <f>_xlfn.CONCAT("r",A1520,": ",D1520," -&gt; ",F1520," | ",H1520)</f>
        <v>r1519: C00002 + C00104 -&gt; C00008 + C00081 | (${Variables:E2_7_4_6_kcat} * E2_7_4_6 * C00002 * C00104) / (${Variables:E2_7_4_6_km} + (E2_7_4_6 * C00002 * C00104))</v>
      </c>
    </row>
    <row r="1521" spans="1:9" s="82" customFormat="1" ht="25">
      <c r="A1521" s="116">
        <f t="shared" si="47"/>
        <v>1520</v>
      </c>
      <c r="B1521" s="114" t="s">
        <v>29186</v>
      </c>
      <c r="C1521" s="116" t="str">
        <f t="shared" si="46"/>
        <v>E2_7_4_6</v>
      </c>
      <c r="D1521" s="134" t="s">
        <v>33245</v>
      </c>
      <c r="E1521" s="135" t="s">
        <v>33246</v>
      </c>
      <c r="F1521" s="141" t="s">
        <v>33247</v>
      </c>
      <c r="G1521" s="141" t="s">
        <v>33248</v>
      </c>
      <c r="H1521" s="116" t="str">
        <f>_xlfn.CONCAT("(","${Variables:",C1521,"_kcat}"," * ",C1521," * ",E1521,") / (","${Variables:",C1521,"_km}"," + (",C1521," * ", E1521,"))")</f>
        <v>(${Variables:E2_7_4_6_kcat} * E2_7_4_6 * C00002 * C00206) / (${Variables:E2_7_4_6_km} + (E2_7_4_6 * C00002 * C00206))</v>
      </c>
      <c r="I1521" s="121" t="str">
        <f>_xlfn.CONCAT("r",A1521,": ",D1521," -&gt; ",F1521," | ",H1521)</f>
        <v>r1520: C00002 + C00206 -&gt; C00008 + C00131 | (${Variables:E2_7_4_6_kcat} * E2_7_4_6 * C00002 * C00206) / (${Variables:E2_7_4_6_km} + (E2_7_4_6 * C00002 * C00206))</v>
      </c>
    </row>
    <row r="1522" spans="1:9" s="82" customFormat="1" ht="25">
      <c r="A1522" s="116">
        <f t="shared" si="47"/>
        <v>1521</v>
      </c>
      <c r="B1522" s="114" t="s">
        <v>29186</v>
      </c>
      <c r="C1522" s="116" t="str">
        <f t="shared" si="46"/>
        <v>E2_7_4_6</v>
      </c>
      <c r="D1522" s="134" t="s">
        <v>33249</v>
      </c>
      <c r="E1522" s="135" t="s">
        <v>33250</v>
      </c>
      <c r="F1522" s="141" t="s">
        <v>33251</v>
      </c>
      <c r="G1522" s="141" t="s">
        <v>33252</v>
      </c>
      <c r="H1522" s="116" t="str">
        <f>_xlfn.CONCAT("(","${Variables:",C1522,"_kcat}"," * ",C1522," * ",E1522,") / (","${Variables:",C1522,"_km}"," + (",C1522," * ", E1522,"))")</f>
        <v>(${Variables:E2_7_4_6_kcat} * E2_7_4_6 * C00002 * C00361 ) / (${Variables:E2_7_4_6_km} + (E2_7_4_6 * C00002 * C00361 ))</v>
      </c>
      <c r="I1522" s="121" t="str">
        <f>_xlfn.CONCAT("r",A1522,": ",D1522," -&gt; ",F1522," | ",H1522)</f>
        <v>r1521: C00002 + C00361  -&gt; C00008 + C00286 | (${Variables:E2_7_4_6_kcat} * E2_7_4_6 * C00002 * C00361 ) / (${Variables:E2_7_4_6_km} + (E2_7_4_6 * C00002 * C00361 ))</v>
      </c>
    </row>
    <row r="1523" spans="1:9" s="82" customFormat="1" ht="25">
      <c r="A1523" s="116">
        <f t="shared" si="47"/>
        <v>1522</v>
      </c>
      <c r="B1523" s="114" t="s">
        <v>29186</v>
      </c>
      <c r="C1523" s="116" t="str">
        <f t="shared" si="46"/>
        <v>E2_7_4_6</v>
      </c>
      <c r="D1523" s="134" t="s">
        <v>33253</v>
      </c>
      <c r="E1523" s="135" t="s">
        <v>33254</v>
      </c>
      <c r="F1523" s="141" t="s">
        <v>33255</v>
      </c>
      <c r="G1523" s="141" t="s">
        <v>33256</v>
      </c>
      <c r="H1523" s="116" t="str">
        <f>_xlfn.CONCAT("(","${Variables:",C1523,"_kcat}"," * ",C1523," * ",E1523,") / (","${Variables:",C1523,"_km}"," + (",C1523," * ", E1523,"))")</f>
        <v>(${Variables:E2_7_4_6_kcat} * E2_7_4_6 * C00002 * C00363) / (${Variables:E2_7_4_6_km} + (E2_7_4_6 * C00002 * C00363))</v>
      </c>
      <c r="I1523" s="121" t="str">
        <f>_xlfn.CONCAT("r",A1523,": ",D1523," -&gt; ",F1523," | ",H1523)</f>
        <v>r1522: C00002 + C00363 -&gt; C00008 + C00459 | (${Variables:E2_7_4_6_kcat} * E2_7_4_6 * C00002 * C00363) / (${Variables:E2_7_4_6_km} + (E2_7_4_6 * C00002 * C00363))</v>
      </c>
    </row>
    <row r="1524" spans="1:9" s="82" customFormat="1" ht="25">
      <c r="A1524" s="116">
        <f t="shared" si="47"/>
        <v>1523</v>
      </c>
      <c r="B1524" s="114" t="s">
        <v>29186</v>
      </c>
      <c r="C1524" s="116" t="str">
        <f t="shared" si="46"/>
        <v>E2_7_4_6</v>
      </c>
      <c r="D1524" s="134" t="s">
        <v>33257</v>
      </c>
      <c r="E1524" s="135" t="s">
        <v>33258</v>
      </c>
      <c r="F1524" s="141" t="s">
        <v>33259</v>
      </c>
      <c r="G1524" s="141" t="s">
        <v>33260</v>
      </c>
      <c r="H1524" s="116" t="str">
        <f>_xlfn.CONCAT("(","${Variables:",C1524,"_kcat}"," * ",C1524," * ",E1524,") / (","${Variables:",C1524,"_km}"," + (",C1524," * ", E1524,"))")</f>
        <v>(${Variables:E2_7_4_6_kcat} * E2_7_4_6 * C00002 * C00705) / (${Variables:E2_7_4_6_km} + (E2_7_4_6 * C00002 * C00705))</v>
      </c>
      <c r="I1524" s="121" t="str">
        <f>_xlfn.CONCAT("r",A1524,": ",D1524," -&gt; ",F1524," | ",H1524)</f>
        <v>r1523: C00002 + C00705 -&gt; C00008 + C00458 | (${Variables:E2_7_4_6_kcat} * E2_7_4_6 * C00002 * C00705) / (${Variables:E2_7_4_6_km} + (E2_7_4_6 * C00002 * C00705))</v>
      </c>
    </row>
    <row r="1525" spans="1:9" s="82" customFormat="1" ht="25">
      <c r="A1525" s="116">
        <f t="shared" si="47"/>
        <v>1524</v>
      </c>
      <c r="B1525" s="114" t="s">
        <v>29186</v>
      </c>
      <c r="C1525" s="116" t="str">
        <f t="shared" si="46"/>
        <v>E2_7_4_6</v>
      </c>
      <c r="D1525" s="134" t="s">
        <v>33261</v>
      </c>
      <c r="E1525" s="135" t="s">
        <v>33262</v>
      </c>
      <c r="F1525" s="141" t="s">
        <v>33263</v>
      </c>
      <c r="G1525" s="141" t="s">
        <v>33264</v>
      </c>
      <c r="H1525" s="116" t="str">
        <f>_xlfn.CONCAT("(","${Variables:",C1525,"_kcat}"," * ",C1525," * ",E1525,") / (","${Variables:",C1525,"_km}"," + (",C1525," * ", E1525,"))")</f>
        <v>(${Variables:E2_7_4_6_kcat} * E2_7_4_6 * C00002 * C01346) / (${Variables:E2_7_4_6_km} + (E2_7_4_6 * C00002 * C01346))</v>
      </c>
      <c r="I1525" s="121" t="str">
        <f>_xlfn.CONCAT("r",A1525,": ",D1525," -&gt; ",F1525," | ",H1525)</f>
        <v>r1524: C00002 + C01346 -&gt; C00008 + C00460 | (${Variables:E2_7_4_6_kcat} * E2_7_4_6 * C00002 * C01346) / (${Variables:E2_7_4_6_km} + (E2_7_4_6 * C00002 * C01346))</v>
      </c>
    </row>
    <row r="1526" spans="1:9" s="82" customFormat="1" ht="25">
      <c r="A1526" s="116">
        <f t="shared" si="47"/>
        <v>1525</v>
      </c>
      <c r="B1526" s="114" t="s">
        <v>29186</v>
      </c>
      <c r="C1526" s="116" t="str">
        <f t="shared" si="46"/>
        <v>E2_7_4_6</v>
      </c>
      <c r="D1526" s="134" t="s">
        <v>33265</v>
      </c>
      <c r="E1526" s="135" t="s">
        <v>33266</v>
      </c>
      <c r="F1526" s="141" t="s">
        <v>33267</v>
      </c>
      <c r="G1526" s="141" t="s">
        <v>33268</v>
      </c>
      <c r="H1526" s="116" t="str">
        <f>_xlfn.CONCAT("(","${Variables:",C1526,"_kcat}"," * ",C1526," * ",E1526,") / (","${Variables:",C1526,"_km}"," + (",C1526," * ", E1526,"))")</f>
        <v>(${Variables:E2_7_4_6_kcat} * E2_7_4_6 * C00002 * C01344) / (${Variables:E2_7_4_6_km} + (E2_7_4_6 * C00002 * C01344))</v>
      </c>
      <c r="I1526" s="121" t="str">
        <f>_xlfn.CONCAT("r",A1526,": ",D1526," -&gt; ",F1526," | ",H1526)</f>
        <v>r1525: C00002 + C01344 -&gt; C00008 + C01345 | (${Variables:E2_7_4_6_kcat} * E2_7_4_6 * C00002 * C01344) / (${Variables:E2_7_4_6_km} + (E2_7_4_6 * C00002 * C01344))</v>
      </c>
    </row>
    <row r="1527" spans="1:9" s="82" customFormat="1" ht="25">
      <c r="A1527" s="116">
        <f t="shared" si="47"/>
        <v>1526</v>
      </c>
      <c r="B1527" s="114" t="s">
        <v>29186</v>
      </c>
      <c r="C1527" s="116" t="str">
        <f t="shared" si="46"/>
        <v>E2_7_4_6</v>
      </c>
      <c r="D1527" s="134" t="s">
        <v>33269</v>
      </c>
      <c r="E1527" s="135" t="s">
        <v>33270</v>
      </c>
      <c r="F1527" s="141" t="s">
        <v>33271</v>
      </c>
      <c r="G1527" s="141" t="s">
        <v>33272</v>
      </c>
      <c r="H1527" s="116" t="str">
        <f>_xlfn.CONCAT("(","${Variables:",C1527,"_kcat}"," * ",C1527," * ",E1527,") / (","${Variables:",C1527,"_km}"," + (",C1527," * ", E1527,"))")</f>
        <v>(${Variables:E2_7_4_6_kcat} * E2_7_4_6 * C22442 * C00002) / (${Variables:E2_7_4_6_km} + (E2_7_4_6 * C22442 * C00002))</v>
      </c>
      <c r="I1527" s="121" t="str">
        <f>_xlfn.CONCAT("r",A1527,": ",D1527," -&gt; ",F1527," | ",H1527)</f>
        <v>r1526: C22442 + C00002 -&gt; C22443 + C00008 | (${Variables:E2_7_4_6_kcat} * E2_7_4_6 * C22442 * C00002) / (${Variables:E2_7_4_6_km} + (E2_7_4_6 * C22442 * C00002))</v>
      </c>
    </row>
    <row r="1528" spans="1:9" s="82" customFormat="1" ht="25">
      <c r="A1528" s="116">
        <f t="shared" si="47"/>
        <v>1527</v>
      </c>
      <c r="B1528" s="114" t="s">
        <v>29186</v>
      </c>
      <c r="C1528" s="116" t="str">
        <f t="shared" si="46"/>
        <v>E2_7_4_6</v>
      </c>
      <c r="D1528" s="134" t="s">
        <v>33273</v>
      </c>
      <c r="E1528" s="135" t="s">
        <v>33274</v>
      </c>
      <c r="F1528" s="141" t="s">
        <v>33275</v>
      </c>
      <c r="G1528" s="141" t="s">
        <v>33276</v>
      </c>
      <c r="H1528" s="116" t="str">
        <f>_xlfn.CONCAT("(","${Variables:",C1528,"_kcat}"," * ",C1528," * ",E1528,") / (","${Variables:",C1528,"_km}"," + (",C1528," * ", E1528,"))")</f>
        <v>(${Variables:E2_7_4_6_kcat} * E2_7_4_6 * C00002 * C21748) / (${Variables:E2_7_4_6_km} + (E2_7_4_6 * C00002 * C21748))</v>
      </c>
      <c r="I1528" s="121" t="str">
        <f>_xlfn.CONCAT("r",A1528,": ",D1528," -&gt; ",F1528," | ",H1528)</f>
        <v>r1527: C00002 + C21748 -&gt; C00008 + C21749 | (${Variables:E2_7_4_6_kcat} * E2_7_4_6 * C00002 * C21748) / (${Variables:E2_7_4_6_km} + (E2_7_4_6 * C00002 * C21748))</v>
      </c>
    </row>
    <row r="1529" spans="1:9" s="82" customFormat="1" ht="25">
      <c r="A1529" s="116">
        <f t="shared" si="47"/>
        <v>1528</v>
      </c>
      <c r="B1529" s="114" t="s">
        <v>29186</v>
      </c>
      <c r="C1529" s="116" t="str">
        <f t="shared" si="46"/>
        <v>E2_7_4_6</v>
      </c>
      <c r="D1529" s="134" t="s">
        <v>33277</v>
      </c>
      <c r="E1529" s="135" t="s">
        <v>33278</v>
      </c>
      <c r="F1529" s="141" t="s">
        <v>33279</v>
      </c>
      <c r="G1529" s="141" t="s">
        <v>33280</v>
      </c>
      <c r="H1529" s="116" t="str">
        <f>_xlfn.CONCAT("(","${Variables:",C1529,"_kcat}"," * ",C1529," * ",E1529,") / (","${Variables:",C1529,"_km}"," + (",C1529," * ", E1529,"))")</f>
        <v>(${Variables:E2_7_4_6_kcat} * E2_7_4_6 * C00002 * C21750) / (${Variables:E2_7_4_6_km} + (E2_7_4_6 * C00002 * C21750))</v>
      </c>
      <c r="I1529" s="121" t="str">
        <f>_xlfn.CONCAT("r",A1529,": ",D1529," -&gt; ",F1529," | ",H1529)</f>
        <v>r1528: C00002 + C21750 -&gt; C00008 + C21751 | (${Variables:E2_7_4_6_kcat} * E2_7_4_6 * C00002 * C21750) / (${Variables:E2_7_4_6_km} + (E2_7_4_6 * C00002 * C21750))</v>
      </c>
    </row>
    <row r="1530" spans="1:9" s="82" customFormat="1" ht="25">
      <c r="A1530" s="116">
        <f t="shared" si="47"/>
        <v>1529</v>
      </c>
      <c r="B1530" s="114" t="s">
        <v>29187</v>
      </c>
      <c r="C1530" s="116" t="str">
        <f t="shared" si="46"/>
        <v>E2_7_4_7</v>
      </c>
      <c r="D1530" s="134" t="s">
        <v>33281</v>
      </c>
      <c r="E1530" s="135" t="s">
        <v>33282</v>
      </c>
      <c r="F1530" s="141" t="s">
        <v>33283</v>
      </c>
      <c r="G1530" s="141" t="s">
        <v>33284</v>
      </c>
      <c r="H1530" s="116" t="str">
        <f>_xlfn.CONCAT("(","${Variables:",C1530,"_kcat}"," * ",C1530," * ",E1530,") / (","${Variables:",C1530,"_km}"," + (",C1530," * ", E1530,"))")</f>
        <v>(${Variables:E2_7_4_7_kcat} * E2_7_4_7 * C00002 * C04556) / (${Variables:E2_7_4_7_km} + (E2_7_4_7 * C00002 * C04556))</v>
      </c>
      <c r="I1530" s="121" t="str">
        <f>_xlfn.CONCAT("r",A1530,": ",D1530," -&gt; ",F1530," | ",H1530)</f>
        <v>r1529: C00002 + C04556 -&gt; C00008 + C04752 | (${Variables:E2_7_4_7_kcat} * E2_7_4_7 * C00002 * C04556) / (${Variables:E2_7_4_7_km} + (E2_7_4_7 * C00002 * C04556))</v>
      </c>
    </row>
    <row r="1531" spans="1:9" s="82" customFormat="1" ht="25">
      <c r="A1531" s="116">
        <f t="shared" si="47"/>
        <v>1530</v>
      </c>
      <c r="B1531" s="114" t="s">
        <v>29188</v>
      </c>
      <c r="C1531" s="116" t="str">
        <f t="shared" si="46"/>
        <v>E2_7_4_8</v>
      </c>
      <c r="D1531" s="134" t="s">
        <v>33285</v>
      </c>
      <c r="E1531" s="135" t="s">
        <v>33286</v>
      </c>
      <c r="F1531" s="141" t="s">
        <v>33287</v>
      </c>
      <c r="G1531" s="141" t="s">
        <v>33288</v>
      </c>
      <c r="H1531" s="116" t="str">
        <f>_xlfn.CONCAT("(","${Variables:",C1531,"_kcat}"," * ",C1531," * ",E1531,") / (","${Variables:",C1531,"_km}"," + (",C1531," * ", E1531,"))")</f>
        <v>(${Variables:E2_7_4_8_kcat} * E2_7_4_8 * C00002 * C00144) / (${Variables:E2_7_4_8_km} + (E2_7_4_8 * C00002 * C00144))</v>
      </c>
      <c r="I1531" s="121" t="str">
        <f>_xlfn.CONCAT("r",A1531,": ",D1531," -&gt; ",F1531," | ",H1531)</f>
        <v>r1530: C00002 + C00144 -&gt; C00008 + C00035 | (${Variables:E2_7_4_8_kcat} * E2_7_4_8 * C00002 * C00144) / (${Variables:E2_7_4_8_km} + (E2_7_4_8 * C00002 * C00144))</v>
      </c>
    </row>
    <row r="1532" spans="1:9" s="82" customFormat="1" ht="25">
      <c r="A1532" s="116">
        <f t="shared" si="47"/>
        <v>1531</v>
      </c>
      <c r="B1532" s="114" t="s">
        <v>29188</v>
      </c>
      <c r="C1532" s="116" t="str">
        <f t="shared" si="46"/>
        <v>E2_7_4_8</v>
      </c>
      <c r="D1532" s="134" t="s">
        <v>33289</v>
      </c>
      <c r="E1532" s="135" t="s">
        <v>33290</v>
      </c>
      <c r="F1532" s="141" t="s">
        <v>33291</v>
      </c>
      <c r="G1532" s="141" t="s">
        <v>33292</v>
      </c>
      <c r="H1532" s="116" t="str">
        <f>_xlfn.CONCAT("(","${Variables:",C1532,"_kcat}"," * ",C1532," * ",E1532,") / (","${Variables:",C1532,"_km}"," + (",C1532," * ", E1532,"))")</f>
        <v>(${Variables:E2_7_4_8_kcat} * E2_7_4_8 * C00002 * C00362) / (${Variables:E2_7_4_8_km} + (E2_7_4_8 * C00002 * C00362))</v>
      </c>
      <c r="I1532" s="121" t="str">
        <f>_xlfn.CONCAT("r",A1532,": ",D1532," -&gt; ",F1532," | ",H1532)</f>
        <v>r1531: C00002 + C00362 -&gt; C00008 + C00361 | (${Variables:E2_7_4_8_kcat} * E2_7_4_8 * C00002 * C00362) / (${Variables:E2_7_4_8_km} + (E2_7_4_8 * C00002 * C00362))</v>
      </c>
    </row>
    <row r="1533" spans="1:9" s="82" customFormat="1" ht="25">
      <c r="A1533" s="116">
        <f t="shared" si="47"/>
        <v>1532</v>
      </c>
      <c r="B1533" s="114" t="s">
        <v>29188</v>
      </c>
      <c r="C1533" s="116" t="str">
        <f t="shared" si="46"/>
        <v>E2_7_4_8</v>
      </c>
      <c r="D1533" s="134" t="s">
        <v>33293</v>
      </c>
      <c r="E1533" s="135" t="s">
        <v>33294</v>
      </c>
      <c r="F1533" s="141" t="s">
        <v>33295</v>
      </c>
      <c r="G1533" s="141" t="s">
        <v>33296</v>
      </c>
      <c r="H1533" s="116" t="str">
        <f>_xlfn.CONCAT("(","${Variables:",C1533,"_kcat}"," * ",C1533," * ",E1533,") / (","${Variables:",C1533,"_km}"," + (",C1533," * ", E1533,"))")</f>
        <v>(${Variables:E2_7_4_8_kcat} * E2_7_4_8 * C22441 * C00002) / (${Variables:E2_7_4_8_km} + (E2_7_4_8 * C22441 * C00002))</v>
      </c>
      <c r="I1533" s="121" t="str">
        <f>_xlfn.CONCAT("r",A1533,": ",D1533," -&gt; ",F1533," | ",H1533)</f>
        <v>r1532: C22441 + C00002 -&gt; C22442 + C00008 | (${Variables:E2_7_4_8_kcat} * E2_7_4_8 * C22441 * C00002) / (${Variables:E2_7_4_8_km} + (E2_7_4_8 * C22441 * C00002))</v>
      </c>
    </row>
    <row r="1534" spans="1:9" s="82" customFormat="1" ht="25">
      <c r="A1534" s="116">
        <f t="shared" si="47"/>
        <v>1533</v>
      </c>
      <c r="B1534" s="114" t="s">
        <v>29189</v>
      </c>
      <c r="C1534" s="116" t="str">
        <f t="shared" si="46"/>
        <v>E2_7_4_9</v>
      </c>
      <c r="D1534" s="134" t="s">
        <v>33297</v>
      </c>
      <c r="E1534" s="135" t="s">
        <v>33298</v>
      </c>
      <c r="F1534" s="141" t="s">
        <v>33299</v>
      </c>
      <c r="G1534" s="141" t="s">
        <v>33300</v>
      </c>
      <c r="H1534" s="116" t="str">
        <f>_xlfn.CONCAT("(","${Variables:",C1534,"_kcat}"," * ",C1534," * ",E1534,") / (","${Variables:",C1534,"_km}"," + (",C1534," * ", E1534,"))")</f>
        <v>(${Variables:E2_7_4_9_kcat} * E2_7_4_9 * C00002 * C00364) / (${Variables:E2_7_4_9_km} + (E2_7_4_9 * C00002 * C00364))</v>
      </c>
      <c r="I1534" s="121" t="str">
        <f>_xlfn.CONCAT("r",A1534,": ",D1534," -&gt; ",F1534," | ",H1534)</f>
        <v>r1533: C00002 + C00364 -&gt; C00008 + C00363 | (${Variables:E2_7_4_9_kcat} * E2_7_4_9 * C00002 * C00364) / (${Variables:E2_7_4_9_km} + (E2_7_4_9 * C00002 * C00364))</v>
      </c>
    </row>
    <row r="1535" spans="1:9" s="82" customFormat="1" ht="25">
      <c r="A1535" s="116">
        <f t="shared" si="47"/>
        <v>1534</v>
      </c>
      <c r="B1535" s="114" t="s">
        <v>29189</v>
      </c>
      <c r="C1535" s="116" t="str">
        <f t="shared" si="46"/>
        <v>E2_7_4_9</v>
      </c>
      <c r="D1535" s="134" t="s">
        <v>33213</v>
      </c>
      <c r="E1535" s="135" t="s">
        <v>33214</v>
      </c>
      <c r="F1535" s="141" t="s">
        <v>33215</v>
      </c>
      <c r="G1535" s="141" t="s">
        <v>33216</v>
      </c>
      <c r="H1535" s="116" t="str">
        <f>_xlfn.CONCAT("(","${Variables:",C1535,"_kcat}"," * ",C1535," * ",E1535,") / (","${Variables:",C1535,"_km}"," + (",C1535," * ", E1535,"))")</f>
        <v>(${Variables:E2_7_4_9_kcat} * E2_7_4_9 * C00002 * C00365) / (${Variables:E2_7_4_9_km} + (E2_7_4_9 * C00002 * C00365))</v>
      </c>
      <c r="I1535" s="121" t="str">
        <f>_xlfn.CONCAT("r",A1535,": ",D1535," -&gt; ",F1535," | ",H1535)</f>
        <v>r1534: C00002 + C00365 -&gt; C00008 + C01346 | (${Variables:E2_7_4_9_kcat} * E2_7_4_9 * C00002 * C00365) / (${Variables:E2_7_4_9_km} + (E2_7_4_9 * C00002 * C00365))</v>
      </c>
    </row>
    <row r="1536" spans="1:9" s="82" customFormat="1" ht="25">
      <c r="A1536" s="116">
        <f t="shared" si="47"/>
        <v>1535</v>
      </c>
      <c r="B1536" s="114" t="s">
        <v>29190</v>
      </c>
      <c r="C1536" s="116" t="str">
        <f t="shared" si="46"/>
        <v>E2_7_6_1</v>
      </c>
      <c r="D1536" s="134" t="s">
        <v>33301</v>
      </c>
      <c r="E1536" s="135" t="s">
        <v>33302</v>
      </c>
      <c r="F1536" s="141" t="s">
        <v>33303</v>
      </c>
      <c r="G1536" s="141" t="s">
        <v>33304</v>
      </c>
      <c r="H1536" s="116" t="str">
        <f>_xlfn.CONCAT("(","${Variables:",C1536,"_kcat}"," * ",C1536," * ",E1536,") / (","${Variables:",C1536,"_km}"," + (",C1536," * ", E1536,"))")</f>
        <v>(${Variables:E2_7_6_1_kcat} * E2_7_6_1 * C00002 * C00117) / (${Variables:E2_7_6_1_km} + (E2_7_6_1 * C00002 * C00117))</v>
      </c>
      <c r="I1536" s="121" t="str">
        <f>_xlfn.CONCAT("r",A1536,": ",D1536," -&gt; ",F1536," | ",H1536)</f>
        <v>r1535: C00002 + C00117 -&gt; C00020 + C00119 | (${Variables:E2_7_6_1_kcat} * E2_7_6_1 * C00002 * C00117) / (${Variables:E2_7_6_1_km} + (E2_7_6_1 * C00002 * C00117))</v>
      </c>
    </row>
    <row r="1537" spans="1:9" s="82" customFormat="1" ht="25">
      <c r="A1537" s="116">
        <f t="shared" si="47"/>
        <v>1536</v>
      </c>
      <c r="B1537" s="114" t="s">
        <v>29191</v>
      </c>
      <c r="C1537" s="116" t="str">
        <f t="shared" si="46"/>
        <v>E2_7_6_3</v>
      </c>
      <c r="D1537" s="137" t="s">
        <v>33305</v>
      </c>
      <c r="E1537" s="138" t="s">
        <v>33306</v>
      </c>
      <c r="F1537" s="136" t="s">
        <v>33307</v>
      </c>
      <c r="G1537" s="136" t="s">
        <v>33308</v>
      </c>
      <c r="H1537" s="116" t="str">
        <f>_xlfn.CONCAT("(","${Variables:",C1537,"_kcat}"," * ",C1537," * ",E1537,") / (","${Variables:",C1537,"_km}"," + (",C1537," * ", E1537,"))")</f>
        <v>(${Variables:E2_7_6_3_kcat} * E2_7_6_3 * C00002 * C01300) / (${Variables:E2_7_6_3_km} + (E2_7_6_3 * C00002 * C01300))</v>
      </c>
      <c r="I1537" s="121" t="str">
        <f>_xlfn.CONCAT("r",A1537,": ",D1537," -&gt; ",F1537," | ",H1537)</f>
        <v>r1536: C00002 + C01300 -&gt; C00020 + C04807 | (${Variables:E2_7_6_3_kcat} * E2_7_6_3 * C00002 * C01300) / (${Variables:E2_7_6_3_km} + (E2_7_6_3 * C00002 * C01300))</v>
      </c>
    </row>
    <row r="1538" spans="1:9" s="82" customFormat="1" ht="25">
      <c r="A1538" s="116">
        <f t="shared" si="47"/>
        <v>1537</v>
      </c>
      <c r="B1538" s="114" t="s">
        <v>29192</v>
      </c>
      <c r="C1538" s="116" t="str">
        <f t="shared" si="46"/>
        <v>E2_7_6_5</v>
      </c>
      <c r="D1538" s="134" t="s">
        <v>33309</v>
      </c>
      <c r="E1538" s="135" t="s">
        <v>33310</v>
      </c>
      <c r="F1538" s="141" t="s">
        <v>33311</v>
      </c>
      <c r="G1538" s="141" t="s">
        <v>33312</v>
      </c>
      <c r="H1538" s="116" t="str">
        <f>_xlfn.CONCAT("(","${Variables:",C1538,"_kcat}"," * ",C1538," * ",E1538,") / (","${Variables:",C1538,"_km}"," + (",C1538," * ", E1538,"))")</f>
        <v>(${Variables:E2_7_6_5_kcat} * E2_7_6_5 * C00002 * C00044) / (${Variables:E2_7_6_5_km} + (E2_7_6_5 * C00002 * C00044))</v>
      </c>
      <c r="I1538" s="121" t="str">
        <f>_xlfn.CONCAT("r",A1538,": ",D1538," -&gt; ",F1538," | ",H1538)</f>
        <v>r1537: C00002 + C00044 -&gt; C00020 + C04494 | (${Variables:E2_7_6_5_kcat} * E2_7_6_5 * C00002 * C00044) / (${Variables:E2_7_6_5_km} + (E2_7_6_5 * C00002 * C00044))</v>
      </c>
    </row>
    <row r="1539" spans="1:9" s="82" customFormat="1" ht="25">
      <c r="A1539" s="116">
        <f t="shared" si="47"/>
        <v>1538</v>
      </c>
      <c r="B1539" s="114" t="s">
        <v>29193</v>
      </c>
      <c r="C1539" s="116" t="str">
        <f t="shared" ref="C1539:C1602" si="48">CONCATENATE("E",B1539)</f>
        <v>E2_7_7_1</v>
      </c>
      <c r="D1539" s="134" t="s">
        <v>33313</v>
      </c>
      <c r="E1539" s="135" t="s">
        <v>33314</v>
      </c>
      <c r="F1539" s="141" t="s">
        <v>33315</v>
      </c>
      <c r="G1539" s="141" t="s">
        <v>33316</v>
      </c>
      <c r="H1539" s="116" t="str">
        <f>_xlfn.CONCAT("(","${Variables:",C1539,"_kcat}"," * ",C1539," * ",E1539,") / (","${Variables:",C1539,"_km}"," + (",C1539," * ", E1539,"))")</f>
        <v>(${Variables:E2_7_7_1_kcat} * E2_7_7_1 * C00002 * C00455) / (${Variables:E2_7_7_1_km} + (E2_7_7_1 * C00002 * C00455))</v>
      </c>
      <c r="I1539" s="121" t="str">
        <f>_xlfn.CONCAT("r",A1539,": ",D1539," -&gt; ",F1539," | ",H1539)</f>
        <v>r1538: C00002 + C00455 -&gt; C00013 + C00003 | (${Variables:E2_7_7_1_kcat} * E2_7_7_1 * C00002 * C00455) / (${Variables:E2_7_7_1_km} + (E2_7_7_1 * C00002 * C00455))</v>
      </c>
    </row>
    <row r="1540" spans="1:9" s="82" customFormat="1" ht="25">
      <c r="A1540" s="116">
        <f t="shared" ref="A1540:A1603" si="49">A1539+1</f>
        <v>1539</v>
      </c>
      <c r="B1540" s="114" t="s">
        <v>29193</v>
      </c>
      <c r="C1540" s="116" t="str">
        <f t="shared" si="48"/>
        <v>E2_7_7_1</v>
      </c>
      <c r="D1540" s="134" t="s">
        <v>33317</v>
      </c>
      <c r="E1540" s="135" t="s">
        <v>33318</v>
      </c>
      <c r="F1540" s="141" t="s">
        <v>33319</v>
      </c>
      <c r="G1540" s="141" t="s">
        <v>33320</v>
      </c>
      <c r="H1540" s="116" t="str">
        <f>_xlfn.CONCAT("(","${Variables:",C1540,"_kcat}"," * ",C1540," * ",E1540,") / (","${Variables:",C1540,"_km}"," + (",C1540," * ", E1540,"))")</f>
        <v>(${Variables:E2_7_7_1_kcat} * E2_7_7_1 * C00002 * C01185) / (${Variables:E2_7_7_1_km} + (E2_7_7_1 * C00002 * C01185))</v>
      </c>
      <c r="I1540" s="121" t="str">
        <f>_xlfn.CONCAT("r",A1540,": ",D1540," -&gt; ",F1540," | ",H1540)</f>
        <v>r1539: C00002 + C01185 -&gt; C00013 + C00857 | (${Variables:E2_7_7_1_kcat} * E2_7_7_1 * C00002 * C01185) / (${Variables:E2_7_7_1_km} + (E2_7_7_1 * C00002 * C01185))</v>
      </c>
    </row>
    <row r="1541" spans="1:9" s="82" customFormat="1" ht="25">
      <c r="A1541" s="116">
        <f t="shared" si="49"/>
        <v>1540</v>
      </c>
      <c r="B1541" s="114" t="s">
        <v>29194</v>
      </c>
      <c r="C1541" s="116" t="str">
        <f t="shared" si="48"/>
        <v>E2_7_7_12</v>
      </c>
      <c r="D1541" s="134" t="s">
        <v>33321</v>
      </c>
      <c r="E1541" s="135" t="s">
        <v>33322</v>
      </c>
      <c r="F1541" s="141" t="s">
        <v>33323</v>
      </c>
      <c r="G1541" s="141" t="s">
        <v>33324</v>
      </c>
      <c r="H1541" s="116" t="str">
        <f>_xlfn.CONCAT("(","${Variables:",C1541,"_kcat}"," * ",C1541," * ",E1541,") / (","${Variables:",C1541,"_km}"," + (",C1541," * ", E1541,"))")</f>
        <v>(${Variables:E2_7_7_12_kcat} * E2_7_7_12 * C00029 * C00446) / (${Variables:E2_7_7_12_km} + (E2_7_7_12 * C00029 * C00446))</v>
      </c>
      <c r="I1541" s="121" t="str">
        <f>_xlfn.CONCAT("r",A1541,": ",D1541," -&gt; ",F1541," | ",H1541)</f>
        <v>r1540: C00029 + C00446 -&gt; C00103 + C00052 | (${Variables:E2_7_7_12_kcat} * E2_7_7_12 * C00029 * C00446) / (${Variables:E2_7_7_12_km} + (E2_7_7_12 * C00029 * C00446))</v>
      </c>
    </row>
    <row r="1542" spans="1:9" s="82" customFormat="1" ht="25">
      <c r="A1542" s="116">
        <f t="shared" si="49"/>
        <v>1541</v>
      </c>
      <c r="B1542" s="114" t="s">
        <v>29195</v>
      </c>
      <c r="C1542" s="116" t="str">
        <f t="shared" si="48"/>
        <v>E2_7_7_13</v>
      </c>
      <c r="D1542" s="134" t="s">
        <v>33325</v>
      </c>
      <c r="E1542" s="135" t="s">
        <v>33326</v>
      </c>
      <c r="F1542" s="141" t="s">
        <v>33327</v>
      </c>
      <c r="G1542" s="141" t="s">
        <v>33328</v>
      </c>
      <c r="H1542" s="116" t="str">
        <f>_xlfn.CONCAT("(","${Variables:",C1542,"_kcat}"," * ",C1542," * ",E1542,") / (","${Variables:",C1542,"_km}"," + (",C1542," * ", E1542,"))")</f>
        <v>(${Variables:E2_7_7_13_kcat} * E2_7_7_13 * C00044 * C00636) / (${Variables:E2_7_7_13_km} + (E2_7_7_13 * C00044 * C00636))</v>
      </c>
      <c r="I1542" s="121" t="str">
        <f>_xlfn.CONCAT("r",A1542,": ",D1542," -&gt; ",F1542," | ",H1542)</f>
        <v>r1541: C00044 + C00636 -&gt; C00013 + C00096 | (${Variables:E2_7_7_13_kcat} * E2_7_7_13 * C00044 * C00636) / (${Variables:E2_7_7_13_km} + (E2_7_7_13 * C00044 * C00636))</v>
      </c>
    </row>
    <row r="1543" spans="1:9" s="82" customFormat="1" ht="25">
      <c r="A1543" s="116">
        <f t="shared" si="49"/>
        <v>1542</v>
      </c>
      <c r="B1543" s="114" t="s">
        <v>29196</v>
      </c>
      <c r="C1543" s="116" t="str">
        <f t="shared" si="48"/>
        <v>E2_7_7_18</v>
      </c>
      <c r="D1543" s="134" t="s">
        <v>33317</v>
      </c>
      <c r="E1543" s="135" t="s">
        <v>33318</v>
      </c>
      <c r="F1543" s="141" t="s">
        <v>33329</v>
      </c>
      <c r="G1543" s="141" t="s">
        <v>33330</v>
      </c>
      <c r="H1543" s="116" t="str">
        <f>_xlfn.CONCAT("(","${Variables:",C1543,"_kcat}"," * ",C1543," * ",E1543,") / (","${Variables:",C1543,"_km}"," + (",C1543," * ", E1543,"))")</f>
        <v>(${Variables:E2_7_7_18_kcat} * E2_7_7_18 * C00002 * C01185) / (${Variables:E2_7_7_18_km} + (E2_7_7_18 * C00002 * C01185))</v>
      </c>
      <c r="I1543" s="121" t="str">
        <f>_xlfn.CONCAT("r",A1543,": ",D1543," -&gt; ",F1543," | ",H1543)</f>
        <v>r1542: C00002 + C01185 -&gt; C00013 + C00857  | (${Variables:E2_7_7_18_kcat} * E2_7_7_18 * C00002 * C01185) / (${Variables:E2_7_7_18_km} + (E2_7_7_18 * C00002 * C01185))</v>
      </c>
    </row>
    <row r="1544" spans="1:9" s="82" customFormat="1" ht="25">
      <c r="A1544" s="116">
        <f t="shared" si="49"/>
        <v>1543</v>
      </c>
      <c r="B1544" s="114" t="s">
        <v>29196</v>
      </c>
      <c r="C1544" s="116" t="str">
        <f t="shared" si="48"/>
        <v>E2_7_7_18</v>
      </c>
      <c r="D1544" s="134" t="s">
        <v>33313</v>
      </c>
      <c r="E1544" s="135" t="s">
        <v>33314</v>
      </c>
      <c r="F1544" s="141" t="s">
        <v>33315</v>
      </c>
      <c r="G1544" s="141" t="s">
        <v>33316</v>
      </c>
      <c r="H1544" s="116" t="str">
        <f>_xlfn.CONCAT("(","${Variables:",C1544,"_kcat}"," * ",C1544," * ",E1544,") / (","${Variables:",C1544,"_km}"," + (",C1544," * ", E1544,"))")</f>
        <v>(${Variables:E2_7_7_18_kcat} * E2_7_7_18 * C00002 * C00455) / (${Variables:E2_7_7_18_km} + (E2_7_7_18 * C00002 * C00455))</v>
      </c>
      <c r="I1544" s="121" t="str">
        <f>_xlfn.CONCAT("r",A1544,": ",D1544," -&gt; ",F1544," | ",H1544)</f>
        <v>r1543: C00002 + C00455 -&gt; C00013 + C00003 | (${Variables:E2_7_7_18_kcat} * E2_7_7_18 * C00002 * C00455) / (${Variables:E2_7_7_18_km} + (E2_7_7_18 * C00002 * C00455))</v>
      </c>
    </row>
    <row r="1545" spans="1:9" s="82" customFormat="1" ht="25">
      <c r="A1545" s="116">
        <f t="shared" si="49"/>
        <v>1544</v>
      </c>
      <c r="B1545" s="114" t="s">
        <v>29197</v>
      </c>
      <c r="C1545" s="116" t="str">
        <f t="shared" si="48"/>
        <v>E2_7_7_19</v>
      </c>
      <c r="D1545" s="134" t="s">
        <v>33331</v>
      </c>
      <c r="E1545" s="135" t="s">
        <v>33332</v>
      </c>
      <c r="F1545" s="136" t="s">
        <v>33333</v>
      </c>
      <c r="G1545" s="136" t="s">
        <v>33334</v>
      </c>
      <c r="H1545" s="116" t="str">
        <f>_xlfn.CONCAT("(","${Variables:",C1545,"_kcat}"," * ",C1545," * ",E1545,") / (","${Variables:",C1545,"_km}"," + (",C1545," * ", E1545,"))")</f>
        <v>(${Variables:E2_7_7_19_kcat} * E2_7_7_19 * C00002 * C00046) / (${Variables:E2_7_7_19_km} + (E2_7_7_19 * C00002 * C00046))</v>
      </c>
      <c r="I1545" s="121" t="str">
        <f>_xlfn.CONCAT("r",A1545,": ",D1545," -&gt; ",F1545," | ",H1545)</f>
        <v>r1544: C00002 + C00046 -&gt; C00013 + C00046 | (${Variables:E2_7_7_19_kcat} * E2_7_7_19 * C00002 * C00046) / (${Variables:E2_7_7_19_km} + (E2_7_7_19 * C00002 * C00046))</v>
      </c>
    </row>
    <row r="1546" spans="1:9" s="82" customFormat="1" ht="25">
      <c r="A1546" s="116">
        <f t="shared" si="49"/>
        <v>1545</v>
      </c>
      <c r="B1546" s="114" t="s">
        <v>29198</v>
      </c>
      <c r="C1546" s="116" t="str">
        <f t="shared" si="48"/>
        <v>E2_7_7_2</v>
      </c>
      <c r="D1546" s="134" t="s">
        <v>33335</v>
      </c>
      <c r="E1546" s="135" t="s">
        <v>33336</v>
      </c>
      <c r="F1546" s="136" t="s">
        <v>33337</v>
      </c>
      <c r="G1546" s="136" t="s">
        <v>33338</v>
      </c>
      <c r="H1546" s="116" t="str">
        <f>_xlfn.CONCAT("(","${Variables:",C1546,"_kcat}"," * ",C1546," * ",E1546,") / (","${Variables:",C1546,"_km}"," + (",C1546," * ", E1546,"))")</f>
        <v>(${Variables:E2_7_7_2_kcat} * E2_7_7_2 * C00002 * C00061) / (${Variables:E2_7_7_2_km} + (E2_7_7_2 * C00002 * C00061))</v>
      </c>
      <c r="I1546" s="121" t="str">
        <f>_xlfn.CONCAT("r",A1546,": ",D1546," -&gt; ",F1546," | ",H1546)</f>
        <v>r1545: C00002 + C00061 -&gt; C00013 + C00016 | (${Variables:E2_7_7_2_kcat} * E2_7_7_2 * C00002 * C00061) / (${Variables:E2_7_7_2_km} + (E2_7_7_2 * C00002 * C00061))</v>
      </c>
    </row>
    <row r="1547" spans="1:9" s="82" customFormat="1" ht="25">
      <c r="A1547" s="116">
        <f t="shared" si="49"/>
        <v>1546</v>
      </c>
      <c r="B1547" s="114" t="s">
        <v>29199</v>
      </c>
      <c r="C1547" s="116" t="str">
        <f t="shared" si="48"/>
        <v>E2_7_7_23</v>
      </c>
      <c r="D1547" s="134" t="s">
        <v>33339</v>
      </c>
      <c r="E1547" s="135" t="s">
        <v>33340</v>
      </c>
      <c r="F1547" s="141" t="s">
        <v>33341</v>
      </c>
      <c r="G1547" s="141" t="s">
        <v>33342</v>
      </c>
      <c r="H1547" s="116" t="str">
        <f>_xlfn.CONCAT("(","${Variables:",C1547,"_kcat}"," * ",C1547," * ",E1547,") / (","${Variables:",C1547,"_km}"," + (",C1547," * ", E1547,"))")</f>
        <v>(${Variables:E2_7_7_23_kcat} * E2_7_7_23 * C00075 * C04501 ) / (${Variables:E2_7_7_23_km} + (E2_7_7_23 * C00075 * C04501 ))</v>
      </c>
      <c r="I1547" s="121" t="str">
        <f>_xlfn.CONCAT("r",A1547,": ",D1547," -&gt; ",F1547," | ",H1547)</f>
        <v>r1546: C00075 + C04501  -&gt; C00013 + C00043 | (${Variables:E2_7_7_23_kcat} * E2_7_7_23 * C00075 * C04501 ) / (${Variables:E2_7_7_23_km} + (E2_7_7_23 * C00075 * C04501 ))</v>
      </c>
    </row>
    <row r="1548" spans="1:9" s="82" customFormat="1" ht="25">
      <c r="A1548" s="116">
        <f t="shared" si="49"/>
        <v>1547</v>
      </c>
      <c r="B1548" s="114" t="s">
        <v>29200</v>
      </c>
      <c r="C1548" s="116" t="str">
        <f t="shared" si="48"/>
        <v>E2_7_7_24</v>
      </c>
      <c r="D1548" s="134" t="s">
        <v>33343</v>
      </c>
      <c r="E1548" s="135" t="s">
        <v>33344</v>
      </c>
      <c r="F1548" s="141" t="s">
        <v>33345</v>
      </c>
      <c r="G1548" s="141" t="s">
        <v>33346</v>
      </c>
      <c r="H1548" s="116" t="str">
        <f>_xlfn.CONCAT("(","${Variables:",C1548,"_kcat}"," * ",C1548," * ",E1548,") / (","${Variables:",C1548,"_km}"," + (",C1548," * ", E1548,"))")</f>
        <v>(${Variables:E2_7_7_24_kcat} * E2_7_7_24 * C00459 * C00103) / (${Variables:E2_7_7_24_km} + (E2_7_7_24 * C00459 * C00103))</v>
      </c>
      <c r="I1548" s="121" t="str">
        <f>_xlfn.CONCAT("r",A1548,": ",D1548," -&gt; ",F1548," | ",H1548)</f>
        <v>r1547: C00459 + C00103 -&gt; C00013 + C00842 | (${Variables:E2_7_7_24_kcat} * E2_7_7_24 * C00459 * C00103) / (${Variables:E2_7_7_24_km} + (E2_7_7_24 * C00459 * C00103))</v>
      </c>
    </row>
    <row r="1549" spans="1:9" s="82" customFormat="1" ht="25">
      <c r="A1549" s="116">
        <f t="shared" si="49"/>
        <v>1548</v>
      </c>
      <c r="B1549" s="114" t="s">
        <v>29200</v>
      </c>
      <c r="C1549" s="116" t="str">
        <f t="shared" si="48"/>
        <v>E2_7_7_24</v>
      </c>
      <c r="D1549" s="134" t="s">
        <v>33343</v>
      </c>
      <c r="E1549" s="135" t="s">
        <v>33344</v>
      </c>
      <c r="F1549" s="141" t="s">
        <v>33345</v>
      </c>
      <c r="G1549" s="141" t="s">
        <v>33346</v>
      </c>
      <c r="H1549" s="116" t="str">
        <f>_xlfn.CONCAT("(","${Variables:",C1549,"_kcat}"," * ",C1549," * ",E1549,") / (","${Variables:",C1549,"_km}"," + (",C1549," * ", E1549,"))")</f>
        <v>(${Variables:E2_7_7_24_kcat} * E2_7_7_24 * C00459 * C00103) / (${Variables:E2_7_7_24_km} + (E2_7_7_24 * C00459 * C00103))</v>
      </c>
      <c r="I1549" s="121" t="str">
        <f>_xlfn.CONCAT("r",A1549,": ",D1549," -&gt; ",F1549," | ",H1549)</f>
        <v>r1548: C00459 + C00103 -&gt; C00013 + C00842 | (${Variables:E2_7_7_24_kcat} * E2_7_7_24 * C00459 * C00103) / (${Variables:E2_7_7_24_km} + (E2_7_7_24 * C00459 * C00103))</v>
      </c>
    </row>
    <row r="1550" spans="1:9" s="82" customFormat="1" ht="25">
      <c r="A1550" s="116">
        <f t="shared" si="49"/>
        <v>1549</v>
      </c>
      <c r="B1550" s="114" t="s">
        <v>29201</v>
      </c>
      <c r="C1550" s="116" t="str">
        <f t="shared" si="48"/>
        <v>E2_7_7_27</v>
      </c>
      <c r="D1550" s="134" t="s">
        <v>33347</v>
      </c>
      <c r="E1550" s="135" t="s">
        <v>33348</v>
      </c>
      <c r="F1550" s="141" t="s">
        <v>33349</v>
      </c>
      <c r="G1550" s="141" t="s">
        <v>33350</v>
      </c>
      <c r="H1550" s="116" t="str">
        <f>_xlfn.CONCAT("(","${Variables:",C1550,"_kcat}"," * ",C1550," * ",E1550,") / (","${Variables:",C1550,"_km}"," + (",C1550," * ", E1550,"))")</f>
        <v>(${Variables:E2_7_7_27_kcat} * E2_7_7_27 * C00002 * C00103 ) / (${Variables:E2_7_7_27_km} + (E2_7_7_27 * C00002 * C00103 ))</v>
      </c>
      <c r="I1550" s="121" t="str">
        <f>_xlfn.CONCAT("r",A1550,": ",D1550," -&gt; ",F1550," | ",H1550)</f>
        <v>r1549: C00002 + C00103  -&gt; C00013 + C00498 | (${Variables:E2_7_7_27_kcat} * E2_7_7_27 * C00002 * C00103 ) / (${Variables:E2_7_7_27_km} + (E2_7_7_27 * C00002 * C00103 ))</v>
      </c>
    </row>
    <row r="1551" spans="1:9" s="82" customFormat="1" ht="25">
      <c r="A1551" s="116">
        <f t="shared" si="49"/>
        <v>1550</v>
      </c>
      <c r="B1551" s="114" t="s">
        <v>29202</v>
      </c>
      <c r="C1551" s="116" t="str">
        <f t="shared" si="48"/>
        <v>E2_7_7_3</v>
      </c>
      <c r="D1551" s="134" t="s">
        <v>33351</v>
      </c>
      <c r="E1551" s="135" t="s">
        <v>33352</v>
      </c>
      <c r="F1551" s="141" t="s">
        <v>33353</v>
      </c>
      <c r="G1551" s="141" t="s">
        <v>33354</v>
      </c>
      <c r="H1551" s="116" t="str">
        <f>_xlfn.CONCAT("(","${Variables:",C1551,"_kcat}"," * ",C1551," * ",E1551,") / (","${Variables:",C1551,"_km}"," + (",C1551," * ", E1551,"))")</f>
        <v>(${Variables:E2_7_7_3_kcat} * E2_7_7_3 * C00002 * C01134) / (${Variables:E2_7_7_3_km} + (E2_7_7_3 * C00002 * C01134))</v>
      </c>
      <c r="I1551" s="121" t="str">
        <f>_xlfn.CONCAT("r",A1551,": ",D1551," -&gt; ",F1551," | ",H1551)</f>
        <v>r1550: C00002 + C01134 -&gt; C00013 + C00882 | (${Variables:E2_7_7_3_kcat} * E2_7_7_3 * C00002 * C01134) / (${Variables:E2_7_7_3_km} + (E2_7_7_3 * C00002 * C01134))</v>
      </c>
    </row>
    <row r="1552" spans="1:9" s="82" customFormat="1" ht="25">
      <c r="A1552" s="116">
        <f t="shared" si="49"/>
        <v>1551</v>
      </c>
      <c r="B1552" s="114" t="s">
        <v>29203</v>
      </c>
      <c r="C1552" s="116" t="str">
        <f t="shared" si="48"/>
        <v>E2_7_7_38</v>
      </c>
      <c r="D1552" s="134" t="s">
        <v>33355</v>
      </c>
      <c r="E1552" s="135" t="s">
        <v>33356</v>
      </c>
      <c r="F1552" s="141" t="s">
        <v>33357</v>
      </c>
      <c r="G1552" s="141" t="s">
        <v>33358</v>
      </c>
      <c r="H1552" s="116" t="str">
        <f>_xlfn.CONCAT("(","${Variables:",C1552,"_kcat}"," * ",C1552," * ",E1552,") / (","${Variables:",C1552,"_km}"," + (",C1552," * ", E1552,"))")</f>
        <v>(${Variables:E2_7_7_38_kcat} * E2_7_7_38 * C00063 * C01187) / (${Variables:E2_7_7_38_km} + (E2_7_7_38 * C00063 * C01187))</v>
      </c>
      <c r="I1552" s="121" t="str">
        <f>_xlfn.CONCAT("r",A1552,": ",D1552," -&gt; ",F1552," | ",H1552)</f>
        <v>r1551: C00063 + C01187 -&gt; C00013 + C04121 | (${Variables:E2_7_7_38_kcat} * E2_7_7_38 * C00063 * C01187) / (${Variables:E2_7_7_38_km} + (E2_7_7_38 * C00063 * C01187))</v>
      </c>
    </row>
    <row r="1553" spans="1:9" s="82" customFormat="1" ht="25">
      <c r="A1553" s="116">
        <f t="shared" si="49"/>
        <v>1552</v>
      </c>
      <c r="B1553" s="114" t="s">
        <v>29204</v>
      </c>
      <c r="C1553" s="116" t="str">
        <f t="shared" si="48"/>
        <v>E2_7_7_4</v>
      </c>
      <c r="D1553" s="134" t="s">
        <v>33359</v>
      </c>
      <c r="E1553" s="135" t="s">
        <v>33360</v>
      </c>
      <c r="F1553" s="141" t="s">
        <v>33361</v>
      </c>
      <c r="G1553" s="141" t="s">
        <v>33362</v>
      </c>
      <c r="H1553" s="116" t="str">
        <f>_xlfn.CONCAT("(","${Variables:",C1553,"_kcat}"," * ",C1553," * ",E1553,") / (","${Variables:",C1553,"_km}"," + (",C1553," * ", E1553,"))")</f>
        <v>(${Variables:E2_7_7_4_kcat} * E2_7_7_4 * C00002 * C00059) / (${Variables:E2_7_7_4_km} + (E2_7_7_4 * C00002 * C00059))</v>
      </c>
      <c r="I1553" s="121" t="str">
        <f>_xlfn.CONCAT("r",A1553,": ",D1553," -&gt; ",F1553," | ",H1553)</f>
        <v>r1552: C00002 + C00059 -&gt; C00013 + C00224 | (${Variables:E2_7_7_4_kcat} * E2_7_7_4 * C00002 * C00059) / (${Variables:E2_7_7_4_km} + (E2_7_7_4 * C00002 * C00059))</v>
      </c>
    </row>
    <row r="1554" spans="1:9" s="82" customFormat="1" ht="25">
      <c r="A1554" s="116">
        <f t="shared" si="49"/>
        <v>1553</v>
      </c>
      <c r="B1554" s="114" t="s">
        <v>29204</v>
      </c>
      <c r="C1554" s="116" t="str">
        <f t="shared" si="48"/>
        <v>E2_7_7_4</v>
      </c>
      <c r="D1554" s="134" t="s">
        <v>33363</v>
      </c>
      <c r="E1554" s="135" t="s">
        <v>33364</v>
      </c>
      <c r="F1554" s="141" t="s">
        <v>33365</v>
      </c>
      <c r="G1554" s="141" t="s">
        <v>33366</v>
      </c>
      <c r="H1554" s="116" t="str">
        <f>_xlfn.CONCAT("(","${Variables:",C1554,"_kcat}"," * ",C1554," * ",E1554,") / (","${Variables:",C1554,"_km}"," + (",C1554," * ", E1554,"))")</f>
        <v>(${Variables:E2_7_7_4_kcat} * E2_7_7_4 * C00002 * C05697) / (${Variables:E2_7_7_4_km} + (E2_7_7_4 * C00002 * C05697))</v>
      </c>
      <c r="I1554" s="121" t="str">
        <f>_xlfn.CONCAT("r",A1554,": ",D1554," -&gt; ",F1554," | ",H1554)</f>
        <v>r1553: C00002 + C05697 -&gt; C00013 + C05686 | (${Variables:E2_7_7_4_kcat} * E2_7_7_4 * C00002 * C05697) / (${Variables:E2_7_7_4_km} + (E2_7_7_4 * C00002 * C05697))</v>
      </c>
    </row>
    <row r="1555" spans="1:9" s="82" customFormat="1" ht="25">
      <c r="A1555" s="116">
        <f t="shared" si="49"/>
        <v>1554</v>
      </c>
      <c r="B1555" s="114" t="s">
        <v>29204</v>
      </c>
      <c r="C1555" s="116" t="str">
        <f t="shared" si="48"/>
        <v>E2_7_7_4</v>
      </c>
      <c r="D1555" s="134" t="s">
        <v>33359</v>
      </c>
      <c r="E1555" s="135" t="s">
        <v>33360</v>
      </c>
      <c r="F1555" s="141" t="s">
        <v>33361</v>
      </c>
      <c r="G1555" s="141" t="s">
        <v>33362</v>
      </c>
      <c r="H1555" s="116" t="str">
        <f>_xlfn.CONCAT("(","${Variables:",C1555,"_kcat}"," * ",C1555," * ",E1555,") / (","${Variables:",C1555,"_km}"," + (",C1555," * ", E1555,"))")</f>
        <v>(${Variables:E2_7_7_4_kcat} * E2_7_7_4 * C00002 * C00059) / (${Variables:E2_7_7_4_km} + (E2_7_7_4 * C00002 * C00059))</v>
      </c>
      <c r="I1555" s="121" t="str">
        <f>_xlfn.CONCAT("r",A1555,": ",D1555," -&gt; ",F1555," | ",H1555)</f>
        <v>r1554: C00002 + C00059 -&gt; C00013 + C00224 | (${Variables:E2_7_7_4_kcat} * E2_7_7_4 * C00002 * C00059) / (${Variables:E2_7_7_4_km} + (E2_7_7_4 * C00002 * C00059))</v>
      </c>
    </row>
    <row r="1556" spans="1:9" s="82" customFormat="1" ht="25">
      <c r="A1556" s="116">
        <f t="shared" si="49"/>
        <v>1555</v>
      </c>
      <c r="B1556" s="114" t="s">
        <v>29204</v>
      </c>
      <c r="C1556" s="116" t="str">
        <f t="shared" si="48"/>
        <v>E2_7_7_4</v>
      </c>
      <c r="D1556" s="134" t="s">
        <v>33363</v>
      </c>
      <c r="E1556" s="135" t="s">
        <v>33364</v>
      </c>
      <c r="F1556" s="141" t="s">
        <v>33365</v>
      </c>
      <c r="G1556" s="141" t="s">
        <v>33366</v>
      </c>
      <c r="H1556" s="116" t="str">
        <f>_xlfn.CONCAT("(","${Variables:",C1556,"_kcat}"," * ",C1556," * ",E1556,") / (","${Variables:",C1556,"_km}"," + (",C1556," * ", E1556,"))")</f>
        <v>(${Variables:E2_7_7_4_kcat} * E2_7_7_4 * C00002 * C05697) / (${Variables:E2_7_7_4_km} + (E2_7_7_4 * C00002 * C05697))</v>
      </c>
      <c r="I1556" s="121" t="str">
        <f>_xlfn.CONCAT("r",A1556,": ",D1556," -&gt; ",F1556," | ",H1556)</f>
        <v>r1555: C00002 + C05697 -&gt; C00013 + C05686 | (${Variables:E2_7_7_4_kcat} * E2_7_7_4 * C00002 * C05697) / (${Variables:E2_7_7_4_km} + (E2_7_7_4 * C00002 * C05697))</v>
      </c>
    </row>
    <row r="1557" spans="1:9" s="82" customFormat="1" ht="25">
      <c r="A1557" s="116">
        <f t="shared" si="49"/>
        <v>1556</v>
      </c>
      <c r="B1557" s="114" t="s">
        <v>29205</v>
      </c>
      <c r="C1557" s="116" t="str">
        <f t="shared" si="48"/>
        <v>E2_7_7_41</v>
      </c>
      <c r="D1557" s="134" t="s">
        <v>33367</v>
      </c>
      <c r="E1557" s="135" t="s">
        <v>33368</v>
      </c>
      <c r="F1557" s="136" t="s">
        <v>33369</v>
      </c>
      <c r="G1557" s="136" t="s">
        <v>33370</v>
      </c>
      <c r="H1557" s="116" t="str">
        <f>_xlfn.CONCAT("(","${Variables:",C1557,"_kcat}"," * ",C1557," * ",E1557,") / (","${Variables:",C1557,"_km}"," + (",C1557," * ", E1557,"))")</f>
        <v>(${Variables:E2_7_7_41_kcat} * E2_7_7_41 * C00063 * C00416) / (${Variables:E2_7_7_41_km} + (E2_7_7_41 * C00063 * C00416))</v>
      </c>
      <c r="I1557" s="121" t="str">
        <f>_xlfn.CONCAT("r",A1557,": ",D1557," -&gt; ",F1557," | ",H1557)</f>
        <v>r1556: C00063 + C00416 -&gt; C00013 + C00269 | (${Variables:E2_7_7_41_kcat} * E2_7_7_41 * C00063 * C00416) / (${Variables:E2_7_7_41_km} + (E2_7_7_41 * C00063 * C00416))</v>
      </c>
    </row>
    <row r="1558" spans="1:9" s="82" customFormat="1" ht="25">
      <c r="A1558" s="116">
        <f t="shared" si="49"/>
        <v>1557</v>
      </c>
      <c r="B1558" s="114" t="s">
        <v>29206</v>
      </c>
      <c r="C1558" s="116" t="str">
        <f t="shared" si="48"/>
        <v>E2_7_7_42</v>
      </c>
      <c r="D1558" s="134" t="s">
        <v>33371</v>
      </c>
      <c r="E1558" s="135" t="s">
        <v>33372</v>
      </c>
      <c r="F1558" s="141" t="s">
        <v>33373</v>
      </c>
      <c r="G1558" s="141" t="s">
        <v>33374</v>
      </c>
      <c r="H1558" s="116" t="str">
        <f>_xlfn.CONCAT("(","${Variables:",C1558,"_kcat}"," * ",C1558," * ",E1558,") / (","${Variables:",C1558,"_km}"," + (",C1558," * ", E1558,"))")</f>
        <v>(${Variables:E2_7_7_42_kcat} * E2_7_7_42 * C00002 * C01281) / (${Variables:E2_7_7_42_km} + (E2_7_7_42 * C00002 * C01281))</v>
      </c>
      <c r="I1558" s="121" t="str">
        <f>_xlfn.CONCAT("r",A1558,": ",D1558," -&gt; ",F1558," | ",H1558)</f>
        <v>r1557: C00002 + C01281 -&gt; C00013 + C01299 | (${Variables:E2_7_7_42_kcat} * E2_7_7_42 * C00002 * C01281) / (${Variables:E2_7_7_42_km} + (E2_7_7_42 * C00002 * C01281))</v>
      </c>
    </row>
    <row r="1559" spans="1:9" s="82" customFormat="1" ht="25">
      <c r="A1559" s="116">
        <f t="shared" si="49"/>
        <v>1558</v>
      </c>
      <c r="B1559" s="114" t="s">
        <v>29207</v>
      </c>
      <c r="C1559" s="116" t="str">
        <f t="shared" si="48"/>
        <v>E2_7_7_56</v>
      </c>
      <c r="D1559" s="134" t="s">
        <v>33375</v>
      </c>
      <c r="E1559" s="135" t="s">
        <v>33376</v>
      </c>
      <c r="F1559" s="141" t="s">
        <v>33377</v>
      </c>
      <c r="G1559" s="141" t="s">
        <v>33378</v>
      </c>
      <c r="H1559" s="116" t="str">
        <f>_xlfn.CONCAT("(","${Variables:",C1559,"_kcat}"," * ",C1559," * ",E1559,") / (","${Variables:",C1559,"_km}"," + (",C1559," * ", E1559,"))")</f>
        <v>(${Variables:E2_7_7_56_kcat} * E2_7_7_56 * C00066 * C00009 ) / (${Variables:E2_7_7_56_km} + (E2_7_7_56 * C00066 * C00009 ))</v>
      </c>
      <c r="I1559" s="121" t="str">
        <f>_xlfn.CONCAT("r",A1559,": ",D1559," -&gt; ",F1559," | ",H1559)</f>
        <v>r1558: C00066 + C00009  -&gt; C00066 + C00454 | (${Variables:E2_7_7_56_kcat} * E2_7_7_56 * C00066 * C00009 ) / (${Variables:E2_7_7_56_km} + (E2_7_7_56 * C00066 * C00009 ))</v>
      </c>
    </row>
    <row r="1560" spans="1:9" s="82" customFormat="1" ht="25">
      <c r="A1560" s="116">
        <f t="shared" si="49"/>
        <v>1559</v>
      </c>
      <c r="B1560" s="114" t="s">
        <v>29208</v>
      </c>
      <c r="C1560" s="116" t="str">
        <f t="shared" si="48"/>
        <v>E2_7_7_6</v>
      </c>
      <c r="D1560" s="134" t="s">
        <v>33379</v>
      </c>
      <c r="E1560" s="135" t="s">
        <v>33380</v>
      </c>
      <c r="F1560" s="141" t="s">
        <v>33333</v>
      </c>
      <c r="G1560" s="141" t="s">
        <v>33334</v>
      </c>
      <c r="H1560" s="116" t="str">
        <f>_xlfn.CONCAT("(","${Variables:",C1560,"_kcat}"," * ",C1560," * ",E1560,") / (","${Variables:",C1560,"_km}"," + (",C1560," * ", E1560,"))")</f>
        <v>(${Variables:E2_7_7_6_kcat} * E2_7_7_6 * C00201 * C00046 ) / (${Variables:E2_7_7_6_km} + (E2_7_7_6 * C00201 * C00046 ))</v>
      </c>
      <c r="I1560" s="121" t="str">
        <f>_xlfn.CONCAT("r",A1560,": ",D1560," -&gt; ",F1560," | ",H1560)</f>
        <v>r1559: C00201 + C00046  -&gt; C00013 + C00046 | (${Variables:E2_7_7_6_kcat} * E2_7_7_6 * C00201 * C00046 ) / (${Variables:E2_7_7_6_km} + (E2_7_7_6 * C00201 * C00046 ))</v>
      </c>
    </row>
    <row r="1561" spans="1:9" s="82" customFormat="1" ht="25">
      <c r="A1561" s="116">
        <f t="shared" si="49"/>
        <v>1560</v>
      </c>
      <c r="B1561" s="114" t="s">
        <v>29208</v>
      </c>
      <c r="C1561" s="116" t="str">
        <f t="shared" si="48"/>
        <v>E2_7_7_6</v>
      </c>
      <c r="D1561" s="134" t="s">
        <v>33331</v>
      </c>
      <c r="E1561" s="135" t="s">
        <v>33332</v>
      </c>
      <c r="F1561" s="141" t="s">
        <v>33333</v>
      </c>
      <c r="G1561" s="141" t="s">
        <v>33334</v>
      </c>
      <c r="H1561" s="116" t="str">
        <f>_xlfn.CONCAT("(","${Variables:",C1561,"_kcat}"," * ",C1561," * ",E1561,") / (","${Variables:",C1561,"_km}"," + (",C1561," * ", E1561,"))")</f>
        <v>(${Variables:E2_7_7_6_kcat} * E2_7_7_6 * C00002 * C00046) / (${Variables:E2_7_7_6_km} + (E2_7_7_6 * C00002 * C00046))</v>
      </c>
      <c r="I1561" s="121" t="str">
        <f>_xlfn.CONCAT("r",A1561,": ",D1561," -&gt; ",F1561," | ",H1561)</f>
        <v>r1560: C00002 + C00046 -&gt; C00013 + C00046 | (${Variables:E2_7_7_6_kcat} * E2_7_7_6 * C00002 * C00046) / (${Variables:E2_7_7_6_km} + (E2_7_7_6 * C00002 * C00046))</v>
      </c>
    </row>
    <row r="1562" spans="1:9" s="82" customFormat="1" ht="25">
      <c r="A1562" s="116">
        <f t="shared" si="49"/>
        <v>1561</v>
      </c>
      <c r="B1562" s="114" t="s">
        <v>29208</v>
      </c>
      <c r="C1562" s="116" t="str">
        <f t="shared" si="48"/>
        <v>E2_7_7_6</v>
      </c>
      <c r="D1562" s="134" t="s">
        <v>33381</v>
      </c>
      <c r="E1562" s="135" t="s">
        <v>33382</v>
      </c>
      <c r="F1562" s="141" t="s">
        <v>33333</v>
      </c>
      <c r="G1562" s="141" t="s">
        <v>33334</v>
      </c>
      <c r="H1562" s="116" t="str">
        <f>_xlfn.CONCAT("(","${Variables:",C1562,"_kcat}"," * ",C1562," * ",E1562,") / (","${Variables:",C1562,"_km}"," + (",C1562," * ", E1562,"))")</f>
        <v>(${Variables:E2_7_7_6_kcat} * E2_7_7_6 * C00044 * C00046) / (${Variables:E2_7_7_6_km} + (E2_7_7_6 * C00044 * C00046))</v>
      </c>
      <c r="I1562" s="121" t="str">
        <f>_xlfn.CONCAT("r",A1562,": ",D1562," -&gt; ",F1562," | ",H1562)</f>
        <v>r1561: C00044 + C00046 -&gt; C00013 + C00046 | (${Variables:E2_7_7_6_kcat} * E2_7_7_6 * C00044 * C00046) / (${Variables:E2_7_7_6_km} + (E2_7_7_6 * C00044 * C00046))</v>
      </c>
    </row>
    <row r="1563" spans="1:9" s="82" customFormat="1" ht="25">
      <c r="A1563" s="116">
        <f t="shared" si="49"/>
        <v>1562</v>
      </c>
      <c r="B1563" s="114" t="s">
        <v>29208</v>
      </c>
      <c r="C1563" s="116" t="str">
        <f t="shared" si="48"/>
        <v>E2_7_7_6</v>
      </c>
      <c r="D1563" s="134" t="s">
        <v>33383</v>
      </c>
      <c r="E1563" s="135" t="s">
        <v>33384</v>
      </c>
      <c r="F1563" s="141" t="s">
        <v>33333</v>
      </c>
      <c r="G1563" s="141" t="s">
        <v>33334</v>
      </c>
      <c r="H1563" s="116" t="str">
        <f>_xlfn.CONCAT("(","${Variables:",C1563,"_kcat}"," * ",C1563," * ",E1563,") / (","${Variables:",C1563,"_km}"," + (",C1563," * ", E1563,"))")</f>
        <v>(${Variables:E2_7_7_6_kcat} * E2_7_7_6 * C00063 * C00046) / (${Variables:E2_7_7_6_km} + (E2_7_7_6 * C00063 * C00046))</v>
      </c>
      <c r="I1563" s="121" t="str">
        <f>_xlfn.CONCAT("r",A1563,": ",D1563," -&gt; ",F1563," | ",H1563)</f>
        <v>r1562: C00063 + C00046 -&gt; C00013 + C00046 | (${Variables:E2_7_7_6_kcat} * E2_7_7_6 * C00063 * C00046) / (${Variables:E2_7_7_6_km} + (E2_7_7_6 * C00063 * C00046))</v>
      </c>
    </row>
    <row r="1564" spans="1:9" s="82" customFormat="1" ht="25">
      <c r="A1564" s="116">
        <f t="shared" si="49"/>
        <v>1563</v>
      </c>
      <c r="B1564" s="114" t="s">
        <v>29208</v>
      </c>
      <c r="C1564" s="116" t="str">
        <f t="shared" si="48"/>
        <v>E2_7_7_6</v>
      </c>
      <c r="D1564" s="134" t="s">
        <v>33385</v>
      </c>
      <c r="E1564" s="135" t="s">
        <v>33386</v>
      </c>
      <c r="F1564" s="141" t="s">
        <v>33333</v>
      </c>
      <c r="G1564" s="141" t="s">
        <v>33334</v>
      </c>
      <c r="H1564" s="116" t="str">
        <f>_xlfn.CONCAT("(","${Variables:",C1564,"_kcat}"," * ",C1564," * ",E1564,") / (","${Variables:",C1564,"_km}"," + (",C1564," * ", E1564,"))")</f>
        <v>(${Variables:E2_7_7_6_kcat} * E2_7_7_6 * C00075 * C00046) / (${Variables:E2_7_7_6_km} + (E2_7_7_6 * C00075 * C00046))</v>
      </c>
      <c r="I1564" s="121" t="str">
        <f>_xlfn.CONCAT("r",A1564,": ",D1564," -&gt; ",F1564," | ",H1564)</f>
        <v>r1563: C00075 + C00046 -&gt; C00013 + C00046 | (${Variables:E2_7_7_6_kcat} * E2_7_7_6 * C00075 * C00046) / (${Variables:E2_7_7_6_km} + (E2_7_7_6 * C00075 * C00046))</v>
      </c>
    </row>
    <row r="1565" spans="1:9" s="82" customFormat="1" ht="25">
      <c r="A1565" s="116">
        <f t="shared" si="49"/>
        <v>1564</v>
      </c>
      <c r="B1565" s="114" t="s">
        <v>29208</v>
      </c>
      <c r="C1565" s="116" t="str">
        <f t="shared" si="48"/>
        <v>E2_7_7_6</v>
      </c>
      <c r="D1565" s="134" t="s">
        <v>21932</v>
      </c>
      <c r="E1565" s="135" t="s">
        <v>21932</v>
      </c>
      <c r="F1565" s="141" t="s">
        <v>33387</v>
      </c>
      <c r="G1565" s="141" t="s">
        <v>33388</v>
      </c>
      <c r="H1565" s="116" t="str">
        <f>_xlfn.CONCAT("(","${Variables:",C1565,"_kcat}"," * ",C1565," * ",E1565,") / (","${Variables:",C1565,"_km}"," + (",C1565," * ", E1565,"))")</f>
        <v>(${Variables:E2_7_7_6_kcat} * E2_7_7_6 * C00201) / (${Variables:E2_7_7_6_km} + (E2_7_7_6 * C00201))</v>
      </c>
      <c r="I1565" s="121" t="str">
        <f>_xlfn.CONCAT("r",A1565,": ",D1565," -&gt; ",F1565," | ",H1565)</f>
        <v>r1564: C00201 -&gt; C20864 + C00013 | (${Variables:E2_7_7_6_kcat} * E2_7_7_6 * C00201) / (${Variables:E2_7_7_6_km} + (E2_7_7_6 * C00201))</v>
      </c>
    </row>
    <row r="1566" spans="1:9" s="82" customFormat="1" ht="25">
      <c r="A1566" s="116">
        <f t="shared" si="49"/>
        <v>1565</v>
      </c>
      <c r="B1566" s="114" t="s">
        <v>29208</v>
      </c>
      <c r="C1566" s="116" t="str">
        <f t="shared" si="48"/>
        <v>E2_7_7_6</v>
      </c>
      <c r="D1566" s="134" t="s">
        <v>33379</v>
      </c>
      <c r="E1566" s="135" t="s">
        <v>33380</v>
      </c>
      <c r="F1566" s="141" t="s">
        <v>33333</v>
      </c>
      <c r="G1566" s="141" t="s">
        <v>33334</v>
      </c>
      <c r="H1566" s="116" t="str">
        <f>_xlfn.CONCAT("(","${Variables:",C1566,"_kcat}"," * ",C1566," * ",E1566,") / (","${Variables:",C1566,"_km}"," + (",C1566," * ", E1566,"))")</f>
        <v>(${Variables:E2_7_7_6_kcat} * E2_7_7_6 * C00201 * C00046 ) / (${Variables:E2_7_7_6_km} + (E2_7_7_6 * C00201 * C00046 ))</v>
      </c>
      <c r="I1566" s="121" t="str">
        <f>_xlfn.CONCAT("r",A1566,": ",D1566," -&gt; ",F1566," | ",H1566)</f>
        <v>r1565: C00201 + C00046  -&gt; C00013 + C00046 | (${Variables:E2_7_7_6_kcat} * E2_7_7_6 * C00201 * C00046 ) / (${Variables:E2_7_7_6_km} + (E2_7_7_6 * C00201 * C00046 ))</v>
      </c>
    </row>
    <row r="1567" spans="1:9" s="82" customFormat="1" ht="25">
      <c r="A1567" s="116">
        <f t="shared" si="49"/>
        <v>1566</v>
      </c>
      <c r="B1567" s="114" t="s">
        <v>29208</v>
      </c>
      <c r="C1567" s="116" t="str">
        <f t="shared" si="48"/>
        <v>E2_7_7_6</v>
      </c>
      <c r="D1567" s="134" t="s">
        <v>33331</v>
      </c>
      <c r="E1567" s="135" t="s">
        <v>33332</v>
      </c>
      <c r="F1567" s="141" t="s">
        <v>33333</v>
      </c>
      <c r="G1567" s="141" t="s">
        <v>33334</v>
      </c>
      <c r="H1567" s="116" t="str">
        <f>_xlfn.CONCAT("(","${Variables:",C1567,"_kcat}"," * ",C1567," * ",E1567,") / (","${Variables:",C1567,"_km}"," + (",C1567," * ", E1567,"))")</f>
        <v>(${Variables:E2_7_7_6_kcat} * E2_7_7_6 * C00002 * C00046) / (${Variables:E2_7_7_6_km} + (E2_7_7_6 * C00002 * C00046))</v>
      </c>
      <c r="I1567" s="121" t="str">
        <f>_xlfn.CONCAT("r",A1567,": ",D1567," -&gt; ",F1567," | ",H1567)</f>
        <v>r1566: C00002 + C00046 -&gt; C00013 + C00046 | (${Variables:E2_7_7_6_kcat} * E2_7_7_6 * C00002 * C00046) / (${Variables:E2_7_7_6_km} + (E2_7_7_6 * C00002 * C00046))</v>
      </c>
    </row>
    <row r="1568" spans="1:9" s="82" customFormat="1" ht="25">
      <c r="A1568" s="116">
        <f t="shared" si="49"/>
        <v>1567</v>
      </c>
      <c r="B1568" s="114" t="s">
        <v>29208</v>
      </c>
      <c r="C1568" s="116" t="str">
        <f t="shared" si="48"/>
        <v>E2_7_7_6</v>
      </c>
      <c r="D1568" s="134" t="s">
        <v>33381</v>
      </c>
      <c r="E1568" s="135" t="s">
        <v>33382</v>
      </c>
      <c r="F1568" s="141" t="s">
        <v>33333</v>
      </c>
      <c r="G1568" s="141" t="s">
        <v>33334</v>
      </c>
      <c r="H1568" s="116" t="str">
        <f>_xlfn.CONCAT("(","${Variables:",C1568,"_kcat}"," * ",C1568," * ",E1568,") / (","${Variables:",C1568,"_km}"," + (",C1568," * ", E1568,"))")</f>
        <v>(${Variables:E2_7_7_6_kcat} * E2_7_7_6 * C00044 * C00046) / (${Variables:E2_7_7_6_km} + (E2_7_7_6 * C00044 * C00046))</v>
      </c>
      <c r="I1568" s="121" t="str">
        <f>_xlfn.CONCAT("r",A1568,": ",D1568," -&gt; ",F1568," | ",H1568)</f>
        <v>r1567: C00044 + C00046 -&gt; C00013 + C00046 | (${Variables:E2_7_7_6_kcat} * E2_7_7_6 * C00044 * C00046) / (${Variables:E2_7_7_6_km} + (E2_7_7_6 * C00044 * C00046))</v>
      </c>
    </row>
    <row r="1569" spans="1:9" s="82" customFormat="1" ht="25">
      <c r="A1569" s="116">
        <f t="shared" si="49"/>
        <v>1568</v>
      </c>
      <c r="B1569" s="114" t="s">
        <v>29208</v>
      </c>
      <c r="C1569" s="116" t="str">
        <f t="shared" si="48"/>
        <v>E2_7_7_6</v>
      </c>
      <c r="D1569" s="134" t="s">
        <v>33383</v>
      </c>
      <c r="E1569" s="135" t="s">
        <v>33384</v>
      </c>
      <c r="F1569" s="141" t="s">
        <v>33333</v>
      </c>
      <c r="G1569" s="141" t="s">
        <v>33334</v>
      </c>
      <c r="H1569" s="116" t="str">
        <f>_xlfn.CONCAT("(","${Variables:",C1569,"_kcat}"," * ",C1569," * ",E1569,") / (","${Variables:",C1569,"_km}"," + (",C1569," * ", E1569,"))")</f>
        <v>(${Variables:E2_7_7_6_kcat} * E2_7_7_6 * C00063 * C00046) / (${Variables:E2_7_7_6_km} + (E2_7_7_6 * C00063 * C00046))</v>
      </c>
      <c r="I1569" s="121" t="str">
        <f>_xlfn.CONCAT("r",A1569,": ",D1569," -&gt; ",F1569," | ",H1569)</f>
        <v>r1568: C00063 + C00046 -&gt; C00013 + C00046 | (${Variables:E2_7_7_6_kcat} * E2_7_7_6 * C00063 * C00046) / (${Variables:E2_7_7_6_km} + (E2_7_7_6 * C00063 * C00046))</v>
      </c>
    </row>
    <row r="1570" spans="1:9" s="82" customFormat="1" ht="25">
      <c r="A1570" s="116">
        <f t="shared" si="49"/>
        <v>1569</v>
      </c>
      <c r="B1570" s="114" t="s">
        <v>29208</v>
      </c>
      <c r="C1570" s="116" t="str">
        <f t="shared" si="48"/>
        <v>E2_7_7_6</v>
      </c>
      <c r="D1570" s="134" t="s">
        <v>33385</v>
      </c>
      <c r="E1570" s="135" t="s">
        <v>33386</v>
      </c>
      <c r="F1570" s="141" t="s">
        <v>33333</v>
      </c>
      <c r="G1570" s="141" t="s">
        <v>33334</v>
      </c>
      <c r="H1570" s="116" t="str">
        <f>_xlfn.CONCAT("(","${Variables:",C1570,"_kcat}"," * ",C1570," * ",E1570,") / (","${Variables:",C1570,"_km}"," + (",C1570," * ", E1570,"))")</f>
        <v>(${Variables:E2_7_7_6_kcat} * E2_7_7_6 * C00075 * C00046) / (${Variables:E2_7_7_6_km} + (E2_7_7_6 * C00075 * C00046))</v>
      </c>
      <c r="I1570" s="121" t="str">
        <f>_xlfn.CONCAT("r",A1570,": ",D1570," -&gt; ",F1570," | ",H1570)</f>
        <v>r1569: C00075 + C00046 -&gt; C00013 + C00046 | (${Variables:E2_7_7_6_kcat} * E2_7_7_6 * C00075 * C00046) / (${Variables:E2_7_7_6_km} + (E2_7_7_6 * C00075 * C00046))</v>
      </c>
    </row>
    <row r="1571" spans="1:9" s="82" customFormat="1" ht="25">
      <c r="A1571" s="116">
        <f t="shared" si="49"/>
        <v>1570</v>
      </c>
      <c r="B1571" s="114" t="s">
        <v>29208</v>
      </c>
      <c r="C1571" s="116" t="str">
        <f t="shared" si="48"/>
        <v>E2_7_7_6</v>
      </c>
      <c r="D1571" s="134" t="s">
        <v>21932</v>
      </c>
      <c r="E1571" s="135" t="s">
        <v>21932</v>
      </c>
      <c r="F1571" s="141" t="s">
        <v>33387</v>
      </c>
      <c r="G1571" s="141" t="s">
        <v>33388</v>
      </c>
      <c r="H1571" s="116" t="str">
        <f>_xlfn.CONCAT("(","${Variables:",C1571,"_kcat}"," * ",C1571," * ",E1571,") / (","${Variables:",C1571,"_km}"," + (",C1571," * ", E1571,"))")</f>
        <v>(${Variables:E2_7_7_6_kcat} * E2_7_7_6 * C00201) / (${Variables:E2_7_7_6_km} + (E2_7_7_6 * C00201))</v>
      </c>
      <c r="I1571" s="121" t="str">
        <f>_xlfn.CONCAT("r",A1571,": ",D1571," -&gt; ",F1571," | ",H1571)</f>
        <v>r1570: C00201 -&gt; C20864 + C00013 | (${Variables:E2_7_7_6_kcat} * E2_7_7_6 * C00201) / (${Variables:E2_7_7_6_km} + (E2_7_7_6 * C00201))</v>
      </c>
    </row>
    <row r="1572" spans="1:9" s="82" customFormat="1" ht="25">
      <c r="A1572" s="116">
        <f t="shared" si="49"/>
        <v>1571</v>
      </c>
      <c r="B1572" s="114" t="s">
        <v>29208</v>
      </c>
      <c r="C1572" s="116" t="str">
        <f t="shared" si="48"/>
        <v>E2_7_7_6</v>
      </c>
      <c r="D1572" s="134" t="s">
        <v>33379</v>
      </c>
      <c r="E1572" s="135" t="s">
        <v>33380</v>
      </c>
      <c r="F1572" s="141" t="s">
        <v>33333</v>
      </c>
      <c r="G1572" s="141" t="s">
        <v>33334</v>
      </c>
      <c r="H1572" s="116" t="str">
        <f>_xlfn.CONCAT("(","${Variables:",C1572,"_kcat}"," * ",C1572," * ",E1572,") / (","${Variables:",C1572,"_km}"," + (",C1572," * ", E1572,"))")</f>
        <v>(${Variables:E2_7_7_6_kcat} * E2_7_7_6 * C00201 * C00046 ) / (${Variables:E2_7_7_6_km} + (E2_7_7_6 * C00201 * C00046 ))</v>
      </c>
      <c r="I1572" s="121" t="str">
        <f>_xlfn.CONCAT("r",A1572,": ",D1572," -&gt; ",F1572," | ",H1572)</f>
        <v>r1571: C00201 + C00046  -&gt; C00013 + C00046 | (${Variables:E2_7_7_6_kcat} * E2_7_7_6 * C00201 * C00046 ) / (${Variables:E2_7_7_6_km} + (E2_7_7_6 * C00201 * C00046 ))</v>
      </c>
    </row>
    <row r="1573" spans="1:9" s="82" customFormat="1" ht="25">
      <c r="A1573" s="116">
        <f t="shared" si="49"/>
        <v>1572</v>
      </c>
      <c r="B1573" s="114" t="s">
        <v>29208</v>
      </c>
      <c r="C1573" s="116" t="str">
        <f t="shared" si="48"/>
        <v>E2_7_7_6</v>
      </c>
      <c r="D1573" s="134" t="s">
        <v>33331</v>
      </c>
      <c r="E1573" s="135" t="s">
        <v>33332</v>
      </c>
      <c r="F1573" s="141" t="s">
        <v>33333</v>
      </c>
      <c r="G1573" s="141" t="s">
        <v>33334</v>
      </c>
      <c r="H1573" s="116" t="str">
        <f>_xlfn.CONCAT("(","${Variables:",C1573,"_kcat}"," * ",C1573," * ",E1573,") / (","${Variables:",C1573,"_km}"," + (",C1573," * ", E1573,"))")</f>
        <v>(${Variables:E2_7_7_6_kcat} * E2_7_7_6 * C00002 * C00046) / (${Variables:E2_7_7_6_km} + (E2_7_7_6 * C00002 * C00046))</v>
      </c>
      <c r="I1573" s="121" t="str">
        <f>_xlfn.CONCAT("r",A1573,": ",D1573," -&gt; ",F1573," | ",H1573)</f>
        <v>r1572: C00002 + C00046 -&gt; C00013 + C00046 | (${Variables:E2_7_7_6_kcat} * E2_7_7_6 * C00002 * C00046) / (${Variables:E2_7_7_6_km} + (E2_7_7_6 * C00002 * C00046))</v>
      </c>
    </row>
    <row r="1574" spans="1:9" s="82" customFormat="1" ht="25">
      <c r="A1574" s="116">
        <f t="shared" si="49"/>
        <v>1573</v>
      </c>
      <c r="B1574" s="114" t="s">
        <v>29208</v>
      </c>
      <c r="C1574" s="116" t="str">
        <f t="shared" si="48"/>
        <v>E2_7_7_6</v>
      </c>
      <c r="D1574" s="134" t="s">
        <v>33381</v>
      </c>
      <c r="E1574" s="135" t="s">
        <v>33382</v>
      </c>
      <c r="F1574" s="141" t="s">
        <v>33333</v>
      </c>
      <c r="G1574" s="141" t="s">
        <v>33334</v>
      </c>
      <c r="H1574" s="116" t="str">
        <f>_xlfn.CONCAT("(","${Variables:",C1574,"_kcat}"," * ",C1574," * ",E1574,") / (","${Variables:",C1574,"_km}"," + (",C1574," * ", E1574,"))")</f>
        <v>(${Variables:E2_7_7_6_kcat} * E2_7_7_6 * C00044 * C00046) / (${Variables:E2_7_7_6_km} + (E2_7_7_6 * C00044 * C00046))</v>
      </c>
      <c r="I1574" s="121" t="str">
        <f>_xlfn.CONCAT("r",A1574,": ",D1574," -&gt; ",F1574," | ",H1574)</f>
        <v>r1573: C00044 + C00046 -&gt; C00013 + C00046 | (${Variables:E2_7_7_6_kcat} * E2_7_7_6 * C00044 * C00046) / (${Variables:E2_7_7_6_km} + (E2_7_7_6 * C00044 * C00046))</v>
      </c>
    </row>
    <row r="1575" spans="1:9" s="82" customFormat="1" ht="25">
      <c r="A1575" s="116">
        <f t="shared" si="49"/>
        <v>1574</v>
      </c>
      <c r="B1575" s="114" t="s">
        <v>29208</v>
      </c>
      <c r="C1575" s="116" t="str">
        <f t="shared" si="48"/>
        <v>E2_7_7_6</v>
      </c>
      <c r="D1575" s="134" t="s">
        <v>33383</v>
      </c>
      <c r="E1575" s="135" t="s">
        <v>33384</v>
      </c>
      <c r="F1575" s="141" t="s">
        <v>33333</v>
      </c>
      <c r="G1575" s="141" t="s">
        <v>33334</v>
      </c>
      <c r="H1575" s="116" t="str">
        <f>_xlfn.CONCAT("(","${Variables:",C1575,"_kcat}"," * ",C1575," * ",E1575,") / (","${Variables:",C1575,"_km}"," + (",C1575," * ", E1575,"))")</f>
        <v>(${Variables:E2_7_7_6_kcat} * E2_7_7_6 * C00063 * C00046) / (${Variables:E2_7_7_6_km} + (E2_7_7_6 * C00063 * C00046))</v>
      </c>
      <c r="I1575" s="121" t="str">
        <f>_xlfn.CONCAT("r",A1575,": ",D1575," -&gt; ",F1575," | ",H1575)</f>
        <v>r1574: C00063 + C00046 -&gt; C00013 + C00046 | (${Variables:E2_7_7_6_kcat} * E2_7_7_6 * C00063 * C00046) / (${Variables:E2_7_7_6_km} + (E2_7_7_6 * C00063 * C00046))</v>
      </c>
    </row>
    <row r="1576" spans="1:9" s="82" customFormat="1" ht="25">
      <c r="A1576" s="116">
        <f t="shared" si="49"/>
        <v>1575</v>
      </c>
      <c r="B1576" s="114" t="s">
        <v>29208</v>
      </c>
      <c r="C1576" s="116" t="str">
        <f t="shared" si="48"/>
        <v>E2_7_7_6</v>
      </c>
      <c r="D1576" s="134" t="s">
        <v>33385</v>
      </c>
      <c r="E1576" s="135" t="s">
        <v>33386</v>
      </c>
      <c r="F1576" s="141" t="s">
        <v>33333</v>
      </c>
      <c r="G1576" s="141" t="s">
        <v>33334</v>
      </c>
      <c r="H1576" s="116" t="str">
        <f>_xlfn.CONCAT("(","${Variables:",C1576,"_kcat}"," * ",C1576," * ",E1576,") / (","${Variables:",C1576,"_km}"," + (",C1576," * ", E1576,"))")</f>
        <v>(${Variables:E2_7_7_6_kcat} * E2_7_7_6 * C00075 * C00046) / (${Variables:E2_7_7_6_km} + (E2_7_7_6 * C00075 * C00046))</v>
      </c>
      <c r="I1576" s="121" t="str">
        <f>_xlfn.CONCAT("r",A1576,": ",D1576," -&gt; ",F1576," | ",H1576)</f>
        <v>r1575: C00075 + C00046 -&gt; C00013 + C00046 | (${Variables:E2_7_7_6_kcat} * E2_7_7_6 * C00075 * C00046) / (${Variables:E2_7_7_6_km} + (E2_7_7_6 * C00075 * C00046))</v>
      </c>
    </row>
    <row r="1577" spans="1:9" s="82" customFormat="1" ht="25">
      <c r="A1577" s="116">
        <f t="shared" si="49"/>
        <v>1576</v>
      </c>
      <c r="B1577" s="114" t="s">
        <v>29208</v>
      </c>
      <c r="C1577" s="116" t="str">
        <f t="shared" si="48"/>
        <v>E2_7_7_6</v>
      </c>
      <c r="D1577" s="134" t="s">
        <v>21932</v>
      </c>
      <c r="E1577" s="135" t="s">
        <v>21932</v>
      </c>
      <c r="F1577" s="141" t="s">
        <v>33387</v>
      </c>
      <c r="G1577" s="141" t="s">
        <v>33388</v>
      </c>
      <c r="H1577" s="116" t="str">
        <f>_xlfn.CONCAT("(","${Variables:",C1577,"_kcat}"," * ",C1577," * ",E1577,") / (","${Variables:",C1577,"_km}"," + (",C1577," * ", E1577,"))")</f>
        <v>(${Variables:E2_7_7_6_kcat} * E2_7_7_6 * C00201) / (${Variables:E2_7_7_6_km} + (E2_7_7_6 * C00201))</v>
      </c>
      <c r="I1577" s="121" t="str">
        <f>_xlfn.CONCAT("r",A1577,": ",D1577," -&gt; ",F1577," | ",H1577)</f>
        <v>r1576: C00201 -&gt; C20864 + C00013 | (${Variables:E2_7_7_6_kcat} * E2_7_7_6 * C00201) / (${Variables:E2_7_7_6_km} + (E2_7_7_6 * C00201))</v>
      </c>
    </row>
    <row r="1578" spans="1:9" s="82" customFormat="1" ht="25">
      <c r="A1578" s="116">
        <f t="shared" si="49"/>
        <v>1577</v>
      </c>
      <c r="B1578" s="114" t="s">
        <v>29209</v>
      </c>
      <c r="C1578" s="116" t="str">
        <f t="shared" si="48"/>
        <v>E2_7_7_60</v>
      </c>
      <c r="D1578" s="134" t="s">
        <v>33389</v>
      </c>
      <c r="E1578" s="135" t="s">
        <v>33390</v>
      </c>
      <c r="F1578" s="141" t="s">
        <v>33391</v>
      </c>
      <c r="G1578" s="141" t="s">
        <v>33392</v>
      </c>
      <c r="H1578" s="116" t="str">
        <f>_xlfn.CONCAT("(","${Variables:",C1578,"_kcat}"," * ",C1578," * ",E1578,") / (","${Variables:",C1578,"_km}"," + (",C1578," * ", E1578,"))")</f>
        <v>(${Variables:E2_7_7_60_kcat} * E2_7_7_60 * C11434 * C00063) / (${Variables:E2_7_7_60_km} + (E2_7_7_60 * C11434 * C00063))</v>
      </c>
      <c r="I1578" s="121" t="str">
        <f>_xlfn.CONCAT("r",A1578,": ",D1578," -&gt; ",F1578," | ",H1578)</f>
        <v>r1577: C11434 + C00063 -&gt; C11435 + C00013 | (${Variables:E2_7_7_60_kcat} * E2_7_7_60 * C11434 * C00063) / (${Variables:E2_7_7_60_km} + (E2_7_7_60 * C11434 * C00063))</v>
      </c>
    </row>
    <row r="1579" spans="1:9" s="82" customFormat="1" ht="25">
      <c r="A1579" s="116">
        <f t="shared" si="49"/>
        <v>1578</v>
      </c>
      <c r="B1579" s="114" t="s">
        <v>29210</v>
      </c>
      <c r="C1579" s="116" t="str">
        <f t="shared" si="48"/>
        <v>E2_7_7_61</v>
      </c>
      <c r="D1579" s="134" t="s">
        <v>33393</v>
      </c>
      <c r="E1579" s="135" t="s">
        <v>33394</v>
      </c>
      <c r="F1579" s="141" t="s">
        <v>33395</v>
      </c>
      <c r="G1579" s="141" t="s">
        <v>33396</v>
      </c>
      <c r="H1579" s="116" t="str">
        <f>_xlfn.CONCAT("(","${Variables:",C1579,"_kcat}"," * ",C1579," * ",E1579,") / (","${Variables:",C1579,"_km}"," + (",C1579," * ", E1579,"))")</f>
        <v>(${Variables:E2_7_7_61_kcat} * E2_7_7_61 * C19771 * C03688) / (${Variables:E2_7_7_61_km} + (E2_7_7_61 * C19771 * C03688))</v>
      </c>
      <c r="I1579" s="121" t="str">
        <f>_xlfn.CONCAT("r",A1579,": ",D1579," -&gt; ",F1579," | ",H1579)</f>
        <v>r1578: C19771 + C03688 -&gt; C00229 + C00013 | (${Variables:E2_7_7_61_kcat} * E2_7_7_61 * C19771 * C03688) / (${Variables:E2_7_7_61_km} + (E2_7_7_61 * C19771 * C03688))</v>
      </c>
    </row>
    <row r="1580" spans="1:9" s="82" customFormat="1" ht="25">
      <c r="A1580" s="116">
        <f t="shared" si="49"/>
        <v>1579</v>
      </c>
      <c r="B1580" s="114" t="s">
        <v>29211</v>
      </c>
      <c r="C1580" s="116" t="str">
        <f t="shared" si="48"/>
        <v>E2_7_7_62</v>
      </c>
      <c r="D1580" s="134" t="s">
        <v>33397</v>
      </c>
      <c r="E1580" s="135" t="s">
        <v>33398</v>
      </c>
      <c r="F1580" s="141" t="s">
        <v>33399</v>
      </c>
      <c r="G1580" s="141" t="s">
        <v>33400</v>
      </c>
      <c r="H1580" s="116" t="str">
        <f>_xlfn.CONCAT("(","${Variables:",C1580,"_kcat}"," * ",C1580," * ",E1580,") / (","${Variables:",C1580,"_km}"," + (",C1580," * ", E1580,"))")</f>
        <v>(${Variables:E2_7_7_62_kcat} * E2_7_7_62 * C06509 * C00044) / (${Variables:E2_7_7_62_km} + (E2_7_7_62 * C06509 * C00044))</v>
      </c>
      <c r="I1580" s="121" t="str">
        <f>_xlfn.CONCAT("r",A1580,": ",D1580," -&gt; ",F1580," | ",H1580)</f>
        <v>r1579: C06509 + C00044 -&gt; C06510 + C00013 | (${Variables:E2_7_7_62_kcat} * E2_7_7_62 * C06509 * C00044) / (${Variables:E2_7_7_62_km} + (E2_7_7_62 * C06509 * C00044))</v>
      </c>
    </row>
    <row r="1581" spans="1:9" s="82" customFormat="1" ht="25">
      <c r="A1581" s="116">
        <f t="shared" si="49"/>
        <v>1580</v>
      </c>
      <c r="B1581" s="114" t="s">
        <v>29212</v>
      </c>
      <c r="C1581" s="116" t="str">
        <f t="shared" si="48"/>
        <v>E2_7_7_65</v>
      </c>
      <c r="D1581" s="137" t="s">
        <v>21952</v>
      </c>
      <c r="E1581" s="138" t="s">
        <v>21952</v>
      </c>
      <c r="F1581" s="141" t="s">
        <v>33401</v>
      </c>
      <c r="G1581" s="141" t="s">
        <v>33402</v>
      </c>
      <c r="H1581" s="116" t="str">
        <f>_xlfn.CONCAT("(","${Variables:",C1581,"_kcat}"," * ",C1581," * ",E1581,") / (","${Variables:",C1581,"_km}"," + (",C1581," * ", E1581,"))")</f>
        <v>(${Variables:E2_7_7_65_kcat} * E2_7_7_65 * C00044 ) / (${Variables:E2_7_7_65_km} + (E2_7_7_65 * C00044 ))</v>
      </c>
      <c r="I1581" s="121" t="str">
        <f>_xlfn.CONCAT("r",A1581,": ",D1581," -&gt; ",F1581," | ",H1581)</f>
        <v>r1580: C00044  -&gt; C16463 + C00013 | (${Variables:E2_7_7_65_kcat} * E2_7_7_65 * C00044 ) / (${Variables:E2_7_7_65_km} + (E2_7_7_65 * C00044 ))</v>
      </c>
    </row>
    <row r="1582" spans="1:9" s="82" customFormat="1" ht="25">
      <c r="A1582" s="116">
        <f t="shared" si="49"/>
        <v>1581</v>
      </c>
      <c r="B1582" s="114" t="s">
        <v>29212</v>
      </c>
      <c r="C1582" s="116" t="str">
        <f t="shared" si="48"/>
        <v>E2_7_7_65</v>
      </c>
      <c r="D1582" s="137" t="s">
        <v>21952</v>
      </c>
      <c r="E1582" s="138" t="s">
        <v>21952</v>
      </c>
      <c r="F1582" s="141" t="s">
        <v>33401</v>
      </c>
      <c r="G1582" s="141" t="s">
        <v>33402</v>
      </c>
      <c r="H1582" s="116" t="str">
        <f>_xlfn.CONCAT("(","${Variables:",C1582,"_kcat}"," * ",C1582," * ",E1582,") / (","${Variables:",C1582,"_km}"," + (",C1582," * ", E1582,"))")</f>
        <v>(${Variables:E2_7_7_65_kcat} * E2_7_7_65 * C00044 ) / (${Variables:E2_7_7_65_km} + (E2_7_7_65 * C00044 ))</v>
      </c>
      <c r="I1582" s="121" t="str">
        <f>_xlfn.CONCAT("r",A1582,": ",D1582," -&gt; ",F1582," | ",H1582)</f>
        <v>r1581: C00044  -&gt; C16463 + C00013 | (${Variables:E2_7_7_65_kcat} * E2_7_7_65 * C00044 ) / (${Variables:E2_7_7_65_km} + (E2_7_7_65 * C00044 ))</v>
      </c>
    </row>
    <row r="1583" spans="1:9" s="82" customFormat="1" ht="25">
      <c r="A1583" s="116">
        <f t="shared" si="49"/>
        <v>1582</v>
      </c>
      <c r="B1583" s="114" t="s">
        <v>29212</v>
      </c>
      <c r="C1583" s="116" t="str">
        <f t="shared" si="48"/>
        <v>E2_7_7_65</v>
      </c>
      <c r="D1583" s="137" t="s">
        <v>21952</v>
      </c>
      <c r="E1583" s="138" t="s">
        <v>21952</v>
      </c>
      <c r="F1583" s="141" t="s">
        <v>33401</v>
      </c>
      <c r="G1583" s="141" t="s">
        <v>33402</v>
      </c>
      <c r="H1583" s="116" t="str">
        <f>_xlfn.CONCAT("(","${Variables:",C1583,"_kcat}"," * ",C1583," * ",E1583,") / (","${Variables:",C1583,"_km}"," + (",C1583," * ", E1583,"))")</f>
        <v>(${Variables:E2_7_7_65_kcat} * E2_7_7_65 * C00044 ) / (${Variables:E2_7_7_65_km} + (E2_7_7_65 * C00044 ))</v>
      </c>
      <c r="I1583" s="121" t="str">
        <f>_xlfn.CONCAT("r",A1583,": ",D1583," -&gt; ",F1583," | ",H1583)</f>
        <v>r1582: C00044  -&gt; C16463 + C00013 | (${Variables:E2_7_7_65_kcat} * E2_7_7_65 * C00044 ) / (${Variables:E2_7_7_65_km} + (E2_7_7_65 * C00044 ))</v>
      </c>
    </row>
    <row r="1584" spans="1:9" s="82" customFormat="1" ht="25">
      <c r="A1584" s="116">
        <f t="shared" si="49"/>
        <v>1583</v>
      </c>
      <c r="B1584" s="114" t="s">
        <v>29212</v>
      </c>
      <c r="C1584" s="116" t="str">
        <f t="shared" si="48"/>
        <v>E2_7_7_65</v>
      </c>
      <c r="D1584" s="137" t="s">
        <v>21952</v>
      </c>
      <c r="E1584" s="138" t="s">
        <v>21952</v>
      </c>
      <c r="F1584" s="141" t="s">
        <v>33401</v>
      </c>
      <c r="G1584" s="141" t="s">
        <v>33402</v>
      </c>
      <c r="H1584" s="116" t="str">
        <f>_xlfn.CONCAT("(","${Variables:",C1584,"_kcat}"," * ",C1584," * ",E1584,") / (","${Variables:",C1584,"_km}"," + (",C1584," * ", E1584,"))")</f>
        <v>(${Variables:E2_7_7_65_kcat} * E2_7_7_65 * C00044 ) / (${Variables:E2_7_7_65_km} + (E2_7_7_65 * C00044 ))</v>
      </c>
      <c r="I1584" s="121" t="str">
        <f>_xlfn.CONCAT("r",A1584,": ",D1584," -&gt; ",F1584," | ",H1584)</f>
        <v>r1583: C00044  -&gt; C16463 + C00013 | (${Variables:E2_7_7_65_kcat} * E2_7_7_65 * C00044 ) / (${Variables:E2_7_7_65_km} + (E2_7_7_65 * C00044 ))</v>
      </c>
    </row>
    <row r="1585" spans="1:9" s="82" customFormat="1" ht="25">
      <c r="A1585" s="116">
        <f t="shared" si="49"/>
        <v>1584</v>
      </c>
      <c r="B1585" s="114" t="s">
        <v>29212</v>
      </c>
      <c r="C1585" s="116" t="str">
        <f t="shared" si="48"/>
        <v>E2_7_7_65</v>
      </c>
      <c r="D1585" s="137" t="s">
        <v>21952</v>
      </c>
      <c r="E1585" s="138" t="s">
        <v>21952</v>
      </c>
      <c r="F1585" s="141" t="s">
        <v>33401</v>
      </c>
      <c r="G1585" s="141" t="s">
        <v>33402</v>
      </c>
      <c r="H1585" s="116" t="str">
        <f>_xlfn.CONCAT("(","${Variables:",C1585,"_kcat}"," * ",C1585," * ",E1585,") / (","${Variables:",C1585,"_km}"," + (",C1585," * ", E1585,"))")</f>
        <v>(${Variables:E2_7_7_65_kcat} * E2_7_7_65 * C00044 ) / (${Variables:E2_7_7_65_km} + (E2_7_7_65 * C00044 ))</v>
      </c>
      <c r="I1585" s="121" t="str">
        <f>_xlfn.CONCAT("r",A1585,": ",D1585," -&gt; ",F1585," | ",H1585)</f>
        <v>r1584: C00044  -&gt; C16463 + C00013 | (${Variables:E2_7_7_65_kcat} * E2_7_7_65 * C00044 ) / (${Variables:E2_7_7_65_km} + (E2_7_7_65 * C00044 ))</v>
      </c>
    </row>
    <row r="1586" spans="1:9" s="82" customFormat="1" ht="25">
      <c r="A1586" s="116">
        <f t="shared" si="49"/>
        <v>1585</v>
      </c>
      <c r="B1586" s="114" t="s">
        <v>29212</v>
      </c>
      <c r="C1586" s="116" t="str">
        <f t="shared" si="48"/>
        <v>E2_7_7_65</v>
      </c>
      <c r="D1586" s="137" t="s">
        <v>21952</v>
      </c>
      <c r="E1586" s="138" t="s">
        <v>21952</v>
      </c>
      <c r="F1586" s="141" t="s">
        <v>33401</v>
      </c>
      <c r="G1586" s="141" t="s">
        <v>33402</v>
      </c>
      <c r="H1586" s="116" t="str">
        <f>_xlfn.CONCAT("(","${Variables:",C1586,"_kcat}"," * ",C1586," * ",E1586,") / (","${Variables:",C1586,"_km}"," + (",C1586," * ", E1586,"))")</f>
        <v>(${Variables:E2_7_7_65_kcat} * E2_7_7_65 * C00044 ) / (${Variables:E2_7_7_65_km} + (E2_7_7_65 * C00044 ))</v>
      </c>
      <c r="I1586" s="121" t="str">
        <f>_xlfn.CONCAT("r",A1586,": ",D1586," -&gt; ",F1586," | ",H1586)</f>
        <v>r1585: C00044  -&gt; C16463 + C00013 | (${Variables:E2_7_7_65_kcat} * E2_7_7_65 * C00044 ) / (${Variables:E2_7_7_65_km} + (E2_7_7_65 * C00044 ))</v>
      </c>
    </row>
    <row r="1587" spans="1:9" s="82" customFormat="1" ht="25">
      <c r="A1587" s="116">
        <f t="shared" si="49"/>
        <v>1586</v>
      </c>
      <c r="B1587" s="114" t="s">
        <v>29212</v>
      </c>
      <c r="C1587" s="116" t="str">
        <f t="shared" si="48"/>
        <v>E2_7_7_65</v>
      </c>
      <c r="D1587" s="137" t="s">
        <v>21952</v>
      </c>
      <c r="E1587" s="138" t="s">
        <v>21952</v>
      </c>
      <c r="F1587" s="141" t="s">
        <v>33401</v>
      </c>
      <c r="G1587" s="141" t="s">
        <v>33402</v>
      </c>
      <c r="H1587" s="116" t="str">
        <f>_xlfn.CONCAT("(","${Variables:",C1587,"_kcat}"," * ",C1587," * ",E1587,") / (","${Variables:",C1587,"_km}"," + (",C1587," * ", E1587,"))")</f>
        <v>(${Variables:E2_7_7_65_kcat} * E2_7_7_65 * C00044 ) / (${Variables:E2_7_7_65_km} + (E2_7_7_65 * C00044 ))</v>
      </c>
      <c r="I1587" s="121" t="str">
        <f>_xlfn.CONCAT("r",A1587,": ",D1587," -&gt; ",F1587," | ",H1587)</f>
        <v>r1586: C00044  -&gt; C16463 + C00013 | (${Variables:E2_7_7_65_kcat} * E2_7_7_65 * C00044 ) / (${Variables:E2_7_7_65_km} + (E2_7_7_65 * C00044 ))</v>
      </c>
    </row>
    <row r="1588" spans="1:9" s="82" customFormat="1" ht="25">
      <c r="A1588" s="116">
        <f t="shared" si="49"/>
        <v>1587</v>
      </c>
      <c r="B1588" s="114" t="s">
        <v>29212</v>
      </c>
      <c r="C1588" s="116" t="str">
        <f t="shared" si="48"/>
        <v>E2_7_7_65</v>
      </c>
      <c r="D1588" s="137" t="s">
        <v>21952</v>
      </c>
      <c r="E1588" s="138" t="s">
        <v>21952</v>
      </c>
      <c r="F1588" s="141" t="s">
        <v>33401</v>
      </c>
      <c r="G1588" s="141" t="s">
        <v>33402</v>
      </c>
      <c r="H1588" s="116" t="str">
        <f>_xlfn.CONCAT("(","${Variables:",C1588,"_kcat}"," * ",C1588," * ",E1588,") / (","${Variables:",C1588,"_km}"," + (",C1588," * ", E1588,"))")</f>
        <v>(${Variables:E2_7_7_65_kcat} * E2_7_7_65 * C00044 ) / (${Variables:E2_7_7_65_km} + (E2_7_7_65 * C00044 ))</v>
      </c>
      <c r="I1588" s="121" t="str">
        <f>_xlfn.CONCAT("r",A1588,": ",D1588," -&gt; ",F1588," | ",H1588)</f>
        <v>r1587: C00044  -&gt; C16463 + C00013 | (${Variables:E2_7_7_65_kcat} * E2_7_7_65 * C00044 ) / (${Variables:E2_7_7_65_km} + (E2_7_7_65 * C00044 ))</v>
      </c>
    </row>
    <row r="1589" spans="1:9" s="82" customFormat="1" ht="25">
      <c r="A1589" s="116">
        <f t="shared" si="49"/>
        <v>1588</v>
      </c>
      <c r="B1589" s="114" t="s">
        <v>29212</v>
      </c>
      <c r="C1589" s="116" t="str">
        <f t="shared" si="48"/>
        <v>E2_7_7_65</v>
      </c>
      <c r="D1589" s="137" t="s">
        <v>21952</v>
      </c>
      <c r="E1589" s="138" t="s">
        <v>21952</v>
      </c>
      <c r="F1589" s="141" t="s">
        <v>33401</v>
      </c>
      <c r="G1589" s="141" t="s">
        <v>33402</v>
      </c>
      <c r="H1589" s="116" t="str">
        <f>_xlfn.CONCAT("(","${Variables:",C1589,"_kcat}"," * ",C1589," * ",E1589,") / (","${Variables:",C1589,"_km}"," + (",C1589," * ", E1589,"))")</f>
        <v>(${Variables:E2_7_7_65_kcat} * E2_7_7_65 * C00044 ) / (${Variables:E2_7_7_65_km} + (E2_7_7_65 * C00044 ))</v>
      </c>
      <c r="I1589" s="121" t="str">
        <f>_xlfn.CONCAT("r",A1589,": ",D1589," -&gt; ",F1589," | ",H1589)</f>
        <v>r1588: C00044  -&gt; C16463 + C00013 | (${Variables:E2_7_7_65_kcat} * E2_7_7_65 * C00044 ) / (${Variables:E2_7_7_65_km} + (E2_7_7_65 * C00044 ))</v>
      </c>
    </row>
    <row r="1590" spans="1:9" s="82" customFormat="1" ht="25">
      <c r="A1590" s="116">
        <f t="shared" si="49"/>
        <v>1589</v>
      </c>
      <c r="B1590" s="114" t="s">
        <v>29212</v>
      </c>
      <c r="C1590" s="116" t="str">
        <f t="shared" si="48"/>
        <v>E2_7_7_65</v>
      </c>
      <c r="D1590" s="137" t="s">
        <v>21952</v>
      </c>
      <c r="E1590" s="138" t="s">
        <v>21952</v>
      </c>
      <c r="F1590" s="141" t="s">
        <v>33401</v>
      </c>
      <c r="G1590" s="141" t="s">
        <v>33402</v>
      </c>
      <c r="H1590" s="116" t="str">
        <f>_xlfn.CONCAT("(","${Variables:",C1590,"_kcat}"," * ",C1590," * ",E1590,") / (","${Variables:",C1590,"_km}"," + (",C1590," * ", E1590,"))")</f>
        <v>(${Variables:E2_7_7_65_kcat} * E2_7_7_65 * C00044 ) / (${Variables:E2_7_7_65_km} + (E2_7_7_65 * C00044 ))</v>
      </c>
      <c r="I1590" s="121" t="str">
        <f>_xlfn.CONCAT("r",A1590,": ",D1590," -&gt; ",F1590," | ",H1590)</f>
        <v>r1589: C00044  -&gt; C16463 + C00013 | (${Variables:E2_7_7_65_kcat} * E2_7_7_65 * C00044 ) / (${Variables:E2_7_7_65_km} + (E2_7_7_65 * C00044 ))</v>
      </c>
    </row>
    <row r="1591" spans="1:9" s="82" customFormat="1" ht="25">
      <c r="A1591" s="116">
        <f t="shared" si="49"/>
        <v>1590</v>
      </c>
      <c r="B1591" s="114" t="s">
        <v>29213</v>
      </c>
      <c r="C1591" s="116" t="str">
        <f t="shared" si="48"/>
        <v>E2_7_7_7</v>
      </c>
      <c r="D1591" s="134" t="s">
        <v>33403</v>
      </c>
      <c r="E1591" s="135" t="s">
        <v>33404</v>
      </c>
      <c r="F1591" s="141" t="s">
        <v>33405</v>
      </c>
      <c r="G1591" s="141" t="s">
        <v>33406</v>
      </c>
      <c r="H1591" s="116" t="str">
        <f>_xlfn.CONCAT("(","${Variables:",C1591,"_kcat}"," * ",C1591," * ",E1591,") / (","${Variables:",C1591,"_km}"," + (",C1591," * ", E1591,"))")</f>
        <v>(${Variables:E2_7_7_7_kcat} * E2_7_7_7 * C00677 * C00039) / (${Variables:E2_7_7_7_km} + (E2_7_7_7 * C00677 * C00039))</v>
      </c>
      <c r="I1591" s="121" t="str">
        <f>_xlfn.CONCAT("r",A1591,": ",D1591," -&gt; ",F1591," | ",H1591)</f>
        <v>r1590: C00677 + C00039 -&gt; C00013 + C00039 | (${Variables:E2_7_7_7_kcat} * E2_7_7_7 * C00677 * C00039) / (${Variables:E2_7_7_7_km} + (E2_7_7_7 * C00677 * C00039))</v>
      </c>
    </row>
    <row r="1592" spans="1:9" s="82" customFormat="1" ht="25">
      <c r="A1592" s="116">
        <f t="shared" si="49"/>
        <v>1591</v>
      </c>
      <c r="B1592" s="114" t="s">
        <v>29213</v>
      </c>
      <c r="C1592" s="116" t="str">
        <f t="shared" si="48"/>
        <v>E2_7_7_7</v>
      </c>
      <c r="D1592" s="137" t="s">
        <v>33407</v>
      </c>
      <c r="E1592" s="138" t="s">
        <v>33408</v>
      </c>
      <c r="F1592" s="136" t="s">
        <v>33405</v>
      </c>
      <c r="G1592" s="136" t="s">
        <v>33406</v>
      </c>
      <c r="H1592" s="116" t="str">
        <f>_xlfn.CONCAT("(","${Variables:",C1592,"_kcat}"," * ",C1592," * ",E1592,") / (","${Variables:",C1592,"_km}"," + (",C1592," * ", E1592,"))")</f>
        <v>(${Variables:E2_7_7_7_kcat} * E2_7_7_7 * C00131 * C00039) / (${Variables:E2_7_7_7_km} + (E2_7_7_7 * C00131 * C00039))</v>
      </c>
      <c r="I1592" s="121" t="str">
        <f>_xlfn.CONCAT("r",A1592,": ",D1592," -&gt; ",F1592," | ",H1592)</f>
        <v>r1591: C00131 + C00039 -&gt; C00013 + C00039 | (${Variables:E2_7_7_7_kcat} * E2_7_7_7 * C00131 * C00039) / (${Variables:E2_7_7_7_km} + (E2_7_7_7 * C00131 * C00039))</v>
      </c>
    </row>
    <row r="1593" spans="1:9" s="82" customFormat="1" ht="25">
      <c r="A1593" s="116">
        <f t="shared" si="49"/>
        <v>1592</v>
      </c>
      <c r="B1593" s="114" t="s">
        <v>29213</v>
      </c>
      <c r="C1593" s="116" t="str">
        <f t="shared" si="48"/>
        <v>E2_7_7_7</v>
      </c>
      <c r="D1593" s="134" t="s">
        <v>33409</v>
      </c>
      <c r="E1593" s="135" t="s">
        <v>33410</v>
      </c>
      <c r="F1593" s="141" t="s">
        <v>33405</v>
      </c>
      <c r="G1593" s="141" t="s">
        <v>33406</v>
      </c>
      <c r="H1593" s="116" t="str">
        <f>_xlfn.CONCAT("(","${Variables:",C1593,"_kcat}"," * ",C1593," * ",E1593,") / (","${Variables:",C1593,"_km}"," + (",C1593," * ", E1593,"))")</f>
        <v>(${Variables:E2_7_7_7_kcat} * E2_7_7_7 * C00286 * C00039) / (${Variables:E2_7_7_7_km} + (E2_7_7_7 * C00286 * C00039))</v>
      </c>
      <c r="I1593" s="121" t="str">
        <f>_xlfn.CONCAT("r",A1593,": ",D1593," -&gt; ",F1593," | ",H1593)</f>
        <v>r1592: C00286 + C00039 -&gt; C00013 + C00039 | (${Variables:E2_7_7_7_kcat} * E2_7_7_7 * C00286 * C00039) / (${Variables:E2_7_7_7_km} + (E2_7_7_7 * C00286 * C00039))</v>
      </c>
    </row>
    <row r="1594" spans="1:9" s="82" customFormat="1" ht="25">
      <c r="A1594" s="116">
        <f t="shared" si="49"/>
        <v>1593</v>
      </c>
      <c r="B1594" s="114" t="s">
        <v>29213</v>
      </c>
      <c r="C1594" s="116" t="str">
        <f t="shared" si="48"/>
        <v>E2_7_7_7</v>
      </c>
      <c r="D1594" s="137" t="s">
        <v>33411</v>
      </c>
      <c r="E1594" s="138" t="s">
        <v>33412</v>
      </c>
      <c r="F1594" s="137" t="s">
        <v>33405</v>
      </c>
      <c r="G1594" s="137" t="s">
        <v>33406</v>
      </c>
      <c r="H1594" s="116" t="str">
        <f>_xlfn.CONCAT("(","${Variables:",C1594,"_kcat}"," * ",C1594," * ",E1594,") / (","${Variables:",C1594,"_km}"," + (",C1594," * ", E1594,"))")</f>
        <v>(${Variables:E2_7_7_7_kcat} * E2_7_7_7 * C00458 * C00039) / (${Variables:E2_7_7_7_km} + (E2_7_7_7 * C00458 * C00039))</v>
      </c>
      <c r="I1594" s="121" t="str">
        <f>_xlfn.CONCAT("r",A1594,": ",D1594," -&gt; ",F1594," | ",H1594)</f>
        <v>r1593: C00458 + C00039 -&gt; C00013 + C00039 | (${Variables:E2_7_7_7_kcat} * E2_7_7_7 * C00458 * C00039) / (${Variables:E2_7_7_7_km} + (E2_7_7_7 * C00458 * C00039))</v>
      </c>
    </row>
    <row r="1595" spans="1:9" s="82" customFormat="1" ht="25">
      <c r="A1595" s="116">
        <f t="shared" si="49"/>
        <v>1594</v>
      </c>
      <c r="B1595" s="114" t="s">
        <v>29213</v>
      </c>
      <c r="C1595" s="116" t="str">
        <f t="shared" si="48"/>
        <v>E2_7_7_7</v>
      </c>
      <c r="D1595" s="137" t="s">
        <v>33413</v>
      </c>
      <c r="E1595" s="138" t="s">
        <v>33414</v>
      </c>
      <c r="F1595" s="136" t="s">
        <v>33405</v>
      </c>
      <c r="G1595" s="136" t="s">
        <v>33406</v>
      </c>
      <c r="H1595" s="116" t="str">
        <f>_xlfn.CONCAT("(","${Variables:",C1595,"_kcat}"," * ",C1595," * ",E1595,") / (","${Variables:",C1595,"_km}"," + (",C1595," * ", E1595,"))")</f>
        <v>(${Variables:E2_7_7_7_kcat} * E2_7_7_7 * C00459 * C00039) / (${Variables:E2_7_7_7_km} + (E2_7_7_7 * C00459 * C00039))</v>
      </c>
      <c r="I1595" s="121" t="str">
        <f>_xlfn.CONCAT("r",A1595,": ",D1595," -&gt; ",F1595," | ",H1595)</f>
        <v>r1594: C00459 + C00039 -&gt; C00013 + C00039 | (${Variables:E2_7_7_7_kcat} * E2_7_7_7 * C00459 * C00039) / (${Variables:E2_7_7_7_km} + (E2_7_7_7 * C00459 * C00039))</v>
      </c>
    </row>
    <row r="1596" spans="1:9" s="82" customFormat="1" ht="25">
      <c r="A1596" s="116">
        <f t="shared" si="49"/>
        <v>1595</v>
      </c>
      <c r="B1596" s="114" t="s">
        <v>29213</v>
      </c>
      <c r="C1596" s="116" t="str">
        <f t="shared" si="48"/>
        <v>E2_7_7_7</v>
      </c>
      <c r="D1596" s="134" t="s">
        <v>21968</v>
      </c>
      <c r="E1596" s="135" t="s">
        <v>21968</v>
      </c>
      <c r="F1596" s="141" t="s">
        <v>21969</v>
      </c>
      <c r="G1596" s="141" t="s">
        <v>21969</v>
      </c>
      <c r="H1596" s="116" t="str">
        <f>_xlfn.CONCAT("(","${Variables:",C1596,"_kcat}"," * ",C1596," * ",E1596,") / (","${Variables:",C1596,"_km}"," + (",C1596," * ", E1596,"))")</f>
        <v>(${Variables:E2_7_7_7_kcat} * E2_7_7_7 * C11039) / (${Variables:E2_7_7_7_km} + (E2_7_7_7 * C11039))</v>
      </c>
      <c r="I1596" s="121" t="str">
        <f>_xlfn.CONCAT("r",A1596,": ",D1596," -&gt; ",F1596," | ",H1596)</f>
        <v>r1595: C11039 -&gt; C21031 | (${Variables:E2_7_7_7_kcat} * E2_7_7_7 * C11039) / (${Variables:E2_7_7_7_km} + (E2_7_7_7 * C11039))</v>
      </c>
    </row>
    <row r="1597" spans="1:9" s="82" customFormat="1" ht="25">
      <c r="A1597" s="116">
        <f t="shared" si="49"/>
        <v>1596</v>
      </c>
      <c r="B1597" s="114" t="s">
        <v>29213</v>
      </c>
      <c r="C1597" s="116" t="str">
        <f t="shared" si="48"/>
        <v>E2_7_7_7</v>
      </c>
      <c r="D1597" s="134" t="s">
        <v>33403</v>
      </c>
      <c r="E1597" s="135" t="s">
        <v>33404</v>
      </c>
      <c r="F1597" s="141" t="s">
        <v>33405</v>
      </c>
      <c r="G1597" s="141" t="s">
        <v>33406</v>
      </c>
      <c r="H1597" s="116" t="str">
        <f>_xlfn.CONCAT("(","${Variables:",C1597,"_kcat}"," * ",C1597," * ",E1597,") / (","${Variables:",C1597,"_km}"," + (",C1597," * ", E1597,"))")</f>
        <v>(${Variables:E2_7_7_7_kcat} * E2_7_7_7 * C00677 * C00039) / (${Variables:E2_7_7_7_km} + (E2_7_7_7 * C00677 * C00039))</v>
      </c>
      <c r="I1597" s="121" t="str">
        <f>_xlfn.CONCAT("r",A1597,": ",D1597," -&gt; ",F1597," | ",H1597)</f>
        <v>r1596: C00677 + C00039 -&gt; C00013 + C00039 | (${Variables:E2_7_7_7_kcat} * E2_7_7_7 * C00677 * C00039) / (${Variables:E2_7_7_7_km} + (E2_7_7_7 * C00677 * C00039))</v>
      </c>
    </row>
    <row r="1598" spans="1:9" s="82" customFormat="1" ht="25">
      <c r="A1598" s="116">
        <f t="shared" si="49"/>
        <v>1597</v>
      </c>
      <c r="B1598" s="114" t="s">
        <v>29213</v>
      </c>
      <c r="C1598" s="116" t="str">
        <f t="shared" si="48"/>
        <v>E2_7_7_7</v>
      </c>
      <c r="D1598" s="137" t="s">
        <v>33407</v>
      </c>
      <c r="E1598" s="138" t="s">
        <v>33408</v>
      </c>
      <c r="F1598" s="136" t="s">
        <v>33405</v>
      </c>
      <c r="G1598" s="136" t="s">
        <v>33406</v>
      </c>
      <c r="H1598" s="116" t="str">
        <f>_xlfn.CONCAT("(","${Variables:",C1598,"_kcat}"," * ",C1598," * ",E1598,") / (","${Variables:",C1598,"_km}"," + (",C1598," * ", E1598,"))")</f>
        <v>(${Variables:E2_7_7_7_kcat} * E2_7_7_7 * C00131 * C00039) / (${Variables:E2_7_7_7_km} + (E2_7_7_7 * C00131 * C00039))</v>
      </c>
      <c r="I1598" s="121" t="str">
        <f>_xlfn.CONCAT("r",A1598,": ",D1598," -&gt; ",F1598," | ",H1598)</f>
        <v>r1597: C00131 + C00039 -&gt; C00013 + C00039 | (${Variables:E2_7_7_7_kcat} * E2_7_7_7 * C00131 * C00039) / (${Variables:E2_7_7_7_km} + (E2_7_7_7 * C00131 * C00039))</v>
      </c>
    </row>
    <row r="1599" spans="1:9" s="82" customFormat="1" ht="25">
      <c r="A1599" s="116">
        <f t="shared" si="49"/>
        <v>1598</v>
      </c>
      <c r="B1599" s="114" t="s">
        <v>29213</v>
      </c>
      <c r="C1599" s="116" t="str">
        <f t="shared" si="48"/>
        <v>E2_7_7_7</v>
      </c>
      <c r="D1599" s="134" t="s">
        <v>33409</v>
      </c>
      <c r="E1599" s="135" t="s">
        <v>33410</v>
      </c>
      <c r="F1599" s="141" t="s">
        <v>33405</v>
      </c>
      <c r="G1599" s="141" t="s">
        <v>33406</v>
      </c>
      <c r="H1599" s="116" t="str">
        <f>_xlfn.CONCAT("(","${Variables:",C1599,"_kcat}"," * ",C1599," * ",E1599,") / (","${Variables:",C1599,"_km}"," + (",C1599," * ", E1599,"))")</f>
        <v>(${Variables:E2_7_7_7_kcat} * E2_7_7_7 * C00286 * C00039) / (${Variables:E2_7_7_7_km} + (E2_7_7_7 * C00286 * C00039))</v>
      </c>
      <c r="I1599" s="121" t="str">
        <f>_xlfn.CONCAT("r",A1599,": ",D1599," -&gt; ",F1599," | ",H1599)</f>
        <v>r1598: C00286 + C00039 -&gt; C00013 + C00039 | (${Variables:E2_7_7_7_kcat} * E2_7_7_7 * C00286 * C00039) / (${Variables:E2_7_7_7_km} + (E2_7_7_7 * C00286 * C00039))</v>
      </c>
    </row>
    <row r="1600" spans="1:9" s="82" customFormat="1" ht="25">
      <c r="A1600" s="116">
        <f t="shared" si="49"/>
        <v>1599</v>
      </c>
      <c r="B1600" s="114" t="s">
        <v>29213</v>
      </c>
      <c r="C1600" s="116" t="str">
        <f t="shared" si="48"/>
        <v>E2_7_7_7</v>
      </c>
      <c r="D1600" s="137" t="s">
        <v>33411</v>
      </c>
      <c r="E1600" s="138" t="s">
        <v>33412</v>
      </c>
      <c r="F1600" s="137" t="s">
        <v>33405</v>
      </c>
      <c r="G1600" s="137" t="s">
        <v>33406</v>
      </c>
      <c r="H1600" s="116" t="str">
        <f>_xlfn.CONCAT("(","${Variables:",C1600,"_kcat}"," * ",C1600," * ",E1600,") / (","${Variables:",C1600,"_km}"," + (",C1600," * ", E1600,"))")</f>
        <v>(${Variables:E2_7_7_7_kcat} * E2_7_7_7 * C00458 * C00039) / (${Variables:E2_7_7_7_km} + (E2_7_7_7 * C00458 * C00039))</v>
      </c>
      <c r="I1600" s="121" t="str">
        <f>_xlfn.CONCAT("r",A1600,": ",D1600," -&gt; ",F1600," | ",H1600)</f>
        <v>r1599: C00458 + C00039 -&gt; C00013 + C00039 | (${Variables:E2_7_7_7_kcat} * E2_7_7_7 * C00458 * C00039) / (${Variables:E2_7_7_7_km} + (E2_7_7_7 * C00458 * C00039))</v>
      </c>
    </row>
    <row r="1601" spans="1:9" s="82" customFormat="1" ht="25">
      <c r="A1601" s="116">
        <f t="shared" si="49"/>
        <v>1600</v>
      </c>
      <c r="B1601" s="114" t="s">
        <v>29213</v>
      </c>
      <c r="C1601" s="116" t="str">
        <f t="shared" si="48"/>
        <v>E2_7_7_7</v>
      </c>
      <c r="D1601" s="137" t="s">
        <v>33413</v>
      </c>
      <c r="E1601" s="138" t="s">
        <v>33414</v>
      </c>
      <c r="F1601" s="136" t="s">
        <v>33405</v>
      </c>
      <c r="G1601" s="136" t="s">
        <v>33406</v>
      </c>
      <c r="H1601" s="116" t="str">
        <f>_xlfn.CONCAT("(","${Variables:",C1601,"_kcat}"," * ",C1601," * ",E1601,") / (","${Variables:",C1601,"_km}"," + (",C1601," * ", E1601,"))")</f>
        <v>(${Variables:E2_7_7_7_kcat} * E2_7_7_7 * C00459 * C00039) / (${Variables:E2_7_7_7_km} + (E2_7_7_7 * C00459 * C00039))</v>
      </c>
      <c r="I1601" s="121" t="str">
        <f>_xlfn.CONCAT("r",A1601,": ",D1601," -&gt; ",F1601," | ",H1601)</f>
        <v>r1600: C00459 + C00039 -&gt; C00013 + C00039 | (${Variables:E2_7_7_7_kcat} * E2_7_7_7 * C00459 * C00039) / (${Variables:E2_7_7_7_km} + (E2_7_7_7 * C00459 * C00039))</v>
      </c>
    </row>
    <row r="1602" spans="1:9" s="82" customFormat="1" ht="25">
      <c r="A1602" s="116">
        <f t="shared" si="49"/>
        <v>1601</v>
      </c>
      <c r="B1602" s="114" t="s">
        <v>29213</v>
      </c>
      <c r="C1602" s="116" t="str">
        <f t="shared" si="48"/>
        <v>E2_7_7_7</v>
      </c>
      <c r="D1602" s="134" t="s">
        <v>21968</v>
      </c>
      <c r="E1602" s="135" t="s">
        <v>21968</v>
      </c>
      <c r="F1602" s="141" t="s">
        <v>21969</v>
      </c>
      <c r="G1602" s="141" t="s">
        <v>21969</v>
      </c>
      <c r="H1602" s="116" t="str">
        <f>_xlfn.CONCAT("(","${Variables:",C1602,"_kcat}"," * ",C1602," * ",E1602,") / (","${Variables:",C1602,"_km}"," + (",C1602," * ", E1602,"))")</f>
        <v>(${Variables:E2_7_7_7_kcat} * E2_7_7_7 * C11039) / (${Variables:E2_7_7_7_km} + (E2_7_7_7 * C11039))</v>
      </c>
      <c r="I1602" s="121" t="str">
        <f>_xlfn.CONCAT("r",A1602,": ",D1602," -&gt; ",F1602," | ",H1602)</f>
        <v>r1601: C11039 -&gt; C21031 | (${Variables:E2_7_7_7_kcat} * E2_7_7_7 * C11039) / (${Variables:E2_7_7_7_km} + (E2_7_7_7 * C11039))</v>
      </c>
    </row>
    <row r="1603" spans="1:9" s="82" customFormat="1" ht="25">
      <c r="A1603" s="116">
        <f t="shared" si="49"/>
        <v>1602</v>
      </c>
      <c r="B1603" s="114" t="s">
        <v>29213</v>
      </c>
      <c r="C1603" s="116" t="str">
        <f t="shared" ref="C1603:C1666" si="50">CONCATENATE("E",B1603)</f>
        <v>E2_7_7_7</v>
      </c>
      <c r="D1603" s="134" t="s">
        <v>33403</v>
      </c>
      <c r="E1603" s="135" t="s">
        <v>33404</v>
      </c>
      <c r="F1603" s="141" t="s">
        <v>33405</v>
      </c>
      <c r="G1603" s="141" t="s">
        <v>33406</v>
      </c>
      <c r="H1603" s="116" t="str">
        <f>_xlfn.CONCAT("(","${Variables:",C1603,"_kcat}"," * ",C1603," * ",E1603,") / (","${Variables:",C1603,"_km}"," + (",C1603," * ", E1603,"))")</f>
        <v>(${Variables:E2_7_7_7_kcat} * E2_7_7_7 * C00677 * C00039) / (${Variables:E2_7_7_7_km} + (E2_7_7_7 * C00677 * C00039))</v>
      </c>
      <c r="I1603" s="121" t="str">
        <f>_xlfn.CONCAT("r",A1603,": ",D1603," -&gt; ",F1603," | ",H1603)</f>
        <v>r1602: C00677 + C00039 -&gt; C00013 + C00039 | (${Variables:E2_7_7_7_kcat} * E2_7_7_7 * C00677 * C00039) / (${Variables:E2_7_7_7_km} + (E2_7_7_7 * C00677 * C00039))</v>
      </c>
    </row>
    <row r="1604" spans="1:9" s="82" customFormat="1" ht="25">
      <c r="A1604" s="116">
        <f t="shared" ref="A1604:A1667" si="51">A1603+1</f>
        <v>1603</v>
      </c>
      <c r="B1604" s="114" t="s">
        <v>29213</v>
      </c>
      <c r="C1604" s="116" t="str">
        <f t="shared" si="50"/>
        <v>E2_7_7_7</v>
      </c>
      <c r="D1604" s="137" t="s">
        <v>33407</v>
      </c>
      <c r="E1604" s="138" t="s">
        <v>33408</v>
      </c>
      <c r="F1604" s="136" t="s">
        <v>33405</v>
      </c>
      <c r="G1604" s="136" t="s">
        <v>33406</v>
      </c>
      <c r="H1604" s="116" t="str">
        <f>_xlfn.CONCAT("(","${Variables:",C1604,"_kcat}"," * ",C1604," * ",E1604,") / (","${Variables:",C1604,"_km}"," + (",C1604," * ", E1604,"))")</f>
        <v>(${Variables:E2_7_7_7_kcat} * E2_7_7_7 * C00131 * C00039) / (${Variables:E2_7_7_7_km} + (E2_7_7_7 * C00131 * C00039))</v>
      </c>
      <c r="I1604" s="121" t="str">
        <f>_xlfn.CONCAT("r",A1604,": ",D1604," -&gt; ",F1604," | ",H1604)</f>
        <v>r1603: C00131 + C00039 -&gt; C00013 + C00039 | (${Variables:E2_7_7_7_kcat} * E2_7_7_7 * C00131 * C00039) / (${Variables:E2_7_7_7_km} + (E2_7_7_7 * C00131 * C00039))</v>
      </c>
    </row>
    <row r="1605" spans="1:9" s="82" customFormat="1" ht="25">
      <c r="A1605" s="116">
        <f t="shared" si="51"/>
        <v>1604</v>
      </c>
      <c r="B1605" s="114" t="s">
        <v>29213</v>
      </c>
      <c r="C1605" s="116" t="str">
        <f t="shared" si="50"/>
        <v>E2_7_7_7</v>
      </c>
      <c r="D1605" s="134" t="s">
        <v>33409</v>
      </c>
      <c r="E1605" s="135" t="s">
        <v>33410</v>
      </c>
      <c r="F1605" s="141" t="s">
        <v>33405</v>
      </c>
      <c r="G1605" s="141" t="s">
        <v>33406</v>
      </c>
      <c r="H1605" s="116" t="str">
        <f>_xlfn.CONCAT("(","${Variables:",C1605,"_kcat}"," * ",C1605," * ",E1605,") / (","${Variables:",C1605,"_km}"," + (",C1605," * ", E1605,"))")</f>
        <v>(${Variables:E2_7_7_7_kcat} * E2_7_7_7 * C00286 * C00039) / (${Variables:E2_7_7_7_km} + (E2_7_7_7 * C00286 * C00039))</v>
      </c>
      <c r="I1605" s="121" t="str">
        <f>_xlfn.CONCAT("r",A1605,": ",D1605," -&gt; ",F1605," | ",H1605)</f>
        <v>r1604: C00286 + C00039 -&gt; C00013 + C00039 | (${Variables:E2_7_7_7_kcat} * E2_7_7_7 * C00286 * C00039) / (${Variables:E2_7_7_7_km} + (E2_7_7_7 * C00286 * C00039))</v>
      </c>
    </row>
    <row r="1606" spans="1:9" s="82" customFormat="1" ht="25">
      <c r="A1606" s="116">
        <f t="shared" si="51"/>
        <v>1605</v>
      </c>
      <c r="B1606" s="114" t="s">
        <v>29213</v>
      </c>
      <c r="C1606" s="116" t="str">
        <f t="shared" si="50"/>
        <v>E2_7_7_7</v>
      </c>
      <c r="D1606" s="137" t="s">
        <v>33411</v>
      </c>
      <c r="E1606" s="138" t="s">
        <v>33412</v>
      </c>
      <c r="F1606" s="137" t="s">
        <v>33405</v>
      </c>
      <c r="G1606" s="137" t="s">
        <v>33406</v>
      </c>
      <c r="H1606" s="116" t="str">
        <f>_xlfn.CONCAT("(","${Variables:",C1606,"_kcat}"," * ",C1606," * ",E1606,") / (","${Variables:",C1606,"_km}"," + (",C1606," * ", E1606,"))")</f>
        <v>(${Variables:E2_7_7_7_kcat} * E2_7_7_7 * C00458 * C00039) / (${Variables:E2_7_7_7_km} + (E2_7_7_7 * C00458 * C00039))</v>
      </c>
      <c r="I1606" s="121" t="str">
        <f>_xlfn.CONCAT("r",A1606,": ",D1606," -&gt; ",F1606," | ",H1606)</f>
        <v>r1605: C00458 + C00039 -&gt; C00013 + C00039 | (${Variables:E2_7_7_7_kcat} * E2_7_7_7 * C00458 * C00039) / (${Variables:E2_7_7_7_km} + (E2_7_7_7 * C00458 * C00039))</v>
      </c>
    </row>
    <row r="1607" spans="1:9" s="82" customFormat="1" ht="25">
      <c r="A1607" s="116">
        <f t="shared" si="51"/>
        <v>1606</v>
      </c>
      <c r="B1607" s="114" t="s">
        <v>29213</v>
      </c>
      <c r="C1607" s="116" t="str">
        <f t="shared" si="50"/>
        <v>E2_7_7_7</v>
      </c>
      <c r="D1607" s="137" t="s">
        <v>33413</v>
      </c>
      <c r="E1607" s="138" t="s">
        <v>33414</v>
      </c>
      <c r="F1607" s="136" t="s">
        <v>33405</v>
      </c>
      <c r="G1607" s="136" t="s">
        <v>33406</v>
      </c>
      <c r="H1607" s="116" t="str">
        <f>_xlfn.CONCAT("(","${Variables:",C1607,"_kcat}"," * ",C1607," * ",E1607,") / (","${Variables:",C1607,"_km}"," + (",C1607," * ", E1607,"))")</f>
        <v>(${Variables:E2_7_7_7_kcat} * E2_7_7_7 * C00459 * C00039) / (${Variables:E2_7_7_7_km} + (E2_7_7_7 * C00459 * C00039))</v>
      </c>
      <c r="I1607" s="121" t="str">
        <f>_xlfn.CONCAT("r",A1607,": ",D1607," -&gt; ",F1607," | ",H1607)</f>
        <v>r1606: C00459 + C00039 -&gt; C00013 + C00039 | (${Variables:E2_7_7_7_kcat} * E2_7_7_7 * C00459 * C00039) / (${Variables:E2_7_7_7_km} + (E2_7_7_7 * C00459 * C00039))</v>
      </c>
    </row>
    <row r="1608" spans="1:9" s="82" customFormat="1" ht="25">
      <c r="A1608" s="116">
        <f t="shared" si="51"/>
        <v>1607</v>
      </c>
      <c r="B1608" s="114" t="s">
        <v>29213</v>
      </c>
      <c r="C1608" s="116" t="str">
        <f t="shared" si="50"/>
        <v>E2_7_7_7</v>
      </c>
      <c r="D1608" s="134" t="s">
        <v>21968</v>
      </c>
      <c r="E1608" s="135" t="s">
        <v>21968</v>
      </c>
      <c r="F1608" s="141" t="s">
        <v>21969</v>
      </c>
      <c r="G1608" s="141" t="s">
        <v>21969</v>
      </c>
      <c r="H1608" s="116" t="str">
        <f>_xlfn.CONCAT("(","${Variables:",C1608,"_kcat}"," * ",C1608," * ",E1608,") / (","${Variables:",C1608,"_km}"," + (",C1608," * ", E1608,"))")</f>
        <v>(${Variables:E2_7_7_7_kcat} * E2_7_7_7 * C11039) / (${Variables:E2_7_7_7_km} + (E2_7_7_7 * C11039))</v>
      </c>
      <c r="I1608" s="121" t="str">
        <f>_xlfn.CONCAT("r",A1608,": ",D1608," -&gt; ",F1608," | ",H1608)</f>
        <v>r1607: C11039 -&gt; C21031 | (${Variables:E2_7_7_7_kcat} * E2_7_7_7 * C11039) / (${Variables:E2_7_7_7_km} + (E2_7_7_7 * C11039))</v>
      </c>
    </row>
    <row r="1609" spans="1:9" s="82" customFormat="1" ht="25">
      <c r="A1609" s="116">
        <f t="shared" si="51"/>
        <v>1608</v>
      </c>
      <c r="B1609" s="114" t="s">
        <v>29213</v>
      </c>
      <c r="C1609" s="116" t="str">
        <f t="shared" si="50"/>
        <v>E2_7_7_7</v>
      </c>
      <c r="D1609" s="134" t="s">
        <v>33403</v>
      </c>
      <c r="E1609" s="135" t="s">
        <v>33404</v>
      </c>
      <c r="F1609" s="141" t="s">
        <v>33405</v>
      </c>
      <c r="G1609" s="141" t="s">
        <v>33406</v>
      </c>
      <c r="H1609" s="116" t="str">
        <f>_xlfn.CONCAT("(","${Variables:",C1609,"_kcat}"," * ",C1609," * ",E1609,") / (","${Variables:",C1609,"_km}"," + (",C1609," * ", E1609,"))")</f>
        <v>(${Variables:E2_7_7_7_kcat} * E2_7_7_7 * C00677 * C00039) / (${Variables:E2_7_7_7_km} + (E2_7_7_7 * C00677 * C00039))</v>
      </c>
      <c r="I1609" s="121" t="str">
        <f>_xlfn.CONCAT("r",A1609,": ",D1609," -&gt; ",F1609," | ",H1609)</f>
        <v>r1608: C00677 + C00039 -&gt; C00013 + C00039 | (${Variables:E2_7_7_7_kcat} * E2_7_7_7 * C00677 * C00039) / (${Variables:E2_7_7_7_km} + (E2_7_7_7 * C00677 * C00039))</v>
      </c>
    </row>
    <row r="1610" spans="1:9" s="82" customFormat="1" ht="25">
      <c r="A1610" s="116">
        <f t="shared" si="51"/>
        <v>1609</v>
      </c>
      <c r="B1610" s="114" t="s">
        <v>29213</v>
      </c>
      <c r="C1610" s="116" t="str">
        <f t="shared" si="50"/>
        <v>E2_7_7_7</v>
      </c>
      <c r="D1610" s="137" t="s">
        <v>33407</v>
      </c>
      <c r="E1610" s="138" t="s">
        <v>33408</v>
      </c>
      <c r="F1610" s="136" t="s">
        <v>33405</v>
      </c>
      <c r="G1610" s="136" t="s">
        <v>33406</v>
      </c>
      <c r="H1610" s="116" t="str">
        <f>_xlfn.CONCAT("(","${Variables:",C1610,"_kcat}"," * ",C1610," * ",E1610,") / (","${Variables:",C1610,"_km}"," + (",C1610," * ", E1610,"))")</f>
        <v>(${Variables:E2_7_7_7_kcat} * E2_7_7_7 * C00131 * C00039) / (${Variables:E2_7_7_7_km} + (E2_7_7_7 * C00131 * C00039))</v>
      </c>
      <c r="I1610" s="121" t="str">
        <f>_xlfn.CONCAT("r",A1610,": ",D1610," -&gt; ",F1610," | ",H1610)</f>
        <v>r1609: C00131 + C00039 -&gt; C00013 + C00039 | (${Variables:E2_7_7_7_kcat} * E2_7_7_7 * C00131 * C00039) / (${Variables:E2_7_7_7_km} + (E2_7_7_7 * C00131 * C00039))</v>
      </c>
    </row>
    <row r="1611" spans="1:9" s="82" customFormat="1" ht="25">
      <c r="A1611" s="116">
        <f t="shared" si="51"/>
        <v>1610</v>
      </c>
      <c r="B1611" s="114" t="s">
        <v>29213</v>
      </c>
      <c r="C1611" s="116" t="str">
        <f t="shared" si="50"/>
        <v>E2_7_7_7</v>
      </c>
      <c r="D1611" s="134" t="s">
        <v>33409</v>
      </c>
      <c r="E1611" s="135" t="s">
        <v>33410</v>
      </c>
      <c r="F1611" s="141" t="s">
        <v>33405</v>
      </c>
      <c r="G1611" s="141" t="s">
        <v>33406</v>
      </c>
      <c r="H1611" s="116" t="str">
        <f>_xlfn.CONCAT("(","${Variables:",C1611,"_kcat}"," * ",C1611," * ",E1611,") / (","${Variables:",C1611,"_km}"," + (",C1611," * ", E1611,"))")</f>
        <v>(${Variables:E2_7_7_7_kcat} * E2_7_7_7 * C00286 * C00039) / (${Variables:E2_7_7_7_km} + (E2_7_7_7 * C00286 * C00039))</v>
      </c>
      <c r="I1611" s="121" t="str">
        <f>_xlfn.CONCAT("r",A1611,": ",D1611," -&gt; ",F1611," | ",H1611)</f>
        <v>r1610: C00286 + C00039 -&gt; C00013 + C00039 | (${Variables:E2_7_7_7_kcat} * E2_7_7_7 * C00286 * C00039) / (${Variables:E2_7_7_7_km} + (E2_7_7_7 * C00286 * C00039))</v>
      </c>
    </row>
    <row r="1612" spans="1:9" s="82" customFormat="1" ht="25">
      <c r="A1612" s="116">
        <f t="shared" si="51"/>
        <v>1611</v>
      </c>
      <c r="B1612" s="114" t="s">
        <v>29213</v>
      </c>
      <c r="C1612" s="116" t="str">
        <f t="shared" si="50"/>
        <v>E2_7_7_7</v>
      </c>
      <c r="D1612" s="137" t="s">
        <v>33411</v>
      </c>
      <c r="E1612" s="138" t="s">
        <v>33412</v>
      </c>
      <c r="F1612" s="137" t="s">
        <v>33405</v>
      </c>
      <c r="G1612" s="137" t="s">
        <v>33406</v>
      </c>
      <c r="H1612" s="116" t="str">
        <f>_xlfn.CONCAT("(","${Variables:",C1612,"_kcat}"," * ",C1612," * ",E1612,") / (","${Variables:",C1612,"_km}"," + (",C1612," * ", E1612,"))")</f>
        <v>(${Variables:E2_7_7_7_kcat} * E2_7_7_7 * C00458 * C00039) / (${Variables:E2_7_7_7_km} + (E2_7_7_7 * C00458 * C00039))</v>
      </c>
      <c r="I1612" s="121" t="str">
        <f>_xlfn.CONCAT("r",A1612,": ",D1612," -&gt; ",F1612," | ",H1612)</f>
        <v>r1611: C00458 + C00039 -&gt; C00013 + C00039 | (${Variables:E2_7_7_7_kcat} * E2_7_7_7 * C00458 * C00039) / (${Variables:E2_7_7_7_km} + (E2_7_7_7 * C00458 * C00039))</v>
      </c>
    </row>
    <row r="1613" spans="1:9" s="82" customFormat="1" ht="25">
      <c r="A1613" s="116">
        <f t="shared" si="51"/>
        <v>1612</v>
      </c>
      <c r="B1613" s="114" t="s">
        <v>29213</v>
      </c>
      <c r="C1613" s="116" t="str">
        <f t="shared" si="50"/>
        <v>E2_7_7_7</v>
      </c>
      <c r="D1613" s="137" t="s">
        <v>33413</v>
      </c>
      <c r="E1613" s="138" t="s">
        <v>33414</v>
      </c>
      <c r="F1613" s="136" t="s">
        <v>33405</v>
      </c>
      <c r="G1613" s="136" t="s">
        <v>33406</v>
      </c>
      <c r="H1613" s="116" t="str">
        <f>_xlfn.CONCAT("(","${Variables:",C1613,"_kcat}"," * ",C1613," * ",E1613,") / (","${Variables:",C1613,"_km}"," + (",C1613," * ", E1613,"))")</f>
        <v>(${Variables:E2_7_7_7_kcat} * E2_7_7_7 * C00459 * C00039) / (${Variables:E2_7_7_7_km} + (E2_7_7_7 * C00459 * C00039))</v>
      </c>
      <c r="I1613" s="121" t="str">
        <f>_xlfn.CONCAT("r",A1613,": ",D1613," -&gt; ",F1613," | ",H1613)</f>
        <v>r1612: C00459 + C00039 -&gt; C00013 + C00039 | (${Variables:E2_7_7_7_kcat} * E2_7_7_7 * C00459 * C00039) / (${Variables:E2_7_7_7_km} + (E2_7_7_7 * C00459 * C00039))</v>
      </c>
    </row>
    <row r="1614" spans="1:9" s="82" customFormat="1" ht="25">
      <c r="A1614" s="116">
        <f t="shared" si="51"/>
        <v>1613</v>
      </c>
      <c r="B1614" s="114" t="s">
        <v>29213</v>
      </c>
      <c r="C1614" s="116" t="str">
        <f t="shared" si="50"/>
        <v>E2_7_7_7</v>
      </c>
      <c r="D1614" s="134" t="s">
        <v>21968</v>
      </c>
      <c r="E1614" s="135" t="s">
        <v>21968</v>
      </c>
      <c r="F1614" s="141" t="s">
        <v>21969</v>
      </c>
      <c r="G1614" s="141" t="s">
        <v>21969</v>
      </c>
      <c r="H1614" s="116" t="str">
        <f>_xlfn.CONCAT("(","${Variables:",C1614,"_kcat}"," * ",C1614," * ",E1614,") / (","${Variables:",C1614,"_km}"," + (",C1614," * ", E1614,"))")</f>
        <v>(${Variables:E2_7_7_7_kcat} * E2_7_7_7 * C11039) / (${Variables:E2_7_7_7_km} + (E2_7_7_7 * C11039))</v>
      </c>
      <c r="I1614" s="121" t="str">
        <f>_xlfn.CONCAT("r",A1614,": ",D1614," -&gt; ",F1614," | ",H1614)</f>
        <v>r1613: C11039 -&gt; C21031 | (${Variables:E2_7_7_7_kcat} * E2_7_7_7 * C11039) / (${Variables:E2_7_7_7_km} + (E2_7_7_7 * C11039))</v>
      </c>
    </row>
    <row r="1615" spans="1:9" s="82" customFormat="1" ht="25">
      <c r="A1615" s="116">
        <f t="shared" si="51"/>
        <v>1614</v>
      </c>
      <c r="B1615" s="114" t="s">
        <v>29213</v>
      </c>
      <c r="C1615" s="116" t="str">
        <f t="shared" si="50"/>
        <v>E2_7_7_7</v>
      </c>
      <c r="D1615" s="134" t="s">
        <v>33403</v>
      </c>
      <c r="E1615" s="135" t="s">
        <v>33404</v>
      </c>
      <c r="F1615" s="141" t="s">
        <v>33405</v>
      </c>
      <c r="G1615" s="141" t="s">
        <v>33406</v>
      </c>
      <c r="H1615" s="116" t="str">
        <f>_xlfn.CONCAT("(","${Variables:",C1615,"_kcat}"," * ",C1615," * ",E1615,") / (","${Variables:",C1615,"_km}"," + (",C1615," * ", E1615,"))")</f>
        <v>(${Variables:E2_7_7_7_kcat} * E2_7_7_7 * C00677 * C00039) / (${Variables:E2_7_7_7_km} + (E2_7_7_7 * C00677 * C00039))</v>
      </c>
      <c r="I1615" s="121" t="str">
        <f>_xlfn.CONCAT("r",A1615,": ",D1615," -&gt; ",F1615," | ",H1615)</f>
        <v>r1614: C00677 + C00039 -&gt; C00013 + C00039 | (${Variables:E2_7_7_7_kcat} * E2_7_7_7 * C00677 * C00039) / (${Variables:E2_7_7_7_km} + (E2_7_7_7 * C00677 * C00039))</v>
      </c>
    </row>
    <row r="1616" spans="1:9" s="82" customFormat="1" ht="25">
      <c r="A1616" s="116">
        <f t="shared" si="51"/>
        <v>1615</v>
      </c>
      <c r="B1616" s="114" t="s">
        <v>29213</v>
      </c>
      <c r="C1616" s="116" t="str">
        <f t="shared" si="50"/>
        <v>E2_7_7_7</v>
      </c>
      <c r="D1616" s="137" t="s">
        <v>33407</v>
      </c>
      <c r="E1616" s="138" t="s">
        <v>33408</v>
      </c>
      <c r="F1616" s="136" t="s">
        <v>33405</v>
      </c>
      <c r="G1616" s="136" t="s">
        <v>33406</v>
      </c>
      <c r="H1616" s="116" t="str">
        <f>_xlfn.CONCAT("(","${Variables:",C1616,"_kcat}"," * ",C1616," * ",E1616,") / (","${Variables:",C1616,"_km}"," + (",C1616," * ", E1616,"))")</f>
        <v>(${Variables:E2_7_7_7_kcat} * E2_7_7_7 * C00131 * C00039) / (${Variables:E2_7_7_7_km} + (E2_7_7_7 * C00131 * C00039))</v>
      </c>
      <c r="I1616" s="121" t="str">
        <f>_xlfn.CONCAT("r",A1616,": ",D1616," -&gt; ",F1616," | ",H1616)</f>
        <v>r1615: C00131 + C00039 -&gt; C00013 + C00039 | (${Variables:E2_7_7_7_kcat} * E2_7_7_7 * C00131 * C00039) / (${Variables:E2_7_7_7_km} + (E2_7_7_7 * C00131 * C00039))</v>
      </c>
    </row>
    <row r="1617" spans="1:9" s="82" customFormat="1" ht="25">
      <c r="A1617" s="116">
        <f t="shared" si="51"/>
        <v>1616</v>
      </c>
      <c r="B1617" s="114" t="s">
        <v>29213</v>
      </c>
      <c r="C1617" s="116" t="str">
        <f t="shared" si="50"/>
        <v>E2_7_7_7</v>
      </c>
      <c r="D1617" s="134" t="s">
        <v>33409</v>
      </c>
      <c r="E1617" s="135" t="s">
        <v>33410</v>
      </c>
      <c r="F1617" s="141" t="s">
        <v>33405</v>
      </c>
      <c r="G1617" s="141" t="s">
        <v>33406</v>
      </c>
      <c r="H1617" s="116" t="str">
        <f>_xlfn.CONCAT("(","${Variables:",C1617,"_kcat}"," * ",C1617," * ",E1617,") / (","${Variables:",C1617,"_km}"," + (",C1617," * ", E1617,"))")</f>
        <v>(${Variables:E2_7_7_7_kcat} * E2_7_7_7 * C00286 * C00039) / (${Variables:E2_7_7_7_km} + (E2_7_7_7 * C00286 * C00039))</v>
      </c>
      <c r="I1617" s="121" t="str">
        <f>_xlfn.CONCAT("r",A1617,": ",D1617," -&gt; ",F1617," | ",H1617)</f>
        <v>r1616: C00286 + C00039 -&gt; C00013 + C00039 | (${Variables:E2_7_7_7_kcat} * E2_7_7_7 * C00286 * C00039) / (${Variables:E2_7_7_7_km} + (E2_7_7_7 * C00286 * C00039))</v>
      </c>
    </row>
    <row r="1618" spans="1:9" s="82" customFormat="1" ht="25">
      <c r="A1618" s="116">
        <f t="shared" si="51"/>
        <v>1617</v>
      </c>
      <c r="B1618" s="114" t="s">
        <v>29213</v>
      </c>
      <c r="C1618" s="116" t="str">
        <f t="shared" si="50"/>
        <v>E2_7_7_7</v>
      </c>
      <c r="D1618" s="137" t="s">
        <v>33411</v>
      </c>
      <c r="E1618" s="138" t="s">
        <v>33412</v>
      </c>
      <c r="F1618" s="137" t="s">
        <v>33405</v>
      </c>
      <c r="G1618" s="137" t="s">
        <v>33406</v>
      </c>
      <c r="H1618" s="116" t="str">
        <f>_xlfn.CONCAT("(","${Variables:",C1618,"_kcat}"," * ",C1618," * ",E1618,") / (","${Variables:",C1618,"_km}"," + (",C1618," * ", E1618,"))")</f>
        <v>(${Variables:E2_7_7_7_kcat} * E2_7_7_7 * C00458 * C00039) / (${Variables:E2_7_7_7_km} + (E2_7_7_7 * C00458 * C00039))</v>
      </c>
      <c r="I1618" s="121" t="str">
        <f>_xlfn.CONCAT("r",A1618,": ",D1618," -&gt; ",F1618," | ",H1618)</f>
        <v>r1617: C00458 + C00039 -&gt; C00013 + C00039 | (${Variables:E2_7_7_7_kcat} * E2_7_7_7 * C00458 * C00039) / (${Variables:E2_7_7_7_km} + (E2_7_7_7 * C00458 * C00039))</v>
      </c>
    </row>
    <row r="1619" spans="1:9" s="82" customFormat="1" ht="25">
      <c r="A1619" s="116">
        <f t="shared" si="51"/>
        <v>1618</v>
      </c>
      <c r="B1619" s="114" t="s">
        <v>29213</v>
      </c>
      <c r="C1619" s="116" t="str">
        <f t="shared" si="50"/>
        <v>E2_7_7_7</v>
      </c>
      <c r="D1619" s="137" t="s">
        <v>33413</v>
      </c>
      <c r="E1619" s="138" t="s">
        <v>33414</v>
      </c>
      <c r="F1619" s="136" t="s">
        <v>33405</v>
      </c>
      <c r="G1619" s="136" t="s">
        <v>33406</v>
      </c>
      <c r="H1619" s="116" t="str">
        <f>_xlfn.CONCAT("(","${Variables:",C1619,"_kcat}"," * ",C1619," * ",E1619,") / (","${Variables:",C1619,"_km}"," + (",C1619," * ", E1619,"))")</f>
        <v>(${Variables:E2_7_7_7_kcat} * E2_7_7_7 * C00459 * C00039) / (${Variables:E2_7_7_7_km} + (E2_7_7_7 * C00459 * C00039))</v>
      </c>
      <c r="I1619" s="121" t="str">
        <f>_xlfn.CONCAT("r",A1619,": ",D1619," -&gt; ",F1619," | ",H1619)</f>
        <v>r1618: C00459 + C00039 -&gt; C00013 + C00039 | (${Variables:E2_7_7_7_kcat} * E2_7_7_7 * C00459 * C00039) / (${Variables:E2_7_7_7_km} + (E2_7_7_7 * C00459 * C00039))</v>
      </c>
    </row>
    <row r="1620" spans="1:9" s="82" customFormat="1" ht="25">
      <c r="A1620" s="116">
        <f t="shared" si="51"/>
        <v>1619</v>
      </c>
      <c r="B1620" s="114" t="s">
        <v>29213</v>
      </c>
      <c r="C1620" s="116" t="str">
        <f t="shared" si="50"/>
        <v>E2_7_7_7</v>
      </c>
      <c r="D1620" s="134" t="s">
        <v>21968</v>
      </c>
      <c r="E1620" s="135" t="s">
        <v>21968</v>
      </c>
      <c r="F1620" s="141" t="s">
        <v>21969</v>
      </c>
      <c r="G1620" s="141" t="s">
        <v>21969</v>
      </c>
      <c r="H1620" s="116" t="str">
        <f>_xlfn.CONCAT("(","${Variables:",C1620,"_kcat}"," * ",C1620," * ",E1620,") / (","${Variables:",C1620,"_km}"," + (",C1620," * ", E1620,"))")</f>
        <v>(${Variables:E2_7_7_7_kcat} * E2_7_7_7 * C11039) / (${Variables:E2_7_7_7_km} + (E2_7_7_7 * C11039))</v>
      </c>
      <c r="I1620" s="121" t="str">
        <f>_xlfn.CONCAT("r",A1620,": ",D1620," -&gt; ",F1620," | ",H1620)</f>
        <v>r1619: C11039 -&gt; C21031 | (${Variables:E2_7_7_7_kcat} * E2_7_7_7 * C11039) / (${Variables:E2_7_7_7_km} + (E2_7_7_7 * C11039))</v>
      </c>
    </row>
    <row r="1621" spans="1:9" s="82" customFormat="1" ht="25">
      <c r="A1621" s="116">
        <f t="shared" si="51"/>
        <v>1620</v>
      </c>
      <c r="B1621" s="114" t="s">
        <v>29213</v>
      </c>
      <c r="C1621" s="116" t="str">
        <f t="shared" si="50"/>
        <v>E2_7_7_7</v>
      </c>
      <c r="D1621" s="134" t="s">
        <v>33403</v>
      </c>
      <c r="E1621" s="135" t="s">
        <v>33404</v>
      </c>
      <c r="F1621" s="141" t="s">
        <v>33405</v>
      </c>
      <c r="G1621" s="141" t="s">
        <v>33406</v>
      </c>
      <c r="H1621" s="116" t="str">
        <f>_xlfn.CONCAT("(","${Variables:",C1621,"_kcat}"," * ",C1621," * ",E1621,") / (","${Variables:",C1621,"_km}"," + (",C1621," * ", E1621,"))")</f>
        <v>(${Variables:E2_7_7_7_kcat} * E2_7_7_7 * C00677 * C00039) / (${Variables:E2_7_7_7_km} + (E2_7_7_7 * C00677 * C00039))</v>
      </c>
      <c r="I1621" s="121" t="str">
        <f>_xlfn.CONCAT("r",A1621,": ",D1621," -&gt; ",F1621," | ",H1621)</f>
        <v>r1620: C00677 + C00039 -&gt; C00013 + C00039 | (${Variables:E2_7_7_7_kcat} * E2_7_7_7 * C00677 * C00039) / (${Variables:E2_7_7_7_km} + (E2_7_7_7 * C00677 * C00039))</v>
      </c>
    </row>
    <row r="1622" spans="1:9" s="82" customFormat="1" ht="25">
      <c r="A1622" s="116">
        <f t="shared" si="51"/>
        <v>1621</v>
      </c>
      <c r="B1622" s="114" t="s">
        <v>29213</v>
      </c>
      <c r="C1622" s="116" t="str">
        <f t="shared" si="50"/>
        <v>E2_7_7_7</v>
      </c>
      <c r="D1622" s="137" t="s">
        <v>33407</v>
      </c>
      <c r="E1622" s="138" t="s">
        <v>33408</v>
      </c>
      <c r="F1622" s="136" t="s">
        <v>33405</v>
      </c>
      <c r="G1622" s="136" t="s">
        <v>33406</v>
      </c>
      <c r="H1622" s="116" t="str">
        <f>_xlfn.CONCAT("(","${Variables:",C1622,"_kcat}"," * ",C1622," * ",E1622,") / (","${Variables:",C1622,"_km}"," + (",C1622," * ", E1622,"))")</f>
        <v>(${Variables:E2_7_7_7_kcat} * E2_7_7_7 * C00131 * C00039) / (${Variables:E2_7_7_7_km} + (E2_7_7_7 * C00131 * C00039))</v>
      </c>
      <c r="I1622" s="121" t="str">
        <f>_xlfn.CONCAT("r",A1622,": ",D1622," -&gt; ",F1622," | ",H1622)</f>
        <v>r1621: C00131 + C00039 -&gt; C00013 + C00039 | (${Variables:E2_7_7_7_kcat} * E2_7_7_7 * C00131 * C00039) / (${Variables:E2_7_7_7_km} + (E2_7_7_7 * C00131 * C00039))</v>
      </c>
    </row>
    <row r="1623" spans="1:9" s="82" customFormat="1" ht="25">
      <c r="A1623" s="116">
        <f t="shared" si="51"/>
        <v>1622</v>
      </c>
      <c r="B1623" s="114" t="s">
        <v>29213</v>
      </c>
      <c r="C1623" s="116" t="str">
        <f t="shared" si="50"/>
        <v>E2_7_7_7</v>
      </c>
      <c r="D1623" s="134" t="s">
        <v>33409</v>
      </c>
      <c r="E1623" s="135" t="s">
        <v>33410</v>
      </c>
      <c r="F1623" s="141" t="s">
        <v>33405</v>
      </c>
      <c r="G1623" s="141" t="s">
        <v>33406</v>
      </c>
      <c r="H1623" s="116" t="str">
        <f>_xlfn.CONCAT("(","${Variables:",C1623,"_kcat}"," * ",C1623," * ",E1623,") / (","${Variables:",C1623,"_km}"," + (",C1623," * ", E1623,"))")</f>
        <v>(${Variables:E2_7_7_7_kcat} * E2_7_7_7 * C00286 * C00039) / (${Variables:E2_7_7_7_km} + (E2_7_7_7 * C00286 * C00039))</v>
      </c>
      <c r="I1623" s="121" t="str">
        <f>_xlfn.CONCAT("r",A1623,": ",D1623," -&gt; ",F1623," | ",H1623)</f>
        <v>r1622: C00286 + C00039 -&gt; C00013 + C00039 | (${Variables:E2_7_7_7_kcat} * E2_7_7_7 * C00286 * C00039) / (${Variables:E2_7_7_7_km} + (E2_7_7_7 * C00286 * C00039))</v>
      </c>
    </row>
    <row r="1624" spans="1:9" s="82" customFormat="1" ht="25">
      <c r="A1624" s="116">
        <f t="shared" si="51"/>
        <v>1623</v>
      </c>
      <c r="B1624" s="114" t="s">
        <v>29213</v>
      </c>
      <c r="C1624" s="116" t="str">
        <f t="shared" si="50"/>
        <v>E2_7_7_7</v>
      </c>
      <c r="D1624" s="137" t="s">
        <v>33411</v>
      </c>
      <c r="E1624" s="138" t="s">
        <v>33412</v>
      </c>
      <c r="F1624" s="137" t="s">
        <v>33405</v>
      </c>
      <c r="G1624" s="137" t="s">
        <v>33406</v>
      </c>
      <c r="H1624" s="116" t="str">
        <f>_xlfn.CONCAT("(","${Variables:",C1624,"_kcat}"," * ",C1624," * ",E1624,") / (","${Variables:",C1624,"_km}"," + (",C1624," * ", E1624,"))")</f>
        <v>(${Variables:E2_7_7_7_kcat} * E2_7_7_7 * C00458 * C00039) / (${Variables:E2_7_7_7_km} + (E2_7_7_7 * C00458 * C00039))</v>
      </c>
      <c r="I1624" s="121" t="str">
        <f>_xlfn.CONCAT("r",A1624,": ",D1624," -&gt; ",F1624," | ",H1624)</f>
        <v>r1623: C00458 + C00039 -&gt; C00013 + C00039 | (${Variables:E2_7_7_7_kcat} * E2_7_7_7 * C00458 * C00039) / (${Variables:E2_7_7_7_km} + (E2_7_7_7 * C00458 * C00039))</v>
      </c>
    </row>
    <row r="1625" spans="1:9" s="82" customFormat="1" ht="25">
      <c r="A1625" s="116">
        <f t="shared" si="51"/>
        <v>1624</v>
      </c>
      <c r="B1625" s="114" t="s">
        <v>29213</v>
      </c>
      <c r="C1625" s="116" t="str">
        <f t="shared" si="50"/>
        <v>E2_7_7_7</v>
      </c>
      <c r="D1625" s="137" t="s">
        <v>33413</v>
      </c>
      <c r="E1625" s="138" t="s">
        <v>33414</v>
      </c>
      <c r="F1625" s="136" t="s">
        <v>33405</v>
      </c>
      <c r="G1625" s="136" t="s">
        <v>33406</v>
      </c>
      <c r="H1625" s="116" t="str">
        <f>_xlfn.CONCAT("(","${Variables:",C1625,"_kcat}"," * ",C1625," * ",E1625,") / (","${Variables:",C1625,"_km}"," + (",C1625," * ", E1625,"))")</f>
        <v>(${Variables:E2_7_7_7_kcat} * E2_7_7_7 * C00459 * C00039) / (${Variables:E2_7_7_7_km} + (E2_7_7_7 * C00459 * C00039))</v>
      </c>
      <c r="I1625" s="121" t="str">
        <f>_xlfn.CONCAT("r",A1625,": ",D1625," -&gt; ",F1625," | ",H1625)</f>
        <v>r1624: C00459 + C00039 -&gt; C00013 + C00039 | (${Variables:E2_7_7_7_kcat} * E2_7_7_7 * C00459 * C00039) / (${Variables:E2_7_7_7_km} + (E2_7_7_7 * C00459 * C00039))</v>
      </c>
    </row>
    <row r="1626" spans="1:9" s="82" customFormat="1" ht="25">
      <c r="A1626" s="116">
        <f t="shared" si="51"/>
        <v>1625</v>
      </c>
      <c r="B1626" s="114" t="s">
        <v>29213</v>
      </c>
      <c r="C1626" s="116" t="str">
        <f t="shared" si="50"/>
        <v>E2_7_7_7</v>
      </c>
      <c r="D1626" s="134" t="s">
        <v>21968</v>
      </c>
      <c r="E1626" s="135" t="s">
        <v>21968</v>
      </c>
      <c r="F1626" s="141" t="s">
        <v>21969</v>
      </c>
      <c r="G1626" s="141" t="s">
        <v>21969</v>
      </c>
      <c r="H1626" s="116" t="str">
        <f>_xlfn.CONCAT("(","${Variables:",C1626,"_kcat}"," * ",C1626," * ",E1626,") / (","${Variables:",C1626,"_km}"," + (",C1626," * ", E1626,"))")</f>
        <v>(${Variables:E2_7_7_7_kcat} * E2_7_7_7 * C11039) / (${Variables:E2_7_7_7_km} + (E2_7_7_7 * C11039))</v>
      </c>
      <c r="I1626" s="121" t="str">
        <f>_xlfn.CONCAT("r",A1626,": ",D1626," -&gt; ",F1626," | ",H1626)</f>
        <v>r1625: C11039 -&gt; C21031 | (${Variables:E2_7_7_7_kcat} * E2_7_7_7 * C11039) / (${Variables:E2_7_7_7_km} + (E2_7_7_7 * C11039))</v>
      </c>
    </row>
    <row r="1627" spans="1:9" s="82" customFormat="1" ht="25">
      <c r="A1627" s="116">
        <f t="shared" si="51"/>
        <v>1626</v>
      </c>
      <c r="B1627" s="114" t="s">
        <v>29214</v>
      </c>
      <c r="C1627" s="116" t="str">
        <f t="shared" si="50"/>
        <v>E2_7_7_70</v>
      </c>
      <c r="D1627" s="134" t="s">
        <v>33415</v>
      </c>
      <c r="E1627" s="135" t="s">
        <v>33416</v>
      </c>
      <c r="F1627" s="145" t="s">
        <v>33417</v>
      </c>
      <c r="G1627" s="145" t="s">
        <v>33418</v>
      </c>
      <c r="H1627" s="116" t="str">
        <f>_xlfn.CONCAT("(","${Variables:",C1627,"_kcat}"," * ",C1627," * ",E1627,") / (","${Variables:",C1627,"_km}"," + (",C1627," * ", E1627,"))")</f>
        <v>(${Variables:E2_7_7_70_kcat} * E2_7_7_70 * C00002 * C07838) / (${Variables:E2_7_7_70_km} + (E2_7_7_70 * C00002 * C07838))</v>
      </c>
      <c r="I1627" s="121" t="str">
        <f>_xlfn.CONCAT("r",A1627,": ",D1627," -&gt; ",F1627," | ",H1627)</f>
        <v>r1626: C00002 + C07838 -&gt; C00013 + C06397 | (${Variables:E2_7_7_70_kcat} * E2_7_7_70 * C00002 * C07838) / (${Variables:E2_7_7_70_km} + (E2_7_7_70 * C00002 * C07838))</v>
      </c>
    </row>
    <row r="1628" spans="1:9" s="82" customFormat="1" ht="37.5">
      <c r="A1628" s="116">
        <f t="shared" si="51"/>
        <v>1627</v>
      </c>
      <c r="B1628" s="114" t="s">
        <v>29215</v>
      </c>
      <c r="C1628" s="116" t="str">
        <f t="shared" si="50"/>
        <v>E2_7_7_72</v>
      </c>
      <c r="D1628" s="134" t="s">
        <v>33419</v>
      </c>
      <c r="E1628" s="135" t="s">
        <v>33420</v>
      </c>
      <c r="F1628" s="145" t="s">
        <v>33421</v>
      </c>
      <c r="G1628" s="145" t="s">
        <v>33422</v>
      </c>
      <c r="H1628" s="116" t="str">
        <f>_xlfn.CONCAT("(","${Variables:",C1628,"_kcat}"," * ",C1628," * ",E1628,") / (","${Variables:",C1628,"_km}"," + (",C1628," * ", E1628,"))")</f>
        <v>(${Variables:E2_7_7_72_kcat} * E2_7_7_72 * C02211 * C00063 * C00002) / (${Variables:E2_7_7_72_km} + (E2_7_7_72 * C02211 * C00063 * C00002))</v>
      </c>
      <c r="I1628" s="121" t="str">
        <f>_xlfn.CONCAT("r",A1628,": ",D1628," -&gt; ",F1628," | ",H1628)</f>
        <v>r1627: C02211 + C00063 + C00002 -&gt; C19085 + C00013 | (${Variables:E2_7_7_72_kcat} * E2_7_7_72 * C02211 * C00063 * C00002) / (${Variables:E2_7_7_72_km} + (E2_7_7_72 * C02211 * C00063 * C00002))</v>
      </c>
    </row>
    <row r="1629" spans="1:9" s="82" customFormat="1" ht="25">
      <c r="A1629" s="116">
        <f t="shared" si="51"/>
        <v>1628</v>
      </c>
      <c r="B1629" s="114" t="s">
        <v>29215</v>
      </c>
      <c r="C1629" s="116" t="str">
        <f t="shared" si="50"/>
        <v>E2_7_7_72</v>
      </c>
      <c r="D1629" s="134" t="s">
        <v>33423</v>
      </c>
      <c r="E1629" s="135" t="s">
        <v>33424</v>
      </c>
      <c r="F1629" s="145" t="s">
        <v>33425</v>
      </c>
      <c r="G1629" s="145" t="s">
        <v>33426</v>
      </c>
      <c r="H1629" s="116" t="str">
        <f>_xlfn.CONCAT("(","${Variables:",C1629,"_kcat}"," * ",C1629," * ",E1629,") / (","${Variables:",C1629,"_km}"," + (",C1629," * ", E1629,"))")</f>
        <v>(${Variables:E2_7_7_72_kcat} * E2_7_7_72 * C02211 * C00063 ) / (${Variables:E2_7_7_72_km} + (E2_7_7_72 * C02211 * C00063 ))</v>
      </c>
      <c r="I1629" s="121" t="str">
        <f>_xlfn.CONCAT("r",A1629,": ",D1629," -&gt; ",F1629," | ",H1629)</f>
        <v>r1628: C02211 + C00063  -&gt; C19078 + C00013 | (${Variables:E2_7_7_72_kcat} * E2_7_7_72 * C02211 * C00063 ) / (${Variables:E2_7_7_72_km} + (E2_7_7_72 * C02211 * C00063 ))</v>
      </c>
    </row>
    <row r="1630" spans="1:9" s="82" customFormat="1" ht="25">
      <c r="A1630" s="116">
        <f t="shared" si="51"/>
        <v>1629</v>
      </c>
      <c r="B1630" s="114" t="s">
        <v>29215</v>
      </c>
      <c r="C1630" s="116" t="str">
        <f t="shared" si="50"/>
        <v>E2_7_7_72</v>
      </c>
      <c r="D1630" s="134" t="s">
        <v>33427</v>
      </c>
      <c r="E1630" s="135" t="s">
        <v>33428</v>
      </c>
      <c r="F1630" s="145" t="s">
        <v>33429</v>
      </c>
      <c r="G1630" s="145" t="s">
        <v>33430</v>
      </c>
      <c r="H1630" s="116" t="str">
        <f>_xlfn.CONCAT("(","${Variables:",C1630,"_kcat}"," * ",C1630," * ",E1630,") / (","${Variables:",C1630,"_km}"," + (",C1630," * ", E1630,"))")</f>
        <v>(${Variables:E2_7_7_72_kcat} * E2_7_7_72 * C19078 * C00063) / (${Variables:E2_7_7_72_km} + (E2_7_7_72 * C19078 * C00063))</v>
      </c>
      <c r="I1630" s="121" t="str">
        <f>_xlfn.CONCAT("r",A1630,": ",D1630," -&gt; ",F1630," | ",H1630)</f>
        <v>r1629: C19078 + C00063 -&gt; C19080 + C00013 | (${Variables:E2_7_7_72_kcat} * E2_7_7_72 * C19078 * C00063) / (${Variables:E2_7_7_72_km} + (E2_7_7_72 * C19078 * C00063))</v>
      </c>
    </row>
    <row r="1631" spans="1:9" s="82" customFormat="1" ht="25">
      <c r="A1631" s="116">
        <f t="shared" si="51"/>
        <v>1630</v>
      </c>
      <c r="B1631" s="114" t="s">
        <v>29215</v>
      </c>
      <c r="C1631" s="116" t="str">
        <f t="shared" si="50"/>
        <v>E2_7_7_72</v>
      </c>
      <c r="D1631" s="134" t="s">
        <v>33431</v>
      </c>
      <c r="E1631" s="135" t="s">
        <v>33432</v>
      </c>
      <c r="F1631" s="145" t="s">
        <v>33421</v>
      </c>
      <c r="G1631" s="145" t="s">
        <v>33422</v>
      </c>
      <c r="H1631" s="116" t="str">
        <f>_xlfn.CONCAT("(","${Variables:",C1631,"_kcat}"," * ",C1631," * ",E1631,") / (","${Variables:",C1631,"_km}"," + (",C1631," * ", E1631,"))")</f>
        <v>(${Variables:E2_7_7_72_kcat} * E2_7_7_72 * C19080 * C00002) / (${Variables:E2_7_7_72_km} + (E2_7_7_72 * C19080 * C00002))</v>
      </c>
      <c r="I1631" s="121" t="str">
        <f>_xlfn.CONCAT("r",A1631,": ",D1631," -&gt; ",F1631," | ",H1631)</f>
        <v>r1630: C19080 + C00002 -&gt; C19085 + C00013 | (${Variables:E2_7_7_72_kcat} * E2_7_7_72 * C19080 * C00002) / (${Variables:E2_7_7_72_km} + (E2_7_7_72 * C19080 * C00002))</v>
      </c>
    </row>
    <row r="1632" spans="1:9" s="82" customFormat="1" ht="25">
      <c r="A1632" s="116">
        <f t="shared" si="51"/>
        <v>1631</v>
      </c>
      <c r="B1632" s="114" t="s">
        <v>29216</v>
      </c>
      <c r="C1632" s="116" t="str">
        <f t="shared" si="50"/>
        <v>E2_7_7_73</v>
      </c>
      <c r="D1632" s="134" t="s">
        <v>33433</v>
      </c>
      <c r="E1632" s="135" t="s">
        <v>33434</v>
      </c>
      <c r="F1632" s="141" t="s">
        <v>33435</v>
      </c>
      <c r="G1632" s="141" t="s">
        <v>33436</v>
      </c>
      <c r="H1632" s="116" t="str">
        <f>_xlfn.CONCAT("(","${Variables:",C1632,"_kcat}"," * ",C1632," * ",E1632,") / (","${Variables:",C1632,"_km}"," + (",C1632," * ", E1632,"))")</f>
        <v>(${Variables:E2_7_7_73_kcat} * E2_7_7_73 * C00002 * C05924) / (${Variables:E2_7_7_73_km} + (E2_7_7_73 * C00002 * C05924))</v>
      </c>
      <c r="I1632" s="121" t="str">
        <f>_xlfn.CONCAT("r",A1632,": ",D1632," -&gt; ",F1632," | ",H1632)</f>
        <v>r1631: C00002 + C05924 -&gt; C00013 + C19848 | (${Variables:E2_7_7_73_kcat} * E2_7_7_73 * C00002 * C05924) / (${Variables:E2_7_7_73_km} + (E2_7_7_73 * C00002 * C05924))</v>
      </c>
    </row>
    <row r="1633" spans="1:9" s="82" customFormat="1" ht="25">
      <c r="A1633" s="116">
        <f t="shared" si="51"/>
        <v>1632</v>
      </c>
      <c r="B1633" s="114" t="s">
        <v>29217</v>
      </c>
      <c r="C1633" s="116" t="str">
        <f t="shared" si="50"/>
        <v>E2_7_7_75</v>
      </c>
      <c r="D1633" s="134" t="s">
        <v>33437</v>
      </c>
      <c r="E1633" s="135" t="s">
        <v>33438</v>
      </c>
      <c r="F1633" s="145" t="s">
        <v>33435</v>
      </c>
      <c r="G1633" s="145" t="s">
        <v>33436</v>
      </c>
      <c r="H1633" s="116" t="str">
        <f>_xlfn.CONCAT("(","${Variables:",C1633,"_kcat}"," * ",C1633," * ",E1633,") / (","${Variables:",C1633,"_km}"," + (",C1633," * ", E1633,"))")</f>
        <v>(${Variables:E2_7_7_75_kcat} * E2_7_7_75 * C00002 * C05924 ) / (${Variables:E2_7_7_75_km} + (E2_7_7_75 * C00002 * C05924 ))</v>
      </c>
      <c r="I1633" s="121" t="str">
        <f>_xlfn.CONCAT("r",A1633,": ",D1633," -&gt; ",F1633," | ",H1633)</f>
        <v>r1632: C00002 + C05924  -&gt; C00013 + C19848 | (${Variables:E2_7_7_75_kcat} * E2_7_7_75 * C00002 * C05924 ) / (${Variables:E2_7_7_75_km} + (E2_7_7_75 * C00002 * C05924 ))</v>
      </c>
    </row>
    <row r="1634" spans="1:9" s="82" customFormat="1" ht="25">
      <c r="A1634" s="116">
        <f t="shared" si="51"/>
        <v>1633</v>
      </c>
      <c r="B1634" s="114" t="s">
        <v>29218</v>
      </c>
      <c r="C1634" s="116" t="str">
        <f t="shared" si="50"/>
        <v>E2_7_7_76</v>
      </c>
      <c r="D1634" s="134" t="s">
        <v>33439</v>
      </c>
      <c r="E1634" s="135" t="s">
        <v>33440</v>
      </c>
      <c r="F1634" s="145" t="s">
        <v>33441</v>
      </c>
      <c r="G1634" s="145" t="s">
        <v>33442</v>
      </c>
      <c r="H1634" s="116" t="str">
        <f>_xlfn.CONCAT("(","${Variables:",C1634,"_kcat}"," * ",C1634," * ",E1634,") / (","${Variables:",C1634,"_km}"," + (",C1634," * ", E1634,"))")</f>
        <v>(${Variables:E2_7_7_76_kcat} * E2_7_7_76 * C18237 * C00063) / (${Variables:E2_7_7_76_km} + (E2_7_7_76 * C18237 * C00063))</v>
      </c>
      <c r="I1634" s="121" t="str">
        <f>_xlfn.CONCAT("r",A1634,": ",D1634," -&gt; ",F1634," | ",H1634)</f>
        <v>r1633: C18237 + C00063 -&gt; C21485 + C00013 | (${Variables:E2_7_7_76_kcat} * E2_7_7_76 * C18237 * C00063) / (${Variables:E2_7_7_76_km} + (E2_7_7_76 * C18237 * C00063))</v>
      </c>
    </row>
    <row r="1635" spans="1:9" s="82" customFormat="1" ht="25">
      <c r="A1635" s="116">
        <f t="shared" si="51"/>
        <v>1634</v>
      </c>
      <c r="B1635" s="114" t="s">
        <v>29219</v>
      </c>
      <c r="C1635" s="116" t="str">
        <f t="shared" si="50"/>
        <v>E2_7_7_77</v>
      </c>
      <c r="D1635" s="134" t="s">
        <v>33443</v>
      </c>
      <c r="E1635" s="135" t="s">
        <v>33444</v>
      </c>
      <c r="F1635" s="145" t="s">
        <v>33445</v>
      </c>
      <c r="G1635" s="145" t="s">
        <v>33446</v>
      </c>
      <c r="H1635" s="116" t="str">
        <f>_xlfn.CONCAT("(","${Variables:",C1635,"_kcat}"," * ",C1635," * ",E1635,") / (","${Variables:",C1635,"_km}"," + (",C1635," * ", E1635,"))")</f>
        <v>(${Variables:E2_7_7_77_kcat} * E2_7_7_77 * C18237 * C00044) / (${Variables:E2_7_7_77_km} + (E2_7_7_77 * C18237 * C00044))</v>
      </c>
      <c r="I1635" s="121" t="str">
        <f>_xlfn.CONCAT("r",A1635,": ",D1635," -&gt; ",F1635," | ",H1635)</f>
        <v>r1634: C18237 + C00044 -&gt; C19871 + C00013 | (${Variables:E2_7_7_77_kcat} * E2_7_7_77 * C18237 * C00044) / (${Variables:E2_7_7_77_km} + (E2_7_7_77 * C18237 * C00044))</v>
      </c>
    </row>
    <row r="1636" spans="1:9" s="82" customFormat="1" ht="25">
      <c r="A1636" s="116">
        <f t="shared" si="51"/>
        <v>1635</v>
      </c>
      <c r="B1636" s="114" t="s">
        <v>29220</v>
      </c>
      <c r="C1636" s="116" t="str">
        <f t="shared" si="50"/>
        <v>E2_7_7_8</v>
      </c>
      <c r="D1636" s="134" t="s">
        <v>33447</v>
      </c>
      <c r="E1636" s="135" t="s">
        <v>33448</v>
      </c>
      <c r="F1636" s="145" t="s">
        <v>33449</v>
      </c>
      <c r="G1636" s="145" t="s">
        <v>33450</v>
      </c>
      <c r="H1636" s="116" t="str">
        <f>_xlfn.CONCAT("(","${Variables:",C1636,"_kcat}"," * ",C1636," * ",E1636,") / (","${Variables:",C1636,"_km}"," + (",C1636," * ", E1636,"))")</f>
        <v>(${Variables:E2_7_7_8_kcat} * E2_7_7_8 * C00046 * C00009) / (${Variables:E2_7_7_8_km} + (E2_7_7_8 * C00046 * C00009))</v>
      </c>
      <c r="I1636" s="121" t="str">
        <f>_xlfn.CONCAT("r",A1636,": ",D1636," -&gt; ",F1636," | ",H1636)</f>
        <v>r1635: C00046 + C00009 -&gt; C00046 + C00454 | (${Variables:E2_7_7_8_kcat} * E2_7_7_8 * C00046 * C00009) / (${Variables:E2_7_7_8_km} + (E2_7_7_8 * C00046 * C00009))</v>
      </c>
    </row>
    <row r="1637" spans="1:9" s="82" customFormat="1" ht="25">
      <c r="A1637" s="116">
        <f t="shared" si="51"/>
        <v>1636</v>
      </c>
      <c r="B1637" s="114" t="s">
        <v>29220</v>
      </c>
      <c r="C1637" s="116" t="str">
        <f t="shared" si="50"/>
        <v>E2_7_7_8</v>
      </c>
      <c r="D1637" s="134" t="s">
        <v>33447</v>
      </c>
      <c r="E1637" s="135" t="s">
        <v>33448</v>
      </c>
      <c r="F1637" s="145" t="s">
        <v>33451</v>
      </c>
      <c r="G1637" s="145" t="s">
        <v>33452</v>
      </c>
      <c r="H1637" s="116" t="str">
        <f>_xlfn.CONCAT("(","${Variables:",C1637,"_kcat}"," * ",C1637," * ",E1637,") / (","${Variables:",C1637,"_km}"," + (",C1637," * ", E1637,"))")</f>
        <v>(${Variables:E2_7_7_8_kcat} * E2_7_7_8 * C00046 * C00009) / (${Variables:E2_7_7_8_km} + (E2_7_7_8 * C00046 * C00009))</v>
      </c>
      <c r="I1637" s="121" t="str">
        <f>_xlfn.CONCAT("r",A1637,": ",D1637," -&gt; ",F1637," | ",H1637)</f>
        <v>r1636: C00046 + C00009 -&gt; C00046 + C00008 | (${Variables:E2_7_7_8_kcat} * E2_7_7_8 * C00046 * C00009) / (${Variables:E2_7_7_8_km} + (E2_7_7_8 * C00046 * C00009))</v>
      </c>
    </row>
    <row r="1638" spans="1:9" s="82" customFormat="1" ht="25">
      <c r="A1638" s="116">
        <f t="shared" si="51"/>
        <v>1637</v>
      </c>
      <c r="B1638" s="114" t="s">
        <v>29220</v>
      </c>
      <c r="C1638" s="116" t="str">
        <f t="shared" si="50"/>
        <v>E2_7_7_8</v>
      </c>
      <c r="D1638" s="134" t="s">
        <v>33447</v>
      </c>
      <c r="E1638" s="135" t="s">
        <v>33448</v>
      </c>
      <c r="F1638" s="145" t="s">
        <v>33453</v>
      </c>
      <c r="G1638" s="145" t="s">
        <v>33454</v>
      </c>
      <c r="H1638" s="116" t="str">
        <f>_xlfn.CONCAT("(","${Variables:",C1638,"_kcat}"," * ",C1638," * ",E1638,") / (","${Variables:",C1638,"_km}"," + (",C1638," * ", E1638,"))")</f>
        <v>(${Variables:E2_7_7_8_kcat} * E2_7_7_8 * C00046 * C00009) / (${Variables:E2_7_7_8_km} + (E2_7_7_8 * C00046 * C00009))</v>
      </c>
      <c r="I1638" s="121" t="str">
        <f>_xlfn.CONCAT("r",A1638,": ",D1638," -&gt; ",F1638," | ",H1638)</f>
        <v>r1637: C00046 + C00009 -&gt; C00046 + C00015 | (${Variables:E2_7_7_8_kcat} * E2_7_7_8 * C00046 * C00009) / (${Variables:E2_7_7_8_km} + (E2_7_7_8 * C00046 * C00009))</v>
      </c>
    </row>
    <row r="1639" spans="1:9" s="82" customFormat="1" ht="25">
      <c r="A1639" s="116">
        <f t="shared" si="51"/>
        <v>1638</v>
      </c>
      <c r="B1639" s="114" t="s">
        <v>29220</v>
      </c>
      <c r="C1639" s="116" t="str">
        <f t="shared" si="50"/>
        <v>E2_7_7_8</v>
      </c>
      <c r="D1639" s="134" t="s">
        <v>33447</v>
      </c>
      <c r="E1639" s="135" t="s">
        <v>33448</v>
      </c>
      <c r="F1639" s="145" t="s">
        <v>33455</v>
      </c>
      <c r="G1639" s="145" t="s">
        <v>33456</v>
      </c>
      <c r="H1639" s="116" t="str">
        <f>_xlfn.CONCAT("(","${Variables:",C1639,"_kcat}"," * ",C1639," * ",E1639,") / (","${Variables:",C1639,"_km}"," + (",C1639," * ", E1639,"))")</f>
        <v>(${Variables:E2_7_7_8_kcat} * E2_7_7_8 * C00046 * C00009) / (${Variables:E2_7_7_8_km} + (E2_7_7_8 * C00046 * C00009))</v>
      </c>
      <c r="I1639" s="121" t="str">
        <f>_xlfn.CONCAT("r",A1639,": ",D1639," -&gt; ",F1639," | ",H1639)</f>
        <v>r1638: C00046 + C00009 -&gt; C00046 + C00035 | (${Variables:E2_7_7_8_kcat} * E2_7_7_8 * C00046 * C00009) / (${Variables:E2_7_7_8_km} + (E2_7_7_8 * C00046 * C00009))</v>
      </c>
    </row>
    <row r="1640" spans="1:9" s="82" customFormat="1" ht="25">
      <c r="A1640" s="116">
        <f t="shared" si="51"/>
        <v>1639</v>
      </c>
      <c r="B1640" s="114" t="s">
        <v>29220</v>
      </c>
      <c r="C1640" s="116" t="str">
        <f t="shared" si="50"/>
        <v>E2_7_7_8</v>
      </c>
      <c r="D1640" s="134" t="s">
        <v>33447</v>
      </c>
      <c r="E1640" s="135" t="s">
        <v>33448</v>
      </c>
      <c r="F1640" s="145" t="s">
        <v>33457</v>
      </c>
      <c r="G1640" s="145" t="s">
        <v>33458</v>
      </c>
      <c r="H1640" s="116" t="str">
        <f>_xlfn.CONCAT("(","${Variables:",C1640,"_kcat}"," * ",C1640," * ",E1640,") / (","${Variables:",C1640,"_km}"," + (",C1640," * ", E1640,"))")</f>
        <v>(${Variables:E2_7_7_8_kcat} * E2_7_7_8 * C00046 * C00009) / (${Variables:E2_7_7_8_km} + (E2_7_7_8 * C00046 * C00009))</v>
      </c>
      <c r="I1640" s="121" t="str">
        <f>_xlfn.CONCAT("r",A1640,": ",D1640," -&gt; ",F1640," | ",H1640)</f>
        <v>r1639: C00046 + C00009 -&gt; C00046 + C00112 | (${Variables:E2_7_7_8_kcat} * E2_7_7_8 * C00046 * C00009) / (${Variables:E2_7_7_8_km} + (E2_7_7_8 * C00046 * C00009))</v>
      </c>
    </row>
    <row r="1641" spans="1:9" s="82" customFormat="1" ht="25">
      <c r="A1641" s="116">
        <f t="shared" si="51"/>
        <v>1640</v>
      </c>
      <c r="B1641" s="114" t="s">
        <v>29221</v>
      </c>
      <c r="C1641" s="116" t="str">
        <f t="shared" si="50"/>
        <v>E2_7_7_80</v>
      </c>
      <c r="D1641" s="134" t="s">
        <v>33459</v>
      </c>
      <c r="E1641" s="135" t="s">
        <v>33460</v>
      </c>
      <c r="F1641" s="145" t="s">
        <v>33461</v>
      </c>
      <c r="G1641" s="145" t="s">
        <v>33462</v>
      </c>
      <c r="H1641" s="116" t="str">
        <f>_xlfn.CONCAT("(","${Variables:",C1641,"_kcat}"," * ",C1641," * ",E1641,") / (","${Variables:",C1641,"_km}"," + (",C1641," * ", E1641,"))")</f>
        <v>(${Variables:E2_7_7_80_kcat} * E2_7_7_80 * C15810 * C00002) / (${Variables:E2_7_7_80_km} + (E2_7_7_80 * C15810 * C00002))</v>
      </c>
      <c r="I1641" s="121" t="str">
        <f>_xlfn.CONCAT("r",A1641,": ",D1641," -&gt; ",F1641," | ",H1641)</f>
        <v>r1640: C15810 + C00002 -&gt; C15813 + C00013 | (${Variables:E2_7_7_80_kcat} * E2_7_7_80 * C15810 * C00002) / (${Variables:E2_7_7_80_km} + (E2_7_7_80 * C15810 * C00002))</v>
      </c>
    </row>
    <row r="1642" spans="1:9" s="82" customFormat="1" ht="37.5">
      <c r="A1642" s="116">
        <f t="shared" si="51"/>
        <v>1641</v>
      </c>
      <c r="B1642" s="114" t="s">
        <v>29222</v>
      </c>
      <c r="C1642" s="116" t="str">
        <f t="shared" si="50"/>
        <v>E2_7_7_87</v>
      </c>
      <c r="D1642" s="134" t="s">
        <v>33463</v>
      </c>
      <c r="E1642" s="135" t="s">
        <v>33464</v>
      </c>
      <c r="F1642" s="145" t="s">
        <v>33465</v>
      </c>
      <c r="G1642" s="145" t="s">
        <v>33466</v>
      </c>
      <c r="H1642" s="116" t="str">
        <f>_xlfn.CONCAT("(","${Variables:",C1642,"_kcat}"," * ",C1642," * ",E1642,") / (","${Variables:",C1642,"_km}"," + (",C1642," * ", E1642,"))")</f>
        <v>(${Variables:E2_7_7_87_kcat} * E2_7_7_87 * C00188 * C00002 * C00288 * C00080) / (${Variables:E2_7_7_87_km} + (E2_7_7_87 * C00188 * C00002 * C00288 * C00080))</v>
      </c>
      <c r="I1642" s="121" t="str">
        <f>_xlfn.CONCAT("r",A1642,": ",D1642," -&gt; ",F1642," | ",H1642)</f>
        <v>r1641: C00188 + C00002 + C00288 + C00080 -&gt; C20641 + C00013 + C00001 | (${Variables:E2_7_7_87_kcat} * E2_7_7_87 * C00188 * C00002 * C00288 * C00080) / (${Variables:E2_7_7_87_km} + (E2_7_7_87 * C00188 * C00002 * C00288 * C00080))</v>
      </c>
    </row>
    <row r="1643" spans="1:9" s="82" customFormat="1" ht="25">
      <c r="A1643" s="116">
        <f t="shared" si="51"/>
        <v>1642</v>
      </c>
      <c r="B1643" s="114" t="s">
        <v>29223</v>
      </c>
      <c r="C1643" s="116" t="str">
        <f t="shared" si="50"/>
        <v>E2_7_7_89</v>
      </c>
      <c r="D1643" s="134" t="s">
        <v>33467</v>
      </c>
      <c r="E1643" s="135" t="s">
        <v>33468</v>
      </c>
      <c r="F1643" s="145" t="s">
        <v>33469</v>
      </c>
      <c r="G1643" s="145" t="s">
        <v>33470</v>
      </c>
      <c r="H1643" s="116" t="str">
        <f>_xlfn.CONCAT("(","${Variables:",C1643,"_kcat}"," * ",C1643," * ",E1643,") / (","${Variables:",C1643,"_km}"," + (",C1643," * ", E1643,"))")</f>
        <v>(${Variables:E2_7_7_89_kcat} * E2_7_7_89 * C01299 * C00009 ) / (${Variables:E2_7_7_89_km} + (E2_7_7_89 * C01299 * C00009 ))</v>
      </c>
      <c r="I1643" s="121" t="str">
        <f>_xlfn.CONCAT("r",A1643,": ",D1643," -&gt; ",F1643," | ",H1643)</f>
        <v>r1642: C01299 + C00009  -&gt; C00008 + C01281 | (${Variables:E2_7_7_89_kcat} * E2_7_7_89 * C01299 * C00009 ) / (${Variables:E2_7_7_89_km} + (E2_7_7_89 * C01299 * C00009 ))</v>
      </c>
    </row>
    <row r="1644" spans="1:9" s="82" customFormat="1" ht="25">
      <c r="A1644" s="116">
        <f t="shared" si="51"/>
        <v>1643</v>
      </c>
      <c r="B1644" s="114" t="s">
        <v>29224</v>
      </c>
      <c r="C1644" s="116" t="str">
        <f t="shared" si="50"/>
        <v>E2_7_7_9</v>
      </c>
      <c r="D1644" s="137" t="s">
        <v>33471</v>
      </c>
      <c r="E1644" s="138" t="s">
        <v>33472</v>
      </c>
      <c r="F1644" s="136" t="s">
        <v>33473</v>
      </c>
      <c r="G1644" s="136" t="s">
        <v>33474</v>
      </c>
      <c r="H1644" s="116" t="str">
        <f>_xlfn.CONCAT("(","${Variables:",C1644,"_kcat}"," * ",C1644," * ",E1644,") / (","${Variables:",C1644,"_km}"," + (",C1644," * ", E1644,"))")</f>
        <v>(${Variables:E2_7_7_9_kcat} * E2_7_7_9 * C00075 * C00103) / (${Variables:E2_7_7_9_km} + (E2_7_7_9 * C00075 * C00103))</v>
      </c>
      <c r="I1644" s="121" t="str">
        <f>_xlfn.CONCAT("r",A1644,": ",D1644," -&gt; ",F1644," | ",H1644)</f>
        <v>r1643: C00075 + C00103 -&gt; C00013 + C00029 | (${Variables:E2_7_7_9_kcat} * E2_7_7_9 * C00075 * C00103) / (${Variables:E2_7_7_9_km} + (E2_7_7_9 * C00075 * C00103))</v>
      </c>
    </row>
    <row r="1645" spans="1:9" s="82" customFormat="1" ht="25">
      <c r="A1645" s="116">
        <f t="shared" si="51"/>
        <v>1644</v>
      </c>
      <c r="B1645" s="114" t="s">
        <v>29225</v>
      </c>
      <c r="C1645" s="116" t="str">
        <f t="shared" si="50"/>
        <v>E2_7_8_13</v>
      </c>
      <c r="D1645" s="137" t="s">
        <v>33475</v>
      </c>
      <c r="E1645" s="138" t="s">
        <v>33476</v>
      </c>
      <c r="F1645" s="136" t="s">
        <v>33477</v>
      </c>
      <c r="G1645" s="136" t="s">
        <v>33478</v>
      </c>
      <c r="H1645" s="116" t="str">
        <f>_xlfn.CONCAT("(","${Variables:",C1645,"_kcat}"," * ",C1645," * ",E1645,") / (","${Variables:",C1645,"_km}"," + (",C1645," * ", E1645,"))")</f>
        <v>(${Variables:E2_7_8_13_kcat} * E2_7_8_13 * C04702 * C17556) / (${Variables:E2_7_8_13_km} + (E2_7_8_13 * C04702 * C17556))</v>
      </c>
      <c r="I1645" s="121" t="str">
        <f>_xlfn.CONCAT("r",A1645,": ",D1645," -&gt; ",F1645," | ",H1645)</f>
        <v>r1644: C04702 + C17556 -&gt; C00105 + C04851 | (${Variables:E2_7_8_13_kcat} * E2_7_8_13 * C04702 * C17556) / (${Variables:E2_7_8_13_km} + (E2_7_8_13 * C04702 * C17556))</v>
      </c>
    </row>
    <row r="1646" spans="1:9" s="82" customFormat="1" ht="25">
      <c r="A1646" s="116">
        <f t="shared" si="51"/>
        <v>1645</v>
      </c>
      <c r="B1646" s="114" t="s">
        <v>29225</v>
      </c>
      <c r="C1646" s="116" t="str">
        <f t="shared" si="50"/>
        <v>E2_7_8_13</v>
      </c>
      <c r="D1646" s="134" t="s">
        <v>33479</v>
      </c>
      <c r="E1646" s="135" t="s">
        <v>33480</v>
      </c>
      <c r="F1646" s="136" t="s">
        <v>33481</v>
      </c>
      <c r="G1646" s="136" t="s">
        <v>33482</v>
      </c>
      <c r="H1646" s="116" t="str">
        <f>_xlfn.CONCAT("(","${Variables:",C1646,"_kcat}"," * ",C1646," * ",E1646,") / (","${Variables:",C1646,"_km}"," + (",C1646," * ", E1646,"))")</f>
        <v>(${Variables:E2_7_8_13_kcat} * E2_7_8_13 * C04882 * C17556) / (${Variables:E2_7_8_13_km} + (E2_7_8_13 * C04882 * C17556))</v>
      </c>
      <c r="I1646" s="121" t="str">
        <f>_xlfn.CONCAT("r",A1646,": ",D1646," -&gt; ",F1646," | ",H1646)</f>
        <v>r1645: C04882 + C17556 -&gt; C00105 + C05897 | (${Variables:E2_7_8_13_kcat} * E2_7_8_13 * C04882 * C17556) / (${Variables:E2_7_8_13_km} + (E2_7_8_13 * C04882 * C17556))</v>
      </c>
    </row>
    <row r="1647" spans="1:9" s="82" customFormat="1" ht="25">
      <c r="A1647" s="116">
        <f t="shared" si="51"/>
        <v>1646</v>
      </c>
      <c r="B1647" s="114" t="s">
        <v>29226</v>
      </c>
      <c r="C1647" s="116" t="str">
        <f t="shared" si="50"/>
        <v>E2_7_8_20</v>
      </c>
      <c r="D1647" s="134" t="s">
        <v>33483</v>
      </c>
      <c r="E1647" s="135" t="s">
        <v>33484</v>
      </c>
      <c r="F1647" s="136" t="s">
        <v>33485</v>
      </c>
      <c r="G1647" s="136" t="s">
        <v>33486</v>
      </c>
      <c r="H1647" s="116" t="str">
        <f>_xlfn.CONCAT("(","${Variables:",C1647,"_kcat}"," * ",C1647," * ",E1647,") / (","${Variables:",C1647,"_km}"," + (",C1647," * ", E1647,"))")</f>
        <v>(${Variables:E2_7_8_20_kcat} * E2_7_8_20 * C00344 * C04566) / (${Variables:E2_7_8_20_km} + (E2_7_8_20 * C00344 * C04566))</v>
      </c>
      <c r="I1647" s="121" t="str">
        <f>_xlfn.CONCAT("r",A1647,": ",D1647," -&gt; ",F1647," | ",H1647)</f>
        <v>r1646: C00344 + C04566 -&gt; C00641 + C04809 | (${Variables:E2_7_8_20_kcat} * E2_7_8_20 * C00344 * C04566) / (${Variables:E2_7_8_20_km} + (E2_7_8_20 * C00344 * C04566))</v>
      </c>
    </row>
    <row r="1648" spans="1:9" s="82" customFormat="1" ht="25">
      <c r="A1648" s="116">
        <f t="shared" si="51"/>
        <v>1647</v>
      </c>
      <c r="B1648" s="114" t="s">
        <v>29226</v>
      </c>
      <c r="C1648" s="116" t="str">
        <f t="shared" si="50"/>
        <v>E2_7_8_20</v>
      </c>
      <c r="D1648" s="134" t="s">
        <v>33487</v>
      </c>
      <c r="E1648" s="135" t="s">
        <v>33488</v>
      </c>
      <c r="F1648" s="136" t="s">
        <v>33489</v>
      </c>
      <c r="G1648" s="136" t="s">
        <v>33490</v>
      </c>
      <c r="H1648" s="116" t="str">
        <f>_xlfn.CONCAT("(","${Variables:",C1648,"_kcat}"," * ",C1648," * ",E1648,") / (","${Variables:",C1648,"_km}"," + (",C1648," * ", E1648,"))")</f>
        <v>(${Variables:E2_7_8_20_kcat} * E2_7_8_20 * C00344 * C06040) / (${Variables:E2_7_8_20_km} + (E2_7_8_20 * C00344 * C06040))</v>
      </c>
      <c r="I1648" s="121" t="str">
        <f>_xlfn.CONCAT("r",A1648,": ",D1648," -&gt; ",F1648," | ",H1648)</f>
        <v>r1647: C00344 + C06040 -&gt; C00641 + C06041 | (${Variables:E2_7_8_20_kcat} * E2_7_8_20 * C00344 * C06040) / (${Variables:E2_7_8_20_km} + (E2_7_8_20 * C00344 * C06040))</v>
      </c>
    </row>
    <row r="1649" spans="1:9" s="82" customFormat="1" ht="25">
      <c r="A1649" s="116">
        <f t="shared" si="51"/>
        <v>1648</v>
      </c>
      <c r="B1649" s="114" t="s">
        <v>29226</v>
      </c>
      <c r="C1649" s="116" t="str">
        <f t="shared" si="50"/>
        <v>E2_7_8_20</v>
      </c>
      <c r="D1649" s="134" t="s">
        <v>33491</v>
      </c>
      <c r="E1649" s="135" t="s">
        <v>33492</v>
      </c>
      <c r="F1649" s="136" t="s">
        <v>33493</v>
      </c>
      <c r="G1649" s="136" t="s">
        <v>33494</v>
      </c>
      <c r="H1649" s="116" t="str">
        <f>_xlfn.CONCAT("(","${Variables:",C1649,"_kcat}"," * ",C1649," * ",E1649,") / (","${Variables:",C1649,"_km}"," + (",C1649," * ", E1649,"))")</f>
        <v>(${Variables:E2_7_8_20_kcat} * E2_7_8_20 * C00344 * C06365) / (${Variables:E2_7_8_20_km} + (E2_7_8_20 * C00344 * C06365))</v>
      </c>
      <c r="I1649" s="121" t="str">
        <f>_xlfn.CONCAT("r",A1649,": ",D1649," -&gt; ",F1649," | ",H1649)</f>
        <v>r1648: C00344 + C06365 -&gt; C00641 + C20897 | (${Variables:E2_7_8_20_kcat} * E2_7_8_20 * C00344 * C06365) / (${Variables:E2_7_8_20_km} + (E2_7_8_20 * C00344 * C06365))</v>
      </c>
    </row>
    <row r="1650" spans="1:9" s="82" customFormat="1" ht="25">
      <c r="A1650" s="116">
        <f t="shared" si="51"/>
        <v>1649</v>
      </c>
      <c r="B1650" s="114" t="s">
        <v>29226</v>
      </c>
      <c r="C1650" s="116" t="str">
        <f t="shared" si="50"/>
        <v>E2_7_8_20</v>
      </c>
      <c r="D1650" s="134" t="s">
        <v>33495</v>
      </c>
      <c r="E1650" s="135" t="s">
        <v>33496</v>
      </c>
      <c r="F1650" s="136" t="s">
        <v>33497</v>
      </c>
      <c r="G1650" s="136" t="s">
        <v>33498</v>
      </c>
      <c r="H1650" s="116" t="str">
        <f>_xlfn.CONCAT("(","${Variables:",C1650,"_kcat}"," * ",C1650," * ",E1650,") / (","${Variables:",C1650,"_km}"," + (",C1650," * ", E1650,"))")</f>
        <v>(${Variables:E2_7_8_20_kcat} * E2_7_8_20 * C00344 * G13182) / (${Variables:E2_7_8_20_km} + (E2_7_8_20 * C00344 * G13182))</v>
      </c>
      <c r="I1650" s="121" t="str">
        <f>_xlfn.CONCAT("r",A1650,": ",D1650," -&gt; ",F1650," | ",H1650)</f>
        <v>r1649: C00344 + G13182 -&gt; C00641 + G13183 | (${Variables:E2_7_8_20_kcat} * E2_7_8_20 * C00344 * G13182) / (${Variables:E2_7_8_20_km} + (E2_7_8_20 * C00344 * G13182))</v>
      </c>
    </row>
    <row r="1651" spans="1:9" s="82" customFormat="1" ht="25">
      <c r="A1651" s="116">
        <f t="shared" si="51"/>
        <v>1650</v>
      </c>
      <c r="B1651" s="114" t="s">
        <v>29227</v>
      </c>
      <c r="C1651" s="116" t="str">
        <f t="shared" si="50"/>
        <v>E2_7_8_26</v>
      </c>
      <c r="D1651" s="134" t="s">
        <v>33499</v>
      </c>
      <c r="E1651" s="135" t="s">
        <v>33500</v>
      </c>
      <c r="F1651" s="145" t="s">
        <v>33501</v>
      </c>
      <c r="G1651" s="145" t="s">
        <v>33502</v>
      </c>
      <c r="H1651" s="116" t="str">
        <f>_xlfn.CONCAT("(","${Variables:",C1651,"_kcat}"," * ",C1651," * ",E1651,") / (","${Variables:",C1651,"_km}"," + (",C1651," * ", E1651,"))")</f>
        <v>(${Variables:E2_7_8_26_kcat} * E2_7_8_26 * C00194 * C00144) / (${Variables:E2_7_8_26_km} + (E2_7_8_26 * C00194 * C00144))</v>
      </c>
      <c r="I1651" s="121" t="str">
        <f>_xlfn.CONCAT("r",A1651,": ",D1651," -&gt; ",F1651," | ",H1651)</f>
        <v>r1650: C00194 + C00144 -&gt; C06510 + C05775 | (${Variables:E2_7_8_26_kcat} * E2_7_8_26 * C00194 * C00144) / (${Variables:E2_7_8_26_km} + (E2_7_8_26 * C00194 * C00144))</v>
      </c>
    </row>
    <row r="1652" spans="1:9" s="82" customFormat="1" ht="25">
      <c r="A1652" s="116">
        <f t="shared" si="51"/>
        <v>1651</v>
      </c>
      <c r="B1652" s="114" t="s">
        <v>29227</v>
      </c>
      <c r="C1652" s="116" t="str">
        <f t="shared" si="50"/>
        <v>E2_7_8_26</v>
      </c>
      <c r="D1652" s="134" t="s">
        <v>33503</v>
      </c>
      <c r="E1652" s="135" t="s">
        <v>33504</v>
      </c>
      <c r="F1652" s="145" t="s">
        <v>33505</v>
      </c>
      <c r="G1652" s="145" t="s">
        <v>33506</v>
      </c>
      <c r="H1652" s="116" t="str">
        <f>_xlfn.CONCAT("(","${Variables:",C1652,"_kcat}"," * ",C1652," * ",E1652,") / (","${Variables:",C1652,"_km}"," + (",C1652," * ", E1652,"))")</f>
        <v>(${Variables:E2_7_8_26_kcat} * E2_7_8_26 * C06510 * C04778) / (${Variables:E2_7_8_26_km} + (E2_7_8_26 * C06510 * C04778))</v>
      </c>
      <c r="I1652" s="121" t="str">
        <f>_xlfn.CONCAT("r",A1652,": ",D1652," -&gt; ",F1652," | ",H1652)</f>
        <v>r1651: C06510 + C04778 -&gt; C00144 + C21153 | (${Variables:E2_7_8_26_kcat} * E2_7_8_26 * C06510 * C04778) / (${Variables:E2_7_8_26_km} + (E2_7_8_26 * C06510 * C04778))</v>
      </c>
    </row>
    <row r="1653" spans="1:9" s="82" customFormat="1" ht="25">
      <c r="A1653" s="116">
        <f t="shared" si="51"/>
        <v>1652</v>
      </c>
      <c r="B1653" s="114" t="s">
        <v>29228</v>
      </c>
      <c r="C1653" s="116" t="str">
        <f t="shared" si="50"/>
        <v>E2_7_8_31</v>
      </c>
      <c r="D1653" s="134" t="s">
        <v>33507</v>
      </c>
      <c r="E1653" s="135" t="s">
        <v>33508</v>
      </c>
      <c r="F1653" s="145" t="s">
        <v>33509</v>
      </c>
      <c r="G1653" s="145" t="s">
        <v>33510</v>
      </c>
      <c r="H1653" s="116" t="str">
        <f>_xlfn.CONCAT("(","${Variables:",C1653,"_kcat}"," * ",C1653," * ",E1653,") / (","${Variables:",C1653,"_km}"," + (",C1653," * ", E1653,"))")</f>
        <v>(${Variables:E2_7_8_31_kcat} * E2_7_8_31 * C00029 * C17556) / (${Variables:E2_7_8_31_km} + (E2_7_8_31 * C00029 * C17556))</v>
      </c>
      <c r="I1653" s="121" t="str">
        <f>_xlfn.CONCAT("r",A1653,": ",D1653," -&gt; ",F1653," | ",H1653)</f>
        <v>r1652: C00029 + C17556 -&gt; C00105 + C19772 | (${Variables:E2_7_8_31_kcat} * E2_7_8_31 * C00029 * C17556) / (${Variables:E2_7_8_31_km} + (E2_7_8_31 * C00029 * C17556))</v>
      </c>
    </row>
    <row r="1654" spans="1:9" s="82" customFormat="1" ht="25">
      <c r="A1654" s="116">
        <f t="shared" si="51"/>
        <v>1653</v>
      </c>
      <c r="B1654" s="114" t="s">
        <v>29229</v>
      </c>
      <c r="C1654" s="116" t="str">
        <f t="shared" si="50"/>
        <v>E2_7_8_33</v>
      </c>
      <c r="D1654" s="134" t="s">
        <v>33511</v>
      </c>
      <c r="E1654" s="135" t="s">
        <v>33512</v>
      </c>
      <c r="F1654" s="145" t="s">
        <v>33513</v>
      </c>
      <c r="G1654" s="145" t="s">
        <v>33514</v>
      </c>
      <c r="H1654" s="116" t="str">
        <f>_xlfn.CONCAT("(","${Variables:",C1654,"_kcat}"," * ",C1654," * ",E1654,") / (","${Variables:",C1654,"_km}"," + (",C1654," * ", E1654,"))")</f>
        <v>(${Variables:E2_7_8_33_kcat} * E2_7_8_33 * C00043 * C17556) / (${Variables:E2_7_8_33_km} + (E2_7_8_33 * C00043 * C17556))</v>
      </c>
      <c r="I1654" s="121" t="str">
        <f>_xlfn.CONCAT("r",A1654,": ",D1654," -&gt; ",F1654," | ",H1654)</f>
        <v>r1653: C00043 + C17556 -&gt; C01289 + C00105 | (${Variables:E2_7_8_33_kcat} * E2_7_8_33 * C00043 * C17556) / (${Variables:E2_7_8_33_km} + (E2_7_8_33 * C00043 * C17556))</v>
      </c>
    </row>
    <row r="1655" spans="1:9" s="82" customFormat="1" ht="25">
      <c r="A1655" s="116">
        <f t="shared" si="51"/>
        <v>1654</v>
      </c>
      <c r="B1655" s="114" t="s">
        <v>29229</v>
      </c>
      <c r="C1655" s="116" t="str">
        <f t="shared" si="50"/>
        <v>E2_7_8_33</v>
      </c>
      <c r="D1655" s="134" t="s">
        <v>33515</v>
      </c>
      <c r="E1655" s="135" t="s">
        <v>33516</v>
      </c>
      <c r="F1655" s="145" t="s">
        <v>33517</v>
      </c>
      <c r="G1655" s="145" t="s">
        <v>33518</v>
      </c>
      <c r="H1655" s="116" t="str">
        <f>_xlfn.CONCAT("(","${Variables:",C1655,"_kcat}"," * ",C1655," * ",E1655,") / (","${Variables:",C1655,"_km}"," + (",C1655," * ", E1655,"))")</f>
        <v>(${Variables:E2_7_8_33_kcat} * E2_7_8_33 * G10610 * C17556) / (${Variables:E2_7_8_33_km} + (E2_7_8_33 * G10610 * C17556))</v>
      </c>
      <c r="I1655" s="121" t="str">
        <f>_xlfn.CONCAT("r",A1655,": ",D1655," -&gt; ",F1655," | ",H1655)</f>
        <v>r1654: G10610 + C17556 -&gt; G13164 + C00105 | (${Variables:E2_7_8_33_kcat} * E2_7_8_33 * G10610 * C17556) / (${Variables:E2_7_8_33_km} + (E2_7_8_33 * G10610 * C17556))</v>
      </c>
    </row>
    <row r="1656" spans="1:9" s="82" customFormat="1" ht="25">
      <c r="A1656" s="116">
        <f t="shared" si="51"/>
        <v>1655</v>
      </c>
      <c r="B1656" s="114" t="s">
        <v>29230</v>
      </c>
      <c r="C1656" s="116" t="str">
        <f t="shared" si="50"/>
        <v>E2_7_8_37</v>
      </c>
      <c r="D1656" s="134" t="s">
        <v>33519</v>
      </c>
      <c r="E1656" s="135" t="s">
        <v>33520</v>
      </c>
      <c r="F1656" s="145" t="s">
        <v>33521</v>
      </c>
      <c r="G1656" s="145" t="s">
        <v>33522</v>
      </c>
      <c r="H1656" s="116" t="str">
        <f>_xlfn.CONCAT("(","${Variables:",C1656,"_kcat}"," * ",C1656," * ",E1656,") / (","${Variables:",C1656,"_km}"," + (",C1656," * ", E1656,"))")</f>
        <v>(${Variables:E2_7_8_37_kcat} * E2_7_8_37 * C00002 * C20396) / (${Variables:E2_7_8_37_km} + (E2_7_8_37 * C00002 * C20396))</v>
      </c>
      <c r="I1656" s="121" t="str">
        <f>_xlfn.CONCAT("r",A1656,": ",D1656," -&gt; ",F1656," | ",H1656)</f>
        <v>r1655: C00002 + C20396 -&gt; C20422 + C00147 | (${Variables:E2_7_8_37_kcat} * E2_7_8_37 * C00002 * C20396) / (${Variables:E2_7_8_37_km} + (E2_7_8_37 * C00002 * C20396))</v>
      </c>
    </row>
    <row r="1657" spans="1:9" s="82" customFormat="1" ht="25">
      <c r="A1657" s="116">
        <f t="shared" si="51"/>
        <v>1656</v>
      </c>
      <c r="B1657" s="114" t="s">
        <v>29230</v>
      </c>
      <c r="C1657" s="116" t="str">
        <f t="shared" si="50"/>
        <v>E2_7_8_37</v>
      </c>
      <c r="D1657" s="134" t="s">
        <v>33519</v>
      </c>
      <c r="E1657" s="135" t="s">
        <v>33520</v>
      </c>
      <c r="F1657" s="145" t="s">
        <v>33521</v>
      </c>
      <c r="G1657" s="145" t="s">
        <v>33522</v>
      </c>
      <c r="H1657" s="116" t="str">
        <f>_xlfn.CONCAT("(","${Variables:",C1657,"_kcat}"," * ",C1657," * ",E1657,") / (","${Variables:",C1657,"_km}"," + (",C1657," * ", E1657,"))")</f>
        <v>(${Variables:E2_7_8_37_kcat} * E2_7_8_37 * C00002 * C20396) / (${Variables:E2_7_8_37_km} + (E2_7_8_37 * C00002 * C20396))</v>
      </c>
      <c r="I1657" s="121" t="str">
        <f>_xlfn.CONCAT("r",A1657,": ",D1657," -&gt; ",F1657," | ",H1657)</f>
        <v>r1656: C00002 + C20396 -&gt; C20422 + C00147 | (${Variables:E2_7_8_37_kcat} * E2_7_8_37 * C00002 * C20396) / (${Variables:E2_7_8_37_km} + (E2_7_8_37 * C00002 * C20396))</v>
      </c>
    </row>
    <row r="1658" spans="1:9" s="82" customFormat="1" ht="25">
      <c r="A1658" s="116">
        <f t="shared" si="51"/>
        <v>1657</v>
      </c>
      <c r="B1658" s="114" t="s">
        <v>29230</v>
      </c>
      <c r="C1658" s="116" t="str">
        <f t="shared" si="50"/>
        <v>E2_7_8_37</v>
      </c>
      <c r="D1658" s="134" t="s">
        <v>33519</v>
      </c>
      <c r="E1658" s="135" t="s">
        <v>33520</v>
      </c>
      <c r="F1658" s="145" t="s">
        <v>33521</v>
      </c>
      <c r="G1658" s="145" t="s">
        <v>33522</v>
      </c>
      <c r="H1658" s="116" t="str">
        <f>_xlfn.CONCAT("(","${Variables:",C1658,"_kcat}"," * ",C1658," * ",E1658,") / (","${Variables:",C1658,"_km}"," + (",C1658," * ", E1658,"))")</f>
        <v>(${Variables:E2_7_8_37_kcat} * E2_7_8_37 * C00002 * C20396) / (${Variables:E2_7_8_37_km} + (E2_7_8_37 * C00002 * C20396))</v>
      </c>
      <c r="I1658" s="121" t="str">
        <f>_xlfn.CONCAT("r",A1658,": ",D1658," -&gt; ",F1658," | ",H1658)</f>
        <v>r1657: C00002 + C20396 -&gt; C20422 + C00147 | (${Variables:E2_7_8_37_kcat} * E2_7_8_37 * C00002 * C20396) / (${Variables:E2_7_8_37_km} + (E2_7_8_37 * C00002 * C20396))</v>
      </c>
    </row>
    <row r="1659" spans="1:9" s="82" customFormat="1" ht="25">
      <c r="A1659" s="116">
        <f t="shared" si="51"/>
        <v>1658</v>
      </c>
      <c r="B1659" s="114" t="s">
        <v>29230</v>
      </c>
      <c r="C1659" s="116" t="str">
        <f t="shared" si="50"/>
        <v>E2_7_8_37</v>
      </c>
      <c r="D1659" s="134" t="s">
        <v>33519</v>
      </c>
      <c r="E1659" s="135" t="s">
        <v>33520</v>
      </c>
      <c r="F1659" s="145" t="s">
        <v>33521</v>
      </c>
      <c r="G1659" s="145" t="s">
        <v>33522</v>
      </c>
      <c r="H1659" s="116" t="str">
        <f>_xlfn.CONCAT("(","${Variables:",C1659,"_kcat}"," * ",C1659," * ",E1659,") / (","${Variables:",C1659,"_km}"," + (",C1659," * ", E1659,"))")</f>
        <v>(${Variables:E2_7_8_37_kcat} * E2_7_8_37 * C00002 * C20396) / (${Variables:E2_7_8_37_km} + (E2_7_8_37 * C00002 * C20396))</v>
      </c>
      <c r="I1659" s="121" t="str">
        <f>_xlfn.CONCAT("r",A1659,": ",D1659," -&gt; ",F1659," | ",H1659)</f>
        <v>r1658: C00002 + C20396 -&gt; C20422 + C00147 | (${Variables:E2_7_8_37_kcat} * E2_7_8_37 * C00002 * C20396) / (${Variables:E2_7_8_37_km} + (E2_7_8_37 * C00002 * C20396))</v>
      </c>
    </row>
    <row r="1660" spans="1:9" s="82" customFormat="1" ht="25">
      <c r="A1660" s="116">
        <f t="shared" si="51"/>
        <v>1659</v>
      </c>
      <c r="B1660" s="114" t="s">
        <v>29231</v>
      </c>
      <c r="C1660" s="116" t="str">
        <f t="shared" si="50"/>
        <v>E2_7_8_41</v>
      </c>
      <c r="D1660" s="134" t="s">
        <v>33523</v>
      </c>
      <c r="E1660" s="135" t="s">
        <v>33524</v>
      </c>
      <c r="F1660" s="145" t="s">
        <v>33525</v>
      </c>
      <c r="G1660" s="145" t="s">
        <v>33526</v>
      </c>
      <c r="H1660" s="116" t="str">
        <f>_xlfn.CONCAT("(","${Variables:",C1660,"_kcat}"," * ",C1660," * ",E1660,") / (","${Variables:",C1660,"_km}"," + (",C1660," * ", E1660,"))")</f>
        <v>(${Variables:E2_7_8_41_kcat} * E2_7_8_41 * C00344 * C00269) / (${Variables:E2_7_8_41_km} + (E2_7_8_41 * C00344 * C00269))</v>
      </c>
      <c r="I1660" s="121" t="str">
        <f>_xlfn.CONCAT("r",A1660,": ",D1660," -&gt; ",F1660," | ",H1660)</f>
        <v>r1659: C00344 + C00269 -&gt; C05980 + C00055 | (${Variables:E2_7_8_41_kcat} * E2_7_8_41 * C00344 * C00269) / (${Variables:E2_7_8_41_km} + (E2_7_8_41 * C00344 * C00269))</v>
      </c>
    </row>
    <row r="1661" spans="1:9" s="82" customFormat="1" ht="25">
      <c r="A1661" s="116">
        <f t="shared" si="51"/>
        <v>1660</v>
      </c>
      <c r="B1661" s="114" t="s">
        <v>29231</v>
      </c>
      <c r="C1661" s="116" t="str">
        <f t="shared" si="50"/>
        <v>E2_7_8_41</v>
      </c>
      <c r="D1661" s="134" t="s">
        <v>33523</v>
      </c>
      <c r="E1661" s="135" t="s">
        <v>33524</v>
      </c>
      <c r="F1661" s="145" t="s">
        <v>33525</v>
      </c>
      <c r="G1661" s="145" t="s">
        <v>33526</v>
      </c>
      <c r="H1661" s="116" t="str">
        <f>_xlfn.CONCAT("(","${Variables:",C1661,"_kcat}"," * ",C1661," * ",E1661,") / (","${Variables:",C1661,"_km}"," + (",C1661," * ", E1661,"))")</f>
        <v>(${Variables:E2_7_8_41_kcat} * E2_7_8_41 * C00344 * C00269) / (${Variables:E2_7_8_41_km} + (E2_7_8_41 * C00344 * C00269))</v>
      </c>
      <c r="I1661" s="121" t="str">
        <f>_xlfn.CONCAT("r",A1661,": ",D1661," -&gt; ",F1661," | ",H1661)</f>
        <v>r1660: C00344 + C00269 -&gt; C05980 + C00055 | (${Variables:E2_7_8_41_kcat} * E2_7_8_41 * C00344 * C00269) / (${Variables:E2_7_8_41_km} + (E2_7_8_41 * C00344 * C00269))</v>
      </c>
    </row>
    <row r="1662" spans="1:9" s="82" customFormat="1" ht="25">
      <c r="A1662" s="116">
        <f t="shared" si="51"/>
        <v>1661</v>
      </c>
      <c r="B1662" s="114" t="s">
        <v>29231</v>
      </c>
      <c r="C1662" s="116" t="str">
        <f t="shared" si="50"/>
        <v>E2_7_8_41</v>
      </c>
      <c r="D1662" s="134" t="s">
        <v>33523</v>
      </c>
      <c r="E1662" s="135" t="s">
        <v>33524</v>
      </c>
      <c r="F1662" s="145" t="s">
        <v>33525</v>
      </c>
      <c r="G1662" s="145" t="s">
        <v>33526</v>
      </c>
      <c r="H1662" s="116" t="str">
        <f>_xlfn.CONCAT("(","${Variables:",C1662,"_kcat}"," * ",C1662," * ",E1662,") / (","${Variables:",C1662,"_km}"," + (",C1662," * ", E1662,"))")</f>
        <v>(${Variables:E2_7_8_41_kcat} * E2_7_8_41 * C00344 * C00269) / (${Variables:E2_7_8_41_km} + (E2_7_8_41 * C00344 * C00269))</v>
      </c>
      <c r="I1662" s="121" t="str">
        <f>_xlfn.CONCAT("r",A1662,": ",D1662," -&gt; ",F1662," | ",H1662)</f>
        <v>r1661: C00344 + C00269 -&gt; C05980 + C00055 | (${Variables:E2_7_8_41_kcat} * E2_7_8_41 * C00344 * C00269) / (${Variables:E2_7_8_41_km} + (E2_7_8_41 * C00344 * C00269))</v>
      </c>
    </row>
    <row r="1663" spans="1:9" s="82" customFormat="1" ht="25">
      <c r="A1663" s="116">
        <f t="shared" si="51"/>
        <v>1662</v>
      </c>
      <c r="B1663" s="114" t="s">
        <v>29232</v>
      </c>
      <c r="C1663" s="116" t="str">
        <f t="shared" si="50"/>
        <v>E2_7_8_42</v>
      </c>
      <c r="D1663" s="134" t="s">
        <v>33527</v>
      </c>
      <c r="E1663" s="135" t="s">
        <v>33528</v>
      </c>
      <c r="F1663" s="145" t="s">
        <v>33529</v>
      </c>
      <c r="G1663" s="145" t="s">
        <v>33530</v>
      </c>
      <c r="H1663" s="116" t="str">
        <f>_xlfn.CONCAT("(","${Variables:",C1663,"_kcat}"," * ",C1663," * ",E1663,") / (","${Variables:",C1663,"_km}"," + (",C1663," * ", E1663,"))")</f>
        <v>(${Variables:E2_7_8_42_kcat} * E2_7_8_42 * C00350 * C06026) / (${Variables:E2_7_8_42_km} + (E2_7_8_42 * C00350 * C06026))</v>
      </c>
      <c r="I1663" s="121" t="str">
        <f>_xlfn.CONCAT("r",A1663,": ",D1663," -&gt; ",F1663," | ",H1663)</f>
        <v>r1662: C00350 + C06026 -&gt; C00641 + C21173 | (${Variables:E2_7_8_42_kcat} * E2_7_8_42 * C00350 * C06026) / (${Variables:E2_7_8_42_km} + (E2_7_8_42 * C00350 * C06026))</v>
      </c>
    </row>
    <row r="1664" spans="1:9" s="82" customFormat="1" ht="25">
      <c r="A1664" s="116">
        <f t="shared" si="51"/>
        <v>1663</v>
      </c>
      <c r="B1664" s="114" t="s">
        <v>29232</v>
      </c>
      <c r="C1664" s="116" t="str">
        <f t="shared" si="50"/>
        <v>E2_7_8_42</v>
      </c>
      <c r="D1664" s="134" t="s">
        <v>33531</v>
      </c>
      <c r="E1664" s="135" t="s">
        <v>33532</v>
      </c>
      <c r="F1664" s="145" t="s">
        <v>33533</v>
      </c>
      <c r="G1664" s="145" t="s">
        <v>33534</v>
      </c>
      <c r="H1664" s="116" t="str">
        <f>_xlfn.CONCAT("(","${Variables:",C1664,"_kcat}"," * ",C1664," * ",E1664,") / (","${Variables:",C1664,"_km}"," + (",C1664," * ", E1664,"))")</f>
        <v>(${Variables:E2_7_8_42_kcat} * E2_7_8_42 * C00350 * C06025 ) / (${Variables:E2_7_8_42_km} + (E2_7_8_42 * C00350 * C06025 ))</v>
      </c>
      <c r="I1664" s="121" t="str">
        <f>_xlfn.CONCAT("r",A1664,": ",D1664," -&gt; ",F1664," | ",H1664)</f>
        <v>r1663: C00350 + C06025  -&gt; C00641 + C21174 | (${Variables:E2_7_8_42_kcat} * E2_7_8_42 * C00350 * C06025 ) / (${Variables:E2_7_8_42_km} + (E2_7_8_42 * C00350 * C06025 ))</v>
      </c>
    </row>
    <row r="1665" spans="1:9" s="82" customFormat="1" ht="25">
      <c r="A1665" s="116">
        <f t="shared" si="51"/>
        <v>1664</v>
      </c>
      <c r="B1665" s="114" t="s">
        <v>29233</v>
      </c>
      <c r="C1665" s="116" t="str">
        <f t="shared" si="50"/>
        <v>E2_7_8_43</v>
      </c>
      <c r="D1665" s="134" t="s">
        <v>33527</v>
      </c>
      <c r="E1665" s="135" t="s">
        <v>33528</v>
      </c>
      <c r="F1665" s="145" t="s">
        <v>33535</v>
      </c>
      <c r="G1665" s="145" t="s">
        <v>33536</v>
      </c>
      <c r="H1665" s="116" t="str">
        <f>_xlfn.CONCAT("(","${Variables:",C1665,"_kcat}"," * ",C1665," * ",E1665,") / (","${Variables:",C1665,"_km}"," + (",C1665," * ", E1665,"))")</f>
        <v>(${Variables:E2_7_8_43_kcat} * E2_7_8_43 * C00350 * C06026) / (${Variables:E2_7_8_43_km} + (E2_7_8_43 * C00350 * C06026))</v>
      </c>
      <c r="I1665" s="121" t="str">
        <f>_xlfn.CONCAT("r",A1665,": ",D1665," -&gt; ",F1665," | ",H1665)</f>
        <v>r1664: C00350 + C06026 -&gt; C00165 + C21461 | (${Variables:E2_7_8_43_kcat} * E2_7_8_43 * C00350 * C06026) / (${Variables:E2_7_8_43_km} + (E2_7_8_43 * C00350 * C06026))</v>
      </c>
    </row>
    <row r="1666" spans="1:9" s="82" customFormat="1" ht="25">
      <c r="A1666" s="116">
        <f t="shared" si="51"/>
        <v>1665</v>
      </c>
      <c r="B1666" s="114" t="s">
        <v>29233</v>
      </c>
      <c r="C1666" s="116" t="str">
        <f t="shared" si="50"/>
        <v>E2_7_8_43</v>
      </c>
      <c r="D1666" s="134" t="s">
        <v>33527</v>
      </c>
      <c r="E1666" s="135" t="s">
        <v>33528</v>
      </c>
      <c r="F1666" s="145" t="s">
        <v>33537</v>
      </c>
      <c r="G1666" s="145" t="s">
        <v>33538</v>
      </c>
      <c r="H1666" s="116" t="str">
        <f>_xlfn.CONCAT("(","${Variables:",C1666,"_kcat}"," * ",C1666," * ",E1666,") / (","${Variables:",C1666,"_km}"," + (",C1666," * ", E1666,"))")</f>
        <v>(${Variables:E2_7_8_43_kcat} * E2_7_8_43 * C00350 * C06026) / (${Variables:E2_7_8_43_km} + (E2_7_8_43 * C00350 * C06026))</v>
      </c>
      <c r="I1666" s="121" t="str">
        <f>_xlfn.CONCAT("r",A1666,": ",D1666," -&gt; ",F1666," | ",H1666)</f>
        <v>r1665: C00350 + C06026 -&gt; C00165 + C21462 | (${Variables:E2_7_8_43_kcat} * E2_7_8_43 * C00350 * C06026) / (${Variables:E2_7_8_43_km} + (E2_7_8_43 * C00350 * C06026))</v>
      </c>
    </row>
    <row r="1667" spans="1:9" s="82" customFormat="1" ht="25">
      <c r="A1667" s="116">
        <f t="shared" si="51"/>
        <v>1666</v>
      </c>
      <c r="B1667" s="114" t="s">
        <v>29233</v>
      </c>
      <c r="C1667" s="116" t="str">
        <f t="shared" ref="C1667:C1730" si="52">CONCATENATE("E",B1667)</f>
        <v>E2_7_8_43</v>
      </c>
      <c r="D1667" s="134" t="s">
        <v>33539</v>
      </c>
      <c r="E1667" s="135" t="s">
        <v>33540</v>
      </c>
      <c r="F1667" s="145" t="s">
        <v>33541</v>
      </c>
      <c r="G1667" s="145" t="s">
        <v>33542</v>
      </c>
      <c r="H1667" s="116" t="str">
        <f>_xlfn.CONCAT("(","${Variables:",C1667,"_kcat}"," * ",C1667," * ",E1667,") / (","${Variables:",C1667,"_km}"," + (",C1667," * ", E1667,"))")</f>
        <v>(${Variables:E2_7_8_43_kcat} * E2_7_8_43 * C00350 * C21461) / (${Variables:E2_7_8_43_km} + (E2_7_8_43 * C00350 * C21461))</v>
      </c>
      <c r="I1667" s="121" t="str">
        <f>_xlfn.CONCAT("r",A1667,": ",D1667," -&gt; ",F1667," | ",H1667)</f>
        <v>r1666: C00350 + C21461 -&gt; C00165 + C21463 | (${Variables:E2_7_8_43_kcat} * E2_7_8_43 * C00350 * C21461) / (${Variables:E2_7_8_43_km} + (E2_7_8_43 * C00350 * C21461))</v>
      </c>
    </row>
    <row r="1668" spans="1:9" s="82" customFormat="1" ht="25">
      <c r="A1668" s="116">
        <f t="shared" ref="A1668:A1731" si="53">A1667+1</f>
        <v>1667</v>
      </c>
      <c r="B1668" s="114" t="s">
        <v>29233</v>
      </c>
      <c r="C1668" s="116" t="str">
        <f t="shared" si="52"/>
        <v>E2_7_8_43</v>
      </c>
      <c r="D1668" s="134" t="s">
        <v>33543</v>
      </c>
      <c r="E1668" s="135" t="s">
        <v>33544</v>
      </c>
      <c r="F1668" s="145" t="s">
        <v>33545</v>
      </c>
      <c r="G1668" s="145" t="s">
        <v>33546</v>
      </c>
      <c r="H1668" s="116" t="str">
        <f>_xlfn.CONCAT("(","${Variables:",C1668,"_kcat}"," * ",C1668," * ",E1668,") / (","${Variables:",C1668,"_km}"," + (",C1668," * ", E1668,"))")</f>
        <v>(${Variables:E2_7_8_43_kcat} * E2_7_8_43 * C00350 * C21994) / (${Variables:E2_7_8_43_km} + (E2_7_8_43 * C00350 * C21994))</v>
      </c>
      <c r="I1668" s="121" t="str">
        <f>_xlfn.CONCAT("r",A1668,": ",D1668," -&gt; ",F1668," | ",H1668)</f>
        <v>r1667: C00350 + C21994 -&gt; C00165 + C21995 | (${Variables:E2_7_8_43_kcat} * E2_7_8_43 * C00350 * C21994) / (${Variables:E2_7_8_43_km} + (E2_7_8_43 * C00350 * C21994))</v>
      </c>
    </row>
    <row r="1669" spans="1:9" s="82" customFormat="1" ht="25">
      <c r="A1669" s="116">
        <f t="shared" si="53"/>
        <v>1668</v>
      </c>
      <c r="B1669" s="114" t="s">
        <v>29234</v>
      </c>
      <c r="C1669" s="116" t="str">
        <f t="shared" si="52"/>
        <v>E2_7_8_5</v>
      </c>
      <c r="D1669" s="134" t="s">
        <v>33547</v>
      </c>
      <c r="E1669" s="135" t="s">
        <v>33548</v>
      </c>
      <c r="F1669" s="145" t="s">
        <v>33549</v>
      </c>
      <c r="G1669" s="145" t="s">
        <v>33550</v>
      </c>
      <c r="H1669" s="116" t="str">
        <f>_xlfn.CONCAT("(","${Variables:",C1669,"_kcat}"," * ",C1669," * ",E1669,") / (","${Variables:",C1669,"_km}"," + (",C1669," * ", E1669,"))")</f>
        <v>(${Variables:E2_7_8_5_kcat} * E2_7_8_5 * C00269 * C00093) / (${Variables:E2_7_8_5_km} + (E2_7_8_5 * C00269 * C00093))</v>
      </c>
      <c r="I1669" s="121" t="str">
        <f>_xlfn.CONCAT("r",A1669,": ",D1669," -&gt; ",F1669," | ",H1669)</f>
        <v>r1668: C00269 + C00093 -&gt; C00055 + C03892 | (${Variables:E2_7_8_5_kcat} * E2_7_8_5 * C00269 * C00093) / (${Variables:E2_7_8_5_km} + (E2_7_8_5 * C00269 * C00093))</v>
      </c>
    </row>
    <row r="1670" spans="1:9" s="82" customFormat="1" ht="25">
      <c r="A1670" s="116">
        <f t="shared" si="53"/>
        <v>1669</v>
      </c>
      <c r="B1670" s="114" t="s">
        <v>29235</v>
      </c>
      <c r="C1670" s="116" t="str">
        <f t="shared" si="52"/>
        <v>E2_7_8_7</v>
      </c>
      <c r="D1670" s="134" t="s">
        <v>33551</v>
      </c>
      <c r="E1670" s="135" t="s">
        <v>33552</v>
      </c>
      <c r="F1670" s="145" t="s">
        <v>33553</v>
      </c>
      <c r="G1670" s="145" t="s">
        <v>33554</v>
      </c>
      <c r="H1670" s="116" t="str">
        <f>_xlfn.CONCAT("(","${Variables:",C1670,"_kcat}"," * ",C1670," * ",E1670,") / (","${Variables:",C1670,"_km}"," + (",C1670," * ", E1670,"))")</f>
        <v>(${Variables:E2_7_8_7_kcat} * E2_7_8_7 * C00010 * C03688) / (${Variables:E2_7_8_7_km} + (E2_7_8_7 * C00010 * C03688))</v>
      </c>
      <c r="I1670" s="121" t="str">
        <f>_xlfn.CONCAT("r",A1670,": ",D1670," -&gt; ",F1670," | ",H1670)</f>
        <v>r1669: C00010 + C03688 -&gt; C00054 + C00229 | (${Variables:E2_7_8_7_kcat} * E2_7_8_7 * C00010 * C03688) / (${Variables:E2_7_8_7_km} + (E2_7_8_7 * C00010 * C03688))</v>
      </c>
    </row>
    <row r="1671" spans="1:9" s="82" customFormat="1" ht="25">
      <c r="A1671" s="116">
        <f t="shared" si="53"/>
        <v>1670</v>
      </c>
      <c r="B1671" s="114" t="s">
        <v>29235</v>
      </c>
      <c r="C1671" s="116" t="str">
        <f t="shared" si="52"/>
        <v>E2_7_8_7</v>
      </c>
      <c r="D1671" s="134" t="s">
        <v>33551</v>
      </c>
      <c r="E1671" s="135" t="s">
        <v>33552</v>
      </c>
      <c r="F1671" s="145" t="s">
        <v>33553</v>
      </c>
      <c r="G1671" s="145" t="s">
        <v>33554</v>
      </c>
      <c r="H1671" s="116" t="str">
        <f>_xlfn.CONCAT("(","${Variables:",C1671,"_kcat}"," * ",C1671," * ",E1671,") / (","${Variables:",C1671,"_km}"," + (",C1671," * ", E1671,"))")</f>
        <v>(${Variables:E2_7_8_7_kcat} * E2_7_8_7 * C00010 * C03688) / (${Variables:E2_7_8_7_km} + (E2_7_8_7 * C00010 * C03688))</v>
      </c>
      <c r="I1671" s="121" t="str">
        <f>_xlfn.CONCAT("r",A1671,": ",D1671," -&gt; ",F1671," | ",H1671)</f>
        <v>r1670: C00010 + C03688 -&gt; C00054 + C00229 | (${Variables:E2_7_8_7_kcat} * E2_7_8_7 * C00010 * C03688) / (${Variables:E2_7_8_7_km} + (E2_7_8_7 * C00010 * C03688))</v>
      </c>
    </row>
    <row r="1672" spans="1:9" s="82" customFormat="1" ht="25">
      <c r="A1672" s="116">
        <f t="shared" si="53"/>
        <v>1671</v>
      </c>
      <c r="B1672" s="114" t="s">
        <v>29236</v>
      </c>
      <c r="C1672" s="116" t="str">
        <f t="shared" si="52"/>
        <v>E2_7_8_8</v>
      </c>
      <c r="D1672" s="134" t="s">
        <v>33555</v>
      </c>
      <c r="E1672" s="135" t="s">
        <v>33556</v>
      </c>
      <c r="F1672" s="136" t="s">
        <v>33557</v>
      </c>
      <c r="G1672" s="136" t="s">
        <v>33558</v>
      </c>
      <c r="H1672" s="116" t="str">
        <f>_xlfn.CONCAT("(","${Variables:",C1672,"_kcat}"," * ",C1672," * ",E1672,") / (","${Variables:",C1672,"_km}"," + (",C1672," * ", E1672,"))")</f>
        <v>(${Variables:E2_7_8_8_kcat} * E2_7_8_8 * C00269 * C00065) / (${Variables:E2_7_8_8_km} + (E2_7_8_8 * C00269 * C00065))</v>
      </c>
      <c r="I1672" s="121" t="str">
        <f>_xlfn.CONCAT("r",A1672,": ",D1672," -&gt; ",F1672," | ",H1672)</f>
        <v>r1671: C00269 + C00065 -&gt; C00055 + C02737 | (${Variables:E2_7_8_8_kcat} * E2_7_8_8 * C00269 * C00065) / (${Variables:E2_7_8_8_km} + (E2_7_8_8 * C00269 * C00065))</v>
      </c>
    </row>
    <row r="1673" spans="1:9" s="82" customFormat="1" ht="37.5">
      <c r="A1673" s="116">
        <f t="shared" si="53"/>
        <v>1672</v>
      </c>
      <c r="B1673" s="114" t="s">
        <v>29237</v>
      </c>
      <c r="C1673" s="116" t="str">
        <f t="shared" si="52"/>
        <v>E2_7_9_2</v>
      </c>
      <c r="D1673" s="134" t="s">
        <v>33559</v>
      </c>
      <c r="E1673" s="135" t="s">
        <v>33560</v>
      </c>
      <c r="F1673" s="136" t="s">
        <v>33561</v>
      </c>
      <c r="G1673" s="136" t="s">
        <v>33562</v>
      </c>
      <c r="H1673" s="116" t="str">
        <f>_xlfn.CONCAT("(","${Variables:",C1673,"_kcat}"," * ",C1673," * ",E1673,") / (","${Variables:",C1673,"_km}"," + (",C1673," * ", E1673,"))")</f>
        <v>(${Variables:E2_7_9_2_kcat} * E2_7_9_2 * C00002 * C00022 * C00001) / (${Variables:E2_7_9_2_km} + (E2_7_9_2 * C00002 * C00022 * C00001))</v>
      </c>
      <c r="I1673" s="121" t="str">
        <f>_xlfn.CONCAT("r",A1673,": ",D1673," -&gt; ",F1673," | ",H1673)</f>
        <v>r1672: C00002 + C00022 + C00001 -&gt; C00020 + C00074 + C00009 | (${Variables:E2_7_9_2_kcat} * E2_7_9_2 * C00002 * C00022 * C00001) / (${Variables:E2_7_9_2_km} + (E2_7_9_2 * C00002 * C00022 * C00001))</v>
      </c>
    </row>
    <row r="1674" spans="1:9" s="82" customFormat="1" ht="37.5">
      <c r="A1674" s="116">
        <f t="shared" si="53"/>
        <v>1673</v>
      </c>
      <c r="B1674" s="114" t="s">
        <v>29238</v>
      </c>
      <c r="C1674" s="116" t="str">
        <f t="shared" si="52"/>
        <v>E2_7_9_3</v>
      </c>
      <c r="D1674" s="134" t="s">
        <v>33563</v>
      </c>
      <c r="E1674" s="135" t="s">
        <v>33564</v>
      </c>
      <c r="F1674" s="136" t="s">
        <v>33565</v>
      </c>
      <c r="G1674" s="136" t="s">
        <v>33566</v>
      </c>
      <c r="H1674" s="116" t="str">
        <f>_xlfn.CONCAT("(","${Variables:",C1674,"_kcat}"," * ",C1674," * ",E1674,") / (","${Variables:",C1674,"_km}"," + (",C1674," * ", E1674,"))")</f>
        <v>(${Variables:E2_7_9_3_kcat} * E2_7_9_3 * C00002 * C01528 * C00001) / (${Variables:E2_7_9_3_km} + (E2_7_9_3 * C00002 * C01528 * C00001))</v>
      </c>
      <c r="I1674" s="121" t="str">
        <f>_xlfn.CONCAT("r",A1674,": ",D1674," -&gt; ",F1674," | ",H1674)</f>
        <v>r1673: C00002 + C01528 + C00001 -&gt; C00020 + C05172 + C00009 | (${Variables:E2_7_9_3_kcat} * E2_7_9_3 * C00002 * C01528 * C00001) / (${Variables:E2_7_9_3_km} + (E2_7_9_3 * C00002 * C01528 * C00001))</v>
      </c>
    </row>
    <row r="1675" spans="1:9" s="82" customFormat="1" ht="25">
      <c r="A1675" s="116">
        <f t="shared" si="53"/>
        <v>1674</v>
      </c>
      <c r="B1675" s="114" t="s">
        <v>29239</v>
      </c>
      <c r="C1675" s="116" t="str">
        <f t="shared" si="52"/>
        <v>E2_8_1_1</v>
      </c>
      <c r="D1675" s="134" t="s">
        <v>33567</v>
      </c>
      <c r="E1675" s="135" t="s">
        <v>33568</v>
      </c>
      <c r="F1675" s="136" t="s">
        <v>33569</v>
      </c>
      <c r="G1675" s="136" t="s">
        <v>33570</v>
      </c>
      <c r="H1675" s="116" t="str">
        <f>_xlfn.CONCAT("(","${Variables:",C1675,"_kcat}"," * ",C1675," * ",E1675,") / (","${Variables:",C1675,"_km}"," + (",C1675," * ", E1675,"))")</f>
        <v>(${Variables:E2_8_1_1_kcat} * E2_8_1_1 * C00320 * C00177) / (${Variables:E2_8_1_1_km} + (E2_8_1_1 * C00320 * C00177))</v>
      </c>
      <c r="I1675" s="121" t="str">
        <f>_xlfn.CONCAT("r",A1675,": ",D1675," -&gt; ",F1675," | ",H1675)</f>
        <v>r1674: C00320 + C00177 -&gt; C00094 + C01755 | (${Variables:E2_8_1_1_kcat} * E2_8_1_1 * C00320 * C00177) / (${Variables:E2_8_1_1_km} + (E2_8_1_1 * C00320 * C00177))</v>
      </c>
    </row>
    <row r="1676" spans="1:9" s="82" customFormat="1" ht="25">
      <c r="A1676" s="116">
        <f t="shared" si="53"/>
        <v>1675</v>
      </c>
      <c r="B1676" s="114" t="s">
        <v>29239</v>
      </c>
      <c r="C1676" s="116" t="str">
        <f t="shared" si="52"/>
        <v>E2_8_1_1</v>
      </c>
      <c r="D1676" s="134" t="s">
        <v>33567</v>
      </c>
      <c r="E1676" s="135" t="s">
        <v>33568</v>
      </c>
      <c r="F1676" s="136" t="s">
        <v>33569</v>
      </c>
      <c r="G1676" s="136" t="s">
        <v>33570</v>
      </c>
      <c r="H1676" s="116" t="str">
        <f>_xlfn.CONCAT("(","${Variables:",C1676,"_kcat}"," * ",C1676," * ",E1676,") / (","${Variables:",C1676,"_km}"," + (",C1676," * ", E1676,"))")</f>
        <v>(${Variables:E2_8_1_1_kcat} * E2_8_1_1 * C00320 * C00177) / (${Variables:E2_8_1_1_km} + (E2_8_1_1 * C00320 * C00177))</v>
      </c>
      <c r="I1676" s="121" t="str">
        <f>_xlfn.CONCAT("r",A1676,": ",D1676," -&gt; ",F1676," | ",H1676)</f>
        <v>r1675: C00320 + C00177 -&gt; C00094 + C01755 | (${Variables:E2_8_1_1_kcat} * E2_8_1_1 * C00320 * C00177) / (${Variables:E2_8_1_1_km} + (E2_8_1_1 * C00320 * C00177))</v>
      </c>
    </row>
    <row r="1677" spans="1:9" s="82" customFormat="1" ht="25">
      <c r="A1677" s="116">
        <f t="shared" si="53"/>
        <v>1676</v>
      </c>
      <c r="B1677" s="114" t="s">
        <v>29239</v>
      </c>
      <c r="C1677" s="116" t="str">
        <f t="shared" si="52"/>
        <v>E2_8_1_1</v>
      </c>
      <c r="D1677" s="134" t="s">
        <v>33567</v>
      </c>
      <c r="E1677" s="135" t="s">
        <v>33568</v>
      </c>
      <c r="F1677" s="136" t="s">
        <v>33569</v>
      </c>
      <c r="G1677" s="136" t="s">
        <v>33570</v>
      </c>
      <c r="H1677" s="116" t="str">
        <f>_xlfn.CONCAT("(","${Variables:",C1677,"_kcat}"," * ",C1677," * ",E1677,") / (","${Variables:",C1677,"_km}"," + (",C1677," * ", E1677,"))")</f>
        <v>(${Variables:E2_8_1_1_kcat} * E2_8_1_1 * C00320 * C00177) / (${Variables:E2_8_1_1_km} + (E2_8_1_1 * C00320 * C00177))</v>
      </c>
      <c r="I1677" s="121" t="str">
        <f>_xlfn.CONCAT("r",A1677,": ",D1677," -&gt; ",F1677," | ",H1677)</f>
        <v>r1676: C00320 + C00177 -&gt; C00094 + C01755 | (${Variables:E2_8_1_1_kcat} * E2_8_1_1 * C00320 * C00177) / (${Variables:E2_8_1_1_km} + (E2_8_1_1 * C00320 * C00177))</v>
      </c>
    </row>
    <row r="1678" spans="1:9" s="82" customFormat="1" ht="25">
      <c r="A1678" s="116">
        <f t="shared" si="53"/>
        <v>1677</v>
      </c>
      <c r="B1678" s="114" t="s">
        <v>29239</v>
      </c>
      <c r="C1678" s="116" t="str">
        <f t="shared" si="52"/>
        <v>E2_8_1_1</v>
      </c>
      <c r="D1678" s="134" t="s">
        <v>33567</v>
      </c>
      <c r="E1678" s="135" t="s">
        <v>33568</v>
      </c>
      <c r="F1678" s="136" t="s">
        <v>33569</v>
      </c>
      <c r="G1678" s="136" t="s">
        <v>33570</v>
      </c>
      <c r="H1678" s="116" t="str">
        <f>_xlfn.CONCAT("(","${Variables:",C1678,"_kcat}"," * ",C1678," * ",E1678,") / (","${Variables:",C1678,"_km}"," + (",C1678," * ", E1678,"))")</f>
        <v>(${Variables:E2_8_1_1_kcat} * E2_8_1_1 * C00320 * C00177) / (${Variables:E2_8_1_1_km} + (E2_8_1_1 * C00320 * C00177))</v>
      </c>
      <c r="I1678" s="121" t="str">
        <f>_xlfn.CONCAT("r",A1678,": ",D1678," -&gt; ",F1678," | ",H1678)</f>
        <v>r1677: C00320 + C00177 -&gt; C00094 + C01755 | (${Variables:E2_8_1_1_kcat} * E2_8_1_1 * C00320 * C00177) / (${Variables:E2_8_1_1_km} + (E2_8_1_1 * C00320 * C00177))</v>
      </c>
    </row>
    <row r="1679" spans="1:9" s="82" customFormat="1" ht="37.5">
      <c r="A1679" s="116">
        <f t="shared" si="53"/>
        <v>1678</v>
      </c>
      <c r="B1679" s="114" t="s">
        <v>29240</v>
      </c>
      <c r="C1679" s="116" t="str">
        <f t="shared" si="52"/>
        <v>E2_8_1_10</v>
      </c>
      <c r="D1679" s="134" t="s">
        <v>33571</v>
      </c>
      <c r="E1679" s="135" t="s">
        <v>33572</v>
      </c>
      <c r="F1679" s="141" t="s">
        <v>33573</v>
      </c>
      <c r="G1679" s="141" t="s">
        <v>33574</v>
      </c>
      <c r="H1679" s="116" t="str">
        <f>_xlfn.CONCAT("(","${Variables:",C1679,"_kcat}"," * ",C1679," * ",E1679,") / (","${Variables:",C1679,"_km}"," + (",C1679," * ", E1679,"))")</f>
        <v>(${Variables:E2_8_1_10_kcat} * E2_8_1_10 * C11437 * C15809 * C15814) / (${Variables:E2_8_1_10_km} + (E2_8_1_10 * C11437 * C15809 * C15814))</v>
      </c>
      <c r="I1679" s="121" t="str">
        <f>_xlfn.CONCAT("r",A1679,": ",D1679," -&gt; ",F1679," | ",H1679)</f>
        <v>r1678: C11437 + C15809 + C15814 -&gt; C20246 + C15810 + C00001 | (${Variables:E2_8_1_10_kcat} * E2_8_1_10 * C11437 * C15809 * C15814) / (${Variables:E2_8_1_10_km} + (E2_8_1_10 * C11437 * C15809 * C15814))</v>
      </c>
    </row>
    <row r="1680" spans="1:9" s="82" customFormat="1" ht="37.5">
      <c r="A1680" s="116">
        <f t="shared" si="53"/>
        <v>1679</v>
      </c>
      <c r="B1680" s="114" t="s">
        <v>29241</v>
      </c>
      <c r="C1680" s="116" t="str">
        <f t="shared" si="52"/>
        <v>E2_8_1_11</v>
      </c>
      <c r="D1680" s="134" t="s">
        <v>33575</v>
      </c>
      <c r="E1680" s="135" t="s">
        <v>33576</v>
      </c>
      <c r="F1680" s="136" t="s">
        <v>33577</v>
      </c>
      <c r="G1680" s="136" t="s">
        <v>33578</v>
      </c>
      <c r="H1680" s="116" t="str">
        <f>_xlfn.CONCAT("(","${Variables:",C1680,"_kcat}"," * ",C1680," * ",E1680,") / (","${Variables:",C1680,"_km}"," + (",C1680," * ", E1680,"))")</f>
        <v>(${Variables:E2_8_1_11_kcat} * E2_8_1_11 * C15812 * C15813 * C00030) / (${Variables:E2_8_1_11_km} + (E2_8_1_11 * C15812 * C15813 * C00030))</v>
      </c>
      <c r="I1680" s="121" t="str">
        <f>_xlfn.CONCAT("r",A1680,": ",D1680," -&gt; ",F1680," | ",H1680)</f>
        <v>r1679: C15812 + C15813 + C00030 -&gt; C00020 + C15814 + C15811 + C00028 | (${Variables:E2_8_1_11_kcat} * E2_8_1_11 * C15812 * C15813 * C00030) / (${Variables:E2_8_1_11_km} + (E2_8_1_11 * C15812 * C15813 * C00030))</v>
      </c>
    </row>
    <row r="1681" spans="1:9" s="82" customFormat="1" ht="25">
      <c r="A1681" s="116">
        <f t="shared" si="53"/>
        <v>1680</v>
      </c>
      <c r="B1681" s="114" t="s">
        <v>29242</v>
      </c>
      <c r="C1681" s="116" t="str">
        <f t="shared" si="52"/>
        <v>E2_8_1_12</v>
      </c>
      <c r="D1681" s="134" t="s">
        <v>33579</v>
      </c>
      <c r="E1681" s="135" t="s">
        <v>33580</v>
      </c>
      <c r="F1681" s="136" t="s">
        <v>33581</v>
      </c>
      <c r="G1681" s="136" t="s">
        <v>33582</v>
      </c>
      <c r="H1681" s="116" t="str">
        <f>_xlfn.CONCAT("(","${Variables:",C1681,"_kcat}"," * ",C1681," * ",E1681,") / (","${Variables:",C1681,"_km}"," + (",C1681," * ", E1681,"))")</f>
        <v>(${Variables:E2_8_1_12_kcat} * E2_8_1_12 * C18239 * C15814) / (${Variables:E2_8_1_12_km} + (E2_8_1_12 * C18239 * C15814))</v>
      </c>
      <c r="I1681" s="121" t="str">
        <f>_xlfn.CONCAT("r",A1681,": ",D1681," -&gt; ",F1681," | ",H1681)</f>
        <v>r1680: C18239 + C15814 -&gt; C05924 + C15810 | (${Variables:E2_8_1_12_kcat} * E2_8_1_12 * C18239 * C15814) / (${Variables:E2_8_1_12_km} + (E2_8_1_12 * C18239 * C15814))</v>
      </c>
    </row>
    <row r="1682" spans="1:9" s="82" customFormat="1" ht="25">
      <c r="A1682" s="116">
        <f t="shared" si="53"/>
        <v>1681</v>
      </c>
      <c r="B1682" s="114" t="s">
        <v>29242</v>
      </c>
      <c r="C1682" s="116" t="str">
        <f t="shared" si="52"/>
        <v>E2_8_1_12</v>
      </c>
      <c r="D1682" s="134" t="s">
        <v>33579</v>
      </c>
      <c r="E1682" s="135" t="s">
        <v>33580</v>
      </c>
      <c r="F1682" s="136" t="s">
        <v>33581</v>
      </c>
      <c r="G1682" s="136" t="s">
        <v>33582</v>
      </c>
      <c r="H1682" s="116" t="str">
        <f>_xlfn.CONCAT("(","${Variables:",C1682,"_kcat}"," * ",C1682," * ",E1682,") / (","${Variables:",C1682,"_km}"," + (",C1682," * ", E1682,"))")</f>
        <v>(${Variables:E2_8_1_12_kcat} * E2_8_1_12 * C18239 * C15814) / (${Variables:E2_8_1_12_km} + (E2_8_1_12 * C18239 * C15814))</v>
      </c>
      <c r="I1682" s="121" t="str">
        <f>_xlfn.CONCAT("r",A1682,": ",D1682," -&gt; ",F1682," | ",H1682)</f>
        <v>r1681: C18239 + C15814 -&gt; C05924 + C15810 | (${Variables:E2_8_1_12_kcat} * E2_8_1_12 * C18239 * C15814) / (${Variables:E2_8_1_12_km} + (E2_8_1_12 * C18239 * C15814))</v>
      </c>
    </row>
    <row r="1683" spans="1:9" s="82" customFormat="1" ht="37.5">
      <c r="A1683" s="116">
        <f t="shared" si="53"/>
        <v>1682</v>
      </c>
      <c r="B1683" s="114" t="s">
        <v>29243</v>
      </c>
      <c r="C1683" s="116" t="str">
        <f t="shared" si="52"/>
        <v>E2_8_1_13</v>
      </c>
      <c r="D1683" s="146" t="s">
        <v>33583</v>
      </c>
      <c r="E1683" s="135" t="s">
        <v>33584</v>
      </c>
      <c r="F1683" s="136" t="s">
        <v>33585</v>
      </c>
      <c r="G1683" s="136" t="s">
        <v>33586</v>
      </c>
      <c r="H1683" s="116" t="str">
        <f>_xlfn.CONCAT("(","${Variables:",C1683,"_kcat}"," * ",C1683," * ",E1683,") / (","${Variables:",C1683,"_km}"," + (",C1683," * ", E1683,"))")</f>
        <v>(${Variables:E2_8_1_13_kcat} * E2_8_1_13 * C00868 * C15812 * C00002) / (${Variables:E2_8_1_13_km} + (E2_8_1_13 * C00868 * C15812 * C00002))</v>
      </c>
      <c r="I1683" s="121" t="str">
        <f>_xlfn.CONCAT("r",A1683,": ",D1683," -&gt; ",F1683," | ",H1683)</f>
        <v>r1682: C00868 + C15812 + C00002 -&gt; C17322 + C15811 + C00020 + C00013 | (${Variables:E2_8_1_13_kcat} * E2_8_1_13 * C00868 * C15812 * C00002) / (${Variables:E2_8_1_13_km} + (E2_8_1_13 * C00868 * C15812 * C00002))</v>
      </c>
    </row>
    <row r="1684" spans="1:9" s="82" customFormat="1" ht="25">
      <c r="A1684" s="116">
        <f t="shared" si="53"/>
        <v>1683</v>
      </c>
      <c r="B1684" s="114" t="s">
        <v>29244</v>
      </c>
      <c r="C1684" s="116" t="str">
        <f t="shared" si="52"/>
        <v>E2_8_1_2</v>
      </c>
      <c r="D1684" s="134" t="s">
        <v>33587</v>
      </c>
      <c r="E1684" s="135" t="s">
        <v>33588</v>
      </c>
      <c r="F1684" s="146" t="s">
        <v>33589</v>
      </c>
      <c r="G1684" s="146" t="s">
        <v>33590</v>
      </c>
      <c r="H1684" s="116" t="str">
        <f>_xlfn.CONCAT("(","${Variables:",C1684,"_kcat}"," * ",C1684," * ",E1684,") / (","${Variables:",C1684,"_km}"," + (",C1684," * ", E1684,"))")</f>
        <v>(${Variables:E2_8_1_2_kcat} * E2_8_1_2 * C00957 * C00342) / (${Variables:E2_8_1_2_km} + (E2_8_1_2 * C00957 * C00342))</v>
      </c>
      <c r="I1684" s="121" t="str">
        <f>_xlfn.CONCAT("r",A1684,": ",D1684," -&gt; ",F1684," | ",H1684)</f>
        <v>r1683: C00957 + C00342 -&gt; C00283 + C00022 + C00343 | (${Variables:E2_8_1_2_kcat} * E2_8_1_2 * C00957 * C00342) / (${Variables:E2_8_1_2_km} + (E2_8_1_2 * C00957 * C00342))</v>
      </c>
    </row>
    <row r="1685" spans="1:9" s="82" customFormat="1" ht="25">
      <c r="A1685" s="116">
        <f t="shared" si="53"/>
        <v>1684</v>
      </c>
      <c r="B1685" s="114" t="s">
        <v>29244</v>
      </c>
      <c r="C1685" s="116" t="str">
        <f t="shared" si="52"/>
        <v>E2_8_1_2</v>
      </c>
      <c r="D1685" s="146" t="s">
        <v>33591</v>
      </c>
      <c r="E1685" s="135" t="s">
        <v>33592</v>
      </c>
      <c r="F1685" s="136" t="s">
        <v>33593</v>
      </c>
      <c r="G1685" s="136" t="s">
        <v>33594</v>
      </c>
      <c r="H1685" s="116" t="str">
        <f>_xlfn.CONCAT("(","${Variables:",C1685,"_kcat}"," * ",C1685," * ",E1685,") / (","${Variables:",C1685,"_km}"," + (",C1685," * ", E1685,"))")</f>
        <v>(${Variables:E2_8_1_2_kcat} * E2_8_1_2 * C00957 * C02743 ) / (${Variables:E2_8_1_2_km} + (E2_8_1_2 * C00957 * C02743 ))</v>
      </c>
      <c r="I1685" s="121" t="str">
        <f>_xlfn.CONCAT("r",A1685,": ",D1685," -&gt; ",F1685," | ",H1685)</f>
        <v>r1684: C00957 + C02743  -&gt; C00022 + C21440 | (${Variables:E2_8_1_2_kcat} * E2_8_1_2 * C00957 * C02743 ) / (${Variables:E2_8_1_2_km} + (E2_8_1_2 * C00957 * C02743 ))</v>
      </c>
    </row>
    <row r="1686" spans="1:9" s="82" customFormat="1" ht="25">
      <c r="A1686" s="116">
        <f t="shared" si="53"/>
        <v>1685</v>
      </c>
      <c r="B1686" s="114" t="s">
        <v>29244</v>
      </c>
      <c r="C1686" s="116" t="str">
        <f t="shared" si="52"/>
        <v>E2_8_1_2</v>
      </c>
      <c r="D1686" s="134" t="s">
        <v>33595</v>
      </c>
      <c r="E1686" s="135" t="s">
        <v>33596</v>
      </c>
      <c r="F1686" s="136" t="s">
        <v>33597</v>
      </c>
      <c r="G1686" s="136" t="s">
        <v>33598</v>
      </c>
      <c r="H1686" s="116" t="str">
        <f>_xlfn.CONCAT("(","${Variables:",C1686,"_kcat}"," * ",C1686," * ",E1686,") / (","${Variables:",C1686,"_km}"," + (",C1686," * ", E1686,"))")</f>
        <v>(${Variables:E2_8_1_2_kcat} * E2_8_1_2 * C21440 * C00342) / (${Variables:E2_8_1_2_km} + (E2_8_1_2 * C21440 * C00342))</v>
      </c>
      <c r="I1686" s="121" t="str">
        <f>_xlfn.CONCAT("r",A1686,": ",D1686," -&gt; ",F1686," | ",H1686)</f>
        <v>r1685: C21440 + C00342 -&gt; C00283 + C02743 + C00343 | (${Variables:E2_8_1_2_kcat} * E2_8_1_2 * C21440 * C00342) / (${Variables:E2_8_1_2_km} + (E2_8_1_2 * C21440 * C00342))</v>
      </c>
    </row>
    <row r="1687" spans="1:9" s="82" customFormat="1" ht="25">
      <c r="A1687" s="116">
        <f t="shared" si="53"/>
        <v>1686</v>
      </c>
      <c r="B1687" s="114" t="s">
        <v>29245</v>
      </c>
      <c r="C1687" s="116" t="str">
        <f t="shared" si="52"/>
        <v>E2_8_1_4</v>
      </c>
      <c r="D1687" s="134" t="s">
        <v>33599</v>
      </c>
      <c r="E1687" s="135" t="s">
        <v>33600</v>
      </c>
      <c r="F1687" s="136" t="s">
        <v>33601</v>
      </c>
      <c r="G1687" s="136" t="s">
        <v>33602</v>
      </c>
      <c r="H1687" s="116" t="str">
        <f>_xlfn.CONCAT("(","${Variables:",C1687,"_kcat}"," * ",C1687," * ",E1687,") / (","${Variables:",C1687,"_km}"," + (",C1687," * ", E1687,"))")</f>
        <v>(${Variables:E2_8_1_4_kcat} * E2_8_1_4 * C00097 * C02342) / (${Variables:E2_8_1_4_km} + (E2_8_1_4 * C00097 * C02342))</v>
      </c>
      <c r="I1687" s="121" t="str">
        <f>_xlfn.CONCAT("r",A1687,": ",D1687," -&gt; ",F1687," | ",H1687)</f>
        <v>r1686: C00097 + C02342 -&gt; C00065 + C04161 | (${Variables:E2_8_1_4_kcat} * E2_8_1_4 * C00097 * C02342) / (${Variables:E2_8_1_4_km} + (E2_8_1_4 * C00097 * C02342))</v>
      </c>
    </row>
    <row r="1688" spans="1:9" s="82" customFormat="1" ht="37.5">
      <c r="A1688" s="116">
        <f t="shared" si="53"/>
        <v>1687</v>
      </c>
      <c r="B1688" s="114" t="s">
        <v>29245</v>
      </c>
      <c r="C1688" s="116" t="str">
        <f t="shared" si="52"/>
        <v>E2_8_1_4</v>
      </c>
      <c r="D1688" s="134" t="s">
        <v>33603</v>
      </c>
      <c r="E1688" s="135" t="s">
        <v>33604</v>
      </c>
      <c r="F1688" s="136" t="s">
        <v>33577</v>
      </c>
      <c r="G1688" s="136" t="s">
        <v>33578</v>
      </c>
      <c r="H1688" s="116" t="str">
        <f>_xlfn.CONCAT("(","${Variables:",C1688,"_kcat}"," * ",C1688," * ",E1688,") / (","${Variables:",C1688,"_km}"," + (",C1688," * ", E1688,"))")</f>
        <v>(${Variables:E2_8_1_4_kcat} * E2_8_1_4 * C15812 * C15813 * C00030 ) / (${Variables:E2_8_1_4_km} + (E2_8_1_4 * C15812 * C15813 * C00030 ))</v>
      </c>
      <c r="I1688" s="121" t="str">
        <f>_xlfn.CONCAT("r",A1688,": ",D1688," -&gt; ",F1688," | ",H1688)</f>
        <v>r1687: C15812 + C15813 + C00030  -&gt; C00020 + C15814 + C15811 + C00028 | (${Variables:E2_8_1_4_kcat} * E2_8_1_4 * C15812 * C15813 * C00030 ) / (${Variables:E2_8_1_4_km} + (E2_8_1_4 * C15812 * C15813 * C00030 ))</v>
      </c>
    </row>
    <row r="1689" spans="1:9" s="82" customFormat="1" ht="37.5">
      <c r="A1689" s="116">
        <f t="shared" si="53"/>
        <v>1688</v>
      </c>
      <c r="B1689" s="114" t="s">
        <v>29246</v>
      </c>
      <c r="C1689" s="116" t="str">
        <f t="shared" si="52"/>
        <v>E2_8_1_6</v>
      </c>
      <c r="D1689" s="146" t="s">
        <v>33605</v>
      </c>
      <c r="E1689" s="135" t="s">
        <v>33606</v>
      </c>
      <c r="F1689" s="146" t="s">
        <v>33607</v>
      </c>
      <c r="G1689" s="146" t="s">
        <v>33608</v>
      </c>
      <c r="H1689" s="116" t="str">
        <f>_xlfn.CONCAT("(","${Variables:",C1689,"_kcat}"," * ",C1689," * ",E1689,") / (","${Variables:",C1689,"_km}"," + (",C1689," * ", E1689,"))")</f>
        <v>(${Variables:E2_8_1_6_kcat} * E2_8_1_6 * C01909 * C17023 * C00019 * C05359 * C00080) / (${Variables:E2_8_1_6_km} + (E2_8_1_6 * C01909 * C17023 * C00019 * C05359 * C00080))</v>
      </c>
      <c r="I1689" s="121" t="str">
        <f>_xlfn.CONCAT("r",A1689,": ",D1689," -&gt; ",F1689," | ",H1689)</f>
        <v>r1688: C01909 + C17023 + C00019 + C05359 + C00080 -&gt; C00120 + C00073 + C05198 | (${Variables:E2_8_1_6_kcat} * E2_8_1_6 * C01909 * C17023 * C00019 * C05359 * C00080) / (${Variables:E2_8_1_6_km} + (E2_8_1_6 * C01909 * C17023 * C00019 * C05359 * C00080))</v>
      </c>
    </row>
    <row r="1690" spans="1:9" s="82" customFormat="1" ht="25">
      <c r="A1690" s="116">
        <f t="shared" si="53"/>
        <v>1689</v>
      </c>
      <c r="B1690" s="114" t="s">
        <v>29247</v>
      </c>
      <c r="C1690" s="116" t="str">
        <f t="shared" si="52"/>
        <v>E2_8_1_7</v>
      </c>
      <c r="D1690" s="146" t="s">
        <v>33609</v>
      </c>
      <c r="E1690" s="135" t="s">
        <v>33610</v>
      </c>
      <c r="F1690" s="146" t="s">
        <v>33611</v>
      </c>
      <c r="G1690" s="146" t="s">
        <v>33612</v>
      </c>
      <c r="H1690" s="116" t="str">
        <f>_xlfn.CONCAT("(","${Variables:",C1690,"_kcat}"," * ",C1690," * ",E1690,") / (","${Variables:",C1690,"_km}"," + (",C1690," * ", E1690,"))")</f>
        <v>(${Variables:E2_8_1_7_kcat} * E2_8_1_7 * C15811 * C00097) / (${Variables:E2_8_1_7_km} + (E2_8_1_7 * C15811 * C00097))</v>
      </c>
      <c r="I1690" s="121" t="str">
        <f>_xlfn.CONCAT("r",A1690,": ",D1690," -&gt; ",F1690," | ",H1690)</f>
        <v>r1689: C15811 + C00097 -&gt; C15812 + C00041 | (${Variables:E2_8_1_7_kcat} * E2_8_1_7 * C15811 * C00097) / (${Variables:E2_8_1_7_km} + (E2_8_1_7 * C15811 * C00097))</v>
      </c>
    </row>
    <row r="1691" spans="1:9" s="82" customFormat="1" ht="25">
      <c r="A1691" s="116">
        <f t="shared" si="53"/>
        <v>1690</v>
      </c>
      <c r="B1691" s="114" t="s">
        <v>29247</v>
      </c>
      <c r="C1691" s="116" t="str">
        <f t="shared" si="52"/>
        <v>E2_8_1_7</v>
      </c>
      <c r="D1691" s="146" t="s">
        <v>33613</v>
      </c>
      <c r="E1691" s="135" t="s">
        <v>33614</v>
      </c>
      <c r="F1691" s="146" t="s">
        <v>33615</v>
      </c>
      <c r="G1691" s="146" t="s">
        <v>33616</v>
      </c>
      <c r="H1691" s="116" t="str">
        <f>_xlfn.CONCAT("(","${Variables:",C1691,"_kcat}"," * ",C1691," * ",E1691,") / (","${Variables:",C1691,"_km}"," + (",C1691," * ", E1691,"))")</f>
        <v>(${Variables:E2_8_1_7_kcat} * E2_8_1_7 * C00097 * C02743 ) / (${Variables:E2_8_1_7_km} + (E2_8_1_7 * C00097 * C02743 ))</v>
      </c>
      <c r="I1691" s="121" t="str">
        <f>_xlfn.CONCAT("r",A1691,": ",D1691," -&gt; ",F1691," | ",H1691)</f>
        <v>r1690: C00097 + C02743  -&gt; C00041 + C21440 | (${Variables:E2_8_1_7_kcat} * E2_8_1_7 * C00097 * C02743 ) / (${Variables:E2_8_1_7_km} + (E2_8_1_7 * C00097 * C02743 ))</v>
      </c>
    </row>
    <row r="1692" spans="1:9" s="82" customFormat="1" ht="25">
      <c r="A1692" s="116">
        <f t="shared" si="53"/>
        <v>1691</v>
      </c>
      <c r="B1692" s="114" t="s">
        <v>29247</v>
      </c>
      <c r="C1692" s="116" t="str">
        <f t="shared" si="52"/>
        <v>E2_8_1_7</v>
      </c>
      <c r="D1692" s="134" t="s">
        <v>33617</v>
      </c>
      <c r="E1692" s="135" t="s">
        <v>33618</v>
      </c>
      <c r="F1692" s="146" t="s">
        <v>33619</v>
      </c>
      <c r="G1692" s="146" t="s">
        <v>33620</v>
      </c>
      <c r="H1692" s="116" t="str">
        <f>_xlfn.CONCAT("(","${Variables:",C1692,"_kcat}"," * ",C1692," * ",E1692,") / (","${Variables:",C1692,"_km}"," + (",C1692," * ", E1692,"))")</f>
        <v>(${Variables:E2_8_1_7_kcat} * E2_8_1_7 * C15812 * C02743) / (${Variables:E2_8_1_7_km} + (E2_8_1_7 * C15812 * C02743))</v>
      </c>
      <c r="I1692" s="121" t="str">
        <f>_xlfn.CONCAT("r",A1692,": ",D1692," -&gt; ",F1692," | ",H1692)</f>
        <v>r1691: C15812 + C02743 -&gt; C15811 + C21440 | (${Variables:E2_8_1_7_kcat} * E2_8_1_7 * C15812 * C02743) / (${Variables:E2_8_1_7_km} + (E2_8_1_7 * C15812 * C02743))</v>
      </c>
    </row>
    <row r="1693" spans="1:9" s="82" customFormat="1" ht="25">
      <c r="A1693" s="116">
        <f t="shared" si="53"/>
        <v>1692</v>
      </c>
      <c r="B1693" s="114" t="s">
        <v>29247</v>
      </c>
      <c r="C1693" s="116" t="str">
        <f t="shared" si="52"/>
        <v>E2_8_1_7</v>
      </c>
      <c r="D1693" s="146" t="s">
        <v>33609</v>
      </c>
      <c r="E1693" s="135" t="s">
        <v>33610</v>
      </c>
      <c r="F1693" s="146" t="s">
        <v>33611</v>
      </c>
      <c r="G1693" s="146" t="s">
        <v>33612</v>
      </c>
      <c r="H1693" s="116" t="str">
        <f>_xlfn.CONCAT("(","${Variables:",C1693,"_kcat}"," * ",C1693," * ",E1693,") / (","${Variables:",C1693,"_km}"," + (",C1693," * ", E1693,"))")</f>
        <v>(${Variables:E2_8_1_7_kcat} * E2_8_1_7 * C15811 * C00097) / (${Variables:E2_8_1_7_km} + (E2_8_1_7 * C15811 * C00097))</v>
      </c>
      <c r="I1693" s="121" t="str">
        <f>_xlfn.CONCAT("r",A1693,": ",D1693," -&gt; ",F1693," | ",H1693)</f>
        <v>r1692: C15811 + C00097 -&gt; C15812 + C00041 | (${Variables:E2_8_1_7_kcat} * E2_8_1_7 * C15811 * C00097) / (${Variables:E2_8_1_7_km} + (E2_8_1_7 * C15811 * C00097))</v>
      </c>
    </row>
    <row r="1694" spans="1:9" s="82" customFormat="1" ht="25">
      <c r="A1694" s="116">
        <f t="shared" si="53"/>
        <v>1693</v>
      </c>
      <c r="B1694" s="114" t="s">
        <v>29247</v>
      </c>
      <c r="C1694" s="116" t="str">
        <f t="shared" si="52"/>
        <v>E2_8_1_7</v>
      </c>
      <c r="D1694" s="146" t="s">
        <v>33613</v>
      </c>
      <c r="E1694" s="135" t="s">
        <v>33614</v>
      </c>
      <c r="F1694" s="146" t="s">
        <v>33615</v>
      </c>
      <c r="G1694" s="146" t="s">
        <v>33616</v>
      </c>
      <c r="H1694" s="116" t="str">
        <f>_xlfn.CONCAT("(","${Variables:",C1694,"_kcat}"," * ",C1694," * ",E1694,") / (","${Variables:",C1694,"_km}"," + (",C1694," * ", E1694,"))")</f>
        <v>(${Variables:E2_8_1_7_kcat} * E2_8_1_7 * C00097 * C02743 ) / (${Variables:E2_8_1_7_km} + (E2_8_1_7 * C00097 * C02743 ))</v>
      </c>
      <c r="I1694" s="121" t="str">
        <f>_xlfn.CONCAT("r",A1694,": ",D1694," -&gt; ",F1694," | ",H1694)</f>
        <v>r1693: C00097 + C02743  -&gt; C00041 + C21440 | (${Variables:E2_8_1_7_kcat} * E2_8_1_7 * C00097 * C02743 ) / (${Variables:E2_8_1_7_km} + (E2_8_1_7 * C00097 * C02743 ))</v>
      </c>
    </row>
    <row r="1695" spans="1:9" s="82" customFormat="1" ht="25">
      <c r="A1695" s="116">
        <f t="shared" si="53"/>
        <v>1694</v>
      </c>
      <c r="B1695" s="114" t="s">
        <v>29247</v>
      </c>
      <c r="C1695" s="116" t="str">
        <f t="shared" si="52"/>
        <v>E2_8_1_7</v>
      </c>
      <c r="D1695" s="134" t="s">
        <v>33617</v>
      </c>
      <c r="E1695" s="135" t="s">
        <v>33618</v>
      </c>
      <c r="F1695" s="146" t="s">
        <v>33619</v>
      </c>
      <c r="G1695" s="146" t="s">
        <v>33620</v>
      </c>
      <c r="H1695" s="116" t="str">
        <f>_xlfn.CONCAT("(","${Variables:",C1695,"_kcat}"," * ",C1695," * ",E1695,") / (","${Variables:",C1695,"_km}"," + (",C1695," * ", E1695,"))")</f>
        <v>(${Variables:E2_8_1_7_kcat} * E2_8_1_7 * C15812 * C02743) / (${Variables:E2_8_1_7_km} + (E2_8_1_7 * C15812 * C02743))</v>
      </c>
      <c r="I1695" s="121" t="str">
        <f>_xlfn.CONCAT("r",A1695,": ",D1695," -&gt; ",F1695," | ",H1695)</f>
        <v>r1694: C15812 + C02743 -&gt; C15811 + C21440 | (${Variables:E2_8_1_7_kcat} * E2_8_1_7 * C15812 * C02743) / (${Variables:E2_8_1_7_km} + (E2_8_1_7 * C15812 * C02743))</v>
      </c>
    </row>
    <row r="1696" spans="1:9" s="82" customFormat="1" ht="50">
      <c r="A1696" s="116">
        <f t="shared" si="53"/>
        <v>1695</v>
      </c>
      <c r="B1696" s="114" t="s">
        <v>29248</v>
      </c>
      <c r="C1696" s="116" t="str">
        <f t="shared" si="52"/>
        <v>E2_8_1_8</v>
      </c>
      <c r="D1696" s="146" t="s">
        <v>33621</v>
      </c>
      <c r="E1696" s="135" t="s">
        <v>33622</v>
      </c>
      <c r="F1696" s="146" t="s">
        <v>33623</v>
      </c>
      <c r="G1696" s="146" t="s">
        <v>33624</v>
      </c>
      <c r="H1696" s="116" t="str">
        <f>_xlfn.CONCAT("(","${Variables:",C1696,"_kcat}"," * ",C1696," * ",E1696,") / (","${Variables:",C1696,"_km}"," + (",C1696," * ", E1696,"))")</f>
        <v>(${Variables:E2_8_1_8_kcat} * E2_8_1_8 * C16236 * C22154 * C00019 * C22150 * C00080) / (${Variables:E2_8_1_8_km} + (E2_8_1_8 * C16236 * C22154 * C00019 * C22150 * C00080))</v>
      </c>
      <c r="I1696" s="121" t="str">
        <f>_xlfn.CONCAT("r",A1696,": ",D1696," -&gt; ",F1696," | ",H1696)</f>
        <v>r1695: C16236 + C22154 + C00019 + C22150 + C00080 -&gt; C16832 + C22155 + C00283 + C14818 + C00073 + C05198 + C22151 | (${Variables:E2_8_1_8_kcat} * E2_8_1_8 * C16236 * C22154 * C00019 * C22150 * C00080) / (${Variables:E2_8_1_8_km} + (E2_8_1_8 * C16236 * C22154 * C00019 * C22150 * C00080))</v>
      </c>
    </row>
    <row r="1697" spans="1:9" s="82" customFormat="1" ht="50">
      <c r="A1697" s="116">
        <f t="shared" si="53"/>
        <v>1696</v>
      </c>
      <c r="B1697" s="114" t="s">
        <v>29248</v>
      </c>
      <c r="C1697" s="116" t="str">
        <f t="shared" si="52"/>
        <v>E2_8_1_8</v>
      </c>
      <c r="D1697" s="134" t="s">
        <v>33625</v>
      </c>
      <c r="E1697" s="135" t="s">
        <v>33626</v>
      </c>
      <c r="F1697" s="146" t="s">
        <v>33627</v>
      </c>
      <c r="G1697" s="146" t="s">
        <v>33628</v>
      </c>
      <c r="H1697" s="116" t="str">
        <f>_xlfn.CONCAT("(","${Variables:",C1697,"_kcat}"," * ",C1697," * ",E1697,") / (","${Variables:",C1697,"_km}"," + (",C1697," * ", E1697,"))")</f>
        <v>(${Variables:E2_8_1_8_kcat} * E2_8_1_8 * C22160 * C22154 * C00019 * C22150 * C00080) / (${Variables:E2_8_1_8_km} + (E2_8_1_8 * C22160 * C22154 * C00019 * C22150 * C00080))</v>
      </c>
      <c r="I1697" s="121" t="str">
        <f>_xlfn.CONCAT("r",A1697,": ",D1697," -&gt; ",F1697," | ",H1697)</f>
        <v>r1696: C22160 + C22154 + C00019 + C22150 + C00080 -&gt; C15973 + C22155 + C00283 + C14818 + C00073 + C05198 + C22151 | (${Variables:E2_8_1_8_kcat} * E2_8_1_8 * C22160 * C22154 * C00019 * C22150 * C00080) / (${Variables:E2_8_1_8_km} + (E2_8_1_8 * C22160 * C22154 * C00019 * C22150 * C00080))</v>
      </c>
    </row>
    <row r="1698" spans="1:9" s="82" customFormat="1" ht="50">
      <c r="A1698" s="116">
        <f t="shared" si="53"/>
        <v>1697</v>
      </c>
      <c r="B1698" s="114" t="s">
        <v>29248</v>
      </c>
      <c r="C1698" s="116" t="str">
        <f t="shared" si="52"/>
        <v>E2_8_1_8</v>
      </c>
      <c r="D1698" s="146" t="s">
        <v>33629</v>
      </c>
      <c r="E1698" s="135" t="s">
        <v>33630</v>
      </c>
      <c r="F1698" s="146" t="s">
        <v>33631</v>
      </c>
      <c r="G1698" s="146" t="s">
        <v>33632</v>
      </c>
      <c r="H1698" s="116" t="str">
        <f>_xlfn.CONCAT("(","${Variables:",C1698,"_kcat}"," * ",C1698," * ",E1698,") / (","${Variables:",C1698,"_km}"," + (",C1698," * ", E1698,"))")</f>
        <v>(${Variables:E2_8_1_8_kcat} * E2_8_1_8 * C22159 * C22154 * C00019 * C22150 * C00080 ) / (${Variables:E2_8_1_8_km} + (E2_8_1_8 * C22159 * C22154 * C00019 * C22150 * C00080 ))</v>
      </c>
      <c r="I1698" s="121" t="str">
        <f>_xlfn.CONCAT("r",A1698,": ",D1698," -&gt; ",F1698," | ",H1698)</f>
        <v>r1697: C22159 + C22154 + C00019 + C22150 + C00080  -&gt; C02972 + C22155 + C00283 + C14818 + C00073 + C05198 + C22151 | (${Variables:E2_8_1_8_kcat} * E2_8_1_8 * C22159 * C22154 * C00019 * C22150 * C00080 ) / (${Variables:E2_8_1_8_km} + (E2_8_1_8 * C22159 * C22154 * C00019 * C22150 * C00080 ))</v>
      </c>
    </row>
    <row r="1699" spans="1:9" s="82" customFormat="1" ht="25">
      <c r="A1699" s="116">
        <f t="shared" si="53"/>
        <v>1698</v>
      </c>
      <c r="B1699" s="114" t="s">
        <v>29249</v>
      </c>
      <c r="C1699" s="116" t="str">
        <f t="shared" si="52"/>
        <v>E2_8_3_10</v>
      </c>
      <c r="D1699" s="146" t="s">
        <v>33633</v>
      </c>
      <c r="E1699" s="135" t="s">
        <v>33634</v>
      </c>
      <c r="F1699" s="146" t="s">
        <v>33635</v>
      </c>
      <c r="G1699" s="146" t="s">
        <v>33636</v>
      </c>
      <c r="H1699" s="116" t="str">
        <f>_xlfn.CONCAT("(","${Variables:",C1699,"_kcat}"," * ",C1699," * ",E1699,") / (","${Variables:",C1699,"_km}"," + (",C1699," * ", E1699,"))")</f>
        <v>(${Variables:E2_8_3_10_kcat} * E2_8_3_10 * C00024 * C00158) / (${Variables:E2_8_3_10_km} + (E2_8_3_10 * C00024 * C00158))</v>
      </c>
      <c r="I1699" s="121" t="str">
        <f>_xlfn.CONCAT("r",A1699,": ",D1699," -&gt; ",F1699," | ",H1699)</f>
        <v>r1698: C00024 + C00158 -&gt; C00033 + C00566 | (${Variables:E2_8_3_10_kcat} * E2_8_3_10 * C00024 * C00158) / (${Variables:E2_8_3_10_km} + (E2_8_3_10 * C00024 * C00158))</v>
      </c>
    </row>
    <row r="1700" spans="1:9" s="82" customFormat="1" ht="25">
      <c r="A1700" s="116">
        <f t="shared" si="53"/>
        <v>1699</v>
      </c>
      <c r="B1700" s="114" t="s">
        <v>29249</v>
      </c>
      <c r="C1700" s="116" t="str">
        <f t="shared" si="52"/>
        <v>E2_8_3_10</v>
      </c>
      <c r="D1700" s="146" t="s">
        <v>33633</v>
      </c>
      <c r="E1700" s="135" t="s">
        <v>33634</v>
      </c>
      <c r="F1700" s="146" t="s">
        <v>33635</v>
      </c>
      <c r="G1700" s="146" t="s">
        <v>33636</v>
      </c>
      <c r="H1700" s="116" t="str">
        <f>_xlfn.CONCAT("(","${Variables:",C1700,"_kcat}"," * ",C1700," * ",E1700,") / (","${Variables:",C1700,"_km}"," + (",C1700," * ", E1700,"))")</f>
        <v>(${Variables:E2_8_3_10_kcat} * E2_8_3_10 * C00024 * C00158) / (${Variables:E2_8_3_10_km} + (E2_8_3_10 * C00024 * C00158))</v>
      </c>
      <c r="I1700" s="121" t="str">
        <f>_xlfn.CONCAT("r",A1700,": ",D1700," -&gt; ",F1700," | ",H1700)</f>
        <v>r1699: C00024 + C00158 -&gt; C00033 + C00566 | (${Variables:E2_8_3_10_kcat} * E2_8_3_10 * C00024 * C00158) / (${Variables:E2_8_3_10_km} + (E2_8_3_10 * C00024 * C00158))</v>
      </c>
    </row>
    <row r="1701" spans="1:9" s="82" customFormat="1" ht="25">
      <c r="A1701" s="116">
        <f t="shared" si="53"/>
        <v>1700</v>
      </c>
      <c r="B1701" s="114" t="s">
        <v>29249</v>
      </c>
      <c r="C1701" s="116" t="str">
        <f t="shared" si="52"/>
        <v>E2_8_3_10</v>
      </c>
      <c r="D1701" s="146" t="s">
        <v>33633</v>
      </c>
      <c r="E1701" s="135" t="s">
        <v>33634</v>
      </c>
      <c r="F1701" s="146" t="s">
        <v>33635</v>
      </c>
      <c r="G1701" s="146" t="s">
        <v>33636</v>
      </c>
      <c r="H1701" s="116" t="str">
        <f>_xlfn.CONCAT("(","${Variables:",C1701,"_kcat}"," * ",C1701," * ",E1701,") / (","${Variables:",C1701,"_km}"," + (",C1701," * ", E1701,"))")</f>
        <v>(${Variables:E2_8_3_10_kcat} * E2_8_3_10 * C00024 * C00158) / (${Variables:E2_8_3_10_km} + (E2_8_3_10 * C00024 * C00158))</v>
      </c>
      <c r="I1701" s="121" t="str">
        <f>_xlfn.CONCAT("r",A1701,": ",D1701," -&gt; ",F1701," | ",H1701)</f>
        <v>r1700: C00024 + C00158 -&gt; C00033 + C00566 | (${Variables:E2_8_3_10_kcat} * E2_8_3_10 * C00024 * C00158) / (${Variables:E2_8_3_10_km} + (E2_8_3_10 * C00024 * C00158))</v>
      </c>
    </row>
    <row r="1702" spans="1:9" s="82" customFormat="1" ht="25">
      <c r="A1702" s="116">
        <f t="shared" si="53"/>
        <v>1701</v>
      </c>
      <c r="B1702" s="114" t="s">
        <v>29250</v>
      </c>
      <c r="C1702" s="116" t="str">
        <f t="shared" si="52"/>
        <v>E2_8_3_16</v>
      </c>
      <c r="D1702" s="146" t="s">
        <v>33637</v>
      </c>
      <c r="E1702" s="135" t="s">
        <v>33638</v>
      </c>
      <c r="F1702" s="146" t="s">
        <v>33639</v>
      </c>
      <c r="G1702" s="146" t="s">
        <v>33640</v>
      </c>
      <c r="H1702" s="116" t="str">
        <f>_xlfn.CONCAT("(","${Variables:",C1702,"_kcat}"," * ",C1702," * ",E1702,") / (","${Variables:",C1702,"_km}"," + (",C1702," * ", E1702,"))")</f>
        <v>(${Variables:E2_8_3_16_kcat} * E2_8_3_16 * C00798 * C00209) / (${Variables:E2_8_3_16_km} + (E2_8_3_16 * C00798 * C00209))</v>
      </c>
      <c r="I1702" s="121" t="str">
        <f>_xlfn.CONCAT("r",A1702,": ",D1702," -&gt; ",F1702," | ",H1702)</f>
        <v>r1701: C00798 + C00209 -&gt; C00058 + C00313 | (${Variables:E2_8_3_16_kcat} * E2_8_3_16 * C00798 * C00209) / (${Variables:E2_8_3_16_km} + (E2_8_3_16 * C00798 * C00209))</v>
      </c>
    </row>
    <row r="1703" spans="1:9" s="82" customFormat="1" ht="25">
      <c r="A1703" s="116">
        <f t="shared" si="53"/>
        <v>1702</v>
      </c>
      <c r="B1703" s="114" t="s">
        <v>29251</v>
      </c>
      <c r="C1703" s="116" t="str">
        <f t="shared" si="52"/>
        <v>E2_8_3_19</v>
      </c>
      <c r="D1703" s="146" t="s">
        <v>33641</v>
      </c>
      <c r="E1703" s="135" t="s">
        <v>33642</v>
      </c>
      <c r="F1703" s="146" t="s">
        <v>33643</v>
      </c>
      <c r="G1703" s="146" t="s">
        <v>33644</v>
      </c>
      <c r="H1703" s="116" t="str">
        <f>_xlfn.CONCAT("(","${Variables:",C1703,"_kcat}"," * ",C1703," * ",E1703,") / (","${Variables:",C1703,"_km}"," + (",C1703," * ", E1703,"))")</f>
        <v>(${Variables:E2_8_3_19_kcat} * E2_8_3_19 * C00024 * C00209) / (${Variables:E2_8_3_19_km} + (E2_8_3_19 * C00024 * C00209))</v>
      </c>
      <c r="I1703" s="121" t="str">
        <f>_xlfn.CONCAT("r",A1703,": ",D1703," -&gt; ",F1703," | ",H1703)</f>
        <v>r1702: C00024 + C00209 -&gt; C00033 + C00313 | (${Variables:E2_8_3_19_kcat} * E2_8_3_19 * C00024 * C00209) / (${Variables:E2_8_3_19_km} + (E2_8_3_19 * C00024 * C00209))</v>
      </c>
    </row>
    <row r="1704" spans="1:9" s="82" customFormat="1" ht="25">
      <c r="A1704" s="116">
        <f t="shared" si="53"/>
        <v>1703</v>
      </c>
      <c r="B1704" s="126" t="s">
        <v>29252</v>
      </c>
      <c r="C1704" s="116" t="str">
        <f t="shared" si="52"/>
        <v>E2_8_3_21</v>
      </c>
      <c r="D1704" s="134" t="s">
        <v>33645</v>
      </c>
      <c r="E1704" s="135" t="s">
        <v>33646</v>
      </c>
      <c r="F1704" s="136" t="s">
        <v>33647</v>
      </c>
      <c r="G1704" s="136" t="s">
        <v>33648</v>
      </c>
      <c r="H1704" s="116" t="str">
        <f>_xlfn.CONCAT("(","${Variables:",C1704,"_kcat}"," * ",C1704," * ",E1704,") / (","${Variables:",C1704,"_km}"," + (",C1704," * ", E1704,"))")</f>
        <v>(${Variables:E2_8_3_21_kcat} * E2_8_3_21 * C20748 * C00318) / (${Variables:E2_8_3_21_km} + (E2_8_3_21 * C20748 * C00318))</v>
      </c>
      <c r="I1704" s="121" t="str">
        <f>_xlfn.CONCAT("r",A1704,": ",D1704," -&gt; ",F1704," | ",H1704)</f>
        <v>r1703: C20748 + C00318 -&gt; C04114 + C20750 | (${Variables:E2_8_3_21_kcat} * E2_8_3_21 * C20748 * C00318) / (${Variables:E2_8_3_21_km} + (E2_8_3_21 * C20748 * C00318))</v>
      </c>
    </row>
    <row r="1705" spans="1:9" s="82" customFormat="1" ht="25">
      <c r="A1705" s="116">
        <f t="shared" si="53"/>
        <v>1704</v>
      </c>
      <c r="B1705" s="126" t="s">
        <v>29252</v>
      </c>
      <c r="C1705" s="116" t="str">
        <f t="shared" si="52"/>
        <v>E2_8_3_21</v>
      </c>
      <c r="D1705" s="134" t="s">
        <v>33649</v>
      </c>
      <c r="E1705" s="135" t="s">
        <v>33650</v>
      </c>
      <c r="F1705" s="136" t="s">
        <v>33651</v>
      </c>
      <c r="G1705" s="136" t="s">
        <v>33652</v>
      </c>
      <c r="H1705" s="116" t="str">
        <f>_xlfn.CONCAT("(","${Variables:",C1705,"_kcat}"," * ",C1705," * ",E1705,") / (","${Variables:",C1705,"_km}"," + (",C1705," * ", E1705,"))")</f>
        <v>(${Variables:E2_8_3_21_kcat} * E2_8_3_21 * C20749 * C00318) / (${Variables:E2_8_3_21_km} + (E2_8_3_21 * C20749 * C00318))</v>
      </c>
      <c r="I1705" s="121" t="str">
        <f>_xlfn.CONCAT("r",A1705,": ",D1705," -&gt; ",F1705," | ",H1705)</f>
        <v>r1704: C20749 + C00318 -&gt; C01181 + C20750 | (${Variables:E2_8_3_21_kcat} * E2_8_3_21 * C20749 * C00318) / (${Variables:E2_8_3_21_km} + (E2_8_3_21 * C20749 * C00318))</v>
      </c>
    </row>
    <row r="1706" spans="1:9" s="82" customFormat="1" ht="25">
      <c r="A1706" s="116">
        <f t="shared" si="53"/>
        <v>1705</v>
      </c>
      <c r="B1706" s="114" t="s">
        <v>29253</v>
      </c>
      <c r="C1706" s="116" t="str">
        <f t="shared" si="52"/>
        <v>E2_8_3_9</v>
      </c>
      <c r="D1706" s="146" t="s">
        <v>33653</v>
      </c>
      <c r="E1706" s="135" t="s">
        <v>33654</v>
      </c>
      <c r="F1706" s="146" t="s">
        <v>33655</v>
      </c>
      <c r="G1706" s="146" t="s">
        <v>33656</v>
      </c>
      <c r="H1706" s="116" t="str">
        <f>_xlfn.CONCAT("(","${Variables:",C1706,"_kcat}"," * ",C1706," * ",E1706,") / (","${Variables:",C1706,"_km}"," + (",C1706," * ", E1706,"))")</f>
        <v>(${Variables:E2_8_3_9_kcat} * E2_8_3_9 * C00136 * C00164) / (${Variables:E2_8_3_9_km} + (E2_8_3_9 * C00136 * C00164))</v>
      </c>
      <c r="I1706" s="121" t="str">
        <f>_xlfn.CONCAT("r",A1706,": ",D1706," -&gt; ",F1706," | ",H1706)</f>
        <v>r1705: C00136 + C00164 -&gt; C00246 + C00332 | (${Variables:E2_8_3_9_kcat} * E2_8_3_9 * C00136 * C00164) / (${Variables:E2_8_3_9_km} + (E2_8_3_9 * C00136 * C00164))</v>
      </c>
    </row>
    <row r="1707" spans="1:9" s="82" customFormat="1" ht="25">
      <c r="A1707" s="116">
        <f t="shared" si="53"/>
        <v>1706</v>
      </c>
      <c r="B1707" s="114" t="s">
        <v>29253</v>
      </c>
      <c r="C1707" s="116" t="str">
        <f t="shared" si="52"/>
        <v>E2_8_3_9</v>
      </c>
      <c r="D1707" s="146" t="s">
        <v>33653</v>
      </c>
      <c r="E1707" s="135" t="s">
        <v>33654</v>
      </c>
      <c r="F1707" s="146" t="s">
        <v>33655</v>
      </c>
      <c r="G1707" s="146" t="s">
        <v>33656</v>
      </c>
      <c r="H1707" s="116" t="str">
        <f>_xlfn.CONCAT("(","${Variables:",C1707,"_kcat}"," * ",C1707," * ",E1707,") / (","${Variables:",C1707,"_km}"," + (",C1707," * ", E1707,"))")</f>
        <v>(${Variables:E2_8_3_9_kcat} * E2_8_3_9 * C00136 * C00164) / (${Variables:E2_8_3_9_km} + (E2_8_3_9 * C00136 * C00164))</v>
      </c>
      <c r="I1707" s="121" t="str">
        <f>_xlfn.CONCAT("r",A1707,": ",D1707," -&gt; ",F1707," | ",H1707)</f>
        <v>r1706: C00136 + C00164 -&gt; C00246 + C00332 | (${Variables:E2_8_3_9_kcat} * E2_8_3_9 * C00136 * C00164) / (${Variables:E2_8_3_9_km} + (E2_8_3_9 * C00136 * C00164))</v>
      </c>
    </row>
    <row r="1708" spans="1:9" s="82" customFormat="1" ht="25">
      <c r="A1708" s="116">
        <f t="shared" si="53"/>
        <v>1707</v>
      </c>
      <c r="B1708" s="114" t="s">
        <v>29253</v>
      </c>
      <c r="C1708" s="116" t="str">
        <f t="shared" si="52"/>
        <v>E2_8_3_9</v>
      </c>
      <c r="D1708" s="146" t="s">
        <v>33653</v>
      </c>
      <c r="E1708" s="135" t="s">
        <v>33654</v>
      </c>
      <c r="F1708" s="146" t="s">
        <v>33655</v>
      </c>
      <c r="G1708" s="146" t="s">
        <v>33656</v>
      </c>
      <c r="H1708" s="116" t="str">
        <f>_xlfn.CONCAT("(","${Variables:",C1708,"_kcat}"," * ",C1708," * ",E1708,") / (","${Variables:",C1708,"_km}"," + (",C1708," * ", E1708,"))")</f>
        <v>(${Variables:E2_8_3_9_kcat} * E2_8_3_9 * C00136 * C00164) / (${Variables:E2_8_3_9_km} + (E2_8_3_9 * C00136 * C00164))</v>
      </c>
      <c r="I1708" s="121" t="str">
        <f>_xlfn.CONCAT("r",A1708,": ",D1708," -&gt; ",F1708," | ",H1708)</f>
        <v>r1707: C00136 + C00164 -&gt; C00246 + C00332 | (${Variables:E2_8_3_9_kcat} * E2_8_3_9 * C00136 * C00164) / (${Variables:E2_8_3_9_km} + (E2_8_3_9 * C00136 * C00164))</v>
      </c>
    </row>
    <row r="1709" spans="1:9" s="82" customFormat="1" ht="37.5">
      <c r="A1709" s="116">
        <f t="shared" si="53"/>
        <v>1708</v>
      </c>
      <c r="B1709" s="114" t="s">
        <v>29254</v>
      </c>
      <c r="C1709" s="116" t="str">
        <f t="shared" si="52"/>
        <v>E2_8_4_3</v>
      </c>
      <c r="D1709" s="146" t="s">
        <v>33657</v>
      </c>
      <c r="E1709" s="135" t="s">
        <v>33658</v>
      </c>
      <c r="F1709" s="146" t="s">
        <v>33659</v>
      </c>
      <c r="G1709" s="146" t="s">
        <v>33660</v>
      </c>
      <c r="H1709" s="116" t="str">
        <f>_xlfn.CONCAT("(","${Variables:",C1709,"_kcat}"," * ",C1709," * ",E1709,") / (","${Variables:",C1709,"_km}"," + (",C1709," * ", E1709,"))")</f>
        <v>(${Variables:E2_8_4_3_kcat} * E2_8_4_3 * C04432 * C17023 * C00019) / (${Variables:E2_8_4_3_km} + (E2_8_4_3 * C04432 * C17023 * C00019))</v>
      </c>
      <c r="I1709" s="121" t="str">
        <f>_xlfn.CONCAT("r",A1709,": ",D1709," -&gt; ",F1709," | ",H1709)</f>
        <v>r1708: C04432 + C17023 + C00019 -&gt; C20753 + C00021 + C00073 + C05198 | (${Variables:E2_8_4_3_kcat} * E2_8_4_3 * C04432 * C17023 * C00019) / (${Variables:E2_8_4_3_km} + (E2_8_4_3 * C04432 * C17023 * C00019))</v>
      </c>
    </row>
    <row r="1710" spans="1:9" s="82" customFormat="1" ht="37.5">
      <c r="A1710" s="116">
        <f t="shared" si="53"/>
        <v>1709</v>
      </c>
      <c r="B1710" s="114" t="s">
        <v>29254</v>
      </c>
      <c r="C1710" s="116" t="str">
        <f t="shared" si="52"/>
        <v>E2_8_4_3</v>
      </c>
      <c r="D1710" s="146" t="s">
        <v>33657</v>
      </c>
      <c r="E1710" s="135" t="s">
        <v>33658</v>
      </c>
      <c r="F1710" s="146" t="s">
        <v>33661</v>
      </c>
      <c r="G1710" s="146" t="s">
        <v>33662</v>
      </c>
      <c r="H1710" s="116" t="str">
        <f>_xlfn.CONCAT("(","${Variables:",C1710,"_kcat}"," * ",C1710," * ",E1710,") / (","${Variables:",C1710,"_km}"," + (",C1710," * ", E1710,"))")</f>
        <v>(${Variables:E2_8_4_3_kcat} * E2_8_4_3 * C04432 * C17023 * C00019) / (${Variables:E2_8_4_3_km} + (E2_8_4_3 * C04432 * C17023 * C00019))</v>
      </c>
      <c r="I1710" s="121" t="str">
        <f>_xlfn.CONCAT("r",A1710,": ",D1710," -&gt; ",F1710," | ",H1710)</f>
        <v>r1709: C04432 + C17023 + C00019 -&gt; C20755 + C00073 + C05198 | (${Variables:E2_8_4_3_kcat} * E2_8_4_3 * C04432 * C17023 * C00019) / (${Variables:E2_8_4_3_km} + (E2_8_4_3 * C04432 * C17023 * C00019))</v>
      </c>
    </row>
    <row r="1711" spans="1:9" s="82" customFormat="1" ht="25">
      <c r="A1711" s="116">
        <f t="shared" si="53"/>
        <v>1710</v>
      </c>
      <c r="B1711" s="114" t="s">
        <v>29254</v>
      </c>
      <c r="C1711" s="116" t="str">
        <f t="shared" si="52"/>
        <v>E2_8_4_3</v>
      </c>
      <c r="D1711" s="146" t="s">
        <v>33663</v>
      </c>
      <c r="E1711" s="135" t="s">
        <v>33664</v>
      </c>
      <c r="F1711" s="146" t="s">
        <v>33665</v>
      </c>
      <c r="G1711" s="146" t="s">
        <v>33666</v>
      </c>
      <c r="H1711" s="116" t="str">
        <f>_xlfn.CONCAT("(","${Variables:",C1711,"_kcat}"," * ",C1711," * ",E1711,") / (","${Variables:",C1711,"_km}"," + (",C1711," * ", E1711,"))")</f>
        <v>(${Variables:E2_8_4_3_kcat} * E2_8_4_3 * C20755 * C00019) / (${Variables:E2_8_4_3_km} + (E2_8_4_3 * C20755 * C00019))</v>
      </c>
      <c r="I1711" s="121" t="str">
        <f>_xlfn.CONCAT("r",A1711,": ",D1711," -&gt; ",F1711," | ",H1711)</f>
        <v>r1710: C20755 + C00019 -&gt; C20753 + C00021 | (${Variables:E2_8_4_3_kcat} * E2_8_4_3 * C20755 * C00019) / (${Variables:E2_8_4_3_km} + (E2_8_4_3 * C20755 * C00019))</v>
      </c>
    </row>
    <row r="1712" spans="1:9" s="82" customFormat="1" ht="37.5">
      <c r="A1712" s="116">
        <f t="shared" si="53"/>
        <v>1711</v>
      </c>
      <c r="B1712" s="114" t="s">
        <v>29255</v>
      </c>
      <c r="C1712" s="116" t="str">
        <f t="shared" si="52"/>
        <v>E2_8_4_4</v>
      </c>
      <c r="D1712" s="134" t="s">
        <v>33667</v>
      </c>
      <c r="E1712" s="135" t="s">
        <v>33668</v>
      </c>
      <c r="F1712" s="146" t="s">
        <v>33669</v>
      </c>
      <c r="G1712" s="146" t="s">
        <v>33670</v>
      </c>
      <c r="H1712" s="116" t="str">
        <f>_xlfn.CONCAT("(","${Variables:",C1712,"_kcat}"," * ",C1712," * ",E1712,") / (","${Variables:",C1712,"_km}"," + (",C1712," * ", E1712,"))")</f>
        <v>(${Variables:E2_8_4_4_kcat} * E2_8_4_4 * C20756 * C17023 * C00019 * C00030) / (${Variables:E2_8_4_4_km} + (E2_8_4_4 * C20756 * C17023 * C00019 * C00030))</v>
      </c>
      <c r="I1712" s="121" t="str">
        <f>_xlfn.CONCAT("r",A1712,": ",D1712," -&gt; ",F1712," | ",H1712)</f>
        <v>r1711: C20756 + C17023 + C00019 + C00030 -&gt; C20758 + C00021 + C00073 + C05198 + C00028 | (${Variables:E2_8_4_4_kcat} * E2_8_4_4 * C20756 * C17023 * C00019 * C00030) / (${Variables:E2_8_4_4_km} + (E2_8_4_4 * C20756 * C17023 * C00019 * C00030))</v>
      </c>
    </row>
    <row r="1713" spans="1:9" s="82" customFormat="1" ht="25">
      <c r="A1713" s="116">
        <f t="shared" si="53"/>
        <v>1712</v>
      </c>
      <c r="B1713" s="114" t="s">
        <v>29256</v>
      </c>
      <c r="C1713" s="116" t="str">
        <f t="shared" si="52"/>
        <v>E2_9_1_1</v>
      </c>
      <c r="D1713" s="146" t="s">
        <v>33671</v>
      </c>
      <c r="E1713" s="135" t="s">
        <v>33672</v>
      </c>
      <c r="F1713" s="146" t="s">
        <v>33673</v>
      </c>
      <c r="G1713" s="146" t="s">
        <v>33674</v>
      </c>
      <c r="H1713" s="116" t="str">
        <f>_xlfn.CONCAT("(","${Variables:",C1713,"_kcat}"," * ",C1713," * ",E1713,") / (","${Variables:",C1713,"_km}"," + (",C1713," * ", E1713,"))")</f>
        <v>(${Variables:E2_9_1_1_kcat} * E2_9_1_1 * C06481 * C05172) / (${Variables:E2_9_1_1_km} + (E2_9_1_1 * C06481 * C05172))</v>
      </c>
      <c r="I1713" s="121" t="str">
        <f>_xlfn.CONCAT("r",A1713,": ",D1713," -&gt; ",F1713," | ",H1713)</f>
        <v>r1712: C06481 + C05172 -&gt; C06482 + C00009 | (${Variables:E2_9_1_1_kcat} * E2_9_1_1 * C06481 * C05172) / (${Variables:E2_9_1_1_km} + (E2_9_1_1 * C06481 * C05172))</v>
      </c>
    </row>
    <row r="1714" spans="1:9" s="82" customFormat="1" ht="37.5">
      <c r="A1714" s="116">
        <f t="shared" si="53"/>
        <v>1713</v>
      </c>
      <c r="B1714" s="114" t="s">
        <v>29257</v>
      </c>
      <c r="C1714" s="116" t="str">
        <f t="shared" si="52"/>
        <v>E2_9_1_3</v>
      </c>
      <c r="D1714" s="146" t="s">
        <v>33675</v>
      </c>
      <c r="E1714" s="135" t="s">
        <v>33676</v>
      </c>
      <c r="F1714" s="146" t="s">
        <v>33677</v>
      </c>
      <c r="G1714" s="146" t="s">
        <v>33678</v>
      </c>
      <c r="H1714" s="116" t="str">
        <f>_xlfn.CONCAT("(","${Variables:",C1714,"_kcat}"," * ",C1714," * ",E1714,") / (","${Variables:",C1714,"_km}"," + (",C1714," * ", E1714,"))")</f>
        <v>(${Variables:E2_9_1_3_kcat} * E2_9_1_3 * C05172 * C00341 * C04728 * C00001) / (${Variables:E2_9_1_3_km} + (E2_9_1_3 * C05172 * C00341 * C04728 * C00001))</v>
      </c>
      <c r="I1714" s="121" t="str">
        <f>_xlfn.CONCAT("r",A1714,": ",D1714," -&gt; ",F1714," | ",H1714)</f>
        <v>r1713: C05172 + C00341 + C04728 + C00001 -&gt; C22268 + C22269 + C00013 + C00009 | (${Variables:E2_9_1_3_kcat} * E2_9_1_3 * C05172 * C00341 * C04728 * C00001) / (${Variables:E2_9_1_3_km} + (E2_9_1_3 * C05172 * C00341 * C04728 * C00001))</v>
      </c>
    </row>
    <row r="1715" spans="1:9" s="82" customFormat="1" ht="25">
      <c r="A1715" s="116">
        <f t="shared" si="53"/>
        <v>1714</v>
      </c>
      <c r="B1715" s="114" t="s">
        <v>29257</v>
      </c>
      <c r="C1715" s="116" t="str">
        <f t="shared" si="52"/>
        <v>E2_9_1_3</v>
      </c>
      <c r="D1715" s="134" t="s">
        <v>33679</v>
      </c>
      <c r="E1715" s="135" t="s">
        <v>33680</v>
      </c>
      <c r="F1715" s="146" t="s">
        <v>33681</v>
      </c>
      <c r="G1715" s="146" t="s">
        <v>33682</v>
      </c>
      <c r="H1715" s="116" t="str">
        <f>_xlfn.CONCAT("(","${Variables:",C1715,"_kcat}"," * ",C1715," * ",E1715,") / (","${Variables:",C1715,"_km}"," + (",C1715," * ", E1715,"))")</f>
        <v>(${Variables:E2_9_1_3_kcat} * E2_9_1_3 * C00341 * C04728) / (${Variables:E2_9_1_3_km} + (E2_9_1_3 * C00341 * C04728))</v>
      </c>
      <c r="I1715" s="121" t="str">
        <f>_xlfn.CONCAT("r",A1715,": ",D1715," -&gt; ",F1715," | ",H1715)</f>
        <v>r1714: C00341 + C04728 -&gt; C22266 + C00013 | (${Variables:E2_9_1_3_kcat} * E2_9_1_3 * C00341 * C04728) / (${Variables:E2_9_1_3_km} + (E2_9_1_3 * C00341 * C04728))</v>
      </c>
    </row>
    <row r="1716" spans="1:9" s="82" customFormat="1" ht="25">
      <c r="A1716" s="116">
        <f t="shared" si="53"/>
        <v>1715</v>
      </c>
      <c r="B1716" s="114" t="s">
        <v>29257</v>
      </c>
      <c r="C1716" s="116" t="str">
        <f t="shared" si="52"/>
        <v>E2_9_1_3</v>
      </c>
      <c r="D1716" s="146" t="s">
        <v>33683</v>
      </c>
      <c r="E1716" s="135" t="s">
        <v>33684</v>
      </c>
      <c r="F1716" s="146" t="s">
        <v>33685</v>
      </c>
      <c r="G1716" s="146" t="s">
        <v>33686</v>
      </c>
      <c r="H1716" s="116" t="str">
        <f>_xlfn.CONCAT("(","${Variables:",C1716,"_kcat}"," * ",C1716," * ",E1716,") / (","${Variables:",C1716,"_km}"," + (",C1716," * ", E1716,"))")</f>
        <v>(${Variables:E2_9_1_3_kcat} * E2_9_1_3 * C05172 * C22266) / (${Variables:E2_9_1_3_km} + (E2_9_1_3 * C05172 * C22266))</v>
      </c>
      <c r="I1716" s="121" t="str">
        <f>_xlfn.CONCAT("r",A1716,": ",D1716," -&gt; ",F1716," | ",H1716)</f>
        <v>r1715: C05172 + C22266 -&gt; C22267 + C22269 | (${Variables:E2_9_1_3_kcat} * E2_9_1_3 * C05172 * C22266) / (${Variables:E2_9_1_3_km} + (E2_9_1_3 * C05172 * C22266))</v>
      </c>
    </row>
    <row r="1717" spans="1:9" s="82" customFormat="1" ht="25">
      <c r="A1717" s="116">
        <f t="shared" si="53"/>
        <v>1716</v>
      </c>
      <c r="B1717" s="114" t="s">
        <v>29257</v>
      </c>
      <c r="C1717" s="116" t="str">
        <f t="shared" si="52"/>
        <v>E2_9_1_3</v>
      </c>
      <c r="D1717" s="134" t="s">
        <v>33687</v>
      </c>
      <c r="E1717" s="135" t="s">
        <v>33688</v>
      </c>
      <c r="F1717" s="146" t="s">
        <v>33689</v>
      </c>
      <c r="G1717" s="146" t="s">
        <v>33690</v>
      </c>
      <c r="H1717" s="116" t="str">
        <f>_xlfn.CONCAT("(","${Variables:",C1717,"_kcat}"," * ",C1717," * ",E1717,") / (","${Variables:",C1717,"_km}"," + (",C1717," * ", E1717,"))")</f>
        <v>(${Variables:E2_9_1_3_kcat} * E2_9_1_3 * C22267 * C00001) / (${Variables:E2_9_1_3_km} + (E2_9_1_3 * C22267 * C00001))</v>
      </c>
      <c r="I1717" s="121" t="str">
        <f>_xlfn.CONCAT("r",A1717,": ",D1717," -&gt; ",F1717," | ",H1717)</f>
        <v>r1716: C22267 + C00001 -&gt; C22268 + C00009 | (${Variables:E2_9_1_3_kcat} * E2_9_1_3 * C22267 * C00001) / (${Variables:E2_9_1_3_km} + (E2_9_1_3 * C22267 * C00001))</v>
      </c>
    </row>
    <row r="1718" spans="1:9" s="82" customFormat="1" ht="25">
      <c r="A1718" s="116">
        <f t="shared" si="53"/>
        <v>1717</v>
      </c>
      <c r="B1718" s="114" t="s">
        <v>29258</v>
      </c>
      <c r="C1718" s="116" t="str">
        <f t="shared" si="52"/>
        <v>E3_1_1_1</v>
      </c>
      <c r="D1718" s="146" t="s">
        <v>33691</v>
      </c>
      <c r="E1718" s="135" t="s">
        <v>33692</v>
      </c>
      <c r="F1718" s="146" t="s">
        <v>33693</v>
      </c>
      <c r="G1718" s="146" t="s">
        <v>33694</v>
      </c>
      <c r="H1718" s="116" t="str">
        <f>_xlfn.CONCAT("(","${Variables:",C1718,"_kcat}"," * ",C1718," * ",E1718,") / (","${Variables:",C1718,"_km}"," + (",C1718," * ", E1718,"))")</f>
        <v>(${Variables:E3_1_1_1_kcat} * E3_1_1_1 * C02391 * C00001) / (${Variables:E3_1_1_1_km} + (E3_1_1_1 * C02391 * C00001))</v>
      </c>
      <c r="I1718" s="121" t="str">
        <f>_xlfn.CONCAT("r",A1718,": ",D1718," -&gt; ",F1718," | ",H1718)</f>
        <v>r1717: C02391 + C00001 -&gt; C00069 + C00060 | (${Variables:E3_1_1_1_kcat} * E3_1_1_1 * C02391 * C00001) / (${Variables:E3_1_1_1_km} + (E3_1_1_1 * C02391 * C00001))</v>
      </c>
    </row>
    <row r="1719" spans="1:9" s="82" customFormat="1" ht="25">
      <c r="A1719" s="116">
        <f t="shared" si="53"/>
        <v>1718</v>
      </c>
      <c r="B1719" s="114" t="s">
        <v>29258</v>
      </c>
      <c r="C1719" s="116" t="str">
        <f t="shared" si="52"/>
        <v>E3_1_1_1</v>
      </c>
      <c r="D1719" s="146" t="s">
        <v>33695</v>
      </c>
      <c r="E1719" s="135" t="s">
        <v>33696</v>
      </c>
      <c r="F1719" s="146" t="s">
        <v>33697</v>
      </c>
      <c r="G1719" s="146" t="s">
        <v>33698</v>
      </c>
      <c r="H1719" s="116" t="str">
        <f>_xlfn.CONCAT("(","${Variables:",C1719,"_kcat}"," * ",C1719," * ",E1719,") / (","${Variables:",C1719,"_km}"," + (",C1719," * ", E1719,"))")</f>
        <v>(${Variables:E3_1_1_1_kcat} * E3_1_1_1 * C01416 * C00001) / (${Variables:E3_1_1_1_km} + (E3_1_1_1 * C01416 * C00001))</v>
      </c>
      <c r="I1719" s="121" t="str">
        <f>_xlfn.CONCAT("r",A1719,": ",D1719," -&gt; ",F1719," | ",H1719)</f>
        <v>r1718: C01416 + C00001 -&gt; C12448 + C00180 | (${Variables:E3_1_1_1_kcat} * E3_1_1_1 * C01416 * C00001) / (${Variables:E3_1_1_1_km} + (E3_1_1_1 * C01416 * C00001))</v>
      </c>
    </row>
    <row r="1720" spans="1:9" s="82" customFormat="1" ht="25">
      <c r="A1720" s="116">
        <f t="shared" si="53"/>
        <v>1719</v>
      </c>
      <c r="B1720" s="114" t="s">
        <v>29258</v>
      </c>
      <c r="C1720" s="116" t="str">
        <f t="shared" si="52"/>
        <v>E3_1_1_1</v>
      </c>
      <c r="D1720" s="146" t="s">
        <v>33699</v>
      </c>
      <c r="E1720" s="135" t="s">
        <v>33700</v>
      </c>
      <c r="F1720" s="146" t="s">
        <v>33701</v>
      </c>
      <c r="G1720" s="146" t="s">
        <v>33702</v>
      </c>
      <c r="H1720" s="116" t="str">
        <f>_xlfn.CONCAT("(","${Variables:",C1720,"_kcat}"," * ",C1720," * ",E1720,") / (","${Variables:",C1720,"_km}"," + (",C1720," * ", E1720,"))")</f>
        <v>(${Variables:E3_1_1_1_kcat} * E3_1_1_1 * C16641 * C00001) / (${Variables:E3_1_1_1_km} + (E3_1_1_1 * C16641 * C00001))</v>
      </c>
      <c r="I1720" s="121" t="str">
        <f>_xlfn.CONCAT("r",A1720,": ",D1720," -&gt; ",F1720," | ",H1720)</f>
        <v>r1719: C16641 + C00001 -&gt; C11173 + C16836 | (${Variables:E3_1_1_1_kcat} * E3_1_1_1 * C16641 * C00001) / (${Variables:E3_1_1_1_km} + (E3_1_1_1 * C16641 * C00001))</v>
      </c>
    </row>
    <row r="1721" spans="1:9" s="82" customFormat="1" ht="25">
      <c r="A1721" s="116">
        <f t="shared" si="53"/>
        <v>1720</v>
      </c>
      <c r="B1721" s="114" t="s">
        <v>29258</v>
      </c>
      <c r="C1721" s="116" t="str">
        <f t="shared" si="52"/>
        <v>E3_1_1_1</v>
      </c>
      <c r="D1721" s="146" t="s">
        <v>33703</v>
      </c>
      <c r="E1721" s="135" t="s">
        <v>33704</v>
      </c>
      <c r="F1721" s="146" t="s">
        <v>33705</v>
      </c>
      <c r="G1721" s="146" t="s">
        <v>33706</v>
      </c>
      <c r="H1721" s="116" t="str">
        <f>_xlfn.CONCAT("(","${Variables:",C1721,"_kcat}"," * ",C1721," * ",E1721,") / (","${Variables:",C1721,"_km}"," + (",C1721," * ", E1721,"))")</f>
        <v>(${Variables:E3_1_1_1_kcat} * E3_1_1_1 * C16543 * C00001) / (${Variables:E3_1_1_1_km} + (E3_1_1_1 * C16543 * C00001))</v>
      </c>
      <c r="I1721" s="121" t="str">
        <f>_xlfn.CONCAT("r",A1721,": ",D1721," -&gt; ",F1721," | ",H1721)</f>
        <v>r1720: C16543 + C00001 -&gt; C11173 + C16837 | (${Variables:E3_1_1_1_kcat} * E3_1_1_1 * C16543 * C00001) / (${Variables:E3_1_1_1_km} + (E3_1_1_1 * C16543 * C00001))</v>
      </c>
    </row>
    <row r="1722" spans="1:9" s="82" customFormat="1" ht="25">
      <c r="A1722" s="116">
        <f t="shared" si="53"/>
        <v>1721</v>
      </c>
      <c r="B1722" s="114" t="s">
        <v>29258</v>
      </c>
      <c r="C1722" s="116" t="str">
        <f t="shared" si="52"/>
        <v>E3_1_1_1</v>
      </c>
      <c r="D1722" s="134" t="s">
        <v>33707</v>
      </c>
      <c r="E1722" s="135" t="s">
        <v>33708</v>
      </c>
      <c r="F1722" s="146" t="s">
        <v>33709</v>
      </c>
      <c r="G1722" s="146" t="s">
        <v>33710</v>
      </c>
      <c r="H1722" s="116" t="str">
        <f>_xlfn.CONCAT("(","${Variables:",C1722,"_kcat}"," * ",C1722," * ",E1722,") / (","${Variables:",C1722,"_km}"," + (",C1722," * ", E1722,"))")</f>
        <v>(${Variables:E3_1_1_1_kcat} * E3_1_1_1 * C12650 * C00001) / (${Variables:E3_1_1_1_km} + (E3_1_1_1 * C12650 * C00001))</v>
      </c>
      <c r="I1722" s="121" t="str">
        <f>_xlfn.CONCAT("r",A1722,": ",D1722," -&gt; ",F1722," | ",H1722)</f>
        <v>r1721: C12650 + C00001 -&gt; C16635 + C16834 + C00011 | (${Variables:E3_1_1_1_kcat} * E3_1_1_1 * C12650 * C00001) / (${Variables:E3_1_1_1_km} + (E3_1_1_1 * C12650 * C00001))</v>
      </c>
    </row>
    <row r="1723" spans="1:9" s="82" customFormat="1" ht="25">
      <c r="A1723" s="116">
        <f t="shared" si="53"/>
        <v>1722</v>
      </c>
      <c r="B1723" s="114" t="s">
        <v>29258</v>
      </c>
      <c r="C1723" s="116" t="str">
        <f t="shared" si="52"/>
        <v>E3_1_1_1</v>
      </c>
      <c r="D1723" s="146" t="s">
        <v>33711</v>
      </c>
      <c r="E1723" s="135" t="s">
        <v>33712</v>
      </c>
      <c r="F1723" s="146" t="s">
        <v>33713</v>
      </c>
      <c r="G1723" s="146" t="s">
        <v>33714</v>
      </c>
      <c r="H1723" s="116" t="str">
        <f>_xlfn.CONCAT("(","${Variables:",C1723,"_kcat}"," * ",C1723," * ",E1723,") / (","${Variables:",C1723,"_km}"," + (",C1723," * ", E1723,"))")</f>
        <v>(${Variables:E3_1_1_1_kcat} * E3_1_1_1 * C07585 * C00001) / (${Variables:E3_1_1_1_km} + (E3_1_1_1 * C07585 * C00001))</v>
      </c>
      <c r="I1723" s="121" t="str">
        <f>_xlfn.CONCAT("r",A1723,": ",D1723," -&gt; ",F1723," | ",H1723)</f>
        <v>r1722: C07585 + C00001 -&gt; C07447 + C07446 | (${Variables:E3_1_1_1_kcat} * E3_1_1_1 * C07585 * C00001) / (${Variables:E3_1_1_1_km} + (E3_1_1_1 * C07585 * C00001))</v>
      </c>
    </row>
    <row r="1724" spans="1:9" s="82" customFormat="1" ht="25">
      <c r="A1724" s="116">
        <f t="shared" si="53"/>
        <v>1723</v>
      </c>
      <c r="B1724" s="114" t="s">
        <v>29258</v>
      </c>
      <c r="C1724" s="116" t="str">
        <f t="shared" si="52"/>
        <v>E3_1_1_1</v>
      </c>
      <c r="D1724" s="146" t="s">
        <v>33715</v>
      </c>
      <c r="E1724" s="135" t="s">
        <v>33716</v>
      </c>
      <c r="F1724" s="146" t="s">
        <v>33717</v>
      </c>
      <c r="G1724" s="146" t="s">
        <v>33718</v>
      </c>
      <c r="H1724" s="116" t="str">
        <f>_xlfn.CONCAT("(","${Variables:",C1724,"_kcat}"," * ",C1724," * ",E1724,") / (","${Variables:",C1724,"_km}"," + (",C1724," * ", E1724,"))")</f>
        <v>(${Variables:E3_1_1_1_kcat} * E3_1_1_1 * C07054 * C00001 ) / (${Variables:E3_1_1_1_km} + (E3_1_1_1 * C07054 * C00001 ))</v>
      </c>
      <c r="I1724" s="121" t="str">
        <f>_xlfn.CONCAT("r",A1724,": ",D1724," -&gt; ",F1724," | ",H1724)</f>
        <v>r1723: C07054 + C00001  -&gt; C07446 + C05361 | (${Variables:E3_1_1_1_kcat} * E3_1_1_1 * C07054 * C00001 ) / (${Variables:E3_1_1_1_km} + (E3_1_1_1 * C07054 * C00001 ))</v>
      </c>
    </row>
    <row r="1725" spans="1:9" s="82" customFormat="1" ht="25">
      <c r="A1725" s="116">
        <f t="shared" si="53"/>
        <v>1724</v>
      </c>
      <c r="B1725" s="114" t="s">
        <v>29258</v>
      </c>
      <c r="C1725" s="116" t="str">
        <f t="shared" si="52"/>
        <v>E3_1_1_1</v>
      </c>
      <c r="D1725" s="146" t="s">
        <v>33719</v>
      </c>
      <c r="E1725" s="135" t="s">
        <v>33720</v>
      </c>
      <c r="F1725" s="146" t="s">
        <v>33721</v>
      </c>
      <c r="G1725" s="146" t="s">
        <v>33722</v>
      </c>
      <c r="H1725" s="116" t="str">
        <f>_xlfn.CONCAT("(","${Variables:",C1725,"_kcat}"," * ",C1725," * ",E1725,") / (","${Variables:",C1725,"_km}"," + (",C1725," * ", E1725,"))")</f>
        <v>(${Variables:E3_1_1_1_kcat} * E3_1_1_1 * C16561 * C00001) / (${Variables:E3_1_1_1_km} + (E3_1_1_1 * C16561 * C00001))</v>
      </c>
      <c r="I1725" s="121" t="str">
        <f>_xlfn.CONCAT("r",A1725,": ",D1725," -&gt; ",F1725," | ",H1725)</f>
        <v>r1724: C16561 + C00001 -&gt; C11004 + C11735 | (${Variables:E3_1_1_1_kcat} * E3_1_1_1 * C16561 * C00001) / (${Variables:E3_1_1_1_km} + (E3_1_1_1 * C16561 * C00001))</v>
      </c>
    </row>
    <row r="1726" spans="1:9" s="82" customFormat="1" ht="25">
      <c r="A1726" s="116">
        <f t="shared" si="53"/>
        <v>1725</v>
      </c>
      <c r="B1726" s="114" t="s">
        <v>29258</v>
      </c>
      <c r="C1726" s="116" t="str">
        <f t="shared" si="52"/>
        <v>E3_1_1_1</v>
      </c>
      <c r="D1726" s="146" t="s">
        <v>33723</v>
      </c>
      <c r="E1726" s="135" t="s">
        <v>33724</v>
      </c>
      <c r="F1726" s="146" t="s">
        <v>33725</v>
      </c>
      <c r="G1726" s="146" t="s">
        <v>33726</v>
      </c>
      <c r="H1726" s="116" t="str">
        <f>_xlfn.CONCAT("(","${Variables:",C1726,"_kcat}"," * ",C1726," * ",E1726,") / (","${Variables:",C1726,"_km}"," + (",C1726," * ", E1726,"))")</f>
        <v>(${Variables:E3_1_1_1_kcat} * E3_1_1_1 * C07073 * C00001) / (${Variables:E3_1_1_1_km} + (E3_1_1_1 * C07073 * C00001))</v>
      </c>
      <c r="I1726" s="121" t="str">
        <f>_xlfn.CONCAT("r",A1726,": ",D1726," -&gt; ",F1726," | ",H1726)</f>
        <v>r1725: C07073 + C00001 -&gt; C11004 + C16647 | (${Variables:E3_1_1_1_kcat} * E3_1_1_1 * C07073 * C00001) / (${Variables:E3_1_1_1_km} + (E3_1_1_1 * C07073 * C00001))</v>
      </c>
    </row>
    <row r="1727" spans="1:9" s="82" customFormat="1" ht="25">
      <c r="A1727" s="116">
        <f t="shared" si="53"/>
        <v>1726</v>
      </c>
      <c r="B1727" s="114" t="s">
        <v>29258</v>
      </c>
      <c r="C1727" s="116" t="str">
        <f t="shared" si="52"/>
        <v>E3_1_1_1</v>
      </c>
      <c r="D1727" s="146" t="s">
        <v>33691</v>
      </c>
      <c r="E1727" s="135" t="s">
        <v>33692</v>
      </c>
      <c r="F1727" s="146" t="s">
        <v>33693</v>
      </c>
      <c r="G1727" s="146" t="s">
        <v>33694</v>
      </c>
      <c r="H1727" s="116" t="str">
        <f>_xlfn.CONCAT("(","${Variables:",C1727,"_kcat}"," * ",C1727," * ",E1727,") / (","${Variables:",C1727,"_km}"," + (",C1727," * ", E1727,"))")</f>
        <v>(${Variables:E3_1_1_1_kcat} * E3_1_1_1 * C02391 * C00001) / (${Variables:E3_1_1_1_km} + (E3_1_1_1 * C02391 * C00001))</v>
      </c>
      <c r="I1727" s="121" t="str">
        <f>_xlfn.CONCAT("r",A1727,": ",D1727," -&gt; ",F1727," | ",H1727)</f>
        <v>r1726: C02391 + C00001 -&gt; C00069 + C00060 | (${Variables:E3_1_1_1_kcat} * E3_1_1_1 * C02391 * C00001) / (${Variables:E3_1_1_1_km} + (E3_1_1_1 * C02391 * C00001))</v>
      </c>
    </row>
    <row r="1728" spans="1:9" s="82" customFormat="1" ht="25">
      <c r="A1728" s="116">
        <f t="shared" si="53"/>
        <v>1727</v>
      </c>
      <c r="B1728" s="114" t="s">
        <v>29258</v>
      </c>
      <c r="C1728" s="116" t="str">
        <f t="shared" si="52"/>
        <v>E3_1_1_1</v>
      </c>
      <c r="D1728" s="146" t="s">
        <v>33695</v>
      </c>
      <c r="E1728" s="135" t="s">
        <v>33696</v>
      </c>
      <c r="F1728" s="146" t="s">
        <v>33697</v>
      </c>
      <c r="G1728" s="146" t="s">
        <v>33698</v>
      </c>
      <c r="H1728" s="116" t="str">
        <f>_xlfn.CONCAT("(","${Variables:",C1728,"_kcat}"," * ",C1728," * ",E1728,") / (","${Variables:",C1728,"_km}"," + (",C1728," * ", E1728,"))")</f>
        <v>(${Variables:E3_1_1_1_kcat} * E3_1_1_1 * C01416 * C00001) / (${Variables:E3_1_1_1_km} + (E3_1_1_1 * C01416 * C00001))</v>
      </c>
      <c r="I1728" s="121" t="str">
        <f>_xlfn.CONCAT("r",A1728,": ",D1728," -&gt; ",F1728," | ",H1728)</f>
        <v>r1727: C01416 + C00001 -&gt; C12448 + C00180 | (${Variables:E3_1_1_1_kcat} * E3_1_1_1 * C01416 * C00001) / (${Variables:E3_1_1_1_km} + (E3_1_1_1 * C01416 * C00001))</v>
      </c>
    </row>
    <row r="1729" spans="1:9" s="82" customFormat="1" ht="25">
      <c r="A1729" s="116">
        <f t="shared" si="53"/>
        <v>1728</v>
      </c>
      <c r="B1729" s="114" t="s">
        <v>29258</v>
      </c>
      <c r="C1729" s="116" t="str">
        <f t="shared" si="52"/>
        <v>E3_1_1_1</v>
      </c>
      <c r="D1729" s="146" t="s">
        <v>33699</v>
      </c>
      <c r="E1729" s="135" t="s">
        <v>33700</v>
      </c>
      <c r="F1729" s="146" t="s">
        <v>33701</v>
      </c>
      <c r="G1729" s="146" t="s">
        <v>33702</v>
      </c>
      <c r="H1729" s="116" t="str">
        <f>_xlfn.CONCAT("(","${Variables:",C1729,"_kcat}"," * ",C1729," * ",E1729,") / (","${Variables:",C1729,"_km}"," + (",C1729," * ", E1729,"))")</f>
        <v>(${Variables:E3_1_1_1_kcat} * E3_1_1_1 * C16641 * C00001) / (${Variables:E3_1_1_1_km} + (E3_1_1_1 * C16641 * C00001))</v>
      </c>
      <c r="I1729" s="121" t="str">
        <f>_xlfn.CONCAT("r",A1729,": ",D1729," -&gt; ",F1729," | ",H1729)</f>
        <v>r1728: C16641 + C00001 -&gt; C11173 + C16836 | (${Variables:E3_1_1_1_kcat} * E3_1_1_1 * C16641 * C00001) / (${Variables:E3_1_1_1_km} + (E3_1_1_1 * C16641 * C00001))</v>
      </c>
    </row>
    <row r="1730" spans="1:9" s="82" customFormat="1" ht="25">
      <c r="A1730" s="116">
        <f t="shared" si="53"/>
        <v>1729</v>
      </c>
      <c r="B1730" s="114" t="s">
        <v>29258</v>
      </c>
      <c r="C1730" s="116" t="str">
        <f t="shared" si="52"/>
        <v>E3_1_1_1</v>
      </c>
      <c r="D1730" s="146" t="s">
        <v>33703</v>
      </c>
      <c r="E1730" s="135" t="s">
        <v>33704</v>
      </c>
      <c r="F1730" s="146" t="s">
        <v>33705</v>
      </c>
      <c r="G1730" s="146" t="s">
        <v>33706</v>
      </c>
      <c r="H1730" s="116" t="str">
        <f>_xlfn.CONCAT("(","${Variables:",C1730,"_kcat}"," * ",C1730," * ",E1730,") / (","${Variables:",C1730,"_km}"," + (",C1730," * ", E1730,"))")</f>
        <v>(${Variables:E3_1_1_1_kcat} * E3_1_1_1 * C16543 * C00001) / (${Variables:E3_1_1_1_km} + (E3_1_1_1 * C16543 * C00001))</v>
      </c>
      <c r="I1730" s="121" t="str">
        <f>_xlfn.CONCAT("r",A1730,": ",D1730," -&gt; ",F1730," | ",H1730)</f>
        <v>r1729: C16543 + C00001 -&gt; C11173 + C16837 | (${Variables:E3_1_1_1_kcat} * E3_1_1_1 * C16543 * C00001) / (${Variables:E3_1_1_1_km} + (E3_1_1_1 * C16543 * C00001))</v>
      </c>
    </row>
    <row r="1731" spans="1:9" s="82" customFormat="1" ht="25">
      <c r="A1731" s="116">
        <f t="shared" si="53"/>
        <v>1730</v>
      </c>
      <c r="B1731" s="114" t="s">
        <v>29258</v>
      </c>
      <c r="C1731" s="116" t="str">
        <f t="shared" ref="C1731:C1794" si="54">CONCATENATE("E",B1731)</f>
        <v>E3_1_1_1</v>
      </c>
      <c r="D1731" s="134" t="s">
        <v>33707</v>
      </c>
      <c r="E1731" s="135" t="s">
        <v>33708</v>
      </c>
      <c r="F1731" s="146" t="s">
        <v>33709</v>
      </c>
      <c r="G1731" s="146" t="s">
        <v>33710</v>
      </c>
      <c r="H1731" s="116" t="str">
        <f>_xlfn.CONCAT("(","${Variables:",C1731,"_kcat}"," * ",C1731," * ",E1731,") / (","${Variables:",C1731,"_km}"," + (",C1731," * ", E1731,"))")</f>
        <v>(${Variables:E3_1_1_1_kcat} * E3_1_1_1 * C12650 * C00001) / (${Variables:E3_1_1_1_km} + (E3_1_1_1 * C12650 * C00001))</v>
      </c>
      <c r="I1731" s="121" t="str">
        <f>_xlfn.CONCAT("r",A1731,": ",D1731," -&gt; ",F1731," | ",H1731)</f>
        <v>r1730: C12650 + C00001 -&gt; C16635 + C16834 + C00011 | (${Variables:E3_1_1_1_kcat} * E3_1_1_1 * C12650 * C00001) / (${Variables:E3_1_1_1_km} + (E3_1_1_1 * C12650 * C00001))</v>
      </c>
    </row>
    <row r="1732" spans="1:9" s="82" customFormat="1" ht="25">
      <c r="A1732" s="116">
        <f t="shared" ref="A1732:A1795" si="55">A1731+1</f>
        <v>1731</v>
      </c>
      <c r="B1732" s="114" t="s">
        <v>29258</v>
      </c>
      <c r="C1732" s="116" t="str">
        <f t="shared" si="54"/>
        <v>E3_1_1_1</v>
      </c>
      <c r="D1732" s="146" t="s">
        <v>33711</v>
      </c>
      <c r="E1732" s="135" t="s">
        <v>33712</v>
      </c>
      <c r="F1732" s="146" t="s">
        <v>33713</v>
      </c>
      <c r="G1732" s="146" t="s">
        <v>33714</v>
      </c>
      <c r="H1732" s="116" t="str">
        <f>_xlfn.CONCAT("(","${Variables:",C1732,"_kcat}"," * ",C1732," * ",E1732,") / (","${Variables:",C1732,"_km}"," + (",C1732," * ", E1732,"))")</f>
        <v>(${Variables:E3_1_1_1_kcat} * E3_1_1_1 * C07585 * C00001) / (${Variables:E3_1_1_1_km} + (E3_1_1_1 * C07585 * C00001))</v>
      </c>
      <c r="I1732" s="121" t="str">
        <f>_xlfn.CONCAT("r",A1732,": ",D1732," -&gt; ",F1732," | ",H1732)</f>
        <v>r1731: C07585 + C00001 -&gt; C07447 + C07446 | (${Variables:E3_1_1_1_kcat} * E3_1_1_1 * C07585 * C00001) / (${Variables:E3_1_1_1_km} + (E3_1_1_1 * C07585 * C00001))</v>
      </c>
    </row>
    <row r="1733" spans="1:9" s="82" customFormat="1" ht="25">
      <c r="A1733" s="116">
        <f t="shared" si="55"/>
        <v>1732</v>
      </c>
      <c r="B1733" s="114" t="s">
        <v>29258</v>
      </c>
      <c r="C1733" s="116" t="str">
        <f t="shared" si="54"/>
        <v>E3_1_1_1</v>
      </c>
      <c r="D1733" s="146" t="s">
        <v>33715</v>
      </c>
      <c r="E1733" s="135" t="s">
        <v>33716</v>
      </c>
      <c r="F1733" s="146" t="s">
        <v>33717</v>
      </c>
      <c r="G1733" s="146" t="s">
        <v>33718</v>
      </c>
      <c r="H1733" s="116" t="str">
        <f>_xlfn.CONCAT("(","${Variables:",C1733,"_kcat}"," * ",C1733," * ",E1733,") / (","${Variables:",C1733,"_km}"," + (",C1733," * ", E1733,"))")</f>
        <v>(${Variables:E3_1_1_1_kcat} * E3_1_1_1 * C07054 * C00001 ) / (${Variables:E3_1_1_1_km} + (E3_1_1_1 * C07054 * C00001 ))</v>
      </c>
      <c r="I1733" s="121" t="str">
        <f>_xlfn.CONCAT("r",A1733,": ",D1733," -&gt; ",F1733," | ",H1733)</f>
        <v>r1732: C07054 + C00001  -&gt; C07446 + C05361 | (${Variables:E3_1_1_1_kcat} * E3_1_1_1 * C07054 * C00001 ) / (${Variables:E3_1_1_1_km} + (E3_1_1_1 * C07054 * C00001 ))</v>
      </c>
    </row>
    <row r="1734" spans="1:9" s="82" customFormat="1" ht="25">
      <c r="A1734" s="116">
        <f t="shared" si="55"/>
        <v>1733</v>
      </c>
      <c r="B1734" s="114" t="s">
        <v>29258</v>
      </c>
      <c r="C1734" s="116" t="str">
        <f t="shared" si="54"/>
        <v>E3_1_1_1</v>
      </c>
      <c r="D1734" s="146" t="s">
        <v>33719</v>
      </c>
      <c r="E1734" s="135" t="s">
        <v>33720</v>
      </c>
      <c r="F1734" s="146" t="s">
        <v>33721</v>
      </c>
      <c r="G1734" s="146" t="s">
        <v>33722</v>
      </c>
      <c r="H1734" s="116" t="str">
        <f>_xlfn.CONCAT("(","${Variables:",C1734,"_kcat}"," * ",C1734," * ",E1734,") / (","${Variables:",C1734,"_km}"," + (",C1734," * ", E1734,"))")</f>
        <v>(${Variables:E3_1_1_1_kcat} * E3_1_1_1 * C16561 * C00001) / (${Variables:E3_1_1_1_km} + (E3_1_1_1 * C16561 * C00001))</v>
      </c>
      <c r="I1734" s="121" t="str">
        <f>_xlfn.CONCAT("r",A1734,": ",D1734," -&gt; ",F1734," | ",H1734)</f>
        <v>r1733: C16561 + C00001 -&gt; C11004 + C11735 | (${Variables:E3_1_1_1_kcat} * E3_1_1_1 * C16561 * C00001) / (${Variables:E3_1_1_1_km} + (E3_1_1_1 * C16561 * C00001))</v>
      </c>
    </row>
    <row r="1735" spans="1:9" s="82" customFormat="1" ht="25">
      <c r="A1735" s="116">
        <f t="shared" si="55"/>
        <v>1734</v>
      </c>
      <c r="B1735" s="114" t="s">
        <v>29258</v>
      </c>
      <c r="C1735" s="116" t="str">
        <f t="shared" si="54"/>
        <v>E3_1_1_1</v>
      </c>
      <c r="D1735" s="146" t="s">
        <v>33723</v>
      </c>
      <c r="E1735" s="135" t="s">
        <v>33724</v>
      </c>
      <c r="F1735" s="146" t="s">
        <v>33725</v>
      </c>
      <c r="G1735" s="146" t="s">
        <v>33726</v>
      </c>
      <c r="H1735" s="116" t="str">
        <f>_xlfn.CONCAT("(","${Variables:",C1735,"_kcat}"," * ",C1735," * ",E1735,") / (","${Variables:",C1735,"_km}"," + (",C1735," * ", E1735,"))")</f>
        <v>(${Variables:E3_1_1_1_kcat} * E3_1_1_1 * C07073 * C00001) / (${Variables:E3_1_1_1_km} + (E3_1_1_1 * C07073 * C00001))</v>
      </c>
      <c r="I1735" s="121" t="str">
        <f>_xlfn.CONCAT("r",A1735,": ",D1735," -&gt; ",F1735," | ",H1735)</f>
        <v>r1734: C07073 + C00001 -&gt; C11004 + C16647 | (${Variables:E3_1_1_1_kcat} * E3_1_1_1 * C07073 * C00001) / (${Variables:E3_1_1_1_km} + (E3_1_1_1 * C07073 * C00001))</v>
      </c>
    </row>
    <row r="1736" spans="1:9" s="82" customFormat="1" ht="25">
      <c r="A1736" s="116">
        <f t="shared" si="55"/>
        <v>1735</v>
      </c>
      <c r="B1736" s="114" t="s">
        <v>29259</v>
      </c>
      <c r="C1736" s="116" t="str">
        <f t="shared" si="54"/>
        <v>E3_1_1_106</v>
      </c>
      <c r="D1736" s="146" t="s">
        <v>33727</v>
      </c>
      <c r="E1736" s="135" t="s">
        <v>33728</v>
      </c>
      <c r="F1736" s="146" t="s">
        <v>33729</v>
      </c>
      <c r="G1736" s="146" t="s">
        <v>33730</v>
      </c>
      <c r="H1736" s="116" t="str">
        <f>_xlfn.CONCAT("(","${Variables:",C1736,"_kcat}"," * ",C1736," * ",E1736,") / (","${Variables:",C1736,"_km}"," + (",C1736," * ", E1736,"))")</f>
        <v>(${Variables:E3_1_1_106_kcat} * E3_1_1_106 * C22131 * C00001) / (${Variables:E3_1_1_106_km} + (E3_1_1_106 * C22131 * C00001))</v>
      </c>
      <c r="I1736" s="121" t="str">
        <f>_xlfn.CONCAT("r",A1736,": ",D1736," -&gt; ",F1736," | ",H1736)</f>
        <v>r1735: C22131 + C00001 -&gt; C00301 + C00033 | (${Variables:E3_1_1_106_kcat} * E3_1_1_106 * C22131 * C00001) / (${Variables:E3_1_1_106_km} + (E3_1_1_106 * C22131 * C00001))</v>
      </c>
    </row>
    <row r="1737" spans="1:9" s="82" customFormat="1" ht="25">
      <c r="A1737" s="116">
        <f t="shared" si="55"/>
        <v>1736</v>
      </c>
      <c r="B1737" s="114" t="s">
        <v>29259</v>
      </c>
      <c r="C1737" s="116" t="str">
        <f t="shared" si="54"/>
        <v>E3_1_1_106</v>
      </c>
      <c r="D1737" s="146" t="s">
        <v>33731</v>
      </c>
      <c r="E1737" s="135" t="s">
        <v>33732</v>
      </c>
      <c r="F1737" s="146" t="s">
        <v>33729</v>
      </c>
      <c r="G1737" s="146" t="s">
        <v>33730</v>
      </c>
      <c r="H1737" s="116" t="str">
        <f>_xlfn.CONCAT("(","${Variables:",C1737,"_kcat}"," * ",C1737," * ",E1737,") / (","${Variables:",C1737,"_km}"," + (",C1737," * ", E1737,"))")</f>
        <v>(${Variables:E3_1_1_106_kcat} * E3_1_1_106 * C20658 * C00001 ) / (${Variables:E3_1_1_106_km} + (E3_1_1_106 * C20658 * C00001 ))</v>
      </c>
      <c r="I1737" s="121" t="str">
        <f>_xlfn.CONCAT("r",A1737,": ",D1737," -&gt; ",F1737," | ",H1737)</f>
        <v>r1736: C20658 + C00001  -&gt; C00301 + C00033 | (${Variables:E3_1_1_106_kcat} * E3_1_1_106 * C20658 * C00001 ) / (${Variables:E3_1_1_106_km} + (E3_1_1_106 * C20658 * C00001 ))</v>
      </c>
    </row>
    <row r="1738" spans="1:9" s="82" customFormat="1" ht="25">
      <c r="A1738" s="116">
        <f t="shared" si="55"/>
        <v>1737</v>
      </c>
      <c r="B1738" s="114" t="s">
        <v>29260</v>
      </c>
      <c r="C1738" s="116" t="str">
        <f t="shared" si="54"/>
        <v>E3_1_1_29</v>
      </c>
      <c r="D1738" s="137" t="s">
        <v>33733</v>
      </c>
      <c r="E1738" s="138" t="s">
        <v>33734</v>
      </c>
      <c r="F1738" s="136" t="s">
        <v>33735</v>
      </c>
      <c r="G1738" s="136" t="s">
        <v>33736</v>
      </c>
      <c r="H1738" s="116" t="str">
        <f>_xlfn.CONCAT("(","${Variables:",C1738,"_kcat}"," * ",C1738," * ",E1738,") / (","${Variables:",C1738,"_km}"," + (",C1738," * ", E1738,"))")</f>
        <v>(${Variables:E3_1_1_29_kcat} * E3_1_1_29 * C03880 * C00001) / (${Variables:E3_1_1_29_km} + (E3_1_1_29 * C03880 * C00001))</v>
      </c>
      <c r="I1738" s="121" t="str">
        <f>_xlfn.CONCAT("r",A1738,": ",D1738," -&gt; ",F1738," | ",H1738)</f>
        <v>r1737: C03880 + C00001 -&gt; C03523 + C00066 | (${Variables:E3_1_1_29_kcat} * E3_1_1_29 * C03880 * C00001) / (${Variables:E3_1_1_29_km} + (E3_1_1_29 * C03880 * C00001))</v>
      </c>
    </row>
    <row r="1739" spans="1:9" s="82" customFormat="1" ht="25">
      <c r="A1739" s="116">
        <f t="shared" si="55"/>
        <v>1738</v>
      </c>
      <c r="B1739" s="114" t="s">
        <v>29260</v>
      </c>
      <c r="C1739" s="116" t="str">
        <f t="shared" si="54"/>
        <v>E3_1_1_29</v>
      </c>
      <c r="D1739" s="137" t="s">
        <v>33733</v>
      </c>
      <c r="E1739" s="138" t="s">
        <v>33734</v>
      </c>
      <c r="F1739" s="136" t="s">
        <v>33735</v>
      </c>
      <c r="G1739" s="136" t="s">
        <v>33736</v>
      </c>
      <c r="H1739" s="116" t="str">
        <f>_xlfn.CONCAT("(","${Variables:",C1739,"_kcat}"," * ",C1739," * ",E1739,") / (","${Variables:",C1739,"_km}"," + (",C1739," * ", E1739,"))")</f>
        <v>(${Variables:E3_1_1_29_kcat} * E3_1_1_29 * C03880 * C00001) / (${Variables:E3_1_1_29_km} + (E3_1_1_29 * C03880 * C00001))</v>
      </c>
      <c r="I1739" s="121" t="str">
        <f>_xlfn.CONCAT("r",A1739,": ",D1739," -&gt; ",F1739," | ",H1739)</f>
        <v>r1738: C03880 + C00001 -&gt; C03523 + C00066 | (${Variables:E3_1_1_29_kcat} * E3_1_1_29 * C03880 * C00001) / (${Variables:E3_1_1_29_km} + (E3_1_1_29 * C03880 * C00001))</v>
      </c>
    </row>
    <row r="1740" spans="1:9" s="82" customFormat="1" ht="25">
      <c r="A1740" s="116">
        <f t="shared" si="55"/>
        <v>1739</v>
      </c>
      <c r="B1740" s="114" t="s">
        <v>29261</v>
      </c>
      <c r="C1740" s="116" t="str">
        <f t="shared" si="54"/>
        <v>E3_1_1_31</v>
      </c>
      <c r="D1740" s="146" t="s">
        <v>33737</v>
      </c>
      <c r="E1740" s="135" t="s">
        <v>33738</v>
      </c>
      <c r="F1740" s="147" t="s">
        <v>22316</v>
      </c>
      <c r="G1740" s="147" t="s">
        <v>22316</v>
      </c>
      <c r="H1740" s="116" t="str">
        <f>_xlfn.CONCAT("(","${Variables:",C1740,"_kcat}"," * ",C1740," * ",E1740,") / (","${Variables:",C1740,"_km}"," + (",C1740," * ", E1740,"))")</f>
        <v>(${Variables:E3_1_1_31_kcat} * E3_1_1_31 * C01236 * C00001) / (${Variables:E3_1_1_31_km} + (E3_1_1_31 * C01236 * C00001))</v>
      </c>
      <c r="I1740" s="121" t="str">
        <f>_xlfn.CONCAT("r",A1740,": ",D1740," -&gt; ",F1740," | ",H1740)</f>
        <v>r1739: C01236 + C00001 -&gt; C00345 | (${Variables:E3_1_1_31_kcat} * E3_1_1_31 * C01236 * C00001) / (${Variables:E3_1_1_31_km} + (E3_1_1_31 * C01236 * C00001))</v>
      </c>
    </row>
    <row r="1741" spans="1:9" s="82" customFormat="1" ht="25">
      <c r="A1741" s="116">
        <f t="shared" si="55"/>
        <v>1740</v>
      </c>
      <c r="B1741" s="114" t="s">
        <v>29262</v>
      </c>
      <c r="C1741" s="116" t="str">
        <f t="shared" si="54"/>
        <v>E3_1_1_32</v>
      </c>
      <c r="D1741" s="134" t="s">
        <v>33739</v>
      </c>
      <c r="E1741" s="135" t="s">
        <v>33740</v>
      </c>
      <c r="F1741" s="146" t="s">
        <v>33741</v>
      </c>
      <c r="G1741" s="146" t="s">
        <v>33742</v>
      </c>
      <c r="H1741" s="116" t="str">
        <f>_xlfn.CONCAT("(","${Variables:",C1741,"_kcat}"," * ",C1741," * ",E1741,") / (","${Variables:",C1741,"_km}"," + (",C1741," * ", E1741,"))")</f>
        <v>(${Variables:E3_1_1_32_kcat} * E3_1_1_32 * C00157 * C00001) / (${Variables:E3_1_1_32_km} + (E3_1_1_32 * C00157 * C00001))</v>
      </c>
      <c r="I1741" s="121" t="str">
        <f>_xlfn.CONCAT("r",A1741,": ",D1741," -&gt; ",F1741," | ",H1741)</f>
        <v>r1740: C00157 + C00001 -&gt; C04233 + C00060 | (${Variables:E3_1_1_32_kcat} * E3_1_1_32 * C00157 * C00001) / (${Variables:E3_1_1_32_km} + (E3_1_1_32 * C00157 * C00001))</v>
      </c>
    </row>
    <row r="1742" spans="1:9" s="82" customFormat="1" ht="25">
      <c r="A1742" s="116">
        <f t="shared" si="55"/>
        <v>1741</v>
      </c>
      <c r="B1742" s="114" t="s">
        <v>29262</v>
      </c>
      <c r="C1742" s="116" t="str">
        <f t="shared" si="54"/>
        <v>E3_1_1_32</v>
      </c>
      <c r="D1742" s="146" t="s">
        <v>33743</v>
      </c>
      <c r="E1742" s="135" t="s">
        <v>33744</v>
      </c>
      <c r="F1742" s="136" t="s">
        <v>33745</v>
      </c>
      <c r="G1742" s="136" t="s">
        <v>33746</v>
      </c>
      <c r="H1742" s="116" t="str">
        <f>_xlfn.CONCAT("(","${Variables:",C1742,"_kcat}"," * ",C1742," * ",E1742,") / (","${Variables:",C1742,"_km}"," + (",C1742," * ", E1742,"))")</f>
        <v>(${Variables:E3_1_1_32_kcat} * E3_1_1_32 * C00157 * C00001) / (${Variables:E3_1_1_32_km} + (E3_1_1_32 * C00157 * C00001))</v>
      </c>
      <c r="I1742" s="121" t="str">
        <f>_xlfn.CONCAT("r",A1742,": ",D1742," -&gt; ",F1742," | ",H1742)</f>
        <v>r1741: C00157 + C00001 -&gt; C04233 + C00162 | (${Variables:E3_1_1_32_kcat} * E3_1_1_32 * C00157 * C00001) / (${Variables:E3_1_1_32_km} + (E3_1_1_32 * C00157 * C00001))</v>
      </c>
    </row>
    <row r="1743" spans="1:9" s="82" customFormat="1" ht="25">
      <c r="A1743" s="116">
        <f t="shared" si="55"/>
        <v>1742</v>
      </c>
      <c r="B1743" s="114" t="s">
        <v>29262</v>
      </c>
      <c r="C1743" s="116" t="str">
        <f t="shared" si="54"/>
        <v>E3_1_1_32</v>
      </c>
      <c r="D1743" s="134" t="s">
        <v>33747</v>
      </c>
      <c r="E1743" s="135" t="s">
        <v>33748</v>
      </c>
      <c r="F1743" s="146" t="s">
        <v>33749</v>
      </c>
      <c r="G1743" s="146" t="s">
        <v>33750</v>
      </c>
      <c r="H1743" s="116" t="str">
        <f>_xlfn.CONCAT("(","${Variables:",C1743,"_kcat}"," * ",C1743," * ",E1743,") / (","${Variables:",C1743,"_km}"," + (",C1743," * ", E1743,"))")</f>
        <v>(${Variables:E3_1_1_32_kcat} * E3_1_1_32 * C00350 * C00001) / (${Variables:E3_1_1_32_km} + (E3_1_1_32 * C00350 * C00001))</v>
      </c>
      <c r="I1743" s="121" t="str">
        <f>_xlfn.CONCAT("r",A1743,": ",D1743," -&gt; ",F1743," | ",H1743)</f>
        <v>r1742: C00350 + C00001 -&gt; C05973 + C00162 | (${Variables:E3_1_1_32_kcat} * E3_1_1_32 * C00350 * C00001) / (${Variables:E3_1_1_32_km} + (E3_1_1_32 * C00350 * C00001))</v>
      </c>
    </row>
    <row r="1744" spans="1:9" s="82" customFormat="1" ht="25">
      <c r="A1744" s="116">
        <f t="shared" si="55"/>
        <v>1743</v>
      </c>
      <c r="B1744" s="114" t="s">
        <v>29262</v>
      </c>
      <c r="C1744" s="116" t="str">
        <f t="shared" si="54"/>
        <v>E3_1_1_32</v>
      </c>
      <c r="D1744" s="146" t="s">
        <v>33751</v>
      </c>
      <c r="E1744" s="135" t="s">
        <v>33752</v>
      </c>
      <c r="F1744" s="146" t="s">
        <v>33753</v>
      </c>
      <c r="G1744" s="146" t="s">
        <v>33754</v>
      </c>
      <c r="H1744" s="116" t="str">
        <f>_xlfn.CONCAT("(","${Variables:",C1744,"_kcat}"," * ",C1744," * ",E1744,") / (","${Variables:",C1744,"_km}"," + (",C1744," * ", E1744,"))")</f>
        <v>(${Variables:E3_1_1_32_kcat} * E3_1_1_32 * C02737 * C00001) / (${Variables:E3_1_1_32_km} + (E3_1_1_32 * C02737 * C00001))</v>
      </c>
      <c r="I1744" s="121" t="str">
        <f>_xlfn.CONCAT("r",A1744,": ",D1744," -&gt; ",F1744," | ",H1744)</f>
        <v>r1743: C02737 + C00001 -&gt; C05974 + C00162 | (${Variables:E3_1_1_32_kcat} * E3_1_1_32 * C02737 * C00001) / (${Variables:E3_1_1_32_km} + (E3_1_1_32 * C02737 * C00001))</v>
      </c>
    </row>
    <row r="1745" spans="1:9" s="82" customFormat="1" ht="25">
      <c r="A1745" s="116">
        <f t="shared" si="55"/>
        <v>1744</v>
      </c>
      <c r="B1745" s="114" t="s">
        <v>29262</v>
      </c>
      <c r="C1745" s="116" t="str">
        <f t="shared" si="54"/>
        <v>E3_1_1_32</v>
      </c>
      <c r="D1745" s="146" t="s">
        <v>33755</v>
      </c>
      <c r="E1745" s="135" t="s">
        <v>33756</v>
      </c>
      <c r="F1745" s="146" t="s">
        <v>33757</v>
      </c>
      <c r="G1745" s="146" t="s">
        <v>33758</v>
      </c>
      <c r="H1745" s="116" t="str">
        <f>_xlfn.CONCAT("(","${Variables:",C1745,"_kcat}"," * ",C1745," * ",E1745,") / (","${Variables:",C1745,"_km}"," + (",C1745," * ", E1745,"))")</f>
        <v>(${Variables:E3_1_1_32_kcat} * E3_1_1_32 * C00157 * C00001) / (${Variables:E3_1_1_32_km} + (E3_1_1_32 * C00157 * C00001))</v>
      </c>
      <c r="I1745" s="121" t="str">
        <f>_xlfn.CONCAT("r",A1745,": ",D1745," -&gt; ",F1745," | ",H1745)</f>
        <v>r1744: C00157 + C00001 -&gt; C04233 + C06427 | (${Variables:E3_1_1_32_kcat} * E3_1_1_32 * C00157 * C00001) / (${Variables:E3_1_1_32_km} + (E3_1_1_32 * C00157 * C00001))</v>
      </c>
    </row>
    <row r="1746" spans="1:9" s="82" customFormat="1" ht="25">
      <c r="A1746" s="116">
        <f t="shared" si="55"/>
        <v>1745</v>
      </c>
      <c r="B1746" s="114" t="s">
        <v>29263</v>
      </c>
      <c r="C1746" s="116" t="str">
        <f t="shared" si="54"/>
        <v>E3_1_1_4</v>
      </c>
      <c r="D1746" s="146" t="s">
        <v>33743</v>
      </c>
      <c r="E1746" s="135" t="s">
        <v>33744</v>
      </c>
      <c r="F1746" s="146" t="s">
        <v>33759</v>
      </c>
      <c r="G1746" s="146" t="s">
        <v>33760</v>
      </c>
      <c r="H1746" s="116" t="str">
        <f>_xlfn.CONCAT("(","${Variables:",C1746,"_kcat}"," * ",C1746," * ",E1746,") / (","${Variables:",C1746,"_km}"," + (",C1746," * ", E1746,"))")</f>
        <v>(${Variables:E3_1_1_4_kcat} * E3_1_1_4 * C00157 * C00001) / (${Variables:E3_1_1_4_km} + (E3_1_1_4 * C00157 * C00001))</v>
      </c>
      <c r="I1746" s="121" t="str">
        <f>_xlfn.CONCAT("r",A1746,": ",D1746," -&gt; ",F1746," | ",H1746)</f>
        <v>r1745: C00157 + C00001 -&gt; C04230 + C00060 | (${Variables:E3_1_1_4_kcat} * E3_1_1_4 * C00157 * C00001) / (${Variables:E3_1_1_4_km} + (E3_1_1_4 * C00157 * C00001))</v>
      </c>
    </row>
    <row r="1747" spans="1:9" s="82" customFormat="1" ht="25">
      <c r="A1747" s="116">
        <f t="shared" si="55"/>
        <v>1746</v>
      </c>
      <c r="B1747" s="114" t="s">
        <v>29263</v>
      </c>
      <c r="C1747" s="116" t="str">
        <f t="shared" si="54"/>
        <v>E3_1_1_4</v>
      </c>
      <c r="D1747" s="146" t="s">
        <v>33743</v>
      </c>
      <c r="E1747" s="135" t="s">
        <v>33744</v>
      </c>
      <c r="F1747" s="146" t="s">
        <v>33761</v>
      </c>
      <c r="G1747" s="146" t="s">
        <v>33762</v>
      </c>
      <c r="H1747" s="116" t="str">
        <f>_xlfn.CONCAT("(","${Variables:",C1747,"_kcat}"," * ",C1747," * ",E1747,") / (","${Variables:",C1747,"_km}"," + (",C1747," * ", E1747,"))")</f>
        <v>(${Variables:E3_1_1_4_kcat} * E3_1_1_4 * C00157 * C00001) / (${Variables:E3_1_1_4_km} + (E3_1_1_4 * C00157 * C00001))</v>
      </c>
      <c r="I1747" s="121" t="str">
        <f>_xlfn.CONCAT("r",A1747,": ",D1747," -&gt; ",F1747," | ",H1747)</f>
        <v>r1746: C00157 + C00001 -&gt; C04230 + C00162 | (${Variables:E3_1_1_4_kcat} * E3_1_1_4 * C00157 * C00001) / (${Variables:E3_1_1_4_km} + (E3_1_1_4 * C00157 * C00001))</v>
      </c>
    </row>
    <row r="1748" spans="1:9" s="82" customFormat="1" ht="25">
      <c r="A1748" s="116">
        <f t="shared" si="55"/>
        <v>1747</v>
      </c>
      <c r="B1748" s="114" t="s">
        <v>29263</v>
      </c>
      <c r="C1748" s="116" t="str">
        <f t="shared" si="54"/>
        <v>E3_1_1_4</v>
      </c>
      <c r="D1748" s="146" t="s">
        <v>33743</v>
      </c>
      <c r="E1748" s="135" t="s">
        <v>33744</v>
      </c>
      <c r="F1748" s="146" t="s">
        <v>33763</v>
      </c>
      <c r="G1748" s="146" t="s">
        <v>33764</v>
      </c>
      <c r="H1748" s="116" t="str">
        <f>_xlfn.CONCAT("(","${Variables:",C1748,"_kcat}"," * ",C1748," * ",E1748,") / (","${Variables:",C1748,"_km}"," + (",C1748," * ", E1748,"))")</f>
        <v>(${Variables:E3_1_1_4_kcat} * E3_1_1_4 * C00157 * C00001) / (${Variables:E3_1_1_4_km} + (E3_1_1_4 * C00157 * C00001))</v>
      </c>
      <c r="I1748" s="121" t="str">
        <f>_xlfn.CONCAT("r",A1748,": ",D1748," -&gt; ",F1748," | ",H1748)</f>
        <v>r1747: C00157 + C00001 -&gt; C04230 + C00219 | (${Variables:E3_1_1_4_kcat} * E3_1_1_4 * C00157 * C00001) / (${Variables:E3_1_1_4_km} + (E3_1_1_4 * C00157 * C00001))</v>
      </c>
    </row>
    <row r="1749" spans="1:9" s="82" customFormat="1" ht="25">
      <c r="A1749" s="116">
        <f t="shared" si="55"/>
        <v>1748</v>
      </c>
      <c r="B1749" s="114" t="s">
        <v>29263</v>
      </c>
      <c r="C1749" s="116" t="str">
        <f t="shared" si="54"/>
        <v>E3_1_1_4</v>
      </c>
      <c r="D1749" s="146" t="s">
        <v>33743</v>
      </c>
      <c r="E1749" s="135" t="s">
        <v>33744</v>
      </c>
      <c r="F1749" s="146" t="s">
        <v>33765</v>
      </c>
      <c r="G1749" s="146" t="s">
        <v>33766</v>
      </c>
      <c r="H1749" s="116" t="str">
        <f>_xlfn.CONCAT("(","${Variables:",C1749,"_kcat}"," * ",C1749," * ",E1749,") / (","${Variables:",C1749,"_km}"," + (",C1749," * ", E1749,"))")</f>
        <v>(${Variables:E3_1_1_4_kcat} * E3_1_1_4 * C00157 * C00001) / (${Variables:E3_1_1_4_km} + (E3_1_1_4 * C00157 * C00001))</v>
      </c>
      <c r="I1749" s="121" t="str">
        <f>_xlfn.CONCAT("r",A1749,": ",D1749," -&gt; ",F1749," | ",H1749)</f>
        <v>r1748: C00157 + C00001 -&gt; C04230 + C01595 | (${Variables:E3_1_1_4_kcat} * E3_1_1_4 * C00157 * C00001) / (${Variables:E3_1_1_4_km} + (E3_1_1_4 * C00157 * C00001))</v>
      </c>
    </row>
    <row r="1750" spans="1:9" s="82" customFormat="1" ht="25">
      <c r="A1750" s="116">
        <f t="shared" si="55"/>
        <v>1749</v>
      </c>
      <c r="B1750" s="114" t="s">
        <v>29263</v>
      </c>
      <c r="C1750" s="116" t="str">
        <f t="shared" si="54"/>
        <v>E3_1_1_4</v>
      </c>
      <c r="D1750" s="146" t="s">
        <v>33743</v>
      </c>
      <c r="E1750" s="135" t="s">
        <v>33744</v>
      </c>
      <c r="F1750" s="146" t="s">
        <v>33767</v>
      </c>
      <c r="G1750" s="146" t="s">
        <v>33768</v>
      </c>
      <c r="H1750" s="116" t="str">
        <f>_xlfn.CONCAT("(","${Variables:",C1750,"_kcat}"," * ",C1750," * ",E1750,") / (","${Variables:",C1750,"_km}"," + (",C1750," * ", E1750,"))")</f>
        <v>(${Variables:E3_1_1_4_kcat} * E3_1_1_4 * C00157 * C00001) / (${Variables:E3_1_1_4_km} + (E3_1_1_4 * C00157 * C00001))</v>
      </c>
      <c r="I1750" s="121" t="str">
        <f>_xlfn.CONCAT("r",A1750,": ",D1750," -&gt; ",F1750," | ",H1750)</f>
        <v>r1749: C00157 + C00001 -&gt; C04230 + C06427 | (${Variables:E3_1_1_4_kcat} * E3_1_1_4 * C00157 * C00001) / (${Variables:E3_1_1_4_km} + (E3_1_1_4 * C00157 * C00001))</v>
      </c>
    </row>
    <row r="1751" spans="1:9" s="82" customFormat="1" ht="25">
      <c r="A1751" s="116">
        <f t="shared" si="55"/>
        <v>1750</v>
      </c>
      <c r="B1751" s="114" t="s">
        <v>29263</v>
      </c>
      <c r="C1751" s="116" t="str">
        <f t="shared" si="54"/>
        <v>E3_1_1_4</v>
      </c>
      <c r="D1751" s="146" t="s">
        <v>33769</v>
      </c>
      <c r="E1751" s="135" t="s">
        <v>33770</v>
      </c>
      <c r="F1751" s="146" t="s">
        <v>33771</v>
      </c>
      <c r="G1751" s="146" t="s">
        <v>33772</v>
      </c>
      <c r="H1751" s="116" t="str">
        <f>_xlfn.CONCAT("(","${Variables:",C1751,"_kcat}"," * ",C1751," * ",E1751,") / (","${Variables:",C1751,"_km}"," + (",C1751," * ", E1751,"))")</f>
        <v>(${Variables:E3_1_1_4_kcat} * E3_1_1_4 * C00350 * C00001) / (${Variables:E3_1_1_4_km} + (E3_1_1_4 * C00350 * C00001))</v>
      </c>
      <c r="I1751" s="121" t="str">
        <f>_xlfn.CONCAT("r",A1751,": ",D1751," -&gt; ",F1751," | ",H1751)</f>
        <v>r1750: C00350 + C00001 -&gt; C04438 + C00162 | (${Variables:E3_1_1_4_kcat} * E3_1_1_4 * C00350 * C00001) / (${Variables:E3_1_1_4_km} + (E3_1_1_4 * C00350 * C00001))</v>
      </c>
    </row>
    <row r="1752" spans="1:9" s="82" customFormat="1" ht="25">
      <c r="A1752" s="116">
        <f t="shared" si="55"/>
        <v>1751</v>
      </c>
      <c r="B1752" s="114" t="s">
        <v>29263</v>
      </c>
      <c r="C1752" s="116" t="str">
        <f t="shared" si="54"/>
        <v>E3_1_1_4</v>
      </c>
      <c r="D1752" s="146" t="s">
        <v>33773</v>
      </c>
      <c r="E1752" s="135" t="s">
        <v>33774</v>
      </c>
      <c r="F1752" s="146" t="s">
        <v>33775</v>
      </c>
      <c r="G1752" s="146" t="s">
        <v>33776</v>
      </c>
      <c r="H1752" s="116" t="str">
        <f>_xlfn.CONCAT("(","${Variables:",C1752,"_kcat}"," * ",C1752," * ",E1752,") / (","${Variables:",C1752,"_km}"," + (",C1752," * ", E1752,"))")</f>
        <v>(${Variables:E3_1_1_4_kcat} * E3_1_1_4 * C00958 * C00001) / (${Variables:E3_1_1_4_km} + (E3_1_1_4 * C00958 * C00001))</v>
      </c>
      <c r="I1752" s="121" t="str">
        <f>_xlfn.CONCAT("r",A1752,": ",D1752," -&gt; ",F1752," | ",H1752)</f>
        <v>r1751: C00958 + C00001 -&gt; C04517 + C00162 | (${Variables:E3_1_1_4_kcat} * E3_1_1_4 * C00958 * C00001) / (${Variables:E3_1_1_4_km} + (E3_1_1_4 * C00958 * C00001))</v>
      </c>
    </row>
    <row r="1753" spans="1:9" s="82" customFormat="1" ht="25">
      <c r="A1753" s="116">
        <f t="shared" si="55"/>
        <v>1752</v>
      </c>
      <c r="B1753" s="114" t="s">
        <v>29263</v>
      </c>
      <c r="C1753" s="116" t="str">
        <f t="shared" si="54"/>
        <v>E3_1_1_4</v>
      </c>
      <c r="D1753" s="146" t="s">
        <v>33777</v>
      </c>
      <c r="E1753" s="135" t="s">
        <v>33778</v>
      </c>
      <c r="F1753" s="146" t="s">
        <v>33779</v>
      </c>
      <c r="G1753" s="146" t="s">
        <v>33780</v>
      </c>
      <c r="H1753" s="116" t="str">
        <f>_xlfn.CONCAT("(","${Variables:",C1753,"_kcat}"," * ",C1753," * ",E1753,") / (","${Variables:",C1753,"_km}"," + (",C1753," * ", E1753,"))")</f>
        <v>(${Variables:E3_1_1_4_kcat} * E3_1_1_4 * C04756 * C00001) / (${Variables:E3_1_1_4_km} + (E3_1_1_4 * C04756 * C00001))</v>
      </c>
      <c r="I1753" s="121" t="str">
        <f>_xlfn.CONCAT("r",A1753,": ",D1753," -&gt; ",F1753," | ",H1753)</f>
        <v>r1752: C04756 + C00001 -&gt; C04635 + C00060 | (${Variables:E3_1_1_4_kcat} * E3_1_1_4 * C04756 * C00001) / (${Variables:E3_1_1_4_km} + (E3_1_1_4 * C04756 * C00001))</v>
      </c>
    </row>
    <row r="1754" spans="1:9" s="82" customFormat="1" ht="25">
      <c r="A1754" s="116">
        <f t="shared" si="55"/>
        <v>1753</v>
      </c>
      <c r="B1754" s="114" t="s">
        <v>29263</v>
      </c>
      <c r="C1754" s="116" t="str">
        <f t="shared" si="54"/>
        <v>E3_1_1_4</v>
      </c>
      <c r="D1754" s="146" t="s">
        <v>33781</v>
      </c>
      <c r="E1754" s="135" t="s">
        <v>33782</v>
      </c>
      <c r="F1754" s="146" t="s">
        <v>33783</v>
      </c>
      <c r="G1754" s="146" t="s">
        <v>33784</v>
      </c>
      <c r="H1754" s="116" t="str">
        <f>_xlfn.CONCAT("(","${Variables:",C1754,"_kcat}"," * ",C1754," * ",E1754,") / (","${Variables:",C1754,"_km}"," + (",C1754," * ", E1754,"))")</f>
        <v>(${Variables:E3_1_1_4_kcat} * E3_1_1_4 * C05212 * C00001) / (${Variables:E3_1_1_4_km} + (E3_1_1_4 * C05212 * C00001))</v>
      </c>
      <c r="I1754" s="121" t="str">
        <f>_xlfn.CONCAT("r",A1754,": ",D1754," -&gt; ",F1754," | ",H1754)</f>
        <v>r1753: C05212 + C00001 -&gt; C04317 + C00060 | (${Variables:E3_1_1_4_kcat} * E3_1_1_4 * C05212 * C00001) / (${Variables:E3_1_1_4_km} + (E3_1_1_4 * C05212 * C00001))</v>
      </c>
    </row>
    <row r="1755" spans="1:9" s="82" customFormat="1" ht="25">
      <c r="A1755" s="116">
        <f t="shared" si="55"/>
        <v>1754</v>
      </c>
      <c r="B1755" s="114" t="s">
        <v>29264</v>
      </c>
      <c r="C1755" s="116" t="str">
        <f t="shared" si="54"/>
        <v>E3_1_1_5</v>
      </c>
      <c r="D1755" s="146" t="s">
        <v>33785</v>
      </c>
      <c r="E1755" s="135" t="s">
        <v>33786</v>
      </c>
      <c r="F1755" s="146" t="s">
        <v>33787</v>
      </c>
      <c r="G1755" s="146" t="s">
        <v>33788</v>
      </c>
      <c r="H1755" s="116" t="str">
        <f>_xlfn.CONCAT("(","${Variables:",C1755,"_kcat}"," * ",C1755," * ",E1755,") / (","${Variables:",C1755,"_km}"," + (",C1755," * ", E1755,"))")</f>
        <v>(${Variables:E3_1_1_5_kcat} * E3_1_1_5 * C04230 * C00001) / (${Variables:E3_1_1_5_km} + (E3_1_1_5 * C04230 * C00001))</v>
      </c>
      <c r="I1755" s="121" t="str">
        <f>_xlfn.CONCAT("r",A1755,": ",D1755," -&gt; ",F1755," | ",H1755)</f>
        <v>r1754: C04230 + C00001 -&gt; C00670 + C00060 | (${Variables:E3_1_1_5_kcat} * E3_1_1_5 * C04230 * C00001) / (${Variables:E3_1_1_5_km} + (E3_1_1_5 * C04230 * C00001))</v>
      </c>
    </row>
    <row r="1756" spans="1:9" s="82" customFormat="1" ht="25">
      <c r="A1756" s="116">
        <f t="shared" si="55"/>
        <v>1755</v>
      </c>
      <c r="B1756" s="114" t="s">
        <v>29264</v>
      </c>
      <c r="C1756" s="116" t="str">
        <f t="shared" si="54"/>
        <v>E3_1_1_5</v>
      </c>
      <c r="D1756" s="134" t="s">
        <v>33739</v>
      </c>
      <c r="E1756" s="135" t="s">
        <v>33740</v>
      </c>
      <c r="F1756" s="146" t="s">
        <v>33789</v>
      </c>
      <c r="G1756" s="146" t="s">
        <v>33790</v>
      </c>
      <c r="H1756" s="116" t="str">
        <f>_xlfn.CONCAT("(","${Variables:",C1756,"_kcat}"," * ",C1756," * ",E1756,") / (","${Variables:",C1756,"_km}"," + (",C1756," * ", E1756,"))")</f>
        <v>(${Variables:E3_1_1_5_kcat} * E3_1_1_5 * C00157 * C00001) / (${Variables:E3_1_1_5_km} + (E3_1_1_5 * C00157 * C00001))</v>
      </c>
      <c r="I1756" s="121" t="str">
        <f>_xlfn.CONCAT("r",A1756,": ",D1756," -&gt; ",F1756," | ",H1756)</f>
        <v>r1755: C00157 + C00001 -&gt; C00670 + C00162 | (${Variables:E3_1_1_5_kcat} * E3_1_1_5 * C00157 * C00001) / (${Variables:E3_1_1_5_km} + (E3_1_1_5 * C00157 * C00001))</v>
      </c>
    </row>
    <row r="1757" spans="1:9" s="82" customFormat="1" ht="25">
      <c r="A1757" s="116">
        <f t="shared" si="55"/>
        <v>1756</v>
      </c>
      <c r="B1757" s="114" t="s">
        <v>29264</v>
      </c>
      <c r="C1757" s="116" t="str">
        <f t="shared" si="54"/>
        <v>E3_1_1_5</v>
      </c>
      <c r="D1757" s="146" t="s">
        <v>33791</v>
      </c>
      <c r="E1757" s="135" t="s">
        <v>33792</v>
      </c>
      <c r="F1757" s="146" t="s">
        <v>33793</v>
      </c>
      <c r="G1757" s="146" t="s">
        <v>33794</v>
      </c>
      <c r="H1757" s="116" t="str">
        <f>_xlfn.CONCAT("(","${Variables:",C1757,"_kcat}"," * ",C1757," * ",E1757,") / (","${Variables:",C1757,"_km}"," + (",C1757," * ", E1757,"))")</f>
        <v>(${Variables:E3_1_1_5_kcat} * E3_1_1_5 * C00670 * C00060) / (${Variables:E3_1_1_5_km} + (E3_1_1_5 * C00670 * C00060))</v>
      </c>
      <c r="I1757" s="121" t="str">
        <f>_xlfn.CONCAT("r",A1757,": ",D1757," -&gt; ",F1757," | ",H1757)</f>
        <v>r1756: C00670 + C00060 -&gt; C04233 + C00001 | (${Variables:E3_1_1_5_kcat} * E3_1_1_5 * C00670 * C00060) / (${Variables:E3_1_1_5_km} + (E3_1_1_5 * C00670 * C00060))</v>
      </c>
    </row>
    <row r="1758" spans="1:9" s="82" customFormat="1" ht="25">
      <c r="A1758" s="116">
        <f t="shared" si="55"/>
        <v>1757</v>
      </c>
      <c r="B1758" s="114" t="s">
        <v>29264</v>
      </c>
      <c r="C1758" s="116" t="str">
        <f t="shared" si="54"/>
        <v>E3_1_1_5</v>
      </c>
      <c r="D1758" s="146" t="s">
        <v>33785</v>
      </c>
      <c r="E1758" s="135" t="s">
        <v>33786</v>
      </c>
      <c r="F1758" s="146" t="s">
        <v>33795</v>
      </c>
      <c r="G1758" s="146" t="s">
        <v>33796</v>
      </c>
      <c r="H1758" s="116" t="str">
        <f>_xlfn.CONCAT("(","${Variables:",C1758,"_kcat}"," * ",C1758," * ",E1758,") / (","${Variables:",C1758,"_km}"," + (",C1758," * ", E1758,"))")</f>
        <v>(${Variables:E3_1_1_5_kcat} * E3_1_1_5 * C04230 * C00001) / (${Variables:E3_1_1_5_km} + (E3_1_1_5 * C04230 * C00001))</v>
      </c>
      <c r="I1758" s="121" t="str">
        <f>_xlfn.CONCAT("r",A1758,": ",D1758," -&gt; ",F1758," | ",H1758)</f>
        <v>r1757: C04230 + C00001 -&gt; C00670 + C00162 | (${Variables:E3_1_1_5_kcat} * E3_1_1_5 * C04230 * C00001) / (${Variables:E3_1_1_5_km} + (E3_1_1_5 * C04230 * C00001))</v>
      </c>
    </row>
    <row r="1759" spans="1:9" s="82" customFormat="1" ht="25">
      <c r="A1759" s="116">
        <f t="shared" si="55"/>
        <v>1758</v>
      </c>
      <c r="B1759" s="114" t="s">
        <v>29264</v>
      </c>
      <c r="C1759" s="116" t="str">
        <f t="shared" si="54"/>
        <v>E3_1_1_5</v>
      </c>
      <c r="D1759" s="146" t="s">
        <v>33797</v>
      </c>
      <c r="E1759" s="135" t="s">
        <v>33798</v>
      </c>
      <c r="F1759" s="146" t="s">
        <v>33795</v>
      </c>
      <c r="G1759" s="146" t="s">
        <v>33796</v>
      </c>
      <c r="H1759" s="116" t="str">
        <f>_xlfn.CONCAT("(","${Variables:",C1759,"_kcat}"," * ",C1759," * ",E1759,") / (","${Variables:",C1759,"_km}"," + (",C1759," * ", E1759,"))")</f>
        <v>(${Variables:E3_1_1_5_kcat} * E3_1_1_5 * C04233 * C00001) / (${Variables:E3_1_1_5_km} + (E3_1_1_5 * C04233 * C00001))</v>
      </c>
      <c r="I1759" s="121" t="str">
        <f>_xlfn.CONCAT("r",A1759,": ",D1759," -&gt; ",F1759," | ",H1759)</f>
        <v>r1758: C04233 + C00001 -&gt; C00670 + C00162 | (${Variables:E3_1_1_5_kcat} * E3_1_1_5 * C04233 * C00001) / (${Variables:E3_1_1_5_km} + (E3_1_1_5 * C04233 * C00001))</v>
      </c>
    </row>
    <row r="1760" spans="1:9" s="82" customFormat="1" ht="25">
      <c r="A1760" s="116">
        <f t="shared" si="55"/>
        <v>1759</v>
      </c>
      <c r="B1760" s="114" t="s">
        <v>29264</v>
      </c>
      <c r="C1760" s="116" t="str">
        <f t="shared" si="54"/>
        <v>E3_1_1_5</v>
      </c>
      <c r="D1760" s="146" t="s">
        <v>33799</v>
      </c>
      <c r="E1760" s="135" t="s">
        <v>33800</v>
      </c>
      <c r="F1760" s="146" t="s">
        <v>33801</v>
      </c>
      <c r="G1760" s="146" t="s">
        <v>33802</v>
      </c>
      <c r="H1760" s="116" t="str">
        <f>_xlfn.CONCAT("(","${Variables:",C1760,"_kcat}"," * ",C1760," * ",E1760,") / (","${Variables:",C1760,"_km}"," + (",C1760," * ", E1760,"))")</f>
        <v>(${Variables:E3_1_1_5_kcat} * E3_1_1_5 * C04438 * C00001 ) / (${Variables:E3_1_1_5_km} + (E3_1_1_5 * C04438 * C00001 ))</v>
      </c>
      <c r="I1760" s="121" t="str">
        <f>_xlfn.CONCAT("r",A1760,": ",D1760," -&gt; ",F1760," | ",H1760)</f>
        <v>r1759: C04438 + C00001  -&gt; C00162 + C01233 | (${Variables:E3_1_1_5_kcat} * E3_1_1_5 * C04438 * C00001 ) / (${Variables:E3_1_1_5_km} + (E3_1_1_5 * C04438 * C00001 ))</v>
      </c>
    </row>
    <row r="1761" spans="1:9" s="82" customFormat="1" ht="25">
      <c r="A1761" s="116">
        <f t="shared" si="55"/>
        <v>1760</v>
      </c>
      <c r="B1761" s="114" t="s">
        <v>29264</v>
      </c>
      <c r="C1761" s="116" t="str">
        <f t="shared" si="54"/>
        <v>E3_1_1_5</v>
      </c>
      <c r="D1761" s="146" t="s">
        <v>33803</v>
      </c>
      <c r="E1761" s="135" t="s">
        <v>33804</v>
      </c>
      <c r="F1761" s="146" t="s">
        <v>33801</v>
      </c>
      <c r="G1761" s="146" t="s">
        <v>33802</v>
      </c>
      <c r="H1761" s="116" t="str">
        <f>_xlfn.CONCAT("(","${Variables:",C1761,"_kcat}"," * ",C1761," * ",E1761,") / (","${Variables:",C1761,"_km}"," + (",C1761," * ", E1761,"))")</f>
        <v>(${Variables:E3_1_1_5_kcat} * E3_1_1_5 * C05973 * C00001) / (${Variables:E3_1_1_5_km} + (E3_1_1_5 * C05973 * C00001))</v>
      </c>
      <c r="I1761" s="121" t="str">
        <f>_xlfn.CONCAT("r",A1761,": ",D1761," -&gt; ",F1761," | ",H1761)</f>
        <v>r1760: C05973 + C00001 -&gt; C00162 + C01233 | (${Variables:E3_1_1_5_kcat} * E3_1_1_5 * C05973 * C00001) / (${Variables:E3_1_1_5_km} + (E3_1_1_5 * C05973 * C00001))</v>
      </c>
    </row>
    <row r="1762" spans="1:9" s="82" customFormat="1" ht="25">
      <c r="A1762" s="116">
        <f t="shared" si="55"/>
        <v>1761</v>
      </c>
      <c r="B1762" s="114" t="s">
        <v>29265</v>
      </c>
      <c r="C1762" s="116" t="str">
        <f t="shared" si="54"/>
        <v>E3_1_1_53</v>
      </c>
      <c r="D1762" s="134" t="s">
        <v>33805</v>
      </c>
      <c r="E1762" s="135" t="s">
        <v>33806</v>
      </c>
      <c r="F1762" s="146" t="s">
        <v>33807</v>
      </c>
      <c r="G1762" s="146" t="s">
        <v>33808</v>
      </c>
      <c r="H1762" s="116" t="str">
        <f>_xlfn.CONCAT("(","${Variables:",C1762,"_kcat}"," * ",C1762," * ",E1762,") / (","${Variables:",C1762,"_km}"," + (",C1762," * ", E1762,"))")</f>
        <v>(${Variables:E3_1_1_53_kcat} * E3_1_1_53 * C03708 * C00001) / (${Variables:E3_1_1_53_km} + (E3_1_1_53 * C03708 * C00001))</v>
      </c>
      <c r="I1762" s="121" t="str">
        <f>_xlfn.CONCAT("r",A1762,": ",D1762," -&gt; ",F1762," | ",H1762)</f>
        <v>r1761: C03708 + C00001 -&gt; C00270 + C00033 | (${Variables:E3_1_1_53_kcat} * E3_1_1_53 * C03708 * C00001) / (${Variables:E3_1_1_53_km} + (E3_1_1_53 * C03708 * C00001))</v>
      </c>
    </row>
    <row r="1763" spans="1:9" s="82" customFormat="1" ht="25">
      <c r="A1763" s="116">
        <f t="shared" si="55"/>
        <v>1762</v>
      </c>
      <c r="B1763" s="114" t="s">
        <v>29265</v>
      </c>
      <c r="C1763" s="116" t="str">
        <f t="shared" si="54"/>
        <v>E3_1_1_53</v>
      </c>
      <c r="D1763" s="134" t="s">
        <v>33809</v>
      </c>
      <c r="E1763" s="135" t="s">
        <v>33810</v>
      </c>
      <c r="F1763" s="146" t="s">
        <v>33811</v>
      </c>
      <c r="G1763" s="146" t="s">
        <v>33812</v>
      </c>
      <c r="H1763" s="116" t="str">
        <f>_xlfn.CONCAT("(","${Variables:",C1763,"_kcat}"," * ",C1763," * ",E1763,") / (","${Variables:",C1763,"_km}"," + (",C1763," * ", E1763,"))")</f>
        <v>(${Variables:E3_1_1_53_kcat} * E3_1_1_53 * C04015 * C00001) / (${Variables:E3_1_1_53_km} + (E3_1_1_53 * C04015 * C00001))</v>
      </c>
      <c r="I1763" s="121" t="str">
        <f>_xlfn.CONCAT("r",A1763,": ",D1763," -&gt; ",F1763," | ",H1763)</f>
        <v>r1762: C04015 + C00001 -&gt; C00270 + C00033 | (${Variables:E3_1_1_53_kcat} * E3_1_1_53 * C04015 * C00001) / (${Variables:E3_1_1_53_km} + (E3_1_1_53 * C04015 * C00001))</v>
      </c>
    </row>
    <row r="1764" spans="1:9" s="82" customFormat="1" ht="25">
      <c r="A1764" s="116">
        <f t="shared" si="55"/>
        <v>1763</v>
      </c>
      <c r="B1764" s="114" t="s">
        <v>29265</v>
      </c>
      <c r="C1764" s="116" t="str">
        <f t="shared" si="54"/>
        <v>E3_1_1_53</v>
      </c>
      <c r="D1764" s="134" t="s">
        <v>33813</v>
      </c>
      <c r="E1764" s="135" t="s">
        <v>33814</v>
      </c>
      <c r="F1764" s="146" t="s">
        <v>33807</v>
      </c>
      <c r="G1764" s="146" t="s">
        <v>33808</v>
      </c>
      <c r="H1764" s="116" t="str">
        <f>_xlfn.CONCAT("(","${Variables:",C1764,"_kcat}"," * ",C1764," * ",E1764,") / (","${Variables:",C1764,"_km}"," + (",C1764," * ", E1764,"))")</f>
        <v>(${Variables:E3_1_1_53_kcat} * E3_1_1_53 * C04017 * C00001) / (${Variables:E3_1_1_53_km} + (E3_1_1_53 * C04017 * C00001))</v>
      </c>
      <c r="I1764" s="121" t="str">
        <f>_xlfn.CONCAT("r",A1764,": ",D1764," -&gt; ",F1764," | ",H1764)</f>
        <v>r1763: C04017 + C00001 -&gt; C00270 + C00033 | (${Variables:E3_1_1_53_kcat} * E3_1_1_53 * C04017 * C00001) / (${Variables:E3_1_1_53_km} + (E3_1_1_53 * C04017 * C00001))</v>
      </c>
    </row>
    <row r="1765" spans="1:9" s="82" customFormat="1" ht="25">
      <c r="A1765" s="116">
        <f t="shared" si="55"/>
        <v>1764</v>
      </c>
      <c r="B1765" s="114" t="s">
        <v>29266</v>
      </c>
      <c r="C1765" s="116" t="str">
        <f t="shared" si="54"/>
        <v>E3_1_1_6</v>
      </c>
      <c r="D1765" s="134" t="s">
        <v>33815</v>
      </c>
      <c r="E1765" s="135" t="s">
        <v>33816</v>
      </c>
      <c r="F1765" s="146" t="s">
        <v>33817</v>
      </c>
      <c r="G1765" s="146" t="s">
        <v>33818</v>
      </c>
      <c r="H1765" s="116" t="str">
        <f>_xlfn.CONCAT("(","${Variables:",C1765,"_kcat}"," * ",C1765," * ",E1765,") / (","${Variables:",C1765,"_km}"," + (",C1765," * ", E1765,"))")</f>
        <v>(${Variables:E3_1_1_6_kcat} * E3_1_1_6 * C01883 * C00001) / (${Variables:E3_1_1_6_km} + (E3_1_1_6 * C01883 * C00001))</v>
      </c>
      <c r="I1765" s="121" t="str">
        <f>_xlfn.CONCAT("r",A1765,": ",D1765," -&gt; ",F1765," | ",H1765)</f>
        <v>r1764: C01883 + C00001 -&gt; C00069 + C00033 | (${Variables:E3_1_1_6_kcat} * E3_1_1_6 * C01883 * C00001) / (${Variables:E3_1_1_6_km} + (E3_1_1_6 * C01883 * C00001))</v>
      </c>
    </row>
    <row r="1766" spans="1:9" s="82" customFormat="1" ht="25">
      <c r="A1766" s="116">
        <f t="shared" si="55"/>
        <v>1765</v>
      </c>
      <c r="B1766" s="114" t="s">
        <v>29267</v>
      </c>
      <c r="C1766" s="116" t="str">
        <f t="shared" si="54"/>
        <v>E3_1_1_61</v>
      </c>
      <c r="D1766" s="134" t="s">
        <v>33819</v>
      </c>
      <c r="E1766" s="135" t="s">
        <v>33820</v>
      </c>
      <c r="F1766" s="146" t="s">
        <v>33821</v>
      </c>
      <c r="G1766" s="146" t="s">
        <v>33822</v>
      </c>
      <c r="H1766" s="116" t="str">
        <f>_xlfn.CONCAT("(","${Variables:",C1766,"_kcat}"," * ",C1766," * ",E1766,") / (","${Variables:",C1766,"_km}"," + (",C1766," * ", E1766,"))")</f>
        <v>(${Variables:E3_1_1_61_kcat} * E3_1_1_61 * C04142 * C00001) / (${Variables:E3_1_1_61_km} + (E3_1_1_61 * C04142 * C00001))</v>
      </c>
      <c r="I1766" s="121" t="str">
        <f>_xlfn.CONCAT("r",A1766,": ",D1766," -&gt; ",F1766," | ",H1766)</f>
        <v>r1765: C04142 + C00001 -&gt; C00614 + C00132 | (${Variables:E3_1_1_61_kcat} * E3_1_1_61 * C04142 * C00001) / (${Variables:E3_1_1_61_km} + (E3_1_1_61 * C04142 * C00001))</v>
      </c>
    </row>
    <row r="1767" spans="1:9" s="82" customFormat="1" ht="25">
      <c r="A1767" s="116">
        <f t="shared" si="55"/>
        <v>1766</v>
      </c>
      <c r="B1767" s="114" t="s">
        <v>29268</v>
      </c>
      <c r="C1767" s="116" t="str">
        <f t="shared" si="54"/>
        <v>E3_1_1_85</v>
      </c>
      <c r="D1767" s="134" t="s">
        <v>33823</v>
      </c>
      <c r="E1767" s="135" t="s">
        <v>33824</v>
      </c>
      <c r="F1767" s="146" t="s">
        <v>33825</v>
      </c>
      <c r="G1767" s="146" t="s">
        <v>33826</v>
      </c>
      <c r="H1767" s="116" t="str">
        <f>_xlfn.CONCAT("(","${Variables:",C1767,"_kcat}"," * ",C1767," * ",E1767,") / (","${Variables:",C1767,"_km}"," + (",C1767," * ", E1767,"))")</f>
        <v>(${Variables:E3_1_1_85_kcat} * E3_1_1_85 * C19846 * C00001) / (${Variables:E3_1_1_85_km} + (E3_1_1_85 * C19846 * C00001))</v>
      </c>
      <c r="I1767" s="121" t="str">
        <f>_xlfn.CONCAT("r",A1767,": ",D1767," -&gt; ",F1767," | ",H1767)</f>
        <v>r1766: C19846 + C00001 -&gt; C19845 + C00132 | (${Variables:E3_1_1_85_kcat} * E3_1_1_85 * C19846 * C00001) / (${Variables:E3_1_1_85_km} + (E3_1_1_85 * C19846 * C00001))</v>
      </c>
    </row>
    <row r="1768" spans="1:9" s="82" customFormat="1" ht="25">
      <c r="A1768" s="116">
        <f t="shared" si="55"/>
        <v>1767</v>
      </c>
      <c r="B1768" s="114" t="s">
        <v>29269</v>
      </c>
      <c r="C1768" s="116" t="str">
        <f t="shared" si="54"/>
        <v>E3_1_2_12</v>
      </c>
      <c r="D1768" s="146" t="s">
        <v>33827</v>
      </c>
      <c r="E1768" s="135" t="s">
        <v>33828</v>
      </c>
      <c r="F1768" s="146" t="s">
        <v>33829</v>
      </c>
      <c r="G1768" s="146" t="s">
        <v>33830</v>
      </c>
      <c r="H1768" s="116" t="str">
        <f>_xlfn.CONCAT("(","${Variables:",C1768,"_kcat}"," * ",C1768," * ",E1768,") / (","${Variables:",C1768,"_km}"," + (",C1768," * ", E1768,"))")</f>
        <v>(${Variables:E3_1_2_12_kcat} * E3_1_2_12 * C01031 * C00001) / (${Variables:E3_1_2_12_km} + (E3_1_2_12 * C01031 * C00001))</v>
      </c>
      <c r="I1768" s="121" t="str">
        <f>_xlfn.CONCAT("r",A1768,": ",D1768," -&gt; ",F1768," | ",H1768)</f>
        <v>r1767: C01031 + C00001 -&gt; C00058 + C00051 | (${Variables:E3_1_2_12_kcat} * E3_1_2_12 * C01031 * C00001) / (${Variables:E3_1_2_12_km} + (E3_1_2_12 * C01031 * C00001))</v>
      </c>
    </row>
    <row r="1769" spans="1:9" s="82" customFormat="1" ht="25">
      <c r="A1769" s="116">
        <f t="shared" si="55"/>
        <v>1768</v>
      </c>
      <c r="B1769" s="114" t="s">
        <v>29269</v>
      </c>
      <c r="C1769" s="116" t="str">
        <f t="shared" si="54"/>
        <v>E3_1_2_12</v>
      </c>
      <c r="D1769" s="146" t="s">
        <v>33827</v>
      </c>
      <c r="E1769" s="135" t="s">
        <v>33828</v>
      </c>
      <c r="F1769" s="146" t="s">
        <v>33829</v>
      </c>
      <c r="G1769" s="146" t="s">
        <v>33830</v>
      </c>
      <c r="H1769" s="116" t="str">
        <f>_xlfn.CONCAT("(","${Variables:",C1769,"_kcat}"," * ",C1769," * ",E1769,") / (","${Variables:",C1769,"_km}"," + (",C1769," * ", E1769,"))")</f>
        <v>(${Variables:E3_1_2_12_kcat} * E3_1_2_12 * C01031 * C00001) / (${Variables:E3_1_2_12_km} + (E3_1_2_12 * C01031 * C00001))</v>
      </c>
      <c r="I1769" s="121" t="str">
        <f>_xlfn.CONCAT("r",A1769,": ",D1769," -&gt; ",F1769," | ",H1769)</f>
        <v>r1768: C01031 + C00001 -&gt; C00058 + C00051 | (${Variables:E3_1_2_12_kcat} * E3_1_2_12 * C01031 * C00001) / (${Variables:E3_1_2_12_km} + (E3_1_2_12 * C01031 * C00001))</v>
      </c>
    </row>
    <row r="1770" spans="1:9" s="82" customFormat="1" ht="25">
      <c r="A1770" s="116">
        <f t="shared" si="55"/>
        <v>1769</v>
      </c>
      <c r="B1770" s="114" t="s">
        <v>29270</v>
      </c>
      <c r="C1770" s="116" t="str">
        <f t="shared" si="54"/>
        <v>E3_1_2_14</v>
      </c>
      <c r="D1770" s="146" t="s">
        <v>33831</v>
      </c>
      <c r="E1770" s="135" t="s">
        <v>33832</v>
      </c>
      <c r="F1770" s="146" t="s">
        <v>33833</v>
      </c>
      <c r="G1770" s="146" t="s">
        <v>33834</v>
      </c>
      <c r="H1770" s="116" t="str">
        <f>_xlfn.CONCAT("(","${Variables:",C1770,"_kcat}"," * ",C1770," * ",E1770,") / (","${Variables:",C1770,"_km}"," + (",C1770," * ", E1770,"))")</f>
        <v>(${Variables:E3_1_2_14_kcat} * E3_1_2_14 * C01203 * C00001) / (${Variables:E3_1_2_14_km} + (E3_1_2_14 * C01203 * C00001))</v>
      </c>
      <c r="I1770" s="121" t="str">
        <f>_xlfn.CONCAT("r",A1770,": ",D1770," -&gt; ",F1770," | ",H1770)</f>
        <v>r1769: C01203 + C00001 -&gt; C00229 + C00712 | (${Variables:E3_1_2_14_kcat} * E3_1_2_14 * C01203 * C00001) / (${Variables:E3_1_2_14_km} + (E3_1_2_14 * C01203 * C00001))</v>
      </c>
    </row>
    <row r="1771" spans="1:9" s="82" customFormat="1" ht="25">
      <c r="A1771" s="116">
        <f t="shared" si="55"/>
        <v>1770</v>
      </c>
      <c r="B1771" s="114" t="s">
        <v>29270</v>
      </c>
      <c r="C1771" s="116" t="str">
        <f t="shared" si="54"/>
        <v>E3_1_2_14</v>
      </c>
      <c r="D1771" s="146" t="s">
        <v>33835</v>
      </c>
      <c r="E1771" s="135" t="s">
        <v>33836</v>
      </c>
      <c r="F1771" s="146" t="s">
        <v>33837</v>
      </c>
      <c r="G1771" s="146" t="s">
        <v>33838</v>
      </c>
      <c r="H1771" s="116" t="str">
        <f>_xlfn.CONCAT("(","${Variables:",C1771,"_kcat}"," * ",C1771," * ",E1771,") / (","${Variables:",C1771,"_km}"," + (",C1771," * ", E1771,"))")</f>
        <v>(${Variables:E3_1_2_14_kcat} * E3_1_2_14 * C05764 * C00001) / (${Variables:E3_1_2_14_km} + (E3_1_2_14 * C05764 * C00001))</v>
      </c>
      <c r="I1771" s="121" t="str">
        <f>_xlfn.CONCAT("r",A1771,": ",D1771," -&gt; ",F1771," | ",H1771)</f>
        <v>r1770: C05764 + C00001 -&gt; C00229 + C00249 | (${Variables:E3_1_2_14_kcat} * E3_1_2_14 * C05764 * C00001) / (${Variables:E3_1_2_14_km} + (E3_1_2_14 * C05764 * C00001))</v>
      </c>
    </row>
    <row r="1772" spans="1:9" s="82" customFormat="1" ht="25">
      <c r="A1772" s="116">
        <f t="shared" si="55"/>
        <v>1771</v>
      </c>
      <c r="B1772" s="114" t="s">
        <v>29270</v>
      </c>
      <c r="C1772" s="116" t="str">
        <f t="shared" si="54"/>
        <v>E3_1_2_14</v>
      </c>
      <c r="D1772" s="146" t="s">
        <v>33839</v>
      </c>
      <c r="E1772" s="135" t="s">
        <v>33840</v>
      </c>
      <c r="F1772" s="146" t="s">
        <v>33841</v>
      </c>
      <c r="G1772" s="146" t="s">
        <v>33842</v>
      </c>
      <c r="H1772" s="116" t="str">
        <f>_xlfn.CONCAT("(","${Variables:",C1772,"_kcat}"," * ",C1772," * ",E1772,") / (","${Variables:",C1772,"_km}"," + (",C1772," * ", E1772,"))")</f>
        <v>(${Variables:E3_1_2_14_kcat} * E3_1_2_14 * C05223 * C00001) / (${Variables:E3_1_2_14_km} + (E3_1_2_14 * C05223 * C00001))</v>
      </c>
      <c r="I1772" s="121" t="str">
        <f>_xlfn.CONCAT("r",A1772,": ",D1772," -&gt; ",F1772," | ",H1772)</f>
        <v>r1771: C05223 + C00001 -&gt; C00229 + C02679 | (${Variables:E3_1_2_14_kcat} * E3_1_2_14 * C05223 * C00001) / (${Variables:E3_1_2_14_km} + (E3_1_2_14 * C05223 * C00001))</v>
      </c>
    </row>
    <row r="1773" spans="1:9" s="82" customFormat="1" ht="25">
      <c r="A1773" s="116">
        <f t="shared" si="55"/>
        <v>1772</v>
      </c>
      <c r="B1773" s="114" t="s">
        <v>29270</v>
      </c>
      <c r="C1773" s="116" t="str">
        <f t="shared" si="54"/>
        <v>E3_1_2_14</v>
      </c>
      <c r="D1773" s="134" t="s">
        <v>33843</v>
      </c>
      <c r="E1773" s="135" t="s">
        <v>33844</v>
      </c>
      <c r="F1773" s="146" t="s">
        <v>33845</v>
      </c>
      <c r="G1773" s="146" t="s">
        <v>33846</v>
      </c>
      <c r="H1773" s="116" t="str">
        <f>_xlfn.CONCAT("(","${Variables:",C1773,"_kcat}"," * ",C1773," * ",E1773,") / (","${Variables:",C1773,"_km}"," + (",C1773," * ", E1773,"))")</f>
        <v>(${Variables:E3_1_2_14_kcat} * E3_1_2_14 * C05761 * C00001) / (${Variables:E3_1_2_14_km} + (E3_1_2_14 * C05761 * C00001))</v>
      </c>
      <c r="I1773" s="121" t="str">
        <f>_xlfn.CONCAT("r",A1773,": ",D1773," -&gt; ",F1773," | ",H1773)</f>
        <v>r1772: C05761 + C00001 -&gt; C00229 + C06424 | (${Variables:E3_1_2_14_kcat} * E3_1_2_14 * C05761 * C00001) / (${Variables:E3_1_2_14_km} + (E3_1_2_14 * C05761 * C00001))</v>
      </c>
    </row>
    <row r="1774" spans="1:9" s="82" customFormat="1" ht="25">
      <c r="A1774" s="116">
        <f t="shared" si="55"/>
        <v>1773</v>
      </c>
      <c r="B1774" s="114" t="s">
        <v>29270</v>
      </c>
      <c r="C1774" s="116" t="str">
        <f t="shared" si="54"/>
        <v>E3_1_2_14</v>
      </c>
      <c r="D1774" s="146" t="s">
        <v>33847</v>
      </c>
      <c r="E1774" s="135" t="s">
        <v>33848</v>
      </c>
      <c r="F1774" s="146" t="s">
        <v>33849</v>
      </c>
      <c r="G1774" s="146" t="s">
        <v>33850</v>
      </c>
      <c r="H1774" s="116" t="str">
        <f>_xlfn.CONCAT("(","${Variables:",C1774,"_kcat}"," * ",C1774," * ",E1774,") / (","${Variables:",C1774,"_km}"," + (",C1774," * ", E1774,"))")</f>
        <v>(${Variables:E3_1_2_14_kcat} * E3_1_2_14 * C16520 * C00001) / (${Variables:E3_1_2_14_km} + (E3_1_2_14 * C16520 * C00001))</v>
      </c>
      <c r="I1774" s="121" t="str">
        <f>_xlfn.CONCAT("r",A1774,": ",D1774," -&gt; ",F1774," | ",H1774)</f>
        <v>r1773: C16520 + C00001 -&gt; C00229 + C08362 | (${Variables:E3_1_2_14_kcat} * E3_1_2_14 * C16520 * C00001) / (${Variables:E3_1_2_14_km} + (E3_1_2_14 * C16520 * C00001))</v>
      </c>
    </row>
    <row r="1775" spans="1:9" s="82" customFormat="1" ht="25">
      <c r="A1775" s="116">
        <f t="shared" si="55"/>
        <v>1774</v>
      </c>
      <c r="B1775" s="114" t="s">
        <v>29270</v>
      </c>
      <c r="C1775" s="116" t="str">
        <f t="shared" si="54"/>
        <v>E3_1_2_14</v>
      </c>
      <c r="D1775" s="134" t="s">
        <v>33851</v>
      </c>
      <c r="E1775" s="135" t="s">
        <v>33852</v>
      </c>
      <c r="F1775" s="146" t="s">
        <v>33853</v>
      </c>
      <c r="G1775" s="146" t="s">
        <v>33854</v>
      </c>
      <c r="H1775" s="116" t="str">
        <f>_xlfn.CONCAT("(","${Variables:",C1775,"_kcat}"," * ",C1775," * ",E1775,") / (","${Variables:",C1775,"_km}"," + (",C1775," * ", E1775,"))")</f>
        <v>(${Variables:E3_1_2_14_kcat} * E3_1_2_14 * C04088 * C00001) / (${Variables:E3_1_2_14_km} + (E3_1_2_14 * C04088 * C00001))</v>
      </c>
      <c r="I1775" s="121" t="str">
        <f>_xlfn.CONCAT("r",A1775,": ",D1775," -&gt; ",F1775," | ",H1775)</f>
        <v>r1774: C04088 + C00001 -&gt; C00229 + C01530 | (${Variables:E3_1_2_14_kcat} * E3_1_2_14 * C04088 * C00001) / (${Variables:E3_1_2_14_km} + (E3_1_2_14 * C04088 * C00001))</v>
      </c>
    </row>
    <row r="1776" spans="1:9" s="82" customFormat="1" ht="25">
      <c r="A1776" s="116">
        <f t="shared" si="55"/>
        <v>1775</v>
      </c>
      <c r="B1776" s="114" t="s">
        <v>29270</v>
      </c>
      <c r="C1776" s="116" t="str">
        <f t="shared" si="54"/>
        <v>E3_1_2_14</v>
      </c>
      <c r="D1776" s="134" t="s">
        <v>33855</v>
      </c>
      <c r="E1776" s="135" t="s">
        <v>33856</v>
      </c>
      <c r="F1776" s="146" t="s">
        <v>33857</v>
      </c>
      <c r="G1776" s="146" t="s">
        <v>33858</v>
      </c>
      <c r="H1776" s="116" t="str">
        <f>_xlfn.CONCAT("(","${Variables:",C1776,"_kcat}"," * ",C1776," * ",E1776,") / (","${Variables:",C1776,"_km}"," + (",C1776," * ", E1776,"))")</f>
        <v>(${Variables:E3_1_2_14_kcat} * E3_1_2_14 * C20683 * C00001) / (${Variables:E3_1_2_14_km} + (E3_1_2_14 * C20683 * C00001))</v>
      </c>
      <c r="I1776" s="121" t="str">
        <f>_xlfn.CONCAT("r",A1776,": ",D1776," -&gt; ",F1776," | ",H1776)</f>
        <v>r1775: C20683 + C00001 -&gt; C00229 + C00638 | (${Variables:E3_1_2_14_kcat} * E3_1_2_14 * C20683 * C00001) / (${Variables:E3_1_2_14_km} + (E3_1_2_14 * C20683 * C00001))</v>
      </c>
    </row>
    <row r="1777" spans="1:9" s="82" customFormat="1" ht="25">
      <c r="A1777" s="116">
        <f t="shared" si="55"/>
        <v>1776</v>
      </c>
      <c r="B1777" s="114" t="s">
        <v>29271</v>
      </c>
      <c r="C1777" s="116" t="str">
        <f t="shared" si="54"/>
        <v>E3_1_2_20</v>
      </c>
      <c r="D1777" s="146" t="s">
        <v>33859</v>
      </c>
      <c r="E1777" s="135" t="s">
        <v>33860</v>
      </c>
      <c r="F1777" s="146" t="s">
        <v>33861</v>
      </c>
      <c r="G1777" s="146" t="s">
        <v>33862</v>
      </c>
      <c r="H1777" s="116" t="str">
        <f>_xlfn.CONCAT("(","${Variables:",C1777,"_kcat}"," * ",C1777," * ",E1777,") / (","${Variables:",C1777,"_km}"," + (",C1777," * ", E1777,"))")</f>
        <v>(${Variables:E3_1_2_20_kcat} * E3_1_2_20 * C00040 * C00001) / (${Variables:E3_1_2_20_km} + (E3_1_2_20 * C00040 * C00001))</v>
      </c>
      <c r="I1777" s="121" t="str">
        <f>_xlfn.CONCAT("r",A1777,": ",D1777," -&gt; ",F1777," | ",H1777)</f>
        <v>r1776: C00040 + C00001 -&gt; C00010 + C00060 | (${Variables:E3_1_2_20_kcat} * E3_1_2_20 * C00040 * C00001) / (${Variables:E3_1_2_20_km} + (E3_1_2_20 * C00040 * C00001))</v>
      </c>
    </row>
    <row r="1778" spans="1:9" s="82" customFormat="1" ht="25">
      <c r="A1778" s="116">
        <f t="shared" si="55"/>
        <v>1777</v>
      </c>
      <c r="B1778" s="114" t="s">
        <v>29271</v>
      </c>
      <c r="C1778" s="116" t="str">
        <f t="shared" si="54"/>
        <v>E3_1_2_20</v>
      </c>
      <c r="D1778" s="146" t="s">
        <v>33859</v>
      </c>
      <c r="E1778" s="135" t="s">
        <v>33860</v>
      </c>
      <c r="F1778" s="146" t="s">
        <v>33861</v>
      </c>
      <c r="G1778" s="146" t="s">
        <v>33862</v>
      </c>
      <c r="H1778" s="116" t="str">
        <f>_xlfn.CONCAT("(","${Variables:",C1778,"_kcat}"," * ",C1778," * ",E1778,") / (","${Variables:",C1778,"_km}"," + (",C1778," * ", E1778,"))")</f>
        <v>(${Variables:E3_1_2_20_kcat} * E3_1_2_20 * C00040 * C00001) / (${Variables:E3_1_2_20_km} + (E3_1_2_20 * C00040 * C00001))</v>
      </c>
      <c r="I1778" s="121" t="str">
        <f>_xlfn.CONCAT("r",A1778,": ",D1778," -&gt; ",F1778," | ",H1778)</f>
        <v>r1777: C00040 + C00001 -&gt; C00010 + C00060 | (${Variables:E3_1_2_20_kcat} * E3_1_2_20 * C00040 * C00001) / (${Variables:E3_1_2_20_km} + (E3_1_2_20 * C00040 * C00001))</v>
      </c>
    </row>
    <row r="1779" spans="1:9" s="82" customFormat="1" ht="25">
      <c r="A1779" s="116">
        <f t="shared" si="55"/>
        <v>1778</v>
      </c>
      <c r="B1779" s="114" t="s">
        <v>29272</v>
      </c>
      <c r="C1779" s="116" t="str">
        <f t="shared" si="54"/>
        <v>E3_1_2_28</v>
      </c>
      <c r="D1779" s="134" t="s">
        <v>33863</v>
      </c>
      <c r="E1779" s="135" t="s">
        <v>33864</v>
      </c>
      <c r="F1779" s="146" t="s">
        <v>33865</v>
      </c>
      <c r="G1779" s="146" t="s">
        <v>33866</v>
      </c>
      <c r="H1779" s="116" t="str">
        <f>_xlfn.CONCAT("(","${Variables:",C1779,"_kcat}"," * ",C1779," * ",E1779,") / (","${Variables:",C1779,"_km}"," + (",C1779," * ", E1779,"))")</f>
        <v>(${Variables:E3_1_2_28_kcat} * E3_1_2_28 * C15547 * C00001) / (${Variables:E3_1_2_28_km} + (E3_1_2_28 * C15547 * C00001))</v>
      </c>
      <c r="I1779" s="121" t="str">
        <f>_xlfn.CONCAT("r",A1779,": ",D1779," -&gt; ",F1779," | ",H1779)</f>
        <v>r1778: C15547 + C00001 -&gt; C03657 + C00010 | (${Variables:E3_1_2_28_kcat} * E3_1_2_28 * C15547 * C00001) / (${Variables:E3_1_2_28_km} + (E3_1_2_28 * C15547 * C00001))</v>
      </c>
    </row>
    <row r="1780" spans="1:9" s="82" customFormat="1" ht="25">
      <c r="A1780" s="116">
        <f t="shared" si="55"/>
        <v>1779</v>
      </c>
      <c r="B1780" s="114" t="s">
        <v>29273</v>
      </c>
      <c r="C1780" s="116" t="str">
        <f t="shared" si="54"/>
        <v>E3_1_2_6</v>
      </c>
      <c r="D1780" s="134" t="s">
        <v>33867</v>
      </c>
      <c r="E1780" s="135" t="s">
        <v>33868</v>
      </c>
      <c r="F1780" s="136" t="s">
        <v>33869</v>
      </c>
      <c r="G1780" s="136" t="s">
        <v>33870</v>
      </c>
      <c r="H1780" s="116" t="str">
        <f>_xlfn.CONCAT("(","${Variables:",C1780,"_kcat}"," * ",C1780," * ",E1780,") / (","${Variables:",C1780,"_km}"," + (",C1780," * ", E1780,"))")</f>
        <v>(${Variables:E3_1_2_6_kcat} * E3_1_2_6 * C03899 * C00001) / (${Variables:E3_1_2_6_km} + (E3_1_2_6 * C03899 * C00001))</v>
      </c>
      <c r="I1780" s="121" t="str">
        <f>_xlfn.CONCAT("r",A1780,": ",D1780," -&gt; ",F1780," | ",H1780)</f>
        <v>r1779: C03899 + C00001 -&gt; C00051 + C02929 | (${Variables:E3_1_2_6_kcat} * E3_1_2_6 * C03899 * C00001) / (${Variables:E3_1_2_6_km} + (E3_1_2_6 * C03899 * C00001))</v>
      </c>
    </row>
    <row r="1781" spans="1:9" s="82" customFormat="1" ht="25">
      <c r="A1781" s="116">
        <f t="shared" si="55"/>
        <v>1780</v>
      </c>
      <c r="B1781" s="114" t="s">
        <v>29273</v>
      </c>
      <c r="C1781" s="116" t="str">
        <f t="shared" si="54"/>
        <v>E3_1_2_6</v>
      </c>
      <c r="D1781" s="134" t="s">
        <v>33871</v>
      </c>
      <c r="E1781" s="135" t="s">
        <v>33872</v>
      </c>
      <c r="F1781" s="136" t="s">
        <v>33873</v>
      </c>
      <c r="G1781" s="136" t="s">
        <v>33874</v>
      </c>
      <c r="H1781" s="116" t="str">
        <f>_xlfn.CONCAT("(","${Variables:",C1781,"_kcat}"," * ",C1781," * ",E1781,") / (","${Variables:",C1781,"_km}"," + (",C1781," * ", E1781,"))")</f>
        <v>(${Variables:E3_1_2_6_kcat} * E3_1_2_6 * C03451 * C00001 ) / (${Variables:E3_1_2_6_km} + (E3_1_2_6 * C03451 * C00001 ))</v>
      </c>
      <c r="I1781" s="121" t="str">
        <f>_xlfn.CONCAT("r",A1781,": ",D1781," -&gt; ",F1781," | ",H1781)</f>
        <v>r1780: C03451 + C00001  -&gt; C00051 + C00256 | (${Variables:E3_1_2_6_kcat} * E3_1_2_6 * C03451 * C00001 ) / (${Variables:E3_1_2_6_km} + (E3_1_2_6 * C03451 * C00001 ))</v>
      </c>
    </row>
    <row r="1782" spans="1:9" s="82" customFormat="1" ht="25">
      <c r="A1782" s="116">
        <f t="shared" si="55"/>
        <v>1781</v>
      </c>
      <c r="B1782" s="114" t="s">
        <v>29273</v>
      </c>
      <c r="C1782" s="116" t="str">
        <f t="shared" si="54"/>
        <v>E3_1_2_6</v>
      </c>
      <c r="D1782" s="134" t="s">
        <v>33867</v>
      </c>
      <c r="E1782" s="135" t="s">
        <v>33868</v>
      </c>
      <c r="F1782" s="136" t="s">
        <v>33869</v>
      </c>
      <c r="G1782" s="136" t="s">
        <v>33870</v>
      </c>
      <c r="H1782" s="116" t="str">
        <f>_xlfn.CONCAT("(","${Variables:",C1782,"_kcat}"," * ",C1782," * ",E1782,") / (","${Variables:",C1782,"_km}"," + (",C1782," * ", E1782,"))")</f>
        <v>(${Variables:E3_1_2_6_kcat} * E3_1_2_6 * C03899 * C00001) / (${Variables:E3_1_2_6_km} + (E3_1_2_6 * C03899 * C00001))</v>
      </c>
      <c r="I1782" s="121" t="str">
        <f>_xlfn.CONCAT("r",A1782,": ",D1782," -&gt; ",F1782," | ",H1782)</f>
        <v>r1781: C03899 + C00001 -&gt; C00051 + C02929 | (${Variables:E3_1_2_6_kcat} * E3_1_2_6 * C03899 * C00001) / (${Variables:E3_1_2_6_km} + (E3_1_2_6 * C03899 * C00001))</v>
      </c>
    </row>
    <row r="1783" spans="1:9" s="82" customFormat="1" ht="25">
      <c r="A1783" s="116">
        <f t="shared" si="55"/>
        <v>1782</v>
      </c>
      <c r="B1783" s="114" t="s">
        <v>29273</v>
      </c>
      <c r="C1783" s="116" t="str">
        <f t="shared" si="54"/>
        <v>E3_1_2_6</v>
      </c>
      <c r="D1783" s="134" t="s">
        <v>33871</v>
      </c>
      <c r="E1783" s="135" t="s">
        <v>33872</v>
      </c>
      <c r="F1783" s="136" t="s">
        <v>33873</v>
      </c>
      <c r="G1783" s="136" t="s">
        <v>33874</v>
      </c>
      <c r="H1783" s="116" t="str">
        <f>_xlfn.CONCAT("(","${Variables:",C1783,"_kcat}"," * ",C1783," * ",E1783,") / (","${Variables:",C1783,"_km}"," + (",C1783," * ", E1783,"))")</f>
        <v>(${Variables:E3_1_2_6_kcat} * E3_1_2_6 * C03451 * C00001 ) / (${Variables:E3_1_2_6_km} + (E3_1_2_6 * C03451 * C00001 ))</v>
      </c>
      <c r="I1783" s="121" t="str">
        <f>_xlfn.CONCAT("r",A1783,": ",D1783," -&gt; ",F1783," | ",H1783)</f>
        <v>r1782: C03451 + C00001  -&gt; C00051 + C00256 | (${Variables:E3_1_2_6_kcat} * E3_1_2_6 * C03451 * C00001 ) / (${Variables:E3_1_2_6_km} + (E3_1_2_6 * C03451 * C00001 ))</v>
      </c>
    </row>
    <row r="1784" spans="1:9" s="82" customFormat="1" ht="25">
      <c r="A1784" s="116">
        <f t="shared" si="55"/>
        <v>1783</v>
      </c>
      <c r="B1784" s="114" t="s">
        <v>29273</v>
      </c>
      <c r="C1784" s="116" t="str">
        <f t="shared" si="54"/>
        <v>E3_1_2_6</v>
      </c>
      <c r="D1784" s="134" t="s">
        <v>33867</v>
      </c>
      <c r="E1784" s="135" t="s">
        <v>33868</v>
      </c>
      <c r="F1784" s="136" t="s">
        <v>33869</v>
      </c>
      <c r="G1784" s="136" t="s">
        <v>33870</v>
      </c>
      <c r="H1784" s="116" t="str">
        <f>_xlfn.CONCAT("(","${Variables:",C1784,"_kcat}"," * ",C1784," * ",E1784,") / (","${Variables:",C1784,"_km}"," + (",C1784," * ", E1784,"))")</f>
        <v>(${Variables:E3_1_2_6_kcat} * E3_1_2_6 * C03899 * C00001) / (${Variables:E3_1_2_6_km} + (E3_1_2_6 * C03899 * C00001))</v>
      </c>
      <c r="I1784" s="121" t="str">
        <f>_xlfn.CONCAT("r",A1784,": ",D1784," -&gt; ",F1784," | ",H1784)</f>
        <v>r1783: C03899 + C00001 -&gt; C00051 + C02929 | (${Variables:E3_1_2_6_kcat} * E3_1_2_6 * C03899 * C00001) / (${Variables:E3_1_2_6_km} + (E3_1_2_6 * C03899 * C00001))</v>
      </c>
    </row>
    <row r="1785" spans="1:9" s="82" customFormat="1" ht="25">
      <c r="A1785" s="116">
        <f t="shared" si="55"/>
        <v>1784</v>
      </c>
      <c r="B1785" s="114" t="s">
        <v>29273</v>
      </c>
      <c r="C1785" s="116" t="str">
        <f t="shared" si="54"/>
        <v>E3_1_2_6</v>
      </c>
      <c r="D1785" s="134" t="s">
        <v>33871</v>
      </c>
      <c r="E1785" s="135" t="s">
        <v>33872</v>
      </c>
      <c r="F1785" s="136" t="s">
        <v>33873</v>
      </c>
      <c r="G1785" s="136" t="s">
        <v>33874</v>
      </c>
      <c r="H1785" s="116" t="str">
        <f>_xlfn.CONCAT("(","${Variables:",C1785,"_kcat}"," * ",C1785," * ",E1785,") / (","${Variables:",C1785,"_km}"," + (",C1785," * ", E1785,"))")</f>
        <v>(${Variables:E3_1_2_6_kcat} * E3_1_2_6 * C03451 * C00001 ) / (${Variables:E3_1_2_6_km} + (E3_1_2_6 * C03451 * C00001 ))</v>
      </c>
      <c r="I1785" s="121" t="str">
        <f>_xlfn.CONCAT("r",A1785,": ",D1785," -&gt; ",F1785," | ",H1785)</f>
        <v>r1784: C03451 + C00001  -&gt; C00051 + C00256 | (${Variables:E3_1_2_6_kcat} * E3_1_2_6 * C03451 * C00001 ) / (${Variables:E3_1_2_6_km} + (E3_1_2_6 * C03451 * C00001 ))</v>
      </c>
    </row>
    <row r="1786" spans="1:9" s="82" customFormat="1" ht="25">
      <c r="A1786" s="116">
        <f t="shared" si="55"/>
        <v>1785</v>
      </c>
      <c r="B1786" s="114" t="s">
        <v>29274</v>
      </c>
      <c r="C1786" s="116" t="str">
        <f t="shared" si="54"/>
        <v>E3_1_3_1</v>
      </c>
      <c r="D1786" s="146" t="s">
        <v>33875</v>
      </c>
      <c r="E1786" s="135" t="s">
        <v>33876</v>
      </c>
      <c r="F1786" s="145" t="s">
        <v>33877</v>
      </c>
      <c r="G1786" s="145" t="s">
        <v>33878</v>
      </c>
      <c r="H1786" s="116" t="str">
        <f>_xlfn.CONCAT("(","${Variables:",C1786,"_kcat}"," * ",C1786," * ",E1786,") / (","${Variables:",C1786,"_km}"," + (",C1786," * ", E1786,"))")</f>
        <v>(${Variables:E3_1_3_1_kcat} * E3_1_3_1 * C01153 * C00001 ) / (${Variables:E3_1_3_1_km} + (E3_1_3_1 * C01153 * C00001 ))</v>
      </c>
      <c r="I1786" s="121" t="str">
        <f>_xlfn.CONCAT("r",A1786,": ",D1786," -&gt; ",F1786," | ",H1786)</f>
        <v>r1785: C01153 + C00001  -&gt; C00069 + C00009 | (${Variables:E3_1_3_1_kcat} * E3_1_3_1 * C01153 * C00001 ) / (${Variables:E3_1_3_1_km} + (E3_1_3_1 * C01153 * C00001 ))</v>
      </c>
    </row>
    <row r="1787" spans="1:9" s="82" customFormat="1" ht="25">
      <c r="A1787" s="116">
        <f t="shared" si="55"/>
        <v>1786</v>
      </c>
      <c r="B1787" s="114" t="s">
        <v>29274</v>
      </c>
      <c r="C1787" s="116" t="str">
        <f t="shared" si="54"/>
        <v>E3_1_3_1</v>
      </c>
      <c r="D1787" s="134" t="s">
        <v>33879</v>
      </c>
      <c r="E1787" s="135" t="s">
        <v>33880</v>
      </c>
      <c r="F1787" s="146" t="s">
        <v>33881</v>
      </c>
      <c r="G1787" s="146" t="s">
        <v>33882</v>
      </c>
      <c r="H1787" s="116" t="str">
        <f>_xlfn.CONCAT("(","${Variables:",C1787,"_kcat}"," * ",C1787," * ",E1787,") / (","${Variables:",C1787,"_km}"," + (",C1787," * ", E1787,"))")</f>
        <v>(${Variables:E3_1_3_1_kcat} * E3_1_3_1 * C01081 * C00001) / (${Variables:E3_1_3_1_km} + (E3_1_3_1 * C01081 * C00001))</v>
      </c>
      <c r="I1787" s="121" t="str">
        <f>_xlfn.CONCAT("r",A1787,": ",D1787," -&gt; ",F1787," | ",H1787)</f>
        <v>r1786: C01081 + C00001 -&gt; C00378 + C00009 | (${Variables:E3_1_3_1_kcat} * E3_1_3_1 * C01081 * C00001) / (${Variables:E3_1_3_1_km} + (E3_1_3_1 * C01081 * C00001))</v>
      </c>
    </row>
    <row r="1788" spans="1:9" s="82" customFormat="1" ht="25">
      <c r="A1788" s="116">
        <f t="shared" si="55"/>
        <v>1787</v>
      </c>
      <c r="B1788" s="114" t="s">
        <v>29274</v>
      </c>
      <c r="C1788" s="116" t="str">
        <f t="shared" si="54"/>
        <v>E3_1_3_1</v>
      </c>
      <c r="D1788" s="146" t="s">
        <v>33883</v>
      </c>
      <c r="E1788" s="135" t="s">
        <v>33884</v>
      </c>
      <c r="F1788" s="146" t="s">
        <v>33885</v>
      </c>
      <c r="G1788" s="146" t="s">
        <v>33886</v>
      </c>
      <c r="H1788" s="116" t="str">
        <f>_xlfn.CONCAT("(","${Variables:",C1788,"_kcat}"," * ",C1788," * ",E1788,") / (","${Variables:",C1788,"_km}"," + (",C1788," * ", E1788,"))")</f>
        <v>(${Variables:E3_1_3_1_kcat} * E3_1_3_1 * C03360 * C00001) / (${Variables:E3_1_3_1_km} + (E3_1_3_1 * C03360 * C00001))</v>
      </c>
      <c r="I1788" s="121" t="str">
        <f>_xlfn.CONCAT("r",A1788,": ",D1788," -&gt; ",F1788," | ",H1788)</f>
        <v>r1787: C03360 + C00001 -&gt; C00870 + C00009 | (${Variables:E3_1_3_1_kcat} * E3_1_3_1 * C03360 * C00001) / (${Variables:E3_1_3_1_km} + (E3_1_3_1 * C03360 * C00001))</v>
      </c>
    </row>
    <row r="1789" spans="1:9" s="82" customFormat="1" ht="25">
      <c r="A1789" s="116">
        <f t="shared" si="55"/>
        <v>1788</v>
      </c>
      <c r="B1789" s="114" t="s">
        <v>29274</v>
      </c>
      <c r="C1789" s="116" t="str">
        <f t="shared" si="54"/>
        <v>E3_1_3_1</v>
      </c>
      <c r="D1789" s="146" t="s">
        <v>33887</v>
      </c>
      <c r="E1789" s="135" t="s">
        <v>33888</v>
      </c>
      <c r="F1789" s="146" t="s">
        <v>33889</v>
      </c>
      <c r="G1789" s="146" t="s">
        <v>33890</v>
      </c>
      <c r="H1789" s="116" t="str">
        <f>_xlfn.CONCAT("(","${Variables:",C1789,"_kcat}"," * ",C1789," * ",E1789,") / (","${Variables:",C1789,"_km}"," + (",C1789," * ", E1789,"))")</f>
        <v>(${Variables:E3_1_3_1_kcat} * E3_1_3_1 * C00111 * C00001 ) / (${Variables:E3_1_3_1_km} + (E3_1_3_1 * C00111 * C00001 ))</v>
      </c>
      <c r="I1789" s="121" t="str">
        <f>_xlfn.CONCAT("r",A1789,": ",D1789," -&gt; ",F1789," | ",H1789)</f>
        <v>r1788: C00111 + C00001  -&gt; C00184 + C00009 | (${Variables:E3_1_3_1_kcat} * E3_1_3_1 * C00111 * C00001 ) / (${Variables:E3_1_3_1_km} + (E3_1_3_1 * C00111 * C00001 ))</v>
      </c>
    </row>
    <row r="1790" spans="1:9" s="82" customFormat="1" ht="25">
      <c r="A1790" s="116">
        <f t="shared" si="55"/>
        <v>1789</v>
      </c>
      <c r="B1790" s="114" t="s">
        <v>29274</v>
      </c>
      <c r="C1790" s="116" t="str">
        <f t="shared" si="54"/>
        <v>E3_1_3_1</v>
      </c>
      <c r="D1790" s="134" t="s">
        <v>33891</v>
      </c>
      <c r="E1790" s="135" t="s">
        <v>33892</v>
      </c>
      <c r="F1790" s="146" t="s">
        <v>33893</v>
      </c>
      <c r="G1790" s="146" t="s">
        <v>33894</v>
      </c>
      <c r="H1790" s="116" t="str">
        <f>_xlfn.CONCAT("(","${Variables:",C1790,"_kcat}"," * ",C1790," * ",E1790,") / (","${Variables:",C1790,"_km}"," + (",C1790," * ", E1790,"))")</f>
        <v>(${Variables:E3_1_3_1_kcat} * E3_1_3_1 * C04895 * C00001 ) / (${Variables:E3_1_3_1_km} + (E3_1_3_1 * C04895 * C00001 ))</v>
      </c>
      <c r="I1790" s="121" t="str">
        <f>_xlfn.CONCAT("r",A1790,": ",D1790," -&gt; ",F1790," | ",H1790)</f>
        <v>r1789: C04895 + C00001  -&gt; C04874 + C00009 | (${Variables:E3_1_3_1_kcat} * E3_1_3_1 * C04895 * C00001 ) / (${Variables:E3_1_3_1_km} + (E3_1_3_1 * C04895 * C00001 ))</v>
      </c>
    </row>
    <row r="1791" spans="1:9" s="82" customFormat="1" ht="25">
      <c r="A1791" s="116">
        <f t="shared" si="55"/>
        <v>1790</v>
      </c>
      <c r="B1791" s="114" t="s">
        <v>29275</v>
      </c>
      <c r="C1791" s="116" t="str">
        <f t="shared" si="54"/>
        <v>E3_1_3_10</v>
      </c>
      <c r="D1791" s="146" t="s">
        <v>33895</v>
      </c>
      <c r="E1791" s="135" t="s">
        <v>33896</v>
      </c>
      <c r="F1791" s="146" t="s">
        <v>33897</v>
      </c>
      <c r="G1791" s="146" t="s">
        <v>33898</v>
      </c>
      <c r="H1791" s="116" t="str">
        <f>_xlfn.CONCAT("(","${Variables:",C1791,"_kcat}"," * ",C1791," * ",E1791,") / (","${Variables:",C1791,"_km}"," + (",C1791," * ", E1791,"))")</f>
        <v>(${Variables:E3_1_3_10_kcat} * E3_1_3_10 * C00103 * C00001) / (${Variables:E3_1_3_10_km} + (E3_1_3_10 * C00103 * C00001))</v>
      </c>
      <c r="I1791" s="121" t="str">
        <f>_xlfn.CONCAT("r",A1791,": ",D1791," -&gt; ",F1791," | ",H1791)</f>
        <v>r1790: C00103 + C00001 -&gt; C00031 + C00009 | (${Variables:E3_1_3_10_kcat} * E3_1_3_10 * C00103 * C00001) / (${Variables:E3_1_3_10_km} + (E3_1_3_10 * C00103 * C00001))</v>
      </c>
    </row>
    <row r="1792" spans="1:9" s="82" customFormat="1" ht="25">
      <c r="A1792" s="116">
        <f t="shared" si="55"/>
        <v>1791</v>
      </c>
      <c r="B1792" s="114" t="s">
        <v>29275</v>
      </c>
      <c r="C1792" s="116" t="str">
        <f t="shared" si="54"/>
        <v>E3_1_3_10</v>
      </c>
      <c r="D1792" s="146" t="s">
        <v>33895</v>
      </c>
      <c r="E1792" s="135" t="s">
        <v>33896</v>
      </c>
      <c r="F1792" s="146" t="s">
        <v>33899</v>
      </c>
      <c r="G1792" s="146" t="s">
        <v>33900</v>
      </c>
      <c r="H1792" s="116" t="str">
        <f>_xlfn.CONCAT("(","${Variables:",C1792,"_kcat}"," * ",C1792," * ",E1792,") / (","${Variables:",C1792,"_km}"," + (",C1792," * ", E1792,"))")</f>
        <v>(${Variables:E3_1_3_10_kcat} * E3_1_3_10 * C00103 * C00001) / (${Variables:E3_1_3_10_km} + (E3_1_3_10 * C00103 * C00001))</v>
      </c>
      <c r="I1792" s="121" t="str">
        <f>_xlfn.CONCAT("r",A1792,": ",D1792," -&gt; ",F1792," | ",H1792)</f>
        <v>r1791: C00103 + C00001 -&gt; C00267 + C00009 | (${Variables:E3_1_3_10_kcat} * E3_1_3_10 * C00103 * C00001) / (${Variables:E3_1_3_10_km} + (E3_1_3_10 * C00103 * C00001))</v>
      </c>
    </row>
    <row r="1793" spans="1:9" s="82" customFormat="1" ht="25">
      <c r="A1793" s="116">
        <f t="shared" si="55"/>
        <v>1792</v>
      </c>
      <c r="B1793" s="114" t="s">
        <v>29275</v>
      </c>
      <c r="C1793" s="116" t="str">
        <f t="shared" si="54"/>
        <v>E3_1_3_10</v>
      </c>
      <c r="D1793" s="134" t="s">
        <v>33901</v>
      </c>
      <c r="E1793" s="135" t="s">
        <v>33902</v>
      </c>
      <c r="F1793" s="136" t="s">
        <v>33903</v>
      </c>
      <c r="G1793" s="136" t="s">
        <v>33904</v>
      </c>
      <c r="H1793" s="116" t="str">
        <f>_xlfn.CONCAT("(","${Variables:",C1793,"_kcat}"," * ",C1793," * ",E1793,") / (","${Variables:",C1793,"_km}"," + (",C1793," * ", E1793,"))")</f>
        <v>(${Variables:E3_1_3_10_kcat} * E3_1_3_10 * C00103 * C00001) / (${Variables:E3_1_3_10_km} + (E3_1_3_10 * C00103 * C00001))</v>
      </c>
      <c r="I1793" s="121" t="str">
        <f>_xlfn.CONCAT("r",A1793,": ",D1793," -&gt; ",F1793," | ",H1793)</f>
        <v>r1792: C00103 + C00001 -&gt; C00031 + C00009 | (${Variables:E3_1_3_10_kcat} * E3_1_3_10 * C00103 * C00001) / (${Variables:E3_1_3_10_km} + (E3_1_3_10 * C00103 * C00001))</v>
      </c>
    </row>
    <row r="1794" spans="1:9" s="82" customFormat="1" ht="25">
      <c r="A1794" s="116">
        <f t="shared" si="55"/>
        <v>1793</v>
      </c>
      <c r="B1794" s="114" t="s">
        <v>29275</v>
      </c>
      <c r="C1794" s="116" t="str">
        <f t="shared" si="54"/>
        <v>E3_1_3_10</v>
      </c>
      <c r="D1794" s="134" t="s">
        <v>33901</v>
      </c>
      <c r="E1794" s="135" t="s">
        <v>33902</v>
      </c>
      <c r="F1794" s="136" t="s">
        <v>33905</v>
      </c>
      <c r="G1794" s="136" t="s">
        <v>33906</v>
      </c>
      <c r="H1794" s="116" t="str">
        <f>_xlfn.CONCAT("(","${Variables:",C1794,"_kcat}"," * ",C1794," * ",E1794,") / (","${Variables:",C1794,"_km}"," + (",C1794," * ", E1794,"))")</f>
        <v>(${Variables:E3_1_3_10_kcat} * E3_1_3_10 * C00103 * C00001) / (${Variables:E3_1_3_10_km} + (E3_1_3_10 * C00103 * C00001))</v>
      </c>
      <c r="I1794" s="121" t="str">
        <f>_xlfn.CONCAT("r",A1794,": ",D1794," -&gt; ",F1794," | ",H1794)</f>
        <v>r1793: C00103 + C00001 -&gt; C00267 + C00009 | (${Variables:E3_1_3_10_kcat} * E3_1_3_10 * C00103 * C00001) / (${Variables:E3_1_3_10_km} + (E3_1_3_10 * C00103 * C00001))</v>
      </c>
    </row>
    <row r="1795" spans="1:9" s="82" customFormat="1" ht="25">
      <c r="A1795" s="116">
        <f t="shared" si="55"/>
        <v>1794</v>
      </c>
      <c r="B1795" s="114" t="s">
        <v>29276</v>
      </c>
      <c r="C1795" s="116" t="str">
        <f t="shared" ref="C1795:C1858" si="56">CONCATENATE("E",B1795)</f>
        <v>E3_1_3_102</v>
      </c>
      <c r="D1795" s="146" t="s">
        <v>33907</v>
      </c>
      <c r="E1795" s="135" t="s">
        <v>33908</v>
      </c>
      <c r="F1795" s="146" t="s">
        <v>33909</v>
      </c>
      <c r="G1795" s="146" t="s">
        <v>33910</v>
      </c>
      <c r="H1795" s="116" t="str">
        <f>_xlfn.CONCAT("(","${Variables:",C1795,"_kcat}"," * ",C1795," * ",E1795,") / (","${Variables:",C1795,"_km}"," + (",C1795," * ", E1795,"))")</f>
        <v>(${Variables:E3_1_3_102_kcat} * E3_1_3_102 * C00061 * C00001) / (${Variables:E3_1_3_102_km} + (E3_1_3_102 * C00061 * C00001))</v>
      </c>
      <c r="I1795" s="121" t="str">
        <f>_xlfn.CONCAT("r",A1795,": ",D1795," -&gt; ",F1795," | ",H1795)</f>
        <v>r1794: C00061 + C00001 -&gt; C00255 + C00009 | (${Variables:E3_1_3_102_kcat} * E3_1_3_102 * C00061 * C00001) / (${Variables:E3_1_3_102_km} + (E3_1_3_102 * C00061 * C00001))</v>
      </c>
    </row>
    <row r="1796" spans="1:9" s="82" customFormat="1" ht="25">
      <c r="A1796" s="116">
        <f t="shared" ref="A1796:A1859" si="57">A1795+1</f>
        <v>1795</v>
      </c>
      <c r="B1796" s="114" t="s">
        <v>29276</v>
      </c>
      <c r="C1796" s="116" t="str">
        <f t="shared" si="56"/>
        <v>E3_1_3_102</v>
      </c>
      <c r="D1796" s="146" t="s">
        <v>33907</v>
      </c>
      <c r="E1796" s="135" t="s">
        <v>33908</v>
      </c>
      <c r="F1796" s="145" t="s">
        <v>33909</v>
      </c>
      <c r="G1796" s="145" t="s">
        <v>33910</v>
      </c>
      <c r="H1796" s="116" t="str">
        <f>_xlfn.CONCAT("(","${Variables:",C1796,"_kcat}"," * ",C1796," * ",E1796,") / (","${Variables:",C1796,"_km}"," + (",C1796," * ", E1796,"))")</f>
        <v>(${Variables:E3_1_3_102_kcat} * E3_1_3_102 * C00061 * C00001) / (${Variables:E3_1_3_102_km} + (E3_1_3_102 * C00061 * C00001))</v>
      </c>
      <c r="I1796" s="121" t="str">
        <f>_xlfn.CONCAT("r",A1796,": ",D1796," -&gt; ",F1796," | ",H1796)</f>
        <v>r1795: C00061 + C00001 -&gt; C00255 + C00009 | (${Variables:E3_1_3_102_kcat} * E3_1_3_102 * C00061 * C00001) / (${Variables:E3_1_3_102_km} + (E3_1_3_102 * C00061 * C00001))</v>
      </c>
    </row>
    <row r="1797" spans="1:9" s="82" customFormat="1" ht="25">
      <c r="A1797" s="116">
        <f t="shared" si="57"/>
        <v>1796</v>
      </c>
      <c r="B1797" s="114" t="s">
        <v>29276</v>
      </c>
      <c r="C1797" s="116" t="str">
        <f t="shared" si="56"/>
        <v>E3_1_3_102</v>
      </c>
      <c r="D1797" s="146" t="s">
        <v>33907</v>
      </c>
      <c r="E1797" s="135" t="s">
        <v>33908</v>
      </c>
      <c r="F1797" s="145" t="s">
        <v>33909</v>
      </c>
      <c r="G1797" s="145" t="s">
        <v>33910</v>
      </c>
      <c r="H1797" s="116" t="str">
        <f>_xlfn.CONCAT("(","${Variables:",C1797,"_kcat}"," * ",C1797," * ",E1797,") / (","${Variables:",C1797,"_km}"," + (",C1797," * ", E1797,"))")</f>
        <v>(${Variables:E3_1_3_102_kcat} * E3_1_3_102 * C00061 * C00001) / (${Variables:E3_1_3_102_km} + (E3_1_3_102 * C00061 * C00001))</v>
      </c>
      <c r="I1797" s="121" t="str">
        <f>_xlfn.CONCAT("r",A1797,": ",D1797," -&gt; ",F1797," | ",H1797)</f>
        <v>r1796: C00061 + C00001 -&gt; C00255 + C00009 | (${Variables:E3_1_3_102_kcat} * E3_1_3_102 * C00061 * C00001) / (${Variables:E3_1_3_102_km} + (E3_1_3_102 * C00061 * C00001))</v>
      </c>
    </row>
    <row r="1798" spans="1:9" s="82" customFormat="1" ht="25">
      <c r="A1798" s="116">
        <f t="shared" si="57"/>
        <v>1797</v>
      </c>
      <c r="B1798" s="114" t="s">
        <v>29277</v>
      </c>
      <c r="C1798" s="116" t="str">
        <f t="shared" si="56"/>
        <v>E3_1_3_104</v>
      </c>
      <c r="D1798" s="146" t="s">
        <v>33911</v>
      </c>
      <c r="E1798" s="135" t="s">
        <v>33912</v>
      </c>
      <c r="F1798" s="146" t="s">
        <v>33913</v>
      </c>
      <c r="G1798" s="146" t="s">
        <v>33914</v>
      </c>
      <c r="H1798" s="116" t="str">
        <f>_xlfn.CONCAT("(","${Variables:",C1798,"_kcat}"," * ",C1798," * ",E1798,") / (","${Variables:",C1798,"_km}"," + (",C1798," * ", E1798,"))")</f>
        <v>(${Variables:E3_1_3_104_kcat} * E3_1_3_104 * C04454 * C00001 ) / (${Variables:E3_1_3_104_km} + (E3_1_3_104 * C04454 * C00001 ))</v>
      </c>
      <c r="I1798" s="121" t="str">
        <f>_xlfn.CONCAT("r",A1798,": ",D1798," -&gt; ",F1798," | ",H1798)</f>
        <v>r1797: C04454 + C00001  -&gt; C04732 + C00009 | (${Variables:E3_1_3_104_kcat} * E3_1_3_104 * C04454 * C00001 ) / (${Variables:E3_1_3_104_km} + (E3_1_3_104 * C04454 * C00001 ))</v>
      </c>
    </row>
    <row r="1799" spans="1:9" s="82" customFormat="1" ht="25">
      <c r="A1799" s="116">
        <f t="shared" si="57"/>
        <v>1798</v>
      </c>
      <c r="B1799" s="114" t="s">
        <v>29277</v>
      </c>
      <c r="C1799" s="116" t="str">
        <f t="shared" si="56"/>
        <v>E3_1_3_104</v>
      </c>
      <c r="D1799" s="146" t="s">
        <v>33911</v>
      </c>
      <c r="E1799" s="135" t="s">
        <v>33912</v>
      </c>
      <c r="F1799" s="146" t="s">
        <v>33913</v>
      </c>
      <c r="G1799" s="146" t="s">
        <v>33914</v>
      </c>
      <c r="H1799" s="116" t="str">
        <f>_xlfn.CONCAT("(","${Variables:",C1799,"_kcat}"," * ",C1799," * ",E1799,") / (","${Variables:",C1799,"_km}"," + (",C1799," * ", E1799,"))")</f>
        <v>(${Variables:E3_1_3_104_kcat} * E3_1_3_104 * C04454 * C00001 ) / (${Variables:E3_1_3_104_km} + (E3_1_3_104 * C04454 * C00001 ))</v>
      </c>
      <c r="I1799" s="121" t="str">
        <f>_xlfn.CONCAT("r",A1799,": ",D1799," -&gt; ",F1799," | ",H1799)</f>
        <v>r1798: C04454 + C00001  -&gt; C04732 + C00009 | (${Variables:E3_1_3_104_kcat} * E3_1_3_104 * C04454 * C00001 ) / (${Variables:E3_1_3_104_km} + (E3_1_3_104 * C04454 * C00001 ))</v>
      </c>
    </row>
    <row r="1800" spans="1:9" s="82" customFormat="1" ht="25">
      <c r="A1800" s="116">
        <f t="shared" si="57"/>
        <v>1799</v>
      </c>
      <c r="B1800" s="114" t="s">
        <v>29278</v>
      </c>
      <c r="C1800" s="116" t="str">
        <f t="shared" si="56"/>
        <v>E3_1_3_108</v>
      </c>
      <c r="D1800" s="146" t="s">
        <v>33915</v>
      </c>
      <c r="E1800" s="135" t="s">
        <v>33916</v>
      </c>
      <c r="F1800" s="146" t="s">
        <v>33917</v>
      </c>
      <c r="G1800" s="146" t="s">
        <v>33918</v>
      </c>
      <c r="H1800" s="116" t="str">
        <f>_xlfn.CONCAT("(","${Variables:",C1800,"_kcat}"," * ",C1800," * ",E1800,") / (","${Variables:",C1800,"_km}"," + (",C1800," * ", E1800,"))")</f>
        <v>(${Variables:E3_1_3_108_kcat} * E3_1_3_108 * C00006 * C00001) / (${Variables:E3_1_3_108_km} + (E3_1_3_108 * C00006 * C00001))</v>
      </c>
      <c r="I1800" s="121" t="str">
        <f>_xlfn.CONCAT("r",A1800,": ",D1800," -&gt; ",F1800," | ",H1800)</f>
        <v>r1799: C00006 + C00001 -&gt; C00009 + C00003 | (${Variables:E3_1_3_108_kcat} * E3_1_3_108 * C00006 * C00001) / (${Variables:E3_1_3_108_km} + (E3_1_3_108 * C00006 * C00001))</v>
      </c>
    </row>
    <row r="1801" spans="1:9" s="82" customFormat="1" ht="25">
      <c r="A1801" s="116">
        <f t="shared" si="57"/>
        <v>1800</v>
      </c>
      <c r="B1801" s="114" t="s">
        <v>29278</v>
      </c>
      <c r="C1801" s="116" t="str">
        <f t="shared" si="56"/>
        <v>E3_1_3_108</v>
      </c>
      <c r="D1801" s="146" t="s">
        <v>33919</v>
      </c>
      <c r="E1801" s="135" t="s">
        <v>33920</v>
      </c>
      <c r="F1801" s="146" t="s">
        <v>33921</v>
      </c>
      <c r="G1801" s="146" t="s">
        <v>33922</v>
      </c>
      <c r="H1801" s="116" t="str">
        <f>_xlfn.CONCAT("(","${Variables:",C1801,"_kcat}"," * ",C1801," * ",E1801,") / (","${Variables:",C1801,"_km}"," + (",C1801," * ", E1801,"))")</f>
        <v>(${Variables:E3_1_3_108_kcat} * E3_1_3_108 * C00005 * C00001) / (${Variables:E3_1_3_108_km} + (E3_1_3_108 * C00005 * C00001))</v>
      </c>
      <c r="I1801" s="121" t="str">
        <f>_xlfn.CONCAT("r",A1801,": ",D1801," -&gt; ",F1801," | ",H1801)</f>
        <v>r1800: C00005 + C00001 -&gt; C00004 + C00009 | (${Variables:E3_1_3_108_kcat} * E3_1_3_108 * C00005 * C00001) / (${Variables:E3_1_3_108_km} + (E3_1_3_108 * C00005 * C00001))</v>
      </c>
    </row>
    <row r="1802" spans="1:9" s="82" customFormat="1" ht="25">
      <c r="A1802" s="116">
        <f t="shared" si="57"/>
        <v>1801</v>
      </c>
      <c r="B1802" s="114" t="s">
        <v>29279</v>
      </c>
      <c r="C1802" s="116" t="str">
        <f t="shared" si="56"/>
        <v>E3_1_3_11</v>
      </c>
      <c r="D1802" s="146" t="s">
        <v>33923</v>
      </c>
      <c r="E1802" s="135" t="s">
        <v>33924</v>
      </c>
      <c r="F1802" s="146" t="s">
        <v>33925</v>
      </c>
      <c r="G1802" s="146" t="s">
        <v>33926</v>
      </c>
      <c r="H1802" s="116" t="str">
        <f>_xlfn.CONCAT("(","${Variables:",C1802,"_kcat}"," * ",C1802," * ",E1802,") / (","${Variables:",C1802,"_km}"," + (",C1802," * ", E1802,"))")</f>
        <v>(${Variables:E3_1_3_11_kcat} * E3_1_3_11 * C00354 * C00001) / (${Variables:E3_1_3_11_km} + (E3_1_3_11 * C00354 * C00001))</v>
      </c>
      <c r="I1802" s="121" t="str">
        <f>_xlfn.CONCAT("r",A1802,": ",D1802," -&gt; ",F1802," | ",H1802)</f>
        <v>r1801: C00354 + C00001 -&gt; C00085 + C00009 | (${Variables:E3_1_3_11_kcat} * E3_1_3_11 * C00354 * C00001) / (${Variables:E3_1_3_11_km} + (E3_1_3_11 * C00354 * C00001))</v>
      </c>
    </row>
    <row r="1803" spans="1:9" s="82" customFormat="1" ht="25">
      <c r="A1803" s="116">
        <f t="shared" si="57"/>
        <v>1802</v>
      </c>
      <c r="B1803" s="114" t="s">
        <v>29279</v>
      </c>
      <c r="C1803" s="116" t="str">
        <f t="shared" si="56"/>
        <v>E3_1_3_11</v>
      </c>
      <c r="D1803" s="146" t="s">
        <v>33927</v>
      </c>
      <c r="E1803" s="135" t="s">
        <v>33928</v>
      </c>
      <c r="F1803" s="146" t="s">
        <v>33929</v>
      </c>
      <c r="G1803" s="146" t="s">
        <v>33930</v>
      </c>
      <c r="H1803" s="116" t="str">
        <f>_xlfn.CONCAT("(","${Variables:",C1803,"_kcat}"," * ",C1803," * ",E1803,") / (","${Variables:",C1803,"_km}"," + (",C1803," * ", E1803,"))")</f>
        <v>(${Variables:E3_1_3_11_kcat} * E3_1_3_11 * C05378 * C00001) / (${Variables:E3_1_3_11_km} + (E3_1_3_11 * C05378 * C00001))</v>
      </c>
      <c r="I1803" s="121" t="str">
        <f>_xlfn.CONCAT("r",A1803,": ",D1803," -&gt; ",F1803," | ",H1803)</f>
        <v>r1802: C05378 + C00001 -&gt; C05345 + C00009 | (${Variables:E3_1_3_11_kcat} * E3_1_3_11 * C05378 * C00001) / (${Variables:E3_1_3_11_km} + (E3_1_3_11 * C05378 * C00001))</v>
      </c>
    </row>
    <row r="1804" spans="1:9" s="82" customFormat="1" ht="25">
      <c r="A1804" s="116">
        <f t="shared" si="57"/>
        <v>1803</v>
      </c>
      <c r="B1804" s="114" t="s">
        <v>29279</v>
      </c>
      <c r="C1804" s="116" t="str">
        <f t="shared" si="56"/>
        <v>E3_1_3_11</v>
      </c>
      <c r="D1804" s="146" t="s">
        <v>33931</v>
      </c>
      <c r="E1804" s="135" t="s">
        <v>33932</v>
      </c>
      <c r="F1804" s="146" t="s">
        <v>33933</v>
      </c>
      <c r="G1804" s="146" t="s">
        <v>33934</v>
      </c>
      <c r="H1804" s="116" t="str">
        <f>_xlfn.CONCAT("(","${Variables:",C1804,"_kcat}"," * ",C1804," * ",E1804,") / (","${Variables:",C1804,"_km}"," + (",C1804," * ", E1804,"))")</f>
        <v>(${Variables:E3_1_3_11_kcat} * E3_1_3_11 * C00447 * C00001) / (${Variables:E3_1_3_11_km} + (E3_1_3_11 * C00447 * C00001))</v>
      </c>
      <c r="I1804" s="121" t="str">
        <f>_xlfn.CONCAT("r",A1804,": ",D1804," -&gt; ",F1804," | ",H1804)</f>
        <v>r1803: C00447 + C00001 -&gt; C05382 + C00009 | (${Variables:E3_1_3_11_kcat} * E3_1_3_11 * C00447 * C00001) / (${Variables:E3_1_3_11_km} + (E3_1_3_11 * C00447 * C00001))</v>
      </c>
    </row>
    <row r="1805" spans="1:9" s="82" customFormat="1" ht="25">
      <c r="A1805" s="116">
        <f t="shared" si="57"/>
        <v>1804</v>
      </c>
      <c r="B1805" s="114" t="s">
        <v>29279</v>
      </c>
      <c r="C1805" s="116" t="str">
        <f t="shared" si="56"/>
        <v>E3_1_3_11</v>
      </c>
      <c r="D1805" s="146" t="s">
        <v>33923</v>
      </c>
      <c r="E1805" s="135" t="s">
        <v>33924</v>
      </c>
      <c r="F1805" s="146" t="s">
        <v>33925</v>
      </c>
      <c r="G1805" s="146" t="s">
        <v>33926</v>
      </c>
      <c r="H1805" s="116" t="str">
        <f>_xlfn.CONCAT("(","${Variables:",C1805,"_kcat}"," * ",C1805," * ",E1805,") / (","${Variables:",C1805,"_km}"," + (",C1805," * ", E1805,"))")</f>
        <v>(${Variables:E3_1_3_11_kcat} * E3_1_3_11 * C00354 * C00001) / (${Variables:E3_1_3_11_km} + (E3_1_3_11 * C00354 * C00001))</v>
      </c>
      <c r="I1805" s="121" t="str">
        <f>_xlfn.CONCAT("r",A1805,": ",D1805," -&gt; ",F1805," | ",H1805)</f>
        <v>r1804: C00354 + C00001 -&gt; C00085 + C00009 | (${Variables:E3_1_3_11_kcat} * E3_1_3_11 * C00354 * C00001) / (${Variables:E3_1_3_11_km} + (E3_1_3_11 * C00354 * C00001))</v>
      </c>
    </row>
    <row r="1806" spans="1:9" s="82" customFormat="1" ht="25">
      <c r="A1806" s="116">
        <f t="shared" si="57"/>
        <v>1805</v>
      </c>
      <c r="B1806" s="114" t="s">
        <v>29279</v>
      </c>
      <c r="C1806" s="116" t="str">
        <f t="shared" si="56"/>
        <v>E3_1_3_11</v>
      </c>
      <c r="D1806" s="146" t="s">
        <v>33927</v>
      </c>
      <c r="E1806" s="135" t="s">
        <v>33928</v>
      </c>
      <c r="F1806" s="146" t="s">
        <v>33929</v>
      </c>
      <c r="G1806" s="146" t="s">
        <v>33930</v>
      </c>
      <c r="H1806" s="116" t="str">
        <f>_xlfn.CONCAT("(","${Variables:",C1806,"_kcat}"," * ",C1806," * ",E1806,") / (","${Variables:",C1806,"_km}"," + (",C1806," * ", E1806,"))")</f>
        <v>(${Variables:E3_1_3_11_kcat} * E3_1_3_11 * C05378 * C00001) / (${Variables:E3_1_3_11_km} + (E3_1_3_11 * C05378 * C00001))</v>
      </c>
      <c r="I1806" s="121" t="str">
        <f>_xlfn.CONCAT("r",A1806,": ",D1806," -&gt; ",F1806," | ",H1806)</f>
        <v>r1805: C05378 + C00001 -&gt; C05345 + C00009 | (${Variables:E3_1_3_11_kcat} * E3_1_3_11 * C05378 * C00001) / (${Variables:E3_1_3_11_km} + (E3_1_3_11 * C05378 * C00001))</v>
      </c>
    </row>
    <row r="1807" spans="1:9" s="82" customFormat="1" ht="25">
      <c r="A1807" s="116">
        <f t="shared" si="57"/>
        <v>1806</v>
      </c>
      <c r="B1807" s="114" t="s">
        <v>29279</v>
      </c>
      <c r="C1807" s="116" t="str">
        <f t="shared" si="56"/>
        <v>E3_1_3_11</v>
      </c>
      <c r="D1807" s="146" t="s">
        <v>33931</v>
      </c>
      <c r="E1807" s="135" t="s">
        <v>33932</v>
      </c>
      <c r="F1807" s="146" t="s">
        <v>33933</v>
      </c>
      <c r="G1807" s="146" t="s">
        <v>33934</v>
      </c>
      <c r="H1807" s="116" t="str">
        <f>_xlfn.CONCAT("(","${Variables:",C1807,"_kcat}"," * ",C1807," * ",E1807,") / (","${Variables:",C1807,"_km}"," + (",C1807," * ", E1807,"))")</f>
        <v>(${Variables:E3_1_3_11_kcat} * E3_1_3_11 * C00447 * C00001) / (${Variables:E3_1_3_11_km} + (E3_1_3_11 * C00447 * C00001))</v>
      </c>
      <c r="I1807" s="121" t="str">
        <f>_xlfn.CONCAT("r",A1807,": ",D1807," -&gt; ",F1807," | ",H1807)</f>
        <v>r1806: C00447 + C00001 -&gt; C05382 + C00009 | (${Variables:E3_1_3_11_kcat} * E3_1_3_11 * C00447 * C00001) / (${Variables:E3_1_3_11_km} + (E3_1_3_11 * C00447 * C00001))</v>
      </c>
    </row>
    <row r="1808" spans="1:9" s="82" customFormat="1" ht="25">
      <c r="A1808" s="116">
        <f t="shared" si="57"/>
        <v>1807</v>
      </c>
      <c r="B1808" s="114" t="s">
        <v>29279</v>
      </c>
      <c r="C1808" s="116" t="str">
        <f t="shared" si="56"/>
        <v>E3_1_3_11</v>
      </c>
      <c r="D1808" s="146" t="s">
        <v>33923</v>
      </c>
      <c r="E1808" s="135" t="s">
        <v>33924</v>
      </c>
      <c r="F1808" s="146" t="s">
        <v>33925</v>
      </c>
      <c r="G1808" s="146" t="s">
        <v>33926</v>
      </c>
      <c r="H1808" s="116" t="str">
        <f>_xlfn.CONCAT("(","${Variables:",C1808,"_kcat}"," * ",C1808," * ",E1808,") / (","${Variables:",C1808,"_km}"," + (",C1808," * ", E1808,"))")</f>
        <v>(${Variables:E3_1_3_11_kcat} * E3_1_3_11 * C00354 * C00001) / (${Variables:E3_1_3_11_km} + (E3_1_3_11 * C00354 * C00001))</v>
      </c>
      <c r="I1808" s="121" t="str">
        <f>_xlfn.CONCAT("r",A1808,": ",D1808," -&gt; ",F1808," | ",H1808)</f>
        <v>r1807: C00354 + C00001 -&gt; C00085 + C00009 | (${Variables:E3_1_3_11_kcat} * E3_1_3_11 * C00354 * C00001) / (${Variables:E3_1_3_11_km} + (E3_1_3_11 * C00354 * C00001))</v>
      </c>
    </row>
    <row r="1809" spans="1:9" s="82" customFormat="1" ht="25">
      <c r="A1809" s="116">
        <f t="shared" si="57"/>
        <v>1808</v>
      </c>
      <c r="B1809" s="114" t="s">
        <v>29279</v>
      </c>
      <c r="C1809" s="116" t="str">
        <f t="shared" si="56"/>
        <v>E3_1_3_11</v>
      </c>
      <c r="D1809" s="146" t="s">
        <v>33927</v>
      </c>
      <c r="E1809" s="135" t="s">
        <v>33928</v>
      </c>
      <c r="F1809" s="146" t="s">
        <v>33929</v>
      </c>
      <c r="G1809" s="146" t="s">
        <v>33930</v>
      </c>
      <c r="H1809" s="116" t="str">
        <f>_xlfn.CONCAT("(","${Variables:",C1809,"_kcat}"," * ",C1809," * ",E1809,") / (","${Variables:",C1809,"_km}"," + (",C1809," * ", E1809,"))")</f>
        <v>(${Variables:E3_1_3_11_kcat} * E3_1_3_11 * C05378 * C00001) / (${Variables:E3_1_3_11_km} + (E3_1_3_11 * C05378 * C00001))</v>
      </c>
      <c r="I1809" s="121" t="str">
        <f>_xlfn.CONCAT("r",A1809,": ",D1809," -&gt; ",F1809," | ",H1809)</f>
        <v>r1808: C05378 + C00001 -&gt; C05345 + C00009 | (${Variables:E3_1_3_11_kcat} * E3_1_3_11 * C05378 * C00001) / (${Variables:E3_1_3_11_km} + (E3_1_3_11 * C05378 * C00001))</v>
      </c>
    </row>
    <row r="1810" spans="1:9" s="82" customFormat="1" ht="25">
      <c r="A1810" s="116">
        <f t="shared" si="57"/>
        <v>1809</v>
      </c>
      <c r="B1810" s="114" t="s">
        <v>29279</v>
      </c>
      <c r="C1810" s="116" t="str">
        <f t="shared" si="56"/>
        <v>E3_1_3_11</v>
      </c>
      <c r="D1810" s="146" t="s">
        <v>33931</v>
      </c>
      <c r="E1810" s="135" t="s">
        <v>33932</v>
      </c>
      <c r="F1810" s="146" t="s">
        <v>33933</v>
      </c>
      <c r="G1810" s="146" t="s">
        <v>33934</v>
      </c>
      <c r="H1810" s="116" t="str">
        <f>_xlfn.CONCAT("(","${Variables:",C1810,"_kcat}"," * ",C1810," * ",E1810,") / (","${Variables:",C1810,"_km}"," + (",C1810," * ", E1810,"))")</f>
        <v>(${Variables:E3_1_3_11_kcat} * E3_1_3_11 * C00447 * C00001) / (${Variables:E3_1_3_11_km} + (E3_1_3_11 * C00447 * C00001))</v>
      </c>
      <c r="I1810" s="121" t="str">
        <f>_xlfn.CONCAT("r",A1810,": ",D1810," -&gt; ",F1810," | ",H1810)</f>
        <v>r1809: C00447 + C00001 -&gt; C05382 + C00009 | (${Variables:E3_1_3_11_kcat} * E3_1_3_11 * C00447 * C00001) / (${Variables:E3_1_3_11_km} + (E3_1_3_11 * C00447 * C00001))</v>
      </c>
    </row>
    <row r="1811" spans="1:9" s="82" customFormat="1" ht="25">
      <c r="A1811" s="116">
        <f t="shared" si="57"/>
        <v>1810</v>
      </c>
      <c r="B1811" s="114" t="s">
        <v>29279</v>
      </c>
      <c r="C1811" s="116" t="str">
        <f t="shared" si="56"/>
        <v>E3_1_3_11</v>
      </c>
      <c r="D1811" s="146" t="s">
        <v>33923</v>
      </c>
      <c r="E1811" s="135" t="s">
        <v>33924</v>
      </c>
      <c r="F1811" s="146" t="s">
        <v>33925</v>
      </c>
      <c r="G1811" s="146" t="s">
        <v>33926</v>
      </c>
      <c r="H1811" s="116" t="str">
        <f>_xlfn.CONCAT("(","${Variables:",C1811,"_kcat}"," * ",C1811," * ",E1811,") / (","${Variables:",C1811,"_km}"," + (",C1811," * ", E1811,"))")</f>
        <v>(${Variables:E3_1_3_11_kcat} * E3_1_3_11 * C00354 * C00001) / (${Variables:E3_1_3_11_km} + (E3_1_3_11 * C00354 * C00001))</v>
      </c>
      <c r="I1811" s="121" t="str">
        <f>_xlfn.CONCAT("r",A1811,": ",D1811," -&gt; ",F1811," | ",H1811)</f>
        <v>r1810: C00354 + C00001 -&gt; C00085 + C00009 | (${Variables:E3_1_3_11_kcat} * E3_1_3_11 * C00354 * C00001) / (${Variables:E3_1_3_11_km} + (E3_1_3_11 * C00354 * C00001))</v>
      </c>
    </row>
    <row r="1812" spans="1:9" s="82" customFormat="1" ht="25">
      <c r="A1812" s="116">
        <f t="shared" si="57"/>
        <v>1811</v>
      </c>
      <c r="B1812" s="114" t="s">
        <v>29279</v>
      </c>
      <c r="C1812" s="116" t="str">
        <f t="shared" si="56"/>
        <v>E3_1_3_11</v>
      </c>
      <c r="D1812" s="146" t="s">
        <v>33927</v>
      </c>
      <c r="E1812" s="135" t="s">
        <v>33928</v>
      </c>
      <c r="F1812" s="146" t="s">
        <v>33929</v>
      </c>
      <c r="G1812" s="146" t="s">
        <v>33930</v>
      </c>
      <c r="H1812" s="116" t="str">
        <f>_xlfn.CONCAT("(","${Variables:",C1812,"_kcat}"," * ",C1812," * ",E1812,") / (","${Variables:",C1812,"_km}"," + (",C1812," * ", E1812,"))")</f>
        <v>(${Variables:E3_1_3_11_kcat} * E3_1_3_11 * C05378 * C00001) / (${Variables:E3_1_3_11_km} + (E3_1_3_11 * C05378 * C00001))</v>
      </c>
      <c r="I1812" s="121" t="str">
        <f>_xlfn.CONCAT("r",A1812,": ",D1812," -&gt; ",F1812," | ",H1812)</f>
        <v>r1811: C05378 + C00001 -&gt; C05345 + C00009 | (${Variables:E3_1_3_11_kcat} * E3_1_3_11 * C05378 * C00001) / (${Variables:E3_1_3_11_km} + (E3_1_3_11 * C05378 * C00001))</v>
      </c>
    </row>
    <row r="1813" spans="1:9" s="82" customFormat="1" ht="25">
      <c r="A1813" s="116">
        <f t="shared" si="57"/>
        <v>1812</v>
      </c>
      <c r="B1813" s="114" t="s">
        <v>29279</v>
      </c>
      <c r="C1813" s="116" t="str">
        <f t="shared" si="56"/>
        <v>E3_1_3_11</v>
      </c>
      <c r="D1813" s="146" t="s">
        <v>33931</v>
      </c>
      <c r="E1813" s="135" t="s">
        <v>33932</v>
      </c>
      <c r="F1813" s="146" t="s">
        <v>33933</v>
      </c>
      <c r="G1813" s="146" t="s">
        <v>33934</v>
      </c>
      <c r="H1813" s="116" t="str">
        <f>_xlfn.CONCAT("(","${Variables:",C1813,"_kcat}"," * ",C1813," * ",E1813,") / (","${Variables:",C1813,"_km}"," + (",C1813," * ", E1813,"))")</f>
        <v>(${Variables:E3_1_3_11_kcat} * E3_1_3_11 * C00447 * C00001) / (${Variables:E3_1_3_11_km} + (E3_1_3_11 * C00447 * C00001))</v>
      </c>
      <c r="I1813" s="121" t="str">
        <f>_xlfn.CONCAT("r",A1813,": ",D1813," -&gt; ",F1813," | ",H1813)</f>
        <v>r1812: C00447 + C00001 -&gt; C05382 + C00009 | (${Variables:E3_1_3_11_kcat} * E3_1_3_11 * C00447 * C00001) / (${Variables:E3_1_3_11_km} + (E3_1_3_11 * C00447 * C00001))</v>
      </c>
    </row>
    <row r="1814" spans="1:9" s="82" customFormat="1" ht="25">
      <c r="A1814" s="116">
        <f t="shared" si="57"/>
        <v>1813</v>
      </c>
      <c r="B1814" s="114" t="s">
        <v>29279</v>
      </c>
      <c r="C1814" s="116" t="str">
        <f t="shared" si="56"/>
        <v>E3_1_3_11</v>
      </c>
      <c r="D1814" s="146" t="s">
        <v>33923</v>
      </c>
      <c r="E1814" s="135" t="s">
        <v>33924</v>
      </c>
      <c r="F1814" s="146" t="s">
        <v>33925</v>
      </c>
      <c r="G1814" s="146" t="s">
        <v>33926</v>
      </c>
      <c r="H1814" s="116" t="str">
        <f>_xlfn.CONCAT("(","${Variables:",C1814,"_kcat}"," * ",C1814," * ",E1814,") / (","${Variables:",C1814,"_km}"," + (",C1814," * ", E1814,"))")</f>
        <v>(${Variables:E3_1_3_11_kcat} * E3_1_3_11 * C00354 * C00001) / (${Variables:E3_1_3_11_km} + (E3_1_3_11 * C00354 * C00001))</v>
      </c>
      <c r="I1814" s="121" t="str">
        <f>_xlfn.CONCAT("r",A1814,": ",D1814," -&gt; ",F1814," | ",H1814)</f>
        <v>r1813: C00354 + C00001 -&gt; C00085 + C00009 | (${Variables:E3_1_3_11_kcat} * E3_1_3_11 * C00354 * C00001) / (${Variables:E3_1_3_11_km} + (E3_1_3_11 * C00354 * C00001))</v>
      </c>
    </row>
    <row r="1815" spans="1:9" s="82" customFormat="1" ht="25">
      <c r="A1815" s="116">
        <f t="shared" si="57"/>
        <v>1814</v>
      </c>
      <c r="B1815" s="114" t="s">
        <v>29279</v>
      </c>
      <c r="C1815" s="116" t="str">
        <f t="shared" si="56"/>
        <v>E3_1_3_11</v>
      </c>
      <c r="D1815" s="146" t="s">
        <v>33927</v>
      </c>
      <c r="E1815" s="135" t="s">
        <v>33928</v>
      </c>
      <c r="F1815" s="146" t="s">
        <v>33929</v>
      </c>
      <c r="G1815" s="146" t="s">
        <v>33930</v>
      </c>
      <c r="H1815" s="116" t="str">
        <f>_xlfn.CONCAT("(","${Variables:",C1815,"_kcat}"," * ",C1815," * ",E1815,") / (","${Variables:",C1815,"_km}"," + (",C1815," * ", E1815,"))")</f>
        <v>(${Variables:E3_1_3_11_kcat} * E3_1_3_11 * C05378 * C00001) / (${Variables:E3_1_3_11_km} + (E3_1_3_11 * C05378 * C00001))</v>
      </c>
      <c r="I1815" s="121" t="str">
        <f>_xlfn.CONCAT("r",A1815,": ",D1815," -&gt; ",F1815," | ",H1815)</f>
        <v>r1814: C05378 + C00001 -&gt; C05345 + C00009 | (${Variables:E3_1_3_11_kcat} * E3_1_3_11 * C05378 * C00001) / (${Variables:E3_1_3_11_km} + (E3_1_3_11 * C05378 * C00001))</v>
      </c>
    </row>
    <row r="1816" spans="1:9" s="82" customFormat="1" ht="25">
      <c r="A1816" s="116">
        <f t="shared" si="57"/>
        <v>1815</v>
      </c>
      <c r="B1816" s="114" t="s">
        <v>29279</v>
      </c>
      <c r="C1816" s="116" t="str">
        <f t="shared" si="56"/>
        <v>E3_1_3_11</v>
      </c>
      <c r="D1816" s="146" t="s">
        <v>33931</v>
      </c>
      <c r="E1816" s="135" t="s">
        <v>33932</v>
      </c>
      <c r="F1816" s="146" t="s">
        <v>33933</v>
      </c>
      <c r="G1816" s="146" t="s">
        <v>33934</v>
      </c>
      <c r="H1816" s="116" t="str">
        <f>_xlfn.CONCAT("(","${Variables:",C1816,"_kcat}"," * ",C1816," * ",E1816,") / (","${Variables:",C1816,"_km}"," + (",C1816," * ", E1816,"))")</f>
        <v>(${Variables:E3_1_3_11_kcat} * E3_1_3_11 * C00447 * C00001) / (${Variables:E3_1_3_11_km} + (E3_1_3_11 * C00447 * C00001))</v>
      </c>
      <c r="I1816" s="121" t="str">
        <f>_xlfn.CONCAT("r",A1816,": ",D1816," -&gt; ",F1816," | ",H1816)</f>
        <v>r1815: C00447 + C00001 -&gt; C05382 + C00009 | (${Variables:E3_1_3_11_kcat} * E3_1_3_11 * C00447 * C00001) / (${Variables:E3_1_3_11_km} + (E3_1_3_11 * C00447 * C00001))</v>
      </c>
    </row>
    <row r="1817" spans="1:9" s="82" customFormat="1" ht="25">
      <c r="A1817" s="116">
        <f t="shared" si="57"/>
        <v>1816</v>
      </c>
      <c r="B1817" s="114" t="s">
        <v>29280</v>
      </c>
      <c r="C1817" s="116" t="str">
        <f t="shared" si="56"/>
        <v>E3_1_3_12</v>
      </c>
      <c r="D1817" s="134" t="s">
        <v>33935</v>
      </c>
      <c r="E1817" s="135" t="s">
        <v>33936</v>
      </c>
      <c r="F1817" s="146" t="s">
        <v>33937</v>
      </c>
      <c r="G1817" s="146" t="s">
        <v>33938</v>
      </c>
      <c r="H1817" s="116" t="str">
        <f>_xlfn.CONCAT("(","${Variables:",C1817,"_kcat}"," * ",C1817," * ",E1817,") / (","${Variables:",C1817,"_km}"," + (",C1817," * ", E1817,"))")</f>
        <v>(${Variables:E3_1_3_12_kcat} * E3_1_3_12 * C00689 * C00001) / (${Variables:E3_1_3_12_km} + (E3_1_3_12 * C00689 * C00001))</v>
      </c>
      <c r="I1817" s="121" t="str">
        <f>_xlfn.CONCAT("r",A1817,": ",D1817," -&gt; ",F1817," | ",H1817)</f>
        <v>r1816: C00689 + C00001 -&gt; C01083 + C00009 | (${Variables:E3_1_3_12_kcat} * E3_1_3_12 * C00689 * C00001) / (${Variables:E3_1_3_12_km} + (E3_1_3_12 * C00689 * C00001))</v>
      </c>
    </row>
    <row r="1818" spans="1:9" s="82" customFormat="1" ht="25">
      <c r="A1818" s="116">
        <f t="shared" si="57"/>
        <v>1817</v>
      </c>
      <c r="B1818" s="114" t="s">
        <v>29280</v>
      </c>
      <c r="C1818" s="116" t="str">
        <f t="shared" si="56"/>
        <v>E3_1_3_12</v>
      </c>
      <c r="D1818" s="134" t="s">
        <v>33939</v>
      </c>
      <c r="E1818" s="135" t="s">
        <v>33940</v>
      </c>
      <c r="F1818" s="146" t="s">
        <v>33941</v>
      </c>
      <c r="G1818" s="146" t="s">
        <v>33942</v>
      </c>
      <c r="H1818" s="116" t="str">
        <f>_xlfn.CONCAT("(","${Variables:",C1818,"_kcat}"," * ",C1818," * ",E1818,") / (","${Variables:",C1818,"_km}"," + (",C1818," * ", E1818,"))")</f>
        <v>(${Variables:E3_1_3_12_kcat} * E3_1_3_12 * G09795 * C00001 ) / (${Variables:E3_1_3_12_km} + (E3_1_3_12 * G09795 * C00001 ))</v>
      </c>
      <c r="I1818" s="121" t="str">
        <f>_xlfn.CONCAT("r",A1818,": ",D1818," -&gt; ",F1818," | ",H1818)</f>
        <v>r1817: G09795 + C00001  -&gt; G00293 + C00009 | (${Variables:E3_1_3_12_kcat} * E3_1_3_12 * G09795 * C00001 ) / (${Variables:E3_1_3_12_km} + (E3_1_3_12 * G09795 * C00001 ))</v>
      </c>
    </row>
    <row r="1819" spans="1:9" s="82" customFormat="1" ht="25">
      <c r="A1819" s="116">
        <f t="shared" si="57"/>
        <v>1818</v>
      </c>
      <c r="B1819" s="114" t="s">
        <v>29281</v>
      </c>
      <c r="C1819" s="116" t="str">
        <f t="shared" si="56"/>
        <v>E3_1_3_15</v>
      </c>
      <c r="D1819" s="134" t="s">
        <v>33943</v>
      </c>
      <c r="E1819" s="135" t="s">
        <v>33944</v>
      </c>
      <c r="F1819" s="146" t="s">
        <v>33945</v>
      </c>
      <c r="G1819" s="146" t="s">
        <v>33946</v>
      </c>
      <c r="H1819" s="116" t="str">
        <f>_xlfn.CONCAT("(","${Variables:",C1819,"_kcat}"," * ",C1819," * ",E1819,") / (","${Variables:",C1819,"_km}"," + (",C1819," * ", E1819,"))")</f>
        <v>(${Variables:E3_1_3_15_kcat} * E3_1_3_15 * C01100 * C00001 ) / (${Variables:E3_1_3_15_km} + (E3_1_3_15 * C01100 * C00001 ))</v>
      </c>
      <c r="I1819" s="121" t="str">
        <f>_xlfn.CONCAT("r",A1819,": ",D1819," -&gt; ",F1819," | ",H1819)</f>
        <v>r1818: C01100 + C00001  -&gt; C00860 + C00009 | (${Variables:E3_1_3_15_kcat} * E3_1_3_15 * C01100 * C00001 ) / (${Variables:E3_1_3_15_km} + (E3_1_3_15 * C01100 * C00001 ))</v>
      </c>
    </row>
    <row r="1820" spans="1:9" s="82" customFormat="1" ht="25">
      <c r="A1820" s="116">
        <f t="shared" si="57"/>
        <v>1819</v>
      </c>
      <c r="B1820" s="114" t="s">
        <v>29281</v>
      </c>
      <c r="C1820" s="116" t="str">
        <f t="shared" si="56"/>
        <v>E3_1_3_15</v>
      </c>
      <c r="D1820" s="134" t="s">
        <v>33943</v>
      </c>
      <c r="E1820" s="135" t="s">
        <v>33944</v>
      </c>
      <c r="F1820" s="146" t="s">
        <v>33945</v>
      </c>
      <c r="G1820" s="146" t="s">
        <v>33946</v>
      </c>
      <c r="H1820" s="116" t="str">
        <f>_xlfn.CONCAT("(","${Variables:",C1820,"_kcat}"," * ",C1820," * ",E1820,") / (","${Variables:",C1820,"_km}"," + (",C1820," * ", E1820,"))")</f>
        <v>(${Variables:E3_1_3_15_kcat} * E3_1_3_15 * C01100 * C00001 ) / (${Variables:E3_1_3_15_km} + (E3_1_3_15 * C01100 * C00001 ))</v>
      </c>
      <c r="I1820" s="121" t="str">
        <f>_xlfn.CONCAT("r",A1820,": ",D1820," -&gt; ",F1820," | ",H1820)</f>
        <v>r1819: C01100 + C00001  -&gt; C00860 + C00009 | (${Variables:E3_1_3_15_kcat} * E3_1_3_15 * C01100 * C00001 ) / (${Variables:E3_1_3_15_km} + (E3_1_3_15 * C01100 * C00001 ))</v>
      </c>
    </row>
    <row r="1821" spans="1:9" s="82" customFormat="1" ht="25">
      <c r="A1821" s="116">
        <f t="shared" si="57"/>
        <v>1820</v>
      </c>
      <c r="B1821" s="114" t="s">
        <v>29282</v>
      </c>
      <c r="C1821" s="116" t="str">
        <f t="shared" si="56"/>
        <v>E3_1_3_16</v>
      </c>
      <c r="D1821" s="146" t="s">
        <v>33947</v>
      </c>
      <c r="E1821" s="135" t="s">
        <v>33948</v>
      </c>
      <c r="F1821" s="146" t="s">
        <v>33949</v>
      </c>
      <c r="G1821" s="146" t="s">
        <v>33950</v>
      </c>
      <c r="H1821" s="116" t="str">
        <f>_xlfn.CONCAT("(","${Variables:",C1821,"_kcat}"," * ",C1821," * ",E1821,") / (","${Variables:",C1821,"_km}"," + (",C1821," * ", E1821,"))")</f>
        <v>(${Variables:E3_1_3_16_kcat} * E3_1_3_16 * C00562 * C00001) / (${Variables:E3_1_3_16_km} + (E3_1_3_16 * C00562 * C00001))</v>
      </c>
      <c r="I1821" s="121" t="str">
        <f>_xlfn.CONCAT("r",A1821,": ",D1821," -&gt; ",F1821," | ",H1821)</f>
        <v>r1820: C00562 + C00001 -&gt; C00017 + C00009 | (${Variables:E3_1_3_16_kcat} * E3_1_3_16 * C00562 * C00001) / (${Variables:E3_1_3_16_km} + (E3_1_3_16 * C00562 * C00001))</v>
      </c>
    </row>
    <row r="1822" spans="1:9" s="82" customFormat="1" ht="25">
      <c r="A1822" s="116">
        <f t="shared" si="57"/>
        <v>1821</v>
      </c>
      <c r="B1822" s="114" t="s">
        <v>29282</v>
      </c>
      <c r="C1822" s="116" t="str">
        <f t="shared" si="56"/>
        <v>E3_1_3_16</v>
      </c>
      <c r="D1822" s="146" t="s">
        <v>33947</v>
      </c>
      <c r="E1822" s="135" t="s">
        <v>33948</v>
      </c>
      <c r="F1822" s="146" t="s">
        <v>33949</v>
      </c>
      <c r="G1822" s="146" t="s">
        <v>33950</v>
      </c>
      <c r="H1822" s="116" t="str">
        <f>_xlfn.CONCAT("(","${Variables:",C1822,"_kcat}"," * ",C1822," * ",E1822,") / (","${Variables:",C1822,"_km}"," + (",C1822," * ", E1822,"))")</f>
        <v>(${Variables:E3_1_3_16_kcat} * E3_1_3_16 * C00562 * C00001) / (${Variables:E3_1_3_16_km} + (E3_1_3_16 * C00562 * C00001))</v>
      </c>
      <c r="I1822" s="121" t="str">
        <f>_xlfn.CONCAT("r",A1822,": ",D1822," -&gt; ",F1822," | ",H1822)</f>
        <v>r1821: C00562 + C00001 -&gt; C00017 + C00009 | (${Variables:E3_1_3_16_kcat} * E3_1_3_16 * C00562 * C00001) / (${Variables:E3_1_3_16_km} + (E3_1_3_16 * C00562 * C00001))</v>
      </c>
    </row>
    <row r="1823" spans="1:9" s="82" customFormat="1" ht="25">
      <c r="A1823" s="116">
        <f t="shared" si="57"/>
        <v>1822</v>
      </c>
      <c r="B1823" s="114" t="s">
        <v>29282</v>
      </c>
      <c r="C1823" s="116" t="str">
        <f t="shared" si="56"/>
        <v>E3_1_3_16</v>
      </c>
      <c r="D1823" s="146" t="s">
        <v>33947</v>
      </c>
      <c r="E1823" s="135" t="s">
        <v>33948</v>
      </c>
      <c r="F1823" s="146" t="s">
        <v>33949</v>
      </c>
      <c r="G1823" s="146" t="s">
        <v>33950</v>
      </c>
      <c r="H1823" s="116" t="str">
        <f>_xlfn.CONCAT("(","${Variables:",C1823,"_kcat}"," * ",C1823," * ",E1823,") / (","${Variables:",C1823,"_km}"," + (",C1823," * ", E1823,"))")</f>
        <v>(${Variables:E3_1_3_16_kcat} * E3_1_3_16 * C00562 * C00001) / (${Variables:E3_1_3_16_km} + (E3_1_3_16 * C00562 * C00001))</v>
      </c>
      <c r="I1823" s="121" t="str">
        <f>_xlfn.CONCAT("r",A1823,": ",D1823," -&gt; ",F1823," | ",H1823)</f>
        <v>r1822: C00562 + C00001 -&gt; C00017 + C00009 | (${Variables:E3_1_3_16_kcat} * E3_1_3_16 * C00562 * C00001) / (${Variables:E3_1_3_16_km} + (E3_1_3_16 * C00562 * C00001))</v>
      </c>
    </row>
    <row r="1824" spans="1:9" s="82" customFormat="1" ht="25">
      <c r="A1824" s="116">
        <f t="shared" si="57"/>
        <v>1823</v>
      </c>
      <c r="B1824" s="114" t="s">
        <v>29283</v>
      </c>
      <c r="C1824" s="116" t="str">
        <f t="shared" si="56"/>
        <v>E3_1_3_18</v>
      </c>
      <c r="D1824" s="134" t="s">
        <v>33951</v>
      </c>
      <c r="E1824" s="135" t="s">
        <v>33952</v>
      </c>
      <c r="F1824" s="146" t="s">
        <v>33953</v>
      </c>
      <c r="G1824" s="146" t="s">
        <v>33954</v>
      </c>
      <c r="H1824" s="116" t="str">
        <f>_xlfn.CONCAT("(","${Variables:",C1824,"_kcat}"," * ",C1824," * ",E1824,") / (","${Variables:",C1824,"_km}"," + (",C1824," * ", E1824,"))")</f>
        <v>(${Variables:E3_1_3_18_kcat} * E3_1_3_18 * C00988 * C00001) / (${Variables:E3_1_3_18_km} + (E3_1_3_18 * C00988 * C00001))</v>
      </c>
      <c r="I1824" s="121" t="str">
        <f>_xlfn.CONCAT("r",A1824,": ",D1824," -&gt; ",F1824," | ",H1824)</f>
        <v>r1823: C00988 + C00001 -&gt; C00160 + C00009 | (${Variables:E3_1_3_18_kcat} * E3_1_3_18 * C00988 * C00001) / (${Variables:E3_1_3_18_km} + (E3_1_3_18 * C00988 * C00001))</v>
      </c>
    </row>
    <row r="1825" spans="1:9" s="82" customFormat="1" ht="25">
      <c r="A1825" s="116">
        <f t="shared" si="57"/>
        <v>1824</v>
      </c>
      <c r="B1825" s="114" t="s">
        <v>29283</v>
      </c>
      <c r="C1825" s="116" t="str">
        <f t="shared" si="56"/>
        <v>E3_1_3_18</v>
      </c>
      <c r="D1825" s="134" t="s">
        <v>33951</v>
      </c>
      <c r="E1825" s="135" t="s">
        <v>33952</v>
      </c>
      <c r="F1825" s="146" t="s">
        <v>33953</v>
      </c>
      <c r="G1825" s="146" t="s">
        <v>33954</v>
      </c>
      <c r="H1825" s="116" t="str">
        <f>_xlfn.CONCAT("(","${Variables:",C1825,"_kcat}"," * ",C1825," * ",E1825,") / (","${Variables:",C1825,"_km}"," + (",C1825," * ", E1825,"))")</f>
        <v>(${Variables:E3_1_3_18_kcat} * E3_1_3_18 * C00988 * C00001) / (${Variables:E3_1_3_18_km} + (E3_1_3_18 * C00988 * C00001))</v>
      </c>
      <c r="I1825" s="121" t="str">
        <f>_xlfn.CONCAT("r",A1825,": ",D1825," -&gt; ",F1825," | ",H1825)</f>
        <v>r1824: C00988 + C00001 -&gt; C00160 + C00009 | (${Variables:E3_1_3_18_kcat} * E3_1_3_18 * C00988 * C00001) / (${Variables:E3_1_3_18_km} + (E3_1_3_18 * C00988 * C00001))</v>
      </c>
    </row>
    <row r="1826" spans="1:9" s="82" customFormat="1" ht="25">
      <c r="A1826" s="116">
        <f t="shared" si="57"/>
        <v>1825</v>
      </c>
      <c r="B1826" s="114" t="s">
        <v>29284</v>
      </c>
      <c r="C1826" s="116" t="str">
        <f t="shared" si="56"/>
        <v>E3_1_3_19</v>
      </c>
      <c r="D1826" s="134" t="s">
        <v>33955</v>
      </c>
      <c r="E1826" s="135" t="s">
        <v>33956</v>
      </c>
      <c r="F1826" s="146" t="s">
        <v>33957</v>
      </c>
      <c r="G1826" s="146" t="s">
        <v>33958</v>
      </c>
      <c r="H1826" s="116" t="str">
        <f>_xlfn.CONCAT("(","${Variables:",C1826,"_kcat}"," * ",C1826," * ",E1826,") / (","${Variables:",C1826,"_km}"," + (",C1826," * ", E1826,"))")</f>
        <v>(${Variables:E3_1_3_19_kcat} * E3_1_3_19 * C02979 * C00001) / (${Variables:E3_1_3_19_km} + (E3_1_3_19 * C02979 * C00001))</v>
      </c>
      <c r="I1826" s="121" t="str">
        <f>_xlfn.CONCAT("r",A1826,": ",D1826," -&gt; ",F1826," | ",H1826)</f>
        <v>r1825: C02979 + C00001 -&gt; C00116 + C00009 | (${Variables:E3_1_3_19_kcat} * E3_1_3_19 * C02979 * C00001) / (${Variables:E3_1_3_19_km} + (E3_1_3_19 * C02979 * C00001))</v>
      </c>
    </row>
    <row r="1827" spans="1:9" s="82" customFormat="1" ht="25">
      <c r="A1827" s="116">
        <f t="shared" si="57"/>
        <v>1826</v>
      </c>
      <c r="B1827" s="114" t="s">
        <v>29284</v>
      </c>
      <c r="C1827" s="116" t="str">
        <f t="shared" si="56"/>
        <v>E3_1_3_19</v>
      </c>
      <c r="D1827" s="134" t="s">
        <v>33955</v>
      </c>
      <c r="E1827" s="135" t="s">
        <v>33956</v>
      </c>
      <c r="F1827" s="146" t="s">
        <v>33957</v>
      </c>
      <c r="G1827" s="146" t="s">
        <v>33958</v>
      </c>
      <c r="H1827" s="116" t="str">
        <f>_xlfn.CONCAT("(","${Variables:",C1827,"_kcat}"," * ",C1827," * ",E1827,") / (","${Variables:",C1827,"_km}"," + (",C1827," * ", E1827,"))")</f>
        <v>(${Variables:E3_1_3_19_kcat} * E3_1_3_19 * C02979 * C00001) / (${Variables:E3_1_3_19_km} + (E3_1_3_19 * C02979 * C00001))</v>
      </c>
      <c r="I1827" s="121" t="str">
        <f>_xlfn.CONCAT("r",A1827,": ",D1827," -&gt; ",F1827," | ",H1827)</f>
        <v>r1826: C02979 + C00001 -&gt; C00116 + C00009 | (${Variables:E3_1_3_19_kcat} * E3_1_3_19 * C02979 * C00001) / (${Variables:E3_1_3_19_km} + (E3_1_3_19 * C02979 * C00001))</v>
      </c>
    </row>
    <row r="1828" spans="1:9" s="82" customFormat="1" ht="25">
      <c r="A1828" s="116">
        <f t="shared" si="57"/>
        <v>1827</v>
      </c>
      <c r="B1828" s="114" t="s">
        <v>29285</v>
      </c>
      <c r="C1828" s="116" t="str">
        <f t="shared" si="56"/>
        <v>E3_1_3_2</v>
      </c>
      <c r="D1828" s="134" t="s">
        <v>33959</v>
      </c>
      <c r="E1828" s="135" t="s">
        <v>33960</v>
      </c>
      <c r="F1828" s="146" t="s">
        <v>33877</v>
      </c>
      <c r="G1828" s="146" t="s">
        <v>33878</v>
      </c>
      <c r="H1828" s="116" t="str">
        <f>_xlfn.CONCAT("(","${Variables:",C1828,"_kcat}"," * ",C1828," * ",E1828,") / (","${Variables:",C1828,"_km}"," + (",C1828," * ", E1828,"))")</f>
        <v>(${Variables:E3_1_3_2_kcat} * E3_1_3_2 * C01153 * C00001) / (${Variables:E3_1_3_2_km} + (E3_1_3_2 * C01153 * C00001))</v>
      </c>
      <c r="I1828" s="121" t="str">
        <f>_xlfn.CONCAT("r",A1828,": ",D1828," -&gt; ",F1828," | ",H1828)</f>
        <v>r1827: C01153 + C00001 -&gt; C00069 + C00009 | (${Variables:E3_1_3_2_kcat} * E3_1_3_2 * C01153 * C00001) / (${Variables:E3_1_3_2_km} + (E3_1_3_2 * C01153 * C00001))</v>
      </c>
    </row>
    <row r="1829" spans="1:9" s="82" customFormat="1" ht="25">
      <c r="A1829" s="116">
        <f t="shared" si="57"/>
        <v>1828</v>
      </c>
      <c r="B1829" s="114" t="s">
        <v>29285</v>
      </c>
      <c r="C1829" s="116" t="str">
        <f t="shared" si="56"/>
        <v>E3_1_3_2</v>
      </c>
      <c r="D1829" s="134" t="s">
        <v>33961</v>
      </c>
      <c r="E1829" s="135" t="s">
        <v>33962</v>
      </c>
      <c r="F1829" s="146" t="s">
        <v>33963</v>
      </c>
      <c r="G1829" s="146" t="s">
        <v>33964</v>
      </c>
      <c r="H1829" s="116" t="str">
        <f>_xlfn.CONCAT("(","${Variables:",C1829,"_kcat}"," * ",C1829," * ",E1829,") / (","${Variables:",C1829,"_km}"," + (",C1829," * ", E1829,"))")</f>
        <v>(${Variables:E3_1_3_2_kcat} * E3_1_3_2 * C00061 * C00001) / (${Variables:E3_1_3_2_km} + (E3_1_3_2 * C00061 * C00001))</v>
      </c>
      <c r="I1829" s="121" t="str">
        <f>_xlfn.CONCAT("r",A1829,": ",D1829," -&gt; ",F1829," | ",H1829)</f>
        <v>r1828: C00061 + C00001 -&gt; C00255 + C00009 | (${Variables:E3_1_3_2_kcat} * E3_1_3_2 * C00061 * C00001) / (${Variables:E3_1_3_2_km} + (E3_1_3_2 * C00061 * C00001))</v>
      </c>
    </row>
    <row r="1830" spans="1:9" s="82" customFormat="1" ht="25">
      <c r="A1830" s="116">
        <f t="shared" si="57"/>
        <v>1829</v>
      </c>
      <c r="B1830" s="114" t="s">
        <v>29285</v>
      </c>
      <c r="C1830" s="116" t="str">
        <f t="shared" si="56"/>
        <v>E3_1_3_2</v>
      </c>
      <c r="D1830" s="134" t="s">
        <v>33879</v>
      </c>
      <c r="E1830" s="135" t="s">
        <v>33880</v>
      </c>
      <c r="F1830" s="146" t="s">
        <v>33965</v>
      </c>
      <c r="G1830" s="146" t="s">
        <v>33966</v>
      </c>
      <c r="H1830" s="116" t="str">
        <f>_xlfn.CONCAT("(","${Variables:",C1830,"_kcat}"," * ",C1830," * ",E1830,") / (","${Variables:",C1830,"_km}"," + (",C1830," * ", E1830,"))")</f>
        <v>(${Variables:E3_1_3_2_kcat} * E3_1_3_2 * C01081 * C00001) / (${Variables:E3_1_3_2_km} + (E3_1_3_2 * C01081 * C00001))</v>
      </c>
      <c r="I1830" s="121" t="str">
        <f>_xlfn.CONCAT("r",A1830,": ",D1830," -&gt; ",F1830," | ",H1830)</f>
        <v>r1829: C01081 + C00001 -&gt; C00378 + C00009 | (${Variables:E3_1_3_2_kcat} * E3_1_3_2 * C01081 * C00001) / (${Variables:E3_1_3_2_km} + (E3_1_3_2 * C01081 * C00001))</v>
      </c>
    </row>
    <row r="1831" spans="1:9" s="82" customFormat="1" ht="25">
      <c r="A1831" s="116">
        <f t="shared" si="57"/>
        <v>1830</v>
      </c>
      <c r="B1831" s="114" t="s">
        <v>29285</v>
      </c>
      <c r="C1831" s="116" t="str">
        <f t="shared" si="56"/>
        <v>E3_1_3_2</v>
      </c>
      <c r="D1831" s="134" t="s">
        <v>33967</v>
      </c>
      <c r="E1831" s="135" t="s">
        <v>33968</v>
      </c>
      <c r="F1831" s="146" t="s">
        <v>33969</v>
      </c>
      <c r="G1831" s="146" t="s">
        <v>33970</v>
      </c>
      <c r="H1831" s="116" t="str">
        <f>_xlfn.CONCAT("(","${Variables:",C1831,"_kcat}"," * ",C1831," * ",E1831,") / (","${Variables:",C1831,"_km}"," + (",C1831," * ", E1831,"))")</f>
        <v>(${Variables:E3_1_3_2_kcat} * E3_1_3_2 * C03360 * C00001) / (${Variables:E3_1_3_2_km} + (E3_1_3_2 * C03360 * C00001))</v>
      </c>
      <c r="I1831" s="121" t="str">
        <f>_xlfn.CONCAT("r",A1831,": ",D1831," -&gt; ",F1831," | ",H1831)</f>
        <v>r1830: C03360 + C00001 -&gt; C00870 + C00009 | (${Variables:E3_1_3_2_kcat} * E3_1_3_2 * C03360 * C00001) / (${Variables:E3_1_3_2_km} + (E3_1_3_2 * C03360 * C00001))</v>
      </c>
    </row>
    <row r="1832" spans="1:9" s="82" customFormat="1" ht="25">
      <c r="A1832" s="116">
        <f t="shared" si="57"/>
        <v>1831</v>
      </c>
      <c r="B1832" s="114" t="s">
        <v>29285</v>
      </c>
      <c r="C1832" s="116" t="str">
        <f t="shared" si="56"/>
        <v>E3_1_3_2</v>
      </c>
      <c r="D1832" s="146" t="s">
        <v>33971</v>
      </c>
      <c r="E1832" s="135" t="s">
        <v>33972</v>
      </c>
      <c r="F1832" s="146" t="s">
        <v>33973</v>
      </c>
      <c r="G1832" s="146" t="s">
        <v>33974</v>
      </c>
      <c r="H1832" s="116" t="str">
        <f>_xlfn.CONCAT("(","${Variables:",C1832,"_kcat}"," * ",C1832," * ",E1832,") / (","${Variables:",C1832,"_km}"," + (",C1832," * ", E1832,"))")</f>
        <v>(${Variables:E3_1_3_2_kcat} * E3_1_3_2 * C00681 * C00001) / (${Variables:E3_1_3_2_km} + (E3_1_3_2 * C00681 * C00001))</v>
      </c>
      <c r="I1832" s="121" t="str">
        <f>_xlfn.CONCAT("r",A1832,": ",D1832," -&gt; ",F1832," | ",H1832)</f>
        <v>r1831: C00681 + C00001 -&gt; C01885 + C00009 | (${Variables:E3_1_3_2_kcat} * E3_1_3_2 * C00681 * C00001) / (${Variables:E3_1_3_2_km} + (E3_1_3_2 * C00681 * C00001))</v>
      </c>
    </row>
    <row r="1833" spans="1:9" s="82" customFormat="1" ht="25">
      <c r="A1833" s="116">
        <f t="shared" si="57"/>
        <v>1832</v>
      </c>
      <c r="B1833" s="114" t="s">
        <v>29285</v>
      </c>
      <c r="C1833" s="116" t="str">
        <f t="shared" si="56"/>
        <v>E3_1_3_2</v>
      </c>
      <c r="D1833" s="134" t="s">
        <v>33975</v>
      </c>
      <c r="E1833" s="135" t="s">
        <v>33976</v>
      </c>
      <c r="F1833" s="146" t="s">
        <v>33889</v>
      </c>
      <c r="G1833" s="146" t="s">
        <v>33890</v>
      </c>
      <c r="H1833" s="116" t="str">
        <f>_xlfn.CONCAT("(","${Variables:",C1833,"_kcat}"," * ",C1833," * ",E1833,") / (","${Variables:",C1833,"_km}"," + (",C1833," * ", E1833,"))")</f>
        <v>(${Variables:E3_1_3_2_kcat} * E3_1_3_2 * C00111 * C00001) / (${Variables:E3_1_3_2_km} + (E3_1_3_2 * C00111 * C00001))</v>
      </c>
      <c r="I1833" s="121" t="str">
        <f>_xlfn.CONCAT("r",A1833,": ",D1833," -&gt; ",F1833," | ",H1833)</f>
        <v>r1832: C00111 + C00001 -&gt; C00184 + C00009 | (${Variables:E3_1_3_2_kcat} * E3_1_3_2 * C00111 * C00001) / (${Variables:E3_1_3_2_km} + (E3_1_3_2 * C00111 * C00001))</v>
      </c>
    </row>
    <row r="1834" spans="1:9" s="82" customFormat="1" ht="25">
      <c r="A1834" s="116">
        <f t="shared" si="57"/>
        <v>1833</v>
      </c>
      <c r="B1834" s="114" t="s">
        <v>29286</v>
      </c>
      <c r="C1834" s="116" t="str">
        <f t="shared" si="56"/>
        <v>E3_1_3_20</v>
      </c>
      <c r="D1834" s="134" t="s">
        <v>33977</v>
      </c>
      <c r="E1834" s="135" t="s">
        <v>33978</v>
      </c>
      <c r="F1834" s="146" t="s">
        <v>33979</v>
      </c>
      <c r="G1834" s="146" t="s">
        <v>33980</v>
      </c>
      <c r="H1834" s="116" t="str">
        <f>_xlfn.CONCAT("(","${Variables:",C1834,"_kcat}"," * ",C1834," * ",E1834,") / (","${Variables:",C1834,"_km}"," + (",C1834," * ", E1834,"))")</f>
        <v>(${Variables:E3_1_3_20_kcat} * E3_1_3_20 * C00631 * C00001) / (${Variables:E3_1_3_20_km} + (E3_1_3_20 * C00631 * C00001))</v>
      </c>
      <c r="I1834" s="121" t="str">
        <f>_xlfn.CONCAT("r",A1834,": ",D1834," -&gt; ",F1834," | ",H1834)</f>
        <v>r1833: C00631 + C00001 -&gt; C00258 + C00009 | (${Variables:E3_1_3_20_kcat} * E3_1_3_20 * C00631 * C00001) / (${Variables:E3_1_3_20_km} + (E3_1_3_20 * C00631 * C00001))</v>
      </c>
    </row>
    <row r="1835" spans="1:9" s="82" customFormat="1" ht="25">
      <c r="A1835" s="116">
        <f t="shared" si="57"/>
        <v>1834</v>
      </c>
      <c r="B1835" s="114" t="s">
        <v>29287</v>
      </c>
      <c r="C1835" s="116" t="str">
        <f t="shared" si="56"/>
        <v>E3_1_3_21</v>
      </c>
      <c r="D1835" s="134" t="s">
        <v>33981</v>
      </c>
      <c r="E1835" s="135" t="s">
        <v>33982</v>
      </c>
      <c r="F1835" s="146" t="s">
        <v>33957</v>
      </c>
      <c r="G1835" s="146" t="s">
        <v>33958</v>
      </c>
      <c r="H1835" s="116" t="str">
        <f>_xlfn.CONCAT("(","${Variables:",C1835,"_kcat}"," * ",C1835," * ",E1835,") / (","${Variables:",C1835,"_km}"," + (",C1835," * ", E1835,"))")</f>
        <v>(${Variables:E3_1_3_21_kcat} * E3_1_3_21 * C03189 * C00001) / (${Variables:E3_1_3_21_km} + (E3_1_3_21 * C03189 * C00001))</v>
      </c>
      <c r="I1835" s="121" t="str">
        <f>_xlfn.CONCAT("r",A1835,": ",D1835," -&gt; ",F1835," | ",H1835)</f>
        <v>r1834: C03189 + C00001 -&gt; C00116 + C00009 | (${Variables:E3_1_3_21_kcat} * E3_1_3_21 * C03189 * C00001) / (${Variables:E3_1_3_21_km} + (E3_1_3_21 * C03189 * C00001))</v>
      </c>
    </row>
    <row r="1836" spans="1:9" s="82" customFormat="1" ht="25">
      <c r="A1836" s="116">
        <f t="shared" si="57"/>
        <v>1835</v>
      </c>
      <c r="B1836" s="114" t="s">
        <v>29287</v>
      </c>
      <c r="C1836" s="116" t="str">
        <f t="shared" si="56"/>
        <v>E3_1_3_21</v>
      </c>
      <c r="D1836" s="134" t="s">
        <v>33983</v>
      </c>
      <c r="E1836" s="135" t="s">
        <v>33984</v>
      </c>
      <c r="F1836" s="146" t="s">
        <v>33957</v>
      </c>
      <c r="G1836" s="146" t="s">
        <v>33958</v>
      </c>
      <c r="H1836" s="116" t="str">
        <f>_xlfn.CONCAT("(","${Variables:",C1836,"_kcat}"," * ",C1836," * ",E1836,") / (","${Variables:",C1836,"_km}"," + (",C1836," * ", E1836,"))")</f>
        <v>(${Variables:E3_1_3_21_kcat} * E3_1_3_21 * C00093 * C00001) / (${Variables:E3_1_3_21_km} + (E3_1_3_21 * C00093 * C00001))</v>
      </c>
      <c r="I1836" s="121" t="str">
        <f>_xlfn.CONCAT("r",A1836,": ",D1836," -&gt; ",F1836," | ",H1836)</f>
        <v>r1835: C00093 + C00001 -&gt; C00116 + C00009 | (${Variables:E3_1_3_21_kcat} * E3_1_3_21 * C00093 * C00001) / (${Variables:E3_1_3_21_km} + (E3_1_3_21 * C00093 * C00001))</v>
      </c>
    </row>
    <row r="1837" spans="1:9" s="82" customFormat="1" ht="25">
      <c r="A1837" s="116">
        <f t="shared" si="57"/>
        <v>1836</v>
      </c>
      <c r="B1837" s="114" t="s">
        <v>29287</v>
      </c>
      <c r="C1837" s="116" t="str">
        <f t="shared" si="56"/>
        <v>E3_1_3_21</v>
      </c>
      <c r="D1837" s="146" t="s">
        <v>33985</v>
      </c>
      <c r="E1837" s="135" t="s">
        <v>33986</v>
      </c>
      <c r="F1837" s="146" t="s">
        <v>33987</v>
      </c>
      <c r="G1837" s="146" t="s">
        <v>33988</v>
      </c>
      <c r="H1837" s="116" t="str">
        <f>_xlfn.CONCAT("(","${Variables:",C1837,"_kcat}"," * ",C1837," * ",E1837,") / (","${Variables:",C1837,"_km}"," + (",C1837," * ", E1837,"))")</f>
        <v>(${Variables:E3_1_3_21_kcat} * E3_1_3_21 * C00623 * C00001) / (${Variables:E3_1_3_21_km} + (E3_1_3_21 * C00623 * C00001))</v>
      </c>
      <c r="I1837" s="121" t="str">
        <f>_xlfn.CONCAT("r",A1837,": ",D1837," -&gt; ",F1837," | ",H1837)</f>
        <v>r1836: C00623 + C00001 -&gt; C00116 + C00009 | (${Variables:E3_1_3_21_kcat} * E3_1_3_21 * C00623 * C00001) / (${Variables:E3_1_3_21_km} + (E3_1_3_21 * C00623 * C00001))</v>
      </c>
    </row>
    <row r="1838" spans="1:9" s="82" customFormat="1" ht="25">
      <c r="A1838" s="116">
        <f t="shared" si="57"/>
        <v>1837</v>
      </c>
      <c r="B1838" s="114" t="s">
        <v>29288</v>
      </c>
      <c r="C1838" s="116" t="str">
        <f t="shared" si="56"/>
        <v>E3_1_3_22</v>
      </c>
      <c r="D1838" s="134" t="s">
        <v>33989</v>
      </c>
      <c r="E1838" s="135" t="s">
        <v>33990</v>
      </c>
      <c r="F1838" s="146" t="s">
        <v>33991</v>
      </c>
      <c r="G1838" s="146" t="s">
        <v>33992</v>
      </c>
      <c r="H1838" s="116" t="str">
        <f>_xlfn.CONCAT("(","${Variables:",C1838,"_kcat}"," * ",C1838," * ",E1838,") / (","${Variables:",C1838,"_km}"," + (",C1838," * ", E1838,"))")</f>
        <v>(${Variables:E3_1_3_22_kcat} * E3_1_3_22 * C00644 * C00001) / (${Variables:E3_1_3_22_km} + (E3_1_3_22 * C00644 * C00001))</v>
      </c>
      <c r="I1838" s="121" t="str">
        <f>_xlfn.CONCAT("r",A1838,": ",D1838," -&gt; ",F1838," | ",H1838)</f>
        <v>r1837: C00644 + C00001 -&gt; C00392 + C00009 | (${Variables:E3_1_3_22_kcat} * E3_1_3_22 * C00644 * C00001) / (${Variables:E3_1_3_22_km} + (E3_1_3_22 * C00644 * C00001))</v>
      </c>
    </row>
    <row r="1839" spans="1:9" s="82" customFormat="1" ht="25">
      <c r="A1839" s="116">
        <f t="shared" si="57"/>
        <v>1838</v>
      </c>
      <c r="B1839" s="114" t="s">
        <v>29288</v>
      </c>
      <c r="C1839" s="116" t="str">
        <f t="shared" si="56"/>
        <v>E3_1_3_22</v>
      </c>
      <c r="D1839" s="134" t="s">
        <v>33989</v>
      </c>
      <c r="E1839" s="135" t="s">
        <v>33990</v>
      </c>
      <c r="F1839" s="146" t="s">
        <v>33991</v>
      </c>
      <c r="G1839" s="146" t="s">
        <v>33992</v>
      </c>
      <c r="H1839" s="116" t="str">
        <f>_xlfn.CONCAT("(","${Variables:",C1839,"_kcat}"," * ",C1839," * ",E1839,") / (","${Variables:",C1839,"_km}"," + (",C1839," * ", E1839,"))")</f>
        <v>(${Variables:E3_1_3_22_kcat} * E3_1_3_22 * C00644 * C00001) / (${Variables:E3_1_3_22_km} + (E3_1_3_22 * C00644 * C00001))</v>
      </c>
      <c r="I1839" s="121" t="str">
        <f>_xlfn.CONCAT("r",A1839,": ",D1839," -&gt; ",F1839," | ",H1839)</f>
        <v>r1838: C00644 + C00001 -&gt; C00392 + C00009 | (${Variables:E3_1_3_22_kcat} * E3_1_3_22 * C00644 * C00001) / (${Variables:E3_1_3_22_km} + (E3_1_3_22 * C00644 * C00001))</v>
      </c>
    </row>
    <row r="1840" spans="1:9" s="82" customFormat="1" ht="25">
      <c r="A1840" s="116">
        <f t="shared" si="57"/>
        <v>1839</v>
      </c>
      <c r="B1840" s="114" t="s">
        <v>29289</v>
      </c>
      <c r="C1840" s="116" t="str">
        <f t="shared" si="56"/>
        <v>E3_1_3_23</v>
      </c>
      <c r="D1840" s="134" t="s">
        <v>33993</v>
      </c>
      <c r="E1840" s="135" t="s">
        <v>33994</v>
      </c>
      <c r="F1840" s="146" t="s">
        <v>33995</v>
      </c>
      <c r="G1840" s="146" t="s">
        <v>33996</v>
      </c>
      <c r="H1840" s="116" t="str">
        <f>_xlfn.CONCAT("(","${Variables:",C1840,"_kcat}"," * ",C1840," * ",E1840,") / (","${Variables:",C1840,"_km}"," + (",C1840," * ", E1840,"))")</f>
        <v>(${Variables:E3_1_3_23_kcat} * E3_1_3_23 * C00934 * C00001) / (${Variables:E3_1_3_23_km} + (E3_1_3_23 * C00934 * C00001))</v>
      </c>
      <c r="I1840" s="121" t="str">
        <f>_xlfn.CONCAT("r",A1840,": ",D1840," -&gt; ",F1840," | ",H1840)</f>
        <v>r1839: C00934 + C00001 -&gt; C11477 + C00009 | (${Variables:E3_1_3_23_kcat} * E3_1_3_23 * C00934 * C00001) / (${Variables:E3_1_3_23_km} + (E3_1_3_23 * C00934 * C00001))</v>
      </c>
    </row>
    <row r="1841" spans="1:9" s="82" customFormat="1" ht="25">
      <c r="A1841" s="116">
        <f t="shared" si="57"/>
        <v>1840</v>
      </c>
      <c r="B1841" s="114" t="s">
        <v>29289</v>
      </c>
      <c r="C1841" s="116" t="str">
        <f t="shared" si="56"/>
        <v>E3_1_3_23</v>
      </c>
      <c r="D1841" s="134" t="s">
        <v>33993</v>
      </c>
      <c r="E1841" s="135" t="s">
        <v>33994</v>
      </c>
      <c r="F1841" s="146" t="s">
        <v>33995</v>
      </c>
      <c r="G1841" s="146" t="s">
        <v>33996</v>
      </c>
      <c r="H1841" s="116" t="str">
        <f>_xlfn.CONCAT("(","${Variables:",C1841,"_kcat}"," * ",C1841," * ",E1841,") / (","${Variables:",C1841,"_km}"," + (",C1841," * ", E1841,"))")</f>
        <v>(${Variables:E3_1_3_23_kcat} * E3_1_3_23 * C00934 * C00001) / (${Variables:E3_1_3_23_km} + (E3_1_3_23 * C00934 * C00001))</v>
      </c>
      <c r="I1841" s="121" t="str">
        <f>_xlfn.CONCAT("r",A1841,": ",D1841," -&gt; ",F1841," | ",H1841)</f>
        <v>r1840: C00934 + C00001 -&gt; C11477 + C00009 | (${Variables:E3_1_3_23_kcat} * E3_1_3_23 * C00934 * C00001) / (${Variables:E3_1_3_23_km} + (E3_1_3_23 * C00934 * C00001))</v>
      </c>
    </row>
    <row r="1842" spans="1:9" s="82" customFormat="1" ht="25">
      <c r="A1842" s="116">
        <f t="shared" si="57"/>
        <v>1841</v>
      </c>
      <c r="B1842" s="114" t="s">
        <v>29289</v>
      </c>
      <c r="C1842" s="116" t="str">
        <f t="shared" si="56"/>
        <v>E3_1_3_23</v>
      </c>
      <c r="D1842" s="134" t="s">
        <v>33993</v>
      </c>
      <c r="E1842" s="135" t="s">
        <v>33994</v>
      </c>
      <c r="F1842" s="146" t="s">
        <v>33995</v>
      </c>
      <c r="G1842" s="146" t="s">
        <v>33996</v>
      </c>
      <c r="H1842" s="116" t="str">
        <f>_xlfn.CONCAT("(","${Variables:",C1842,"_kcat}"," * ",C1842," * ",E1842,") / (","${Variables:",C1842,"_km}"," + (",C1842," * ", E1842,"))")</f>
        <v>(${Variables:E3_1_3_23_kcat} * E3_1_3_23 * C00934 * C00001) / (${Variables:E3_1_3_23_km} + (E3_1_3_23 * C00934 * C00001))</v>
      </c>
      <c r="I1842" s="121" t="str">
        <f>_xlfn.CONCAT("r",A1842,": ",D1842," -&gt; ",F1842," | ",H1842)</f>
        <v>r1841: C00934 + C00001 -&gt; C11477 + C00009 | (${Variables:E3_1_3_23_kcat} * E3_1_3_23 * C00934 * C00001) / (${Variables:E3_1_3_23_km} + (E3_1_3_23 * C00934 * C00001))</v>
      </c>
    </row>
    <row r="1843" spans="1:9" s="82" customFormat="1" ht="25">
      <c r="A1843" s="116">
        <f t="shared" si="57"/>
        <v>1842</v>
      </c>
      <c r="B1843" s="114" t="s">
        <v>29289</v>
      </c>
      <c r="C1843" s="116" t="str">
        <f t="shared" si="56"/>
        <v>E3_1_3_23</v>
      </c>
      <c r="D1843" s="134" t="s">
        <v>33993</v>
      </c>
      <c r="E1843" s="135" t="s">
        <v>33994</v>
      </c>
      <c r="F1843" s="146" t="s">
        <v>33995</v>
      </c>
      <c r="G1843" s="146" t="s">
        <v>33996</v>
      </c>
      <c r="H1843" s="116" t="str">
        <f>_xlfn.CONCAT("(","${Variables:",C1843,"_kcat}"," * ",C1843," * ",E1843,") / (","${Variables:",C1843,"_km}"," + (",C1843," * ", E1843,"))")</f>
        <v>(${Variables:E3_1_3_23_kcat} * E3_1_3_23 * C00934 * C00001) / (${Variables:E3_1_3_23_km} + (E3_1_3_23 * C00934 * C00001))</v>
      </c>
      <c r="I1843" s="121" t="str">
        <f>_xlfn.CONCAT("r",A1843,": ",D1843," -&gt; ",F1843," | ",H1843)</f>
        <v>r1842: C00934 + C00001 -&gt; C11477 + C00009 | (${Variables:E3_1_3_23_kcat} * E3_1_3_23 * C00934 * C00001) / (${Variables:E3_1_3_23_km} + (E3_1_3_23 * C00934 * C00001))</v>
      </c>
    </row>
    <row r="1844" spans="1:9" s="82" customFormat="1" ht="25">
      <c r="A1844" s="116">
        <f t="shared" si="57"/>
        <v>1843</v>
      </c>
      <c r="B1844" s="114" t="s">
        <v>29289</v>
      </c>
      <c r="C1844" s="116" t="str">
        <f t="shared" si="56"/>
        <v>E3_1_3_23</v>
      </c>
      <c r="D1844" s="134" t="s">
        <v>33993</v>
      </c>
      <c r="E1844" s="135" t="s">
        <v>33994</v>
      </c>
      <c r="F1844" s="146" t="s">
        <v>33995</v>
      </c>
      <c r="G1844" s="146" t="s">
        <v>33996</v>
      </c>
      <c r="H1844" s="116" t="str">
        <f>_xlfn.CONCAT("(","${Variables:",C1844,"_kcat}"," * ",C1844," * ",E1844,") / (","${Variables:",C1844,"_km}"," + (",C1844," * ", E1844,"))")</f>
        <v>(${Variables:E3_1_3_23_kcat} * E3_1_3_23 * C00934 * C00001) / (${Variables:E3_1_3_23_km} + (E3_1_3_23 * C00934 * C00001))</v>
      </c>
      <c r="I1844" s="121" t="str">
        <f>_xlfn.CONCAT("r",A1844,": ",D1844," -&gt; ",F1844," | ",H1844)</f>
        <v>r1843: C00934 + C00001 -&gt; C11477 + C00009 | (${Variables:E3_1_3_23_kcat} * E3_1_3_23 * C00934 * C00001) / (${Variables:E3_1_3_23_km} + (E3_1_3_23 * C00934 * C00001))</v>
      </c>
    </row>
    <row r="1845" spans="1:9" s="82" customFormat="1" ht="25">
      <c r="A1845" s="116">
        <f t="shared" si="57"/>
        <v>1844</v>
      </c>
      <c r="B1845" s="114" t="s">
        <v>29290</v>
      </c>
      <c r="C1845" s="116" t="str">
        <f t="shared" si="56"/>
        <v>E3_1_3_25</v>
      </c>
      <c r="D1845" s="146" t="s">
        <v>33997</v>
      </c>
      <c r="E1845" s="135" t="s">
        <v>33998</v>
      </c>
      <c r="F1845" s="146" t="s">
        <v>33999</v>
      </c>
      <c r="G1845" s="146" t="s">
        <v>34000</v>
      </c>
      <c r="H1845" s="116" t="str">
        <f>_xlfn.CONCAT("(","${Variables:",C1845,"_kcat}"," * ",C1845," * ",E1845,") / (","${Variables:",C1845,"_km}"," + (",C1845," * ", E1845,"))")</f>
        <v>(${Variables:E3_1_3_25_kcat} * E3_1_3_25 * C15585 * C00001 ) / (${Variables:E3_1_3_25_km} + (E3_1_3_25 * C15585 * C00001 ))</v>
      </c>
      <c r="I1845" s="121" t="str">
        <f>_xlfn.CONCAT("r",A1845,": ",D1845," -&gt; ",F1845," | ",H1845)</f>
        <v>r1844: C15585 + C00001  -&gt; C00137 + C00009 | (${Variables:E3_1_3_25_kcat} * E3_1_3_25 * C15585 * C00001 ) / (${Variables:E3_1_3_25_km} + (E3_1_3_25 * C15585 * C00001 ))</v>
      </c>
    </row>
    <row r="1846" spans="1:9" s="82" customFormat="1" ht="25">
      <c r="A1846" s="116">
        <f t="shared" si="57"/>
        <v>1845</v>
      </c>
      <c r="B1846" s="114" t="s">
        <v>29290</v>
      </c>
      <c r="C1846" s="116" t="str">
        <f t="shared" si="56"/>
        <v>E3_1_3_25</v>
      </c>
      <c r="D1846" s="146" t="s">
        <v>34001</v>
      </c>
      <c r="E1846" s="135" t="s">
        <v>34002</v>
      </c>
      <c r="F1846" s="146" t="s">
        <v>33999</v>
      </c>
      <c r="G1846" s="146" t="s">
        <v>34000</v>
      </c>
      <c r="H1846" s="116" t="str">
        <f>_xlfn.CONCAT("(","${Variables:",C1846,"_kcat}"," * ",C1846," * ",E1846,") / (","${Variables:",C1846,"_km}"," + (",C1846," * ", E1846,"))")</f>
        <v>(${Variables:E3_1_3_25_kcat} * E3_1_3_25 * C01177 * C00001) / (${Variables:E3_1_3_25_km} + (E3_1_3_25 * C01177 * C00001))</v>
      </c>
      <c r="I1846" s="121" t="str">
        <f>_xlfn.CONCAT("r",A1846,": ",D1846," -&gt; ",F1846," | ",H1846)</f>
        <v>r1845: C01177 + C00001 -&gt; C00137 + C00009 | (${Variables:E3_1_3_25_kcat} * E3_1_3_25 * C01177 * C00001) / (${Variables:E3_1_3_25_km} + (E3_1_3_25 * C01177 * C00001))</v>
      </c>
    </row>
    <row r="1847" spans="1:9" s="82" customFormat="1" ht="25">
      <c r="A1847" s="116">
        <f t="shared" si="57"/>
        <v>1846</v>
      </c>
      <c r="B1847" s="114" t="s">
        <v>29290</v>
      </c>
      <c r="C1847" s="116" t="str">
        <f t="shared" si="56"/>
        <v>E3_1_3_25</v>
      </c>
      <c r="D1847" s="146" t="s">
        <v>34003</v>
      </c>
      <c r="E1847" s="135" t="s">
        <v>34004</v>
      </c>
      <c r="F1847" s="146" t="s">
        <v>33999</v>
      </c>
      <c r="G1847" s="146" t="s">
        <v>34000</v>
      </c>
      <c r="H1847" s="116" t="str">
        <f>_xlfn.CONCAT("(","${Variables:",C1847,"_kcat}"," * ",C1847," * ",E1847,") / (","${Variables:",C1847,"_km}"," + (",C1847," * ", E1847,"))")</f>
        <v>(${Variables:E3_1_3_25_kcat} * E3_1_3_25 * C03546 * C00001) / (${Variables:E3_1_3_25_km} + (E3_1_3_25 * C03546 * C00001))</v>
      </c>
      <c r="I1847" s="121" t="str">
        <f>_xlfn.CONCAT("r",A1847,": ",D1847," -&gt; ",F1847," | ",H1847)</f>
        <v>r1846: C03546 + C00001 -&gt; C00137 + C00009 | (${Variables:E3_1_3_25_kcat} * E3_1_3_25 * C03546 * C00001) / (${Variables:E3_1_3_25_km} + (E3_1_3_25 * C03546 * C00001))</v>
      </c>
    </row>
    <row r="1848" spans="1:9" s="82" customFormat="1" ht="25">
      <c r="A1848" s="116">
        <f t="shared" si="57"/>
        <v>1847</v>
      </c>
      <c r="B1848" s="114" t="s">
        <v>29290</v>
      </c>
      <c r="C1848" s="116" t="str">
        <f t="shared" si="56"/>
        <v>E3_1_3_25</v>
      </c>
      <c r="D1848" s="134" t="s">
        <v>34005</v>
      </c>
      <c r="E1848" s="135" t="s">
        <v>34006</v>
      </c>
      <c r="F1848" s="146" t="s">
        <v>33999</v>
      </c>
      <c r="G1848" s="146" t="s">
        <v>34000</v>
      </c>
      <c r="H1848" s="116" t="str">
        <f>_xlfn.CONCAT("(","${Variables:",C1848,"_kcat}"," * ",C1848," * ",E1848,") / (","${Variables:",C1848,"_km}"," + (",C1848," * ", E1848,"))")</f>
        <v>(${Variables:E3_1_3_25_kcat} * E3_1_3_25 * C04006 * C00001 ) / (${Variables:E3_1_3_25_km} + (E3_1_3_25 * C04006 * C00001 ))</v>
      </c>
      <c r="I1848" s="121" t="str">
        <f>_xlfn.CONCAT("r",A1848,": ",D1848," -&gt; ",F1848," | ",H1848)</f>
        <v>r1847: C04006 + C00001  -&gt; C00137 + C00009 | (${Variables:E3_1_3_25_kcat} * E3_1_3_25 * C04006 * C00001 ) / (${Variables:E3_1_3_25_km} + (E3_1_3_25 * C04006 * C00001 ))</v>
      </c>
    </row>
    <row r="1849" spans="1:9" s="82" customFormat="1" ht="25">
      <c r="A1849" s="116">
        <f t="shared" si="57"/>
        <v>1848</v>
      </c>
      <c r="B1849" s="114" t="s">
        <v>29291</v>
      </c>
      <c r="C1849" s="116" t="str">
        <f t="shared" si="56"/>
        <v>E3_1_3_27</v>
      </c>
      <c r="D1849" s="134" t="s">
        <v>34007</v>
      </c>
      <c r="E1849" s="135" t="s">
        <v>34008</v>
      </c>
      <c r="F1849" s="146" t="s">
        <v>34009</v>
      </c>
      <c r="G1849" s="146" t="s">
        <v>34010</v>
      </c>
      <c r="H1849" s="116" t="str">
        <f>_xlfn.CONCAT("(","${Variables:",C1849,"_kcat}"," * ",C1849," * ",E1849,") / (","${Variables:",C1849,"_km}"," + (",C1849," * ", E1849,"))")</f>
        <v>(${Variables:E3_1_3_27_kcat} * E3_1_3_27 * C03892 * C00001) / (${Variables:E3_1_3_27_km} + (E3_1_3_27 * C03892 * C00001))</v>
      </c>
      <c r="I1849" s="121" t="str">
        <f>_xlfn.CONCAT("r",A1849,": ",D1849," -&gt; ",F1849," | ",H1849)</f>
        <v>r1848: C03892 + C00001 -&gt; C00344 + C00009 | (${Variables:E3_1_3_27_kcat} * E3_1_3_27 * C03892 * C00001) / (${Variables:E3_1_3_27_km} + (E3_1_3_27 * C03892 * C00001))</v>
      </c>
    </row>
    <row r="1850" spans="1:9" s="82" customFormat="1" ht="25">
      <c r="A1850" s="116">
        <f t="shared" si="57"/>
        <v>1849</v>
      </c>
      <c r="B1850" s="114" t="s">
        <v>29291</v>
      </c>
      <c r="C1850" s="116" t="str">
        <f t="shared" si="56"/>
        <v>E3_1_3_27</v>
      </c>
      <c r="D1850" s="134" t="s">
        <v>34007</v>
      </c>
      <c r="E1850" s="135" t="s">
        <v>34008</v>
      </c>
      <c r="F1850" s="146" t="s">
        <v>34009</v>
      </c>
      <c r="G1850" s="146" t="s">
        <v>34010</v>
      </c>
      <c r="H1850" s="116" t="str">
        <f>_xlfn.CONCAT("(","${Variables:",C1850,"_kcat}"," * ",C1850," * ",E1850,") / (","${Variables:",C1850,"_km}"," + (",C1850," * ", E1850,"))")</f>
        <v>(${Variables:E3_1_3_27_kcat} * E3_1_3_27 * C03892 * C00001) / (${Variables:E3_1_3_27_km} + (E3_1_3_27 * C03892 * C00001))</v>
      </c>
      <c r="I1850" s="121" t="str">
        <f>_xlfn.CONCAT("r",A1850,": ",D1850," -&gt; ",F1850," | ",H1850)</f>
        <v>r1849: C03892 + C00001 -&gt; C00344 + C00009 | (${Variables:E3_1_3_27_kcat} * E3_1_3_27 * C03892 * C00001) / (${Variables:E3_1_3_27_km} + (E3_1_3_27 * C03892 * C00001))</v>
      </c>
    </row>
    <row r="1851" spans="1:9" s="82" customFormat="1" ht="25">
      <c r="A1851" s="116">
        <f t="shared" si="57"/>
        <v>1850</v>
      </c>
      <c r="B1851" s="114" t="s">
        <v>29291</v>
      </c>
      <c r="C1851" s="116" t="str">
        <f t="shared" si="56"/>
        <v>E3_1_3_27</v>
      </c>
      <c r="D1851" s="134" t="s">
        <v>34007</v>
      </c>
      <c r="E1851" s="135" t="s">
        <v>34008</v>
      </c>
      <c r="F1851" s="146" t="s">
        <v>34009</v>
      </c>
      <c r="G1851" s="146" t="s">
        <v>34010</v>
      </c>
      <c r="H1851" s="116" t="str">
        <f>_xlfn.CONCAT("(","${Variables:",C1851,"_kcat}"," * ",C1851," * ",E1851,") / (","${Variables:",C1851,"_km}"," + (",C1851," * ", E1851,"))")</f>
        <v>(${Variables:E3_1_3_27_kcat} * E3_1_3_27 * C03892 * C00001) / (${Variables:E3_1_3_27_km} + (E3_1_3_27 * C03892 * C00001))</v>
      </c>
      <c r="I1851" s="121" t="str">
        <f>_xlfn.CONCAT("r",A1851,": ",D1851," -&gt; ",F1851," | ",H1851)</f>
        <v>r1850: C03892 + C00001 -&gt; C00344 + C00009 | (${Variables:E3_1_3_27_kcat} * E3_1_3_27 * C03892 * C00001) / (${Variables:E3_1_3_27_km} + (E3_1_3_27 * C03892 * C00001))</v>
      </c>
    </row>
    <row r="1852" spans="1:9" s="82" customFormat="1" ht="25">
      <c r="A1852" s="116">
        <f t="shared" si="57"/>
        <v>1851</v>
      </c>
      <c r="B1852" s="114" t="s">
        <v>29292</v>
      </c>
      <c r="C1852" s="116" t="str">
        <f t="shared" si="56"/>
        <v>E3_1_3_3</v>
      </c>
      <c r="D1852" s="146" t="s">
        <v>34011</v>
      </c>
      <c r="E1852" s="135" t="s">
        <v>34012</v>
      </c>
      <c r="F1852" s="146" t="s">
        <v>34013</v>
      </c>
      <c r="G1852" s="146" t="s">
        <v>34014</v>
      </c>
      <c r="H1852" s="116" t="str">
        <f>_xlfn.CONCAT("(","${Variables:",C1852,"_kcat}"," * ",C1852," * ",E1852,") / (","${Variables:",C1852,"_km}"," + (",C1852," * ", E1852,"))")</f>
        <v>(${Variables:E3_1_3_3_kcat} * E3_1_3_3 * C01005 * C00001) / (${Variables:E3_1_3_3_km} + (E3_1_3_3 * C01005 * C00001))</v>
      </c>
      <c r="I1852" s="121" t="str">
        <f>_xlfn.CONCAT("r",A1852,": ",D1852," -&gt; ",F1852," | ",H1852)</f>
        <v>r1851: C01005 + C00001 -&gt; C00065 + C00009 | (${Variables:E3_1_3_3_kcat} * E3_1_3_3 * C01005 * C00001) / (${Variables:E3_1_3_3_km} + (E3_1_3_3 * C01005 * C00001))</v>
      </c>
    </row>
    <row r="1853" spans="1:9" s="82" customFormat="1" ht="25">
      <c r="A1853" s="116">
        <f t="shared" si="57"/>
        <v>1852</v>
      </c>
      <c r="B1853" s="114" t="s">
        <v>29292</v>
      </c>
      <c r="C1853" s="116" t="str">
        <f t="shared" si="56"/>
        <v>E3_1_3_3</v>
      </c>
      <c r="D1853" s="146" t="s">
        <v>34015</v>
      </c>
      <c r="E1853" s="135" t="s">
        <v>34016</v>
      </c>
      <c r="F1853" s="146" t="s">
        <v>34017</v>
      </c>
      <c r="G1853" s="146" t="s">
        <v>34018</v>
      </c>
      <c r="H1853" s="116" t="str">
        <f>_xlfn.CONCAT("(","${Variables:",C1853,"_kcat}"," * ",C1853," * ",E1853,") / (","${Variables:",C1853,"_km}"," + (",C1853," * ", E1853,"))")</f>
        <v>(${Variables:E3_1_3_3_kcat} * E3_1_3_3 * C02532 * C00001) / (${Variables:E3_1_3_3_km} + (E3_1_3_3 * C02532 * C00001))</v>
      </c>
      <c r="I1853" s="121" t="str">
        <f>_xlfn.CONCAT("r",A1853,": ",D1853," -&gt; ",F1853," | ",H1853)</f>
        <v>r1852: C02532 + C00001 -&gt; C00740 + C00009 | (${Variables:E3_1_3_3_kcat} * E3_1_3_3 * C02532 * C00001) / (${Variables:E3_1_3_3_km} + (E3_1_3_3 * C02532 * C00001))</v>
      </c>
    </row>
    <row r="1854" spans="1:9" s="82" customFormat="1" ht="25">
      <c r="A1854" s="116">
        <f t="shared" si="57"/>
        <v>1853</v>
      </c>
      <c r="B1854" s="114" t="s">
        <v>29292</v>
      </c>
      <c r="C1854" s="116" t="str">
        <f t="shared" si="56"/>
        <v>E3_1_3_3</v>
      </c>
      <c r="D1854" s="146" t="s">
        <v>34011</v>
      </c>
      <c r="E1854" s="135" t="s">
        <v>34012</v>
      </c>
      <c r="F1854" s="146" t="s">
        <v>34013</v>
      </c>
      <c r="G1854" s="146" t="s">
        <v>34014</v>
      </c>
      <c r="H1854" s="116" t="str">
        <f>_xlfn.CONCAT("(","${Variables:",C1854,"_kcat}"," * ",C1854," * ",E1854,") / (","${Variables:",C1854,"_km}"," + (",C1854," * ", E1854,"))")</f>
        <v>(${Variables:E3_1_3_3_kcat} * E3_1_3_3 * C01005 * C00001) / (${Variables:E3_1_3_3_km} + (E3_1_3_3 * C01005 * C00001))</v>
      </c>
      <c r="I1854" s="121" t="str">
        <f>_xlfn.CONCAT("r",A1854,": ",D1854," -&gt; ",F1854," | ",H1854)</f>
        <v>r1853: C01005 + C00001 -&gt; C00065 + C00009 | (${Variables:E3_1_3_3_kcat} * E3_1_3_3 * C01005 * C00001) / (${Variables:E3_1_3_3_km} + (E3_1_3_3 * C01005 * C00001))</v>
      </c>
    </row>
    <row r="1855" spans="1:9" s="82" customFormat="1" ht="25">
      <c r="A1855" s="116">
        <f t="shared" si="57"/>
        <v>1854</v>
      </c>
      <c r="B1855" s="114" t="s">
        <v>29292</v>
      </c>
      <c r="C1855" s="116" t="str">
        <f t="shared" si="56"/>
        <v>E3_1_3_3</v>
      </c>
      <c r="D1855" s="146" t="s">
        <v>34015</v>
      </c>
      <c r="E1855" s="135" t="s">
        <v>34016</v>
      </c>
      <c r="F1855" s="146" t="s">
        <v>34017</v>
      </c>
      <c r="G1855" s="146" t="s">
        <v>34018</v>
      </c>
      <c r="H1855" s="116" t="str">
        <f>_xlfn.CONCAT("(","${Variables:",C1855,"_kcat}"," * ",C1855," * ",E1855,") / (","${Variables:",C1855,"_km}"," + (",C1855," * ", E1855,"))")</f>
        <v>(${Variables:E3_1_3_3_kcat} * E3_1_3_3 * C02532 * C00001) / (${Variables:E3_1_3_3_km} + (E3_1_3_3 * C02532 * C00001))</v>
      </c>
      <c r="I1855" s="121" t="str">
        <f>_xlfn.CONCAT("r",A1855,": ",D1855," -&gt; ",F1855," | ",H1855)</f>
        <v>r1854: C02532 + C00001 -&gt; C00740 + C00009 | (${Variables:E3_1_3_3_kcat} * E3_1_3_3 * C02532 * C00001) / (${Variables:E3_1_3_3_km} + (E3_1_3_3 * C02532 * C00001))</v>
      </c>
    </row>
    <row r="1856" spans="1:9" s="82" customFormat="1" ht="25">
      <c r="A1856" s="116">
        <f t="shared" si="57"/>
        <v>1855</v>
      </c>
      <c r="B1856" s="114" t="s">
        <v>29292</v>
      </c>
      <c r="C1856" s="116" t="str">
        <f t="shared" si="56"/>
        <v>E3_1_3_3</v>
      </c>
      <c r="D1856" s="146" t="s">
        <v>34011</v>
      </c>
      <c r="E1856" s="135" t="s">
        <v>34012</v>
      </c>
      <c r="F1856" s="146" t="s">
        <v>34013</v>
      </c>
      <c r="G1856" s="146" t="s">
        <v>34014</v>
      </c>
      <c r="H1856" s="116" t="str">
        <f>_xlfn.CONCAT("(","${Variables:",C1856,"_kcat}"," * ",C1856," * ",E1856,") / (","${Variables:",C1856,"_km}"," + (",C1856," * ", E1856,"))")</f>
        <v>(${Variables:E3_1_3_3_kcat} * E3_1_3_3 * C01005 * C00001) / (${Variables:E3_1_3_3_km} + (E3_1_3_3 * C01005 * C00001))</v>
      </c>
      <c r="I1856" s="121" t="str">
        <f>_xlfn.CONCAT("r",A1856,": ",D1856," -&gt; ",F1856," | ",H1856)</f>
        <v>r1855: C01005 + C00001 -&gt; C00065 + C00009 | (${Variables:E3_1_3_3_kcat} * E3_1_3_3 * C01005 * C00001) / (${Variables:E3_1_3_3_km} + (E3_1_3_3 * C01005 * C00001))</v>
      </c>
    </row>
    <row r="1857" spans="1:9" s="82" customFormat="1" ht="25">
      <c r="A1857" s="116">
        <f t="shared" si="57"/>
        <v>1856</v>
      </c>
      <c r="B1857" s="114" t="s">
        <v>29292</v>
      </c>
      <c r="C1857" s="116" t="str">
        <f t="shared" si="56"/>
        <v>E3_1_3_3</v>
      </c>
      <c r="D1857" s="146" t="s">
        <v>34015</v>
      </c>
      <c r="E1857" s="135" t="s">
        <v>34016</v>
      </c>
      <c r="F1857" s="146" t="s">
        <v>34017</v>
      </c>
      <c r="G1857" s="146" t="s">
        <v>34018</v>
      </c>
      <c r="H1857" s="116" t="str">
        <f>_xlfn.CONCAT("(","${Variables:",C1857,"_kcat}"," * ",C1857," * ",E1857,") / (","${Variables:",C1857,"_km}"," + (",C1857," * ", E1857,"))")</f>
        <v>(${Variables:E3_1_3_3_kcat} * E3_1_3_3 * C02532 * C00001) / (${Variables:E3_1_3_3_km} + (E3_1_3_3 * C02532 * C00001))</v>
      </c>
      <c r="I1857" s="121" t="str">
        <f>_xlfn.CONCAT("r",A1857,": ",D1857," -&gt; ",F1857," | ",H1857)</f>
        <v>r1856: C02532 + C00001 -&gt; C00740 + C00009 | (${Variables:E3_1_3_3_kcat} * E3_1_3_3 * C02532 * C00001) / (${Variables:E3_1_3_3_km} + (E3_1_3_3 * C02532 * C00001))</v>
      </c>
    </row>
    <row r="1858" spans="1:9" s="82" customFormat="1" ht="25">
      <c r="A1858" s="116">
        <f t="shared" si="57"/>
        <v>1857</v>
      </c>
      <c r="B1858" s="114" t="s">
        <v>29293</v>
      </c>
      <c r="C1858" s="116" t="str">
        <f t="shared" si="56"/>
        <v>E3_1_3_34</v>
      </c>
      <c r="D1858" s="134" t="s">
        <v>34019</v>
      </c>
      <c r="E1858" s="135" t="s">
        <v>34020</v>
      </c>
      <c r="F1858" s="146" t="s">
        <v>34021</v>
      </c>
      <c r="G1858" s="146" t="s">
        <v>34022</v>
      </c>
      <c r="H1858" s="116" t="str">
        <f>_xlfn.CONCAT("(","${Variables:",C1858,"_kcat}"," * ",C1858," * ",E1858,") / (","${Variables:",C1858,"_km}"," + (",C1858," * ", E1858,"))")</f>
        <v>(${Variables:E3_1_3_34_kcat} * E3_1_3_34 * C00675 * C00001) / (${Variables:E3_1_3_34_km} + (E3_1_3_34 * C00675 * C00001))</v>
      </c>
      <c r="I1858" s="121" t="str">
        <f>_xlfn.CONCAT("r",A1858,": ",D1858," -&gt; ",F1858," | ",H1858)</f>
        <v>r1857: C00675 + C00001 -&gt; C02269 + C00009 | (${Variables:E3_1_3_34_kcat} * E3_1_3_34 * C00675 * C00001) / (${Variables:E3_1_3_34_km} + (E3_1_3_34 * C00675 * C00001))</v>
      </c>
    </row>
    <row r="1859" spans="1:9" s="82" customFormat="1" ht="25">
      <c r="A1859" s="116">
        <f t="shared" si="57"/>
        <v>1858</v>
      </c>
      <c r="B1859" s="114" t="s">
        <v>29294</v>
      </c>
      <c r="C1859" s="116" t="str">
        <f t="shared" ref="C1859:C1922" si="58">CONCATENATE("E",B1859)</f>
        <v>E3_1_3_38</v>
      </c>
      <c r="D1859" s="146" t="s">
        <v>34023</v>
      </c>
      <c r="E1859" s="135" t="s">
        <v>34024</v>
      </c>
      <c r="F1859" s="146" t="s">
        <v>34025</v>
      </c>
      <c r="G1859" s="146" t="s">
        <v>34026</v>
      </c>
      <c r="H1859" s="116" t="str">
        <f>_xlfn.CONCAT("(","${Variables:",C1859,"_kcat}"," * ",C1859," * ",E1859,") / (","${Variables:",C1859,"_km}"," + (",C1859," * ", E1859,"))")</f>
        <v>(${Variables:E3_1_3_38_kcat} * E3_1_3_38 * C00197 * C00001) / (${Variables:E3_1_3_38_km} + (E3_1_3_38 * C00197 * C00001))</v>
      </c>
      <c r="I1859" s="121" t="str">
        <f>_xlfn.CONCAT("r",A1859,": ",D1859," -&gt; ",F1859," | ",H1859)</f>
        <v>r1858: C00197 + C00001 -&gt; C00258 + C00009 | (${Variables:E3_1_3_38_kcat} * E3_1_3_38 * C00197 * C00001) / (${Variables:E3_1_3_38_km} + (E3_1_3_38 * C00197 * C00001))</v>
      </c>
    </row>
    <row r="1860" spans="1:9" s="82" customFormat="1" ht="25">
      <c r="A1860" s="116">
        <f t="shared" ref="A1860:A1923" si="59">A1859+1</f>
        <v>1859</v>
      </c>
      <c r="B1860" s="114" t="s">
        <v>29295</v>
      </c>
      <c r="C1860" s="116" t="str">
        <f t="shared" si="58"/>
        <v>E3_1_3_41</v>
      </c>
      <c r="D1860" s="134" t="s">
        <v>33967</v>
      </c>
      <c r="E1860" s="135" t="s">
        <v>33968</v>
      </c>
      <c r="F1860" s="146" t="s">
        <v>33969</v>
      </c>
      <c r="G1860" s="146" t="s">
        <v>33970</v>
      </c>
      <c r="H1860" s="116" t="str">
        <f>_xlfn.CONCAT("(","${Variables:",C1860,"_kcat}"," * ",C1860," * ",E1860,") / (","${Variables:",C1860,"_km}"," + (",C1860," * ", E1860,"))")</f>
        <v>(${Variables:E3_1_3_41_kcat} * E3_1_3_41 * C03360 * C00001) / (${Variables:E3_1_3_41_km} + (E3_1_3_41 * C03360 * C00001))</v>
      </c>
      <c r="I1860" s="121" t="str">
        <f>_xlfn.CONCAT("r",A1860,": ",D1860," -&gt; ",F1860," | ",H1860)</f>
        <v>r1859: C03360 + C00001 -&gt; C00870 + C00009 | (${Variables:E3_1_3_41_kcat} * E3_1_3_41 * C03360 * C00001) / (${Variables:E3_1_3_41_km} + (E3_1_3_41 * C03360 * C00001))</v>
      </c>
    </row>
    <row r="1861" spans="1:9" s="82" customFormat="1" ht="25">
      <c r="A1861" s="116">
        <f t="shared" si="59"/>
        <v>1860</v>
      </c>
      <c r="B1861" s="114" t="s">
        <v>29295</v>
      </c>
      <c r="C1861" s="116" t="str">
        <f t="shared" si="58"/>
        <v>E3_1_3_41</v>
      </c>
      <c r="D1861" s="134" t="s">
        <v>33967</v>
      </c>
      <c r="E1861" s="135" t="s">
        <v>33968</v>
      </c>
      <c r="F1861" s="146" t="s">
        <v>33969</v>
      </c>
      <c r="G1861" s="146" t="s">
        <v>33970</v>
      </c>
      <c r="H1861" s="116" t="str">
        <f>_xlfn.CONCAT("(","${Variables:",C1861,"_kcat}"," * ",C1861," * ",E1861,") / (","${Variables:",C1861,"_km}"," + (",C1861," * ", E1861,"))")</f>
        <v>(${Variables:E3_1_3_41_kcat} * E3_1_3_41 * C03360 * C00001) / (${Variables:E3_1_3_41_km} + (E3_1_3_41 * C03360 * C00001))</v>
      </c>
      <c r="I1861" s="121" t="str">
        <f>_xlfn.CONCAT("r",A1861,": ",D1861," -&gt; ",F1861," | ",H1861)</f>
        <v>r1860: C03360 + C00001 -&gt; C00870 + C00009 | (${Variables:E3_1_3_41_kcat} * E3_1_3_41 * C03360 * C00001) / (${Variables:E3_1_3_41_km} + (E3_1_3_41 * C03360 * C00001))</v>
      </c>
    </row>
    <row r="1862" spans="1:9" s="82" customFormat="1" ht="25">
      <c r="A1862" s="116">
        <f t="shared" si="59"/>
        <v>1861</v>
      </c>
      <c r="B1862" s="114" t="s">
        <v>29296</v>
      </c>
      <c r="C1862" s="116" t="str">
        <f t="shared" si="58"/>
        <v>E3_1_3_45</v>
      </c>
      <c r="D1862" s="134" t="s">
        <v>34027</v>
      </c>
      <c r="E1862" s="135" t="s">
        <v>34028</v>
      </c>
      <c r="F1862" s="146" t="s">
        <v>34029</v>
      </c>
      <c r="G1862" s="146" t="s">
        <v>34030</v>
      </c>
      <c r="H1862" s="116" t="str">
        <f>_xlfn.CONCAT("(","${Variables:",C1862,"_kcat}"," * ",C1862," * ",E1862,") / (","${Variables:",C1862,"_km}"," + (",C1862," * ", E1862,"))")</f>
        <v>(${Variables:E3_1_3_45_kcat} * E3_1_3_45 * C04478 * C00001) / (${Variables:E3_1_3_45_km} + (E3_1_3_45 * C04478 * C00001))</v>
      </c>
      <c r="I1862" s="121" t="str">
        <f>_xlfn.CONCAT("r",A1862,": ",D1862," -&gt; ",F1862," | ",H1862)</f>
        <v>r1861: C04478 + C00001 -&gt; C01187 + C00009 | (${Variables:E3_1_3_45_kcat} * E3_1_3_45 * C04478 * C00001) / (${Variables:E3_1_3_45_km} + (E3_1_3_45 * C04478 * C00001))</v>
      </c>
    </row>
    <row r="1863" spans="1:9" s="82" customFormat="1" ht="25">
      <c r="A1863" s="116">
        <f t="shared" si="59"/>
        <v>1862</v>
      </c>
      <c r="B1863" s="114" t="s">
        <v>29297</v>
      </c>
      <c r="C1863" s="116" t="str">
        <f t="shared" si="58"/>
        <v>E3_1_3_48</v>
      </c>
      <c r="D1863" s="134" t="s">
        <v>34031</v>
      </c>
      <c r="E1863" s="135" t="s">
        <v>34032</v>
      </c>
      <c r="F1863" s="146" t="s">
        <v>34033</v>
      </c>
      <c r="G1863" s="146" t="s">
        <v>34034</v>
      </c>
      <c r="H1863" s="116" t="str">
        <f>_xlfn.CONCAT("(","${Variables:",C1863,"_kcat}"," * ",C1863," * ",E1863,") / (","${Variables:",C1863,"_km}"," + (",C1863," * ", E1863,"))")</f>
        <v>(${Variables:E3_1_3_48_kcat} * E3_1_3_48 * C01167 * C00001) / (${Variables:E3_1_3_48_km} + (E3_1_3_48 * C01167 * C00001))</v>
      </c>
      <c r="I1863" s="121" t="str">
        <f>_xlfn.CONCAT("r",A1863,": ",D1863," -&gt; ",F1863," | ",H1863)</f>
        <v>r1862: C01167 + C00001 -&gt; C00585 + C00009 | (${Variables:E3_1_3_48_kcat} * E3_1_3_48 * C01167 * C00001) / (${Variables:E3_1_3_48_km} + (E3_1_3_48 * C01167 * C00001))</v>
      </c>
    </row>
    <row r="1864" spans="1:9" s="82" customFormat="1" ht="25">
      <c r="A1864" s="116">
        <f t="shared" si="59"/>
        <v>1863</v>
      </c>
      <c r="B1864" s="114" t="s">
        <v>29297</v>
      </c>
      <c r="C1864" s="116" t="str">
        <f t="shared" si="58"/>
        <v>E3_1_3_48</v>
      </c>
      <c r="D1864" s="134" t="s">
        <v>34031</v>
      </c>
      <c r="E1864" s="135" t="s">
        <v>34032</v>
      </c>
      <c r="F1864" s="146" t="s">
        <v>34033</v>
      </c>
      <c r="G1864" s="146" t="s">
        <v>34034</v>
      </c>
      <c r="H1864" s="116" t="str">
        <f>_xlfn.CONCAT("(","${Variables:",C1864,"_kcat}"," * ",C1864," * ",E1864,") / (","${Variables:",C1864,"_km}"," + (",C1864," * ", E1864,"))")</f>
        <v>(${Variables:E3_1_3_48_kcat} * E3_1_3_48 * C01167 * C00001) / (${Variables:E3_1_3_48_km} + (E3_1_3_48 * C01167 * C00001))</v>
      </c>
      <c r="I1864" s="121" t="str">
        <f>_xlfn.CONCAT("r",A1864,": ",D1864," -&gt; ",F1864," | ",H1864)</f>
        <v>r1863: C01167 + C00001 -&gt; C00585 + C00009 | (${Variables:E3_1_3_48_kcat} * E3_1_3_48 * C01167 * C00001) / (${Variables:E3_1_3_48_km} + (E3_1_3_48 * C01167 * C00001))</v>
      </c>
    </row>
    <row r="1865" spans="1:9" s="82" customFormat="1" ht="25">
      <c r="A1865" s="116">
        <f t="shared" si="59"/>
        <v>1864</v>
      </c>
      <c r="B1865" s="114" t="s">
        <v>29297</v>
      </c>
      <c r="C1865" s="116" t="str">
        <f t="shared" si="58"/>
        <v>E3_1_3_48</v>
      </c>
      <c r="D1865" s="134" t="s">
        <v>34031</v>
      </c>
      <c r="E1865" s="135" t="s">
        <v>34032</v>
      </c>
      <c r="F1865" s="145" t="s">
        <v>34033</v>
      </c>
      <c r="G1865" s="145" t="s">
        <v>34034</v>
      </c>
      <c r="H1865" s="116" t="str">
        <f>_xlfn.CONCAT("(","${Variables:",C1865,"_kcat}"," * ",C1865," * ",E1865,") / (","${Variables:",C1865,"_km}"," + (",C1865," * ", E1865,"))")</f>
        <v>(${Variables:E3_1_3_48_kcat} * E3_1_3_48 * C01167 * C00001) / (${Variables:E3_1_3_48_km} + (E3_1_3_48 * C01167 * C00001))</v>
      </c>
      <c r="I1865" s="121" t="str">
        <f>_xlfn.CONCAT("r",A1865,": ",D1865," -&gt; ",F1865," | ",H1865)</f>
        <v>r1864: C01167 + C00001 -&gt; C00585 + C00009 | (${Variables:E3_1_3_48_kcat} * E3_1_3_48 * C01167 * C00001) / (${Variables:E3_1_3_48_km} + (E3_1_3_48 * C01167 * C00001))</v>
      </c>
    </row>
    <row r="1866" spans="1:9" s="82" customFormat="1" ht="25">
      <c r="A1866" s="116">
        <f t="shared" si="59"/>
        <v>1865</v>
      </c>
      <c r="B1866" s="114" t="s">
        <v>29297</v>
      </c>
      <c r="C1866" s="116" t="str">
        <f t="shared" si="58"/>
        <v>E3_1_3_48</v>
      </c>
      <c r="D1866" s="134" t="s">
        <v>34031</v>
      </c>
      <c r="E1866" s="135" t="s">
        <v>34032</v>
      </c>
      <c r="F1866" s="145" t="s">
        <v>34033</v>
      </c>
      <c r="G1866" s="145" t="s">
        <v>34034</v>
      </c>
      <c r="H1866" s="116" t="str">
        <f>_xlfn.CONCAT("(","${Variables:",C1866,"_kcat}"," * ",C1866," * ",E1866,") / (","${Variables:",C1866,"_km}"," + (",C1866," * ", E1866,"))")</f>
        <v>(${Variables:E3_1_3_48_kcat} * E3_1_3_48 * C01167 * C00001) / (${Variables:E3_1_3_48_km} + (E3_1_3_48 * C01167 * C00001))</v>
      </c>
      <c r="I1866" s="121" t="str">
        <f>_xlfn.CONCAT("r",A1866,": ",D1866," -&gt; ",F1866," | ",H1866)</f>
        <v>r1865: C01167 + C00001 -&gt; C00585 + C00009 | (${Variables:E3_1_3_48_kcat} * E3_1_3_48 * C01167 * C00001) / (${Variables:E3_1_3_48_km} + (E3_1_3_48 * C01167 * C00001))</v>
      </c>
    </row>
    <row r="1867" spans="1:9" s="82" customFormat="1" ht="25">
      <c r="A1867" s="116">
        <f t="shared" si="59"/>
        <v>1866</v>
      </c>
      <c r="B1867" s="114" t="s">
        <v>29298</v>
      </c>
      <c r="C1867" s="116" t="str">
        <f t="shared" si="58"/>
        <v>E3_1_3_5</v>
      </c>
      <c r="D1867" s="134" t="s">
        <v>34035</v>
      </c>
      <c r="E1867" s="135" t="s">
        <v>34036</v>
      </c>
      <c r="F1867" s="146" t="s">
        <v>34037</v>
      </c>
      <c r="G1867" s="146" t="s">
        <v>34038</v>
      </c>
      <c r="H1867" s="116" t="str">
        <f>_xlfn.CONCAT("(","${Variables:",C1867,"_kcat}"," * ",C1867," * ",E1867,") / (","${Variables:",C1867,"_km}"," + (",C1867," * ", E1867,"))")</f>
        <v>(${Variables:E3_1_3_5_kcat} * E3_1_3_5 * C02520 * C00001) / (${Variables:E3_1_3_5_km} + (E3_1_3_5 * C02520 * C00001))</v>
      </c>
      <c r="I1867" s="121" t="str">
        <f>_xlfn.CONCAT("r",A1867,": ",D1867," -&gt; ",F1867," | ",H1867)</f>
        <v>r1866: C02520 + C00001 -&gt; C00911 + C00009 | (${Variables:E3_1_3_5_kcat} * E3_1_3_5 * C02520 * C00001) / (${Variables:E3_1_3_5_km} + (E3_1_3_5 * C02520 * C00001))</v>
      </c>
    </row>
    <row r="1868" spans="1:9" s="82" customFormat="1" ht="25">
      <c r="A1868" s="116">
        <f t="shared" si="59"/>
        <v>1867</v>
      </c>
      <c r="B1868" s="114" t="s">
        <v>29298</v>
      </c>
      <c r="C1868" s="116" t="str">
        <f t="shared" si="58"/>
        <v>E3_1_3_5</v>
      </c>
      <c r="D1868" s="134" t="s">
        <v>34039</v>
      </c>
      <c r="E1868" s="135" t="s">
        <v>34040</v>
      </c>
      <c r="F1868" s="146" t="s">
        <v>34041</v>
      </c>
      <c r="G1868" s="146" t="s">
        <v>34042</v>
      </c>
      <c r="H1868" s="116" t="str">
        <f>_xlfn.CONCAT("(","${Variables:",C1868,"_kcat}"," * ",C1868," * ",E1868,") / (","${Variables:",C1868,"_km}"," + (",C1868," * ", E1868,"))")</f>
        <v>(${Variables:E3_1_3_5_kcat} * E3_1_3_5 * C00020 * C00001 ) / (${Variables:E3_1_3_5_km} + (E3_1_3_5 * C00020 * C00001 ))</v>
      </c>
      <c r="I1868" s="121" t="str">
        <f>_xlfn.CONCAT("r",A1868,": ",D1868," -&gt; ",F1868," | ",H1868)</f>
        <v>r1867: C00020 + C00001  -&gt; C00212 + C00009 | (${Variables:E3_1_3_5_kcat} * E3_1_3_5 * C00020 * C00001 ) / (${Variables:E3_1_3_5_km} + (E3_1_3_5 * C00020 * C00001 ))</v>
      </c>
    </row>
    <row r="1869" spans="1:9" s="82" customFormat="1" ht="25">
      <c r="A1869" s="116">
        <f t="shared" si="59"/>
        <v>1868</v>
      </c>
      <c r="B1869" s="114" t="s">
        <v>29298</v>
      </c>
      <c r="C1869" s="116" t="str">
        <f t="shared" si="58"/>
        <v>E3_1_3_5</v>
      </c>
      <c r="D1869" s="134" t="s">
        <v>34043</v>
      </c>
      <c r="E1869" s="135" t="s">
        <v>34044</v>
      </c>
      <c r="F1869" s="146" t="s">
        <v>34045</v>
      </c>
      <c r="G1869" s="146" t="s">
        <v>34046</v>
      </c>
      <c r="H1869" s="116" t="str">
        <f>_xlfn.CONCAT("(","${Variables:",C1869,"_kcat}"," * ",C1869," * ",E1869,") / (","${Variables:",C1869,"_km}"," + (",C1869," * ", E1869,"))")</f>
        <v>(${Variables:E3_1_3_5_kcat} * E3_1_3_5 * C00055 * C00001) / (${Variables:E3_1_3_5_km} + (E3_1_3_5 * C00055 * C00001))</v>
      </c>
      <c r="I1869" s="121" t="str">
        <f>_xlfn.CONCAT("r",A1869,": ",D1869," -&gt; ",F1869," | ",H1869)</f>
        <v>r1868: C00055 + C00001 -&gt; C00475 + C00009 | (${Variables:E3_1_3_5_kcat} * E3_1_3_5 * C00055 * C00001) / (${Variables:E3_1_3_5_km} + (E3_1_3_5 * C00055 * C00001))</v>
      </c>
    </row>
    <row r="1870" spans="1:9" s="82" customFormat="1" ht="25">
      <c r="A1870" s="116">
        <f t="shared" si="59"/>
        <v>1869</v>
      </c>
      <c r="B1870" s="114" t="s">
        <v>29298</v>
      </c>
      <c r="C1870" s="116" t="str">
        <f t="shared" si="58"/>
        <v>E3_1_3_5</v>
      </c>
      <c r="D1870" s="146" t="s">
        <v>34047</v>
      </c>
      <c r="E1870" s="135" t="s">
        <v>34048</v>
      </c>
      <c r="F1870" s="146" t="s">
        <v>32217</v>
      </c>
      <c r="G1870" s="146" t="s">
        <v>32218</v>
      </c>
      <c r="H1870" s="116" t="str">
        <f>_xlfn.CONCAT("(","${Variables:",C1870,"_kcat}"," * ",C1870," * ",E1870,") / (","${Variables:",C1870,"_km}"," + (",C1870," * ", E1870,"))")</f>
        <v>(${Variables:E3_1_3_5_kcat} * E3_1_3_5 * C00105 * C00001) / (${Variables:E3_1_3_5_km} + (E3_1_3_5 * C00105 * C00001))</v>
      </c>
      <c r="I1870" s="121" t="str">
        <f>_xlfn.CONCAT("r",A1870,": ",D1870," -&gt; ",F1870," | ",H1870)</f>
        <v>r1869: C00105 + C00001 -&gt; C00299 + C00009 | (${Variables:E3_1_3_5_kcat} * E3_1_3_5 * C00105 * C00001) / (${Variables:E3_1_3_5_km} + (E3_1_3_5 * C00105 * C00001))</v>
      </c>
    </row>
    <row r="1871" spans="1:9" s="82" customFormat="1" ht="25">
      <c r="A1871" s="116">
        <f t="shared" si="59"/>
        <v>1870</v>
      </c>
      <c r="B1871" s="114" t="s">
        <v>29298</v>
      </c>
      <c r="C1871" s="116" t="str">
        <f t="shared" si="58"/>
        <v>E3_1_3_5</v>
      </c>
      <c r="D1871" s="134" t="s">
        <v>34049</v>
      </c>
      <c r="E1871" s="135" t="s">
        <v>34050</v>
      </c>
      <c r="F1871" s="146" t="s">
        <v>32135</v>
      </c>
      <c r="G1871" s="146" t="s">
        <v>32136</v>
      </c>
      <c r="H1871" s="116" t="str">
        <f>_xlfn.CONCAT("(","${Variables:",C1871,"_kcat}"," * ",C1871," * ",E1871,") / (","${Variables:",C1871,"_km}"," + (",C1871," * ", E1871,"))")</f>
        <v>(${Variables:E3_1_3_5_kcat} * E3_1_3_5 * C00130 * C00001) / (${Variables:E3_1_3_5_km} + (E3_1_3_5 * C00130 * C00001))</v>
      </c>
      <c r="I1871" s="121" t="str">
        <f>_xlfn.CONCAT("r",A1871,": ",D1871," -&gt; ",F1871," | ",H1871)</f>
        <v>r1870: C00130 + C00001 -&gt; C00294 + C00009 | (${Variables:E3_1_3_5_kcat} * E3_1_3_5 * C00130 * C00001) / (${Variables:E3_1_3_5_km} + (E3_1_3_5 * C00130 * C00001))</v>
      </c>
    </row>
    <row r="1872" spans="1:9" s="82" customFormat="1" ht="25">
      <c r="A1872" s="116">
        <f t="shared" si="59"/>
        <v>1871</v>
      </c>
      <c r="B1872" s="114" t="s">
        <v>29298</v>
      </c>
      <c r="C1872" s="116" t="str">
        <f t="shared" si="58"/>
        <v>E3_1_3_5</v>
      </c>
      <c r="D1872" s="134" t="s">
        <v>34051</v>
      </c>
      <c r="E1872" s="135" t="s">
        <v>34052</v>
      </c>
      <c r="F1872" s="146" t="s">
        <v>32139</v>
      </c>
      <c r="G1872" s="146" t="s">
        <v>32140</v>
      </c>
      <c r="H1872" s="116" t="str">
        <f>_xlfn.CONCAT("(","${Variables:",C1872,"_kcat}"," * ",C1872," * ",E1872,") / (","${Variables:",C1872,"_km}"," + (",C1872," * ", E1872,"))")</f>
        <v>(${Variables:E3_1_3_5_kcat} * E3_1_3_5 * C00144 * C00001) / (${Variables:E3_1_3_5_km} + (E3_1_3_5 * C00144 * C00001))</v>
      </c>
      <c r="I1872" s="121" t="str">
        <f>_xlfn.CONCAT("r",A1872,": ",D1872," -&gt; ",F1872," | ",H1872)</f>
        <v>r1871: C00144 + C00001 -&gt; C00387 + C00009 | (${Variables:E3_1_3_5_kcat} * E3_1_3_5 * C00144 * C00001) / (${Variables:E3_1_3_5_km} + (E3_1_3_5 * C00144 * C00001))</v>
      </c>
    </row>
    <row r="1873" spans="1:9" s="82" customFormat="1" ht="25">
      <c r="A1873" s="116">
        <f t="shared" si="59"/>
        <v>1872</v>
      </c>
      <c r="B1873" s="114" t="s">
        <v>29298</v>
      </c>
      <c r="C1873" s="116" t="str">
        <f t="shared" si="58"/>
        <v>E3_1_3_5</v>
      </c>
      <c r="D1873" s="134" t="s">
        <v>34053</v>
      </c>
      <c r="E1873" s="135" t="s">
        <v>34054</v>
      </c>
      <c r="F1873" s="146" t="s">
        <v>32163</v>
      </c>
      <c r="G1873" s="146" t="s">
        <v>32164</v>
      </c>
      <c r="H1873" s="116" t="str">
        <f>_xlfn.CONCAT("(","${Variables:",C1873,"_kcat}"," * ",C1873," * ",E1873,") / (","${Variables:",C1873,"_km}"," + (",C1873," * ", E1873,"))")</f>
        <v>(${Variables:E3_1_3_5_kcat} * E3_1_3_5 * C00455 * C00001) / (${Variables:E3_1_3_5_km} + (E3_1_3_5 * C00455 * C00001))</v>
      </c>
      <c r="I1873" s="121" t="str">
        <f>_xlfn.CONCAT("r",A1873,": ",D1873," -&gt; ",F1873," | ",H1873)</f>
        <v>r1872: C00455 + C00001 -&gt; C03150 + C00009 | (${Variables:E3_1_3_5_kcat} * E3_1_3_5 * C00455 * C00001) / (${Variables:E3_1_3_5_km} + (E3_1_3_5 * C00455 * C00001))</v>
      </c>
    </row>
    <row r="1874" spans="1:9" s="82" customFormat="1" ht="25">
      <c r="A1874" s="116">
        <f t="shared" si="59"/>
        <v>1873</v>
      </c>
      <c r="B1874" s="114" t="s">
        <v>29298</v>
      </c>
      <c r="C1874" s="116" t="str">
        <f t="shared" si="58"/>
        <v>E3_1_3_5</v>
      </c>
      <c r="D1874" s="134" t="s">
        <v>34055</v>
      </c>
      <c r="E1874" s="135" t="s">
        <v>34056</v>
      </c>
      <c r="F1874" s="146" t="s">
        <v>32143</v>
      </c>
      <c r="G1874" s="146" t="s">
        <v>32144</v>
      </c>
      <c r="H1874" s="116" t="str">
        <f>_xlfn.CONCAT("(","${Variables:",C1874,"_kcat}"," * ",C1874," * ",E1874,") / (","${Variables:",C1874,"_km}"," + (",C1874," * ", E1874,"))")</f>
        <v>(${Variables:E3_1_3_5_kcat} * E3_1_3_5 * C00655 * C00001) / (${Variables:E3_1_3_5_km} + (E3_1_3_5 * C00655 * C00001))</v>
      </c>
      <c r="I1874" s="121" t="str">
        <f>_xlfn.CONCAT("r",A1874,": ",D1874," -&gt; ",F1874," | ",H1874)</f>
        <v>r1873: C00655 + C00001 -&gt; C01762 + C00009 | (${Variables:E3_1_3_5_kcat} * E3_1_3_5 * C00655 * C00001) / (${Variables:E3_1_3_5_km} + (E3_1_3_5 * C00655 * C00001))</v>
      </c>
    </row>
    <row r="1875" spans="1:9" s="82" customFormat="1" ht="25">
      <c r="A1875" s="116">
        <f t="shared" si="59"/>
        <v>1874</v>
      </c>
      <c r="B1875" s="114" t="s">
        <v>29298</v>
      </c>
      <c r="C1875" s="116" t="str">
        <f t="shared" si="58"/>
        <v>E3_1_3_5</v>
      </c>
      <c r="D1875" s="134" t="s">
        <v>34057</v>
      </c>
      <c r="E1875" s="135" t="s">
        <v>34058</v>
      </c>
      <c r="F1875" s="146" t="s">
        <v>32167</v>
      </c>
      <c r="G1875" s="146" t="s">
        <v>32168</v>
      </c>
      <c r="H1875" s="116" t="str">
        <f>_xlfn.CONCAT("(","${Variables:",C1875,"_kcat}"," * ",C1875," * ",E1875,") / (","${Variables:",C1875,"_km}"," + (",C1875," * ", E1875,"))")</f>
        <v>(${Variables:E3_1_3_5_kcat} * E3_1_3_5 * C01185 * C00001 ) / (${Variables:E3_1_3_5_km} + (E3_1_3_5 * C01185 * C00001 ))</v>
      </c>
      <c r="I1875" s="121" t="str">
        <f>_xlfn.CONCAT("r",A1875,": ",D1875," -&gt; ",F1875," | ",H1875)</f>
        <v>r1874: C01185 + C00001  -&gt; C05841 + C00009 | (${Variables:E3_1_3_5_kcat} * E3_1_3_5 * C01185 * C00001 ) / (${Variables:E3_1_3_5_km} + (E3_1_3_5 * C01185 * C00001 ))</v>
      </c>
    </row>
    <row r="1876" spans="1:9" s="82" customFormat="1" ht="25">
      <c r="A1876" s="116">
        <f t="shared" si="59"/>
        <v>1875</v>
      </c>
      <c r="B1876" s="114" t="s">
        <v>29298</v>
      </c>
      <c r="C1876" s="116" t="str">
        <f t="shared" si="58"/>
        <v>E3_1_3_5</v>
      </c>
      <c r="D1876" s="134" t="s">
        <v>34059</v>
      </c>
      <c r="E1876" s="135" t="s">
        <v>34060</v>
      </c>
      <c r="F1876" s="146" t="s">
        <v>32229</v>
      </c>
      <c r="G1876" s="146" t="s">
        <v>32230</v>
      </c>
      <c r="H1876" s="116" t="str">
        <f>_xlfn.CONCAT("(","${Variables:",C1876,"_kcat}"," * ",C1876," * ",E1876,") / (","${Variables:",C1876,"_km}"," + (",C1876," * ", E1876,"))")</f>
        <v>(${Variables:E3_1_3_5_kcat} * E3_1_3_5 * C00364 * C00001 ) / (${Variables:E3_1_3_5_km} + (E3_1_3_5 * C00364 * C00001 ))</v>
      </c>
      <c r="I1876" s="121" t="str">
        <f>_xlfn.CONCAT("r",A1876,": ",D1876," -&gt; ",F1876," | ",H1876)</f>
        <v>r1875: C00364 + C00001  -&gt; C00214 + C00009 | (${Variables:E3_1_3_5_kcat} * E3_1_3_5 * C00364 * C00001 ) / (${Variables:E3_1_3_5_km} + (E3_1_3_5 * C00364 * C00001 ))</v>
      </c>
    </row>
    <row r="1877" spans="1:9" s="82" customFormat="1" ht="25">
      <c r="A1877" s="116">
        <f t="shared" si="59"/>
        <v>1876</v>
      </c>
      <c r="B1877" s="114" t="s">
        <v>29298</v>
      </c>
      <c r="C1877" s="116" t="str">
        <f t="shared" si="58"/>
        <v>E3_1_3_5</v>
      </c>
      <c r="D1877" s="134" t="s">
        <v>34061</v>
      </c>
      <c r="E1877" s="135" t="s">
        <v>34062</v>
      </c>
      <c r="F1877" s="146" t="s">
        <v>34063</v>
      </c>
      <c r="G1877" s="146" t="s">
        <v>34064</v>
      </c>
      <c r="H1877" s="116" t="str">
        <f>_xlfn.CONCAT("(","${Variables:",C1877,"_kcat}"," * ",C1877," * ",E1877,") / (","${Variables:",C1877,"_km}"," + (",C1877," * ", E1877,"))")</f>
        <v>(${Variables:E3_1_3_5_kcat} * E3_1_3_5 * C00239 * C00001) / (${Variables:E3_1_3_5_km} + (E3_1_3_5 * C00239 * C00001))</v>
      </c>
      <c r="I1877" s="121" t="str">
        <f>_xlfn.CONCAT("r",A1877,": ",D1877," -&gt; ",F1877," | ",H1877)</f>
        <v>r1876: C00239 + C00001 -&gt; C00881 + C00009 | (${Variables:E3_1_3_5_kcat} * E3_1_3_5 * C00239 * C00001) / (${Variables:E3_1_3_5_km} + (E3_1_3_5 * C00239 * C00001))</v>
      </c>
    </row>
    <row r="1878" spans="1:9" s="82" customFormat="1" ht="50">
      <c r="A1878" s="116">
        <f t="shared" si="59"/>
        <v>1877</v>
      </c>
      <c r="B1878" s="114" t="s">
        <v>29298</v>
      </c>
      <c r="C1878" s="116" t="str">
        <f t="shared" si="58"/>
        <v>E3_1_3_5</v>
      </c>
      <c r="D1878" s="134" t="s">
        <v>34065</v>
      </c>
      <c r="E1878" s="135" t="s">
        <v>34066</v>
      </c>
      <c r="F1878" s="146" t="s">
        <v>32151</v>
      </c>
      <c r="G1878" s="146" t="s">
        <v>32152</v>
      </c>
      <c r="H1878" s="116" t="str">
        <f>_xlfn.CONCAT("(","${Variables:",C1878,"_kcat}"," * ",C1878," * ",E1878,") / (","${Variables:",C1878,"_km}"," + (",C1878," * ", E1878,"))")</f>
        <v>(${Variables:E3_1_3_5_kcat} * E3_1_3_5 * C00362 * C00001
) / (${Variables:E3_1_3_5_km} + (E3_1_3_5 * C00362 * C00001
))</v>
      </c>
      <c r="I1878" s="121" t="str">
        <f>_xlfn.CONCAT("r",A1878,": ",D1878," -&gt; ",F1878," | ",H1878)</f>
        <v>r1877: C00362 + C00001
 -&gt; C00330 + C00009 | (${Variables:E3_1_3_5_kcat} * E3_1_3_5 * C00362 * C00001
) / (${Variables:E3_1_3_5_km} + (E3_1_3_5 * C00362 * C00001
))</v>
      </c>
    </row>
    <row r="1879" spans="1:9" s="82" customFormat="1" ht="25">
      <c r="A1879" s="116">
        <f t="shared" si="59"/>
        <v>1878</v>
      </c>
      <c r="B1879" s="114" t="s">
        <v>29298</v>
      </c>
      <c r="C1879" s="116" t="str">
        <f t="shared" si="58"/>
        <v>E3_1_3_5</v>
      </c>
      <c r="D1879" s="134" t="s">
        <v>34067</v>
      </c>
      <c r="E1879" s="135" t="s">
        <v>34068</v>
      </c>
      <c r="F1879" s="146" t="s">
        <v>34069</v>
      </c>
      <c r="G1879" s="146" t="s">
        <v>34070</v>
      </c>
      <c r="H1879" s="116" t="str">
        <f>_xlfn.CONCAT("(","${Variables:",C1879,"_kcat}"," * ",C1879," * ",E1879,") / (","${Variables:",C1879,"_km}"," + (",C1879," * ", E1879,"))")</f>
        <v>(${Variables:E3_1_3_5_kcat} * E3_1_3_5 * C00360 * C00001) / (${Variables:E3_1_3_5_km} + (E3_1_3_5 * C00360 * C00001))</v>
      </c>
      <c r="I1879" s="121" t="str">
        <f>_xlfn.CONCAT("r",A1879,": ",D1879," -&gt; ",F1879," | ",H1879)</f>
        <v>r1878: C00360 + C00001 -&gt; C00559 + C00009 | (${Variables:E3_1_3_5_kcat} * E3_1_3_5 * C00360 * C00001) / (${Variables:E3_1_3_5_km} + (E3_1_3_5 * C00360 * C00001))</v>
      </c>
    </row>
    <row r="1880" spans="1:9" s="82" customFormat="1" ht="25">
      <c r="A1880" s="116">
        <f t="shared" si="59"/>
        <v>1879</v>
      </c>
      <c r="B1880" s="114" t="s">
        <v>29298</v>
      </c>
      <c r="C1880" s="116" t="str">
        <f t="shared" si="58"/>
        <v>E3_1_3_5</v>
      </c>
      <c r="D1880" s="134" t="s">
        <v>34071</v>
      </c>
      <c r="E1880" s="135" t="s">
        <v>34072</v>
      </c>
      <c r="F1880" s="146" t="s">
        <v>32221</v>
      </c>
      <c r="G1880" s="146" t="s">
        <v>32222</v>
      </c>
      <c r="H1880" s="116" t="str">
        <f>_xlfn.CONCAT("(","${Variables:",C1880,"_kcat}"," * ",C1880," * ",E1880,") / (","${Variables:",C1880,"_km}"," + (",C1880," * ", E1880,"))")</f>
        <v>(${Variables:E3_1_3_5_kcat} * E3_1_3_5 * C00365 * C00001) / (${Variables:E3_1_3_5_km} + (E3_1_3_5 * C00365 * C00001))</v>
      </c>
      <c r="I1880" s="121" t="str">
        <f>_xlfn.CONCAT("r",A1880,": ",D1880," -&gt; ",F1880," | ",H1880)</f>
        <v>r1879: C00365 + C00001 -&gt; C00526 + C00009 | (${Variables:E3_1_3_5_kcat} * E3_1_3_5 * C00365 * C00001) / (${Variables:E3_1_3_5_km} + (E3_1_3_5 * C00365 * C00001))</v>
      </c>
    </row>
    <row r="1881" spans="1:9" s="82" customFormat="1" ht="25">
      <c r="A1881" s="116">
        <f t="shared" si="59"/>
        <v>1880</v>
      </c>
      <c r="B1881" s="114" t="s">
        <v>29298</v>
      </c>
      <c r="C1881" s="116" t="str">
        <f t="shared" si="58"/>
        <v>E3_1_3_5</v>
      </c>
      <c r="D1881" s="134" t="s">
        <v>34073</v>
      </c>
      <c r="E1881" s="135" t="s">
        <v>34074</v>
      </c>
      <c r="F1881" s="146" t="s">
        <v>32159</v>
      </c>
      <c r="G1881" s="146" t="s">
        <v>32160</v>
      </c>
      <c r="H1881" s="116" t="str">
        <f>_xlfn.CONCAT("(","${Variables:",C1881,"_kcat}"," * ",C1881," * ",E1881,") / (","${Variables:",C1881,"_km}"," + (",C1881," * ", E1881,"))")</f>
        <v>(${Variables:E3_1_3_5_kcat} * E3_1_3_5 * C06196 * C00001) / (${Variables:E3_1_3_5_km} + (E3_1_3_5 * C06196 * C00001))</v>
      </c>
      <c r="I1881" s="121" t="str">
        <f>_xlfn.CONCAT("r",A1881,": ",D1881," -&gt; ",F1881," | ",H1881)</f>
        <v>r1880: C06196 + C00001 -&gt; C05512 + C00009 | (${Variables:E3_1_3_5_kcat} * E3_1_3_5 * C06196 * C00001) / (${Variables:E3_1_3_5_km} + (E3_1_3_5 * C06196 * C00001))</v>
      </c>
    </row>
    <row r="1882" spans="1:9" s="82" customFormat="1" ht="25">
      <c r="A1882" s="116">
        <f t="shared" si="59"/>
        <v>1881</v>
      </c>
      <c r="B1882" s="114" t="s">
        <v>29298</v>
      </c>
      <c r="C1882" s="116" t="str">
        <f t="shared" si="58"/>
        <v>E3_1_3_5</v>
      </c>
      <c r="D1882" s="134" t="s">
        <v>34035</v>
      </c>
      <c r="E1882" s="135" t="s">
        <v>34036</v>
      </c>
      <c r="F1882" s="146" t="s">
        <v>34037</v>
      </c>
      <c r="G1882" s="146" t="s">
        <v>34038</v>
      </c>
      <c r="H1882" s="116" t="str">
        <f>_xlfn.CONCAT("(","${Variables:",C1882,"_kcat}"," * ",C1882," * ",E1882,") / (","${Variables:",C1882,"_km}"," + (",C1882," * ", E1882,"))")</f>
        <v>(${Variables:E3_1_3_5_kcat} * E3_1_3_5 * C02520 * C00001) / (${Variables:E3_1_3_5_km} + (E3_1_3_5 * C02520 * C00001))</v>
      </c>
      <c r="I1882" s="121" t="str">
        <f>_xlfn.CONCAT("r",A1882,": ",D1882," -&gt; ",F1882," | ",H1882)</f>
        <v>r1881: C02520 + C00001 -&gt; C00911 + C00009 | (${Variables:E3_1_3_5_kcat} * E3_1_3_5 * C02520 * C00001) / (${Variables:E3_1_3_5_km} + (E3_1_3_5 * C02520 * C00001))</v>
      </c>
    </row>
    <row r="1883" spans="1:9" s="82" customFormat="1" ht="25">
      <c r="A1883" s="116">
        <f t="shared" si="59"/>
        <v>1882</v>
      </c>
      <c r="B1883" s="114" t="s">
        <v>29298</v>
      </c>
      <c r="C1883" s="116" t="str">
        <f t="shared" si="58"/>
        <v>E3_1_3_5</v>
      </c>
      <c r="D1883" s="134" t="s">
        <v>34039</v>
      </c>
      <c r="E1883" s="135" t="s">
        <v>34040</v>
      </c>
      <c r="F1883" s="146" t="s">
        <v>34041</v>
      </c>
      <c r="G1883" s="146" t="s">
        <v>34042</v>
      </c>
      <c r="H1883" s="116" t="str">
        <f>_xlfn.CONCAT("(","${Variables:",C1883,"_kcat}"," * ",C1883," * ",E1883,") / (","${Variables:",C1883,"_km}"," + (",C1883," * ", E1883,"))")</f>
        <v>(${Variables:E3_1_3_5_kcat} * E3_1_3_5 * C00020 * C00001 ) / (${Variables:E3_1_3_5_km} + (E3_1_3_5 * C00020 * C00001 ))</v>
      </c>
      <c r="I1883" s="121" t="str">
        <f>_xlfn.CONCAT("r",A1883,": ",D1883," -&gt; ",F1883," | ",H1883)</f>
        <v>r1882: C00020 + C00001  -&gt; C00212 + C00009 | (${Variables:E3_1_3_5_kcat} * E3_1_3_5 * C00020 * C00001 ) / (${Variables:E3_1_3_5_km} + (E3_1_3_5 * C00020 * C00001 ))</v>
      </c>
    </row>
    <row r="1884" spans="1:9" s="82" customFormat="1" ht="25">
      <c r="A1884" s="116">
        <f t="shared" si="59"/>
        <v>1883</v>
      </c>
      <c r="B1884" s="114" t="s">
        <v>29298</v>
      </c>
      <c r="C1884" s="116" t="str">
        <f t="shared" si="58"/>
        <v>E3_1_3_5</v>
      </c>
      <c r="D1884" s="134" t="s">
        <v>34043</v>
      </c>
      <c r="E1884" s="135" t="s">
        <v>34044</v>
      </c>
      <c r="F1884" s="146" t="s">
        <v>34045</v>
      </c>
      <c r="G1884" s="146" t="s">
        <v>34046</v>
      </c>
      <c r="H1884" s="116" t="str">
        <f>_xlfn.CONCAT("(","${Variables:",C1884,"_kcat}"," * ",C1884," * ",E1884,") / (","${Variables:",C1884,"_km}"," + (",C1884," * ", E1884,"))")</f>
        <v>(${Variables:E3_1_3_5_kcat} * E3_1_3_5 * C00055 * C00001) / (${Variables:E3_1_3_5_km} + (E3_1_3_5 * C00055 * C00001))</v>
      </c>
      <c r="I1884" s="121" t="str">
        <f>_xlfn.CONCAT("r",A1884,": ",D1884," -&gt; ",F1884," | ",H1884)</f>
        <v>r1883: C00055 + C00001 -&gt; C00475 + C00009 | (${Variables:E3_1_3_5_kcat} * E3_1_3_5 * C00055 * C00001) / (${Variables:E3_1_3_5_km} + (E3_1_3_5 * C00055 * C00001))</v>
      </c>
    </row>
    <row r="1885" spans="1:9" s="82" customFormat="1" ht="25">
      <c r="A1885" s="116">
        <f t="shared" si="59"/>
        <v>1884</v>
      </c>
      <c r="B1885" s="114" t="s">
        <v>29298</v>
      </c>
      <c r="C1885" s="116" t="str">
        <f t="shared" si="58"/>
        <v>E3_1_3_5</v>
      </c>
      <c r="D1885" s="146" t="s">
        <v>34047</v>
      </c>
      <c r="E1885" s="135" t="s">
        <v>34048</v>
      </c>
      <c r="F1885" s="146" t="s">
        <v>32217</v>
      </c>
      <c r="G1885" s="146" t="s">
        <v>32218</v>
      </c>
      <c r="H1885" s="116" t="str">
        <f>_xlfn.CONCAT("(","${Variables:",C1885,"_kcat}"," * ",C1885," * ",E1885,") / (","${Variables:",C1885,"_km}"," + (",C1885," * ", E1885,"))")</f>
        <v>(${Variables:E3_1_3_5_kcat} * E3_1_3_5 * C00105 * C00001) / (${Variables:E3_1_3_5_km} + (E3_1_3_5 * C00105 * C00001))</v>
      </c>
      <c r="I1885" s="121" t="str">
        <f>_xlfn.CONCAT("r",A1885,": ",D1885," -&gt; ",F1885," | ",H1885)</f>
        <v>r1884: C00105 + C00001 -&gt; C00299 + C00009 | (${Variables:E3_1_3_5_kcat} * E3_1_3_5 * C00105 * C00001) / (${Variables:E3_1_3_5_km} + (E3_1_3_5 * C00105 * C00001))</v>
      </c>
    </row>
    <row r="1886" spans="1:9" s="82" customFormat="1" ht="25">
      <c r="A1886" s="116">
        <f t="shared" si="59"/>
        <v>1885</v>
      </c>
      <c r="B1886" s="114" t="s">
        <v>29298</v>
      </c>
      <c r="C1886" s="116" t="str">
        <f t="shared" si="58"/>
        <v>E3_1_3_5</v>
      </c>
      <c r="D1886" s="134" t="s">
        <v>34049</v>
      </c>
      <c r="E1886" s="135" t="s">
        <v>34050</v>
      </c>
      <c r="F1886" s="146" t="s">
        <v>32135</v>
      </c>
      <c r="G1886" s="146" t="s">
        <v>32136</v>
      </c>
      <c r="H1886" s="116" t="str">
        <f>_xlfn.CONCAT("(","${Variables:",C1886,"_kcat}"," * ",C1886," * ",E1886,") / (","${Variables:",C1886,"_km}"," + (",C1886," * ", E1886,"))")</f>
        <v>(${Variables:E3_1_3_5_kcat} * E3_1_3_5 * C00130 * C00001) / (${Variables:E3_1_3_5_km} + (E3_1_3_5 * C00130 * C00001))</v>
      </c>
      <c r="I1886" s="121" t="str">
        <f>_xlfn.CONCAT("r",A1886,": ",D1886," -&gt; ",F1886," | ",H1886)</f>
        <v>r1885: C00130 + C00001 -&gt; C00294 + C00009 | (${Variables:E3_1_3_5_kcat} * E3_1_3_5 * C00130 * C00001) / (${Variables:E3_1_3_5_km} + (E3_1_3_5 * C00130 * C00001))</v>
      </c>
    </row>
    <row r="1887" spans="1:9" s="82" customFormat="1" ht="25">
      <c r="A1887" s="116">
        <f t="shared" si="59"/>
        <v>1886</v>
      </c>
      <c r="B1887" s="114" t="s">
        <v>29298</v>
      </c>
      <c r="C1887" s="116" t="str">
        <f t="shared" si="58"/>
        <v>E3_1_3_5</v>
      </c>
      <c r="D1887" s="134" t="s">
        <v>34051</v>
      </c>
      <c r="E1887" s="135" t="s">
        <v>34052</v>
      </c>
      <c r="F1887" s="146" t="s">
        <v>32139</v>
      </c>
      <c r="G1887" s="146" t="s">
        <v>32140</v>
      </c>
      <c r="H1887" s="116" t="str">
        <f>_xlfn.CONCAT("(","${Variables:",C1887,"_kcat}"," * ",C1887," * ",E1887,") / (","${Variables:",C1887,"_km}"," + (",C1887," * ", E1887,"))")</f>
        <v>(${Variables:E3_1_3_5_kcat} * E3_1_3_5 * C00144 * C00001) / (${Variables:E3_1_3_5_km} + (E3_1_3_5 * C00144 * C00001))</v>
      </c>
      <c r="I1887" s="121" t="str">
        <f>_xlfn.CONCAT("r",A1887,": ",D1887," -&gt; ",F1887," | ",H1887)</f>
        <v>r1886: C00144 + C00001 -&gt; C00387 + C00009 | (${Variables:E3_1_3_5_kcat} * E3_1_3_5 * C00144 * C00001) / (${Variables:E3_1_3_5_km} + (E3_1_3_5 * C00144 * C00001))</v>
      </c>
    </row>
    <row r="1888" spans="1:9" s="82" customFormat="1" ht="25">
      <c r="A1888" s="116">
        <f t="shared" si="59"/>
        <v>1887</v>
      </c>
      <c r="B1888" s="114" t="s">
        <v>29298</v>
      </c>
      <c r="C1888" s="116" t="str">
        <f t="shared" si="58"/>
        <v>E3_1_3_5</v>
      </c>
      <c r="D1888" s="134" t="s">
        <v>34053</v>
      </c>
      <c r="E1888" s="135" t="s">
        <v>34054</v>
      </c>
      <c r="F1888" s="146" t="s">
        <v>32163</v>
      </c>
      <c r="G1888" s="146" t="s">
        <v>32164</v>
      </c>
      <c r="H1888" s="116" t="str">
        <f>_xlfn.CONCAT("(","${Variables:",C1888,"_kcat}"," * ",C1888," * ",E1888,") / (","${Variables:",C1888,"_km}"," + (",C1888," * ", E1888,"))")</f>
        <v>(${Variables:E3_1_3_5_kcat} * E3_1_3_5 * C00455 * C00001) / (${Variables:E3_1_3_5_km} + (E3_1_3_5 * C00455 * C00001))</v>
      </c>
      <c r="I1888" s="121" t="str">
        <f>_xlfn.CONCAT("r",A1888,": ",D1888," -&gt; ",F1888," | ",H1888)</f>
        <v>r1887: C00455 + C00001 -&gt; C03150 + C00009 | (${Variables:E3_1_3_5_kcat} * E3_1_3_5 * C00455 * C00001) / (${Variables:E3_1_3_5_km} + (E3_1_3_5 * C00455 * C00001))</v>
      </c>
    </row>
    <row r="1889" spans="1:9" s="82" customFormat="1" ht="25">
      <c r="A1889" s="116">
        <f t="shared" si="59"/>
        <v>1888</v>
      </c>
      <c r="B1889" s="114" t="s">
        <v>29298</v>
      </c>
      <c r="C1889" s="116" t="str">
        <f t="shared" si="58"/>
        <v>E3_1_3_5</v>
      </c>
      <c r="D1889" s="134" t="s">
        <v>34055</v>
      </c>
      <c r="E1889" s="135" t="s">
        <v>34056</v>
      </c>
      <c r="F1889" s="146" t="s">
        <v>32143</v>
      </c>
      <c r="G1889" s="146" t="s">
        <v>32144</v>
      </c>
      <c r="H1889" s="116" t="str">
        <f>_xlfn.CONCAT("(","${Variables:",C1889,"_kcat}"," * ",C1889," * ",E1889,") / (","${Variables:",C1889,"_km}"," + (",C1889," * ", E1889,"))")</f>
        <v>(${Variables:E3_1_3_5_kcat} * E3_1_3_5 * C00655 * C00001) / (${Variables:E3_1_3_5_km} + (E3_1_3_5 * C00655 * C00001))</v>
      </c>
      <c r="I1889" s="121" t="str">
        <f>_xlfn.CONCAT("r",A1889,": ",D1889," -&gt; ",F1889," | ",H1889)</f>
        <v>r1888: C00655 + C00001 -&gt; C01762 + C00009 | (${Variables:E3_1_3_5_kcat} * E3_1_3_5 * C00655 * C00001) / (${Variables:E3_1_3_5_km} + (E3_1_3_5 * C00655 * C00001))</v>
      </c>
    </row>
    <row r="1890" spans="1:9" s="82" customFormat="1" ht="25">
      <c r="A1890" s="116">
        <f t="shared" si="59"/>
        <v>1889</v>
      </c>
      <c r="B1890" s="114" t="s">
        <v>29298</v>
      </c>
      <c r="C1890" s="116" t="str">
        <f t="shared" si="58"/>
        <v>E3_1_3_5</v>
      </c>
      <c r="D1890" s="134" t="s">
        <v>34057</v>
      </c>
      <c r="E1890" s="135" t="s">
        <v>34058</v>
      </c>
      <c r="F1890" s="146" t="s">
        <v>32167</v>
      </c>
      <c r="G1890" s="146" t="s">
        <v>32168</v>
      </c>
      <c r="H1890" s="116" t="str">
        <f>_xlfn.CONCAT("(","${Variables:",C1890,"_kcat}"," * ",C1890," * ",E1890,") / (","${Variables:",C1890,"_km}"," + (",C1890," * ", E1890,"))")</f>
        <v>(${Variables:E3_1_3_5_kcat} * E3_1_3_5 * C01185 * C00001 ) / (${Variables:E3_1_3_5_km} + (E3_1_3_5 * C01185 * C00001 ))</v>
      </c>
      <c r="I1890" s="121" t="str">
        <f>_xlfn.CONCAT("r",A1890,": ",D1890," -&gt; ",F1890," | ",H1890)</f>
        <v>r1889: C01185 + C00001  -&gt; C05841 + C00009 | (${Variables:E3_1_3_5_kcat} * E3_1_3_5 * C01185 * C00001 ) / (${Variables:E3_1_3_5_km} + (E3_1_3_5 * C01185 * C00001 ))</v>
      </c>
    </row>
    <row r="1891" spans="1:9" s="82" customFormat="1" ht="25">
      <c r="A1891" s="116">
        <f t="shared" si="59"/>
        <v>1890</v>
      </c>
      <c r="B1891" s="114" t="s">
        <v>29298</v>
      </c>
      <c r="C1891" s="116" t="str">
        <f t="shared" si="58"/>
        <v>E3_1_3_5</v>
      </c>
      <c r="D1891" s="134" t="s">
        <v>34059</v>
      </c>
      <c r="E1891" s="135" t="s">
        <v>34060</v>
      </c>
      <c r="F1891" s="146" t="s">
        <v>32229</v>
      </c>
      <c r="G1891" s="146" t="s">
        <v>32230</v>
      </c>
      <c r="H1891" s="116" t="str">
        <f>_xlfn.CONCAT("(","${Variables:",C1891,"_kcat}"," * ",C1891," * ",E1891,") / (","${Variables:",C1891,"_km}"," + (",C1891," * ", E1891,"))")</f>
        <v>(${Variables:E3_1_3_5_kcat} * E3_1_3_5 * C00364 * C00001 ) / (${Variables:E3_1_3_5_km} + (E3_1_3_5 * C00364 * C00001 ))</v>
      </c>
      <c r="I1891" s="121" t="str">
        <f>_xlfn.CONCAT("r",A1891,": ",D1891," -&gt; ",F1891," | ",H1891)</f>
        <v>r1890: C00364 + C00001  -&gt; C00214 + C00009 | (${Variables:E3_1_3_5_kcat} * E3_1_3_5 * C00364 * C00001 ) / (${Variables:E3_1_3_5_km} + (E3_1_3_5 * C00364 * C00001 ))</v>
      </c>
    </row>
    <row r="1892" spans="1:9" s="82" customFormat="1" ht="25">
      <c r="A1892" s="116">
        <f t="shared" si="59"/>
        <v>1891</v>
      </c>
      <c r="B1892" s="114" t="s">
        <v>29298</v>
      </c>
      <c r="C1892" s="116" t="str">
        <f t="shared" si="58"/>
        <v>E3_1_3_5</v>
      </c>
      <c r="D1892" s="134" t="s">
        <v>34061</v>
      </c>
      <c r="E1892" s="135" t="s">
        <v>34062</v>
      </c>
      <c r="F1892" s="146" t="s">
        <v>34063</v>
      </c>
      <c r="G1892" s="146" t="s">
        <v>34064</v>
      </c>
      <c r="H1892" s="116" t="str">
        <f>_xlfn.CONCAT("(","${Variables:",C1892,"_kcat}"," * ",C1892," * ",E1892,") / (","${Variables:",C1892,"_km}"," + (",C1892," * ", E1892,"))")</f>
        <v>(${Variables:E3_1_3_5_kcat} * E3_1_3_5 * C00239 * C00001) / (${Variables:E3_1_3_5_km} + (E3_1_3_5 * C00239 * C00001))</v>
      </c>
      <c r="I1892" s="121" t="str">
        <f>_xlfn.CONCAT("r",A1892,": ",D1892," -&gt; ",F1892," | ",H1892)</f>
        <v>r1891: C00239 + C00001 -&gt; C00881 + C00009 | (${Variables:E3_1_3_5_kcat} * E3_1_3_5 * C00239 * C00001) / (${Variables:E3_1_3_5_km} + (E3_1_3_5 * C00239 * C00001))</v>
      </c>
    </row>
    <row r="1893" spans="1:9" s="82" customFormat="1" ht="50">
      <c r="A1893" s="116">
        <f t="shared" si="59"/>
        <v>1892</v>
      </c>
      <c r="B1893" s="114" t="s">
        <v>29298</v>
      </c>
      <c r="C1893" s="116" t="str">
        <f t="shared" si="58"/>
        <v>E3_1_3_5</v>
      </c>
      <c r="D1893" s="134" t="s">
        <v>34065</v>
      </c>
      <c r="E1893" s="135" t="s">
        <v>34066</v>
      </c>
      <c r="F1893" s="146" t="s">
        <v>32151</v>
      </c>
      <c r="G1893" s="146" t="s">
        <v>32152</v>
      </c>
      <c r="H1893" s="116" t="str">
        <f>_xlfn.CONCAT("(","${Variables:",C1893,"_kcat}"," * ",C1893," * ",E1893,") / (","${Variables:",C1893,"_km}"," + (",C1893," * ", E1893,"))")</f>
        <v>(${Variables:E3_1_3_5_kcat} * E3_1_3_5 * C00362 * C00001
) / (${Variables:E3_1_3_5_km} + (E3_1_3_5 * C00362 * C00001
))</v>
      </c>
      <c r="I1893" s="121" t="str">
        <f>_xlfn.CONCAT("r",A1893,": ",D1893," -&gt; ",F1893," | ",H1893)</f>
        <v>r1892: C00362 + C00001
 -&gt; C00330 + C00009 | (${Variables:E3_1_3_5_kcat} * E3_1_3_5 * C00362 * C00001
) / (${Variables:E3_1_3_5_km} + (E3_1_3_5 * C00362 * C00001
))</v>
      </c>
    </row>
    <row r="1894" spans="1:9" s="82" customFormat="1" ht="25">
      <c r="A1894" s="116">
        <f t="shared" si="59"/>
        <v>1893</v>
      </c>
      <c r="B1894" s="114" t="s">
        <v>29298</v>
      </c>
      <c r="C1894" s="116" t="str">
        <f t="shared" si="58"/>
        <v>E3_1_3_5</v>
      </c>
      <c r="D1894" s="134" t="s">
        <v>34067</v>
      </c>
      <c r="E1894" s="135" t="s">
        <v>34068</v>
      </c>
      <c r="F1894" s="146" t="s">
        <v>34069</v>
      </c>
      <c r="G1894" s="146" t="s">
        <v>34070</v>
      </c>
      <c r="H1894" s="116" t="str">
        <f>_xlfn.CONCAT("(","${Variables:",C1894,"_kcat}"," * ",C1894," * ",E1894,") / (","${Variables:",C1894,"_km}"," + (",C1894," * ", E1894,"))")</f>
        <v>(${Variables:E3_1_3_5_kcat} * E3_1_3_5 * C00360 * C00001) / (${Variables:E3_1_3_5_km} + (E3_1_3_5 * C00360 * C00001))</v>
      </c>
      <c r="I1894" s="121" t="str">
        <f>_xlfn.CONCAT("r",A1894,": ",D1894," -&gt; ",F1894," | ",H1894)</f>
        <v>r1893: C00360 + C00001 -&gt; C00559 + C00009 | (${Variables:E3_1_3_5_kcat} * E3_1_3_5 * C00360 * C00001) / (${Variables:E3_1_3_5_km} + (E3_1_3_5 * C00360 * C00001))</v>
      </c>
    </row>
    <row r="1895" spans="1:9" s="82" customFormat="1" ht="25">
      <c r="A1895" s="116">
        <f t="shared" si="59"/>
        <v>1894</v>
      </c>
      <c r="B1895" s="114" t="s">
        <v>29298</v>
      </c>
      <c r="C1895" s="116" t="str">
        <f t="shared" si="58"/>
        <v>E3_1_3_5</v>
      </c>
      <c r="D1895" s="134" t="s">
        <v>34071</v>
      </c>
      <c r="E1895" s="135" t="s">
        <v>34072</v>
      </c>
      <c r="F1895" s="146" t="s">
        <v>32221</v>
      </c>
      <c r="G1895" s="146" t="s">
        <v>32222</v>
      </c>
      <c r="H1895" s="116" t="str">
        <f>_xlfn.CONCAT("(","${Variables:",C1895,"_kcat}"," * ",C1895," * ",E1895,") / (","${Variables:",C1895,"_km}"," + (",C1895," * ", E1895,"))")</f>
        <v>(${Variables:E3_1_3_5_kcat} * E3_1_3_5 * C00365 * C00001) / (${Variables:E3_1_3_5_km} + (E3_1_3_5 * C00365 * C00001))</v>
      </c>
      <c r="I1895" s="121" t="str">
        <f>_xlfn.CONCAT("r",A1895,": ",D1895," -&gt; ",F1895," | ",H1895)</f>
        <v>r1894: C00365 + C00001 -&gt; C00526 + C00009 | (${Variables:E3_1_3_5_kcat} * E3_1_3_5 * C00365 * C00001) / (${Variables:E3_1_3_5_km} + (E3_1_3_5 * C00365 * C00001))</v>
      </c>
    </row>
    <row r="1896" spans="1:9" s="82" customFormat="1" ht="25">
      <c r="A1896" s="116">
        <f t="shared" si="59"/>
        <v>1895</v>
      </c>
      <c r="B1896" s="114" t="s">
        <v>29298</v>
      </c>
      <c r="C1896" s="116" t="str">
        <f t="shared" si="58"/>
        <v>E3_1_3_5</v>
      </c>
      <c r="D1896" s="134" t="s">
        <v>34073</v>
      </c>
      <c r="E1896" s="135" t="s">
        <v>34074</v>
      </c>
      <c r="F1896" s="146" t="s">
        <v>32159</v>
      </c>
      <c r="G1896" s="146" t="s">
        <v>32160</v>
      </c>
      <c r="H1896" s="116" t="str">
        <f>_xlfn.CONCAT("(","${Variables:",C1896,"_kcat}"," * ",C1896," * ",E1896,") / (","${Variables:",C1896,"_km}"," + (",C1896," * ", E1896,"))")</f>
        <v>(${Variables:E3_1_3_5_kcat} * E3_1_3_5 * C06196 * C00001) / (${Variables:E3_1_3_5_km} + (E3_1_3_5 * C06196 * C00001))</v>
      </c>
      <c r="I1896" s="121" t="str">
        <f>_xlfn.CONCAT("r",A1896,": ",D1896," -&gt; ",F1896," | ",H1896)</f>
        <v>r1895: C06196 + C00001 -&gt; C05512 + C00009 | (${Variables:E3_1_3_5_kcat} * E3_1_3_5 * C06196 * C00001) / (${Variables:E3_1_3_5_km} + (E3_1_3_5 * C06196 * C00001))</v>
      </c>
    </row>
    <row r="1897" spans="1:9" s="82" customFormat="1" ht="25">
      <c r="A1897" s="116">
        <f t="shared" si="59"/>
        <v>1896</v>
      </c>
      <c r="B1897" s="114" t="s">
        <v>29298</v>
      </c>
      <c r="C1897" s="116" t="str">
        <f t="shared" si="58"/>
        <v>E3_1_3_5</v>
      </c>
      <c r="D1897" s="134" t="s">
        <v>34035</v>
      </c>
      <c r="E1897" s="135" t="s">
        <v>34036</v>
      </c>
      <c r="F1897" s="146" t="s">
        <v>34037</v>
      </c>
      <c r="G1897" s="146" t="s">
        <v>34038</v>
      </c>
      <c r="H1897" s="116" t="str">
        <f>_xlfn.CONCAT("(","${Variables:",C1897,"_kcat}"," * ",C1897," * ",E1897,") / (","${Variables:",C1897,"_km}"," + (",C1897," * ", E1897,"))")</f>
        <v>(${Variables:E3_1_3_5_kcat} * E3_1_3_5 * C02520 * C00001) / (${Variables:E3_1_3_5_km} + (E3_1_3_5 * C02520 * C00001))</v>
      </c>
      <c r="I1897" s="121" t="str">
        <f>_xlfn.CONCAT("r",A1897,": ",D1897," -&gt; ",F1897," | ",H1897)</f>
        <v>r1896: C02520 + C00001 -&gt; C00911 + C00009 | (${Variables:E3_1_3_5_kcat} * E3_1_3_5 * C02520 * C00001) / (${Variables:E3_1_3_5_km} + (E3_1_3_5 * C02520 * C00001))</v>
      </c>
    </row>
    <row r="1898" spans="1:9" s="82" customFormat="1" ht="25">
      <c r="A1898" s="116">
        <f t="shared" si="59"/>
        <v>1897</v>
      </c>
      <c r="B1898" s="114" t="s">
        <v>29298</v>
      </c>
      <c r="C1898" s="116" t="str">
        <f t="shared" si="58"/>
        <v>E3_1_3_5</v>
      </c>
      <c r="D1898" s="134" t="s">
        <v>34039</v>
      </c>
      <c r="E1898" s="135" t="s">
        <v>34040</v>
      </c>
      <c r="F1898" s="146" t="s">
        <v>34041</v>
      </c>
      <c r="G1898" s="146" t="s">
        <v>34042</v>
      </c>
      <c r="H1898" s="116" t="str">
        <f>_xlfn.CONCAT("(","${Variables:",C1898,"_kcat}"," * ",C1898," * ",E1898,") / (","${Variables:",C1898,"_km}"," + (",C1898," * ", E1898,"))")</f>
        <v>(${Variables:E3_1_3_5_kcat} * E3_1_3_5 * C00020 * C00001 ) / (${Variables:E3_1_3_5_km} + (E3_1_3_5 * C00020 * C00001 ))</v>
      </c>
      <c r="I1898" s="121" t="str">
        <f>_xlfn.CONCAT("r",A1898,": ",D1898," -&gt; ",F1898," | ",H1898)</f>
        <v>r1897: C00020 + C00001  -&gt; C00212 + C00009 | (${Variables:E3_1_3_5_kcat} * E3_1_3_5 * C00020 * C00001 ) / (${Variables:E3_1_3_5_km} + (E3_1_3_5 * C00020 * C00001 ))</v>
      </c>
    </row>
    <row r="1899" spans="1:9" s="82" customFormat="1" ht="25">
      <c r="A1899" s="116">
        <f t="shared" si="59"/>
        <v>1898</v>
      </c>
      <c r="B1899" s="114" t="s">
        <v>29298</v>
      </c>
      <c r="C1899" s="116" t="str">
        <f t="shared" si="58"/>
        <v>E3_1_3_5</v>
      </c>
      <c r="D1899" s="134" t="s">
        <v>34043</v>
      </c>
      <c r="E1899" s="135" t="s">
        <v>34044</v>
      </c>
      <c r="F1899" s="146" t="s">
        <v>34045</v>
      </c>
      <c r="G1899" s="146" t="s">
        <v>34046</v>
      </c>
      <c r="H1899" s="116" t="str">
        <f>_xlfn.CONCAT("(","${Variables:",C1899,"_kcat}"," * ",C1899," * ",E1899,") / (","${Variables:",C1899,"_km}"," + (",C1899," * ", E1899,"))")</f>
        <v>(${Variables:E3_1_3_5_kcat} * E3_1_3_5 * C00055 * C00001) / (${Variables:E3_1_3_5_km} + (E3_1_3_5 * C00055 * C00001))</v>
      </c>
      <c r="I1899" s="121" t="str">
        <f>_xlfn.CONCAT("r",A1899,": ",D1899," -&gt; ",F1899," | ",H1899)</f>
        <v>r1898: C00055 + C00001 -&gt; C00475 + C00009 | (${Variables:E3_1_3_5_kcat} * E3_1_3_5 * C00055 * C00001) / (${Variables:E3_1_3_5_km} + (E3_1_3_5 * C00055 * C00001))</v>
      </c>
    </row>
    <row r="1900" spans="1:9" s="82" customFormat="1" ht="25">
      <c r="A1900" s="116">
        <f t="shared" si="59"/>
        <v>1899</v>
      </c>
      <c r="B1900" s="114" t="s">
        <v>29298</v>
      </c>
      <c r="C1900" s="116" t="str">
        <f t="shared" si="58"/>
        <v>E3_1_3_5</v>
      </c>
      <c r="D1900" s="146" t="s">
        <v>34047</v>
      </c>
      <c r="E1900" s="135" t="s">
        <v>34048</v>
      </c>
      <c r="F1900" s="146" t="s">
        <v>32217</v>
      </c>
      <c r="G1900" s="146" t="s">
        <v>32218</v>
      </c>
      <c r="H1900" s="116" t="str">
        <f>_xlfn.CONCAT("(","${Variables:",C1900,"_kcat}"," * ",C1900," * ",E1900,") / (","${Variables:",C1900,"_km}"," + (",C1900," * ", E1900,"))")</f>
        <v>(${Variables:E3_1_3_5_kcat} * E3_1_3_5 * C00105 * C00001) / (${Variables:E3_1_3_5_km} + (E3_1_3_5 * C00105 * C00001))</v>
      </c>
      <c r="I1900" s="121" t="str">
        <f>_xlfn.CONCAT("r",A1900,": ",D1900," -&gt; ",F1900," | ",H1900)</f>
        <v>r1899: C00105 + C00001 -&gt; C00299 + C00009 | (${Variables:E3_1_3_5_kcat} * E3_1_3_5 * C00105 * C00001) / (${Variables:E3_1_3_5_km} + (E3_1_3_5 * C00105 * C00001))</v>
      </c>
    </row>
    <row r="1901" spans="1:9" s="82" customFormat="1" ht="25">
      <c r="A1901" s="116">
        <f t="shared" si="59"/>
        <v>1900</v>
      </c>
      <c r="B1901" s="114" t="s">
        <v>29298</v>
      </c>
      <c r="C1901" s="116" t="str">
        <f t="shared" si="58"/>
        <v>E3_1_3_5</v>
      </c>
      <c r="D1901" s="134" t="s">
        <v>34049</v>
      </c>
      <c r="E1901" s="135" t="s">
        <v>34050</v>
      </c>
      <c r="F1901" s="146" t="s">
        <v>32135</v>
      </c>
      <c r="G1901" s="146" t="s">
        <v>32136</v>
      </c>
      <c r="H1901" s="116" t="str">
        <f>_xlfn.CONCAT("(","${Variables:",C1901,"_kcat}"," * ",C1901," * ",E1901,") / (","${Variables:",C1901,"_km}"," + (",C1901," * ", E1901,"))")</f>
        <v>(${Variables:E3_1_3_5_kcat} * E3_1_3_5 * C00130 * C00001) / (${Variables:E3_1_3_5_km} + (E3_1_3_5 * C00130 * C00001))</v>
      </c>
      <c r="I1901" s="121" t="str">
        <f>_xlfn.CONCAT("r",A1901,": ",D1901," -&gt; ",F1901," | ",H1901)</f>
        <v>r1900: C00130 + C00001 -&gt; C00294 + C00009 | (${Variables:E3_1_3_5_kcat} * E3_1_3_5 * C00130 * C00001) / (${Variables:E3_1_3_5_km} + (E3_1_3_5 * C00130 * C00001))</v>
      </c>
    </row>
    <row r="1902" spans="1:9" s="82" customFormat="1" ht="25">
      <c r="A1902" s="116">
        <f t="shared" si="59"/>
        <v>1901</v>
      </c>
      <c r="B1902" s="114" t="s">
        <v>29298</v>
      </c>
      <c r="C1902" s="116" t="str">
        <f t="shared" si="58"/>
        <v>E3_1_3_5</v>
      </c>
      <c r="D1902" s="134" t="s">
        <v>34051</v>
      </c>
      <c r="E1902" s="135" t="s">
        <v>34052</v>
      </c>
      <c r="F1902" s="146" t="s">
        <v>32139</v>
      </c>
      <c r="G1902" s="146" t="s">
        <v>32140</v>
      </c>
      <c r="H1902" s="116" t="str">
        <f>_xlfn.CONCAT("(","${Variables:",C1902,"_kcat}"," * ",C1902," * ",E1902,") / (","${Variables:",C1902,"_km}"," + (",C1902," * ", E1902,"))")</f>
        <v>(${Variables:E3_1_3_5_kcat} * E3_1_3_5 * C00144 * C00001) / (${Variables:E3_1_3_5_km} + (E3_1_3_5 * C00144 * C00001))</v>
      </c>
      <c r="I1902" s="121" t="str">
        <f>_xlfn.CONCAT("r",A1902,": ",D1902," -&gt; ",F1902," | ",H1902)</f>
        <v>r1901: C00144 + C00001 -&gt; C00387 + C00009 | (${Variables:E3_1_3_5_kcat} * E3_1_3_5 * C00144 * C00001) / (${Variables:E3_1_3_5_km} + (E3_1_3_5 * C00144 * C00001))</v>
      </c>
    </row>
    <row r="1903" spans="1:9" s="82" customFormat="1" ht="25">
      <c r="A1903" s="116">
        <f t="shared" si="59"/>
        <v>1902</v>
      </c>
      <c r="B1903" s="114" t="s">
        <v>29298</v>
      </c>
      <c r="C1903" s="116" t="str">
        <f t="shared" si="58"/>
        <v>E3_1_3_5</v>
      </c>
      <c r="D1903" s="134" t="s">
        <v>34053</v>
      </c>
      <c r="E1903" s="135" t="s">
        <v>34054</v>
      </c>
      <c r="F1903" s="146" t="s">
        <v>32163</v>
      </c>
      <c r="G1903" s="146" t="s">
        <v>32164</v>
      </c>
      <c r="H1903" s="116" t="str">
        <f>_xlfn.CONCAT("(","${Variables:",C1903,"_kcat}"," * ",C1903," * ",E1903,") / (","${Variables:",C1903,"_km}"," + (",C1903," * ", E1903,"))")</f>
        <v>(${Variables:E3_1_3_5_kcat} * E3_1_3_5 * C00455 * C00001) / (${Variables:E3_1_3_5_km} + (E3_1_3_5 * C00455 * C00001))</v>
      </c>
      <c r="I1903" s="121" t="str">
        <f>_xlfn.CONCAT("r",A1903,": ",D1903," -&gt; ",F1903," | ",H1903)</f>
        <v>r1902: C00455 + C00001 -&gt; C03150 + C00009 | (${Variables:E3_1_3_5_kcat} * E3_1_3_5 * C00455 * C00001) / (${Variables:E3_1_3_5_km} + (E3_1_3_5 * C00455 * C00001))</v>
      </c>
    </row>
    <row r="1904" spans="1:9" s="82" customFormat="1" ht="25">
      <c r="A1904" s="116">
        <f t="shared" si="59"/>
        <v>1903</v>
      </c>
      <c r="B1904" s="114" t="s">
        <v>29298</v>
      </c>
      <c r="C1904" s="116" t="str">
        <f t="shared" si="58"/>
        <v>E3_1_3_5</v>
      </c>
      <c r="D1904" s="134" t="s">
        <v>34055</v>
      </c>
      <c r="E1904" s="135" t="s">
        <v>34056</v>
      </c>
      <c r="F1904" s="146" t="s">
        <v>32143</v>
      </c>
      <c r="G1904" s="146" t="s">
        <v>32144</v>
      </c>
      <c r="H1904" s="116" t="str">
        <f>_xlfn.CONCAT("(","${Variables:",C1904,"_kcat}"," * ",C1904," * ",E1904,") / (","${Variables:",C1904,"_km}"," + (",C1904," * ", E1904,"))")</f>
        <v>(${Variables:E3_1_3_5_kcat} * E3_1_3_5 * C00655 * C00001) / (${Variables:E3_1_3_5_km} + (E3_1_3_5 * C00655 * C00001))</v>
      </c>
      <c r="I1904" s="121" t="str">
        <f>_xlfn.CONCAT("r",A1904,": ",D1904," -&gt; ",F1904," | ",H1904)</f>
        <v>r1903: C00655 + C00001 -&gt; C01762 + C00009 | (${Variables:E3_1_3_5_kcat} * E3_1_3_5 * C00655 * C00001) / (${Variables:E3_1_3_5_km} + (E3_1_3_5 * C00655 * C00001))</v>
      </c>
    </row>
    <row r="1905" spans="1:9" s="82" customFormat="1" ht="25">
      <c r="A1905" s="116">
        <f t="shared" si="59"/>
        <v>1904</v>
      </c>
      <c r="B1905" s="114" t="s">
        <v>29298</v>
      </c>
      <c r="C1905" s="116" t="str">
        <f t="shared" si="58"/>
        <v>E3_1_3_5</v>
      </c>
      <c r="D1905" s="134" t="s">
        <v>34057</v>
      </c>
      <c r="E1905" s="135" t="s">
        <v>34058</v>
      </c>
      <c r="F1905" s="146" t="s">
        <v>32167</v>
      </c>
      <c r="G1905" s="146" t="s">
        <v>32168</v>
      </c>
      <c r="H1905" s="116" t="str">
        <f>_xlfn.CONCAT("(","${Variables:",C1905,"_kcat}"," * ",C1905," * ",E1905,") / (","${Variables:",C1905,"_km}"," + (",C1905," * ", E1905,"))")</f>
        <v>(${Variables:E3_1_3_5_kcat} * E3_1_3_5 * C01185 * C00001 ) / (${Variables:E3_1_3_5_km} + (E3_1_3_5 * C01185 * C00001 ))</v>
      </c>
      <c r="I1905" s="121" t="str">
        <f>_xlfn.CONCAT("r",A1905,": ",D1905," -&gt; ",F1905," | ",H1905)</f>
        <v>r1904: C01185 + C00001  -&gt; C05841 + C00009 | (${Variables:E3_1_3_5_kcat} * E3_1_3_5 * C01185 * C00001 ) / (${Variables:E3_1_3_5_km} + (E3_1_3_5 * C01185 * C00001 ))</v>
      </c>
    </row>
    <row r="1906" spans="1:9" s="82" customFormat="1" ht="25">
      <c r="A1906" s="116">
        <f t="shared" si="59"/>
        <v>1905</v>
      </c>
      <c r="B1906" s="114" t="s">
        <v>29298</v>
      </c>
      <c r="C1906" s="116" t="str">
        <f t="shared" si="58"/>
        <v>E3_1_3_5</v>
      </c>
      <c r="D1906" s="134" t="s">
        <v>34059</v>
      </c>
      <c r="E1906" s="135" t="s">
        <v>34060</v>
      </c>
      <c r="F1906" s="146" t="s">
        <v>32229</v>
      </c>
      <c r="G1906" s="146" t="s">
        <v>32230</v>
      </c>
      <c r="H1906" s="116" t="str">
        <f>_xlfn.CONCAT("(","${Variables:",C1906,"_kcat}"," * ",C1906," * ",E1906,") / (","${Variables:",C1906,"_km}"," + (",C1906," * ", E1906,"))")</f>
        <v>(${Variables:E3_1_3_5_kcat} * E3_1_3_5 * C00364 * C00001 ) / (${Variables:E3_1_3_5_km} + (E3_1_3_5 * C00364 * C00001 ))</v>
      </c>
      <c r="I1906" s="121" t="str">
        <f>_xlfn.CONCAT("r",A1906,": ",D1906," -&gt; ",F1906," | ",H1906)</f>
        <v>r1905: C00364 + C00001  -&gt; C00214 + C00009 | (${Variables:E3_1_3_5_kcat} * E3_1_3_5 * C00364 * C00001 ) / (${Variables:E3_1_3_5_km} + (E3_1_3_5 * C00364 * C00001 ))</v>
      </c>
    </row>
    <row r="1907" spans="1:9" s="82" customFormat="1" ht="25">
      <c r="A1907" s="116">
        <f t="shared" si="59"/>
        <v>1906</v>
      </c>
      <c r="B1907" s="114" t="s">
        <v>29298</v>
      </c>
      <c r="C1907" s="116" t="str">
        <f t="shared" si="58"/>
        <v>E3_1_3_5</v>
      </c>
      <c r="D1907" s="134" t="s">
        <v>34061</v>
      </c>
      <c r="E1907" s="135" t="s">
        <v>34062</v>
      </c>
      <c r="F1907" s="146" t="s">
        <v>34063</v>
      </c>
      <c r="G1907" s="146" t="s">
        <v>34064</v>
      </c>
      <c r="H1907" s="116" t="str">
        <f>_xlfn.CONCAT("(","${Variables:",C1907,"_kcat}"," * ",C1907," * ",E1907,") / (","${Variables:",C1907,"_km}"," + (",C1907," * ", E1907,"))")</f>
        <v>(${Variables:E3_1_3_5_kcat} * E3_1_3_5 * C00239 * C00001) / (${Variables:E3_1_3_5_km} + (E3_1_3_5 * C00239 * C00001))</v>
      </c>
      <c r="I1907" s="121" t="str">
        <f>_xlfn.CONCAT("r",A1907,": ",D1907," -&gt; ",F1907," | ",H1907)</f>
        <v>r1906: C00239 + C00001 -&gt; C00881 + C00009 | (${Variables:E3_1_3_5_kcat} * E3_1_3_5 * C00239 * C00001) / (${Variables:E3_1_3_5_km} + (E3_1_3_5 * C00239 * C00001))</v>
      </c>
    </row>
    <row r="1908" spans="1:9" s="82" customFormat="1" ht="50">
      <c r="A1908" s="116">
        <f t="shared" si="59"/>
        <v>1907</v>
      </c>
      <c r="B1908" s="114" t="s">
        <v>29298</v>
      </c>
      <c r="C1908" s="116" t="str">
        <f t="shared" si="58"/>
        <v>E3_1_3_5</v>
      </c>
      <c r="D1908" s="134" t="s">
        <v>34065</v>
      </c>
      <c r="E1908" s="135" t="s">
        <v>34066</v>
      </c>
      <c r="F1908" s="146" t="s">
        <v>32151</v>
      </c>
      <c r="G1908" s="146" t="s">
        <v>32152</v>
      </c>
      <c r="H1908" s="116" t="str">
        <f>_xlfn.CONCAT("(","${Variables:",C1908,"_kcat}"," * ",C1908," * ",E1908,") / (","${Variables:",C1908,"_km}"," + (",C1908," * ", E1908,"))")</f>
        <v>(${Variables:E3_1_3_5_kcat} * E3_1_3_5 * C00362 * C00001
) / (${Variables:E3_1_3_5_km} + (E3_1_3_5 * C00362 * C00001
))</v>
      </c>
      <c r="I1908" s="121" t="str">
        <f>_xlfn.CONCAT("r",A1908,": ",D1908," -&gt; ",F1908," | ",H1908)</f>
        <v>r1907: C00362 + C00001
 -&gt; C00330 + C00009 | (${Variables:E3_1_3_5_kcat} * E3_1_3_5 * C00362 * C00001
) / (${Variables:E3_1_3_5_km} + (E3_1_3_5 * C00362 * C00001
))</v>
      </c>
    </row>
    <row r="1909" spans="1:9" s="82" customFormat="1" ht="25">
      <c r="A1909" s="116">
        <f t="shared" si="59"/>
        <v>1908</v>
      </c>
      <c r="B1909" s="114" t="s">
        <v>29298</v>
      </c>
      <c r="C1909" s="116" t="str">
        <f t="shared" si="58"/>
        <v>E3_1_3_5</v>
      </c>
      <c r="D1909" s="134" t="s">
        <v>34067</v>
      </c>
      <c r="E1909" s="135" t="s">
        <v>34068</v>
      </c>
      <c r="F1909" s="146" t="s">
        <v>34069</v>
      </c>
      <c r="G1909" s="146" t="s">
        <v>34070</v>
      </c>
      <c r="H1909" s="116" t="str">
        <f>_xlfn.CONCAT("(","${Variables:",C1909,"_kcat}"," * ",C1909," * ",E1909,") / (","${Variables:",C1909,"_km}"," + (",C1909," * ", E1909,"))")</f>
        <v>(${Variables:E3_1_3_5_kcat} * E3_1_3_5 * C00360 * C00001) / (${Variables:E3_1_3_5_km} + (E3_1_3_5 * C00360 * C00001))</v>
      </c>
      <c r="I1909" s="121" t="str">
        <f>_xlfn.CONCAT("r",A1909,": ",D1909," -&gt; ",F1909," | ",H1909)</f>
        <v>r1908: C00360 + C00001 -&gt; C00559 + C00009 | (${Variables:E3_1_3_5_kcat} * E3_1_3_5 * C00360 * C00001) / (${Variables:E3_1_3_5_km} + (E3_1_3_5 * C00360 * C00001))</v>
      </c>
    </row>
    <row r="1910" spans="1:9" s="82" customFormat="1" ht="25">
      <c r="A1910" s="116">
        <f t="shared" si="59"/>
        <v>1909</v>
      </c>
      <c r="B1910" s="114" t="s">
        <v>29298</v>
      </c>
      <c r="C1910" s="116" t="str">
        <f t="shared" si="58"/>
        <v>E3_1_3_5</v>
      </c>
      <c r="D1910" s="134" t="s">
        <v>34071</v>
      </c>
      <c r="E1910" s="135" t="s">
        <v>34072</v>
      </c>
      <c r="F1910" s="146" t="s">
        <v>32221</v>
      </c>
      <c r="G1910" s="146" t="s">
        <v>32222</v>
      </c>
      <c r="H1910" s="116" t="str">
        <f>_xlfn.CONCAT("(","${Variables:",C1910,"_kcat}"," * ",C1910," * ",E1910,") / (","${Variables:",C1910,"_km}"," + (",C1910," * ", E1910,"))")</f>
        <v>(${Variables:E3_1_3_5_kcat} * E3_1_3_5 * C00365 * C00001) / (${Variables:E3_1_3_5_km} + (E3_1_3_5 * C00365 * C00001))</v>
      </c>
      <c r="I1910" s="121" t="str">
        <f>_xlfn.CONCAT("r",A1910,": ",D1910," -&gt; ",F1910," | ",H1910)</f>
        <v>r1909: C00365 + C00001 -&gt; C00526 + C00009 | (${Variables:E3_1_3_5_kcat} * E3_1_3_5 * C00365 * C00001) / (${Variables:E3_1_3_5_km} + (E3_1_3_5 * C00365 * C00001))</v>
      </c>
    </row>
    <row r="1911" spans="1:9" s="82" customFormat="1" ht="25">
      <c r="A1911" s="116">
        <f t="shared" si="59"/>
        <v>1910</v>
      </c>
      <c r="B1911" s="114" t="s">
        <v>29298</v>
      </c>
      <c r="C1911" s="116" t="str">
        <f t="shared" si="58"/>
        <v>E3_1_3_5</v>
      </c>
      <c r="D1911" s="134" t="s">
        <v>34073</v>
      </c>
      <c r="E1911" s="135" t="s">
        <v>34074</v>
      </c>
      <c r="F1911" s="146" t="s">
        <v>32159</v>
      </c>
      <c r="G1911" s="146" t="s">
        <v>32160</v>
      </c>
      <c r="H1911" s="116" t="str">
        <f>_xlfn.CONCAT("(","${Variables:",C1911,"_kcat}"," * ",C1911," * ",E1911,") / (","${Variables:",C1911,"_km}"," + (",C1911," * ", E1911,"))")</f>
        <v>(${Variables:E3_1_3_5_kcat} * E3_1_3_5 * C06196 * C00001) / (${Variables:E3_1_3_5_km} + (E3_1_3_5 * C06196 * C00001))</v>
      </c>
      <c r="I1911" s="121" t="str">
        <f>_xlfn.CONCAT("r",A1911,": ",D1911," -&gt; ",F1911," | ",H1911)</f>
        <v>r1910: C06196 + C00001 -&gt; C05512 + C00009 | (${Variables:E3_1_3_5_kcat} * E3_1_3_5 * C06196 * C00001) / (${Variables:E3_1_3_5_km} + (E3_1_3_5 * C06196 * C00001))</v>
      </c>
    </row>
    <row r="1912" spans="1:9" s="82" customFormat="1" ht="25">
      <c r="A1912" s="116">
        <f t="shared" si="59"/>
        <v>1911</v>
      </c>
      <c r="B1912" s="114" t="s">
        <v>29298</v>
      </c>
      <c r="C1912" s="116" t="str">
        <f t="shared" si="58"/>
        <v>E3_1_3_5</v>
      </c>
      <c r="D1912" s="134" t="s">
        <v>34035</v>
      </c>
      <c r="E1912" s="135" t="s">
        <v>34036</v>
      </c>
      <c r="F1912" s="146" t="s">
        <v>34037</v>
      </c>
      <c r="G1912" s="146" t="s">
        <v>34038</v>
      </c>
      <c r="H1912" s="116" t="str">
        <f>_xlfn.CONCAT("(","${Variables:",C1912,"_kcat}"," * ",C1912," * ",E1912,") / (","${Variables:",C1912,"_km}"," + (",C1912," * ", E1912,"))")</f>
        <v>(${Variables:E3_1_3_5_kcat} * E3_1_3_5 * C02520 * C00001) / (${Variables:E3_1_3_5_km} + (E3_1_3_5 * C02520 * C00001))</v>
      </c>
      <c r="I1912" s="121" t="str">
        <f>_xlfn.CONCAT("r",A1912,": ",D1912," -&gt; ",F1912," | ",H1912)</f>
        <v>r1911: C02520 + C00001 -&gt; C00911 + C00009 | (${Variables:E3_1_3_5_kcat} * E3_1_3_5 * C02520 * C00001) / (${Variables:E3_1_3_5_km} + (E3_1_3_5 * C02520 * C00001))</v>
      </c>
    </row>
    <row r="1913" spans="1:9" s="82" customFormat="1" ht="25">
      <c r="A1913" s="116">
        <f t="shared" si="59"/>
        <v>1912</v>
      </c>
      <c r="B1913" s="114" t="s">
        <v>29298</v>
      </c>
      <c r="C1913" s="116" t="str">
        <f t="shared" si="58"/>
        <v>E3_1_3_5</v>
      </c>
      <c r="D1913" s="134" t="s">
        <v>34039</v>
      </c>
      <c r="E1913" s="135" t="s">
        <v>34040</v>
      </c>
      <c r="F1913" s="146" t="s">
        <v>34041</v>
      </c>
      <c r="G1913" s="146" t="s">
        <v>34042</v>
      </c>
      <c r="H1913" s="116" t="str">
        <f>_xlfn.CONCAT("(","${Variables:",C1913,"_kcat}"," * ",C1913," * ",E1913,") / (","${Variables:",C1913,"_km}"," + (",C1913," * ", E1913,"))")</f>
        <v>(${Variables:E3_1_3_5_kcat} * E3_1_3_5 * C00020 * C00001 ) / (${Variables:E3_1_3_5_km} + (E3_1_3_5 * C00020 * C00001 ))</v>
      </c>
      <c r="I1913" s="121" t="str">
        <f>_xlfn.CONCAT("r",A1913,": ",D1913," -&gt; ",F1913," | ",H1913)</f>
        <v>r1912: C00020 + C00001  -&gt; C00212 + C00009 | (${Variables:E3_1_3_5_kcat} * E3_1_3_5 * C00020 * C00001 ) / (${Variables:E3_1_3_5_km} + (E3_1_3_5 * C00020 * C00001 ))</v>
      </c>
    </row>
    <row r="1914" spans="1:9" s="82" customFormat="1" ht="25">
      <c r="A1914" s="116">
        <f t="shared" si="59"/>
        <v>1913</v>
      </c>
      <c r="B1914" s="114" t="s">
        <v>29298</v>
      </c>
      <c r="C1914" s="116" t="str">
        <f t="shared" si="58"/>
        <v>E3_1_3_5</v>
      </c>
      <c r="D1914" s="134" t="s">
        <v>34043</v>
      </c>
      <c r="E1914" s="135" t="s">
        <v>34044</v>
      </c>
      <c r="F1914" s="146" t="s">
        <v>34045</v>
      </c>
      <c r="G1914" s="146" t="s">
        <v>34046</v>
      </c>
      <c r="H1914" s="116" t="str">
        <f>_xlfn.CONCAT("(","${Variables:",C1914,"_kcat}"," * ",C1914," * ",E1914,") / (","${Variables:",C1914,"_km}"," + (",C1914," * ", E1914,"))")</f>
        <v>(${Variables:E3_1_3_5_kcat} * E3_1_3_5 * C00055 * C00001) / (${Variables:E3_1_3_5_km} + (E3_1_3_5 * C00055 * C00001))</v>
      </c>
      <c r="I1914" s="121" t="str">
        <f>_xlfn.CONCAT("r",A1914,": ",D1914," -&gt; ",F1914," | ",H1914)</f>
        <v>r1913: C00055 + C00001 -&gt; C00475 + C00009 | (${Variables:E3_1_3_5_kcat} * E3_1_3_5 * C00055 * C00001) / (${Variables:E3_1_3_5_km} + (E3_1_3_5 * C00055 * C00001))</v>
      </c>
    </row>
    <row r="1915" spans="1:9" s="82" customFormat="1" ht="25">
      <c r="A1915" s="116">
        <f t="shared" si="59"/>
        <v>1914</v>
      </c>
      <c r="B1915" s="114" t="s">
        <v>29298</v>
      </c>
      <c r="C1915" s="116" t="str">
        <f t="shared" si="58"/>
        <v>E3_1_3_5</v>
      </c>
      <c r="D1915" s="146" t="s">
        <v>34047</v>
      </c>
      <c r="E1915" s="135" t="s">
        <v>34048</v>
      </c>
      <c r="F1915" s="146" t="s">
        <v>32217</v>
      </c>
      <c r="G1915" s="146" t="s">
        <v>32218</v>
      </c>
      <c r="H1915" s="116" t="str">
        <f>_xlfn.CONCAT("(","${Variables:",C1915,"_kcat}"," * ",C1915," * ",E1915,") / (","${Variables:",C1915,"_km}"," + (",C1915," * ", E1915,"))")</f>
        <v>(${Variables:E3_1_3_5_kcat} * E3_1_3_5 * C00105 * C00001) / (${Variables:E3_1_3_5_km} + (E3_1_3_5 * C00105 * C00001))</v>
      </c>
      <c r="I1915" s="121" t="str">
        <f>_xlfn.CONCAT("r",A1915,": ",D1915," -&gt; ",F1915," | ",H1915)</f>
        <v>r1914: C00105 + C00001 -&gt; C00299 + C00009 | (${Variables:E3_1_3_5_kcat} * E3_1_3_5 * C00105 * C00001) / (${Variables:E3_1_3_5_km} + (E3_1_3_5 * C00105 * C00001))</v>
      </c>
    </row>
    <row r="1916" spans="1:9" s="82" customFormat="1" ht="25">
      <c r="A1916" s="116">
        <f t="shared" si="59"/>
        <v>1915</v>
      </c>
      <c r="B1916" s="114" t="s">
        <v>29298</v>
      </c>
      <c r="C1916" s="116" t="str">
        <f t="shared" si="58"/>
        <v>E3_1_3_5</v>
      </c>
      <c r="D1916" s="134" t="s">
        <v>34049</v>
      </c>
      <c r="E1916" s="135" t="s">
        <v>34050</v>
      </c>
      <c r="F1916" s="146" t="s">
        <v>32135</v>
      </c>
      <c r="G1916" s="146" t="s">
        <v>32136</v>
      </c>
      <c r="H1916" s="116" t="str">
        <f>_xlfn.CONCAT("(","${Variables:",C1916,"_kcat}"," * ",C1916," * ",E1916,") / (","${Variables:",C1916,"_km}"," + (",C1916," * ", E1916,"))")</f>
        <v>(${Variables:E3_1_3_5_kcat} * E3_1_3_5 * C00130 * C00001) / (${Variables:E3_1_3_5_km} + (E3_1_3_5 * C00130 * C00001))</v>
      </c>
      <c r="I1916" s="121" t="str">
        <f>_xlfn.CONCAT("r",A1916,": ",D1916," -&gt; ",F1916," | ",H1916)</f>
        <v>r1915: C00130 + C00001 -&gt; C00294 + C00009 | (${Variables:E3_1_3_5_kcat} * E3_1_3_5 * C00130 * C00001) / (${Variables:E3_1_3_5_km} + (E3_1_3_5 * C00130 * C00001))</v>
      </c>
    </row>
    <row r="1917" spans="1:9" s="82" customFormat="1" ht="25">
      <c r="A1917" s="116">
        <f t="shared" si="59"/>
        <v>1916</v>
      </c>
      <c r="B1917" s="114" t="s">
        <v>29298</v>
      </c>
      <c r="C1917" s="116" t="str">
        <f t="shared" si="58"/>
        <v>E3_1_3_5</v>
      </c>
      <c r="D1917" s="134" t="s">
        <v>34051</v>
      </c>
      <c r="E1917" s="135" t="s">
        <v>34052</v>
      </c>
      <c r="F1917" s="146" t="s">
        <v>32139</v>
      </c>
      <c r="G1917" s="146" t="s">
        <v>32140</v>
      </c>
      <c r="H1917" s="116" t="str">
        <f>_xlfn.CONCAT("(","${Variables:",C1917,"_kcat}"," * ",C1917," * ",E1917,") / (","${Variables:",C1917,"_km}"," + (",C1917," * ", E1917,"))")</f>
        <v>(${Variables:E3_1_3_5_kcat} * E3_1_3_5 * C00144 * C00001) / (${Variables:E3_1_3_5_km} + (E3_1_3_5 * C00144 * C00001))</v>
      </c>
      <c r="I1917" s="121" t="str">
        <f>_xlfn.CONCAT("r",A1917,": ",D1917," -&gt; ",F1917," | ",H1917)</f>
        <v>r1916: C00144 + C00001 -&gt; C00387 + C00009 | (${Variables:E3_1_3_5_kcat} * E3_1_3_5 * C00144 * C00001) / (${Variables:E3_1_3_5_km} + (E3_1_3_5 * C00144 * C00001))</v>
      </c>
    </row>
    <row r="1918" spans="1:9" s="82" customFormat="1" ht="25">
      <c r="A1918" s="116">
        <f t="shared" si="59"/>
        <v>1917</v>
      </c>
      <c r="B1918" s="114" t="s">
        <v>29298</v>
      </c>
      <c r="C1918" s="116" t="str">
        <f t="shared" si="58"/>
        <v>E3_1_3_5</v>
      </c>
      <c r="D1918" s="134" t="s">
        <v>34053</v>
      </c>
      <c r="E1918" s="135" t="s">
        <v>34054</v>
      </c>
      <c r="F1918" s="146" t="s">
        <v>32163</v>
      </c>
      <c r="G1918" s="146" t="s">
        <v>32164</v>
      </c>
      <c r="H1918" s="116" t="str">
        <f>_xlfn.CONCAT("(","${Variables:",C1918,"_kcat}"," * ",C1918," * ",E1918,") / (","${Variables:",C1918,"_km}"," + (",C1918," * ", E1918,"))")</f>
        <v>(${Variables:E3_1_3_5_kcat} * E3_1_3_5 * C00455 * C00001) / (${Variables:E3_1_3_5_km} + (E3_1_3_5 * C00455 * C00001))</v>
      </c>
      <c r="I1918" s="121" t="str">
        <f>_xlfn.CONCAT("r",A1918,": ",D1918," -&gt; ",F1918," | ",H1918)</f>
        <v>r1917: C00455 + C00001 -&gt; C03150 + C00009 | (${Variables:E3_1_3_5_kcat} * E3_1_3_5 * C00455 * C00001) / (${Variables:E3_1_3_5_km} + (E3_1_3_5 * C00455 * C00001))</v>
      </c>
    </row>
    <row r="1919" spans="1:9" s="82" customFormat="1" ht="25">
      <c r="A1919" s="116">
        <f t="shared" si="59"/>
        <v>1918</v>
      </c>
      <c r="B1919" s="114" t="s">
        <v>29298</v>
      </c>
      <c r="C1919" s="116" t="str">
        <f t="shared" si="58"/>
        <v>E3_1_3_5</v>
      </c>
      <c r="D1919" s="134" t="s">
        <v>34055</v>
      </c>
      <c r="E1919" s="135" t="s">
        <v>34056</v>
      </c>
      <c r="F1919" s="146" t="s">
        <v>32143</v>
      </c>
      <c r="G1919" s="146" t="s">
        <v>32144</v>
      </c>
      <c r="H1919" s="116" t="str">
        <f>_xlfn.CONCAT("(","${Variables:",C1919,"_kcat}"," * ",C1919," * ",E1919,") / (","${Variables:",C1919,"_km}"," + (",C1919," * ", E1919,"))")</f>
        <v>(${Variables:E3_1_3_5_kcat} * E3_1_3_5 * C00655 * C00001) / (${Variables:E3_1_3_5_km} + (E3_1_3_5 * C00655 * C00001))</v>
      </c>
      <c r="I1919" s="121" t="str">
        <f>_xlfn.CONCAT("r",A1919,": ",D1919," -&gt; ",F1919," | ",H1919)</f>
        <v>r1918: C00655 + C00001 -&gt; C01762 + C00009 | (${Variables:E3_1_3_5_kcat} * E3_1_3_5 * C00655 * C00001) / (${Variables:E3_1_3_5_km} + (E3_1_3_5 * C00655 * C00001))</v>
      </c>
    </row>
    <row r="1920" spans="1:9" s="82" customFormat="1" ht="25">
      <c r="A1920" s="116">
        <f t="shared" si="59"/>
        <v>1919</v>
      </c>
      <c r="B1920" s="114" t="s">
        <v>29298</v>
      </c>
      <c r="C1920" s="116" t="str">
        <f t="shared" si="58"/>
        <v>E3_1_3_5</v>
      </c>
      <c r="D1920" s="134" t="s">
        <v>34057</v>
      </c>
      <c r="E1920" s="135" t="s">
        <v>34058</v>
      </c>
      <c r="F1920" s="146" t="s">
        <v>32167</v>
      </c>
      <c r="G1920" s="146" t="s">
        <v>32168</v>
      </c>
      <c r="H1920" s="116" t="str">
        <f>_xlfn.CONCAT("(","${Variables:",C1920,"_kcat}"," * ",C1920," * ",E1920,") / (","${Variables:",C1920,"_km}"," + (",C1920," * ", E1920,"))")</f>
        <v>(${Variables:E3_1_3_5_kcat} * E3_1_3_5 * C01185 * C00001 ) / (${Variables:E3_1_3_5_km} + (E3_1_3_5 * C01185 * C00001 ))</v>
      </c>
      <c r="I1920" s="121" t="str">
        <f>_xlfn.CONCAT("r",A1920,": ",D1920," -&gt; ",F1920," | ",H1920)</f>
        <v>r1919: C01185 + C00001  -&gt; C05841 + C00009 | (${Variables:E3_1_3_5_kcat} * E3_1_3_5 * C01185 * C00001 ) / (${Variables:E3_1_3_5_km} + (E3_1_3_5 * C01185 * C00001 ))</v>
      </c>
    </row>
    <row r="1921" spans="1:9" s="82" customFormat="1" ht="25">
      <c r="A1921" s="116">
        <f t="shared" si="59"/>
        <v>1920</v>
      </c>
      <c r="B1921" s="114" t="s">
        <v>29298</v>
      </c>
      <c r="C1921" s="116" t="str">
        <f t="shared" si="58"/>
        <v>E3_1_3_5</v>
      </c>
      <c r="D1921" s="134" t="s">
        <v>34059</v>
      </c>
      <c r="E1921" s="135" t="s">
        <v>34060</v>
      </c>
      <c r="F1921" s="146" t="s">
        <v>32229</v>
      </c>
      <c r="G1921" s="146" t="s">
        <v>32230</v>
      </c>
      <c r="H1921" s="116" t="str">
        <f>_xlfn.CONCAT("(","${Variables:",C1921,"_kcat}"," * ",C1921," * ",E1921,") / (","${Variables:",C1921,"_km}"," + (",C1921," * ", E1921,"))")</f>
        <v>(${Variables:E3_1_3_5_kcat} * E3_1_3_5 * C00364 * C00001 ) / (${Variables:E3_1_3_5_km} + (E3_1_3_5 * C00364 * C00001 ))</v>
      </c>
      <c r="I1921" s="121" t="str">
        <f>_xlfn.CONCAT("r",A1921,": ",D1921," -&gt; ",F1921," | ",H1921)</f>
        <v>r1920: C00364 + C00001  -&gt; C00214 + C00009 | (${Variables:E3_1_3_5_kcat} * E3_1_3_5 * C00364 * C00001 ) / (${Variables:E3_1_3_5_km} + (E3_1_3_5 * C00364 * C00001 ))</v>
      </c>
    </row>
    <row r="1922" spans="1:9" s="82" customFormat="1" ht="25">
      <c r="A1922" s="116">
        <f t="shared" si="59"/>
        <v>1921</v>
      </c>
      <c r="B1922" s="114" t="s">
        <v>29298</v>
      </c>
      <c r="C1922" s="116" t="str">
        <f t="shared" si="58"/>
        <v>E3_1_3_5</v>
      </c>
      <c r="D1922" s="134" t="s">
        <v>34061</v>
      </c>
      <c r="E1922" s="135" t="s">
        <v>34062</v>
      </c>
      <c r="F1922" s="146" t="s">
        <v>34063</v>
      </c>
      <c r="G1922" s="146" t="s">
        <v>34064</v>
      </c>
      <c r="H1922" s="116" t="str">
        <f>_xlfn.CONCAT("(","${Variables:",C1922,"_kcat}"," * ",C1922," * ",E1922,") / (","${Variables:",C1922,"_km}"," + (",C1922," * ", E1922,"))")</f>
        <v>(${Variables:E3_1_3_5_kcat} * E3_1_3_5 * C00239 * C00001) / (${Variables:E3_1_3_5_km} + (E3_1_3_5 * C00239 * C00001))</v>
      </c>
      <c r="I1922" s="121" t="str">
        <f>_xlfn.CONCAT("r",A1922,": ",D1922," -&gt; ",F1922," | ",H1922)</f>
        <v>r1921: C00239 + C00001 -&gt; C00881 + C00009 | (${Variables:E3_1_3_5_kcat} * E3_1_3_5 * C00239 * C00001) / (${Variables:E3_1_3_5_km} + (E3_1_3_5 * C00239 * C00001))</v>
      </c>
    </row>
    <row r="1923" spans="1:9" s="82" customFormat="1" ht="50">
      <c r="A1923" s="116">
        <f t="shared" si="59"/>
        <v>1922</v>
      </c>
      <c r="B1923" s="114" t="s">
        <v>29298</v>
      </c>
      <c r="C1923" s="116" t="str">
        <f t="shared" ref="C1923:C1986" si="60">CONCATENATE("E",B1923)</f>
        <v>E3_1_3_5</v>
      </c>
      <c r="D1923" s="134" t="s">
        <v>34065</v>
      </c>
      <c r="E1923" s="135" t="s">
        <v>34066</v>
      </c>
      <c r="F1923" s="146" t="s">
        <v>32151</v>
      </c>
      <c r="G1923" s="146" t="s">
        <v>32152</v>
      </c>
      <c r="H1923" s="116" t="str">
        <f>_xlfn.CONCAT("(","${Variables:",C1923,"_kcat}"," * ",C1923," * ",E1923,") / (","${Variables:",C1923,"_km}"," + (",C1923," * ", E1923,"))")</f>
        <v>(${Variables:E3_1_3_5_kcat} * E3_1_3_5 * C00362 * C00001
) / (${Variables:E3_1_3_5_km} + (E3_1_3_5 * C00362 * C00001
))</v>
      </c>
      <c r="I1923" s="121" t="str">
        <f>_xlfn.CONCAT("r",A1923,": ",D1923," -&gt; ",F1923," | ",H1923)</f>
        <v>r1922: C00362 + C00001
 -&gt; C00330 + C00009 | (${Variables:E3_1_3_5_kcat} * E3_1_3_5 * C00362 * C00001
) / (${Variables:E3_1_3_5_km} + (E3_1_3_5 * C00362 * C00001
))</v>
      </c>
    </row>
    <row r="1924" spans="1:9" s="82" customFormat="1" ht="25">
      <c r="A1924" s="116">
        <f t="shared" ref="A1924:A1987" si="61">A1923+1</f>
        <v>1923</v>
      </c>
      <c r="B1924" s="114" t="s">
        <v>29298</v>
      </c>
      <c r="C1924" s="116" t="str">
        <f t="shared" si="60"/>
        <v>E3_1_3_5</v>
      </c>
      <c r="D1924" s="134" t="s">
        <v>34067</v>
      </c>
      <c r="E1924" s="135" t="s">
        <v>34068</v>
      </c>
      <c r="F1924" s="146" t="s">
        <v>34069</v>
      </c>
      <c r="G1924" s="146" t="s">
        <v>34070</v>
      </c>
      <c r="H1924" s="116" t="str">
        <f>_xlfn.CONCAT("(","${Variables:",C1924,"_kcat}"," * ",C1924," * ",E1924,") / (","${Variables:",C1924,"_km}"," + (",C1924," * ", E1924,"))")</f>
        <v>(${Variables:E3_1_3_5_kcat} * E3_1_3_5 * C00360 * C00001) / (${Variables:E3_1_3_5_km} + (E3_1_3_5 * C00360 * C00001))</v>
      </c>
      <c r="I1924" s="121" t="str">
        <f>_xlfn.CONCAT("r",A1924,": ",D1924," -&gt; ",F1924," | ",H1924)</f>
        <v>r1923: C00360 + C00001 -&gt; C00559 + C00009 | (${Variables:E3_1_3_5_kcat} * E3_1_3_5 * C00360 * C00001) / (${Variables:E3_1_3_5_km} + (E3_1_3_5 * C00360 * C00001))</v>
      </c>
    </row>
    <row r="1925" spans="1:9" s="82" customFormat="1" ht="25">
      <c r="A1925" s="116">
        <f t="shared" si="61"/>
        <v>1924</v>
      </c>
      <c r="B1925" s="114" t="s">
        <v>29298</v>
      </c>
      <c r="C1925" s="116" t="str">
        <f t="shared" si="60"/>
        <v>E3_1_3_5</v>
      </c>
      <c r="D1925" s="134" t="s">
        <v>34071</v>
      </c>
      <c r="E1925" s="135" t="s">
        <v>34072</v>
      </c>
      <c r="F1925" s="146" t="s">
        <v>32221</v>
      </c>
      <c r="G1925" s="146" t="s">
        <v>32222</v>
      </c>
      <c r="H1925" s="116" t="str">
        <f>_xlfn.CONCAT("(","${Variables:",C1925,"_kcat}"," * ",C1925," * ",E1925,") / (","${Variables:",C1925,"_km}"," + (",C1925," * ", E1925,"))")</f>
        <v>(${Variables:E3_1_3_5_kcat} * E3_1_3_5 * C00365 * C00001) / (${Variables:E3_1_3_5_km} + (E3_1_3_5 * C00365 * C00001))</v>
      </c>
      <c r="I1925" s="121" t="str">
        <f>_xlfn.CONCAT("r",A1925,": ",D1925," -&gt; ",F1925," | ",H1925)</f>
        <v>r1924: C00365 + C00001 -&gt; C00526 + C00009 | (${Variables:E3_1_3_5_kcat} * E3_1_3_5 * C00365 * C00001) / (${Variables:E3_1_3_5_km} + (E3_1_3_5 * C00365 * C00001))</v>
      </c>
    </row>
    <row r="1926" spans="1:9" s="82" customFormat="1" ht="25">
      <c r="A1926" s="116">
        <f t="shared" si="61"/>
        <v>1925</v>
      </c>
      <c r="B1926" s="114" t="s">
        <v>29298</v>
      </c>
      <c r="C1926" s="116" t="str">
        <f t="shared" si="60"/>
        <v>E3_1_3_5</v>
      </c>
      <c r="D1926" s="134" t="s">
        <v>34073</v>
      </c>
      <c r="E1926" s="135" t="s">
        <v>34074</v>
      </c>
      <c r="F1926" s="146" t="s">
        <v>32159</v>
      </c>
      <c r="G1926" s="146" t="s">
        <v>32160</v>
      </c>
      <c r="H1926" s="116" t="str">
        <f>_xlfn.CONCAT("(","${Variables:",C1926,"_kcat}"," * ",C1926," * ",E1926,") / (","${Variables:",C1926,"_km}"," + (",C1926," * ", E1926,"))")</f>
        <v>(${Variables:E3_1_3_5_kcat} * E3_1_3_5 * C06196 * C00001) / (${Variables:E3_1_3_5_km} + (E3_1_3_5 * C06196 * C00001))</v>
      </c>
      <c r="I1926" s="121" t="str">
        <f>_xlfn.CONCAT("r",A1926,": ",D1926," -&gt; ",F1926," | ",H1926)</f>
        <v>r1925: C06196 + C00001 -&gt; C05512 + C00009 | (${Variables:E3_1_3_5_kcat} * E3_1_3_5 * C06196 * C00001) / (${Variables:E3_1_3_5_km} + (E3_1_3_5 * C06196 * C00001))</v>
      </c>
    </row>
    <row r="1927" spans="1:9" s="82" customFormat="1" ht="25">
      <c r="A1927" s="116">
        <f t="shared" si="61"/>
        <v>1926</v>
      </c>
      <c r="B1927" s="114" t="s">
        <v>29298</v>
      </c>
      <c r="C1927" s="116" t="str">
        <f t="shared" si="60"/>
        <v>E3_1_3_5</v>
      </c>
      <c r="D1927" s="134" t="s">
        <v>34035</v>
      </c>
      <c r="E1927" s="135" t="s">
        <v>34036</v>
      </c>
      <c r="F1927" s="146" t="s">
        <v>34037</v>
      </c>
      <c r="G1927" s="146" t="s">
        <v>34038</v>
      </c>
      <c r="H1927" s="116" t="str">
        <f>_xlfn.CONCAT("(","${Variables:",C1927,"_kcat}"," * ",C1927," * ",E1927,") / (","${Variables:",C1927,"_km}"," + (",C1927," * ", E1927,"))")</f>
        <v>(${Variables:E3_1_3_5_kcat} * E3_1_3_5 * C02520 * C00001) / (${Variables:E3_1_3_5_km} + (E3_1_3_5 * C02520 * C00001))</v>
      </c>
      <c r="I1927" s="121" t="str">
        <f>_xlfn.CONCAT("r",A1927,": ",D1927," -&gt; ",F1927," | ",H1927)</f>
        <v>r1926: C02520 + C00001 -&gt; C00911 + C00009 | (${Variables:E3_1_3_5_kcat} * E3_1_3_5 * C02520 * C00001) / (${Variables:E3_1_3_5_km} + (E3_1_3_5 * C02520 * C00001))</v>
      </c>
    </row>
    <row r="1928" spans="1:9" s="82" customFormat="1" ht="25">
      <c r="A1928" s="116">
        <f t="shared" si="61"/>
        <v>1927</v>
      </c>
      <c r="B1928" s="114" t="s">
        <v>29298</v>
      </c>
      <c r="C1928" s="116" t="str">
        <f t="shared" si="60"/>
        <v>E3_1_3_5</v>
      </c>
      <c r="D1928" s="134" t="s">
        <v>34039</v>
      </c>
      <c r="E1928" s="135" t="s">
        <v>34040</v>
      </c>
      <c r="F1928" s="146" t="s">
        <v>34041</v>
      </c>
      <c r="G1928" s="146" t="s">
        <v>34042</v>
      </c>
      <c r="H1928" s="116" t="str">
        <f>_xlfn.CONCAT("(","${Variables:",C1928,"_kcat}"," * ",C1928," * ",E1928,") / (","${Variables:",C1928,"_km}"," + (",C1928," * ", E1928,"))")</f>
        <v>(${Variables:E3_1_3_5_kcat} * E3_1_3_5 * C00020 * C00001 ) / (${Variables:E3_1_3_5_km} + (E3_1_3_5 * C00020 * C00001 ))</v>
      </c>
      <c r="I1928" s="121" t="str">
        <f>_xlfn.CONCAT("r",A1928,": ",D1928," -&gt; ",F1928," | ",H1928)</f>
        <v>r1927: C00020 + C00001  -&gt; C00212 + C00009 | (${Variables:E3_1_3_5_kcat} * E3_1_3_5 * C00020 * C00001 ) / (${Variables:E3_1_3_5_km} + (E3_1_3_5 * C00020 * C00001 ))</v>
      </c>
    </row>
    <row r="1929" spans="1:9" s="82" customFormat="1" ht="25">
      <c r="A1929" s="116">
        <f t="shared" si="61"/>
        <v>1928</v>
      </c>
      <c r="B1929" s="114" t="s">
        <v>29298</v>
      </c>
      <c r="C1929" s="116" t="str">
        <f t="shared" si="60"/>
        <v>E3_1_3_5</v>
      </c>
      <c r="D1929" s="134" t="s">
        <v>34043</v>
      </c>
      <c r="E1929" s="135" t="s">
        <v>34044</v>
      </c>
      <c r="F1929" s="146" t="s">
        <v>34045</v>
      </c>
      <c r="G1929" s="146" t="s">
        <v>34046</v>
      </c>
      <c r="H1929" s="116" t="str">
        <f>_xlfn.CONCAT("(","${Variables:",C1929,"_kcat}"," * ",C1929," * ",E1929,") / (","${Variables:",C1929,"_km}"," + (",C1929," * ", E1929,"))")</f>
        <v>(${Variables:E3_1_3_5_kcat} * E3_1_3_5 * C00055 * C00001) / (${Variables:E3_1_3_5_km} + (E3_1_3_5 * C00055 * C00001))</v>
      </c>
      <c r="I1929" s="121" t="str">
        <f>_xlfn.CONCAT("r",A1929,": ",D1929," -&gt; ",F1929," | ",H1929)</f>
        <v>r1928: C00055 + C00001 -&gt; C00475 + C00009 | (${Variables:E3_1_3_5_kcat} * E3_1_3_5 * C00055 * C00001) / (${Variables:E3_1_3_5_km} + (E3_1_3_5 * C00055 * C00001))</v>
      </c>
    </row>
    <row r="1930" spans="1:9" s="82" customFormat="1" ht="25">
      <c r="A1930" s="116">
        <f t="shared" si="61"/>
        <v>1929</v>
      </c>
      <c r="B1930" s="114" t="s">
        <v>29298</v>
      </c>
      <c r="C1930" s="116" t="str">
        <f t="shared" si="60"/>
        <v>E3_1_3_5</v>
      </c>
      <c r="D1930" s="146" t="s">
        <v>34047</v>
      </c>
      <c r="E1930" s="135" t="s">
        <v>34048</v>
      </c>
      <c r="F1930" s="146" t="s">
        <v>32217</v>
      </c>
      <c r="G1930" s="146" t="s">
        <v>32218</v>
      </c>
      <c r="H1930" s="116" t="str">
        <f>_xlfn.CONCAT("(","${Variables:",C1930,"_kcat}"," * ",C1930," * ",E1930,") / (","${Variables:",C1930,"_km}"," + (",C1930," * ", E1930,"))")</f>
        <v>(${Variables:E3_1_3_5_kcat} * E3_1_3_5 * C00105 * C00001) / (${Variables:E3_1_3_5_km} + (E3_1_3_5 * C00105 * C00001))</v>
      </c>
      <c r="I1930" s="121" t="str">
        <f>_xlfn.CONCAT("r",A1930,": ",D1930," -&gt; ",F1930," | ",H1930)</f>
        <v>r1929: C00105 + C00001 -&gt; C00299 + C00009 | (${Variables:E3_1_3_5_kcat} * E3_1_3_5 * C00105 * C00001) / (${Variables:E3_1_3_5_km} + (E3_1_3_5 * C00105 * C00001))</v>
      </c>
    </row>
    <row r="1931" spans="1:9" s="82" customFormat="1" ht="25">
      <c r="A1931" s="116">
        <f t="shared" si="61"/>
        <v>1930</v>
      </c>
      <c r="B1931" s="114" t="s">
        <v>29298</v>
      </c>
      <c r="C1931" s="116" t="str">
        <f t="shared" si="60"/>
        <v>E3_1_3_5</v>
      </c>
      <c r="D1931" s="134" t="s">
        <v>34049</v>
      </c>
      <c r="E1931" s="135" t="s">
        <v>34050</v>
      </c>
      <c r="F1931" s="146" t="s">
        <v>32135</v>
      </c>
      <c r="G1931" s="146" t="s">
        <v>32136</v>
      </c>
      <c r="H1931" s="116" t="str">
        <f>_xlfn.CONCAT("(","${Variables:",C1931,"_kcat}"," * ",C1931," * ",E1931,") / (","${Variables:",C1931,"_km}"," + (",C1931," * ", E1931,"))")</f>
        <v>(${Variables:E3_1_3_5_kcat} * E3_1_3_5 * C00130 * C00001) / (${Variables:E3_1_3_5_km} + (E3_1_3_5 * C00130 * C00001))</v>
      </c>
      <c r="I1931" s="121" t="str">
        <f>_xlfn.CONCAT("r",A1931,": ",D1931," -&gt; ",F1931," | ",H1931)</f>
        <v>r1930: C00130 + C00001 -&gt; C00294 + C00009 | (${Variables:E3_1_3_5_kcat} * E3_1_3_5 * C00130 * C00001) / (${Variables:E3_1_3_5_km} + (E3_1_3_5 * C00130 * C00001))</v>
      </c>
    </row>
    <row r="1932" spans="1:9" s="82" customFormat="1" ht="25">
      <c r="A1932" s="116">
        <f t="shared" si="61"/>
        <v>1931</v>
      </c>
      <c r="B1932" s="114" t="s">
        <v>29298</v>
      </c>
      <c r="C1932" s="116" t="str">
        <f t="shared" si="60"/>
        <v>E3_1_3_5</v>
      </c>
      <c r="D1932" s="134" t="s">
        <v>34051</v>
      </c>
      <c r="E1932" s="135" t="s">
        <v>34052</v>
      </c>
      <c r="F1932" s="146" t="s">
        <v>32139</v>
      </c>
      <c r="G1932" s="146" t="s">
        <v>32140</v>
      </c>
      <c r="H1932" s="116" t="str">
        <f>_xlfn.CONCAT("(","${Variables:",C1932,"_kcat}"," * ",C1932," * ",E1932,") / (","${Variables:",C1932,"_km}"," + (",C1932," * ", E1932,"))")</f>
        <v>(${Variables:E3_1_3_5_kcat} * E3_1_3_5 * C00144 * C00001) / (${Variables:E3_1_3_5_km} + (E3_1_3_5 * C00144 * C00001))</v>
      </c>
      <c r="I1932" s="121" t="str">
        <f>_xlfn.CONCAT("r",A1932,": ",D1932," -&gt; ",F1932," | ",H1932)</f>
        <v>r1931: C00144 + C00001 -&gt; C00387 + C00009 | (${Variables:E3_1_3_5_kcat} * E3_1_3_5 * C00144 * C00001) / (${Variables:E3_1_3_5_km} + (E3_1_3_5 * C00144 * C00001))</v>
      </c>
    </row>
    <row r="1933" spans="1:9" s="82" customFormat="1" ht="25">
      <c r="A1933" s="116">
        <f t="shared" si="61"/>
        <v>1932</v>
      </c>
      <c r="B1933" s="114" t="s">
        <v>29298</v>
      </c>
      <c r="C1933" s="116" t="str">
        <f t="shared" si="60"/>
        <v>E3_1_3_5</v>
      </c>
      <c r="D1933" s="134" t="s">
        <v>34053</v>
      </c>
      <c r="E1933" s="135" t="s">
        <v>34054</v>
      </c>
      <c r="F1933" s="146" t="s">
        <v>32163</v>
      </c>
      <c r="G1933" s="146" t="s">
        <v>32164</v>
      </c>
      <c r="H1933" s="116" t="str">
        <f>_xlfn.CONCAT("(","${Variables:",C1933,"_kcat}"," * ",C1933," * ",E1933,") / (","${Variables:",C1933,"_km}"," + (",C1933," * ", E1933,"))")</f>
        <v>(${Variables:E3_1_3_5_kcat} * E3_1_3_5 * C00455 * C00001) / (${Variables:E3_1_3_5_km} + (E3_1_3_5 * C00455 * C00001))</v>
      </c>
      <c r="I1933" s="121" t="str">
        <f>_xlfn.CONCAT("r",A1933,": ",D1933," -&gt; ",F1933," | ",H1933)</f>
        <v>r1932: C00455 + C00001 -&gt; C03150 + C00009 | (${Variables:E3_1_3_5_kcat} * E3_1_3_5 * C00455 * C00001) / (${Variables:E3_1_3_5_km} + (E3_1_3_5 * C00455 * C00001))</v>
      </c>
    </row>
    <row r="1934" spans="1:9" s="82" customFormat="1" ht="25">
      <c r="A1934" s="116">
        <f t="shared" si="61"/>
        <v>1933</v>
      </c>
      <c r="B1934" s="114" t="s">
        <v>29298</v>
      </c>
      <c r="C1934" s="116" t="str">
        <f t="shared" si="60"/>
        <v>E3_1_3_5</v>
      </c>
      <c r="D1934" s="134" t="s">
        <v>34055</v>
      </c>
      <c r="E1934" s="135" t="s">
        <v>34056</v>
      </c>
      <c r="F1934" s="146" t="s">
        <v>32143</v>
      </c>
      <c r="G1934" s="146" t="s">
        <v>32144</v>
      </c>
      <c r="H1934" s="116" t="str">
        <f>_xlfn.CONCAT("(","${Variables:",C1934,"_kcat}"," * ",C1934," * ",E1934,") / (","${Variables:",C1934,"_km}"," + (",C1934," * ", E1934,"))")</f>
        <v>(${Variables:E3_1_3_5_kcat} * E3_1_3_5 * C00655 * C00001) / (${Variables:E3_1_3_5_km} + (E3_1_3_5 * C00655 * C00001))</v>
      </c>
      <c r="I1934" s="121" t="str">
        <f>_xlfn.CONCAT("r",A1934,": ",D1934," -&gt; ",F1934," | ",H1934)</f>
        <v>r1933: C00655 + C00001 -&gt; C01762 + C00009 | (${Variables:E3_1_3_5_kcat} * E3_1_3_5 * C00655 * C00001) / (${Variables:E3_1_3_5_km} + (E3_1_3_5 * C00655 * C00001))</v>
      </c>
    </row>
    <row r="1935" spans="1:9" s="82" customFormat="1" ht="25">
      <c r="A1935" s="116">
        <f t="shared" si="61"/>
        <v>1934</v>
      </c>
      <c r="B1935" s="114" t="s">
        <v>29298</v>
      </c>
      <c r="C1935" s="116" t="str">
        <f t="shared" si="60"/>
        <v>E3_1_3_5</v>
      </c>
      <c r="D1935" s="134" t="s">
        <v>34057</v>
      </c>
      <c r="E1935" s="135" t="s">
        <v>34058</v>
      </c>
      <c r="F1935" s="146" t="s">
        <v>32167</v>
      </c>
      <c r="G1935" s="146" t="s">
        <v>32168</v>
      </c>
      <c r="H1935" s="116" t="str">
        <f>_xlfn.CONCAT("(","${Variables:",C1935,"_kcat}"," * ",C1935," * ",E1935,") / (","${Variables:",C1935,"_km}"," + (",C1935," * ", E1935,"))")</f>
        <v>(${Variables:E3_1_3_5_kcat} * E3_1_3_5 * C01185 * C00001 ) / (${Variables:E3_1_3_5_km} + (E3_1_3_5 * C01185 * C00001 ))</v>
      </c>
      <c r="I1935" s="121" t="str">
        <f>_xlfn.CONCAT("r",A1935,": ",D1935," -&gt; ",F1935," | ",H1935)</f>
        <v>r1934: C01185 + C00001  -&gt; C05841 + C00009 | (${Variables:E3_1_3_5_kcat} * E3_1_3_5 * C01185 * C00001 ) / (${Variables:E3_1_3_5_km} + (E3_1_3_5 * C01185 * C00001 ))</v>
      </c>
    </row>
    <row r="1936" spans="1:9" s="82" customFormat="1" ht="25">
      <c r="A1936" s="116">
        <f t="shared" si="61"/>
        <v>1935</v>
      </c>
      <c r="B1936" s="114" t="s">
        <v>29298</v>
      </c>
      <c r="C1936" s="116" t="str">
        <f t="shared" si="60"/>
        <v>E3_1_3_5</v>
      </c>
      <c r="D1936" s="134" t="s">
        <v>34059</v>
      </c>
      <c r="E1936" s="135" t="s">
        <v>34060</v>
      </c>
      <c r="F1936" s="146" t="s">
        <v>32229</v>
      </c>
      <c r="G1936" s="146" t="s">
        <v>32230</v>
      </c>
      <c r="H1936" s="116" t="str">
        <f>_xlfn.CONCAT("(","${Variables:",C1936,"_kcat}"," * ",C1936," * ",E1936,") / (","${Variables:",C1936,"_km}"," + (",C1936," * ", E1936,"))")</f>
        <v>(${Variables:E3_1_3_5_kcat} * E3_1_3_5 * C00364 * C00001 ) / (${Variables:E3_1_3_5_km} + (E3_1_3_5 * C00364 * C00001 ))</v>
      </c>
      <c r="I1936" s="121" t="str">
        <f>_xlfn.CONCAT("r",A1936,": ",D1936," -&gt; ",F1936," | ",H1936)</f>
        <v>r1935: C00364 + C00001  -&gt; C00214 + C00009 | (${Variables:E3_1_3_5_kcat} * E3_1_3_5 * C00364 * C00001 ) / (${Variables:E3_1_3_5_km} + (E3_1_3_5 * C00364 * C00001 ))</v>
      </c>
    </row>
    <row r="1937" spans="1:9" s="82" customFormat="1" ht="25">
      <c r="A1937" s="116">
        <f t="shared" si="61"/>
        <v>1936</v>
      </c>
      <c r="B1937" s="114" t="s">
        <v>29298</v>
      </c>
      <c r="C1937" s="116" t="str">
        <f t="shared" si="60"/>
        <v>E3_1_3_5</v>
      </c>
      <c r="D1937" s="134" t="s">
        <v>34061</v>
      </c>
      <c r="E1937" s="135" t="s">
        <v>34062</v>
      </c>
      <c r="F1937" s="146" t="s">
        <v>34063</v>
      </c>
      <c r="G1937" s="146" t="s">
        <v>34064</v>
      </c>
      <c r="H1937" s="116" t="str">
        <f>_xlfn.CONCAT("(","${Variables:",C1937,"_kcat}"," * ",C1937," * ",E1937,") / (","${Variables:",C1937,"_km}"," + (",C1937," * ", E1937,"))")</f>
        <v>(${Variables:E3_1_3_5_kcat} * E3_1_3_5 * C00239 * C00001) / (${Variables:E3_1_3_5_km} + (E3_1_3_5 * C00239 * C00001))</v>
      </c>
      <c r="I1937" s="121" t="str">
        <f>_xlfn.CONCAT("r",A1937,": ",D1937," -&gt; ",F1937," | ",H1937)</f>
        <v>r1936: C00239 + C00001 -&gt; C00881 + C00009 | (${Variables:E3_1_3_5_kcat} * E3_1_3_5 * C00239 * C00001) / (${Variables:E3_1_3_5_km} + (E3_1_3_5 * C00239 * C00001))</v>
      </c>
    </row>
    <row r="1938" spans="1:9" s="82" customFormat="1" ht="50">
      <c r="A1938" s="116">
        <f t="shared" si="61"/>
        <v>1937</v>
      </c>
      <c r="B1938" s="114" t="s">
        <v>29298</v>
      </c>
      <c r="C1938" s="116" t="str">
        <f t="shared" si="60"/>
        <v>E3_1_3_5</v>
      </c>
      <c r="D1938" s="134" t="s">
        <v>34065</v>
      </c>
      <c r="E1938" s="135" t="s">
        <v>34066</v>
      </c>
      <c r="F1938" s="146" t="s">
        <v>32151</v>
      </c>
      <c r="G1938" s="146" t="s">
        <v>32152</v>
      </c>
      <c r="H1938" s="116" t="str">
        <f>_xlfn.CONCAT("(","${Variables:",C1938,"_kcat}"," * ",C1938," * ",E1938,") / (","${Variables:",C1938,"_km}"," + (",C1938," * ", E1938,"))")</f>
        <v>(${Variables:E3_1_3_5_kcat} * E3_1_3_5 * C00362 * C00001
) / (${Variables:E3_1_3_5_km} + (E3_1_3_5 * C00362 * C00001
))</v>
      </c>
      <c r="I1938" s="121" t="str">
        <f>_xlfn.CONCAT("r",A1938,": ",D1938," -&gt; ",F1938," | ",H1938)</f>
        <v>r1937: C00362 + C00001
 -&gt; C00330 + C00009 | (${Variables:E3_1_3_5_kcat} * E3_1_3_5 * C00362 * C00001
) / (${Variables:E3_1_3_5_km} + (E3_1_3_5 * C00362 * C00001
))</v>
      </c>
    </row>
    <row r="1939" spans="1:9" s="82" customFormat="1" ht="25">
      <c r="A1939" s="116">
        <f t="shared" si="61"/>
        <v>1938</v>
      </c>
      <c r="B1939" s="114" t="s">
        <v>29298</v>
      </c>
      <c r="C1939" s="116" t="str">
        <f t="shared" si="60"/>
        <v>E3_1_3_5</v>
      </c>
      <c r="D1939" s="134" t="s">
        <v>34067</v>
      </c>
      <c r="E1939" s="135" t="s">
        <v>34068</v>
      </c>
      <c r="F1939" s="146" t="s">
        <v>34069</v>
      </c>
      <c r="G1939" s="146" t="s">
        <v>34070</v>
      </c>
      <c r="H1939" s="116" t="str">
        <f>_xlfn.CONCAT("(","${Variables:",C1939,"_kcat}"," * ",C1939," * ",E1939,") / (","${Variables:",C1939,"_km}"," + (",C1939," * ", E1939,"))")</f>
        <v>(${Variables:E3_1_3_5_kcat} * E3_1_3_5 * C00360 * C00001) / (${Variables:E3_1_3_5_km} + (E3_1_3_5 * C00360 * C00001))</v>
      </c>
      <c r="I1939" s="121" t="str">
        <f>_xlfn.CONCAT("r",A1939,": ",D1939," -&gt; ",F1939," | ",H1939)</f>
        <v>r1938: C00360 + C00001 -&gt; C00559 + C00009 | (${Variables:E3_1_3_5_kcat} * E3_1_3_5 * C00360 * C00001) / (${Variables:E3_1_3_5_km} + (E3_1_3_5 * C00360 * C00001))</v>
      </c>
    </row>
    <row r="1940" spans="1:9" s="82" customFormat="1" ht="25">
      <c r="A1940" s="116">
        <f t="shared" si="61"/>
        <v>1939</v>
      </c>
      <c r="B1940" s="114" t="s">
        <v>29298</v>
      </c>
      <c r="C1940" s="116" t="str">
        <f t="shared" si="60"/>
        <v>E3_1_3_5</v>
      </c>
      <c r="D1940" s="134" t="s">
        <v>34071</v>
      </c>
      <c r="E1940" s="135" t="s">
        <v>34072</v>
      </c>
      <c r="F1940" s="146" t="s">
        <v>32221</v>
      </c>
      <c r="G1940" s="146" t="s">
        <v>32222</v>
      </c>
      <c r="H1940" s="116" t="str">
        <f>_xlfn.CONCAT("(","${Variables:",C1940,"_kcat}"," * ",C1940," * ",E1940,") / (","${Variables:",C1940,"_km}"," + (",C1940," * ", E1940,"))")</f>
        <v>(${Variables:E3_1_3_5_kcat} * E3_1_3_5 * C00365 * C00001) / (${Variables:E3_1_3_5_km} + (E3_1_3_5 * C00365 * C00001))</v>
      </c>
      <c r="I1940" s="121" t="str">
        <f>_xlfn.CONCAT("r",A1940,": ",D1940," -&gt; ",F1940," | ",H1940)</f>
        <v>r1939: C00365 + C00001 -&gt; C00526 + C00009 | (${Variables:E3_1_3_5_kcat} * E3_1_3_5 * C00365 * C00001) / (${Variables:E3_1_3_5_km} + (E3_1_3_5 * C00365 * C00001))</v>
      </c>
    </row>
    <row r="1941" spans="1:9" s="82" customFormat="1" ht="25">
      <c r="A1941" s="116">
        <f t="shared" si="61"/>
        <v>1940</v>
      </c>
      <c r="B1941" s="114" t="s">
        <v>29298</v>
      </c>
      <c r="C1941" s="116" t="str">
        <f t="shared" si="60"/>
        <v>E3_1_3_5</v>
      </c>
      <c r="D1941" s="134" t="s">
        <v>34073</v>
      </c>
      <c r="E1941" s="135" t="s">
        <v>34074</v>
      </c>
      <c r="F1941" s="146" t="s">
        <v>32159</v>
      </c>
      <c r="G1941" s="146" t="s">
        <v>32160</v>
      </c>
      <c r="H1941" s="116" t="str">
        <f>_xlfn.CONCAT("(","${Variables:",C1941,"_kcat}"," * ",C1941," * ",E1941,") / (","${Variables:",C1941,"_km}"," + (",C1941," * ", E1941,"))")</f>
        <v>(${Variables:E3_1_3_5_kcat} * E3_1_3_5 * C06196 * C00001) / (${Variables:E3_1_3_5_km} + (E3_1_3_5 * C06196 * C00001))</v>
      </c>
      <c r="I1941" s="121" t="str">
        <f>_xlfn.CONCAT("r",A1941,": ",D1941," -&gt; ",F1941," | ",H1941)</f>
        <v>r1940: C06196 + C00001 -&gt; C05512 + C00009 | (${Variables:E3_1_3_5_kcat} * E3_1_3_5 * C06196 * C00001) / (${Variables:E3_1_3_5_km} + (E3_1_3_5 * C06196 * C00001))</v>
      </c>
    </row>
    <row r="1942" spans="1:9" s="82" customFormat="1" ht="25">
      <c r="A1942" s="116">
        <f t="shared" si="61"/>
        <v>1941</v>
      </c>
      <c r="B1942" s="114" t="s">
        <v>29299</v>
      </c>
      <c r="C1942" s="116" t="str">
        <f t="shared" si="60"/>
        <v>E3_1_3_50</v>
      </c>
      <c r="D1942" s="134" t="s">
        <v>34035</v>
      </c>
      <c r="E1942" s="135" t="s">
        <v>34036</v>
      </c>
      <c r="F1942" s="146" t="s">
        <v>34037</v>
      </c>
      <c r="G1942" s="146" t="s">
        <v>34038</v>
      </c>
      <c r="H1942" s="116" t="str">
        <f>_xlfn.CONCAT("(","${Variables:",C1942,"_kcat}"," * ",C1942," * ",E1942,") / (","${Variables:",C1942,"_km}"," + (",C1942," * ", E1942,"))")</f>
        <v>(${Variables:E3_1_3_50_kcat} * E3_1_3_50 * C02520 * C00001) / (${Variables:E3_1_3_50_km} + (E3_1_3_50 * C02520 * C00001))</v>
      </c>
      <c r="I1942" s="121" t="str">
        <f>_xlfn.CONCAT("r",A1942,": ",D1942," -&gt; ",F1942," | ",H1942)</f>
        <v>r1941: C02520 + C00001 -&gt; C00911 + C00009 | (${Variables:E3_1_3_50_kcat} * E3_1_3_50 * C02520 * C00001) / (${Variables:E3_1_3_50_km} + (E3_1_3_50 * C02520 * C00001))</v>
      </c>
    </row>
    <row r="1943" spans="1:9" s="82" customFormat="1" ht="25">
      <c r="A1943" s="116">
        <f t="shared" si="61"/>
        <v>1942</v>
      </c>
      <c r="B1943" s="114" t="s">
        <v>29299</v>
      </c>
      <c r="C1943" s="116" t="str">
        <f t="shared" si="60"/>
        <v>E3_1_3_50</v>
      </c>
      <c r="D1943" s="134" t="s">
        <v>34039</v>
      </c>
      <c r="E1943" s="135" t="s">
        <v>34040</v>
      </c>
      <c r="F1943" s="146" t="s">
        <v>34041</v>
      </c>
      <c r="G1943" s="146" t="s">
        <v>34042</v>
      </c>
      <c r="H1943" s="116" t="str">
        <f>_xlfn.CONCAT("(","${Variables:",C1943,"_kcat}"," * ",C1943," * ",E1943,") / (","${Variables:",C1943,"_km}"," + (",C1943," * ", E1943,"))")</f>
        <v>(${Variables:E3_1_3_50_kcat} * E3_1_3_50 * C00020 * C00001 ) / (${Variables:E3_1_3_50_km} + (E3_1_3_50 * C00020 * C00001 ))</v>
      </c>
      <c r="I1943" s="121" t="str">
        <f>_xlfn.CONCAT("r",A1943,": ",D1943," -&gt; ",F1943," | ",H1943)</f>
        <v>r1942: C00020 + C00001  -&gt; C00212 + C00009 | (${Variables:E3_1_3_50_kcat} * E3_1_3_50 * C00020 * C00001 ) / (${Variables:E3_1_3_50_km} + (E3_1_3_50 * C00020 * C00001 ))</v>
      </c>
    </row>
    <row r="1944" spans="1:9" s="82" customFormat="1" ht="25">
      <c r="A1944" s="116">
        <f t="shared" si="61"/>
        <v>1943</v>
      </c>
      <c r="B1944" s="114" t="s">
        <v>29300</v>
      </c>
      <c r="C1944" s="116" t="str">
        <f t="shared" si="60"/>
        <v>E3_1_3_6</v>
      </c>
      <c r="D1944" s="134" t="s">
        <v>34043</v>
      </c>
      <c r="E1944" s="135" t="s">
        <v>34044</v>
      </c>
      <c r="F1944" s="146" t="s">
        <v>34045</v>
      </c>
      <c r="G1944" s="146" t="s">
        <v>34046</v>
      </c>
      <c r="H1944" s="116" t="str">
        <f>_xlfn.CONCAT("(","${Variables:",C1944,"_kcat}"," * ",C1944," * ",E1944,") / (","${Variables:",C1944,"_km}"," + (",C1944," * ", E1944,"))")</f>
        <v>(${Variables:E3_1_3_6_kcat} * E3_1_3_6 * C00055 * C00001) / (${Variables:E3_1_3_6_km} + (E3_1_3_6 * C00055 * C00001))</v>
      </c>
      <c r="I1944" s="121" t="str">
        <f>_xlfn.CONCAT("r",A1944,": ",D1944," -&gt; ",F1944," | ",H1944)</f>
        <v>r1943: C00055 + C00001 -&gt; C00475 + C00009 | (${Variables:E3_1_3_6_kcat} * E3_1_3_6 * C00055 * C00001) / (${Variables:E3_1_3_6_km} + (E3_1_3_6 * C00055 * C00001))</v>
      </c>
    </row>
    <row r="1945" spans="1:9" s="82" customFormat="1" ht="25">
      <c r="A1945" s="116">
        <f t="shared" si="61"/>
        <v>1944</v>
      </c>
      <c r="B1945" s="114" t="s">
        <v>29300</v>
      </c>
      <c r="C1945" s="116" t="str">
        <f t="shared" si="60"/>
        <v>E3_1_3_6</v>
      </c>
      <c r="D1945" s="146" t="s">
        <v>34047</v>
      </c>
      <c r="E1945" s="135" t="s">
        <v>34048</v>
      </c>
      <c r="F1945" s="146" t="s">
        <v>32217</v>
      </c>
      <c r="G1945" s="146" t="s">
        <v>32218</v>
      </c>
      <c r="H1945" s="116" t="str">
        <f>_xlfn.CONCAT("(","${Variables:",C1945,"_kcat}"," * ",C1945," * ",E1945,") / (","${Variables:",C1945,"_km}"," + (",C1945," * ", E1945,"))")</f>
        <v>(${Variables:E3_1_3_6_kcat} * E3_1_3_6 * C00105 * C00001) / (${Variables:E3_1_3_6_km} + (E3_1_3_6 * C00105 * C00001))</v>
      </c>
      <c r="I1945" s="121" t="str">
        <f>_xlfn.CONCAT("r",A1945,": ",D1945," -&gt; ",F1945," | ",H1945)</f>
        <v>r1944: C00105 + C00001 -&gt; C00299 + C00009 | (${Variables:E3_1_3_6_kcat} * E3_1_3_6 * C00105 * C00001) / (${Variables:E3_1_3_6_km} + (E3_1_3_6 * C00105 * C00001))</v>
      </c>
    </row>
    <row r="1946" spans="1:9" s="82" customFormat="1" ht="25">
      <c r="A1946" s="116">
        <f t="shared" si="61"/>
        <v>1945</v>
      </c>
      <c r="B1946" s="114" t="s">
        <v>29300</v>
      </c>
      <c r="C1946" s="116" t="str">
        <f t="shared" si="60"/>
        <v>E3_1_3_6</v>
      </c>
      <c r="D1946" s="134" t="s">
        <v>34049</v>
      </c>
      <c r="E1946" s="135" t="s">
        <v>34050</v>
      </c>
      <c r="F1946" s="146" t="s">
        <v>32135</v>
      </c>
      <c r="G1946" s="146" t="s">
        <v>32136</v>
      </c>
      <c r="H1946" s="116" t="str">
        <f>_xlfn.CONCAT("(","${Variables:",C1946,"_kcat}"," * ",C1946," * ",E1946,") / (","${Variables:",C1946,"_km}"," + (",C1946," * ", E1946,"))")</f>
        <v>(${Variables:E3_1_3_6_kcat} * E3_1_3_6 * C00130 * C00001) / (${Variables:E3_1_3_6_km} + (E3_1_3_6 * C00130 * C00001))</v>
      </c>
      <c r="I1946" s="121" t="str">
        <f>_xlfn.CONCAT("r",A1946,": ",D1946," -&gt; ",F1946," | ",H1946)</f>
        <v>r1945: C00130 + C00001 -&gt; C00294 + C00009 | (${Variables:E3_1_3_6_kcat} * E3_1_3_6 * C00130 * C00001) / (${Variables:E3_1_3_6_km} + (E3_1_3_6 * C00130 * C00001))</v>
      </c>
    </row>
    <row r="1947" spans="1:9" s="82" customFormat="1" ht="25">
      <c r="A1947" s="116">
        <f t="shared" si="61"/>
        <v>1946</v>
      </c>
      <c r="B1947" s="114" t="s">
        <v>29300</v>
      </c>
      <c r="C1947" s="116" t="str">
        <f t="shared" si="60"/>
        <v>E3_1_3_6</v>
      </c>
      <c r="D1947" s="134" t="s">
        <v>34051</v>
      </c>
      <c r="E1947" s="135" t="s">
        <v>34052</v>
      </c>
      <c r="F1947" s="146" t="s">
        <v>32139</v>
      </c>
      <c r="G1947" s="146" t="s">
        <v>32140</v>
      </c>
      <c r="H1947" s="116" t="str">
        <f>_xlfn.CONCAT("(","${Variables:",C1947,"_kcat}"," * ",C1947," * ",E1947,") / (","${Variables:",C1947,"_km}"," + (",C1947," * ", E1947,"))")</f>
        <v>(${Variables:E3_1_3_6_kcat} * E3_1_3_6 * C00144 * C00001) / (${Variables:E3_1_3_6_km} + (E3_1_3_6 * C00144 * C00001))</v>
      </c>
      <c r="I1947" s="121" t="str">
        <f>_xlfn.CONCAT("r",A1947,": ",D1947," -&gt; ",F1947," | ",H1947)</f>
        <v>r1946: C00144 + C00001 -&gt; C00387 + C00009 | (${Variables:E3_1_3_6_kcat} * E3_1_3_6 * C00144 * C00001) / (${Variables:E3_1_3_6_km} + (E3_1_3_6 * C00144 * C00001))</v>
      </c>
    </row>
    <row r="1948" spans="1:9" s="82" customFormat="1" ht="25">
      <c r="A1948" s="116">
        <f t="shared" si="61"/>
        <v>1947</v>
      </c>
      <c r="B1948" s="114" t="s">
        <v>29300</v>
      </c>
      <c r="C1948" s="116" t="str">
        <f t="shared" si="60"/>
        <v>E3_1_3_6</v>
      </c>
      <c r="D1948" s="134" t="s">
        <v>34053</v>
      </c>
      <c r="E1948" s="135" t="s">
        <v>34054</v>
      </c>
      <c r="F1948" s="146" t="s">
        <v>32163</v>
      </c>
      <c r="G1948" s="146" t="s">
        <v>32164</v>
      </c>
      <c r="H1948" s="116" t="str">
        <f>_xlfn.CONCAT("(","${Variables:",C1948,"_kcat}"," * ",C1948," * ",E1948,") / (","${Variables:",C1948,"_km}"," + (",C1948," * ", E1948,"))")</f>
        <v>(${Variables:E3_1_3_6_kcat} * E3_1_3_6 * C00455 * C00001) / (${Variables:E3_1_3_6_km} + (E3_1_3_6 * C00455 * C00001))</v>
      </c>
      <c r="I1948" s="121" t="str">
        <f>_xlfn.CONCAT("r",A1948,": ",D1948," -&gt; ",F1948," | ",H1948)</f>
        <v>r1947: C00455 + C00001 -&gt; C03150 + C00009 | (${Variables:E3_1_3_6_kcat} * E3_1_3_6 * C00455 * C00001) / (${Variables:E3_1_3_6_km} + (E3_1_3_6 * C00455 * C00001))</v>
      </c>
    </row>
    <row r="1949" spans="1:9" s="82" customFormat="1" ht="25">
      <c r="A1949" s="116">
        <f t="shared" si="61"/>
        <v>1948</v>
      </c>
      <c r="B1949" s="114" t="s">
        <v>29300</v>
      </c>
      <c r="C1949" s="116" t="str">
        <f t="shared" si="60"/>
        <v>E3_1_3_6</v>
      </c>
      <c r="D1949" s="134" t="s">
        <v>34055</v>
      </c>
      <c r="E1949" s="135" t="s">
        <v>34056</v>
      </c>
      <c r="F1949" s="146" t="s">
        <v>32143</v>
      </c>
      <c r="G1949" s="146" t="s">
        <v>32144</v>
      </c>
      <c r="H1949" s="116" t="str">
        <f>_xlfn.CONCAT("(","${Variables:",C1949,"_kcat}"," * ",C1949," * ",E1949,") / (","${Variables:",C1949,"_km}"," + (",C1949," * ", E1949,"))")</f>
        <v>(${Variables:E3_1_3_6_kcat} * E3_1_3_6 * C00655 * C00001) / (${Variables:E3_1_3_6_km} + (E3_1_3_6 * C00655 * C00001))</v>
      </c>
      <c r="I1949" s="121" t="str">
        <f>_xlfn.CONCAT("r",A1949,": ",D1949," -&gt; ",F1949," | ",H1949)</f>
        <v>r1948: C00655 + C00001 -&gt; C01762 + C00009 | (${Variables:E3_1_3_6_kcat} * E3_1_3_6 * C00655 * C00001) / (${Variables:E3_1_3_6_km} + (E3_1_3_6 * C00655 * C00001))</v>
      </c>
    </row>
    <row r="1950" spans="1:9" s="82" customFormat="1" ht="25">
      <c r="A1950" s="116">
        <f t="shared" si="61"/>
        <v>1949</v>
      </c>
      <c r="B1950" s="114" t="s">
        <v>29300</v>
      </c>
      <c r="C1950" s="116" t="str">
        <f t="shared" si="60"/>
        <v>E3_1_3_6</v>
      </c>
      <c r="D1950" s="134" t="s">
        <v>34057</v>
      </c>
      <c r="E1950" s="135" t="s">
        <v>34058</v>
      </c>
      <c r="F1950" s="146" t="s">
        <v>32167</v>
      </c>
      <c r="G1950" s="146" t="s">
        <v>32168</v>
      </c>
      <c r="H1950" s="116" t="str">
        <f>_xlfn.CONCAT("(","${Variables:",C1950,"_kcat}"," * ",C1950," * ",E1950,") / (","${Variables:",C1950,"_km}"," + (",C1950," * ", E1950,"))")</f>
        <v>(${Variables:E3_1_3_6_kcat} * E3_1_3_6 * C01185 * C00001 ) / (${Variables:E3_1_3_6_km} + (E3_1_3_6 * C01185 * C00001 ))</v>
      </c>
      <c r="I1950" s="121" t="str">
        <f>_xlfn.CONCAT("r",A1950,": ",D1950," -&gt; ",F1950," | ",H1950)</f>
        <v>r1949: C01185 + C00001  -&gt; C05841 + C00009 | (${Variables:E3_1_3_6_kcat} * E3_1_3_6 * C01185 * C00001 ) / (${Variables:E3_1_3_6_km} + (E3_1_3_6 * C01185 * C00001 ))</v>
      </c>
    </row>
    <row r="1951" spans="1:9" s="82" customFormat="1" ht="25">
      <c r="A1951" s="116">
        <f t="shared" si="61"/>
        <v>1950</v>
      </c>
      <c r="B1951" s="114" t="s">
        <v>29300</v>
      </c>
      <c r="C1951" s="116" t="str">
        <f t="shared" si="60"/>
        <v>E3_1_3_6</v>
      </c>
      <c r="D1951" s="134" t="s">
        <v>34059</v>
      </c>
      <c r="E1951" s="135" t="s">
        <v>34060</v>
      </c>
      <c r="F1951" s="146" t="s">
        <v>32229</v>
      </c>
      <c r="G1951" s="146" t="s">
        <v>32230</v>
      </c>
      <c r="H1951" s="116" t="str">
        <f>_xlfn.CONCAT("(","${Variables:",C1951,"_kcat}"," * ",C1951," * ",E1951,") / (","${Variables:",C1951,"_km}"," + (",C1951," * ", E1951,"))")</f>
        <v>(${Variables:E3_1_3_6_kcat} * E3_1_3_6 * C00364 * C00001 ) / (${Variables:E3_1_3_6_km} + (E3_1_3_6 * C00364 * C00001 ))</v>
      </c>
      <c r="I1951" s="121" t="str">
        <f>_xlfn.CONCAT("r",A1951,": ",D1951," -&gt; ",F1951," | ",H1951)</f>
        <v>r1950: C00364 + C00001  -&gt; C00214 + C00009 | (${Variables:E3_1_3_6_kcat} * E3_1_3_6 * C00364 * C00001 ) / (${Variables:E3_1_3_6_km} + (E3_1_3_6 * C00364 * C00001 ))</v>
      </c>
    </row>
    <row r="1952" spans="1:9" s="82" customFormat="1" ht="25">
      <c r="A1952" s="116">
        <f t="shared" si="61"/>
        <v>1951</v>
      </c>
      <c r="B1952" s="114" t="s">
        <v>29300</v>
      </c>
      <c r="C1952" s="116" t="str">
        <f t="shared" si="60"/>
        <v>E3_1_3_6</v>
      </c>
      <c r="D1952" s="134" t="s">
        <v>34061</v>
      </c>
      <c r="E1952" s="135" t="s">
        <v>34062</v>
      </c>
      <c r="F1952" s="146" t="s">
        <v>34063</v>
      </c>
      <c r="G1952" s="146" t="s">
        <v>34064</v>
      </c>
      <c r="H1952" s="116" t="str">
        <f>_xlfn.CONCAT("(","${Variables:",C1952,"_kcat}"," * ",C1952," * ",E1952,") / (","${Variables:",C1952,"_km}"," + (",C1952," * ", E1952,"))")</f>
        <v>(${Variables:E3_1_3_6_kcat} * E3_1_3_6 * C00239 * C00001) / (${Variables:E3_1_3_6_km} + (E3_1_3_6 * C00239 * C00001))</v>
      </c>
      <c r="I1952" s="121" t="str">
        <f>_xlfn.CONCAT("r",A1952,": ",D1952," -&gt; ",F1952," | ",H1952)</f>
        <v>r1951: C00239 + C00001 -&gt; C00881 + C00009 | (${Variables:E3_1_3_6_kcat} * E3_1_3_6 * C00239 * C00001) / (${Variables:E3_1_3_6_km} + (E3_1_3_6 * C00239 * C00001))</v>
      </c>
    </row>
    <row r="1953" spans="1:9" s="82" customFormat="1" ht="50">
      <c r="A1953" s="116">
        <f t="shared" si="61"/>
        <v>1952</v>
      </c>
      <c r="B1953" s="114" t="s">
        <v>29300</v>
      </c>
      <c r="C1953" s="116" t="str">
        <f t="shared" si="60"/>
        <v>E3_1_3_6</v>
      </c>
      <c r="D1953" s="134" t="s">
        <v>34065</v>
      </c>
      <c r="E1953" s="135" t="s">
        <v>34066</v>
      </c>
      <c r="F1953" s="146" t="s">
        <v>32151</v>
      </c>
      <c r="G1953" s="146" t="s">
        <v>32152</v>
      </c>
      <c r="H1953" s="116" t="str">
        <f>_xlfn.CONCAT("(","${Variables:",C1953,"_kcat}"," * ",C1953," * ",E1953,") / (","${Variables:",C1953,"_km}"," + (",C1953," * ", E1953,"))")</f>
        <v>(${Variables:E3_1_3_6_kcat} * E3_1_3_6 * C00362 * C00001
) / (${Variables:E3_1_3_6_km} + (E3_1_3_6 * C00362 * C00001
))</v>
      </c>
      <c r="I1953" s="121" t="str">
        <f>_xlfn.CONCAT("r",A1953,": ",D1953," -&gt; ",F1953," | ",H1953)</f>
        <v>r1952: C00362 + C00001
 -&gt; C00330 + C00009 | (${Variables:E3_1_3_6_kcat} * E3_1_3_6 * C00362 * C00001
) / (${Variables:E3_1_3_6_km} + (E3_1_3_6 * C00362 * C00001
))</v>
      </c>
    </row>
    <row r="1954" spans="1:9" s="82" customFormat="1" ht="25">
      <c r="A1954" s="116">
        <f t="shared" si="61"/>
        <v>1953</v>
      </c>
      <c r="B1954" s="114" t="s">
        <v>29300</v>
      </c>
      <c r="C1954" s="116" t="str">
        <f t="shared" si="60"/>
        <v>E3_1_3_6</v>
      </c>
      <c r="D1954" s="134" t="s">
        <v>34067</v>
      </c>
      <c r="E1954" s="135" t="s">
        <v>34068</v>
      </c>
      <c r="F1954" s="146" t="s">
        <v>34069</v>
      </c>
      <c r="G1954" s="146" t="s">
        <v>34070</v>
      </c>
      <c r="H1954" s="116" t="str">
        <f>_xlfn.CONCAT("(","${Variables:",C1954,"_kcat}"," * ",C1954," * ",E1954,") / (","${Variables:",C1954,"_km}"," + (",C1954," * ", E1954,"))")</f>
        <v>(${Variables:E3_1_3_6_kcat} * E3_1_3_6 * C00360 * C00001) / (${Variables:E3_1_3_6_km} + (E3_1_3_6 * C00360 * C00001))</v>
      </c>
      <c r="I1954" s="121" t="str">
        <f>_xlfn.CONCAT("r",A1954,": ",D1954," -&gt; ",F1954," | ",H1954)</f>
        <v>r1953: C00360 + C00001 -&gt; C00559 + C00009 | (${Variables:E3_1_3_6_kcat} * E3_1_3_6 * C00360 * C00001) / (${Variables:E3_1_3_6_km} + (E3_1_3_6 * C00360 * C00001))</v>
      </c>
    </row>
    <row r="1955" spans="1:9" s="82" customFormat="1" ht="25">
      <c r="A1955" s="116">
        <f t="shared" si="61"/>
        <v>1954</v>
      </c>
      <c r="B1955" s="114" t="s">
        <v>29300</v>
      </c>
      <c r="C1955" s="116" t="str">
        <f t="shared" si="60"/>
        <v>E3_1_3_6</v>
      </c>
      <c r="D1955" s="134" t="s">
        <v>34071</v>
      </c>
      <c r="E1955" s="135" t="s">
        <v>34072</v>
      </c>
      <c r="F1955" s="146" t="s">
        <v>32221</v>
      </c>
      <c r="G1955" s="146" t="s">
        <v>32222</v>
      </c>
      <c r="H1955" s="116" t="str">
        <f>_xlfn.CONCAT("(","${Variables:",C1955,"_kcat}"," * ",C1955," * ",E1955,") / (","${Variables:",C1955,"_km}"," + (",C1955," * ", E1955,"))")</f>
        <v>(${Variables:E3_1_3_6_kcat} * E3_1_3_6 * C00365 * C00001) / (${Variables:E3_1_3_6_km} + (E3_1_3_6 * C00365 * C00001))</v>
      </c>
      <c r="I1955" s="121" t="str">
        <f>_xlfn.CONCAT("r",A1955,": ",D1955," -&gt; ",F1955," | ",H1955)</f>
        <v>r1954: C00365 + C00001 -&gt; C00526 + C00009 | (${Variables:E3_1_3_6_kcat} * E3_1_3_6 * C00365 * C00001) / (${Variables:E3_1_3_6_km} + (E3_1_3_6 * C00365 * C00001))</v>
      </c>
    </row>
    <row r="1956" spans="1:9" s="82" customFormat="1" ht="25">
      <c r="A1956" s="116">
        <f t="shared" si="61"/>
        <v>1955</v>
      </c>
      <c r="B1956" s="114" t="s">
        <v>29300</v>
      </c>
      <c r="C1956" s="116" t="str">
        <f t="shared" si="60"/>
        <v>E3_1_3_6</v>
      </c>
      <c r="D1956" s="134" t="s">
        <v>34073</v>
      </c>
      <c r="E1956" s="135" t="s">
        <v>34074</v>
      </c>
      <c r="F1956" s="146" t="s">
        <v>32159</v>
      </c>
      <c r="G1956" s="146" t="s">
        <v>32160</v>
      </c>
      <c r="H1956" s="116" t="str">
        <f>_xlfn.CONCAT("(","${Variables:",C1956,"_kcat}"," * ",C1956," * ",E1956,") / (","${Variables:",C1956,"_km}"," + (",C1956," * ", E1956,"))")</f>
        <v>(${Variables:E3_1_3_6_kcat} * E3_1_3_6 * C06196 * C00001) / (${Variables:E3_1_3_6_km} + (E3_1_3_6 * C06196 * C00001))</v>
      </c>
      <c r="I1956" s="121" t="str">
        <f>_xlfn.CONCAT("r",A1956,": ",D1956," -&gt; ",F1956," | ",H1956)</f>
        <v>r1955: C06196 + C00001 -&gt; C05512 + C00009 | (${Variables:E3_1_3_6_kcat} * E3_1_3_6 * C06196 * C00001) / (${Variables:E3_1_3_6_km} + (E3_1_3_6 * C06196 * C00001))</v>
      </c>
    </row>
    <row r="1957" spans="1:9" s="82" customFormat="1" ht="25">
      <c r="A1957" s="116">
        <f t="shared" si="61"/>
        <v>1956</v>
      </c>
      <c r="B1957" s="114" t="s">
        <v>29300</v>
      </c>
      <c r="C1957" s="116" t="str">
        <f t="shared" si="60"/>
        <v>E3_1_3_6</v>
      </c>
      <c r="D1957" s="134" t="s">
        <v>34035</v>
      </c>
      <c r="E1957" s="135" t="s">
        <v>34036</v>
      </c>
      <c r="F1957" s="146" t="s">
        <v>34037</v>
      </c>
      <c r="G1957" s="146" t="s">
        <v>34038</v>
      </c>
      <c r="H1957" s="116" t="str">
        <f>_xlfn.CONCAT("(","${Variables:",C1957,"_kcat}"," * ",C1957," * ",E1957,") / (","${Variables:",C1957,"_km}"," + (",C1957," * ", E1957,"))")</f>
        <v>(${Variables:E3_1_3_6_kcat} * E3_1_3_6 * C02520 * C00001) / (${Variables:E3_1_3_6_km} + (E3_1_3_6 * C02520 * C00001))</v>
      </c>
      <c r="I1957" s="121" t="str">
        <f>_xlfn.CONCAT("r",A1957,": ",D1957," -&gt; ",F1957," | ",H1957)</f>
        <v>r1956: C02520 + C00001 -&gt; C00911 + C00009 | (${Variables:E3_1_3_6_kcat} * E3_1_3_6 * C02520 * C00001) / (${Variables:E3_1_3_6_km} + (E3_1_3_6 * C02520 * C00001))</v>
      </c>
    </row>
    <row r="1958" spans="1:9" s="82" customFormat="1" ht="25">
      <c r="A1958" s="116">
        <f t="shared" si="61"/>
        <v>1957</v>
      </c>
      <c r="B1958" s="114" t="s">
        <v>29300</v>
      </c>
      <c r="C1958" s="116" t="str">
        <f t="shared" si="60"/>
        <v>E3_1_3_6</v>
      </c>
      <c r="D1958" s="134" t="s">
        <v>34039</v>
      </c>
      <c r="E1958" s="135" t="s">
        <v>34040</v>
      </c>
      <c r="F1958" s="146" t="s">
        <v>34041</v>
      </c>
      <c r="G1958" s="146" t="s">
        <v>34042</v>
      </c>
      <c r="H1958" s="116" t="str">
        <f>_xlfn.CONCAT("(","${Variables:",C1958,"_kcat}"," * ",C1958," * ",E1958,") / (","${Variables:",C1958,"_km}"," + (",C1958," * ", E1958,"))")</f>
        <v>(${Variables:E3_1_3_6_kcat} * E3_1_3_6 * C00020 * C00001 ) / (${Variables:E3_1_3_6_km} + (E3_1_3_6 * C00020 * C00001 ))</v>
      </c>
      <c r="I1958" s="121" t="str">
        <f>_xlfn.CONCAT("r",A1958,": ",D1958," -&gt; ",F1958," | ",H1958)</f>
        <v>r1957: C00020 + C00001  -&gt; C00212 + C00009 | (${Variables:E3_1_3_6_kcat} * E3_1_3_6 * C00020 * C00001 ) / (${Variables:E3_1_3_6_km} + (E3_1_3_6 * C00020 * C00001 ))</v>
      </c>
    </row>
    <row r="1959" spans="1:9" s="82" customFormat="1" ht="25">
      <c r="A1959" s="116">
        <f t="shared" si="61"/>
        <v>1958</v>
      </c>
      <c r="B1959" s="114" t="s">
        <v>29301</v>
      </c>
      <c r="C1959" s="116" t="str">
        <f t="shared" si="60"/>
        <v>E3_1_3_60</v>
      </c>
      <c r="D1959" s="134" t="s">
        <v>34043</v>
      </c>
      <c r="E1959" s="135" t="s">
        <v>34044</v>
      </c>
      <c r="F1959" s="146" t="s">
        <v>34045</v>
      </c>
      <c r="G1959" s="146" t="s">
        <v>34046</v>
      </c>
      <c r="H1959" s="116" t="str">
        <f>_xlfn.CONCAT("(","${Variables:",C1959,"_kcat}"," * ",C1959," * ",E1959,") / (","${Variables:",C1959,"_km}"," + (",C1959," * ", E1959,"))")</f>
        <v>(${Variables:E3_1_3_60_kcat} * E3_1_3_60 * C00055 * C00001) / (${Variables:E3_1_3_60_km} + (E3_1_3_60 * C00055 * C00001))</v>
      </c>
      <c r="I1959" s="121" t="str">
        <f>_xlfn.CONCAT("r",A1959,": ",D1959," -&gt; ",F1959," | ",H1959)</f>
        <v>r1958: C00055 + C00001 -&gt; C00475 + C00009 | (${Variables:E3_1_3_60_kcat} * E3_1_3_60 * C00055 * C00001) / (${Variables:E3_1_3_60_km} + (E3_1_3_60 * C00055 * C00001))</v>
      </c>
    </row>
    <row r="1960" spans="1:9" s="82" customFormat="1" ht="25">
      <c r="A1960" s="116">
        <f t="shared" si="61"/>
        <v>1959</v>
      </c>
      <c r="B1960" s="114" t="s">
        <v>29302</v>
      </c>
      <c r="C1960" s="116" t="str">
        <f t="shared" si="60"/>
        <v>E3_1_3_62</v>
      </c>
      <c r="D1960" s="146" t="s">
        <v>34047</v>
      </c>
      <c r="E1960" s="135" t="s">
        <v>34048</v>
      </c>
      <c r="F1960" s="146" t="s">
        <v>32217</v>
      </c>
      <c r="G1960" s="146" t="s">
        <v>32218</v>
      </c>
      <c r="H1960" s="116" t="str">
        <f>_xlfn.CONCAT("(","${Variables:",C1960,"_kcat}"," * ",C1960," * ",E1960,") / (","${Variables:",C1960,"_km}"," + (",C1960," * ", E1960,"))")</f>
        <v>(${Variables:E3_1_3_62_kcat} * E3_1_3_62 * C00105 * C00001) / (${Variables:E3_1_3_62_km} + (E3_1_3_62 * C00105 * C00001))</v>
      </c>
      <c r="I1960" s="121" t="str">
        <f>_xlfn.CONCAT("r",A1960,": ",D1960," -&gt; ",F1960," | ",H1960)</f>
        <v>r1959: C00105 + C00001 -&gt; C00299 + C00009 | (${Variables:E3_1_3_62_kcat} * E3_1_3_62 * C00105 * C00001) / (${Variables:E3_1_3_62_km} + (E3_1_3_62 * C00105 * C00001))</v>
      </c>
    </row>
    <row r="1961" spans="1:9" s="82" customFormat="1" ht="25">
      <c r="A1961" s="116">
        <f t="shared" si="61"/>
        <v>1960</v>
      </c>
      <c r="B1961" s="114" t="s">
        <v>29302</v>
      </c>
      <c r="C1961" s="116" t="str">
        <f t="shared" si="60"/>
        <v>E3_1_3_62</v>
      </c>
      <c r="D1961" s="134" t="s">
        <v>34049</v>
      </c>
      <c r="E1961" s="135" t="s">
        <v>34050</v>
      </c>
      <c r="F1961" s="146" t="s">
        <v>32135</v>
      </c>
      <c r="G1961" s="146" t="s">
        <v>32136</v>
      </c>
      <c r="H1961" s="116" t="str">
        <f>_xlfn.CONCAT("(","${Variables:",C1961,"_kcat}"," * ",C1961," * ",E1961,") / (","${Variables:",C1961,"_km}"," + (",C1961," * ", E1961,"))")</f>
        <v>(${Variables:E3_1_3_62_kcat} * E3_1_3_62 * C00130 * C00001) / (${Variables:E3_1_3_62_km} + (E3_1_3_62 * C00130 * C00001))</v>
      </c>
      <c r="I1961" s="121" t="str">
        <f>_xlfn.CONCAT("r",A1961,": ",D1961," -&gt; ",F1961," | ",H1961)</f>
        <v>r1960: C00130 + C00001 -&gt; C00294 + C00009 | (${Variables:E3_1_3_62_kcat} * E3_1_3_62 * C00130 * C00001) / (${Variables:E3_1_3_62_km} + (E3_1_3_62 * C00130 * C00001))</v>
      </c>
    </row>
    <row r="1962" spans="1:9" s="82" customFormat="1" ht="25">
      <c r="A1962" s="116">
        <f t="shared" si="61"/>
        <v>1961</v>
      </c>
      <c r="B1962" s="114" t="s">
        <v>29302</v>
      </c>
      <c r="C1962" s="116" t="str">
        <f t="shared" si="60"/>
        <v>E3_1_3_62</v>
      </c>
      <c r="D1962" s="134" t="s">
        <v>34051</v>
      </c>
      <c r="E1962" s="135" t="s">
        <v>34052</v>
      </c>
      <c r="F1962" s="146" t="s">
        <v>32139</v>
      </c>
      <c r="G1962" s="146" t="s">
        <v>32140</v>
      </c>
      <c r="H1962" s="116" t="str">
        <f>_xlfn.CONCAT("(","${Variables:",C1962,"_kcat}"," * ",C1962," * ",E1962,") / (","${Variables:",C1962,"_km}"," + (",C1962," * ", E1962,"))")</f>
        <v>(${Variables:E3_1_3_62_kcat} * E3_1_3_62 * C00144 * C00001) / (${Variables:E3_1_3_62_km} + (E3_1_3_62 * C00144 * C00001))</v>
      </c>
      <c r="I1962" s="121" t="str">
        <f>_xlfn.CONCAT("r",A1962,": ",D1962," -&gt; ",F1962," | ",H1962)</f>
        <v>r1961: C00144 + C00001 -&gt; C00387 + C00009 | (${Variables:E3_1_3_62_kcat} * E3_1_3_62 * C00144 * C00001) / (${Variables:E3_1_3_62_km} + (E3_1_3_62 * C00144 * C00001))</v>
      </c>
    </row>
    <row r="1963" spans="1:9" s="82" customFormat="1" ht="25">
      <c r="A1963" s="116">
        <f t="shared" si="61"/>
        <v>1962</v>
      </c>
      <c r="B1963" s="114" t="s">
        <v>29302</v>
      </c>
      <c r="C1963" s="116" t="str">
        <f t="shared" si="60"/>
        <v>E3_1_3_62</v>
      </c>
      <c r="D1963" s="134" t="s">
        <v>34053</v>
      </c>
      <c r="E1963" s="135" t="s">
        <v>34054</v>
      </c>
      <c r="F1963" s="146" t="s">
        <v>32163</v>
      </c>
      <c r="G1963" s="146" t="s">
        <v>32164</v>
      </c>
      <c r="H1963" s="116" t="str">
        <f>_xlfn.CONCAT("(","${Variables:",C1963,"_kcat}"," * ",C1963," * ",E1963,") / (","${Variables:",C1963,"_km}"," + (",C1963," * ", E1963,"))")</f>
        <v>(${Variables:E3_1_3_62_kcat} * E3_1_3_62 * C00455 * C00001) / (${Variables:E3_1_3_62_km} + (E3_1_3_62 * C00455 * C00001))</v>
      </c>
      <c r="I1963" s="121" t="str">
        <f>_xlfn.CONCAT("r",A1963,": ",D1963," -&gt; ",F1963," | ",H1963)</f>
        <v>r1962: C00455 + C00001 -&gt; C03150 + C00009 | (${Variables:E3_1_3_62_kcat} * E3_1_3_62 * C00455 * C00001) / (${Variables:E3_1_3_62_km} + (E3_1_3_62 * C00455 * C00001))</v>
      </c>
    </row>
    <row r="1964" spans="1:9" s="82" customFormat="1" ht="25">
      <c r="A1964" s="116">
        <f t="shared" si="61"/>
        <v>1963</v>
      </c>
      <c r="B1964" s="114" t="s">
        <v>29302</v>
      </c>
      <c r="C1964" s="116" t="str">
        <f t="shared" si="60"/>
        <v>E3_1_3_62</v>
      </c>
      <c r="D1964" s="134" t="s">
        <v>34055</v>
      </c>
      <c r="E1964" s="135" t="s">
        <v>34056</v>
      </c>
      <c r="F1964" s="146" t="s">
        <v>32143</v>
      </c>
      <c r="G1964" s="146" t="s">
        <v>32144</v>
      </c>
      <c r="H1964" s="116" t="str">
        <f>_xlfn.CONCAT("(","${Variables:",C1964,"_kcat}"," * ",C1964," * ",E1964,") / (","${Variables:",C1964,"_km}"," + (",C1964," * ", E1964,"))")</f>
        <v>(${Variables:E3_1_3_62_kcat} * E3_1_3_62 * C00655 * C00001) / (${Variables:E3_1_3_62_km} + (E3_1_3_62 * C00655 * C00001))</v>
      </c>
      <c r="I1964" s="121" t="str">
        <f>_xlfn.CONCAT("r",A1964,": ",D1964," -&gt; ",F1964," | ",H1964)</f>
        <v>r1963: C00655 + C00001 -&gt; C01762 + C00009 | (${Variables:E3_1_3_62_kcat} * E3_1_3_62 * C00655 * C00001) / (${Variables:E3_1_3_62_km} + (E3_1_3_62 * C00655 * C00001))</v>
      </c>
    </row>
    <row r="1965" spans="1:9" s="82" customFormat="1" ht="25">
      <c r="A1965" s="116">
        <f t="shared" si="61"/>
        <v>1964</v>
      </c>
      <c r="B1965" s="114" t="s">
        <v>29302</v>
      </c>
      <c r="C1965" s="116" t="str">
        <f t="shared" si="60"/>
        <v>E3_1_3_62</v>
      </c>
      <c r="D1965" s="134" t="s">
        <v>34057</v>
      </c>
      <c r="E1965" s="135" t="s">
        <v>34058</v>
      </c>
      <c r="F1965" s="146" t="s">
        <v>32167</v>
      </c>
      <c r="G1965" s="146" t="s">
        <v>32168</v>
      </c>
      <c r="H1965" s="116" t="str">
        <f>_xlfn.CONCAT("(","${Variables:",C1965,"_kcat}"," * ",C1965," * ",E1965,") / (","${Variables:",C1965,"_km}"," + (",C1965," * ", E1965,"))")</f>
        <v>(${Variables:E3_1_3_62_kcat} * E3_1_3_62 * C01185 * C00001 ) / (${Variables:E3_1_3_62_km} + (E3_1_3_62 * C01185 * C00001 ))</v>
      </c>
      <c r="I1965" s="121" t="str">
        <f>_xlfn.CONCAT("r",A1965,": ",D1965," -&gt; ",F1965," | ",H1965)</f>
        <v>r1964: C01185 + C00001  -&gt; C05841 + C00009 | (${Variables:E3_1_3_62_kcat} * E3_1_3_62 * C01185 * C00001 ) / (${Variables:E3_1_3_62_km} + (E3_1_3_62 * C01185 * C00001 ))</v>
      </c>
    </row>
    <row r="1966" spans="1:9" s="82" customFormat="1" ht="25">
      <c r="A1966" s="116">
        <f t="shared" si="61"/>
        <v>1965</v>
      </c>
      <c r="B1966" s="114" t="s">
        <v>29303</v>
      </c>
      <c r="C1966" s="116" t="str">
        <f t="shared" si="60"/>
        <v>E3_1_3_68</v>
      </c>
      <c r="D1966" s="134" t="s">
        <v>34059</v>
      </c>
      <c r="E1966" s="135" t="s">
        <v>34060</v>
      </c>
      <c r="F1966" s="146" t="s">
        <v>32229</v>
      </c>
      <c r="G1966" s="146" t="s">
        <v>32230</v>
      </c>
      <c r="H1966" s="116" t="str">
        <f>_xlfn.CONCAT("(","${Variables:",C1966,"_kcat}"," * ",C1966," * ",E1966,") / (","${Variables:",C1966,"_km}"," + (",C1966," * ", E1966,"))")</f>
        <v>(${Variables:E3_1_3_68_kcat} * E3_1_3_68 * C00364 * C00001 ) / (${Variables:E3_1_3_68_km} + (E3_1_3_68 * C00364 * C00001 ))</v>
      </c>
      <c r="I1966" s="121" t="str">
        <f>_xlfn.CONCAT("r",A1966,": ",D1966," -&gt; ",F1966," | ",H1966)</f>
        <v>r1965: C00364 + C00001  -&gt; C00214 + C00009 | (${Variables:E3_1_3_68_kcat} * E3_1_3_68 * C00364 * C00001 ) / (${Variables:E3_1_3_68_km} + (E3_1_3_68 * C00364 * C00001 ))</v>
      </c>
    </row>
    <row r="1967" spans="1:9" s="82" customFormat="1" ht="25">
      <c r="A1967" s="116">
        <f t="shared" si="61"/>
        <v>1966</v>
      </c>
      <c r="B1967" s="114" t="s">
        <v>29303</v>
      </c>
      <c r="C1967" s="116" t="str">
        <f t="shared" si="60"/>
        <v>E3_1_3_68</v>
      </c>
      <c r="D1967" s="134" t="s">
        <v>34061</v>
      </c>
      <c r="E1967" s="135" t="s">
        <v>34062</v>
      </c>
      <c r="F1967" s="146" t="s">
        <v>34063</v>
      </c>
      <c r="G1967" s="146" t="s">
        <v>34064</v>
      </c>
      <c r="H1967" s="116" t="str">
        <f>_xlfn.CONCAT("(","${Variables:",C1967,"_kcat}"," * ",C1967," * ",E1967,") / (","${Variables:",C1967,"_km}"," + (",C1967," * ", E1967,"))")</f>
        <v>(${Variables:E3_1_3_68_kcat} * E3_1_3_68 * C00239 * C00001) / (${Variables:E3_1_3_68_km} + (E3_1_3_68 * C00239 * C00001))</v>
      </c>
      <c r="I1967" s="121" t="str">
        <f>_xlfn.CONCAT("r",A1967,": ",D1967," -&gt; ",F1967," | ",H1967)</f>
        <v>r1966: C00239 + C00001 -&gt; C00881 + C00009 | (${Variables:E3_1_3_68_kcat} * E3_1_3_68 * C00239 * C00001) / (${Variables:E3_1_3_68_km} + (E3_1_3_68 * C00239 * C00001))</v>
      </c>
    </row>
    <row r="1968" spans="1:9" s="82" customFormat="1" ht="50">
      <c r="A1968" s="116">
        <f t="shared" si="61"/>
        <v>1967</v>
      </c>
      <c r="B1968" s="114" t="s">
        <v>29303</v>
      </c>
      <c r="C1968" s="116" t="str">
        <f t="shared" si="60"/>
        <v>E3_1_3_68</v>
      </c>
      <c r="D1968" s="134" t="s">
        <v>34065</v>
      </c>
      <c r="E1968" s="135" t="s">
        <v>34066</v>
      </c>
      <c r="F1968" s="146" t="s">
        <v>32151</v>
      </c>
      <c r="G1968" s="146" t="s">
        <v>32152</v>
      </c>
      <c r="H1968" s="116" t="str">
        <f>_xlfn.CONCAT("(","${Variables:",C1968,"_kcat}"," * ",C1968," * ",E1968,") / (","${Variables:",C1968,"_km}"," + (",C1968," * ", E1968,"))")</f>
        <v>(${Variables:E3_1_3_68_kcat} * E3_1_3_68 * C00362 * C00001
) / (${Variables:E3_1_3_68_km} + (E3_1_3_68 * C00362 * C00001
))</v>
      </c>
      <c r="I1968" s="121" t="str">
        <f>_xlfn.CONCAT("r",A1968,": ",D1968," -&gt; ",F1968," | ",H1968)</f>
        <v>r1967: C00362 + C00001
 -&gt; C00330 + C00009 | (${Variables:E3_1_3_68_kcat} * E3_1_3_68 * C00362 * C00001
) / (${Variables:E3_1_3_68_km} + (E3_1_3_68 * C00362 * C00001
))</v>
      </c>
    </row>
    <row r="1969" spans="1:9" s="82" customFormat="1" ht="25">
      <c r="A1969" s="116">
        <f t="shared" si="61"/>
        <v>1968</v>
      </c>
      <c r="B1969" s="114" t="s">
        <v>29303</v>
      </c>
      <c r="C1969" s="116" t="str">
        <f t="shared" si="60"/>
        <v>E3_1_3_68</v>
      </c>
      <c r="D1969" s="134" t="s">
        <v>34067</v>
      </c>
      <c r="E1969" s="135" t="s">
        <v>34068</v>
      </c>
      <c r="F1969" s="146" t="s">
        <v>34069</v>
      </c>
      <c r="G1969" s="146" t="s">
        <v>34070</v>
      </c>
      <c r="H1969" s="116" t="str">
        <f>_xlfn.CONCAT("(","${Variables:",C1969,"_kcat}"," * ",C1969," * ",E1969,") / (","${Variables:",C1969,"_km}"," + (",C1969," * ", E1969,"))")</f>
        <v>(${Variables:E3_1_3_68_kcat} * E3_1_3_68 * C00360 * C00001) / (${Variables:E3_1_3_68_km} + (E3_1_3_68 * C00360 * C00001))</v>
      </c>
      <c r="I1969" s="121" t="str">
        <f>_xlfn.CONCAT("r",A1969,": ",D1969," -&gt; ",F1969," | ",H1969)</f>
        <v>r1968: C00360 + C00001 -&gt; C00559 + C00009 | (${Variables:E3_1_3_68_kcat} * E3_1_3_68 * C00360 * C00001) / (${Variables:E3_1_3_68_km} + (E3_1_3_68 * C00360 * C00001))</v>
      </c>
    </row>
    <row r="1970" spans="1:9" s="82" customFormat="1" ht="25">
      <c r="A1970" s="116">
        <f t="shared" si="61"/>
        <v>1969</v>
      </c>
      <c r="B1970" s="114" t="s">
        <v>29304</v>
      </c>
      <c r="C1970" s="116" t="str">
        <f t="shared" si="60"/>
        <v>E3_1_3_7</v>
      </c>
      <c r="D1970" s="134" t="s">
        <v>34071</v>
      </c>
      <c r="E1970" s="135" t="s">
        <v>34072</v>
      </c>
      <c r="F1970" s="146" t="s">
        <v>32221</v>
      </c>
      <c r="G1970" s="146" t="s">
        <v>32222</v>
      </c>
      <c r="H1970" s="116" t="str">
        <f>_xlfn.CONCAT("(","${Variables:",C1970,"_kcat}"," * ",C1970," * ",E1970,") / (","${Variables:",C1970,"_km}"," + (",C1970," * ", E1970,"))")</f>
        <v>(${Variables:E3_1_3_7_kcat} * E3_1_3_7 * C00365 * C00001) / (${Variables:E3_1_3_7_km} + (E3_1_3_7 * C00365 * C00001))</v>
      </c>
      <c r="I1970" s="121" t="str">
        <f>_xlfn.CONCAT("r",A1970,": ",D1970," -&gt; ",F1970," | ",H1970)</f>
        <v>r1969: C00365 + C00001 -&gt; C00526 + C00009 | (${Variables:E3_1_3_7_kcat} * E3_1_3_7 * C00365 * C00001) / (${Variables:E3_1_3_7_km} + (E3_1_3_7 * C00365 * C00001))</v>
      </c>
    </row>
    <row r="1971" spans="1:9" s="82" customFormat="1" ht="25">
      <c r="A1971" s="116">
        <f t="shared" si="61"/>
        <v>1970</v>
      </c>
      <c r="B1971" s="114" t="s">
        <v>29304</v>
      </c>
      <c r="C1971" s="116" t="str">
        <f t="shared" si="60"/>
        <v>E3_1_3_7</v>
      </c>
      <c r="D1971" s="134" t="s">
        <v>34073</v>
      </c>
      <c r="E1971" s="135" t="s">
        <v>34074</v>
      </c>
      <c r="F1971" s="146" t="s">
        <v>32159</v>
      </c>
      <c r="G1971" s="146" t="s">
        <v>32160</v>
      </c>
      <c r="H1971" s="116" t="str">
        <f>_xlfn.CONCAT("(","${Variables:",C1971,"_kcat}"," * ",C1971," * ",E1971,") / (","${Variables:",C1971,"_km}"," + (",C1971," * ", E1971,"))")</f>
        <v>(${Variables:E3_1_3_7_kcat} * E3_1_3_7 * C06196 * C00001) / (${Variables:E3_1_3_7_km} + (E3_1_3_7 * C06196 * C00001))</v>
      </c>
      <c r="I1971" s="121" t="str">
        <f>_xlfn.CONCAT("r",A1971,": ",D1971," -&gt; ",F1971," | ",H1971)</f>
        <v>r1970: C06196 + C00001 -&gt; C05512 + C00009 | (${Variables:E3_1_3_7_kcat} * E3_1_3_7 * C06196 * C00001) / (${Variables:E3_1_3_7_km} + (E3_1_3_7 * C06196 * C00001))</v>
      </c>
    </row>
    <row r="1972" spans="1:9" s="82" customFormat="1" ht="25">
      <c r="A1972" s="116">
        <f t="shared" si="61"/>
        <v>1971</v>
      </c>
      <c r="B1972" s="114" t="s">
        <v>29305</v>
      </c>
      <c r="C1972" s="116" t="str">
        <f t="shared" si="60"/>
        <v>E3_1_3_73</v>
      </c>
      <c r="D1972" s="134" t="s">
        <v>34075</v>
      </c>
      <c r="E1972" s="135" t="s">
        <v>34076</v>
      </c>
      <c r="F1972" s="146" t="s">
        <v>34077</v>
      </c>
      <c r="G1972" s="146" t="s">
        <v>34078</v>
      </c>
      <c r="H1972" s="116" t="str">
        <f>_xlfn.CONCAT("(","${Variables:",C1972,"_kcat}"," * ",C1972," * ",E1972,") / (","${Variables:",C1972,"_km}"," + (",C1972," * ", E1972,"))")</f>
        <v>(${Variables:E3_1_3_73_kcat} * E3_1_3_73 * C04778 * C00001) / (${Variables:E3_1_3_73_km} + (E3_1_3_73 * C04778 * C00001))</v>
      </c>
      <c r="I1972" s="121" t="str">
        <f>_xlfn.CONCAT("r",A1972,": ",D1972," -&gt; ",F1972," | ",H1972)</f>
        <v>r1971: C04778 + C00001 -&gt; C05775 + C00009 | (${Variables:E3_1_3_73_kcat} * E3_1_3_73 * C04778 * C00001) / (${Variables:E3_1_3_73_km} + (E3_1_3_73 * C04778 * C00001))</v>
      </c>
    </row>
    <row r="1973" spans="1:9" s="82" customFormat="1" ht="25">
      <c r="A1973" s="116">
        <f t="shared" si="61"/>
        <v>1972</v>
      </c>
      <c r="B1973" s="114" t="s">
        <v>29305</v>
      </c>
      <c r="C1973" s="116" t="str">
        <f t="shared" si="60"/>
        <v>E3_1_3_73</v>
      </c>
      <c r="D1973" s="134" t="s">
        <v>34079</v>
      </c>
      <c r="E1973" s="135" t="s">
        <v>34080</v>
      </c>
      <c r="F1973" s="146" t="s">
        <v>34081</v>
      </c>
      <c r="G1973" s="146" t="s">
        <v>34082</v>
      </c>
      <c r="H1973" s="116" t="str">
        <f>_xlfn.CONCAT("(","${Variables:",C1973,"_kcat}"," * ",C1973," * ",E1973,") / (","${Variables:",C1973,"_km}"," + (",C1973," * ", E1973,"))")</f>
        <v>(${Variables:E3_1_3_73_kcat} * E3_1_3_73 * C21153 * C00001) / (${Variables:E3_1_3_73_km} + (E3_1_3_73 * C21153 * C00001))</v>
      </c>
      <c r="I1973" s="121" t="str">
        <f>_xlfn.CONCAT("r",A1973,": ",D1973," -&gt; ",F1973," | ",H1973)</f>
        <v>r1972: C21153 + C00001 -&gt; C00194 + C00009 | (${Variables:E3_1_3_73_kcat} * E3_1_3_73 * C21153 * C00001) / (${Variables:E3_1_3_73_km} + (E3_1_3_73 * C21153 * C00001))</v>
      </c>
    </row>
    <row r="1974" spans="1:9" s="82" customFormat="1" ht="25">
      <c r="A1974" s="116">
        <f t="shared" si="61"/>
        <v>1973</v>
      </c>
      <c r="B1974" s="114" t="s">
        <v>29306</v>
      </c>
      <c r="C1974" s="116" t="str">
        <f t="shared" si="60"/>
        <v>E3_1_3_74</v>
      </c>
      <c r="D1974" s="134" t="s">
        <v>34083</v>
      </c>
      <c r="E1974" s="135" t="s">
        <v>34084</v>
      </c>
      <c r="F1974" s="146" t="s">
        <v>34085</v>
      </c>
      <c r="G1974" s="146" t="s">
        <v>34086</v>
      </c>
      <c r="H1974" s="116" t="str">
        <f>_xlfn.CONCAT("(","${Variables:",C1974,"_kcat}"," * ",C1974," * ",E1974,") / (","${Variables:",C1974,"_km}"," + (",C1974," * ", E1974,"))")</f>
        <v>(${Variables:E3_1_3_74_kcat} * E3_1_3_74 * C00018 * C00001) / (${Variables:E3_1_3_74_km} + (E3_1_3_74 * C00018 * C00001))</v>
      </c>
      <c r="I1974" s="121" t="str">
        <f>_xlfn.CONCAT("r",A1974,": ",D1974," -&gt; ",F1974," | ",H1974)</f>
        <v>r1973: C00018 + C00001 -&gt; C00250 + C00009 | (${Variables:E3_1_3_74_kcat} * E3_1_3_74 * C00018 * C00001) / (${Variables:E3_1_3_74_km} + (E3_1_3_74 * C00018 * C00001))</v>
      </c>
    </row>
    <row r="1975" spans="1:9" s="82" customFormat="1" ht="25">
      <c r="A1975" s="116">
        <f t="shared" si="61"/>
        <v>1974</v>
      </c>
      <c r="B1975" s="114" t="s">
        <v>29306</v>
      </c>
      <c r="C1975" s="116" t="str">
        <f t="shared" si="60"/>
        <v>E3_1_3_74</v>
      </c>
      <c r="D1975" s="134" t="s">
        <v>34087</v>
      </c>
      <c r="E1975" s="135" t="s">
        <v>34088</v>
      </c>
      <c r="F1975" s="146" t="s">
        <v>34089</v>
      </c>
      <c r="G1975" s="146" t="s">
        <v>34090</v>
      </c>
      <c r="H1975" s="116" t="str">
        <f>_xlfn.CONCAT("(","${Variables:",C1975,"_kcat}"," * ",C1975," * ",E1975,") / (","${Variables:",C1975,"_km}"," + (",C1975," * ", E1975,"))")</f>
        <v>(${Variables:E3_1_3_74_kcat} * E3_1_3_74 * C00314 * C00009) / (${Variables:E3_1_3_74_km} + (E3_1_3_74 * C00314 * C00009))</v>
      </c>
      <c r="I1975" s="121" t="str">
        <f>_xlfn.CONCAT("r",A1975,": ",D1975," -&gt; ",F1975," | ",H1975)</f>
        <v>r1974: C00314 + C00009 -&gt; C00627 + C00001 | (${Variables:E3_1_3_74_kcat} * E3_1_3_74 * C00314 * C00009) / (${Variables:E3_1_3_74_km} + (E3_1_3_74 * C00314 * C00009))</v>
      </c>
    </row>
    <row r="1976" spans="1:9" s="82" customFormat="1" ht="25">
      <c r="A1976" s="116">
        <f t="shared" si="61"/>
        <v>1975</v>
      </c>
      <c r="B1976" s="114" t="s">
        <v>29306</v>
      </c>
      <c r="C1976" s="116" t="str">
        <f t="shared" si="60"/>
        <v>E3_1_3_74</v>
      </c>
      <c r="D1976" s="134" t="s">
        <v>34091</v>
      </c>
      <c r="E1976" s="135" t="s">
        <v>34092</v>
      </c>
      <c r="F1976" s="146" t="s">
        <v>34093</v>
      </c>
      <c r="G1976" s="146" t="s">
        <v>34094</v>
      </c>
      <c r="H1976" s="116" t="str">
        <f>_xlfn.CONCAT("(","${Variables:",C1976,"_kcat}"," * ",C1976," * ",E1976,") / (","${Variables:",C1976,"_km}"," + (",C1976," * ", E1976,"))")</f>
        <v>(${Variables:E3_1_3_74_kcat} * E3_1_3_74 * C00534 * C00009) / (${Variables:E3_1_3_74_km} + (E3_1_3_74 * C00534 * C00009))</v>
      </c>
      <c r="I1976" s="121" t="str">
        <f>_xlfn.CONCAT("r",A1976,": ",D1976," -&gt; ",F1976," | ",H1976)</f>
        <v>r1975: C00534 + C00009 -&gt; C00647 + C00001 | (${Variables:E3_1_3_74_kcat} * E3_1_3_74 * C00534 * C00009) / (${Variables:E3_1_3_74_km} + (E3_1_3_74 * C00534 * C00009))</v>
      </c>
    </row>
    <row r="1977" spans="1:9" s="82" customFormat="1" ht="25">
      <c r="A1977" s="116">
        <f t="shared" si="61"/>
        <v>1976</v>
      </c>
      <c r="B1977" s="114" t="s">
        <v>29306</v>
      </c>
      <c r="C1977" s="116" t="str">
        <f t="shared" si="60"/>
        <v>E3_1_3_74</v>
      </c>
      <c r="D1977" s="134" t="s">
        <v>34083</v>
      </c>
      <c r="E1977" s="135" t="s">
        <v>34084</v>
      </c>
      <c r="F1977" s="146" t="s">
        <v>34085</v>
      </c>
      <c r="G1977" s="146" t="s">
        <v>34086</v>
      </c>
      <c r="H1977" s="116" t="str">
        <f>_xlfn.CONCAT("(","${Variables:",C1977,"_kcat}"," * ",C1977," * ",E1977,") / (","${Variables:",C1977,"_km}"," + (",C1977," * ", E1977,"))")</f>
        <v>(${Variables:E3_1_3_74_kcat} * E3_1_3_74 * C00018 * C00001) / (${Variables:E3_1_3_74_km} + (E3_1_3_74 * C00018 * C00001))</v>
      </c>
      <c r="I1977" s="121" t="str">
        <f>_xlfn.CONCAT("r",A1977,": ",D1977," -&gt; ",F1977," | ",H1977)</f>
        <v>r1976: C00018 + C00001 -&gt; C00250 + C00009 | (${Variables:E3_1_3_74_kcat} * E3_1_3_74 * C00018 * C00001) / (${Variables:E3_1_3_74_km} + (E3_1_3_74 * C00018 * C00001))</v>
      </c>
    </row>
    <row r="1978" spans="1:9" s="82" customFormat="1" ht="25">
      <c r="A1978" s="116">
        <f t="shared" si="61"/>
        <v>1977</v>
      </c>
      <c r="B1978" s="114" t="s">
        <v>29306</v>
      </c>
      <c r="C1978" s="116" t="str">
        <f t="shared" si="60"/>
        <v>E3_1_3_74</v>
      </c>
      <c r="D1978" s="134" t="s">
        <v>34087</v>
      </c>
      <c r="E1978" s="135" t="s">
        <v>34088</v>
      </c>
      <c r="F1978" s="146" t="s">
        <v>34089</v>
      </c>
      <c r="G1978" s="146" t="s">
        <v>34090</v>
      </c>
      <c r="H1978" s="116" t="str">
        <f>_xlfn.CONCAT("(","${Variables:",C1978,"_kcat}"," * ",C1978," * ",E1978,") / (","${Variables:",C1978,"_km}"," + (",C1978," * ", E1978,"))")</f>
        <v>(${Variables:E3_1_3_74_kcat} * E3_1_3_74 * C00314 * C00009) / (${Variables:E3_1_3_74_km} + (E3_1_3_74 * C00314 * C00009))</v>
      </c>
      <c r="I1978" s="121" t="str">
        <f>_xlfn.CONCAT("r",A1978,": ",D1978," -&gt; ",F1978," | ",H1978)</f>
        <v>r1977: C00314 + C00009 -&gt; C00627 + C00001 | (${Variables:E3_1_3_74_kcat} * E3_1_3_74 * C00314 * C00009) / (${Variables:E3_1_3_74_km} + (E3_1_3_74 * C00314 * C00009))</v>
      </c>
    </row>
    <row r="1979" spans="1:9" s="82" customFormat="1" ht="25">
      <c r="A1979" s="116">
        <f t="shared" si="61"/>
        <v>1978</v>
      </c>
      <c r="B1979" s="114" t="s">
        <v>29306</v>
      </c>
      <c r="C1979" s="116" t="str">
        <f t="shared" si="60"/>
        <v>E3_1_3_74</v>
      </c>
      <c r="D1979" s="134" t="s">
        <v>34091</v>
      </c>
      <c r="E1979" s="135" t="s">
        <v>34092</v>
      </c>
      <c r="F1979" s="146" t="s">
        <v>34093</v>
      </c>
      <c r="G1979" s="146" t="s">
        <v>34094</v>
      </c>
      <c r="H1979" s="116" t="str">
        <f>_xlfn.CONCAT("(","${Variables:",C1979,"_kcat}"," * ",C1979," * ",E1979,") / (","${Variables:",C1979,"_km}"," + (",C1979," * ", E1979,"))")</f>
        <v>(${Variables:E3_1_3_74_kcat} * E3_1_3_74 * C00534 * C00009) / (${Variables:E3_1_3_74_km} + (E3_1_3_74 * C00534 * C00009))</v>
      </c>
      <c r="I1979" s="121" t="str">
        <f>_xlfn.CONCAT("r",A1979,": ",D1979," -&gt; ",F1979," | ",H1979)</f>
        <v>r1978: C00534 + C00009 -&gt; C00647 + C00001 | (${Variables:E3_1_3_74_kcat} * E3_1_3_74 * C00534 * C00009) / (${Variables:E3_1_3_74_km} + (E3_1_3_74 * C00534 * C00009))</v>
      </c>
    </row>
    <row r="1980" spans="1:9" s="82" customFormat="1" ht="25">
      <c r="A1980" s="116">
        <f t="shared" si="61"/>
        <v>1979</v>
      </c>
      <c r="B1980" s="114" t="s">
        <v>29306</v>
      </c>
      <c r="C1980" s="116" t="str">
        <f t="shared" si="60"/>
        <v>E3_1_3_74</v>
      </c>
      <c r="D1980" s="134" t="s">
        <v>34083</v>
      </c>
      <c r="E1980" s="135" t="s">
        <v>34084</v>
      </c>
      <c r="F1980" s="146" t="s">
        <v>34085</v>
      </c>
      <c r="G1980" s="146" t="s">
        <v>34086</v>
      </c>
      <c r="H1980" s="116" t="str">
        <f>_xlfn.CONCAT("(","${Variables:",C1980,"_kcat}"," * ",C1980," * ",E1980,") / (","${Variables:",C1980,"_km}"," + (",C1980," * ", E1980,"))")</f>
        <v>(${Variables:E3_1_3_74_kcat} * E3_1_3_74 * C00018 * C00001) / (${Variables:E3_1_3_74_km} + (E3_1_3_74 * C00018 * C00001))</v>
      </c>
      <c r="I1980" s="121" t="str">
        <f>_xlfn.CONCAT("r",A1980,": ",D1980," -&gt; ",F1980," | ",H1980)</f>
        <v>r1979: C00018 + C00001 -&gt; C00250 + C00009 | (${Variables:E3_1_3_74_kcat} * E3_1_3_74 * C00018 * C00001) / (${Variables:E3_1_3_74_km} + (E3_1_3_74 * C00018 * C00001))</v>
      </c>
    </row>
    <row r="1981" spans="1:9" s="82" customFormat="1" ht="25">
      <c r="A1981" s="116">
        <f t="shared" si="61"/>
        <v>1980</v>
      </c>
      <c r="B1981" s="114" t="s">
        <v>29306</v>
      </c>
      <c r="C1981" s="116" t="str">
        <f t="shared" si="60"/>
        <v>E3_1_3_74</v>
      </c>
      <c r="D1981" s="134" t="s">
        <v>34087</v>
      </c>
      <c r="E1981" s="135" t="s">
        <v>34088</v>
      </c>
      <c r="F1981" s="146" t="s">
        <v>34089</v>
      </c>
      <c r="G1981" s="146" t="s">
        <v>34090</v>
      </c>
      <c r="H1981" s="116" t="str">
        <f>_xlfn.CONCAT("(","${Variables:",C1981,"_kcat}"," * ",C1981," * ",E1981,") / (","${Variables:",C1981,"_km}"," + (",C1981," * ", E1981,"))")</f>
        <v>(${Variables:E3_1_3_74_kcat} * E3_1_3_74 * C00314 * C00009) / (${Variables:E3_1_3_74_km} + (E3_1_3_74 * C00314 * C00009))</v>
      </c>
      <c r="I1981" s="121" t="str">
        <f>_xlfn.CONCAT("r",A1981,": ",D1981," -&gt; ",F1981," | ",H1981)</f>
        <v>r1980: C00314 + C00009 -&gt; C00627 + C00001 | (${Variables:E3_1_3_74_kcat} * E3_1_3_74 * C00314 * C00009) / (${Variables:E3_1_3_74_km} + (E3_1_3_74 * C00314 * C00009))</v>
      </c>
    </row>
    <row r="1982" spans="1:9" s="82" customFormat="1" ht="25">
      <c r="A1982" s="116">
        <f t="shared" si="61"/>
        <v>1981</v>
      </c>
      <c r="B1982" s="114" t="s">
        <v>29306</v>
      </c>
      <c r="C1982" s="116" t="str">
        <f t="shared" si="60"/>
        <v>E3_1_3_74</v>
      </c>
      <c r="D1982" s="134" t="s">
        <v>34091</v>
      </c>
      <c r="E1982" s="135" t="s">
        <v>34092</v>
      </c>
      <c r="F1982" s="146" t="s">
        <v>34093</v>
      </c>
      <c r="G1982" s="146" t="s">
        <v>34094</v>
      </c>
      <c r="H1982" s="116" t="str">
        <f>_xlfn.CONCAT("(","${Variables:",C1982,"_kcat}"," * ",C1982," * ",E1982,") / (","${Variables:",C1982,"_km}"," + (",C1982," * ", E1982,"))")</f>
        <v>(${Variables:E3_1_3_74_kcat} * E3_1_3_74 * C00534 * C00009) / (${Variables:E3_1_3_74_km} + (E3_1_3_74 * C00534 * C00009))</v>
      </c>
      <c r="I1982" s="121" t="str">
        <f>_xlfn.CONCAT("r",A1982,": ",D1982," -&gt; ",F1982," | ",H1982)</f>
        <v>r1981: C00534 + C00009 -&gt; C00647 + C00001 | (${Variables:E3_1_3_74_kcat} * E3_1_3_74 * C00534 * C00009) / (${Variables:E3_1_3_74_km} + (E3_1_3_74 * C00534 * C00009))</v>
      </c>
    </row>
    <row r="1983" spans="1:9" s="82" customFormat="1" ht="25">
      <c r="A1983" s="116">
        <f t="shared" si="61"/>
        <v>1982</v>
      </c>
      <c r="B1983" s="114" t="s">
        <v>29306</v>
      </c>
      <c r="C1983" s="116" t="str">
        <f t="shared" si="60"/>
        <v>E3_1_3_74</v>
      </c>
      <c r="D1983" s="134" t="s">
        <v>34083</v>
      </c>
      <c r="E1983" s="135" t="s">
        <v>34084</v>
      </c>
      <c r="F1983" s="146" t="s">
        <v>34085</v>
      </c>
      <c r="G1983" s="146" t="s">
        <v>34086</v>
      </c>
      <c r="H1983" s="116" t="str">
        <f>_xlfn.CONCAT("(","${Variables:",C1983,"_kcat}"," * ",C1983," * ",E1983,") / (","${Variables:",C1983,"_km}"," + (",C1983," * ", E1983,"))")</f>
        <v>(${Variables:E3_1_3_74_kcat} * E3_1_3_74 * C00018 * C00001) / (${Variables:E3_1_3_74_km} + (E3_1_3_74 * C00018 * C00001))</v>
      </c>
      <c r="I1983" s="121" t="str">
        <f>_xlfn.CONCAT("r",A1983,": ",D1983," -&gt; ",F1983," | ",H1983)</f>
        <v>r1982: C00018 + C00001 -&gt; C00250 + C00009 | (${Variables:E3_1_3_74_kcat} * E3_1_3_74 * C00018 * C00001) / (${Variables:E3_1_3_74_km} + (E3_1_3_74 * C00018 * C00001))</v>
      </c>
    </row>
    <row r="1984" spans="1:9" s="82" customFormat="1" ht="25">
      <c r="A1984" s="116">
        <f t="shared" si="61"/>
        <v>1983</v>
      </c>
      <c r="B1984" s="114" t="s">
        <v>29306</v>
      </c>
      <c r="C1984" s="116" t="str">
        <f t="shared" si="60"/>
        <v>E3_1_3_74</v>
      </c>
      <c r="D1984" s="134" t="s">
        <v>34087</v>
      </c>
      <c r="E1984" s="135" t="s">
        <v>34088</v>
      </c>
      <c r="F1984" s="146" t="s">
        <v>34089</v>
      </c>
      <c r="G1984" s="146" t="s">
        <v>34090</v>
      </c>
      <c r="H1984" s="116" t="str">
        <f>_xlfn.CONCAT("(","${Variables:",C1984,"_kcat}"," * ",C1984," * ",E1984,") / (","${Variables:",C1984,"_km}"," + (",C1984," * ", E1984,"))")</f>
        <v>(${Variables:E3_1_3_74_kcat} * E3_1_3_74 * C00314 * C00009) / (${Variables:E3_1_3_74_km} + (E3_1_3_74 * C00314 * C00009))</v>
      </c>
      <c r="I1984" s="121" t="str">
        <f>_xlfn.CONCAT("r",A1984,": ",D1984," -&gt; ",F1984," | ",H1984)</f>
        <v>r1983: C00314 + C00009 -&gt; C00627 + C00001 | (${Variables:E3_1_3_74_kcat} * E3_1_3_74 * C00314 * C00009) / (${Variables:E3_1_3_74_km} + (E3_1_3_74 * C00314 * C00009))</v>
      </c>
    </row>
    <row r="1985" spans="1:9" s="82" customFormat="1" ht="25">
      <c r="A1985" s="116">
        <f t="shared" si="61"/>
        <v>1984</v>
      </c>
      <c r="B1985" s="114" t="s">
        <v>29306</v>
      </c>
      <c r="C1985" s="116" t="str">
        <f t="shared" si="60"/>
        <v>E3_1_3_74</v>
      </c>
      <c r="D1985" s="134" t="s">
        <v>34091</v>
      </c>
      <c r="E1985" s="135" t="s">
        <v>34092</v>
      </c>
      <c r="F1985" s="146" t="s">
        <v>34093</v>
      </c>
      <c r="G1985" s="146" t="s">
        <v>34094</v>
      </c>
      <c r="H1985" s="116" t="str">
        <f>_xlfn.CONCAT("(","${Variables:",C1985,"_kcat}"," * ",C1985," * ",E1985,") / (","${Variables:",C1985,"_km}"," + (",C1985," * ", E1985,"))")</f>
        <v>(${Variables:E3_1_3_74_kcat} * E3_1_3_74 * C00534 * C00009) / (${Variables:E3_1_3_74_km} + (E3_1_3_74 * C00534 * C00009))</v>
      </c>
      <c r="I1985" s="121" t="str">
        <f>_xlfn.CONCAT("r",A1985,": ",D1985," -&gt; ",F1985," | ",H1985)</f>
        <v>r1984: C00534 + C00009 -&gt; C00647 + C00001 | (${Variables:E3_1_3_74_kcat} * E3_1_3_74 * C00534 * C00009) / (${Variables:E3_1_3_74_km} + (E3_1_3_74 * C00534 * C00009))</v>
      </c>
    </row>
    <row r="1986" spans="1:9" s="82" customFormat="1" ht="25">
      <c r="A1986" s="116">
        <f t="shared" si="61"/>
        <v>1985</v>
      </c>
      <c r="B1986" s="114" t="s">
        <v>29307</v>
      </c>
      <c r="C1986" s="116" t="str">
        <f t="shared" si="60"/>
        <v>E3_1_3_75</v>
      </c>
      <c r="D1986" s="146" t="s">
        <v>34095</v>
      </c>
      <c r="E1986" s="135" t="s">
        <v>34096</v>
      </c>
      <c r="F1986" s="146" t="s">
        <v>34097</v>
      </c>
      <c r="G1986" s="146" t="s">
        <v>34098</v>
      </c>
      <c r="H1986" s="116" t="str">
        <f>_xlfn.CONCAT("(","${Variables:",C1986,"_kcat}"," * ",C1986," * ",E1986,") / (","${Variables:",C1986,"_km}"," + (",C1986," * ", E1986,"))")</f>
        <v>(${Variables:E3_1_3_75_kcat} * E3_1_3_75 * C00346 * C00001) / (${Variables:E3_1_3_75_km} + (E3_1_3_75 * C00346 * C00001))</v>
      </c>
      <c r="I1986" s="121" t="str">
        <f>_xlfn.CONCAT("r",A1986,": ",D1986," -&gt; ",F1986," | ",H1986)</f>
        <v>r1985: C00346 + C00001 -&gt; C00189 + C00009 | (${Variables:E3_1_3_75_kcat} * E3_1_3_75 * C00346 * C00001) / (${Variables:E3_1_3_75_km} + (E3_1_3_75 * C00346 * C00001))</v>
      </c>
    </row>
    <row r="1987" spans="1:9" s="82" customFormat="1" ht="25">
      <c r="A1987" s="116">
        <f t="shared" si="61"/>
        <v>1986</v>
      </c>
      <c r="B1987" s="114" t="s">
        <v>29307</v>
      </c>
      <c r="C1987" s="116" t="str">
        <f t="shared" ref="C1987:C2050" si="62">CONCATENATE("E",B1987)</f>
        <v>E3_1_3_75</v>
      </c>
      <c r="D1987" s="146" t="s">
        <v>34099</v>
      </c>
      <c r="E1987" s="135" t="s">
        <v>34100</v>
      </c>
      <c r="F1987" s="146" t="s">
        <v>34101</v>
      </c>
      <c r="G1987" s="146" t="s">
        <v>34102</v>
      </c>
      <c r="H1987" s="116" t="str">
        <f>_xlfn.CONCAT("(","${Variables:",C1987,"_kcat}"," * ",C1987," * ",E1987,") / (","${Variables:",C1987,"_km}"," + (",C1987," * ", E1987,"))")</f>
        <v>(${Variables:E3_1_3_75_kcat} * E3_1_3_75 * C00588 * C00001 ) / (${Variables:E3_1_3_75_km} + (E3_1_3_75 * C00588 * C00001 ))</v>
      </c>
      <c r="I1987" s="121" t="str">
        <f>_xlfn.CONCAT("r",A1987,": ",D1987," -&gt; ",F1987," | ",H1987)</f>
        <v>r1986: C00588 + C00001  -&gt; C00114 + C00009 | (${Variables:E3_1_3_75_kcat} * E3_1_3_75 * C00588 * C00001 ) / (${Variables:E3_1_3_75_km} + (E3_1_3_75 * C00588 * C00001 ))</v>
      </c>
    </row>
    <row r="1988" spans="1:9" s="82" customFormat="1" ht="25">
      <c r="A1988" s="116">
        <f t="shared" ref="A1988:A2051" si="63">A1987+1</f>
        <v>1987</v>
      </c>
      <c r="B1988" s="114" t="s">
        <v>29308</v>
      </c>
      <c r="C1988" s="116" t="str">
        <f t="shared" si="62"/>
        <v>E3_1_3_8</v>
      </c>
      <c r="D1988" s="134" t="s">
        <v>34103</v>
      </c>
      <c r="E1988" s="135" t="s">
        <v>34104</v>
      </c>
      <c r="F1988" s="146" t="s">
        <v>34105</v>
      </c>
      <c r="G1988" s="146" t="s">
        <v>34106</v>
      </c>
      <c r="H1988" s="116" t="str">
        <f>_xlfn.CONCAT("(","${Variables:",C1988,"_kcat}"," * ",C1988," * ",E1988,") / (","${Variables:",C1988,"_km}"," + (",C1988," * ", E1988,"))")</f>
        <v>(${Variables:E3_1_3_8_kcat} * E3_1_3_8 * C01204 * C00001) / (${Variables:E3_1_3_8_km} + (E3_1_3_8 * C01204 * C00001))</v>
      </c>
      <c r="I1988" s="121" t="str">
        <f>_xlfn.CONCAT("r",A1988,": ",D1988," -&gt; ",F1988," | ",H1988)</f>
        <v>r1987: C01204 + C00001 -&gt; C04563 + C00009 | (${Variables:E3_1_3_8_kcat} * E3_1_3_8 * C01204 * C00001) / (${Variables:E3_1_3_8_km} + (E3_1_3_8 * C01204 * C00001))</v>
      </c>
    </row>
    <row r="1989" spans="1:9" s="82" customFormat="1" ht="25">
      <c r="A1989" s="116">
        <f t="shared" si="63"/>
        <v>1988</v>
      </c>
      <c r="B1989" s="114" t="s">
        <v>29309</v>
      </c>
      <c r="C1989" s="116" t="str">
        <f t="shared" si="62"/>
        <v>E3_1_3_82</v>
      </c>
      <c r="D1989" s="137" t="s">
        <v>34107</v>
      </c>
      <c r="E1989" s="138" t="s">
        <v>34108</v>
      </c>
      <c r="F1989" s="136" t="s">
        <v>34109</v>
      </c>
      <c r="G1989" s="136" t="s">
        <v>34110</v>
      </c>
      <c r="H1989" s="116" t="str">
        <f>_xlfn.CONCAT("(","${Variables:",C1989,"_kcat}"," * ",C1989," * ",E1989,") / (","${Variables:",C1989,"_km}"," + (",C1989," * ", E1989,"))")</f>
        <v>(${Variables:E3_1_3_82_kcat} * E3_1_3_82 * C11472 * C00001) / (${Variables:E3_1_3_82_km} + (E3_1_3_82 * C11472 * C00001))</v>
      </c>
      <c r="I1989" s="121" t="str">
        <f>_xlfn.CONCAT("r",A1989,": ",D1989," -&gt; ",F1989," | ",H1989)</f>
        <v>r1988: C11472 + C00001 -&gt; C07838 + C00009 | (${Variables:E3_1_3_82_kcat} * E3_1_3_82 * C11472 * C00001) / (${Variables:E3_1_3_82_km} + (E3_1_3_82 * C11472 * C00001))</v>
      </c>
    </row>
    <row r="1990" spans="1:9" s="82" customFormat="1" ht="25">
      <c r="A1990" s="116">
        <f t="shared" si="63"/>
        <v>1989</v>
      </c>
      <c r="B1990" s="114" t="s">
        <v>29310</v>
      </c>
      <c r="C1990" s="116" t="str">
        <f t="shared" si="62"/>
        <v>E3_1_3_89</v>
      </c>
      <c r="D1990" s="134" t="s">
        <v>34111</v>
      </c>
      <c r="E1990" s="135" t="s">
        <v>34112</v>
      </c>
      <c r="F1990" s="146" t="s">
        <v>34021</v>
      </c>
      <c r="G1990" s="146" t="s">
        <v>34022</v>
      </c>
      <c r="H1990" s="116" t="str">
        <f>_xlfn.CONCAT("(","${Variables:",C1990,"_kcat}"," * ",C1990," * ",E1990,") / (","${Variables:",C1990,"_km}"," + (",C1990," * ", E1990,"))")</f>
        <v>(${Variables:E3_1_3_89_kcat} * E3_1_3_89 * C00676 * C00001) / (${Variables:E3_1_3_89_km} + (E3_1_3_89 * C00676 * C00001))</v>
      </c>
      <c r="I1990" s="121" t="str">
        <f>_xlfn.CONCAT("r",A1990,": ",D1990," -&gt; ",F1990," | ",H1990)</f>
        <v>r1989: C00676 + C00001 -&gt; C02269 + C00009 | (${Variables:E3_1_3_89_kcat} * E3_1_3_89 * C00676 * C00001) / (${Variables:E3_1_3_89_km} + (E3_1_3_89 * C00676 * C00001))</v>
      </c>
    </row>
    <row r="1991" spans="1:9" s="82" customFormat="1" ht="25">
      <c r="A1991" s="116">
        <f t="shared" si="63"/>
        <v>1990</v>
      </c>
      <c r="B1991" s="114" t="s">
        <v>29310</v>
      </c>
      <c r="C1991" s="116" t="str">
        <f t="shared" si="62"/>
        <v>E3_1_3_89</v>
      </c>
      <c r="D1991" s="134" t="s">
        <v>34113</v>
      </c>
      <c r="E1991" s="135" t="s">
        <v>34114</v>
      </c>
      <c r="F1991" s="146" t="s">
        <v>32229</v>
      </c>
      <c r="G1991" s="146" t="s">
        <v>32230</v>
      </c>
      <c r="H1991" s="116" t="str">
        <f>_xlfn.CONCAT("(","${Variables:",C1991,"_kcat}"," * ",C1991," * ",E1991,") / (","${Variables:",C1991,"_km}"," + (",C1991," * ", E1991,"))")</f>
        <v>(${Variables:E3_1_3_89_kcat} * E3_1_3_89 * C00364 * C00001) / (${Variables:E3_1_3_89_km} + (E3_1_3_89 * C00364 * C00001))</v>
      </c>
      <c r="I1991" s="121" t="str">
        <f>_xlfn.CONCAT("r",A1991,": ",D1991," -&gt; ",F1991," | ",H1991)</f>
        <v>r1990: C00364 + C00001 -&gt; C00214 + C00009 | (${Variables:E3_1_3_89_kcat} * E3_1_3_89 * C00364 * C00001) / (${Variables:E3_1_3_89_km} + (E3_1_3_89 * C00364 * C00001))</v>
      </c>
    </row>
    <row r="1992" spans="1:9" s="82" customFormat="1" ht="25">
      <c r="A1992" s="116">
        <f t="shared" si="63"/>
        <v>1991</v>
      </c>
      <c r="B1992" s="114" t="s">
        <v>29310</v>
      </c>
      <c r="C1992" s="116" t="str">
        <f t="shared" si="62"/>
        <v>E3_1_3_89</v>
      </c>
      <c r="D1992" s="134" t="s">
        <v>34061</v>
      </c>
      <c r="E1992" s="135" t="s">
        <v>34062</v>
      </c>
      <c r="F1992" s="146" t="s">
        <v>34063</v>
      </c>
      <c r="G1992" s="146" t="s">
        <v>34064</v>
      </c>
      <c r="H1992" s="116" t="str">
        <f>_xlfn.CONCAT("(","${Variables:",C1992,"_kcat}"," * ",C1992," * ",E1992,") / (","${Variables:",C1992,"_km}"," + (",C1992," * ", E1992,"))")</f>
        <v>(${Variables:E3_1_3_89_kcat} * E3_1_3_89 * C00239 * C00001) / (${Variables:E3_1_3_89_km} + (E3_1_3_89 * C00239 * C00001))</v>
      </c>
      <c r="I1992" s="121" t="str">
        <f>_xlfn.CONCAT("r",A1992,": ",D1992," -&gt; ",F1992," | ",H1992)</f>
        <v>r1991: C00239 + C00001 -&gt; C00881 + C00009 | (${Variables:E3_1_3_89_kcat} * E3_1_3_89 * C00239 * C00001) / (${Variables:E3_1_3_89_km} + (E3_1_3_89 * C00239 * C00001))</v>
      </c>
    </row>
    <row r="1993" spans="1:9" s="82" customFormat="1" ht="25">
      <c r="A1993" s="116">
        <f t="shared" si="63"/>
        <v>1992</v>
      </c>
      <c r="B1993" s="114" t="s">
        <v>29310</v>
      </c>
      <c r="C1993" s="116" t="str">
        <f t="shared" si="62"/>
        <v>E3_1_3_89</v>
      </c>
      <c r="D1993" s="134" t="s">
        <v>34115</v>
      </c>
      <c r="E1993" s="135" t="s">
        <v>34116</v>
      </c>
      <c r="F1993" s="146" t="s">
        <v>32151</v>
      </c>
      <c r="G1993" s="146" t="s">
        <v>32152</v>
      </c>
      <c r="H1993" s="116" t="str">
        <f>_xlfn.CONCAT("(","${Variables:",C1993,"_kcat}"," * ",C1993," * ",E1993,") / (","${Variables:",C1993,"_km}"," + (",C1993," * ", E1993,"))")</f>
        <v>(${Variables:E3_1_3_89_kcat} * E3_1_3_89 * C00362 * C00001) / (${Variables:E3_1_3_89_km} + (E3_1_3_89 * C00362 * C00001))</v>
      </c>
      <c r="I1993" s="121" t="str">
        <f>_xlfn.CONCAT("r",A1993,": ",D1993," -&gt; ",F1993," | ",H1993)</f>
        <v>r1992: C00362 + C00001 -&gt; C00330 + C00009 | (${Variables:E3_1_3_89_kcat} * E3_1_3_89 * C00362 * C00001) / (${Variables:E3_1_3_89_km} + (E3_1_3_89 * C00362 * C00001))</v>
      </c>
    </row>
    <row r="1994" spans="1:9" s="82" customFormat="1" ht="25">
      <c r="A1994" s="116">
        <f t="shared" si="63"/>
        <v>1993</v>
      </c>
      <c r="B1994" s="114" t="s">
        <v>29310</v>
      </c>
      <c r="C1994" s="116" t="str">
        <f t="shared" si="62"/>
        <v>E3_1_3_89</v>
      </c>
      <c r="D1994" s="134" t="s">
        <v>34067</v>
      </c>
      <c r="E1994" s="135" t="s">
        <v>34068</v>
      </c>
      <c r="F1994" s="146" t="s">
        <v>34069</v>
      </c>
      <c r="G1994" s="146" t="s">
        <v>34070</v>
      </c>
      <c r="H1994" s="116" t="str">
        <f>_xlfn.CONCAT("(","${Variables:",C1994,"_kcat}"," * ",C1994," * ",E1994,") / (","${Variables:",C1994,"_km}"," + (",C1994," * ", E1994,"))")</f>
        <v>(${Variables:E3_1_3_89_kcat} * E3_1_3_89 * C00360 * C00001) / (${Variables:E3_1_3_89_km} + (E3_1_3_89 * C00360 * C00001))</v>
      </c>
      <c r="I1994" s="121" t="str">
        <f>_xlfn.CONCAT("r",A1994,": ",D1994," -&gt; ",F1994," | ",H1994)</f>
        <v>r1993: C00360 + C00001 -&gt; C00559 + C00009 | (${Variables:E3_1_3_89_kcat} * E3_1_3_89 * C00360 * C00001) / (${Variables:E3_1_3_89_km} + (E3_1_3_89 * C00360 * C00001))</v>
      </c>
    </row>
    <row r="1995" spans="1:9" s="82" customFormat="1" ht="25">
      <c r="A1995" s="116">
        <f t="shared" si="63"/>
        <v>1994</v>
      </c>
      <c r="B1995" s="114" t="s">
        <v>29310</v>
      </c>
      <c r="C1995" s="116" t="str">
        <f t="shared" si="62"/>
        <v>E3_1_3_89</v>
      </c>
      <c r="D1995" s="134" t="s">
        <v>34117</v>
      </c>
      <c r="E1995" s="135" t="s">
        <v>34118</v>
      </c>
      <c r="F1995" s="146" t="s">
        <v>32221</v>
      </c>
      <c r="G1995" s="146" t="s">
        <v>32222</v>
      </c>
      <c r="H1995" s="116" t="str">
        <f>_xlfn.CONCAT("(","${Variables:",C1995,"_kcat}"," * ",C1995," * ",E1995,") / (","${Variables:",C1995,"_km}"," + (",C1995," * ", E1995,"))")</f>
        <v>(${Variables:E3_1_3_89_kcat} * E3_1_3_89 * C00365 * C00001 ) / (${Variables:E3_1_3_89_km} + (E3_1_3_89 * C00365 * C00001 ))</v>
      </c>
      <c r="I1995" s="121" t="str">
        <f>_xlfn.CONCAT("r",A1995,": ",D1995," -&gt; ",F1995," | ",H1995)</f>
        <v>r1994: C00365 + C00001  -&gt; C00526 + C00009 | (${Variables:E3_1_3_89_kcat} * E3_1_3_89 * C00365 * C00001 ) / (${Variables:E3_1_3_89_km} + (E3_1_3_89 * C00365 * C00001 ))</v>
      </c>
    </row>
    <row r="1996" spans="1:9" s="82" customFormat="1" ht="25">
      <c r="A1996" s="116">
        <f t="shared" si="63"/>
        <v>1995</v>
      </c>
      <c r="B1996" s="114" t="s">
        <v>29310</v>
      </c>
      <c r="C1996" s="116" t="str">
        <f t="shared" si="62"/>
        <v>E3_1_3_89</v>
      </c>
      <c r="D1996" s="134" t="s">
        <v>34073</v>
      </c>
      <c r="E1996" s="135" t="s">
        <v>34074</v>
      </c>
      <c r="F1996" s="146" t="s">
        <v>32159</v>
      </c>
      <c r="G1996" s="146" t="s">
        <v>32160</v>
      </c>
      <c r="H1996" s="116" t="str">
        <f>_xlfn.CONCAT("(","${Variables:",C1996,"_kcat}"," * ",C1996," * ",E1996,") / (","${Variables:",C1996,"_km}"," + (",C1996," * ", E1996,"))")</f>
        <v>(${Variables:E3_1_3_89_kcat} * E3_1_3_89 * C06196 * C00001) / (${Variables:E3_1_3_89_km} + (E3_1_3_89 * C06196 * C00001))</v>
      </c>
      <c r="I1996" s="121" t="str">
        <f>_xlfn.CONCAT("r",A1996,": ",D1996," -&gt; ",F1996," | ",H1996)</f>
        <v>r1995: C06196 + C00001 -&gt; C05512 + C00009 | (${Variables:E3_1_3_89_kcat} * E3_1_3_89 * C06196 * C00001) / (${Variables:E3_1_3_89_km} + (E3_1_3_89 * C06196 * C00001))</v>
      </c>
    </row>
    <row r="1997" spans="1:9" s="82" customFormat="1" ht="25">
      <c r="A1997" s="116">
        <f t="shared" si="63"/>
        <v>1996</v>
      </c>
      <c r="B1997" s="114" t="s">
        <v>29310</v>
      </c>
      <c r="C1997" s="116" t="str">
        <f t="shared" si="62"/>
        <v>E3_1_3_89</v>
      </c>
      <c r="D1997" s="134" t="s">
        <v>34111</v>
      </c>
      <c r="E1997" s="135" t="s">
        <v>34112</v>
      </c>
      <c r="F1997" s="146" t="s">
        <v>34021</v>
      </c>
      <c r="G1997" s="146" t="s">
        <v>34022</v>
      </c>
      <c r="H1997" s="116" t="str">
        <f>_xlfn.CONCAT("(","${Variables:",C1997,"_kcat}"," * ",C1997," * ",E1997,") / (","${Variables:",C1997,"_km}"," + (",C1997," * ", E1997,"))")</f>
        <v>(${Variables:E3_1_3_89_kcat} * E3_1_3_89 * C00676 * C00001) / (${Variables:E3_1_3_89_km} + (E3_1_3_89 * C00676 * C00001))</v>
      </c>
      <c r="I1997" s="121" t="str">
        <f>_xlfn.CONCAT("r",A1997,": ",D1997," -&gt; ",F1997," | ",H1997)</f>
        <v>r1996: C00676 + C00001 -&gt; C02269 + C00009 | (${Variables:E3_1_3_89_kcat} * E3_1_3_89 * C00676 * C00001) / (${Variables:E3_1_3_89_km} + (E3_1_3_89 * C00676 * C00001))</v>
      </c>
    </row>
    <row r="1998" spans="1:9" s="82" customFormat="1" ht="25">
      <c r="A1998" s="116">
        <f t="shared" si="63"/>
        <v>1997</v>
      </c>
      <c r="B1998" s="114" t="s">
        <v>29310</v>
      </c>
      <c r="C1998" s="116" t="str">
        <f t="shared" si="62"/>
        <v>E3_1_3_89</v>
      </c>
      <c r="D1998" s="134" t="s">
        <v>34113</v>
      </c>
      <c r="E1998" s="135" t="s">
        <v>34114</v>
      </c>
      <c r="F1998" s="146" t="s">
        <v>32229</v>
      </c>
      <c r="G1998" s="146" t="s">
        <v>32230</v>
      </c>
      <c r="H1998" s="116" t="str">
        <f>_xlfn.CONCAT("(","${Variables:",C1998,"_kcat}"," * ",C1998," * ",E1998,") / (","${Variables:",C1998,"_km}"," + (",C1998," * ", E1998,"))")</f>
        <v>(${Variables:E3_1_3_89_kcat} * E3_1_3_89 * C00364 * C00001) / (${Variables:E3_1_3_89_km} + (E3_1_3_89 * C00364 * C00001))</v>
      </c>
      <c r="I1998" s="121" t="str">
        <f>_xlfn.CONCAT("r",A1998,": ",D1998," -&gt; ",F1998," | ",H1998)</f>
        <v>r1997: C00364 + C00001 -&gt; C00214 + C00009 | (${Variables:E3_1_3_89_kcat} * E3_1_3_89 * C00364 * C00001) / (${Variables:E3_1_3_89_km} + (E3_1_3_89 * C00364 * C00001))</v>
      </c>
    </row>
    <row r="1999" spans="1:9" s="82" customFormat="1" ht="25">
      <c r="A1999" s="116">
        <f t="shared" si="63"/>
        <v>1998</v>
      </c>
      <c r="B1999" s="114" t="s">
        <v>29310</v>
      </c>
      <c r="C1999" s="116" t="str">
        <f t="shared" si="62"/>
        <v>E3_1_3_89</v>
      </c>
      <c r="D1999" s="134" t="s">
        <v>34061</v>
      </c>
      <c r="E1999" s="135" t="s">
        <v>34062</v>
      </c>
      <c r="F1999" s="146" t="s">
        <v>34063</v>
      </c>
      <c r="G1999" s="146" t="s">
        <v>34064</v>
      </c>
      <c r="H1999" s="116" t="str">
        <f>_xlfn.CONCAT("(","${Variables:",C1999,"_kcat}"," * ",C1999," * ",E1999,") / (","${Variables:",C1999,"_km}"," + (",C1999," * ", E1999,"))")</f>
        <v>(${Variables:E3_1_3_89_kcat} * E3_1_3_89 * C00239 * C00001) / (${Variables:E3_1_3_89_km} + (E3_1_3_89 * C00239 * C00001))</v>
      </c>
      <c r="I1999" s="121" t="str">
        <f>_xlfn.CONCAT("r",A1999,": ",D1999," -&gt; ",F1999," | ",H1999)</f>
        <v>r1998: C00239 + C00001 -&gt; C00881 + C00009 | (${Variables:E3_1_3_89_kcat} * E3_1_3_89 * C00239 * C00001) / (${Variables:E3_1_3_89_km} + (E3_1_3_89 * C00239 * C00001))</v>
      </c>
    </row>
    <row r="2000" spans="1:9" s="82" customFormat="1" ht="25">
      <c r="A2000" s="116">
        <f t="shared" si="63"/>
        <v>1999</v>
      </c>
      <c r="B2000" s="114" t="s">
        <v>29310</v>
      </c>
      <c r="C2000" s="116" t="str">
        <f t="shared" si="62"/>
        <v>E3_1_3_89</v>
      </c>
      <c r="D2000" s="134" t="s">
        <v>34115</v>
      </c>
      <c r="E2000" s="135" t="s">
        <v>34116</v>
      </c>
      <c r="F2000" s="146" t="s">
        <v>32151</v>
      </c>
      <c r="G2000" s="146" t="s">
        <v>32152</v>
      </c>
      <c r="H2000" s="116" t="str">
        <f>_xlfn.CONCAT("(","${Variables:",C2000,"_kcat}"," * ",C2000," * ",E2000,") / (","${Variables:",C2000,"_km}"," + (",C2000," * ", E2000,"))")</f>
        <v>(${Variables:E3_1_3_89_kcat} * E3_1_3_89 * C00362 * C00001) / (${Variables:E3_1_3_89_km} + (E3_1_3_89 * C00362 * C00001))</v>
      </c>
      <c r="I2000" s="121" t="str">
        <f>_xlfn.CONCAT("r",A2000,": ",D2000," -&gt; ",F2000," | ",H2000)</f>
        <v>r1999: C00362 + C00001 -&gt; C00330 + C00009 | (${Variables:E3_1_3_89_kcat} * E3_1_3_89 * C00362 * C00001) / (${Variables:E3_1_3_89_km} + (E3_1_3_89 * C00362 * C00001))</v>
      </c>
    </row>
    <row r="2001" spans="1:9" s="82" customFormat="1" ht="25">
      <c r="A2001" s="116">
        <f t="shared" si="63"/>
        <v>2000</v>
      </c>
      <c r="B2001" s="114" t="s">
        <v>29310</v>
      </c>
      <c r="C2001" s="116" t="str">
        <f t="shared" si="62"/>
        <v>E3_1_3_89</v>
      </c>
      <c r="D2001" s="134" t="s">
        <v>34067</v>
      </c>
      <c r="E2001" s="135" t="s">
        <v>34068</v>
      </c>
      <c r="F2001" s="146" t="s">
        <v>34069</v>
      </c>
      <c r="G2001" s="146" t="s">
        <v>34070</v>
      </c>
      <c r="H2001" s="116" t="str">
        <f>_xlfn.CONCAT("(","${Variables:",C2001,"_kcat}"," * ",C2001," * ",E2001,") / (","${Variables:",C2001,"_km}"," + (",C2001," * ", E2001,"))")</f>
        <v>(${Variables:E3_1_3_89_kcat} * E3_1_3_89 * C00360 * C00001) / (${Variables:E3_1_3_89_km} + (E3_1_3_89 * C00360 * C00001))</v>
      </c>
      <c r="I2001" s="121" t="str">
        <f>_xlfn.CONCAT("r",A2001,": ",D2001," -&gt; ",F2001," | ",H2001)</f>
        <v>r2000: C00360 + C00001 -&gt; C00559 + C00009 | (${Variables:E3_1_3_89_kcat} * E3_1_3_89 * C00360 * C00001) / (${Variables:E3_1_3_89_km} + (E3_1_3_89 * C00360 * C00001))</v>
      </c>
    </row>
    <row r="2002" spans="1:9" s="82" customFormat="1" ht="25">
      <c r="A2002" s="116">
        <f t="shared" si="63"/>
        <v>2001</v>
      </c>
      <c r="B2002" s="114" t="s">
        <v>29310</v>
      </c>
      <c r="C2002" s="116" t="str">
        <f t="shared" si="62"/>
        <v>E3_1_3_89</v>
      </c>
      <c r="D2002" s="134" t="s">
        <v>34117</v>
      </c>
      <c r="E2002" s="135" t="s">
        <v>34118</v>
      </c>
      <c r="F2002" s="146" t="s">
        <v>32221</v>
      </c>
      <c r="G2002" s="146" t="s">
        <v>32222</v>
      </c>
      <c r="H2002" s="116" t="str">
        <f>_xlfn.CONCAT("(","${Variables:",C2002,"_kcat}"," * ",C2002," * ",E2002,") / (","${Variables:",C2002,"_km}"," + (",C2002," * ", E2002,"))")</f>
        <v>(${Variables:E3_1_3_89_kcat} * E3_1_3_89 * C00365 * C00001 ) / (${Variables:E3_1_3_89_km} + (E3_1_3_89 * C00365 * C00001 ))</v>
      </c>
      <c r="I2002" s="121" t="str">
        <f>_xlfn.CONCAT("r",A2002,": ",D2002," -&gt; ",F2002," | ",H2002)</f>
        <v>r2001: C00365 + C00001  -&gt; C00526 + C00009 | (${Variables:E3_1_3_89_kcat} * E3_1_3_89 * C00365 * C00001 ) / (${Variables:E3_1_3_89_km} + (E3_1_3_89 * C00365 * C00001 ))</v>
      </c>
    </row>
    <row r="2003" spans="1:9" s="82" customFormat="1" ht="25">
      <c r="A2003" s="116">
        <f t="shared" si="63"/>
        <v>2002</v>
      </c>
      <c r="B2003" s="114" t="s">
        <v>29310</v>
      </c>
      <c r="C2003" s="116" t="str">
        <f t="shared" si="62"/>
        <v>E3_1_3_89</v>
      </c>
      <c r="D2003" s="134" t="s">
        <v>34073</v>
      </c>
      <c r="E2003" s="135" t="s">
        <v>34074</v>
      </c>
      <c r="F2003" s="146" t="s">
        <v>32159</v>
      </c>
      <c r="G2003" s="146" t="s">
        <v>32160</v>
      </c>
      <c r="H2003" s="116" t="str">
        <f>_xlfn.CONCAT("(","${Variables:",C2003,"_kcat}"," * ",C2003," * ",E2003,") / (","${Variables:",C2003,"_km}"," + (",C2003," * ", E2003,"))")</f>
        <v>(${Variables:E3_1_3_89_kcat} * E3_1_3_89 * C06196 * C00001) / (${Variables:E3_1_3_89_km} + (E3_1_3_89 * C06196 * C00001))</v>
      </c>
      <c r="I2003" s="121" t="str">
        <f>_xlfn.CONCAT("r",A2003,": ",D2003," -&gt; ",F2003," | ",H2003)</f>
        <v>r2002: C06196 + C00001 -&gt; C05512 + C00009 | (${Variables:E3_1_3_89_kcat} * E3_1_3_89 * C06196 * C00001) / (${Variables:E3_1_3_89_km} + (E3_1_3_89 * C06196 * C00001))</v>
      </c>
    </row>
    <row r="2004" spans="1:9" s="82" customFormat="1" ht="25">
      <c r="A2004" s="116">
        <f t="shared" si="63"/>
        <v>2003</v>
      </c>
      <c r="B2004" s="114" t="s">
        <v>29310</v>
      </c>
      <c r="C2004" s="116" t="str">
        <f t="shared" si="62"/>
        <v>E3_1_3_89</v>
      </c>
      <c r="D2004" s="134" t="s">
        <v>34111</v>
      </c>
      <c r="E2004" s="135" t="s">
        <v>34112</v>
      </c>
      <c r="F2004" s="146" t="s">
        <v>34021</v>
      </c>
      <c r="G2004" s="146" t="s">
        <v>34022</v>
      </c>
      <c r="H2004" s="116" t="str">
        <f>_xlfn.CONCAT("(","${Variables:",C2004,"_kcat}"," * ",C2004," * ",E2004,") / (","${Variables:",C2004,"_km}"," + (",C2004," * ", E2004,"))")</f>
        <v>(${Variables:E3_1_3_89_kcat} * E3_1_3_89 * C00676 * C00001) / (${Variables:E3_1_3_89_km} + (E3_1_3_89 * C00676 * C00001))</v>
      </c>
      <c r="I2004" s="121" t="str">
        <f>_xlfn.CONCAT("r",A2004,": ",D2004," -&gt; ",F2004," | ",H2004)</f>
        <v>r2003: C00676 + C00001 -&gt; C02269 + C00009 | (${Variables:E3_1_3_89_kcat} * E3_1_3_89 * C00676 * C00001) / (${Variables:E3_1_3_89_km} + (E3_1_3_89 * C00676 * C00001))</v>
      </c>
    </row>
    <row r="2005" spans="1:9" s="82" customFormat="1" ht="25">
      <c r="A2005" s="116">
        <f t="shared" si="63"/>
        <v>2004</v>
      </c>
      <c r="B2005" s="114" t="s">
        <v>29310</v>
      </c>
      <c r="C2005" s="116" t="str">
        <f t="shared" si="62"/>
        <v>E3_1_3_89</v>
      </c>
      <c r="D2005" s="134" t="s">
        <v>34113</v>
      </c>
      <c r="E2005" s="135" t="s">
        <v>34114</v>
      </c>
      <c r="F2005" s="146" t="s">
        <v>32229</v>
      </c>
      <c r="G2005" s="146" t="s">
        <v>32230</v>
      </c>
      <c r="H2005" s="116" t="str">
        <f>_xlfn.CONCAT("(","${Variables:",C2005,"_kcat}"," * ",C2005," * ",E2005,") / (","${Variables:",C2005,"_km}"," + (",C2005," * ", E2005,"))")</f>
        <v>(${Variables:E3_1_3_89_kcat} * E3_1_3_89 * C00364 * C00001) / (${Variables:E3_1_3_89_km} + (E3_1_3_89 * C00364 * C00001))</v>
      </c>
      <c r="I2005" s="121" t="str">
        <f>_xlfn.CONCAT("r",A2005,": ",D2005," -&gt; ",F2005," | ",H2005)</f>
        <v>r2004: C00364 + C00001 -&gt; C00214 + C00009 | (${Variables:E3_1_3_89_kcat} * E3_1_3_89 * C00364 * C00001) / (${Variables:E3_1_3_89_km} + (E3_1_3_89 * C00364 * C00001))</v>
      </c>
    </row>
    <row r="2006" spans="1:9" s="82" customFormat="1" ht="25">
      <c r="A2006" s="116">
        <f t="shared" si="63"/>
        <v>2005</v>
      </c>
      <c r="B2006" s="114" t="s">
        <v>29310</v>
      </c>
      <c r="C2006" s="116" t="str">
        <f t="shared" si="62"/>
        <v>E3_1_3_89</v>
      </c>
      <c r="D2006" s="134" t="s">
        <v>34061</v>
      </c>
      <c r="E2006" s="135" t="s">
        <v>34062</v>
      </c>
      <c r="F2006" s="146" t="s">
        <v>34063</v>
      </c>
      <c r="G2006" s="146" t="s">
        <v>34064</v>
      </c>
      <c r="H2006" s="116" t="str">
        <f>_xlfn.CONCAT("(","${Variables:",C2006,"_kcat}"," * ",C2006," * ",E2006,") / (","${Variables:",C2006,"_km}"," + (",C2006," * ", E2006,"))")</f>
        <v>(${Variables:E3_1_3_89_kcat} * E3_1_3_89 * C00239 * C00001) / (${Variables:E3_1_3_89_km} + (E3_1_3_89 * C00239 * C00001))</v>
      </c>
      <c r="I2006" s="121" t="str">
        <f>_xlfn.CONCAT("r",A2006,": ",D2006," -&gt; ",F2006," | ",H2006)</f>
        <v>r2005: C00239 + C00001 -&gt; C00881 + C00009 | (${Variables:E3_1_3_89_kcat} * E3_1_3_89 * C00239 * C00001) / (${Variables:E3_1_3_89_km} + (E3_1_3_89 * C00239 * C00001))</v>
      </c>
    </row>
    <row r="2007" spans="1:9" s="82" customFormat="1" ht="25">
      <c r="A2007" s="116">
        <f t="shared" si="63"/>
        <v>2006</v>
      </c>
      <c r="B2007" s="114" t="s">
        <v>29310</v>
      </c>
      <c r="C2007" s="116" t="str">
        <f t="shared" si="62"/>
        <v>E3_1_3_89</v>
      </c>
      <c r="D2007" s="134" t="s">
        <v>34115</v>
      </c>
      <c r="E2007" s="135" t="s">
        <v>34116</v>
      </c>
      <c r="F2007" s="146" t="s">
        <v>32151</v>
      </c>
      <c r="G2007" s="146" t="s">
        <v>32152</v>
      </c>
      <c r="H2007" s="116" t="str">
        <f>_xlfn.CONCAT("(","${Variables:",C2007,"_kcat}"," * ",C2007," * ",E2007,") / (","${Variables:",C2007,"_km}"," + (",C2007," * ", E2007,"))")</f>
        <v>(${Variables:E3_1_3_89_kcat} * E3_1_3_89 * C00362 * C00001) / (${Variables:E3_1_3_89_km} + (E3_1_3_89 * C00362 * C00001))</v>
      </c>
      <c r="I2007" s="121" t="str">
        <f>_xlfn.CONCAT("r",A2007,": ",D2007," -&gt; ",F2007," | ",H2007)</f>
        <v>r2006: C00362 + C00001 -&gt; C00330 + C00009 | (${Variables:E3_1_3_89_kcat} * E3_1_3_89 * C00362 * C00001) / (${Variables:E3_1_3_89_km} + (E3_1_3_89 * C00362 * C00001))</v>
      </c>
    </row>
    <row r="2008" spans="1:9" s="82" customFormat="1" ht="25">
      <c r="A2008" s="116">
        <f t="shared" si="63"/>
        <v>2007</v>
      </c>
      <c r="B2008" s="114" t="s">
        <v>29310</v>
      </c>
      <c r="C2008" s="116" t="str">
        <f t="shared" si="62"/>
        <v>E3_1_3_89</v>
      </c>
      <c r="D2008" s="134" t="s">
        <v>34067</v>
      </c>
      <c r="E2008" s="135" t="s">
        <v>34068</v>
      </c>
      <c r="F2008" s="146" t="s">
        <v>34069</v>
      </c>
      <c r="G2008" s="146" t="s">
        <v>34070</v>
      </c>
      <c r="H2008" s="116" t="str">
        <f>_xlfn.CONCAT("(","${Variables:",C2008,"_kcat}"," * ",C2008," * ",E2008,") / (","${Variables:",C2008,"_km}"," + (",C2008," * ", E2008,"))")</f>
        <v>(${Variables:E3_1_3_89_kcat} * E3_1_3_89 * C00360 * C00001) / (${Variables:E3_1_3_89_km} + (E3_1_3_89 * C00360 * C00001))</v>
      </c>
      <c r="I2008" s="121" t="str">
        <f>_xlfn.CONCAT("r",A2008,": ",D2008," -&gt; ",F2008," | ",H2008)</f>
        <v>r2007: C00360 + C00001 -&gt; C00559 + C00009 | (${Variables:E3_1_3_89_kcat} * E3_1_3_89 * C00360 * C00001) / (${Variables:E3_1_3_89_km} + (E3_1_3_89 * C00360 * C00001))</v>
      </c>
    </row>
    <row r="2009" spans="1:9" s="82" customFormat="1" ht="25">
      <c r="A2009" s="116">
        <f t="shared" si="63"/>
        <v>2008</v>
      </c>
      <c r="B2009" s="114" t="s">
        <v>29310</v>
      </c>
      <c r="C2009" s="116" t="str">
        <f t="shared" si="62"/>
        <v>E3_1_3_89</v>
      </c>
      <c r="D2009" s="134" t="s">
        <v>34117</v>
      </c>
      <c r="E2009" s="135" t="s">
        <v>34118</v>
      </c>
      <c r="F2009" s="146" t="s">
        <v>32221</v>
      </c>
      <c r="G2009" s="146" t="s">
        <v>32222</v>
      </c>
      <c r="H2009" s="116" t="str">
        <f>_xlfn.CONCAT("(","${Variables:",C2009,"_kcat}"," * ",C2009," * ",E2009,") / (","${Variables:",C2009,"_km}"," + (",C2009," * ", E2009,"))")</f>
        <v>(${Variables:E3_1_3_89_kcat} * E3_1_3_89 * C00365 * C00001 ) / (${Variables:E3_1_3_89_km} + (E3_1_3_89 * C00365 * C00001 ))</v>
      </c>
      <c r="I2009" s="121" t="str">
        <f>_xlfn.CONCAT("r",A2009,": ",D2009," -&gt; ",F2009," | ",H2009)</f>
        <v>r2008: C00365 + C00001  -&gt; C00526 + C00009 | (${Variables:E3_1_3_89_kcat} * E3_1_3_89 * C00365 * C00001 ) / (${Variables:E3_1_3_89_km} + (E3_1_3_89 * C00365 * C00001 ))</v>
      </c>
    </row>
    <row r="2010" spans="1:9" s="82" customFormat="1" ht="25">
      <c r="A2010" s="116">
        <f t="shared" si="63"/>
        <v>2009</v>
      </c>
      <c r="B2010" s="114" t="s">
        <v>29310</v>
      </c>
      <c r="C2010" s="116" t="str">
        <f t="shared" si="62"/>
        <v>E3_1_3_89</v>
      </c>
      <c r="D2010" s="134" t="s">
        <v>34073</v>
      </c>
      <c r="E2010" s="135" t="s">
        <v>34074</v>
      </c>
      <c r="F2010" s="146" t="s">
        <v>32159</v>
      </c>
      <c r="G2010" s="146" t="s">
        <v>32160</v>
      </c>
      <c r="H2010" s="116" t="str">
        <f>_xlfn.CONCAT("(","${Variables:",C2010,"_kcat}"," * ",C2010," * ",E2010,") / (","${Variables:",C2010,"_km}"," + (",C2010," * ", E2010,"))")</f>
        <v>(${Variables:E3_1_3_89_kcat} * E3_1_3_89 * C06196 * C00001) / (${Variables:E3_1_3_89_km} + (E3_1_3_89 * C06196 * C00001))</v>
      </c>
      <c r="I2010" s="121" t="str">
        <f>_xlfn.CONCAT("r",A2010,": ",D2010," -&gt; ",F2010," | ",H2010)</f>
        <v>r2009: C06196 + C00001 -&gt; C05512 + C00009 | (${Variables:E3_1_3_89_kcat} * E3_1_3_89 * C06196 * C00001) / (${Variables:E3_1_3_89_km} + (E3_1_3_89 * C06196 * C00001))</v>
      </c>
    </row>
    <row r="2011" spans="1:9" s="82" customFormat="1" ht="25">
      <c r="A2011" s="116">
        <f t="shared" si="63"/>
        <v>2010</v>
      </c>
      <c r="B2011" s="114" t="s">
        <v>29310</v>
      </c>
      <c r="C2011" s="116" t="str">
        <f t="shared" si="62"/>
        <v>E3_1_3_89</v>
      </c>
      <c r="D2011" s="134" t="s">
        <v>34111</v>
      </c>
      <c r="E2011" s="135" t="s">
        <v>34112</v>
      </c>
      <c r="F2011" s="146" t="s">
        <v>34021</v>
      </c>
      <c r="G2011" s="146" t="s">
        <v>34022</v>
      </c>
      <c r="H2011" s="116" t="str">
        <f>_xlfn.CONCAT("(","${Variables:",C2011,"_kcat}"," * ",C2011," * ",E2011,") / (","${Variables:",C2011,"_km}"," + (",C2011," * ", E2011,"))")</f>
        <v>(${Variables:E3_1_3_89_kcat} * E3_1_3_89 * C00676 * C00001) / (${Variables:E3_1_3_89_km} + (E3_1_3_89 * C00676 * C00001))</v>
      </c>
      <c r="I2011" s="121" t="str">
        <f>_xlfn.CONCAT("r",A2011,": ",D2011," -&gt; ",F2011," | ",H2011)</f>
        <v>r2010: C00676 + C00001 -&gt; C02269 + C00009 | (${Variables:E3_1_3_89_kcat} * E3_1_3_89 * C00676 * C00001) / (${Variables:E3_1_3_89_km} + (E3_1_3_89 * C00676 * C00001))</v>
      </c>
    </row>
    <row r="2012" spans="1:9" s="82" customFormat="1" ht="25">
      <c r="A2012" s="116">
        <f t="shared" si="63"/>
        <v>2011</v>
      </c>
      <c r="B2012" s="114" t="s">
        <v>29310</v>
      </c>
      <c r="C2012" s="116" t="str">
        <f t="shared" si="62"/>
        <v>E3_1_3_89</v>
      </c>
      <c r="D2012" s="134" t="s">
        <v>34113</v>
      </c>
      <c r="E2012" s="135" t="s">
        <v>34114</v>
      </c>
      <c r="F2012" s="146" t="s">
        <v>32229</v>
      </c>
      <c r="G2012" s="146" t="s">
        <v>32230</v>
      </c>
      <c r="H2012" s="116" t="str">
        <f>_xlfn.CONCAT("(","${Variables:",C2012,"_kcat}"," * ",C2012," * ",E2012,") / (","${Variables:",C2012,"_km}"," + (",C2012," * ", E2012,"))")</f>
        <v>(${Variables:E3_1_3_89_kcat} * E3_1_3_89 * C00364 * C00001) / (${Variables:E3_1_3_89_km} + (E3_1_3_89 * C00364 * C00001))</v>
      </c>
      <c r="I2012" s="121" t="str">
        <f>_xlfn.CONCAT("r",A2012,": ",D2012," -&gt; ",F2012," | ",H2012)</f>
        <v>r2011: C00364 + C00001 -&gt; C00214 + C00009 | (${Variables:E3_1_3_89_kcat} * E3_1_3_89 * C00364 * C00001) / (${Variables:E3_1_3_89_km} + (E3_1_3_89 * C00364 * C00001))</v>
      </c>
    </row>
    <row r="2013" spans="1:9" s="82" customFormat="1" ht="25">
      <c r="A2013" s="116">
        <f t="shared" si="63"/>
        <v>2012</v>
      </c>
      <c r="B2013" s="114" t="s">
        <v>29310</v>
      </c>
      <c r="C2013" s="116" t="str">
        <f t="shared" si="62"/>
        <v>E3_1_3_89</v>
      </c>
      <c r="D2013" s="134" t="s">
        <v>34061</v>
      </c>
      <c r="E2013" s="135" t="s">
        <v>34062</v>
      </c>
      <c r="F2013" s="146" t="s">
        <v>34063</v>
      </c>
      <c r="G2013" s="146" t="s">
        <v>34064</v>
      </c>
      <c r="H2013" s="116" t="str">
        <f>_xlfn.CONCAT("(","${Variables:",C2013,"_kcat}"," * ",C2013," * ",E2013,") / (","${Variables:",C2013,"_km}"," + (",C2013," * ", E2013,"))")</f>
        <v>(${Variables:E3_1_3_89_kcat} * E3_1_3_89 * C00239 * C00001) / (${Variables:E3_1_3_89_km} + (E3_1_3_89 * C00239 * C00001))</v>
      </c>
      <c r="I2013" s="121" t="str">
        <f>_xlfn.CONCAT("r",A2013,": ",D2013," -&gt; ",F2013," | ",H2013)</f>
        <v>r2012: C00239 + C00001 -&gt; C00881 + C00009 | (${Variables:E3_1_3_89_kcat} * E3_1_3_89 * C00239 * C00001) / (${Variables:E3_1_3_89_km} + (E3_1_3_89 * C00239 * C00001))</v>
      </c>
    </row>
    <row r="2014" spans="1:9" s="82" customFormat="1" ht="25">
      <c r="A2014" s="116">
        <f t="shared" si="63"/>
        <v>2013</v>
      </c>
      <c r="B2014" s="114" t="s">
        <v>29310</v>
      </c>
      <c r="C2014" s="116" t="str">
        <f t="shared" si="62"/>
        <v>E3_1_3_89</v>
      </c>
      <c r="D2014" s="134" t="s">
        <v>34115</v>
      </c>
      <c r="E2014" s="135" t="s">
        <v>34116</v>
      </c>
      <c r="F2014" s="146" t="s">
        <v>32151</v>
      </c>
      <c r="G2014" s="146" t="s">
        <v>32152</v>
      </c>
      <c r="H2014" s="116" t="str">
        <f>_xlfn.CONCAT("(","${Variables:",C2014,"_kcat}"," * ",C2014," * ",E2014,") / (","${Variables:",C2014,"_km}"," + (",C2014," * ", E2014,"))")</f>
        <v>(${Variables:E3_1_3_89_kcat} * E3_1_3_89 * C00362 * C00001) / (${Variables:E3_1_3_89_km} + (E3_1_3_89 * C00362 * C00001))</v>
      </c>
      <c r="I2014" s="121" t="str">
        <f>_xlfn.CONCAT("r",A2014,": ",D2014," -&gt; ",F2014," | ",H2014)</f>
        <v>r2013: C00362 + C00001 -&gt; C00330 + C00009 | (${Variables:E3_1_3_89_kcat} * E3_1_3_89 * C00362 * C00001) / (${Variables:E3_1_3_89_km} + (E3_1_3_89 * C00362 * C00001))</v>
      </c>
    </row>
    <row r="2015" spans="1:9" s="82" customFormat="1" ht="25">
      <c r="A2015" s="116">
        <f t="shared" si="63"/>
        <v>2014</v>
      </c>
      <c r="B2015" s="114" t="s">
        <v>29310</v>
      </c>
      <c r="C2015" s="116" t="str">
        <f t="shared" si="62"/>
        <v>E3_1_3_89</v>
      </c>
      <c r="D2015" s="134" t="s">
        <v>34067</v>
      </c>
      <c r="E2015" s="135" t="s">
        <v>34068</v>
      </c>
      <c r="F2015" s="146" t="s">
        <v>34069</v>
      </c>
      <c r="G2015" s="146" t="s">
        <v>34070</v>
      </c>
      <c r="H2015" s="116" t="str">
        <f>_xlfn.CONCAT("(","${Variables:",C2015,"_kcat}"," * ",C2015," * ",E2015,") / (","${Variables:",C2015,"_km}"," + (",C2015," * ", E2015,"))")</f>
        <v>(${Variables:E3_1_3_89_kcat} * E3_1_3_89 * C00360 * C00001) / (${Variables:E3_1_3_89_km} + (E3_1_3_89 * C00360 * C00001))</v>
      </c>
      <c r="I2015" s="121" t="str">
        <f>_xlfn.CONCAT("r",A2015,": ",D2015," -&gt; ",F2015," | ",H2015)</f>
        <v>r2014: C00360 + C00001 -&gt; C00559 + C00009 | (${Variables:E3_1_3_89_kcat} * E3_1_3_89 * C00360 * C00001) / (${Variables:E3_1_3_89_km} + (E3_1_3_89 * C00360 * C00001))</v>
      </c>
    </row>
    <row r="2016" spans="1:9" s="82" customFormat="1" ht="25">
      <c r="A2016" s="116">
        <f t="shared" si="63"/>
        <v>2015</v>
      </c>
      <c r="B2016" s="114" t="s">
        <v>29310</v>
      </c>
      <c r="C2016" s="116" t="str">
        <f t="shared" si="62"/>
        <v>E3_1_3_89</v>
      </c>
      <c r="D2016" s="134" t="s">
        <v>34117</v>
      </c>
      <c r="E2016" s="135" t="s">
        <v>34118</v>
      </c>
      <c r="F2016" s="146" t="s">
        <v>32221</v>
      </c>
      <c r="G2016" s="146" t="s">
        <v>32222</v>
      </c>
      <c r="H2016" s="116" t="str">
        <f>_xlfn.CONCAT("(","${Variables:",C2016,"_kcat}"," * ",C2016," * ",E2016,") / (","${Variables:",C2016,"_km}"," + (",C2016," * ", E2016,"))")</f>
        <v>(${Variables:E3_1_3_89_kcat} * E3_1_3_89 * C00365 * C00001 ) / (${Variables:E3_1_3_89_km} + (E3_1_3_89 * C00365 * C00001 ))</v>
      </c>
      <c r="I2016" s="121" t="str">
        <f>_xlfn.CONCAT("r",A2016,": ",D2016," -&gt; ",F2016," | ",H2016)</f>
        <v>r2015: C00365 + C00001  -&gt; C00526 + C00009 | (${Variables:E3_1_3_89_kcat} * E3_1_3_89 * C00365 * C00001 ) / (${Variables:E3_1_3_89_km} + (E3_1_3_89 * C00365 * C00001 ))</v>
      </c>
    </row>
    <row r="2017" spans="1:9" s="82" customFormat="1" ht="25">
      <c r="A2017" s="116">
        <f t="shared" si="63"/>
        <v>2016</v>
      </c>
      <c r="B2017" s="114" t="s">
        <v>29310</v>
      </c>
      <c r="C2017" s="116" t="str">
        <f t="shared" si="62"/>
        <v>E3_1_3_89</v>
      </c>
      <c r="D2017" s="134" t="s">
        <v>34073</v>
      </c>
      <c r="E2017" s="135" t="s">
        <v>34074</v>
      </c>
      <c r="F2017" s="146" t="s">
        <v>32159</v>
      </c>
      <c r="G2017" s="146" t="s">
        <v>32160</v>
      </c>
      <c r="H2017" s="116" t="str">
        <f>_xlfn.CONCAT("(","${Variables:",C2017,"_kcat}"," * ",C2017," * ",E2017,") / (","${Variables:",C2017,"_km}"," + (",C2017," * ", E2017,"))")</f>
        <v>(${Variables:E3_1_3_89_kcat} * E3_1_3_89 * C06196 * C00001) / (${Variables:E3_1_3_89_km} + (E3_1_3_89 * C06196 * C00001))</v>
      </c>
      <c r="I2017" s="121" t="str">
        <f>_xlfn.CONCAT("r",A2017,": ",D2017," -&gt; ",F2017," | ",H2017)</f>
        <v>r2016: C06196 + C00001 -&gt; C05512 + C00009 | (${Variables:E3_1_3_89_kcat} * E3_1_3_89 * C06196 * C00001) / (${Variables:E3_1_3_89_km} + (E3_1_3_89 * C06196 * C00001))</v>
      </c>
    </row>
    <row r="2018" spans="1:9" s="82" customFormat="1" ht="25">
      <c r="A2018" s="116">
        <f t="shared" si="63"/>
        <v>2017</v>
      </c>
      <c r="B2018" s="114" t="s">
        <v>29311</v>
      </c>
      <c r="C2018" s="116" t="str">
        <f t="shared" si="62"/>
        <v>E3_1_3_91</v>
      </c>
      <c r="D2018" s="134" t="s">
        <v>34043</v>
      </c>
      <c r="E2018" s="135" t="s">
        <v>34044</v>
      </c>
      <c r="F2018" s="146" t="s">
        <v>34045</v>
      </c>
      <c r="G2018" s="146" t="s">
        <v>34046</v>
      </c>
      <c r="H2018" s="116" t="str">
        <f>_xlfn.CONCAT("(","${Variables:",C2018,"_kcat}"," * ",C2018," * ",E2018,") / (","${Variables:",C2018,"_km}"," + (",C2018," * ", E2018,"))")</f>
        <v>(${Variables:E3_1_3_91_kcat} * E3_1_3_91 * C00055 * C00001) / (${Variables:E3_1_3_91_km} + (E3_1_3_91 * C00055 * C00001))</v>
      </c>
      <c r="I2018" s="121" t="str">
        <f>_xlfn.CONCAT("r",A2018,": ",D2018," -&gt; ",F2018," | ",H2018)</f>
        <v>r2017: C00055 + C00001 -&gt; C00475 + C00009 | (${Variables:E3_1_3_91_kcat} * E3_1_3_91 * C00055 * C00001) / (${Variables:E3_1_3_91_km} + (E3_1_3_91 * C00055 * C00001))</v>
      </c>
    </row>
    <row r="2019" spans="1:9" s="82" customFormat="1" ht="25">
      <c r="A2019" s="116">
        <f t="shared" si="63"/>
        <v>2018</v>
      </c>
      <c r="B2019" s="114" t="s">
        <v>29311</v>
      </c>
      <c r="C2019" s="116" t="str">
        <f t="shared" si="62"/>
        <v>E3_1_3_91</v>
      </c>
      <c r="D2019" s="134" t="s">
        <v>34119</v>
      </c>
      <c r="E2019" s="135" t="s">
        <v>34120</v>
      </c>
      <c r="F2019" s="146" t="s">
        <v>34121</v>
      </c>
      <c r="G2019" s="146" t="s">
        <v>34122</v>
      </c>
      <c r="H2019" s="116" t="str">
        <f>_xlfn.CONCAT("(","${Variables:",C2019,"_kcat}"," * ",C2019," * ",E2019,") / (","${Variables:",C2019,"_km}"," + (",C2019," * ", E2019,"))")</f>
        <v>(${Variables:E3_1_3_91_kcat} * E3_1_3_91 * C03998 * C00001) / (${Variables:E3_1_3_91_km} + (E3_1_3_91 * C03998 * C00001))</v>
      </c>
      <c r="I2019" s="121" t="str">
        <f>_xlfn.CONCAT("r",A2019,": ",D2019," -&gt; ",F2019," | ",H2019)</f>
        <v>r2018: C03998 + C00001 -&gt; C20674 + C00009 | (${Variables:E3_1_3_91_kcat} * E3_1_3_91 * C03998 * C00001) / (${Variables:E3_1_3_91_km} + (E3_1_3_91 * C03998 * C00001))</v>
      </c>
    </row>
    <row r="2020" spans="1:9" s="82" customFormat="1" ht="25">
      <c r="A2020" s="116">
        <f t="shared" si="63"/>
        <v>2019</v>
      </c>
      <c r="B2020" s="114" t="s">
        <v>29312</v>
      </c>
      <c r="C2020" s="116" t="str">
        <f t="shared" si="62"/>
        <v>E3_1_3_97</v>
      </c>
      <c r="D2020" s="134" t="s">
        <v>34123</v>
      </c>
      <c r="E2020" s="135" t="s">
        <v>34124</v>
      </c>
      <c r="F2020" s="146" t="s">
        <v>34125</v>
      </c>
      <c r="G2020" s="146" t="s">
        <v>34126</v>
      </c>
      <c r="H2020" s="116" t="str">
        <f>_xlfn.CONCAT("(","${Variables:",C2020,"_kcat}"," * ",C2020," * ",E2020,") / (","${Variables:",C2020,"_km}"," + (",C2020," * ", E2020,"))")</f>
        <v>(${Variables:E3_1_3_97_kcat} * E3_1_3_97 * C21158 * C00001) / (${Variables:E3_1_3_97_km} + (E3_1_3_97 * C21158 * C00001))</v>
      </c>
      <c r="I2020" s="121" t="str">
        <f>_xlfn.CONCAT("r",A2020,": ",D2020," -&gt; ",F2020," | ",H2020)</f>
        <v>r2019: C21158 + C00001 -&gt; C01117 + C00009 | (${Variables:E3_1_3_97_kcat} * E3_1_3_97 * C21158 * C00001) / (${Variables:E3_1_3_97_km} + (E3_1_3_97 * C21158 * C00001))</v>
      </c>
    </row>
    <row r="2021" spans="1:9" s="82" customFormat="1" ht="25">
      <c r="A2021" s="116">
        <f t="shared" si="63"/>
        <v>2020</v>
      </c>
      <c r="B2021" s="114" t="s">
        <v>29312</v>
      </c>
      <c r="C2021" s="116" t="str">
        <f t="shared" si="62"/>
        <v>E3_1_3_97</v>
      </c>
      <c r="D2021" s="134" t="s">
        <v>34127</v>
      </c>
      <c r="E2021" s="135" t="s">
        <v>34128</v>
      </c>
      <c r="F2021" s="146" t="s">
        <v>34129</v>
      </c>
      <c r="G2021" s="146" t="s">
        <v>34130</v>
      </c>
      <c r="H2021" s="116" t="str">
        <f>_xlfn.CONCAT("(","${Variables:",C2021,"_kcat}"," * ",C2021," * ",E2021,") / (","${Variables:",C2021,"_km}"," + (",C2021," * ", E2021,"))")</f>
        <v>(${Variables:E3_1_3_97_kcat} * E3_1_3_97 * C00054 * C00001) / (${Variables:E3_1_3_97_km} + (E3_1_3_97 * C00054 * C00001))</v>
      </c>
      <c r="I2021" s="121" t="str">
        <f>_xlfn.CONCAT("r",A2021,": ",D2021," -&gt; ",F2021," | ",H2021)</f>
        <v>r2020: C00054 + C00001 -&gt; C00020 + C00009 | (${Variables:E3_1_3_97_kcat} * E3_1_3_97 * C00054 * C00001) / (${Variables:E3_1_3_97_km} + (E3_1_3_97 * C00054 * C00001))</v>
      </c>
    </row>
    <row r="2022" spans="1:9" s="82" customFormat="1" ht="25">
      <c r="A2022" s="116">
        <f t="shared" si="63"/>
        <v>2021</v>
      </c>
      <c r="B2022" s="114" t="s">
        <v>29313</v>
      </c>
      <c r="C2022" s="116" t="str">
        <f t="shared" si="62"/>
        <v>E3_1_3_99</v>
      </c>
      <c r="D2022" s="134" t="s">
        <v>34049</v>
      </c>
      <c r="E2022" s="135" t="s">
        <v>34050</v>
      </c>
      <c r="F2022" s="146" t="s">
        <v>32135</v>
      </c>
      <c r="G2022" s="146" t="s">
        <v>32136</v>
      </c>
      <c r="H2022" s="116" t="str">
        <f>_xlfn.CONCAT("(","${Variables:",C2022,"_kcat}"," * ",C2022," * ",E2022,") / (","${Variables:",C2022,"_km}"," + (",C2022," * ", E2022,"))")</f>
        <v>(${Variables:E3_1_3_99_kcat} * E3_1_3_99 * C00130 * C00001) / (${Variables:E3_1_3_99_km} + (E3_1_3_99 * C00130 * C00001))</v>
      </c>
      <c r="I2022" s="121" t="str">
        <f>_xlfn.CONCAT("r",A2022,": ",D2022," -&gt; ",F2022," | ",H2022)</f>
        <v>r2021: C00130 + C00001 -&gt; C00294 + C00009 | (${Variables:E3_1_3_99_kcat} * E3_1_3_99 * C00130 * C00001) / (${Variables:E3_1_3_99_km} + (E3_1_3_99 * C00130 * C00001))</v>
      </c>
    </row>
    <row r="2023" spans="1:9" s="82" customFormat="1" ht="25">
      <c r="A2023" s="116">
        <f t="shared" si="63"/>
        <v>2022</v>
      </c>
      <c r="B2023" s="114" t="s">
        <v>29313</v>
      </c>
      <c r="C2023" s="116" t="str">
        <f t="shared" si="62"/>
        <v>E3_1_3_99</v>
      </c>
      <c r="D2023" s="134" t="s">
        <v>34049</v>
      </c>
      <c r="E2023" s="135" t="s">
        <v>34050</v>
      </c>
      <c r="F2023" s="146" t="s">
        <v>32135</v>
      </c>
      <c r="G2023" s="146" t="s">
        <v>32136</v>
      </c>
      <c r="H2023" s="116" t="str">
        <f>_xlfn.CONCAT("(","${Variables:",C2023,"_kcat}"," * ",C2023," * ",E2023,") / (","${Variables:",C2023,"_km}"," + (",C2023," * ", E2023,"))")</f>
        <v>(${Variables:E3_1_3_99_kcat} * E3_1_3_99 * C00130 * C00001) / (${Variables:E3_1_3_99_km} + (E3_1_3_99 * C00130 * C00001))</v>
      </c>
      <c r="I2023" s="121" t="str">
        <f>_xlfn.CONCAT("r",A2023,": ",D2023," -&gt; ",F2023," | ",H2023)</f>
        <v>r2022: C00130 + C00001 -&gt; C00294 + C00009 | (${Variables:E3_1_3_99_kcat} * E3_1_3_99 * C00130 * C00001) / (${Variables:E3_1_3_99_km} + (E3_1_3_99 * C00130 * C00001))</v>
      </c>
    </row>
    <row r="2024" spans="1:9" s="82" customFormat="1" ht="25">
      <c r="A2024" s="116">
        <f t="shared" si="63"/>
        <v>2023</v>
      </c>
      <c r="B2024" s="114" t="s">
        <v>29314</v>
      </c>
      <c r="C2024" s="116" t="str">
        <f t="shared" si="62"/>
        <v>E3_1_4_14</v>
      </c>
      <c r="D2024" s="134" t="s">
        <v>34131</v>
      </c>
      <c r="E2024" s="135" t="s">
        <v>34132</v>
      </c>
      <c r="F2024" s="146" t="s">
        <v>34133</v>
      </c>
      <c r="G2024" s="146" t="s">
        <v>34134</v>
      </c>
      <c r="H2024" s="116" t="str">
        <f>_xlfn.CONCAT("(","${Variables:",C2024,"_kcat}"," * ",C2024," * ",E2024,") / (","${Variables:",C2024,"_km}"," + (",C2024," * ", E2024,"))")</f>
        <v>(${Variables:E3_1_4_14_kcat} * E3_1_4_14 * C00229 * C00001) / (${Variables:E3_1_4_14_km} + (E3_1_4_14 * C00229 * C00001))</v>
      </c>
      <c r="I2024" s="121" t="str">
        <f>_xlfn.CONCAT("r",A2024,": ",D2024," -&gt; ",F2024," | ",H2024)</f>
        <v>r2023: C00229 + C00001 -&gt; C01134 + C03688 | (${Variables:E3_1_4_14_kcat} * E3_1_4_14 * C00229 * C00001) / (${Variables:E3_1_4_14_km} + (E3_1_4_14 * C00229 * C00001))</v>
      </c>
    </row>
    <row r="2025" spans="1:9" s="82" customFormat="1" ht="25">
      <c r="A2025" s="116">
        <f t="shared" si="63"/>
        <v>2024</v>
      </c>
      <c r="B2025" s="114" t="s">
        <v>29315</v>
      </c>
      <c r="C2025" s="116" t="str">
        <f t="shared" si="62"/>
        <v>E3_1_4_16</v>
      </c>
      <c r="D2025" s="134" t="s">
        <v>34135</v>
      </c>
      <c r="E2025" s="135" t="s">
        <v>34136</v>
      </c>
      <c r="F2025" s="146" t="s">
        <v>22782</v>
      </c>
      <c r="G2025" s="146" t="s">
        <v>22782</v>
      </c>
      <c r="H2025" s="116" t="str">
        <f>_xlfn.CONCAT("(","${Variables:",C2025,"_kcat}"," * ",C2025," * ",E2025,") / (","${Variables:",C2025,"_km}"," + (",C2025," * ", E2025,"))")</f>
        <v>(${Variables:E3_1_4_16_kcat} * E3_1_4_16 * C01240 * C00001) / (${Variables:E3_1_4_16_km} + (E3_1_4_16 * C01240 * C00001))</v>
      </c>
      <c r="I2025" s="121" t="str">
        <f>_xlfn.CONCAT("r",A2025,": ",D2025," -&gt; ",F2025," | ",H2025)</f>
        <v>r2024: C01240 + C00001 -&gt; C03419 | (${Variables:E3_1_4_16_kcat} * E3_1_4_16 * C01240 * C00001) / (${Variables:E3_1_4_16_km} + (E3_1_4_16 * C01240 * C00001))</v>
      </c>
    </row>
    <row r="2026" spans="1:9" s="82" customFormat="1" ht="25">
      <c r="A2026" s="116">
        <f t="shared" si="63"/>
        <v>2025</v>
      </c>
      <c r="B2026" s="114" t="s">
        <v>29315</v>
      </c>
      <c r="C2026" s="116" t="str">
        <f t="shared" si="62"/>
        <v>E3_1_4_16</v>
      </c>
      <c r="D2026" s="134" t="s">
        <v>34137</v>
      </c>
      <c r="E2026" s="135" t="s">
        <v>34138</v>
      </c>
      <c r="F2026" s="146" t="s">
        <v>22785</v>
      </c>
      <c r="G2026" s="146" t="s">
        <v>22785</v>
      </c>
      <c r="H2026" s="116" t="str">
        <f>_xlfn.CONCAT("(","${Variables:",C2026,"_kcat}"," * ",C2026," * ",E2026,") / (","${Variables:",C2026,"_km}"," + (",C2026," * ", E2026,"))")</f>
        <v>(${Variables:E3_1_4_16_kcat} * E3_1_4_16 * C02353 * C00001) / (${Variables:E3_1_4_16_km} + (E3_1_4_16 * C02353 * C00001))</v>
      </c>
      <c r="I2026" s="121" t="str">
        <f>_xlfn.CONCAT("r",A2026,": ",D2026," -&gt; ",F2026," | ",H2026)</f>
        <v>r2025: C02353 + C00001 -&gt; C01367 | (${Variables:E3_1_4_16_kcat} * E3_1_4_16 * C02353 * C00001) / (${Variables:E3_1_4_16_km} + (E3_1_4_16 * C02353 * C00001))</v>
      </c>
    </row>
    <row r="2027" spans="1:9" s="82" customFormat="1" ht="25">
      <c r="A2027" s="116">
        <f t="shared" si="63"/>
        <v>2026</v>
      </c>
      <c r="B2027" s="114" t="s">
        <v>29315</v>
      </c>
      <c r="C2027" s="116" t="str">
        <f t="shared" si="62"/>
        <v>E3_1_4_16</v>
      </c>
      <c r="D2027" s="134" t="s">
        <v>34139</v>
      </c>
      <c r="E2027" s="135" t="s">
        <v>34140</v>
      </c>
      <c r="F2027" s="146" t="s">
        <v>22788</v>
      </c>
      <c r="G2027" s="146" t="s">
        <v>22788</v>
      </c>
      <c r="H2027" s="116" t="str">
        <f>_xlfn.CONCAT("(","${Variables:",C2027,"_kcat}"," * ",C2027," * ",E2027,") / (","${Variables:",C2027,"_km}"," + (",C2027," * ", E2027,"))")</f>
        <v>(${Variables:E3_1_4_16_kcat} * E3_1_4_16 * C02355 * C00001) / (${Variables:E3_1_4_16_km} + (E3_1_4_16 * C02355 * C00001))</v>
      </c>
      <c r="I2027" s="121" t="str">
        <f>_xlfn.CONCAT("r",A2027,": ",D2027," -&gt; ",F2027," | ",H2027)</f>
        <v>r2026: C02355 + C00001 -&gt; C01368 | (${Variables:E3_1_4_16_kcat} * E3_1_4_16 * C02355 * C00001) / (${Variables:E3_1_4_16_km} + (E3_1_4_16 * C02355 * C00001))</v>
      </c>
    </row>
    <row r="2028" spans="1:9" s="82" customFormat="1" ht="25">
      <c r="A2028" s="116">
        <f t="shared" si="63"/>
        <v>2027</v>
      </c>
      <c r="B2028" s="114" t="s">
        <v>29315</v>
      </c>
      <c r="C2028" s="116" t="str">
        <f t="shared" si="62"/>
        <v>E3_1_4_16</v>
      </c>
      <c r="D2028" s="134" t="s">
        <v>34141</v>
      </c>
      <c r="E2028" s="135" t="s">
        <v>34142</v>
      </c>
      <c r="F2028" s="146" t="s">
        <v>22791</v>
      </c>
      <c r="G2028" s="146" t="s">
        <v>22791</v>
      </c>
      <c r="H2028" s="116" t="str">
        <f>_xlfn.CONCAT("(","${Variables:",C2028,"_kcat}"," * ",C2028," * ",E2028,") / (","${Variables:",C2028,"_km}"," + (",C2028," * ", E2028,"))")</f>
        <v>(${Variables:E3_1_4_16_kcat} * E3_1_4_16 * C02354 * C00001) / (${Variables:E3_1_4_16_km} + (E3_1_4_16 * C02354 * C00001))</v>
      </c>
      <c r="I2028" s="121" t="str">
        <f>_xlfn.CONCAT("r",A2028,": ",D2028," -&gt; ",F2028," | ",H2028)</f>
        <v>r2027: C02354 + C00001 -&gt; C05822 | (${Variables:E3_1_4_16_kcat} * E3_1_4_16 * C02354 * C00001) / (${Variables:E3_1_4_16_km} + (E3_1_4_16 * C02354 * C00001))</v>
      </c>
    </row>
    <row r="2029" spans="1:9" s="82" customFormat="1" ht="25">
      <c r="A2029" s="116">
        <f t="shared" si="63"/>
        <v>2028</v>
      </c>
      <c r="B2029" s="114" t="s">
        <v>29315</v>
      </c>
      <c r="C2029" s="116" t="str">
        <f t="shared" si="62"/>
        <v>E3_1_4_16</v>
      </c>
      <c r="D2029" s="134" t="s">
        <v>34143</v>
      </c>
      <c r="E2029" s="135" t="s">
        <v>34144</v>
      </c>
      <c r="F2029" s="146" t="s">
        <v>22794</v>
      </c>
      <c r="G2029" s="146" t="s">
        <v>22794</v>
      </c>
      <c r="H2029" s="116" t="str">
        <f>_xlfn.CONCAT("(","${Variables:",C2029,"_kcat}"," * ",C2029," * ",E2029,") / (","${Variables:",C2029,"_km}"," + (",C2029," * ", E2029,"))")</f>
        <v>(${Variables:E3_1_4_16_kcat} * E3_1_4_16 * C06194 * C00001) / (${Variables:E3_1_4_16_km} + (E3_1_4_16 * C06194 * C00001))</v>
      </c>
      <c r="I2029" s="121" t="str">
        <f>_xlfn.CONCAT("r",A2029,": ",D2029," -&gt; ",F2029," | ",H2029)</f>
        <v>r2028: C06194 + C00001 -&gt; C06193 | (${Variables:E3_1_4_16_kcat} * E3_1_4_16 * C06194 * C00001) / (${Variables:E3_1_4_16_km} + (E3_1_4_16 * C06194 * C00001))</v>
      </c>
    </row>
    <row r="2030" spans="1:9" s="82" customFormat="1" ht="25">
      <c r="A2030" s="116">
        <f t="shared" si="63"/>
        <v>2029</v>
      </c>
      <c r="B2030" s="114" t="s">
        <v>29316</v>
      </c>
      <c r="C2030" s="116" t="str">
        <f t="shared" si="62"/>
        <v>E3_1_4_46</v>
      </c>
      <c r="D2030" s="134" t="s">
        <v>34145</v>
      </c>
      <c r="E2030" s="135" t="s">
        <v>34146</v>
      </c>
      <c r="F2030" s="146" t="s">
        <v>34147</v>
      </c>
      <c r="G2030" s="146" t="s">
        <v>34148</v>
      </c>
      <c r="H2030" s="116" t="str">
        <f>_xlfn.CONCAT("(","${Variables:",C2030,"_kcat}"," * ",C2030," * ",E2030,") / (","${Variables:",C2030,"_km}"," + (",C2030," * ", E2030,"))")</f>
        <v>(${Variables:E3_1_4_46_kcat} * E3_1_4_46 * C03120 * C00001) / (${Variables:E3_1_4_46_km} + (E3_1_4_46 * C03120 * C00001))</v>
      </c>
      <c r="I2030" s="121" t="str">
        <f>_xlfn.CONCAT("r",A2030,": ",D2030," -&gt; ",F2030," | ",H2030)</f>
        <v>r2029: C03120 + C00001 -&gt; C00069 + C00093 | (${Variables:E3_1_4_46_kcat} * E3_1_4_46 * C03120 * C00001) / (${Variables:E3_1_4_46_km} + (E3_1_4_46 * C03120 * C00001))</v>
      </c>
    </row>
    <row r="2031" spans="1:9" s="82" customFormat="1" ht="25">
      <c r="A2031" s="116">
        <f t="shared" si="63"/>
        <v>2030</v>
      </c>
      <c r="B2031" s="114" t="s">
        <v>29316</v>
      </c>
      <c r="C2031" s="116" t="str">
        <f t="shared" si="62"/>
        <v>E3_1_4_46</v>
      </c>
      <c r="D2031" s="134" t="s">
        <v>34149</v>
      </c>
      <c r="E2031" s="135" t="s">
        <v>34150</v>
      </c>
      <c r="F2031" s="146" t="s">
        <v>34151</v>
      </c>
      <c r="G2031" s="146" t="s">
        <v>34152</v>
      </c>
      <c r="H2031" s="116" t="str">
        <f>_xlfn.CONCAT("(","${Variables:",C2031,"_kcat}"," * ",C2031," * ",E2031,") / (","${Variables:",C2031,"_km}"," + (",C2031," * ", E2031,"))")</f>
        <v>(${Variables:E3_1_4_46_kcat} * E3_1_4_46 * C00670 * C00001) / (${Variables:E3_1_4_46_km} + (E3_1_4_46 * C00670 * C00001))</v>
      </c>
      <c r="I2031" s="121" t="str">
        <f>_xlfn.CONCAT("r",A2031,": ",D2031," -&gt; ",F2031," | ",H2031)</f>
        <v>r2030: C00670 + C00001 -&gt; C00114 + C00093 | (${Variables:E3_1_4_46_kcat} * E3_1_4_46 * C00670 * C00001) / (${Variables:E3_1_4_46_km} + (E3_1_4_46 * C00670 * C00001))</v>
      </c>
    </row>
    <row r="2032" spans="1:9" s="82" customFormat="1" ht="25">
      <c r="A2032" s="116">
        <f t="shared" si="63"/>
        <v>2031</v>
      </c>
      <c r="B2032" s="114" t="s">
        <v>29316</v>
      </c>
      <c r="C2032" s="116" t="str">
        <f t="shared" si="62"/>
        <v>E3_1_4_46</v>
      </c>
      <c r="D2032" s="134" t="s">
        <v>34153</v>
      </c>
      <c r="E2032" s="135" t="s">
        <v>34154</v>
      </c>
      <c r="F2032" s="146" t="s">
        <v>34155</v>
      </c>
      <c r="G2032" s="146" t="s">
        <v>34156</v>
      </c>
      <c r="H2032" s="116" t="str">
        <f>_xlfn.CONCAT("(","${Variables:",C2032,"_kcat}"," * ",C2032," * ",E2032,") / (","${Variables:",C2032,"_km}"," + (",C2032," * ", E2032,"))")</f>
        <v>(${Variables:E3_1_4_46_kcat} * E3_1_4_46 * C01233 * C00001) / (${Variables:E3_1_4_46_km} + (E3_1_4_46 * C01233 * C00001))</v>
      </c>
      <c r="I2032" s="121" t="str">
        <f>_xlfn.CONCAT("r",A2032,": ",D2032," -&gt; ",F2032," | ",H2032)</f>
        <v>r2031: C01233 + C00001 -&gt; C00189 + C00093 | (${Variables:E3_1_4_46_kcat} * E3_1_4_46 * C01233 * C00001) / (${Variables:E3_1_4_46_km} + (E3_1_4_46 * C01233 * C00001))</v>
      </c>
    </row>
    <row r="2033" spans="1:9" s="82" customFormat="1" ht="25">
      <c r="A2033" s="116">
        <f t="shared" si="63"/>
        <v>2032</v>
      </c>
      <c r="B2033" s="114" t="s">
        <v>29316</v>
      </c>
      <c r="C2033" s="116" t="str">
        <f t="shared" si="62"/>
        <v>E3_1_4_46</v>
      </c>
      <c r="D2033" s="134" t="s">
        <v>34145</v>
      </c>
      <c r="E2033" s="135" t="s">
        <v>34146</v>
      </c>
      <c r="F2033" s="146" t="s">
        <v>34147</v>
      </c>
      <c r="G2033" s="146" t="s">
        <v>34148</v>
      </c>
      <c r="H2033" s="116" t="str">
        <f>_xlfn.CONCAT("(","${Variables:",C2033,"_kcat}"," * ",C2033," * ",E2033,") / (","${Variables:",C2033,"_km}"," + (",C2033," * ", E2033,"))")</f>
        <v>(${Variables:E3_1_4_46_kcat} * E3_1_4_46 * C03120 * C00001) / (${Variables:E3_1_4_46_km} + (E3_1_4_46 * C03120 * C00001))</v>
      </c>
      <c r="I2033" s="121" t="str">
        <f>_xlfn.CONCAT("r",A2033,": ",D2033," -&gt; ",F2033," | ",H2033)</f>
        <v>r2032: C03120 + C00001 -&gt; C00069 + C00093 | (${Variables:E3_1_4_46_kcat} * E3_1_4_46 * C03120 * C00001) / (${Variables:E3_1_4_46_km} + (E3_1_4_46 * C03120 * C00001))</v>
      </c>
    </row>
    <row r="2034" spans="1:9" s="82" customFormat="1" ht="25">
      <c r="A2034" s="116">
        <f t="shared" si="63"/>
        <v>2033</v>
      </c>
      <c r="B2034" s="114" t="s">
        <v>29316</v>
      </c>
      <c r="C2034" s="116" t="str">
        <f t="shared" si="62"/>
        <v>E3_1_4_46</v>
      </c>
      <c r="D2034" s="134" t="s">
        <v>34149</v>
      </c>
      <c r="E2034" s="135" t="s">
        <v>34150</v>
      </c>
      <c r="F2034" s="146" t="s">
        <v>34151</v>
      </c>
      <c r="G2034" s="146" t="s">
        <v>34152</v>
      </c>
      <c r="H2034" s="116" t="str">
        <f>_xlfn.CONCAT("(","${Variables:",C2034,"_kcat}"," * ",C2034," * ",E2034,") / (","${Variables:",C2034,"_km}"," + (",C2034," * ", E2034,"))")</f>
        <v>(${Variables:E3_1_4_46_kcat} * E3_1_4_46 * C00670 * C00001) / (${Variables:E3_1_4_46_km} + (E3_1_4_46 * C00670 * C00001))</v>
      </c>
      <c r="I2034" s="121" t="str">
        <f>_xlfn.CONCAT("r",A2034,": ",D2034," -&gt; ",F2034," | ",H2034)</f>
        <v>r2033: C00670 + C00001 -&gt; C00114 + C00093 | (${Variables:E3_1_4_46_kcat} * E3_1_4_46 * C00670 * C00001) / (${Variables:E3_1_4_46_km} + (E3_1_4_46 * C00670 * C00001))</v>
      </c>
    </row>
    <row r="2035" spans="1:9" s="82" customFormat="1" ht="25">
      <c r="A2035" s="116">
        <f t="shared" si="63"/>
        <v>2034</v>
      </c>
      <c r="B2035" s="114" t="s">
        <v>29316</v>
      </c>
      <c r="C2035" s="116" t="str">
        <f t="shared" si="62"/>
        <v>E3_1_4_46</v>
      </c>
      <c r="D2035" s="134" t="s">
        <v>34153</v>
      </c>
      <c r="E2035" s="135" t="s">
        <v>34154</v>
      </c>
      <c r="F2035" s="146" t="s">
        <v>34155</v>
      </c>
      <c r="G2035" s="146" t="s">
        <v>34156</v>
      </c>
      <c r="H2035" s="116" t="str">
        <f>_xlfn.CONCAT("(","${Variables:",C2035,"_kcat}"," * ",C2035," * ",E2035,") / (","${Variables:",C2035,"_km}"," + (",C2035," * ", E2035,"))")</f>
        <v>(${Variables:E3_1_4_46_kcat} * E3_1_4_46 * C01233 * C00001) / (${Variables:E3_1_4_46_km} + (E3_1_4_46 * C01233 * C00001))</v>
      </c>
      <c r="I2035" s="121" t="str">
        <f>_xlfn.CONCAT("r",A2035,": ",D2035," -&gt; ",F2035," | ",H2035)</f>
        <v>r2034: C01233 + C00001 -&gt; C00189 + C00093 | (${Variables:E3_1_4_46_kcat} * E3_1_4_46 * C01233 * C00001) / (${Variables:E3_1_4_46_km} + (E3_1_4_46 * C01233 * C00001))</v>
      </c>
    </row>
    <row r="2036" spans="1:9" s="82" customFormat="1" ht="25">
      <c r="A2036" s="116">
        <f t="shared" si="63"/>
        <v>2035</v>
      </c>
      <c r="B2036" s="114" t="s">
        <v>29317</v>
      </c>
      <c r="C2036" s="116" t="str">
        <f t="shared" si="62"/>
        <v>E3_1_4_52</v>
      </c>
      <c r="D2036" s="134" t="s">
        <v>34157</v>
      </c>
      <c r="E2036" s="135" t="s">
        <v>34158</v>
      </c>
      <c r="F2036" s="146" t="s">
        <v>22810</v>
      </c>
      <c r="G2036" s="146" t="s">
        <v>22810</v>
      </c>
      <c r="H2036" s="116" t="str">
        <f>_xlfn.CONCAT("(","${Variables:",C2036,"_kcat}"," * ",C2036," * ",E2036,") / (","${Variables:",C2036,"_km}"," + (",C2036," * ", E2036,"))")</f>
        <v>(${Variables:E3_1_4_52_kcat} * E3_1_4_52 * C16463 * C00001) / (${Variables:E3_1_4_52_km} + (E3_1_4_52 * C16463 * C00001))</v>
      </c>
      <c r="I2036" s="121" t="str">
        <f>_xlfn.CONCAT("r",A2036,": ",D2036," -&gt; ",F2036," | ",H2036)</f>
        <v>r2035: C16463 + C00001 -&gt; C18076 | (${Variables:E3_1_4_52_kcat} * E3_1_4_52 * C16463 * C00001) / (${Variables:E3_1_4_52_km} + (E3_1_4_52 * C16463 * C00001))</v>
      </c>
    </row>
    <row r="2037" spans="1:9" s="82" customFormat="1" ht="25">
      <c r="A2037" s="116">
        <f t="shared" si="63"/>
        <v>2036</v>
      </c>
      <c r="B2037" s="114" t="s">
        <v>29317</v>
      </c>
      <c r="C2037" s="116" t="str">
        <f t="shared" si="62"/>
        <v>E3_1_4_52</v>
      </c>
      <c r="D2037" s="134" t="s">
        <v>34157</v>
      </c>
      <c r="E2037" s="135" t="s">
        <v>34158</v>
      </c>
      <c r="F2037" s="146" t="s">
        <v>22810</v>
      </c>
      <c r="G2037" s="146" t="s">
        <v>22810</v>
      </c>
      <c r="H2037" s="116" t="str">
        <f>_xlfn.CONCAT("(","${Variables:",C2037,"_kcat}"," * ",C2037," * ",E2037,") / (","${Variables:",C2037,"_km}"," + (",C2037," * ", E2037,"))")</f>
        <v>(${Variables:E3_1_4_52_kcat} * E3_1_4_52 * C16463 * C00001) / (${Variables:E3_1_4_52_km} + (E3_1_4_52 * C16463 * C00001))</v>
      </c>
      <c r="I2037" s="121" t="str">
        <f>_xlfn.CONCAT("r",A2037,": ",D2037," -&gt; ",F2037," | ",H2037)</f>
        <v>r2036: C16463 + C00001 -&gt; C18076 | (${Variables:E3_1_4_52_kcat} * E3_1_4_52 * C16463 * C00001) / (${Variables:E3_1_4_52_km} + (E3_1_4_52 * C16463 * C00001))</v>
      </c>
    </row>
    <row r="2038" spans="1:9" s="82" customFormat="1" ht="25">
      <c r="A2038" s="116">
        <f t="shared" si="63"/>
        <v>2037</v>
      </c>
      <c r="B2038" s="114" t="s">
        <v>29317</v>
      </c>
      <c r="C2038" s="116" t="str">
        <f t="shared" si="62"/>
        <v>E3_1_4_52</v>
      </c>
      <c r="D2038" s="134" t="s">
        <v>34157</v>
      </c>
      <c r="E2038" s="135" t="s">
        <v>34158</v>
      </c>
      <c r="F2038" s="146" t="s">
        <v>22810</v>
      </c>
      <c r="G2038" s="146" t="s">
        <v>22810</v>
      </c>
      <c r="H2038" s="116" t="str">
        <f>_xlfn.CONCAT("(","${Variables:",C2038,"_kcat}"," * ",C2038," * ",E2038,") / (","${Variables:",C2038,"_km}"," + (",C2038," * ", E2038,"))")</f>
        <v>(${Variables:E3_1_4_52_kcat} * E3_1_4_52 * C16463 * C00001) / (${Variables:E3_1_4_52_km} + (E3_1_4_52 * C16463 * C00001))</v>
      </c>
      <c r="I2038" s="121" t="str">
        <f>_xlfn.CONCAT("r",A2038,": ",D2038," -&gt; ",F2038," | ",H2038)</f>
        <v>r2037: C16463 + C00001 -&gt; C18076 | (${Variables:E3_1_4_52_kcat} * E3_1_4_52 * C16463 * C00001) / (${Variables:E3_1_4_52_km} + (E3_1_4_52 * C16463 * C00001))</v>
      </c>
    </row>
    <row r="2039" spans="1:9" s="82" customFormat="1" ht="25">
      <c r="A2039" s="116">
        <f t="shared" si="63"/>
        <v>2038</v>
      </c>
      <c r="B2039" s="114" t="s">
        <v>29317</v>
      </c>
      <c r="C2039" s="116" t="str">
        <f t="shared" si="62"/>
        <v>E3_1_4_52</v>
      </c>
      <c r="D2039" s="134" t="s">
        <v>34157</v>
      </c>
      <c r="E2039" s="135" t="s">
        <v>34158</v>
      </c>
      <c r="F2039" s="146" t="s">
        <v>22810</v>
      </c>
      <c r="G2039" s="146" t="s">
        <v>22810</v>
      </c>
      <c r="H2039" s="116" t="str">
        <f>_xlfn.CONCAT("(","${Variables:",C2039,"_kcat}"," * ",C2039," * ",E2039,") / (","${Variables:",C2039,"_km}"," + (",C2039," * ", E2039,"))")</f>
        <v>(${Variables:E3_1_4_52_kcat} * E3_1_4_52 * C16463 * C00001) / (${Variables:E3_1_4_52_km} + (E3_1_4_52 * C16463 * C00001))</v>
      </c>
      <c r="I2039" s="121" t="str">
        <f>_xlfn.CONCAT("r",A2039,": ",D2039," -&gt; ",F2039," | ",H2039)</f>
        <v>r2038: C16463 + C00001 -&gt; C18076 | (${Variables:E3_1_4_52_kcat} * E3_1_4_52 * C16463 * C00001) / (${Variables:E3_1_4_52_km} + (E3_1_4_52 * C16463 * C00001))</v>
      </c>
    </row>
    <row r="2040" spans="1:9" s="82" customFormat="1" ht="25">
      <c r="A2040" s="116">
        <f t="shared" si="63"/>
        <v>2039</v>
      </c>
      <c r="B2040" s="114" t="s">
        <v>29317</v>
      </c>
      <c r="C2040" s="116" t="str">
        <f t="shared" si="62"/>
        <v>E3_1_4_52</v>
      </c>
      <c r="D2040" s="134" t="s">
        <v>34157</v>
      </c>
      <c r="E2040" s="135" t="s">
        <v>34158</v>
      </c>
      <c r="F2040" s="146" t="s">
        <v>22810</v>
      </c>
      <c r="G2040" s="146" t="s">
        <v>22810</v>
      </c>
      <c r="H2040" s="116" t="str">
        <f>_xlfn.CONCAT("(","${Variables:",C2040,"_kcat}"," * ",C2040," * ",E2040,") / (","${Variables:",C2040,"_km}"," + (",C2040," * ", E2040,"))")</f>
        <v>(${Variables:E3_1_4_52_kcat} * E3_1_4_52 * C16463 * C00001) / (${Variables:E3_1_4_52_km} + (E3_1_4_52 * C16463 * C00001))</v>
      </c>
      <c r="I2040" s="121" t="str">
        <f>_xlfn.CONCAT("r",A2040,": ",D2040," -&gt; ",F2040," | ",H2040)</f>
        <v>r2039: C16463 + C00001 -&gt; C18076 | (${Variables:E3_1_4_52_kcat} * E3_1_4_52 * C16463 * C00001) / (${Variables:E3_1_4_52_km} + (E3_1_4_52 * C16463 * C00001))</v>
      </c>
    </row>
    <row r="2041" spans="1:9" s="82" customFormat="1" ht="25">
      <c r="A2041" s="116">
        <f t="shared" si="63"/>
        <v>2040</v>
      </c>
      <c r="B2041" s="114" t="s">
        <v>29317</v>
      </c>
      <c r="C2041" s="116" t="str">
        <f t="shared" si="62"/>
        <v>E3_1_4_52</v>
      </c>
      <c r="D2041" s="134" t="s">
        <v>34157</v>
      </c>
      <c r="E2041" s="135" t="s">
        <v>34158</v>
      </c>
      <c r="F2041" s="146" t="s">
        <v>22810</v>
      </c>
      <c r="G2041" s="146" t="s">
        <v>22810</v>
      </c>
      <c r="H2041" s="116" t="str">
        <f>_xlfn.CONCAT("(","${Variables:",C2041,"_kcat}"," * ",C2041," * ",E2041,") / (","${Variables:",C2041,"_km}"," + (",C2041," * ", E2041,"))")</f>
        <v>(${Variables:E3_1_4_52_kcat} * E3_1_4_52 * C16463 * C00001) / (${Variables:E3_1_4_52_km} + (E3_1_4_52 * C16463 * C00001))</v>
      </c>
      <c r="I2041" s="121" t="str">
        <f>_xlfn.CONCAT("r",A2041,": ",D2041," -&gt; ",F2041," | ",H2041)</f>
        <v>r2040: C16463 + C00001 -&gt; C18076 | (${Variables:E3_1_4_52_kcat} * E3_1_4_52 * C16463 * C00001) / (${Variables:E3_1_4_52_km} + (E3_1_4_52 * C16463 * C00001))</v>
      </c>
    </row>
    <row r="2042" spans="1:9" s="82" customFormat="1" ht="25">
      <c r="A2042" s="116">
        <f t="shared" si="63"/>
        <v>2041</v>
      </c>
      <c r="B2042" s="114" t="s">
        <v>29317</v>
      </c>
      <c r="C2042" s="116" t="str">
        <f t="shared" si="62"/>
        <v>E3_1_4_52</v>
      </c>
      <c r="D2042" s="134" t="s">
        <v>34157</v>
      </c>
      <c r="E2042" s="135" t="s">
        <v>34158</v>
      </c>
      <c r="F2042" s="146" t="s">
        <v>22810</v>
      </c>
      <c r="G2042" s="146" t="s">
        <v>22810</v>
      </c>
      <c r="H2042" s="116" t="str">
        <f>_xlfn.CONCAT("(","${Variables:",C2042,"_kcat}"," * ",C2042," * ",E2042,") / (","${Variables:",C2042,"_km}"," + (",C2042," * ", E2042,"))")</f>
        <v>(${Variables:E3_1_4_52_kcat} * E3_1_4_52 * C16463 * C00001) / (${Variables:E3_1_4_52_km} + (E3_1_4_52 * C16463 * C00001))</v>
      </c>
      <c r="I2042" s="121" t="str">
        <f>_xlfn.CONCAT("r",A2042,": ",D2042," -&gt; ",F2042," | ",H2042)</f>
        <v>r2041: C16463 + C00001 -&gt; C18076 | (${Variables:E3_1_4_52_kcat} * E3_1_4_52 * C16463 * C00001) / (${Variables:E3_1_4_52_km} + (E3_1_4_52 * C16463 * C00001))</v>
      </c>
    </row>
    <row r="2043" spans="1:9" s="82" customFormat="1" ht="25">
      <c r="A2043" s="116">
        <f t="shared" si="63"/>
        <v>2042</v>
      </c>
      <c r="B2043" s="114" t="s">
        <v>29318</v>
      </c>
      <c r="C2043" s="116" t="str">
        <f t="shared" si="62"/>
        <v>E3_1_4_53</v>
      </c>
      <c r="D2043" s="134" t="s">
        <v>34159</v>
      </c>
      <c r="E2043" s="135" t="s">
        <v>34160</v>
      </c>
      <c r="F2043" s="146" t="s">
        <v>22815</v>
      </c>
      <c r="G2043" s="146" t="s">
        <v>22815</v>
      </c>
      <c r="H2043" s="116" t="str">
        <f>_xlfn.CONCAT("(","${Variables:",C2043,"_kcat}"," * ",C2043," * ",E2043,") / (","${Variables:",C2043,"_km}"," + (",C2043," * ", E2043,"))")</f>
        <v>(${Variables:E3_1_4_53_kcat} * E3_1_4_53 * C00575 * C00001) / (${Variables:E3_1_4_53_km} + (E3_1_4_53 * C00575 * C00001))</v>
      </c>
      <c r="I2043" s="121" t="str">
        <f>_xlfn.CONCAT("r",A2043,": ",D2043," -&gt; ",F2043," | ",H2043)</f>
        <v>r2042: C00575 + C00001 -&gt; C00020  | (${Variables:E3_1_4_53_kcat} * E3_1_4_53 * C00575 * C00001) / (${Variables:E3_1_4_53_km} + (E3_1_4_53 * C00575 * C00001))</v>
      </c>
    </row>
    <row r="2044" spans="1:9" s="82" customFormat="1" ht="25">
      <c r="A2044" s="116">
        <f t="shared" si="63"/>
        <v>2043</v>
      </c>
      <c r="B2044" s="114" t="s">
        <v>29319</v>
      </c>
      <c r="C2044" s="116" t="str">
        <f t="shared" si="62"/>
        <v>E3_1_4_55</v>
      </c>
      <c r="D2044" s="134" t="s">
        <v>34161</v>
      </c>
      <c r="E2044" s="135" t="s">
        <v>34162</v>
      </c>
      <c r="F2044" s="146" t="s">
        <v>22820</v>
      </c>
      <c r="G2044" s="146" t="s">
        <v>22820</v>
      </c>
      <c r="H2044" s="116" t="str">
        <f>_xlfn.CONCAT("(","${Variables:",C2044,"_kcat}"," * ",C2044," * ",E2044,") / (","${Variables:",C2044,"_km}"," + (",C2044," * ", E2044,"))")</f>
        <v>(${Variables:E3_1_4_55_kcat} * E3_1_4_55 * C20440 * C00001) / (${Variables:E3_1_4_55_km} + (E3_1_4_55 * C20440 * C00001))</v>
      </c>
      <c r="I2044" s="121" t="str">
        <f>_xlfn.CONCAT("r",A2044,": ",D2044," -&gt; ",F2044," | ",H2044)</f>
        <v>r2043: C20440 + C00001 -&gt; C01151 | (${Variables:E3_1_4_55_kcat} * E3_1_4_55 * C20440 * C00001) / (${Variables:E3_1_4_55_km} + (E3_1_4_55 * C20440 * C00001))</v>
      </c>
    </row>
    <row r="2045" spans="1:9" s="82" customFormat="1" ht="25">
      <c r="A2045" s="116">
        <f t="shared" si="63"/>
        <v>2044</v>
      </c>
      <c r="B2045" s="114" t="s">
        <v>29320</v>
      </c>
      <c r="C2045" s="116" t="str">
        <f t="shared" si="62"/>
        <v>E3_1_4_58</v>
      </c>
      <c r="D2045" s="134" t="s">
        <v>34163</v>
      </c>
      <c r="E2045" s="135" t="s">
        <v>34164</v>
      </c>
      <c r="F2045" s="136" t="s">
        <v>22825</v>
      </c>
      <c r="G2045" s="136" t="s">
        <v>22825</v>
      </c>
      <c r="H2045" s="116" t="str">
        <f>_xlfn.CONCAT("(","${Variables:",C2045,"_kcat}"," * ",C2045," * ",E2045,") / (","${Variables:",C2045,"_km}"," + (",C2045," * ", E2045,"))")</f>
        <v>(${Variables:E3_1_4_58_kcat} * E3_1_4_58 * C04312 * C00001) / (${Variables:E3_1_4_58_km} + (E3_1_4_58 * C04312 * C00001))</v>
      </c>
      <c r="I2045" s="121" t="str">
        <f>_xlfn.CONCAT("r",A2045,": ",D2045," -&gt; ",F2045," | ",H2045)</f>
        <v>r2044: C04312 + C00001 -&gt; C21652 | (${Variables:E3_1_4_58_kcat} * E3_1_4_58 * C04312 * C00001) / (${Variables:E3_1_4_58_km} + (E3_1_4_58 * C04312 * C00001))</v>
      </c>
    </row>
    <row r="2046" spans="1:9" s="82" customFormat="1" ht="25">
      <c r="A2046" s="116">
        <f t="shared" si="63"/>
        <v>2045</v>
      </c>
      <c r="B2046" s="114" t="s">
        <v>29321</v>
      </c>
      <c r="C2046" s="116" t="str">
        <f t="shared" si="62"/>
        <v>E3_1_5_1</v>
      </c>
      <c r="D2046" s="137" t="s">
        <v>34165</v>
      </c>
      <c r="E2046" s="138" t="s">
        <v>34166</v>
      </c>
      <c r="F2046" s="136" t="s">
        <v>34167</v>
      </c>
      <c r="G2046" s="136" t="s">
        <v>34168</v>
      </c>
      <c r="H2046" s="116" t="str">
        <f>_xlfn.CONCAT("(","${Variables:",C2046,"_kcat}"," * ",C2046," * ",E2046,") / (","${Variables:",C2046,"_km}"," + (",C2046," * ", E2046,"))")</f>
        <v>(${Variables:E3_1_5_1_kcat} * E3_1_5_1 * C00286 * C00001 ) / (${Variables:E3_1_5_1_km} + (E3_1_5_1 * C00286 * C00001 ))</v>
      </c>
      <c r="I2046" s="121" t="str">
        <f>_xlfn.CONCAT("r",A2046,": ",D2046," -&gt; ",F2046," | ",H2046)</f>
        <v>r2045: C00286 + C00001  -&gt; C00330 + C00536 | (${Variables:E3_1_5_1_kcat} * E3_1_5_1 * C00286 * C00001 ) / (${Variables:E3_1_5_1_km} + (E3_1_5_1 * C00286 * C00001 ))</v>
      </c>
    </row>
    <row r="2047" spans="1:9" s="82" customFormat="1" ht="25">
      <c r="A2047" s="116">
        <f t="shared" si="63"/>
        <v>2046</v>
      </c>
      <c r="B2047" s="114" t="s">
        <v>29322</v>
      </c>
      <c r="C2047" s="116" t="str">
        <f t="shared" si="62"/>
        <v>E3_1_7_2</v>
      </c>
      <c r="D2047" s="134" t="s">
        <v>34169</v>
      </c>
      <c r="E2047" s="135" t="s">
        <v>34170</v>
      </c>
      <c r="F2047" s="136" t="s">
        <v>34171</v>
      </c>
      <c r="G2047" s="136" t="s">
        <v>34172</v>
      </c>
      <c r="H2047" s="116" t="str">
        <f>_xlfn.CONCAT("(","${Variables:",C2047,"_kcat}"," * ",C2047," * ",E2047,") / (","${Variables:",C2047,"_km}"," + (",C2047," * ", E2047,"))")</f>
        <v>(${Variables:E3_1_7_2_kcat} * E3_1_7_2 * C01228 * C00001) / (${Variables:E3_1_7_2_km} + (E3_1_7_2 * C01228 * C00001))</v>
      </c>
      <c r="I2047" s="121" t="str">
        <f>_xlfn.CONCAT("r",A2047,": ",D2047," -&gt; ",F2047," | ",H2047)</f>
        <v>r2046: C01228 + C00001 -&gt; C00035 + C00013 | (${Variables:E3_1_7_2_kcat} * E3_1_7_2 * C01228 * C00001) / (${Variables:E3_1_7_2_km} + (E3_1_7_2 * C01228 * C00001))</v>
      </c>
    </row>
    <row r="2048" spans="1:9" s="82" customFormat="1" ht="25">
      <c r="A2048" s="116">
        <f t="shared" si="63"/>
        <v>2047</v>
      </c>
      <c r="B2048" s="114" t="s">
        <v>29323</v>
      </c>
      <c r="C2048" s="116" t="str">
        <f t="shared" si="62"/>
        <v>E3_2_1_1</v>
      </c>
      <c r="D2048" s="134" t="s">
        <v>34173</v>
      </c>
      <c r="E2048" s="135" t="s">
        <v>34174</v>
      </c>
      <c r="F2048" s="136" t="s">
        <v>34175</v>
      </c>
      <c r="G2048" s="136" t="s">
        <v>34176</v>
      </c>
      <c r="H2048" s="116" t="str">
        <f>_xlfn.CONCAT("(","${Variables:",C2048,"_kcat}"," * ",C2048," * ",E2048,") / (","${Variables:",C2048,"_km}"," + (",C2048," * ", E2048,"))")</f>
        <v>(${Variables:E3_2_1_1_kcat} * E3_2_1_1 * C00369 * C00001) / (${Variables:E3_2_1_1_km} + (E3_2_1_1 * C00369 * C00001))</v>
      </c>
      <c r="I2048" s="121" t="str">
        <f>_xlfn.CONCAT("r",A2048,": ",D2048," -&gt; ",F2048," | ",H2048)</f>
        <v>r2047: C00369 + C00001 -&gt; C00721 + C00369 | (${Variables:E3_2_1_1_kcat} * E3_2_1_1 * C00369 * C00001) / (${Variables:E3_2_1_1_km} + (E3_2_1_1 * C00369 * C00001))</v>
      </c>
    </row>
    <row r="2049" spans="1:9" s="82" customFormat="1" ht="25">
      <c r="A2049" s="116">
        <f t="shared" si="63"/>
        <v>2048</v>
      </c>
      <c r="B2049" s="114" t="s">
        <v>29323</v>
      </c>
      <c r="C2049" s="116" t="str">
        <f t="shared" si="62"/>
        <v>E3_2_1_1</v>
      </c>
      <c r="D2049" s="134" t="s">
        <v>22842</v>
      </c>
      <c r="E2049" s="135" t="s">
        <v>22842</v>
      </c>
      <c r="F2049" s="136" t="s">
        <v>34177</v>
      </c>
      <c r="G2049" s="136" t="s">
        <v>34178</v>
      </c>
      <c r="H2049" s="116" t="str">
        <f>_xlfn.CONCAT("(","${Variables:",C2049,"_kcat}"," * ",C2049," * ",E2049,") / (","${Variables:",C2049,"_km}"," + (",C2049," * ", E2049,"))")</f>
        <v>(${Variables:E3_2_1_1_kcat} * E3_2_1_1 * C00369 ) / (${Variables:E3_2_1_1_km} + (E3_2_1_1 * C00369 ))</v>
      </c>
      <c r="I2049" s="121" t="str">
        <f>_xlfn.CONCAT("r",A2049,": ",D2049," -&gt; ",F2049," | ",H2049)</f>
        <v>r2048: C00369  -&gt; C00721 + C00208 | (${Variables:E3_2_1_1_kcat} * E3_2_1_1 * C00369 ) / (${Variables:E3_2_1_1_km} + (E3_2_1_1 * C00369 ))</v>
      </c>
    </row>
    <row r="2050" spans="1:9" s="82" customFormat="1" ht="25">
      <c r="A2050" s="116">
        <f t="shared" si="63"/>
        <v>2049</v>
      </c>
      <c r="B2050" s="114" t="s">
        <v>29323</v>
      </c>
      <c r="C2050" s="116" t="str">
        <f t="shared" si="62"/>
        <v>E3_2_1_1</v>
      </c>
      <c r="D2050" s="134" t="s">
        <v>34179</v>
      </c>
      <c r="E2050" s="135" t="s">
        <v>34180</v>
      </c>
      <c r="F2050" s="136" t="s">
        <v>34181</v>
      </c>
      <c r="G2050" s="136" t="s">
        <v>34182</v>
      </c>
      <c r="H2050" s="116" t="str">
        <f>_xlfn.CONCAT("(","${Variables:",C2050,"_kcat}"," * ",C2050," * ",E2050,") / (","${Variables:",C2050,"_km}"," + (",C2050," * ", E2050,"))")</f>
        <v>(${Variables:E3_2_1_1_kcat} * E3_2_1_1 * G10545 * C00001) / (${Variables:E3_2_1_1_km} + (E3_2_1_1 * G10545 * C00001))</v>
      </c>
      <c r="I2050" s="121" t="str">
        <f>_xlfn.CONCAT("r",A2050,": ",D2050," -&gt; ",F2050," | ",H2050)</f>
        <v>r2049: G10545 + C00001 -&gt; G10545 + G10545 | (${Variables:E3_2_1_1_kcat} * E3_2_1_1 * G10545 * C00001) / (${Variables:E3_2_1_1_km} + (E3_2_1_1 * G10545 * C00001))</v>
      </c>
    </row>
    <row r="2051" spans="1:9" s="82" customFormat="1" ht="25">
      <c r="A2051" s="116">
        <f t="shared" si="63"/>
        <v>2050</v>
      </c>
      <c r="B2051" s="114" t="s">
        <v>29323</v>
      </c>
      <c r="C2051" s="116" t="str">
        <f t="shared" ref="C2051:C2114" si="64">CONCATENATE("E",B2051)</f>
        <v>E3_2_1_1</v>
      </c>
      <c r="D2051" s="134" t="s">
        <v>34183</v>
      </c>
      <c r="E2051" s="135" t="s">
        <v>34184</v>
      </c>
      <c r="F2051" s="136" t="s">
        <v>20560</v>
      </c>
      <c r="G2051" s="136" t="s">
        <v>20560</v>
      </c>
      <c r="H2051" s="116" t="str">
        <f>_xlfn.CONCAT("(","${Variables:",C2051,"_kcat}"," * ",C2051," * ",E2051,") / (","${Variables:",C2051,"_km}"," + (",C2051," * ", E2051,"))")</f>
        <v>(${Variables:E3_2_1_1_kcat} * E3_2_1_1 * C01935 * C00001) / (${Variables:E3_2_1_1_km} + (E3_2_1_1 * C01935 * C00001))</v>
      </c>
      <c r="I2051" s="121" t="str">
        <f>_xlfn.CONCAT("r",A2051,": ",D2051," -&gt; ",F2051," | ",H2051)</f>
        <v>r2050: C01935 + C00001 -&gt; C00208 | (${Variables:E3_2_1_1_kcat} * E3_2_1_1 * C01935 * C00001) / (${Variables:E3_2_1_1_km} + (E3_2_1_1 * C01935 * C00001))</v>
      </c>
    </row>
    <row r="2052" spans="1:9" s="82" customFormat="1" ht="25">
      <c r="A2052" s="116">
        <f t="shared" ref="A2052:A2115" si="65">A2051+1</f>
        <v>2051</v>
      </c>
      <c r="B2052" s="114" t="s">
        <v>29324</v>
      </c>
      <c r="C2052" s="116" t="str">
        <f t="shared" si="64"/>
        <v>E3_2_1_108</v>
      </c>
      <c r="D2052" s="134" t="s">
        <v>34185</v>
      </c>
      <c r="E2052" s="135" t="s">
        <v>34186</v>
      </c>
      <c r="F2052" s="136" t="s">
        <v>34187</v>
      </c>
      <c r="G2052" s="136" t="s">
        <v>34188</v>
      </c>
      <c r="H2052" s="116" t="str">
        <f>_xlfn.CONCAT("(","${Variables:",C2052,"_kcat}"," * ",C2052," * ",E2052,") / (","${Variables:",C2052,"_km}"," + (",C2052," * ", E2052,"))")</f>
        <v>(${Variables:E3_2_1_108_kcat} * E3_2_1_108 * C00243 * C00001) / (${Variables:E3_2_1_108_km} + (E3_2_1_108 * C00243 * C00001))</v>
      </c>
      <c r="I2052" s="121" t="str">
        <f>_xlfn.CONCAT("r",A2052,": ",D2052," -&gt; ",F2052," | ",H2052)</f>
        <v>r2051: C00243 + C00001 -&gt; C00031 + C00962 | (${Variables:E3_2_1_108_kcat} * E3_2_1_108 * C00243 * C00001) / (${Variables:E3_2_1_108_km} + (E3_2_1_108 * C00243 * C00001))</v>
      </c>
    </row>
    <row r="2053" spans="1:9" s="82" customFormat="1" ht="25">
      <c r="A2053" s="116">
        <f t="shared" si="65"/>
        <v>2052</v>
      </c>
      <c r="B2053" s="114" t="s">
        <v>29324</v>
      </c>
      <c r="C2053" s="116" t="str">
        <f t="shared" si="64"/>
        <v>E3_2_1_108</v>
      </c>
      <c r="D2053" s="134" t="s">
        <v>34189</v>
      </c>
      <c r="E2053" s="135" t="s">
        <v>34190</v>
      </c>
      <c r="F2053" s="136" t="s">
        <v>34187</v>
      </c>
      <c r="G2053" s="136" t="s">
        <v>34188</v>
      </c>
      <c r="H2053" s="116" t="str">
        <f>_xlfn.CONCAT("(","${Variables:",C2053,"_kcat}"," * ",C2053," * ",E2053,") / (","${Variables:",C2053,"_km}"," + (",C2053," * ", E2053,"))")</f>
        <v>(${Variables:E3_2_1_108_kcat} * E3_2_1_108 * G10504 * C00001) / (${Variables:E3_2_1_108_km} + (E3_2_1_108 * G10504 * C00001))</v>
      </c>
      <c r="I2053" s="121" t="str">
        <f>_xlfn.CONCAT("r",A2053,": ",D2053," -&gt; ",F2053," | ",H2053)</f>
        <v>r2052: G10504 + C00001 -&gt; C00031 + C00962 | (${Variables:E3_2_1_108_kcat} * E3_2_1_108 * G10504 * C00001) / (${Variables:E3_2_1_108_km} + (E3_2_1_108 * G10504 * C00001))</v>
      </c>
    </row>
    <row r="2054" spans="1:9" s="82" customFormat="1" ht="25">
      <c r="A2054" s="116">
        <f t="shared" si="65"/>
        <v>2053</v>
      </c>
      <c r="B2054" s="114" t="s">
        <v>29324</v>
      </c>
      <c r="C2054" s="116" t="str">
        <f t="shared" si="64"/>
        <v>E3_2_1_108</v>
      </c>
      <c r="D2054" s="134" t="s">
        <v>34185</v>
      </c>
      <c r="E2054" s="135" t="s">
        <v>34186</v>
      </c>
      <c r="F2054" s="136" t="s">
        <v>34191</v>
      </c>
      <c r="G2054" s="136" t="s">
        <v>34192</v>
      </c>
      <c r="H2054" s="116" t="str">
        <f>_xlfn.CONCAT("(","${Variables:",C2054,"_kcat}"," * ",C2054," * ",E2054,") / (","${Variables:",C2054,"_km}"," + (",C2054," * ", E2054,"))")</f>
        <v>(${Variables:E3_2_1_108_kcat} * E3_2_1_108 * C00243 * C00001) / (${Variables:E3_2_1_108_km} + (E3_2_1_108 * C00243 * C00001))</v>
      </c>
      <c r="I2054" s="121" t="str">
        <f>_xlfn.CONCAT("r",A2054,": ",D2054," -&gt; ",F2054," | ",H2054)</f>
        <v>r2053: C00243 + C00001 -&gt; C00267 + C00124 | (${Variables:E3_2_1_108_kcat} * E3_2_1_108 * C00243 * C00001) / (${Variables:E3_2_1_108_km} + (E3_2_1_108 * C00243 * C00001))</v>
      </c>
    </row>
    <row r="2055" spans="1:9" s="82" customFormat="1" ht="25">
      <c r="A2055" s="116">
        <f t="shared" si="65"/>
        <v>2054</v>
      </c>
      <c r="B2055" s="114" t="s">
        <v>29324</v>
      </c>
      <c r="C2055" s="116" t="str">
        <f t="shared" si="64"/>
        <v>E3_2_1_108</v>
      </c>
      <c r="D2055" s="134" t="s">
        <v>34189</v>
      </c>
      <c r="E2055" s="135" t="s">
        <v>34190</v>
      </c>
      <c r="F2055" s="136" t="s">
        <v>34191</v>
      </c>
      <c r="G2055" s="136" t="s">
        <v>34192</v>
      </c>
      <c r="H2055" s="116" t="str">
        <f>_xlfn.CONCAT("(","${Variables:",C2055,"_kcat}"," * ",C2055," * ",E2055,") / (","${Variables:",C2055,"_km}"," + (",C2055," * ", E2055,"))")</f>
        <v>(${Variables:E3_2_1_108_kcat} * E3_2_1_108 * G10504 * C00001) / (${Variables:E3_2_1_108_km} + (E3_2_1_108 * G10504 * C00001))</v>
      </c>
      <c r="I2055" s="121" t="str">
        <f>_xlfn.CONCAT("r",A2055,": ",D2055," -&gt; ",F2055," | ",H2055)</f>
        <v>r2054: G10504 + C00001 -&gt; C00267 + C00124 | (${Variables:E3_2_1_108_kcat} * E3_2_1_108 * G10504 * C00001) / (${Variables:E3_2_1_108_km} + (E3_2_1_108 * G10504 * C00001))</v>
      </c>
    </row>
    <row r="2056" spans="1:9" s="82" customFormat="1" ht="25">
      <c r="A2056" s="116">
        <f t="shared" si="65"/>
        <v>2055</v>
      </c>
      <c r="B2056" s="114" t="s">
        <v>29325</v>
      </c>
      <c r="C2056" s="116" t="str">
        <f t="shared" si="64"/>
        <v>E3_2_1_14</v>
      </c>
      <c r="D2056" s="134" t="s">
        <v>34193</v>
      </c>
      <c r="E2056" s="135" t="s">
        <v>34194</v>
      </c>
      <c r="F2056" s="136" t="s">
        <v>34195</v>
      </c>
      <c r="G2056" s="136" t="s">
        <v>34196</v>
      </c>
      <c r="H2056" s="116" t="str">
        <f>_xlfn.CONCAT("(","${Variables:",C2056,"_kcat}"," * ",C2056," * ",E2056,") / (","${Variables:",C2056,"_km}"," + (",C2056," * ", E2056,"))")</f>
        <v>(${Variables:E3_2_1_14_kcat} * E3_2_1_14 * C00461 * C00001) / (${Variables:E3_2_1_14_km} + (E3_2_1_14 * C00461 * C00001))</v>
      </c>
      <c r="I2056" s="121" t="str">
        <f>_xlfn.CONCAT("r",A2056,": ",D2056," -&gt; ",F2056," | ",H2056)</f>
        <v>r2055: C00461 + C00001 -&gt; C00140 + C00461 | (${Variables:E3_2_1_14_kcat} * E3_2_1_14 * C00461 * C00001) / (${Variables:E3_2_1_14_km} + (E3_2_1_14 * C00461 * C00001))</v>
      </c>
    </row>
    <row r="2057" spans="1:9" s="82" customFormat="1" ht="25">
      <c r="A2057" s="116">
        <f t="shared" si="65"/>
        <v>2056</v>
      </c>
      <c r="B2057" s="114" t="s">
        <v>29325</v>
      </c>
      <c r="C2057" s="116" t="str">
        <f t="shared" si="64"/>
        <v>E3_2_1_14</v>
      </c>
      <c r="D2057" s="134" t="s">
        <v>34193</v>
      </c>
      <c r="E2057" s="135" t="s">
        <v>34194</v>
      </c>
      <c r="F2057" s="136" t="s">
        <v>34197</v>
      </c>
      <c r="G2057" s="136" t="s">
        <v>34198</v>
      </c>
      <c r="H2057" s="116" t="str">
        <f>_xlfn.CONCAT("(","${Variables:",C2057,"_kcat}"," * ",C2057," * ",E2057,") / (","${Variables:",C2057,"_km}"," + (",C2057," * ", E2057,"))")</f>
        <v>(${Variables:E3_2_1_14_kcat} * E3_2_1_14 * C00461 * C00001) / (${Variables:E3_2_1_14_km} + (E3_2_1_14 * C00461 * C00001))</v>
      </c>
      <c r="I2057" s="121" t="str">
        <f>_xlfn.CONCAT("r",A2057,": ",D2057," -&gt; ",F2057," | ",H2057)</f>
        <v>r2056: C00461 + C00001 -&gt; C01674 + C00461 | (${Variables:E3_2_1_14_kcat} * E3_2_1_14 * C00461 * C00001) / (${Variables:E3_2_1_14_km} + (E3_2_1_14 * C00461 * C00001))</v>
      </c>
    </row>
    <row r="2058" spans="1:9" s="82" customFormat="1" ht="25">
      <c r="A2058" s="116">
        <f t="shared" si="65"/>
        <v>2057</v>
      </c>
      <c r="B2058" s="114" t="s">
        <v>29325</v>
      </c>
      <c r="C2058" s="116" t="str">
        <f t="shared" si="64"/>
        <v>E3_2_1_14</v>
      </c>
      <c r="D2058" s="134" t="s">
        <v>34199</v>
      </c>
      <c r="E2058" s="135" t="s">
        <v>34200</v>
      </c>
      <c r="F2058" s="136" t="s">
        <v>34201</v>
      </c>
      <c r="G2058" s="136" t="s">
        <v>34202</v>
      </c>
      <c r="H2058" s="116" t="str">
        <f>_xlfn.CONCAT("(","${Variables:",C2058,"_kcat}"," * ",C2058," * ",E2058,") / (","${Variables:",C2058,"_km}"," + (",C2058," * ", E2058,"))")</f>
        <v>(${Variables:E3_2_1_14_kcat} * E3_2_1_14 * G10483 * C00001) / (${Variables:E3_2_1_14_km} + (E3_2_1_14 * G10483 * C00001))</v>
      </c>
      <c r="I2058" s="121" t="str">
        <f>_xlfn.CONCAT("r",A2058,": ",D2058," -&gt; ",F2058," | ",H2058)</f>
        <v>r2057: G10483 + C00001 -&gt; C00140 + G10483 | (${Variables:E3_2_1_14_kcat} * E3_2_1_14 * G10483 * C00001) / (${Variables:E3_2_1_14_km} + (E3_2_1_14 * G10483 * C00001))</v>
      </c>
    </row>
    <row r="2059" spans="1:9" s="82" customFormat="1" ht="25">
      <c r="A2059" s="116">
        <f t="shared" si="65"/>
        <v>2058</v>
      </c>
      <c r="B2059" s="114" t="s">
        <v>29325</v>
      </c>
      <c r="C2059" s="116" t="str">
        <f t="shared" si="64"/>
        <v>E3_2_1_14</v>
      </c>
      <c r="D2059" s="134" t="s">
        <v>34199</v>
      </c>
      <c r="E2059" s="135" t="s">
        <v>34200</v>
      </c>
      <c r="F2059" s="136" t="s">
        <v>34203</v>
      </c>
      <c r="G2059" s="136" t="s">
        <v>34204</v>
      </c>
      <c r="H2059" s="116" t="str">
        <f>_xlfn.CONCAT("(","${Variables:",C2059,"_kcat}"," * ",C2059," * ",E2059,") / (","${Variables:",C2059,"_km}"," + (",C2059," * ", E2059,"))")</f>
        <v>(${Variables:E3_2_1_14_kcat} * E3_2_1_14 * G10483 * C00001) / (${Variables:E3_2_1_14_km} + (E3_2_1_14 * G10483 * C00001))</v>
      </c>
      <c r="I2059" s="121" t="str">
        <f>_xlfn.CONCAT("r",A2059,": ",D2059," -&gt; ",F2059," | ",H2059)</f>
        <v>r2058: G10483 + C00001 -&gt; C01674 + G10483 | (${Variables:E3_2_1_14_kcat} * E3_2_1_14 * G10483 * C00001) / (${Variables:E3_2_1_14_km} + (E3_2_1_14 * G10483 * C00001))</v>
      </c>
    </row>
    <row r="2060" spans="1:9" s="82" customFormat="1" ht="25">
      <c r="A2060" s="116">
        <f t="shared" si="65"/>
        <v>2059</v>
      </c>
      <c r="B2060" s="114" t="s">
        <v>29326</v>
      </c>
      <c r="C2060" s="116" t="str">
        <f t="shared" si="64"/>
        <v>E3_2_1_199</v>
      </c>
      <c r="D2060" s="137" t="s">
        <v>34205</v>
      </c>
      <c r="E2060" s="138" t="s">
        <v>34206</v>
      </c>
      <c r="F2060" s="136" t="s">
        <v>34207</v>
      </c>
      <c r="G2060" s="136" t="s">
        <v>34208</v>
      </c>
      <c r="H2060" s="116" t="str">
        <f>_xlfn.CONCAT("(","${Variables:",C2060,"_kcat}"," * ",C2060," * ",E2060,") / (","${Variables:",C2060,"_km}"," + (",C2060," * ", E2060,"))")</f>
        <v>(${Variables:E3_2_1_199_kcat} * E3_2_1_199 * C13508 * C00001) / (${Variables:E3_2_1_199_km} + (E3_2_1_199 * C13508 * C00001))</v>
      </c>
      <c r="I2060" s="121" t="str">
        <f>_xlfn.CONCAT("r",A2060,": ",D2060," -&gt; ",F2060," | ",H2060)</f>
        <v>r2059: C13508 + C00001 -&gt; C22077 + C00641 | (${Variables:E3_2_1_199_kcat} * E3_2_1_199 * C13508 * C00001) / (${Variables:E3_2_1_199_km} + (E3_2_1_199 * C13508 * C00001))</v>
      </c>
    </row>
    <row r="2061" spans="1:9" s="82" customFormat="1" ht="25">
      <c r="A2061" s="116">
        <f t="shared" si="65"/>
        <v>2060</v>
      </c>
      <c r="B2061" s="114" t="s">
        <v>29327</v>
      </c>
      <c r="C2061" s="116" t="str">
        <f t="shared" si="64"/>
        <v>E3_2_1_20</v>
      </c>
      <c r="D2061" s="134" t="s">
        <v>34209</v>
      </c>
      <c r="E2061" s="135" t="s">
        <v>34210</v>
      </c>
      <c r="F2061" s="141" t="s">
        <v>22886</v>
      </c>
      <c r="G2061" s="141" t="s">
        <v>22886</v>
      </c>
      <c r="H2061" s="116" t="str">
        <f>_xlfn.CONCAT("(","${Variables:",C2061,"_kcat}"," * ",C2061," * ",E2061,") / (","${Variables:",C2061,"_km}"," + (",C2061," * ", E2061,"))")</f>
        <v>(${Variables:E3_2_1_20_kcat} * E3_2_1_20 * C00208 * C00001) / (${Variables:E3_2_1_20_km} + (E3_2_1_20 * C00208 * C00001))</v>
      </c>
      <c r="I2061" s="121" t="str">
        <f>_xlfn.CONCAT("r",A2061,": ",D2061," -&gt; ",F2061," | ",H2061)</f>
        <v>r2060: C00208 + C00001 -&gt; C00031 | (${Variables:E3_2_1_20_kcat} * E3_2_1_20 * C00208 * C00001) / (${Variables:E3_2_1_20_km} + (E3_2_1_20 * C00208 * C00001))</v>
      </c>
    </row>
    <row r="2062" spans="1:9" s="82" customFormat="1" ht="25">
      <c r="A2062" s="116">
        <f t="shared" si="65"/>
        <v>2061</v>
      </c>
      <c r="B2062" s="114" t="s">
        <v>29327</v>
      </c>
      <c r="C2062" s="116" t="str">
        <f t="shared" si="64"/>
        <v>E3_2_1_20</v>
      </c>
      <c r="D2062" s="134" t="s">
        <v>34211</v>
      </c>
      <c r="E2062" s="135" t="s">
        <v>34212</v>
      </c>
      <c r="F2062" s="141" t="s">
        <v>34213</v>
      </c>
      <c r="G2062" s="141" t="s">
        <v>34214</v>
      </c>
      <c r="H2062" s="116" t="str">
        <f>_xlfn.CONCAT("(","${Variables:",C2062,"_kcat}"," * ",C2062," * ",E2062,") / (","${Variables:",C2062,"_km}"," + (",C2062," * ", E2062,"))")</f>
        <v>(${Variables:E3_2_1_20_kcat} * E3_2_1_20 * C00089 * C00001) / (${Variables:E3_2_1_20_km} + (E3_2_1_20 * C00089 * C00001))</v>
      </c>
      <c r="I2062" s="121" t="str">
        <f>_xlfn.CONCAT("r",A2062,": ",D2062," -&gt; ",F2062," | ",H2062)</f>
        <v>r2061: C00089 + C00001 -&gt; C00095 + C00031 | (${Variables:E3_2_1_20_kcat} * E3_2_1_20 * C00089 * C00001) / (${Variables:E3_2_1_20_km} + (E3_2_1_20 * C00089 * C00001))</v>
      </c>
    </row>
    <row r="2063" spans="1:9" s="82" customFormat="1" ht="25">
      <c r="A2063" s="116">
        <f t="shared" si="65"/>
        <v>2062</v>
      </c>
      <c r="B2063" s="114" t="s">
        <v>29327</v>
      </c>
      <c r="C2063" s="116" t="str">
        <f t="shared" si="64"/>
        <v>E3_2_1_20</v>
      </c>
      <c r="D2063" s="134" t="s">
        <v>34211</v>
      </c>
      <c r="E2063" s="135" t="s">
        <v>34212</v>
      </c>
      <c r="F2063" s="141" t="s">
        <v>34215</v>
      </c>
      <c r="G2063" s="141" t="s">
        <v>34216</v>
      </c>
      <c r="H2063" s="116" t="str">
        <f>_xlfn.CONCAT("(","${Variables:",C2063,"_kcat}"," * ",C2063," * ",E2063,") / (","${Variables:",C2063,"_km}"," + (",C2063," * ", E2063,"))")</f>
        <v>(${Variables:E3_2_1_20_kcat} * E3_2_1_20 * C00089 * C00001) / (${Variables:E3_2_1_20_km} + (E3_2_1_20 * C00089 * C00001))</v>
      </c>
      <c r="I2063" s="121" t="str">
        <f>_xlfn.CONCAT("r",A2063,": ",D2063," -&gt; ",F2063," | ",H2063)</f>
        <v>r2062: C00089 + C00001 -&gt; C02336 + C00267 | (${Variables:E3_2_1_20_kcat} * E3_2_1_20 * C00089 * C00001) / (${Variables:E3_2_1_20_km} + (E3_2_1_20 * C00089 * C00001))</v>
      </c>
    </row>
    <row r="2064" spans="1:9" s="82" customFormat="1" ht="25">
      <c r="A2064" s="116">
        <f t="shared" si="65"/>
        <v>2063</v>
      </c>
      <c r="B2064" s="114" t="s">
        <v>29327</v>
      </c>
      <c r="C2064" s="116" t="str">
        <f t="shared" si="64"/>
        <v>E3_2_1_20</v>
      </c>
      <c r="D2064" s="134" t="s">
        <v>34217</v>
      </c>
      <c r="E2064" s="135" t="s">
        <v>34218</v>
      </c>
      <c r="F2064" s="141" t="s">
        <v>22894</v>
      </c>
      <c r="G2064" s="141" t="s">
        <v>22894</v>
      </c>
      <c r="H2064" s="116" t="str">
        <f>_xlfn.CONCAT("(","${Variables:",C2064,"_kcat}"," * ",C2064," * ",E2064,") / (","${Variables:",C2064,"_km}"," + (",C2064," * ", E2064,"))")</f>
        <v>(${Variables:E3_2_1_20_kcat} * E3_2_1_20 * G00275 * C00001) / (${Variables:E3_2_1_20_km} + (E3_2_1_20 * G00275 * C00001))</v>
      </c>
      <c r="I2064" s="121" t="str">
        <f>_xlfn.CONCAT("r",A2064,": ",D2064," -&gt; ",F2064," | ",H2064)</f>
        <v>r2063: G00275 + C00001 -&gt; C00267 | (${Variables:E3_2_1_20_kcat} * E3_2_1_20 * G00275 * C00001) / (${Variables:E3_2_1_20_km} + (E3_2_1_20 * G00275 * C00001))</v>
      </c>
    </row>
    <row r="2065" spans="1:9" s="82" customFormat="1" ht="25">
      <c r="A2065" s="116">
        <f t="shared" si="65"/>
        <v>2064</v>
      </c>
      <c r="B2065" s="114" t="s">
        <v>29327</v>
      </c>
      <c r="C2065" s="116" t="str">
        <f t="shared" si="64"/>
        <v>E3_2_1_20</v>
      </c>
      <c r="D2065" s="134" t="s">
        <v>34219</v>
      </c>
      <c r="E2065" s="135" t="s">
        <v>34220</v>
      </c>
      <c r="F2065" s="141" t="s">
        <v>34213</v>
      </c>
      <c r="G2065" s="141" t="s">
        <v>34214</v>
      </c>
      <c r="H2065" s="116" t="str">
        <f>_xlfn.CONCAT("(","${Variables:",C2065,"_kcat}"," * ",C2065," * ",E2065,") / (","${Variables:",C2065,"_km}"," + (",C2065," * ", E2065,"))")</f>
        <v>(${Variables:E3_2_1_20_kcat} * E3_2_1_20 * G00370 * C00001) / (${Variables:E3_2_1_20_km} + (E3_2_1_20 * G00370 * C00001))</v>
      </c>
      <c r="I2065" s="121" t="str">
        <f>_xlfn.CONCAT("r",A2065,": ",D2065," -&gt; ",F2065," | ",H2065)</f>
        <v>r2064: G00370 + C00001 -&gt; C00095 + C00031 | (${Variables:E3_2_1_20_kcat} * E3_2_1_20 * G00370 * C00001) / (${Variables:E3_2_1_20_km} + (E3_2_1_20 * G00370 * C00001))</v>
      </c>
    </row>
    <row r="2066" spans="1:9" s="82" customFormat="1" ht="25">
      <c r="A2066" s="116">
        <f t="shared" si="65"/>
        <v>2065</v>
      </c>
      <c r="B2066" s="114" t="s">
        <v>29327</v>
      </c>
      <c r="C2066" s="116" t="str">
        <f t="shared" si="64"/>
        <v>E3_2_1_20</v>
      </c>
      <c r="D2066" s="134" t="s">
        <v>34219</v>
      </c>
      <c r="E2066" s="135" t="s">
        <v>34220</v>
      </c>
      <c r="F2066" s="141" t="s">
        <v>34215</v>
      </c>
      <c r="G2066" s="141" t="s">
        <v>34216</v>
      </c>
      <c r="H2066" s="116" t="str">
        <f>_xlfn.CONCAT("(","${Variables:",C2066,"_kcat}"," * ",C2066," * ",E2066,") / (","${Variables:",C2066,"_km}"," + (",C2066," * ", E2066,"))")</f>
        <v>(${Variables:E3_2_1_20_kcat} * E3_2_1_20 * G00370 * C00001) / (${Variables:E3_2_1_20_km} + (E3_2_1_20 * G00370 * C00001))</v>
      </c>
      <c r="I2066" s="121" t="str">
        <f>_xlfn.CONCAT("r",A2066,": ",D2066," -&gt; ",F2066," | ",H2066)</f>
        <v>r2065: G00370 + C00001 -&gt; C02336 + C00267 | (${Variables:E3_2_1_20_kcat} * E3_2_1_20 * G00370 * C00001) / (${Variables:E3_2_1_20_km} + (E3_2_1_20 * G00370 * C00001))</v>
      </c>
    </row>
    <row r="2067" spans="1:9" s="82" customFormat="1" ht="25">
      <c r="A2067" s="116">
        <f t="shared" si="65"/>
        <v>2066</v>
      </c>
      <c r="B2067" s="114" t="s">
        <v>29328</v>
      </c>
      <c r="C2067" s="116" t="str">
        <f t="shared" si="64"/>
        <v>E3_2_1_21</v>
      </c>
      <c r="D2067" s="134" t="s">
        <v>34221</v>
      </c>
      <c r="E2067" s="135" t="s">
        <v>34222</v>
      </c>
      <c r="F2067" s="136" t="s">
        <v>22902</v>
      </c>
      <c r="G2067" s="136" t="s">
        <v>22902</v>
      </c>
      <c r="H2067" s="116" t="str">
        <f>_xlfn.CONCAT("(","${Variables:",C2067,"_kcat}"," * ",C2067," * ",E2067,") / (","${Variables:",C2067,"_km}"," + (",C2067," * ", E2067,"))")</f>
        <v>(${Variables:E3_2_1_21_kcat} * E3_2_1_21 * C00185 * C00001 ) / (${Variables:E3_2_1_21_km} + (E3_2_1_21 * C00185 * C00001 ))</v>
      </c>
      <c r="I2067" s="121" t="str">
        <f>_xlfn.CONCAT("r",A2067,": ",D2067," -&gt; ",F2067," | ",H2067)</f>
        <v>r2066: C00185 + C00001  -&gt; C00221  | (${Variables:E3_2_1_21_kcat} * E3_2_1_21 * C00185 * C00001 ) / (${Variables:E3_2_1_21_km} + (E3_2_1_21 * C00185 * C00001 ))</v>
      </c>
    </row>
    <row r="2068" spans="1:9" s="82" customFormat="1" ht="25">
      <c r="A2068" s="116">
        <f t="shared" si="65"/>
        <v>2067</v>
      </c>
      <c r="B2068" s="114" t="s">
        <v>29328</v>
      </c>
      <c r="C2068" s="116" t="str">
        <f t="shared" si="64"/>
        <v>E3_2_1_21</v>
      </c>
      <c r="D2068" s="134" t="s">
        <v>34221</v>
      </c>
      <c r="E2068" s="135" t="s">
        <v>34222</v>
      </c>
      <c r="F2068" s="136" t="s">
        <v>22886</v>
      </c>
      <c r="G2068" s="136" t="s">
        <v>22886</v>
      </c>
      <c r="H2068" s="116" t="str">
        <f>_xlfn.CONCAT("(","${Variables:",C2068,"_kcat}"," * ",C2068," * ",E2068,") / (","${Variables:",C2068,"_km}"," + (",C2068," * ", E2068,"))")</f>
        <v>(${Variables:E3_2_1_21_kcat} * E3_2_1_21 * C00185 * C00001 ) / (${Variables:E3_2_1_21_km} + (E3_2_1_21 * C00185 * C00001 ))</v>
      </c>
      <c r="I2068" s="121" t="str">
        <f>_xlfn.CONCAT("r",A2068,": ",D2068," -&gt; ",F2068," | ",H2068)</f>
        <v>r2067: C00185 + C00001  -&gt; C00031 | (${Variables:E3_2_1_21_kcat} * E3_2_1_21 * C00185 * C00001 ) / (${Variables:E3_2_1_21_km} + (E3_2_1_21 * C00185 * C00001 ))</v>
      </c>
    </row>
    <row r="2069" spans="1:9" s="82" customFormat="1" ht="25">
      <c r="A2069" s="116">
        <f t="shared" si="65"/>
        <v>2068</v>
      </c>
      <c r="B2069" s="114" t="s">
        <v>29328</v>
      </c>
      <c r="C2069" s="116" t="str">
        <f t="shared" si="64"/>
        <v>E3_2_1_21</v>
      </c>
      <c r="D2069" s="134" t="s">
        <v>34223</v>
      </c>
      <c r="E2069" s="135" t="s">
        <v>34224</v>
      </c>
      <c r="F2069" s="136" t="s">
        <v>34225</v>
      </c>
      <c r="G2069" s="136" t="s">
        <v>34226</v>
      </c>
      <c r="H2069" s="116" t="str">
        <f>_xlfn.CONCAT("(","${Variables:",C2069,"_kcat}"," * ",C2069," * ",E2069,") / (","${Variables:",C2069,"_km}"," + (",C2069," * ", E2069,"))")</f>
        <v>(${Variables:E3_2_1_21_kcat} * E3_2_1_21 * C00844 * C00001) / (${Variables:E3_2_1_21_km} + (E3_2_1_21 * C00844 * C00001))</v>
      </c>
      <c r="I2069" s="121" t="str">
        <f>_xlfn.CONCAT("r",A2069,": ",D2069," -&gt; ",F2069," | ",H2069)</f>
        <v>r2068: C00844 + C00001 -&gt; C00561 + C00031 | (${Variables:E3_2_1_21_kcat} * E3_2_1_21 * C00844 * C00001) / (${Variables:E3_2_1_21_km} + (E3_2_1_21 * C00844 * C00001))</v>
      </c>
    </row>
    <row r="2070" spans="1:9" s="82" customFormat="1" ht="25">
      <c r="A2070" s="116">
        <f t="shared" si="65"/>
        <v>2069</v>
      </c>
      <c r="B2070" s="114" t="s">
        <v>29328</v>
      </c>
      <c r="C2070" s="116" t="str">
        <f t="shared" si="64"/>
        <v>E3_2_1_21</v>
      </c>
      <c r="D2070" s="134" t="s">
        <v>34227</v>
      </c>
      <c r="E2070" s="135" t="s">
        <v>34228</v>
      </c>
      <c r="F2070" s="136" t="s">
        <v>34229</v>
      </c>
      <c r="G2070" s="136" t="s">
        <v>34230</v>
      </c>
      <c r="H2070" s="116" t="str">
        <f>_xlfn.CONCAT("(","${Variables:",C2070,"_kcat}"," * ",C2070," * ",E2070,") / (","${Variables:",C2070,"_km}"," + (",C2070," * ", E2070,"))")</f>
        <v>(${Variables:E3_2_1_21_kcat} * E3_2_1_21 * C01898 * C00001) / (${Variables:E3_2_1_21_km} + (E3_2_1_21 * C01898 * C00001))</v>
      </c>
      <c r="I2070" s="121" t="str">
        <f>_xlfn.CONCAT("r",A2070,": ",D2070," -&gt; ",F2070," | ",H2070)</f>
        <v>r2069: C01898 + C00001 -&gt; C00031 + C00185 | (${Variables:E3_2_1_21_kcat} * E3_2_1_21 * C01898 * C00001) / (${Variables:E3_2_1_21_km} + (E3_2_1_21 * C01898 * C00001))</v>
      </c>
    </row>
    <row r="2071" spans="1:9" s="82" customFormat="1" ht="25">
      <c r="A2071" s="116">
        <f t="shared" si="65"/>
        <v>2070</v>
      </c>
      <c r="B2071" s="114" t="s">
        <v>29328</v>
      </c>
      <c r="C2071" s="116" t="str">
        <f t="shared" si="64"/>
        <v>E3_2_1_21</v>
      </c>
      <c r="D2071" s="134" t="s">
        <v>34231</v>
      </c>
      <c r="E2071" s="135" t="s">
        <v>34232</v>
      </c>
      <c r="F2071" s="136" t="s">
        <v>34233</v>
      </c>
      <c r="G2071" s="136" t="s">
        <v>34234</v>
      </c>
      <c r="H2071" s="116" t="str">
        <f>_xlfn.CONCAT("(","${Variables:",C2071,"_kcat}"," * ",C2071," * ",E2071,") / (","${Variables:",C2071,"_km}"," + (",C2071," * ", E2071,"))")</f>
        <v>(${Variables:E3_2_1_21_kcat} * E3_2_1_21 * C00844 * C00031) / (${Variables:E3_2_1_21_km} + (E3_2_1_21 * C00844 * C00031))</v>
      </c>
      <c r="I2071" s="121" t="str">
        <f>_xlfn.CONCAT("r",A2071,": ",D2071," -&gt; ",F2071," | ",H2071)</f>
        <v>r2070: C00844 + C00031 -&gt; C08325 + C00001 | (${Variables:E3_2_1_21_kcat} * E3_2_1_21 * C00844 * C00031) / (${Variables:E3_2_1_21_km} + (E3_2_1_21 * C00844 * C00031))</v>
      </c>
    </row>
    <row r="2072" spans="1:9" s="82" customFormat="1" ht="25">
      <c r="A2072" s="116">
        <f t="shared" si="65"/>
        <v>2071</v>
      </c>
      <c r="B2072" s="114" t="s">
        <v>29328</v>
      </c>
      <c r="C2072" s="116" t="str">
        <f t="shared" si="64"/>
        <v>E3_2_1_21</v>
      </c>
      <c r="D2072" s="134" t="s">
        <v>34235</v>
      </c>
      <c r="E2072" s="135" t="s">
        <v>34236</v>
      </c>
      <c r="F2072" s="136" t="s">
        <v>34237</v>
      </c>
      <c r="G2072" s="136" t="s">
        <v>34238</v>
      </c>
      <c r="H2072" s="116" t="str">
        <f>_xlfn.CONCAT("(","${Variables:",C2072,"_kcat}"," * ",C2072," * ",E2072,") / (","${Variables:",C2072,"_km}"," + (",C2072," * ", E2072,"))")</f>
        <v>(${Variables:E3_2_1_21_kcat} * E3_2_1_21 * C00963 * C00001) / (${Variables:E3_2_1_21_km} + (E3_2_1_21 * C00963 * C00001))</v>
      </c>
      <c r="I2072" s="121" t="str">
        <f>_xlfn.CONCAT("r",A2072,": ",D2072," -&gt; ",F2072," | ",H2072)</f>
        <v>r2071: C00963 + C00001 -&gt; C00031 + C01335 | (${Variables:E3_2_1_21_kcat} * E3_2_1_21 * C00963 * C00001) / (${Variables:E3_2_1_21_km} + (E3_2_1_21 * C00963 * C00001))</v>
      </c>
    </row>
    <row r="2073" spans="1:9" s="82" customFormat="1" ht="25">
      <c r="A2073" s="116">
        <f t="shared" si="65"/>
        <v>2072</v>
      </c>
      <c r="B2073" s="114" t="s">
        <v>29328</v>
      </c>
      <c r="C2073" s="116" t="str">
        <f t="shared" si="64"/>
        <v>E3_2_1_21</v>
      </c>
      <c r="D2073" s="134" t="s">
        <v>34239</v>
      </c>
      <c r="E2073" s="135" t="s">
        <v>34240</v>
      </c>
      <c r="F2073" s="136" t="s">
        <v>34241</v>
      </c>
      <c r="G2073" s="136" t="s">
        <v>34242</v>
      </c>
      <c r="H2073" s="116" t="str">
        <f>_xlfn.CONCAT("(","${Variables:",C2073,"_kcat}"," * ",C2073," * ",E2073,") / (","${Variables:",C2073,"_km}"," + (",C2073," * ", E2073,"))")</f>
        <v>(${Variables:E3_2_1_21_kcat} * E3_2_1_21 * C05713 * C00001) / (${Variables:E3_2_1_21_km} + (E3_2_1_21 * C05713 * C00001))</v>
      </c>
      <c r="I2073" s="121" t="str">
        <f>_xlfn.CONCAT("r",A2073,": ",D2073," -&gt; ",F2073," | ",H2073)</f>
        <v>r2072: C05713 + C00001 -&gt; C05712 + C00031 | (${Variables:E3_2_1_21_kcat} * E3_2_1_21 * C05713 * C00001) / (${Variables:E3_2_1_21_km} + (E3_2_1_21 * C05713 * C00001))</v>
      </c>
    </row>
    <row r="2074" spans="1:9" s="82" customFormat="1" ht="25">
      <c r="A2074" s="116">
        <f t="shared" si="65"/>
        <v>2073</v>
      </c>
      <c r="B2074" s="114" t="s">
        <v>29328</v>
      </c>
      <c r="C2074" s="116" t="str">
        <f t="shared" si="64"/>
        <v>E3_2_1_21</v>
      </c>
      <c r="D2074" s="134" t="s">
        <v>34243</v>
      </c>
      <c r="E2074" s="135" t="s">
        <v>34244</v>
      </c>
      <c r="F2074" s="136" t="s">
        <v>34245</v>
      </c>
      <c r="G2074" s="136" t="s">
        <v>34246</v>
      </c>
      <c r="H2074" s="116" t="str">
        <f>_xlfn.CONCAT("(","${Variables:",C2074,"_kcat}"," * ",C2074," * ",E2074,") / (","${Variables:",C2074,"_km}"," + (",C2074," * ", E2074,"))")</f>
        <v>(${Variables:E3_2_1_21_kcat} * E3_2_1_21 * C05839 * C00001) / (${Variables:E3_2_1_21_km} + (E3_2_1_21 * C05839 * C00001))</v>
      </c>
      <c r="I2074" s="121" t="str">
        <f>_xlfn.CONCAT("r",A2074,": ",D2074," -&gt; ",F2074," | ",H2074)</f>
        <v>r2073: C05839 + C00001 -&gt; C05838 + C00031 | (${Variables:E3_2_1_21_kcat} * E3_2_1_21 * C05839 * C00001) / (${Variables:E3_2_1_21_km} + (E3_2_1_21 * C05839 * C00001))</v>
      </c>
    </row>
    <row r="2075" spans="1:9" s="82" customFormat="1" ht="25">
      <c r="A2075" s="116">
        <f t="shared" si="65"/>
        <v>2074</v>
      </c>
      <c r="B2075" s="114" t="s">
        <v>29328</v>
      </c>
      <c r="C2075" s="116" t="str">
        <f t="shared" si="64"/>
        <v>E3_2_1_21</v>
      </c>
      <c r="D2075" s="134" t="s">
        <v>34247</v>
      </c>
      <c r="E2075" s="135" t="s">
        <v>34248</v>
      </c>
      <c r="F2075" s="136" t="s">
        <v>34249</v>
      </c>
      <c r="G2075" s="136" t="s">
        <v>34250</v>
      </c>
      <c r="H2075" s="116" t="str">
        <f>_xlfn.CONCAT("(","${Variables:",C2075,"_kcat}"," * ",C2075," * ",E2075,") / (","${Variables:",C2075,"_km}"," + (",C2075," * ", E2075,"))")</f>
        <v>(${Variables:E3_2_1_21_kcat} * E3_2_1_21 * G10481 * C00001) / (${Variables:E3_2_1_21_km} + (E3_2_1_21 * G10481 * C00001))</v>
      </c>
      <c r="I2075" s="121" t="str">
        <f>_xlfn.CONCAT("r",A2075,": ",D2075," -&gt; ",F2075," | ",H2075)</f>
        <v>r2074: G10481 + C00001 -&gt; G10481 + C00221 | (${Variables:E3_2_1_21_kcat} * E3_2_1_21 * G10481 * C00001) / (${Variables:E3_2_1_21_km} + (E3_2_1_21 * G10481 * C00001))</v>
      </c>
    </row>
    <row r="2076" spans="1:9" s="82" customFormat="1" ht="25">
      <c r="A2076" s="116">
        <f t="shared" si="65"/>
        <v>2075</v>
      </c>
      <c r="B2076" s="114" t="s">
        <v>29328</v>
      </c>
      <c r="C2076" s="116" t="str">
        <f t="shared" si="64"/>
        <v>E3_2_1_21</v>
      </c>
      <c r="D2076" s="134" t="s">
        <v>34251</v>
      </c>
      <c r="E2076" s="135" t="s">
        <v>34252</v>
      </c>
      <c r="F2076" s="136" t="s">
        <v>22902</v>
      </c>
      <c r="G2076" s="136" t="s">
        <v>22902</v>
      </c>
      <c r="H2076" s="116" t="str">
        <f>_xlfn.CONCAT("(","${Variables:",C2076,"_kcat}"," * ",C2076," * ",E2076,") / (","${Variables:",C2076,"_km}"," + (",C2076," * ", E2076,"))")</f>
        <v>(${Variables:E3_2_1_21_kcat} * E3_2_1_21 * G00289 * C00001) / (${Variables:E3_2_1_21_km} + (E3_2_1_21 * G00289 * C00001))</v>
      </c>
      <c r="I2076" s="121" t="str">
        <f>_xlfn.CONCAT("r",A2076,": ",D2076," -&gt; ",F2076," | ",H2076)</f>
        <v>r2075: G00289 + C00001 -&gt; C00221  | (${Variables:E3_2_1_21_kcat} * E3_2_1_21 * G00289 * C00001) / (${Variables:E3_2_1_21_km} + (E3_2_1_21 * G00289 * C00001))</v>
      </c>
    </row>
    <row r="2077" spans="1:9" s="82" customFormat="1" ht="25">
      <c r="A2077" s="116">
        <f t="shared" si="65"/>
        <v>2076</v>
      </c>
      <c r="B2077" s="114" t="s">
        <v>29328</v>
      </c>
      <c r="C2077" s="116" t="str">
        <f t="shared" si="64"/>
        <v>E3_2_1_21</v>
      </c>
      <c r="D2077" s="134" t="s">
        <v>34251</v>
      </c>
      <c r="E2077" s="135" t="s">
        <v>34252</v>
      </c>
      <c r="F2077" s="136" t="s">
        <v>22886</v>
      </c>
      <c r="G2077" s="136" t="s">
        <v>22886</v>
      </c>
      <c r="H2077" s="116" t="str">
        <f>_xlfn.CONCAT("(","${Variables:",C2077,"_kcat}"," * ",C2077," * ",E2077,") / (","${Variables:",C2077,"_km}"," + (",C2077," * ", E2077,"))")</f>
        <v>(${Variables:E3_2_1_21_kcat} * E3_2_1_21 * G00289 * C00001) / (${Variables:E3_2_1_21_km} + (E3_2_1_21 * G00289 * C00001))</v>
      </c>
      <c r="I2077" s="121" t="str">
        <f>_xlfn.CONCAT("r",A2077,": ",D2077," -&gt; ",F2077," | ",H2077)</f>
        <v>r2076: G00289 + C00001 -&gt; C00031 | (${Variables:E3_2_1_21_kcat} * E3_2_1_21 * G00289 * C00001) / (${Variables:E3_2_1_21_km} + (E3_2_1_21 * G00289 * C00001))</v>
      </c>
    </row>
    <row r="2078" spans="1:9" s="82" customFormat="1" ht="25">
      <c r="A2078" s="116">
        <f t="shared" si="65"/>
        <v>2077</v>
      </c>
      <c r="B2078" s="114" t="s">
        <v>29328</v>
      </c>
      <c r="C2078" s="116" t="str">
        <f t="shared" si="64"/>
        <v>E3_2_1_21</v>
      </c>
      <c r="D2078" s="134" t="s">
        <v>34253</v>
      </c>
      <c r="E2078" s="135" t="s">
        <v>34254</v>
      </c>
      <c r="F2078" s="136" t="s">
        <v>34255</v>
      </c>
      <c r="G2078" s="136" t="s">
        <v>34256</v>
      </c>
      <c r="H2078" s="116" t="str">
        <f>_xlfn.CONCAT("(","${Variables:",C2078,"_kcat}"," * ",C2078," * ",E2078,") / (","${Variables:",C2078,"_km}"," + (",C2078," * ", E2078,"))")</f>
        <v>(${Variables:E3_2_1_21_kcat} * E3_2_1_21 * C05143 * C00001) / (${Variables:E3_2_1_21_km} + (E3_2_1_21 * C05143 * C00001))</v>
      </c>
      <c r="I2078" s="121" t="str">
        <f>_xlfn.CONCAT("r",A2078,": ",D2078," -&gt; ",F2078," | ",H2078)</f>
        <v>r2077: C05143 + C00001 -&gt; C03742 + C00221 | (${Variables:E3_2_1_21_kcat} * E3_2_1_21 * C05143 * C00001) / (${Variables:E3_2_1_21_km} + (E3_2_1_21 * C05143 * C00001))</v>
      </c>
    </row>
    <row r="2079" spans="1:9" s="82" customFormat="1" ht="25">
      <c r="A2079" s="116">
        <f t="shared" si="65"/>
        <v>2078</v>
      </c>
      <c r="B2079" s="114" t="s">
        <v>29328</v>
      </c>
      <c r="C2079" s="116" t="str">
        <f t="shared" si="64"/>
        <v>E3_2_1_21</v>
      </c>
      <c r="D2079" s="134" t="s">
        <v>34257</v>
      </c>
      <c r="E2079" s="135" t="s">
        <v>34258</v>
      </c>
      <c r="F2079" s="136" t="s">
        <v>34259</v>
      </c>
      <c r="G2079" s="136" t="s">
        <v>34260</v>
      </c>
      <c r="H2079" s="116" t="str">
        <f>_xlfn.CONCAT("(","${Variables:",C2079,"_kcat}"," * ",C2079," * ",E2079,") / (","${Variables:",C2079,"_km}"," + (",C2079," * ", E2079,"))")</f>
        <v>(${Variables:E3_2_1_21_kcat} * E3_2_1_21 * C08334 * C00001) / (${Variables:E3_2_1_21_km} + (E3_2_1_21 * C08334 * C00001))</v>
      </c>
      <c r="I2079" s="121" t="str">
        <f>_xlfn.CONCAT("r",A2079,": ",D2079," -&gt; ",F2079," | ",H2079)</f>
        <v>r2078: C08334 + C00001 -&gt; C18796 + C00221 | (${Variables:E3_2_1_21_kcat} * E3_2_1_21 * C08334 * C00001) / (${Variables:E3_2_1_21_km} + (E3_2_1_21 * C08334 * C00001))</v>
      </c>
    </row>
    <row r="2080" spans="1:9" s="82" customFormat="1" ht="25">
      <c r="A2080" s="116">
        <f t="shared" si="65"/>
        <v>2079</v>
      </c>
      <c r="B2080" s="114" t="s">
        <v>29328</v>
      </c>
      <c r="C2080" s="116" t="str">
        <f t="shared" si="64"/>
        <v>E3_2_1_21</v>
      </c>
      <c r="D2080" s="134" t="s">
        <v>34261</v>
      </c>
      <c r="E2080" s="135" t="s">
        <v>34262</v>
      </c>
      <c r="F2080" s="136" t="s">
        <v>34263</v>
      </c>
      <c r="G2080" s="136" t="s">
        <v>34264</v>
      </c>
      <c r="H2080" s="116" t="str">
        <f>_xlfn.CONCAT("(","${Variables:",C2080,"_kcat}"," * ",C2080," * ",E2080,") / (","${Variables:",C2080,"_km}"," + (",C2080," * ", E2080,"))")</f>
        <v>(${Variables:E3_2_1_21_kcat} * E3_2_1_21 * C01594 * C00001) / (${Variables:E3_2_1_21_km} + (E3_2_1_21 * C01594 * C00001))</v>
      </c>
      <c r="I2080" s="121" t="str">
        <f>_xlfn.CONCAT("r",A2080,": ",D2080," -&gt; ",F2080," | ",H2080)</f>
        <v>r2079: C01594 + C00001 -&gt; C02659 + C00221 | (${Variables:E3_2_1_21_kcat} * E3_2_1_21 * C01594 * C00001) / (${Variables:E3_2_1_21_km} + (E3_2_1_21 * C01594 * C00001))</v>
      </c>
    </row>
    <row r="2081" spans="1:9" s="82" customFormat="1" ht="25">
      <c r="A2081" s="116">
        <f t="shared" si="65"/>
        <v>2080</v>
      </c>
      <c r="B2081" s="114" t="s">
        <v>29328</v>
      </c>
      <c r="C2081" s="116" t="str">
        <f t="shared" si="64"/>
        <v>E3_2_1_21</v>
      </c>
      <c r="D2081" s="134" t="s">
        <v>34265</v>
      </c>
      <c r="E2081" s="135" t="s">
        <v>34266</v>
      </c>
      <c r="F2081" s="136" t="s">
        <v>34267</v>
      </c>
      <c r="G2081" s="136" t="s">
        <v>34268</v>
      </c>
      <c r="H2081" s="116" t="str">
        <f>_xlfn.CONCAT("(","${Variables:",C2081,"_kcat}"," * ",C2081," * ",E2081,") / (","${Variables:",C2081,"_km}"," + (",C2081," * ", E2081,"))")</f>
        <v>(${Variables:E3_2_1_21_kcat} * E3_2_1_21 * C10216 * C00001) / (${Variables:E3_2_1_21_km} + (E3_2_1_21 * C10216 * C00001))</v>
      </c>
      <c r="I2081" s="121" t="str">
        <f>_xlfn.CONCAT("r",A2081,": ",D2081," -&gt; ",F2081," | ",H2081)</f>
        <v>r2080: C10216 + C00001 -&gt; C10208 + C00221 | (${Variables:E3_2_1_21_kcat} * E3_2_1_21 * C10216 * C00001) / (${Variables:E3_2_1_21_km} + (E3_2_1_21 * C10216 * C00001))</v>
      </c>
    </row>
    <row r="2082" spans="1:9" s="82" customFormat="1" ht="25">
      <c r="A2082" s="116">
        <f t="shared" si="65"/>
        <v>2081</v>
      </c>
      <c r="B2082" s="114" t="s">
        <v>29328</v>
      </c>
      <c r="C2082" s="116" t="str">
        <f t="shared" si="64"/>
        <v>E3_2_1_21</v>
      </c>
      <c r="D2082" s="134" t="s">
        <v>34269</v>
      </c>
      <c r="E2082" s="135" t="s">
        <v>34270</v>
      </c>
      <c r="F2082" s="136" t="s">
        <v>34271</v>
      </c>
      <c r="G2082" s="136" t="s">
        <v>34272</v>
      </c>
      <c r="H2082" s="116" t="str">
        <f>_xlfn.CONCAT("(","${Variables:",C2082,"_kcat}"," * ",C2082," * ",E2082,") / (","${Variables:",C2082,"_km}"," + (",C2082," * ", E2082,"))")</f>
        <v>(${Variables:E3_2_1_21_kcat} * E3_2_1_21 * C09126 * C00001) / (${Variables:E3_2_1_21_km} + (E3_2_1_21 * C09126 * C00001))</v>
      </c>
      <c r="I2082" s="121" t="str">
        <f>_xlfn.CONCAT("r",A2082,": ",D2082," -&gt; ",F2082," | ",H2082)</f>
        <v>r2081: C09126 + C00001 -&gt; C06563 + C00221 | (${Variables:E3_2_1_21_kcat} * E3_2_1_21 * C09126 * C00001) / (${Variables:E3_2_1_21_km} + (E3_2_1_21 * C09126 * C00001))</v>
      </c>
    </row>
    <row r="2083" spans="1:9" s="82" customFormat="1" ht="25">
      <c r="A2083" s="116">
        <f t="shared" si="65"/>
        <v>2082</v>
      </c>
      <c r="B2083" s="114" t="s">
        <v>29328</v>
      </c>
      <c r="C2083" s="116" t="str">
        <f t="shared" si="64"/>
        <v>E3_2_1_21</v>
      </c>
      <c r="D2083" s="134" t="s">
        <v>34273</v>
      </c>
      <c r="E2083" s="135" t="s">
        <v>34274</v>
      </c>
      <c r="F2083" s="136" t="s">
        <v>34275</v>
      </c>
      <c r="G2083" s="136" t="s">
        <v>34276</v>
      </c>
      <c r="H2083" s="116" t="str">
        <f>_xlfn.CONCAT("(","${Variables:",C2083,"_kcat}"," * ",C2083," * ",E2083,") / (","${Variables:",C2083,"_km}"," + (",C2083," * ", E2083,"))")</f>
        <v>(${Variables:E3_2_1_21_kcat} * E3_2_1_21 * C05623 * C00001) / (${Variables:E3_2_1_21_km} + (E3_2_1_21 * C05623 * C00001))</v>
      </c>
      <c r="I2083" s="121" t="str">
        <f>_xlfn.CONCAT("r",A2083,": ",D2083," -&gt; ",F2083," | ",H2083)</f>
        <v>r2082: C05623 + C00001 -&gt; C00389 + C00221 | (${Variables:E3_2_1_21_kcat} * E3_2_1_21 * C05623 * C00001) / (${Variables:E3_2_1_21_km} + (E3_2_1_21 * C05623 * C00001))</v>
      </c>
    </row>
    <row r="2084" spans="1:9" s="82" customFormat="1" ht="25">
      <c r="A2084" s="116">
        <f t="shared" si="65"/>
        <v>2083</v>
      </c>
      <c r="B2084" s="114" t="s">
        <v>29328</v>
      </c>
      <c r="C2084" s="116" t="str">
        <f t="shared" si="64"/>
        <v>E3_2_1_21</v>
      </c>
      <c r="D2084" s="134" t="s">
        <v>34277</v>
      </c>
      <c r="E2084" s="135" t="s">
        <v>34278</v>
      </c>
      <c r="F2084" s="136" t="s">
        <v>34279</v>
      </c>
      <c r="G2084" s="136" t="s">
        <v>34280</v>
      </c>
      <c r="H2084" s="116" t="str">
        <f>_xlfn.CONCAT("(","${Variables:",C2084,"_kcat}"," * ",C2084," * ",E2084,") / (","${Variables:",C2084,"_km}"," + (",C2084," * ", E2084,"))")</f>
        <v>(${Variables:E3_2_1_21_kcat} * E3_2_1_21 * C09099 * C00001) / (${Variables:E3_2_1_21_km} + (E3_2_1_21 * C09099 * C00001))</v>
      </c>
      <c r="I2084" s="121" t="str">
        <f>_xlfn.CONCAT("r",A2084,": ",D2084," -&gt; ",F2084," | ",H2084)</f>
        <v>r2083: C09099 + C00001 -&gt; C00509 + C00221 | (${Variables:E3_2_1_21_kcat} * E3_2_1_21 * C09099 * C00001) / (${Variables:E3_2_1_21_km} + (E3_2_1_21 * C09099 * C00001))</v>
      </c>
    </row>
    <row r="2085" spans="1:9" s="82" customFormat="1" ht="25">
      <c r="A2085" s="116">
        <f t="shared" si="65"/>
        <v>2084</v>
      </c>
      <c r="B2085" s="114" t="s">
        <v>29329</v>
      </c>
      <c r="C2085" s="116" t="str">
        <f t="shared" si="64"/>
        <v>E3_2_1_22</v>
      </c>
      <c r="D2085" s="134" t="s">
        <v>34281</v>
      </c>
      <c r="E2085" s="135" t="s">
        <v>34282</v>
      </c>
      <c r="F2085" s="136" t="s">
        <v>34283</v>
      </c>
      <c r="G2085" s="136" t="s">
        <v>34284</v>
      </c>
      <c r="H2085" s="116" t="str">
        <f>_xlfn.CONCAT("(","${Variables:",C2085,"_kcat}"," * ",C2085," * ",E2085,") / (","${Variables:",C2085,"_km}"," + (",C2085," * ", E2085,"))")</f>
        <v>(${Variables:E3_2_1_22_kcat} * E3_2_1_22 * C05402 * C00001) / (${Variables:E3_2_1_22_km} + (E3_2_1_22 * C05402 * C00001))</v>
      </c>
      <c r="I2085" s="121" t="str">
        <f>_xlfn.CONCAT("r",A2085,": ",D2085," -&gt; ",F2085," | ",H2085)</f>
        <v>r2084: C05402 + C00001 -&gt; C00124 + C00031 | (${Variables:E3_2_1_22_kcat} * E3_2_1_22 * C05402 * C00001) / (${Variables:E3_2_1_22_km} + (E3_2_1_22 * C05402 * C00001))</v>
      </c>
    </row>
    <row r="2086" spans="1:9" s="82" customFormat="1" ht="25">
      <c r="A2086" s="116">
        <f t="shared" si="65"/>
        <v>2085</v>
      </c>
      <c r="B2086" s="114" t="s">
        <v>29329</v>
      </c>
      <c r="C2086" s="116" t="str">
        <f t="shared" si="64"/>
        <v>E3_2_1_22</v>
      </c>
      <c r="D2086" s="134" t="s">
        <v>34285</v>
      </c>
      <c r="E2086" s="135" t="s">
        <v>34286</v>
      </c>
      <c r="F2086" s="136" t="s">
        <v>34287</v>
      </c>
      <c r="G2086" s="136" t="s">
        <v>34288</v>
      </c>
      <c r="H2086" s="116" t="str">
        <f>_xlfn.CONCAT("(","${Variables:",C2086,"_kcat}"," * ",C2086," * ",E2086,") / (","${Variables:",C2086,"_km}"," + (",C2086," * ", E2086,"))")</f>
        <v>(${Variables:E3_2_1_22_kcat} * E3_2_1_22 * C00492 * C00001) / (${Variables:E3_2_1_22_km} + (E3_2_1_22 * C00492 * C00001))</v>
      </c>
      <c r="I2086" s="121" t="str">
        <f>_xlfn.CONCAT("r",A2086,": ",D2086," -&gt; ",F2086," | ",H2086)</f>
        <v>r2085: C00492 + C00001 -&gt; C00124 + C00089 | (${Variables:E3_2_1_22_kcat} * E3_2_1_22 * C00492 * C00001) / (${Variables:E3_2_1_22_km} + (E3_2_1_22 * C00492 * C00001))</v>
      </c>
    </row>
    <row r="2087" spans="1:9" s="82" customFormat="1" ht="25">
      <c r="A2087" s="116">
        <f t="shared" si="65"/>
        <v>2086</v>
      </c>
      <c r="B2087" s="114" t="s">
        <v>29329</v>
      </c>
      <c r="C2087" s="116" t="str">
        <f t="shared" si="64"/>
        <v>E3_2_1_22</v>
      </c>
      <c r="D2087" s="134" t="s">
        <v>34289</v>
      </c>
      <c r="E2087" s="135" t="s">
        <v>34290</v>
      </c>
      <c r="F2087" s="136" t="s">
        <v>34291</v>
      </c>
      <c r="G2087" s="136" t="s">
        <v>34292</v>
      </c>
      <c r="H2087" s="116" t="str">
        <f>_xlfn.CONCAT("(","${Variables:",C2087,"_kcat}"," * ",C2087," * ",E2087,") / (","${Variables:",C2087,"_km}"," + (",C2087," * ", E2087,"))")</f>
        <v>(${Variables:E3_2_1_22_kcat} * E3_2_1_22 * C05401 * C00001) / (${Variables:E3_2_1_22_km} + (E3_2_1_22 * C05401 * C00001))</v>
      </c>
      <c r="I2087" s="121" t="str">
        <f>_xlfn.CONCAT("r",A2087,": ",D2087," -&gt; ",F2087," | ",H2087)</f>
        <v>r2086: C05401 + C00001 -&gt; C00124 + C00116 | (${Variables:E3_2_1_22_kcat} * E3_2_1_22 * C05401 * C00001) / (${Variables:E3_2_1_22_km} + (E3_2_1_22 * C05401 * C00001))</v>
      </c>
    </row>
    <row r="2088" spans="1:9" s="82" customFormat="1" ht="25">
      <c r="A2088" s="116">
        <f t="shared" si="65"/>
        <v>2087</v>
      </c>
      <c r="B2088" s="114" t="s">
        <v>29329</v>
      </c>
      <c r="C2088" s="116" t="str">
        <f t="shared" si="64"/>
        <v>E3_2_1_22</v>
      </c>
      <c r="D2088" s="134" t="s">
        <v>34293</v>
      </c>
      <c r="E2088" s="135" t="s">
        <v>34294</v>
      </c>
      <c r="F2088" s="136" t="s">
        <v>34295</v>
      </c>
      <c r="G2088" s="136" t="s">
        <v>34296</v>
      </c>
      <c r="H2088" s="116" t="str">
        <f>_xlfn.CONCAT("(","${Variables:",C2088,"_kcat}"," * ",C2088," * ",E2088,") / (","${Variables:",C2088,"_km}"," + (",C2088," * ", E2088,"))")</f>
        <v>(${Variables:E3_2_1_22_kcat} * E3_2_1_22 * C01235 * C00001) / (${Variables:E3_2_1_22_km} + (E3_2_1_22 * C01235 * C00001))</v>
      </c>
      <c r="I2088" s="121" t="str">
        <f>_xlfn.CONCAT("r",A2088,": ",D2088," -&gt; ",F2088," | ",H2088)</f>
        <v>r2087: C01235 + C00001 -&gt; C00137 + C00124 | (${Variables:E3_2_1_22_kcat} * E3_2_1_22 * C01235 * C00001) / (${Variables:E3_2_1_22_km} + (E3_2_1_22 * C01235 * C00001))</v>
      </c>
    </row>
    <row r="2089" spans="1:9" s="82" customFormat="1" ht="25">
      <c r="A2089" s="116">
        <f t="shared" si="65"/>
        <v>2088</v>
      </c>
      <c r="B2089" s="114" t="s">
        <v>29329</v>
      </c>
      <c r="C2089" s="116" t="str">
        <f t="shared" si="64"/>
        <v>E3_2_1_22</v>
      </c>
      <c r="D2089" s="134" t="s">
        <v>34297</v>
      </c>
      <c r="E2089" s="135" t="s">
        <v>34298</v>
      </c>
      <c r="F2089" s="136" t="s">
        <v>34299</v>
      </c>
      <c r="G2089" s="136" t="s">
        <v>34300</v>
      </c>
      <c r="H2089" s="116" t="str">
        <f>_xlfn.CONCAT("(","${Variables:",C2089,"_kcat}"," * ",C2089," * ",E2089,") / (","${Variables:",C2089,"_km}"," + (",C2089," * ", E2089,"))")</f>
        <v>(${Variables:E3_2_1_22_kcat} * E3_2_1_22 * C05400 * C00001) / (${Variables:E3_2_1_22_km} + (E3_2_1_22 * C05400 * C00001))</v>
      </c>
      <c r="I2089" s="121" t="str">
        <f>_xlfn.CONCAT("r",A2089,": ",D2089," -&gt; ",F2089," | ",H2089)</f>
        <v>r2088: C05400 + C00001 -&gt; C00159 + C00124 | (${Variables:E3_2_1_22_kcat} * E3_2_1_22 * C05400 * C00001) / (${Variables:E3_2_1_22_km} + (E3_2_1_22 * C05400 * C00001))</v>
      </c>
    </row>
    <row r="2090" spans="1:9" s="82" customFormat="1" ht="25">
      <c r="A2090" s="116">
        <f t="shared" si="65"/>
        <v>2089</v>
      </c>
      <c r="B2090" s="114" t="s">
        <v>29329</v>
      </c>
      <c r="C2090" s="116" t="str">
        <f t="shared" si="64"/>
        <v>E3_2_1_22</v>
      </c>
      <c r="D2090" s="134" t="s">
        <v>34301</v>
      </c>
      <c r="E2090" s="135" t="s">
        <v>34302</v>
      </c>
      <c r="F2090" s="136" t="s">
        <v>34303</v>
      </c>
      <c r="G2090" s="136" t="s">
        <v>34304</v>
      </c>
      <c r="H2090" s="116" t="str">
        <f>_xlfn.CONCAT("(","${Variables:",C2090,"_kcat}"," * ",C2090," * ",E2090,") / (","${Variables:",C2090,"_km}"," + (",C2090," * ", E2090,"))")</f>
        <v>(${Variables:E3_2_1_22_kcat} * E3_2_1_22 * C05399 * C00001) / (${Variables:E3_2_1_22_km} + (E3_2_1_22 * C05399 * C00001))</v>
      </c>
      <c r="I2090" s="121" t="str">
        <f>_xlfn.CONCAT("r",A2090,": ",D2090," -&gt; ",F2090," | ",H2090)</f>
        <v>r2089: C05399 + C00001 -&gt; C00794 + C00124 | (${Variables:E3_2_1_22_kcat} * E3_2_1_22 * C05399 * C00001) / (${Variables:E3_2_1_22_km} + (E3_2_1_22 * C05399 * C00001))</v>
      </c>
    </row>
    <row r="2091" spans="1:9" s="82" customFormat="1" ht="25">
      <c r="A2091" s="116">
        <f t="shared" si="65"/>
        <v>2090</v>
      </c>
      <c r="B2091" s="114" t="s">
        <v>29329</v>
      </c>
      <c r="C2091" s="116" t="str">
        <f t="shared" si="64"/>
        <v>E3_2_1_22</v>
      </c>
      <c r="D2091" s="134" t="s">
        <v>34305</v>
      </c>
      <c r="E2091" s="135" t="s">
        <v>34306</v>
      </c>
      <c r="F2091" s="136" t="s">
        <v>34307</v>
      </c>
      <c r="G2091" s="136" t="s">
        <v>34308</v>
      </c>
      <c r="H2091" s="116" t="str">
        <f>_xlfn.CONCAT("(","${Variables:",C2091,"_kcat}"," * ",C2091," * ",E2091,") / (","${Variables:",C2091,"_km}"," + (",C2091," * ", E2091,"))")</f>
        <v>(${Variables:E3_2_1_22_kcat} * E3_2_1_22 * C04737 * C00001) / (${Variables:E3_2_1_22_km} + (E3_2_1_22 * C04737 * C00001))</v>
      </c>
      <c r="I2091" s="121" t="str">
        <f>_xlfn.CONCAT("r",A2091,": ",D2091," -&gt; ",F2091," | ",H2091)</f>
        <v>r2090: C04737 + C00001 -&gt; C00124 + C01290 | (${Variables:E3_2_1_22_kcat} * E3_2_1_22 * C04737 * C00001) / (${Variables:E3_2_1_22_km} + (E3_2_1_22 * C04737 * C00001))</v>
      </c>
    </row>
    <row r="2092" spans="1:9" s="82" customFormat="1" ht="25">
      <c r="A2092" s="116">
        <f t="shared" si="65"/>
        <v>2091</v>
      </c>
      <c r="B2092" s="114" t="s">
        <v>29329</v>
      </c>
      <c r="C2092" s="116" t="str">
        <f t="shared" si="64"/>
        <v>E3_2_1_22</v>
      </c>
      <c r="D2092" s="134" t="s">
        <v>34309</v>
      </c>
      <c r="E2092" s="135" t="s">
        <v>34310</v>
      </c>
      <c r="F2092" s="136" t="s">
        <v>34311</v>
      </c>
      <c r="G2092" s="136" t="s">
        <v>34312</v>
      </c>
      <c r="H2092" s="116" t="str">
        <f>_xlfn.CONCAT("(","${Variables:",C2092,"_kcat}"," * ",C2092," * ",E2092,") / (","${Variables:",C2092,"_km}"," + (",C2092," * ", E2092,"))")</f>
        <v>(${Variables:E3_2_1_22_kcat} * E3_2_1_22 * C01613 * C00001) / (${Variables:E3_2_1_22_km} + (E3_2_1_22 * C01613 * C00001))</v>
      </c>
      <c r="I2092" s="121" t="str">
        <f>_xlfn.CONCAT("r",A2092,": ",D2092," -&gt; ",F2092," | ",H2092)</f>
        <v>r2091: C01613 + C00001 -&gt; C00492 + C00124 | (${Variables:E3_2_1_22_kcat} * E3_2_1_22 * C01613 * C00001) / (${Variables:E3_2_1_22_km} + (E3_2_1_22 * C01613 * C00001))</v>
      </c>
    </row>
    <row r="2093" spans="1:9" s="82" customFormat="1" ht="25">
      <c r="A2093" s="116">
        <f t="shared" si="65"/>
        <v>2092</v>
      </c>
      <c r="B2093" s="114" t="s">
        <v>29329</v>
      </c>
      <c r="C2093" s="116" t="str">
        <f t="shared" si="64"/>
        <v>E3_2_1_22</v>
      </c>
      <c r="D2093" s="134" t="s">
        <v>34313</v>
      </c>
      <c r="E2093" s="135" t="s">
        <v>34314</v>
      </c>
      <c r="F2093" s="136" t="s">
        <v>34315</v>
      </c>
      <c r="G2093" s="136" t="s">
        <v>34316</v>
      </c>
      <c r="H2093" s="116" t="str">
        <f>_xlfn.CONCAT("(","${Variables:",C2093,"_kcat}"," * ",C2093," * ",E2093,") / (","${Variables:",C2093,"_km}"," + (",C2093," * ", E2093,"))")</f>
        <v>(${Variables:E3_2_1_22_kcat} * E3_2_1_22 * C06126 * C00001) / (${Variables:E3_2_1_22_km} + (E3_2_1_22 * C06126 * C00001))</v>
      </c>
      <c r="I2093" s="121" t="str">
        <f>_xlfn.CONCAT("r",A2093,": ",D2093," -&gt; ",F2093," | ",H2093)</f>
        <v>r2092: C06126 + C00001 -&gt; C02686 + C00124 | (${Variables:E3_2_1_22_kcat} * E3_2_1_22 * C06126 * C00001) / (${Variables:E3_2_1_22_km} + (E3_2_1_22 * C06126 * C00001))</v>
      </c>
    </row>
    <row r="2094" spans="1:9" s="82" customFormat="1" ht="25">
      <c r="A2094" s="116">
        <f t="shared" si="65"/>
        <v>2093</v>
      </c>
      <c r="B2094" s="114" t="s">
        <v>29329</v>
      </c>
      <c r="C2094" s="116" t="str">
        <f t="shared" si="64"/>
        <v>E3_2_1_22</v>
      </c>
      <c r="D2094" s="134" t="s">
        <v>34317</v>
      </c>
      <c r="E2094" s="135" t="s">
        <v>34318</v>
      </c>
      <c r="F2094" s="136" t="s">
        <v>34319</v>
      </c>
      <c r="G2094" s="136" t="s">
        <v>34320</v>
      </c>
      <c r="H2094" s="116" t="str">
        <f>_xlfn.CONCAT("(","${Variables:",C2094,"_kcat}"," * ",C2094," * ",E2094,") / (","${Variables:",C2094,"_km}"," + (",C2094," * ", E2094,"))")</f>
        <v>(${Variables:E3_2_1_22_kcat} * E3_2_1_22 * C06037 * C00001) / (${Variables:E3_2_1_22_km} + (E3_2_1_22 * C06037 * C00001))</v>
      </c>
      <c r="I2094" s="121" t="str">
        <f>_xlfn.CONCAT("r",A2094,": ",D2094," -&gt; ",F2094," | ",H2094)</f>
        <v>r2093: C06037 + C00001 -&gt; C03692 + C00124 | (${Variables:E3_2_1_22_kcat} * E3_2_1_22 * C06037 * C00001) / (${Variables:E3_2_1_22_km} + (E3_2_1_22 * C06037 * C00001))</v>
      </c>
    </row>
    <row r="2095" spans="1:9" s="82" customFormat="1" ht="25">
      <c r="A2095" s="116">
        <f t="shared" si="65"/>
        <v>2094</v>
      </c>
      <c r="B2095" s="114" t="s">
        <v>29329</v>
      </c>
      <c r="C2095" s="116" t="str">
        <f t="shared" si="64"/>
        <v>E3_2_1_22</v>
      </c>
      <c r="D2095" s="134" t="s">
        <v>34321</v>
      </c>
      <c r="E2095" s="135" t="s">
        <v>34322</v>
      </c>
      <c r="F2095" s="136" t="s">
        <v>34323</v>
      </c>
      <c r="G2095" s="136" t="s">
        <v>34324</v>
      </c>
      <c r="H2095" s="116" t="str">
        <f>_xlfn.CONCAT("(","${Variables:",C2095,"_kcat}"," * ",C2095," * ",E2095,") / (","${Variables:",C2095,"_km}"," + (",C2095," * ", E2095,"))")</f>
        <v>(${Variables:E3_2_1_22_kcat} * E3_2_1_22 * C05404 * C00001) / (${Variables:E3_2_1_22_km} + (E3_2_1_22 * C05404 * C00001))</v>
      </c>
      <c r="I2095" s="121" t="str">
        <f>_xlfn.CONCAT("r",A2095,": ",D2095," -&gt; ",F2095," | ",H2095)</f>
        <v>r2094: C05404 + C00001 -&gt; C00124 + C05402 | (${Variables:E3_2_1_22_kcat} * E3_2_1_22 * C05404 * C00001) / (${Variables:E3_2_1_22_km} + (E3_2_1_22 * C05404 * C00001))</v>
      </c>
    </row>
    <row r="2096" spans="1:9" s="82" customFormat="1" ht="25">
      <c r="A2096" s="116">
        <f t="shared" si="65"/>
        <v>2095</v>
      </c>
      <c r="B2096" s="114" t="s">
        <v>29329</v>
      </c>
      <c r="C2096" s="116" t="str">
        <f t="shared" si="64"/>
        <v>E3_2_1_22</v>
      </c>
      <c r="D2096" s="134" t="s">
        <v>34325</v>
      </c>
      <c r="E2096" s="135" t="s">
        <v>34326</v>
      </c>
      <c r="F2096" s="136" t="s">
        <v>34327</v>
      </c>
      <c r="G2096" s="136" t="s">
        <v>34328</v>
      </c>
      <c r="H2096" s="116" t="str">
        <f>_xlfn.CONCAT("(","${Variables:",C2096,"_kcat}"," * ",C2096," * ",E2096,") / (","${Variables:",C2096,"_km}"," + (",C2096," * ", E2096,"))")</f>
        <v>(${Variables:E3_2_1_22_kcat} * E3_2_1_22 * C00001 * G00093 ) / (${Variables:E3_2_1_22_km} + (E3_2_1_22 * C00001 * G00093 ))</v>
      </c>
      <c r="I2096" s="121" t="str">
        <f>_xlfn.CONCAT("r",A2096,": ",D2096," -&gt; ",F2096," | ",H2096)</f>
        <v>r2095: C00001 + G00093  -&gt; C00124 + G00092 | (${Variables:E3_2_1_22_kcat} * E3_2_1_22 * C00001 * G00093 ) / (${Variables:E3_2_1_22_km} + (E3_2_1_22 * C00001 * G00093 ))</v>
      </c>
    </row>
    <row r="2097" spans="1:9" s="82" customFormat="1" ht="25">
      <c r="A2097" s="116">
        <f t="shared" si="65"/>
        <v>2096</v>
      </c>
      <c r="B2097" s="114" t="s">
        <v>29329</v>
      </c>
      <c r="C2097" s="116" t="str">
        <f t="shared" si="64"/>
        <v>E3_2_1_22</v>
      </c>
      <c r="D2097" s="134" t="s">
        <v>34329</v>
      </c>
      <c r="E2097" s="135" t="s">
        <v>34330</v>
      </c>
      <c r="F2097" s="136" t="s">
        <v>34331</v>
      </c>
      <c r="G2097" s="136" t="s">
        <v>34332</v>
      </c>
      <c r="H2097" s="116" t="str">
        <f>_xlfn.CONCAT("(","${Variables:",C2097,"_kcat}"," * ",C2097," * ",E2097,") / (","${Variables:",C2097,"_km}"," + (",C2097," * ", E2097,"))")</f>
        <v>(${Variables:E3_2_1_22_kcat} * E3_2_1_22 * G00249 * C00001) / (${Variables:E3_2_1_22_km} + (E3_2_1_22 * G00249 * C00001))</v>
      </c>
      <c r="I2097" s="121" t="str">
        <f>_xlfn.CONCAT("r",A2097,": ",D2097," -&gt; ",F2097," | ",H2097)</f>
        <v>r2096: G00249 + C00001 -&gt; C00124 + G00370 | (${Variables:E3_2_1_22_kcat} * E3_2_1_22 * G00249 * C00001) / (${Variables:E3_2_1_22_km} + (E3_2_1_22 * G00249 * C00001))</v>
      </c>
    </row>
    <row r="2098" spans="1:9" s="82" customFormat="1" ht="25">
      <c r="A2098" s="116">
        <f t="shared" si="65"/>
        <v>2097</v>
      </c>
      <c r="B2098" s="114" t="s">
        <v>29329</v>
      </c>
      <c r="C2098" s="116" t="str">
        <f t="shared" si="64"/>
        <v>E3_2_1_22</v>
      </c>
      <c r="D2098" s="134" t="s">
        <v>34333</v>
      </c>
      <c r="E2098" s="135" t="s">
        <v>34334</v>
      </c>
      <c r="F2098" s="136" t="s">
        <v>34283</v>
      </c>
      <c r="G2098" s="136" t="s">
        <v>34284</v>
      </c>
      <c r="H2098" s="116" t="str">
        <f>_xlfn.CONCAT("(","${Variables:",C2098,"_kcat}"," * ",C2098," * ",E2098,") / (","${Variables:",C2098,"_km}"," + (",C2098," * ", E2098,"))")</f>
        <v>(${Variables:E3_2_1_22_kcat} * E3_2_1_22 * G01275 * C00001) / (${Variables:E3_2_1_22_km} + (E3_2_1_22 * G01275 * C00001))</v>
      </c>
      <c r="I2098" s="121" t="str">
        <f>_xlfn.CONCAT("r",A2098,": ",D2098," -&gt; ",F2098," | ",H2098)</f>
        <v>r2097: G01275 + C00001 -&gt; C00124 + C00031 | (${Variables:E3_2_1_22_kcat} * E3_2_1_22 * G01275 * C00001) / (${Variables:E3_2_1_22_km} + (E3_2_1_22 * G01275 * C00001))</v>
      </c>
    </row>
    <row r="2099" spans="1:9" s="82" customFormat="1" ht="25">
      <c r="A2099" s="116">
        <f t="shared" si="65"/>
        <v>2098</v>
      </c>
      <c r="B2099" s="114" t="s">
        <v>29329</v>
      </c>
      <c r="C2099" s="116" t="str">
        <f t="shared" si="64"/>
        <v>E3_2_1_22</v>
      </c>
      <c r="D2099" s="134" t="s">
        <v>34335</v>
      </c>
      <c r="E2099" s="135" t="s">
        <v>34336</v>
      </c>
      <c r="F2099" s="136" t="s">
        <v>34295</v>
      </c>
      <c r="G2099" s="136" t="s">
        <v>34296</v>
      </c>
      <c r="H2099" s="116" t="str">
        <f>_xlfn.CONCAT("(","${Variables:",C2099,"_kcat}"," * ",C2099," * ",E2099,") / (","${Variables:",C2099,"_km}"," + (",C2099," * ", E2099,"))")</f>
        <v>(${Variables:E3_2_1_22_kcat} * E3_2_1_22 * G10488 * C00001 ) / (${Variables:E3_2_1_22_km} + (E3_2_1_22 * G10488 * C00001 ))</v>
      </c>
      <c r="I2099" s="121" t="str">
        <f>_xlfn.CONCAT("r",A2099,": ",D2099," -&gt; ",F2099," | ",H2099)</f>
        <v>r2098: G10488 + C00001  -&gt; C00137 + C00124 | (${Variables:E3_2_1_22_kcat} * E3_2_1_22 * G10488 * C00001 ) / (${Variables:E3_2_1_22_km} + (E3_2_1_22 * G10488 * C00001 ))</v>
      </c>
    </row>
    <row r="2100" spans="1:9" s="82" customFormat="1" ht="25">
      <c r="A2100" s="116">
        <f t="shared" si="65"/>
        <v>2099</v>
      </c>
      <c r="B2100" s="114" t="s">
        <v>29329</v>
      </c>
      <c r="C2100" s="116" t="str">
        <f t="shared" si="64"/>
        <v>E3_2_1_22</v>
      </c>
      <c r="D2100" s="134" t="s">
        <v>34337</v>
      </c>
      <c r="E2100" s="135" t="s">
        <v>34338</v>
      </c>
      <c r="F2100" s="136" t="s">
        <v>34339</v>
      </c>
      <c r="G2100" s="136" t="s">
        <v>34340</v>
      </c>
      <c r="H2100" s="116" t="str">
        <f>_xlfn.CONCAT("(","${Variables:",C2100,"_kcat}"," * ",C2100," * ",E2100,") / (","${Variables:",C2100,"_km}"," + (",C2100," * ", E2100,"))")</f>
        <v>(${Variables:E3_2_1_22_kcat} * E3_2_1_22 * G00497 * C00001) / (${Variables:E3_2_1_22_km} + (E3_2_1_22 * G00497 * C00001))</v>
      </c>
      <c r="I2100" s="121" t="str">
        <f>_xlfn.CONCAT("r",A2100,": ",D2100," -&gt; ",F2100," | ",H2100)</f>
        <v>r2099: G00497 + C00001 -&gt; G11121 + C00124 | (${Variables:E3_2_1_22_kcat} * E3_2_1_22 * G00497 * C00001) / (${Variables:E3_2_1_22_km} + (E3_2_1_22 * G00497 * C00001))</v>
      </c>
    </row>
    <row r="2101" spans="1:9" s="82" customFormat="1" ht="25">
      <c r="A2101" s="116">
        <f t="shared" si="65"/>
        <v>2100</v>
      </c>
      <c r="B2101" s="114" t="s">
        <v>29329</v>
      </c>
      <c r="C2101" s="116" t="str">
        <f t="shared" si="64"/>
        <v>E3_2_1_22</v>
      </c>
      <c r="D2101" s="134" t="s">
        <v>34341</v>
      </c>
      <c r="E2101" s="135" t="s">
        <v>34342</v>
      </c>
      <c r="F2101" s="136" t="s">
        <v>34343</v>
      </c>
      <c r="G2101" s="136" t="s">
        <v>34344</v>
      </c>
      <c r="H2101" s="116" t="str">
        <f>_xlfn.CONCAT("(","${Variables:",C2101,"_kcat}"," * ",C2101," * ",E2101,") / (","${Variables:",C2101,"_km}"," + (",C2101," * ", E2101,"))")</f>
        <v>(${Variables:E3_2_1_22_kcat} * E3_2_1_22 * G00501 * C00001) / (${Variables:E3_2_1_22_km} + (E3_2_1_22 * G00501 * C00001))</v>
      </c>
      <c r="I2101" s="121" t="str">
        <f>_xlfn.CONCAT("r",A2101,": ",D2101," -&gt; ",F2101," | ",H2101)</f>
        <v>r2100: G00501 + C00001 -&gt; C00124 + G01275 | (${Variables:E3_2_1_22_kcat} * E3_2_1_22 * G00501 * C00001) / (${Variables:E3_2_1_22_km} + (E3_2_1_22 * G00501 * C00001))</v>
      </c>
    </row>
    <row r="2102" spans="1:9" s="82" customFormat="1" ht="25">
      <c r="A2102" s="116">
        <f t="shared" si="65"/>
        <v>2101</v>
      </c>
      <c r="B2102" s="114" t="s">
        <v>29329</v>
      </c>
      <c r="C2102" s="116" t="str">
        <f t="shared" si="64"/>
        <v>E3_2_1_22</v>
      </c>
      <c r="D2102" s="134" t="s">
        <v>34345</v>
      </c>
      <c r="E2102" s="135" t="s">
        <v>34346</v>
      </c>
      <c r="F2102" s="136" t="s">
        <v>34299</v>
      </c>
      <c r="G2102" s="136" t="s">
        <v>34300</v>
      </c>
      <c r="H2102" s="116" t="str">
        <f>_xlfn.CONCAT("(","${Variables:",C2102,"_kcat}"," * ",C2102," * ",E2102,") / (","${Variables:",C2102,"_km}"," + (",C2102," * ", E2102,"))")</f>
        <v>(${Variables:E3_2_1_22_kcat} * E3_2_1_22 * G10529 * C00001) / (${Variables:E3_2_1_22_km} + (E3_2_1_22 * G10529 * C00001))</v>
      </c>
      <c r="I2102" s="121" t="str">
        <f>_xlfn.CONCAT("r",A2102,": ",D2102," -&gt; ",F2102," | ",H2102)</f>
        <v>r2101: G10529 + C00001 -&gt; C00159 + C00124 | (${Variables:E3_2_1_22_kcat} * E3_2_1_22 * G10529 * C00001) / (${Variables:E3_2_1_22_km} + (E3_2_1_22 * G10529 * C00001))</v>
      </c>
    </row>
    <row r="2103" spans="1:9" s="82" customFormat="1" ht="25">
      <c r="A2103" s="116">
        <f t="shared" si="65"/>
        <v>2102</v>
      </c>
      <c r="B2103" s="114" t="s">
        <v>29329</v>
      </c>
      <c r="C2103" s="116" t="str">
        <f t="shared" si="64"/>
        <v>E3_2_1_22</v>
      </c>
      <c r="D2103" s="134" t="s">
        <v>34347</v>
      </c>
      <c r="E2103" s="135" t="s">
        <v>34348</v>
      </c>
      <c r="F2103" s="136" t="s">
        <v>34349</v>
      </c>
      <c r="G2103" s="136" t="s">
        <v>34350</v>
      </c>
      <c r="H2103" s="116" t="str">
        <f>_xlfn.CONCAT("(","${Variables:",C2103,"_kcat}"," * ",C2103," * ",E2103,") / (","${Variables:",C2103,"_km}"," + (",C2103," * ", E2103,"))")</f>
        <v>(${Variables:E3_2_1_22_kcat} * E3_2_1_22 * G00278 * C00001) / (${Variables:E3_2_1_22_km} + (E3_2_1_22 * G00278 * C00001))</v>
      </c>
      <c r="I2103" s="121" t="str">
        <f>_xlfn.CONCAT("r",A2103,": ",D2103," -&gt; ",F2103," | ",H2103)</f>
        <v>r2102: G00278 + C00001 -&gt; G00249 + C00124 | (${Variables:E3_2_1_22_kcat} * E3_2_1_22 * G00278 * C00001) / (${Variables:E3_2_1_22_km} + (E3_2_1_22 * G00278 * C00001))</v>
      </c>
    </row>
    <row r="2104" spans="1:9" s="82" customFormat="1" ht="25">
      <c r="A2104" s="116">
        <f t="shared" si="65"/>
        <v>2103</v>
      </c>
      <c r="B2104" s="114" t="s">
        <v>29330</v>
      </c>
      <c r="C2104" s="116" t="str">
        <f t="shared" si="64"/>
        <v>E3_2_1_28</v>
      </c>
      <c r="D2104" s="134" t="s">
        <v>34351</v>
      </c>
      <c r="E2104" s="135" t="s">
        <v>34352</v>
      </c>
      <c r="F2104" s="136" t="s">
        <v>22886</v>
      </c>
      <c r="G2104" s="136" t="s">
        <v>22886</v>
      </c>
      <c r="H2104" s="116" t="str">
        <f>_xlfn.CONCAT("(","${Variables:",C2104,"_kcat}"," * ",C2104," * ",E2104,") / (","${Variables:",C2104,"_km}"," + (",C2104," * ", E2104,"))")</f>
        <v>(${Variables:E3_2_1_28_kcat} * E3_2_1_28 * C01083 * C00001) / (${Variables:E3_2_1_28_km} + (E3_2_1_28 * C01083 * C00001))</v>
      </c>
      <c r="I2104" s="121" t="str">
        <f>_xlfn.CONCAT("r",A2104,": ",D2104," -&gt; ",F2104," | ",H2104)</f>
        <v>r2103: C01083 + C00001 -&gt; C00031 | (${Variables:E3_2_1_28_kcat} * E3_2_1_28 * C01083 * C00001) / (${Variables:E3_2_1_28_km} + (E3_2_1_28 * C01083 * C00001))</v>
      </c>
    </row>
    <row r="2105" spans="1:9" s="82" customFormat="1" ht="25">
      <c r="A2105" s="116">
        <f t="shared" si="65"/>
        <v>2104</v>
      </c>
      <c r="B2105" s="114" t="s">
        <v>29330</v>
      </c>
      <c r="C2105" s="116" t="str">
        <f t="shared" si="64"/>
        <v>E3_2_1_28</v>
      </c>
      <c r="D2105" s="134" t="s">
        <v>34353</v>
      </c>
      <c r="E2105" s="135" t="s">
        <v>34354</v>
      </c>
      <c r="F2105" s="136" t="s">
        <v>22886</v>
      </c>
      <c r="G2105" s="136" t="s">
        <v>22886</v>
      </c>
      <c r="H2105" s="116" t="str">
        <f>_xlfn.CONCAT("(","${Variables:",C2105,"_kcat}"," * ",C2105," * ",E2105,") / (","${Variables:",C2105,"_km}"," + (",C2105," * ", E2105,"))")</f>
        <v>(${Variables:E3_2_1_28_kcat} * E3_2_1_28 * G00293 * C00001) / (${Variables:E3_2_1_28_km} + (E3_2_1_28 * G00293 * C00001))</v>
      </c>
      <c r="I2105" s="121" t="str">
        <f>_xlfn.CONCAT("r",A2105,": ",D2105," -&gt; ",F2105," | ",H2105)</f>
        <v>r2104: G00293 + C00001 -&gt; C00031 | (${Variables:E3_2_1_28_kcat} * E3_2_1_28 * G00293 * C00001) / (${Variables:E3_2_1_28_km} + (E3_2_1_28 * G00293 * C00001))</v>
      </c>
    </row>
    <row r="2106" spans="1:9" s="82" customFormat="1" ht="25">
      <c r="A2106" s="116">
        <f t="shared" si="65"/>
        <v>2105</v>
      </c>
      <c r="B2106" s="114" t="s">
        <v>29330</v>
      </c>
      <c r="C2106" s="116" t="str">
        <f t="shared" si="64"/>
        <v>E3_2_1_28</v>
      </c>
      <c r="D2106" s="134" t="s">
        <v>34351</v>
      </c>
      <c r="E2106" s="135" t="s">
        <v>34352</v>
      </c>
      <c r="F2106" s="136" t="s">
        <v>22886</v>
      </c>
      <c r="G2106" s="136" t="s">
        <v>22886</v>
      </c>
      <c r="H2106" s="116" t="str">
        <f>_xlfn.CONCAT("(","${Variables:",C2106,"_kcat}"," * ",C2106," * ",E2106,") / (","${Variables:",C2106,"_km}"," + (",C2106," * ", E2106,"))")</f>
        <v>(${Variables:E3_2_1_28_kcat} * E3_2_1_28 * C01083 * C00001) / (${Variables:E3_2_1_28_km} + (E3_2_1_28 * C01083 * C00001))</v>
      </c>
      <c r="I2106" s="121" t="str">
        <f>_xlfn.CONCAT("r",A2106,": ",D2106," -&gt; ",F2106," | ",H2106)</f>
        <v>r2105: C01083 + C00001 -&gt; C00031 | (${Variables:E3_2_1_28_kcat} * E3_2_1_28 * C01083 * C00001) / (${Variables:E3_2_1_28_km} + (E3_2_1_28 * C01083 * C00001))</v>
      </c>
    </row>
    <row r="2107" spans="1:9" s="82" customFormat="1" ht="25">
      <c r="A2107" s="116">
        <f t="shared" si="65"/>
        <v>2106</v>
      </c>
      <c r="B2107" s="114" t="s">
        <v>29330</v>
      </c>
      <c r="C2107" s="116" t="str">
        <f t="shared" si="64"/>
        <v>E3_2_1_28</v>
      </c>
      <c r="D2107" s="134" t="s">
        <v>34353</v>
      </c>
      <c r="E2107" s="135" t="s">
        <v>34354</v>
      </c>
      <c r="F2107" s="136" t="s">
        <v>22886</v>
      </c>
      <c r="G2107" s="136" t="s">
        <v>22886</v>
      </c>
      <c r="H2107" s="116" t="str">
        <f>_xlfn.CONCAT("(","${Variables:",C2107,"_kcat}"," * ",C2107," * ",E2107,") / (","${Variables:",C2107,"_km}"," + (",C2107," * ", E2107,"))")</f>
        <v>(${Variables:E3_2_1_28_kcat} * E3_2_1_28 * G00293 * C00001) / (${Variables:E3_2_1_28_km} + (E3_2_1_28 * G00293 * C00001))</v>
      </c>
      <c r="I2107" s="121" t="str">
        <f>_xlfn.CONCAT("r",A2107,": ",D2107," -&gt; ",F2107," | ",H2107)</f>
        <v>r2106: G00293 + C00001 -&gt; C00031 | (${Variables:E3_2_1_28_kcat} * E3_2_1_28 * G00293 * C00001) / (${Variables:E3_2_1_28_km} + (E3_2_1_28 * G00293 * C00001))</v>
      </c>
    </row>
    <row r="2108" spans="1:9" s="82" customFormat="1" ht="25">
      <c r="A2108" s="116">
        <f t="shared" si="65"/>
        <v>2107</v>
      </c>
      <c r="B2108" s="114" t="s">
        <v>29331</v>
      </c>
      <c r="C2108" s="116" t="str">
        <f t="shared" si="64"/>
        <v>E3_2_1_31</v>
      </c>
      <c r="D2108" s="134" t="s">
        <v>34355</v>
      </c>
      <c r="E2108" s="135" t="s">
        <v>34356</v>
      </c>
      <c r="F2108" s="136" t="s">
        <v>34357</v>
      </c>
      <c r="G2108" s="136" t="s">
        <v>34358</v>
      </c>
      <c r="H2108" s="116" t="str">
        <f>_xlfn.CONCAT("(","${Variables:",C2108,"_kcat}"," * ",C2108," * ",E2108,") / (","${Variables:",C2108,"_km}"," + (",C2108," * ", E2108,"))")</f>
        <v>(${Variables:E3_2_1_31_kcat} * E3_2_1_31 * C00001 * C03033) / (${Variables:E3_2_1_31_km} + (E3_2_1_31 * C00001 * C03033))</v>
      </c>
      <c r="I2108" s="121" t="str">
        <f>_xlfn.CONCAT("r",A2108,": ",D2108," -&gt; ",F2108," | ",H2108)</f>
        <v>r2107: C00001 + C03033 -&gt; C00191 + C00069 | (${Variables:E3_2_1_31_kcat} * E3_2_1_31 * C00001 * C03033) / (${Variables:E3_2_1_31_km} + (E3_2_1_31 * C00001 * C03033))</v>
      </c>
    </row>
    <row r="2109" spans="1:9" s="82" customFormat="1" ht="25">
      <c r="A2109" s="116">
        <f t="shared" si="65"/>
        <v>2108</v>
      </c>
      <c r="B2109" s="114" t="s">
        <v>29331</v>
      </c>
      <c r="C2109" s="116" t="str">
        <f t="shared" si="64"/>
        <v>E3_2_1_31</v>
      </c>
      <c r="D2109" s="134" t="s">
        <v>34359</v>
      </c>
      <c r="E2109" s="135" t="s">
        <v>34360</v>
      </c>
      <c r="F2109" s="136" t="s">
        <v>34361</v>
      </c>
      <c r="G2109" s="136" t="s">
        <v>34362</v>
      </c>
      <c r="H2109" s="116" t="str">
        <f>_xlfn.CONCAT("(","${Variables:",C2109,"_kcat}"," * ",C2109," * ",E2109,") / (","${Variables:",C2109,"_km}"," + (",C2109," * ", E2109,"))")</f>
        <v>(${Variables:E3_2_1_31_kcat} * E3_2_1_31 * G13040 * C00001) / (${Variables:E3_2_1_31_km} + (E3_2_1_31 * G13040 * C00001))</v>
      </c>
      <c r="I2109" s="121" t="str">
        <f>_xlfn.CONCAT("r",A2109,": ",D2109," -&gt; ",F2109," | ",H2109)</f>
        <v>r2108: G13040 + C00001 -&gt; G09660 + C00191 | (${Variables:E3_2_1_31_kcat} * E3_2_1_31 * G13040 * C00001) / (${Variables:E3_2_1_31_km} + (E3_2_1_31 * G13040 * C00001))</v>
      </c>
    </row>
    <row r="2110" spans="1:9" s="82" customFormat="1" ht="25">
      <c r="A2110" s="116">
        <f t="shared" si="65"/>
        <v>2109</v>
      </c>
      <c r="B2110" s="114" t="s">
        <v>29331</v>
      </c>
      <c r="C2110" s="116" t="str">
        <f t="shared" si="64"/>
        <v>E3_2_1_31</v>
      </c>
      <c r="D2110" s="134" t="s">
        <v>34363</v>
      </c>
      <c r="E2110" s="135" t="s">
        <v>34364</v>
      </c>
      <c r="F2110" s="136" t="s">
        <v>34365</v>
      </c>
      <c r="G2110" s="136" t="s">
        <v>34366</v>
      </c>
      <c r="H2110" s="116" t="str">
        <f>_xlfn.CONCAT("(","${Variables:",C2110,"_kcat}"," * ",C2110," * ",E2110,") / (","${Variables:",C2110,"_km}"," + (",C2110," * ", E2110,"))")</f>
        <v>(${Variables:E3_2_1_31_kcat} * E3_2_1_31 * C11376 * C00001) / (${Variables:E3_2_1_31_km} + (E3_2_1_31 * C11376 * C00001))</v>
      </c>
      <c r="I2110" s="121" t="str">
        <f>_xlfn.CONCAT("r",A2110,": ",D2110," -&gt; ",F2110," | ",H2110)</f>
        <v>r2109: C11376 + C00001 -&gt; C11173 + C00191 | (${Variables:E3_2_1_31_kcat} * E3_2_1_31 * C11376 * C00001) / (${Variables:E3_2_1_31_km} + (E3_2_1_31 * C11376 * C00001))</v>
      </c>
    </row>
    <row r="2111" spans="1:9" s="82" customFormat="1" ht="25">
      <c r="A2111" s="116">
        <f t="shared" si="65"/>
        <v>2110</v>
      </c>
      <c r="B2111" s="114" t="s">
        <v>29331</v>
      </c>
      <c r="C2111" s="116" t="str">
        <f t="shared" si="64"/>
        <v>E3_2_1_31</v>
      </c>
      <c r="D2111" s="134" t="s">
        <v>34367</v>
      </c>
      <c r="E2111" s="135" t="s">
        <v>34368</v>
      </c>
      <c r="F2111" s="136" t="s">
        <v>34369</v>
      </c>
      <c r="G2111" s="136" t="s">
        <v>34370</v>
      </c>
      <c r="H2111" s="116" t="str">
        <f>_xlfn.CONCAT("(","${Variables:",C2111,"_kcat}"," * ",C2111," * ",E2111,") / (","${Variables:",C2111,"_km}"," + (",C2111," * ", E2111,"))")</f>
        <v>(${Variables:E3_2_1_31_kcat} * E3_2_1_31 * G00526 * C00001) / (${Variables:E3_2_1_31_km} + (E3_2_1_31 * G00526 * C00001))</v>
      </c>
      <c r="I2111" s="121" t="str">
        <f>_xlfn.CONCAT("r",A2111,": ",D2111," -&gt; ",F2111," | ",H2111)</f>
        <v>r2110: G00526 + C00001 -&gt; G00711 + C00191 | (${Variables:E3_2_1_31_kcat} * E3_2_1_31 * G00526 * C00001) / (${Variables:E3_2_1_31_km} + (E3_2_1_31 * G00526 * C00001))</v>
      </c>
    </row>
    <row r="2112" spans="1:9" s="82" customFormat="1" ht="37.5">
      <c r="A2112" s="116">
        <f t="shared" si="65"/>
        <v>2111</v>
      </c>
      <c r="B2112" s="114" t="s">
        <v>29331</v>
      </c>
      <c r="C2112" s="116" t="str">
        <f t="shared" si="64"/>
        <v>E3_2_1_31</v>
      </c>
      <c r="D2112" s="134" t="s">
        <v>34371</v>
      </c>
      <c r="E2112" s="135" t="s">
        <v>34372</v>
      </c>
      <c r="F2112" s="136" t="s">
        <v>34373</v>
      </c>
      <c r="G2112" s="136" t="s">
        <v>34374</v>
      </c>
      <c r="H2112" s="116" t="str">
        <f>_xlfn.CONCAT("(","${Variables:",C2112,"_kcat}"," * ",C2112," * ",E2112,") / (","${Variables:",C2112,"_km}"," + (",C2112," * ", E2112,"))")</f>
        <v>(${Variables:E3_2_1_31_kcat} * E3_2_1_31 * C05787 * C00001 * C00030) / (${Variables:E3_2_1_31_km} + (E3_2_1_31 * C05787 * C00001 * C00030))</v>
      </c>
      <c r="I2112" s="121" t="str">
        <f>_xlfn.CONCAT("r",A2112,": ",D2112," -&gt; ",F2112," | ",H2112)</f>
        <v>r2111: C05787 + C00001 + C00030 -&gt; C05791 + C00191 + C00028 | (${Variables:E3_2_1_31_kcat} * E3_2_1_31 * C05787 * C00001 * C00030) / (${Variables:E3_2_1_31_km} + (E3_2_1_31 * C05787 * C00001 * C00030))</v>
      </c>
    </row>
    <row r="2113" spans="1:9" s="82" customFormat="1" ht="25">
      <c r="A2113" s="116">
        <f t="shared" si="65"/>
        <v>2112</v>
      </c>
      <c r="B2113" s="114" t="s">
        <v>29331</v>
      </c>
      <c r="C2113" s="116" t="str">
        <f t="shared" si="64"/>
        <v>E3_2_1_31</v>
      </c>
      <c r="D2113" s="134" t="s">
        <v>34375</v>
      </c>
      <c r="E2113" s="135" t="s">
        <v>34376</v>
      </c>
      <c r="F2113" s="136" t="s">
        <v>34377</v>
      </c>
      <c r="G2113" s="136" t="s">
        <v>34378</v>
      </c>
      <c r="H2113" s="116" t="str">
        <f>_xlfn.CONCAT("(","${Variables:",C2113,"_kcat}"," * ",C2113," * ",E2113,") / (","${Variables:",C2113,"_km}"," + (",C2113," * ", E2113,"))")</f>
        <v>(${Variables:E3_2_1_31_kcat} * E3_2_1_31 * C04900 * C00001) / (${Variables:E3_2_1_31_km} + (E3_2_1_31 * C04900 * C00001))</v>
      </c>
      <c r="I2113" s="121" t="str">
        <f>_xlfn.CONCAT("r",A2113,": ",D2113," -&gt; ",F2113," | ",H2113)</f>
        <v>r2112: C04900 + C00001 -&gt; C12632 + C00191 | (${Variables:E3_2_1_31_kcat} * E3_2_1_31 * C04900 * C00001) / (${Variables:E3_2_1_31_km} + (E3_2_1_31 * C04900 * C00001))</v>
      </c>
    </row>
    <row r="2114" spans="1:9" s="82" customFormat="1" ht="25">
      <c r="A2114" s="116">
        <f t="shared" si="65"/>
        <v>2113</v>
      </c>
      <c r="B2114" s="114" t="s">
        <v>29332</v>
      </c>
      <c r="C2114" s="116" t="str">
        <f t="shared" si="64"/>
        <v>E3_2_1_4</v>
      </c>
      <c r="D2114" s="134" t="s">
        <v>34247</v>
      </c>
      <c r="E2114" s="135" t="s">
        <v>34248</v>
      </c>
      <c r="F2114" s="136" t="s">
        <v>34379</v>
      </c>
      <c r="G2114" s="136" t="s">
        <v>34380</v>
      </c>
      <c r="H2114" s="116" t="str">
        <f>_xlfn.CONCAT("(","${Variables:",C2114,"_kcat}"," * ",C2114," * ",E2114,") / (","${Variables:",C2114,"_km}"," + (",C2114," * ", E2114,"))")</f>
        <v>(${Variables:E3_2_1_4_kcat} * E3_2_1_4 * G10481 * C00001) / (${Variables:E3_2_1_4_km} + (E3_2_1_4 * G10481 * C00001))</v>
      </c>
      <c r="I2114" s="121" t="str">
        <f>_xlfn.CONCAT("r",A2114,": ",D2114," -&gt; ",F2114," | ",H2114)</f>
        <v>r2113: G10481 + C00001 -&gt; G10481 + G00289 | (${Variables:E3_2_1_4_kcat} * E3_2_1_4 * G10481 * C00001) / (${Variables:E3_2_1_4_km} + (E3_2_1_4 * G10481 * C00001))</v>
      </c>
    </row>
    <row r="2115" spans="1:9" s="82" customFormat="1" ht="25">
      <c r="A2115" s="116">
        <f t="shared" si="65"/>
        <v>2114</v>
      </c>
      <c r="B2115" s="114" t="s">
        <v>29332</v>
      </c>
      <c r="C2115" s="116" t="str">
        <f t="shared" ref="C2115:C2178" si="66">CONCATENATE("E",B2115)</f>
        <v>E3_2_1_4</v>
      </c>
      <c r="D2115" s="134" t="s">
        <v>34381</v>
      </c>
      <c r="E2115" s="135" t="s">
        <v>34382</v>
      </c>
      <c r="F2115" s="136" t="s">
        <v>34383</v>
      </c>
      <c r="G2115" s="136" t="s">
        <v>34384</v>
      </c>
      <c r="H2115" s="116" t="str">
        <f>_xlfn.CONCAT("(","${Variables:",C2115,"_kcat}"," * ",C2115," * ",E2115,") / (","${Variables:",C2115,"_km}"," + (",C2115," * ", E2115,"))")</f>
        <v>(${Variables:E3_2_1_4_kcat} * E3_2_1_4 * C00760 * C00001) / (${Variables:E3_2_1_4_km} + (E3_2_1_4 * C00760 * C00001))</v>
      </c>
      <c r="I2115" s="121" t="str">
        <f>_xlfn.CONCAT("r",A2115,": ",D2115," -&gt; ",F2115," | ",H2115)</f>
        <v>r2114: C00760 + C00001 -&gt; C00760 + C01898 | (${Variables:E3_2_1_4_kcat} * E3_2_1_4 * C00760 * C00001) / (${Variables:E3_2_1_4_km} + (E3_2_1_4 * C00760 * C00001))</v>
      </c>
    </row>
    <row r="2116" spans="1:9" s="82" customFormat="1" ht="25">
      <c r="A2116" s="116">
        <f t="shared" ref="A2116:A2179" si="67">A2115+1</f>
        <v>2115</v>
      </c>
      <c r="B2116" s="114" t="s">
        <v>29332</v>
      </c>
      <c r="C2116" s="116" t="str">
        <f t="shared" si="66"/>
        <v>E3_2_1_4</v>
      </c>
      <c r="D2116" s="134" t="s">
        <v>23039</v>
      </c>
      <c r="E2116" s="135" t="s">
        <v>23039</v>
      </c>
      <c r="F2116" s="136" t="s">
        <v>23040</v>
      </c>
      <c r="G2116" s="136" t="s">
        <v>23040</v>
      </c>
      <c r="H2116" s="116" t="str">
        <f>_xlfn.CONCAT("(","${Variables:",C2116,"_kcat}"," * ",C2116," * ",E2116,") / (","${Variables:",C2116,"_km}"," + (",C2116," * ", E2116,"))")</f>
        <v>(${Variables:E3_2_1_4_kcat} * E3_2_1_4 * C01898) / (${Variables:E3_2_1_4_km} + (E3_2_1_4 * C01898))</v>
      </c>
      <c r="I2116" s="121" t="str">
        <f>_xlfn.CONCAT("r",A2116,": ",D2116," -&gt; ",F2116," | ",H2116)</f>
        <v>r2115: C01898 -&gt; C00185 | (${Variables:E3_2_1_4_kcat} * E3_2_1_4 * C01898) / (${Variables:E3_2_1_4_km} + (E3_2_1_4 * C01898))</v>
      </c>
    </row>
    <row r="2117" spans="1:9" s="82" customFormat="1" ht="25">
      <c r="A2117" s="116">
        <f t="shared" si="67"/>
        <v>2116</v>
      </c>
      <c r="B2117" s="114" t="s">
        <v>29333</v>
      </c>
      <c r="C2117" s="116" t="str">
        <f t="shared" si="66"/>
        <v>E3_2_1_42</v>
      </c>
      <c r="D2117" s="134" t="s">
        <v>34385</v>
      </c>
      <c r="E2117" s="135" t="s">
        <v>34386</v>
      </c>
      <c r="F2117" s="136" t="s">
        <v>34387</v>
      </c>
      <c r="G2117" s="136" t="s">
        <v>34388</v>
      </c>
      <c r="H2117" s="116" t="str">
        <f>_xlfn.CONCAT("(","${Variables:",C2117,"_kcat}"," * ",C2117," * ",E2117,") / (","${Variables:",C2117,"_km}"," + (",C2117," * ", E2117,"))")</f>
        <v>(${Variables:E3_2_1_42_kcat} * E3_2_1_42 * C00394 * C00001) / (${Variables:E3_2_1_42_km} + (E3_2_1_42 * C00394 * C00001))</v>
      </c>
      <c r="I2117" s="121" t="str">
        <f>_xlfn.CONCAT("r",A2117,": ",D2117," -&gt; ",F2117," | ",H2117)</f>
        <v>r2116: C00394 + C00001 -&gt; C00035 + C00031 | (${Variables:E3_2_1_42_kcat} * E3_2_1_42 * C00394 * C00001) / (${Variables:E3_2_1_42_km} + (E3_2_1_42 * C00394 * C00001))</v>
      </c>
    </row>
    <row r="2118" spans="1:9" s="82" customFormat="1" ht="25">
      <c r="A2118" s="116">
        <f t="shared" si="67"/>
        <v>2117</v>
      </c>
      <c r="B2118" s="114" t="s">
        <v>29334</v>
      </c>
      <c r="C2118" s="116" t="str">
        <f t="shared" si="66"/>
        <v>E3_2_1_86</v>
      </c>
      <c r="D2118" s="134" t="s">
        <v>34389</v>
      </c>
      <c r="E2118" s="135" t="s">
        <v>34390</v>
      </c>
      <c r="F2118" s="136" t="s">
        <v>34391</v>
      </c>
      <c r="G2118" s="136" t="s">
        <v>34392</v>
      </c>
      <c r="H2118" s="116" t="str">
        <f>_xlfn.CONCAT("(","${Variables:",C2118,"_kcat}"," * ",C2118," * ",E2118,") / (","${Variables:",C2118,"_km}"," + (",C2118," * ", E2118,"))")</f>
        <v>(${Variables:E3_2_1_86_kcat} * E3_2_1_86 * C04534 * C00001) / (${Variables:E3_2_1_86_km} + (E3_2_1_86 * C04534 * C00001))</v>
      </c>
      <c r="I2118" s="121" t="str">
        <f>_xlfn.CONCAT("r",A2118,": ",D2118," -&gt; ",F2118," | ",H2118)</f>
        <v>r2117: C04534 + C00001 -&gt; C00031 + C00092 | (${Variables:E3_2_1_86_kcat} * E3_2_1_86 * C04534 * C00001) / (${Variables:E3_2_1_86_km} + (E3_2_1_86 * C04534 * C00001))</v>
      </c>
    </row>
    <row r="2119" spans="1:9" s="82" customFormat="1" ht="25">
      <c r="A2119" s="116">
        <f t="shared" si="67"/>
        <v>2118</v>
      </c>
      <c r="B2119" s="114" t="s">
        <v>29334</v>
      </c>
      <c r="C2119" s="116" t="str">
        <f t="shared" si="66"/>
        <v>E3_2_1_86</v>
      </c>
      <c r="D2119" s="134" t="s">
        <v>34393</v>
      </c>
      <c r="E2119" s="135" t="s">
        <v>34394</v>
      </c>
      <c r="F2119" s="136" t="s">
        <v>34391</v>
      </c>
      <c r="G2119" s="136" t="s">
        <v>34392</v>
      </c>
      <c r="H2119" s="116" t="str">
        <f>_xlfn.CONCAT("(","${Variables:",C2119,"_kcat}"," * ",C2119," * ",E2119,") / (","${Variables:",C2119,"_km}"," + (",C2119," * ", E2119,"))")</f>
        <v>(${Variables:E3_2_1_86_kcat} * E3_2_1_86 * G10518 * C00001) / (${Variables:E3_2_1_86_km} + (E3_2_1_86 * G10518 * C00001))</v>
      </c>
      <c r="I2119" s="121" t="str">
        <f>_xlfn.CONCAT("r",A2119,": ",D2119," -&gt; ",F2119," | ",H2119)</f>
        <v>r2118: G10518 + C00001 -&gt; C00031 + C00092 | (${Variables:E3_2_1_86_kcat} * E3_2_1_86 * G10518 * C00001) / (${Variables:E3_2_1_86_km} + (E3_2_1_86 * G10518 * C00001))</v>
      </c>
    </row>
    <row r="2120" spans="1:9" s="82" customFormat="1" ht="25">
      <c r="A2120" s="116">
        <f t="shared" si="67"/>
        <v>2119</v>
      </c>
      <c r="B2120" s="114" t="s">
        <v>29334</v>
      </c>
      <c r="C2120" s="116" t="str">
        <f t="shared" si="66"/>
        <v>E3_2_1_86</v>
      </c>
      <c r="D2120" s="134" t="s">
        <v>34395</v>
      </c>
      <c r="E2120" s="135" t="s">
        <v>34396</v>
      </c>
      <c r="F2120" s="136" t="s">
        <v>34397</v>
      </c>
      <c r="G2120" s="136" t="s">
        <v>34398</v>
      </c>
      <c r="H2120" s="116" t="str">
        <f>_xlfn.CONCAT("(","${Variables:",C2120,"_kcat}"," * ",C2120," * ",E2120,") / (","${Variables:",C2120,"_km}"," + (",C2120," * ", E2120,"))")</f>
        <v>(${Variables:E3_2_1_86_kcat} * E3_2_1_86 * C06187 * C00001) / (${Variables:E3_2_1_86_km} + (E3_2_1_86 * C06187 * C00001))</v>
      </c>
      <c r="I2120" s="121" t="str">
        <f>_xlfn.CONCAT("r",A2120,": ",D2120," -&gt; ",F2120," | ",H2120)</f>
        <v>r2119: C06187 + C00001 -&gt; C00530 + C01172 | (${Variables:E3_2_1_86_kcat} * E3_2_1_86 * C06187 * C00001) / (${Variables:E3_2_1_86_km} + (E3_2_1_86 * C06187 * C00001))</v>
      </c>
    </row>
    <row r="2121" spans="1:9" s="82" customFormat="1" ht="25">
      <c r="A2121" s="116">
        <f t="shared" si="67"/>
        <v>2120</v>
      </c>
      <c r="B2121" s="114" t="s">
        <v>29334</v>
      </c>
      <c r="C2121" s="116" t="str">
        <f t="shared" si="66"/>
        <v>E3_2_1_86</v>
      </c>
      <c r="D2121" s="134" t="s">
        <v>34399</v>
      </c>
      <c r="E2121" s="135" t="s">
        <v>34400</v>
      </c>
      <c r="F2121" s="136" t="s">
        <v>34401</v>
      </c>
      <c r="G2121" s="136" t="s">
        <v>34402</v>
      </c>
      <c r="H2121" s="116" t="str">
        <f>_xlfn.CONCAT("(","${Variables:",C2121,"_kcat}"," * ",C2121," * ",E2121,") / (","${Variables:",C2121,"_km}"," + (",C2121," * ", E2121,"))")</f>
        <v>(${Variables:E3_2_1_86_kcat} * E3_2_1_86 * C06188 * C00001) / (${Variables:E3_2_1_86_km} + (E3_2_1_86 * C06188 * C00001))</v>
      </c>
      <c r="I2121" s="121" t="str">
        <f>_xlfn.CONCAT("r",A2121,": ",D2121," -&gt; ",F2121," | ",H2121)</f>
        <v>r2120: C06188 + C00001 -&gt; C02323 + C01172 | (${Variables:E3_2_1_86_kcat} * E3_2_1_86 * C06188 * C00001) / (${Variables:E3_2_1_86_km} + (E3_2_1_86 * C06188 * C00001))</v>
      </c>
    </row>
    <row r="2122" spans="1:9" s="82" customFormat="1" ht="25">
      <c r="A2122" s="116">
        <f t="shared" si="67"/>
        <v>2121</v>
      </c>
      <c r="B2122" s="114" t="s">
        <v>29334</v>
      </c>
      <c r="C2122" s="116" t="str">
        <f t="shared" si="66"/>
        <v>E3_2_1_86</v>
      </c>
      <c r="D2122" s="134" t="s">
        <v>34389</v>
      </c>
      <c r="E2122" s="135" t="s">
        <v>34390</v>
      </c>
      <c r="F2122" s="136" t="s">
        <v>34391</v>
      </c>
      <c r="G2122" s="136" t="s">
        <v>34392</v>
      </c>
      <c r="H2122" s="116" t="str">
        <f>_xlfn.CONCAT("(","${Variables:",C2122,"_kcat}"," * ",C2122," * ",E2122,") / (","${Variables:",C2122,"_km}"," + (",C2122," * ", E2122,"))")</f>
        <v>(${Variables:E3_2_1_86_kcat} * E3_2_1_86 * C04534 * C00001) / (${Variables:E3_2_1_86_km} + (E3_2_1_86 * C04534 * C00001))</v>
      </c>
      <c r="I2122" s="121" t="str">
        <f>_xlfn.CONCAT("r",A2122,": ",D2122," -&gt; ",F2122," | ",H2122)</f>
        <v>r2121: C04534 + C00001 -&gt; C00031 + C00092 | (${Variables:E3_2_1_86_kcat} * E3_2_1_86 * C04534 * C00001) / (${Variables:E3_2_1_86_km} + (E3_2_1_86 * C04534 * C00001))</v>
      </c>
    </row>
    <row r="2123" spans="1:9" s="82" customFormat="1" ht="25">
      <c r="A2123" s="116">
        <f t="shared" si="67"/>
        <v>2122</v>
      </c>
      <c r="B2123" s="114" t="s">
        <v>29334</v>
      </c>
      <c r="C2123" s="116" t="str">
        <f t="shared" si="66"/>
        <v>E3_2_1_86</v>
      </c>
      <c r="D2123" s="134" t="s">
        <v>34393</v>
      </c>
      <c r="E2123" s="135" t="s">
        <v>34394</v>
      </c>
      <c r="F2123" s="136" t="s">
        <v>34391</v>
      </c>
      <c r="G2123" s="136" t="s">
        <v>34392</v>
      </c>
      <c r="H2123" s="116" t="str">
        <f>_xlfn.CONCAT("(","${Variables:",C2123,"_kcat}"," * ",C2123," * ",E2123,") / (","${Variables:",C2123,"_km}"," + (",C2123," * ", E2123,"))")</f>
        <v>(${Variables:E3_2_1_86_kcat} * E3_2_1_86 * G10518 * C00001) / (${Variables:E3_2_1_86_km} + (E3_2_1_86 * G10518 * C00001))</v>
      </c>
      <c r="I2123" s="121" t="str">
        <f>_xlfn.CONCAT("r",A2123,": ",D2123," -&gt; ",F2123," | ",H2123)</f>
        <v>r2122: G10518 + C00001 -&gt; C00031 + C00092 | (${Variables:E3_2_1_86_kcat} * E3_2_1_86 * G10518 * C00001) / (${Variables:E3_2_1_86_km} + (E3_2_1_86 * G10518 * C00001))</v>
      </c>
    </row>
    <row r="2124" spans="1:9" s="82" customFormat="1" ht="25">
      <c r="A2124" s="116">
        <f t="shared" si="67"/>
        <v>2123</v>
      </c>
      <c r="B2124" s="114" t="s">
        <v>29334</v>
      </c>
      <c r="C2124" s="116" t="str">
        <f t="shared" si="66"/>
        <v>E3_2_1_86</v>
      </c>
      <c r="D2124" s="134" t="s">
        <v>34395</v>
      </c>
      <c r="E2124" s="135" t="s">
        <v>34396</v>
      </c>
      <c r="F2124" s="136" t="s">
        <v>34397</v>
      </c>
      <c r="G2124" s="136" t="s">
        <v>34398</v>
      </c>
      <c r="H2124" s="116" t="str">
        <f>_xlfn.CONCAT("(","${Variables:",C2124,"_kcat}"," * ",C2124," * ",E2124,") / (","${Variables:",C2124,"_km}"," + (",C2124," * ", E2124,"))")</f>
        <v>(${Variables:E3_2_1_86_kcat} * E3_2_1_86 * C06187 * C00001) / (${Variables:E3_2_1_86_km} + (E3_2_1_86 * C06187 * C00001))</v>
      </c>
      <c r="I2124" s="121" t="str">
        <f>_xlfn.CONCAT("r",A2124,": ",D2124," -&gt; ",F2124," | ",H2124)</f>
        <v>r2123: C06187 + C00001 -&gt; C00530 + C01172 | (${Variables:E3_2_1_86_kcat} * E3_2_1_86 * C06187 * C00001) / (${Variables:E3_2_1_86_km} + (E3_2_1_86 * C06187 * C00001))</v>
      </c>
    </row>
    <row r="2125" spans="1:9" s="82" customFormat="1" ht="25">
      <c r="A2125" s="116">
        <f t="shared" si="67"/>
        <v>2124</v>
      </c>
      <c r="B2125" s="114" t="s">
        <v>29334</v>
      </c>
      <c r="C2125" s="116" t="str">
        <f t="shared" si="66"/>
        <v>E3_2_1_86</v>
      </c>
      <c r="D2125" s="134" t="s">
        <v>34399</v>
      </c>
      <c r="E2125" s="135" t="s">
        <v>34400</v>
      </c>
      <c r="F2125" s="136" t="s">
        <v>34401</v>
      </c>
      <c r="G2125" s="136" t="s">
        <v>34402</v>
      </c>
      <c r="H2125" s="116" t="str">
        <f>_xlfn.CONCAT("(","${Variables:",C2125,"_kcat}"," * ",C2125," * ",E2125,") / (","${Variables:",C2125,"_km}"," + (",C2125," * ", E2125,"))")</f>
        <v>(${Variables:E3_2_1_86_kcat} * E3_2_1_86 * C06188 * C00001) / (${Variables:E3_2_1_86_km} + (E3_2_1_86 * C06188 * C00001))</v>
      </c>
      <c r="I2125" s="121" t="str">
        <f>_xlfn.CONCAT("r",A2125,": ",D2125," -&gt; ",F2125," | ",H2125)</f>
        <v>r2124: C06188 + C00001 -&gt; C02323 + C01172 | (${Variables:E3_2_1_86_kcat} * E3_2_1_86 * C06188 * C00001) / (${Variables:E3_2_1_86_km} + (E3_2_1_86 * C06188 * C00001))</v>
      </c>
    </row>
    <row r="2126" spans="1:9" s="82" customFormat="1" ht="25">
      <c r="A2126" s="116">
        <f t="shared" si="67"/>
        <v>2125</v>
      </c>
      <c r="B2126" s="114" t="s">
        <v>29334</v>
      </c>
      <c r="C2126" s="116" t="str">
        <f t="shared" si="66"/>
        <v>E3_2_1_86</v>
      </c>
      <c r="D2126" s="134" t="s">
        <v>34389</v>
      </c>
      <c r="E2126" s="135" t="s">
        <v>34390</v>
      </c>
      <c r="F2126" s="136" t="s">
        <v>34391</v>
      </c>
      <c r="G2126" s="136" t="s">
        <v>34392</v>
      </c>
      <c r="H2126" s="116" t="str">
        <f>_xlfn.CONCAT("(","${Variables:",C2126,"_kcat}"," * ",C2126," * ",E2126,") / (","${Variables:",C2126,"_km}"," + (",C2126," * ", E2126,"))")</f>
        <v>(${Variables:E3_2_1_86_kcat} * E3_2_1_86 * C04534 * C00001) / (${Variables:E3_2_1_86_km} + (E3_2_1_86 * C04534 * C00001))</v>
      </c>
      <c r="I2126" s="121" t="str">
        <f>_xlfn.CONCAT("r",A2126,": ",D2126," -&gt; ",F2126," | ",H2126)</f>
        <v>r2125: C04534 + C00001 -&gt; C00031 + C00092 | (${Variables:E3_2_1_86_kcat} * E3_2_1_86 * C04534 * C00001) / (${Variables:E3_2_1_86_km} + (E3_2_1_86 * C04534 * C00001))</v>
      </c>
    </row>
    <row r="2127" spans="1:9" s="82" customFormat="1" ht="25">
      <c r="A2127" s="116">
        <f t="shared" si="67"/>
        <v>2126</v>
      </c>
      <c r="B2127" s="114" t="s">
        <v>29334</v>
      </c>
      <c r="C2127" s="116" t="str">
        <f t="shared" si="66"/>
        <v>E3_2_1_86</v>
      </c>
      <c r="D2127" s="134" t="s">
        <v>34393</v>
      </c>
      <c r="E2127" s="135" t="s">
        <v>34394</v>
      </c>
      <c r="F2127" s="136" t="s">
        <v>34391</v>
      </c>
      <c r="G2127" s="136" t="s">
        <v>34392</v>
      </c>
      <c r="H2127" s="116" t="str">
        <f>_xlfn.CONCAT("(","${Variables:",C2127,"_kcat}"," * ",C2127," * ",E2127,") / (","${Variables:",C2127,"_km}"," + (",C2127," * ", E2127,"))")</f>
        <v>(${Variables:E3_2_1_86_kcat} * E3_2_1_86 * G10518 * C00001) / (${Variables:E3_2_1_86_km} + (E3_2_1_86 * G10518 * C00001))</v>
      </c>
      <c r="I2127" s="121" t="str">
        <f>_xlfn.CONCAT("r",A2127,": ",D2127," -&gt; ",F2127," | ",H2127)</f>
        <v>r2126: G10518 + C00001 -&gt; C00031 + C00092 | (${Variables:E3_2_1_86_kcat} * E3_2_1_86 * G10518 * C00001) / (${Variables:E3_2_1_86_km} + (E3_2_1_86 * G10518 * C00001))</v>
      </c>
    </row>
    <row r="2128" spans="1:9" s="82" customFormat="1" ht="25">
      <c r="A2128" s="116">
        <f t="shared" si="67"/>
        <v>2127</v>
      </c>
      <c r="B2128" s="114" t="s">
        <v>29334</v>
      </c>
      <c r="C2128" s="116" t="str">
        <f t="shared" si="66"/>
        <v>E3_2_1_86</v>
      </c>
      <c r="D2128" s="134" t="s">
        <v>34395</v>
      </c>
      <c r="E2128" s="135" t="s">
        <v>34396</v>
      </c>
      <c r="F2128" s="136" t="s">
        <v>34397</v>
      </c>
      <c r="G2128" s="136" t="s">
        <v>34398</v>
      </c>
      <c r="H2128" s="116" t="str">
        <f>_xlfn.CONCAT("(","${Variables:",C2128,"_kcat}"," * ",C2128," * ",E2128,") / (","${Variables:",C2128,"_km}"," + (",C2128," * ", E2128,"))")</f>
        <v>(${Variables:E3_2_1_86_kcat} * E3_2_1_86 * C06187 * C00001) / (${Variables:E3_2_1_86_km} + (E3_2_1_86 * C06187 * C00001))</v>
      </c>
      <c r="I2128" s="121" t="str">
        <f>_xlfn.CONCAT("r",A2128,": ",D2128," -&gt; ",F2128," | ",H2128)</f>
        <v>r2127: C06187 + C00001 -&gt; C00530 + C01172 | (${Variables:E3_2_1_86_kcat} * E3_2_1_86 * C06187 * C00001) / (${Variables:E3_2_1_86_km} + (E3_2_1_86 * C06187 * C00001))</v>
      </c>
    </row>
    <row r="2129" spans="1:9" s="82" customFormat="1" ht="25">
      <c r="A2129" s="116">
        <f t="shared" si="67"/>
        <v>2128</v>
      </c>
      <c r="B2129" s="114" t="s">
        <v>29334</v>
      </c>
      <c r="C2129" s="116" t="str">
        <f t="shared" si="66"/>
        <v>E3_2_1_86</v>
      </c>
      <c r="D2129" s="134" t="s">
        <v>34399</v>
      </c>
      <c r="E2129" s="135" t="s">
        <v>34400</v>
      </c>
      <c r="F2129" s="136" t="s">
        <v>34401</v>
      </c>
      <c r="G2129" s="136" t="s">
        <v>34402</v>
      </c>
      <c r="H2129" s="116" t="str">
        <f>_xlfn.CONCAT("(","${Variables:",C2129,"_kcat}"," * ",C2129," * ",E2129,") / (","${Variables:",C2129,"_km}"," + (",C2129," * ", E2129,"))")</f>
        <v>(${Variables:E3_2_1_86_kcat} * E3_2_1_86 * C06188 * C00001) / (${Variables:E3_2_1_86_km} + (E3_2_1_86 * C06188 * C00001))</v>
      </c>
      <c r="I2129" s="121" t="str">
        <f>_xlfn.CONCAT("r",A2129,": ",D2129," -&gt; ",F2129," | ",H2129)</f>
        <v>r2128: C06188 + C00001 -&gt; C02323 + C01172 | (${Variables:E3_2_1_86_kcat} * E3_2_1_86 * C06188 * C00001) / (${Variables:E3_2_1_86_km} + (E3_2_1_86 * C06188 * C00001))</v>
      </c>
    </row>
    <row r="2130" spans="1:9" s="82" customFormat="1" ht="25">
      <c r="A2130" s="116">
        <f t="shared" si="67"/>
        <v>2129</v>
      </c>
      <c r="B2130" s="114" t="s">
        <v>29335</v>
      </c>
      <c r="C2130" s="116" t="str">
        <f t="shared" si="66"/>
        <v>E3_2_1_93</v>
      </c>
      <c r="D2130" s="134" t="s">
        <v>34403</v>
      </c>
      <c r="E2130" s="135" t="s">
        <v>34404</v>
      </c>
      <c r="F2130" s="136" t="s">
        <v>34391</v>
      </c>
      <c r="G2130" s="136" t="s">
        <v>34392</v>
      </c>
      <c r="H2130" s="116" t="str">
        <f>_xlfn.CONCAT("(","${Variables:",C2130,"_kcat}"," * ",C2130," * ",E2130,") / (","${Variables:",C2130,"_km}"," + (",C2130," * ", E2130,"))")</f>
        <v>(${Variables:E3_2_1_93_kcat} * E3_2_1_93 * C00001 * C00689 ) / (${Variables:E3_2_1_93_km} + (E3_2_1_93 * C00001 * C00689 ))</v>
      </c>
      <c r="I2130" s="121" t="str">
        <f>_xlfn.CONCAT("r",A2130,": ",D2130," -&gt; ",F2130," | ",H2130)</f>
        <v>r2129: C00001 + C00689  -&gt; C00031 + C00092 | (${Variables:E3_2_1_93_kcat} * E3_2_1_93 * C00001 * C00689 ) / (${Variables:E3_2_1_93_km} + (E3_2_1_93 * C00001 * C00689 ))</v>
      </c>
    </row>
    <row r="2131" spans="1:9" s="82" customFormat="1" ht="25">
      <c r="A2131" s="116">
        <f t="shared" si="67"/>
        <v>2130</v>
      </c>
      <c r="B2131" s="114" t="s">
        <v>29335</v>
      </c>
      <c r="C2131" s="116" t="str">
        <f t="shared" si="66"/>
        <v>E3_2_1_93</v>
      </c>
      <c r="D2131" s="134" t="s">
        <v>34405</v>
      </c>
      <c r="E2131" s="135" t="s">
        <v>34406</v>
      </c>
      <c r="F2131" s="136" t="s">
        <v>34391</v>
      </c>
      <c r="G2131" s="136" t="s">
        <v>34392</v>
      </c>
      <c r="H2131" s="116" t="str">
        <f>_xlfn.CONCAT("(","${Variables:",C2131,"_kcat}"," * ",C2131," * ",E2131,") / (","${Variables:",C2131,"_km}"," + (",C2131," * ", E2131,"))")</f>
        <v>(${Variables:E3_2_1_93_kcat} * E3_2_1_93 * C00001 * G09795) / (${Variables:E3_2_1_93_km} + (E3_2_1_93 * C00001 * G09795))</v>
      </c>
      <c r="I2131" s="121" t="str">
        <f>_xlfn.CONCAT("r",A2131,": ",D2131," -&gt; ",F2131," | ",H2131)</f>
        <v>r2130: C00001 + G09795 -&gt; C00031 + C00092 | (${Variables:E3_2_1_93_kcat} * E3_2_1_93 * C00001 * G09795) / (${Variables:E3_2_1_93_km} + (E3_2_1_93 * C00001 * G09795))</v>
      </c>
    </row>
    <row r="2132" spans="1:9" s="82" customFormat="1" ht="25">
      <c r="A2132" s="116">
        <f t="shared" si="67"/>
        <v>2131</v>
      </c>
      <c r="B2132" s="114" t="s">
        <v>29336</v>
      </c>
      <c r="C2132" s="116" t="str">
        <f t="shared" si="66"/>
        <v>E3_2_2_1</v>
      </c>
      <c r="D2132" s="134" t="s">
        <v>34407</v>
      </c>
      <c r="E2132" s="135" t="s">
        <v>34408</v>
      </c>
      <c r="F2132" s="136" t="s">
        <v>34409</v>
      </c>
      <c r="G2132" s="136" t="s">
        <v>34410</v>
      </c>
      <c r="H2132" s="116" t="str">
        <f>_xlfn.CONCAT("(","${Variables:",C2132,"_kcat}"," * ",C2132," * ",E2132,") / (","${Variables:",C2132,"_km}"," + (",C2132," * ", E2132,"))")</f>
        <v>(${Variables:E3_2_2_1_kcat} * E3_2_2_1 * C15586 * C00001 ) / (${Variables:E3_2_2_1_km} + (E3_2_2_1 * C15586 * C00001 ))</v>
      </c>
      <c r="I2132" s="121" t="str">
        <f>_xlfn.CONCAT("r",A2132,": ",D2132," -&gt; ",F2132," | ",H2132)</f>
        <v>r2131: C15586 + C00001  -&gt; C15587 + C00121 | (${Variables:E3_2_2_1_kcat} * E3_2_2_1 * C15586 * C00001 ) / (${Variables:E3_2_2_1_km} + (E3_2_2_1 * C15586 * C00001 ))</v>
      </c>
    </row>
    <row r="2133" spans="1:9" s="82" customFormat="1" ht="25">
      <c r="A2133" s="116">
        <f t="shared" si="67"/>
        <v>2132</v>
      </c>
      <c r="B2133" s="114" t="s">
        <v>29336</v>
      </c>
      <c r="C2133" s="116" t="str">
        <f t="shared" si="66"/>
        <v>E3_2_2_1</v>
      </c>
      <c r="D2133" s="134" t="s">
        <v>34411</v>
      </c>
      <c r="E2133" s="135" t="s">
        <v>34412</v>
      </c>
      <c r="F2133" s="136" t="s">
        <v>34413</v>
      </c>
      <c r="G2133" s="136" t="s">
        <v>34414</v>
      </c>
      <c r="H2133" s="116" t="str">
        <f>_xlfn.CONCAT("(","${Variables:",C2133,"_kcat}"," * ",C2133," * ",E2133,") / (","${Variables:",C2133,"_km}"," + (",C2133," * ", E2133,"))")</f>
        <v>(${Variables:E3_2_2_1_kcat} * E3_2_2_1 * C00212 * C00001) / (${Variables:E3_2_2_1_km} + (E3_2_2_1 * C00212 * C00001))</v>
      </c>
      <c r="I2133" s="121" t="str">
        <f>_xlfn.CONCAT("r",A2133,": ",D2133," -&gt; ",F2133," | ",H2133)</f>
        <v>r2132: C00212 + C00001 -&gt; C00147 + C00121 | (${Variables:E3_2_2_1_kcat} * E3_2_2_1 * C00212 * C00001) / (${Variables:E3_2_2_1_km} + (E3_2_2_1 * C00212 * C00001))</v>
      </c>
    </row>
    <row r="2134" spans="1:9" s="82" customFormat="1" ht="25">
      <c r="A2134" s="116">
        <f t="shared" si="67"/>
        <v>2133</v>
      </c>
      <c r="B2134" s="114" t="s">
        <v>29336</v>
      </c>
      <c r="C2134" s="116" t="str">
        <f t="shared" si="66"/>
        <v>E3_2_2_1</v>
      </c>
      <c r="D2134" s="134" t="s">
        <v>34415</v>
      </c>
      <c r="E2134" s="135" t="s">
        <v>34416</v>
      </c>
      <c r="F2134" s="136" t="s">
        <v>34417</v>
      </c>
      <c r="G2134" s="136" t="s">
        <v>34418</v>
      </c>
      <c r="H2134" s="116" t="str">
        <f>_xlfn.CONCAT("(","${Variables:",C2134,"_kcat}"," * ",C2134," * ",E2134,") / (","${Variables:",C2134,"_km}"," + (",C2134," * ", E2134,"))")</f>
        <v>(${Variables:E3_2_2_1_kcat} * E3_2_2_1 * C00387 * C00001 ) / (${Variables:E3_2_2_1_km} + (E3_2_2_1 * C00387 * C00001 ))</v>
      </c>
      <c r="I2134" s="121" t="str">
        <f>_xlfn.CONCAT("r",A2134,": ",D2134," -&gt; ",F2134," | ",H2134)</f>
        <v>r2133: C00387 + C00001  -&gt; C00242 + C00121 | (${Variables:E3_2_2_1_kcat} * E3_2_2_1 * C00387 * C00001 ) / (${Variables:E3_2_2_1_km} + (E3_2_2_1 * C00387 * C00001 ))</v>
      </c>
    </row>
    <row r="2135" spans="1:9" s="82" customFormat="1" ht="25">
      <c r="A2135" s="116">
        <f t="shared" si="67"/>
        <v>2134</v>
      </c>
      <c r="B2135" s="114" t="s">
        <v>29336</v>
      </c>
      <c r="C2135" s="116" t="str">
        <f t="shared" si="66"/>
        <v>E3_2_2_1</v>
      </c>
      <c r="D2135" s="134" t="s">
        <v>34419</v>
      </c>
      <c r="E2135" s="135" t="s">
        <v>34420</v>
      </c>
      <c r="F2135" s="136" t="s">
        <v>34421</v>
      </c>
      <c r="G2135" s="136" t="s">
        <v>34422</v>
      </c>
      <c r="H2135" s="116" t="str">
        <f>_xlfn.CONCAT("(","${Variables:",C2135,"_kcat}"," * ",C2135," * ",E2135,") / (","${Variables:",C2135,"_km}"," + (",C2135," * ", E2135,"))")</f>
        <v>(${Variables:E3_2_2_1_kcat} * E3_2_2_1 * C00294 * C00001) / (${Variables:E3_2_2_1_km} + (E3_2_2_1 * C00294 * C00001))</v>
      </c>
      <c r="I2135" s="121" t="str">
        <f>_xlfn.CONCAT("r",A2135,": ",D2135," -&gt; ",F2135," | ",H2135)</f>
        <v>r2134: C00294 + C00001 -&gt; C00262 + C00121 | (${Variables:E3_2_2_1_kcat} * E3_2_2_1 * C00294 * C00001) / (${Variables:E3_2_2_1_km} + (E3_2_2_1 * C00294 * C00001))</v>
      </c>
    </row>
    <row r="2136" spans="1:9" s="82" customFormat="1" ht="25">
      <c r="A2136" s="116">
        <f t="shared" si="67"/>
        <v>2135</v>
      </c>
      <c r="B2136" s="114" t="s">
        <v>29336</v>
      </c>
      <c r="C2136" s="116" t="str">
        <f t="shared" si="66"/>
        <v>E3_2_2_1</v>
      </c>
      <c r="D2136" s="134" t="s">
        <v>34423</v>
      </c>
      <c r="E2136" s="135" t="s">
        <v>34424</v>
      </c>
      <c r="F2136" s="136" t="s">
        <v>34425</v>
      </c>
      <c r="G2136" s="136" t="s">
        <v>34426</v>
      </c>
      <c r="H2136" s="116" t="str">
        <f>_xlfn.CONCAT("(","${Variables:",C2136,"_kcat}"," * ",C2136," * ",E2136,") / (","${Variables:",C2136,"_km}"," + (",C2136," * ", E2136,"))")</f>
        <v>(${Variables:E3_2_2_1_kcat} * E3_2_2_1 * C01762 * C00001 ) / (${Variables:E3_2_2_1_km} + (E3_2_2_1 * C01762 * C00001 ))</v>
      </c>
      <c r="I2136" s="121" t="str">
        <f>_xlfn.CONCAT("r",A2136,": ",D2136," -&gt; ",F2136," | ",H2136)</f>
        <v>r2135: C01762 + C00001  -&gt; C00385 + C00121 | (${Variables:E3_2_2_1_kcat} * E3_2_2_1 * C01762 * C00001 ) / (${Variables:E3_2_2_1_km} + (E3_2_2_1 * C01762 * C00001 ))</v>
      </c>
    </row>
    <row r="2137" spans="1:9" s="82" customFormat="1" ht="25">
      <c r="A2137" s="116">
        <f t="shared" si="67"/>
        <v>2136</v>
      </c>
      <c r="B2137" s="114" t="s">
        <v>29337</v>
      </c>
      <c r="C2137" s="116" t="str">
        <f t="shared" si="66"/>
        <v>E3_2_2_10</v>
      </c>
      <c r="D2137" s="134" t="s">
        <v>34427</v>
      </c>
      <c r="E2137" s="135" t="s">
        <v>34428</v>
      </c>
      <c r="F2137" s="136" t="s">
        <v>34429</v>
      </c>
      <c r="G2137" s="136" t="s">
        <v>34430</v>
      </c>
      <c r="H2137" s="116" t="str">
        <f>_xlfn.CONCAT("(","${Variables:",C2137,"_kcat}"," * ",C2137," * ",E2137,") / (","${Variables:",C2137,"_km}"," + (",C2137," * ", E2137,"))")</f>
        <v>(${Variables:E3_2_2_10_kcat} * E3_2_2_10 * C03536 * C00001) / (${Variables:E3_2_2_10_km} + (E3_2_2_10 * C03536 * C00001))</v>
      </c>
      <c r="I2137" s="121" t="str">
        <f>_xlfn.CONCAT("r",A2137,": ",D2137," -&gt; ",F2137," | ",H2137)</f>
        <v>r2136: C03536 + C00001 -&gt; C00396 + C00117 + C00080 | (${Variables:E3_2_2_10_kcat} * E3_2_2_10 * C03536 * C00001) / (${Variables:E3_2_2_10_km} + (E3_2_2_10 * C03536 * C00001))</v>
      </c>
    </row>
    <row r="2138" spans="1:9" s="82" customFormat="1" ht="25">
      <c r="A2138" s="116">
        <f t="shared" si="67"/>
        <v>2137</v>
      </c>
      <c r="B2138" s="114" t="s">
        <v>29337</v>
      </c>
      <c r="C2138" s="116" t="str">
        <f t="shared" si="66"/>
        <v>E3_2_2_10</v>
      </c>
      <c r="D2138" s="134" t="s">
        <v>34043</v>
      </c>
      <c r="E2138" s="135" t="s">
        <v>34044</v>
      </c>
      <c r="F2138" s="136" t="s">
        <v>34431</v>
      </c>
      <c r="G2138" s="136" t="s">
        <v>34432</v>
      </c>
      <c r="H2138" s="116" t="str">
        <f>_xlfn.CONCAT("(","${Variables:",C2138,"_kcat}"," * ",C2138," * ",E2138,") / (","${Variables:",C2138,"_km}"," + (",C2138," * ", E2138,"))")</f>
        <v>(${Variables:E3_2_2_10_kcat} * E3_2_2_10 * C00055 * C00001) / (${Variables:E3_2_2_10_km} + (E3_2_2_10 * C00055 * C00001))</v>
      </c>
      <c r="I2138" s="121" t="str">
        <f>_xlfn.CONCAT("r",A2138,": ",D2138," -&gt; ",F2138," | ",H2138)</f>
        <v>r2137: C00055 + C00001 -&gt; C00380 + C00117 | (${Variables:E3_2_2_10_kcat} * E3_2_2_10 * C00055 * C00001) / (${Variables:E3_2_2_10_km} + (E3_2_2_10 * C00055 * C00001))</v>
      </c>
    </row>
    <row r="2139" spans="1:9" s="82" customFormat="1" ht="25">
      <c r="A2139" s="116">
        <f t="shared" si="67"/>
        <v>2138</v>
      </c>
      <c r="B2139" s="114" t="s">
        <v>29337</v>
      </c>
      <c r="C2139" s="116" t="str">
        <f t="shared" si="66"/>
        <v>E3_2_2_10</v>
      </c>
      <c r="D2139" s="134" t="s">
        <v>34433</v>
      </c>
      <c r="E2139" s="135" t="s">
        <v>34434</v>
      </c>
      <c r="F2139" s="136" t="s">
        <v>34435</v>
      </c>
      <c r="G2139" s="136" t="s">
        <v>34436</v>
      </c>
      <c r="H2139" s="116" t="str">
        <f>_xlfn.CONCAT("(","${Variables:",C2139,"_kcat}"," * ",C2139," * ",E2139,") / (","${Variables:",C2139,"_km}"," + (",C2139," * ", E2139,"))")</f>
        <v>(${Variables:E3_2_2_10_kcat} * E3_2_2_10 * C00105 * C00001) / (${Variables:E3_2_2_10_km} + (E3_2_2_10 * C00105 * C00001))</v>
      </c>
      <c r="I2139" s="121" t="str">
        <f>_xlfn.CONCAT("r",A2139,": ",D2139," -&gt; ",F2139," | ",H2139)</f>
        <v>r2138: C00105 + C00001 -&gt; C00106 + C00117 | (${Variables:E3_2_2_10_kcat} * E3_2_2_10 * C00105 * C00001) / (${Variables:E3_2_2_10_km} + (E3_2_2_10 * C00105 * C00001))</v>
      </c>
    </row>
    <row r="2140" spans="1:9" s="82" customFormat="1" ht="25">
      <c r="A2140" s="116">
        <f t="shared" si="67"/>
        <v>2139</v>
      </c>
      <c r="B2140" s="114" t="s">
        <v>29337</v>
      </c>
      <c r="C2140" s="116" t="str">
        <f t="shared" si="66"/>
        <v>E3_2_2_10</v>
      </c>
      <c r="D2140" s="134" t="s">
        <v>34113</v>
      </c>
      <c r="E2140" s="135" t="s">
        <v>34114</v>
      </c>
      <c r="F2140" s="136" t="s">
        <v>32231</v>
      </c>
      <c r="G2140" s="136" t="s">
        <v>32232</v>
      </c>
      <c r="H2140" s="116" t="str">
        <f>_xlfn.CONCAT("(","${Variables:",C2140,"_kcat}"," * ",C2140," * ",E2140,") / (","${Variables:",C2140,"_km}"," + (",C2140," * ", E2140,"))")</f>
        <v>(${Variables:E3_2_2_10_kcat} * E3_2_2_10 * C00364 * C00001) / (${Variables:E3_2_2_10_km} + (E3_2_2_10 * C00364 * C00001))</v>
      </c>
      <c r="I2140" s="121" t="str">
        <f>_xlfn.CONCAT("r",A2140,": ",D2140," -&gt; ",F2140," | ",H2140)</f>
        <v>r2139: C00364 + C00001 -&gt; C00178 + C00672 | (${Variables:E3_2_2_10_kcat} * E3_2_2_10 * C00364 * C00001) / (${Variables:E3_2_2_10_km} + (E3_2_2_10 * C00364 * C00001))</v>
      </c>
    </row>
    <row r="2141" spans="1:9" s="82" customFormat="1" ht="25">
      <c r="A2141" s="116">
        <f t="shared" si="67"/>
        <v>2140</v>
      </c>
      <c r="B2141" s="114" t="s">
        <v>29338</v>
      </c>
      <c r="C2141" s="116" t="str">
        <f t="shared" si="66"/>
        <v>E3_2_2_12</v>
      </c>
      <c r="D2141" s="134" t="s">
        <v>33901</v>
      </c>
      <c r="E2141" s="135" t="s">
        <v>33902</v>
      </c>
      <c r="F2141" s="136" t="s">
        <v>34437</v>
      </c>
      <c r="G2141" s="136" t="s">
        <v>34438</v>
      </c>
      <c r="H2141" s="116" t="str">
        <f>_xlfn.CONCAT("(","${Variables:",C2141,"_kcat}"," * ",C2141," * ",E2141,") / (","${Variables:",C2141,"_km}"," + (",C2141," * ", E2141,"))")</f>
        <v>(${Variables:E3_2_2_12_kcat} * E3_2_2_12 * C00103 * C00001) / (${Variables:E3_2_2_12_km} + (E3_2_2_12 * C00103 * C00001))</v>
      </c>
      <c r="I2141" s="121" t="str">
        <f>_xlfn.CONCAT("r",A2141,": ",D2141," -&gt; ",F2141," | ",H2141)</f>
        <v>r2140: C00103 + C00001 -&gt; C00262 + C00117 | (${Variables:E3_2_2_12_kcat} * E3_2_2_12 * C00103 * C00001) / (${Variables:E3_2_2_12_km} + (E3_2_2_12 * C00103 * C00001))</v>
      </c>
    </row>
    <row r="2142" spans="1:9" s="82" customFormat="1" ht="25">
      <c r="A2142" s="116">
        <f t="shared" si="67"/>
        <v>2141</v>
      </c>
      <c r="B2142" s="114" t="s">
        <v>29339</v>
      </c>
      <c r="C2142" s="116" t="str">
        <f t="shared" si="66"/>
        <v>E3_2_2_2</v>
      </c>
      <c r="D2142" s="134" t="s">
        <v>34419</v>
      </c>
      <c r="E2142" s="135" t="s">
        <v>34420</v>
      </c>
      <c r="F2142" s="136" t="s">
        <v>34421</v>
      </c>
      <c r="G2142" s="136" t="s">
        <v>34422</v>
      </c>
      <c r="H2142" s="116" t="str">
        <f>_xlfn.CONCAT("(","${Variables:",C2142,"_kcat}"," * ",C2142," * ",E2142,") / (","${Variables:",C2142,"_km}"," + (",C2142," * ", E2142,"))")</f>
        <v>(${Variables:E3_2_2_2_kcat} * E3_2_2_2 * C00294 * C00001) / (${Variables:E3_2_2_2_km} + (E3_2_2_2 * C00294 * C00001))</v>
      </c>
      <c r="I2142" s="121" t="str">
        <f>_xlfn.CONCAT("r",A2142,": ",D2142," -&gt; ",F2142," | ",H2142)</f>
        <v>r2141: C00294 + C00001 -&gt; C00262 + C00121 | (${Variables:E3_2_2_2_kcat} * E3_2_2_2 * C00294 * C00001) / (${Variables:E3_2_2_2_km} + (E3_2_2_2 * C00294 * C00001))</v>
      </c>
    </row>
    <row r="2143" spans="1:9" s="82" customFormat="1" ht="25">
      <c r="A2143" s="116">
        <f t="shared" si="67"/>
        <v>2142</v>
      </c>
      <c r="B2143" s="114" t="s">
        <v>29340</v>
      </c>
      <c r="C2143" s="116" t="str">
        <f t="shared" si="66"/>
        <v>E3_2_2_3</v>
      </c>
      <c r="D2143" s="134" t="s">
        <v>34439</v>
      </c>
      <c r="E2143" s="135" t="s">
        <v>34440</v>
      </c>
      <c r="F2143" s="136" t="s">
        <v>34441</v>
      </c>
      <c r="G2143" s="136" t="s">
        <v>34442</v>
      </c>
      <c r="H2143" s="116" t="str">
        <f>_xlfn.CONCAT("(","${Variables:",C2143,"_kcat}"," * ",C2143," * ",E2143,") / (","${Variables:",C2143,"_km}"," + (",C2143," * ", E2143,"))")</f>
        <v>(${Variables:E3_2_2_3_kcat} * E3_2_2_3 * C00299 * C00001) / (${Variables:E3_2_2_3_km} + (E3_2_2_3 * C00299 * C00001))</v>
      </c>
      <c r="I2143" s="121" t="str">
        <f>_xlfn.CONCAT("r",A2143,": ",D2143," -&gt; ",F2143," | ",H2143)</f>
        <v>r2142: C00299 + C00001 -&gt; C00106 + C00121 | (${Variables:E3_2_2_3_kcat} * E3_2_2_3 * C00299 * C00001) / (${Variables:E3_2_2_3_km} + (E3_2_2_3 * C00299 * C00001))</v>
      </c>
    </row>
    <row r="2144" spans="1:9" s="82" customFormat="1" ht="25">
      <c r="A2144" s="116">
        <f t="shared" si="67"/>
        <v>2143</v>
      </c>
      <c r="B2144" s="114" t="s">
        <v>29340</v>
      </c>
      <c r="C2144" s="116" t="str">
        <f t="shared" si="66"/>
        <v>E3_2_2_3</v>
      </c>
      <c r="D2144" s="134" t="s">
        <v>34443</v>
      </c>
      <c r="E2144" s="135" t="s">
        <v>34444</v>
      </c>
      <c r="F2144" s="136" t="s">
        <v>34445</v>
      </c>
      <c r="G2144" s="136" t="s">
        <v>34446</v>
      </c>
      <c r="H2144" s="116" t="str">
        <f>_xlfn.CONCAT("(","${Variables:",C2144,"_kcat}"," * ",C2144," * ",E2144,") / (","${Variables:",C2144,"_km}"," + (",C2144," * ", E2144,"))")</f>
        <v>(${Variables:E3_2_2_3_kcat} * E3_2_2_3 * C03150 * C00001) / (${Variables:E3_2_2_3_km} + (E3_2_2_3 * C03150 * C00001))</v>
      </c>
      <c r="I2144" s="121" t="str">
        <f>_xlfn.CONCAT("r",A2144,": ",D2144," -&gt; ",F2144," | ",H2144)</f>
        <v>r2143: C03150 + C00001 -&gt; C00153 + C00121 | (${Variables:E3_2_2_3_kcat} * E3_2_2_3 * C03150 * C00001) / (${Variables:E3_2_2_3_km} + (E3_2_2_3 * C03150 * C00001))</v>
      </c>
    </row>
    <row r="2145" spans="1:9" s="82" customFormat="1" ht="25">
      <c r="A2145" s="116">
        <f t="shared" si="67"/>
        <v>2144</v>
      </c>
      <c r="B2145" s="114" t="s">
        <v>29340</v>
      </c>
      <c r="C2145" s="116" t="str">
        <f t="shared" si="66"/>
        <v>E3_2_2_3</v>
      </c>
      <c r="D2145" s="134" t="s">
        <v>34447</v>
      </c>
      <c r="E2145" s="135" t="s">
        <v>34448</v>
      </c>
      <c r="F2145" s="136" t="s">
        <v>34449</v>
      </c>
      <c r="G2145" s="136" t="s">
        <v>34450</v>
      </c>
      <c r="H2145" s="116" t="str">
        <f>_xlfn.CONCAT("(","${Variables:",C2145,"_kcat}"," * ",C2145," * ",E2145,") / (","${Variables:",C2145,"_km}"," + (",C2145," * ", E2145,"))")</f>
        <v>(${Variables:E3_2_2_3_kcat} * E3_2_2_3 * C05841 * C00001) / (${Variables:E3_2_2_3_km} + (E3_2_2_3 * C05841 * C00001))</v>
      </c>
      <c r="I2145" s="121" t="str">
        <f>_xlfn.CONCAT("r",A2145,": ",D2145," -&gt; ",F2145," | ",H2145)</f>
        <v>r2144: C05841 + C00001 -&gt; C00253 + C00121 | (${Variables:E3_2_2_3_kcat} * E3_2_2_3 * C05841 * C00001) / (${Variables:E3_2_2_3_km} + (E3_2_2_3 * C05841 * C00001))</v>
      </c>
    </row>
    <row r="2146" spans="1:9" s="82" customFormat="1" ht="25">
      <c r="A2146" s="116">
        <f t="shared" si="67"/>
        <v>2145</v>
      </c>
      <c r="B2146" s="114" t="s">
        <v>29340</v>
      </c>
      <c r="C2146" s="116" t="str">
        <f t="shared" si="66"/>
        <v>E3_2_2_3</v>
      </c>
      <c r="D2146" s="134" t="s">
        <v>34439</v>
      </c>
      <c r="E2146" s="135" t="s">
        <v>34440</v>
      </c>
      <c r="F2146" s="136" t="s">
        <v>34441</v>
      </c>
      <c r="G2146" s="136" t="s">
        <v>34442</v>
      </c>
      <c r="H2146" s="116" t="str">
        <f>_xlfn.CONCAT("(","${Variables:",C2146,"_kcat}"," * ",C2146," * ",E2146,") / (","${Variables:",C2146,"_km}"," + (",C2146," * ", E2146,"))")</f>
        <v>(${Variables:E3_2_2_3_kcat} * E3_2_2_3 * C00299 * C00001) / (${Variables:E3_2_2_3_km} + (E3_2_2_3 * C00299 * C00001))</v>
      </c>
      <c r="I2146" s="121" t="str">
        <f>_xlfn.CONCAT("r",A2146,": ",D2146," -&gt; ",F2146," | ",H2146)</f>
        <v>r2145: C00299 + C00001 -&gt; C00106 + C00121 | (${Variables:E3_2_2_3_kcat} * E3_2_2_3 * C00299 * C00001) / (${Variables:E3_2_2_3_km} + (E3_2_2_3 * C00299 * C00001))</v>
      </c>
    </row>
    <row r="2147" spans="1:9" s="82" customFormat="1" ht="25">
      <c r="A2147" s="116">
        <f t="shared" si="67"/>
        <v>2146</v>
      </c>
      <c r="B2147" s="114" t="s">
        <v>29340</v>
      </c>
      <c r="C2147" s="116" t="str">
        <f t="shared" si="66"/>
        <v>E3_2_2_3</v>
      </c>
      <c r="D2147" s="134" t="s">
        <v>34443</v>
      </c>
      <c r="E2147" s="135" t="s">
        <v>34444</v>
      </c>
      <c r="F2147" s="136" t="s">
        <v>34445</v>
      </c>
      <c r="G2147" s="136" t="s">
        <v>34446</v>
      </c>
      <c r="H2147" s="116" t="str">
        <f>_xlfn.CONCAT("(","${Variables:",C2147,"_kcat}"," * ",C2147," * ",E2147,") / (","${Variables:",C2147,"_km}"," + (",C2147," * ", E2147,"))")</f>
        <v>(${Variables:E3_2_2_3_kcat} * E3_2_2_3 * C03150 * C00001) / (${Variables:E3_2_2_3_km} + (E3_2_2_3 * C03150 * C00001))</v>
      </c>
      <c r="I2147" s="121" t="str">
        <f>_xlfn.CONCAT("r",A2147,": ",D2147," -&gt; ",F2147," | ",H2147)</f>
        <v>r2146: C03150 + C00001 -&gt; C00153 + C00121 | (${Variables:E3_2_2_3_kcat} * E3_2_2_3 * C03150 * C00001) / (${Variables:E3_2_2_3_km} + (E3_2_2_3 * C03150 * C00001))</v>
      </c>
    </row>
    <row r="2148" spans="1:9" s="82" customFormat="1" ht="25">
      <c r="A2148" s="116">
        <f t="shared" si="67"/>
        <v>2147</v>
      </c>
      <c r="B2148" s="114" t="s">
        <v>29340</v>
      </c>
      <c r="C2148" s="116" t="str">
        <f t="shared" si="66"/>
        <v>E3_2_2_3</v>
      </c>
      <c r="D2148" s="134" t="s">
        <v>34447</v>
      </c>
      <c r="E2148" s="135" t="s">
        <v>34448</v>
      </c>
      <c r="F2148" s="136" t="s">
        <v>34449</v>
      </c>
      <c r="G2148" s="136" t="s">
        <v>34450</v>
      </c>
      <c r="H2148" s="116" t="str">
        <f>_xlfn.CONCAT("(","${Variables:",C2148,"_kcat}"," * ",C2148," * ",E2148,") / (","${Variables:",C2148,"_km}"," + (",C2148," * ", E2148,"))")</f>
        <v>(${Variables:E3_2_2_3_kcat} * E3_2_2_3 * C05841 * C00001) / (${Variables:E3_2_2_3_km} + (E3_2_2_3 * C05841 * C00001))</v>
      </c>
      <c r="I2148" s="121" t="str">
        <f>_xlfn.CONCAT("r",A2148,": ",D2148," -&gt; ",F2148," | ",H2148)</f>
        <v>r2147: C05841 + C00001 -&gt; C00253 + C00121 | (${Variables:E3_2_2_3_kcat} * E3_2_2_3 * C05841 * C00001) / (${Variables:E3_2_2_3_km} + (E3_2_2_3 * C05841 * C00001))</v>
      </c>
    </row>
    <row r="2149" spans="1:9" s="82" customFormat="1" ht="25">
      <c r="A2149" s="116">
        <f t="shared" si="67"/>
        <v>2148</v>
      </c>
      <c r="B2149" s="114" t="s">
        <v>29340</v>
      </c>
      <c r="C2149" s="116" t="str">
        <f t="shared" si="66"/>
        <v>E3_2_2_3</v>
      </c>
      <c r="D2149" s="134" t="s">
        <v>34439</v>
      </c>
      <c r="E2149" s="135" t="s">
        <v>34440</v>
      </c>
      <c r="F2149" s="136" t="s">
        <v>34441</v>
      </c>
      <c r="G2149" s="136" t="s">
        <v>34442</v>
      </c>
      <c r="H2149" s="116" t="str">
        <f>_xlfn.CONCAT("(","${Variables:",C2149,"_kcat}"," * ",C2149," * ",E2149,") / (","${Variables:",C2149,"_km}"," + (",C2149," * ", E2149,"))")</f>
        <v>(${Variables:E3_2_2_3_kcat} * E3_2_2_3 * C00299 * C00001) / (${Variables:E3_2_2_3_km} + (E3_2_2_3 * C00299 * C00001))</v>
      </c>
      <c r="I2149" s="121" t="str">
        <f>_xlfn.CONCAT("r",A2149,": ",D2149," -&gt; ",F2149," | ",H2149)</f>
        <v>r2148: C00299 + C00001 -&gt; C00106 + C00121 | (${Variables:E3_2_2_3_kcat} * E3_2_2_3 * C00299 * C00001) / (${Variables:E3_2_2_3_km} + (E3_2_2_3 * C00299 * C00001))</v>
      </c>
    </row>
    <row r="2150" spans="1:9" s="82" customFormat="1" ht="25">
      <c r="A2150" s="116">
        <f t="shared" si="67"/>
        <v>2149</v>
      </c>
      <c r="B2150" s="114" t="s">
        <v>29340</v>
      </c>
      <c r="C2150" s="116" t="str">
        <f t="shared" si="66"/>
        <v>E3_2_2_3</v>
      </c>
      <c r="D2150" s="134" t="s">
        <v>34443</v>
      </c>
      <c r="E2150" s="135" t="s">
        <v>34444</v>
      </c>
      <c r="F2150" s="136" t="s">
        <v>34445</v>
      </c>
      <c r="G2150" s="136" t="s">
        <v>34446</v>
      </c>
      <c r="H2150" s="116" t="str">
        <f>_xlfn.CONCAT("(","${Variables:",C2150,"_kcat}"," * ",C2150," * ",E2150,") / (","${Variables:",C2150,"_km}"," + (",C2150," * ", E2150,"))")</f>
        <v>(${Variables:E3_2_2_3_kcat} * E3_2_2_3 * C03150 * C00001) / (${Variables:E3_2_2_3_km} + (E3_2_2_3 * C03150 * C00001))</v>
      </c>
      <c r="I2150" s="121" t="str">
        <f>_xlfn.CONCAT("r",A2150,": ",D2150," -&gt; ",F2150," | ",H2150)</f>
        <v>r2149: C03150 + C00001 -&gt; C00153 + C00121 | (${Variables:E3_2_2_3_kcat} * E3_2_2_3 * C03150 * C00001) / (${Variables:E3_2_2_3_km} + (E3_2_2_3 * C03150 * C00001))</v>
      </c>
    </row>
    <row r="2151" spans="1:9" s="82" customFormat="1" ht="25">
      <c r="A2151" s="116">
        <f t="shared" si="67"/>
        <v>2150</v>
      </c>
      <c r="B2151" s="114" t="s">
        <v>29340</v>
      </c>
      <c r="C2151" s="116" t="str">
        <f t="shared" si="66"/>
        <v>E3_2_2_3</v>
      </c>
      <c r="D2151" s="134" t="s">
        <v>34447</v>
      </c>
      <c r="E2151" s="135" t="s">
        <v>34448</v>
      </c>
      <c r="F2151" s="136" t="s">
        <v>34449</v>
      </c>
      <c r="G2151" s="136" t="s">
        <v>34450</v>
      </c>
      <c r="H2151" s="116" t="str">
        <f>_xlfn.CONCAT("(","${Variables:",C2151,"_kcat}"," * ",C2151," * ",E2151,") / (","${Variables:",C2151,"_km}"," + (",C2151," * ", E2151,"))")</f>
        <v>(${Variables:E3_2_2_3_kcat} * E3_2_2_3 * C05841 * C00001) / (${Variables:E3_2_2_3_km} + (E3_2_2_3 * C05841 * C00001))</v>
      </c>
      <c r="I2151" s="121" t="str">
        <f>_xlfn.CONCAT("r",A2151,": ",D2151," -&gt; ",F2151," | ",H2151)</f>
        <v>r2150: C05841 + C00001 -&gt; C00253 + C00121 | (${Variables:E3_2_2_3_kcat} * E3_2_2_3 * C05841 * C00001) / (${Variables:E3_2_2_3_km} + (E3_2_2_3 * C05841 * C00001))</v>
      </c>
    </row>
    <row r="2152" spans="1:9" s="82" customFormat="1" ht="25">
      <c r="A2152" s="116">
        <f t="shared" si="67"/>
        <v>2151</v>
      </c>
      <c r="B2152" s="114" t="s">
        <v>29341</v>
      </c>
      <c r="C2152" s="116" t="str">
        <f t="shared" si="66"/>
        <v>E3_2_2_4</v>
      </c>
      <c r="D2152" s="134" t="s">
        <v>34451</v>
      </c>
      <c r="E2152" s="135" t="s">
        <v>34452</v>
      </c>
      <c r="F2152" s="136" t="s">
        <v>34453</v>
      </c>
      <c r="G2152" s="136" t="s">
        <v>34454</v>
      </c>
      <c r="H2152" s="116" t="str">
        <f>_xlfn.CONCAT("(","${Variables:",C2152,"_kcat}"," * ",C2152," * ",E2152,") / (","${Variables:",C2152,"_km}"," + (",C2152," * ", E2152,"))")</f>
        <v>(${Variables:E3_2_2_4_kcat} * E3_2_2_4 * C00020 * C00001) / (${Variables:E3_2_2_4_km} + (E3_2_2_4 * C00020 * C00001))</v>
      </c>
      <c r="I2152" s="121" t="str">
        <f>_xlfn.CONCAT("r",A2152,": ",D2152," -&gt; ",F2152," | ",H2152)</f>
        <v>r2151: C00020 + C00001 -&gt; C00147 + C00117 | (${Variables:E3_2_2_4_kcat} * E3_2_2_4 * C00020 * C00001) / (${Variables:E3_2_2_4_km} + (E3_2_2_4 * C00020 * C00001))</v>
      </c>
    </row>
    <row r="2153" spans="1:9" s="82" customFormat="1" ht="25">
      <c r="A2153" s="116">
        <f t="shared" si="67"/>
        <v>2152</v>
      </c>
      <c r="B2153" s="114" t="s">
        <v>29341</v>
      </c>
      <c r="C2153" s="116" t="str">
        <f t="shared" si="66"/>
        <v>E3_2_2_4</v>
      </c>
      <c r="D2153" s="134" t="s">
        <v>34451</v>
      </c>
      <c r="E2153" s="135" t="s">
        <v>34452</v>
      </c>
      <c r="F2153" s="136" t="s">
        <v>34453</v>
      </c>
      <c r="G2153" s="136" t="s">
        <v>34454</v>
      </c>
      <c r="H2153" s="116" t="str">
        <f>_xlfn.CONCAT("(","${Variables:",C2153,"_kcat}"," * ",C2153," * ",E2153,") / (","${Variables:",C2153,"_km}"," + (",C2153," * ", E2153,"))")</f>
        <v>(${Variables:E3_2_2_4_kcat} * E3_2_2_4 * C00020 * C00001) / (${Variables:E3_2_2_4_km} + (E3_2_2_4 * C00020 * C00001))</v>
      </c>
      <c r="I2153" s="121" t="str">
        <f>_xlfn.CONCAT("r",A2153,": ",D2153," -&gt; ",F2153," | ",H2153)</f>
        <v>r2152: C00020 + C00001 -&gt; C00147 + C00117 | (${Variables:E3_2_2_4_kcat} * E3_2_2_4 * C00020 * C00001) / (${Variables:E3_2_2_4_km} + (E3_2_2_4 * C00020 * C00001))</v>
      </c>
    </row>
    <row r="2154" spans="1:9" s="82" customFormat="1" ht="25">
      <c r="A2154" s="116">
        <f t="shared" si="67"/>
        <v>2153</v>
      </c>
      <c r="B2154" s="114" t="s">
        <v>29342</v>
      </c>
      <c r="C2154" s="116" t="str">
        <f t="shared" si="66"/>
        <v>E3_2_2_7</v>
      </c>
      <c r="D2154" s="134" t="s">
        <v>34411</v>
      </c>
      <c r="E2154" s="135" t="s">
        <v>34412</v>
      </c>
      <c r="F2154" s="136" t="s">
        <v>34413</v>
      </c>
      <c r="G2154" s="136" t="s">
        <v>34414</v>
      </c>
      <c r="H2154" s="116" t="str">
        <f>_xlfn.CONCAT("(","${Variables:",C2154,"_kcat}"," * ",C2154," * ",E2154,") / (","${Variables:",C2154,"_km}"," + (",C2154," * ", E2154,"))")</f>
        <v>(${Variables:E3_2_2_7_kcat} * E3_2_2_7 * C00212 * C00001) / (${Variables:E3_2_2_7_km} + (E3_2_2_7 * C00212 * C00001))</v>
      </c>
      <c r="I2154" s="121" t="str">
        <f>_xlfn.CONCAT("r",A2154,": ",D2154," -&gt; ",F2154," | ",H2154)</f>
        <v>r2153: C00212 + C00001 -&gt; C00147 + C00121 | (${Variables:E3_2_2_7_kcat} * E3_2_2_7 * C00212 * C00001) / (${Variables:E3_2_2_7_km} + (E3_2_2_7 * C00212 * C00001))</v>
      </c>
    </row>
    <row r="2155" spans="1:9" s="82" customFormat="1" ht="25">
      <c r="A2155" s="116">
        <f t="shared" si="67"/>
        <v>2154</v>
      </c>
      <c r="B2155" s="114" t="s">
        <v>29343</v>
      </c>
      <c r="C2155" s="116" t="str">
        <f t="shared" si="66"/>
        <v>E3_2_2_8</v>
      </c>
      <c r="D2155" s="134" t="s">
        <v>34455</v>
      </c>
      <c r="E2155" s="135" t="s">
        <v>34456</v>
      </c>
      <c r="F2155" s="136" t="s">
        <v>34457</v>
      </c>
      <c r="G2155" s="136" t="s">
        <v>34458</v>
      </c>
      <c r="H2155" s="116" t="str">
        <f>_xlfn.CONCAT("(","${Variables:",C2155,"_kcat}"," * ",C2155," * ",E2155,") / (","${Variables:",C2155,"_km}"," + (",C2155," * ", E2155,"))")</f>
        <v>(${Variables:E3_2_2_8_kcat} * E3_2_2_8 * C03169 * C00001) / (${Variables:E3_2_2_8_km} + (E3_2_2_8 * C03169 * C00001))</v>
      </c>
      <c r="I2155" s="121" t="str">
        <f>_xlfn.CONCAT("r",A2155,": ",D2155," -&gt; ",F2155," | ",H2155)</f>
        <v>r2154: C03169 + C00001 -&gt; C00396 + C00121 + C00080 | (${Variables:E3_2_2_8_kcat} * E3_2_2_8 * C03169 * C00001) / (${Variables:E3_2_2_8_km} + (E3_2_2_8 * C03169 * C00001))</v>
      </c>
    </row>
    <row r="2156" spans="1:9" s="82" customFormat="1" ht="25">
      <c r="A2156" s="116">
        <f t="shared" si="67"/>
        <v>2155</v>
      </c>
      <c r="B2156" s="114" t="s">
        <v>29343</v>
      </c>
      <c r="C2156" s="116" t="str">
        <f t="shared" si="66"/>
        <v>E3_2_2_8</v>
      </c>
      <c r="D2156" s="134" t="s">
        <v>34439</v>
      </c>
      <c r="E2156" s="135" t="s">
        <v>34440</v>
      </c>
      <c r="F2156" s="136" t="s">
        <v>34441</v>
      </c>
      <c r="G2156" s="136" t="s">
        <v>34442</v>
      </c>
      <c r="H2156" s="116" t="str">
        <f>_xlfn.CONCAT("(","${Variables:",C2156,"_kcat}"," * ",C2156," * ",E2156,") / (","${Variables:",C2156,"_km}"," + (",C2156," * ", E2156,"))")</f>
        <v>(${Variables:E3_2_2_8_kcat} * E3_2_2_8 * C00299 * C00001) / (${Variables:E3_2_2_8_km} + (E3_2_2_8 * C00299 * C00001))</v>
      </c>
      <c r="I2156" s="121" t="str">
        <f>_xlfn.CONCAT("r",A2156,": ",D2156," -&gt; ",F2156," | ",H2156)</f>
        <v>r2155: C00299 + C00001 -&gt; C00106 + C00121 | (${Variables:E3_2_2_8_kcat} * E3_2_2_8 * C00299 * C00001) / (${Variables:E3_2_2_8_km} + (E3_2_2_8 * C00299 * C00001))</v>
      </c>
    </row>
    <row r="2157" spans="1:9" s="82" customFormat="1" ht="25">
      <c r="A2157" s="116">
        <f t="shared" si="67"/>
        <v>2156</v>
      </c>
      <c r="B2157" s="114" t="s">
        <v>29343</v>
      </c>
      <c r="C2157" s="116" t="str">
        <f t="shared" si="66"/>
        <v>E3_2_2_8</v>
      </c>
      <c r="D2157" s="134" t="s">
        <v>34459</v>
      </c>
      <c r="E2157" s="135" t="s">
        <v>34460</v>
      </c>
      <c r="F2157" s="136" t="s">
        <v>34461</v>
      </c>
      <c r="G2157" s="136" t="s">
        <v>34462</v>
      </c>
      <c r="H2157" s="116" t="str">
        <f>_xlfn.CONCAT("(","${Variables:",C2157,"_kcat}"," * ",C2157," * ",E2157,") / (","${Variables:",C2157,"_km}"," + (",C2157," * ", E2157,"))")</f>
        <v>(${Variables:E3_2_2_8_kcat} * E3_2_2_8 * C00475 * C00001) / (${Variables:E3_2_2_8_km} + (E3_2_2_8 * C00475 * C00001))</v>
      </c>
      <c r="I2157" s="121" t="str">
        <f>_xlfn.CONCAT("r",A2157,": ",D2157," -&gt; ",F2157," | ",H2157)</f>
        <v>r2156: C00475 + C00001 -&gt; C00380 + C00121 | (${Variables:E3_2_2_8_kcat} * E3_2_2_8 * C00475 * C00001) / (${Variables:E3_2_2_8_km} + (E3_2_2_8 * C00475 * C00001))</v>
      </c>
    </row>
    <row r="2158" spans="1:9" s="82" customFormat="1" ht="25">
      <c r="A2158" s="116">
        <f t="shared" si="67"/>
        <v>2157</v>
      </c>
      <c r="B2158" s="114" t="s">
        <v>29344</v>
      </c>
      <c r="C2158" s="116" t="str">
        <f t="shared" si="66"/>
        <v>E3_2_2_9</v>
      </c>
      <c r="D2158" s="134" t="s">
        <v>34463</v>
      </c>
      <c r="E2158" s="135" t="s">
        <v>34464</v>
      </c>
      <c r="F2158" s="136" t="s">
        <v>34465</v>
      </c>
      <c r="G2158" s="136" t="s">
        <v>34466</v>
      </c>
      <c r="H2158" s="116" t="str">
        <f>_xlfn.CONCAT("(","${Variables:",C2158,"_kcat}"," * ",C2158," * ",E2158,") / (","${Variables:",C2158,"_km}"," + (",C2158," * ", E2158,"))")</f>
        <v>(${Variables:E3_2_2_9_kcat} * E3_2_2_9 * C00021 * C00001) / (${Variables:E3_2_2_9_km} + (E3_2_2_9 * C00021 * C00001))</v>
      </c>
      <c r="I2158" s="121" t="str">
        <f>_xlfn.CONCAT("r",A2158,": ",D2158," -&gt; ",F2158," | ",H2158)</f>
        <v>r2157: C00021 + C00001 -&gt; C03539 + C00147 | (${Variables:E3_2_2_9_kcat} * E3_2_2_9 * C00021 * C00001) / (${Variables:E3_2_2_9_km} + (E3_2_2_9 * C00021 * C00001))</v>
      </c>
    </row>
    <row r="2159" spans="1:9" s="82" customFormat="1" ht="25">
      <c r="A2159" s="116">
        <f t="shared" si="67"/>
        <v>2158</v>
      </c>
      <c r="B2159" s="114" t="s">
        <v>29344</v>
      </c>
      <c r="C2159" s="116" t="str">
        <f t="shared" si="66"/>
        <v>E3_2_2_9</v>
      </c>
      <c r="D2159" s="134" t="s">
        <v>34467</v>
      </c>
      <c r="E2159" s="135" t="s">
        <v>34468</v>
      </c>
      <c r="F2159" s="136" t="s">
        <v>34469</v>
      </c>
      <c r="G2159" s="136" t="s">
        <v>34470</v>
      </c>
      <c r="H2159" s="116" t="str">
        <f>_xlfn.CONCAT("(","${Variables:",C2159,"_kcat}"," * ",C2159," * ",E2159,") / (","${Variables:",C2159,"_km}"," + (",C2159," * ", E2159,"))")</f>
        <v>(${Variables:E3_2_2_9_kcat} * E3_2_2_9 * C00170 * C00001) / (${Variables:E3_2_2_9_km} + (E3_2_2_9 * C00170 * C00001))</v>
      </c>
      <c r="I2159" s="121" t="str">
        <f>_xlfn.CONCAT("r",A2159,": ",D2159," -&gt; ",F2159," | ",H2159)</f>
        <v>r2158: C00170 + C00001 -&gt; C00147 + C03089 | (${Variables:E3_2_2_9_kcat} * E3_2_2_9 * C00170 * C00001) / (${Variables:E3_2_2_9_km} + (E3_2_2_9 * C00170 * C00001))</v>
      </c>
    </row>
    <row r="2160" spans="1:9" s="82" customFormat="1" ht="25">
      <c r="A2160" s="116">
        <f t="shared" si="67"/>
        <v>2159</v>
      </c>
      <c r="B2160" s="114" t="s">
        <v>29344</v>
      </c>
      <c r="C2160" s="116" t="str">
        <f t="shared" si="66"/>
        <v>E3_2_2_9</v>
      </c>
      <c r="D2160" s="134" t="s">
        <v>34471</v>
      </c>
      <c r="E2160" s="135" t="s">
        <v>34472</v>
      </c>
      <c r="F2160" s="136" t="s">
        <v>34473</v>
      </c>
      <c r="G2160" s="136" t="s">
        <v>34474</v>
      </c>
      <c r="H2160" s="116" t="str">
        <f>_xlfn.CONCAT("(","${Variables:",C2160,"_kcat}"," * ",C2160," * ",E2160,") / (","${Variables:",C2160,"_km}"," + (",C2160," * ", E2160,"))")</f>
        <v>(${Variables:E3_2_2_9_kcat} * E3_2_2_9 * C05198 * C00001) / (${Variables:E3_2_2_9_km} + (E3_2_2_9 * C05198 * C00001))</v>
      </c>
      <c r="I2160" s="121" t="str">
        <f>_xlfn.CONCAT("r",A2160,": ",D2160," -&gt; ",F2160," | ",H2160)</f>
        <v>r2159: C05198 + C00001 -&gt; C22288 + C00147 | (${Variables:E3_2_2_9_kcat} * E3_2_2_9 * C05198 * C00001) / (${Variables:E3_2_2_9_km} + (E3_2_2_9 * C05198 * C00001))</v>
      </c>
    </row>
    <row r="2161" spans="1:9" s="82" customFormat="1" ht="25">
      <c r="A2161" s="116">
        <f t="shared" si="67"/>
        <v>2160</v>
      </c>
      <c r="B2161" s="114" t="s">
        <v>29345</v>
      </c>
      <c r="C2161" s="116" t="str">
        <f t="shared" si="66"/>
        <v>E3_3_2_1</v>
      </c>
      <c r="D2161" s="134" t="s">
        <v>34475</v>
      </c>
      <c r="E2161" s="135" t="s">
        <v>34476</v>
      </c>
      <c r="F2161" s="136" t="s">
        <v>34477</v>
      </c>
      <c r="G2161" s="136" t="s">
        <v>34478</v>
      </c>
      <c r="H2161" s="116" t="str">
        <f>_xlfn.CONCAT("(","${Variables:",C2161,"_kcat}"," * ",C2161," * ",E2161,") / (","${Variables:",C2161,"_km}"," + (",C2161," * ", E2161,"))")</f>
        <v>(${Variables:E3_3_2_1_kcat} * E3_3_2_1 * C00885 * C00001) / (${Variables:E3_3_2_1_km} + (E3_3_2_1 * C00885 * C00001))</v>
      </c>
      <c r="I2161" s="121" t="str">
        <f>_xlfn.CONCAT("r",A2161,": ",D2161," -&gt; ",F2161," | ",H2161)</f>
        <v>r2160: C00885 + C00001 -&gt; C04171 + C00022 | (${Variables:E3_3_2_1_kcat} * E3_3_2_1 * C00885 * C00001) / (${Variables:E3_3_2_1_km} + (E3_3_2_1 * C00885 * C00001))</v>
      </c>
    </row>
    <row r="2162" spans="1:9" s="82" customFormat="1" ht="25">
      <c r="A2162" s="116">
        <f t="shared" si="67"/>
        <v>2161</v>
      </c>
      <c r="B2162" s="114" t="s">
        <v>29346</v>
      </c>
      <c r="C2162" s="116" t="str">
        <f t="shared" si="66"/>
        <v>E3_3_2_12</v>
      </c>
      <c r="D2162" s="134" t="s">
        <v>34479</v>
      </c>
      <c r="E2162" s="135" t="s">
        <v>34480</v>
      </c>
      <c r="F2162" s="136" t="s">
        <v>23157</v>
      </c>
      <c r="G2162" s="136" t="s">
        <v>23157</v>
      </c>
      <c r="H2162" s="116" t="str">
        <f>_xlfn.CONCAT("(","${Variables:",C2162,"_kcat}"," * ",C2162," * ",E2162,") / (","${Variables:",C2162,"_km}"," + (",C2162," * ", E2162,"))")</f>
        <v>(${Variables:E3_3_2_12_kcat} * E3_3_2_12 * C19975 * C00001) / (${Variables:E3_3_2_12_km} + (E3_3_2_12 * C19975 * C00001))</v>
      </c>
      <c r="I2162" s="121" t="str">
        <f>_xlfn.CONCAT("r",A2162,": ",D2162," -&gt; ",F2162," | ",H2162)</f>
        <v>r2161: C19975 + C00001 -&gt; C19946 | (${Variables:E3_3_2_12_kcat} * E3_3_2_12 * C19975 * C00001) / (${Variables:E3_3_2_12_km} + (E3_3_2_12 * C19975 * C00001))</v>
      </c>
    </row>
    <row r="2163" spans="1:9" s="82" customFormat="1" ht="25">
      <c r="A2163" s="116">
        <f t="shared" si="67"/>
        <v>2162</v>
      </c>
      <c r="B2163" s="114" t="s">
        <v>29347</v>
      </c>
      <c r="C2163" s="116" t="str">
        <f t="shared" si="66"/>
        <v>E3_4_11_1</v>
      </c>
      <c r="D2163" s="137" t="s">
        <v>34481</v>
      </c>
      <c r="E2163" s="138" t="s">
        <v>34482</v>
      </c>
      <c r="F2163" s="136" t="s">
        <v>34483</v>
      </c>
      <c r="G2163" s="136" t="s">
        <v>34484</v>
      </c>
      <c r="H2163" s="116" t="str">
        <f>_xlfn.CONCAT("(","${Variables:",C2163,"_kcat}"," * ",C2163," * ",E2163,") / (","${Variables:",C2163,"_km}"," + (",C2163," * ", E2163,"))")</f>
        <v>(${Variables:E3_4_11_1_kcat} * E3_4_11_1 * C01419 * C00001) / (${Variables:E3_4_11_1_km} + (E3_4_11_1 * C01419 * C00001))</v>
      </c>
      <c r="I2163" s="121" t="str">
        <f>_xlfn.CONCAT("r",A2163,": ",D2163," -&gt; ",F2163," | ",H2163)</f>
        <v>r2162: C01419 + C00001 -&gt; C00097 + C00037 | (${Variables:E3_4_11_1_kcat} * E3_4_11_1 * C01419 * C00001) / (${Variables:E3_4_11_1_km} + (E3_4_11_1 * C01419 * C00001))</v>
      </c>
    </row>
    <row r="2164" spans="1:9" s="82" customFormat="1" ht="25">
      <c r="A2164" s="116">
        <f t="shared" si="67"/>
        <v>2163</v>
      </c>
      <c r="B2164" s="114" t="s">
        <v>29347</v>
      </c>
      <c r="C2164" s="116" t="str">
        <f t="shared" si="66"/>
        <v>E3_4_11_1</v>
      </c>
      <c r="D2164" s="137" t="s">
        <v>34485</v>
      </c>
      <c r="E2164" s="138" t="s">
        <v>34486</v>
      </c>
      <c r="F2164" s="136" t="s">
        <v>34487</v>
      </c>
      <c r="G2164" s="136" t="s">
        <v>34488</v>
      </c>
      <c r="H2164" s="116" t="str">
        <f>_xlfn.CONCAT("(","${Variables:",C2164,"_kcat}"," * ",C2164," * ",E2164,") / (","${Variables:",C2164,"_km}"," + (",C2164," * ", E2164,"))")</f>
        <v>(${Variables:E3_4_11_1_kcat} * E3_4_11_1 * C05729 * C00001) / (${Variables:E3_4_11_1_km} + (E3_4_11_1 * C05729 * C00001))</v>
      </c>
      <c r="I2164" s="121" t="str">
        <f>_xlfn.CONCAT("r",A2164,": ",D2164," -&gt; ",F2164," | ",H2164)</f>
        <v>r2163: C05729 + C00001 -&gt; C05726 + C00037 | (${Variables:E3_4_11_1_kcat} * E3_4_11_1 * C05729 * C00001) / (${Variables:E3_4_11_1_km} + (E3_4_11_1 * C05729 * C00001))</v>
      </c>
    </row>
    <row r="2165" spans="1:9" s="82" customFormat="1" ht="25">
      <c r="A2165" s="116">
        <f t="shared" si="67"/>
        <v>2164</v>
      </c>
      <c r="B2165" s="114" t="s">
        <v>29348</v>
      </c>
      <c r="C2165" s="116" t="str">
        <f t="shared" si="66"/>
        <v>E3_4_11_2</v>
      </c>
      <c r="D2165" s="134" t="s">
        <v>34481</v>
      </c>
      <c r="E2165" s="135" t="s">
        <v>34482</v>
      </c>
      <c r="F2165" s="136" t="s">
        <v>34483</v>
      </c>
      <c r="G2165" s="136" t="s">
        <v>34484</v>
      </c>
      <c r="H2165" s="116" t="str">
        <f>_xlfn.CONCAT("(","${Variables:",C2165,"_kcat}"," * ",C2165," * ",E2165,") / (","${Variables:",C2165,"_km}"," + (",C2165," * ", E2165,"))")</f>
        <v>(${Variables:E3_4_11_2_kcat} * E3_4_11_2 * C01419 * C00001) / (${Variables:E3_4_11_2_km} + (E3_4_11_2 * C01419 * C00001))</v>
      </c>
      <c r="I2165" s="121" t="str">
        <f>_xlfn.CONCAT("r",A2165,": ",D2165," -&gt; ",F2165," | ",H2165)</f>
        <v>r2164: C01419 + C00001 -&gt; C00097 + C00037 | (${Variables:E3_4_11_2_kcat} * E3_4_11_2 * C01419 * C00001) / (${Variables:E3_4_11_2_km} + (E3_4_11_2 * C01419 * C00001))</v>
      </c>
    </row>
    <row r="2166" spans="1:9" s="82" customFormat="1" ht="25">
      <c r="A2166" s="116">
        <f t="shared" si="67"/>
        <v>2165</v>
      </c>
      <c r="B2166" s="114" t="s">
        <v>29348</v>
      </c>
      <c r="C2166" s="116" t="str">
        <f t="shared" si="66"/>
        <v>E3_4_11_2</v>
      </c>
      <c r="D2166" s="134" t="s">
        <v>34485</v>
      </c>
      <c r="E2166" s="135" t="s">
        <v>34486</v>
      </c>
      <c r="F2166" s="136" t="s">
        <v>34487</v>
      </c>
      <c r="G2166" s="136" t="s">
        <v>34488</v>
      </c>
      <c r="H2166" s="116" t="str">
        <f>_xlfn.CONCAT("(","${Variables:",C2166,"_kcat}"," * ",C2166," * ",E2166,") / (","${Variables:",C2166,"_km}"," + (",C2166," * ", E2166,"))")</f>
        <v>(${Variables:E3_4_11_2_kcat} * E3_4_11_2 * C05729 * C00001) / (${Variables:E3_4_11_2_km} + (E3_4_11_2 * C05729 * C00001))</v>
      </c>
      <c r="I2166" s="121" t="str">
        <f>_xlfn.CONCAT("r",A2166,": ",D2166," -&gt; ",F2166," | ",H2166)</f>
        <v>r2165: C05729 + C00001 -&gt; C05726 + C00037 | (${Variables:E3_4_11_2_kcat} * E3_4_11_2 * C05729 * C00001) / (${Variables:E3_4_11_2_km} + (E3_4_11_2 * C05729 * C00001))</v>
      </c>
    </row>
    <row r="2167" spans="1:9" s="82" customFormat="1" ht="25">
      <c r="A2167" s="116">
        <f t="shared" si="67"/>
        <v>2166</v>
      </c>
      <c r="B2167" s="114" t="s">
        <v>29349</v>
      </c>
      <c r="C2167" s="116" t="str">
        <f t="shared" si="66"/>
        <v>E3_4_11_23</v>
      </c>
      <c r="D2167" s="134" t="s">
        <v>34481</v>
      </c>
      <c r="E2167" s="135" t="s">
        <v>34482</v>
      </c>
      <c r="F2167" s="136" t="s">
        <v>34483</v>
      </c>
      <c r="G2167" s="136" t="s">
        <v>34484</v>
      </c>
      <c r="H2167" s="116" t="str">
        <f>_xlfn.CONCAT("(","${Variables:",C2167,"_kcat}"," * ",C2167," * ",E2167,") / (","${Variables:",C2167,"_km}"," + (",C2167," * ", E2167,"))")</f>
        <v>(${Variables:E3_4_11_23_kcat} * E3_4_11_23 * C01419 * C00001) / (${Variables:E3_4_11_23_km} + (E3_4_11_23 * C01419 * C00001))</v>
      </c>
      <c r="I2167" s="121" t="str">
        <f>_xlfn.CONCAT("r",A2167,": ",D2167," -&gt; ",F2167," | ",H2167)</f>
        <v>r2166: C01419 + C00001 -&gt; C00097 + C00037 | (${Variables:E3_4_11_23_kcat} * E3_4_11_23 * C01419 * C00001) / (${Variables:E3_4_11_23_km} + (E3_4_11_23 * C01419 * C00001))</v>
      </c>
    </row>
    <row r="2168" spans="1:9" s="82" customFormat="1" ht="25">
      <c r="A2168" s="116">
        <f t="shared" si="67"/>
        <v>2167</v>
      </c>
      <c r="B2168" s="114" t="s">
        <v>29349</v>
      </c>
      <c r="C2168" s="116" t="str">
        <f t="shared" si="66"/>
        <v>E3_4_11_23</v>
      </c>
      <c r="D2168" s="134" t="s">
        <v>34485</v>
      </c>
      <c r="E2168" s="135" t="s">
        <v>34486</v>
      </c>
      <c r="F2168" s="136" t="s">
        <v>34487</v>
      </c>
      <c r="G2168" s="136" t="s">
        <v>34488</v>
      </c>
      <c r="H2168" s="116" t="str">
        <f>_xlfn.CONCAT("(","${Variables:",C2168,"_kcat}"," * ",C2168," * ",E2168,") / (","${Variables:",C2168,"_km}"," + (",C2168," * ", E2168,"))")</f>
        <v>(${Variables:E3_4_11_23_kcat} * E3_4_11_23 * C05729 * C00001) / (${Variables:E3_4_11_23_km} + (E3_4_11_23 * C05729 * C00001))</v>
      </c>
      <c r="I2168" s="121" t="str">
        <f>_xlfn.CONCAT("r",A2168,": ",D2168," -&gt; ",F2168," | ",H2168)</f>
        <v>r2167: C05729 + C00001 -&gt; C05726 + C00037 | (${Variables:E3_4_11_23_kcat} * E3_4_11_23 * C05729 * C00001) / (${Variables:E3_4_11_23_km} + (E3_4_11_23 * C05729 * C00001))</v>
      </c>
    </row>
    <row r="2169" spans="1:9" s="82" customFormat="1" ht="25">
      <c r="A2169" s="116">
        <f t="shared" si="67"/>
        <v>2168</v>
      </c>
      <c r="B2169" s="114" t="s">
        <v>29350</v>
      </c>
      <c r="C2169" s="116" t="str">
        <f t="shared" si="66"/>
        <v>E3_4_13_18</v>
      </c>
      <c r="D2169" s="134" t="s">
        <v>34489</v>
      </c>
      <c r="E2169" s="135" t="s">
        <v>34490</v>
      </c>
      <c r="F2169" s="136" t="s">
        <v>34491</v>
      </c>
      <c r="G2169" s="136" t="s">
        <v>34492</v>
      </c>
      <c r="H2169" s="116" t="str">
        <f>_xlfn.CONCAT("(","${Variables:",C2169,"_kcat}"," * ",C2169," * ",E2169,") / (","${Variables:",C2169,"_km}"," + (",C2169," * ", E2169,"))")</f>
        <v>(${Variables:E3_4_13_18_kcat} * E3_4_13_18 * C00386 * C00001) / (${Variables:E3_4_13_18_km} + (E3_4_13_18 * C00386 * C00001))</v>
      </c>
      <c r="I2169" s="121" t="str">
        <f>_xlfn.CONCAT("r",A2169,": ",D2169," -&gt; ",F2169," | ",H2169)</f>
        <v>r2168: C00386 + C00001 -&gt; C00099 + C00135 | (${Variables:E3_4_13_18_kcat} * E3_4_13_18 * C00386 * C00001) / (${Variables:E3_4_13_18_km} + (E3_4_13_18 * C00386 * C00001))</v>
      </c>
    </row>
    <row r="2170" spans="1:9" s="82" customFormat="1" ht="25">
      <c r="A2170" s="116">
        <f t="shared" si="67"/>
        <v>2169</v>
      </c>
      <c r="B2170" s="114" t="s">
        <v>29350</v>
      </c>
      <c r="C2170" s="116" t="str">
        <f t="shared" si="66"/>
        <v>E3_4_13_18</v>
      </c>
      <c r="D2170" s="134" t="s">
        <v>34493</v>
      </c>
      <c r="E2170" s="135" t="s">
        <v>34494</v>
      </c>
      <c r="F2170" s="136" t="s">
        <v>34495</v>
      </c>
      <c r="G2170" s="136" t="s">
        <v>34496</v>
      </c>
      <c r="H2170" s="116" t="str">
        <f>_xlfn.CONCAT("(","${Variables:",C2170,"_kcat}"," * ",C2170," * ",E2170,") / (","${Variables:",C2170,"_km}"," + (",C2170," * ", E2170,"))")</f>
        <v>(${Variables:E3_4_13_18_kcat} * E3_4_13_18 * C00884 * C00001) / (${Variables:E3_4_13_18_km} + (E3_4_13_18 * C00884 * C00001))</v>
      </c>
      <c r="I2170" s="121" t="str">
        <f>_xlfn.CONCAT("r",A2170,": ",D2170," -&gt; ",F2170," | ",H2170)</f>
        <v>r2169: C00884 + C00001 -&gt; C00334 + C00135 | (${Variables:E3_4_13_18_kcat} * E3_4_13_18 * C00884 * C00001) / (${Variables:E3_4_13_18_km} + (E3_4_13_18 * C00884 * C00001))</v>
      </c>
    </row>
    <row r="2171" spans="1:9" s="82" customFormat="1" ht="25">
      <c r="A2171" s="116">
        <f t="shared" si="67"/>
        <v>2170</v>
      </c>
      <c r="B2171" s="114" t="s">
        <v>29351</v>
      </c>
      <c r="C2171" s="116" t="str">
        <f t="shared" si="66"/>
        <v>E3_4_13_22</v>
      </c>
      <c r="D2171" s="134" t="s">
        <v>34497</v>
      </c>
      <c r="E2171" s="135" t="s">
        <v>34498</v>
      </c>
      <c r="F2171" s="136" t="s">
        <v>23188</v>
      </c>
      <c r="G2171" s="136" t="s">
        <v>23188</v>
      </c>
      <c r="H2171" s="116" t="str">
        <f>_xlfn.CONCAT("(","${Variables:",C2171,"_kcat}"," * ",C2171," * ",E2171,") / (","${Variables:",C2171,"_km}"," + (",C2171," * ", E2171,"))")</f>
        <v>(${Variables:E3_4_13_22_kcat} * E3_4_13_22 * C00993 * C00001) / (${Variables:E3_4_13_22_km} + (E3_4_13_22 * C00993 * C00001))</v>
      </c>
      <c r="I2171" s="121" t="str">
        <f>_xlfn.CONCAT("r",A2171,": ",D2171," -&gt; ",F2171," | ",H2171)</f>
        <v>r2170: C00993 + C00001 -&gt; C00133 | (${Variables:E3_4_13_22_kcat} * E3_4_13_22 * C00993 * C00001) / (${Variables:E3_4_13_22_km} + (E3_4_13_22 * C00993 * C00001))</v>
      </c>
    </row>
    <row r="2172" spans="1:9" s="82" customFormat="1" ht="25">
      <c r="A2172" s="116">
        <f t="shared" si="67"/>
        <v>2171</v>
      </c>
      <c r="B2172" s="114" t="s">
        <v>29352</v>
      </c>
      <c r="C2172" s="116" t="str">
        <f t="shared" si="66"/>
        <v>E3_4_19_12</v>
      </c>
      <c r="D2172" s="134" t="s">
        <v>34499</v>
      </c>
      <c r="E2172" s="135" t="s">
        <v>34500</v>
      </c>
      <c r="F2172" s="136" t="s">
        <v>34501</v>
      </c>
      <c r="G2172" s="136" t="s">
        <v>34502</v>
      </c>
      <c r="H2172" s="116" t="str">
        <f>_xlfn.CONCAT("(","${Variables:",C2172,"_kcat}"," * ",C2172," * ",E2172,") / (","${Variables:",C2172,"_km}"," + (",C2172," * ", E2172,"))")</f>
        <v>(${Variables:E3_4_19_12_kcat} * E3_4_19_12 * C04090 * C00001) / (${Variables:E3_4_19_12_km} + (E3_4_19_12 * C04090 * C00001))</v>
      </c>
      <c r="I2172" s="121" t="str">
        <f>_xlfn.CONCAT("r",A2172,": ",D2172," -&gt; ",F2172," | ",H2172)</f>
        <v>r2171: C04090 + C00001 -&gt; C00496 + C00145 | (${Variables:E3_4_19_12_kcat} * E3_4_19_12 * C04090 * C00001) / (${Variables:E3_4_19_12_km} + (E3_4_19_12 * C04090 * C00001))</v>
      </c>
    </row>
    <row r="2173" spans="1:9" s="82" customFormat="1" ht="25">
      <c r="A2173" s="116">
        <f t="shared" si="67"/>
        <v>2172</v>
      </c>
      <c r="B2173" s="114" t="s">
        <v>29353</v>
      </c>
      <c r="C2173" s="116" t="str">
        <f t="shared" si="66"/>
        <v>E3_4_19_13</v>
      </c>
      <c r="D2173" s="134" t="s">
        <v>34503</v>
      </c>
      <c r="E2173" s="135" t="s">
        <v>34504</v>
      </c>
      <c r="F2173" s="136" t="s">
        <v>34505</v>
      </c>
      <c r="G2173" s="136" t="s">
        <v>34506</v>
      </c>
      <c r="H2173" s="116" t="str">
        <f>_xlfn.CONCAT("(","${Variables:",C2173,"_kcat}"," * ",C2173," * ",E2173,") / (","${Variables:",C2173,"_km}"," + (",C2173," * ", E2173,"))")</f>
        <v>(${Variables:E3_4_19_13_kcat} * E3_4_19_13 * C00051 * C00001 ) / (${Variables:E3_4_19_13_km} + (E3_4_19_13 * C00051 * C00001 ))</v>
      </c>
      <c r="I2173" s="121" t="str">
        <f>_xlfn.CONCAT("r",A2173,": ",D2173," -&gt; ",F2173," | ",H2173)</f>
        <v>r2172: C00051 + C00001  -&gt; C01419 + C00025 | (${Variables:E3_4_19_13_kcat} * E3_4_19_13 * C00051 * C00001 ) / (${Variables:E3_4_19_13_km} + (E3_4_19_13 * C00051 * C00001 ))</v>
      </c>
    </row>
    <row r="2174" spans="1:9" s="82" customFormat="1" ht="25">
      <c r="A2174" s="116">
        <f t="shared" si="67"/>
        <v>2173</v>
      </c>
      <c r="B2174" s="114" t="s">
        <v>29354</v>
      </c>
      <c r="C2174" s="116" t="str">
        <f t="shared" si="66"/>
        <v>E3_5_1_1</v>
      </c>
      <c r="D2174" s="134" t="s">
        <v>34507</v>
      </c>
      <c r="E2174" s="135" t="s">
        <v>34508</v>
      </c>
      <c r="F2174" s="136" t="s">
        <v>34509</v>
      </c>
      <c r="G2174" s="136" t="s">
        <v>34510</v>
      </c>
      <c r="H2174" s="116" t="str">
        <f>_xlfn.CONCAT("(","${Variables:",C2174,"_kcat}"," * ",C2174," * ",E2174,") / (","${Variables:",C2174,"_km}"," + (",C2174," * ", E2174,"))")</f>
        <v>(${Variables:E3_5_1_1_kcat} * E3_5_1_1 * C00152 * C00001) / (${Variables:E3_5_1_1_km} + (E3_5_1_1 * C00152 * C00001))</v>
      </c>
      <c r="I2174" s="121" t="str">
        <f>_xlfn.CONCAT("r",A2174,": ",D2174," -&gt; ",F2174," | ",H2174)</f>
        <v>r2173: C00152 + C00001 -&gt; C00049 + C00014 | (${Variables:E3_5_1_1_kcat} * E3_5_1_1 * C00152 * C00001) / (${Variables:E3_5_1_1_km} + (E3_5_1_1 * C00152 * C00001))</v>
      </c>
    </row>
    <row r="2175" spans="1:9" s="82" customFormat="1" ht="25">
      <c r="A2175" s="116">
        <f t="shared" si="67"/>
        <v>2174</v>
      </c>
      <c r="B2175" s="114" t="s">
        <v>29354</v>
      </c>
      <c r="C2175" s="116" t="str">
        <f t="shared" si="66"/>
        <v>E3_5_1_1</v>
      </c>
      <c r="D2175" s="134" t="s">
        <v>34511</v>
      </c>
      <c r="E2175" s="135" t="s">
        <v>34512</v>
      </c>
      <c r="F2175" s="136" t="s">
        <v>34513</v>
      </c>
      <c r="G2175" s="136" t="s">
        <v>34514</v>
      </c>
      <c r="H2175" s="116" t="str">
        <f>_xlfn.CONCAT("(","${Variables:",C2175,"_kcat}"," * ",C2175," * ",E2175,") / (","${Variables:",C2175,"_km}"," + (",C2175," * ", E2175,"))")</f>
        <v>(${Variables:E3_5_1_1_kcat} * E3_5_1_1 * C00241 * C00001) / (${Variables:E3_5_1_1_km} + (E3_5_1_1 * C00241 * C00001))</v>
      </c>
      <c r="I2175" s="121" t="str">
        <f>_xlfn.CONCAT("r",A2175,": ",D2175," -&gt; ",F2175," | ",H2175)</f>
        <v>r2174: C00241 + C00001 -&gt; C00060 + C00014 | (${Variables:E3_5_1_1_kcat} * E3_5_1_1 * C00241 * C00001) / (${Variables:E3_5_1_1_km} + (E3_5_1_1 * C00241 * C00001))</v>
      </c>
    </row>
    <row r="2176" spans="1:9" s="82" customFormat="1" ht="25">
      <c r="A2176" s="116">
        <f t="shared" si="67"/>
        <v>2175</v>
      </c>
      <c r="B2176" s="114" t="s">
        <v>29354</v>
      </c>
      <c r="C2176" s="116" t="str">
        <f t="shared" si="66"/>
        <v>E3_5_1_1</v>
      </c>
      <c r="D2176" s="134" t="s">
        <v>34507</v>
      </c>
      <c r="E2176" s="135" t="s">
        <v>34508</v>
      </c>
      <c r="F2176" s="136" t="s">
        <v>34509</v>
      </c>
      <c r="G2176" s="136" t="s">
        <v>34510</v>
      </c>
      <c r="H2176" s="116" t="str">
        <f>_xlfn.CONCAT("(","${Variables:",C2176,"_kcat}"," * ",C2176," * ",E2176,") / (","${Variables:",C2176,"_km}"," + (",C2176," * ", E2176,"))")</f>
        <v>(${Variables:E3_5_1_1_kcat} * E3_5_1_1 * C00152 * C00001) / (${Variables:E3_5_1_1_km} + (E3_5_1_1 * C00152 * C00001))</v>
      </c>
      <c r="I2176" s="121" t="str">
        <f>_xlfn.CONCAT("r",A2176,": ",D2176," -&gt; ",F2176," | ",H2176)</f>
        <v>r2175: C00152 + C00001 -&gt; C00049 + C00014 | (${Variables:E3_5_1_1_kcat} * E3_5_1_1 * C00152 * C00001) / (${Variables:E3_5_1_1_km} + (E3_5_1_1 * C00152 * C00001))</v>
      </c>
    </row>
    <row r="2177" spans="1:9" s="82" customFormat="1" ht="25">
      <c r="A2177" s="116">
        <f t="shared" si="67"/>
        <v>2176</v>
      </c>
      <c r="B2177" s="114" t="s">
        <v>29354</v>
      </c>
      <c r="C2177" s="116" t="str">
        <f t="shared" si="66"/>
        <v>E3_5_1_1</v>
      </c>
      <c r="D2177" s="134" t="s">
        <v>34511</v>
      </c>
      <c r="E2177" s="135" t="s">
        <v>34512</v>
      </c>
      <c r="F2177" s="136" t="s">
        <v>34513</v>
      </c>
      <c r="G2177" s="136" t="s">
        <v>34514</v>
      </c>
      <c r="H2177" s="116" t="str">
        <f>_xlfn.CONCAT("(","${Variables:",C2177,"_kcat}"," * ",C2177," * ",E2177,") / (","${Variables:",C2177,"_km}"," + (",C2177," * ", E2177,"))")</f>
        <v>(${Variables:E3_5_1_1_kcat} * E3_5_1_1 * C00241 * C00001) / (${Variables:E3_5_1_1_km} + (E3_5_1_1 * C00241 * C00001))</v>
      </c>
      <c r="I2177" s="121" t="str">
        <f>_xlfn.CONCAT("r",A2177,": ",D2177," -&gt; ",F2177," | ",H2177)</f>
        <v>r2176: C00241 + C00001 -&gt; C00060 + C00014 | (${Variables:E3_5_1_1_kcat} * E3_5_1_1 * C00241 * C00001) / (${Variables:E3_5_1_1_km} + (E3_5_1_1 * C00241 * C00001))</v>
      </c>
    </row>
    <row r="2178" spans="1:9" s="82" customFormat="1" ht="25">
      <c r="A2178" s="116">
        <f t="shared" si="67"/>
        <v>2177</v>
      </c>
      <c r="B2178" s="114" t="s">
        <v>29354</v>
      </c>
      <c r="C2178" s="116" t="str">
        <f t="shared" si="66"/>
        <v>E3_5_1_1</v>
      </c>
      <c r="D2178" s="134" t="s">
        <v>34507</v>
      </c>
      <c r="E2178" s="135" t="s">
        <v>34508</v>
      </c>
      <c r="F2178" s="136" t="s">
        <v>34509</v>
      </c>
      <c r="G2178" s="136" t="s">
        <v>34510</v>
      </c>
      <c r="H2178" s="116" t="str">
        <f>_xlfn.CONCAT("(","${Variables:",C2178,"_kcat}"," * ",C2178," * ",E2178,") / (","${Variables:",C2178,"_km}"," + (",C2178," * ", E2178,"))")</f>
        <v>(${Variables:E3_5_1_1_kcat} * E3_5_1_1 * C00152 * C00001) / (${Variables:E3_5_1_1_km} + (E3_5_1_1 * C00152 * C00001))</v>
      </c>
      <c r="I2178" s="121" t="str">
        <f>_xlfn.CONCAT("r",A2178,": ",D2178," -&gt; ",F2178," | ",H2178)</f>
        <v>r2177: C00152 + C00001 -&gt; C00049 + C00014 | (${Variables:E3_5_1_1_kcat} * E3_5_1_1 * C00152 * C00001) / (${Variables:E3_5_1_1_km} + (E3_5_1_1 * C00152 * C00001))</v>
      </c>
    </row>
    <row r="2179" spans="1:9" s="82" customFormat="1" ht="25">
      <c r="A2179" s="116">
        <f t="shared" si="67"/>
        <v>2178</v>
      </c>
      <c r="B2179" s="114" t="s">
        <v>29354</v>
      </c>
      <c r="C2179" s="116" t="str">
        <f t="shared" ref="C2179:C2242" si="68">CONCATENATE("E",B2179)</f>
        <v>E3_5_1_1</v>
      </c>
      <c r="D2179" s="134" t="s">
        <v>34511</v>
      </c>
      <c r="E2179" s="135" t="s">
        <v>34512</v>
      </c>
      <c r="F2179" s="136" t="s">
        <v>34513</v>
      </c>
      <c r="G2179" s="136" t="s">
        <v>34514</v>
      </c>
      <c r="H2179" s="116" t="str">
        <f>_xlfn.CONCAT("(","${Variables:",C2179,"_kcat}"," * ",C2179," * ",E2179,") / (","${Variables:",C2179,"_km}"," + (",C2179," * ", E2179,"))")</f>
        <v>(${Variables:E3_5_1_1_kcat} * E3_5_1_1 * C00241 * C00001) / (${Variables:E3_5_1_1_km} + (E3_5_1_1 * C00241 * C00001))</v>
      </c>
      <c r="I2179" s="121" t="str">
        <f>_xlfn.CONCAT("r",A2179,": ",D2179," -&gt; ",F2179," | ",H2179)</f>
        <v>r2178: C00241 + C00001 -&gt; C00060 + C00014 | (${Variables:E3_5_1_1_kcat} * E3_5_1_1 * C00241 * C00001) / (${Variables:E3_5_1_1_km} + (E3_5_1_1 * C00241 * C00001))</v>
      </c>
    </row>
    <row r="2180" spans="1:9" s="82" customFormat="1" ht="25">
      <c r="A2180" s="116">
        <f t="shared" ref="A2180:A2243" si="69">A2179+1</f>
        <v>2179</v>
      </c>
      <c r="B2180" s="114" t="s">
        <v>29355</v>
      </c>
      <c r="C2180" s="116" t="str">
        <f t="shared" si="68"/>
        <v>E3_5_1_10</v>
      </c>
      <c r="D2180" s="134" t="s">
        <v>34515</v>
      </c>
      <c r="E2180" s="135" t="s">
        <v>34516</v>
      </c>
      <c r="F2180" s="136" t="s">
        <v>34517</v>
      </c>
      <c r="G2180" s="136" t="s">
        <v>34518</v>
      </c>
      <c r="H2180" s="116" t="str">
        <f>_xlfn.CONCAT("(","${Variables:",C2180,"_kcat}"," * ",C2180," * ",E2180,") / (","${Variables:",C2180,"_km}"," + (",C2180," * ", E2180,"))")</f>
        <v>(${Variables:E3_5_1_10_kcat} * E3_5_1_10 * C00234 * C00001) / (${Variables:E3_5_1_10_km} + (E3_5_1_10 * C00234 * C00001))</v>
      </c>
      <c r="I2180" s="121" t="str">
        <f>_xlfn.CONCAT("r",A2180,": ",D2180," -&gt; ",F2180," | ",H2180)</f>
        <v>r2179: C00234 + C00001 -&gt; C00058 + C00101 | (${Variables:E3_5_1_10_kcat} * E3_5_1_10 * C00234 * C00001) / (${Variables:E3_5_1_10_km} + (E3_5_1_10 * C00234 * C00001))</v>
      </c>
    </row>
    <row r="2181" spans="1:9" s="82" customFormat="1" ht="25">
      <c r="A2181" s="116">
        <f t="shared" si="69"/>
        <v>2180</v>
      </c>
      <c r="B2181" s="114" t="s">
        <v>29356</v>
      </c>
      <c r="C2181" s="116" t="str">
        <f t="shared" si="68"/>
        <v>E3_5_1_108</v>
      </c>
      <c r="D2181" s="134" t="s">
        <v>34519</v>
      </c>
      <c r="E2181" s="135" t="s">
        <v>34520</v>
      </c>
      <c r="F2181" s="136" t="s">
        <v>34521</v>
      </c>
      <c r="G2181" s="136" t="s">
        <v>34522</v>
      </c>
      <c r="H2181" s="116" t="str">
        <f>_xlfn.CONCAT("(","${Variables:",C2181,"_kcat}"," * ",C2181," * ",E2181,") / (","${Variables:",C2181,"_km}"," + (",C2181," * ", E2181,"))")</f>
        <v>(${Variables:E3_5_1_108_kcat} * E3_5_1_108 * C22418 * C00001) / (${Variables:E3_5_1_108_km} + (E3_5_1_108 * C22418 * C00001))</v>
      </c>
      <c r="I2181" s="121" t="str">
        <f>_xlfn.CONCAT("r",A2181,": ",D2181," -&gt; ",F2181," | ",H2181)</f>
        <v>r2180: C22418 + C00001 -&gt; C22409 + C00033 | (${Variables:E3_5_1_108_kcat} * E3_5_1_108 * C22418 * C00001) / (${Variables:E3_5_1_108_km} + (E3_5_1_108 * C22418 * C00001))</v>
      </c>
    </row>
    <row r="2182" spans="1:9" s="82" customFormat="1" ht="25">
      <c r="A2182" s="116">
        <f t="shared" si="69"/>
        <v>2181</v>
      </c>
      <c r="B2182" s="114" t="s">
        <v>29356</v>
      </c>
      <c r="C2182" s="116" t="str">
        <f t="shared" si="68"/>
        <v>E3_5_1_108</v>
      </c>
      <c r="D2182" s="134" t="s">
        <v>34523</v>
      </c>
      <c r="E2182" s="135" t="s">
        <v>34524</v>
      </c>
      <c r="F2182" s="136" t="s">
        <v>34525</v>
      </c>
      <c r="G2182" s="136" t="s">
        <v>34526</v>
      </c>
      <c r="H2182" s="116" t="str">
        <f>_xlfn.CONCAT("(","${Variables:",C2182,"_kcat}"," * ",C2182," * ",E2182,") / (","${Variables:",C2182,"_km}"," + (",C2182," * ", E2182,"))")</f>
        <v>(${Variables:E3_5_1_108_kcat} * E3_5_1_108 * C04738 * C00001) / (${Variables:E3_5_1_108_km} + (E3_5_1_108 * C04738 * C00001))</v>
      </c>
      <c r="I2182" s="121" t="str">
        <f>_xlfn.CONCAT("r",A2182,": ",D2182," -&gt; ",F2182," | ",H2182)</f>
        <v>r2181: C04738 + C00001 -&gt; C06022 + C00033 | (${Variables:E3_5_1_108_kcat} * E3_5_1_108 * C04738 * C00001) / (${Variables:E3_5_1_108_km} + (E3_5_1_108 * C04738 * C00001))</v>
      </c>
    </row>
    <row r="2183" spans="1:9" s="82" customFormat="1" ht="25">
      <c r="A2183" s="116">
        <f t="shared" si="69"/>
        <v>2182</v>
      </c>
      <c r="B2183" s="114" t="s">
        <v>29357</v>
      </c>
      <c r="C2183" s="116" t="str">
        <f t="shared" si="68"/>
        <v>E3_5_1_111</v>
      </c>
      <c r="D2183" s="134" t="s">
        <v>34527</v>
      </c>
      <c r="E2183" s="135" t="s">
        <v>34528</v>
      </c>
      <c r="F2183" s="136" t="s">
        <v>34529</v>
      </c>
      <c r="G2183" s="136" t="s">
        <v>34530</v>
      </c>
      <c r="H2183" s="116" t="str">
        <f>_xlfn.CONCAT("(","${Variables:",C2183,"_kcat}"," * ",C2183," * ",E2183,") / (","${Variables:",C2183,"_km}"," + (",C2183," * ", E2183,"))")</f>
        <v>(${Variables:E3_5_1_111_kcat} * E3_5_1_111 * C00940 * C00001) / (${Variables:E3_5_1_111_km} + (E3_5_1_111 * C00940 * C00001))</v>
      </c>
      <c r="I2183" s="121" t="str">
        <f>_xlfn.CONCAT("r",A2183,": ",D2183," -&gt; ",F2183," | ",H2183)</f>
        <v>r2182: C00940 + C00001 -&gt; C00026 + C00014 | (${Variables:E3_5_1_111_kcat} * E3_5_1_111 * C00940 * C00001) / (${Variables:E3_5_1_111_km} + (E3_5_1_111 * C00940 * C00001))</v>
      </c>
    </row>
    <row r="2184" spans="1:9" s="82" customFormat="1" ht="25">
      <c r="A2184" s="116">
        <f t="shared" si="69"/>
        <v>2183</v>
      </c>
      <c r="B2184" s="114" t="s">
        <v>29358</v>
      </c>
      <c r="C2184" s="116" t="str">
        <f t="shared" si="68"/>
        <v>E3_5_1_124</v>
      </c>
      <c r="D2184" s="134" t="s">
        <v>34531</v>
      </c>
      <c r="E2184" s="135" t="s">
        <v>34532</v>
      </c>
      <c r="F2184" s="136" t="s">
        <v>34533</v>
      </c>
      <c r="G2184" s="136" t="s">
        <v>34534</v>
      </c>
      <c r="H2184" s="116" t="str">
        <f>_xlfn.CONCAT("(","${Variables:",C2184,"_kcat}"," * ",C2184," * ",E2184,") / (","${Variables:",C2184,"_km}"," + (",C2184," * ", E2184,"))")</f>
        <v>(${Variables:E3_5_1_124_kcat} * E3_5_1_124 * C21466 * C00001) / (${Variables:E3_5_1_124_km} + (E3_5_1_124 * C21466 * C00001))</v>
      </c>
      <c r="I2184" s="121" t="str">
        <f>_xlfn.CONCAT("r",A2184,": ",D2184," -&gt; ",F2184," | ",H2184)</f>
        <v>r2183: C21466 + C00001 -&gt; C00613 + C01432 | (${Variables:E3_5_1_124_kcat} * E3_5_1_124 * C21466 * C00001) / (${Variables:E3_5_1_124_km} + (E3_5_1_124 * C21466 * C00001))</v>
      </c>
    </row>
    <row r="2185" spans="1:9" s="82" customFormat="1" ht="25">
      <c r="A2185" s="116">
        <f t="shared" si="69"/>
        <v>2184</v>
      </c>
      <c r="B2185" s="114" t="s">
        <v>29358</v>
      </c>
      <c r="C2185" s="116" t="str">
        <f t="shared" si="68"/>
        <v>E3_5_1_124</v>
      </c>
      <c r="D2185" s="134" t="s">
        <v>34535</v>
      </c>
      <c r="E2185" s="135" t="s">
        <v>34536</v>
      </c>
      <c r="F2185" s="136" t="s">
        <v>34537</v>
      </c>
      <c r="G2185" s="136" t="s">
        <v>34538</v>
      </c>
      <c r="H2185" s="116" t="str">
        <f>_xlfn.CONCAT("(","${Variables:",C2185,"_kcat}"," * ",C2185," * ",E2185,") / (","${Variables:",C2185,"_km}"," + (",C2185," * ", E2185,"))")</f>
        <v>(${Variables:E3_5_1_124_kcat} * E3_5_1_124 * C21467 * C00001) / (${Variables:E3_5_1_124_km} + (E3_5_1_124 * C21467 * C00001))</v>
      </c>
      <c r="I2185" s="121" t="str">
        <f>_xlfn.CONCAT("r",A2185,": ",D2185," -&gt; ",F2185," | ",H2185)</f>
        <v>r2184: C21467 + C00001 -&gt; C02188 + C01432 | (${Variables:E3_5_1_124_kcat} * E3_5_1_124 * C21467 * C00001) / (${Variables:E3_5_1_124_km} + (E3_5_1_124 * C21467 * C00001))</v>
      </c>
    </row>
    <row r="2186" spans="1:9" s="82" customFormat="1" ht="25">
      <c r="A2186" s="116">
        <f t="shared" si="69"/>
        <v>2185</v>
      </c>
      <c r="B2186" s="114" t="s">
        <v>29358</v>
      </c>
      <c r="C2186" s="116" t="str">
        <f t="shared" si="68"/>
        <v>E3_5_1_124</v>
      </c>
      <c r="D2186" s="134" t="s">
        <v>34539</v>
      </c>
      <c r="E2186" s="135" t="s">
        <v>34540</v>
      </c>
      <c r="F2186" s="136" t="s">
        <v>34541</v>
      </c>
      <c r="G2186" s="136" t="s">
        <v>34542</v>
      </c>
      <c r="H2186" s="116" t="str">
        <f>_xlfn.CONCAT("(","${Variables:",C2186,"_kcat}"," * ",C2186," * ",E2186,") / (","${Variables:",C2186,"_km}"," + (",C2186," * ", E2186,"))")</f>
        <v>(${Variables:E3_5_1_124_kcat} * E3_5_1_124 * C21468 * C00001) / (${Variables:E3_5_1_124_km} + (E3_5_1_124 * C21468 * C00001))</v>
      </c>
      <c r="I2186" s="121" t="str">
        <f>_xlfn.CONCAT("r",A2186,": ",D2186," -&gt; ",F2186," | ",H2186)</f>
        <v>r2185: C21468 + C00001 -&gt; C02743 + C01432 | (${Variables:E3_5_1_124_kcat} * E3_5_1_124 * C21468 * C00001) / (${Variables:E3_5_1_124_km} + (E3_5_1_124 * C21468 * C00001))</v>
      </c>
    </row>
    <row r="2187" spans="1:9" s="82" customFormat="1" ht="25">
      <c r="A2187" s="116">
        <f t="shared" si="69"/>
        <v>2186</v>
      </c>
      <c r="B2187" s="114" t="s">
        <v>29359</v>
      </c>
      <c r="C2187" s="116" t="str">
        <f t="shared" si="68"/>
        <v>E3_5_1_135</v>
      </c>
      <c r="D2187" s="134" t="s">
        <v>34543</v>
      </c>
      <c r="E2187" s="135" t="s">
        <v>34544</v>
      </c>
      <c r="F2187" s="136" t="s">
        <v>34545</v>
      </c>
      <c r="G2187" s="136" t="s">
        <v>34546</v>
      </c>
      <c r="H2187" s="116" t="str">
        <f>_xlfn.CONCAT("(","${Variables:",C2187,"_kcat}"," * ",C2187," * ",E2187,") / (","${Variables:",C2187,"_km}"," + (",C2187," * ", E2187,"))")</f>
        <v>(${Variables:E3_5_1_135_kcat} * E3_5_1_135 * C22293 * C00001) / (${Variables:E3_5_1_135_km} + (E3_5_1_135 * C22293 * C00001))</v>
      </c>
      <c r="I2187" s="121" t="str">
        <f>_xlfn.CONCAT("r",A2187,": ",D2187," -&gt; ",F2187," | ",H2187)</f>
        <v>r2186: C22293 + C00001 -&gt; C00475 + C00033 | (${Variables:E3_5_1_135_kcat} * E3_5_1_135 * C22293 * C00001) / (${Variables:E3_5_1_135_km} + (E3_5_1_135 * C22293 * C00001))</v>
      </c>
    </row>
    <row r="2188" spans="1:9" s="82" customFormat="1" ht="25">
      <c r="A2188" s="116">
        <f t="shared" si="69"/>
        <v>2187</v>
      </c>
      <c r="B2188" s="114" t="s">
        <v>29360</v>
      </c>
      <c r="C2188" s="116" t="str">
        <f t="shared" si="68"/>
        <v>E3_5_1_16</v>
      </c>
      <c r="D2188" s="134" t="s">
        <v>34547</v>
      </c>
      <c r="E2188" s="135" t="s">
        <v>34548</v>
      </c>
      <c r="F2188" s="136" t="s">
        <v>34549</v>
      </c>
      <c r="G2188" s="136" t="s">
        <v>34550</v>
      </c>
      <c r="H2188" s="116" t="str">
        <f>_xlfn.CONCAT("(","${Variables:",C2188,"_kcat}"," * ",C2188," * ",E2188,") / (","${Variables:",C2188,"_km}"," + (",C2188," * ", E2188,"))")</f>
        <v>(${Variables:E3_5_1_16_kcat} * E3_5_1_16 * C00437 * C00001) / (${Variables:E3_5_1_16_km} + (E3_5_1_16 * C00437 * C00001))</v>
      </c>
      <c r="I2188" s="121" t="str">
        <f>_xlfn.CONCAT("r",A2188,": ",D2188," -&gt; ",F2188," | ",H2188)</f>
        <v>r2187: C00437 + C00001 -&gt; C00033 + C00077 | (${Variables:E3_5_1_16_kcat} * E3_5_1_16 * C00437 * C00001) / (${Variables:E3_5_1_16_km} + (E3_5_1_16 * C00437 * C00001))</v>
      </c>
    </row>
    <row r="2189" spans="1:9" s="82" customFormat="1" ht="25">
      <c r="A2189" s="116">
        <f t="shared" si="69"/>
        <v>2188</v>
      </c>
      <c r="B2189" s="114" t="s">
        <v>29360</v>
      </c>
      <c r="C2189" s="116" t="str">
        <f t="shared" si="68"/>
        <v>E3_5_1_16</v>
      </c>
      <c r="D2189" s="134" t="s">
        <v>34551</v>
      </c>
      <c r="E2189" s="135" t="s">
        <v>34552</v>
      </c>
      <c r="F2189" s="136" t="s">
        <v>34553</v>
      </c>
      <c r="G2189" s="136" t="s">
        <v>34554</v>
      </c>
      <c r="H2189" s="116" t="str">
        <f>_xlfn.CONCAT("(","${Variables:",C2189,"_kcat}"," * ",C2189," * ",E2189,") / (","${Variables:",C2189,"_km}"," + (",C2189," * ", E2189,"))")</f>
        <v>(${Variables:E3_5_1_16_kcat} * E3_5_1_16 * C15532 * C00001) / (${Variables:E3_5_1_16_km} + (E3_5_1_16 * C15532 * C00001))</v>
      </c>
      <c r="I2189" s="121" t="str">
        <f>_xlfn.CONCAT("r",A2189,": ",D2189," -&gt; ",F2189," | ",H2189)</f>
        <v>r2188: C15532 + C00001 -&gt; C00033 + C00327 | (${Variables:E3_5_1_16_kcat} * E3_5_1_16 * C15532 * C00001) / (${Variables:E3_5_1_16_km} + (E3_5_1_16 * C15532 * C00001))</v>
      </c>
    </row>
    <row r="2190" spans="1:9" s="82" customFormat="1" ht="25">
      <c r="A2190" s="116">
        <f t="shared" si="69"/>
        <v>2189</v>
      </c>
      <c r="B2190" s="114" t="s">
        <v>29361</v>
      </c>
      <c r="C2190" s="116" t="str">
        <f t="shared" si="68"/>
        <v>E3_5_1_18</v>
      </c>
      <c r="D2190" s="134" t="s">
        <v>34555</v>
      </c>
      <c r="E2190" s="135" t="s">
        <v>34556</v>
      </c>
      <c r="F2190" s="136" t="s">
        <v>34557</v>
      </c>
      <c r="G2190" s="136" t="s">
        <v>34558</v>
      </c>
      <c r="H2190" s="116" t="str">
        <f>_xlfn.CONCAT("(","${Variables:",C2190,"_kcat}"," * ",C2190," * ",E2190,") / (","${Variables:",C2190,"_km}"," + (",C2190," * ", E2190,"))")</f>
        <v>(${Variables:E3_5_1_18_kcat} * E3_5_1_18 * C04421 * C00001) / (${Variables:E3_5_1_18_km} + (E3_5_1_18 * C04421 * C00001))</v>
      </c>
      <c r="I2190" s="121" t="str">
        <f>_xlfn.CONCAT("r",A2190,": ",D2190," -&gt; ",F2190," | ",H2190)</f>
        <v>r2189: C04421 + C00001 -&gt; C00042 + C00666 | (${Variables:E3_5_1_18_kcat} * E3_5_1_18 * C04421 * C00001) / (${Variables:E3_5_1_18_km} + (E3_5_1_18 * C04421 * C00001))</v>
      </c>
    </row>
    <row r="2191" spans="1:9" s="82" customFormat="1" ht="25">
      <c r="A2191" s="116">
        <f t="shared" si="69"/>
        <v>2190</v>
      </c>
      <c r="B2191" s="114" t="s">
        <v>29362</v>
      </c>
      <c r="C2191" s="116" t="str">
        <f t="shared" si="68"/>
        <v>E3_5_1_19</v>
      </c>
      <c r="D2191" s="134" t="s">
        <v>34559</v>
      </c>
      <c r="E2191" s="135" t="s">
        <v>34560</v>
      </c>
      <c r="F2191" s="136" t="s">
        <v>34561</v>
      </c>
      <c r="G2191" s="136" t="s">
        <v>34562</v>
      </c>
      <c r="H2191" s="116" t="str">
        <f>_xlfn.CONCAT("(","${Variables:",C2191,"_kcat}"," * ",C2191," * ",E2191,") / (","${Variables:",C2191,"_km}"," + (",C2191," * ", E2191,"))")</f>
        <v>(${Variables:E3_5_1_19_kcat} * E3_5_1_19 * C00153 * C00001) / (${Variables:E3_5_1_19_km} + (E3_5_1_19 * C00153 * C00001))</v>
      </c>
      <c r="I2191" s="121" t="str">
        <f>_xlfn.CONCAT("r",A2191,": ",D2191," -&gt; ",F2191," | ",H2191)</f>
        <v>r2190: C00153 + C00001 -&gt; C00253 + C00014 | (${Variables:E3_5_1_19_kcat} * E3_5_1_19 * C00153 * C00001) / (${Variables:E3_5_1_19_km} + (E3_5_1_19 * C00153 * C00001))</v>
      </c>
    </row>
    <row r="2192" spans="1:9" s="82" customFormat="1" ht="25">
      <c r="A2192" s="116">
        <f t="shared" si="69"/>
        <v>2191</v>
      </c>
      <c r="B2192" s="114" t="s">
        <v>29362</v>
      </c>
      <c r="C2192" s="116" t="str">
        <f t="shared" si="68"/>
        <v>E3_5_1_19</v>
      </c>
      <c r="D2192" s="134" t="s">
        <v>34511</v>
      </c>
      <c r="E2192" s="135" t="s">
        <v>34512</v>
      </c>
      <c r="F2192" s="136" t="s">
        <v>34513</v>
      </c>
      <c r="G2192" s="136" t="s">
        <v>34514</v>
      </c>
      <c r="H2192" s="116" t="str">
        <f>_xlfn.CONCAT("(","${Variables:",C2192,"_kcat}"," * ",C2192," * ",E2192,") / (","${Variables:",C2192,"_km}"," + (",C2192," * ", E2192,"))")</f>
        <v>(${Variables:E3_5_1_19_kcat} * E3_5_1_19 * C00241 * C00001) / (${Variables:E3_5_1_19_km} + (E3_5_1_19 * C00241 * C00001))</v>
      </c>
      <c r="I2192" s="121" t="str">
        <f>_xlfn.CONCAT("r",A2192,": ",D2192," -&gt; ",F2192," | ",H2192)</f>
        <v>r2191: C00241 + C00001 -&gt; C00060 + C00014 | (${Variables:E3_5_1_19_kcat} * E3_5_1_19 * C00241 * C00001) / (${Variables:E3_5_1_19_km} + (E3_5_1_19 * C00241 * C00001))</v>
      </c>
    </row>
    <row r="2193" spans="1:9" s="82" customFormat="1" ht="25">
      <c r="A2193" s="116">
        <f t="shared" si="69"/>
        <v>2192</v>
      </c>
      <c r="B2193" s="114" t="s">
        <v>29363</v>
      </c>
      <c r="C2193" s="116" t="str">
        <f t="shared" si="68"/>
        <v>E3_5_1_2</v>
      </c>
      <c r="D2193" s="134" t="s">
        <v>30997</v>
      </c>
      <c r="E2193" s="135" t="s">
        <v>30998</v>
      </c>
      <c r="F2193" s="136" t="s">
        <v>30999</v>
      </c>
      <c r="G2193" s="136" t="s">
        <v>31000</v>
      </c>
      <c r="H2193" s="116" t="str">
        <f>_xlfn.CONCAT("(","${Variables:",C2193,"_kcat}"," * ",C2193," * ",E2193,") / (","${Variables:",C2193,"_km}"," + (",C2193," * ", E2193,"))")</f>
        <v>(${Variables:E3_5_1_2_kcat} * E3_5_1_2 * C00064 * C00001) / (${Variables:E3_5_1_2_km} + (E3_5_1_2 * C00064 * C00001))</v>
      </c>
      <c r="I2193" s="121" t="str">
        <f>_xlfn.CONCAT("r",A2193,": ",D2193," -&gt; ",F2193," | ",H2193)</f>
        <v>r2192: C00064 + C00001 -&gt; C00025 + C00014 | (${Variables:E3_5_1_2_kcat} * E3_5_1_2 * C00064 * C00001) / (${Variables:E3_5_1_2_km} + (E3_5_1_2 * C00064 * C00001))</v>
      </c>
    </row>
    <row r="2194" spans="1:9" s="82" customFormat="1" ht="25">
      <c r="A2194" s="116">
        <f t="shared" si="69"/>
        <v>2193</v>
      </c>
      <c r="B2194" s="114" t="s">
        <v>29363</v>
      </c>
      <c r="C2194" s="116" t="str">
        <f t="shared" si="68"/>
        <v>E3_5_1_2</v>
      </c>
      <c r="D2194" s="134" t="s">
        <v>34563</v>
      </c>
      <c r="E2194" s="135" t="s">
        <v>34564</v>
      </c>
      <c r="F2194" s="136" t="s">
        <v>34565</v>
      </c>
      <c r="G2194" s="136" t="s">
        <v>34566</v>
      </c>
      <c r="H2194" s="116" t="str">
        <f>_xlfn.CONCAT("(","${Variables:",C2194,"_kcat}"," * ",C2194," * ",E2194,") / (","${Variables:",C2194,"_km}"," + (",C2194," * ", E2194,"))")</f>
        <v>(${Variables:E3_5_1_2_kcat} * E3_5_1_2 * C00819 * C00001) / (${Variables:E3_5_1_2_km} + (E3_5_1_2 * C00819 * C00001))</v>
      </c>
      <c r="I2194" s="121" t="str">
        <f>_xlfn.CONCAT("r",A2194,": ",D2194," -&gt; ",F2194," | ",H2194)</f>
        <v>r2193: C00819 + C00001 -&gt; C00217 + C00014 | (${Variables:E3_5_1_2_kcat} * E3_5_1_2 * C00819 * C00001) / (${Variables:E3_5_1_2_km} + (E3_5_1_2 * C00819 * C00001))</v>
      </c>
    </row>
    <row r="2195" spans="1:9" s="82" customFormat="1" ht="25">
      <c r="A2195" s="116">
        <f t="shared" si="69"/>
        <v>2194</v>
      </c>
      <c r="B2195" s="114" t="s">
        <v>29363</v>
      </c>
      <c r="C2195" s="116" t="str">
        <f t="shared" si="68"/>
        <v>E3_5_1_2</v>
      </c>
      <c r="D2195" s="134" t="s">
        <v>34511</v>
      </c>
      <c r="E2195" s="135" t="s">
        <v>34512</v>
      </c>
      <c r="F2195" s="136" t="s">
        <v>34513</v>
      </c>
      <c r="G2195" s="136" t="s">
        <v>34514</v>
      </c>
      <c r="H2195" s="116" t="str">
        <f>_xlfn.CONCAT("(","${Variables:",C2195,"_kcat}"," * ",C2195," * ",E2195,") / (","${Variables:",C2195,"_km}"," + (",C2195," * ", E2195,"))")</f>
        <v>(${Variables:E3_5_1_2_kcat} * E3_5_1_2 * C00241 * C00001) / (${Variables:E3_5_1_2_km} + (E3_5_1_2 * C00241 * C00001))</v>
      </c>
      <c r="I2195" s="121" t="str">
        <f>_xlfn.CONCAT("r",A2195,": ",D2195," -&gt; ",F2195," | ",H2195)</f>
        <v>r2194: C00241 + C00001 -&gt; C00060 + C00014 | (${Variables:E3_5_1_2_kcat} * E3_5_1_2 * C00241 * C00001) / (${Variables:E3_5_1_2_km} + (E3_5_1_2 * C00241 * C00001))</v>
      </c>
    </row>
    <row r="2196" spans="1:9" s="82" customFormat="1" ht="25">
      <c r="A2196" s="116">
        <f t="shared" si="69"/>
        <v>2195</v>
      </c>
      <c r="B2196" s="114" t="s">
        <v>29363</v>
      </c>
      <c r="C2196" s="116" t="str">
        <f t="shared" si="68"/>
        <v>E3_5_1_2</v>
      </c>
      <c r="D2196" s="134" t="s">
        <v>30997</v>
      </c>
      <c r="E2196" s="135" t="s">
        <v>30998</v>
      </c>
      <c r="F2196" s="136" t="s">
        <v>30999</v>
      </c>
      <c r="G2196" s="136" t="s">
        <v>31000</v>
      </c>
      <c r="H2196" s="116" t="str">
        <f>_xlfn.CONCAT("(","${Variables:",C2196,"_kcat}"," * ",C2196," * ",E2196,") / (","${Variables:",C2196,"_km}"," + (",C2196," * ", E2196,"))")</f>
        <v>(${Variables:E3_5_1_2_kcat} * E3_5_1_2 * C00064 * C00001) / (${Variables:E3_5_1_2_km} + (E3_5_1_2 * C00064 * C00001))</v>
      </c>
      <c r="I2196" s="121" t="str">
        <f>_xlfn.CONCAT("r",A2196,": ",D2196," -&gt; ",F2196," | ",H2196)</f>
        <v>r2195: C00064 + C00001 -&gt; C00025 + C00014 | (${Variables:E3_5_1_2_kcat} * E3_5_1_2 * C00064 * C00001) / (${Variables:E3_5_1_2_km} + (E3_5_1_2 * C00064 * C00001))</v>
      </c>
    </row>
    <row r="2197" spans="1:9" s="82" customFormat="1" ht="25">
      <c r="A2197" s="116">
        <f t="shared" si="69"/>
        <v>2196</v>
      </c>
      <c r="B2197" s="114" t="s">
        <v>29363</v>
      </c>
      <c r="C2197" s="116" t="str">
        <f t="shared" si="68"/>
        <v>E3_5_1_2</v>
      </c>
      <c r="D2197" s="134" t="s">
        <v>34563</v>
      </c>
      <c r="E2197" s="135" t="s">
        <v>34564</v>
      </c>
      <c r="F2197" s="136" t="s">
        <v>34565</v>
      </c>
      <c r="G2197" s="136" t="s">
        <v>34566</v>
      </c>
      <c r="H2197" s="116" t="str">
        <f>_xlfn.CONCAT("(","${Variables:",C2197,"_kcat}"," * ",C2197," * ",E2197,") / (","${Variables:",C2197,"_km}"," + (",C2197," * ", E2197,"))")</f>
        <v>(${Variables:E3_5_1_2_kcat} * E3_5_1_2 * C00819 * C00001) / (${Variables:E3_5_1_2_km} + (E3_5_1_2 * C00819 * C00001))</v>
      </c>
      <c r="I2197" s="121" t="str">
        <f>_xlfn.CONCAT("r",A2197,": ",D2197," -&gt; ",F2197," | ",H2197)</f>
        <v>r2196: C00819 + C00001 -&gt; C00217 + C00014 | (${Variables:E3_5_1_2_kcat} * E3_5_1_2 * C00819 * C00001) / (${Variables:E3_5_1_2_km} + (E3_5_1_2 * C00819 * C00001))</v>
      </c>
    </row>
    <row r="2198" spans="1:9" s="82" customFormat="1" ht="25">
      <c r="A2198" s="116">
        <f t="shared" si="69"/>
        <v>2197</v>
      </c>
      <c r="B2198" s="114" t="s">
        <v>29363</v>
      </c>
      <c r="C2198" s="116" t="str">
        <f t="shared" si="68"/>
        <v>E3_5_1_2</v>
      </c>
      <c r="D2198" s="134" t="s">
        <v>34511</v>
      </c>
      <c r="E2198" s="135" t="s">
        <v>34512</v>
      </c>
      <c r="F2198" s="136" t="s">
        <v>34513</v>
      </c>
      <c r="G2198" s="136" t="s">
        <v>34514</v>
      </c>
      <c r="H2198" s="116" t="str">
        <f>_xlfn.CONCAT("(","${Variables:",C2198,"_kcat}"," * ",C2198," * ",E2198,") / (","${Variables:",C2198,"_km}"," + (",C2198," * ", E2198,"))")</f>
        <v>(${Variables:E3_5_1_2_kcat} * E3_5_1_2 * C00241 * C00001) / (${Variables:E3_5_1_2_km} + (E3_5_1_2 * C00241 * C00001))</v>
      </c>
      <c r="I2198" s="121" t="str">
        <f>_xlfn.CONCAT("r",A2198,": ",D2198," -&gt; ",F2198," | ",H2198)</f>
        <v>r2197: C00241 + C00001 -&gt; C00060 + C00014 | (${Variables:E3_5_1_2_kcat} * E3_5_1_2 * C00241 * C00001) / (${Variables:E3_5_1_2_km} + (E3_5_1_2 * C00241 * C00001))</v>
      </c>
    </row>
    <row r="2199" spans="1:9" s="82" customFormat="1" ht="25">
      <c r="A2199" s="116">
        <f t="shared" si="69"/>
        <v>2198</v>
      </c>
      <c r="B2199" s="114" t="s">
        <v>29363</v>
      </c>
      <c r="C2199" s="116" t="str">
        <f t="shared" si="68"/>
        <v>E3_5_1_2</v>
      </c>
      <c r="D2199" s="134" t="s">
        <v>30997</v>
      </c>
      <c r="E2199" s="135" t="s">
        <v>30998</v>
      </c>
      <c r="F2199" s="136" t="s">
        <v>30999</v>
      </c>
      <c r="G2199" s="136" t="s">
        <v>31000</v>
      </c>
      <c r="H2199" s="116" t="str">
        <f>_xlfn.CONCAT("(","${Variables:",C2199,"_kcat}"," * ",C2199," * ",E2199,") / (","${Variables:",C2199,"_km}"," + (",C2199," * ", E2199,"))")</f>
        <v>(${Variables:E3_5_1_2_kcat} * E3_5_1_2 * C00064 * C00001) / (${Variables:E3_5_1_2_km} + (E3_5_1_2 * C00064 * C00001))</v>
      </c>
      <c r="I2199" s="121" t="str">
        <f>_xlfn.CONCAT("r",A2199,": ",D2199," -&gt; ",F2199," | ",H2199)</f>
        <v>r2198: C00064 + C00001 -&gt; C00025 + C00014 | (${Variables:E3_5_1_2_kcat} * E3_5_1_2 * C00064 * C00001) / (${Variables:E3_5_1_2_km} + (E3_5_1_2 * C00064 * C00001))</v>
      </c>
    </row>
    <row r="2200" spans="1:9" s="82" customFormat="1" ht="25">
      <c r="A2200" s="116">
        <f t="shared" si="69"/>
        <v>2199</v>
      </c>
      <c r="B2200" s="114" t="s">
        <v>29363</v>
      </c>
      <c r="C2200" s="116" t="str">
        <f t="shared" si="68"/>
        <v>E3_5_1_2</v>
      </c>
      <c r="D2200" s="134" t="s">
        <v>34563</v>
      </c>
      <c r="E2200" s="135" t="s">
        <v>34564</v>
      </c>
      <c r="F2200" s="136" t="s">
        <v>34565</v>
      </c>
      <c r="G2200" s="136" t="s">
        <v>34566</v>
      </c>
      <c r="H2200" s="116" t="str">
        <f>_xlfn.CONCAT("(","${Variables:",C2200,"_kcat}"," * ",C2200," * ",E2200,") / (","${Variables:",C2200,"_km}"," + (",C2200," * ", E2200,"))")</f>
        <v>(${Variables:E3_5_1_2_kcat} * E3_5_1_2 * C00819 * C00001) / (${Variables:E3_5_1_2_km} + (E3_5_1_2 * C00819 * C00001))</v>
      </c>
      <c r="I2200" s="121" t="str">
        <f>_xlfn.CONCAT("r",A2200,": ",D2200," -&gt; ",F2200," | ",H2200)</f>
        <v>r2199: C00819 + C00001 -&gt; C00217 + C00014 | (${Variables:E3_5_1_2_kcat} * E3_5_1_2 * C00819 * C00001) / (${Variables:E3_5_1_2_km} + (E3_5_1_2 * C00819 * C00001))</v>
      </c>
    </row>
    <row r="2201" spans="1:9" s="82" customFormat="1" ht="25">
      <c r="A2201" s="116">
        <f t="shared" si="69"/>
        <v>2200</v>
      </c>
      <c r="B2201" s="114" t="s">
        <v>29363</v>
      </c>
      <c r="C2201" s="116" t="str">
        <f t="shared" si="68"/>
        <v>E3_5_1_2</v>
      </c>
      <c r="D2201" s="134" t="s">
        <v>34511</v>
      </c>
      <c r="E2201" s="135" t="s">
        <v>34512</v>
      </c>
      <c r="F2201" s="136" t="s">
        <v>34513</v>
      </c>
      <c r="G2201" s="136" t="s">
        <v>34514</v>
      </c>
      <c r="H2201" s="116" t="str">
        <f>_xlfn.CONCAT("(","${Variables:",C2201,"_kcat}"," * ",C2201," * ",E2201,") / (","${Variables:",C2201,"_km}"," + (",C2201," * ", E2201,"))")</f>
        <v>(${Variables:E3_5_1_2_kcat} * E3_5_1_2 * C00241 * C00001) / (${Variables:E3_5_1_2_km} + (E3_5_1_2 * C00241 * C00001))</v>
      </c>
      <c r="I2201" s="121" t="str">
        <f>_xlfn.CONCAT("r",A2201,": ",D2201," -&gt; ",F2201," | ",H2201)</f>
        <v>r2200: C00241 + C00001 -&gt; C00060 + C00014 | (${Variables:E3_5_1_2_kcat} * E3_5_1_2 * C00241 * C00001) / (${Variables:E3_5_1_2_km} + (E3_5_1_2 * C00241 * C00001))</v>
      </c>
    </row>
    <row r="2202" spans="1:9" s="82" customFormat="1" ht="25">
      <c r="A2202" s="116">
        <f t="shared" si="69"/>
        <v>2201</v>
      </c>
      <c r="B2202" s="114" t="s">
        <v>29364</v>
      </c>
      <c r="C2202" s="116" t="str">
        <f t="shared" si="68"/>
        <v>E3_5_1_25</v>
      </c>
      <c r="D2202" s="134" t="s">
        <v>34567</v>
      </c>
      <c r="E2202" s="135" t="s">
        <v>34568</v>
      </c>
      <c r="F2202" s="136" t="s">
        <v>34569</v>
      </c>
      <c r="G2202" s="136" t="s">
        <v>34570</v>
      </c>
      <c r="H2202" s="116" t="str">
        <f>_xlfn.CONCAT("(","${Variables:",C2202,"_kcat}"," * ",C2202," * ",E2202,") / (","${Variables:",C2202,"_km}"," + (",C2202," * ", E2202,"))")</f>
        <v>(${Variables:E3_5_1_25_kcat} * E3_5_1_25 * C00357 * C00001) / (${Variables:E3_5_1_25_km} + (E3_5_1_25 * C00357 * C00001))</v>
      </c>
      <c r="I2202" s="121" t="str">
        <f>_xlfn.CONCAT("r",A2202,": ",D2202," -&gt; ",F2202," | ",H2202)</f>
        <v>r2201: C00357 + C00001 -&gt; C00352 + C00033 | (${Variables:E3_5_1_25_kcat} * E3_5_1_25 * C00357 * C00001) / (${Variables:E3_5_1_25_km} + (E3_5_1_25 * C00357 * C00001))</v>
      </c>
    </row>
    <row r="2203" spans="1:9" s="82" customFormat="1" ht="25">
      <c r="A2203" s="116">
        <f t="shared" si="69"/>
        <v>2202</v>
      </c>
      <c r="B2203" s="114" t="s">
        <v>29364</v>
      </c>
      <c r="C2203" s="116" t="str">
        <f t="shared" si="68"/>
        <v>E3_5_1_25</v>
      </c>
      <c r="D2203" s="134" t="s">
        <v>34571</v>
      </c>
      <c r="E2203" s="135" t="s">
        <v>34572</v>
      </c>
      <c r="F2203" s="136" t="s">
        <v>34573</v>
      </c>
      <c r="G2203" s="136" t="s">
        <v>34574</v>
      </c>
      <c r="H2203" s="116" t="str">
        <f>_xlfn.CONCAT("(","${Variables:",C2203,"_kcat}"," * ",C2203," * ",E2203,") / (","${Variables:",C2203,"_km}"," + (",C2203," * ", E2203,"))")</f>
        <v>(${Variables:E3_5_1_25_kcat} * E3_5_1_25 * C06376 * C00001 ) / (${Variables:E3_5_1_25_km} + (E3_5_1_25 * C06376 * C00001 ))</v>
      </c>
      <c r="I2203" s="121" t="str">
        <f>_xlfn.CONCAT("r",A2203,": ",D2203," -&gt; ",F2203," | ",H2203)</f>
        <v>r2202: C06376 + C00001  -&gt; C06377 + C00033 | (${Variables:E3_5_1_25_kcat} * E3_5_1_25 * C06376 * C00001 ) / (${Variables:E3_5_1_25_km} + (E3_5_1_25 * C06376 * C00001 ))</v>
      </c>
    </row>
    <row r="2204" spans="1:9" s="82" customFormat="1" ht="25">
      <c r="A2204" s="116">
        <f t="shared" si="69"/>
        <v>2203</v>
      </c>
      <c r="B2204" s="114" t="s">
        <v>29365</v>
      </c>
      <c r="C2204" s="116" t="str">
        <f t="shared" si="68"/>
        <v>E3_5_1_28</v>
      </c>
      <c r="D2204" s="134" t="s">
        <v>34575</v>
      </c>
      <c r="E2204" s="135" t="s">
        <v>34576</v>
      </c>
      <c r="F2204" s="136" t="s">
        <v>34577</v>
      </c>
      <c r="G2204" s="136" t="s">
        <v>34578</v>
      </c>
      <c r="H2204" s="116" t="str">
        <f>_xlfn.CONCAT("(","${Variables:",C2204,"_kcat}"," * ",C2204," * ",E2204,") / (","${Variables:",C2204,"_km}"," + (",C2204," * ", E2204,"))")</f>
        <v>(${Variables:E3_5_1_28_kcat} * E3_5_1_28 * C02999 * C00001 ) / (${Variables:E3_5_1_28_km} + (E3_5_1_28 * C02999 * C00001 ))</v>
      </c>
      <c r="I2204" s="121" t="str">
        <f>_xlfn.CONCAT("r",A2204,": ",D2204," -&gt; ",F2204," | ",H2204)</f>
        <v>r2203: C02999 + C00001  -&gt; C02713 + C00041 | (${Variables:E3_5_1_28_kcat} * E3_5_1_28 * C02999 * C00001 ) / (${Variables:E3_5_1_28_km} + (E3_5_1_28 * C02999 * C00001 ))</v>
      </c>
    </row>
    <row r="2205" spans="1:9" s="82" customFormat="1" ht="25">
      <c r="A2205" s="116">
        <f t="shared" si="69"/>
        <v>2204</v>
      </c>
      <c r="B2205" s="114" t="s">
        <v>29365</v>
      </c>
      <c r="C2205" s="116" t="str">
        <f t="shared" si="68"/>
        <v>E3_5_1_28</v>
      </c>
      <c r="D2205" s="134" t="s">
        <v>34575</v>
      </c>
      <c r="E2205" s="135" t="s">
        <v>34576</v>
      </c>
      <c r="F2205" s="136" t="s">
        <v>34577</v>
      </c>
      <c r="G2205" s="136" t="s">
        <v>34578</v>
      </c>
      <c r="H2205" s="116" t="str">
        <f>_xlfn.CONCAT("(","${Variables:",C2205,"_kcat}"," * ",C2205," * ",E2205,") / (","${Variables:",C2205,"_km}"," + (",C2205," * ", E2205,"))")</f>
        <v>(${Variables:E3_5_1_28_kcat} * E3_5_1_28 * C02999 * C00001 ) / (${Variables:E3_5_1_28_km} + (E3_5_1_28 * C02999 * C00001 ))</v>
      </c>
      <c r="I2205" s="121" t="str">
        <f>_xlfn.CONCAT("r",A2205,": ",D2205," -&gt; ",F2205," | ",H2205)</f>
        <v>r2204: C02999 + C00001  -&gt; C02713 + C00041 | (${Variables:E3_5_1_28_kcat} * E3_5_1_28 * C02999 * C00001 ) / (${Variables:E3_5_1_28_km} + (E3_5_1_28 * C02999 * C00001 ))</v>
      </c>
    </row>
    <row r="2206" spans="1:9" s="82" customFormat="1" ht="25">
      <c r="A2206" s="116">
        <f t="shared" si="69"/>
        <v>2205</v>
      </c>
      <c r="B2206" s="114" t="s">
        <v>29365</v>
      </c>
      <c r="C2206" s="116" t="str">
        <f t="shared" si="68"/>
        <v>E3_5_1_28</v>
      </c>
      <c r="D2206" s="134" t="s">
        <v>34575</v>
      </c>
      <c r="E2206" s="135" t="s">
        <v>34576</v>
      </c>
      <c r="F2206" s="136" t="s">
        <v>34577</v>
      </c>
      <c r="G2206" s="136" t="s">
        <v>34578</v>
      </c>
      <c r="H2206" s="116" t="str">
        <f>_xlfn.CONCAT("(","${Variables:",C2206,"_kcat}"," * ",C2206," * ",E2206,") / (","${Variables:",C2206,"_km}"," + (",C2206," * ", E2206,"))")</f>
        <v>(${Variables:E3_5_1_28_kcat} * E3_5_1_28 * C02999 * C00001 ) / (${Variables:E3_5_1_28_km} + (E3_5_1_28 * C02999 * C00001 ))</v>
      </c>
      <c r="I2206" s="121" t="str">
        <f>_xlfn.CONCAT("r",A2206,": ",D2206," -&gt; ",F2206," | ",H2206)</f>
        <v>r2205: C02999 + C00001  -&gt; C02713 + C00041 | (${Variables:E3_5_1_28_kcat} * E3_5_1_28 * C02999 * C00001 ) / (${Variables:E3_5_1_28_km} + (E3_5_1_28 * C02999 * C00001 ))</v>
      </c>
    </row>
    <row r="2207" spans="1:9" s="82" customFormat="1" ht="25">
      <c r="A2207" s="116">
        <f t="shared" si="69"/>
        <v>2206</v>
      </c>
      <c r="B2207" s="114" t="s">
        <v>29365</v>
      </c>
      <c r="C2207" s="116" t="str">
        <f t="shared" si="68"/>
        <v>E3_5_1_28</v>
      </c>
      <c r="D2207" s="134" t="s">
        <v>34575</v>
      </c>
      <c r="E2207" s="135" t="s">
        <v>34576</v>
      </c>
      <c r="F2207" s="136" t="s">
        <v>34577</v>
      </c>
      <c r="G2207" s="136" t="s">
        <v>34578</v>
      </c>
      <c r="H2207" s="116" t="str">
        <f>_xlfn.CONCAT("(","${Variables:",C2207,"_kcat}"," * ",C2207," * ",E2207,") / (","${Variables:",C2207,"_km}"," + (",C2207," * ", E2207,"))")</f>
        <v>(${Variables:E3_5_1_28_kcat} * E3_5_1_28 * C02999 * C00001 ) / (${Variables:E3_5_1_28_km} + (E3_5_1_28 * C02999 * C00001 ))</v>
      </c>
      <c r="I2207" s="121" t="str">
        <f>_xlfn.CONCAT("r",A2207,": ",D2207," -&gt; ",F2207," | ",H2207)</f>
        <v>r2206: C02999 + C00001  -&gt; C02713 + C00041 | (${Variables:E3_5_1_28_kcat} * E3_5_1_28 * C02999 * C00001 ) / (${Variables:E3_5_1_28_km} + (E3_5_1_28 * C02999 * C00001 ))</v>
      </c>
    </row>
    <row r="2208" spans="1:9" s="82" customFormat="1" ht="25">
      <c r="A2208" s="116">
        <f t="shared" si="69"/>
        <v>2207</v>
      </c>
      <c r="B2208" s="114" t="s">
        <v>29365</v>
      </c>
      <c r="C2208" s="116" t="str">
        <f t="shared" si="68"/>
        <v>E3_5_1_28</v>
      </c>
      <c r="D2208" s="134" t="s">
        <v>34575</v>
      </c>
      <c r="E2208" s="135" t="s">
        <v>34576</v>
      </c>
      <c r="F2208" s="136" t="s">
        <v>34577</v>
      </c>
      <c r="G2208" s="136" t="s">
        <v>34578</v>
      </c>
      <c r="H2208" s="116" t="str">
        <f>_xlfn.CONCAT("(","${Variables:",C2208,"_kcat}"," * ",C2208," * ",E2208,") / (","${Variables:",C2208,"_km}"," + (",C2208," * ", E2208,"))")</f>
        <v>(${Variables:E3_5_1_28_kcat} * E3_5_1_28 * C02999 * C00001 ) / (${Variables:E3_5_1_28_km} + (E3_5_1_28 * C02999 * C00001 ))</v>
      </c>
      <c r="I2208" s="121" t="str">
        <f>_xlfn.CONCAT("r",A2208,": ",D2208," -&gt; ",F2208," | ",H2208)</f>
        <v>r2207: C02999 + C00001  -&gt; C02713 + C00041 | (${Variables:E3_5_1_28_kcat} * E3_5_1_28 * C02999 * C00001 ) / (${Variables:E3_5_1_28_km} + (E3_5_1_28 * C02999 * C00001 ))</v>
      </c>
    </row>
    <row r="2209" spans="1:9" s="82" customFormat="1" ht="25">
      <c r="A2209" s="116">
        <f t="shared" si="69"/>
        <v>2208</v>
      </c>
      <c r="B2209" s="114" t="s">
        <v>29366</v>
      </c>
      <c r="C2209" s="116" t="str">
        <f t="shared" si="68"/>
        <v>E3_5_1_4</v>
      </c>
      <c r="D2209" s="134" t="s">
        <v>34579</v>
      </c>
      <c r="E2209" s="135" t="s">
        <v>34580</v>
      </c>
      <c r="F2209" s="141" t="s">
        <v>34513</v>
      </c>
      <c r="G2209" s="141" t="s">
        <v>34514</v>
      </c>
      <c r="H2209" s="116" t="str">
        <f>_xlfn.CONCAT("(","${Variables:",C2209,"_kcat}"," * ",C2209," * ",E2209,") / (","${Variables:",C2209,"_km}"," + (",C2209," * ", E2209,"))")</f>
        <v>(${Variables:E3_5_1_4_kcat} * E3_5_1_4 * C03620 * C00001) / (${Variables:E3_5_1_4_km} + (E3_5_1_4 * C03620 * C00001))</v>
      </c>
      <c r="I2209" s="121" t="str">
        <f>_xlfn.CONCAT("r",A2209,": ",D2209," -&gt; ",F2209," | ",H2209)</f>
        <v>r2208: C03620 + C00001 -&gt; C00060 + C00014 | (${Variables:E3_5_1_4_kcat} * E3_5_1_4 * C03620 * C00001) / (${Variables:E3_5_1_4_km} + (E3_5_1_4 * C03620 * C00001))</v>
      </c>
    </row>
    <row r="2210" spans="1:9" s="82" customFormat="1" ht="25">
      <c r="A2210" s="116">
        <f t="shared" si="69"/>
        <v>2209</v>
      </c>
      <c r="B2210" s="114" t="s">
        <v>29366</v>
      </c>
      <c r="C2210" s="116" t="str">
        <f t="shared" si="68"/>
        <v>E3_5_1_4</v>
      </c>
      <c r="D2210" s="134" t="s">
        <v>34581</v>
      </c>
      <c r="E2210" s="135" t="s">
        <v>34582</v>
      </c>
      <c r="F2210" s="141" t="s">
        <v>34583</v>
      </c>
      <c r="G2210" s="141" t="s">
        <v>34584</v>
      </c>
      <c r="H2210" s="116" t="str">
        <f>_xlfn.CONCAT("(","${Variables:",C2210,"_kcat}"," * ",C2210," * ",E2210,") / (","${Variables:",C2210,"_km}"," + (",C2210," * ", E2210,"))")</f>
        <v>(${Variables:E3_5_1_4_kcat} * E3_5_1_4 * C06244 * C00001) / (${Variables:E3_5_1_4_km} + (E3_5_1_4 * C06244 * C00001))</v>
      </c>
      <c r="I2210" s="121" t="str">
        <f>_xlfn.CONCAT("r",A2210,": ",D2210," -&gt; ",F2210," | ",H2210)</f>
        <v>r2209: C06244 + C00001 -&gt; C00033 + C00014 | (${Variables:E3_5_1_4_kcat} * E3_5_1_4 * C06244 * C00001) / (${Variables:E3_5_1_4_km} + (E3_5_1_4 * C06244 * C00001))</v>
      </c>
    </row>
    <row r="2211" spans="1:9" s="82" customFormat="1" ht="25">
      <c r="A2211" s="116">
        <f t="shared" si="69"/>
        <v>2210</v>
      </c>
      <c r="B2211" s="114" t="s">
        <v>29366</v>
      </c>
      <c r="C2211" s="116" t="str">
        <f t="shared" si="68"/>
        <v>E3_5_1_4</v>
      </c>
      <c r="D2211" s="134" t="s">
        <v>34585</v>
      </c>
      <c r="E2211" s="135" t="s">
        <v>34586</v>
      </c>
      <c r="F2211" s="141" t="s">
        <v>34587</v>
      </c>
      <c r="G2211" s="141" t="s">
        <v>34588</v>
      </c>
      <c r="H2211" s="116" t="str">
        <f>_xlfn.CONCAT("(","${Variables:",C2211,"_kcat}"," * ",C2211," * ",E2211,") / (","${Variables:",C2211,"_km}"," + (",C2211," * ", E2211,"))")</f>
        <v>(${Variables:E3_5_1_4_kcat} * E3_5_1_4 * C02505 * C00001) / (${Variables:E3_5_1_4_km} + (E3_5_1_4 * C02505 * C00001))</v>
      </c>
      <c r="I2211" s="121" t="str">
        <f>_xlfn.CONCAT("r",A2211,": ",D2211," -&gt; ",F2211," | ",H2211)</f>
        <v>r2210: C02505 + C00001 -&gt; C07086 + C00014 | (${Variables:E3_5_1_4_kcat} * E3_5_1_4 * C02505 * C00001) / (${Variables:E3_5_1_4_km} + (E3_5_1_4 * C02505 * C00001))</v>
      </c>
    </row>
    <row r="2212" spans="1:9" s="82" customFormat="1" ht="25">
      <c r="A2212" s="116">
        <f t="shared" si="69"/>
        <v>2211</v>
      </c>
      <c r="B2212" s="114" t="s">
        <v>29366</v>
      </c>
      <c r="C2212" s="116" t="str">
        <f t="shared" si="68"/>
        <v>E3_5_1_4</v>
      </c>
      <c r="D2212" s="134" t="s">
        <v>34589</v>
      </c>
      <c r="E2212" s="135" t="s">
        <v>34590</v>
      </c>
      <c r="F2212" s="141" t="s">
        <v>34591</v>
      </c>
      <c r="G2212" s="141" t="s">
        <v>34592</v>
      </c>
      <c r="H2212" s="116" t="str">
        <f>_xlfn.CONCAT("(","${Variables:",C2212,"_kcat}"," * ",C2212," * ",E2212,") / (","${Variables:",C2212,"_km}"," + (",C2212," * ", E2212,"))")</f>
        <v>(${Variables:E3_5_1_4_kcat} * E3_5_1_4 * C02693 * C00001) / (${Variables:E3_5_1_4_km} + (E3_5_1_4 * C02693 * C00001))</v>
      </c>
      <c r="I2212" s="121" t="str">
        <f>_xlfn.CONCAT("r",A2212,": ",D2212," -&gt; ",F2212," | ",H2212)</f>
        <v>r2211: C02693 + C00001 -&gt; C00954 + C00014 | (${Variables:E3_5_1_4_kcat} * E3_5_1_4 * C02693 * C00001) / (${Variables:E3_5_1_4_km} + (E3_5_1_4 * C02693 * C00001))</v>
      </c>
    </row>
    <row r="2213" spans="1:9" s="82" customFormat="1" ht="25">
      <c r="A2213" s="116">
        <f t="shared" si="69"/>
        <v>2212</v>
      </c>
      <c r="B2213" s="114" t="s">
        <v>29366</v>
      </c>
      <c r="C2213" s="116" t="str">
        <f t="shared" si="68"/>
        <v>E3_5_1_4</v>
      </c>
      <c r="D2213" s="134" t="s">
        <v>34593</v>
      </c>
      <c r="E2213" s="135" t="s">
        <v>34594</v>
      </c>
      <c r="F2213" s="141" t="s">
        <v>34595</v>
      </c>
      <c r="G2213" s="141" t="s">
        <v>34596</v>
      </c>
      <c r="H2213" s="116" t="str">
        <f>_xlfn.CONCAT("(","${Variables:",C2213,"_kcat}"," * ",C2213," * ",E2213,") / (","${Variables:",C2213,"_km}"," + (",C2213," * ", E2213,"))")</f>
        <v>(${Variables:E3_5_1_4_kcat} * E3_5_1_4 * C03078 * C00001) / (${Variables:E3_5_1_4_km} + (E3_5_1_4 * C03078 * C00001))</v>
      </c>
      <c r="I2213" s="121" t="str">
        <f>_xlfn.CONCAT("r",A2213,": ",D2213," -&gt; ",F2213," | ",H2213)</f>
        <v>r2212: C03078 + C00001 -&gt; C01035 + C00014 | (${Variables:E3_5_1_4_kcat} * E3_5_1_4 * C03078 * C00001) / (${Variables:E3_5_1_4_km} + (E3_5_1_4 * C03078 * C00001))</v>
      </c>
    </row>
    <row r="2214" spans="1:9" s="82" customFormat="1" ht="25">
      <c r="A2214" s="116">
        <f t="shared" si="69"/>
        <v>2213</v>
      </c>
      <c r="B2214" s="114" t="s">
        <v>29366</v>
      </c>
      <c r="C2214" s="116" t="str">
        <f t="shared" si="68"/>
        <v>E3_5_1_4</v>
      </c>
      <c r="D2214" s="134" t="s">
        <v>34597</v>
      </c>
      <c r="E2214" s="135" t="s">
        <v>34598</v>
      </c>
      <c r="F2214" s="141" t="s">
        <v>34599</v>
      </c>
      <c r="G2214" s="141" t="s">
        <v>34600</v>
      </c>
      <c r="H2214" s="116" t="str">
        <f>_xlfn.CONCAT("(","${Variables:",C2214,"_kcat}"," * ",C2214," * ",E2214,") / (","${Variables:",C2214,"_km}"," + (",C2214," * ", E2214,"))")</f>
        <v>(${Variables:E3_5_1_4_kcat} * E3_5_1_4 * C00511 * C00014 ) / (${Variables:E3_5_1_4_km} + (E3_5_1_4 * C00511 * C00014 ))</v>
      </c>
      <c r="I2214" s="121" t="str">
        <f>_xlfn.CONCAT("r",A2214,": ",D2214," -&gt; ",F2214," | ",H2214)</f>
        <v>r2213: C00511 + C00014  -&gt; C01659 + C00001 | (${Variables:E3_5_1_4_kcat} * E3_5_1_4 * C00511 * C00014 ) / (${Variables:E3_5_1_4_km} + (E3_5_1_4 * C00511 * C00014 ))</v>
      </c>
    </row>
    <row r="2215" spans="1:9" s="82" customFormat="1" ht="25">
      <c r="A2215" s="116">
        <f t="shared" si="69"/>
        <v>2214</v>
      </c>
      <c r="B2215" s="114" t="s">
        <v>29366</v>
      </c>
      <c r="C2215" s="116" t="str">
        <f t="shared" si="68"/>
        <v>E3_5_1_4</v>
      </c>
      <c r="D2215" s="134" t="s">
        <v>34601</v>
      </c>
      <c r="E2215" s="135" t="s">
        <v>34602</v>
      </c>
      <c r="F2215" s="141" t="s">
        <v>34603</v>
      </c>
      <c r="G2215" s="141" t="s">
        <v>34604</v>
      </c>
      <c r="H2215" s="116" t="str">
        <f>_xlfn.CONCAT("(","${Variables:",C2215,"_kcat}"," * ",C2215," * ",E2215,") / (","${Variables:",C2215,"_km}"," + (",C2215," * ", E2215,"))")</f>
        <v>(${Variables:E3_5_1_4_kcat} * E3_5_1_4 * C09815 * C00001 ) / (${Variables:E3_5_1_4_km} + (E3_5_1_4 * C09815 * C00001 ))</v>
      </c>
      <c r="I2215" s="121" t="str">
        <f>_xlfn.CONCAT("r",A2215,": ",D2215," -&gt; ",F2215," | ",H2215)</f>
        <v>r2214: C09815 + C00001  -&gt; C00180 + C00014 | (${Variables:E3_5_1_4_kcat} * E3_5_1_4 * C09815 * C00001 ) / (${Variables:E3_5_1_4_km} + (E3_5_1_4 * C09815 * C00001 ))</v>
      </c>
    </row>
    <row r="2216" spans="1:9" s="82" customFormat="1" ht="25">
      <c r="A2216" s="116">
        <f t="shared" si="69"/>
        <v>2215</v>
      </c>
      <c r="B2216" s="114" t="s">
        <v>29366</v>
      </c>
      <c r="C2216" s="116" t="str">
        <f t="shared" si="68"/>
        <v>E3_5_1_4</v>
      </c>
      <c r="D2216" s="134" t="s">
        <v>34605</v>
      </c>
      <c r="E2216" s="135" t="s">
        <v>34606</v>
      </c>
      <c r="F2216" s="141" t="s">
        <v>34513</v>
      </c>
      <c r="G2216" s="141" t="s">
        <v>34514</v>
      </c>
      <c r="H2216" s="116" t="str">
        <f>_xlfn.CONCAT("(","${Variables:",C2216,"_kcat}"," * ",C2216," * ",E2216,") / (","${Variables:",C2216,"_km}"," + (",C2216," * ", E2216,"))")</f>
        <v>(${Variables:E3_5_1_4_kcat} * E3_5_1_4 * C00241 * C00001 ) / (${Variables:E3_5_1_4_km} + (E3_5_1_4 * C00241 * C00001 ))</v>
      </c>
      <c r="I2216" s="121" t="str">
        <f>_xlfn.CONCAT("r",A2216,": ",D2216," -&gt; ",F2216," | ",H2216)</f>
        <v>r2215: C00241 + C00001  -&gt; C00060 + C00014 | (${Variables:E3_5_1_4_kcat} * E3_5_1_4 * C00241 * C00001 ) / (${Variables:E3_5_1_4_km} + (E3_5_1_4 * C00241 * C00001 ))</v>
      </c>
    </row>
    <row r="2217" spans="1:9" s="82" customFormat="1" ht="25">
      <c r="A2217" s="116">
        <f t="shared" si="69"/>
        <v>2216</v>
      </c>
      <c r="B2217" s="114" t="s">
        <v>29367</v>
      </c>
      <c r="C2217" s="116" t="str">
        <f t="shared" si="68"/>
        <v>E3_5_1_42</v>
      </c>
      <c r="D2217" s="134" t="s">
        <v>34053</v>
      </c>
      <c r="E2217" s="135" t="s">
        <v>34054</v>
      </c>
      <c r="F2217" s="136" t="s">
        <v>34607</v>
      </c>
      <c r="G2217" s="136" t="s">
        <v>34608</v>
      </c>
      <c r="H2217" s="116" t="str">
        <f>_xlfn.CONCAT("(","${Variables:",C2217,"_kcat}"," * ",C2217," * ",E2217,") / (","${Variables:",C2217,"_km}"," + (",C2217," * ", E2217,"))")</f>
        <v>(${Variables:E3_5_1_42_kcat} * E3_5_1_42 * C00455 * C00001) / (${Variables:E3_5_1_42_km} + (E3_5_1_42 * C00455 * C00001))</v>
      </c>
      <c r="I2217" s="121" t="str">
        <f>_xlfn.CONCAT("r",A2217,": ",D2217," -&gt; ",F2217," | ",H2217)</f>
        <v>r2216: C00455 + C00001 -&gt; C01185 + C00014 | (${Variables:E3_5_1_42_kcat} * E3_5_1_42 * C00455 * C00001) / (${Variables:E3_5_1_42_km} + (E3_5_1_42 * C00455 * C00001))</v>
      </c>
    </row>
    <row r="2218" spans="1:9" s="82" customFormat="1" ht="25">
      <c r="A2218" s="116">
        <f t="shared" si="69"/>
        <v>2217</v>
      </c>
      <c r="B2218" s="114" t="s">
        <v>29367</v>
      </c>
      <c r="C2218" s="116" t="str">
        <f t="shared" si="68"/>
        <v>E3_5_1_42</v>
      </c>
      <c r="D2218" s="134" t="s">
        <v>34511</v>
      </c>
      <c r="E2218" s="135" t="s">
        <v>34512</v>
      </c>
      <c r="F2218" s="136" t="s">
        <v>34513</v>
      </c>
      <c r="G2218" s="136" t="s">
        <v>34514</v>
      </c>
      <c r="H2218" s="116" t="str">
        <f>_xlfn.CONCAT("(","${Variables:",C2218,"_kcat}"," * ",C2218," * ",E2218,") / (","${Variables:",C2218,"_km}"," + (",C2218," * ", E2218,"))")</f>
        <v>(${Variables:E3_5_1_42_kcat} * E3_5_1_42 * C00241 * C00001) / (${Variables:E3_5_1_42_km} + (E3_5_1_42 * C00241 * C00001))</v>
      </c>
      <c r="I2218" s="121" t="str">
        <f>_xlfn.CONCAT("r",A2218,": ",D2218," -&gt; ",F2218," | ",H2218)</f>
        <v>r2217: C00241 + C00001 -&gt; C00060 + C00014 | (${Variables:E3_5_1_42_kcat} * E3_5_1_42 * C00241 * C00001) / (${Variables:E3_5_1_42_km} + (E3_5_1_42 * C00241 * C00001))</v>
      </c>
    </row>
    <row r="2219" spans="1:9" s="82" customFormat="1" ht="25">
      <c r="A2219" s="116">
        <f t="shared" si="69"/>
        <v>2218</v>
      </c>
      <c r="B2219" s="114" t="s">
        <v>29368</v>
      </c>
      <c r="C2219" s="116" t="str">
        <f t="shared" si="68"/>
        <v>E3_5_1_44</v>
      </c>
      <c r="D2219" s="134" t="s">
        <v>34609</v>
      </c>
      <c r="E2219" s="135" t="s">
        <v>34610</v>
      </c>
      <c r="F2219" s="136" t="s">
        <v>34611</v>
      </c>
      <c r="G2219" s="136" t="s">
        <v>34612</v>
      </c>
      <c r="H2219" s="116" t="str">
        <f>_xlfn.CONCAT("(","${Variables:",C2219,"_kcat}"," * ",C2219," * ",E2219,") / (","${Variables:",C2219,"_km}"," + (",C2219," * ", E2219,"))")</f>
        <v>(${Variables:E3_5_1_44_kcat} * E3_5_1_44 * C02583 * C00001) / (${Variables:E3_5_1_44_km} + (E3_5_1_44 * C02583 * C00001))</v>
      </c>
      <c r="I2219" s="121" t="str">
        <f>_xlfn.CONCAT("r",A2219,": ",D2219," -&gt; ",F2219," | ",H2219)</f>
        <v>r2218: C02583 + C00001 -&gt; C00614 + C00014 | (${Variables:E3_5_1_44_kcat} * E3_5_1_44 * C02583 * C00001) / (${Variables:E3_5_1_44_km} + (E3_5_1_44 * C02583 * C00001))</v>
      </c>
    </row>
    <row r="2220" spans="1:9" s="82" customFormat="1" ht="25">
      <c r="A2220" s="116">
        <f t="shared" si="69"/>
        <v>2219</v>
      </c>
      <c r="B2220" s="114" t="s">
        <v>29368</v>
      </c>
      <c r="C2220" s="116" t="str">
        <f t="shared" si="68"/>
        <v>E3_5_1_44</v>
      </c>
      <c r="D2220" s="134" t="s">
        <v>34511</v>
      </c>
      <c r="E2220" s="135" t="s">
        <v>34512</v>
      </c>
      <c r="F2220" s="136" t="s">
        <v>34513</v>
      </c>
      <c r="G2220" s="136" t="s">
        <v>34514</v>
      </c>
      <c r="H2220" s="116" t="str">
        <f>_xlfn.CONCAT("(","${Variables:",C2220,"_kcat}"," * ",C2220," * ",E2220,") / (","${Variables:",C2220,"_km}"," + (",C2220," * ", E2220,"))")</f>
        <v>(${Variables:E3_5_1_44_kcat} * E3_5_1_44 * C00241 * C00001) / (${Variables:E3_5_1_44_km} + (E3_5_1_44 * C00241 * C00001))</v>
      </c>
      <c r="I2220" s="121" t="str">
        <f>_xlfn.CONCAT("r",A2220,": ",D2220," -&gt; ",F2220," | ",H2220)</f>
        <v>r2219: C00241 + C00001 -&gt; C00060 + C00014 | (${Variables:E3_5_1_44_kcat} * E3_5_1_44 * C00241 * C00001) / (${Variables:E3_5_1_44_km} + (E3_5_1_44 * C00241 * C00001))</v>
      </c>
    </row>
    <row r="2221" spans="1:9" s="82" customFormat="1" ht="25">
      <c r="A2221" s="116">
        <f t="shared" si="69"/>
        <v>2220</v>
      </c>
      <c r="B2221" s="114" t="s">
        <v>29369</v>
      </c>
      <c r="C2221" s="116" t="str">
        <f t="shared" si="68"/>
        <v>E3_5_1_78</v>
      </c>
      <c r="D2221" s="134" t="s">
        <v>34613</v>
      </c>
      <c r="E2221" s="135" t="s">
        <v>34614</v>
      </c>
      <c r="F2221" s="136" t="s">
        <v>34615</v>
      </c>
      <c r="G2221" s="136" t="s">
        <v>34616</v>
      </c>
      <c r="H2221" s="116" t="str">
        <f>_xlfn.CONCAT("(","${Variables:",C2221,"_kcat}"," * ",C2221," * ",E2221,") / (","${Variables:",C2221,"_km}"," + (",C2221," * ", E2221,"))")</f>
        <v>(${Variables:E3_5_1_78_kcat} * E3_5_1_78 * C05730 * C00001) / (${Variables:E3_5_1_78_km} + (E3_5_1_78 * C05730 * C00001))</v>
      </c>
      <c r="I2221" s="121" t="str">
        <f>_xlfn.CONCAT("r",A2221,": ",D2221," -&gt; ",F2221," | ",H2221)</f>
        <v>r2220: C05730 + C00001 -&gt; C00051 + C00315 | (${Variables:E3_5_1_78_kcat} * E3_5_1_78 * C05730 * C00001) / (${Variables:E3_5_1_78_km} + (E3_5_1_78 * C05730 * C00001))</v>
      </c>
    </row>
    <row r="2222" spans="1:9" s="82" customFormat="1" ht="25">
      <c r="A2222" s="116">
        <f t="shared" si="69"/>
        <v>2221</v>
      </c>
      <c r="B2222" s="114" t="s">
        <v>29370</v>
      </c>
      <c r="C2222" s="116" t="str">
        <f t="shared" si="68"/>
        <v>E3_5_1_88</v>
      </c>
      <c r="D2222" s="134" t="s">
        <v>34617</v>
      </c>
      <c r="E2222" s="135" t="s">
        <v>34618</v>
      </c>
      <c r="F2222" s="136" t="s">
        <v>34619</v>
      </c>
      <c r="G2222" s="136" t="s">
        <v>34620</v>
      </c>
      <c r="H2222" s="116" t="str">
        <f>_xlfn.CONCAT("(","${Variables:",C2222,"_kcat}"," * ",C2222," * ",E2222,") / (","${Variables:",C2222,"_km}"," + (",C2222," * ", E2222,"))")</f>
        <v>(${Variables:E3_5_1_88_kcat} * E3_5_1_88 * C11439 * C00001) / (${Variables:E3_5_1_88_km} + (E3_5_1_88 * C11439 * C00001))</v>
      </c>
      <c r="I2222" s="121" t="str">
        <f>_xlfn.CONCAT("r",A2222,": ",D2222," -&gt; ",F2222," | ",H2222)</f>
        <v>r2221: C11439 + C00001 -&gt; C11440 + C00059 | (${Variables:E3_5_1_88_kcat} * E3_5_1_88 * C11439 * C00001) / (${Variables:E3_5_1_88_km} + (E3_5_1_88 * C11439 * C00001))</v>
      </c>
    </row>
    <row r="2223" spans="1:9" s="82" customFormat="1" ht="25">
      <c r="A2223" s="116">
        <f t="shared" si="69"/>
        <v>2222</v>
      </c>
      <c r="B2223" s="114" t="s">
        <v>29370</v>
      </c>
      <c r="C2223" s="116" t="str">
        <f t="shared" si="68"/>
        <v>E3_5_1_88</v>
      </c>
      <c r="D2223" s="134" t="s">
        <v>34621</v>
      </c>
      <c r="E2223" s="135" t="s">
        <v>34622</v>
      </c>
      <c r="F2223" s="136" t="s">
        <v>34623</v>
      </c>
      <c r="G2223" s="136" t="s">
        <v>34624</v>
      </c>
      <c r="H2223" s="116" t="str">
        <f>_xlfn.CONCAT("(","${Variables:",C2223,"_kcat}"," * ",C2223," * ",E2223,") / (","${Variables:",C2223,"_km}"," + (",C2223," * ", E2223,"))")</f>
        <v>(${Variables:E3_5_1_88_kcat} * E3_5_1_88 * C04258 * C00001) / (${Variables:E3_5_1_88_km} + (E3_5_1_88 * C04258 * C00001))</v>
      </c>
      <c r="I2223" s="121" t="str">
        <f>_xlfn.CONCAT("r",A2223,": ",D2223," -&gt; ",F2223," | ",H2223)</f>
        <v>r2222: C04258 + C00001 -&gt; C00058 + C03617 | (${Variables:E3_5_1_88_kcat} * E3_5_1_88 * C04258 * C00001) / (${Variables:E3_5_1_88_km} + (E3_5_1_88 * C04258 * C00001))</v>
      </c>
    </row>
    <row r="2224" spans="1:9" s="82" customFormat="1" ht="25">
      <c r="A2224" s="116">
        <f t="shared" si="69"/>
        <v>2223</v>
      </c>
      <c r="B2224" s="114" t="s">
        <v>29371</v>
      </c>
      <c r="C2224" s="116" t="str">
        <f t="shared" si="68"/>
        <v>E3_5_1_94</v>
      </c>
      <c r="D2224" s="134" t="s">
        <v>34625</v>
      </c>
      <c r="E2224" s="135" t="s">
        <v>34626</v>
      </c>
      <c r="F2224" s="136" t="s">
        <v>34627</v>
      </c>
      <c r="G2224" s="136" t="s">
        <v>34628</v>
      </c>
      <c r="H2224" s="116" t="str">
        <f>_xlfn.CONCAT("(","${Variables:",C2224,"_kcat}"," * ",C2224," * ",E2224,") / (","${Variables:",C2224,"_km}"," + (",C2224," * ", E2224,"))")</f>
        <v>(${Variables:E3_5_1_94_kcat} * E3_5_1_94 * C15767 * C00001) / (${Variables:E3_5_1_94_km} + (E3_5_1_94 * C15767 * C00001))</v>
      </c>
      <c r="I2224" s="121" t="str">
        <f>_xlfn.CONCAT("r",A2224,": ",D2224," -&gt; ",F2224," | ",H2224)</f>
        <v>r2223: C15767 + C00001 -&gt; C00334 + C00025 | (${Variables:E3_5_1_94_kcat} * E3_5_1_94 * C15767 * C00001) / (${Variables:E3_5_1_94_km} + (E3_5_1_94 * C15767 * C00001))</v>
      </c>
    </row>
    <row r="2225" spans="1:9" s="82" customFormat="1" ht="25">
      <c r="A2225" s="116">
        <f t="shared" si="69"/>
        <v>2224</v>
      </c>
      <c r="B2225" s="114" t="s">
        <v>29372</v>
      </c>
      <c r="C2225" s="116" t="str">
        <f t="shared" si="68"/>
        <v>E3_5_1_96</v>
      </c>
      <c r="D2225" s="134" t="s">
        <v>34629</v>
      </c>
      <c r="E2225" s="135" t="s">
        <v>34630</v>
      </c>
      <c r="F2225" s="136" t="s">
        <v>34631</v>
      </c>
      <c r="G2225" s="136" t="s">
        <v>34632</v>
      </c>
      <c r="H2225" s="116" t="str">
        <f>_xlfn.CONCAT("(","${Variables:",C2225,"_kcat}"," * ",C2225," * ",E2225,") / (","${Variables:",C2225,"_km}"," + (",C2225," * ", E2225,"))")</f>
        <v>(${Variables:E3_5_1_96_kcat} * E3_5_1_96 * C05931 * C00001) / (${Variables:E3_5_1_96_km} + (E3_5_1_96 * C05931 * C00001))</v>
      </c>
      <c r="I2225" s="121" t="str">
        <f>_xlfn.CONCAT("r",A2225,": ",D2225," -&gt; ",F2225," | ",H2225)</f>
        <v>r2224: C05931 + C00001 -&gt; C00025 + C00042 | (${Variables:E3_5_1_96_kcat} * E3_5_1_96 * C05931 * C00001) / (${Variables:E3_5_1_96_km} + (E3_5_1_96 * C05931 * C00001))</v>
      </c>
    </row>
    <row r="2226" spans="1:9" s="82" customFormat="1" ht="25">
      <c r="A2226" s="116">
        <f t="shared" si="69"/>
        <v>2225</v>
      </c>
      <c r="B2226" s="114" t="s">
        <v>29373</v>
      </c>
      <c r="C2226" s="116" t="str">
        <f t="shared" si="68"/>
        <v>E3_5_2_17</v>
      </c>
      <c r="D2226" s="134" t="s">
        <v>34633</v>
      </c>
      <c r="E2226" s="135" t="s">
        <v>34634</v>
      </c>
      <c r="F2226" s="136" t="s">
        <v>23370</v>
      </c>
      <c r="G2226" s="136" t="s">
        <v>23370</v>
      </c>
      <c r="H2226" s="116" t="str">
        <f>_xlfn.CONCAT("(","${Variables:",C2226,"_kcat}"," * ",C2226," * ",E2226,") / (","${Variables:",C2226,"_km}"," + (",C2226," * ", E2226,"))")</f>
        <v>(${Variables:E3_5_2_17_kcat} * E3_5_2_17 * C11821 * C00001) / (${Variables:E3_5_2_17_km} + (E3_5_2_17 * C11821 * C00001))</v>
      </c>
      <c r="I2226" s="121" t="str">
        <f>_xlfn.CONCAT("r",A2226,": ",D2226," -&gt; ",F2226," | ",H2226)</f>
        <v>r2225: C11821 + C00001 -&gt; C12248 | (${Variables:E3_5_2_17_kcat} * E3_5_2_17 * C11821 * C00001) / (${Variables:E3_5_2_17_km} + (E3_5_2_17 * C11821 * C00001))</v>
      </c>
    </row>
    <row r="2227" spans="1:9" s="82" customFormat="1" ht="25">
      <c r="A2227" s="116">
        <f t="shared" si="69"/>
        <v>2226</v>
      </c>
      <c r="B2227" s="114" t="s">
        <v>29374</v>
      </c>
      <c r="C2227" s="116" t="str">
        <f t="shared" si="68"/>
        <v>E3_5_2_3</v>
      </c>
      <c r="D2227" s="137" t="s">
        <v>34635</v>
      </c>
      <c r="E2227" s="138" t="s">
        <v>34636</v>
      </c>
      <c r="F2227" s="136" t="s">
        <v>23375</v>
      </c>
      <c r="G2227" s="136" t="s">
        <v>23375</v>
      </c>
      <c r="H2227" s="116" t="str">
        <f>_xlfn.CONCAT("(","${Variables:",C2227,"_kcat}"," * ",C2227," * ",E2227,") / (","${Variables:",C2227,"_km}"," + (",C2227," * ", E2227,"))")</f>
        <v>(${Variables:E3_5_2_3_kcat} * E3_5_2_3 * C00337 * C00001) / (${Variables:E3_5_2_3_km} + (E3_5_2_3 * C00337 * C00001))</v>
      </c>
      <c r="I2227" s="121" t="str">
        <f>_xlfn.CONCAT("r",A2227,": ",D2227," -&gt; ",F2227," | ",H2227)</f>
        <v>r2226: C00337 + C00001 -&gt; C00438 | (${Variables:E3_5_2_3_kcat} * E3_5_2_3 * C00337 * C00001) / (${Variables:E3_5_2_3_km} + (E3_5_2_3 * C00337 * C00001))</v>
      </c>
    </row>
    <row r="2228" spans="1:9" s="82" customFormat="1" ht="25">
      <c r="A2228" s="116">
        <f t="shared" si="69"/>
        <v>2227</v>
      </c>
      <c r="B2228" s="114" t="s">
        <v>29375</v>
      </c>
      <c r="C2228" s="116" t="str">
        <f t="shared" si="68"/>
        <v>E3_5_2_5</v>
      </c>
      <c r="D2228" s="134" t="s">
        <v>34637</v>
      </c>
      <c r="E2228" s="135" t="s">
        <v>34638</v>
      </c>
      <c r="F2228" s="136" t="s">
        <v>23380</v>
      </c>
      <c r="G2228" s="136" t="s">
        <v>23380</v>
      </c>
      <c r="H2228" s="116" t="str">
        <f>_xlfn.CONCAT("(","${Variables:",C2228,"_kcat}"," * ",C2228," * ",E2228,") / (","${Variables:",C2228,"_km}"," + (",C2228," * ", E2228,"))")</f>
        <v>(${Variables:E3_5_2_5_kcat} * E3_5_2_5 * C02350 * C00001) / (${Variables:E3_5_2_5_km} + (E3_5_2_5 * C02350 * C00001))</v>
      </c>
      <c r="I2228" s="121" t="str">
        <f>_xlfn.CONCAT("r",A2228,": ",D2228," -&gt; ",F2228," | ",H2228)</f>
        <v>r2227: C02350 + C00001 -&gt; C00499 | (${Variables:E3_5_2_5_kcat} * E3_5_2_5 * C02350 * C00001) / (${Variables:E3_5_2_5_km} + (E3_5_2_5 * C02350 * C00001))</v>
      </c>
    </row>
    <row r="2229" spans="1:9" s="82" customFormat="1" ht="25">
      <c r="A2229" s="116">
        <f t="shared" si="69"/>
        <v>2228</v>
      </c>
      <c r="B2229" s="114" t="s">
        <v>29376</v>
      </c>
      <c r="C2229" s="116" t="str">
        <f t="shared" si="68"/>
        <v>E3_5_2_6</v>
      </c>
      <c r="D2229" s="134" t="s">
        <v>34639</v>
      </c>
      <c r="E2229" s="135" t="s">
        <v>34640</v>
      </c>
      <c r="F2229" s="136" t="s">
        <v>23385</v>
      </c>
      <c r="G2229" s="136" t="s">
        <v>23385</v>
      </c>
      <c r="H2229" s="116" t="str">
        <f>_xlfn.CONCAT("(","${Variables:",C2229,"_kcat}"," * ",C2229," * ",E2229,") / (","${Variables:",C2229,"_km}"," + (",C2229," * ", E2229,"))")</f>
        <v>(${Variables:E3_5_2_6_kcat} * E3_5_2_6 * C01866 * C00001) / (${Variables:E3_5_2_6_km} + (E3_5_2_6 * C01866 * C00001))</v>
      </c>
      <c r="I2229" s="121" t="str">
        <f>_xlfn.CONCAT("r",A2229,": ",D2229," -&gt; ",F2229," | ",H2229)</f>
        <v>r2228: C01866 + C00001 -&gt; C03806 | (${Variables:E3_5_2_6_kcat} * E3_5_2_6 * C01866 * C00001) / (${Variables:E3_5_2_6_km} + (E3_5_2_6 * C01866 * C00001))</v>
      </c>
    </row>
    <row r="2230" spans="1:9" s="82" customFormat="1" ht="25">
      <c r="A2230" s="116">
        <f t="shared" si="69"/>
        <v>2229</v>
      </c>
      <c r="B2230" s="114" t="s">
        <v>29376</v>
      </c>
      <c r="C2230" s="116" t="str">
        <f t="shared" si="68"/>
        <v>E3_5_2_6</v>
      </c>
      <c r="D2230" s="134" t="s">
        <v>34641</v>
      </c>
      <c r="E2230" s="135" t="s">
        <v>34642</v>
      </c>
      <c r="F2230" s="136" t="s">
        <v>23388</v>
      </c>
      <c r="G2230" s="136" t="s">
        <v>23388</v>
      </c>
      <c r="H2230" s="116" t="str">
        <f>_xlfn.CONCAT("(","${Variables:",C2230,"_kcat}"," * ",C2230," * ",E2230,") / (","${Variables:",C2230,"_km}"," + (",C2230," * ", E2230,"))")</f>
        <v>(${Variables:E3_5_2_6_kcat} * E3_5_2_6 * C05551 * C00001) / (${Variables:E3_5_2_6_km} + (E3_5_2_6 * C05551 * C00001))</v>
      </c>
      <c r="I2230" s="121" t="str">
        <f>_xlfn.CONCAT("r",A2230,": ",D2230," -&gt; ",F2230," | ",H2230)</f>
        <v>r2229: C05551 + C00001 -&gt; C16672 | (${Variables:E3_5_2_6_kcat} * E3_5_2_6 * C05551 * C00001) / (${Variables:E3_5_2_6_km} + (E3_5_2_6 * C05551 * C00001))</v>
      </c>
    </row>
    <row r="2231" spans="1:9" s="82" customFormat="1" ht="25">
      <c r="A2231" s="116">
        <f t="shared" si="69"/>
        <v>2230</v>
      </c>
      <c r="B2231" s="114" t="s">
        <v>29376</v>
      </c>
      <c r="C2231" s="116" t="str">
        <f t="shared" si="68"/>
        <v>E3_5_2_6</v>
      </c>
      <c r="D2231" s="134" t="s">
        <v>34643</v>
      </c>
      <c r="E2231" s="135" t="s">
        <v>34644</v>
      </c>
      <c r="F2231" s="136" t="s">
        <v>23391</v>
      </c>
      <c r="G2231" s="136" t="s">
        <v>23391</v>
      </c>
      <c r="H2231" s="116" t="str">
        <f>_xlfn.CONCAT("(","${Variables:",C2231,"_kcat}"," * ",C2231," * ",E2231,") / (","${Variables:",C2231,"_km}"," + (",C2231," * ", E2231,"))")</f>
        <v>(${Variables:E3_5_2_6_kcat} * E3_5_2_6 * C00395 * C00001) / (${Variables:E3_5_2_6_km} + (E3_5_2_6 * C00395 * C00001))</v>
      </c>
      <c r="I2231" s="121" t="str">
        <f>_xlfn.CONCAT("r",A2231,": ",D2231," -&gt; ",F2231," | ",H2231)</f>
        <v>r2230: C00395 + C00001 -&gt; C06567 | (${Variables:E3_5_2_6_kcat} * E3_5_2_6 * C00395 * C00001) / (${Variables:E3_5_2_6_km} + (E3_5_2_6 * C00395 * C00001))</v>
      </c>
    </row>
    <row r="2232" spans="1:9" s="82" customFormat="1" ht="25">
      <c r="A2232" s="116">
        <f t="shared" si="69"/>
        <v>2231</v>
      </c>
      <c r="B2232" s="114" t="s">
        <v>29376</v>
      </c>
      <c r="C2232" s="116" t="str">
        <f t="shared" si="68"/>
        <v>E3_5_2_6</v>
      </c>
      <c r="D2232" s="134" t="s">
        <v>34639</v>
      </c>
      <c r="E2232" s="135" t="s">
        <v>34640</v>
      </c>
      <c r="F2232" s="136" t="s">
        <v>23385</v>
      </c>
      <c r="G2232" s="136" t="s">
        <v>23385</v>
      </c>
      <c r="H2232" s="116" t="str">
        <f>_xlfn.CONCAT("(","${Variables:",C2232,"_kcat}"," * ",C2232," * ",E2232,") / (","${Variables:",C2232,"_km}"," + (",C2232," * ", E2232,"))")</f>
        <v>(${Variables:E3_5_2_6_kcat} * E3_5_2_6 * C01866 * C00001) / (${Variables:E3_5_2_6_km} + (E3_5_2_6 * C01866 * C00001))</v>
      </c>
      <c r="I2232" s="121" t="str">
        <f>_xlfn.CONCAT("r",A2232,": ",D2232," -&gt; ",F2232," | ",H2232)</f>
        <v>r2231: C01866 + C00001 -&gt; C03806 | (${Variables:E3_5_2_6_kcat} * E3_5_2_6 * C01866 * C00001) / (${Variables:E3_5_2_6_km} + (E3_5_2_6 * C01866 * C00001))</v>
      </c>
    </row>
    <row r="2233" spans="1:9" s="82" customFormat="1" ht="25">
      <c r="A2233" s="116">
        <f t="shared" si="69"/>
        <v>2232</v>
      </c>
      <c r="B2233" s="114" t="s">
        <v>29376</v>
      </c>
      <c r="C2233" s="116" t="str">
        <f t="shared" si="68"/>
        <v>E3_5_2_6</v>
      </c>
      <c r="D2233" s="134" t="s">
        <v>34641</v>
      </c>
      <c r="E2233" s="135" t="s">
        <v>34642</v>
      </c>
      <c r="F2233" s="136" t="s">
        <v>23388</v>
      </c>
      <c r="G2233" s="136" t="s">
        <v>23388</v>
      </c>
      <c r="H2233" s="116" t="str">
        <f>_xlfn.CONCAT("(","${Variables:",C2233,"_kcat}"," * ",C2233," * ",E2233,") / (","${Variables:",C2233,"_km}"," + (",C2233," * ", E2233,"))")</f>
        <v>(${Variables:E3_5_2_6_kcat} * E3_5_2_6 * C05551 * C00001) / (${Variables:E3_5_2_6_km} + (E3_5_2_6 * C05551 * C00001))</v>
      </c>
      <c r="I2233" s="121" t="str">
        <f>_xlfn.CONCAT("r",A2233,": ",D2233," -&gt; ",F2233," | ",H2233)</f>
        <v>r2232: C05551 + C00001 -&gt; C16672 | (${Variables:E3_5_2_6_kcat} * E3_5_2_6 * C05551 * C00001) / (${Variables:E3_5_2_6_km} + (E3_5_2_6 * C05551 * C00001))</v>
      </c>
    </row>
    <row r="2234" spans="1:9" s="82" customFormat="1" ht="25">
      <c r="A2234" s="116">
        <f t="shared" si="69"/>
        <v>2233</v>
      </c>
      <c r="B2234" s="114" t="s">
        <v>29376</v>
      </c>
      <c r="C2234" s="116" t="str">
        <f t="shared" si="68"/>
        <v>E3_5_2_6</v>
      </c>
      <c r="D2234" s="134" t="s">
        <v>34643</v>
      </c>
      <c r="E2234" s="135" t="s">
        <v>34644</v>
      </c>
      <c r="F2234" s="136" t="s">
        <v>23391</v>
      </c>
      <c r="G2234" s="136" t="s">
        <v>23391</v>
      </c>
      <c r="H2234" s="116" t="str">
        <f>_xlfn.CONCAT("(","${Variables:",C2234,"_kcat}"," * ",C2234," * ",E2234,") / (","${Variables:",C2234,"_km}"," + (",C2234," * ", E2234,"))")</f>
        <v>(${Variables:E3_5_2_6_kcat} * E3_5_2_6 * C00395 * C00001) / (${Variables:E3_5_2_6_km} + (E3_5_2_6 * C00395 * C00001))</v>
      </c>
      <c r="I2234" s="121" t="str">
        <f>_xlfn.CONCAT("r",A2234,": ",D2234," -&gt; ",F2234," | ",H2234)</f>
        <v>r2233: C00395 + C00001 -&gt; C06567 | (${Variables:E3_5_2_6_kcat} * E3_5_2_6 * C00395 * C00001) / (${Variables:E3_5_2_6_km} + (E3_5_2_6 * C00395 * C00001))</v>
      </c>
    </row>
    <row r="2235" spans="1:9" s="82" customFormat="1" ht="25">
      <c r="A2235" s="116">
        <f t="shared" si="69"/>
        <v>2234</v>
      </c>
      <c r="B2235" s="114" t="s">
        <v>29376</v>
      </c>
      <c r="C2235" s="116" t="str">
        <f t="shared" si="68"/>
        <v>E3_5_2_6</v>
      </c>
      <c r="D2235" s="134" t="s">
        <v>34639</v>
      </c>
      <c r="E2235" s="135" t="s">
        <v>34640</v>
      </c>
      <c r="F2235" s="136" t="s">
        <v>23385</v>
      </c>
      <c r="G2235" s="136" t="s">
        <v>23385</v>
      </c>
      <c r="H2235" s="116" t="str">
        <f>_xlfn.CONCAT("(","${Variables:",C2235,"_kcat}"," * ",C2235," * ",E2235,") / (","${Variables:",C2235,"_km}"," + (",C2235," * ", E2235,"))")</f>
        <v>(${Variables:E3_5_2_6_kcat} * E3_5_2_6 * C01866 * C00001) / (${Variables:E3_5_2_6_km} + (E3_5_2_6 * C01866 * C00001))</v>
      </c>
      <c r="I2235" s="121" t="str">
        <f>_xlfn.CONCAT("r",A2235,": ",D2235," -&gt; ",F2235," | ",H2235)</f>
        <v>r2234: C01866 + C00001 -&gt; C03806 | (${Variables:E3_5_2_6_kcat} * E3_5_2_6 * C01866 * C00001) / (${Variables:E3_5_2_6_km} + (E3_5_2_6 * C01866 * C00001))</v>
      </c>
    </row>
    <row r="2236" spans="1:9" s="82" customFormat="1" ht="25">
      <c r="A2236" s="116">
        <f t="shared" si="69"/>
        <v>2235</v>
      </c>
      <c r="B2236" s="114" t="s">
        <v>29376</v>
      </c>
      <c r="C2236" s="116" t="str">
        <f t="shared" si="68"/>
        <v>E3_5_2_6</v>
      </c>
      <c r="D2236" s="134" t="s">
        <v>34641</v>
      </c>
      <c r="E2236" s="135" t="s">
        <v>34642</v>
      </c>
      <c r="F2236" s="136" t="s">
        <v>23388</v>
      </c>
      <c r="G2236" s="136" t="s">
        <v>23388</v>
      </c>
      <c r="H2236" s="116" t="str">
        <f>_xlfn.CONCAT("(","${Variables:",C2236,"_kcat}"," * ",C2236," * ",E2236,") / (","${Variables:",C2236,"_km}"," + (",C2236," * ", E2236,"))")</f>
        <v>(${Variables:E3_5_2_6_kcat} * E3_5_2_6 * C05551 * C00001) / (${Variables:E3_5_2_6_km} + (E3_5_2_6 * C05551 * C00001))</v>
      </c>
      <c r="I2236" s="121" t="str">
        <f>_xlfn.CONCAT("r",A2236,": ",D2236," -&gt; ",F2236," | ",H2236)</f>
        <v>r2235: C05551 + C00001 -&gt; C16672 | (${Variables:E3_5_2_6_kcat} * E3_5_2_6 * C05551 * C00001) / (${Variables:E3_5_2_6_km} + (E3_5_2_6 * C05551 * C00001))</v>
      </c>
    </row>
    <row r="2237" spans="1:9" s="82" customFormat="1" ht="25">
      <c r="A2237" s="116">
        <f t="shared" si="69"/>
        <v>2236</v>
      </c>
      <c r="B2237" s="114" t="s">
        <v>29376</v>
      </c>
      <c r="C2237" s="116" t="str">
        <f t="shared" si="68"/>
        <v>E3_5_2_6</v>
      </c>
      <c r="D2237" s="134" t="s">
        <v>34643</v>
      </c>
      <c r="E2237" s="135" t="s">
        <v>34644</v>
      </c>
      <c r="F2237" s="136" t="s">
        <v>23391</v>
      </c>
      <c r="G2237" s="136" t="s">
        <v>23391</v>
      </c>
      <c r="H2237" s="116" t="str">
        <f>_xlfn.CONCAT("(","${Variables:",C2237,"_kcat}"," * ",C2237," * ",E2237,") / (","${Variables:",C2237,"_km}"," + (",C2237," * ", E2237,"))")</f>
        <v>(${Variables:E3_5_2_6_kcat} * E3_5_2_6 * C00395 * C00001) / (${Variables:E3_5_2_6_km} + (E3_5_2_6 * C00395 * C00001))</v>
      </c>
      <c r="I2237" s="121" t="str">
        <f>_xlfn.CONCAT("r",A2237,": ",D2237," -&gt; ",F2237," | ",H2237)</f>
        <v>r2236: C00395 + C00001 -&gt; C06567 | (${Variables:E3_5_2_6_kcat} * E3_5_2_6 * C00395 * C00001) / (${Variables:E3_5_2_6_km} + (E3_5_2_6 * C00395 * C00001))</v>
      </c>
    </row>
    <row r="2238" spans="1:9" s="82" customFormat="1" ht="37.5">
      <c r="A2238" s="116">
        <f t="shared" si="69"/>
        <v>2237</v>
      </c>
      <c r="B2238" s="114" t="s">
        <v>29377</v>
      </c>
      <c r="C2238" s="116" t="str">
        <f t="shared" si="68"/>
        <v>E3_5_2_9</v>
      </c>
      <c r="D2238" s="134" t="s">
        <v>34645</v>
      </c>
      <c r="E2238" s="135" t="s">
        <v>34646</v>
      </c>
      <c r="F2238" s="136" t="s">
        <v>34647</v>
      </c>
      <c r="G2238" s="136" t="s">
        <v>34648</v>
      </c>
      <c r="H2238" s="116" t="str">
        <f>_xlfn.CONCAT("(","${Variables:",C2238,"_kcat}"," * ",C2238," * ",E2238,") / (","${Variables:",C2238,"_km}"," + (",C2238," * ", E2238,"))")</f>
        <v>(${Variables:E3_5_2_9_kcat} * E3_5_2_9 * C00002 * C01879 * C00001) / (${Variables:E3_5_2_9_km} + (E3_5_2_9 * C00002 * C01879 * C00001))</v>
      </c>
      <c r="I2238" s="121" t="str">
        <f>_xlfn.CONCAT("r",A2238,": ",D2238," -&gt; ",F2238," | ",H2238)</f>
        <v>r2237: C00002 + C01879 + C00001 -&gt; C00008 + C00009 + C00025 | (${Variables:E3_5_2_9_kcat} * E3_5_2_9 * C00002 * C01879 * C00001) / (${Variables:E3_5_2_9_km} + (E3_5_2_9 * C00002 * C01879 * C00001))</v>
      </c>
    </row>
    <row r="2239" spans="1:9" s="82" customFormat="1" ht="37.5">
      <c r="A2239" s="116">
        <f t="shared" si="69"/>
        <v>2238</v>
      </c>
      <c r="B2239" s="114" t="s">
        <v>29377</v>
      </c>
      <c r="C2239" s="116" t="str">
        <f t="shared" si="68"/>
        <v>E3_5_2_9</v>
      </c>
      <c r="D2239" s="134" t="s">
        <v>34645</v>
      </c>
      <c r="E2239" s="135" t="s">
        <v>34646</v>
      </c>
      <c r="F2239" s="136" t="s">
        <v>34647</v>
      </c>
      <c r="G2239" s="136" t="s">
        <v>34648</v>
      </c>
      <c r="H2239" s="116" t="str">
        <f>_xlfn.CONCAT("(","${Variables:",C2239,"_kcat}"," * ",C2239," * ",E2239,") / (","${Variables:",C2239,"_km}"," + (",C2239," * ", E2239,"))")</f>
        <v>(${Variables:E3_5_2_9_kcat} * E3_5_2_9 * C00002 * C01879 * C00001) / (${Variables:E3_5_2_9_km} + (E3_5_2_9 * C00002 * C01879 * C00001))</v>
      </c>
      <c r="I2239" s="121" t="str">
        <f>_xlfn.CONCAT("r",A2239,": ",D2239," -&gt; ",F2239," | ",H2239)</f>
        <v>r2238: C00002 + C01879 + C00001 -&gt; C00008 + C00009 + C00025 | (${Variables:E3_5_2_9_kcat} * E3_5_2_9 * C00002 * C01879 * C00001) / (${Variables:E3_5_2_9_km} + (E3_5_2_9 * C00002 * C01879 * C00001))</v>
      </c>
    </row>
    <row r="2240" spans="1:9" s="82" customFormat="1" ht="37.5">
      <c r="A2240" s="116">
        <f t="shared" si="69"/>
        <v>2239</v>
      </c>
      <c r="B2240" s="114" t="s">
        <v>29377</v>
      </c>
      <c r="C2240" s="116" t="str">
        <f t="shared" si="68"/>
        <v>E3_5_2_9</v>
      </c>
      <c r="D2240" s="134" t="s">
        <v>34645</v>
      </c>
      <c r="E2240" s="135" t="s">
        <v>34646</v>
      </c>
      <c r="F2240" s="136" t="s">
        <v>34647</v>
      </c>
      <c r="G2240" s="136" t="s">
        <v>34648</v>
      </c>
      <c r="H2240" s="116" t="str">
        <f>_xlfn.CONCAT("(","${Variables:",C2240,"_kcat}"," * ",C2240," * ",E2240,") / (","${Variables:",C2240,"_km}"," + (",C2240," * ", E2240,"))")</f>
        <v>(${Variables:E3_5_2_9_kcat} * E3_5_2_9 * C00002 * C01879 * C00001) / (${Variables:E3_5_2_9_km} + (E3_5_2_9 * C00002 * C01879 * C00001))</v>
      </c>
      <c r="I2240" s="121" t="str">
        <f>_xlfn.CONCAT("r",A2240,": ",D2240," -&gt; ",F2240," | ",H2240)</f>
        <v>r2239: C00002 + C01879 + C00001 -&gt; C00008 + C00009 + C00025 | (${Variables:E3_5_2_9_kcat} * E3_5_2_9 * C00002 * C01879 * C00001) / (${Variables:E3_5_2_9_km} + (E3_5_2_9 * C00002 * C01879 * C00001))</v>
      </c>
    </row>
    <row r="2241" spans="1:9" s="82" customFormat="1" ht="25">
      <c r="A2241" s="116">
        <f t="shared" si="69"/>
        <v>2240</v>
      </c>
      <c r="B2241" s="114" t="s">
        <v>29378</v>
      </c>
      <c r="C2241" s="116" t="str">
        <f t="shared" si="68"/>
        <v>E3_5_3_11</v>
      </c>
      <c r="D2241" s="134" t="s">
        <v>34649</v>
      </c>
      <c r="E2241" s="135" t="s">
        <v>34650</v>
      </c>
      <c r="F2241" s="136" t="s">
        <v>34651</v>
      </c>
      <c r="G2241" s="136" t="s">
        <v>34652</v>
      </c>
      <c r="H2241" s="116" t="str">
        <f>_xlfn.CONCAT("(","${Variables:",C2241,"_kcat}"," * ",C2241," * ",E2241,") / (","${Variables:",C2241,"_km}"," + (",C2241," * ", E2241,"))")</f>
        <v>(${Variables:E3_5_3_11_kcat} * E3_5_3_11 * C00179 * C00001) / (${Variables:E3_5_3_11_km} + (E3_5_3_11 * C00179 * C00001))</v>
      </c>
      <c r="I2241" s="121" t="str">
        <f>_xlfn.CONCAT("r",A2241,": ",D2241," -&gt; ",F2241," | ",H2241)</f>
        <v>r2240: C00179 + C00001 -&gt; C00134 + C00086 | (${Variables:E3_5_3_11_kcat} * E3_5_3_11 * C00179 * C00001) / (${Variables:E3_5_3_11_km} + (E3_5_3_11 * C00179 * C00001))</v>
      </c>
    </row>
    <row r="2242" spans="1:9" s="82" customFormat="1" ht="25">
      <c r="A2242" s="116">
        <f t="shared" si="69"/>
        <v>2241</v>
      </c>
      <c r="B2242" s="114" t="s">
        <v>29379</v>
      </c>
      <c r="C2242" s="116" t="str">
        <f t="shared" si="68"/>
        <v>E3_5_3_23</v>
      </c>
      <c r="D2242" s="134" t="s">
        <v>34653</v>
      </c>
      <c r="E2242" s="135" t="s">
        <v>34654</v>
      </c>
      <c r="F2242" s="136" t="s">
        <v>34655</v>
      </c>
      <c r="G2242" s="136" t="s">
        <v>34656</v>
      </c>
      <c r="H2242" s="116" t="str">
        <f>_xlfn.CONCAT("(","${Variables:",C2242,"_kcat}"," * ",C2242," * ",E2242,") / (","${Variables:",C2242,"_km}"," + (",C2242," * ", E2242,"))")</f>
        <v>(${Variables:E3_5_3_23_kcat} * E3_5_3_23 * C03296 * C00001) / (${Variables:E3_5_3_23_km} + (E3_5_3_23 * C03296 * C00001))</v>
      </c>
      <c r="I2242" s="121" t="str">
        <f>_xlfn.CONCAT("r",A2242,": ",D2242," -&gt; ",F2242," | ",H2242)</f>
        <v>r2241: C03296 + C00001 -&gt; C03415 + C00011 + C00014 | (${Variables:E3_5_3_23_kcat} * E3_5_3_23 * C03296 * C00001) / (${Variables:E3_5_3_23_km} + (E3_5_3_23 * C03296 * C00001))</v>
      </c>
    </row>
    <row r="2243" spans="1:9" s="82" customFormat="1" ht="25">
      <c r="A2243" s="116">
        <f t="shared" si="69"/>
        <v>2242</v>
      </c>
      <c r="B2243" s="114" t="s">
        <v>29380</v>
      </c>
      <c r="C2243" s="116" t="str">
        <f t="shared" ref="C2243:C2306" si="70">CONCATENATE("E",B2243)</f>
        <v>E3_5_3_26</v>
      </c>
      <c r="D2243" s="134" t="s">
        <v>34657</v>
      </c>
      <c r="E2243" s="135" t="s">
        <v>34658</v>
      </c>
      <c r="F2243" s="136" t="s">
        <v>34659</v>
      </c>
      <c r="G2243" s="136" t="s">
        <v>34660</v>
      </c>
      <c r="H2243" s="116" t="str">
        <f>_xlfn.CONCAT("(","${Variables:",C2243,"_kcat}"," * ",C2243," * ",E2243,") / (","${Variables:",C2243,"_km}"," + (",C2243," * ", E2243,"))")</f>
        <v>(${Variables:E3_5_3_26_kcat} * E3_5_3_26 * C02091 * C00001) / (${Variables:E3_5_3_26_km} + (E3_5_3_26 * C02091 * C00001))</v>
      </c>
      <c r="I2243" s="121" t="str">
        <f>_xlfn.CONCAT("r",A2243,": ",D2243," -&gt; ",F2243," | ",H2243)</f>
        <v>r2242: C02091 + C00001 -&gt; C00603 + C00014 | (${Variables:E3_5_3_26_kcat} * E3_5_3_26 * C02091 * C00001) / (${Variables:E3_5_3_26_km} + (E3_5_3_26 * C02091 * C00001))</v>
      </c>
    </row>
    <row r="2244" spans="1:9" s="82" customFormat="1" ht="25">
      <c r="A2244" s="116">
        <f t="shared" ref="A2244:A2307" si="71">A2243+1</f>
        <v>2243</v>
      </c>
      <c r="B2244" s="114" t="s">
        <v>29381</v>
      </c>
      <c r="C2244" s="116" t="str">
        <f t="shared" si="70"/>
        <v>E3_5_3_9</v>
      </c>
      <c r="D2244" s="134" t="s">
        <v>34661</v>
      </c>
      <c r="E2244" s="135" t="s">
        <v>34662</v>
      </c>
      <c r="F2244" s="137" t="s">
        <v>34663</v>
      </c>
      <c r="G2244" s="137" t="s">
        <v>34664</v>
      </c>
      <c r="H2244" s="116" t="str">
        <f>_xlfn.CONCAT("(","${Variables:",C2244,"_kcat}"," * ",C2244," * ",E2244,") / (","${Variables:",C2244,"_km}"," + (",C2244," * ", E2244,"))")</f>
        <v>(${Variables:E3_5_3_9_kcat} * E3_5_3_9 * C00499 * C00001) / (${Variables:E3_5_3_9_km} + (E3_5_3_9 * C00499 * C00001))</v>
      </c>
      <c r="I2244" s="121" t="str">
        <f>_xlfn.CONCAT("r",A2244,": ",D2244," -&gt; ",F2244," | ",H2244)</f>
        <v>r2243: C00499 + C00001 -&gt; C02091 + C00014 + C00011 | (${Variables:E3_5_3_9_kcat} * E3_5_3_9 * C00499 * C00001) / (${Variables:E3_5_3_9_km} + (E3_5_3_9 * C00499 * C00001))</v>
      </c>
    </row>
    <row r="2245" spans="1:9" s="82" customFormat="1" ht="25">
      <c r="A2245" s="116">
        <f t="shared" si="71"/>
        <v>2244</v>
      </c>
      <c r="B2245" s="114" t="s">
        <v>29381</v>
      </c>
      <c r="C2245" s="116" t="str">
        <f t="shared" si="70"/>
        <v>E3_5_3_9</v>
      </c>
      <c r="D2245" s="134" t="s">
        <v>34665</v>
      </c>
      <c r="E2245" s="135" t="s">
        <v>34666</v>
      </c>
      <c r="F2245" s="137" t="s">
        <v>34667</v>
      </c>
      <c r="G2245" s="137" t="s">
        <v>34668</v>
      </c>
      <c r="H2245" s="116" t="str">
        <f>_xlfn.CONCAT("(","${Variables:",C2245,"_kcat}"," * ",C2245," * ",E2245,") / (","${Variables:",C2245,"_km}"," + (",C2245," * ", E2245,"))")</f>
        <v>(${Variables:E3_5_3_9_kcat} * E3_5_3_9 * C06060 * C00001) / (${Variables:E3_5_3_9_km} + (E3_5_3_9 * C06060 * C00001))</v>
      </c>
      <c r="I2245" s="121" t="str">
        <f>_xlfn.CONCAT("r",A2245,": ",D2245," -&gt; ",F2245," | ",H2245)</f>
        <v>r2244: C06060 + C00001 -&gt; C00241 + C00014 | (${Variables:E3_5_3_9_kcat} * E3_5_3_9 * C06060 * C00001) / (${Variables:E3_5_3_9_km} + (E3_5_3_9 * C06060 * C00001))</v>
      </c>
    </row>
    <row r="2246" spans="1:9" s="82" customFormat="1" ht="25">
      <c r="A2246" s="116">
        <f t="shared" si="71"/>
        <v>2245</v>
      </c>
      <c r="B2246" s="114" t="s">
        <v>29382</v>
      </c>
      <c r="C2246" s="116" t="str">
        <f t="shared" si="70"/>
        <v>E3_5_4_1</v>
      </c>
      <c r="D2246" s="134" t="s">
        <v>34669</v>
      </c>
      <c r="E2246" s="135" t="s">
        <v>34670</v>
      </c>
      <c r="F2246" s="136" t="s">
        <v>34671</v>
      </c>
      <c r="G2246" s="136" t="s">
        <v>34672</v>
      </c>
      <c r="H2246" s="116" t="str">
        <f>_xlfn.CONCAT("(","${Variables:",C2246,"_kcat}"," * ",C2246," * ",E2246,") / (","${Variables:",C2246,"_km}"," + (",C2246," * ", E2246,"))")</f>
        <v>(${Variables:E3_5_4_1_kcat} * E3_5_4_1 * C00380 * C00001) / (${Variables:E3_5_4_1_km} + (E3_5_4_1 * C00380 * C00001))</v>
      </c>
      <c r="I2246" s="121" t="str">
        <f>_xlfn.CONCAT("r",A2246,": ",D2246," -&gt; ",F2246," | ",H2246)</f>
        <v>r2245: C00380 + C00001 -&gt; C00106 + C00014 | (${Variables:E3_5_4_1_kcat} * E3_5_4_1 * C00380 * C00001) / (${Variables:E3_5_4_1_km} + (E3_5_4_1 * C00380 * C00001))</v>
      </c>
    </row>
    <row r="2247" spans="1:9" s="82" customFormat="1" ht="25">
      <c r="A2247" s="116">
        <f t="shared" si="71"/>
        <v>2246</v>
      </c>
      <c r="B2247" s="114" t="s">
        <v>29382</v>
      </c>
      <c r="C2247" s="116" t="str">
        <f t="shared" si="70"/>
        <v>E3_5_4_1</v>
      </c>
      <c r="D2247" s="134" t="s">
        <v>34673</v>
      </c>
      <c r="E2247" s="135" t="s">
        <v>34674</v>
      </c>
      <c r="F2247" s="136" t="s">
        <v>34675</v>
      </c>
      <c r="G2247" s="136" t="s">
        <v>34676</v>
      </c>
      <c r="H2247" s="116" t="str">
        <f>_xlfn.CONCAT("(","${Variables:",C2247,"_kcat}"," * ",C2247," * ",E2247,") / (","${Variables:",C2247,"_km}"," + (",C2247," * ", E2247,"))")</f>
        <v>(${Variables:E3_5_4_1_kcat} * E3_5_4_1 * C02376 * C00001) / (${Variables:E3_5_4_1_km} + (E3_5_4_1 * C02376 * C00001))</v>
      </c>
      <c r="I2247" s="121" t="str">
        <f>_xlfn.CONCAT("r",A2247,": ",D2247," -&gt; ",F2247," | ",H2247)</f>
        <v>r2246: C02376 + C00001 -&gt; C00178 + C00014 | (${Variables:E3_5_4_1_kcat} * E3_5_4_1 * C02376 * C00001) / (${Variables:E3_5_4_1_km} + (E3_5_4_1 * C02376 * C00001))</v>
      </c>
    </row>
    <row r="2248" spans="1:9" s="82" customFormat="1" ht="25">
      <c r="A2248" s="116">
        <f t="shared" si="71"/>
        <v>2247</v>
      </c>
      <c r="B2248" s="114" t="s">
        <v>29383</v>
      </c>
      <c r="C2248" s="116" t="str">
        <f t="shared" si="70"/>
        <v>E3_5_4_10</v>
      </c>
      <c r="D2248" s="134" t="s">
        <v>34049</v>
      </c>
      <c r="E2248" s="135" t="s">
        <v>34050</v>
      </c>
      <c r="F2248" s="136" t="s">
        <v>23431</v>
      </c>
      <c r="G2248" s="136" t="s">
        <v>23431</v>
      </c>
      <c r="H2248" s="116" t="str">
        <f>_xlfn.CONCAT("(","${Variables:",C2248,"_kcat}"," * ",C2248," * ",E2248,") / (","${Variables:",C2248,"_km}"," + (",C2248," * ", E2248,"))")</f>
        <v>(${Variables:E3_5_4_10_kcat} * E3_5_4_10 * C00130 * C00001) / (${Variables:E3_5_4_10_km} + (E3_5_4_10 * C00130 * C00001))</v>
      </c>
      <c r="I2248" s="121" t="str">
        <f>_xlfn.CONCAT("r",A2248,": ",D2248," -&gt; ",F2248," | ",H2248)</f>
        <v>r2247: C00130 + C00001 -&gt; C04734 | (${Variables:E3_5_4_10_kcat} * E3_5_4_10 * C00130 * C00001) / (${Variables:E3_5_4_10_km} + (E3_5_4_10 * C00130 * C00001))</v>
      </c>
    </row>
    <row r="2249" spans="1:9" s="82" customFormat="1" ht="25">
      <c r="A2249" s="116">
        <f t="shared" si="71"/>
        <v>2248</v>
      </c>
      <c r="B2249" s="114" t="s">
        <v>29384</v>
      </c>
      <c r="C2249" s="116" t="str">
        <f t="shared" si="70"/>
        <v>E3_5_4_13</v>
      </c>
      <c r="D2249" s="134" t="s">
        <v>34677</v>
      </c>
      <c r="E2249" s="135" t="s">
        <v>34678</v>
      </c>
      <c r="F2249" s="136" t="s">
        <v>34679</v>
      </c>
      <c r="G2249" s="136" t="s">
        <v>34680</v>
      </c>
      <c r="H2249" s="116" t="str">
        <f>_xlfn.CONCAT("(","${Variables:",C2249,"_kcat}"," * ",C2249," * ",E2249,") / (","${Variables:",C2249,"_km}"," + (",C2249," * ", E2249,"))")</f>
        <v>(${Variables:E3_5_4_13_kcat} * E3_5_4_13 * C00458 * C00001 ) / (${Variables:E3_5_4_13_km} + (E3_5_4_13 * C00458 * C00001 ))</v>
      </c>
      <c r="I2249" s="121" t="str">
        <f>_xlfn.CONCAT("r",A2249,": ",D2249," -&gt; ",F2249," | ",H2249)</f>
        <v>r2248: C00458 + C00001  -&gt; C00460 + C00014 | (${Variables:E3_5_4_13_kcat} * E3_5_4_13 * C00458 * C00001 ) / (${Variables:E3_5_4_13_km} + (E3_5_4_13 * C00458 * C00001 ))</v>
      </c>
    </row>
    <row r="2250" spans="1:9" s="82" customFormat="1" ht="25">
      <c r="A2250" s="116">
        <f t="shared" si="71"/>
        <v>2249</v>
      </c>
      <c r="B2250" s="114" t="s">
        <v>29385</v>
      </c>
      <c r="C2250" s="116" t="str">
        <f t="shared" si="70"/>
        <v>E3_5_4_16</v>
      </c>
      <c r="D2250" s="134" t="s">
        <v>34681</v>
      </c>
      <c r="E2250" s="135" t="s">
        <v>34682</v>
      </c>
      <c r="F2250" s="136" t="s">
        <v>34683</v>
      </c>
      <c r="G2250" s="136" t="s">
        <v>34684</v>
      </c>
      <c r="H2250" s="116" t="str">
        <f>_xlfn.CONCAT("(","${Variables:",C2250,"_kcat}"," * ",C2250," * ",E2250,") / (","${Variables:",C2250,"_km}"," + (",C2250," * ", E2250,"))")</f>
        <v>(${Variables:E3_5_4_16_kcat} * E3_5_4_16 * C00044 * C00001 ) / (${Variables:E3_5_4_16_km} + (E3_5_4_16 * C00044 * C00001 ))</v>
      </c>
      <c r="I2250" s="121" t="str">
        <f>_xlfn.CONCAT("r",A2250,": ",D2250," -&gt; ",F2250," | ",H2250)</f>
        <v>r2249: C00044 + C00001  -&gt; C04895 + C00058 | (${Variables:E3_5_4_16_kcat} * E3_5_4_16 * C00044 * C00001 ) / (${Variables:E3_5_4_16_km} + (E3_5_4_16 * C00044 * C00001 ))</v>
      </c>
    </row>
    <row r="2251" spans="1:9" s="82" customFormat="1" ht="25">
      <c r="A2251" s="116">
        <f t="shared" si="71"/>
        <v>2250</v>
      </c>
      <c r="B2251" s="114" t="s">
        <v>29385</v>
      </c>
      <c r="C2251" s="116" t="str">
        <f t="shared" si="70"/>
        <v>E3_5_4_16</v>
      </c>
      <c r="D2251" s="134" t="s">
        <v>34685</v>
      </c>
      <c r="E2251" s="135" t="s">
        <v>34686</v>
      </c>
      <c r="F2251" s="136" t="s">
        <v>23444</v>
      </c>
      <c r="G2251" s="136" t="s">
        <v>23444</v>
      </c>
      <c r="H2251" s="116" t="str">
        <f>_xlfn.CONCAT("(","${Variables:",C2251,"_kcat}"," * ",C2251," * ",E2251,") / (","${Variables:",C2251,"_km}"," + (",C2251," * ", E2251,"))")</f>
        <v>(${Variables:E3_5_4_16_kcat} * E3_5_4_16 * C00044 * C00001) / (${Variables:E3_5_4_16_km} + (E3_5_4_16 * C00044 * C00001))</v>
      </c>
      <c r="I2251" s="121" t="str">
        <f>_xlfn.CONCAT("r",A2251,": ",D2251," -&gt; ",F2251," | ",H2251)</f>
        <v>r2250: C00044 + C00001 -&gt; C05922 | (${Variables:E3_5_4_16_kcat} * E3_5_4_16 * C00044 * C00001) / (${Variables:E3_5_4_16_km} + (E3_5_4_16 * C00044 * C00001))</v>
      </c>
    </row>
    <row r="2252" spans="1:9" s="82" customFormat="1" ht="25">
      <c r="A2252" s="116">
        <f t="shared" si="71"/>
        <v>2251</v>
      </c>
      <c r="B2252" s="114" t="s">
        <v>29385</v>
      </c>
      <c r="C2252" s="116" t="str">
        <f t="shared" si="70"/>
        <v>E3_5_4_16</v>
      </c>
      <c r="D2252" s="134" t="s">
        <v>34687</v>
      </c>
      <c r="E2252" s="135" t="s">
        <v>34688</v>
      </c>
      <c r="F2252" s="136" t="s">
        <v>23447</v>
      </c>
      <c r="G2252" s="136" t="s">
        <v>23447</v>
      </c>
      <c r="H2252" s="116" t="str">
        <f>_xlfn.CONCAT("(","${Variables:",C2252,"_kcat}"," * ",C2252," * ",E2252,") / (","${Variables:",C2252,"_km}"," + (",C2252," * ", E2252,"))")</f>
        <v>(${Variables:E3_5_4_16_kcat} * E3_5_4_16 * C04895 * C00001) / (${Variables:E3_5_4_16_km} + (E3_5_4_16 * C04895 * C00001))</v>
      </c>
      <c r="I2252" s="121" t="str">
        <f>_xlfn.CONCAT("r",A2252,": ",D2252," -&gt; ",F2252," | ",H2252)</f>
        <v>r2251: C04895 + C00001 -&gt; C06148 | (${Variables:E3_5_4_16_kcat} * E3_5_4_16 * C04895 * C00001) / (${Variables:E3_5_4_16_km} + (E3_5_4_16 * C04895 * C00001))</v>
      </c>
    </row>
    <row r="2253" spans="1:9" s="82" customFormat="1" ht="25">
      <c r="A2253" s="116">
        <f t="shared" si="71"/>
        <v>2252</v>
      </c>
      <c r="B2253" s="114" t="s">
        <v>29385</v>
      </c>
      <c r="C2253" s="116" t="str">
        <f t="shared" si="70"/>
        <v>E3_5_4_16</v>
      </c>
      <c r="D2253" s="134" t="s">
        <v>34689</v>
      </c>
      <c r="E2253" s="135" t="s">
        <v>34690</v>
      </c>
      <c r="F2253" s="136" t="s">
        <v>34691</v>
      </c>
      <c r="G2253" s="136" t="s">
        <v>34692</v>
      </c>
      <c r="H2253" s="116" t="str">
        <f>_xlfn.CONCAT("(","${Variables:",C2253,"_kcat}"," * ",C2253," * ",E2253,") / (","${Variables:",C2253,"_km}"," + (",C2253," * ", E2253,"))")</f>
        <v>(${Variables:E3_5_4_16_kcat} * E3_5_4_16 * C05922 * C00001) / (${Variables:E3_5_4_16_km} + (E3_5_4_16 * C05922 * C00001))</v>
      </c>
      <c r="I2253" s="121" t="str">
        <f>_xlfn.CONCAT("r",A2253,": ",D2253," -&gt; ",F2253," | ",H2253)</f>
        <v>r2252: C05922 + C00001 -&gt; C05923 + C00058 | (${Variables:E3_5_4_16_kcat} * E3_5_4_16 * C05922 * C00001) / (${Variables:E3_5_4_16_km} + (E3_5_4_16 * C05922 * C00001))</v>
      </c>
    </row>
    <row r="2254" spans="1:9" s="82" customFormat="1" ht="25">
      <c r="A2254" s="116">
        <f t="shared" si="71"/>
        <v>2253</v>
      </c>
      <c r="B2254" s="114" t="s">
        <v>29385</v>
      </c>
      <c r="C2254" s="116" t="str">
        <f t="shared" si="70"/>
        <v>E3_5_4_16</v>
      </c>
      <c r="D2254" s="134" t="s">
        <v>23452</v>
      </c>
      <c r="E2254" s="135" t="s">
        <v>23452</v>
      </c>
      <c r="F2254" s="136" t="s">
        <v>23447</v>
      </c>
      <c r="G2254" s="136" t="s">
        <v>23447</v>
      </c>
      <c r="H2254" s="116" t="str">
        <f>_xlfn.CONCAT("(","${Variables:",C2254,"_kcat}"," * ",C2254," * ",E2254,") / (","${Variables:",C2254,"_km}"," + (",C2254," * ", E2254,"))")</f>
        <v>(${Variables:E3_5_4_16_kcat} * E3_5_4_16 * C05923) / (${Variables:E3_5_4_16_km} + (E3_5_4_16 * C05923))</v>
      </c>
      <c r="I2254" s="121" t="str">
        <f>_xlfn.CONCAT("r",A2254,": ",D2254," -&gt; ",F2254," | ",H2254)</f>
        <v>r2253: C05923 -&gt; C06148 | (${Variables:E3_5_4_16_kcat} * E3_5_4_16 * C05923) / (${Variables:E3_5_4_16_km} + (E3_5_4_16 * C05923))</v>
      </c>
    </row>
    <row r="2255" spans="1:9" s="82" customFormat="1" ht="25">
      <c r="A2255" s="116">
        <f t="shared" si="71"/>
        <v>2254</v>
      </c>
      <c r="B2255" s="114" t="s">
        <v>29386</v>
      </c>
      <c r="C2255" s="116" t="str">
        <f t="shared" si="70"/>
        <v>E3_5_4_19</v>
      </c>
      <c r="D2255" s="134" t="s">
        <v>34693</v>
      </c>
      <c r="E2255" s="135" t="s">
        <v>34694</v>
      </c>
      <c r="F2255" s="136" t="s">
        <v>23457</v>
      </c>
      <c r="G2255" s="136" t="s">
        <v>23457</v>
      </c>
      <c r="H2255" s="116" t="str">
        <f>_xlfn.CONCAT("(","${Variables:",C2255,"_kcat}"," * ",C2255," * ",E2255,") / (","${Variables:",C2255,"_km}"," + (",C2255," * ", E2255,"))")</f>
        <v>(${Variables:E3_5_4_19_kcat} * E3_5_4_19 * C02741 * C00001) / (${Variables:E3_5_4_19_km} + (E3_5_4_19 * C02741 * C00001))</v>
      </c>
      <c r="I2255" s="121" t="str">
        <f>_xlfn.CONCAT("r",A2255,": ",D2255," -&gt; ",F2255," | ",H2255)</f>
        <v>r2254: C02741 + C00001 -&gt; C04896 | (${Variables:E3_5_4_19_kcat} * E3_5_4_19 * C02741 * C00001) / (${Variables:E3_5_4_19_km} + (E3_5_4_19 * C02741 * C00001))</v>
      </c>
    </row>
    <row r="2256" spans="1:9" s="82" customFormat="1" ht="25">
      <c r="A2256" s="116">
        <f t="shared" si="71"/>
        <v>2255</v>
      </c>
      <c r="B2256" s="114" t="s">
        <v>29387</v>
      </c>
      <c r="C2256" s="116" t="str">
        <f t="shared" si="70"/>
        <v>E3_5_4_2</v>
      </c>
      <c r="D2256" s="134" t="s">
        <v>34695</v>
      </c>
      <c r="E2256" s="135" t="s">
        <v>34696</v>
      </c>
      <c r="F2256" s="136" t="s">
        <v>34697</v>
      </c>
      <c r="G2256" s="136" t="s">
        <v>34698</v>
      </c>
      <c r="H2256" s="116" t="str">
        <f>_xlfn.CONCAT("(","${Variables:",C2256,"_kcat}"," * ",C2256," * ",E2256,") / (","${Variables:",C2256,"_km}"," + (",C2256," * ", E2256,"))")</f>
        <v>(${Variables:E3_5_4_2_kcat} * E3_5_4_2 * C00147 * C00001) / (${Variables:E3_5_4_2_km} + (E3_5_4_2 * C00147 * C00001))</v>
      </c>
      <c r="I2256" s="121" t="str">
        <f>_xlfn.CONCAT("r",A2256,": ",D2256," -&gt; ",F2256," | ",H2256)</f>
        <v>r2255: C00147 + C00001 -&gt; C00262 + C00014 | (${Variables:E3_5_4_2_kcat} * E3_5_4_2 * C00147 * C00001) / (${Variables:E3_5_4_2_km} + (E3_5_4_2 * C00147 * C00001))</v>
      </c>
    </row>
    <row r="2257" spans="1:19" s="82" customFormat="1" ht="25">
      <c r="A2257" s="116">
        <f t="shared" si="71"/>
        <v>2256</v>
      </c>
      <c r="B2257" s="114" t="s">
        <v>29388</v>
      </c>
      <c r="C2257" s="116" t="str">
        <f t="shared" si="70"/>
        <v>E3_5_4_25</v>
      </c>
      <c r="D2257" s="134" t="s">
        <v>34681</v>
      </c>
      <c r="E2257" s="135" t="s">
        <v>34682</v>
      </c>
      <c r="F2257" s="136" t="s">
        <v>34699</v>
      </c>
      <c r="G2257" s="136" t="s">
        <v>34700</v>
      </c>
      <c r="H2257" s="116" t="str">
        <f>_xlfn.CONCAT("(","${Variables:",C2257,"_kcat}"," * ",C2257," * ",E2257,") / (","${Variables:",C2257,"_km}"," + (",C2257," * ", E2257,"))")</f>
        <v>(${Variables:E3_5_4_25_kcat} * E3_5_4_25 * C00044 * C00001 ) / (${Variables:E3_5_4_25_km} + (E3_5_4_25 * C00044 * C00001 ))</v>
      </c>
      <c r="I2257" s="121" t="str">
        <f>_xlfn.CONCAT("r",A2257,": ",D2257," -&gt; ",F2257," | ",H2257)</f>
        <v>r2256: C00044 + C00001  -&gt; C00058 + C01304 + C00009 | (${Variables:E3_5_4_25_kcat} * E3_5_4_25 * C00044 * C00001 ) / (${Variables:E3_5_4_25_km} + (E3_5_4_25 * C00044 * C00001 ))</v>
      </c>
    </row>
    <row r="2258" spans="1:19" s="82" customFormat="1" ht="25">
      <c r="A2258" s="116">
        <f t="shared" si="71"/>
        <v>2257</v>
      </c>
      <c r="B2258" s="114" t="s">
        <v>29389</v>
      </c>
      <c r="C2258" s="116" t="str">
        <f t="shared" si="70"/>
        <v>E3_5_4_26</v>
      </c>
      <c r="D2258" s="134" t="s">
        <v>34701</v>
      </c>
      <c r="E2258" s="135" t="s">
        <v>34702</v>
      </c>
      <c r="F2258" s="136" t="s">
        <v>34703</v>
      </c>
      <c r="G2258" s="136" t="s">
        <v>34704</v>
      </c>
      <c r="H2258" s="116" t="str">
        <f>_xlfn.CONCAT("(","${Variables:",C2258,"_kcat}"," * ",C2258," * ",E2258,") / (","${Variables:",C2258,"_km}"," + (",C2258," * ", E2258,"))")</f>
        <v>(${Variables:E3_5_4_26_kcat} * E3_5_4_26 * C01304 * C00001) / (${Variables:E3_5_4_26_km} + (E3_5_4_26 * C01304 * C00001))</v>
      </c>
      <c r="I2258" s="121" t="str">
        <f>_xlfn.CONCAT("r",A2258,": ",D2258," -&gt; ",F2258," | ",H2258)</f>
        <v>r2257: C01304 + C00001 -&gt; C01268 + C00014 | (${Variables:E3_5_4_26_kcat} * E3_5_4_26 * C01304 * C00001) / (${Variables:E3_5_4_26_km} + (E3_5_4_26 * C01304 * C00001))</v>
      </c>
    </row>
    <row r="2259" spans="1:19" s="82" customFormat="1" ht="25">
      <c r="A2259" s="116">
        <f t="shared" si="71"/>
        <v>2258</v>
      </c>
      <c r="B2259" s="114" t="s">
        <v>29390</v>
      </c>
      <c r="C2259" s="116" t="str">
        <f t="shared" si="70"/>
        <v>E3_5_4_3</v>
      </c>
      <c r="D2259" s="134" t="s">
        <v>34705</v>
      </c>
      <c r="E2259" s="135" t="s">
        <v>34706</v>
      </c>
      <c r="F2259" s="136" t="s">
        <v>34707</v>
      </c>
      <c r="G2259" s="136" t="s">
        <v>34708</v>
      </c>
      <c r="H2259" s="116" t="str">
        <f>_xlfn.CONCAT("(","${Variables:",C2259,"_kcat}"," * ",C2259," * ",E2259,") / (","${Variables:",C2259,"_km}"," + (",C2259," * ", E2259,"))")</f>
        <v>(${Variables:E3_5_4_3_kcat} * E3_5_4_3 * C00242 * C00001) / (${Variables:E3_5_4_3_km} + (E3_5_4_3 * C00242 * C00001))</v>
      </c>
      <c r="I2259" s="121" t="str">
        <f>_xlfn.CONCAT("r",A2259,": ",D2259," -&gt; ",F2259," | ",H2259)</f>
        <v>r2258: C00242 + C00001 -&gt; C00385 + C00014 | (${Variables:E3_5_4_3_kcat} * E3_5_4_3 * C00242 * C00001) / (${Variables:E3_5_4_3_km} + (E3_5_4_3 * C00242 * C00001))</v>
      </c>
    </row>
    <row r="2260" spans="1:19" s="82" customFormat="1" ht="25">
      <c r="A2260" s="116">
        <f t="shared" si="71"/>
        <v>2259</v>
      </c>
      <c r="B2260" s="114" t="s">
        <v>29391</v>
      </c>
      <c r="C2260" s="116" t="str">
        <f t="shared" si="70"/>
        <v>E3_5_4_4</v>
      </c>
      <c r="D2260" s="134" t="s">
        <v>34411</v>
      </c>
      <c r="E2260" s="135" t="s">
        <v>34412</v>
      </c>
      <c r="F2260" s="136" t="s">
        <v>34709</v>
      </c>
      <c r="G2260" s="136" t="s">
        <v>34710</v>
      </c>
      <c r="H2260" s="116" t="str">
        <f>_xlfn.CONCAT("(","${Variables:",C2260,"_kcat}"," * ",C2260," * ",E2260,") / (","${Variables:",C2260,"_km}"," + (",C2260," * ", E2260,"))")</f>
        <v>(${Variables:E3_5_4_4_kcat} * E3_5_4_4 * C00212 * C00001) / (${Variables:E3_5_4_4_km} + (E3_5_4_4 * C00212 * C00001))</v>
      </c>
      <c r="I2260" s="121" t="str">
        <f>_xlfn.CONCAT("r",A2260,": ",D2260," -&gt; ",F2260," | ",H2260)</f>
        <v>r2259: C00212 + C00001 -&gt; C00294 + C00014 | (${Variables:E3_5_4_4_kcat} * E3_5_4_4 * C00212 * C00001) / (${Variables:E3_5_4_4_km} + (E3_5_4_4 * C00212 * C00001))</v>
      </c>
    </row>
    <row r="2261" spans="1:19" s="82" customFormat="1" ht="25">
      <c r="A2261" s="116">
        <f t="shared" si="71"/>
        <v>2260</v>
      </c>
      <c r="B2261" s="114" t="s">
        <v>29391</v>
      </c>
      <c r="C2261" s="116" t="str">
        <f t="shared" si="70"/>
        <v>E3_5_4_4</v>
      </c>
      <c r="D2261" s="134" t="s">
        <v>34711</v>
      </c>
      <c r="E2261" s="135" t="s">
        <v>34712</v>
      </c>
      <c r="F2261" s="136" t="s">
        <v>34713</v>
      </c>
      <c r="G2261" s="136" t="s">
        <v>34714</v>
      </c>
      <c r="H2261" s="116" t="str">
        <f>_xlfn.CONCAT("(","${Variables:",C2261,"_kcat}"," * ",C2261," * ",E2261,") / (","${Variables:",C2261,"_km}"," + (",C2261," * ", E2261,"))")</f>
        <v>(${Variables:E3_5_4_4_kcat} * E3_5_4_4 * C00559 * C00001 ) / (${Variables:E3_5_4_4_km} + (E3_5_4_4 * C00559 * C00001 ))</v>
      </c>
      <c r="I2261" s="121" t="str">
        <f>_xlfn.CONCAT("r",A2261,": ",D2261," -&gt; ",F2261," | ",H2261)</f>
        <v>r2260: C00559 + C00001  -&gt; C05512 + C00014 | (${Variables:E3_5_4_4_kcat} * E3_5_4_4 * C00559 * C00001 ) / (${Variables:E3_5_4_4_km} + (E3_5_4_4 * C00559 * C00001 ))</v>
      </c>
    </row>
    <row r="2262" spans="1:19" s="82" customFormat="1" ht="25">
      <c r="A2262" s="116">
        <f t="shared" si="71"/>
        <v>2261</v>
      </c>
      <c r="B2262" s="114" t="s">
        <v>29392</v>
      </c>
      <c r="C2262" s="116" t="str">
        <f t="shared" si="70"/>
        <v>E3_5_4_5</v>
      </c>
      <c r="D2262" s="134" t="s">
        <v>34459</v>
      </c>
      <c r="E2262" s="135" t="s">
        <v>34460</v>
      </c>
      <c r="F2262" s="136" t="s">
        <v>34715</v>
      </c>
      <c r="G2262" s="136" t="s">
        <v>34716</v>
      </c>
      <c r="H2262" s="116" t="str">
        <f>_xlfn.CONCAT("(","${Variables:",C2262,"_kcat}"," * ",C2262," * ",E2262,") / (","${Variables:",C2262,"_km}"," + (",C2262," * ", E2262,"))")</f>
        <v>(${Variables:E3_5_4_5_kcat} * E3_5_4_5 * C00475 * C00001) / (${Variables:E3_5_4_5_km} + (E3_5_4_5 * C00475 * C00001))</v>
      </c>
      <c r="I2262" s="121" t="str">
        <f>_xlfn.CONCAT("r",A2262,": ",D2262," -&gt; ",F2262," | ",H2262)</f>
        <v>r2261: C00475 + C00001 -&gt; C00299 + C00014 | (${Variables:E3_5_4_5_kcat} * E3_5_4_5 * C00475 * C00001) / (${Variables:E3_5_4_5_km} + (E3_5_4_5 * C00475 * C00001))</v>
      </c>
    </row>
    <row r="2263" spans="1:19" s="82" customFormat="1" ht="25">
      <c r="A2263" s="116">
        <f t="shared" si="71"/>
        <v>2262</v>
      </c>
      <c r="B2263" s="114" t="s">
        <v>29392</v>
      </c>
      <c r="C2263" s="116" t="str">
        <f t="shared" si="70"/>
        <v>E3_5_4_5</v>
      </c>
      <c r="D2263" s="134" t="s">
        <v>34717</v>
      </c>
      <c r="E2263" s="135" t="s">
        <v>34718</v>
      </c>
      <c r="F2263" s="136" t="s">
        <v>34719</v>
      </c>
      <c r="G2263" s="136" t="s">
        <v>34720</v>
      </c>
      <c r="H2263" s="116" t="str">
        <f>_xlfn.CONCAT("(","${Variables:",C2263,"_kcat}"," * ",C2263," * ",E2263,") / (","${Variables:",C2263,"_km}"," + (",C2263," * ", E2263,"))")</f>
        <v>(${Variables:E3_5_4_5_kcat} * E3_5_4_5 * C00881 * C00001 ) / (${Variables:E3_5_4_5_km} + (E3_5_4_5 * C00881 * C00001 ))</v>
      </c>
      <c r="I2263" s="121" t="str">
        <f>_xlfn.CONCAT("r",A2263,": ",D2263," -&gt; ",F2263," | ",H2263)</f>
        <v>r2262: C00881 + C00001  -&gt; C00526 + C00014 | (${Variables:E3_5_4_5_kcat} * E3_5_4_5 * C00881 * C00001 ) / (${Variables:E3_5_4_5_km} + (E3_5_4_5 * C00881 * C00001 ))</v>
      </c>
    </row>
    <row r="2264" spans="1:19" s="82" customFormat="1" ht="25">
      <c r="A2264" s="116">
        <f t="shared" si="71"/>
        <v>2263</v>
      </c>
      <c r="B2264" s="143" t="s">
        <v>29392</v>
      </c>
      <c r="C2264" s="116" t="str">
        <f t="shared" si="70"/>
        <v>E3_5_4_5</v>
      </c>
      <c r="D2264" s="142" t="s">
        <v>34721</v>
      </c>
      <c r="E2264" s="135" t="s">
        <v>34722</v>
      </c>
      <c r="F2264" s="142" t="s">
        <v>34723</v>
      </c>
      <c r="G2264" s="142" t="s">
        <v>34724</v>
      </c>
      <c r="H2264" s="116" t="str">
        <f>_xlfn.CONCAT("(","${Variables:",C2264,"_kcat}"," * ",C2264," * ",E2264,") / (","${Variables:",C2264,"_km}"," + (",C2264," * ", E2264,"))")</f>
        <v>(${Variables:E3_5_4_5_kcat} * E3_5_4_5 * C16635 * C00001) / (${Variables:E3_5_4_5_km} + (E3_5_4_5 * C16635 * C00001))</v>
      </c>
      <c r="I2264" s="121" t="str">
        <f>_xlfn.CONCAT("r",A2264,": ",D2264," -&gt; ",F2264," | ",H2264)</f>
        <v>r2263: C16635 + C00001 -&gt; C12739 + C00014 | (${Variables:E3_5_4_5_kcat} * E3_5_4_5 * C16635 * C00001) / (${Variables:E3_5_4_5_km} + (E3_5_4_5 * C16635 * C00001))</v>
      </c>
      <c r="J2264" s="88"/>
      <c r="K2264" s="88"/>
      <c r="L2264" s="88"/>
      <c r="M2264" s="88"/>
      <c r="N2264" s="88"/>
      <c r="O2264" s="88"/>
      <c r="P2264" s="88"/>
      <c r="Q2264" s="88"/>
      <c r="R2264" s="88"/>
      <c r="S2264" s="88"/>
    </row>
    <row r="2265" spans="1:19" s="82" customFormat="1" ht="25">
      <c r="A2265" s="116">
        <f t="shared" si="71"/>
        <v>2264</v>
      </c>
      <c r="B2265" s="114" t="s">
        <v>29393</v>
      </c>
      <c r="C2265" s="116" t="str">
        <f t="shared" si="70"/>
        <v>E3_5_4_9</v>
      </c>
      <c r="D2265" s="134" t="s">
        <v>31463</v>
      </c>
      <c r="E2265" s="135" t="s">
        <v>31464</v>
      </c>
      <c r="F2265" s="136" t="s">
        <v>34725</v>
      </c>
      <c r="G2265" s="136" t="s">
        <v>34726</v>
      </c>
      <c r="H2265" s="116" t="str">
        <f>_xlfn.CONCAT("(","${Variables:",C2265,"_kcat}"," * ",C2265," * ",E2265,") / (","${Variables:",C2265,"_km}"," + (",C2265," * ", E2265,"))")</f>
        <v>(${Variables:E3_5_4_9_kcat} * E3_5_4_9 * C00445 * C00001) / (${Variables:E3_5_4_9_km} + (E3_5_4_9 * C00445 * C00001))</v>
      </c>
      <c r="I2265" s="121" t="str">
        <f>_xlfn.CONCAT("r",A2265,": ",D2265," -&gt; ",F2265," | ",H2265)</f>
        <v>r2264: C00445 + C00001 -&gt; C00234 + C00080 | (${Variables:E3_5_4_9_kcat} * E3_5_4_9 * C00445 * C00001) / (${Variables:E3_5_4_9_km} + (E3_5_4_9 * C00445 * C00001))</v>
      </c>
    </row>
    <row r="2266" spans="1:19" s="82" customFormat="1" ht="25">
      <c r="A2266" s="116">
        <f t="shared" si="71"/>
        <v>2265</v>
      </c>
      <c r="B2266" s="114" t="s">
        <v>29394</v>
      </c>
      <c r="C2266" s="116" t="str">
        <f t="shared" si="70"/>
        <v>E3_5_99_6</v>
      </c>
      <c r="D2266" s="134" t="s">
        <v>34727</v>
      </c>
      <c r="E2266" s="135" t="s">
        <v>34728</v>
      </c>
      <c r="F2266" s="136" t="s">
        <v>34729</v>
      </c>
      <c r="G2266" s="136" t="s">
        <v>34730</v>
      </c>
      <c r="H2266" s="116" t="str">
        <f>_xlfn.CONCAT("(","${Variables:",C2266,"_kcat}"," * ",C2266," * ",E2266,") / (","${Variables:",C2266,"_km}"," + (",C2266," * ", E2266,"))")</f>
        <v>(${Variables:E3_5_99_6_kcat} * E3_5_99_6 * C00352 * C00001) / (${Variables:E3_5_99_6_km} + (E3_5_99_6 * C00352 * C00001))</v>
      </c>
      <c r="I2266" s="121" t="str">
        <f>_xlfn.CONCAT("r",A2266,": ",D2266," -&gt; ",F2266," | ",H2266)</f>
        <v>r2265: C00352 + C00001 -&gt; C00085 + C00014 | (${Variables:E3_5_99_6_kcat} * E3_5_99_6 * C00352 * C00001) / (${Variables:E3_5_99_6_km} + (E3_5_99_6 * C00352 * C00001))</v>
      </c>
    </row>
    <row r="2267" spans="1:19" s="82" customFormat="1" ht="25">
      <c r="A2267" s="116">
        <f t="shared" si="71"/>
        <v>2266</v>
      </c>
      <c r="B2267" s="114" t="s">
        <v>29395</v>
      </c>
      <c r="C2267" s="116" t="str">
        <f t="shared" si="70"/>
        <v>E3_6_1_1</v>
      </c>
      <c r="D2267" s="134" t="s">
        <v>34731</v>
      </c>
      <c r="E2267" s="135" t="s">
        <v>34732</v>
      </c>
      <c r="F2267" s="136" t="s">
        <v>23507</v>
      </c>
      <c r="G2267" s="136" t="s">
        <v>23507</v>
      </c>
      <c r="H2267" s="116" t="str">
        <f>_xlfn.CONCAT("(","${Variables:",C2267,"_kcat}"," * ",C2267," * ",E2267,") / (","${Variables:",C2267,"_km}"," + (",C2267," * ", E2267,"))")</f>
        <v>(${Variables:E3_6_1_1_kcat} * E3_6_1_1 * C00013 * C00001) / (${Variables:E3_6_1_1_km} + (E3_6_1_1 * C00013 * C00001))</v>
      </c>
      <c r="I2267" s="121" t="str">
        <f>_xlfn.CONCAT("r",A2267,": ",D2267," -&gt; ",F2267," | ",H2267)</f>
        <v>r2266: C00013 + C00001 -&gt; C00009 | (${Variables:E3_6_1_1_kcat} * E3_6_1_1 * C00013 * C00001) / (${Variables:E3_6_1_1_km} + (E3_6_1_1 * C00013 * C00001))</v>
      </c>
    </row>
    <row r="2268" spans="1:19" s="82" customFormat="1" ht="25">
      <c r="A2268" s="116">
        <f t="shared" si="71"/>
        <v>2267</v>
      </c>
      <c r="B2268" s="114" t="s">
        <v>29395</v>
      </c>
      <c r="C2268" s="116" t="str">
        <f t="shared" si="70"/>
        <v>E3_6_1_1</v>
      </c>
      <c r="D2268" s="134" t="s">
        <v>34731</v>
      </c>
      <c r="E2268" s="135" t="s">
        <v>34732</v>
      </c>
      <c r="F2268" s="136" t="s">
        <v>23507</v>
      </c>
      <c r="G2268" s="136" t="s">
        <v>23507</v>
      </c>
      <c r="H2268" s="116" t="str">
        <f>_xlfn.CONCAT("(","${Variables:",C2268,"_kcat}"," * ",C2268," * ",E2268,") / (","${Variables:",C2268,"_km}"," + (",C2268," * ", E2268,"))")</f>
        <v>(${Variables:E3_6_1_1_kcat} * E3_6_1_1 * C00013 * C00001) / (${Variables:E3_6_1_1_km} + (E3_6_1_1 * C00013 * C00001))</v>
      </c>
      <c r="I2268" s="121" t="str">
        <f>_xlfn.CONCAT("r",A2268,": ",D2268," -&gt; ",F2268," | ",H2268)</f>
        <v>r2267: C00013 + C00001 -&gt; C00009 | (${Variables:E3_6_1_1_kcat} * E3_6_1_1 * C00013 * C00001) / (${Variables:E3_6_1_1_km} + (E3_6_1_1 * C00013 * C00001))</v>
      </c>
    </row>
    <row r="2269" spans="1:19" s="82" customFormat="1" ht="25">
      <c r="A2269" s="116">
        <f t="shared" si="71"/>
        <v>2268</v>
      </c>
      <c r="B2269" s="114" t="s">
        <v>29396</v>
      </c>
      <c r="C2269" s="116" t="str">
        <f t="shared" si="70"/>
        <v>E3_6_1_11</v>
      </c>
      <c r="D2269" s="134" t="s">
        <v>34733</v>
      </c>
      <c r="E2269" s="135" t="s">
        <v>34734</v>
      </c>
      <c r="F2269" s="136" t="s">
        <v>34735</v>
      </c>
      <c r="G2269" s="136" t="s">
        <v>34736</v>
      </c>
      <c r="H2269" s="116" t="str">
        <f>_xlfn.CONCAT("(","${Variables:",C2269,"_kcat}"," * ",C2269," * ",E2269,") / (","${Variables:",C2269,"_km}"," + (",C2269," * ", E2269,"))")</f>
        <v>(${Variables:E3_6_1_11_kcat} * E3_6_1_11 * C00404 * C00001) / (${Variables:E3_6_1_11_km} + (E3_6_1_11 * C00404 * C00001))</v>
      </c>
      <c r="I2269" s="121" t="str">
        <f>_xlfn.CONCAT("r",A2269,": ",D2269," -&gt; ",F2269," | ",H2269)</f>
        <v>r2268: C00404 + C00001 -&gt; C00404 + C00009 | (${Variables:E3_6_1_11_kcat} * E3_6_1_11 * C00404 * C00001) / (${Variables:E3_6_1_11_km} + (E3_6_1_11 * C00404 * C00001))</v>
      </c>
    </row>
    <row r="2270" spans="1:19" s="82" customFormat="1" ht="25">
      <c r="A2270" s="116">
        <f t="shared" si="71"/>
        <v>2269</v>
      </c>
      <c r="B2270" s="114" t="s">
        <v>29396</v>
      </c>
      <c r="C2270" s="116" t="str">
        <f t="shared" si="70"/>
        <v>E3_6_1_11</v>
      </c>
      <c r="D2270" s="134" t="s">
        <v>34737</v>
      </c>
      <c r="E2270" s="135" t="s">
        <v>34738</v>
      </c>
      <c r="F2270" s="136" t="s">
        <v>34739</v>
      </c>
      <c r="G2270" s="136" t="s">
        <v>34740</v>
      </c>
      <c r="H2270" s="116" t="str">
        <f>_xlfn.CONCAT("(","${Variables:",C2270,"_kcat}"," * ",C2270," * ",E2270,") / (","${Variables:",C2270,"_km}"," + (",C2270," * ", E2270,"))")</f>
        <v>(${Variables:E3_6_1_11_kcat} * E3_6_1_11 * C04494 * C00001) / (${Variables:E3_6_1_11_km} + (E3_6_1_11 * C04494 * C00001))</v>
      </c>
      <c r="I2270" s="121" t="str">
        <f>_xlfn.CONCAT("r",A2270,": ",D2270," -&gt; ",F2270," | ",H2270)</f>
        <v>r2269: C04494 + C00001 -&gt; C01228 + C00009 | (${Variables:E3_6_1_11_kcat} * E3_6_1_11 * C04494 * C00001) / (${Variables:E3_6_1_11_km} + (E3_6_1_11 * C04494 * C00001))</v>
      </c>
    </row>
    <row r="2271" spans="1:19" s="82" customFormat="1" ht="25">
      <c r="A2271" s="116">
        <f t="shared" si="71"/>
        <v>2270</v>
      </c>
      <c r="B2271" s="114" t="s">
        <v>29397</v>
      </c>
      <c r="C2271" s="116" t="str">
        <f t="shared" si="70"/>
        <v>E3_6_1_12</v>
      </c>
      <c r="D2271" s="134" t="s">
        <v>34677</v>
      </c>
      <c r="E2271" s="135" t="s">
        <v>34678</v>
      </c>
      <c r="F2271" s="136" t="s">
        <v>34741</v>
      </c>
      <c r="G2271" s="136" t="s">
        <v>34742</v>
      </c>
      <c r="H2271" s="116" t="str">
        <f>_xlfn.CONCAT("(","${Variables:",C2271,"_kcat}"," * ",C2271," * ",E2271,") / (","${Variables:",C2271,"_km}"," + (",C2271," * ", E2271,"))")</f>
        <v>(${Variables:E3_6_1_12_kcat} * E3_6_1_12 * C00458 * C00001 ) / (${Variables:E3_6_1_12_km} + (E3_6_1_12 * C00458 * C00001 ))</v>
      </c>
      <c r="I2271" s="121" t="str">
        <f>_xlfn.CONCAT("r",A2271,": ",D2271," -&gt; ",F2271," | ",H2271)</f>
        <v>r2270: C00458 + C00001  -&gt; C00239 + C00013 | (${Variables:E3_6_1_12_kcat} * E3_6_1_12 * C00458 * C00001 ) / (${Variables:E3_6_1_12_km} + (E3_6_1_12 * C00458 * C00001 ))</v>
      </c>
    </row>
    <row r="2272" spans="1:19" s="82" customFormat="1" ht="25">
      <c r="A2272" s="116">
        <f t="shared" si="71"/>
        <v>2271</v>
      </c>
      <c r="B2272" s="114" t="s">
        <v>29397</v>
      </c>
      <c r="C2272" s="116" t="str">
        <f t="shared" si="70"/>
        <v>E3_6_1_12</v>
      </c>
      <c r="D2272" s="134" t="s">
        <v>34743</v>
      </c>
      <c r="E2272" s="135" t="s">
        <v>34744</v>
      </c>
      <c r="F2272" s="136" t="s">
        <v>34745</v>
      </c>
      <c r="G2272" s="136" t="s">
        <v>34746</v>
      </c>
      <c r="H2272" s="116" t="str">
        <f>_xlfn.CONCAT("(","${Variables:",C2272,"_kcat}"," * ",C2272," * ",E2272,") / (","${Variables:",C2272,"_km}"," + (",C2272," * ", E2272,"))")</f>
        <v>(${Variables:E3_6_1_12_kcat} * E3_6_1_12 * C00705 * C00001) / (${Variables:E3_6_1_12_km} + (E3_6_1_12 * C00705 * C00001))</v>
      </c>
      <c r="I2272" s="121" t="str">
        <f>_xlfn.CONCAT("r",A2272,": ",D2272," -&gt; ",F2272," | ",H2272)</f>
        <v>r2271: C00705 + C00001 -&gt; C00239 + C00009 | (${Variables:E3_6_1_12_kcat} * E3_6_1_12 * C00705 * C00001) / (${Variables:E3_6_1_12_km} + (E3_6_1_12 * C00705 * C00001))</v>
      </c>
    </row>
    <row r="2273" spans="1:9" s="82" customFormat="1" ht="25">
      <c r="A2273" s="116">
        <f t="shared" si="71"/>
        <v>2272</v>
      </c>
      <c r="B2273" s="114" t="s">
        <v>29398</v>
      </c>
      <c r="C2273" s="116" t="str">
        <f t="shared" si="70"/>
        <v>E3_6_1_15</v>
      </c>
      <c r="D2273" s="134" t="s">
        <v>34747</v>
      </c>
      <c r="E2273" s="135" t="s">
        <v>34748</v>
      </c>
      <c r="F2273" s="136" t="s">
        <v>34749</v>
      </c>
      <c r="G2273" s="136" t="s">
        <v>34750</v>
      </c>
      <c r="H2273" s="116" t="str">
        <f>_xlfn.CONCAT("(","${Variables:",C2273,"_kcat}"," * ",C2273," * ",E2273,") / (","${Variables:",C2273,"_km}"," + (",C2273," * ", E2273,"))")</f>
        <v>(${Variables:E3_6_1_15_kcat} * E3_6_1_15 * C00201 * C00001) / (${Variables:E3_6_1_15_km} + (E3_6_1_15 * C00201 * C00001))</v>
      </c>
      <c r="I2273" s="121" t="str">
        <f>_xlfn.CONCAT("r",A2273,": ",D2273," -&gt; ",F2273," | ",H2273)</f>
        <v>r2272: C00201 + C00001 -&gt; C00454 + C00009 | (${Variables:E3_6_1_15_kcat} * E3_6_1_15 * C00201 * C00001) / (${Variables:E3_6_1_15_km} + (E3_6_1_15 * C00201 * C00001))</v>
      </c>
    </row>
    <row r="2274" spans="1:9" s="82" customFormat="1" ht="25">
      <c r="A2274" s="116">
        <f t="shared" si="71"/>
        <v>2273</v>
      </c>
      <c r="B2274" s="114" t="s">
        <v>29398</v>
      </c>
      <c r="C2274" s="116" t="str">
        <f t="shared" si="70"/>
        <v>E3_6_1_15</v>
      </c>
      <c r="D2274" s="134" t="s">
        <v>34751</v>
      </c>
      <c r="E2274" s="135" t="s">
        <v>34752</v>
      </c>
      <c r="F2274" s="136" t="s">
        <v>34753</v>
      </c>
      <c r="G2274" s="136" t="s">
        <v>34754</v>
      </c>
      <c r="H2274" s="116" t="str">
        <f>_xlfn.CONCAT("(","${Variables:",C2274,"_kcat}"," * ",C2274," * ",E2274,") / (","${Variables:",C2274,"_km}"," + (",C2274," * ", E2274,"))")</f>
        <v>(${Variables:E3_6_1_15_kcat} * E3_6_1_15 * C00002 * C00001) / (${Variables:E3_6_1_15_km} + (E3_6_1_15 * C00002 * C00001))</v>
      </c>
      <c r="I2274" s="121" t="str">
        <f>_xlfn.CONCAT("r",A2274,": ",D2274," -&gt; ",F2274," | ",H2274)</f>
        <v>r2273: C00002 + C00001 -&gt; C00008 + C00009 | (${Variables:E3_6_1_15_kcat} * E3_6_1_15 * C00002 * C00001) / (${Variables:E3_6_1_15_km} + (E3_6_1_15 * C00002 * C00001))</v>
      </c>
    </row>
    <row r="2275" spans="1:9" s="82" customFormat="1" ht="25">
      <c r="A2275" s="116">
        <f t="shared" si="71"/>
        <v>2274</v>
      </c>
      <c r="B2275" s="114" t="s">
        <v>29398</v>
      </c>
      <c r="C2275" s="116" t="str">
        <f t="shared" si="70"/>
        <v>E3_6_1_15</v>
      </c>
      <c r="D2275" s="134" t="s">
        <v>34755</v>
      </c>
      <c r="E2275" s="135" t="s">
        <v>34756</v>
      </c>
      <c r="F2275" s="136" t="s">
        <v>34757</v>
      </c>
      <c r="G2275" s="136" t="s">
        <v>34758</v>
      </c>
      <c r="H2275" s="116" t="str">
        <f>_xlfn.CONCAT("(","${Variables:",C2275,"_kcat}"," * ",C2275," * ",E2275,") / (","${Variables:",C2275,"_km}"," + (",C2275," * ", E2275,"))")</f>
        <v>(${Variables:E3_6_1_15_kcat} * E3_6_1_15 * C00068 * C00001) / (${Variables:E3_6_1_15_km} + (E3_6_1_15 * C00068 * C00001))</v>
      </c>
      <c r="I2275" s="121" t="str">
        <f>_xlfn.CONCAT("r",A2275,": ",D2275," -&gt; ",F2275," | ",H2275)</f>
        <v>r2274: C00068 + C00001 -&gt; C01081 + C00009 | (${Variables:E3_6_1_15_kcat} * E3_6_1_15 * C00068 * C00001) / (${Variables:E3_6_1_15_km} + (E3_6_1_15 * C00068 * C00001))</v>
      </c>
    </row>
    <row r="2276" spans="1:9" s="82" customFormat="1" ht="25">
      <c r="A2276" s="116">
        <f t="shared" si="71"/>
        <v>2275</v>
      </c>
      <c r="B2276" s="114" t="s">
        <v>29399</v>
      </c>
      <c r="C2276" s="116" t="str">
        <f t="shared" si="70"/>
        <v>E3_6_1_21</v>
      </c>
      <c r="D2276" s="134" t="s">
        <v>34759</v>
      </c>
      <c r="E2276" s="135" t="s">
        <v>34760</v>
      </c>
      <c r="F2276" s="136" t="s">
        <v>34761</v>
      </c>
      <c r="G2276" s="136" t="s">
        <v>34762</v>
      </c>
      <c r="H2276" s="116" t="str">
        <f>_xlfn.CONCAT("(","${Variables:",C2276,"_kcat}"," * ",C2276," * ",E2276,") / (","${Variables:",C2276,"_km}"," + (",C2276," * ", E2276,"))")</f>
        <v>(${Variables:E3_6_1_21_kcat} * E3_6_1_21 * C01469 * C00001) / (${Variables:E3_6_1_21_km} + (E3_6_1_21 * C01469 * C00001))</v>
      </c>
      <c r="I2276" s="121" t="str">
        <f>_xlfn.CONCAT("r",A2276,": ",D2276," -&gt; ",F2276," | ",H2276)</f>
        <v>r2275: C01469 + C00001 -&gt; C00020 + C00991 | (${Variables:E3_6_1_21_kcat} * E3_6_1_21 * C01469 * C00001) / (${Variables:E3_6_1_21_km} + (E3_6_1_21 * C01469 * C00001))</v>
      </c>
    </row>
    <row r="2277" spans="1:9" s="82" customFormat="1" ht="25">
      <c r="A2277" s="116">
        <f t="shared" si="71"/>
        <v>2276</v>
      </c>
      <c r="B2277" s="114" t="s">
        <v>29399</v>
      </c>
      <c r="C2277" s="116" t="str">
        <f t="shared" si="70"/>
        <v>E3_6_1_21</v>
      </c>
      <c r="D2277" s="134" t="s">
        <v>34763</v>
      </c>
      <c r="E2277" s="135" t="s">
        <v>34764</v>
      </c>
      <c r="F2277" s="136" t="s">
        <v>34765</v>
      </c>
      <c r="G2277" s="136" t="s">
        <v>34766</v>
      </c>
      <c r="H2277" s="116" t="str">
        <f>_xlfn.CONCAT("(","${Variables:",C2277,"_kcat}"," * ",C2277," * ",E2277,") / (","${Variables:",C2277,"_km}"," + (",C2277," * ", E2277,"))")</f>
        <v>(${Variables:E3_6_1_21_kcat} * E3_6_1_21 * C00498 * C00001) / (${Variables:E3_6_1_21_km} + (E3_6_1_21 * C00498 * C00001))</v>
      </c>
      <c r="I2277" s="121" t="str">
        <f>_xlfn.CONCAT("r",A2277,": ",D2277," -&gt; ",F2277," | ",H2277)</f>
        <v>r2276: C00498 + C00001 -&gt; C00020 + C00103 | (${Variables:E3_6_1_21_kcat} * E3_6_1_21 * C00498 * C00001) / (${Variables:E3_6_1_21_km} + (E3_6_1_21 * C00498 * C00001))</v>
      </c>
    </row>
    <row r="2278" spans="1:9" s="82" customFormat="1" ht="25">
      <c r="A2278" s="116">
        <f t="shared" si="71"/>
        <v>2277</v>
      </c>
      <c r="B2278" s="114" t="s">
        <v>29399</v>
      </c>
      <c r="C2278" s="116" t="str">
        <f t="shared" si="70"/>
        <v>E3_6_1_21</v>
      </c>
      <c r="D2278" s="134" t="s">
        <v>34767</v>
      </c>
      <c r="E2278" s="135" t="s">
        <v>34768</v>
      </c>
      <c r="F2278" s="136" t="s">
        <v>34769</v>
      </c>
      <c r="G2278" s="136" t="s">
        <v>34770</v>
      </c>
      <c r="H2278" s="116" t="str">
        <f>_xlfn.CONCAT("(","${Variables:",C2278,"_kcat}"," * ",C2278," * ",E2278,") / (","${Variables:",C2278,"_km}"," + (",C2278," * ", E2278,"))")</f>
        <v>(${Variables:E3_6_1_21_kcat} * E3_6_1_21 * C00301 * C00001) / (${Variables:E3_6_1_21_km} + (E3_6_1_21 * C00301 * C00001))</v>
      </c>
      <c r="I2278" s="121" t="str">
        <f>_xlfn.CONCAT("r",A2278,": ",D2278," -&gt; ",F2278," | ",H2278)</f>
        <v>r2277: C00301 + C00001 -&gt; C00620 + C00020 | (${Variables:E3_6_1_21_kcat} * E3_6_1_21 * C00301 * C00001) / (${Variables:E3_6_1_21_km} + (E3_6_1_21 * C00301 * C00001))</v>
      </c>
    </row>
    <row r="2279" spans="1:9" s="82" customFormat="1" ht="25">
      <c r="A2279" s="116">
        <f t="shared" si="71"/>
        <v>2278</v>
      </c>
      <c r="B2279" s="114" t="s">
        <v>29399</v>
      </c>
      <c r="C2279" s="116" t="str">
        <f t="shared" si="70"/>
        <v>E3_6_1_21</v>
      </c>
      <c r="D2279" s="134" t="s">
        <v>34771</v>
      </c>
      <c r="E2279" s="135" t="s">
        <v>34772</v>
      </c>
      <c r="F2279" s="136" t="s">
        <v>34773</v>
      </c>
      <c r="G2279" s="136" t="s">
        <v>34774</v>
      </c>
      <c r="H2279" s="116" t="str">
        <f>_xlfn.CONCAT("(","${Variables:",C2279,"_kcat}"," * ",C2279," * ",E2279,") / (","${Variables:",C2279,"_km}"," + (",C2279," * ", E2279,"))")</f>
        <v>(${Variables:E3_6_1_21_kcat} * E3_6_1_21 * C06192 * C00001) / (${Variables:E3_6_1_21_km} + (E3_6_1_21 * C06192 * C00001))</v>
      </c>
      <c r="I2279" s="121" t="str">
        <f>_xlfn.CONCAT("r",A2279,": ",D2279," -&gt; ",F2279," | ",H2279)</f>
        <v>r2278: C06192 + C00001 -&gt; C00020 + C00636 | (${Variables:E3_6_1_21_kcat} * E3_6_1_21 * C06192 * C00001) / (${Variables:E3_6_1_21_km} + (E3_6_1_21 * C06192 * C00001))</v>
      </c>
    </row>
    <row r="2280" spans="1:9" s="82" customFormat="1" ht="25">
      <c r="A2280" s="116">
        <f t="shared" si="71"/>
        <v>2279</v>
      </c>
      <c r="B2280" s="114" t="s">
        <v>29399</v>
      </c>
      <c r="C2280" s="116" t="str">
        <f t="shared" si="70"/>
        <v>E3_6_1_21</v>
      </c>
      <c r="D2280" s="134" t="s">
        <v>34775</v>
      </c>
      <c r="E2280" s="135" t="s">
        <v>34776</v>
      </c>
      <c r="F2280" s="136" t="s">
        <v>34777</v>
      </c>
      <c r="G2280" s="136" t="s">
        <v>34778</v>
      </c>
      <c r="H2280" s="116" t="str">
        <f>_xlfn.CONCAT("(","${Variables:",C2280,"_kcat}"," * ",C2280," * ",E2280,") / (","${Variables:",C2280,"_km}"," + (",C2280," * ", E2280,"))")</f>
        <v>(${Variables:E3_6_1_21_kcat} * E3_6_1_21 * C00096 * C00001) / (${Variables:E3_6_1_21_km} + (E3_6_1_21 * C00096 * C00001))</v>
      </c>
      <c r="I2280" s="121" t="str">
        <f>_xlfn.CONCAT("r",A2280,": ",D2280," -&gt; ",F2280," | ",H2280)</f>
        <v>r2279: C00096 + C00001 -&gt; C00144 + C00636 | (${Variables:E3_6_1_21_kcat} * E3_6_1_21 * C00096 * C00001) / (${Variables:E3_6_1_21_km} + (E3_6_1_21 * C00096 * C00001))</v>
      </c>
    </row>
    <row r="2281" spans="1:9" s="82" customFormat="1" ht="25">
      <c r="A2281" s="116">
        <f t="shared" si="71"/>
        <v>2280</v>
      </c>
      <c r="B2281" s="114" t="s">
        <v>29399</v>
      </c>
      <c r="C2281" s="116" t="str">
        <f t="shared" si="70"/>
        <v>E3_6_1_21</v>
      </c>
      <c r="D2281" s="134" t="s">
        <v>34767</v>
      </c>
      <c r="E2281" s="135" t="s">
        <v>34768</v>
      </c>
      <c r="F2281" s="136" t="s">
        <v>34779</v>
      </c>
      <c r="G2281" s="136" t="s">
        <v>34780</v>
      </c>
      <c r="H2281" s="116" t="str">
        <f>_xlfn.CONCAT("(","${Variables:",C2281,"_kcat}"," * ",C2281," * ",E2281,") / (","${Variables:",C2281,"_km}"," + (",C2281," * ", E2281,"))")</f>
        <v>(${Variables:E3_6_1_21_kcat} * E3_6_1_21 * C00301 * C00001) / (${Variables:E3_6_1_21_km} + (E3_6_1_21 * C00301 * C00001))</v>
      </c>
      <c r="I2281" s="121" t="str">
        <f>_xlfn.CONCAT("r",A2281,": ",D2281," -&gt; ",F2281," | ",H2281)</f>
        <v>r2280: C00301 + C00001 -&gt; C00020 + C00117 | (${Variables:E3_6_1_21_kcat} * E3_6_1_21 * C00301 * C00001) / (${Variables:E3_6_1_21_km} + (E3_6_1_21 * C00301 * C00001))</v>
      </c>
    </row>
    <row r="2282" spans="1:9" s="82" customFormat="1" ht="25">
      <c r="A2282" s="116">
        <f t="shared" si="71"/>
        <v>2281</v>
      </c>
      <c r="B2282" s="114" t="s">
        <v>29399</v>
      </c>
      <c r="C2282" s="116" t="str">
        <f t="shared" si="70"/>
        <v>E3_6_1_21</v>
      </c>
      <c r="D2282" s="134" t="s">
        <v>34759</v>
      </c>
      <c r="E2282" s="135" t="s">
        <v>34760</v>
      </c>
      <c r="F2282" s="136" t="s">
        <v>34761</v>
      </c>
      <c r="G2282" s="136" t="s">
        <v>34762</v>
      </c>
      <c r="H2282" s="116" t="str">
        <f>_xlfn.CONCAT("(","${Variables:",C2282,"_kcat}"," * ",C2282," * ",E2282,") / (","${Variables:",C2282,"_km}"," + (",C2282," * ", E2282,"))")</f>
        <v>(${Variables:E3_6_1_21_kcat} * E3_6_1_21 * C01469 * C00001) / (${Variables:E3_6_1_21_km} + (E3_6_1_21 * C01469 * C00001))</v>
      </c>
      <c r="I2282" s="121" t="str">
        <f>_xlfn.CONCAT("r",A2282,": ",D2282," -&gt; ",F2282," | ",H2282)</f>
        <v>r2281: C01469 + C00001 -&gt; C00020 + C00991 | (${Variables:E3_6_1_21_kcat} * E3_6_1_21 * C01469 * C00001) / (${Variables:E3_6_1_21_km} + (E3_6_1_21 * C01469 * C00001))</v>
      </c>
    </row>
    <row r="2283" spans="1:9" s="82" customFormat="1" ht="25">
      <c r="A2283" s="116">
        <f t="shared" si="71"/>
        <v>2282</v>
      </c>
      <c r="B2283" s="114" t="s">
        <v>29399</v>
      </c>
      <c r="C2283" s="116" t="str">
        <f t="shared" si="70"/>
        <v>E3_6_1_21</v>
      </c>
      <c r="D2283" s="134" t="s">
        <v>34763</v>
      </c>
      <c r="E2283" s="135" t="s">
        <v>34764</v>
      </c>
      <c r="F2283" s="136" t="s">
        <v>34765</v>
      </c>
      <c r="G2283" s="136" t="s">
        <v>34766</v>
      </c>
      <c r="H2283" s="116" t="str">
        <f>_xlfn.CONCAT("(","${Variables:",C2283,"_kcat}"," * ",C2283," * ",E2283,") / (","${Variables:",C2283,"_km}"," + (",C2283," * ", E2283,"))")</f>
        <v>(${Variables:E3_6_1_21_kcat} * E3_6_1_21 * C00498 * C00001) / (${Variables:E3_6_1_21_km} + (E3_6_1_21 * C00498 * C00001))</v>
      </c>
      <c r="I2283" s="121" t="str">
        <f>_xlfn.CONCAT("r",A2283,": ",D2283," -&gt; ",F2283," | ",H2283)</f>
        <v>r2282: C00498 + C00001 -&gt; C00020 + C00103 | (${Variables:E3_6_1_21_kcat} * E3_6_1_21 * C00498 * C00001) / (${Variables:E3_6_1_21_km} + (E3_6_1_21 * C00498 * C00001))</v>
      </c>
    </row>
    <row r="2284" spans="1:9" s="82" customFormat="1" ht="25">
      <c r="A2284" s="116">
        <f t="shared" si="71"/>
        <v>2283</v>
      </c>
      <c r="B2284" s="114" t="s">
        <v>29399</v>
      </c>
      <c r="C2284" s="116" t="str">
        <f t="shared" si="70"/>
        <v>E3_6_1_21</v>
      </c>
      <c r="D2284" s="134" t="s">
        <v>34767</v>
      </c>
      <c r="E2284" s="135" t="s">
        <v>34768</v>
      </c>
      <c r="F2284" s="136" t="s">
        <v>34769</v>
      </c>
      <c r="G2284" s="136" t="s">
        <v>34770</v>
      </c>
      <c r="H2284" s="116" t="str">
        <f>_xlfn.CONCAT("(","${Variables:",C2284,"_kcat}"," * ",C2284," * ",E2284,") / (","${Variables:",C2284,"_km}"," + (",C2284," * ", E2284,"))")</f>
        <v>(${Variables:E3_6_1_21_kcat} * E3_6_1_21 * C00301 * C00001) / (${Variables:E3_6_1_21_km} + (E3_6_1_21 * C00301 * C00001))</v>
      </c>
      <c r="I2284" s="121" t="str">
        <f>_xlfn.CONCAT("r",A2284,": ",D2284," -&gt; ",F2284," | ",H2284)</f>
        <v>r2283: C00301 + C00001 -&gt; C00620 + C00020 | (${Variables:E3_6_1_21_kcat} * E3_6_1_21 * C00301 * C00001) / (${Variables:E3_6_1_21_km} + (E3_6_1_21 * C00301 * C00001))</v>
      </c>
    </row>
    <row r="2285" spans="1:9" s="82" customFormat="1" ht="25">
      <c r="A2285" s="116">
        <f t="shared" si="71"/>
        <v>2284</v>
      </c>
      <c r="B2285" s="114" t="s">
        <v>29399</v>
      </c>
      <c r="C2285" s="116" t="str">
        <f t="shared" si="70"/>
        <v>E3_6_1_21</v>
      </c>
      <c r="D2285" s="134" t="s">
        <v>34771</v>
      </c>
      <c r="E2285" s="135" t="s">
        <v>34772</v>
      </c>
      <c r="F2285" s="136" t="s">
        <v>34773</v>
      </c>
      <c r="G2285" s="136" t="s">
        <v>34774</v>
      </c>
      <c r="H2285" s="116" t="str">
        <f>_xlfn.CONCAT("(","${Variables:",C2285,"_kcat}"," * ",C2285," * ",E2285,") / (","${Variables:",C2285,"_km}"," + (",C2285," * ", E2285,"))")</f>
        <v>(${Variables:E3_6_1_21_kcat} * E3_6_1_21 * C06192 * C00001) / (${Variables:E3_6_1_21_km} + (E3_6_1_21 * C06192 * C00001))</v>
      </c>
      <c r="I2285" s="121" t="str">
        <f>_xlfn.CONCAT("r",A2285,": ",D2285," -&gt; ",F2285," | ",H2285)</f>
        <v>r2284: C06192 + C00001 -&gt; C00020 + C00636 | (${Variables:E3_6_1_21_kcat} * E3_6_1_21 * C06192 * C00001) / (${Variables:E3_6_1_21_km} + (E3_6_1_21 * C06192 * C00001))</v>
      </c>
    </row>
    <row r="2286" spans="1:9" s="82" customFormat="1" ht="25">
      <c r="A2286" s="116">
        <f t="shared" si="71"/>
        <v>2285</v>
      </c>
      <c r="B2286" s="114" t="s">
        <v>29399</v>
      </c>
      <c r="C2286" s="116" t="str">
        <f t="shared" si="70"/>
        <v>E3_6_1_21</v>
      </c>
      <c r="D2286" s="134" t="s">
        <v>34775</v>
      </c>
      <c r="E2286" s="135" t="s">
        <v>34776</v>
      </c>
      <c r="F2286" s="136" t="s">
        <v>34777</v>
      </c>
      <c r="G2286" s="136" t="s">
        <v>34778</v>
      </c>
      <c r="H2286" s="116" t="str">
        <f>_xlfn.CONCAT("(","${Variables:",C2286,"_kcat}"," * ",C2286," * ",E2286,") / (","${Variables:",C2286,"_km}"," + (",C2286," * ", E2286,"))")</f>
        <v>(${Variables:E3_6_1_21_kcat} * E3_6_1_21 * C00096 * C00001) / (${Variables:E3_6_1_21_km} + (E3_6_1_21 * C00096 * C00001))</v>
      </c>
      <c r="I2286" s="121" t="str">
        <f>_xlfn.CONCAT("r",A2286,": ",D2286," -&gt; ",F2286," | ",H2286)</f>
        <v>r2285: C00096 + C00001 -&gt; C00144 + C00636 | (${Variables:E3_6_1_21_kcat} * E3_6_1_21 * C00096 * C00001) / (${Variables:E3_6_1_21_km} + (E3_6_1_21 * C00096 * C00001))</v>
      </c>
    </row>
    <row r="2287" spans="1:9" s="82" customFormat="1" ht="25">
      <c r="A2287" s="116">
        <f t="shared" si="71"/>
        <v>2286</v>
      </c>
      <c r="B2287" s="114" t="s">
        <v>29399</v>
      </c>
      <c r="C2287" s="116" t="str">
        <f t="shared" si="70"/>
        <v>E3_6_1_21</v>
      </c>
      <c r="D2287" s="134" t="s">
        <v>34767</v>
      </c>
      <c r="E2287" s="135" t="s">
        <v>34768</v>
      </c>
      <c r="F2287" s="136" t="s">
        <v>34779</v>
      </c>
      <c r="G2287" s="136" t="s">
        <v>34780</v>
      </c>
      <c r="H2287" s="116" t="str">
        <f>_xlfn.CONCAT("(","${Variables:",C2287,"_kcat}"," * ",C2287," * ",E2287,") / (","${Variables:",C2287,"_km}"," + (",C2287," * ", E2287,"))")</f>
        <v>(${Variables:E3_6_1_21_kcat} * E3_6_1_21 * C00301 * C00001) / (${Variables:E3_6_1_21_km} + (E3_6_1_21 * C00301 * C00001))</v>
      </c>
      <c r="I2287" s="121" t="str">
        <f>_xlfn.CONCAT("r",A2287,": ",D2287," -&gt; ",F2287," | ",H2287)</f>
        <v>r2286: C00301 + C00001 -&gt; C00020 + C00117 | (${Variables:E3_6_1_21_kcat} * E3_6_1_21 * C00301 * C00001) / (${Variables:E3_6_1_21_km} + (E3_6_1_21 * C00301 * C00001))</v>
      </c>
    </row>
    <row r="2288" spans="1:9" s="82" customFormat="1" ht="25">
      <c r="A2288" s="116">
        <f t="shared" si="71"/>
        <v>2287</v>
      </c>
      <c r="B2288" s="114" t="s">
        <v>29400</v>
      </c>
      <c r="C2288" s="116" t="str">
        <f t="shared" si="70"/>
        <v>E3_6_1_23</v>
      </c>
      <c r="D2288" s="134" t="s">
        <v>34781</v>
      </c>
      <c r="E2288" s="135" t="s">
        <v>34782</v>
      </c>
      <c r="F2288" s="136" t="s">
        <v>34783</v>
      </c>
      <c r="G2288" s="136" t="s">
        <v>34784</v>
      </c>
      <c r="H2288" s="116" t="str">
        <f>_xlfn.CONCAT("(","${Variables:",C2288,"_kcat}"," * ",C2288," * ",E2288,") / (","${Variables:",C2288,"_km}"," + (",C2288," * ", E2288,"))")</f>
        <v>(${Variables:E3_6_1_23_kcat} * E3_6_1_23 * C00460 * C00001) / (${Variables:E3_6_1_23_km} + (E3_6_1_23 * C00460 * C00001))</v>
      </c>
      <c r="I2288" s="121" t="str">
        <f>_xlfn.CONCAT("r",A2288,": ",D2288," -&gt; ",F2288," | ",H2288)</f>
        <v>r2287: C00460 + C00001 -&gt; C00365 + C00013 | (${Variables:E3_6_1_23_kcat} * E3_6_1_23 * C00460 * C00001) / (${Variables:E3_6_1_23_km} + (E3_6_1_23 * C00460 * C00001))</v>
      </c>
    </row>
    <row r="2289" spans="1:9" s="82" customFormat="1" ht="25">
      <c r="A2289" s="116">
        <f t="shared" si="71"/>
        <v>2288</v>
      </c>
      <c r="B2289" s="114" t="s">
        <v>29400</v>
      </c>
      <c r="C2289" s="116" t="str">
        <f t="shared" si="70"/>
        <v>E3_6_1_23</v>
      </c>
      <c r="D2289" s="134" t="s">
        <v>34785</v>
      </c>
      <c r="E2289" s="135" t="s">
        <v>34786</v>
      </c>
      <c r="F2289" s="136" t="s">
        <v>34787</v>
      </c>
      <c r="G2289" s="136" t="s">
        <v>34788</v>
      </c>
      <c r="H2289" s="116" t="str">
        <f>_xlfn.CONCAT("(","${Variables:",C2289,"_kcat}"," * ",C2289," * ",E2289,") / (","${Variables:",C2289,"_km}"," + (",C2289," * ", E2289,"))")</f>
        <v>(${Variables:E3_6_1_23_kcat} * E3_6_1_23 * C21751 * C00001) / (${Variables:E3_6_1_23_km} + (E3_6_1_23 * C21751 * C00001))</v>
      </c>
      <c r="I2289" s="121" t="str">
        <f>_xlfn.CONCAT("r",A2289,": ",D2289," -&gt; ",F2289," | ",H2289)</f>
        <v>r2288: C21751 + C00001 -&gt; C04242 + C00013 | (${Variables:E3_6_1_23_kcat} * E3_6_1_23 * C21751 * C00001) / (${Variables:E3_6_1_23_km} + (E3_6_1_23 * C21751 * C00001))</v>
      </c>
    </row>
    <row r="2290" spans="1:9" s="82" customFormat="1" ht="25">
      <c r="A2290" s="116">
        <f t="shared" si="71"/>
        <v>2289</v>
      </c>
      <c r="B2290" s="114" t="s">
        <v>29400</v>
      </c>
      <c r="C2290" s="116" t="str">
        <f t="shared" si="70"/>
        <v>E3_6_1_23</v>
      </c>
      <c r="D2290" s="134" t="s">
        <v>34781</v>
      </c>
      <c r="E2290" s="135" t="s">
        <v>34782</v>
      </c>
      <c r="F2290" s="136" t="s">
        <v>34783</v>
      </c>
      <c r="G2290" s="136" t="s">
        <v>34784</v>
      </c>
      <c r="H2290" s="116" t="str">
        <f>_xlfn.CONCAT("(","${Variables:",C2290,"_kcat}"," * ",C2290," * ",E2290,") / (","${Variables:",C2290,"_km}"," + (",C2290," * ", E2290,"))")</f>
        <v>(${Variables:E3_6_1_23_kcat} * E3_6_1_23 * C00460 * C00001) / (${Variables:E3_6_1_23_km} + (E3_6_1_23 * C00460 * C00001))</v>
      </c>
      <c r="I2290" s="121" t="str">
        <f>_xlfn.CONCAT("r",A2290,": ",D2290," -&gt; ",F2290," | ",H2290)</f>
        <v>r2289: C00460 + C00001 -&gt; C00365 + C00013 | (${Variables:E3_6_1_23_kcat} * E3_6_1_23 * C00460 * C00001) / (${Variables:E3_6_1_23_km} + (E3_6_1_23 * C00460 * C00001))</v>
      </c>
    </row>
    <row r="2291" spans="1:9" s="82" customFormat="1" ht="25">
      <c r="A2291" s="116">
        <f t="shared" si="71"/>
        <v>2290</v>
      </c>
      <c r="B2291" s="114" t="s">
        <v>29400</v>
      </c>
      <c r="C2291" s="116" t="str">
        <f t="shared" si="70"/>
        <v>E3_6_1_23</v>
      </c>
      <c r="D2291" s="134" t="s">
        <v>34785</v>
      </c>
      <c r="E2291" s="135" t="s">
        <v>34786</v>
      </c>
      <c r="F2291" s="136" t="s">
        <v>34787</v>
      </c>
      <c r="G2291" s="136" t="s">
        <v>34788</v>
      </c>
      <c r="H2291" s="116" t="str">
        <f>_xlfn.CONCAT("(","${Variables:",C2291,"_kcat}"," * ",C2291," * ",E2291,") / (","${Variables:",C2291,"_km}"," + (",C2291," * ", E2291,"))")</f>
        <v>(${Variables:E3_6_1_23_kcat} * E3_6_1_23 * C21751 * C00001) / (${Variables:E3_6_1_23_km} + (E3_6_1_23 * C21751 * C00001))</v>
      </c>
      <c r="I2291" s="121" t="str">
        <f>_xlfn.CONCAT("r",A2291,": ",D2291," -&gt; ",F2291," | ",H2291)</f>
        <v>r2290: C21751 + C00001 -&gt; C04242 + C00013 | (${Variables:E3_6_1_23_kcat} * E3_6_1_23 * C21751 * C00001) / (${Variables:E3_6_1_23_km} + (E3_6_1_23 * C21751 * C00001))</v>
      </c>
    </row>
    <row r="2292" spans="1:9" s="82" customFormat="1" ht="25">
      <c r="A2292" s="116">
        <f t="shared" si="71"/>
        <v>2291</v>
      </c>
      <c r="B2292" s="114" t="s">
        <v>29401</v>
      </c>
      <c r="C2292" s="116" t="str">
        <f t="shared" si="70"/>
        <v>E3_6_1_25</v>
      </c>
      <c r="D2292" s="134" t="s">
        <v>34789</v>
      </c>
      <c r="E2292" s="135" t="s">
        <v>34790</v>
      </c>
      <c r="F2292" s="136" t="s">
        <v>34791</v>
      </c>
      <c r="G2292" s="136" t="s">
        <v>34792</v>
      </c>
      <c r="H2292" s="116" t="str">
        <f>_xlfn.CONCAT("(","${Variables:",C2292,"_kcat}"," * ",C2292," * ",E2292,") / (","${Variables:",C2292,"_km}"," + (",C2292," * ", E2292,"))")</f>
        <v>(${Variables:E3_6_1_25_kcat} * E3_6_1_25 * C00536 * C00001) / (${Variables:E3_6_1_25_km} + (E3_6_1_25 * C00536 * C00001))</v>
      </c>
      <c r="I2292" s="121" t="str">
        <f>_xlfn.CONCAT("r",A2292,": ",D2292," -&gt; ",F2292," | ",H2292)</f>
        <v>r2291: C00536 + C00001 -&gt; C00013 + C00009 | (${Variables:E3_6_1_25_kcat} * E3_6_1_25 * C00536 * C00001) / (${Variables:E3_6_1_25_km} + (E3_6_1_25 * C00536 * C00001))</v>
      </c>
    </row>
    <row r="2293" spans="1:9" s="82" customFormat="1" ht="25">
      <c r="A2293" s="116">
        <f t="shared" si="71"/>
        <v>2292</v>
      </c>
      <c r="B2293" s="114" t="s">
        <v>29401</v>
      </c>
      <c r="C2293" s="116" t="str">
        <f t="shared" si="70"/>
        <v>E3_6_1_25</v>
      </c>
      <c r="D2293" s="134" t="s">
        <v>34789</v>
      </c>
      <c r="E2293" s="135" t="s">
        <v>34790</v>
      </c>
      <c r="F2293" s="136" t="s">
        <v>34791</v>
      </c>
      <c r="G2293" s="136" t="s">
        <v>34792</v>
      </c>
      <c r="H2293" s="116" t="str">
        <f>_xlfn.CONCAT("(","${Variables:",C2293,"_kcat}"," * ",C2293," * ",E2293,") / (","${Variables:",C2293,"_km}"," + (",C2293," * ", E2293,"))")</f>
        <v>(${Variables:E3_6_1_25_kcat} * E3_6_1_25 * C00536 * C00001) / (${Variables:E3_6_1_25_km} + (E3_6_1_25 * C00536 * C00001))</v>
      </c>
      <c r="I2293" s="121" t="str">
        <f>_xlfn.CONCAT("r",A2293,": ",D2293," -&gt; ",F2293," | ",H2293)</f>
        <v>r2292: C00536 + C00001 -&gt; C00013 + C00009 | (${Variables:E3_6_1_25_kcat} * E3_6_1_25 * C00536 * C00001) / (${Variables:E3_6_1_25_km} + (E3_6_1_25 * C00536 * C00001))</v>
      </c>
    </row>
    <row r="2294" spans="1:9" s="82" customFormat="1" ht="25">
      <c r="A2294" s="116">
        <f t="shared" si="71"/>
        <v>2293</v>
      </c>
      <c r="B2294" s="114" t="s">
        <v>29401</v>
      </c>
      <c r="C2294" s="116" t="str">
        <f t="shared" si="70"/>
        <v>E3_6_1_25</v>
      </c>
      <c r="D2294" s="134" t="s">
        <v>34789</v>
      </c>
      <c r="E2294" s="135" t="s">
        <v>34790</v>
      </c>
      <c r="F2294" s="136" t="s">
        <v>34791</v>
      </c>
      <c r="G2294" s="136" t="s">
        <v>34792</v>
      </c>
      <c r="H2294" s="116" t="str">
        <f>_xlfn.CONCAT("(","${Variables:",C2294,"_kcat}"," * ",C2294," * ",E2294,") / (","${Variables:",C2294,"_km}"," + (",C2294," * ", E2294,"))")</f>
        <v>(${Variables:E3_6_1_25_kcat} * E3_6_1_25 * C00536 * C00001) / (${Variables:E3_6_1_25_km} + (E3_6_1_25 * C00536 * C00001))</v>
      </c>
      <c r="I2294" s="121" t="str">
        <f>_xlfn.CONCAT("r",A2294,": ",D2294," -&gt; ",F2294," | ",H2294)</f>
        <v>r2293: C00536 + C00001 -&gt; C00013 + C00009 | (${Variables:E3_6_1_25_kcat} * E3_6_1_25 * C00536 * C00001) / (${Variables:E3_6_1_25_km} + (E3_6_1_25 * C00536 * C00001))</v>
      </c>
    </row>
    <row r="2295" spans="1:9" s="82" customFormat="1" ht="25">
      <c r="A2295" s="116">
        <f t="shared" si="71"/>
        <v>2294</v>
      </c>
      <c r="B2295" s="114" t="s">
        <v>29402</v>
      </c>
      <c r="C2295" s="116" t="str">
        <f t="shared" si="70"/>
        <v>E3_6_1_26</v>
      </c>
      <c r="D2295" s="134" t="s">
        <v>34793</v>
      </c>
      <c r="E2295" s="135" t="s">
        <v>34794</v>
      </c>
      <c r="F2295" s="136" t="s">
        <v>34795</v>
      </c>
      <c r="G2295" s="136" t="s">
        <v>34796</v>
      </c>
      <c r="H2295" s="116" t="str">
        <f>_xlfn.CONCAT("(","${Variables:",C2295,"_kcat}"," * ",C2295," * ",E2295,") / (","${Variables:",C2295,"_km}"," + (",C2295," * ", E2295,"))")</f>
        <v>(${Variables:E3_6_1_26_kcat} * E3_6_1_26 * C00269 * C00001) / (${Variables:E3_6_1_26_km} + (E3_6_1_26 * C00269 * C00001))</v>
      </c>
      <c r="I2295" s="121" t="str">
        <f>_xlfn.CONCAT("r",A2295,": ",D2295," -&gt; ",F2295," | ",H2295)</f>
        <v>r2294: C00269 + C00001 -&gt; C00055 + C00416 | (${Variables:E3_6_1_26_kcat} * E3_6_1_26 * C00269 * C00001) / (${Variables:E3_6_1_26_km} + (E3_6_1_26 * C00269 * C00001))</v>
      </c>
    </row>
    <row r="2296" spans="1:9" s="82" customFormat="1" ht="25">
      <c r="A2296" s="116">
        <f t="shared" si="71"/>
        <v>2295</v>
      </c>
      <c r="B2296" s="114" t="s">
        <v>29403</v>
      </c>
      <c r="C2296" s="116" t="str">
        <f t="shared" si="70"/>
        <v>E3_6_1_27</v>
      </c>
      <c r="D2296" s="134" t="s">
        <v>34797</v>
      </c>
      <c r="E2296" s="135" t="s">
        <v>34798</v>
      </c>
      <c r="F2296" s="136" t="s">
        <v>34799</v>
      </c>
      <c r="G2296" s="136" t="s">
        <v>34800</v>
      </c>
      <c r="H2296" s="116" t="str">
        <f>_xlfn.CONCAT("(","${Variables:",C2296,"_kcat}"," * ",C2296," * ",E2296,") / (","${Variables:",C2296,"_km}"," + (",C2296," * ", E2296,"))")</f>
        <v>(${Variables:E3_6_1_27_kcat} * E3_6_1_27 * C04574 * C00001 ) / (${Variables:E3_6_1_27_km} + (E3_6_1_27 * C04574 * C00001 ))</v>
      </c>
      <c r="I2296" s="121" t="str">
        <f>_xlfn.CONCAT("r",A2296,": ",D2296," -&gt; ",F2296," | ",H2296)</f>
        <v>r2295: C04574 + C00001  -&gt; C17556 + C00009 | (${Variables:E3_6_1_27_kcat} * E3_6_1_27 * C04574 * C00001 ) / (${Variables:E3_6_1_27_km} + (E3_6_1_27 * C04574 * C00001 ))</v>
      </c>
    </row>
    <row r="2297" spans="1:9" s="82" customFormat="1" ht="25">
      <c r="A2297" s="116">
        <f t="shared" si="71"/>
        <v>2296</v>
      </c>
      <c r="B2297" s="114" t="s">
        <v>29403</v>
      </c>
      <c r="C2297" s="116" t="str">
        <f t="shared" si="70"/>
        <v>E3_6_1_27</v>
      </c>
      <c r="D2297" s="134" t="s">
        <v>34797</v>
      </c>
      <c r="E2297" s="135" t="s">
        <v>34798</v>
      </c>
      <c r="F2297" s="136" t="s">
        <v>34799</v>
      </c>
      <c r="G2297" s="136" t="s">
        <v>34800</v>
      </c>
      <c r="H2297" s="116" t="str">
        <f>_xlfn.CONCAT("(","${Variables:",C2297,"_kcat}"," * ",C2297," * ",E2297,") / (","${Variables:",C2297,"_km}"," + (",C2297," * ", E2297,"))")</f>
        <v>(${Variables:E3_6_1_27_kcat} * E3_6_1_27 * C04574 * C00001 ) / (${Variables:E3_6_1_27_km} + (E3_6_1_27 * C04574 * C00001 ))</v>
      </c>
      <c r="I2297" s="121" t="str">
        <f>_xlfn.CONCAT("r",A2297,": ",D2297," -&gt; ",F2297," | ",H2297)</f>
        <v>r2296: C04574 + C00001  -&gt; C17556 + C00009 | (${Variables:E3_6_1_27_kcat} * E3_6_1_27 * C04574 * C00001 ) / (${Variables:E3_6_1_27_km} + (E3_6_1_27 * C04574 * C00001 ))</v>
      </c>
    </row>
    <row r="2298" spans="1:9" s="82" customFormat="1" ht="25">
      <c r="A2298" s="116">
        <f t="shared" si="71"/>
        <v>2297</v>
      </c>
      <c r="B2298" s="114" t="s">
        <v>29403</v>
      </c>
      <c r="C2298" s="116" t="str">
        <f t="shared" si="70"/>
        <v>E3_6_1_27</v>
      </c>
      <c r="D2298" s="134" t="s">
        <v>34797</v>
      </c>
      <c r="E2298" s="135" t="s">
        <v>34798</v>
      </c>
      <c r="F2298" s="136" t="s">
        <v>34799</v>
      </c>
      <c r="G2298" s="136" t="s">
        <v>34800</v>
      </c>
      <c r="H2298" s="116" t="str">
        <f>_xlfn.CONCAT("(","${Variables:",C2298,"_kcat}"," * ",C2298," * ",E2298,") / (","${Variables:",C2298,"_km}"," + (",C2298," * ", E2298,"))")</f>
        <v>(${Variables:E3_6_1_27_kcat} * E3_6_1_27 * C04574 * C00001 ) / (${Variables:E3_6_1_27_km} + (E3_6_1_27 * C04574 * C00001 ))</v>
      </c>
      <c r="I2298" s="121" t="str">
        <f>_xlfn.CONCAT("r",A2298,": ",D2298," -&gt; ",F2298," | ",H2298)</f>
        <v>r2297: C04574 + C00001  -&gt; C17556 + C00009 | (${Variables:E3_6_1_27_kcat} * E3_6_1_27 * C04574 * C00001 ) / (${Variables:E3_6_1_27_km} + (E3_6_1_27 * C04574 * C00001 ))</v>
      </c>
    </row>
    <row r="2299" spans="1:9" s="82" customFormat="1" ht="25">
      <c r="A2299" s="116">
        <f t="shared" si="71"/>
        <v>2298</v>
      </c>
      <c r="B2299" s="114" t="s">
        <v>29403</v>
      </c>
      <c r="C2299" s="116" t="str">
        <f t="shared" si="70"/>
        <v>E3_6_1_27</v>
      </c>
      <c r="D2299" s="134" t="s">
        <v>34797</v>
      </c>
      <c r="E2299" s="135" t="s">
        <v>34798</v>
      </c>
      <c r="F2299" s="136" t="s">
        <v>34799</v>
      </c>
      <c r="G2299" s="136" t="s">
        <v>34800</v>
      </c>
      <c r="H2299" s="116" t="str">
        <f>_xlfn.CONCAT("(","${Variables:",C2299,"_kcat}"," * ",C2299," * ",E2299,") / (","${Variables:",C2299,"_km}"," + (",C2299," * ", E2299,"))")</f>
        <v>(${Variables:E3_6_1_27_kcat} * E3_6_1_27 * C04574 * C00001 ) / (${Variables:E3_6_1_27_km} + (E3_6_1_27 * C04574 * C00001 ))</v>
      </c>
      <c r="I2299" s="121" t="str">
        <f>_xlfn.CONCAT("r",A2299,": ",D2299," -&gt; ",F2299," | ",H2299)</f>
        <v>r2298: C04574 + C00001  -&gt; C17556 + C00009 | (${Variables:E3_6_1_27_kcat} * E3_6_1_27 * C04574 * C00001 ) / (${Variables:E3_6_1_27_km} + (E3_6_1_27 * C04574 * C00001 ))</v>
      </c>
    </row>
    <row r="2300" spans="1:9" s="82" customFormat="1" ht="25">
      <c r="A2300" s="116">
        <f t="shared" si="71"/>
        <v>2299</v>
      </c>
      <c r="B2300" s="114" t="s">
        <v>29404</v>
      </c>
      <c r="C2300" s="116" t="str">
        <f t="shared" si="70"/>
        <v>E3_6_1_29</v>
      </c>
      <c r="D2300" s="134" t="s">
        <v>34801</v>
      </c>
      <c r="E2300" s="135" t="s">
        <v>34802</v>
      </c>
      <c r="F2300" s="136" t="s">
        <v>34803</v>
      </c>
      <c r="G2300" s="136" t="s">
        <v>34804</v>
      </c>
      <c r="H2300" s="116" t="str">
        <f>_xlfn.CONCAT("(","${Variables:",C2300,"_kcat}"," * ",C2300," * ",E2300,") / (","${Variables:",C2300,"_km}"," + (",C2300," * ", E2300,"))")</f>
        <v>(${Variables:E3_6_1_29_kcat} * E3_6_1_29 * C06197 * C00001) / (${Variables:E3_6_1_29_km} + (E3_6_1_29 * C06197 * C00001))</v>
      </c>
      <c r="I2300" s="121" t="str">
        <f>_xlfn.CONCAT("r",A2300,": ",D2300," -&gt; ",F2300," | ",H2300)</f>
        <v>r2299: C06197 + C00001 -&gt; C00008 + C00020 | (${Variables:E3_6_1_29_kcat} * E3_6_1_29 * C06197 * C00001) / (${Variables:E3_6_1_29_km} + (E3_6_1_29 * C06197 * C00001))</v>
      </c>
    </row>
    <row r="2301" spans="1:9" s="82" customFormat="1" ht="25">
      <c r="A2301" s="116">
        <f t="shared" si="71"/>
        <v>2300</v>
      </c>
      <c r="B2301" s="114" t="s">
        <v>29405</v>
      </c>
      <c r="C2301" s="116" t="str">
        <f t="shared" si="70"/>
        <v>E3_6_1_31</v>
      </c>
      <c r="D2301" s="134" t="s">
        <v>34805</v>
      </c>
      <c r="E2301" s="135" t="s">
        <v>34806</v>
      </c>
      <c r="F2301" s="136" t="s">
        <v>34807</v>
      </c>
      <c r="G2301" s="136" t="s">
        <v>34808</v>
      </c>
      <c r="H2301" s="116" t="str">
        <f>_xlfn.CONCAT("(","${Variables:",C2301,"_kcat}"," * ",C2301," * ",E2301,") / (","${Variables:",C2301,"_km}"," + (",C2301," * ", E2301,"))")</f>
        <v>(${Variables:E3_6_1_31_kcat} * E3_6_1_31 * C02739 * C00001) / (${Variables:E3_6_1_31_km} + (E3_6_1_31 * C02739 * C00001))</v>
      </c>
      <c r="I2301" s="121" t="str">
        <f>_xlfn.CONCAT("r",A2301,": ",D2301," -&gt; ",F2301," | ",H2301)</f>
        <v>r2300: C02739 + C00001 -&gt; C02741 + C00013 | (${Variables:E3_6_1_31_kcat} * E3_6_1_31 * C02739 * C00001) / (${Variables:E3_6_1_31_km} + (E3_6_1_31 * C02739 * C00001))</v>
      </c>
    </row>
    <row r="2302" spans="1:9" s="82" customFormat="1" ht="25">
      <c r="A2302" s="116">
        <f t="shared" si="71"/>
        <v>2301</v>
      </c>
      <c r="B2302" s="114" t="s">
        <v>29406</v>
      </c>
      <c r="C2302" s="116" t="str">
        <f t="shared" si="70"/>
        <v>E3_6_1_40</v>
      </c>
      <c r="D2302" s="134" t="s">
        <v>34737</v>
      </c>
      <c r="E2302" s="135" t="s">
        <v>34738</v>
      </c>
      <c r="F2302" s="136" t="s">
        <v>34739</v>
      </c>
      <c r="G2302" s="136" t="s">
        <v>34740</v>
      </c>
      <c r="H2302" s="116" t="str">
        <f>_xlfn.CONCAT("(","${Variables:",C2302,"_kcat}"," * ",C2302," * ",E2302,") / (","${Variables:",C2302,"_km}"," + (",C2302," * ", E2302,"))")</f>
        <v>(${Variables:E3_6_1_40_kcat} * E3_6_1_40 * C04494 * C00001) / (${Variables:E3_6_1_40_km} + (E3_6_1_40 * C04494 * C00001))</v>
      </c>
      <c r="I2302" s="121" t="str">
        <f>_xlfn.CONCAT("r",A2302,": ",D2302," -&gt; ",F2302," | ",H2302)</f>
        <v>r2301: C04494 + C00001 -&gt; C01228 + C00009 | (${Variables:E3_6_1_40_kcat} * E3_6_1_40 * C04494 * C00001) / (${Variables:E3_6_1_40_km} + (E3_6_1_40 * C04494 * C00001))</v>
      </c>
    </row>
    <row r="2303" spans="1:9" s="82" customFormat="1" ht="25">
      <c r="A2303" s="116">
        <f t="shared" si="71"/>
        <v>2302</v>
      </c>
      <c r="B2303" s="114" t="s">
        <v>29407</v>
      </c>
      <c r="C2303" s="116" t="str">
        <f t="shared" si="70"/>
        <v>E3_6_1_41</v>
      </c>
      <c r="D2303" s="137" t="s">
        <v>34809</v>
      </c>
      <c r="E2303" s="138" t="s">
        <v>34810</v>
      </c>
      <c r="F2303" s="136" t="s">
        <v>21739</v>
      </c>
      <c r="G2303" s="136" t="s">
        <v>21739</v>
      </c>
      <c r="H2303" s="116" t="str">
        <f>_xlfn.CONCAT("(","${Variables:",C2303,"_kcat}"," * ",C2303," * ",E2303,") / (","${Variables:",C2303,"_km}"," + (",C2303," * ", E2303,"))")</f>
        <v>(${Variables:E3_6_1_41_kcat} * E3_6_1_41 * C01260 * C00001 ) / (${Variables:E3_6_1_41_km} + (E3_6_1_41 * C01260 * C00001 ))</v>
      </c>
      <c r="I2303" s="121" t="str">
        <f>_xlfn.CONCAT("r",A2303,": ",D2303," -&gt; ",F2303," | ",H2303)</f>
        <v>r2302: C01260 + C00001  -&gt; C00008 | (${Variables:E3_6_1_41_kcat} * E3_6_1_41 * C01260 * C00001 ) / (${Variables:E3_6_1_41_km} + (E3_6_1_41 * C01260 * C00001 ))</v>
      </c>
    </row>
    <row r="2304" spans="1:9" s="82" customFormat="1" ht="25">
      <c r="A2304" s="116">
        <f t="shared" si="71"/>
        <v>2303</v>
      </c>
      <c r="B2304" s="114" t="s">
        <v>29408</v>
      </c>
      <c r="C2304" s="116" t="str">
        <f t="shared" si="70"/>
        <v>E3_6_1_42</v>
      </c>
      <c r="D2304" s="134" t="s">
        <v>34811</v>
      </c>
      <c r="E2304" s="135" t="s">
        <v>34812</v>
      </c>
      <c r="F2304" s="136" t="s">
        <v>34813</v>
      </c>
      <c r="G2304" s="136" t="s">
        <v>34814</v>
      </c>
      <c r="H2304" s="116" t="str">
        <f>_xlfn.CONCAT("(","${Variables:",C2304,"_kcat}"," * ",C2304," * ",E2304,") / (","${Variables:",C2304,"_km}"," + (",C2304," * ", E2304,"))")</f>
        <v>(${Variables:E3_6_1_42_kcat} * E3_6_1_42 * C00035 * C00001) / (${Variables:E3_6_1_42_km} + (E3_6_1_42 * C00035 * C00001))</v>
      </c>
      <c r="I2304" s="121" t="str">
        <f>_xlfn.CONCAT("r",A2304,": ",D2304," -&gt; ",F2304," | ",H2304)</f>
        <v>r2303: C00035 + C00001 -&gt; C00144 + C00009 | (${Variables:E3_6_1_42_kcat} * E3_6_1_42 * C00035 * C00001) / (${Variables:E3_6_1_42_km} + (E3_6_1_42 * C00035 * C00001))</v>
      </c>
    </row>
    <row r="2305" spans="1:9" s="82" customFormat="1" ht="25">
      <c r="A2305" s="116">
        <f t="shared" si="71"/>
        <v>2304</v>
      </c>
      <c r="B2305" s="114" t="s">
        <v>29409</v>
      </c>
      <c r="C2305" s="116" t="str">
        <f t="shared" si="70"/>
        <v>E3_6_1_45</v>
      </c>
      <c r="D2305" s="134" t="s">
        <v>34815</v>
      </c>
      <c r="E2305" s="135" t="s">
        <v>34816</v>
      </c>
      <c r="F2305" s="136" t="s">
        <v>34817</v>
      </c>
      <c r="G2305" s="136" t="s">
        <v>34818</v>
      </c>
      <c r="H2305" s="116" t="str">
        <f>_xlfn.CONCAT("(","${Variables:",C2305,"_kcat}"," * ",C2305," * ",E2305,") / (","${Variables:",C2305,"_km}"," + (",C2305," * ", E2305,"))")</f>
        <v>(${Variables:E3_6_1_45_kcat} * E3_6_1_45 * C05227 * C00001) / (${Variables:E3_6_1_45_km} + (E3_6_1_45 * C05227 * C00001))</v>
      </c>
      <c r="I2305" s="121" t="str">
        <f>_xlfn.CONCAT("r",A2305,": ",D2305," -&gt; ",F2305," | ",H2305)</f>
        <v>r2304: C05227 + C00001 -&gt; C00105 + C00991 | (${Variables:E3_6_1_45_kcat} * E3_6_1_45 * C05227 * C00001) / (${Variables:E3_6_1_45_km} + (E3_6_1_45 * C05227 * C00001))</v>
      </c>
    </row>
    <row r="2306" spans="1:9" s="82" customFormat="1" ht="25">
      <c r="A2306" s="116">
        <f t="shared" si="71"/>
        <v>2305</v>
      </c>
      <c r="B2306" s="114" t="s">
        <v>29409</v>
      </c>
      <c r="C2306" s="116" t="str">
        <f t="shared" si="70"/>
        <v>E3_6_1_45</v>
      </c>
      <c r="D2306" s="134" t="s">
        <v>34819</v>
      </c>
      <c r="E2306" s="135" t="s">
        <v>34820</v>
      </c>
      <c r="F2306" s="136" t="s">
        <v>34821</v>
      </c>
      <c r="G2306" s="136" t="s">
        <v>34822</v>
      </c>
      <c r="H2306" s="116" t="str">
        <f>_xlfn.CONCAT("(","${Variables:",C2306,"_kcat}"," * ",C2306," * ",E2306,") / (","${Variables:",C2306,"_km}"," + (",C2306," * ", E2306,"))")</f>
        <v>(${Variables:E3_6_1_45_kcat} * E3_6_1_45 * C00029 * C00001) / (${Variables:E3_6_1_45_km} + (E3_6_1_45 * C00029 * C00001))</v>
      </c>
      <c r="I2306" s="121" t="str">
        <f>_xlfn.CONCAT("r",A2306,": ",D2306," -&gt; ",F2306," | ",H2306)</f>
        <v>r2305: C00029 + C00001 -&gt; C00105 + C00103 | (${Variables:E3_6_1_45_kcat} * E3_6_1_45 * C00029 * C00001) / (${Variables:E3_6_1_45_km} + (E3_6_1_45 * C00029 * C00001))</v>
      </c>
    </row>
    <row r="2307" spans="1:9" s="82" customFormat="1" ht="25">
      <c r="A2307" s="116">
        <f t="shared" si="71"/>
        <v>2306</v>
      </c>
      <c r="B2307" s="114" t="s">
        <v>29410</v>
      </c>
      <c r="C2307" s="116" t="str">
        <f t="shared" ref="C2307:C2370" si="72">CONCATENATE("E",B2307)</f>
        <v>E3_6_1_54</v>
      </c>
      <c r="D2307" s="134" t="s">
        <v>34823</v>
      </c>
      <c r="E2307" s="135" t="s">
        <v>34824</v>
      </c>
      <c r="F2307" s="136" t="s">
        <v>34825</v>
      </c>
      <c r="G2307" s="136" t="s">
        <v>34826</v>
      </c>
      <c r="H2307" s="116" t="str">
        <f>_xlfn.CONCAT("(","${Variables:",C2307,"_kcat}"," * ",C2307," * ",E2307,") / (","${Variables:",C2307,"_km}"," + (",C2307," * ", E2307,"))")</f>
        <v>(${Variables:E3_6_1_54_kcat} * E3_6_1_54 * C04652 * C00001) / (${Variables:E3_6_1_54_km} + (E3_6_1_54 * C04652 * C00001))</v>
      </c>
      <c r="I2307" s="121" t="str">
        <f>_xlfn.CONCAT("r",A2307,": ",D2307," -&gt; ",F2307," | ",H2307)</f>
        <v>r2306: C04652 + C00001 -&gt; C00105 + C04824 | (${Variables:E3_6_1_54_kcat} * E3_6_1_54 * C04652 * C00001) / (${Variables:E3_6_1_54_km} + (E3_6_1_54 * C04652 * C00001))</v>
      </c>
    </row>
    <row r="2308" spans="1:9" s="82" customFormat="1" ht="25">
      <c r="A2308" s="116">
        <f t="shared" ref="A2308:A2371" si="73">A2307+1</f>
        <v>2307</v>
      </c>
      <c r="B2308" s="114" t="s">
        <v>29411</v>
      </c>
      <c r="C2308" s="116" t="str">
        <f t="shared" si="72"/>
        <v>E3_6_1_55</v>
      </c>
      <c r="D2308" s="134" t="s">
        <v>34827</v>
      </c>
      <c r="E2308" s="135" t="s">
        <v>34828</v>
      </c>
      <c r="F2308" s="136" t="s">
        <v>34829</v>
      </c>
      <c r="G2308" s="136" t="s">
        <v>34830</v>
      </c>
      <c r="H2308" s="116" t="str">
        <f>_xlfn.CONCAT("(","${Variables:",C2308,"_kcat}"," * ",C2308," * ",E2308,") / (","${Variables:",C2308,"_km}"," + (",C2308," * ", E2308,"))")</f>
        <v>(${Variables:E3_6_1_55_kcat} * E3_6_1_55 * C19967 * C00001) / (${Variables:E3_6_1_55_km} + (E3_6_1_55 * C19967 * C00001))</v>
      </c>
      <c r="I2308" s="121" t="str">
        <f>_xlfn.CONCAT("r",A2308,": ",D2308," -&gt; ",F2308," | ",H2308)</f>
        <v>r2307: C19967 + C00001 -&gt; C19968 + C00013 | (${Variables:E3_6_1_55_kcat} * E3_6_1_55 * C19967 * C00001) / (${Variables:E3_6_1_55_km} + (E3_6_1_55 * C19967 * C00001))</v>
      </c>
    </row>
    <row r="2309" spans="1:9" s="82" customFormat="1" ht="25">
      <c r="A2309" s="116">
        <f t="shared" si="73"/>
        <v>2308</v>
      </c>
      <c r="B2309" s="114" t="s">
        <v>29412</v>
      </c>
      <c r="C2309" s="116" t="str">
        <f t="shared" si="72"/>
        <v>E3_6_1_56</v>
      </c>
      <c r="D2309" s="134" t="s">
        <v>34831</v>
      </c>
      <c r="E2309" s="135" t="s">
        <v>34832</v>
      </c>
      <c r="F2309" s="136" t="s">
        <v>34833</v>
      </c>
      <c r="G2309" s="136" t="s">
        <v>34834</v>
      </c>
      <c r="H2309" s="116" t="str">
        <f>_xlfn.CONCAT("(","${Variables:",C2309,"_kcat}"," * ",C2309," * ",E2309,") / (","${Variables:",C2309,"_km}"," + (",C2309," * ", E2309,"))")</f>
        <v>(${Variables:E3_6_1_56_kcat} * E3_6_1_56 * C19969 * C00001) / (${Variables:E3_6_1_56_km} + (E3_6_1_56 * C19969 * C00001))</v>
      </c>
      <c r="I2309" s="121" t="str">
        <f>_xlfn.CONCAT("r",A2309,": ",D2309," -&gt; ",F2309," | ",H2309)</f>
        <v>r2308: C19969 + C00001 -&gt; C19970 + C00013 | (${Variables:E3_6_1_56_kcat} * E3_6_1_56 * C19969 * C00001) / (${Variables:E3_6_1_56_km} + (E3_6_1_56 * C19969 * C00001))</v>
      </c>
    </row>
    <row r="2310" spans="1:9" s="82" customFormat="1" ht="25">
      <c r="A2310" s="116">
        <f t="shared" si="73"/>
        <v>2309</v>
      </c>
      <c r="B2310" s="114" t="s">
        <v>29413</v>
      </c>
      <c r="C2310" s="116" t="str">
        <f t="shared" si="72"/>
        <v>E3_6_1_58</v>
      </c>
      <c r="D2310" s="134" t="s">
        <v>34835</v>
      </c>
      <c r="E2310" s="135" t="s">
        <v>34836</v>
      </c>
      <c r="F2310" s="136" t="s">
        <v>34837</v>
      </c>
      <c r="G2310" s="136" t="s">
        <v>34838</v>
      </c>
      <c r="H2310" s="116" t="str">
        <f>_xlfn.CONCAT("(","${Variables:",C2310,"_kcat}"," * ",C2310," * ",E2310,") / (","${Variables:",C2310,"_km}"," + (",C2310," * ", E2310,"))")</f>
        <v>(${Variables:E3_6_1_58_kcat} * E3_6_1_58 * C20176 * C00001) / (${Variables:E3_6_1_58_km} + (E3_6_1_58 * C20176 * C00001))</v>
      </c>
      <c r="I2310" s="121" t="str">
        <f>_xlfn.CONCAT("r",A2310,": ",D2310," -&gt; ",F2310," | ",H2310)</f>
        <v>r2309: C20176 + C00001 -&gt; C19968 + C00009 | (${Variables:E3_6_1_58_kcat} * E3_6_1_58 * C20176 * C00001) / (${Variables:E3_6_1_58_km} + (E3_6_1_58 * C20176 * C00001))</v>
      </c>
    </row>
    <row r="2311" spans="1:9" s="82" customFormat="1" ht="25">
      <c r="A2311" s="116">
        <f t="shared" si="73"/>
        <v>2310</v>
      </c>
      <c r="B2311" s="114" t="s">
        <v>29413</v>
      </c>
      <c r="C2311" s="116" t="str">
        <f t="shared" si="72"/>
        <v>E3_6_1_58</v>
      </c>
      <c r="D2311" s="134" t="s">
        <v>34839</v>
      </c>
      <c r="E2311" s="135" t="s">
        <v>34840</v>
      </c>
      <c r="F2311" s="136" t="s">
        <v>34841</v>
      </c>
      <c r="G2311" s="136" t="s">
        <v>34842</v>
      </c>
      <c r="H2311" s="116" t="str">
        <f>_xlfn.CONCAT("(","${Variables:",C2311,"_kcat}"," * ",C2311," * ",E2311,") / (","${Variables:",C2311,"_km}"," + (",C2311," * ", E2311,"))")</f>
        <v>(${Variables:E3_6_1_58_kcat} * E3_6_1_58 * C22235 * C00001) / (${Variables:E3_6_1_58_km} + (E3_6_1_58 * C22235 * C00001))</v>
      </c>
      <c r="I2311" s="121" t="str">
        <f>_xlfn.CONCAT("r",A2311,": ",D2311," -&gt; ",F2311," | ",H2311)</f>
        <v>r2310: C22235 + C00001 -&gt; C22274 + C00009 | (${Variables:E3_6_1_58_kcat} * E3_6_1_58 * C22235 * C00001) / (${Variables:E3_6_1_58_km} + (E3_6_1_58 * C22235 * C00001))</v>
      </c>
    </row>
    <row r="2312" spans="1:9" s="82" customFormat="1" ht="25">
      <c r="A2312" s="116">
        <f t="shared" si="73"/>
        <v>2311</v>
      </c>
      <c r="B2312" s="114" t="s">
        <v>29414</v>
      </c>
      <c r="C2312" s="116" t="str">
        <f t="shared" si="72"/>
        <v>E3_6_1_63</v>
      </c>
      <c r="D2312" s="134" t="s">
        <v>34843</v>
      </c>
      <c r="E2312" s="135" t="s">
        <v>34844</v>
      </c>
      <c r="F2312" s="136" t="s">
        <v>34845</v>
      </c>
      <c r="G2312" s="136" t="s">
        <v>34846</v>
      </c>
      <c r="H2312" s="116" t="str">
        <f>_xlfn.CONCAT("(","${Variables:",C2312,"_kcat}"," * ",C2312," * ",E2312,") / (","${Variables:",C2312,"_km}"," + (",C2312," * ", E2312,"))")</f>
        <v>(${Variables:E3_6_1_63_kcat} * E3_6_1_63 * C20422 * C00001) / (${Variables:E3_6_1_63_km} + (E3_6_1_63 * C20422 * C00001))</v>
      </c>
      <c r="I2312" s="121" t="str">
        <f>_xlfn.CONCAT("r",A2312,": ",D2312," -&gt; ",F2312," | ",H2312)</f>
        <v>r2311: C20422 + C00001 -&gt; C20423 + C00013 | (${Variables:E3_6_1_63_kcat} * E3_6_1_63 * C20422 * C00001) / (${Variables:E3_6_1_63_km} + (E3_6_1_63 * C20422 * C00001))</v>
      </c>
    </row>
    <row r="2313" spans="1:9" s="82" customFormat="1" ht="25">
      <c r="A2313" s="116">
        <f t="shared" si="73"/>
        <v>2312</v>
      </c>
      <c r="B2313" s="114" t="s">
        <v>29415</v>
      </c>
      <c r="C2313" s="116" t="str">
        <f t="shared" si="72"/>
        <v>E3_6_1_66</v>
      </c>
      <c r="D2313" s="134" t="s">
        <v>34847</v>
      </c>
      <c r="E2313" s="135" t="s">
        <v>34848</v>
      </c>
      <c r="F2313" s="136" t="s">
        <v>32273</v>
      </c>
      <c r="G2313" s="136" t="s">
        <v>32274</v>
      </c>
      <c r="H2313" s="116" t="str">
        <f>_xlfn.CONCAT("(","${Variables:",C2313,"_kcat}"," * ",C2313," * ",E2313,") / (","${Variables:",C2313,"_km}"," + (",C2313," * ", E2313,"))")</f>
        <v>(${Variables:E3_6_1_66_kcat} * E3_6_1_66 * C00081 * C00001) / (${Variables:E3_6_1_66_km} + (E3_6_1_66 * C00081 * C00001))</v>
      </c>
      <c r="I2313" s="121" t="str">
        <f>_xlfn.CONCAT("r",A2313,": ",D2313," -&gt; ",F2313," | ",H2313)</f>
        <v>r2312: C00081 + C00001 -&gt; C00130 + C00013 | (${Variables:E3_6_1_66_kcat} * E3_6_1_66 * C00081 * C00001) / (${Variables:E3_6_1_66_km} + (E3_6_1_66 * C00081 * C00001))</v>
      </c>
    </row>
    <row r="2314" spans="1:9" s="82" customFormat="1" ht="25">
      <c r="A2314" s="116">
        <f t="shared" si="73"/>
        <v>2313</v>
      </c>
      <c r="B2314" s="114" t="s">
        <v>29415</v>
      </c>
      <c r="C2314" s="116" t="str">
        <f t="shared" si="72"/>
        <v>E3_6_1_66</v>
      </c>
      <c r="D2314" s="134" t="s">
        <v>34849</v>
      </c>
      <c r="E2314" s="135" t="s">
        <v>34850</v>
      </c>
      <c r="F2314" s="136" t="s">
        <v>34851</v>
      </c>
      <c r="G2314" s="136" t="s">
        <v>34852</v>
      </c>
      <c r="H2314" s="116" t="str">
        <f>_xlfn.CONCAT("(","${Variables:",C2314,"_kcat}"," * ",C2314," * ",E2314,") / (","${Variables:",C2314,"_km}"," + (",C2314," * ", E2314,"))")</f>
        <v>(${Variables:E3_6_1_66_kcat} * E3_6_1_66 * C00700 * C00001) / (${Variables:E3_6_1_66_km} + (E3_6_1_66 * C00700 * C00001))</v>
      </c>
      <c r="I2314" s="121" t="str">
        <f>_xlfn.CONCAT("r",A2314,": ",D2314," -&gt; ",F2314," | ",H2314)</f>
        <v>r2313: C00700 + C00001 -&gt; C00655 + C00013 | (${Variables:E3_6_1_66_kcat} * E3_6_1_66 * C00700 * C00001) / (${Variables:E3_6_1_66_km} + (E3_6_1_66 * C00700 * C00001))</v>
      </c>
    </row>
    <row r="2315" spans="1:9" s="82" customFormat="1" ht="25">
      <c r="A2315" s="116">
        <f t="shared" si="73"/>
        <v>2314</v>
      </c>
      <c r="B2315" s="114" t="s">
        <v>29415</v>
      </c>
      <c r="C2315" s="116" t="str">
        <f t="shared" si="72"/>
        <v>E3_6_1_66</v>
      </c>
      <c r="D2315" s="134" t="s">
        <v>34853</v>
      </c>
      <c r="E2315" s="135" t="s">
        <v>34854</v>
      </c>
      <c r="F2315" s="136" t="s">
        <v>34855</v>
      </c>
      <c r="G2315" s="136" t="s">
        <v>34856</v>
      </c>
      <c r="H2315" s="116" t="str">
        <f>_xlfn.CONCAT("(","${Variables:",C2315,"_kcat}"," * ",C2315," * ",E2315,") / (","${Variables:",C2315,"_km}"," + (",C2315," * ", E2315,"))")</f>
        <v>(${Variables:E3_6_1_66_kcat} * E3_6_1_66 * C01345 * C00001) / (${Variables:E3_6_1_66_km} + (E3_6_1_66 * C01345 * C00001))</v>
      </c>
      <c r="I2315" s="121" t="str">
        <f>_xlfn.CONCAT("r",A2315,": ",D2315," -&gt; ",F2315," | ",H2315)</f>
        <v>r2314: C01345 + C00001 -&gt; C06196 + C00013 | (${Variables:E3_6_1_66_kcat} * E3_6_1_66 * C01345 * C00001) / (${Variables:E3_6_1_66_km} + (E3_6_1_66 * C01345 * C00001))</v>
      </c>
    </row>
    <row r="2316" spans="1:9" s="82" customFormat="1" ht="25">
      <c r="A2316" s="116">
        <f t="shared" si="73"/>
        <v>2315</v>
      </c>
      <c r="B2316" s="114" t="s">
        <v>29415</v>
      </c>
      <c r="C2316" s="116" t="str">
        <f t="shared" si="72"/>
        <v>E3_6_1_66</v>
      </c>
      <c r="D2316" s="134" t="s">
        <v>34857</v>
      </c>
      <c r="E2316" s="135" t="s">
        <v>34858</v>
      </c>
      <c r="F2316" s="136" t="s">
        <v>32279</v>
      </c>
      <c r="G2316" s="136" t="s">
        <v>32280</v>
      </c>
      <c r="H2316" s="116" t="str">
        <f>_xlfn.CONCAT("(","${Variables:",C2316,"_kcat}"," * ",C2316," * ",E2316,") / (","${Variables:",C2316,"_km}"," + (",C2316," * ", E2316,"))")</f>
        <v>(${Variables:E3_6_1_66_kcat} * E3_6_1_66 * C16617 * C00001 ) / (${Variables:E3_6_1_66_km} + (E3_6_1_66 * C16617 * C00001 ))</v>
      </c>
      <c r="I2316" s="121" t="str">
        <f>_xlfn.CONCAT("r",A2316,": ",D2316," -&gt; ",F2316," | ",H2316)</f>
        <v>r2315: C16617 + C00001  -&gt; C04646 + C00013 | (${Variables:E3_6_1_66_kcat} * E3_6_1_66 * C16617 * C00001 ) / (${Variables:E3_6_1_66_km} + (E3_6_1_66 * C16617 * C00001 ))</v>
      </c>
    </row>
    <row r="2317" spans="1:9" s="82" customFormat="1" ht="25">
      <c r="A2317" s="116">
        <f t="shared" si="73"/>
        <v>2316</v>
      </c>
      <c r="B2317" s="114" t="s">
        <v>29416</v>
      </c>
      <c r="C2317" s="116" t="str">
        <f t="shared" si="72"/>
        <v>E3_6_1_67</v>
      </c>
      <c r="D2317" s="134" t="s">
        <v>34687</v>
      </c>
      <c r="E2317" s="135" t="s">
        <v>34688</v>
      </c>
      <c r="F2317" s="136" t="s">
        <v>34859</v>
      </c>
      <c r="G2317" s="136" t="s">
        <v>34860</v>
      </c>
      <c r="H2317" s="116" t="str">
        <f>_xlfn.CONCAT("(","${Variables:",C2317,"_kcat}"," * ",C2317," * ",E2317,") / (","${Variables:",C2317,"_km}"," + (",C2317," * ", E2317,"))")</f>
        <v>(${Variables:E3_6_1_67_kcat} * E3_6_1_67 * C04895 * C00001) / (${Variables:E3_6_1_67_km} + (E3_6_1_67 * C04895 * C00001))</v>
      </c>
      <c r="I2317" s="121" t="str">
        <f>_xlfn.CONCAT("r",A2317,": ",D2317," -&gt; ",F2317," | ",H2317)</f>
        <v>r2316: C04895 + C00001 -&gt; C05925 + C00013 | (${Variables:E3_6_1_67_kcat} * E3_6_1_67 * C04895 * C00001) / (${Variables:E3_6_1_67_km} + (E3_6_1_67 * C04895 * C00001))</v>
      </c>
    </row>
    <row r="2318" spans="1:9" s="82" customFormat="1" ht="25">
      <c r="A2318" s="116">
        <f t="shared" si="73"/>
        <v>2317</v>
      </c>
      <c r="B2318" s="114" t="s">
        <v>29417</v>
      </c>
      <c r="C2318" s="116" t="str">
        <f t="shared" si="72"/>
        <v>E3_6_1_68</v>
      </c>
      <c r="D2318" s="134" t="s">
        <v>34861</v>
      </c>
      <c r="E2318" s="135" t="s">
        <v>34862</v>
      </c>
      <c r="F2318" s="136" t="s">
        <v>34863</v>
      </c>
      <c r="G2318" s="136" t="s">
        <v>34864</v>
      </c>
      <c r="H2318" s="116" t="str">
        <f>_xlfn.CONCAT("(","${Variables:",C2318,"_kcat}"," * ",C2318," * ",E2318,") / (","${Variables:",C2318,"_km}"," + (",C2318," * ", E2318,"))")</f>
        <v>(${Variables:E3_6_1_68_kcat} * E3_6_1_68 * C00341 * C00001) / (${Variables:E3_6_1_68_km} + (E3_6_1_68 * C00341 * C00001))</v>
      </c>
      <c r="I2318" s="121" t="str">
        <f>_xlfn.CONCAT("r",A2318,": ",D2318," -&gt; ",F2318," | ",H2318)</f>
        <v>r2317: C00341 + C00001 -&gt; C21203 + C00009 | (${Variables:E3_6_1_68_kcat} * E3_6_1_68 * C00341 * C00001) / (${Variables:E3_6_1_68_km} + (E3_6_1_68 * C00341 * C00001))</v>
      </c>
    </row>
    <row r="2319" spans="1:9" s="82" customFormat="1" ht="25">
      <c r="A2319" s="116">
        <f t="shared" si="73"/>
        <v>2318</v>
      </c>
      <c r="B2319" s="114" t="s">
        <v>29418</v>
      </c>
      <c r="C2319" s="116" t="str">
        <f t="shared" si="72"/>
        <v>E3_6_1_7</v>
      </c>
      <c r="D2319" s="134" t="s">
        <v>34865</v>
      </c>
      <c r="E2319" s="135" t="s">
        <v>34866</v>
      </c>
      <c r="F2319" s="136" t="s">
        <v>34867</v>
      </c>
      <c r="G2319" s="136" t="s">
        <v>34868</v>
      </c>
      <c r="H2319" s="116" t="str">
        <f>_xlfn.CONCAT("(","${Variables:",C2319,"_kcat}"," * ",C2319," * ",E2319,") / (","${Variables:",C2319,"_km}"," + (",C2319," * ", E2319,"))")</f>
        <v>(${Variables:E3_6_1_7_kcat} * E3_6_1_7 * C02133 * C00001) / (${Variables:E3_6_1_7_km} + (E3_6_1_7 * C02133 * C00001))</v>
      </c>
      <c r="I2319" s="121" t="str">
        <f>_xlfn.CONCAT("r",A2319,": ",D2319," -&gt; ",F2319," | ",H2319)</f>
        <v>r2318: C02133 + C00001 -&gt; C00060 + C00009 | (${Variables:E3_6_1_7_kcat} * E3_6_1_7 * C02133 * C00001) / (${Variables:E3_6_1_7_km} + (E3_6_1_7 * C02133 * C00001))</v>
      </c>
    </row>
    <row r="2320" spans="1:9" s="82" customFormat="1" ht="25">
      <c r="A2320" s="116">
        <f t="shared" si="73"/>
        <v>2319</v>
      </c>
      <c r="B2320" s="114" t="s">
        <v>29418</v>
      </c>
      <c r="C2320" s="116" t="str">
        <f t="shared" si="72"/>
        <v>E3_6_1_7</v>
      </c>
      <c r="D2320" s="134" t="s">
        <v>34869</v>
      </c>
      <c r="E2320" s="135" t="s">
        <v>34870</v>
      </c>
      <c r="F2320" s="136" t="s">
        <v>34871</v>
      </c>
      <c r="G2320" s="136" t="s">
        <v>34872</v>
      </c>
      <c r="H2320" s="116" t="str">
        <f>_xlfn.CONCAT("(","${Variables:",C2320,"_kcat}"," * ",C2320," * ",E2320,") / (","${Variables:",C2320,"_km}"," + (",C2320," * ", E2320,"))")</f>
        <v>(${Variables:E3_6_1_7_kcat} * E3_6_1_7 * C00227 * C00001) / (${Variables:E3_6_1_7_km} + (E3_6_1_7 * C00227 * C00001))</v>
      </c>
      <c r="I2320" s="121" t="str">
        <f>_xlfn.CONCAT("r",A2320,": ",D2320," -&gt; ",F2320," | ",H2320)</f>
        <v>r2319: C00227 + C00001 -&gt; C00033 + C00009 | (${Variables:E3_6_1_7_kcat} * E3_6_1_7 * C00227 * C00001) / (${Variables:E3_6_1_7_km} + (E3_6_1_7 * C00227 * C00001))</v>
      </c>
    </row>
    <row r="2321" spans="1:9" s="82" customFormat="1" ht="25">
      <c r="A2321" s="116">
        <f t="shared" si="73"/>
        <v>2320</v>
      </c>
      <c r="B2321" s="114" t="s">
        <v>29418</v>
      </c>
      <c r="C2321" s="116" t="str">
        <f t="shared" si="72"/>
        <v>E3_6_1_7</v>
      </c>
      <c r="D2321" s="134" t="s">
        <v>34873</v>
      </c>
      <c r="E2321" s="135" t="s">
        <v>34874</v>
      </c>
      <c r="F2321" s="136" t="s">
        <v>34875</v>
      </c>
      <c r="G2321" s="136" t="s">
        <v>34876</v>
      </c>
      <c r="H2321" s="116" t="str">
        <f>_xlfn.CONCAT("(","${Variables:",C2321,"_kcat}"," * ",C2321," * ",E2321,") / (","${Variables:",C2321,"_km}"," + (",C2321," * ", E2321,"))")</f>
        <v>(${Variables:E3_6_1_7_kcat} * E3_6_1_7 * C06206 * C00001) / (${Variables:E3_6_1_7_km} + (E3_6_1_7 * C06206 * C00001))</v>
      </c>
      <c r="I2321" s="121" t="str">
        <f>_xlfn.CONCAT("r",A2321,": ",D2321," -&gt; ",F2321," | ",H2321)</f>
        <v>r2320: C06206 + C00001 -&gt; C00180 + C00009 | (${Variables:E3_6_1_7_kcat} * E3_6_1_7 * C06206 * C00001) / (${Variables:E3_6_1_7_km} + (E3_6_1_7 * C06206 * C00001))</v>
      </c>
    </row>
    <row r="2322" spans="1:9" s="82" customFormat="1" ht="25">
      <c r="A2322" s="116">
        <f t="shared" si="73"/>
        <v>2321</v>
      </c>
      <c r="B2322" s="114" t="s">
        <v>29418</v>
      </c>
      <c r="C2322" s="116" t="str">
        <f t="shared" si="72"/>
        <v>E3_6_1_7</v>
      </c>
      <c r="D2322" s="134" t="s">
        <v>34877</v>
      </c>
      <c r="E2322" s="135" t="s">
        <v>34878</v>
      </c>
      <c r="F2322" s="136" t="s">
        <v>34879</v>
      </c>
      <c r="G2322" s="136" t="s">
        <v>34880</v>
      </c>
      <c r="H2322" s="116" t="str">
        <f>_xlfn.CONCAT("(","${Variables:",C2322,"_kcat}"," * ",C2322," * ",E2322,") / (","${Variables:",C2322,"_km}"," + (",C2322," * ", E2322,"))")</f>
        <v>(${Variables:E3_6_1_7_kcat} * E3_6_1_7 * C00236 * C00001 ) / (${Variables:E3_6_1_7_km} + (E3_6_1_7 * C00236 * C00001 ))</v>
      </c>
      <c r="I2322" s="121" t="str">
        <f>_xlfn.CONCAT("r",A2322,": ",D2322," -&gt; ",F2322," | ",H2322)</f>
        <v>r2321: C00236 + C00001  -&gt; C00197 + C00009 | (${Variables:E3_6_1_7_kcat} * E3_6_1_7 * C00236 * C00001 ) / (${Variables:E3_6_1_7_km} + (E3_6_1_7 * C00236 * C00001 ))</v>
      </c>
    </row>
    <row r="2323" spans="1:9" s="82" customFormat="1" ht="25">
      <c r="A2323" s="116">
        <f t="shared" si="73"/>
        <v>2322</v>
      </c>
      <c r="B2323" s="114" t="s">
        <v>29419</v>
      </c>
      <c r="C2323" s="116" t="str">
        <f t="shared" si="72"/>
        <v>E3_6_1_73</v>
      </c>
      <c r="D2323" s="134" t="s">
        <v>34847</v>
      </c>
      <c r="E2323" s="135" t="s">
        <v>34848</v>
      </c>
      <c r="F2323" s="136" t="s">
        <v>34881</v>
      </c>
      <c r="G2323" s="136" t="s">
        <v>34882</v>
      </c>
      <c r="H2323" s="116" t="str">
        <f>_xlfn.CONCAT("(","${Variables:",C2323,"_kcat}"," * ",C2323," * ",E2323,") / (","${Variables:",C2323,"_km}"," + (",C2323," * ", E2323,"))")</f>
        <v>(${Variables:E3_6_1_73_kcat} * E3_6_1_73 * C00081 * C00001) / (${Variables:E3_6_1_73_km} + (E3_6_1_73 * C00081 * C00001))</v>
      </c>
      <c r="I2323" s="121" t="str">
        <f>_xlfn.CONCAT("r",A2323,": ",D2323," -&gt; ",F2323," | ",H2323)</f>
        <v>r2322: C00081 + C00001 -&gt; C00104 + C00009 | (${Variables:E3_6_1_73_kcat} * E3_6_1_73 * C00081 * C00001) / (${Variables:E3_6_1_73_km} + (E3_6_1_73 * C00081 * C00001))</v>
      </c>
    </row>
    <row r="2324" spans="1:9" s="82" customFormat="1" ht="25">
      <c r="A2324" s="116">
        <f t="shared" si="73"/>
        <v>2323</v>
      </c>
      <c r="B2324" s="114" t="s">
        <v>29419</v>
      </c>
      <c r="C2324" s="116" t="str">
        <f t="shared" si="72"/>
        <v>E3_6_1_73</v>
      </c>
      <c r="D2324" s="134" t="s">
        <v>34849</v>
      </c>
      <c r="E2324" s="135" t="s">
        <v>34850</v>
      </c>
      <c r="F2324" s="136" t="s">
        <v>34883</v>
      </c>
      <c r="G2324" s="136" t="s">
        <v>34884</v>
      </c>
      <c r="H2324" s="116" t="str">
        <f>_xlfn.CONCAT("(","${Variables:",C2324,"_kcat}"," * ",C2324," * ",E2324,") / (","${Variables:",C2324,"_km}"," + (",C2324," * ", E2324,"))")</f>
        <v>(${Variables:E3_6_1_73_kcat} * E3_6_1_73 * C00700 * C00001) / (${Variables:E3_6_1_73_km} + (E3_6_1_73 * C00700 * C00001))</v>
      </c>
      <c r="I2324" s="121" t="str">
        <f>_xlfn.CONCAT("r",A2324,": ",D2324," -&gt; ",F2324," | ",H2324)</f>
        <v>r2323: C00700 + C00001 -&gt; C01337 + C00009 | (${Variables:E3_6_1_73_kcat} * E3_6_1_73 * C00700 * C00001) / (${Variables:E3_6_1_73_km} + (E3_6_1_73 * C00700 * C00001))</v>
      </c>
    </row>
    <row r="2325" spans="1:9" s="82" customFormat="1" ht="25">
      <c r="A2325" s="116">
        <f t="shared" si="73"/>
        <v>2324</v>
      </c>
      <c r="B2325" s="114" t="s">
        <v>29420</v>
      </c>
      <c r="C2325" s="116" t="str">
        <f t="shared" si="72"/>
        <v>E3_6_1_8</v>
      </c>
      <c r="D2325" s="134" t="s">
        <v>34885</v>
      </c>
      <c r="E2325" s="135" t="s">
        <v>34886</v>
      </c>
      <c r="F2325" s="136" t="s">
        <v>32265</v>
      </c>
      <c r="G2325" s="136" t="s">
        <v>32266</v>
      </c>
      <c r="H2325" s="116" t="str">
        <f>_xlfn.CONCAT("(","${Variables:",C2325,"_kcat}"," * ",C2325," * ",E2325,") / (","${Variables:",C2325,"_km}"," + (",C2325," * ", E2325,"))")</f>
        <v>(${Variables:E3_6_1_8_kcat} * E3_6_1_8 * C00002 * C00001 ) / (${Variables:E3_6_1_8_km} + (E3_6_1_8 * C00002 * C00001 ))</v>
      </c>
      <c r="I2325" s="121" t="str">
        <f>_xlfn.CONCAT("r",A2325,": ",D2325," -&gt; ",F2325," | ",H2325)</f>
        <v>r2324: C00002 + C00001  -&gt; C00020 + C00013 | (${Variables:E3_6_1_8_kcat} * E3_6_1_8 * C00002 * C00001 ) / (${Variables:E3_6_1_8_km} + (E3_6_1_8 * C00002 * C00001 ))</v>
      </c>
    </row>
    <row r="2326" spans="1:9" s="82" customFormat="1" ht="25">
      <c r="A2326" s="116">
        <f t="shared" si="73"/>
        <v>2325</v>
      </c>
      <c r="B2326" s="114" t="s">
        <v>29420</v>
      </c>
      <c r="C2326" s="116" t="str">
        <f t="shared" si="72"/>
        <v>E3_6_1_8</v>
      </c>
      <c r="D2326" s="134" t="s">
        <v>34885</v>
      </c>
      <c r="E2326" s="135" t="s">
        <v>34886</v>
      </c>
      <c r="F2326" s="136" t="s">
        <v>34753</v>
      </c>
      <c r="G2326" s="136" t="s">
        <v>34754</v>
      </c>
      <c r="H2326" s="116" t="str">
        <f>_xlfn.CONCAT("(","${Variables:",C2326,"_kcat}"," * ",C2326," * ",E2326,") / (","${Variables:",C2326,"_km}"," + (",C2326," * ", E2326,"))")</f>
        <v>(${Variables:E3_6_1_8_kcat} * E3_6_1_8 * C00002 * C00001 ) / (${Variables:E3_6_1_8_km} + (E3_6_1_8 * C00002 * C00001 ))</v>
      </c>
      <c r="I2326" s="121" t="str">
        <f>_xlfn.CONCAT("r",A2326,": ",D2326," -&gt; ",F2326," | ",H2326)</f>
        <v>r2325: C00002 + C00001  -&gt; C00008 + C00009 | (${Variables:E3_6_1_8_kcat} * E3_6_1_8 * C00002 * C00001 ) / (${Variables:E3_6_1_8_km} + (E3_6_1_8 * C00002 * C00001 ))</v>
      </c>
    </row>
    <row r="2327" spans="1:9" s="82" customFormat="1" ht="25">
      <c r="A2327" s="116">
        <f t="shared" si="73"/>
        <v>2326</v>
      </c>
      <c r="B2327" s="114" t="s">
        <v>29421</v>
      </c>
      <c r="C2327" s="116" t="str">
        <f t="shared" si="72"/>
        <v>E3_6_1_9</v>
      </c>
      <c r="D2327" s="134" t="s">
        <v>34887</v>
      </c>
      <c r="E2327" s="135" t="s">
        <v>34888</v>
      </c>
      <c r="F2327" s="136" t="s">
        <v>34889</v>
      </c>
      <c r="G2327" s="136" t="s">
        <v>34890</v>
      </c>
      <c r="H2327" s="116" t="str">
        <f>_xlfn.CONCAT("(","${Variables:",C2327,"_kcat}"," * ",C2327," * ",E2327,") / (","${Variables:",C2327,"_km}"," + (",C2327," * ", E2327,"))")</f>
        <v>(${Variables:E3_6_1_9_kcat} * E3_6_1_9 * C00201 * C00001 ) / (${Variables:E3_6_1_9_km} + (E3_6_1_9 * C00201 * C00001 ))</v>
      </c>
      <c r="I2327" s="121" t="str">
        <f>_xlfn.CONCAT("r",A2327,": ",D2327," -&gt; ",F2327," | ",H2327)</f>
        <v>r2326: C00201 + C00001  -&gt; C00215 + C00013 | (${Variables:E3_6_1_9_kcat} * E3_6_1_9 * C00201 * C00001 ) / (${Variables:E3_6_1_9_km} + (E3_6_1_9 * C00201 * C00001 ))</v>
      </c>
    </row>
    <row r="2328" spans="1:9" s="82" customFormat="1" ht="25">
      <c r="A2328" s="116">
        <f t="shared" si="73"/>
        <v>2327</v>
      </c>
      <c r="B2328" s="114" t="s">
        <v>29421</v>
      </c>
      <c r="C2328" s="116" t="str">
        <f t="shared" si="72"/>
        <v>E3_6_1_9</v>
      </c>
      <c r="D2328" s="134" t="s">
        <v>34751</v>
      </c>
      <c r="E2328" s="135" t="s">
        <v>34752</v>
      </c>
      <c r="F2328" s="136" t="s">
        <v>32265</v>
      </c>
      <c r="G2328" s="136" t="s">
        <v>32266</v>
      </c>
      <c r="H2328" s="116" t="str">
        <f>_xlfn.CONCAT("(","${Variables:",C2328,"_kcat}"," * ",C2328," * ",E2328,") / (","${Variables:",C2328,"_km}"," + (",C2328," * ", E2328,"))")</f>
        <v>(${Variables:E3_6_1_9_kcat} * E3_6_1_9 * C00002 * C00001) / (${Variables:E3_6_1_9_km} + (E3_6_1_9 * C00002 * C00001))</v>
      </c>
      <c r="I2328" s="121" t="str">
        <f>_xlfn.CONCAT("r",A2328,": ",D2328," -&gt; ",F2328," | ",H2328)</f>
        <v>r2327: C00002 + C00001 -&gt; C00020 + C00013 | (${Variables:E3_6_1_9_kcat} * E3_6_1_9 * C00002 * C00001) / (${Variables:E3_6_1_9_km} + (E3_6_1_9 * C00002 * C00001))</v>
      </c>
    </row>
    <row r="2329" spans="1:9" s="82" customFormat="1" ht="25">
      <c r="A2329" s="116">
        <f t="shared" si="73"/>
        <v>2328</v>
      </c>
      <c r="B2329" s="114" t="s">
        <v>29421</v>
      </c>
      <c r="C2329" s="116" t="str">
        <f t="shared" si="72"/>
        <v>E3_6_1_9</v>
      </c>
      <c r="D2329" s="134" t="s">
        <v>34685</v>
      </c>
      <c r="E2329" s="135" t="s">
        <v>34686</v>
      </c>
      <c r="F2329" s="136" t="s">
        <v>32205</v>
      </c>
      <c r="G2329" s="136" t="s">
        <v>32206</v>
      </c>
      <c r="H2329" s="116" t="str">
        <f>_xlfn.CONCAT("(","${Variables:",C2329,"_kcat}"," * ",C2329," * ",E2329,") / (","${Variables:",C2329,"_km}"," + (",C2329," * ", E2329,"))")</f>
        <v>(${Variables:E3_6_1_9_kcat} * E3_6_1_9 * C00044 * C00001) / (${Variables:E3_6_1_9_km} + (E3_6_1_9 * C00044 * C00001))</v>
      </c>
      <c r="I2329" s="121" t="str">
        <f>_xlfn.CONCAT("r",A2329,": ",D2329," -&gt; ",F2329," | ",H2329)</f>
        <v>r2328: C00044 + C00001 -&gt; C00144 + C00013 | (${Variables:E3_6_1_9_kcat} * E3_6_1_9 * C00044 * C00001) / (${Variables:E3_6_1_9_km} + (E3_6_1_9 * C00044 * C00001))</v>
      </c>
    </row>
    <row r="2330" spans="1:9" s="82" customFormat="1" ht="25">
      <c r="A2330" s="116">
        <f t="shared" si="73"/>
        <v>2329</v>
      </c>
      <c r="B2330" s="114" t="s">
        <v>29421</v>
      </c>
      <c r="C2330" s="116" t="str">
        <f t="shared" si="72"/>
        <v>E3_6_1_9</v>
      </c>
      <c r="D2330" s="134" t="s">
        <v>34891</v>
      </c>
      <c r="E2330" s="135" t="s">
        <v>34892</v>
      </c>
      <c r="F2330" s="136" t="s">
        <v>34893</v>
      </c>
      <c r="G2330" s="136" t="s">
        <v>34894</v>
      </c>
      <c r="H2330" s="116" t="str">
        <f>_xlfn.CONCAT("(","${Variables:",C2330,"_kcat}"," * ",C2330," * ",E2330,") / (","${Variables:",C2330,"_km}"," + (",C2330," * ", E2330,"))")</f>
        <v>(${Variables:E3_6_1_9_kcat} * E3_6_1_9 * C00063 * C00001) / (${Variables:E3_6_1_9_km} + (E3_6_1_9 * C00063 * C00001))</v>
      </c>
      <c r="I2330" s="121" t="str">
        <f>_xlfn.CONCAT("r",A2330,": ",D2330," -&gt; ",F2330," | ",H2330)</f>
        <v>r2329: C00063 + C00001 -&gt; C00055 + C00013 | (${Variables:E3_6_1_9_kcat} * E3_6_1_9 * C00063 * C00001) / (${Variables:E3_6_1_9_km} + (E3_6_1_9 * C00063 * C00001))</v>
      </c>
    </row>
    <row r="2331" spans="1:9" s="82" customFormat="1" ht="25">
      <c r="A2331" s="116">
        <f t="shared" si="73"/>
        <v>2330</v>
      </c>
      <c r="B2331" s="114" t="s">
        <v>29421</v>
      </c>
      <c r="C2331" s="116" t="str">
        <f t="shared" si="72"/>
        <v>E3_6_1_9</v>
      </c>
      <c r="D2331" s="134" t="s">
        <v>34895</v>
      </c>
      <c r="E2331" s="135" t="s">
        <v>34896</v>
      </c>
      <c r="F2331" s="136" t="s">
        <v>32289</v>
      </c>
      <c r="G2331" s="136" t="s">
        <v>32290</v>
      </c>
      <c r="H2331" s="116" t="str">
        <f>_xlfn.CONCAT("(","${Variables:",C2331,"_kcat}"," * ",C2331," * ",E2331,") / (","${Variables:",C2331,"_km}"," + (",C2331," * ", E2331,"))")</f>
        <v>(${Variables:E3_6_1_9_kcat} * E3_6_1_9 * C00075 * C00001) / (${Variables:E3_6_1_9_km} + (E3_6_1_9 * C00075 * C00001))</v>
      </c>
      <c r="I2331" s="121" t="str">
        <f>_xlfn.CONCAT("r",A2331,": ",D2331," -&gt; ",F2331," | ",H2331)</f>
        <v>r2330: C00075 + C00001 -&gt; C00105 + C00013 | (${Variables:E3_6_1_9_kcat} * E3_6_1_9 * C00075 * C00001) / (${Variables:E3_6_1_9_km} + (E3_6_1_9 * C00075 * C00001))</v>
      </c>
    </row>
    <row r="2332" spans="1:9" s="82" customFormat="1" ht="25">
      <c r="A2332" s="116">
        <f t="shared" si="73"/>
        <v>2331</v>
      </c>
      <c r="B2332" s="114" t="s">
        <v>29421</v>
      </c>
      <c r="C2332" s="116" t="str">
        <f t="shared" si="72"/>
        <v>E3_6_1_9</v>
      </c>
      <c r="D2332" s="134" t="s">
        <v>34897</v>
      </c>
      <c r="E2332" s="135" t="s">
        <v>34898</v>
      </c>
      <c r="F2332" s="136" t="s">
        <v>34899</v>
      </c>
      <c r="G2332" s="136" t="s">
        <v>34900</v>
      </c>
      <c r="H2332" s="116" t="str">
        <f>_xlfn.CONCAT("(","${Variables:",C2332,"_kcat}"," * ",C2332," * ",E2332,") / (","${Variables:",C2332,"_km}"," + (",C2332," * ", E2332,"))")</f>
        <v>(${Variables:E3_6_1_9_kcat} * E3_6_1_9 * C00459 * C00001) / (${Variables:E3_6_1_9_km} + (E3_6_1_9 * C00459 * C00001))</v>
      </c>
      <c r="I2332" s="121" t="str">
        <f>_xlfn.CONCAT("r",A2332,": ",D2332," -&gt; ",F2332," | ",H2332)</f>
        <v>r2331: C00459 + C00001 -&gt; C00364 + C00013 | (${Variables:E3_6_1_9_kcat} * E3_6_1_9 * C00459 * C00001) / (${Variables:E3_6_1_9_km} + (E3_6_1_9 * C00459 * C00001))</v>
      </c>
    </row>
    <row r="2333" spans="1:9" s="82" customFormat="1" ht="25">
      <c r="A2333" s="116">
        <f t="shared" si="73"/>
        <v>2332</v>
      </c>
      <c r="B2333" s="114" t="s">
        <v>29421</v>
      </c>
      <c r="C2333" s="116" t="str">
        <f t="shared" si="72"/>
        <v>E3_6_1_9</v>
      </c>
      <c r="D2333" s="134" t="s">
        <v>34901</v>
      </c>
      <c r="E2333" s="135" t="s">
        <v>34902</v>
      </c>
      <c r="F2333" s="136" t="s">
        <v>34903</v>
      </c>
      <c r="G2333" s="136" t="s">
        <v>34904</v>
      </c>
      <c r="H2333" s="116" t="str">
        <f>_xlfn.CONCAT("(","${Variables:",C2333,"_kcat}"," * ",C2333," * ",E2333,") / (","${Variables:",C2333,"_km}"," + (",C2333," * ", E2333,"))")</f>
        <v>(${Variables:E3_6_1_9_kcat} * E3_6_1_9 * C00003 * C00001 ) / (${Variables:E3_6_1_9_km} + (E3_6_1_9 * C00003 * C00001 ))</v>
      </c>
      <c r="I2333" s="121" t="str">
        <f>_xlfn.CONCAT("r",A2333,": ",D2333," -&gt; ",F2333," | ",H2333)</f>
        <v>r2332: C00003 + C00001  -&gt; C00020 + C00455 | (${Variables:E3_6_1_9_kcat} * E3_6_1_9 * C00003 * C00001 ) / (${Variables:E3_6_1_9_km} + (E3_6_1_9 * C00003 * C00001 ))</v>
      </c>
    </row>
    <row r="2334" spans="1:9" s="82" customFormat="1" ht="25">
      <c r="A2334" s="116">
        <f t="shared" si="73"/>
        <v>2333</v>
      </c>
      <c r="B2334" s="114" t="s">
        <v>29421</v>
      </c>
      <c r="C2334" s="116" t="str">
        <f t="shared" si="72"/>
        <v>E3_6_1_9</v>
      </c>
      <c r="D2334" s="134" t="s">
        <v>34905</v>
      </c>
      <c r="E2334" s="135" t="s">
        <v>34906</v>
      </c>
      <c r="F2334" s="136" t="s">
        <v>34907</v>
      </c>
      <c r="G2334" s="136" t="s">
        <v>34908</v>
      </c>
      <c r="H2334" s="116" t="str">
        <f>_xlfn.CONCAT("(","${Variables:",C2334,"_kcat}"," * ",C2334," * ",E2334,") / (","${Variables:",C2334,"_km}"," + (",C2334," * ", E2334,"))")</f>
        <v>(${Variables:E3_6_1_9_kcat} * E3_6_1_9 * C00016 * C00001) / (${Variables:E3_6_1_9_km} + (E3_6_1_9 * C00016 * C00001))</v>
      </c>
      <c r="I2334" s="121" t="str">
        <f>_xlfn.CONCAT("r",A2334,": ",D2334," -&gt; ",F2334," | ",H2334)</f>
        <v>r2333: C00016 + C00001 -&gt; C00020 + C00061 | (${Variables:E3_6_1_9_kcat} * E3_6_1_9 * C00016 * C00001) / (${Variables:E3_6_1_9_km} + (E3_6_1_9 * C00016 * C00001))</v>
      </c>
    </row>
    <row r="2335" spans="1:9" s="82" customFormat="1" ht="25">
      <c r="A2335" s="116">
        <f t="shared" si="73"/>
        <v>2334</v>
      </c>
      <c r="B2335" s="114" t="s">
        <v>29421</v>
      </c>
      <c r="C2335" s="116" t="str">
        <f t="shared" si="72"/>
        <v>E3_6_1_9</v>
      </c>
      <c r="D2335" s="134" t="s">
        <v>34819</v>
      </c>
      <c r="E2335" s="135" t="s">
        <v>34820</v>
      </c>
      <c r="F2335" s="136" t="s">
        <v>34821</v>
      </c>
      <c r="G2335" s="136" t="s">
        <v>34822</v>
      </c>
      <c r="H2335" s="116" t="str">
        <f>_xlfn.CONCAT("(","${Variables:",C2335,"_kcat}"," * ",C2335," * ",E2335,") / (","${Variables:",C2335,"_km}"," + (",C2335," * ", E2335,"))")</f>
        <v>(${Variables:E3_6_1_9_kcat} * E3_6_1_9 * C00029 * C00001) / (${Variables:E3_6_1_9_km} + (E3_6_1_9 * C00029 * C00001))</v>
      </c>
      <c r="I2335" s="121" t="str">
        <f>_xlfn.CONCAT("r",A2335,": ",D2335," -&gt; ",F2335," | ",H2335)</f>
        <v>r2334: C00029 + C00001 -&gt; C00105 + C00103 | (${Variables:E3_6_1_9_kcat} * E3_6_1_9 * C00029 * C00001) / (${Variables:E3_6_1_9_km} + (E3_6_1_9 * C00029 * C00001))</v>
      </c>
    </row>
    <row r="2336" spans="1:9" s="82" customFormat="1" ht="25">
      <c r="A2336" s="116">
        <f t="shared" si="73"/>
        <v>2335</v>
      </c>
      <c r="B2336" s="114" t="s">
        <v>29421</v>
      </c>
      <c r="C2336" s="116" t="str">
        <f t="shared" si="72"/>
        <v>E3_6_1_9</v>
      </c>
      <c r="D2336" s="134" t="s">
        <v>34909</v>
      </c>
      <c r="E2336" s="135" t="s">
        <v>34910</v>
      </c>
      <c r="F2336" s="136" t="s">
        <v>34911</v>
      </c>
      <c r="G2336" s="136" t="s">
        <v>34912</v>
      </c>
      <c r="H2336" s="116" t="str">
        <f>_xlfn.CONCAT("(","${Variables:",C2336,"_kcat}"," * ",C2336," * ",E2336,") / (","${Variables:",C2336,"_km}"," + (",C2336," * ", E2336,"))")</f>
        <v>(${Variables:E3_6_1_9_kcat} * E3_6_1_9 * C00857 * C00001) / (${Variables:E3_6_1_9_km} + (E3_6_1_9 * C00857 * C00001))</v>
      </c>
      <c r="I2336" s="121" t="str">
        <f>_xlfn.CONCAT("r",A2336,": ",D2336," -&gt; ",F2336," | ",H2336)</f>
        <v>r2335: C00857 + C00001 -&gt; C00020 + C01185 | (${Variables:E3_6_1_9_kcat} * E3_6_1_9 * C00857 * C00001) / (${Variables:E3_6_1_9_km} + (E3_6_1_9 * C00857 * C00001))</v>
      </c>
    </row>
    <row r="2337" spans="1:9" s="82" customFormat="1" ht="25">
      <c r="A2337" s="116">
        <f t="shared" si="73"/>
        <v>2336</v>
      </c>
      <c r="B2337" s="114" t="s">
        <v>29421</v>
      </c>
      <c r="C2337" s="116" t="str">
        <f t="shared" si="72"/>
        <v>E3_6_1_9</v>
      </c>
      <c r="D2337" s="134" t="s">
        <v>34913</v>
      </c>
      <c r="E2337" s="135" t="s">
        <v>34914</v>
      </c>
      <c r="F2337" s="136" t="s">
        <v>34915</v>
      </c>
      <c r="G2337" s="136" t="s">
        <v>34916</v>
      </c>
      <c r="H2337" s="116" t="str">
        <f>_xlfn.CONCAT("(","${Variables:",C2337,"_kcat}"," * ",C2337," * ",E2337,") / (","${Variables:",C2337,"_km}"," + (",C2337," * ", E2337,"))")</f>
        <v>(${Variables:E3_6_1_9_kcat} * E3_6_1_9 * C00882 * C00001) / (${Variables:E3_6_1_9_km} + (E3_6_1_9 * C00882 * C00001))</v>
      </c>
      <c r="I2337" s="121" t="str">
        <f>_xlfn.CONCAT("r",A2337,": ",D2337," -&gt; ",F2337," | ",H2337)</f>
        <v>r2336: C00882 + C00001 -&gt; C01134 + C00030 | (${Variables:E3_6_1_9_kcat} * E3_6_1_9 * C00882 * C00001) / (${Variables:E3_6_1_9_km} + (E3_6_1_9 * C00882 * C00001))</v>
      </c>
    </row>
    <row r="2338" spans="1:9" s="82" customFormat="1" ht="25">
      <c r="A2338" s="116">
        <f t="shared" si="73"/>
        <v>2337</v>
      </c>
      <c r="B2338" s="114" t="s">
        <v>29422</v>
      </c>
      <c r="C2338" s="116" t="str">
        <f t="shared" si="72"/>
        <v>E3_6_5_3</v>
      </c>
      <c r="D2338" s="137" t="s">
        <v>34685</v>
      </c>
      <c r="E2338" s="138" t="s">
        <v>34686</v>
      </c>
      <c r="F2338" s="137" t="s">
        <v>34917</v>
      </c>
      <c r="G2338" s="137" t="s">
        <v>34918</v>
      </c>
      <c r="H2338" s="116" t="str">
        <f>_xlfn.CONCAT("(","${Variables:",C2338,"_kcat}"," * ",C2338," * ",E2338,") / (","${Variables:",C2338,"_km}"," + (",C2338," * ", E2338,"))")</f>
        <v>(${Variables:E3_6_5_3_kcat} * E3_6_5_3 * C00044 * C00001) / (${Variables:E3_6_5_3_km} + (E3_6_5_3 * C00044 * C00001))</v>
      </c>
      <c r="I2338" s="121" t="str">
        <f>_xlfn.CONCAT("r",A2338,": ",D2338," -&gt; ",F2338," | ",H2338)</f>
        <v>r2337: C00044 + C00001 -&gt; C00035 + C00009 | (${Variables:E3_6_5_3_kcat} * E3_6_5_3 * C00044 * C00001) / (${Variables:E3_6_5_3_km} + (E3_6_5_3 * C00044 * C00001))</v>
      </c>
    </row>
    <row r="2339" spans="1:9" s="82" customFormat="1" ht="25">
      <c r="A2339" s="116">
        <f t="shared" si="73"/>
        <v>2338</v>
      </c>
      <c r="B2339" s="114" t="s">
        <v>29422</v>
      </c>
      <c r="C2339" s="116" t="str">
        <f t="shared" si="72"/>
        <v>E3_6_5_3</v>
      </c>
      <c r="D2339" s="137" t="s">
        <v>34685</v>
      </c>
      <c r="E2339" s="138" t="s">
        <v>34686</v>
      </c>
      <c r="F2339" s="137" t="s">
        <v>34917</v>
      </c>
      <c r="G2339" s="137" t="s">
        <v>34918</v>
      </c>
      <c r="H2339" s="116" t="str">
        <f>_xlfn.CONCAT("(","${Variables:",C2339,"_kcat}"," * ",C2339," * ",E2339,") / (","${Variables:",C2339,"_km}"," + (",C2339," * ", E2339,"))")</f>
        <v>(${Variables:E3_6_5_3_kcat} * E3_6_5_3 * C00044 * C00001) / (${Variables:E3_6_5_3_km} + (E3_6_5_3 * C00044 * C00001))</v>
      </c>
      <c r="I2339" s="121" t="str">
        <f>_xlfn.CONCAT("r",A2339,": ",D2339," -&gt; ",F2339," | ",H2339)</f>
        <v>r2338: C00044 + C00001 -&gt; C00035 + C00009 | (${Variables:E3_6_5_3_kcat} * E3_6_5_3 * C00044 * C00001) / (${Variables:E3_6_5_3_km} + (E3_6_5_3 * C00044 * C00001))</v>
      </c>
    </row>
    <row r="2340" spans="1:9" s="82" customFormat="1" ht="25">
      <c r="A2340" s="116">
        <f t="shared" si="73"/>
        <v>2339</v>
      </c>
      <c r="B2340" s="114" t="s">
        <v>29422</v>
      </c>
      <c r="C2340" s="116" t="str">
        <f t="shared" si="72"/>
        <v>E3_6_5_3</v>
      </c>
      <c r="D2340" s="137" t="s">
        <v>34685</v>
      </c>
      <c r="E2340" s="138" t="s">
        <v>34686</v>
      </c>
      <c r="F2340" s="137" t="s">
        <v>34917</v>
      </c>
      <c r="G2340" s="137" t="s">
        <v>34918</v>
      </c>
      <c r="H2340" s="116" t="str">
        <f>_xlfn.CONCAT("(","${Variables:",C2340,"_kcat}"," * ",C2340," * ",E2340,") / (","${Variables:",C2340,"_km}"," + (",C2340," * ", E2340,"))")</f>
        <v>(${Variables:E3_6_5_3_kcat} * E3_6_5_3 * C00044 * C00001) / (${Variables:E3_6_5_3_km} + (E3_6_5_3 * C00044 * C00001))</v>
      </c>
      <c r="I2340" s="121" t="str">
        <f>_xlfn.CONCAT("r",A2340,": ",D2340," -&gt; ",F2340," | ",H2340)</f>
        <v>r2339: C00044 + C00001 -&gt; C00035 + C00009 | (${Variables:E3_6_5_3_kcat} * E3_6_5_3 * C00044 * C00001) / (${Variables:E3_6_5_3_km} + (E3_6_5_3 * C00044 * C00001))</v>
      </c>
    </row>
    <row r="2341" spans="1:9" s="82" customFormat="1" ht="25">
      <c r="A2341" s="116">
        <f t="shared" si="73"/>
        <v>2340</v>
      </c>
      <c r="B2341" s="114" t="s">
        <v>29422</v>
      </c>
      <c r="C2341" s="116" t="str">
        <f t="shared" si="72"/>
        <v>E3_6_5_3</v>
      </c>
      <c r="D2341" s="137" t="s">
        <v>34685</v>
      </c>
      <c r="E2341" s="138" t="s">
        <v>34686</v>
      </c>
      <c r="F2341" s="137" t="s">
        <v>34917</v>
      </c>
      <c r="G2341" s="137" t="s">
        <v>34918</v>
      </c>
      <c r="H2341" s="116" t="str">
        <f>_xlfn.CONCAT("(","${Variables:",C2341,"_kcat}"," * ",C2341," * ",E2341,") / (","${Variables:",C2341,"_km}"," + (",C2341," * ", E2341,"))")</f>
        <v>(${Variables:E3_6_5_3_kcat} * E3_6_5_3 * C00044 * C00001) / (${Variables:E3_6_5_3_km} + (E3_6_5_3 * C00044 * C00001))</v>
      </c>
      <c r="I2341" s="121" t="str">
        <f>_xlfn.CONCAT("r",A2341,": ",D2341," -&gt; ",F2341," | ",H2341)</f>
        <v>r2340: C00044 + C00001 -&gt; C00035 + C00009 | (${Variables:E3_6_5_3_kcat} * E3_6_5_3 * C00044 * C00001) / (${Variables:E3_6_5_3_km} + (E3_6_5_3 * C00044 * C00001))</v>
      </c>
    </row>
    <row r="2342" spans="1:9" s="82" customFormat="1" ht="25">
      <c r="A2342" s="116">
        <f t="shared" si="73"/>
        <v>2341</v>
      </c>
      <c r="B2342" s="114" t="s">
        <v>29422</v>
      </c>
      <c r="C2342" s="116" t="str">
        <f t="shared" si="72"/>
        <v>E3_6_5_3</v>
      </c>
      <c r="D2342" s="137" t="s">
        <v>34685</v>
      </c>
      <c r="E2342" s="138" t="s">
        <v>34686</v>
      </c>
      <c r="F2342" s="137" t="s">
        <v>34917</v>
      </c>
      <c r="G2342" s="137" t="s">
        <v>34918</v>
      </c>
      <c r="H2342" s="116" t="str">
        <f>_xlfn.CONCAT("(","${Variables:",C2342,"_kcat}"," * ",C2342," * ",E2342,") / (","${Variables:",C2342,"_km}"," + (",C2342," * ", E2342,"))")</f>
        <v>(${Variables:E3_6_5_3_kcat} * E3_6_5_3 * C00044 * C00001) / (${Variables:E3_6_5_3_km} + (E3_6_5_3 * C00044 * C00001))</v>
      </c>
      <c r="I2342" s="121" t="str">
        <f>_xlfn.CONCAT("r",A2342,": ",D2342," -&gt; ",F2342," | ",H2342)</f>
        <v>r2341: C00044 + C00001 -&gt; C00035 + C00009 | (${Variables:E3_6_5_3_kcat} * E3_6_5_3 * C00044 * C00001) / (${Variables:E3_6_5_3_km} + (E3_6_5_3 * C00044 * C00001))</v>
      </c>
    </row>
    <row r="2343" spans="1:9" s="82" customFormat="1" ht="25">
      <c r="A2343" s="116">
        <f t="shared" si="73"/>
        <v>2342</v>
      </c>
      <c r="B2343" s="114" t="s">
        <v>29422</v>
      </c>
      <c r="C2343" s="116" t="str">
        <f t="shared" si="72"/>
        <v>E3_6_5_3</v>
      </c>
      <c r="D2343" s="137" t="s">
        <v>34685</v>
      </c>
      <c r="E2343" s="138" t="s">
        <v>34686</v>
      </c>
      <c r="F2343" s="137" t="s">
        <v>34917</v>
      </c>
      <c r="G2343" s="137" t="s">
        <v>34918</v>
      </c>
      <c r="H2343" s="116" t="str">
        <f>_xlfn.CONCAT("(","${Variables:",C2343,"_kcat}"," * ",C2343," * ",E2343,") / (","${Variables:",C2343,"_km}"," + (",C2343," * ", E2343,"))")</f>
        <v>(${Variables:E3_6_5_3_kcat} * E3_6_5_3 * C00044 * C00001) / (${Variables:E3_6_5_3_km} + (E3_6_5_3 * C00044 * C00001))</v>
      </c>
      <c r="I2343" s="121" t="str">
        <f>_xlfn.CONCAT("r",A2343,": ",D2343," -&gt; ",F2343," | ",H2343)</f>
        <v>r2342: C00044 + C00001 -&gt; C00035 + C00009 | (${Variables:E3_6_5_3_kcat} * E3_6_5_3 * C00044 * C00001) / (${Variables:E3_6_5_3_km} + (E3_6_5_3 * C00044 * C00001))</v>
      </c>
    </row>
    <row r="2344" spans="1:9" s="82" customFormat="1" ht="25">
      <c r="A2344" s="116">
        <f t="shared" si="73"/>
        <v>2343</v>
      </c>
      <c r="B2344" s="114" t="s">
        <v>29423</v>
      </c>
      <c r="C2344" s="116" t="str">
        <f t="shared" si="72"/>
        <v>E3_7_1_14</v>
      </c>
      <c r="D2344" s="134" t="s">
        <v>34919</v>
      </c>
      <c r="E2344" s="135" t="s">
        <v>34920</v>
      </c>
      <c r="F2344" s="136" t="s">
        <v>34921</v>
      </c>
      <c r="G2344" s="136" t="s">
        <v>34922</v>
      </c>
      <c r="H2344" s="116" t="str">
        <f>_xlfn.CONCAT("(","${Variables:",C2344,"_kcat}"," * ",C2344," * ",E2344,") / (","${Variables:",C2344,"_km}"," + (",C2344," * ", E2344,"))")</f>
        <v>(${Variables:E3_7_1_14_kcat} * E3_7_1_14 * C00596 * C00042) / (${Variables:E3_7_1_14_km} + (E3_7_1_14 * C00596 * C00042))</v>
      </c>
      <c r="I2344" s="121" t="str">
        <f>_xlfn.CONCAT("r",A2344,": ",D2344," -&gt; ",F2344," | ",H2344)</f>
        <v>r2343: C00596 + C00042 -&gt; C04479 + C00001 | (${Variables:E3_7_1_14_kcat} * E3_7_1_14 * C00596 * C00042) / (${Variables:E3_7_1_14_km} + (E3_7_1_14 * C00596 * C00042))</v>
      </c>
    </row>
    <row r="2345" spans="1:9" s="82" customFormat="1" ht="25">
      <c r="A2345" s="116">
        <f t="shared" si="73"/>
        <v>2344</v>
      </c>
      <c r="B2345" s="114" t="s">
        <v>29423</v>
      </c>
      <c r="C2345" s="116" t="str">
        <f t="shared" si="72"/>
        <v>E3_7_1_14</v>
      </c>
      <c r="D2345" s="134" t="s">
        <v>34923</v>
      </c>
      <c r="E2345" s="135" t="s">
        <v>34924</v>
      </c>
      <c r="F2345" s="136" t="s">
        <v>34925</v>
      </c>
      <c r="G2345" s="136" t="s">
        <v>34926</v>
      </c>
      <c r="H2345" s="116" t="str">
        <f>_xlfn.CONCAT("(","${Variables:",C2345,"_kcat}"," * ",C2345," * ",E2345,") / (","${Variables:",C2345,"_km}"," + (",C2345," * ", E2345,"))")</f>
        <v>(${Variables:E3_7_1_14_kcat} * E3_7_1_14 * C12624 * C00001) / (${Variables:E3_7_1_14_km} + (E3_7_1_14 * C12624 * C00001))</v>
      </c>
      <c r="I2345" s="121" t="str">
        <f>_xlfn.CONCAT("r",A2345,": ",D2345," -&gt; ",F2345," | ",H2345)</f>
        <v>r2344: C12624 + C00001 -&gt; C00596 + C00122 | (${Variables:E3_7_1_14_kcat} * E3_7_1_14 * C12624 * C00001) / (${Variables:E3_7_1_14_km} + (E3_7_1_14 * C12624 * C00001))</v>
      </c>
    </row>
    <row r="2346" spans="1:9" s="82" customFormat="1" ht="25">
      <c r="A2346" s="116">
        <f t="shared" si="73"/>
        <v>2345</v>
      </c>
      <c r="B2346" s="114" t="s">
        <v>29424</v>
      </c>
      <c r="C2346" s="116" t="str">
        <f t="shared" si="72"/>
        <v>E3_9_1_1</v>
      </c>
      <c r="D2346" s="134" t="s">
        <v>34927</v>
      </c>
      <c r="E2346" s="135" t="s">
        <v>34928</v>
      </c>
      <c r="F2346" s="136" t="s">
        <v>34929</v>
      </c>
      <c r="G2346" s="136" t="s">
        <v>34930</v>
      </c>
      <c r="H2346" s="116" t="str">
        <f>_xlfn.CONCAT("(","${Variables:",C2346,"_kcat}"," * ",C2346," * ",E2346,") / (","${Variables:",C2346,"_km}"," + (",C2346," * ", E2346,"))")</f>
        <v>(${Variables:E3_9_1_1_kcat} * E3_9_1_1 * C02305 * C00001) / (${Variables:E3_9_1_1_km} + (E3_9_1_1 * C02305 * C00001))</v>
      </c>
      <c r="I2346" s="121" t="str">
        <f>_xlfn.CONCAT("r",A2346,": ",D2346," -&gt; ",F2346," | ",H2346)</f>
        <v>r2345: C02305 + C00001 -&gt; C00300 + C00009 | (${Variables:E3_9_1_1_kcat} * E3_9_1_1 * C02305 * C00001) / (${Variables:E3_9_1_1_km} + (E3_9_1_1 * C02305 * C00001))</v>
      </c>
    </row>
    <row r="2347" spans="1:9" s="82" customFormat="1" ht="25">
      <c r="A2347" s="116">
        <f t="shared" si="73"/>
        <v>2346</v>
      </c>
      <c r="B2347" s="114" t="s">
        <v>29425</v>
      </c>
      <c r="C2347" s="116" t="str">
        <f t="shared" si="72"/>
        <v>E4_1_1_101</v>
      </c>
      <c r="D2347" s="134" t="s">
        <v>23726</v>
      </c>
      <c r="E2347" s="135" t="s">
        <v>23726</v>
      </c>
      <c r="F2347" s="136" t="s">
        <v>34931</v>
      </c>
      <c r="G2347" s="136" t="s">
        <v>34932</v>
      </c>
      <c r="H2347" s="116" t="str">
        <f>_xlfn.CONCAT("(","${Variables:",C2347,"_kcat}"," * ",C2347," * ",E2347,") / (","${Variables:",C2347,"_km}"," + (",C2347," * ", E2347,"))")</f>
        <v>(${Variables:E4_1_1_101_kcat} * E4_1_1_101 * C00149 ) / (${Variables:E4_1_1_101_km} + (E4_1_1_101 * C00149 ))</v>
      </c>
      <c r="I2347" s="121" t="str">
        <f>_xlfn.CONCAT("r",A2347,": ",D2347," -&gt; ",F2347," | ",H2347)</f>
        <v>r2346: C00149  -&gt; C00186 + C00011 | (${Variables:E4_1_1_101_kcat} * E4_1_1_101 * C00149 ) / (${Variables:E4_1_1_101_km} + (E4_1_1_101 * C00149 ))</v>
      </c>
    </row>
    <row r="2348" spans="1:9" s="82" customFormat="1" ht="25">
      <c r="A2348" s="116">
        <f t="shared" si="73"/>
        <v>2347</v>
      </c>
      <c r="B2348" s="114" t="s">
        <v>29426</v>
      </c>
      <c r="C2348" s="116" t="str">
        <f t="shared" si="72"/>
        <v>E4_1_1_11</v>
      </c>
      <c r="D2348" s="137" t="s">
        <v>23731</v>
      </c>
      <c r="E2348" s="138" t="s">
        <v>23731</v>
      </c>
      <c r="F2348" s="136" t="s">
        <v>34933</v>
      </c>
      <c r="G2348" s="136" t="s">
        <v>34934</v>
      </c>
      <c r="H2348" s="116" t="str">
        <f>_xlfn.CONCAT("(","${Variables:",C2348,"_kcat}"," * ",C2348," * ",E2348,") / (","${Variables:",C2348,"_km}"," + (",C2348," * ", E2348,"))")</f>
        <v>(${Variables:E4_1_1_11_kcat} * E4_1_1_11 * C00049) / (${Variables:E4_1_1_11_km} + (E4_1_1_11 * C00049))</v>
      </c>
      <c r="I2348" s="121" t="str">
        <f>_xlfn.CONCAT("r",A2348,": ",D2348," -&gt; ",F2348," | ",H2348)</f>
        <v>r2347: C00049 -&gt; C00099 + C00011 | (${Variables:E4_1_1_11_kcat} * E4_1_1_11 * C00049) / (${Variables:E4_1_1_11_km} + (E4_1_1_11 * C00049))</v>
      </c>
    </row>
    <row r="2349" spans="1:9" s="82" customFormat="1" ht="25">
      <c r="A2349" s="116">
        <f t="shared" si="73"/>
        <v>2348</v>
      </c>
      <c r="B2349" s="114" t="s">
        <v>29427</v>
      </c>
      <c r="C2349" s="116" t="str">
        <f t="shared" si="72"/>
        <v>E4_1_1_112</v>
      </c>
      <c r="D2349" s="134" t="s">
        <v>23735</v>
      </c>
      <c r="E2349" s="135" t="s">
        <v>23735</v>
      </c>
      <c r="F2349" s="136" t="s">
        <v>30149</v>
      </c>
      <c r="G2349" s="136" t="s">
        <v>30150</v>
      </c>
      <c r="H2349" s="116" t="str">
        <f>_xlfn.CONCAT("(","${Variables:",C2349,"_kcat}"," * ",C2349," * ",E2349,") / (","${Variables:",C2349,"_km}"," + (",C2349," * ", E2349,"))")</f>
        <v>(${Variables:E4_1_1_112_kcat} * E4_1_1_112 * C00036 ) / (${Variables:E4_1_1_112_km} + (E4_1_1_112 * C00036 ))</v>
      </c>
      <c r="I2349" s="121" t="str">
        <f>_xlfn.CONCAT("r",A2349,": ",D2349," -&gt; ",F2349," | ",H2349)</f>
        <v>r2348: C00036  -&gt; C00022 + C00011 | (${Variables:E4_1_1_112_kcat} * E4_1_1_112 * C00036 ) / (${Variables:E4_1_1_112_km} + (E4_1_1_112 * C00036 ))</v>
      </c>
    </row>
    <row r="2350" spans="1:9" s="82" customFormat="1" ht="25">
      <c r="A2350" s="116">
        <f t="shared" si="73"/>
        <v>2349</v>
      </c>
      <c r="B2350" s="114" t="s">
        <v>29427</v>
      </c>
      <c r="C2350" s="116" t="str">
        <f t="shared" si="72"/>
        <v>E4_1_1_112</v>
      </c>
      <c r="D2350" s="134" t="s">
        <v>23737</v>
      </c>
      <c r="E2350" s="135" t="s">
        <v>23737</v>
      </c>
      <c r="F2350" s="136" t="s">
        <v>34935</v>
      </c>
      <c r="G2350" s="136" t="s">
        <v>34936</v>
      </c>
      <c r="H2350" s="116" t="str">
        <f>_xlfn.CONCAT("(","${Variables:",C2350,"_kcat}"," * ",C2350," * ",E2350,") / (","${Variables:",C2350,"_km}"," + (",C2350," * ", E2350,"))")</f>
        <v>(${Variables:E4_1_1_112_kcat} * E4_1_1_112 * C06030) / (${Variables:E4_1_1_112_km} + (E4_1_1_112 * C06030))</v>
      </c>
      <c r="I2350" s="121" t="str">
        <f>_xlfn.CONCAT("r",A2350,": ",D2350," -&gt; ",F2350," | ",H2350)</f>
        <v>r2349: C06030 -&gt; C00109 + C00011 | (${Variables:E4_1_1_112_kcat} * E4_1_1_112 * C06030) / (${Variables:E4_1_1_112_km} + (E4_1_1_112 * C06030))</v>
      </c>
    </row>
    <row r="2351" spans="1:9" s="82" customFormat="1" ht="25">
      <c r="A2351" s="116">
        <f t="shared" si="73"/>
        <v>2350</v>
      </c>
      <c r="B2351" s="114" t="s">
        <v>29428</v>
      </c>
      <c r="C2351" s="116" t="str">
        <f t="shared" si="72"/>
        <v>E4_1_1_15</v>
      </c>
      <c r="D2351" s="134" t="s">
        <v>23742</v>
      </c>
      <c r="E2351" s="135" t="s">
        <v>23742</v>
      </c>
      <c r="F2351" s="136" t="s">
        <v>34937</v>
      </c>
      <c r="G2351" s="136" t="s">
        <v>34938</v>
      </c>
      <c r="H2351" s="116" t="str">
        <f>_xlfn.CONCAT("(","${Variables:",C2351,"_kcat}"," * ",C2351," * ",E2351,") / (","${Variables:",C2351,"_km}"," + (",C2351," * ", E2351,"))")</f>
        <v>(${Variables:E4_1_1_15_kcat} * E4_1_1_15 * C00025 ) / (${Variables:E4_1_1_15_km} + (E4_1_1_15 * C00025 ))</v>
      </c>
      <c r="I2351" s="121" t="str">
        <f>_xlfn.CONCAT("r",A2351,": ",D2351," -&gt; ",F2351," | ",H2351)</f>
        <v>r2350: C00025  -&gt; C00334 + C00011 | (${Variables:E4_1_1_15_kcat} * E4_1_1_15 * C00025 ) / (${Variables:E4_1_1_15_km} + (E4_1_1_15 * C00025 ))</v>
      </c>
    </row>
    <row r="2352" spans="1:9" s="82" customFormat="1" ht="25">
      <c r="A2352" s="116">
        <f t="shared" si="73"/>
        <v>2351</v>
      </c>
      <c r="B2352" s="114" t="s">
        <v>29428</v>
      </c>
      <c r="C2352" s="116" t="str">
        <f t="shared" si="72"/>
        <v>E4_1_1_15</v>
      </c>
      <c r="D2352" s="134" t="s">
        <v>23731</v>
      </c>
      <c r="E2352" s="135" t="s">
        <v>23731</v>
      </c>
      <c r="F2352" s="136" t="s">
        <v>34933</v>
      </c>
      <c r="G2352" s="136" t="s">
        <v>34934</v>
      </c>
      <c r="H2352" s="116" t="str">
        <f>_xlfn.CONCAT("(","${Variables:",C2352,"_kcat}"," * ",C2352," * ",E2352,") / (","${Variables:",C2352,"_km}"," + (",C2352," * ", E2352,"))")</f>
        <v>(${Variables:E4_1_1_15_kcat} * E4_1_1_15 * C00049) / (${Variables:E4_1_1_15_km} + (E4_1_1_15 * C00049))</v>
      </c>
      <c r="I2352" s="121" t="str">
        <f>_xlfn.CONCAT("r",A2352,": ",D2352," -&gt; ",F2352," | ",H2352)</f>
        <v>r2351: C00049 -&gt; C00099 + C00011 | (${Variables:E4_1_1_15_kcat} * E4_1_1_15 * C00049) / (${Variables:E4_1_1_15_km} + (E4_1_1_15 * C00049))</v>
      </c>
    </row>
    <row r="2353" spans="1:9" s="82" customFormat="1" ht="25">
      <c r="A2353" s="116">
        <f t="shared" si="73"/>
        <v>2352</v>
      </c>
      <c r="B2353" s="114" t="s">
        <v>29428</v>
      </c>
      <c r="C2353" s="116" t="str">
        <f t="shared" si="72"/>
        <v>E4_1_1_15</v>
      </c>
      <c r="D2353" s="134" t="s">
        <v>23745</v>
      </c>
      <c r="E2353" s="135" t="s">
        <v>23745</v>
      </c>
      <c r="F2353" s="136" t="s">
        <v>34939</v>
      </c>
      <c r="G2353" s="136" t="s">
        <v>34940</v>
      </c>
      <c r="H2353" s="116" t="str">
        <f>_xlfn.CONCAT("(","${Variables:",C2353,"_kcat}"," * ",C2353," * ",E2353,") / (","${Variables:",C2353,"_km}"," + (",C2353," * ", E2353,"))")</f>
        <v>(${Variables:E4_1_1_15_kcat} * E4_1_1_15 * C00506 ) / (${Variables:E4_1_1_15_km} + (E4_1_1_15 * C00506 ))</v>
      </c>
      <c r="I2353" s="121" t="str">
        <f>_xlfn.CONCAT("r",A2353,": ",D2353," -&gt; ",F2353," | ",H2353)</f>
        <v>r2352: C00506  -&gt; C00245 + C00011 | (${Variables:E4_1_1_15_kcat} * E4_1_1_15 * C00506 ) / (${Variables:E4_1_1_15_km} + (E4_1_1_15 * C00506 ))</v>
      </c>
    </row>
    <row r="2354" spans="1:9" s="82" customFormat="1" ht="25">
      <c r="A2354" s="116">
        <f t="shared" si="73"/>
        <v>2353</v>
      </c>
      <c r="B2354" s="114" t="s">
        <v>29428</v>
      </c>
      <c r="C2354" s="116" t="str">
        <f t="shared" si="72"/>
        <v>E4_1_1_15</v>
      </c>
      <c r="D2354" s="134" t="s">
        <v>23748</v>
      </c>
      <c r="E2354" s="135" t="s">
        <v>23748</v>
      </c>
      <c r="F2354" s="136" t="s">
        <v>34941</v>
      </c>
      <c r="G2354" s="136" t="s">
        <v>34942</v>
      </c>
      <c r="H2354" s="116" t="str">
        <f>_xlfn.CONCAT("(","${Variables:",C2354,"_kcat}"," * ",C2354," * ",E2354,") / (","${Variables:",C2354,"_km}"," + (",C2354," * ", E2354,"))")</f>
        <v>(${Variables:E4_1_1_15_kcat} * E4_1_1_15 * C00606 ) / (${Variables:E4_1_1_15_km} + (E4_1_1_15 * C00606 ))</v>
      </c>
      <c r="I2354" s="121" t="str">
        <f>_xlfn.CONCAT("r",A2354,": ",D2354," -&gt; ",F2354," | ",H2354)</f>
        <v>r2353: C00606  -&gt; C00519 + C00011 | (${Variables:E4_1_1_15_kcat} * E4_1_1_15 * C00606 ) / (${Variables:E4_1_1_15_km} + (E4_1_1_15 * C00606 ))</v>
      </c>
    </row>
    <row r="2355" spans="1:9" s="82" customFormat="1" ht="25">
      <c r="A2355" s="116">
        <f t="shared" si="73"/>
        <v>2354</v>
      </c>
      <c r="B2355" s="114" t="s">
        <v>29428</v>
      </c>
      <c r="C2355" s="116" t="str">
        <f t="shared" si="72"/>
        <v>E4_1_1_15</v>
      </c>
      <c r="D2355" s="134" t="s">
        <v>23742</v>
      </c>
      <c r="E2355" s="135" t="s">
        <v>23742</v>
      </c>
      <c r="F2355" s="136" t="s">
        <v>34937</v>
      </c>
      <c r="G2355" s="136" t="s">
        <v>34938</v>
      </c>
      <c r="H2355" s="116" t="str">
        <f>_xlfn.CONCAT("(","${Variables:",C2355,"_kcat}"," * ",C2355," * ",E2355,") / (","${Variables:",C2355,"_km}"," + (",C2355," * ", E2355,"))")</f>
        <v>(${Variables:E4_1_1_15_kcat} * E4_1_1_15 * C00025 ) / (${Variables:E4_1_1_15_km} + (E4_1_1_15 * C00025 ))</v>
      </c>
      <c r="I2355" s="121" t="str">
        <f>_xlfn.CONCAT("r",A2355,": ",D2355," -&gt; ",F2355," | ",H2355)</f>
        <v>r2354: C00025  -&gt; C00334 + C00011 | (${Variables:E4_1_1_15_kcat} * E4_1_1_15 * C00025 ) / (${Variables:E4_1_1_15_km} + (E4_1_1_15 * C00025 ))</v>
      </c>
    </row>
    <row r="2356" spans="1:9" s="82" customFormat="1" ht="25">
      <c r="A2356" s="116">
        <f t="shared" si="73"/>
        <v>2355</v>
      </c>
      <c r="B2356" s="114" t="s">
        <v>29428</v>
      </c>
      <c r="C2356" s="116" t="str">
        <f t="shared" si="72"/>
        <v>E4_1_1_15</v>
      </c>
      <c r="D2356" s="134" t="s">
        <v>23731</v>
      </c>
      <c r="E2356" s="135" t="s">
        <v>23731</v>
      </c>
      <c r="F2356" s="136" t="s">
        <v>34933</v>
      </c>
      <c r="G2356" s="136" t="s">
        <v>34934</v>
      </c>
      <c r="H2356" s="116" t="str">
        <f>_xlfn.CONCAT("(","${Variables:",C2356,"_kcat}"," * ",C2356," * ",E2356,") / (","${Variables:",C2356,"_km}"," + (",C2356," * ", E2356,"))")</f>
        <v>(${Variables:E4_1_1_15_kcat} * E4_1_1_15 * C00049) / (${Variables:E4_1_1_15_km} + (E4_1_1_15 * C00049))</v>
      </c>
      <c r="I2356" s="121" t="str">
        <f>_xlfn.CONCAT("r",A2356,": ",D2356," -&gt; ",F2356," | ",H2356)</f>
        <v>r2355: C00049 -&gt; C00099 + C00011 | (${Variables:E4_1_1_15_kcat} * E4_1_1_15 * C00049) / (${Variables:E4_1_1_15_km} + (E4_1_1_15 * C00049))</v>
      </c>
    </row>
    <row r="2357" spans="1:9" s="82" customFormat="1" ht="25">
      <c r="A2357" s="116">
        <f t="shared" si="73"/>
        <v>2356</v>
      </c>
      <c r="B2357" s="114" t="s">
        <v>29428</v>
      </c>
      <c r="C2357" s="116" t="str">
        <f t="shared" si="72"/>
        <v>E4_1_1_15</v>
      </c>
      <c r="D2357" s="134" t="s">
        <v>23745</v>
      </c>
      <c r="E2357" s="135" t="s">
        <v>23745</v>
      </c>
      <c r="F2357" s="136" t="s">
        <v>34939</v>
      </c>
      <c r="G2357" s="136" t="s">
        <v>34940</v>
      </c>
      <c r="H2357" s="116" t="str">
        <f>_xlfn.CONCAT("(","${Variables:",C2357,"_kcat}"," * ",C2357," * ",E2357,") / (","${Variables:",C2357,"_km}"," + (",C2357," * ", E2357,"))")</f>
        <v>(${Variables:E4_1_1_15_kcat} * E4_1_1_15 * C00506 ) / (${Variables:E4_1_1_15_km} + (E4_1_1_15 * C00506 ))</v>
      </c>
      <c r="I2357" s="121" t="str">
        <f>_xlfn.CONCAT("r",A2357,": ",D2357," -&gt; ",F2357," | ",H2357)</f>
        <v>r2356: C00506  -&gt; C00245 + C00011 | (${Variables:E4_1_1_15_kcat} * E4_1_1_15 * C00506 ) / (${Variables:E4_1_1_15_km} + (E4_1_1_15 * C00506 ))</v>
      </c>
    </row>
    <row r="2358" spans="1:9" s="82" customFormat="1" ht="25">
      <c r="A2358" s="116">
        <f t="shared" si="73"/>
        <v>2357</v>
      </c>
      <c r="B2358" s="114" t="s">
        <v>29428</v>
      </c>
      <c r="C2358" s="116" t="str">
        <f t="shared" si="72"/>
        <v>E4_1_1_15</v>
      </c>
      <c r="D2358" s="134" t="s">
        <v>23748</v>
      </c>
      <c r="E2358" s="135" t="s">
        <v>23748</v>
      </c>
      <c r="F2358" s="136" t="s">
        <v>34941</v>
      </c>
      <c r="G2358" s="136" t="s">
        <v>34942</v>
      </c>
      <c r="H2358" s="116" t="str">
        <f>_xlfn.CONCAT("(","${Variables:",C2358,"_kcat}"," * ",C2358," * ",E2358,") / (","${Variables:",C2358,"_km}"," + (",C2358," * ", E2358,"))")</f>
        <v>(${Variables:E4_1_1_15_kcat} * E4_1_1_15 * C00606 ) / (${Variables:E4_1_1_15_km} + (E4_1_1_15 * C00606 ))</v>
      </c>
      <c r="I2358" s="121" t="str">
        <f>_xlfn.CONCAT("r",A2358,": ",D2358," -&gt; ",F2358," | ",H2358)</f>
        <v>r2357: C00606  -&gt; C00519 + C00011 | (${Variables:E4_1_1_15_kcat} * E4_1_1_15 * C00606 ) / (${Variables:E4_1_1_15_km} + (E4_1_1_15 * C00606 ))</v>
      </c>
    </row>
    <row r="2359" spans="1:9" s="82" customFormat="1" ht="25">
      <c r="A2359" s="116">
        <f t="shared" si="73"/>
        <v>2358</v>
      </c>
      <c r="B2359" s="114" t="s">
        <v>29429</v>
      </c>
      <c r="C2359" s="116" t="str">
        <f t="shared" si="72"/>
        <v>E4_1_1_17</v>
      </c>
      <c r="D2359" s="134" t="s">
        <v>23753</v>
      </c>
      <c r="E2359" s="135" t="s">
        <v>23753</v>
      </c>
      <c r="F2359" s="136" t="s">
        <v>34943</v>
      </c>
      <c r="G2359" s="136" t="s">
        <v>34944</v>
      </c>
      <c r="H2359" s="116" t="str">
        <f>_xlfn.CONCAT("(","${Variables:",C2359,"_kcat}"," * ",C2359," * ",E2359,") / (","${Variables:",C2359,"_km}"," + (",C2359," * ", E2359,"))")</f>
        <v>(${Variables:E4_1_1_17_kcat} * E4_1_1_17 * C00077) / (${Variables:E4_1_1_17_km} + (E4_1_1_17 * C00077))</v>
      </c>
      <c r="I2359" s="121" t="str">
        <f>_xlfn.CONCAT("r",A2359,": ",D2359," -&gt; ",F2359," | ",H2359)</f>
        <v>r2358: C00077 -&gt; C00134 + C00011 | (${Variables:E4_1_1_17_kcat} * E4_1_1_17 * C00077) / (${Variables:E4_1_1_17_km} + (E4_1_1_17 * C00077))</v>
      </c>
    </row>
    <row r="2360" spans="1:9" s="82" customFormat="1" ht="25">
      <c r="A2360" s="116">
        <f t="shared" si="73"/>
        <v>2359</v>
      </c>
      <c r="B2360" s="114" t="s">
        <v>29429</v>
      </c>
      <c r="C2360" s="116" t="str">
        <f t="shared" si="72"/>
        <v>E4_1_1_17</v>
      </c>
      <c r="D2360" s="134" t="s">
        <v>23753</v>
      </c>
      <c r="E2360" s="135" t="s">
        <v>23753</v>
      </c>
      <c r="F2360" s="136" t="s">
        <v>34943</v>
      </c>
      <c r="G2360" s="136" t="s">
        <v>34944</v>
      </c>
      <c r="H2360" s="116" t="str">
        <f>_xlfn.CONCAT("(","${Variables:",C2360,"_kcat}"," * ",C2360," * ",E2360,") / (","${Variables:",C2360,"_km}"," + (",C2360," * ", E2360,"))")</f>
        <v>(${Variables:E4_1_1_17_kcat} * E4_1_1_17 * C00077) / (${Variables:E4_1_1_17_km} + (E4_1_1_17 * C00077))</v>
      </c>
      <c r="I2360" s="121" t="str">
        <f>_xlfn.CONCAT("r",A2360,": ",D2360," -&gt; ",F2360," | ",H2360)</f>
        <v>r2359: C00077 -&gt; C00134 + C00011 | (${Variables:E4_1_1_17_kcat} * E4_1_1_17 * C00077) / (${Variables:E4_1_1_17_km} + (E4_1_1_17 * C00077))</v>
      </c>
    </row>
    <row r="2361" spans="1:9" s="82" customFormat="1" ht="25">
      <c r="A2361" s="116">
        <f t="shared" si="73"/>
        <v>2360</v>
      </c>
      <c r="B2361" s="114" t="s">
        <v>29430</v>
      </c>
      <c r="C2361" s="116" t="str">
        <f t="shared" si="72"/>
        <v>E4_1_1_18</v>
      </c>
      <c r="D2361" s="137" t="s">
        <v>23758</v>
      </c>
      <c r="E2361" s="138" t="s">
        <v>23758</v>
      </c>
      <c r="F2361" s="136" t="s">
        <v>34945</v>
      </c>
      <c r="G2361" s="136" t="s">
        <v>34946</v>
      </c>
      <c r="H2361" s="116" t="str">
        <f>_xlfn.CONCAT("(","${Variables:",C2361,"_kcat}"," * ",C2361," * ",E2361,") / (","${Variables:",C2361,"_km}"," + (",C2361," * ", E2361,"))")</f>
        <v>(${Variables:E4_1_1_18_kcat} * E4_1_1_18 * C00047 ) / (${Variables:E4_1_1_18_km} + (E4_1_1_18 * C00047 ))</v>
      </c>
      <c r="I2361" s="121" t="str">
        <f>_xlfn.CONCAT("r",A2361,": ",D2361," -&gt; ",F2361," | ",H2361)</f>
        <v>r2360: C00047  -&gt; C01672 + C00011 | (${Variables:E4_1_1_18_kcat} * E4_1_1_18 * C00047 ) / (${Variables:E4_1_1_18_km} + (E4_1_1_18 * C00047 ))</v>
      </c>
    </row>
    <row r="2362" spans="1:9" s="82" customFormat="1" ht="25">
      <c r="A2362" s="116">
        <f t="shared" si="73"/>
        <v>2361</v>
      </c>
      <c r="B2362" s="114" t="s">
        <v>29430</v>
      </c>
      <c r="C2362" s="116" t="str">
        <f t="shared" si="72"/>
        <v>E4_1_1_18</v>
      </c>
      <c r="D2362" s="137" t="s">
        <v>23758</v>
      </c>
      <c r="E2362" s="138" t="s">
        <v>23758</v>
      </c>
      <c r="F2362" s="136" t="s">
        <v>34945</v>
      </c>
      <c r="G2362" s="136" t="s">
        <v>34946</v>
      </c>
      <c r="H2362" s="116" t="str">
        <f>_xlfn.CONCAT("(","${Variables:",C2362,"_kcat}"," * ",C2362," * ",E2362,") / (","${Variables:",C2362,"_km}"," + (",C2362," * ", E2362,"))")</f>
        <v>(${Variables:E4_1_1_18_kcat} * E4_1_1_18 * C00047 ) / (${Variables:E4_1_1_18_km} + (E4_1_1_18 * C00047 ))</v>
      </c>
      <c r="I2362" s="121" t="str">
        <f>_xlfn.CONCAT("r",A2362,": ",D2362," -&gt; ",F2362," | ",H2362)</f>
        <v>r2361: C00047  -&gt; C01672 + C00011 | (${Variables:E4_1_1_18_kcat} * E4_1_1_18 * C00047 ) / (${Variables:E4_1_1_18_km} + (E4_1_1_18 * C00047 ))</v>
      </c>
    </row>
    <row r="2363" spans="1:9" s="82" customFormat="1" ht="25">
      <c r="A2363" s="116">
        <f t="shared" si="73"/>
        <v>2362</v>
      </c>
      <c r="B2363" s="114" t="s">
        <v>29431</v>
      </c>
      <c r="C2363" s="116" t="str">
        <f t="shared" si="72"/>
        <v>E4_1_1_19</v>
      </c>
      <c r="D2363" s="134" t="s">
        <v>23763</v>
      </c>
      <c r="E2363" s="135" t="s">
        <v>23763</v>
      </c>
      <c r="F2363" s="136" t="s">
        <v>34947</v>
      </c>
      <c r="G2363" s="136" t="s">
        <v>34948</v>
      </c>
      <c r="H2363" s="116" t="str">
        <f>_xlfn.CONCAT("(","${Variables:",C2363,"_kcat}"," * ",C2363," * ",E2363,") / (","${Variables:",C2363,"_km}"," + (",C2363," * ", E2363,"))")</f>
        <v>(${Variables:E4_1_1_19_kcat} * E4_1_1_19 * C00062) / (${Variables:E4_1_1_19_km} + (E4_1_1_19 * C00062))</v>
      </c>
      <c r="I2363" s="121" t="str">
        <f>_xlfn.CONCAT("r",A2363,": ",D2363," -&gt; ",F2363," | ",H2363)</f>
        <v>r2362: C00062 -&gt; C00179 + C00011 | (${Variables:E4_1_1_19_kcat} * E4_1_1_19 * C00062) / (${Variables:E4_1_1_19_km} + (E4_1_1_19 * C00062))</v>
      </c>
    </row>
    <row r="2364" spans="1:9" s="82" customFormat="1" ht="25">
      <c r="A2364" s="116">
        <f t="shared" si="73"/>
        <v>2363</v>
      </c>
      <c r="B2364" s="114" t="s">
        <v>29431</v>
      </c>
      <c r="C2364" s="116" t="str">
        <f t="shared" si="72"/>
        <v>E4_1_1_19</v>
      </c>
      <c r="D2364" s="134" t="s">
        <v>23763</v>
      </c>
      <c r="E2364" s="135" t="s">
        <v>23763</v>
      </c>
      <c r="F2364" s="136" t="s">
        <v>34947</v>
      </c>
      <c r="G2364" s="136" t="s">
        <v>34948</v>
      </c>
      <c r="H2364" s="116" t="str">
        <f>_xlfn.CONCAT("(","${Variables:",C2364,"_kcat}"," * ",C2364," * ",E2364,") / (","${Variables:",C2364,"_km}"," + (",C2364," * ", E2364,"))")</f>
        <v>(${Variables:E4_1_1_19_kcat} * E4_1_1_19 * C00062) / (${Variables:E4_1_1_19_km} + (E4_1_1_19 * C00062))</v>
      </c>
      <c r="I2364" s="121" t="str">
        <f>_xlfn.CONCAT("r",A2364,": ",D2364," -&gt; ",F2364," | ",H2364)</f>
        <v>r2363: C00062 -&gt; C00179 + C00011 | (${Variables:E4_1_1_19_kcat} * E4_1_1_19 * C00062) / (${Variables:E4_1_1_19_km} + (E4_1_1_19 * C00062))</v>
      </c>
    </row>
    <row r="2365" spans="1:9" s="82" customFormat="1" ht="25">
      <c r="A2365" s="116">
        <f t="shared" si="73"/>
        <v>2364</v>
      </c>
      <c r="B2365" s="114" t="s">
        <v>29432</v>
      </c>
      <c r="C2365" s="116" t="str">
        <f t="shared" si="72"/>
        <v>E4_1_1_20</v>
      </c>
      <c r="D2365" s="134" t="s">
        <v>23768</v>
      </c>
      <c r="E2365" s="135" t="s">
        <v>23768</v>
      </c>
      <c r="F2365" s="136" t="s">
        <v>34949</v>
      </c>
      <c r="G2365" s="136" t="s">
        <v>34950</v>
      </c>
      <c r="H2365" s="116" t="str">
        <f>_xlfn.CONCAT("(","${Variables:",C2365,"_kcat}"," * ",C2365," * ",E2365,") / (","${Variables:",C2365,"_km}"," + (",C2365," * ", E2365,"))")</f>
        <v>(${Variables:E4_1_1_20_kcat} * E4_1_1_20 * C00680 ) / (${Variables:E4_1_1_20_km} + (E4_1_1_20 * C00680 ))</v>
      </c>
      <c r="I2365" s="121" t="str">
        <f>_xlfn.CONCAT("r",A2365,": ",D2365," -&gt; ",F2365," | ",H2365)</f>
        <v>r2364: C00680  -&gt; C00047 + C00011 | (${Variables:E4_1_1_20_kcat} * E4_1_1_20 * C00680 ) / (${Variables:E4_1_1_20_km} + (E4_1_1_20 * C00680 ))</v>
      </c>
    </row>
    <row r="2366" spans="1:9" s="82" customFormat="1" ht="25">
      <c r="A2366" s="116">
        <f t="shared" si="73"/>
        <v>2365</v>
      </c>
      <c r="B2366" s="114" t="s">
        <v>29433</v>
      </c>
      <c r="C2366" s="116" t="str">
        <f t="shared" si="72"/>
        <v>E4_1_1_23</v>
      </c>
      <c r="D2366" s="134" t="s">
        <v>23773</v>
      </c>
      <c r="E2366" s="135" t="s">
        <v>23773</v>
      </c>
      <c r="F2366" s="136" t="s">
        <v>34951</v>
      </c>
      <c r="G2366" s="136" t="s">
        <v>34952</v>
      </c>
      <c r="H2366" s="116" t="str">
        <f>_xlfn.CONCAT("(","${Variables:",C2366,"_kcat}"," * ",C2366," * ",E2366,") / (","${Variables:",C2366,"_km}"," + (",C2366," * ", E2366,"))")</f>
        <v>(${Variables:E4_1_1_23_kcat} * E4_1_1_23 * C01103 ) / (${Variables:E4_1_1_23_km} + (E4_1_1_23 * C01103 ))</v>
      </c>
      <c r="I2366" s="121" t="str">
        <f>_xlfn.CONCAT("r",A2366,": ",D2366," -&gt; ",F2366," | ",H2366)</f>
        <v>r2365: C01103  -&gt; C00105 + C00011 | (${Variables:E4_1_1_23_kcat} * E4_1_1_23 * C01103 ) / (${Variables:E4_1_1_23_km} + (E4_1_1_23 * C01103 ))</v>
      </c>
    </row>
    <row r="2367" spans="1:9" s="82" customFormat="1" ht="25">
      <c r="A2367" s="116">
        <f t="shared" si="73"/>
        <v>2366</v>
      </c>
      <c r="B2367" s="114" t="s">
        <v>29434</v>
      </c>
      <c r="C2367" s="116" t="str">
        <f t="shared" si="72"/>
        <v>E4_1_1_31</v>
      </c>
      <c r="D2367" s="134" t="s">
        <v>34953</v>
      </c>
      <c r="E2367" s="135" t="s">
        <v>34954</v>
      </c>
      <c r="F2367" s="141" t="s">
        <v>34955</v>
      </c>
      <c r="G2367" s="141" t="s">
        <v>34956</v>
      </c>
      <c r="H2367" s="116" t="str">
        <f>_xlfn.CONCAT("(","${Variables:",C2367,"_kcat}"," * ",C2367," * ",E2367,") / (","${Variables:",C2367,"_km}"," + (",C2367," * ", E2367,"))")</f>
        <v>(${Variables:E4_1_1_31_kcat} * E4_1_1_31 * C00009 * C00036) / (${Variables:E4_1_1_31_km} + (E4_1_1_31 * C00009 * C00036))</v>
      </c>
      <c r="I2367" s="121" t="str">
        <f>_xlfn.CONCAT("r",A2367,": ",D2367," -&gt; ",F2367," | ",H2367)</f>
        <v>r2366: C00009 + C00036 -&gt; C00001 + C00074 + C00011 | (${Variables:E4_1_1_31_kcat} * E4_1_1_31 * C00009 * C00036) / (${Variables:E4_1_1_31_km} + (E4_1_1_31 * C00009 * C00036))</v>
      </c>
    </row>
    <row r="2368" spans="1:9" s="82" customFormat="1" ht="25">
      <c r="A2368" s="116">
        <f t="shared" si="73"/>
        <v>2367</v>
      </c>
      <c r="B2368" s="114" t="s">
        <v>29435</v>
      </c>
      <c r="C2368" s="116" t="str">
        <f t="shared" si="72"/>
        <v>E4_1_1_36</v>
      </c>
      <c r="D2368" s="134" t="s">
        <v>23783</v>
      </c>
      <c r="E2368" s="135" t="s">
        <v>23783</v>
      </c>
      <c r="F2368" s="136" t="s">
        <v>34957</v>
      </c>
      <c r="G2368" s="136" t="s">
        <v>34958</v>
      </c>
      <c r="H2368" s="116" t="str">
        <f>_xlfn.CONCAT("(","${Variables:",C2368,"_kcat}"," * ",C2368," * ",E2368,") / (","${Variables:",C2368,"_km}"," + (",C2368," * ", E2368,"))")</f>
        <v>(${Variables:E4_1_1_36_kcat} * E4_1_1_36 * C04352 ) / (${Variables:E4_1_1_36_km} + (E4_1_1_36 * C04352 ))</v>
      </c>
      <c r="I2368" s="121" t="str">
        <f>_xlfn.CONCAT("r",A2368,": ",D2368," -&gt; ",F2368," | ",H2368)</f>
        <v>r2367: C04352  -&gt; C01134 + C00011 | (${Variables:E4_1_1_36_kcat} * E4_1_1_36 * C04352 ) / (${Variables:E4_1_1_36_km} + (E4_1_1_36 * C04352 ))</v>
      </c>
    </row>
    <row r="2369" spans="1:9" s="82" customFormat="1" ht="25">
      <c r="A2369" s="116">
        <f t="shared" si="73"/>
        <v>2368</v>
      </c>
      <c r="B2369" s="114" t="s">
        <v>29436</v>
      </c>
      <c r="C2369" s="116" t="str">
        <f t="shared" si="72"/>
        <v>E4_1_1_37</v>
      </c>
      <c r="D2369" s="134" t="s">
        <v>23788</v>
      </c>
      <c r="E2369" s="135" t="s">
        <v>23788</v>
      </c>
      <c r="F2369" s="136" t="s">
        <v>34959</v>
      </c>
      <c r="G2369" s="136" t="s">
        <v>34960</v>
      </c>
      <c r="H2369" s="116" t="str">
        <f>_xlfn.CONCAT("(","${Variables:",C2369,"_kcat}"," * ",C2369," * ",E2369,") / (","${Variables:",C2369,"_km}"," + (",C2369," * ", E2369,"))")</f>
        <v>(${Variables:E4_1_1_37_kcat} * E4_1_1_37 * C01051) / (${Variables:E4_1_1_37_km} + (E4_1_1_37 * C01051))</v>
      </c>
      <c r="I2369" s="121" t="str">
        <f>_xlfn.CONCAT("r",A2369,": ",D2369," -&gt; ",F2369," | ",H2369)</f>
        <v>r2368: C01051 -&gt; C03263 + C00011 | (${Variables:E4_1_1_37_kcat} * E4_1_1_37 * C01051) / (${Variables:E4_1_1_37_km} + (E4_1_1_37 * C01051))</v>
      </c>
    </row>
    <row r="2370" spans="1:9" s="82" customFormat="1" ht="25">
      <c r="A2370" s="116">
        <f t="shared" si="73"/>
        <v>2369</v>
      </c>
      <c r="B2370" s="114" t="s">
        <v>29436</v>
      </c>
      <c r="C2370" s="116" t="str">
        <f t="shared" si="72"/>
        <v>E4_1_1_37</v>
      </c>
      <c r="D2370" s="134" t="s">
        <v>23791</v>
      </c>
      <c r="E2370" s="135" t="s">
        <v>23791</v>
      </c>
      <c r="F2370" s="136" t="s">
        <v>34961</v>
      </c>
      <c r="G2370" s="136" t="s">
        <v>34962</v>
      </c>
      <c r="H2370" s="116" t="str">
        <f>_xlfn.CONCAT("(","${Variables:",C2370,"_kcat}"," * ",C2370," * ",E2370,") / (","${Variables:",C2370,"_km}"," + (",C2370," * ", E2370,"))")</f>
        <v>(${Variables:E4_1_1_37_kcat} * E4_1_1_37 * C05766) / (${Variables:E4_1_1_37_km} + (E4_1_1_37 * C05766))</v>
      </c>
      <c r="I2370" s="121" t="str">
        <f>_xlfn.CONCAT("r",A2370,": ",D2370," -&gt; ",F2370," | ",H2370)</f>
        <v>r2369: C05766 -&gt; C05768 + C00011 | (${Variables:E4_1_1_37_kcat} * E4_1_1_37 * C05766) / (${Variables:E4_1_1_37_km} + (E4_1_1_37 * C05766))</v>
      </c>
    </row>
    <row r="2371" spans="1:9" s="82" customFormat="1" ht="25">
      <c r="A2371" s="116">
        <f t="shared" si="73"/>
        <v>2370</v>
      </c>
      <c r="B2371" s="114" t="s">
        <v>29437</v>
      </c>
      <c r="C2371" s="116" t="str">
        <f t="shared" ref="C2371:C2434" si="74">CONCATENATE("E",B2371)</f>
        <v>E4_1_1_47</v>
      </c>
      <c r="D2371" s="134" t="s">
        <v>23796</v>
      </c>
      <c r="E2371" s="135" t="s">
        <v>23796</v>
      </c>
      <c r="F2371" s="136" t="s">
        <v>34963</v>
      </c>
      <c r="G2371" s="136" t="s">
        <v>34964</v>
      </c>
      <c r="H2371" s="116" t="str">
        <f>_xlfn.CONCAT("(","${Variables:",C2371,"_kcat}"," * ",C2371," * ",E2371,") / (","${Variables:",C2371,"_km}"," + (",C2371," * ", E2371,"))")</f>
        <v>(${Variables:E4_1_1_47_kcat} * E4_1_1_47 * C00048) / (${Variables:E4_1_1_47_km} + (E4_1_1_47 * C00048))</v>
      </c>
      <c r="I2371" s="121" t="str">
        <f>_xlfn.CONCAT("r",A2371,": ",D2371," -&gt; ",F2371," | ",H2371)</f>
        <v>r2370: C00048 -&gt; C01146 + C00011 | (${Variables:E4_1_1_47_kcat} * E4_1_1_47 * C00048) / (${Variables:E4_1_1_47_km} + (E4_1_1_47 * C00048))</v>
      </c>
    </row>
    <row r="2372" spans="1:9" s="82" customFormat="1" ht="25">
      <c r="A2372" s="116">
        <f t="shared" ref="A2372:A2435" si="75">A2371+1</f>
        <v>2371</v>
      </c>
      <c r="B2372" s="114" t="s">
        <v>29438</v>
      </c>
      <c r="C2372" s="116" t="str">
        <f t="shared" si="74"/>
        <v>E4_1_1_48</v>
      </c>
      <c r="D2372" s="134" t="s">
        <v>23801</v>
      </c>
      <c r="E2372" s="135" t="s">
        <v>23801</v>
      </c>
      <c r="F2372" s="136" t="s">
        <v>34965</v>
      </c>
      <c r="G2372" s="136" t="s">
        <v>34966</v>
      </c>
      <c r="H2372" s="116" t="str">
        <f>_xlfn.CONCAT("(","${Variables:",C2372,"_kcat}"," * ",C2372," * ",E2372,") / (","${Variables:",C2372,"_km}"," + (",C2372," * ", E2372,"))")</f>
        <v>(${Variables:E4_1_1_48_kcat} * E4_1_1_48 * C01302 ) / (${Variables:E4_1_1_48_km} + (E4_1_1_48 * C01302 ))</v>
      </c>
      <c r="I2372" s="121" t="str">
        <f>_xlfn.CONCAT("r",A2372,": ",D2372," -&gt; ",F2372," | ",H2372)</f>
        <v>r2371: C01302  -&gt; C03506 + C00011 + C00001 | (${Variables:E4_1_1_48_kcat} * E4_1_1_48 * C01302 ) / (${Variables:E4_1_1_48_km} + (E4_1_1_48 * C01302 ))</v>
      </c>
    </row>
    <row r="2373" spans="1:9" s="82" customFormat="1" ht="25">
      <c r="A2373" s="116">
        <f t="shared" si="75"/>
        <v>2372</v>
      </c>
      <c r="B2373" s="114" t="s">
        <v>29439</v>
      </c>
      <c r="C2373" s="116" t="str">
        <f t="shared" si="74"/>
        <v>E4_1_1_49</v>
      </c>
      <c r="D2373" s="134" t="s">
        <v>34967</v>
      </c>
      <c r="E2373" s="135" t="s">
        <v>34968</v>
      </c>
      <c r="F2373" s="136" t="s">
        <v>34969</v>
      </c>
      <c r="G2373" s="136" t="s">
        <v>34970</v>
      </c>
      <c r="H2373" s="116" t="str">
        <f>_xlfn.CONCAT("(","${Variables:",C2373,"_kcat}"," * ",C2373," * ",E2373,") / (","${Variables:",C2373,"_km}"," + (",C2373," * ", E2373,"))")</f>
        <v>(${Variables:E4_1_1_49_kcat} * E4_1_1_49 * C00002 * C00036) / (${Variables:E4_1_1_49_km} + (E4_1_1_49 * C00002 * C00036))</v>
      </c>
      <c r="I2373" s="121" t="str">
        <f>_xlfn.CONCAT("r",A2373,": ",D2373," -&gt; ",F2373," | ",H2373)</f>
        <v>r2372: C00002 + C00036 -&gt; C00008 + C00074 + C00011 | (${Variables:E4_1_1_49_kcat} * E4_1_1_49 * C00002 * C00036) / (${Variables:E4_1_1_49_km} + (E4_1_1_49 * C00002 * C00036))</v>
      </c>
    </row>
    <row r="2374" spans="1:9" s="82" customFormat="1" ht="25">
      <c r="A2374" s="116">
        <f t="shared" si="75"/>
        <v>2373</v>
      </c>
      <c r="B2374" s="114" t="s">
        <v>29440</v>
      </c>
      <c r="C2374" s="116" t="str">
        <f t="shared" si="74"/>
        <v>E4_1_1_50</v>
      </c>
      <c r="D2374" s="134" t="s">
        <v>34971</v>
      </c>
      <c r="E2374" s="135" t="s">
        <v>34972</v>
      </c>
      <c r="F2374" s="136" t="s">
        <v>34973</v>
      </c>
      <c r="G2374" s="136" t="s">
        <v>34974</v>
      </c>
      <c r="H2374" s="116" t="str">
        <f>_xlfn.CONCAT("(","${Variables:",C2374,"_kcat}"," * ",C2374," * ",E2374,") / (","${Variables:",C2374,"_km}"," + (",C2374," * ", E2374,"))")</f>
        <v>(${Variables:E4_1_1_50_kcat} * E4_1_1_50 * C00019 * C00080) / (${Variables:E4_1_1_50_km} + (E4_1_1_50 * C00019 * C00080))</v>
      </c>
      <c r="I2374" s="121" t="str">
        <f>_xlfn.CONCAT("r",A2374,": ",D2374," -&gt; ",F2374," | ",H2374)</f>
        <v>r2373: C00019 + C00080 -&gt; C01137 + C00011 | (${Variables:E4_1_1_50_kcat} * E4_1_1_50 * C00019 * C00080) / (${Variables:E4_1_1_50_km} + (E4_1_1_50 * C00019 * C00080))</v>
      </c>
    </row>
    <row r="2375" spans="1:9" s="82" customFormat="1" ht="25">
      <c r="A2375" s="116">
        <f t="shared" si="75"/>
        <v>2374</v>
      </c>
      <c r="B2375" s="114" t="s">
        <v>29441</v>
      </c>
      <c r="C2375" s="116" t="str">
        <f t="shared" si="74"/>
        <v>E4_1_1_65</v>
      </c>
      <c r="D2375" s="134" t="s">
        <v>23816</v>
      </c>
      <c r="E2375" s="135" t="s">
        <v>23816</v>
      </c>
      <c r="F2375" s="136" t="s">
        <v>34975</v>
      </c>
      <c r="G2375" s="136" t="s">
        <v>34976</v>
      </c>
      <c r="H2375" s="116" t="str">
        <f>_xlfn.CONCAT("(","${Variables:",C2375,"_kcat}"," * ",C2375," * ",E2375,") / (","${Variables:",C2375,"_km}"," + (",C2375," * ", E2375,"))")</f>
        <v>(${Variables:E4_1_1_65_kcat} * E4_1_1_65 * C02737 ) / (${Variables:E4_1_1_65_km} + (E4_1_1_65 * C02737 ))</v>
      </c>
      <c r="I2375" s="121" t="str">
        <f>_xlfn.CONCAT("r",A2375,": ",D2375," -&gt; ",F2375," | ",H2375)</f>
        <v>r2374: C02737  -&gt; C00350 + C00011 | (${Variables:E4_1_1_65_kcat} * E4_1_1_65 * C02737 ) / (${Variables:E4_1_1_65_km} + (E4_1_1_65 * C02737 ))</v>
      </c>
    </row>
    <row r="2376" spans="1:9" s="82" customFormat="1" ht="25">
      <c r="A2376" s="116">
        <f t="shared" si="75"/>
        <v>2375</v>
      </c>
      <c r="B2376" s="114" t="s">
        <v>29442</v>
      </c>
      <c r="C2376" s="116" t="str">
        <f t="shared" si="74"/>
        <v>E4_1_1_8</v>
      </c>
      <c r="D2376" s="134" t="s">
        <v>23821</v>
      </c>
      <c r="E2376" s="135" t="s">
        <v>23821</v>
      </c>
      <c r="F2376" s="136" t="s">
        <v>34977</v>
      </c>
      <c r="G2376" s="136" t="s">
        <v>34978</v>
      </c>
      <c r="H2376" s="116" t="str">
        <f>_xlfn.CONCAT("(","${Variables:",C2376,"_kcat}"," * ",C2376," * ",E2376,") / (","${Variables:",C2376,"_km}"," + (",C2376," * ", E2376,"))")</f>
        <v>(${Variables:E4_1_1_8_kcat} * E4_1_1_8 * C00313 ) / (${Variables:E4_1_1_8_km} + (E4_1_1_8 * C00313 ))</v>
      </c>
      <c r="I2376" s="121" t="str">
        <f>_xlfn.CONCAT("r",A2376,": ",D2376," -&gt; ",F2376," | ",H2376)</f>
        <v>r2375: C00313  -&gt; C00798 + C00011 | (${Variables:E4_1_1_8_kcat} * E4_1_1_8 * C00313 ) / (${Variables:E4_1_1_8_km} + (E4_1_1_8 * C00313 ))</v>
      </c>
    </row>
    <row r="2377" spans="1:9" s="82" customFormat="1" ht="25">
      <c r="A2377" s="116">
        <f t="shared" si="75"/>
        <v>2376</v>
      </c>
      <c r="B2377" s="114" t="s">
        <v>29443</v>
      </c>
      <c r="C2377" s="116" t="str">
        <f t="shared" si="74"/>
        <v>E4_1_1_85</v>
      </c>
      <c r="D2377" s="134" t="s">
        <v>34979</v>
      </c>
      <c r="E2377" s="135" t="s">
        <v>34980</v>
      </c>
      <c r="F2377" s="136" t="s">
        <v>34981</v>
      </c>
      <c r="G2377" s="136" t="s">
        <v>34982</v>
      </c>
      <c r="H2377" s="116" t="str">
        <f>_xlfn.CONCAT("(","${Variables:",C2377,"_kcat}"," * ",C2377," * ",E2377,") / (","${Variables:",C2377,"_km}"," + (",C2377," * ", E2377,"))")</f>
        <v>(${Variables:E4_1_1_85_kcat} * E4_1_1_85 * C14899 * C00080) / (${Variables:E4_1_1_85_km} + (E4_1_1_85 * C14899 * C00080))</v>
      </c>
      <c r="I2377" s="121" t="str">
        <f>_xlfn.CONCAT("r",A2377,": ",D2377," -&gt; ",F2377," | ",H2377)</f>
        <v>r2376: C14899 + C00080 -&gt; C03291 + C00011 | (${Variables:E4_1_1_85_kcat} * E4_1_1_85 * C14899 * C00080) / (${Variables:E4_1_1_85_km} + (E4_1_1_85 * C14899 * C00080))</v>
      </c>
    </row>
    <row r="2378" spans="1:9" s="82" customFormat="1" ht="25">
      <c r="A2378" s="116">
        <f t="shared" si="75"/>
        <v>2377</v>
      </c>
      <c r="B2378" s="114" t="s">
        <v>29443</v>
      </c>
      <c r="C2378" s="116" t="str">
        <f t="shared" si="74"/>
        <v>E4_1_1_85</v>
      </c>
      <c r="D2378" s="134" t="s">
        <v>34979</v>
      </c>
      <c r="E2378" s="135" t="s">
        <v>34980</v>
      </c>
      <c r="F2378" s="136" t="s">
        <v>34981</v>
      </c>
      <c r="G2378" s="136" t="s">
        <v>34982</v>
      </c>
      <c r="H2378" s="116" t="str">
        <f>_xlfn.CONCAT("(","${Variables:",C2378,"_kcat}"," * ",C2378," * ",E2378,") / (","${Variables:",C2378,"_km}"," + (",C2378," * ", E2378,"))")</f>
        <v>(${Variables:E4_1_1_85_kcat} * E4_1_1_85 * C14899 * C00080) / (${Variables:E4_1_1_85_km} + (E4_1_1_85 * C14899 * C00080))</v>
      </c>
      <c r="I2378" s="121" t="str">
        <f>_xlfn.CONCAT("r",A2378,": ",D2378," -&gt; ",F2378," | ",H2378)</f>
        <v>r2377: C14899 + C00080 -&gt; C03291 + C00011 | (${Variables:E4_1_1_85_kcat} * E4_1_1_85 * C14899 * C00080) / (${Variables:E4_1_1_85_km} + (E4_1_1_85 * C14899 * C00080))</v>
      </c>
    </row>
    <row r="2379" spans="1:9" s="82" customFormat="1" ht="25">
      <c r="A2379" s="116">
        <f t="shared" si="75"/>
        <v>2378</v>
      </c>
      <c r="B2379" s="114" t="s">
        <v>29444</v>
      </c>
      <c r="C2379" s="116" t="str">
        <f t="shared" si="74"/>
        <v>E4_1_1_98</v>
      </c>
      <c r="D2379" s="134" t="s">
        <v>34983</v>
      </c>
      <c r="E2379" s="135" t="s">
        <v>34984</v>
      </c>
      <c r="F2379" s="141" t="s">
        <v>23832</v>
      </c>
      <c r="G2379" s="141" t="s">
        <v>23832</v>
      </c>
      <c r="H2379" s="116" t="str">
        <f>_xlfn.CONCAT("(","${Variables:",C2379,"_kcat}"," * ",C2379," * ",E2379,") / (","${Variables:",C2379,"_km}"," + (",C2379," * ", E2379,"))")</f>
        <v>(${Variables:E4_1_1_98_kcat} * E4_1_1_98 * C05807 * C00011) / (${Variables:E4_1_1_98_km} + (E4_1_1_98 * C05807 * C00011))</v>
      </c>
      <c r="I2379" s="121" t="str">
        <f>_xlfn.CONCAT("r",A2379,": ",D2379," -&gt; ",F2379," | ",H2379)</f>
        <v>r2378: C05807 + C00011 -&gt; C05848 | (${Variables:E4_1_1_98_kcat} * E4_1_1_98 * C05807 * C00011) / (${Variables:E4_1_1_98_km} + (E4_1_1_98 * C05807 * C00011))</v>
      </c>
    </row>
    <row r="2380" spans="1:9" s="82" customFormat="1" ht="25">
      <c r="A2380" s="116">
        <f t="shared" si="75"/>
        <v>2379</v>
      </c>
      <c r="B2380" s="114" t="s">
        <v>29444</v>
      </c>
      <c r="C2380" s="116" t="str">
        <f t="shared" si="74"/>
        <v>E4_1_1_98</v>
      </c>
      <c r="D2380" s="134" t="s">
        <v>23834</v>
      </c>
      <c r="E2380" s="135" t="s">
        <v>23834</v>
      </c>
      <c r="F2380" s="141" t="s">
        <v>34985</v>
      </c>
      <c r="G2380" s="141" t="s">
        <v>34986</v>
      </c>
      <c r="H2380" s="116" t="str">
        <f>_xlfn.CONCAT("(","${Variables:",C2380,"_kcat}"," * ",C2380," * ",E2380,") / (","${Variables:",C2380,"_km}"," + (",C2380," * ", E2380,"))")</f>
        <v>(${Variables:E4_1_1_98_kcat} * E4_1_1_98 * C05809) / (${Variables:E4_1_1_98_km} + (E4_1_1_98 * C05809))</v>
      </c>
      <c r="I2380" s="121" t="str">
        <f>_xlfn.CONCAT("r",A2380,": ",D2380," -&gt; ",F2380," | ",H2380)</f>
        <v>r2379: C05809 -&gt; C05810 + C00011 | (${Variables:E4_1_1_98_kcat} * E4_1_1_98 * C05809) / (${Variables:E4_1_1_98_km} + (E4_1_1_98 * C05809))</v>
      </c>
    </row>
    <row r="2381" spans="1:9" s="82" customFormat="1" ht="25">
      <c r="A2381" s="116">
        <f t="shared" si="75"/>
        <v>2380</v>
      </c>
      <c r="B2381" s="114" t="s">
        <v>29445</v>
      </c>
      <c r="C2381" s="116" t="str">
        <f t="shared" si="74"/>
        <v>E4_1_2_13</v>
      </c>
      <c r="D2381" s="134" t="s">
        <v>23839</v>
      </c>
      <c r="E2381" s="135" t="s">
        <v>23839</v>
      </c>
      <c r="F2381" s="136" t="s">
        <v>34987</v>
      </c>
      <c r="G2381" s="136" t="s">
        <v>34988</v>
      </c>
      <c r="H2381" s="116" t="str">
        <f>_xlfn.CONCAT("(","${Variables:",C2381,"_kcat}"," * ",C2381," * ",E2381,") / (","${Variables:",C2381,"_km}"," + (",C2381," * ", E2381,"))")</f>
        <v>(${Variables:E4_1_2_13_kcat} * E4_1_2_13 * C00354) / (${Variables:E4_1_2_13_km} + (E4_1_2_13 * C00354))</v>
      </c>
      <c r="I2381" s="121" t="str">
        <f>_xlfn.CONCAT("r",A2381,": ",D2381," -&gt; ",F2381," | ",H2381)</f>
        <v>r2380: C00354 -&gt; C00111 + C00118 | (${Variables:E4_1_2_13_kcat} * E4_1_2_13 * C00354) / (${Variables:E4_1_2_13_km} + (E4_1_2_13 * C00354))</v>
      </c>
    </row>
    <row r="2382" spans="1:9" s="82" customFormat="1" ht="25">
      <c r="A2382" s="116">
        <f t="shared" si="75"/>
        <v>2381</v>
      </c>
      <c r="B2382" s="114" t="s">
        <v>29445</v>
      </c>
      <c r="C2382" s="116" t="str">
        <f t="shared" si="74"/>
        <v>E4_1_2_13</v>
      </c>
      <c r="D2382" s="134" t="s">
        <v>23842</v>
      </c>
      <c r="E2382" s="135" t="s">
        <v>23842</v>
      </c>
      <c r="F2382" s="136" t="s">
        <v>34987</v>
      </c>
      <c r="G2382" s="136" t="s">
        <v>34988</v>
      </c>
      <c r="H2382" s="116" t="str">
        <f>_xlfn.CONCAT("(","${Variables:",C2382,"_kcat}"," * ",C2382," * ",E2382,") / (","${Variables:",C2382,"_km}"," + (",C2382," * ", E2382,"))")</f>
        <v>(${Variables:E4_1_2_13_kcat} * E4_1_2_13 * C05378) / (${Variables:E4_1_2_13_km} + (E4_1_2_13 * C05378))</v>
      </c>
      <c r="I2382" s="121" t="str">
        <f>_xlfn.CONCAT("r",A2382,": ",D2382," -&gt; ",F2382," | ",H2382)</f>
        <v>r2381: C05378 -&gt; C00111 + C00118 | (${Variables:E4_1_2_13_kcat} * E4_1_2_13 * C05378) / (${Variables:E4_1_2_13_km} + (E4_1_2_13 * C05378))</v>
      </c>
    </row>
    <row r="2383" spans="1:9" s="82" customFormat="1" ht="25">
      <c r="A2383" s="116">
        <f t="shared" si="75"/>
        <v>2382</v>
      </c>
      <c r="B2383" s="114" t="s">
        <v>29445</v>
      </c>
      <c r="C2383" s="116" t="str">
        <f t="shared" si="74"/>
        <v>E4_1_2_13</v>
      </c>
      <c r="D2383" s="134" t="s">
        <v>23844</v>
      </c>
      <c r="E2383" s="135" t="s">
        <v>23844</v>
      </c>
      <c r="F2383" s="136" t="s">
        <v>34989</v>
      </c>
      <c r="G2383" s="136" t="s">
        <v>34990</v>
      </c>
      <c r="H2383" s="116" t="str">
        <f>_xlfn.CONCAT("(","${Variables:",C2383,"_kcat}"," * ",C2383," * ",E2383,") / (","${Variables:",C2383,"_km}"," + (",C2383," * ", E2383,"))")</f>
        <v>(${Variables:E4_1_2_13_kcat} * E4_1_2_13 * C00447) / (${Variables:E4_1_2_13_km} + (E4_1_2_13 * C00447))</v>
      </c>
      <c r="I2383" s="121" t="str">
        <f>_xlfn.CONCAT("r",A2383,": ",D2383," -&gt; ",F2383," | ",H2383)</f>
        <v>r2382: C00447 -&gt; C00111 + C00279 | (${Variables:E4_1_2_13_kcat} * E4_1_2_13 * C00447) / (${Variables:E4_1_2_13_km} + (E4_1_2_13 * C00447))</v>
      </c>
    </row>
    <row r="2384" spans="1:9" s="82" customFormat="1" ht="25">
      <c r="A2384" s="116">
        <f t="shared" si="75"/>
        <v>2383</v>
      </c>
      <c r="B2384" s="114" t="s">
        <v>29445</v>
      </c>
      <c r="C2384" s="116" t="str">
        <f t="shared" si="74"/>
        <v>E4_1_2_13</v>
      </c>
      <c r="D2384" s="134" t="s">
        <v>23847</v>
      </c>
      <c r="E2384" s="135" t="s">
        <v>23847</v>
      </c>
      <c r="F2384" s="136" t="s">
        <v>34991</v>
      </c>
      <c r="G2384" s="136" t="s">
        <v>34992</v>
      </c>
      <c r="H2384" s="116" t="str">
        <f>_xlfn.CONCAT("(","${Variables:",C2384,"_kcat}"," * ",C2384," * ",E2384,") / (","${Variables:",C2384,"_km}"," + (",C2384," * ", E2384,"))")</f>
        <v>(${Variables:E4_1_2_13_kcat} * E4_1_2_13 * C01094 ) / (${Variables:E4_1_2_13_km} + (E4_1_2_13 * C01094 ))</v>
      </c>
      <c r="I2384" s="121" t="str">
        <f>_xlfn.CONCAT("r",A2384,": ",D2384," -&gt; ",F2384," | ",H2384)</f>
        <v>r2383: C01094  -&gt; C00111 + C00577 | (${Variables:E4_1_2_13_kcat} * E4_1_2_13 * C01094 ) / (${Variables:E4_1_2_13_km} + (E4_1_2_13 * C01094 ))</v>
      </c>
    </row>
    <row r="2385" spans="1:9" s="82" customFormat="1" ht="25">
      <c r="A2385" s="116">
        <f t="shared" si="75"/>
        <v>2384</v>
      </c>
      <c r="B2385" s="114" t="s">
        <v>29445</v>
      </c>
      <c r="C2385" s="116" t="str">
        <f t="shared" si="74"/>
        <v>E4_1_2_13</v>
      </c>
      <c r="D2385" s="134" t="s">
        <v>23839</v>
      </c>
      <c r="E2385" s="135" t="s">
        <v>23839</v>
      </c>
      <c r="F2385" s="136" t="s">
        <v>34987</v>
      </c>
      <c r="G2385" s="136" t="s">
        <v>34988</v>
      </c>
      <c r="H2385" s="116" t="str">
        <f>_xlfn.CONCAT("(","${Variables:",C2385,"_kcat}"," * ",C2385," * ",E2385,") / (","${Variables:",C2385,"_km}"," + (",C2385," * ", E2385,"))")</f>
        <v>(${Variables:E4_1_2_13_kcat} * E4_1_2_13 * C00354) / (${Variables:E4_1_2_13_km} + (E4_1_2_13 * C00354))</v>
      </c>
      <c r="I2385" s="121" t="str">
        <f>_xlfn.CONCAT("r",A2385,": ",D2385," -&gt; ",F2385," | ",H2385)</f>
        <v>r2384: C00354 -&gt; C00111 + C00118 | (${Variables:E4_1_2_13_kcat} * E4_1_2_13 * C00354) / (${Variables:E4_1_2_13_km} + (E4_1_2_13 * C00354))</v>
      </c>
    </row>
    <row r="2386" spans="1:9" s="82" customFormat="1" ht="25">
      <c r="A2386" s="116">
        <f t="shared" si="75"/>
        <v>2385</v>
      </c>
      <c r="B2386" s="114" t="s">
        <v>29445</v>
      </c>
      <c r="C2386" s="116" t="str">
        <f t="shared" si="74"/>
        <v>E4_1_2_13</v>
      </c>
      <c r="D2386" s="134" t="s">
        <v>23842</v>
      </c>
      <c r="E2386" s="135" t="s">
        <v>23842</v>
      </c>
      <c r="F2386" s="136" t="s">
        <v>34987</v>
      </c>
      <c r="G2386" s="136" t="s">
        <v>34988</v>
      </c>
      <c r="H2386" s="116" t="str">
        <f>_xlfn.CONCAT("(","${Variables:",C2386,"_kcat}"," * ",C2386," * ",E2386,") / (","${Variables:",C2386,"_km}"," + (",C2386," * ", E2386,"))")</f>
        <v>(${Variables:E4_1_2_13_kcat} * E4_1_2_13 * C05378) / (${Variables:E4_1_2_13_km} + (E4_1_2_13 * C05378))</v>
      </c>
      <c r="I2386" s="121" t="str">
        <f>_xlfn.CONCAT("r",A2386,": ",D2386," -&gt; ",F2386," | ",H2386)</f>
        <v>r2385: C05378 -&gt; C00111 + C00118 | (${Variables:E4_1_2_13_kcat} * E4_1_2_13 * C05378) / (${Variables:E4_1_2_13_km} + (E4_1_2_13 * C05378))</v>
      </c>
    </row>
    <row r="2387" spans="1:9" s="82" customFormat="1" ht="25">
      <c r="A2387" s="116">
        <f t="shared" si="75"/>
        <v>2386</v>
      </c>
      <c r="B2387" s="114" t="s">
        <v>29445</v>
      </c>
      <c r="C2387" s="116" t="str">
        <f t="shared" si="74"/>
        <v>E4_1_2_13</v>
      </c>
      <c r="D2387" s="134" t="s">
        <v>23844</v>
      </c>
      <c r="E2387" s="135" t="s">
        <v>23844</v>
      </c>
      <c r="F2387" s="136" t="s">
        <v>34989</v>
      </c>
      <c r="G2387" s="136" t="s">
        <v>34990</v>
      </c>
      <c r="H2387" s="116" t="str">
        <f>_xlfn.CONCAT("(","${Variables:",C2387,"_kcat}"," * ",C2387," * ",E2387,") / (","${Variables:",C2387,"_km}"," + (",C2387," * ", E2387,"))")</f>
        <v>(${Variables:E4_1_2_13_kcat} * E4_1_2_13 * C00447) / (${Variables:E4_1_2_13_km} + (E4_1_2_13 * C00447))</v>
      </c>
      <c r="I2387" s="121" t="str">
        <f>_xlfn.CONCAT("r",A2387,": ",D2387," -&gt; ",F2387," | ",H2387)</f>
        <v>r2386: C00447 -&gt; C00111 + C00279 | (${Variables:E4_1_2_13_kcat} * E4_1_2_13 * C00447) / (${Variables:E4_1_2_13_km} + (E4_1_2_13 * C00447))</v>
      </c>
    </row>
    <row r="2388" spans="1:9" s="82" customFormat="1" ht="25">
      <c r="A2388" s="116">
        <f t="shared" si="75"/>
        <v>2387</v>
      </c>
      <c r="B2388" s="114" t="s">
        <v>29445</v>
      </c>
      <c r="C2388" s="116" t="str">
        <f t="shared" si="74"/>
        <v>E4_1_2_13</v>
      </c>
      <c r="D2388" s="134" t="s">
        <v>23847</v>
      </c>
      <c r="E2388" s="135" t="s">
        <v>23847</v>
      </c>
      <c r="F2388" s="136" t="s">
        <v>34991</v>
      </c>
      <c r="G2388" s="136" t="s">
        <v>34992</v>
      </c>
      <c r="H2388" s="116" t="str">
        <f>_xlfn.CONCAT("(","${Variables:",C2388,"_kcat}"," * ",C2388," * ",E2388,") / (","${Variables:",C2388,"_km}"," + (",C2388," * ", E2388,"))")</f>
        <v>(${Variables:E4_1_2_13_kcat} * E4_1_2_13 * C01094 ) / (${Variables:E4_1_2_13_km} + (E4_1_2_13 * C01094 ))</v>
      </c>
      <c r="I2388" s="121" t="str">
        <f>_xlfn.CONCAT("r",A2388,": ",D2388," -&gt; ",F2388," | ",H2388)</f>
        <v>r2387: C01094  -&gt; C00111 + C00577 | (${Variables:E4_1_2_13_kcat} * E4_1_2_13 * C01094 ) / (${Variables:E4_1_2_13_km} + (E4_1_2_13 * C01094 ))</v>
      </c>
    </row>
    <row r="2389" spans="1:9" s="82" customFormat="1" ht="25">
      <c r="A2389" s="116">
        <f t="shared" si="75"/>
        <v>2388</v>
      </c>
      <c r="B2389" s="114" t="s">
        <v>29446</v>
      </c>
      <c r="C2389" s="116" t="str">
        <f t="shared" si="74"/>
        <v>E4_1_2_14</v>
      </c>
      <c r="D2389" s="134" t="s">
        <v>23852</v>
      </c>
      <c r="E2389" s="135" t="s">
        <v>23852</v>
      </c>
      <c r="F2389" s="136" t="s">
        <v>34993</v>
      </c>
      <c r="G2389" s="136" t="s">
        <v>34994</v>
      </c>
      <c r="H2389" s="116" t="str">
        <f>_xlfn.CONCAT("(","${Variables:",C2389,"_kcat}"," * ",C2389," * ",E2389,") / (","${Variables:",C2389,"_km}"," + (",C2389," * ", E2389,"))")</f>
        <v>(${Variables:E4_1_2_14_kcat} * E4_1_2_14 * C04442) / (${Variables:E4_1_2_14_km} + (E4_1_2_14 * C04442))</v>
      </c>
      <c r="I2389" s="121" t="str">
        <f>_xlfn.CONCAT("r",A2389,": ",D2389," -&gt; ",F2389," | ",H2389)</f>
        <v>r2388: C04442 -&gt; C00118 + C00022 | (${Variables:E4_1_2_14_kcat} * E4_1_2_14 * C04442) / (${Variables:E4_1_2_14_km} + (E4_1_2_14 * C04442))</v>
      </c>
    </row>
    <row r="2390" spans="1:9" s="82" customFormat="1" ht="25">
      <c r="A2390" s="116">
        <f t="shared" si="75"/>
        <v>2389</v>
      </c>
      <c r="B2390" s="114" t="s">
        <v>29447</v>
      </c>
      <c r="C2390" s="116" t="str">
        <f t="shared" si="74"/>
        <v>E4_1_2_17</v>
      </c>
      <c r="D2390" s="134" t="s">
        <v>23857</v>
      </c>
      <c r="E2390" s="135" t="s">
        <v>23857</v>
      </c>
      <c r="F2390" s="136" t="s">
        <v>34995</v>
      </c>
      <c r="G2390" s="136" t="s">
        <v>34996</v>
      </c>
      <c r="H2390" s="116" t="str">
        <f>_xlfn.CONCAT("(","${Variables:",C2390,"_kcat}"," * ",C2390," * ",E2390,") / (","${Variables:",C2390,"_km}"," + (",C2390," * ", E2390,"))")</f>
        <v>(${Variables:E4_1_2_17_kcat} * E4_1_2_17 * C01099) / (${Variables:E4_1_2_17_km} + (E4_1_2_17 * C01099))</v>
      </c>
      <c r="I2390" s="121" t="str">
        <f>_xlfn.CONCAT("r",A2390,": ",D2390," -&gt; ",F2390," | ",H2390)</f>
        <v>r2389: C01099 -&gt; C00111 + C00424 | (${Variables:E4_1_2_17_kcat} * E4_1_2_17 * C01099) / (${Variables:E4_1_2_17_km} + (E4_1_2_17 * C01099))</v>
      </c>
    </row>
    <row r="2391" spans="1:9" s="82" customFormat="1" ht="25">
      <c r="A2391" s="116">
        <f t="shared" si="75"/>
        <v>2390</v>
      </c>
      <c r="B2391" s="114" t="s">
        <v>29447</v>
      </c>
      <c r="C2391" s="116" t="str">
        <f t="shared" si="74"/>
        <v>E4_1_2_17</v>
      </c>
      <c r="D2391" s="134" t="s">
        <v>23860</v>
      </c>
      <c r="E2391" s="135" t="s">
        <v>23860</v>
      </c>
      <c r="F2391" s="136" t="s">
        <v>34997</v>
      </c>
      <c r="G2391" s="136" t="s">
        <v>34998</v>
      </c>
      <c r="H2391" s="116" t="str">
        <f>_xlfn.CONCAT("(","${Variables:",C2391,"_kcat}"," * ",C2391," * ",E2391,") / (","${Variables:",C2391,"_km}"," + (",C2391," * ", E2391,"))")</f>
        <v>(${Variables:E4_1_2_17_kcat} * E4_1_2_17 * C22337) / (${Variables:E4_1_2_17_km} + (E4_1_2_17 * C22337))</v>
      </c>
      <c r="I2391" s="121" t="str">
        <f>_xlfn.CONCAT("r",A2391,": ",D2391," -&gt; ",F2391," | ",H2391)</f>
        <v>r2390: C22337 -&gt; C00111 + C00266 | (${Variables:E4_1_2_17_kcat} * E4_1_2_17 * C22337) / (${Variables:E4_1_2_17_km} + (E4_1_2_17 * C22337))</v>
      </c>
    </row>
    <row r="2392" spans="1:9" s="82" customFormat="1" ht="25">
      <c r="A2392" s="116">
        <f t="shared" si="75"/>
        <v>2391</v>
      </c>
      <c r="B2392" s="114" t="s">
        <v>29448</v>
      </c>
      <c r="C2392" s="116" t="str">
        <f t="shared" si="74"/>
        <v>E4_1_2_19</v>
      </c>
      <c r="D2392" s="134" t="s">
        <v>23865</v>
      </c>
      <c r="E2392" s="135" t="s">
        <v>23865</v>
      </c>
      <c r="F2392" s="141" t="s">
        <v>34995</v>
      </c>
      <c r="G2392" s="141" t="s">
        <v>34996</v>
      </c>
      <c r="H2392" s="116" t="str">
        <f>_xlfn.CONCAT("(","${Variables:",C2392,"_kcat}"," * ",C2392," * ",E2392,") / (","${Variables:",C2392,"_km}"," + (",C2392," * ", E2392,"))")</f>
        <v>(${Variables:E4_1_2_19_kcat} * E4_1_2_19 * C01131 ) / (${Variables:E4_1_2_19_km} + (E4_1_2_19 * C01131 ))</v>
      </c>
      <c r="I2392" s="121" t="str">
        <f>_xlfn.CONCAT("r",A2392,": ",D2392," -&gt; ",F2392," | ",H2392)</f>
        <v>r2391: C01131  -&gt; C00111 + C00424 | (${Variables:E4_1_2_19_kcat} * E4_1_2_19 * C01131 ) / (${Variables:E4_1_2_19_km} + (E4_1_2_19 * C01131 ))</v>
      </c>
    </row>
    <row r="2393" spans="1:9" s="82" customFormat="1" ht="25">
      <c r="A2393" s="116">
        <f t="shared" si="75"/>
        <v>2392</v>
      </c>
      <c r="B2393" s="114" t="s">
        <v>29448</v>
      </c>
      <c r="C2393" s="116" t="str">
        <f t="shared" si="74"/>
        <v>E4_1_2_19</v>
      </c>
      <c r="D2393" s="134" t="s">
        <v>23867</v>
      </c>
      <c r="E2393" s="135" t="s">
        <v>23867</v>
      </c>
      <c r="F2393" s="141" t="s">
        <v>34997</v>
      </c>
      <c r="G2393" s="141" t="s">
        <v>34998</v>
      </c>
      <c r="H2393" s="116" t="str">
        <f>_xlfn.CONCAT("(","${Variables:",C2393,"_kcat}"," * ",C2393," * ",E2393,") / (","${Variables:",C2393,"_km}"," + (",C2393," * ", E2393,"))")</f>
        <v>(${Variables:E4_1_2_19_kcat} * E4_1_2_19 * C06441 ) / (${Variables:E4_1_2_19_km} + (E4_1_2_19 * C06441 ))</v>
      </c>
      <c r="I2393" s="121" t="str">
        <f>_xlfn.CONCAT("r",A2393,": ",D2393," -&gt; ",F2393," | ",H2393)</f>
        <v>r2392: C06441  -&gt; C00111 + C00266 | (${Variables:E4_1_2_19_kcat} * E4_1_2_19 * C06441 ) / (${Variables:E4_1_2_19_km} + (E4_1_2_19 * C06441 ))</v>
      </c>
    </row>
    <row r="2394" spans="1:9" s="82" customFormat="1" ht="25">
      <c r="A2394" s="116">
        <f t="shared" si="75"/>
        <v>2393</v>
      </c>
      <c r="B2394" s="114" t="s">
        <v>29449</v>
      </c>
      <c r="C2394" s="116" t="str">
        <f t="shared" si="74"/>
        <v>E4_1_2_20</v>
      </c>
      <c r="D2394" s="134" t="s">
        <v>34999</v>
      </c>
      <c r="E2394" s="135" t="s">
        <v>35000</v>
      </c>
      <c r="F2394" s="136" t="s">
        <v>23872</v>
      </c>
      <c r="G2394" s="136" t="s">
        <v>23872</v>
      </c>
      <c r="H2394" s="116" t="str">
        <f>_xlfn.CONCAT("(","${Variables:",C2394,"_kcat}"," * ",C2394," * ",E2394,") / (","${Variables:",C2394,"_km}"," + (",C2394," * ", E2394,"))")</f>
        <v>(${Variables:E4_1_2_20_kcat} * E4_1_2_20 * C01146 * C00022) / (${Variables:E4_1_2_20_km} + (E4_1_2_20 * C01146 * C00022))</v>
      </c>
      <c r="I2394" s="121" t="str">
        <f>_xlfn.CONCAT("r",A2394,": ",D2394," -&gt; ",F2394," | ",H2394)</f>
        <v>r2393: C01146 + C00022 -&gt; C03921 | (${Variables:E4_1_2_20_kcat} * E4_1_2_20 * C01146 * C00022) / (${Variables:E4_1_2_20_km} + (E4_1_2_20 * C01146 * C00022))</v>
      </c>
    </row>
    <row r="2395" spans="1:9" s="82" customFormat="1" ht="25">
      <c r="A2395" s="116">
        <f t="shared" si="75"/>
        <v>2394</v>
      </c>
      <c r="B2395" s="114" t="s">
        <v>29449</v>
      </c>
      <c r="C2395" s="116" t="str">
        <f t="shared" si="74"/>
        <v>E4_1_2_20</v>
      </c>
      <c r="D2395" s="134" t="s">
        <v>23874</v>
      </c>
      <c r="E2395" s="135" t="s">
        <v>23874</v>
      </c>
      <c r="F2395" s="136" t="s">
        <v>35001</v>
      </c>
      <c r="G2395" s="136" t="s">
        <v>35002</v>
      </c>
      <c r="H2395" s="116" t="str">
        <f>_xlfn.CONCAT("(","${Variables:",C2395,"_kcat}"," * ",C2395," * ",E2395,") / (","${Variables:",C2395,"_km}"," + (",C2395," * ", E2395,"))")</f>
        <v>(${Variables:E4_1_2_20_kcat} * E4_1_2_20 * C00679) / (${Variables:E4_1_2_20_km} + (E4_1_2_20 * C00679))</v>
      </c>
      <c r="I2395" s="121" t="str">
        <f>_xlfn.CONCAT("r",A2395,": ",D2395," -&gt; ",F2395," | ",H2395)</f>
        <v>r2394: C00679 -&gt; C00022 + C01146 | (${Variables:E4_1_2_20_kcat} * E4_1_2_20 * C00679) / (${Variables:E4_1_2_20_km} + (E4_1_2_20 * C00679))</v>
      </c>
    </row>
    <row r="2396" spans="1:9" s="82" customFormat="1" ht="25">
      <c r="A2396" s="116">
        <f t="shared" si="75"/>
        <v>2395</v>
      </c>
      <c r="B2396" s="114" t="s">
        <v>29450</v>
      </c>
      <c r="C2396" s="116" t="str">
        <f t="shared" si="74"/>
        <v>E4_1_2_21</v>
      </c>
      <c r="D2396" s="134" t="s">
        <v>23879</v>
      </c>
      <c r="E2396" s="135" t="s">
        <v>23879</v>
      </c>
      <c r="F2396" s="136" t="s">
        <v>35003</v>
      </c>
      <c r="G2396" s="136" t="s">
        <v>35004</v>
      </c>
      <c r="H2396" s="116" t="str">
        <f>_xlfn.CONCAT("(","${Variables:",C2396,"_kcat}"," * ",C2396," * ",E2396,") / (","${Variables:",C2396,"_km}"," + (",C2396," * ", E2396,"))")</f>
        <v>(${Variables:E4_1_2_21_kcat} * E4_1_2_21 * C01286) / (${Variables:E4_1_2_21_km} + (E4_1_2_21 * C01286))</v>
      </c>
      <c r="I2396" s="121" t="str">
        <f>_xlfn.CONCAT("r",A2396,": ",D2396," -&gt; ",F2396," | ",H2396)</f>
        <v>r2395: C01286 -&gt; C00022 + C00118 | (${Variables:E4_1_2_21_kcat} * E4_1_2_21 * C01286) / (${Variables:E4_1_2_21_km} + (E4_1_2_21 * C01286))</v>
      </c>
    </row>
    <row r="2397" spans="1:9" s="82" customFormat="1" ht="25">
      <c r="A2397" s="116">
        <f t="shared" si="75"/>
        <v>2396</v>
      </c>
      <c r="B2397" s="114" t="s">
        <v>29451</v>
      </c>
      <c r="C2397" s="116" t="str">
        <f t="shared" si="74"/>
        <v>E4_1_2_25</v>
      </c>
      <c r="D2397" s="134" t="s">
        <v>23884</v>
      </c>
      <c r="E2397" s="135" t="s">
        <v>23884</v>
      </c>
      <c r="F2397" s="136" t="s">
        <v>35005</v>
      </c>
      <c r="G2397" s="136" t="s">
        <v>35006</v>
      </c>
      <c r="H2397" s="116" t="str">
        <f>_xlfn.CONCAT("(","${Variables:",C2397,"_kcat}"," * ",C2397," * ",E2397,") / (","${Variables:",C2397,"_km}"," + (",C2397," * ", E2397,"))")</f>
        <v>(${Variables:E4_1_2_25_kcat} * E4_1_2_25 * C04874) / (${Variables:E4_1_2_25_km} + (E4_1_2_25 * C04874))</v>
      </c>
      <c r="I2397" s="121" t="str">
        <f>_xlfn.CONCAT("r",A2397,": ",D2397," -&gt; ",F2397," | ",H2397)</f>
        <v>r2396: C04874 -&gt; C00266 + C01300 | (${Variables:E4_1_2_25_kcat} * E4_1_2_25 * C04874) / (${Variables:E4_1_2_25_km} + (E4_1_2_25 * C04874))</v>
      </c>
    </row>
    <row r="2398" spans="1:9" s="82" customFormat="1" ht="25">
      <c r="A2398" s="116">
        <f t="shared" si="75"/>
        <v>2397</v>
      </c>
      <c r="B2398" s="114" t="s">
        <v>29452</v>
      </c>
      <c r="C2398" s="116" t="str">
        <f t="shared" si="74"/>
        <v>E4_1_2_26</v>
      </c>
      <c r="D2398" s="134" t="s">
        <v>23889</v>
      </c>
      <c r="E2398" s="135" t="s">
        <v>23889</v>
      </c>
      <c r="F2398" s="137" t="s">
        <v>35007</v>
      </c>
      <c r="G2398" s="137" t="s">
        <v>35008</v>
      </c>
      <c r="H2398" s="116" t="str">
        <f>_xlfn.CONCAT("(","${Variables:",C2398,"_kcat}"," * ",C2398," * ",E2398,") / (","${Variables:",C2398,"_km}"," + (",C2398," * ", E2398,"))")</f>
        <v>(${Variables:E4_1_2_26_kcat} * E4_1_2_26 * C03290 ) / (${Variables:E4_1_2_26_km} + (E4_1_2_26 * C03290 ))</v>
      </c>
      <c r="I2398" s="121" t="str">
        <f>_xlfn.CONCAT("r",A2398,": ",D2398," -&gt; ",F2398," | ",H2398)</f>
        <v>r2397: C03290  -&gt; C00037 + C00261 | (${Variables:E4_1_2_26_kcat} * E4_1_2_26 * C03290 ) / (${Variables:E4_1_2_26_km} + (E4_1_2_26 * C03290 ))</v>
      </c>
    </row>
    <row r="2399" spans="1:9" s="82" customFormat="1" ht="25">
      <c r="A2399" s="116">
        <f t="shared" si="75"/>
        <v>2398</v>
      </c>
      <c r="B2399" s="114" t="s">
        <v>29453</v>
      </c>
      <c r="C2399" s="116" t="str">
        <f t="shared" si="74"/>
        <v>E4_1_2_28</v>
      </c>
      <c r="D2399" s="134" t="s">
        <v>23894</v>
      </c>
      <c r="E2399" s="135" t="s">
        <v>23894</v>
      </c>
      <c r="F2399" s="136" t="s">
        <v>35009</v>
      </c>
      <c r="G2399" s="136" t="s">
        <v>35010</v>
      </c>
      <c r="H2399" s="116" t="str">
        <f>_xlfn.CONCAT("(","${Variables:",C2399,"_kcat}"," * ",C2399," * ",E2399,") / (","${Variables:",C2399,"_km}"," + (",C2399," * ", E2399,"))")</f>
        <v>(${Variables:E4_1_2_28_kcat} * E4_1_2_28 * C03826) / (${Variables:E4_1_2_28_km} + (E4_1_2_28 * C03826))</v>
      </c>
      <c r="I2399" s="121" t="str">
        <f>_xlfn.CONCAT("r",A2399,": ",D2399," -&gt; ",F2399," | ",H2399)</f>
        <v>r2398: C03826 -&gt; C00022 + C00266 | (${Variables:E4_1_2_28_kcat} * E4_1_2_28 * C03826) / (${Variables:E4_1_2_28_km} + (E4_1_2_28 * C03826))</v>
      </c>
    </row>
    <row r="2400" spans="1:9" s="82" customFormat="1" ht="25">
      <c r="A2400" s="116">
        <f t="shared" si="75"/>
        <v>2399</v>
      </c>
      <c r="B2400" s="114" t="s">
        <v>29453</v>
      </c>
      <c r="C2400" s="116" t="str">
        <f t="shared" si="74"/>
        <v>E4_1_2_28</v>
      </c>
      <c r="D2400" s="134" t="s">
        <v>23894</v>
      </c>
      <c r="E2400" s="135" t="s">
        <v>23894</v>
      </c>
      <c r="F2400" s="136" t="s">
        <v>35009</v>
      </c>
      <c r="G2400" s="136" t="s">
        <v>35010</v>
      </c>
      <c r="H2400" s="116" t="str">
        <f>_xlfn.CONCAT("(","${Variables:",C2400,"_kcat}"," * ",C2400," * ",E2400,") / (","${Variables:",C2400,"_km}"," + (",C2400," * ", E2400,"))")</f>
        <v>(${Variables:E4_1_2_28_kcat} * E4_1_2_28 * C03826) / (${Variables:E4_1_2_28_km} + (E4_1_2_28 * C03826))</v>
      </c>
      <c r="I2400" s="121" t="str">
        <f>_xlfn.CONCAT("r",A2400,": ",D2400," -&gt; ",F2400," | ",H2400)</f>
        <v>r2399: C03826 -&gt; C00022 + C00266 | (${Variables:E4_1_2_28_kcat} * E4_1_2_28 * C03826) / (${Variables:E4_1_2_28_km} + (E4_1_2_28 * C03826))</v>
      </c>
    </row>
    <row r="2401" spans="1:9" s="82" customFormat="1" ht="25">
      <c r="A2401" s="116">
        <f t="shared" si="75"/>
        <v>2400</v>
      </c>
      <c r="B2401" s="114" t="s">
        <v>29454</v>
      </c>
      <c r="C2401" s="116" t="str">
        <f t="shared" si="74"/>
        <v>E4_1_2_4</v>
      </c>
      <c r="D2401" s="134" t="s">
        <v>23899</v>
      </c>
      <c r="E2401" s="135" t="s">
        <v>23899</v>
      </c>
      <c r="F2401" s="136" t="s">
        <v>35011</v>
      </c>
      <c r="G2401" s="136" t="s">
        <v>35012</v>
      </c>
      <c r="H2401" s="116" t="str">
        <f>_xlfn.CONCAT("(","${Variables:",C2401,"_kcat}"," * ",C2401," * ",E2401,") / (","${Variables:",C2401,"_km}"," + (",C2401," * ", E2401,"))")</f>
        <v>(${Variables:E4_1_2_4_kcat} * E4_1_2_4 * C00673 ) / (${Variables:E4_1_2_4_km} + (E4_1_2_4 * C00673 ))</v>
      </c>
      <c r="I2401" s="121" t="str">
        <f>_xlfn.CONCAT("r",A2401,": ",D2401," -&gt; ",F2401," | ",H2401)</f>
        <v>r2400: C00673  -&gt; C00118 + C00084 | (${Variables:E4_1_2_4_kcat} * E4_1_2_4 * C00673 ) / (${Variables:E4_1_2_4_km} + (E4_1_2_4 * C00673 ))</v>
      </c>
    </row>
    <row r="2402" spans="1:9" s="82" customFormat="1" ht="25">
      <c r="A2402" s="116">
        <f t="shared" si="75"/>
        <v>2401</v>
      </c>
      <c r="B2402" s="114" t="s">
        <v>29455</v>
      </c>
      <c r="C2402" s="116" t="str">
        <f t="shared" si="74"/>
        <v>E4_1_2_40</v>
      </c>
      <c r="D2402" s="134" t="s">
        <v>23904</v>
      </c>
      <c r="E2402" s="135" t="s">
        <v>23904</v>
      </c>
      <c r="F2402" s="136" t="s">
        <v>34987</v>
      </c>
      <c r="G2402" s="136" t="s">
        <v>34988</v>
      </c>
      <c r="H2402" s="116" t="str">
        <f>_xlfn.CONCAT("(","${Variables:",C2402,"_kcat}"," * ",C2402," * ",E2402,") / (","${Variables:",C2402,"_km}"," + (",C2402," * ", E2402,"))")</f>
        <v>(${Variables:E4_1_2_40_kcat} * E4_1_2_40 * C03785) / (${Variables:E4_1_2_40_km} + (E4_1_2_40 * C03785))</v>
      </c>
      <c r="I2402" s="121" t="str">
        <f>_xlfn.CONCAT("r",A2402,": ",D2402," -&gt; ",F2402," | ",H2402)</f>
        <v>r2401: C03785 -&gt; C00111 + C00118 | (${Variables:E4_1_2_40_kcat} * E4_1_2_40 * C03785) / (${Variables:E4_1_2_40_km} + (E4_1_2_40 * C03785))</v>
      </c>
    </row>
    <row r="2403" spans="1:9" s="82" customFormat="1" ht="25">
      <c r="A2403" s="116">
        <f t="shared" si="75"/>
        <v>2402</v>
      </c>
      <c r="B2403" s="114" t="s">
        <v>29455</v>
      </c>
      <c r="C2403" s="116" t="str">
        <f t="shared" si="74"/>
        <v>E4_1_2_40</v>
      </c>
      <c r="D2403" s="134" t="s">
        <v>23904</v>
      </c>
      <c r="E2403" s="135" t="s">
        <v>23904</v>
      </c>
      <c r="F2403" s="136" t="s">
        <v>34987</v>
      </c>
      <c r="G2403" s="136" t="s">
        <v>34988</v>
      </c>
      <c r="H2403" s="116" t="str">
        <f>_xlfn.CONCAT("(","${Variables:",C2403,"_kcat}"," * ",C2403," * ",E2403,") / (","${Variables:",C2403,"_km}"," + (",C2403," * ", E2403,"))")</f>
        <v>(${Variables:E4_1_2_40_kcat} * E4_1_2_40 * C03785) / (${Variables:E4_1_2_40_km} + (E4_1_2_40 * C03785))</v>
      </c>
      <c r="I2403" s="121" t="str">
        <f>_xlfn.CONCAT("r",A2403,": ",D2403," -&gt; ",F2403," | ",H2403)</f>
        <v>r2402: C03785 -&gt; C00111 + C00118 | (${Variables:E4_1_2_40_kcat} * E4_1_2_40 * C03785) / (${Variables:E4_1_2_40_km} + (E4_1_2_40 * C03785))</v>
      </c>
    </row>
    <row r="2404" spans="1:9" s="82" customFormat="1" ht="25">
      <c r="A2404" s="116">
        <f t="shared" si="75"/>
        <v>2403</v>
      </c>
      <c r="B2404" s="114" t="s">
        <v>29456</v>
      </c>
      <c r="C2404" s="116" t="str">
        <f t="shared" si="74"/>
        <v>E4_1_2_48</v>
      </c>
      <c r="D2404" s="144" t="s">
        <v>23908</v>
      </c>
      <c r="E2404" s="140" t="s">
        <v>23908</v>
      </c>
      <c r="F2404" s="134" t="s">
        <v>35013</v>
      </c>
      <c r="G2404" s="134" t="s">
        <v>35014</v>
      </c>
      <c r="H2404" s="116" t="str">
        <f>_xlfn.CONCAT("(","${Variables:",C2404,"_kcat}"," * ",C2404," * ",E2404,") / (","${Variables:",C2404,"_km}"," + (",C2404," * ", E2404,"))")</f>
        <v>(${Variables:E4_1_2_48_kcat} * E4_1_2_48 * C00188 ) / (${Variables:E4_1_2_48_km} + (E4_1_2_48 * C00188 ))</v>
      </c>
      <c r="I2404" s="121" t="str">
        <f>_xlfn.CONCAT("r",A2404,": ",D2404," -&gt; ",F2404," | ",H2404)</f>
        <v>r2403: C00188  -&gt; C00037 + C00084 | (${Variables:E4_1_2_48_kcat} * E4_1_2_48 * C00188 ) / (${Variables:E4_1_2_48_km} + (E4_1_2_48 * C00188 ))</v>
      </c>
    </row>
    <row r="2405" spans="1:9" s="82" customFormat="1" ht="25">
      <c r="A2405" s="116">
        <f t="shared" si="75"/>
        <v>2404</v>
      </c>
      <c r="B2405" s="114" t="s">
        <v>29456</v>
      </c>
      <c r="C2405" s="116" t="str">
        <f t="shared" si="74"/>
        <v>E4_1_2_48</v>
      </c>
      <c r="D2405" s="134" t="s">
        <v>23911</v>
      </c>
      <c r="E2405" s="135" t="s">
        <v>23911</v>
      </c>
      <c r="F2405" s="136" t="s">
        <v>35013</v>
      </c>
      <c r="G2405" s="136" t="s">
        <v>35014</v>
      </c>
      <c r="H2405" s="116" t="str">
        <f>_xlfn.CONCAT("(","${Variables:",C2405,"_kcat}"," * ",C2405," * ",E2405,") / (","${Variables:",C2405,"_km}"," + (",C2405," * ", E2405,"))")</f>
        <v>(${Variables:E4_1_2_48_kcat} * E4_1_2_48 * C05519) / (${Variables:E4_1_2_48_km} + (E4_1_2_48 * C05519))</v>
      </c>
      <c r="I2405" s="121" t="str">
        <f>_xlfn.CONCAT("r",A2405,": ",D2405," -&gt; ",F2405," | ",H2405)</f>
        <v>r2404: C05519 -&gt; C00037 + C00084 | (${Variables:E4_1_2_48_kcat} * E4_1_2_48 * C05519) / (${Variables:E4_1_2_48_km} + (E4_1_2_48 * C05519))</v>
      </c>
    </row>
    <row r="2406" spans="1:9" s="82" customFormat="1" ht="25">
      <c r="A2406" s="116">
        <f t="shared" si="75"/>
        <v>2405</v>
      </c>
      <c r="B2406" s="114" t="s">
        <v>29457</v>
      </c>
      <c r="C2406" s="116" t="str">
        <f t="shared" si="74"/>
        <v>E4_1_2_50</v>
      </c>
      <c r="D2406" s="134" t="s">
        <v>34687</v>
      </c>
      <c r="E2406" s="135" t="s">
        <v>34688</v>
      </c>
      <c r="F2406" s="137" t="s">
        <v>35015</v>
      </c>
      <c r="G2406" s="137" t="s">
        <v>35016</v>
      </c>
      <c r="H2406" s="116" t="str">
        <f>_xlfn.CONCAT("(","${Variables:",C2406,"_kcat}"," * ",C2406," * ",E2406,") / (","${Variables:",C2406,"_km}"," + (",C2406," * ", E2406,"))")</f>
        <v>(${Variables:E4_1_2_50_kcat} * E4_1_2_50 * C04895 * C00001) / (${Variables:E4_1_2_50_km} + (E4_1_2_50 * C04895 * C00001))</v>
      </c>
      <c r="I2406" s="121" t="str">
        <f>_xlfn.CONCAT("r",A2406,": ",D2406," -&gt; ",F2406," | ",H2406)</f>
        <v>r2405: C04895 + C00001 -&gt; C20239 + C00084 + C00536 | (${Variables:E4_1_2_50_kcat} * E4_1_2_50 * C04895 * C00001) / (${Variables:E4_1_2_50_km} + (E4_1_2_50 * C04895 * C00001))</v>
      </c>
    </row>
    <row r="2407" spans="1:9" s="82" customFormat="1" ht="25">
      <c r="A2407" s="116">
        <f t="shared" si="75"/>
        <v>2406</v>
      </c>
      <c r="B2407" s="114" t="s">
        <v>29458</v>
      </c>
      <c r="C2407" s="116" t="str">
        <f t="shared" si="74"/>
        <v>E4_1_2_51</v>
      </c>
      <c r="D2407" s="134" t="s">
        <v>23919</v>
      </c>
      <c r="E2407" s="135" t="s">
        <v>23919</v>
      </c>
      <c r="F2407" s="136" t="s">
        <v>35017</v>
      </c>
      <c r="G2407" s="136" t="s">
        <v>35018</v>
      </c>
      <c r="H2407" s="116" t="str">
        <f>_xlfn.CONCAT("(","${Variables:",C2407,"_kcat}"," * ",C2407," * ",E2407,") / (","${Variables:",C2407,"_km}"," + (",C2407," * ", E2407,"))")</f>
        <v>(${Variables:E4_1_2_51_kcat} * E4_1_2_51 * C00204 ) / (${Variables:E4_1_2_51_km} + (E4_1_2_51 * C00204 ))</v>
      </c>
      <c r="I2407" s="121" t="str">
        <f>_xlfn.CONCAT("r",A2407,": ",D2407," -&gt; ",F2407," | ",H2407)</f>
        <v>r2406: C00204  -&gt; C00577 + C00022 | (${Variables:E4_1_2_51_kcat} * E4_1_2_51 * C00204 ) / (${Variables:E4_1_2_51_km} + (E4_1_2_51 * C00204 ))</v>
      </c>
    </row>
    <row r="2408" spans="1:9" s="82" customFormat="1" ht="25">
      <c r="A2408" s="116">
        <f t="shared" si="75"/>
        <v>2407</v>
      </c>
      <c r="B2408" s="114" t="s">
        <v>29458</v>
      </c>
      <c r="C2408" s="116" t="str">
        <f t="shared" si="74"/>
        <v>E4_1_2_51</v>
      </c>
      <c r="D2408" s="134" t="s">
        <v>23922</v>
      </c>
      <c r="E2408" s="135" t="s">
        <v>23922</v>
      </c>
      <c r="F2408" s="136" t="s">
        <v>35019</v>
      </c>
      <c r="G2408" s="136" t="s">
        <v>35020</v>
      </c>
      <c r="H2408" s="116" t="str">
        <f>_xlfn.CONCAT("(","${Variables:",C2408,"_kcat}"," * ",C2408," * ",E2408,") / (","${Variables:",C2408,"_km}"," + (",C2408," * ", E2408,"))")</f>
        <v>(${Variables:E4_1_2_51_kcat} * E4_1_2_51 * C01216) / (${Variables:E4_1_2_51_km} + (E4_1_2_51 * C01216))</v>
      </c>
      <c r="I2408" s="121" t="str">
        <f>_xlfn.CONCAT("r",A2408,": ",D2408," -&gt; ",F2408," | ",H2408)</f>
        <v>r2407: C01216 -&gt; C00022 + C00577 | (${Variables:E4_1_2_51_kcat} * E4_1_2_51 * C01216) / (${Variables:E4_1_2_51_km} + (E4_1_2_51 * C01216))</v>
      </c>
    </row>
    <row r="2409" spans="1:9" s="82" customFormat="1" ht="25">
      <c r="A2409" s="116">
        <f t="shared" si="75"/>
        <v>2408</v>
      </c>
      <c r="B2409" s="114" t="s">
        <v>29459</v>
      </c>
      <c r="C2409" s="116" t="str">
        <f t="shared" si="74"/>
        <v>E4_1_2_53</v>
      </c>
      <c r="D2409" s="134" t="s">
        <v>23927</v>
      </c>
      <c r="E2409" s="135" t="s">
        <v>23927</v>
      </c>
      <c r="F2409" s="136" t="s">
        <v>35021</v>
      </c>
      <c r="G2409" s="136" t="s">
        <v>35022</v>
      </c>
      <c r="H2409" s="116" t="str">
        <f>_xlfn.CONCAT("(","${Variables:",C2409,"_kcat}"," * ",C2409," * ",E2409,") / (","${Variables:",C2409,"_km}"," + (",C2409," * ", E2409,"))")</f>
        <v>(${Variables:E4_1_2_53_kcat} * E4_1_2_53 * C03979 ) / (${Variables:E4_1_2_53_km} + (E4_1_2_53 * C03979 ))</v>
      </c>
      <c r="I2409" s="121" t="str">
        <f>_xlfn.CONCAT("r",A2409,": ",D2409," -&gt; ",F2409," | ",H2409)</f>
        <v>r2408: C03979  -&gt; C00424 + C00022 | (${Variables:E4_1_2_53_kcat} * E4_1_2_53 * C03979 ) / (${Variables:E4_1_2_53_km} + (E4_1_2_53 * C03979 ))</v>
      </c>
    </row>
    <row r="2410" spans="1:9" s="82" customFormat="1" ht="25">
      <c r="A2410" s="116">
        <f t="shared" si="75"/>
        <v>2409</v>
      </c>
      <c r="B2410" s="114" t="s">
        <v>29460</v>
      </c>
      <c r="C2410" s="116" t="str">
        <f t="shared" si="74"/>
        <v>E4_1_2_57</v>
      </c>
      <c r="D2410" s="134" t="s">
        <v>23932</v>
      </c>
      <c r="E2410" s="135" t="s">
        <v>23932</v>
      </c>
      <c r="F2410" s="136" t="s">
        <v>35023</v>
      </c>
      <c r="G2410" s="136" t="s">
        <v>35024</v>
      </c>
      <c r="H2410" s="116" t="str">
        <f>_xlfn.CONCAT("(","${Variables:",C2410,"_kcat}"," * ",C2410," * ",E2410,") / (","${Variables:",C2410,"_km}"," + (",C2410," * ", E2410,"))")</f>
        <v>(${Variables:E4_1_2_57_kcat} * E4_1_2_57 * C20831) / (${Variables:E4_1_2_57_km} + (E4_1_2_57 * C20831))</v>
      </c>
      <c r="I2410" s="121" t="str">
        <f>_xlfn.CONCAT("r",A2410,": ",D2410," -&gt; ",F2410," | ",H2410)</f>
        <v>r2409: C20831 -&gt; C00111 + C21181 | (${Variables:E4_1_2_57_kcat} * E4_1_2_57 * C20831) / (${Variables:E4_1_2_57_km} + (E4_1_2_57 * C20831))</v>
      </c>
    </row>
    <row r="2411" spans="1:9" s="82" customFormat="1" ht="25">
      <c r="A2411" s="116">
        <f t="shared" si="75"/>
        <v>2410</v>
      </c>
      <c r="B2411" s="114" t="s">
        <v>29461</v>
      </c>
      <c r="C2411" s="116" t="str">
        <f t="shared" si="74"/>
        <v>E4_1_2_8</v>
      </c>
      <c r="D2411" s="134" t="s">
        <v>23937</v>
      </c>
      <c r="E2411" s="135" t="s">
        <v>23937</v>
      </c>
      <c r="F2411" s="136" t="s">
        <v>35025</v>
      </c>
      <c r="G2411" s="136" t="s">
        <v>35026</v>
      </c>
      <c r="H2411" s="116" t="str">
        <f>_xlfn.CONCAT("(","${Variables:",C2411,"_kcat}"," * ",C2411," * ",E2411,") / (","${Variables:",C2411,"_km}"," + (",C2411," * ", E2411,"))")</f>
        <v>(${Variables:E4_1_2_8_kcat} * E4_1_2_8 * C03506) / (${Variables:E4_1_2_8_km} + (E4_1_2_8 * C03506))</v>
      </c>
      <c r="I2411" s="121" t="str">
        <f>_xlfn.CONCAT("r",A2411,": ",D2411," -&gt; ",F2411," | ",H2411)</f>
        <v>r2410: C03506 -&gt; C00463 + C00118 | (${Variables:E4_1_2_8_kcat} * E4_1_2_8 * C03506) / (${Variables:E4_1_2_8_km} + (E4_1_2_8 * C03506))</v>
      </c>
    </row>
    <row r="2412" spans="1:9" s="82" customFormat="1" ht="25">
      <c r="A2412" s="116">
        <f t="shared" si="75"/>
        <v>2411</v>
      </c>
      <c r="B2412" s="114" t="s">
        <v>29462</v>
      </c>
      <c r="C2412" s="116" t="str">
        <f t="shared" si="74"/>
        <v>E4_1_3_1</v>
      </c>
      <c r="D2412" s="134" t="s">
        <v>23942</v>
      </c>
      <c r="E2412" s="135" t="s">
        <v>23942</v>
      </c>
      <c r="F2412" s="136" t="s">
        <v>35027</v>
      </c>
      <c r="G2412" s="136" t="s">
        <v>35028</v>
      </c>
      <c r="H2412" s="116" t="str">
        <f>_xlfn.CONCAT("(","${Variables:",C2412,"_kcat}"," * ",C2412," * ",E2412,") / (","${Variables:",C2412,"_km}"," + (",C2412," * ", E2412,"))")</f>
        <v>(${Variables:E4_1_3_1_kcat} * E4_1_3_1 * C00311 ) / (${Variables:E4_1_3_1_km} + (E4_1_3_1 * C00311 ))</v>
      </c>
      <c r="I2412" s="121" t="str">
        <f>_xlfn.CONCAT("r",A2412,": ",D2412," -&gt; ",F2412," | ",H2412)</f>
        <v>r2411: C00311  -&gt; C00042 + C00048 | (${Variables:E4_1_3_1_kcat} * E4_1_3_1 * C00311 ) / (${Variables:E4_1_3_1_km} + (E4_1_3_1 * C00311 ))</v>
      </c>
    </row>
    <row r="2413" spans="1:9" s="82" customFormat="1" ht="25">
      <c r="A2413" s="116">
        <f t="shared" si="75"/>
        <v>2412</v>
      </c>
      <c r="B2413" s="114" t="s">
        <v>29463</v>
      </c>
      <c r="C2413" s="116" t="str">
        <f t="shared" si="74"/>
        <v>E4_1_3_27</v>
      </c>
      <c r="D2413" s="134" t="s">
        <v>32711</v>
      </c>
      <c r="E2413" s="135" t="s">
        <v>32712</v>
      </c>
      <c r="F2413" s="136" t="s">
        <v>35029</v>
      </c>
      <c r="G2413" s="136" t="s">
        <v>35030</v>
      </c>
      <c r="H2413" s="116" t="str">
        <f>_xlfn.CONCAT("(","${Variables:",C2413,"_kcat}"," * ",C2413," * ",E2413,") / (","${Variables:",C2413,"_km}"," + (",C2413," * ", E2413,"))")</f>
        <v>(${Variables:E4_1_3_27_kcat} * E4_1_3_27 * C00251 * C00064) / (${Variables:E4_1_3_27_km} + (E4_1_3_27 * C00251 * C00064))</v>
      </c>
      <c r="I2413" s="121" t="str">
        <f>_xlfn.CONCAT("r",A2413,": ",D2413," -&gt; ",F2413," | ",H2413)</f>
        <v>r2412: C00251 + C00064 -&gt; C00108 + C00022 + C00025 | (${Variables:E4_1_3_27_kcat} * E4_1_3_27 * C00251 * C00064) / (${Variables:E4_1_3_27_km} + (E4_1_3_27 * C00251 * C00064))</v>
      </c>
    </row>
    <row r="2414" spans="1:9" s="82" customFormat="1" ht="25">
      <c r="A2414" s="116">
        <f t="shared" si="75"/>
        <v>2413</v>
      </c>
      <c r="B2414" s="114" t="s">
        <v>29463</v>
      </c>
      <c r="C2414" s="116" t="str">
        <f t="shared" si="74"/>
        <v>E4_1_3_27</v>
      </c>
      <c r="D2414" s="134" t="s">
        <v>32715</v>
      </c>
      <c r="E2414" s="135" t="s">
        <v>32716</v>
      </c>
      <c r="F2414" s="136" t="s">
        <v>35031</v>
      </c>
      <c r="G2414" s="136" t="s">
        <v>35032</v>
      </c>
      <c r="H2414" s="116" t="str">
        <f>_xlfn.CONCAT("(","${Variables:",C2414,"_kcat}"," * ",C2414," * ",E2414,") / (","${Variables:",C2414,"_km}"," + (",C2414," * ", E2414,"))")</f>
        <v>(${Variables:E4_1_3_27_kcat} * E4_1_3_27 * C00251 * C00014) / (${Variables:E4_1_3_27_km} + (E4_1_3_27 * C00251 * C00014))</v>
      </c>
      <c r="I2414" s="121" t="str">
        <f>_xlfn.CONCAT("r",A2414,": ",D2414," -&gt; ",F2414," | ",H2414)</f>
        <v>r2413: C00251 + C00014 -&gt; C00108 + C00022 + C00001 | (${Variables:E4_1_3_27_kcat} * E4_1_3_27 * C00251 * C00014) / (${Variables:E4_1_3_27_km} + (E4_1_3_27 * C00251 * C00014))</v>
      </c>
    </row>
    <row r="2415" spans="1:9" s="82" customFormat="1" ht="25">
      <c r="A2415" s="116">
        <f t="shared" si="75"/>
        <v>2414</v>
      </c>
      <c r="B2415" s="114" t="s">
        <v>29463</v>
      </c>
      <c r="C2415" s="116" t="str">
        <f t="shared" si="74"/>
        <v>E4_1_3_27</v>
      </c>
      <c r="D2415" s="134" t="s">
        <v>32711</v>
      </c>
      <c r="E2415" s="135" t="s">
        <v>32712</v>
      </c>
      <c r="F2415" s="136" t="s">
        <v>35029</v>
      </c>
      <c r="G2415" s="136" t="s">
        <v>35030</v>
      </c>
      <c r="H2415" s="116" t="str">
        <f>_xlfn.CONCAT("(","${Variables:",C2415,"_kcat}"," * ",C2415," * ",E2415,") / (","${Variables:",C2415,"_km}"," + (",C2415," * ", E2415,"))")</f>
        <v>(${Variables:E4_1_3_27_kcat} * E4_1_3_27 * C00251 * C00064) / (${Variables:E4_1_3_27_km} + (E4_1_3_27 * C00251 * C00064))</v>
      </c>
      <c r="I2415" s="121" t="str">
        <f>_xlfn.CONCAT("r",A2415,": ",D2415," -&gt; ",F2415," | ",H2415)</f>
        <v>r2414: C00251 + C00064 -&gt; C00108 + C00022 + C00025 | (${Variables:E4_1_3_27_kcat} * E4_1_3_27 * C00251 * C00064) / (${Variables:E4_1_3_27_km} + (E4_1_3_27 * C00251 * C00064))</v>
      </c>
    </row>
    <row r="2416" spans="1:9" s="82" customFormat="1" ht="25">
      <c r="A2416" s="116">
        <f t="shared" si="75"/>
        <v>2415</v>
      </c>
      <c r="B2416" s="114" t="s">
        <v>29463</v>
      </c>
      <c r="C2416" s="116" t="str">
        <f t="shared" si="74"/>
        <v>E4_1_3_27</v>
      </c>
      <c r="D2416" s="134" t="s">
        <v>32715</v>
      </c>
      <c r="E2416" s="135" t="s">
        <v>32716</v>
      </c>
      <c r="F2416" s="136" t="s">
        <v>35031</v>
      </c>
      <c r="G2416" s="136" t="s">
        <v>35032</v>
      </c>
      <c r="H2416" s="116" t="str">
        <f>_xlfn.CONCAT("(","${Variables:",C2416,"_kcat}"," * ",C2416," * ",E2416,") / (","${Variables:",C2416,"_km}"," + (",C2416," * ", E2416,"))")</f>
        <v>(${Variables:E4_1_3_27_kcat} * E4_1_3_27 * C00251 * C00014) / (${Variables:E4_1_3_27_km} + (E4_1_3_27 * C00251 * C00014))</v>
      </c>
      <c r="I2416" s="121" t="str">
        <f>_xlfn.CONCAT("r",A2416,": ",D2416," -&gt; ",F2416," | ",H2416)</f>
        <v>r2415: C00251 + C00014 -&gt; C00108 + C00022 + C00001 | (${Variables:E4_1_3_27_kcat} * E4_1_3_27 * C00251 * C00014) / (${Variables:E4_1_3_27_km} + (E4_1_3_27 * C00251 * C00014))</v>
      </c>
    </row>
    <row r="2417" spans="1:9" s="82" customFormat="1" ht="25">
      <c r="A2417" s="116">
        <f t="shared" si="75"/>
        <v>2416</v>
      </c>
      <c r="B2417" s="114" t="s">
        <v>29464</v>
      </c>
      <c r="C2417" s="116" t="str">
        <f t="shared" si="74"/>
        <v>E4_1_3_30</v>
      </c>
      <c r="D2417" s="134" t="s">
        <v>23953</v>
      </c>
      <c r="E2417" s="135" t="s">
        <v>23953</v>
      </c>
      <c r="F2417" s="136" t="s">
        <v>35033</v>
      </c>
      <c r="G2417" s="136" t="s">
        <v>35034</v>
      </c>
      <c r="H2417" s="116" t="str">
        <f>_xlfn.CONCAT("(","${Variables:",C2417,"_kcat}"," * ",C2417," * ",E2417,") / (","${Variables:",C2417,"_km}"," + (",C2417," * ", E2417,"))")</f>
        <v>(${Variables:E4_1_3_30_kcat} * E4_1_3_30 * C04593) / (${Variables:E4_1_3_30_km} + (E4_1_3_30 * C04593))</v>
      </c>
      <c r="I2417" s="121" t="str">
        <f>_xlfn.CONCAT("r",A2417,": ",D2417," -&gt; ",F2417," | ",H2417)</f>
        <v>r2416: C04593 -&gt; C00022 + C00042 | (${Variables:E4_1_3_30_kcat} * E4_1_3_30 * C04593) / (${Variables:E4_1_3_30_km} + (E4_1_3_30 * C04593))</v>
      </c>
    </row>
    <row r="2418" spans="1:9" s="82" customFormat="1" ht="25">
      <c r="A2418" s="116">
        <f t="shared" si="75"/>
        <v>2417</v>
      </c>
      <c r="B2418" s="114" t="s">
        <v>29465</v>
      </c>
      <c r="C2418" s="116" t="str">
        <f t="shared" si="74"/>
        <v>E4_1_3_34</v>
      </c>
      <c r="D2418" s="134" t="s">
        <v>23958</v>
      </c>
      <c r="E2418" s="135" t="s">
        <v>23958</v>
      </c>
      <c r="F2418" s="136" t="s">
        <v>35035</v>
      </c>
      <c r="G2418" s="136" t="s">
        <v>35036</v>
      </c>
      <c r="H2418" s="116" t="str">
        <f>_xlfn.CONCAT("(","${Variables:",C2418,"_kcat}"," * ",C2418," * ",E2418,") / (","${Variables:",C2418,"_km}"," + (",C2418," * ", E2418,"))")</f>
        <v>(${Variables:E4_1_3_34_kcat} * E4_1_3_34 * C00566) / (${Variables:E4_1_3_34_km} + (E4_1_3_34 * C00566))</v>
      </c>
      <c r="I2418" s="121" t="str">
        <f>_xlfn.CONCAT("r",A2418,": ",D2418," -&gt; ",F2418," | ",H2418)</f>
        <v>r2417: C00566 -&gt; C00024 + C00036 | (${Variables:E4_1_3_34_kcat} * E4_1_3_34 * C00566) / (${Variables:E4_1_3_34_km} + (E4_1_3_34 * C00566))</v>
      </c>
    </row>
    <row r="2419" spans="1:9" s="82" customFormat="1" ht="25">
      <c r="A2419" s="116">
        <f t="shared" si="75"/>
        <v>2418</v>
      </c>
      <c r="B2419" s="114" t="s">
        <v>29465</v>
      </c>
      <c r="C2419" s="116" t="str">
        <f t="shared" si="74"/>
        <v>E4_1_3_34</v>
      </c>
      <c r="D2419" s="134" t="s">
        <v>23958</v>
      </c>
      <c r="E2419" s="135" t="s">
        <v>23958</v>
      </c>
      <c r="F2419" s="136" t="s">
        <v>35035</v>
      </c>
      <c r="G2419" s="136" t="s">
        <v>35036</v>
      </c>
      <c r="H2419" s="116" t="str">
        <f>_xlfn.CONCAT("(","${Variables:",C2419,"_kcat}"," * ",C2419," * ",E2419,") / (","${Variables:",C2419,"_km}"," + (",C2419," * ", E2419,"))")</f>
        <v>(${Variables:E4_1_3_34_kcat} * E4_1_3_34 * C00566) / (${Variables:E4_1_3_34_km} + (E4_1_3_34 * C00566))</v>
      </c>
      <c r="I2419" s="121" t="str">
        <f>_xlfn.CONCAT("r",A2419,": ",D2419," -&gt; ",F2419," | ",H2419)</f>
        <v>r2418: C00566 -&gt; C00024 + C00036 | (${Variables:E4_1_3_34_kcat} * E4_1_3_34 * C00566) / (${Variables:E4_1_3_34_km} + (E4_1_3_34 * C00566))</v>
      </c>
    </row>
    <row r="2420" spans="1:9" s="82" customFormat="1" ht="25">
      <c r="A2420" s="116">
        <f t="shared" si="75"/>
        <v>2419</v>
      </c>
      <c r="B2420" s="114" t="s">
        <v>29465</v>
      </c>
      <c r="C2420" s="116" t="str">
        <f t="shared" si="74"/>
        <v>E4_1_3_34</v>
      </c>
      <c r="D2420" s="134" t="s">
        <v>23958</v>
      </c>
      <c r="E2420" s="135" t="s">
        <v>23958</v>
      </c>
      <c r="F2420" s="136" t="s">
        <v>35035</v>
      </c>
      <c r="G2420" s="136" t="s">
        <v>35036</v>
      </c>
      <c r="H2420" s="116" t="str">
        <f>_xlfn.CONCAT("(","${Variables:",C2420,"_kcat}"," * ",C2420," * ",E2420,") / (","${Variables:",C2420,"_km}"," + (",C2420," * ", E2420,"))")</f>
        <v>(${Variables:E4_1_3_34_kcat} * E4_1_3_34 * C00566) / (${Variables:E4_1_3_34_km} + (E4_1_3_34 * C00566))</v>
      </c>
      <c r="I2420" s="121" t="str">
        <f>_xlfn.CONCAT("r",A2420,": ",D2420," -&gt; ",F2420," | ",H2420)</f>
        <v>r2419: C00566 -&gt; C00024 + C00036 | (${Variables:E4_1_3_34_kcat} * E4_1_3_34 * C00566) / (${Variables:E4_1_3_34_km} + (E4_1_3_34 * C00566))</v>
      </c>
    </row>
    <row r="2421" spans="1:9" s="82" customFormat="1" ht="25">
      <c r="A2421" s="116">
        <f t="shared" si="75"/>
        <v>2420</v>
      </c>
      <c r="B2421" s="114" t="s">
        <v>29466</v>
      </c>
      <c r="C2421" s="116" t="str">
        <f t="shared" si="74"/>
        <v>E4_1_3_36</v>
      </c>
      <c r="D2421" s="134" t="s">
        <v>23963</v>
      </c>
      <c r="E2421" s="135" t="s">
        <v>23963</v>
      </c>
      <c r="F2421" s="136" t="s">
        <v>35037</v>
      </c>
      <c r="G2421" s="136" t="s">
        <v>35038</v>
      </c>
      <c r="H2421" s="116" t="str">
        <f>_xlfn.CONCAT("(","${Variables:",C2421,"_kcat}"," * ",C2421," * ",E2421,") / (","${Variables:",C2421,"_km}"," + (",C2421," * ", E2421,"))")</f>
        <v>(${Variables:E4_1_3_36_kcat} * E4_1_3_36 * C03160) / (${Variables:E4_1_3_36_km} + (E4_1_3_36 * C03160))</v>
      </c>
      <c r="I2421" s="121" t="str">
        <f>_xlfn.CONCAT("r",A2421,": ",D2421," -&gt; ",F2421," | ",H2421)</f>
        <v>r2420: C03160 -&gt; C03657 + C00010 | (${Variables:E4_1_3_36_kcat} * E4_1_3_36 * C03160) / (${Variables:E4_1_3_36_km} + (E4_1_3_36 * C03160))</v>
      </c>
    </row>
    <row r="2422" spans="1:9" s="82" customFormat="1" ht="25">
      <c r="A2422" s="116">
        <f t="shared" si="75"/>
        <v>2421</v>
      </c>
      <c r="B2422" s="114" t="s">
        <v>29466</v>
      </c>
      <c r="C2422" s="116" t="str">
        <f t="shared" si="74"/>
        <v>E4_1_3_36</v>
      </c>
      <c r="D2422" s="134" t="s">
        <v>23963</v>
      </c>
      <c r="E2422" s="135" t="s">
        <v>23963</v>
      </c>
      <c r="F2422" s="136" t="s">
        <v>35039</v>
      </c>
      <c r="G2422" s="136" t="s">
        <v>35040</v>
      </c>
      <c r="H2422" s="116" t="str">
        <f>_xlfn.CONCAT("(","${Variables:",C2422,"_kcat}"," * ",C2422," * ",E2422,") / (","${Variables:",C2422,"_km}"," + (",C2422," * ", E2422,"))")</f>
        <v>(${Variables:E4_1_3_36_kcat} * E4_1_3_36 * C03160) / (${Variables:E4_1_3_36_km} + (E4_1_3_36 * C03160))</v>
      </c>
      <c r="I2422" s="121" t="str">
        <f>_xlfn.CONCAT("r",A2422,": ",D2422," -&gt; ",F2422," | ",H2422)</f>
        <v>r2421: C03160 -&gt; C15547 + C0001 | (${Variables:E4_1_3_36_kcat} * E4_1_3_36 * C03160) / (${Variables:E4_1_3_36_km} + (E4_1_3_36 * C03160))</v>
      </c>
    </row>
    <row r="2423" spans="1:9" s="82" customFormat="1" ht="25">
      <c r="A2423" s="116">
        <f t="shared" si="75"/>
        <v>2422</v>
      </c>
      <c r="B2423" s="114" t="s">
        <v>29467</v>
      </c>
      <c r="C2423" s="116" t="str">
        <f t="shared" si="74"/>
        <v>E4_1_3_38</v>
      </c>
      <c r="D2423" s="137" t="s">
        <v>23970</v>
      </c>
      <c r="E2423" s="138" t="s">
        <v>23970</v>
      </c>
      <c r="F2423" s="136" t="s">
        <v>35041</v>
      </c>
      <c r="G2423" s="136" t="s">
        <v>35042</v>
      </c>
      <c r="H2423" s="116" t="str">
        <f>_xlfn.CONCAT("(","${Variables:",C2423,"_kcat}"," * ",C2423," * ",E2423,") / (","${Variables:",C2423,"_km}"," + (",C2423," * ", E2423,"))")</f>
        <v>(${Variables:E4_1_3_38_kcat} * E4_1_3_38 * C11355 ) / (${Variables:E4_1_3_38_km} + (E4_1_3_38 * C11355 ))</v>
      </c>
      <c r="I2423" s="121" t="str">
        <f>_xlfn.CONCAT("r",A2423,": ",D2423," -&gt; ",F2423," | ",H2423)</f>
        <v>r2422: C11355  -&gt; C00568 + C00022 | (${Variables:E4_1_3_38_kcat} * E4_1_3_38 * C11355 ) / (${Variables:E4_1_3_38_km} + (E4_1_3_38 * C11355 ))</v>
      </c>
    </row>
    <row r="2424" spans="1:9" s="82" customFormat="1" ht="25">
      <c r="A2424" s="116">
        <f t="shared" si="75"/>
        <v>2423</v>
      </c>
      <c r="B2424" s="114" t="s">
        <v>29468</v>
      </c>
      <c r="C2424" s="116" t="str">
        <f t="shared" si="74"/>
        <v>E4_1_3_39</v>
      </c>
      <c r="D2424" s="134" t="s">
        <v>35043</v>
      </c>
      <c r="E2424" s="135" t="s">
        <v>35044</v>
      </c>
      <c r="F2424" s="136" t="s">
        <v>23976</v>
      </c>
      <c r="G2424" s="136" t="s">
        <v>23976</v>
      </c>
      <c r="H2424" s="116" t="str">
        <f>_xlfn.CONCAT("(","${Variables:",C2424,"_kcat}"," * ",C2424," * ",E2424,") / (","${Variables:",C2424,"_km}"," + (",C2424," * ", E2424,"))")</f>
        <v>(${Variables:E4_1_3_39_kcat} * E4_1_3_39 * C00084 * C00022) / (${Variables:E4_1_3_39_km} + (E4_1_3_39 * C00084 * C00022))</v>
      </c>
      <c r="I2424" s="121" t="str">
        <f>_xlfn.CONCAT("r",A2424,": ",D2424," -&gt; ",F2424," | ",H2424)</f>
        <v>r2423: C00084 + C00022 -&gt; C03589 | (${Variables:E4_1_3_39_kcat} * E4_1_3_39 * C00084 * C00022) / (${Variables:E4_1_3_39_km} + (E4_1_3_39 * C00084 * C00022))</v>
      </c>
    </row>
    <row r="2425" spans="1:9" s="82" customFormat="1" ht="25">
      <c r="A2425" s="116">
        <f t="shared" si="75"/>
        <v>2424</v>
      </c>
      <c r="B2425" s="114" t="s">
        <v>29469</v>
      </c>
      <c r="C2425" s="116" t="str">
        <f t="shared" si="74"/>
        <v>E4_1_3_40</v>
      </c>
      <c r="D2425" s="134" t="s">
        <v>35045</v>
      </c>
      <c r="E2425" s="135" t="s">
        <v>35046</v>
      </c>
      <c r="F2425" s="136" t="s">
        <v>23981</v>
      </c>
      <c r="G2425" s="136" t="s">
        <v>23981</v>
      </c>
      <c r="H2425" s="116" t="str">
        <f>_xlfn.CONCAT("(","${Variables:",C2425,"_kcat}"," * ",C2425," * ",E2425,") / (","${Variables:",C2425,"_km}"," + (",C2425," * ", E2425,"))")</f>
        <v>(${Variables:E4_1_3_40_kcat} * E4_1_3_40 * C00156 * C00022 ) / (${Variables:E4_1_3_40_km} + (E4_1_3_40 * C00156 * C00022 ))</v>
      </c>
      <c r="I2425" s="121" t="str">
        <f>_xlfn.CONCAT("r",A2425,": ",D2425," -&gt; ",F2425," | ",H2425)</f>
        <v>r2424: C00156 + C00022  -&gt; C00251 | (${Variables:E4_1_3_40_kcat} * E4_1_3_40 * C00156 * C00022 ) / (${Variables:E4_1_3_40_km} + (E4_1_3_40 * C00156 * C00022 ))</v>
      </c>
    </row>
    <row r="2426" spans="1:9" s="82" customFormat="1" ht="25">
      <c r="A2426" s="116">
        <f t="shared" si="75"/>
        <v>2425</v>
      </c>
      <c r="B2426" s="114" t="s">
        <v>29470</v>
      </c>
      <c r="C2426" s="116" t="str">
        <f t="shared" si="74"/>
        <v>E4_1_3_42</v>
      </c>
      <c r="D2426" s="134" t="s">
        <v>23985</v>
      </c>
      <c r="E2426" s="135" t="s">
        <v>23985</v>
      </c>
      <c r="F2426" s="136" t="s">
        <v>35047</v>
      </c>
      <c r="G2426" s="136" t="s">
        <v>35048</v>
      </c>
      <c r="H2426" s="116" t="str">
        <f>_xlfn.CONCAT("(","${Variables:",C2426,"_kcat}"," * ",C2426," * ",E2426,") / (","${Variables:",C2426,"_km}"," + (",C2426," * ", E2426,"))")</f>
        <v>(${Variables:E4_1_3_42_kcat} * E4_1_3_42 * C20485) / (${Variables:E4_1_3_42_km} + (E4_1_3_42 * C20485))</v>
      </c>
      <c r="I2426" s="121" t="str">
        <f>_xlfn.CONCAT("r",A2426,": ",D2426," -&gt; ",F2426," | ",H2426)</f>
        <v>r2425: C20485 -&gt; C00022 + C00048 | (${Variables:E4_1_3_42_kcat} * E4_1_3_42 * C20485) / (${Variables:E4_1_3_42_km} + (E4_1_3_42 * C20485))</v>
      </c>
    </row>
    <row r="2427" spans="1:9" s="82" customFormat="1" ht="25">
      <c r="A2427" s="116">
        <f t="shared" si="75"/>
        <v>2426</v>
      </c>
      <c r="B2427" s="114" t="s">
        <v>29470</v>
      </c>
      <c r="C2427" s="116" t="str">
        <f t="shared" si="74"/>
        <v>E4_1_3_42</v>
      </c>
      <c r="D2427" s="134" t="s">
        <v>23988</v>
      </c>
      <c r="E2427" s="135" t="s">
        <v>23988</v>
      </c>
      <c r="F2427" s="136" t="s">
        <v>35047</v>
      </c>
      <c r="G2427" s="136" t="s">
        <v>35048</v>
      </c>
      <c r="H2427" s="116" t="str">
        <f>_xlfn.CONCAT("(","${Variables:",C2427,"_kcat}"," * ",C2427," * ",E2427,") / (","${Variables:",C2427,"_km}"," + (",C2427," * ", E2427,"))")</f>
        <v>(${Variables:E4_1_3_42_kcat} * E4_1_3_42 * C01127 ) / (${Variables:E4_1_3_42_km} + (E4_1_3_42 * C01127 ))</v>
      </c>
      <c r="I2427" s="121" t="str">
        <f>_xlfn.CONCAT("r",A2427,": ",D2427," -&gt; ",F2427," | ",H2427)</f>
        <v>r2426: C01127  -&gt; C00022 + C00048 | (${Variables:E4_1_3_42_kcat} * E4_1_3_42 * C01127 ) / (${Variables:E4_1_3_42_km} + (E4_1_3_42 * C01127 ))</v>
      </c>
    </row>
    <row r="2428" spans="1:9" s="82" customFormat="1" ht="25">
      <c r="A2428" s="116">
        <f t="shared" si="75"/>
        <v>2427</v>
      </c>
      <c r="B2428" s="114" t="s">
        <v>29471</v>
      </c>
      <c r="C2428" s="116" t="str">
        <f t="shared" si="74"/>
        <v>E4_1_3_6</v>
      </c>
      <c r="D2428" s="134" t="s">
        <v>23992</v>
      </c>
      <c r="E2428" s="135" t="s">
        <v>23992</v>
      </c>
      <c r="F2428" s="136" t="s">
        <v>35049</v>
      </c>
      <c r="G2428" s="136" t="s">
        <v>35050</v>
      </c>
      <c r="H2428" s="116" t="str">
        <f>_xlfn.CONCAT("(","${Variables:",C2428,"_kcat}"," * ",C2428," * ",E2428,") / (","${Variables:",C2428,"_km}"," + (",C2428," * ", E2428,"))")</f>
        <v>(${Variables:E4_1_3_6_kcat} * E4_1_3_6 * C00158) / (${Variables:E4_1_3_6_km} + (E4_1_3_6 * C00158))</v>
      </c>
      <c r="I2428" s="121" t="str">
        <f>_xlfn.CONCAT("r",A2428,": ",D2428," -&gt; ",F2428," | ",H2428)</f>
        <v>r2427: C00158 -&gt; C00033 + C00036 | (${Variables:E4_1_3_6_kcat} * E4_1_3_6 * C00158) / (${Variables:E4_1_3_6_km} + (E4_1_3_6 * C00158))</v>
      </c>
    </row>
    <row r="2429" spans="1:9" s="82" customFormat="1" ht="25">
      <c r="A2429" s="116">
        <f t="shared" si="75"/>
        <v>2428</v>
      </c>
      <c r="B2429" s="114" t="s">
        <v>29471</v>
      </c>
      <c r="C2429" s="116" t="str">
        <f t="shared" si="74"/>
        <v>E4_1_3_6</v>
      </c>
      <c r="D2429" s="134" t="s">
        <v>23992</v>
      </c>
      <c r="E2429" s="135" t="s">
        <v>23992</v>
      </c>
      <c r="F2429" s="136" t="s">
        <v>35049</v>
      </c>
      <c r="G2429" s="136" t="s">
        <v>35050</v>
      </c>
      <c r="H2429" s="116" t="str">
        <f>_xlfn.CONCAT("(","${Variables:",C2429,"_kcat}"," * ",C2429," * ",E2429,") / (","${Variables:",C2429,"_km}"," + (",C2429," * ", E2429,"))")</f>
        <v>(${Variables:E4_1_3_6_kcat} * E4_1_3_6 * C00158) / (${Variables:E4_1_3_6_km} + (E4_1_3_6 * C00158))</v>
      </c>
      <c r="I2429" s="121" t="str">
        <f>_xlfn.CONCAT("r",A2429,": ",D2429," -&gt; ",F2429," | ",H2429)</f>
        <v>r2428: C00158 -&gt; C00033 + C00036 | (${Variables:E4_1_3_6_kcat} * E4_1_3_6 * C00158) / (${Variables:E4_1_3_6_km} + (E4_1_3_6 * C00158))</v>
      </c>
    </row>
    <row r="2430" spans="1:9" s="82" customFormat="1" ht="25">
      <c r="A2430" s="116">
        <f t="shared" si="75"/>
        <v>2429</v>
      </c>
      <c r="B2430" s="114" t="s">
        <v>29471</v>
      </c>
      <c r="C2430" s="116" t="str">
        <f t="shared" si="74"/>
        <v>E4_1_3_6</v>
      </c>
      <c r="D2430" s="134" t="s">
        <v>23992</v>
      </c>
      <c r="E2430" s="135" t="s">
        <v>23992</v>
      </c>
      <c r="F2430" s="136" t="s">
        <v>35049</v>
      </c>
      <c r="G2430" s="136" t="s">
        <v>35050</v>
      </c>
      <c r="H2430" s="116" t="str">
        <f>_xlfn.CONCAT("(","${Variables:",C2430,"_kcat}"," * ",C2430," * ",E2430,") / (","${Variables:",C2430,"_km}"," + (",C2430," * ", E2430,"))")</f>
        <v>(${Variables:E4_1_3_6_kcat} * E4_1_3_6 * C00158) / (${Variables:E4_1_3_6_km} + (E4_1_3_6 * C00158))</v>
      </c>
      <c r="I2430" s="121" t="str">
        <f>_xlfn.CONCAT("r",A2430,": ",D2430," -&gt; ",F2430," | ",H2430)</f>
        <v>r2429: C00158 -&gt; C00033 + C00036 | (${Variables:E4_1_3_6_kcat} * E4_1_3_6 * C00158) / (${Variables:E4_1_3_6_km} + (E4_1_3_6 * C00158))</v>
      </c>
    </row>
    <row r="2431" spans="1:9" s="82" customFormat="1" ht="25">
      <c r="A2431" s="116">
        <f t="shared" si="75"/>
        <v>2430</v>
      </c>
      <c r="B2431" s="114" t="s">
        <v>29472</v>
      </c>
      <c r="C2431" s="116" t="str">
        <f t="shared" si="74"/>
        <v>E4_1_99_1</v>
      </c>
      <c r="D2431" s="134" t="s">
        <v>35051</v>
      </c>
      <c r="E2431" s="135" t="s">
        <v>35052</v>
      </c>
      <c r="F2431" s="136" t="s">
        <v>35053</v>
      </c>
      <c r="G2431" s="136" t="s">
        <v>35054</v>
      </c>
      <c r="H2431" s="116" t="str">
        <f>_xlfn.CONCAT("(","${Variables:",C2431,"_kcat}"," * ",C2431," * ",E2431,") / (","${Variables:",C2431,"_km}"," + (",C2431," * ", E2431,"))")</f>
        <v>(${Variables:E4_1_99_1_kcat} * E4_1_99_1 * C00078 * C00001) / (${Variables:E4_1_99_1_km} + (E4_1_99_1 * C00078 * C00001))</v>
      </c>
      <c r="I2431" s="121" t="str">
        <f>_xlfn.CONCAT("r",A2431,": ",D2431," -&gt; ",F2431," | ",H2431)</f>
        <v>r2430: C00078 + C00001 -&gt; C00463 + C00022 + C00014 | (${Variables:E4_1_99_1_kcat} * E4_1_99_1 * C00078 * C00001) / (${Variables:E4_1_99_1_km} + (E4_1_99_1 * C00078 * C00001))</v>
      </c>
    </row>
    <row r="2432" spans="1:9" s="82" customFormat="1" ht="25">
      <c r="A2432" s="116">
        <f t="shared" si="75"/>
        <v>2431</v>
      </c>
      <c r="B2432" s="114" t="s">
        <v>29472</v>
      </c>
      <c r="C2432" s="116" t="str">
        <f t="shared" si="74"/>
        <v>E4_1_99_1</v>
      </c>
      <c r="D2432" s="134" t="s">
        <v>35055</v>
      </c>
      <c r="E2432" s="135" t="s">
        <v>35056</v>
      </c>
      <c r="F2432" s="136" t="s">
        <v>35057</v>
      </c>
      <c r="G2432" s="136" t="s">
        <v>35058</v>
      </c>
      <c r="H2432" s="116" t="str">
        <f>_xlfn.CONCAT("(","${Variables:",C2432,"_kcat}"," * ",C2432," * ",E2432,") / (","${Variables:",C2432,"_km}"," + (",C2432," * ", E2432,"))")</f>
        <v>(${Variables:E4_1_99_1_kcat} * E4_1_99_1 * C20904 * C00001) / (${Variables:E4_1_99_1_km} + (E4_1_99_1 * C20904 * C00001))</v>
      </c>
      <c r="I2432" s="121" t="str">
        <f>_xlfn.CONCAT("r",A2432,": ",D2432," -&gt; ",F2432," | ",H2432)</f>
        <v>r2431: C20904 + C00001 -&gt; C00022 + C00014 | (${Variables:E4_1_99_1_kcat} * E4_1_99_1 * C20904 * C00001) / (${Variables:E4_1_99_1_km} + (E4_1_99_1 * C20904 * C00001))</v>
      </c>
    </row>
    <row r="2433" spans="1:19" s="82" customFormat="1" ht="25">
      <c r="A2433" s="116">
        <f t="shared" si="75"/>
        <v>2432</v>
      </c>
      <c r="B2433" s="114" t="s">
        <v>29472</v>
      </c>
      <c r="C2433" s="116" t="str">
        <f t="shared" si="74"/>
        <v>E4_1_99_1</v>
      </c>
      <c r="D2433" s="134" t="s">
        <v>24003</v>
      </c>
      <c r="E2433" s="135" t="s">
        <v>24003</v>
      </c>
      <c r="F2433" s="136" t="s">
        <v>24004</v>
      </c>
      <c r="G2433" s="136" t="s">
        <v>24004</v>
      </c>
      <c r="H2433" s="116" t="str">
        <f>_xlfn.CONCAT("(","${Variables:",C2433,"_kcat}"," * ",C2433," * ",E2433,") / (","${Variables:",C2433,"_km}"," + (",C2433," * ", E2433,"))")</f>
        <v>(${Variables:E4_1_99_1_kcat} * E4_1_99_1 * C02218) / (${Variables:E4_1_99_1_km} + (E4_1_99_1 * C02218))</v>
      </c>
      <c r="I2433" s="121" t="str">
        <f>_xlfn.CONCAT("r",A2433,": ",D2433," -&gt; ",F2433," | ",H2433)</f>
        <v>r2432: C02218 -&gt; C20904 | (${Variables:E4_1_99_1_kcat} * E4_1_99_1 * C02218) / (${Variables:E4_1_99_1_km} + (E4_1_99_1 * C02218))</v>
      </c>
    </row>
    <row r="2434" spans="1:19" s="82" customFormat="1" ht="25">
      <c r="A2434" s="116">
        <f t="shared" si="75"/>
        <v>2433</v>
      </c>
      <c r="B2434" s="114" t="s">
        <v>29472</v>
      </c>
      <c r="C2434" s="116" t="str">
        <f t="shared" si="74"/>
        <v>E4_1_99_1</v>
      </c>
      <c r="D2434" s="134" t="s">
        <v>24006</v>
      </c>
      <c r="E2434" s="135" t="s">
        <v>24006</v>
      </c>
      <c r="F2434" s="136" t="s">
        <v>35059</v>
      </c>
      <c r="G2434" s="136" t="s">
        <v>35060</v>
      </c>
      <c r="H2434" s="116" t="str">
        <f>_xlfn.CONCAT("(","${Variables:",C2434,"_kcat}"," * ",C2434," * ",E2434,") / (","${Variables:",C2434,"_km}"," + (",C2434," * ", E2434,"))")</f>
        <v>(${Variables:E4_1_99_1_kcat} * E4_1_99_1 * C00078 ) / (${Variables:E4_1_99_1_km} + (E4_1_99_1 * C00078 ))</v>
      </c>
      <c r="I2434" s="121" t="str">
        <f>_xlfn.CONCAT("r",A2434,": ",D2434," -&gt; ",F2434," | ",H2434)</f>
        <v>r2433: C00078  -&gt; C00463 + C02218 | (${Variables:E4_1_99_1_kcat} * E4_1_99_1 * C00078 ) / (${Variables:E4_1_99_1_km} + (E4_1_99_1 * C00078 ))</v>
      </c>
    </row>
    <row r="2435" spans="1:19" s="82" customFormat="1" ht="25">
      <c r="A2435" s="116">
        <f t="shared" si="75"/>
        <v>2434</v>
      </c>
      <c r="B2435" s="114" t="s">
        <v>29473</v>
      </c>
      <c r="C2435" s="116" t="str">
        <f t="shared" ref="C2435:C2498" si="76">CONCATENATE("E",B2435)</f>
        <v>E4_1_99_12</v>
      </c>
      <c r="D2435" s="134" t="s">
        <v>24011</v>
      </c>
      <c r="E2435" s="135" t="s">
        <v>24011</v>
      </c>
      <c r="F2435" s="136" t="s">
        <v>35061</v>
      </c>
      <c r="G2435" s="136" t="s">
        <v>35062</v>
      </c>
      <c r="H2435" s="116" t="str">
        <f>_xlfn.CONCAT("(","${Variables:",C2435,"_kcat}"," * ",C2435," * ",E2435,") / (","${Variables:",C2435,"_km}"," + (",C2435," * ", E2435,"))")</f>
        <v>(${Variables:E4_1_99_12_kcat} * E4_1_99_12 * C00199) / (${Variables:E4_1_99_12_km} + (E4_1_99_12 * C00199))</v>
      </c>
      <c r="I2435" s="121" t="str">
        <f>_xlfn.CONCAT("r",A2435,": ",D2435," -&gt; ",F2435," | ",H2435)</f>
        <v>r2434: C00199 -&gt; C15556 + C00058 | (${Variables:E4_1_99_12_kcat} * E4_1_99_12 * C00199) / (${Variables:E4_1_99_12_km} + (E4_1_99_12 * C00199))</v>
      </c>
    </row>
    <row r="2436" spans="1:19" s="82" customFormat="1" ht="37.5">
      <c r="A2436" s="116">
        <f t="shared" ref="A2436:A2499" si="77">A2435+1</f>
        <v>2435</v>
      </c>
      <c r="B2436" s="114" t="s">
        <v>29474</v>
      </c>
      <c r="C2436" s="116" t="str">
        <f t="shared" si="76"/>
        <v>E4_1_99_17</v>
      </c>
      <c r="D2436" s="134" t="s">
        <v>35063</v>
      </c>
      <c r="E2436" s="135" t="s">
        <v>35064</v>
      </c>
      <c r="F2436" s="136" t="s">
        <v>35065</v>
      </c>
      <c r="G2436" s="136" t="s">
        <v>35066</v>
      </c>
      <c r="H2436" s="116" t="str">
        <f>_xlfn.CONCAT("(","${Variables:",C2436,"_kcat}"," * ",C2436," * ",E2436,") / (","${Variables:",C2436,"_km}"," + (",C2436," * ", E2436,"))")</f>
        <v>(${Variables:E4_1_99_17_kcat} * E4_1_99_17 * C03373 * C00019 ) / (${Variables:E4_1_99_17_km} + (E4_1_99_17 * C03373 * C00019 ))</v>
      </c>
      <c r="I2436" s="121" t="str">
        <f>_xlfn.CONCAT("r",A2436,": ",D2436," -&gt; ",F2436," | ",H2436)</f>
        <v>r2435: C03373 + C00019  -&gt; C04556 + C00073 + C00058 + C00237  | (${Variables:E4_1_99_17_kcat} * E4_1_99_17 * C03373 * C00019 ) / (${Variables:E4_1_99_17_km} + (E4_1_99_17 * C03373 * C00019 ))</v>
      </c>
    </row>
    <row r="2437" spans="1:19" s="82" customFormat="1" ht="37.5">
      <c r="A2437" s="116">
        <f t="shared" si="77"/>
        <v>2436</v>
      </c>
      <c r="B2437" s="114" t="s">
        <v>29475</v>
      </c>
      <c r="C2437" s="116" t="str">
        <f t="shared" si="76"/>
        <v>E4_1_99_19</v>
      </c>
      <c r="D2437" s="134" t="s">
        <v>35067</v>
      </c>
      <c r="E2437" s="135" t="s">
        <v>35068</v>
      </c>
      <c r="F2437" s="136" t="s">
        <v>35069</v>
      </c>
      <c r="G2437" s="136" t="s">
        <v>35070</v>
      </c>
      <c r="H2437" s="116" t="str">
        <f>_xlfn.CONCAT("(","${Variables:",C2437,"_kcat}"," * ",C2437," * ",E2437,") / (","${Variables:",C2437,"_km}"," + (",C2437," * ", E2437,"))")</f>
        <v>(${Variables:E4_1_99_19_kcat} * E4_1_99_19 * C00082 * C00019 * C00030) / (${Variables:E4_1_99_19_km} + (E4_1_99_19 * C00082 * C00019 * C00030))</v>
      </c>
      <c r="I2437" s="121" t="str">
        <f>_xlfn.CONCAT("r",A2437,": ",D2437," -&gt; ",F2437," | ",H2437)</f>
        <v>r2436: C00082 + C00019 + C00030 -&gt; C15809 + C01468 + C05198 + C00073 + C00028 | (${Variables:E4_1_99_19_kcat} * E4_1_99_19 * C00082 * C00019 * C00030) / (${Variables:E4_1_99_19_km} + (E4_1_99_19 * C00082 * C00019 * C00030))</v>
      </c>
    </row>
    <row r="2438" spans="1:19" s="82" customFormat="1" ht="37.5">
      <c r="A2438" s="116">
        <f t="shared" si="77"/>
        <v>2437</v>
      </c>
      <c r="B2438" s="114" t="s">
        <v>29476</v>
      </c>
      <c r="C2438" s="116" t="str">
        <f t="shared" si="76"/>
        <v>E4_1_99_22</v>
      </c>
      <c r="D2438" s="134" t="s">
        <v>35071</v>
      </c>
      <c r="E2438" s="135" t="s">
        <v>35072</v>
      </c>
      <c r="F2438" s="136" t="s">
        <v>35073</v>
      </c>
      <c r="G2438" s="136" t="s">
        <v>35074</v>
      </c>
      <c r="H2438" s="116" t="str">
        <f>_xlfn.CONCAT("(","${Variables:",C2438,"_kcat}"," * ",C2438," * ",E2438,") / (","${Variables:",C2438,"_km}"," + (",C2438," * ", E2438,"))")</f>
        <v>(${Variables:E4_1_99_22_kcat} * E4_1_99_22 * C00044 * C00019 * C00030) / (${Variables:E4_1_99_22_km} + (E4_1_99_22 * C00044 * C00019 * C00030))</v>
      </c>
      <c r="I2438" s="121" t="str">
        <f>_xlfn.CONCAT("r",A2438,": ",D2438," -&gt; ",F2438," | ",H2438)</f>
        <v>r2437: C00044 + C00019 + C00030 -&gt; C21310 + C05198 + C00073 + C00028 | (${Variables:E4_1_99_22_kcat} * E4_1_99_22 * C00044 * C00019 * C00030) / (${Variables:E4_1_99_22_km} + (E4_1_99_22 * C00044 * C00019 * C00030))</v>
      </c>
    </row>
    <row r="2439" spans="1:19" s="82" customFormat="1" ht="25">
      <c r="A2439" s="116">
        <f t="shared" si="77"/>
        <v>2438</v>
      </c>
      <c r="B2439" s="114" t="s">
        <v>29477</v>
      </c>
      <c r="C2439" s="116" t="str">
        <f t="shared" si="76"/>
        <v>E4_2_1_1</v>
      </c>
      <c r="D2439" s="137" t="s">
        <v>24031</v>
      </c>
      <c r="E2439" s="138" t="s">
        <v>24031</v>
      </c>
      <c r="F2439" s="142" t="s">
        <v>35075</v>
      </c>
      <c r="G2439" s="142" t="s">
        <v>35076</v>
      </c>
      <c r="H2439" s="116" t="str">
        <f>_xlfn.CONCAT("(","${Variables:",C2439,"_kcat}"," * ",C2439," * ",E2439,") / (","${Variables:",C2439,"_km}"," + (",C2439," * ", E2439,"))")</f>
        <v>(${Variables:E4_2_1_1_kcat} * E4_2_1_1 * C01353) / (${Variables:E4_2_1_1_km} + (E4_2_1_1 * C01353))</v>
      </c>
      <c r="I2439" s="121" t="str">
        <f>_xlfn.CONCAT("r",A2439,": ",D2439," -&gt; ",F2439," | ",H2439)</f>
        <v>r2438: C01353 -&gt; C00011 + C00001 | (${Variables:E4_2_1_1_kcat} * E4_2_1_1 * C01353) / (${Variables:E4_2_1_1_km} + (E4_2_1_1 * C01353))</v>
      </c>
    </row>
    <row r="2440" spans="1:19" s="82" customFormat="1" ht="25">
      <c r="A2440" s="116">
        <f t="shared" si="77"/>
        <v>2439</v>
      </c>
      <c r="B2440" s="114" t="s">
        <v>29477</v>
      </c>
      <c r="C2440" s="116" t="str">
        <f t="shared" si="76"/>
        <v>E4_2_1_1</v>
      </c>
      <c r="D2440" s="137" t="s">
        <v>35077</v>
      </c>
      <c r="E2440" s="138" t="s">
        <v>35078</v>
      </c>
      <c r="F2440" s="142" t="s">
        <v>35075</v>
      </c>
      <c r="G2440" s="142" t="s">
        <v>35076</v>
      </c>
      <c r="H2440" s="116" t="str">
        <f>_xlfn.CONCAT("(","${Variables:",C2440,"_kcat}"," * ",C2440," * ",E2440,") / (","${Variables:",C2440,"_km}"," + (",C2440," * ", E2440,"))")</f>
        <v>(${Variables:E4_2_1_1_kcat} * E4_2_1_1 * C00288 * C00080) / (${Variables:E4_2_1_1_km} + (E4_2_1_1 * C00288 * C00080))</v>
      </c>
      <c r="I2440" s="121" t="str">
        <f>_xlfn.CONCAT("r",A2440,": ",D2440," -&gt; ",F2440," | ",H2440)</f>
        <v>r2439: C00288 + C00080 -&gt; C00011 + C00001 | (${Variables:E4_2_1_1_kcat} * E4_2_1_1 * C00288 * C00080) / (${Variables:E4_2_1_1_km} + (E4_2_1_1 * C00288 * C00080))</v>
      </c>
    </row>
    <row r="2441" spans="1:19" s="82" customFormat="1" ht="25">
      <c r="A2441" s="116">
        <f t="shared" si="77"/>
        <v>2440</v>
      </c>
      <c r="B2441" s="114" t="s">
        <v>29477</v>
      </c>
      <c r="C2441" s="116" t="str">
        <f t="shared" si="76"/>
        <v>E4_2_1_1</v>
      </c>
      <c r="D2441" s="137" t="s">
        <v>24031</v>
      </c>
      <c r="E2441" s="138" t="s">
        <v>24031</v>
      </c>
      <c r="F2441" s="142" t="s">
        <v>35075</v>
      </c>
      <c r="G2441" s="142" t="s">
        <v>35076</v>
      </c>
      <c r="H2441" s="116" t="str">
        <f>_xlfn.CONCAT("(","${Variables:",C2441,"_kcat}"," * ",C2441," * ",E2441,") / (","${Variables:",C2441,"_km}"," + (",C2441," * ", E2441,"))")</f>
        <v>(${Variables:E4_2_1_1_kcat} * E4_2_1_1 * C01353) / (${Variables:E4_2_1_1_km} + (E4_2_1_1 * C01353))</v>
      </c>
      <c r="I2441" s="121" t="str">
        <f>_xlfn.CONCAT("r",A2441,": ",D2441," -&gt; ",F2441," | ",H2441)</f>
        <v>r2440: C01353 -&gt; C00011 + C00001 | (${Variables:E4_2_1_1_kcat} * E4_2_1_1 * C01353) / (${Variables:E4_2_1_1_km} + (E4_2_1_1 * C01353))</v>
      </c>
    </row>
    <row r="2442" spans="1:19" s="82" customFormat="1" ht="25">
      <c r="A2442" s="116">
        <f t="shared" si="77"/>
        <v>2441</v>
      </c>
      <c r="B2442" s="114" t="s">
        <v>29477</v>
      </c>
      <c r="C2442" s="116" t="str">
        <f t="shared" si="76"/>
        <v>E4_2_1_1</v>
      </c>
      <c r="D2442" s="137" t="s">
        <v>35077</v>
      </c>
      <c r="E2442" s="138" t="s">
        <v>35078</v>
      </c>
      <c r="F2442" s="142" t="s">
        <v>35075</v>
      </c>
      <c r="G2442" s="142" t="s">
        <v>35076</v>
      </c>
      <c r="H2442" s="116" t="str">
        <f>_xlfn.CONCAT("(","${Variables:",C2442,"_kcat}"," * ",C2442," * ",E2442,") / (","${Variables:",C2442,"_km}"," + (",C2442," * ", E2442,"))")</f>
        <v>(${Variables:E4_2_1_1_kcat} * E4_2_1_1 * C00288 * C00080) / (${Variables:E4_2_1_1_km} + (E4_2_1_1 * C00288 * C00080))</v>
      </c>
      <c r="I2442" s="121" t="str">
        <f>_xlfn.CONCAT("r",A2442,": ",D2442," -&gt; ",F2442," | ",H2442)</f>
        <v>r2441: C00288 + C00080 -&gt; C00011 + C00001 | (${Variables:E4_2_1_1_kcat} * E4_2_1_1 * C00288 * C00080) / (${Variables:E4_2_1_1_km} + (E4_2_1_1 * C00288 * C00080))</v>
      </c>
    </row>
    <row r="2443" spans="1:19" s="82" customFormat="1" ht="25">
      <c r="A2443" s="116">
        <f t="shared" si="77"/>
        <v>2442</v>
      </c>
      <c r="B2443" s="114" t="s">
        <v>29478</v>
      </c>
      <c r="C2443" s="116" t="str">
        <f t="shared" si="76"/>
        <v>E4_2_1_10</v>
      </c>
      <c r="D2443" s="134" t="s">
        <v>24038</v>
      </c>
      <c r="E2443" s="135" t="s">
        <v>24038</v>
      </c>
      <c r="F2443" s="142" t="s">
        <v>35079</v>
      </c>
      <c r="G2443" s="142" t="s">
        <v>35080</v>
      </c>
      <c r="H2443" s="116" t="str">
        <f>_xlfn.CONCAT("(","${Variables:",C2443,"_kcat}"," * ",C2443," * ",E2443,") / (","${Variables:",C2443,"_km}"," + (",C2443," * ", E2443,"))")</f>
        <v>(${Variables:E4_2_1_10_kcat} * E4_2_1_10 * C00944) / (${Variables:E4_2_1_10_km} + (E4_2_1_10 * C00944))</v>
      </c>
      <c r="I2443" s="121" t="str">
        <f>_xlfn.CONCAT("r",A2443,": ",D2443," -&gt; ",F2443," | ",H2443)</f>
        <v>r2442: C00944 -&gt; C02637 + C00001 | (${Variables:E4_2_1_10_kcat} * E4_2_1_10 * C00944) / (${Variables:E4_2_1_10_km} + (E4_2_1_10 * C00944))</v>
      </c>
    </row>
    <row r="2444" spans="1:19" s="82" customFormat="1" ht="25">
      <c r="A2444" s="116">
        <f t="shared" si="77"/>
        <v>2443</v>
      </c>
      <c r="B2444" s="114" t="s">
        <v>29479</v>
      </c>
      <c r="C2444" s="116" t="str">
        <f t="shared" si="76"/>
        <v>E4_2_1_11</v>
      </c>
      <c r="D2444" s="134" t="s">
        <v>24043</v>
      </c>
      <c r="E2444" s="135" t="s">
        <v>24043</v>
      </c>
      <c r="F2444" s="142" t="s">
        <v>35081</v>
      </c>
      <c r="G2444" s="142" t="s">
        <v>35082</v>
      </c>
      <c r="H2444" s="116" t="str">
        <f>_xlfn.CONCAT("(","${Variables:",C2444,"_kcat}"," * ",C2444," * ",E2444,") / (","${Variables:",C2444,"_km}"," + (",C2444," * ", E2444,"))")</f>
        <v>(${Variables:E4_2_1_11_kcat} * E4_2_1_11 * C00631 ) / (${Variables:E4_2_1_11_km} + (E4_2_1_11 * C00631 ))</v>
      </c>
      <c r="I2444" s="121" t="str">
        <f>_xlfn.CONCAT("r",A2444,": ",D2444," -&gt; ",F2444," | ",H2444)</f>
        <v>r2443: C00631  -&gt; C00074 + C00001 | (${Variables:E4_2_1_11_kcat} * E4_2_1_11 * C00631 ) / (${Variables:E4_2_1_11_km} + (E4_2_1_11 * C00631 ))</v>
      </c>
    </row>
    <row r="2445" spans="1:19" s="82" customFormat="1" ht="25">
      <c r="A2445" s="116">
        <f t="shared" si="77"/>
        <v>2444</v>
      </c>
      <c r="B2445" s="114" t="s">
        <v>29479</v>
      </c>
      <c r="C2445" s="116" t="str">
        <f t="shared" si="76"/>
        <v>E4_2_1_11</v>
      </c>
      <c r="D2445" s="134" t="s">
        <v>24046</v>
      </c>
      <c r="E2445" s="135" t="s">
        <v>24046</v>
      </c>
      <c r="F2445" s="142" t="s">
        <v>35083</v>
      </c>
      <c r="G2445" s="142" t="s">
        <v>35084</v>
      </c>
      <c r="H2445" s="116" t="str">
        <f>_xlfn.CONCAT("(","${Variables:",C2445,"_kcat}"," * ",C2445," * ",E2445,") / (","${Variables:",C2445,"_km}"," + (",C2445," * ", E2445,"))")</f>
        <v>(${Variables:E4_2_1_11_kcat} * E4_2_1_11 * C03356) / (${Variables:E4_2_1_11_km} + (E4_2_1_11 * C03356))</v>
      </c>
      <c r="I2445" s="121" t="str">
        <f>_xlfn.CONCAT("r",A2445,": ",D2445," -&gt; ",F2445," | ",H2445)</f>
        <v>r2444: C03356 -&gt; C04309 + C00001 | (${Variables:E4_2_1_11_kcat} * E4_2_1_11 * C03356) / (${Variables:E4_2_1_11_km} + (E4_2_1_11 * C03356))</v>
      </c>
    </row>
    <row r="2446" spans="1:19" s="82" customFormat="1" ht="25">
      <c r="A2446" s="116">
        <f t="shared" si="77"/>
        <v>2445</v>
      </c>
      <c r="B2446" s="114" t="s">
        <v>29480</v>
      </c>
      <c r="C2446" s="116" t="str">
        <f t="shared" si="76"/>
        <v>E4_2_1_113</v>
      </c>
      <c r="D2446" s="134" t="s">
        <v>35085</v>
      </c>
      <c r="E2446" s="135" t="s">
        <v>35086</v>
      </c>
      <c r="F2446" s="142" t="s">
        <v>24052</v>
      </c>
      <c r="G2446" s="142" t="s">
        <v>24052</v>
      </c>
      <c r="H2446" s="116" t="str">
        <f>_xlfn.CONCAT("(","${Variables:",C2446,"_kcat}"," * ",C2446," * ",E2446,") / (","${Variables:",C2446,"_km}"," + (",C2446," * ", E2446,"))")</f>
        <v>(${Variables:E4_2_1_113_kcat} * E4_2_1_113 * C02730 * C00001) / (${Variables:E4_2_1_113_km} + (E4_2_1_113 * C02730 * C00001))</v>
      </c>
      <c r="I2446" s="121" t="str">
        <f>_xlfn.CONCAT("r",A2446,": ",D2446," -&gt; ",F2446," | ",H2446)</f>
        <v>r2445: C02730 + C00001 -&gt; C05817 | (${Variables:E4_2_1_113_kcat} * E4_2_1_113 * C02730 * C00001) / (${Variables:E4_2_1_113_km} + (E4_2_1_113 * C02730 * C00001))</v>
      </c>
    </row>
    <row r="2447" spans="1:19" s="82" customFormat="1" ht="25">
      <c r="A2447" s="116">
        <f t="shared" si="77"/>
        <v>2446</v>
      </c>
      <c r="B2447" s="114" t="s">
        <v>29481</v>
      </c>
      <c r="C2447" s="116" t="str">
        <f t="shared" si="76"/>
        <v>E4_2_1_12</v>
      </c>
      <c r="D2447" s="134" t="s">
        <v>22316</v>
      </c>
      <c r="E2447" s="135" t="s">
        <v>22316</v>
      </c>
      <c r="F2447" s="136" t="s">
        <v>35087</v>
      </c>
      <c r="G2447" s="136" t="s">
        <v>35088</v>
      </c>
      <c r="H2447" s="116" t="str">
        <f>_xlfn.CONCAT("(","${Variables:",C2447,"_kcat}"," * ",C2447," * ",E2447,") / (","${Variables:",C2447,"_km}"," + (",C2447," * ", E2447,"))")</f>
        <v>(${Variables:E4_2_1_12_kcat} * E4_2_1_12 * C00345) / (${Variables:E4_2_1_12_km} + (E4_2_1_12 * C00345))</v>
      </c>
      <c r="I2447" s="121" t="str">
        <f>_xlfn.CONCAT("r",A2447,": ",D2447," -&gt; ",F2447," | ",H2447)</f>
        <v>r2446: C00345 -&gt; C04442 + C00001 | (${Variables:E4_2_1_12_kcat} * E4_2_1_12 * C00345) / (${Variables:E4_2_1_12_km} + (E4_2_1_12 * C00345))</v>
      </c>
      <c r="J2447" s="89"/>
      <c r="K2447" s="89"/>
      <c r="L2447" s="89"/>
      <c r="M2447" s="89"/>
      <c r="N2447" s="89"/>
      <c r="O2447" s="89"/>
      <c r="P2447" s="89"/>
      <c r="Q2447" s="89"/>
      <c r="R2447" s="89"/>
      <c r="S2447" s="89"/>
    </row>
    <row r="2448" spans="1:19" s="82" customFormat="1" ht="25">
      <c r="A2448" s="116">
        <f t="shared" si="77"/>
        <v>2447</v>
      </c>
      <c r="B2448" s="114" t="s">
        <v>29482</v>
      </c>
      <c r="C2448" s="116" t="str">
        <f t="shared" si="76"/>
        <v>E4_2_1_122</v>
      </c>
      <c r="D2448" s="134" t="s">
        <v>35089</v>
      </c>
      <c r="E2448" s="135" t="s">
        <v>35090</v>
      </c>
      <c r="F2448" s="136" t="s">
        <v>35051</v>
      </c>
      <c r="G2448" s="136" t="s">
        <v>35052</v>
      </c>
      <c r="H2448" s="116" t="str">
        <f>_xlfn.CONCAT("(","${Variables:",C2448,"_kcat}"," * ",C2448," * ",E2448,") / (","${Variables:",C2448,"_km}"," + (",C2448," * ", E2448,"))")</f>
        <v>(${Variables:E4_2_1_122_kcat} * E4_2_1_122 * C00065 * C00463) / (${Variables:E4_2_1_122_km} + (E4_2_1_122 * C00065 * C00463))</v>
      </c>
      <c r="I2448" s="121" t="str">
        <f>_xlfn.CONCAT("r",A2448,": ",D2448," -&gt; ",F2448," | ",H2448)</f>
        <v>r2447: C00065 + C00463 -&gt; C00078 + C00001 | (${Variables:E4_2_1_122_kcat} * E4_2_1_122 * C00065 * C00463) / (${Variables:E4_2_1_122_km} + (E4_2_1_122 * C00065 * C00463))</v>
      </c>
    </row>
    <row r="2449" spans="1:9" s="82" customFormat="1" ht="25">
      <c r="A2449" s="116">
        <f t="shared" si="77"/>
        <v>2448</v>
      </c>
      <c r="B2449" s="114" t="s">
        <v>29483</v>
      </c>
      <c r="C2449" s="116" t="str">
        <f t="shared" si="76"/>
        <v>E4_2_1_126</v>
      </c>
      <c r="D2449" s="134" t="s">
        <v>35091</v>
      </c>
      <c r="E2449" s="135" t="s">
        <v>35092</v>
      </c>
      <c r="F2449" s="136" t="s">
        <v>35093</v>
      </c>
      <c r="G2449" s="136" t="s">
        <v>35094</v>
      </c>
      <c r="H2449" s="116" t="str">
        <f>_xlfn.CONCAT("(","${Variables:",C2449,"_kcat}"," * ",C2449," * ",E2449,") / (","${Variables:",C2449,"_km}"," + (",C2449," * ", E2449,"))")</f>
        <v>(${Variables:E4_2_1_126_kcat} * E4_2_1_126 * C00256 * C00357) / (${Variables:E4_2_1_126_km} + (E4_2_1_126 * C00256 * C00357))</v>
      </c>
      <c r="I2449" s="121" t="str">
        <f>_xlfn.CONCAT("r",A2449,": ",D2449," -&gt; ",F2449," | ",H2449)</f>
        <v>r2448: C00256 + C00357 -&gt; C16698 + C00001 | (${Variables:E4_2_1_126_kcat} * E4_2_1_126 * C00256 * C00357) / (${Variables:E4_2_1_126_km} + (E4_2_1_126 * C00256 * C00357))</v>
      </c>
    </row>
    <row r="2450" spans="1:9" s="82" customFormat="1" ht="25">
      <c r="A2450" s="116">
        <f t="shared" si="77"/>
        <v>2449</v>
      </c>
      <c r="B2450" s="114" t="s">
        <v>29484</v>
      </c>
      <c r="C2450" s="116" t="str">
        <f t="shared" si="76"/>
        <v>E4_2_1_130</v>
      </c>
      <c r="D2450" s="134" t="s">
        <v>24069</v>
      </c>
      <c r="E2450" s="135" t="s">
        <v>24069</v>
      </c>
      <c r="F2450" s="136" t="s">
        <v>35095</v>
      </c>
      <c r="G2450" s="136" t="s">
        <v>35096</v>
      </c>
      <c r="H2450" s="116" t="str">
        <f>_xlfn.CONCAT("(","${Variables:",C2450,"_kcat}"," * ",C2450," * ",E2450,") / (","${Variables:",C2450,"_km}"," + (",C2450," * ", E2450,"))")</f>
        <v>(${Variables:E4_2_1_130_kcat} * E4_2_1_130 * C00256 ) / (${Variables:E4_2_1_130_km} + (E4_2_1_130 * C00256 ))</v>
      </c>
      <c r="I2450" s="121" t="str">
        <f>_xlfn.CONCAT("r",A2450,": ",D2450," -&gt; ",F2450," | ",H2450)</f>
        <v>r2449: C00256  -&gt; C00546 + C00001 | (${Variables:E4_2_1_130_kcat} * E4_2_1_130 * C00256 ) / (${Variables:E4_2_1_130_km} + (E4_2_1_130 * C00256 ))</v>
      </c>
    </row>
    <row r="2451" spans="1:9" s="82" customFormat="1" ht="25">
      <c r="A2451" s="116">
        <f t="shared" si="77"/>
        <v>2450</v>
      </c>
      <c r="B2451" s="114" t="s">
        <v>29484</v>
      </c>
      <c r="C2451" s="116" t="str">
        <f t="shared" si="76"/>
        <v>E4_2_1_130</v>
      </c>
      <c r="D2451" s="134" t="s">
        <v>24069</v>
      </c>
      <c r="E2451" s="135" t="s">
        <v>24069</v>
      </c>
      <c r="F2451" s="136" t="s">
        <v>35095</v>
      </c>
      <c r="G2451" s="136" t="s">
        <v>35096</v>
      </c>
      <c r="H2451" s="116" t="str">
        <f>_xlfn.CONCAT("(","${Variables:",C2451,"_kcat}"," * ",C2451," * ",E2451,") / (","${Variables:",C2451,"_km}"," + (",C2451," * ", E2451,"))")</f>
        <v>(${Variables:E4_2_1_130_kcat} * E4_2_1_130 * C00256 ) / (${Variables:E4_2_1_130_km} + (E4_2_1_130 * C00256 ))</v>
      </c>
      <c r="I2451" s="121" t="str">
        <f>_xlfn.CONCAT("r",A2451,": ",D2451," -&gt; ",F2451," | ",H2451)</f>
        <v>r2450: C00256  -&gt; C00546 + C00001 | (${Variables:E4_2_1_130_kcat} * E4_2_1_130 * C00256 ) / (${Variables:E4_2_1_130_km} + (E4_2_1_130 * C00256 ))</v>
      </c>
    </row>
    <row r="2452" spans="1:9" s="82" customFormat="1" ht="37.5">
      <c r="A2452" s="116">
        <f t="shared" si="77"/>
        <v>2451</v>
      </c>
      <c r="B2452" s="114" t="s">
        <v>29485</v>
      </c>
      <c r="C2452" s="116" t="str">
        <f t="shared" si="76"/>
        <v>E4_2_1_136</v>
      </c>
      <c r="D2452" s="134" t="s">
        <v>35097</v>
      </c>
      <c r="E2452" s="135" t="s">
        <v>35098</v>
      </c>
      <c r="F2452" s="136" t="s">
        <v>35099</v>
      </c>
      <c r="G2452" s="136" t="s">
        <v>35100</v>
      </c>
      <c r="H2452" s="116" t="str">
        <f>_xlfn.CONCAT("(","${Variables:",C2452,"_kcat}"," * ",C2452," * ",E2452,") / (","${Variables:",C2452,"_km}"," + (",C2452," * ", E2452,"))")</f>
        <v>(${Variables:E4_2_1_136_kcat} * E4_2_1_136 * C00008 * C04856) / (${Variables:E4_2_1_136_km} + (E4_2_1_136 * C00008 * C04856))</v>
      </c>
      <c r="I2452" s="121" t="str">
        <f>_xlfn.CONCAT("r",A2452,": ",D2452," -&gt; ",F2452," | ",H2452)</f>
        <v>r2451: C00008 + C04856 -&gt; C00020 + C00009 + C00004 | (${Variables:E4_2_1_136_kcat} * E4_2_1_136 * C00008 * C04856) / (${Variables:E4_2_1_136_km} + (E4_2_1_136 * C00008 * C04856))</v>
      </c>
    </row>
    <row r="2453" spans="1:9" s="82" customFormat="1" ht="37.5">
      <c r="A2453" s="116">
        <f t="shared" si="77"/>
        <v>2452</v>
      </c>
      <c r="B2453" s="114" t="s">
        <v>29485</v>
      </c>
      <c r="C2453" s="116" t="str">
        <f t="shared" si="76"/>
        <v>E4_2_1_136</v>
      </c>
      <c r="D2453" s="134" t="s">
        <v>35101</v>
      </c>
      <c r="E2453" s="135" t="s">
        <v>35102</v>
      </c>
      <c r="F2453" s="136" t="s">
        <v>35103</v>
      </c>
      <c r="G2453" s="136" t="s">
        <v>35104</v>
      </c>
      <c r="H2453" s="116" t="str">
        <f>_xlfn.CONCAT("(","${Variables:",C2453,"_kcat}"," * ",C2453," * ",E2453,") / (","${Variables:",C2453,"_km}"," + (",C2453," * ", E2453,"))")</f>
        <v>(${Variables:E4_2_1_136_kcat} * E4_2_1_136 * C00008 * C04899) / (${Variables:E4_2_1_136_km} + (E4_2_1_136 * C00008 * C04899))</v>
      </c>
      <c r="I2453" s="121" t="str">
        <f>_xlfn.CONCAT("r",A2453,": ",D2453," -&gt; ",F2453," | ",H2453)</f>
        <v>r2452: C00008 + C04899 -&gt; C00020 + C00009 + C00005 | (${Variables:E4_2_1_136_kcat} * E4_2_1_136 * C00008 * C04899) / (${Variables:E4_2_1_136_km} + (E4_2_1_136 * C00008 * C04899))</v>
      </c>
    </row>
    <row r="2454" spans="1:9" s="82" customFormat="1" ht="25">
      <c r="A2454" s="116">
        <f t="shared" si="77"/>
        <v>2453</v>
      </c>
      <c r="B2454" s="114" t="s">
        <v>29486</v>
      </c>
      <c r="C2454" s="116" t="str">
        <f t="shared" si="76"/>
        <v>E4_2_1_149</v>
      </c>
      <c r="D2454" s="134" t="s">
        <v>24082</v>
      </c>
      <c r="E2454" s="135" t="s">
        <v>24082</v>
      </c>
      <c r="F2454" s="136" t="s">
        <v>35105</v>
      </c>
      <c r="G2454" s="136" t="s">
        <v>35106</v>
      </c>
      <c r="H2454" s="116" t="str">
        <f>_xlfn.CONCAT("(","${Variables:",C2454,"_kcat}"," * ",C2454," * ",E2454,") / (","${Variables:",C2454,"_km}"," + (",C2454," * ", E2454,"))")</f>
        <v>(${Variables:E4_2_1_149_kcat} * E4_2_1_149 * C20750 ) / (${Variables:E4_2_1_149_km} + (E4_2_1_149 * C20750 ))</v>
      </c>
      <c r="I2454" s="121" t="str">
        <f>_xlfn.CONCAT("r",A2454,": ",D2454," -&gt; ",F2454," | ",H2454)</f>
        <v>r2453: C20750  -&gt; C20748 + C00001 | (${Variables:E4_2_1_149_kcat} * E4_2_1_149 * C20750 ) / (${Variables:E4_2_1_149_km} + (E4_2_1_149 * C20750 ))</v>
      </c>
    </row>
    <row r="2455" spans="1:9" s="82" customFormat="1" ht="25">
      <c r="A2455" s="116">
        <f t="shared" si="77"/>
        <v>2454</v>
      </c>
      <c r="B2455" s="114" t="s">
        <v>29487</v>
      </c>
      <c r="C2455" s="116" t="str">
        <f t="shared" si="76"/>
        <v>E4_2_1_17</v>
      </c>
      <c r="D2455" s="134" t="s">
        <v>24087</v>
      </c>
      <c r="E2455" s="135" t="s">
        <v>24087</v>
      </c>
      <c r="F2455" s="136" t="s">
        <v>35107</v>
      </c>
      <c r="G2455" s="136" t="s">
        <v>35108</v>
      </c>
      <c r="H2455" s="116" t="str">
        <f>_xlfn.CONCAT("(","${Variables:",C2455,"_kcat}"," * ",C2455," * ",E2455,") / (","${Variables:",C2455,"_km}"," + (",C2455," * ", E2455,"))")</f>
        <v>(${Variables:E4_2_1_17_kcat} * E4_2_1_17 * C00640) / (${Variables:E4_2_1_17_km} + (E4_2_1_17 * C00640))</v>
      </c>
      <c r="I2455" s="121" t="str">
        <f>_xlfn.CONCAT("r",A2455,": ",D2455," -&gt; ",F2455," | ",H2455)</f>
        <v>r2454: C00640 -&gt; C00658 + C00001 | (${Variables:E4_2_1_17_kcat} * E4_2_1_17 * C00640) / (${Variables:E4_2_1_17_km} + (E4_2_1_17 * C00640))</v>
      </c>
    </row>
    <row r="2456" spans="1:9" s="82" customFormat="1" ht="25">
      <c r="A2456" s="116">
        <f t="shared" si="77"/>
        <v>2455</v>
      </c>
      <c r="B2456" s="114" t="s">
        <v>29487</v>
      </c>
      <c r="C2456" s="116" t="str">
        <f t="shared" si="76"/>
        <v>E4_2_1_17</v>
      </c>
      <c r="D2456" s="134" t="s">
        <v>24090</v>
      </c>
      <c r="E2456" s="135" t="s">
        <v>24090</v>
      </c>
      <c r="F2456" s="136" t="s">
        <v>35109</v>
      </c>
      <c r="G2456" s="136" t="s">
        <v>35110</v>
      </c>
      <c r="H2456" s="116" t="str">
        <f>_xlfn.CONCAT("(","${Variables:",C2456,"_kcat}"," * ",C2456," * ",E2456,") / (","${Variables:",C2456,"_km}"," + (",C2456," * ", E2456,"))")</f>
        <v>(${Variables:E4_2_1_17_kcat} * E4_2_1_17 * C01144) / (${Variables:E4_2_1_17_km} + (E4_2_1_17 * C01144))</v>
      </c>
      <c r="I2456" s="121" t="str">
        <f>_xlfn.CONCAT("r",A2456,": ",D2456," -&gt; ",F2456," | ",H2456)</f>
        <v>r2455: C01144 -&gt; C00877 + C00001 | (${Variables:E4_2_1_17_kcat} * E4_2_1_17 * C01144) / (${Variables:E4_2_1_17_km} + (E4_2_1_17 * C01144))</v>
      </c>
    </row>
    <row r="2457" spans="1:9" s="82" customFormat="1" ht="25">
      <c r="A2457" s="116">
        <f t="shared" si="77"/>
        <v>2456</v>
      </c>
      <c r="B2457" s="114" t="s">
        <v>29487</v>
      </c>
      <c r="C2457" s="116" t="str">
        <f t="shared" si="76"/>
        <v>E4_2_1_17</v>
      </c>
      <c r="D2457" s="134" t="s">
        <v>24093</v>
      </c>
      <c r="E2457" s="135" t="s">
        <v>24093</v>
      </c>
      <c r="F2457" s="136" t="s">
        <v>35111</v>
      </c>
      <c r="G2457" s="136" t="s">
        <v>35112</v>
      </c>
      <c r="H2457" s="116" t="str">
        <f>_xlfn.CONCAT("(","${Variables:",C2457,"_kcat}"," * ",C2457," * ",E2457,") / (","${Variables:",C2457,"_km}"," + (",C2457," * ", E2457,"))")</f>
        <v>(${Variables:E4_2_1_17_kcat} * E4_2_1_17 * C05668) / (${Variables:E4_2_1_17_km} + (E4_2_1_17 * C05668))</v>
      </c>
      <c r="I2457" s="121" t="str">
        <f>_xlfn.CONCAT("r",A2457,": ",D2457," -&gt; ",F2457," | ",H2457)</f>
        <v>r2456: C05668 -&gt; C00894 + C00001 | (${Variables:E4_2_1_17_kcat} * E4_2_1_17 * C05668) / (${Variables:E4_2_1_17_km} + (E4_2_1_17 * C05668))</v>
      </c>
    </row>
    <row r="2458" spans="1:9" s="82" customFormat="1" ht="25">
      <c r="A2458" s="116">
        <f t="shared" si="77"/>
        <v>2457</v>
      </c>
      <c r="B2458" s="114" t="s">
        <v>29487</v>
      </c>
      <c r="C2458" s="116" t="str">
        <f t="shared" si="76"/>
        <v>E4_2_1_17</v>
      </c>
      <c r="D2458" s="134" t="s">
        <v>24096</v>
      </c>
      <c r="E2458" s="135" t="s">
        <v>24096</v>
      </c>
      <c r="F2458" s="136" t="s">
        <v>35113</v>
      </c>
      <c r="G2458" s="136" t="s">
        <v>35114</v>
      </c>
      <c r="H2458" s="116" t="str">
        <f>_xlfn.CONCAT("(","${Variables:",C2458,"_kcat}"," * ",C2458," * ",E2458,") / (","${Variables:",C2458,"_km}"," + (",C2458," * ", E2458,"))")</f>
        <v>(${Variables:E4_2_1_17_kcat} * E4_2_1_17 * C05262) / (${Variables:E4_2_1_17_km} + (E4_2_1_17 * C05262))</v>
      </c>
      <c r="I2458" s="121" t="str">
        <f>_xlfn.CONCAT("r",A2458,": ",D2458," -&gt; ",F2458," | ",H2458)</f>
        <v>r2457: C05262 -&gt; C03221 + C00001 | (${Variables:E4_2_1_17_kcat} * E4_2_1_17 * C05262) / (${Variables:E4_2_1_17_km} + (E4_2_1_17 * C05262))</v>
      </c>
    </row>
    <row r="2459" spans="1:9" s="82" customFormat="1" ht="25">
      <c r="A2459" s="116">
        <f t="shared" si="77"/>
        <v>2458</v>
      </c>
      <c r="B2459" s="114" t="s">
        <v>29487</v>
      </c>
      <c r="C2459" s="116" t="str">
        <f t="shared" si="76"/>
        <v>E4_2_1_17</v>
      </c>
      <c r="D2459" s="134" t="s">
        <v>24099</v>
      </c>
      <c r="E2459" s="135" t="s">
        <v>24099</v>
      </c>
      <c r="F2459" s="136" t="s">
        <v>35115</v>
      </c>
      <c r="G2459" s="136" t="s">
        <v>35116</v>
      </c>
      <c r="H2459" s="116" t="str">
        <f>_xlfn.CONCAT("(","${Variables:",C2459,"_kcat}"," * ",C2459," * ",E2459,") / (","${Variables:",C2459,"_km}"," + (",C2459," * ", E2459,"))")</f>
        <v>(${Variables:E4_2_1_17_kcat} * E4_2_1_17 * C04405 ) / (${Variables:E4_2_1_17_km} + (E4_2_1_17 * C04405 ))</v>
      </c>
      <c r="I2459" s="121" t="str">
        <f>_xlfn.CONCAT("r",A2459,": ",D2459," -&gt; ",F2459," | ",H2459)</f>
        <v>r2458: C04405  -&gt; C03345 + C00001 | (${Variables:E4_2_1_17_kcat} * E4_2_1_17 * C04405 ) / (${Variables:E4_2_1_17_km} + (E4_2_1_17 * C04405 ))</v>
      </c>
    </row>
    <row r="2460" spans="1:9" s="82" customFormat="1" ht="25">
      <c r="A2460" s="116">
        <f t="shared" si="77"/>
        <v>2459</v>
      </c>
      <c r="B2460" s="114" t="s">
        <v>29487</v>
      </c>
      <c r="C2460" s="116" t="str">
        <f t="shared" si="76"/>
        <v>E4_2_1_17</v>
      </c>
      <c r="D2460" s="134" t="s">
        <v>35117</v>
      </c>
      <c r="E2460" s="135" t="s">
        <v>35118</v>
      </c>
      <c r="F2460" s="136" t="s">
        <v>24103</v>
      </c>
      <c r="G2460" s="136" t="s">
        <v>24103</v>
      </c>
      <c r="H2460" s="116" t="str">
        <f>_xlfn.CONCAT("(","${Variables:",C2460,"_kcat}"," * ",C2460," * ",E2460,") / (","${Variables:",C2460,"_km}"," + (",C2460," * ", E2460,"))")</f>
        <v>(${Variables:E4_2_1_17_kcat} * E4_2_1_17 * C03460 * C00001) / (${Variables:E4_2_1_17_km} + (E4_2_1_17 * C03460 * C00001))</v>
      </c>
      <c r="I2460" s="121" t="str">
        <f>_xlfn.CONCAT("r",A2460,": ",D2460," -&gt; ",F2460," | ",H2460)</f>
        <v>r2459: C03460 + C00001 -&gt; C06000 | (${Variables:E4_2_1_17_kcat} * E4_2_1_17 * C03460 * C00001) / (${Variables:E4_2_1_17_km} + (E4_2_1_17 * C03460 * C00001))</v>
      </c>
    </row>
    <row r="2461" spans="1:9" s="82" customFormat="1" ht="25">
      <c r="A2461" s="116">
        <f t="shared" si="77"/>
        <v>2460</v>
      </c>
      <c r="B2461" s="114" t="s">
        <v>29487</v>
      </c>
      <c r="C2461" s="116" t="str">
        <f t="shared" si="76"/>
        <v>E4_2_1_17</v>
      </c>
      <c r="D2461" s="134" t="s">
        <v>24105</v>
      </c>
      <c r="E2461" s="135" t="s">
        <v>24105</v>
      </c>
      <c r="F2461" s="136" t="s">
        <v>35119</v>
      </c>
      <c r="G2461" s="136" t="s">
        <v>35120</v>
      </c>
      <c r="H2461" s="116" t="str">
        <f>_xlfn.CONCAT("(","${Variables:",C2461,"_kcat}"," * ",C2461," * ",E2461,") / (","${Variables:",C2461,"_km}"," + (",C2461," * ", E2461,"))")</f>
        <v>(${Variables:E4_2_1_17_kcat} * E4_2_1_17 * C05258) / (${Variables:E4_2_1_17_km} + (E4_2_1_17 * C05258))</v>
      </c>
      <c r="I2461" s="121" t="str">
        <f>_xlfn.CONCAT("r",A2461,": ",D2461," -&gt; ",F2461," | ",H2461)</f>
        <v>r2460: C05258 -&gt; C05272 + C00001 | (${Variables:E4_2_1_17_kcat} * E4_2_1_17 * C05258) / (${Variables:E4_2_1_17_km} + (E4_2_1_17 * C05258))</v>
      </c>
    </row>
    <row r="2462" spans="1:9" s="82" customFormat="1" ht="25">
      <c r="A2462" s="116">
        <f t="shared" si="77"/>
        <v>2461</v>
      </c>
      <c r="B2462" s="114" t="s">
        <v>29487</v>
      </c>
      <c r="C2462" s="116" t="str">
        <f t="shared" si="76"/>
        <v>E4_2_1_17</v>
      </c>
      <c r="D2462" s="134" t="s">
        <v>24108</v>
      </c>
      <c r="E2462" s="135" t="s">
        <v>24108</v>
      </c>
      <c r="F2462" s="136" t="s">
        <v>35121</v>
      </c>
      <c r="G2462" s="136" t="s">
        <v>35122</v>
      </c>
      <c r="H2462" s="116" t="str">
        <f>_xlfn.CONCAT("(","${Variables:",C2462,"_kcat}"," * ",C2462," * ",E2462,") / (","${Variables:",C2462,"_km}"," + (",C2462," * ", E2462,"))")</f>
        <v>(${Variables:E4_2_1_17_kcat} * E4_2_1_17 * C05260) / (${Variables:E4_2_1_17_km} + (E4_2_1_17 * C05260))</v>
      </c>
      <c r="I2462" s="121" t="str">
        <f>_xlfn.CONCAT("r",A2462,": ",D2462," -&gt; ",F2462," | ",H2462)</f>
        <v>r2461: C05260 -&gt; C05273 + C00001 | (${Variables:E4_2_1_17_kcat} * E4_2_1_17 * C05260) / (${Variables:E4_2_1_17_km} + (E4_2_1_17 * C05260))</v>
      </c>
    </row>
    <row r="2463" spans="1:9" s="82" customFormat="1" ht="25">
      <c r="A2463" s="116">
        <f t="shared" si="77"/>
        <v>2462</v>
      </c>
      <c r="B2463" s="114" t="s">
        <v>29487</v>
      </c>
      <c r="C2463" s="116" t="str">
        <f t="shared" si="76"/>
        <v>E4_2_1_17</v>
      </c>
      <c r="D2463" s="134" t="s">
        <v>24111</v>
      </c>
      <c r="E2463" s="135" t="s">
        <v>24111</v>
      </c>
      <c r="F2463" s="136" t="s">
        <v>35123</v>
      </c>
      <c r="G2463" s="136" t="s">
        <v>35124</v>
      </c>
      <c r="H2463" s="116" t="str">
        <f>_xlfn.CONCAT("(","${Variables:",C2463,"_kcat}"," * ",C2463," * ",E2463,") / (","${Variables:",C2463,"_km}"," + (",C2463," * ", E2463,"))")</f>
        <v>(${Variables:E4_2_1_17_kcat} * E4_2_1_17 * C05264) / (${Variables:E4_2_1_17_km} + (E4_2_1_17 * C05264))</v>
      </c>
      <c r="I2463" s="121" t="str">
        <f>_xlfn.CONCAT("r",A2463,": ",D2463," -&gt; ",F2463," | ",H2463)</f>
        <v>r2462: C05264 -&gt; C05275 + C00001 | (${Variables:E4_2_1_17_kcat} * E4_2_1_17 * C05264) / (${Variables:E4_2_1_17_km} + (E4_2_1_17 * C05264))</v>
      </c>
    </row>
    <row r="2464" spans="1:9" s="82" customFormat="1" ht="25">
      <c r="A2464" s="116">
        <f t="shared" si="77"/>
        <v>2463</v>
      </c>
      <c r="B2464" s="114" t="s">
        <v>29487</v>
      </c>
      <c r="C2464" s="116" t="str">
        <f t="shared" si="76"/>
        <v>E4_2_1_17</v>
      </c>
      <c r="D2464" s="134" t="s">
        <v>24114</v>
      </c>
      <c r="E2464" s="135" t="s">
        <v>24114</v>
      </c>
      <c r="F2464" s="136" t="s">
        <v>35125</v>
      </c>
      <c r="G2464" s="136" t="s">
        <v>35126</v>
      </c>
      <c r="H2464" s="116" t="str">
        <f>_xlfn.CONCAT("(","${Variables:",C2464,"_kcat}"," * ",C2464," * ",E2464,") / (","${Variables:",C2464,"_km}"," + (",C2464," * ", E2464,"))")</f>
        <v>(${Variables:E4_2_1_17_kcat} * E4_2_1_17 * C05266) / (${Variables:E4_2_1_17_km} + (E4_2_1_17 * C05266))</v>
      </c>
      <c r="I2464" s="121" t="str">
        <f>_xlfn.CONCAT("r",A2464,": ",D2464," -&gt; ",F2464," | ",H2464)</f>
        <v>r2463: C05266 -&gt; C05276 + C00001 | (${Variables:E4_2_1_17_kcat} * E4_2_1_17 * C05266) / (${Variables:E4_2_1_17_km} + (E4_2_1_17 * C05266))</v>
      </c>
    </row>
    <row r="2465" spans="1:9" s="82" customFormat="1" ht="25">
      <c r="A2465" s="116">
        <f t="shared" si="77"/>
        <v>2464</v>
      </c>
      <c r="B2465" s="114" t="s">
        <v>29487</v>
      </c>
      <c r="C2465" s="116" t="str">
        <f t="shared" si="76"/>
        <v>E4_2_1_17</v>
      </c>
      <c r="D2465" s="134" t="s">
        <v>24117</v>
      </c>
      <c r="E2465" s="135" t="s">
        <v>24117</v>
      </c>
      <c r="F2465" s="136" t="s">
        <v>35127</v>
      </c>
      <c r="G2465" s="136" t="s">
        <v>35128</v>
      </c>
      <c r="H2465" s="116" t="str">
        <f>_xlfn.CONCAT("(","${Variables:",C2465,"_kcat}"," * ",C2465," * ",E2465,") / (","${Variables:",C2465,"_km}"," + (",C2465," * ", E2465,"))")</f>
        <v>(${Variables:E4_2_1_17_kcat} * E4_2_1_17 * C05268) / (${Variables:E4_2_1_17_km} + (E4_2_1_17 * C05268))</v>
      </c>
      <c r="I2465" s="121" t="str">
        <f>_xlfn.CONCAT("r",A2465,": ",D2465," -&gt; ",F2465," | ",H2465)</f>
        <v>r2464: C05268 -&gt; C05271 + C00001 | (${Variables:E4_2_1_17_kcat} * E4_2_1_17 * C05268) / (${Variables:E4_2_1_17_km} + (E4_2_1_17 * C05268))</v>
      </c>
    </row>
    <row r="2466" spans="1:9" s="82" customFormat="1" ht="25">
      <c r="A2466" s="116">
        <f t="shared" si="77"/>
        <v>2465</v>
      </c>
      <c r="B2466" s="114" t="s">
        <v>29487</v>
      </c>
      <c r="C2466" s="116" t="str">
        <f t="shared" si="76"/>
        <v>E4_2_1_17</v>
      </c>
      <c r="D2466" s="134" t="s">
        <v>24120</v>
      </c>
      <c r="E2466" s="135" t="s">
        <v>24120</v>
      </c>
      <c r="F2466" s="136" t="s">
        <v>35129</v>
      </c>
      <c r="G2466" s="136" t="s">
        <v>35130</v>
      </c>
      <c r="H2466" s="116" t="str">
        <f>_xlfn.CONCAT("(","${Variables:",C2466,"_kcat}"," * ",C2466," * ",E2466,") / (","${Variables:",C2466,"_km}"," + (",C2466," * ", E2466,"))")</f>
        <v>(${Variables:E4_2_1_17_kcat} * E4_2_1_17 * C16329) / (${Variables:E4_2_1_17_km} + (E4_2_1_17 * C16329))</v>
      </c>
      <c r="I2466" s="121" t="str">
        <f>_xlfn.CONCAT("r",A2466,": ",D2466," -&gt; ",F2466," | ",H2466)</f>
        <v>r2465: C16329 -&gt; C16328 + C00001 | (${Variables:E4_2_1_17_kcat} * E4_2_1_17 * C16329) / (${Variables:E4_2_1_17_km} + (E4_2_1_17 * C16329))</v>
      </c>
    </row>
    <row r="2467" spans="1:9" s="82" customFormat="1" ht="25">
      <c r="A2467" s="116">
        <f t="shared" si="77"/>
        <v>2466</v>
      </c>
      <c r="B2467" s="114" t="s">
        <v>29487</v>
      </c>
      <c r="C2467" s="116" t="str">
        <f t="shared" si="76"/>
        <v>E4_2_1_17</v>
      </c>
      <c r="D2467" s="134" t="s">
        <v>24123</v>
      </c>
      <c r="E2467" s="135" t="s">
        <v>24123</v>
      </c>
      <c r="F2467" s="136" t="s">
        <v>35131</v>
      </c>
      <c r="G2467" s="136" t="s">
        <v>35132</v>
      </c>
      <c r="H2467" s="116" t="str">
        <f>_xlfn.CONCAT("(","${Variables:",C2467,"_kcat}"," * ",C2467," * ",E2467,") / (","${Variables:",C2467,"_km}"," + (",C2467," * ", E2467,"))")</f>
        <v>(${Variables:E4_2_1_17_kcat} * E4_2_1_17 * C16333) / (${Variables:E4_2_1_17_km} + (E4_2_1_17 * C16333))</v>
      </c>
      <c r="I2467" s="121" t="str">
        <f>_xlfn.CONCAT("r",A2467,": ",D2467," -&gt; ",F2467," | ",H2467)</f>
        <v>r2466: C16333 -&gt; C16332 + C00001 | (${Variables:E4_2_1_17_kcat} * E4_2_1_17 * C16333) / (${Variables:E4_2_1_17_km} + (E4_2_1_17 * C16333))</v>
      </c>
    </row>
    <row r="2468" spans="1:9" s="82" customFormat="1" ht="25">
      <c r="A2468" s="116">
        <f t="shared" si="77"/>
        <v>2467</v>
      </c>
      <c r="B2468" s="114" t="s">
        <v>29487</v>
      </c>
      <c r="C2468" s="116" t="str">
        <f t="shared" si="76"/>
        <v>E4_2_1_17</v>
      </c>
      <c r="D2468" s="134" t="s">
        <v>24126</v>
      </c>
      <c r="E2468" s="135" t="s">
        <v>24126</v>
      </c>
      <c r="F2468" s="136" t="s">
        <v>35133</v>
      </c>
      <c r="G2468" s="136" t="s">
        <v>35134</v>
      </c>
      <c r="H2468" s="116" t="str">
        <f>_xlfn.CONCAT("(","${Variables:",C2468,"_kcat}"," * ",C2468," * ",E2468,") / (","${Variables:",C2468,"_km}"," + (",C2468," * ", E2468,"))")</f>
        <v>(${Variables:E4_2_1_17_kcat} * E4_2_1_17 * C16337) / (${Variables:E4_2_1_17_km} + (E4_2_1_17 * C16337))</v>
      </c>
      <c r="I2468" s="121" t="str">
        <f>_xlfn.CONCAT("r",A2468,": ",D2468," -&gt; ",F2468," | ",H2468)</f>
        <v>r2467: C16337 -&gt; C16336 + C00001 | (${Variables:E4_2_1_17_kcat} * E4_2_1_17 * C16337) / (${Variables:E4_2_1_17_km} + (E4_2_1_17 * C16337))</v>
      </c>
    </row>
    <row r="2469" spans="1:9" s="82" customFormat="1" ht="25">
      <c r="A2469" s="116">
        <f t="shared" si="77"/>
        <v>2468</v>
      </c>
      <c r="B2469" s="114" t="s">
        <v>29487</v>
      </c>
      <c r="C2469" s="116" t="str">
        <f t="shared" si="76"/>
        <v>E4_2_1_17</v>
      </c>
      <c r="D2469" s="134" t="s">
        <v>24087</v>
      </c>
      <c r="E2469" s="135" t="s">
        <v>24087</v>
      </c>
      <c r="F2469" s="136" t="s">
        <v>35135</v>
      </c>
      <c r="G2469" s="136" t="s">
        <v>35136</v>
      </c>
      <c r="H2469" s="116" t="str">
        <f>_xlfn.CONCAT("(","${Variables:",C2469,"_kcat}"," * ",C2469," * ",E2469,") / (","${Variables:",C2469,"_km}"," + (",C2469," * ", E2469,"))")</f>
        <v>(${Variables:E4_2_1_17_kcat} * E4_2_1_17 * C00640) / (${Variables:E4_2_1_17_km} + (E4_2_1_17 * C00640))</v>
      </c>
      <c r="I2469" s="121" t="str">
        <f>_xlfn.CONCAT("r",A2469,": ",D2469," -&gt; ",F2469," | ",H2469)</f>
        <v>r2468: C00640 -&gt; C05067 + C00001 | (${Variables:E4_2_1_17_kcat} * E4_2_1_17 * C00640) / (${Variables:E4_2_1_17_km} + (E4_2_1_17 * C00640))</v>
      </c>
    </row>
    <row r="2470" spans="1:9" s="82" customFormat="1" ht="25">
      <c r="A2470" s="116">
        <f t="shared" si="77"/>
        <v>2469</v>
      </c>
      <c r="B2470" s="114" t="s">
        <v>29487</v>
      </c>
      <c r="C2470" s="116" t="str">
        <f t="shared" si="76"/>
        <v>E4_2_1_17</v>
      </c>
      <c r="D2470" s="134" t="s">
        <v>24131</v>
      </c>
      <c r="E2470" s="135" t="s">
        <v>24131</v>
      </c>
      <c r="F2470" s="136" t="s">
        <v>35137</v>
      </c>
      <c r="G2470" s="136" t="s">
        <v>35138</v>
      </c>
      <c r="H2470" s="116" t="str">
        <f>_xlfn.CONCAT("(","${Variables:",C2470,"_kcat}"," * ",C2470," * ",E2470,") / (","${Variables:",C2470,"_km}"," + (",C2470," * ", E2470,"))")</f>
        <v>(${Variables:E4_2_1_17_kcat} * E4_2_1_17 * C01086) / (${Variables:E4_2_1_17_km} + (E4_2_1_17 * C01086))</v>
      </c>
      <c r="I2470" s="121" t="str">
        <f>_xlfn.CONCAT("r",A2470,": ",D2470," -&gt; ",F2470," | ",H2470)</f>
        <v>r2469: C01086 -&gt; C01122 + C00001 | (${Variables:E4_2_1_17_kcat} * E4_2_1_17 * C01086) / (${Variables:E4_2_1_17_km} + (E4_2_1_17 * C01086))</v>
      </c>
    </row>
    <row r="2471" spans="1:9" s="82" customFormat="1" ht="25">
      <c r="A2471" s="116">
        <f t="shared" si="77"/>
        <v>2470</v>
      </c>
      <c r="B2471" s="114" t="s">
        <v>29487</v>
      </c>
      <c r="C2471" s="116" t="str">
        <f t="shared" si="76"/>
        <v>E4_2_1_17</v>
      </c>
      <c r="D2471" s="134" t="s">
        <v>24134</v>
      </c>
      <c r="E2471" s="135" t="s">
        <v>24134</v>
      </c>
      <c r="F2471" s="136" t="s">
        <v>35139</v>
      </c>
      <c r="G2471" s="136" t="s">
        <v>35140</v>
      </c>
      <c r="H2471" s="116" t="str">
        <f>_xlfn.CONCAT("(","${Variables:",C2471,"_kcat}"," * ",C2471," * ",E2471,") / (","${Variables:",C2471,"_km}"," + (",C2471," * ", E2471,"))")</f>
        <v>(${Variables:E4_2_1_17_kcat} * E4_2_1_17 * C05998 ) / (${Variables:E4_2_1_17_km} + (E4_2_1_17 * C05998 ))</v>
      </c>
      <c r="I2471" s="121" t="str">
        <f>_xlfn.CONCAT("r",A2471,": ",D2471," -&gt; ",F2471," | ",H2471)</f>
        <v>r2470: C05998  -&gt; C03069 + C00001 | (${Variables:E4_2_1_17_kcat} * E4_2_1_17 * C05998 ) / (${Variables:E4_2_1_17_km} + (E4_2_1_17 * C05998 ))</v>
      </c>
    </row>
    <row r="2472" spans="1:9" s="82" customFormat="1" ht="25">
      <c r="A2472" s="116">
        <f t="shared" si="77"/>
        <v>2471</v>
      </c>
      <c r="B2472" s="114" t="s">
        <v>29487</v>
      </c>
      <c r="C2472" s="116" t="str">
        <f t="shared" si="76"/>
        <v>E4_2_1_17</v>
      </c>
      <c r="D2472" s="134" t="s">
        <v>35109</v>
      </c>
      <c r="E2472" s="135" t="s">
        <v>35110</v>
      </c>
      <c r="F2472" s="136" t="s">
        <v>24137</v>
      </c>
      <c r="G2472" s="136" t="s">
        <v>24137</v>
      </c>
      <c r="H2472" s="116" t="str">
        <f>_xlfn.CONCAT("(","${Variables:",C2472,"_kcat}"," * ",C2472," * ",E2472,") / (","${Variables:",C2472,"_km}"," + (",C2472," * ", E2472,"))")</f>
        <v>(${Variables:E4_2_1_17_kcat} * E4_2_1_17 * C00877 * C00001) / (${Variables:E4_2_1_17_km} + (E4_2_1_17 * C00877 * C00001))</v>
      </c>
      <c r="I2472" s="121" t="str">
        <f>_xlfn.CONCAT("r",A2472,": ",D2472," -&gt; ",F2472," | ",H2472)</f>
        <v>r2471: C00877 + C00001 -&gt; C05116 | (${Variables:E4_2_1_17_kcat} * E4_2_1_17 * C00877 * C00001) / (${Variables:E4_2_1_17_km} + (E4_2_1_17 * C00877 * C00001))</v>
      </c>
    </row>
    <row r="2473" spans="1:9" s="82" customFormat="1" ht="25">
      <c r="A2473" s="116">
        <f t="shared" si="77"/>
        <v>2472</v>
      </c>
      <c r="B2473" s="114" t="s">
        <v>29487</v>
      </c>
      <c r="C2473" s="116" t="str">
        <f t="shared" si="76"/>
        <v>E4_2_1_17</v>
      </c>
      <c r="D2473" s="134" t="s">
        <v>35141</v>
      </c>
      <c r="E2473" s="135" t="s">
        <v>35142</v>
      </c>
      <c r="F2473" s="136" t="s">
        <v>24140</v>
      </c>
      <c r="G2473" s="136" t="s">
        <v>24140</v>
      </c>
      <c r="H2473" s="116" t="str">
        <f>_xlfn.CONCAT("(","${Variables:",C2473,"_kcat}"," * ",C2473," * ",E2473,") / (","${Variables:",C2473,"_km}"," + (",C2473," * ", E2473,"))")</f>
        <v>(${Variables:E4_2_1_17_kcat} * E4_2_1_17 * C11946 * C00001) / (${Variables:E4_2_1_17_km} + (E4_2_1_17 * C11946 * C00001))</v>
      </c>
      <c r="I2473" s="121" t="str">
        <f>_xlfn.CONCAT("r",A2473,": ",D2473," -&gt; ",F2473," | ",H2473)</f>
        <v>r2472: C11946 + C00001 -&gt; C11947 | (${Variables:E4_2_1_17_kcat} * E4_2_1_17 * C11946 * C00001) / (${Variables:E4_2_1_17_km} + (E4_2_1_17 * C11946 * C00001))</v>
      </c>
    </row>
    <row r="2474" spans="1:9" s="82" customFormat="1" ht="25">
      <c r="A2474" s="116">
        <f t="shared" si="77"/>
        <v>2473</v>
      </c>
      <c r="B2474" s="114" t="s">
        <v>29487</v>
      </c>
      <c r="C2474" s="116" t="str">
        <f t="shared" si="76"/>
        <v>E4_2_1_17</v>
      </c>
      <c r="D2474" s="134" t="s">
        <v>35143</v>
      </c>
      <c r="E2474" s="135" t="s">
        <v>35144</v>
      </c>
      <c r="F2474" s="136" t="s">
        <v>24140</v>
      </c>
      <c r="G2474" s="136" t="s">
        <v>24140</v>
      </c>
      <c r="H2474" s="116" t="str">
        <f>_xlfn.CONCAT("(","${Variables:",C2474,"_kcat}"," * ",C2474," * ",E2474,") / (","${Variables:",C2474,"_km}"," + (",C2474," * ", E2474,"))")</f>
        <v>(${Variables:E4_2_1_17_kcat} * E4_2_1_17 * C11945 * C00001) / (${Variables:E4_2_1_17_km} + (E4_2_1_17 * C11945 * C00001))</v>
      </c>
      <c r="I2474" s="121" t="str">
        <f>_xlfn.CONCAT("r",A2474,": ",D2474," -&gt; ",F2474," | ",H2474)</f>
        <v>r2473: C11945 + C00001 -&gt; C11947 | (${Variables:E4_2_1_17_kcat} * E4_2_1_17 * C11945 * C00001) / (${Variables:E4_2_1_17_km} + (E4_2_1_17 * C11945 * C00001))</v>
      </c>
    </row>
    <row r="2475" spans="1:9" s="82" customFormat="1" ht="25">
      <c r="A2475" s="116">
        <f t="shared" si="77"/>
        <v>2474</v>
      </c>
      <c r="B2475" s="114" t="s">
        <v>29487</v>
      </c>
      <c r="C2475" s="116" t="str">
        <f t="shared" si="76"/>
        <v>E4_2_1_17</v>
      </c>
      <c r="D2475" s="134" t="s">
        <v>35145</v>
      </c>
      <c r="E2475" s="135" t="s">
        <v>35146</v>
      </c>
      <c r="F2475" s="136" t="s">
        <v>24145</v>
      </c>
      <c r="G2475" s="136" t="s">
        <v>24145</v>
      </c>
      <c r="H2475" s="116" t="str">
        <f>_xlfn.CONCAT("(","${Variables:",C2475,"_kcat}"," * ",C2475," * ",E2475,") / (","${Variables:",C2475,"_km}"," + (",C2475," * ", E2475,"))")</f>
        <v>(${Variables:E4_2_1_17_kcat} * E4_2_1_17 * C14144 * C00001) / (${Variables:E4_2_1_17_km} + (E4_2_1_17 * C14144 * C00001))</v>
      </c>
      <c r="I2475" s="121" t="str">
        <f>_xlfn.CONCAT("r",A2475,": ",D2475," -&gt; ",F2475," | ",H2475)</f>
        <v>r2474: C14144 + C00001 -&gt; C14145 | (${Variables:E4_2_1_17_kcat} * E4_2_1_17 * C14144 * C00001) / (${Variables:E4_2_1_17_km} + (E4_2_1_17 * C14144 * C00001))</v>
      </c>
    </row>
    <row r="2476" spans="1:9" s="82" customFormat="1" ht="25">
      <c r="A2476" s="116">
        <f t="shared" si="77"/>
        <v>2475</v>
      </c>
      <c r="B2476" s="114" t="s">
        <v>29487</v>
      </c>
      <c r="C2476" s="116" t="str">
        <f t="shared" si="76"/>
        <v>E4_2_1_17</v>
      </c>
      <c r="D2476" s="134" t="s">
        <v>35147</v>
      </c>
      <c r="E2476" s="135" t="s">
        <v>35148</v>
      </c>
      <c r="F2476" s="136" t="s">
        <v>24148</v>
      </c>
      <c r="G2476" s="136" t="s">
        <v>24148</v>
      </c>
      <c r="H2476" s="116" t="str">
        <f>_xlfn.CONCAT("(","${Variables:",C2476,"_kcat}"," * ",C2476," * ",E2476,") / (","${Variables:",C2476,"_km}"," + (",C2476," * ", E2476,"))")</f>
        <v>(${Variables:E4_2_1_17_kcat} * E4_2_1_17 * C16468 * C00001) / (${Variables:E4_2_1_17_km} + (E4_2_1_17 * C16468 * C00001))</v>
      </c>
      <c r="I2476" s="121" t="str">
        <f>_xlfn.CONCAT("r",A2476,": ",D2476," -&gt; ",F2476," | ",H2476)</f>
        <v>r2475: C16468 + C00001 -&gt; C16469 | (${Variables:E4_2_1_17_kcat} * E4_2_1_17 * C16468 * C00001) / (${Variables:E4_2_1_17_km} + (E4_2_1_17 * C16468 * C00001))</v>
      </c>
    </row>
    <row r="2477" spans="1:9" s="82" customFormat="1" ht="25">
      <c r="A2477" s="116">
        <f t="shared" si="77"/>
        <v>2476</v>
      </c>
      <c r="B2477" s="114" t="s">
        <v>29487</v>
      </c>
      <c r="C2477" s="116" t="str">
        <f t="shared" si="76"/>
        <v>E4_2_1_17</v>
      </c>
      <c r="D2477" s="134" t="s">
        <v>24087</v>
      </c>
      <c r="E2477" s="135" t="s">
        <v>24087</v>
      </c>
      <c r="F2477" s="136" t="s">
        <v>35107</v>
      </c>
      <c r="G2477" s="136" t="s">
        <v>35108</v>
      </c>
      <c r="H2477" s="116" t="str">
        <f>_xlfn.CONCAT("(","${Variables:",C2477,"_kcat}"," * ",C2477," * ",E2477,") / (","${Variables:",C2477,"_km}"," + (",C2477," * ", E2477,"))")</f>
        <v>(${Variables:E4_2_1_17_kcat} * E4_2_1_17 * C00640) / (${Variables:E4_2_1_17_km} + (E4_2_1_17 * C00640))</v>
      </c>
      <c r="I2477" s="121" t="str">
        <f>_xlfn.CONCAT("r",A2477,": ",D2477," -&gt; ",F2477," | ",H2477)</f>
        <v>r2476: C00640 -&gt; C00658 + C00001 | (${Variables:E4_2_1_17_kcat} * E4_2_1_17 * C00640) / (${Variables:E4_2_1_17_km} + (E4_2_1_17 * C00640))</v>
      </c>
    </row>
    <row r="2478" spans="1:9" s="82" customFormat="1" ht="25">
      <c r="A2478" s="116">
        <f t="shared" si="77"/>
        <v>2477</v>
      </c>
      <c r="B2478" s="114" t="s">
        <v>29487</v>
      </c>
      <c r="C2478" s="116" t="str">
        <f t="shared" si="76"/>
        <v>E4_2_1_17</v>
      </c>
      <c r="D2478" s="134" t="s">
        <v>24090</v>
      </c>
      <c r="E2478" s="135" t="s">
        <v>24090</v>
      </c>
      <c r="F2478" s="136" t="s">
        <v>35109</v>
      </c>
      <c r="G2478" s="136" t="s">
        <v>35110</v>
      </c>
      <c r="H2478" s="116" t="str">
        <f>_xlfn.CONCAT("(","${Variables:",C2478,"_kcat}"," * ",C2478," * ",E2478,") / (","${Variables:",C2478,"_km}"," + (",C2478," * ", E2478,"))")</f>
        <v>(${Variables:E4_2_1_17_kcat} * E4_2_1_17 * C01144) / (${Variables:E4_2_1_17_km} + (E4_2_1_17 * C01144))</v>
      </c>
      <c r="I2478" s="121" t="str">
        <f>_xlfn.CONCAT("r",A2478,": ",D2478," -&gt; ",F2478," | ",H2478)</f>
        <v>r2477: C01144 -&gt; C00877 + C00001 | (${Variables:E4_2_1_17_kcat} * E4_2_1_17 * C01144) / (${Variables:E4_2_1_17_km} + (E4_2_1_17 * C01144))</v>
      </c>
    </row>
    <row r="2479" spans="1:9" s="82" customFormat="1" ht="25">
      <c r="A2479" s="116">
        <f t="shared" si="77"/>
        <v>2478</v>
      </c>
      <c r="B2479" s="114" t="s">
        <v>29487</v>
      </c>
      <c r="C2479" s="116" t="str">
        <f t="shared" si="76"/>
        <v>E4_2_1_17</v>
      </c>
      <c r="D2479" s="134" t="s">
        <v>24093</v>
      </c>
      <c r="E2479" s="135" t="s">
        <v>24093</v>
      </c>
      <c r="F2479" s="136" t="s">
        <v>35111</v>
      </c>
      <c r="G2479" s="136" t="s">
        <v>35112</v>
      </c>
      <c r="H2479" s="116" t="str">
        <f>_xlfn.CONCAT("(","${Variables:",C2479,"_kcat}"," * ",C2479," * ",E2479,") / (","${Variables:",C2479,"_km}"," + (",C2479," * ", E2479,"))")</f>
        <v>(${Variables:E4_2_1_17_kcat} * E4_2_1_17 * C05668) / (${Variables:E4_2_1_17_km} + (E4_2_1_17 * C05668))</v>
      </c>
      <c r="I2479" s="121" t="str">
        <f>_xlfn.CONCAT("r",A2479,": ",D2479," -&gt; ",F2479," | ",H2479)</f>
        <v>r2478: C05668 -&gt; C00894 + C00001 | (${Variables:E4_2_1_17_kcat} * E4_2_1_17 * C05668) / (${Variables:E4_2_1_17_km} + (E4_2_1_17 * C05668))</v>
      </c>
    </row>
    <row r="2480" spans="1:9" s="82" customFormat="1" ht="25">
      <c r="A2480" s="116">
        <f t="shared" si="77"/>
        <v>2479</v>
      </c>
      <c r="B2480" s="114" t="s">
        <v>29487</v>
      </c>
      <c r="C2480" s="116" t="str">
        <f t="shared" si="76"/>
        <v>E4_2_1_17</v>
      </c>
      <c r="D2480" s="134" t="s">
        <v>24096</v>
      </c>
      <c r="E2480" s="135" t="s">
        <v>24096</v>
      </c>
      <c r="F2480" s="136" t="s">
        <v>35113</v>
      </c>
      <c r="G2480" s="136" t="s">
        <v>35114</v>
      </c>
      <c r="H2480" s="116" t="str">
        <f>_xlfn.CONCAT("(","${Variables:",C2480,"_kcat}"," * ",C2480," * ",E2480,") / (","${Variables:",C2480,"_km}"," + (",C2480," * ", E2480,"))")</f>
        <v>(${Variables:E4_2_1_17_kcat} * E4_2_1_17 * C05262) / (${Variables:E4_2_1_17_km} + (E4_2_1_17 * C05262))</v>
      </c>
      <c r="I2480" s="121" t="str">
        <f>_xlfn.CONCAT("r",A2480,": ",D2480," -&gt; ",F2480," | ",H2480)</f>
        <v>r2479: C05262 -&gt; C03221 + C00001 | (${Variables:E4_2_1_17_kcat} * E4_2_1_17 * C05262) / (${Variables:E4_2_1_17_km} + (E4_2_1_17 * C05262))</v>
      </c>
    </row>
    <row r="2481" spans="1:9" s="82" customFormat="1" ht="25">
      <c r="A2481" s="116">
        <f t="shared" si="77"/>
        <v>2480</v>
      </c>
      <c r="B2481" s="114" t="s">
        <v>29487</v>
      </c>
      <c r="C2481" s="116" t="str">
        <f t="shared" si="76"/>
        <v>E4_2_1_17</v>
      </c>
      <c r="D2481" s="134" t="s">
        <v>24099</v>
      </c>
      <c r="E2481" s="135" t="s">
        <v>24099</v>
      </c>
      <c r="F2481" s="136" t="s">
        <v>35115</v>
      </c>
      <c r="G2481" s="136" t="s">
        <v>35116</v>
      </c>
      <c r="H2481" s="116" t="str">
        <f>_xlfn.CONCAT("(","${Variables:",C2481,"_kcat}"," * ",C2481," * ",E2481,") / (","${Variables:",C2481,"_km}"," + (",C2481," * ", E2481,"))")</f>
        <v>(${Variables:E4_2_1_17_kcat} * E4_2_1_17 * C04405 ) / (${Variables:E4_2_1_17_km} + (E4_2_1_17 * C04405 ))</v>
      </c>
      <c r="I2481" s="121" t="str">
        <f>_xlfn.CONCAT("r",A2481,": ",D2481," -&gt; ",F2481," | ",H2481)</f>
        <v>r2480: C04405  -&gt; C03345 + C00001 | (${Variables:E4_2_1_17_kcat} * E4_2_1_17 * C04405 ) / (${Variables:E4_2_1_17_km} + (E4_2_1_17 * C04405 ))</v>
      </c>
    </row>
    <row r="2482" spans="1:9" s="82" customFormat="1" ht="25">
      <c r="A2482" s="116">
        <f t="shared" si="77"/>
        <v>2481</v>
      </c>
      <c r="B2482" s="114" t="s">
        <v>29487</v>
      </c>
      <c r="C2482" s="116" t="str">
        <f t="shared" si="76"/>
        <v>E4_2_1_17</v>
      </c>
      <c r="D2482" s="134" t="s">
        <v>35117</v>
      </c>
      <c r="E2482" s="135" t="s">
        <v>35118</v>
      </c>
      <c r="F2482" s="136" t="s">
        <v>24103</v>
      </c>
      <c r="G2482" s="136" t="s">
        <v>24103</v>
      </c>
      <c r="H2482" s="116" t="str">
        <f>_xlfn.CONCAT("(","${Variables:",C2482,"_kcat}"," * ",C2482," * ",E2482,") / (","${Variables:",C2482,"_km}"," + (",C2482," * ", E2482,"))")</f>
        <v>(${Variables:E4_2_1_17_kcat} * E4_2_1_17 * C03460 * C00001) / (${Variables:E4_2_1_17_km} + (E4_2_1_17 * C03460 * C00001))</v>
      </c>
      <c r="I2482" s="121" t="str">
        <f>_xlfn.CONCAT("r",A2482,": ",D2482," -&gt; ",F2482," | ",H2482)</f>
        <v>r2481: C03460 + C00001 -&gt; C06000 | (${Variables:E4_2_1_17_kcat} * E4_2_1_17 * C03460 * C00001) / (${Variables:E4_2_1_17_km} + (E4_2_1_17 * C03460 * C00001))</v>
      </c>
    </row>
    <row r="2483" spans="1:9" s="82" customFormat="1" ht="25">
      <c r="A2483" s="116">
        <f t="shared" si="77"/>
        <v>2482</v>
      </c>
      <c r="B2483" s="114" t="s">
        <v>29487</v>
      </c>
      <c r="C2483" s="116" t="str">
        <f t="shared" si="76"/>
        <v>E4_2_1_17</v>
      </c>
      <c r="D2483" s="134" t="s">
        <v>24105</v>
      </c>
      <c r="E2483" s="135" t="s">
        <v>24105</v>
      </c>
      <c r="F2483" s="136" t="s">
        <v>35119</v>
      </c>
      <c r="G2483" s="136" t="s">
        <v>35120</v>
      </c>
      <c r="H2483" s="116" t="str">
        <f>_xlfn.CONCAT("(","${Variables:",C2483,"_kcat}"," * ",C2483," * ",E2483,") / (","${Variables:",C2483,"_km}"," + (",C2483," * ", E2483,"))")</f>
        <v>(${Variables:E4_2_1_17_kcat} * E4_2_1_17 * C05258) / (${Variables:E4_2_1_17_km} + (E4_2_1_17 * C05258))</v>
      </c>
      <c r="I2483" s="121" t="str">
        <f>_xlfn.CONCAT("r",A2483,": ",D2483," -&gt; ",F2483," | ",H2483)</f>
        <v>r2482: C05258 -&gt; C05272 + C00001 | (${Variables:E4_2_1_17_kcat} * E4_2_1_17 * C05258) / (${Variables:E4_2_1_17_km} + (E4_2_1_17 * C05258))</v>
      </c>
    </row>
    <row r="2484" spans="1:9" s="82" customFormat="1" ht="25">
      <c r="A2484" s="116">
        <f t="shared" si="77"/>
        <v>2483</v>
      </c>
      <c r="B2484" s="114" t="s">
        <v>29487</v>
      </c>
      <c r="C2484" s="116" t="str">
        <f t="shared" si="76"/>
        <v>E4_2_1_17</v>
      </c>
      <c r="D2484" s="134" t="s">
        <v>24108</v>
      </c>
      <c r="E2484" s="135" t="s">
        <v>24108</v>
      </c>
      <c r="F2484" s="136" t="s">
        <v>35121</v>
      </c>
      <c r="G2484" s="136" t="s">
        <v>35122</v>
      </c>
      <c r="H2484" s="116" t="str">
        <f>_xlfn.CONCAT("(","${Variables:",C2484,"_kcat}"," * ",C2484," * ",E2484,") / (","${Variables:",C2484,"_km}"," + (",C2484," * ", E2484,"))")</f>
        <v>(${Variables:E4_2_1_17_kcat} * E4_2_1_17 * C05260) / (${Variables:E4_2_1_17_km} + (E4_2_1_17 * C05260))</v>
      </c>
      <c r="I2484" s="121" t="str">
        <f>_xlfn.CONCAT("r",A2484,": ",D2484," -&gt; ",F2484," | ",H2484)</f>
        <v>r2483: C05260 -&gt; C05273 + C00001 | (${Variables:E4_2_1_17_kcat} * E4_2_1_17 * C05260) / (${Variables:E4_2_1_17_km} + (E4_2_1_17 * C05260))</v>
      </c>
    </row>
    <row r="2485" spans="1:9" s="82" customFormat="1" ht="25">
      <c r="A2485" s="116">
        <f t="shared" si="77"/>
        <v>2484</v>
      </c>
      <c r="B2485" s="114" t="s">
        <v>29487</v>
      </c>
      <c r="C2485" s="116" t="str">
        <f t="shared" si="76"/>
        <v>E4_2_1_17</v>
      </c>
      <c r="D2485" s="134" t="s">
        <v>24111</v>
      </c>
      <c r="E2485" s="135" t="s">
        <v>24111</v>
      </c>
      <c r="F2485" s="136" t="s">
        <v>35123</v>
      </c>
      <c r="G2485" s="136" t="s">
        <v>35124</v>
      </c>
      <c r="H2485" s="116" t="str">
        <f>_xlfn.CONCAT("(","${Variables:",C2485,"_kcat}"," * ",C2485," * ",E2485,") / (","${Variables:",C2485,"_km}"," + (",C2485," * ", E2485,"))")</f>
        <v>(${Variables:E4_2_1_17_kcat} * E4_2_1_17 * C05264) / (${Variables:E4_2_1_17_km} + (E4_2_1_17 * C05264))</v>
      </c>
      <c r="I2485" s="121" t="str">
        <f>_xlfn.CONCAT("r",A2485,": ",D2485," -&gt; ",F2485," | ",H2485)</f>
        <v>r2484: C05264 -&gt; C05275 + C00001 | (${Variables:E4_2_1_17_kcat} * E4_2_1_17 * C05264) / (${Variables:E4_2_1_17_km} + (E4_2_1_17 * C05264))</v>
      </c>
    </row>
    <row r="2486" spans="1:9" s="82" customFormat="1" ht="25">
      <c r="A2486" s="116">
        <f t="shared" si="77"/>
        <v>2485</v>
      </c>
      <c r="B2486" s="114" t="s">
        <v>29487</v>
      </c>
      <c r="C2486" s="116" t="str">
        <f t="shared" si="76"/>
        <v>E4_2_1_17</v>
      </c>
      <c r="D2486" s="134" t="s">
        <v>24114</v>
      </c>
      <c r="E2486" s="135" t="s">
        <v>24114</v>
      </c>
      <c r="F2486" s="136" t="s">
        <v>35125</v>
      </c>
      <c r="G2486" s="136" t="s">
        <v>35126</v>
      </c>
      <c r="H2486" s="116" t="str">
        <f>_xlfn.CONCAT("(","${Variables:",C2486,"_kcat}"," * ",C2486," * ",E2486,") / (","${Variables:",C2486,"_km}"," + (",C2486," * ", E2486,"))")</f>
        <v>(${Variables:E4_2_1_17_kcat} * E4_2_1_17 * C05266) / (${Variables:E4_2_1_17_km} + (E4_2_1_17 * C05266))</v>
      </c>
      <c r="I2486" s="121" t="str">
        <f>_xlfn.CONCAT("r",A2486,": ",D2486," -&gt; ",F2486," | ",H2486)</f>
        <v>r2485: C05266 -&gt; C05276 + C00001 | (${Variables:E4_2_1_17_kcat} * E4_2_1_17 * C05266) / (${Variables:E4_2_1_17_km} + (E4_2_1_17 * C05266))</v>
      </c>
    </row>
    <row r="2487" spans="1:9" s="82" customFormat="1" ht="25">
      <c r="A2487" s="116">
        <f t="shared" si="77"/>
        <v>2486</v>
      </c>
      <c r="B2487" s="114" t="s">
        <v>29487</v>
      </c>
      <c r="C2487" s="116" t="str">
        <f t="shared" si="76"/>
        <v>E4_2_1_17</v>
      </c>
      <c r="D2487" s="134" t="s">
        <v>24117</v>
      </c>
      <c r="E2487" s="135" t="s">
        <v>24117</v>
      </c>
      <c r="F2487" s="136" t="s">
        <v>35127</v>
      </c>
      <c r="G2487" s="136" t="s">
        <v>35128</v>
      </c>
      <c r="H2487" s="116" t="str">
        <f>_xlfn.CONCAT("(","${Variables:",C2487,"_kcat}"," * ",C2487," * ",E2487,") / (","${Variables:",C2487,"_km}"," + (",C2487," * ", E2487,"))")</f>
        <v>(${Variables:E4_2_1_17_kcat} * E4_2_1_17 * C05268) / (${Variables:E4_2_1_17_km} + (E4_2_1_17 * C05268))</v>
      </c>
      <c r="I2487" s="121" t="str">
        <f>_xlfn.CONCAT("r",A2487,": ",D2487," -&gt; ",F2487," | ",H2487)</f>
        <v>r2486: C05268 -&gt; C05271 + C00001 | (${Variables:E4_2_1_17_kcat} * E4_2_1_17 * C05268) / (${Variables:E4_2_1_17_km} + (E4_2_1_17 * C05268))</v>
      </c>
    </row>
    <row r="2488" spans="1:9" s="82" customFormat="1" ht="25">
      <c r="A2488" s="116">
        <f t="shared" si="77"/>
        <v>2487</v>
      </c>
      <c r="B2488" s="114" t="s">
        <v>29487</v>
      </c>
      <c r="C2488" s="116" t="str">
        <f t="shared" si="76"/>
        <v>E4_2_1_17</v>
      </c>
      <c r="D2488" s="134" t="s">
        <v>24120</v>
      </c>
      <c r="E2488" s="135" t="s">
        <v>24120</v>
      </c>
      <c r="F2488" s="136" t="s">
        <v>35129</v>
      </c>
      <c r="G2488" s="136" t="s">
        <v>35130</v>
      </c>
      <c r="H2488" s="116" t="str">
        <f>_xlfn.CONCAT("(","${Variables:",C2488,"_kcat}"," * ",C2488," * ",E2488,") / (","${Variables:",C2488,"_km}"," + (",C2488," * ", E2488,"))")</f>
        <v>(${Variables:E4_2_1_17_kcat} * E4_2_1_17 * C16329) / (${Variables:E4_2_1_17_km} + (E4_2_1_17 * C16329))</v>
      </c>
      <c r="I2488" s="121" t="str">
        <f>_xlfn.CONCAT("r",A2488,": ",D2488," -&gt; ",F2488," | ",H2488)</f>
        <v>r2487: C16329 -&gt; C16328 + C00001 | (${Variables:E4_2_1_17_kcat} * E4_2_1_17 * C16329) / (${Variables:E4_2_1_17_km} + (E4_2_1_17 * C16329))</v>
      </c>
    </row>
    <row r="2489" spans="1:9" s="82" customFormat="1" ht="25">
      <c r="A2489" s="116">
        <f t="shared" si="77"/>
        <v>2488</v>
      </c>
      <c r="B2489" s="114" t="s">
        <v>29487</v>
      </c>
      <c r="C2489" s="116" t="str">
        <f t="shared" si="76"/>
        <v>E4_2_1_17</v>
      </c>
      <c r="D2489" s="134" t="s">
        <v>24123</v>
      </c>
      <c r="E2489" s="135" t="s">
        <v>24123</v>
      </c>
      <c r="F2489" s="136" t="s">
        <v>35131</v>
      </c>
      <c r="G2489" s="136" t="s">
        <v>35132</v>
      </c>
      <c r="H2489" s="116" t="str">
        <f>_xlfn.CONCAT("(","${Variables:",C2489,"_kcat}"," * ",C2489," * ",E2489,") / (","${Variables:",C2489,"_km}"," + (",C2489," * ", E2489,"))")</f>
        <v>(${Variables:E4_2_1_17_kcat} * E4_2_1_17 * C16333) / (${Variables:E4_2_1_17_km} + (E4_2_1_17 * C16333))</v>
      </c>
      <c r="I2489" s="121" t="str">
        <f>_xlfn.CONCAT("r",A2489,": ",D2489," -&gt; ",F2489," | ",H2489)</f>
        <v>r2488: C16333 -&gt; C16332 + C00001 | (${Variables:E4_2_1_17_kcat} * E4_2_1_17 * C16333) / (${Variables:E4_2_1_17_km} + (E4_2_1_17 * C16333))</v>
      </c>
    </row>
    <row r="2490" spans="1:9" s="82" customFormat="1" ht="25">
      <c r="A2490" s="116">
        <f t="shared" si="77"/>
        <v>2489</v>
      </c>
      <c r="B2490" s="114" t="s">
        <v>29487</v>
      </c>
      <c r="C2490" s="116" t="str">
        <f t="shared" si="76"/>
        <v>E4_2_1_17</v>
      </c>
      <c r="D2490" s="134" t="s">
        <v>24126</v>
      </c>
      <c r="E2490" s="135" t="s">
        <v>24126</v>
      </c>
      <c r="F2490" s="136" t="s">
        <v>35133</v>
      </c>
      <c r="G2490" s="136" t="s">
        <v>35134</v>
      </c>
      <c r="H2490" s="116" t="str">
        <f>_xlfn.CONCAT("(","${Variables:",C2490,"_kcat}"," * ",C2490," * ",E2490,") / (","${Variables:",C2490,"_km}"," + (",C2490," * ", E2490,"))")</f>
        <v>(${Variables:E4_2_1_17_kcat} * E4_2_1_17 * C16337) / (${Variables:E4_2_1_17_km} + (E4_2_1_17 * C16337))</v>
      </c>
      <c r="I2490" s="121" t="str">
        <f>_xlfn.CONCAT("r",A2490,": ",D2490," -&gt; ",F2490," | ",H2490)</f>
        <v>r2489: C16337 -&gt; C16336 + C00001 | (${Variables:E4_2_1_17_kcat} * E4_2_1_17 * C16337) / (${Variables:E4_2_1_17_km} + (E4_2_1_17 * C16337))</v>
      </c>
    </row>
    <row r="2491" spans="1:9" s="82" customFormat="1" ht="25">
      <c r="A2491" s="116">
        <f t="shared" si="77"/>
        <v>2490</v>
      </c>
      <c r="B2491" s="114" t="s">
        <v>29487</v>
      </c>
      <c r="C2491" s="116" t="str">
        <f t="shared" si="76"/>
        <v>E4_2_1_17</v>
      </c>
      <c r="D2491" s="134" t="s">
        <v>24087</v>
      </c>
      <c r="E2491" s="135" t="s">
        <v>24087</v>
      </c>
      <c r="F2491" s="136" t="s">
        <v>35135</v>
      </c>
      <c r="G2491" s="136" t="s">
        <v>35136</v>
      </c>
      <c r="H2491" s="116" t="str">
        <f>_xlfn.CONCAT("(","${Variables:",C2491,"_kcat}"," * ",C2491," * ",E2491,") / (","${Variables:",C2491,"_km}"," + (",C2491," * ", E2491,"))")</f>
        <v>(${Variables:E4_2_1_17_kcat} * E4_2_1_17 * C00640) / (${Variables:E4_2_1_17_km} + (E4_2_1_17 * C00640))</v>
      </c>
      <c r="I2491" s="121" t="str">
        <f>_xlfn.CONCAT("r",A2491,": ",D2491," -&gt; ",F2491," | ",H2491)</f>
        <v>r2490: C00640 -&gt; C05067 + C00001 | (${Variables:E4_2_1_17_kcat} * E4_2_1_17 * C00640) / (${Variables:E4_2_1_17_km} + (E4_2_1_17 * C00640))</v>
      </c>
    </row>
    <row r="2492" spans="1:9" s="82" customFormat="1" ht="25">
      <c r="A2492" s="116">
        <f t="shared" si="77"/>
        <v>2491</v>
      </c>
      <c r="B2492" s="114" t="s">
        <v>29487</v>
      </c>
      <c r="C2492" s="116" t="str">
        <f t="shared" si="76"/>
        <v>E4_2_1_17</v>
      </c>
      <c r="D2492" s="134" t="s">
        <v>24131</v>
      </c>
      <c r="E2492" s="135" t="s">
        <v>24131</v>
      </c>
      <c r="F2492" s="136" t="s">
        <v>35137</v>
      </c>
      <c r="G2492" s="136" t="s">
        <v>35138</v>
      </c>
      <c r="H2492" s="116" t="str">
        <f>_xlfn.CONCAT("(","${Variables:",C2492,"_kcat}"," * ",C2492," * ",E2492,") / (","${Variables:",C2492,"_km}"," + (",C2492," * ", E2492,"))")</f>
        <v>(${Variables:E4_2_1_17_kcat} * E4_2_1_17 * C01086) / (${Variables:E4_2_1_17_km} + (E4_2_1_17 * C01086))</v>
      </c>
      <c r="I2492" s="121" t="str">
        <f>_xlfn.CONCAT("r",A2492,": ",D2492," -&gt; ",F2492," | ",H2492)</f>
        <v>r2491: C01086 -&gt; C01122 + C00001 | (${Variables:E4_2_1_17_kcat} * E4_2_1_17 * C01086) / (${Variables:E4_2_1_17_km} + (E4_2_1_17 * C01086))</v>
      </c>
    </row>
    <row r="2493" spans="1:9" s="82" customFormat="1" ht="25">
      <c r="A2493" s="116">
        <f t="shared" si="77"/>
        <v>2492</v>
      </c>
      <c r="B2493" s="114" t="s">
        <v>29487</v>
      </c>
      <c r="C2493" s="116" t="str">
        <f t="shared" si="76"/>
        <v>E4_2_1_17</v>
      </c>
      <c r="D2493" s="134" t="s">
        <v>24134</v>
      </c>
      <c r="E2493" s="135" t="s">
        <v>24134</v>
      </c>
      <c r="F2493" s="136" t="s">
        <v>35139</v>
      </c>
      <c r="G2493" s="136" t="s">
        <v>35140</v>
      </c>
      <c r="H2493" s="116" t="str">
        <f>_xlfn.CONCAT("(","${Variables:",C2493,"_kcat}"," * ",C2493," * ",E2493,") / (","${Variables:",C2493,"_km}"," + (",C2493," * ", E2493,"))")</f>
        <v>(${Variables:E4_2_1_17_kcat} * E4_2_1_17 * C05998 ) / (${Variables:E4_2_1_17_km} + (E4_2_1_17 * C05998 ))</v>
      </c>
      <c r="I2493" s="121" t="str">
        <f>_xlfn.CONCAT("r",A2493,": ",D2493," -&gt; ",F2493," | ",H2493)</f>
        <v>r2492: C05998  -&gt; C03069 + C00001 | (${Variables:E4_2_1_17_kcat} * E4_2_1_17 * C05998 ) / (${Variables:E4_2_1_17_km} + (E4_2_1_17 * C05998 ))</v>
      </c>
    </row>
    <row r="2494" spans="1:9" s="82" customFormat="1" ht="25">
      <c r="A2494" s="116">
        <f t="shared" si="77"/>
        <v>2493</v>
      </c>
      <c r="B2494" s="114" t="s">
        <v>29487</v>
      </c>
      <c r="C2494" s="116" t="str">
        <f t="shared" si="76"/>
        <v>E4_2_1_17</v>
      </c>
      <c r="D2494" s="134" t="s">
        <v>35109</v>
      </c>
      <c r="E2494" s="135" t="s">
        <v>35110</v>
      </c>
      <c r="F2494" s="136" t="s">
        <v>24137</v>
      </c>
      <c r="G2494" s="136" t="s">
        <v>24137</v>
      </c>
      <c r="H2494" s="116" t="str">
        <f>_xlfn.CONCAT("(","${Variables:",C2494,"_kcat}"," * ",C2494," * ",E2494,") / (","${Variables:",C2494,"_km}"," + (",C2494," * ", E2494,"))")</f>
        <v>(${Variables:E4_2_1_17_kcat} * E4_2_1_17 * C00877 * C00001) / (${Variables:E4_2_1_17_km} + (E4_2_1_17 * C00877 * C00001))</v>
      </c>
      <c r="I2494" s="121" t="str">
        <f>_xlfn.CONCAT("r",A2494,": ",D2494," -&gt; ",F2494," | ",H2494)</f>
        <v>r2493: C00877 + C00001 -&gt; C05116 | (${Variables:E4_2_1_17_kcat} * E4_2_1_17 * C00877 * C00001) / (${Variables:E4_2_1_17_km} + (E4_2_1_17 * C00877 * C00001))</v>
      </c>
    </row>
    <row r="2495" spans="1:9" s="82" customFormat="1" ht="25">
      <c r="A2495" s="116">
        <f t="shared" si="77"/>
        <v>2494</v>
      </c>
      <c r="B2495" s="114" t="s">
        <v>29487</v>
      </c>
      <c r="C2495" s="116" t="str">
        <f t="shared" si="76"/>
        <v>E4_2_1_17</v>
      </c>
      <c r="D2495" s="134" t="s">
        <v>35141</v>
      </c>
      <c r="E2495" s="135" t="s">
        <v>35142</v>
      </c>
      <c r="F2495" s="136" t="s">
        <v>24140</v>
      </c>
      <c r="G2495" s="136" t="s">
        <v>24140</v>
      </c>
      <c r="H2495" s="116" t="str">
        <f>_xlfn.CONCAT("(","${Variables:",C2495,"_kcat}"," * ",C2495," * ",E2495,") / (","${Variables:",C2495,"_km}"," + (",C2495," * ", E2495,"))")</f>
        <v>(${Variables:E4_2_1_17_kcat} * E4_2_1_17 * C11946 * C00001) / (${Variables:E4_2_1_17_km} + (E4_2_1_17 * C11946 * C00001))</v>
      </c>
      <c r="I2495" s="121" t="str">
        <f>_xlfn.CONCAT("r",A2495,": ",D2495," -&gt; ",F2495," | ",H2495)</f>
        <v>r2494: C11946 + C00001 -&gt; C11947 | (${Variables:E4_2_1_17_kcat} * E4_2_1_17 * C11946 * C00001) / (${Variables:E4_2_1_17_km} + (E4_2_1_17 * C11946 * C00001))</v>
      </c>
    </row>
    <row r="2496" spans="1:9" s="82" customFormat="1" ht="25">
      <c r="A2496" s="116">
        <f t="shared" si="77"/>
        <v>2495</v>
      </c>
      <c r="B2496" s="114" t="s">
        <v>29487</v>
      </c>
      <c r="C2496" s="116" t="str">
        <f t="shared" si="76"/>
        <v>E4_2_1_17</v>
      </c>
      <c r="D2496" s="134" t="s">
        <v>35143</v>
      </c>
      <c r="E2496" s="135" t="s">
        <v>35144</v>
      </c>
      <c r="F2496" s="136" t="s">
        <v>24140</v>
      </c>
      <c r="G2496" s="136" t="s">
        <v>24140</v>
      </c>
      <c r="H2496" s="116" t="str">
        <f>_xlfn.CONCAT("(","${Variables:",C2496,"_kcat}"," * ",C2496," * ",E2496,") / (","${Variables:",C2496,"_km}"," + (",C2496," * ", E2496,"))")</f>
        <v>(${Variables:E4_2_1_17_kcat} * E4_2_1_17 * C11945 * C00001) / (${Variables:E4_2_1_17_km} + (E4_2_1_17 * C11945 * C00001))</v>
      </c>
      <c r="I2496" s="121" t="str">
        <f>_xlfn.CONCAT("r",A2496,": ",D2496," -&gt; ",F2496," | ",H2496)</f>
        <v>r2495: C11945 + C00001 -&gt; C11947 | (${Variables:E4_2_1_17_kcat} * E4_2_1_17 * C11945 * C00001) / (${Variables:E4_2_1_17_km} + (E4_2_1_17 * C11945 * C00001))</v>
      </c>
    </row>
    <row r="2497" spans="1:9" s="82" customFormat="1" ht="25">
      <c r="A2497" s="116">
        <f t="shared" si="77"/>
        <v>2496</v>
      </c>
      <c r="B2497" s="114" t="s">
        <v>29487</v>
      </c>
      <c r="C2497" s="116" t="str">
        <f t="shared" si="76"/>
        <v>E4_2_1_17</v>
      </c>
      <c r="D2497" s="134" t="s">
        <v>35145</v>
      </c>
      <c r="E2497" s="135" t="s">
        <v>35146</v>
      </c>
      <c r="F2497" s="136" t="s">
        <v>24145</v>
      </c>
      <c r="G2497" s="136" t="s">
        <v>24145</v>
      </c>
      <c r="H2497" s="116" t="str">
        <f>_xlfn.CONCAT("(","${Variables:",C2497,"_kcat}"," * ",C2497," * ",E2497,") / (","${Variables:",C2497,"_km}"," + (",C2497," * ", E2497,"))")</f>
        <v>(${Variables:E4_2_1_17_kcat} * E4_2_1_17 * C14144 * C00001) / (${Variables:E4_2_1_17_km} + (E4_2_1_17 * C14144 * C00001))</v>
      </c>
      <c r="I2497" s="121" t="str">
        <f>_xlfn.CONCAT("r",A2497,": ",D2497," -&gt; ",F2497," | ",H2497)</f>
        <v>r2496: C14144 + C00001 -&gt; C14145 | (${Variables:E4_2_1_17_kcat} * E4_2_1_17 * C14144 * C00001) / (${Variables:E4_2_1_17_km} + (E4_2_1_17 * C14144 * C00001))</v>
      </c>
    </row>
    <row r="2498" spans="1:9" s="82" customFormat="1" ht="25">
      <c r="A2498" s="116">
        <f t="shared" si="77"/>
        <v>2497</v>
      </c>
      <c r="B2498" s="114" t="s">
        <v>29487</v>
      </c>
      <c r="C2498" s="116" t="str">
        <f t="shared" si="76"/>
        <v>E4_2_1_17</v>
      </c>
      <c r="D2498" s="134" t="s">
        <v>35147</v>
      </c>
      <c r="E2498" s="135" t="s">
        <v>35148</v>
      </c>
      <c r="F2498" s="136" t="s">
        <v>24148</v>
      </c>
      <c r="G2498" s="136" t="s">
        <v>24148</v>
      </c>
      <c r="H2498" s="116" t="str">
        <f>_xlfn.CONCAT("(","${Variables:",C2498,"_kcat}"," * ",C2498," * ",E2498,") / (","${Variables:",C2498,"_km}"," + (",C2498," * ", E2498,"))")</f>
        <v>(${Variables:E4_2_1_17_kcat} * E4_2_1_17 * C16468 * C00001) / (${Variables:E4_2_1_17_km} + (E4_2_1_17 * C16468 * C00001))</v>
      </c>
      <c r="I2498" s="121" t="str">
        <f>_xlfn.CONCAT("r",A2498,": ",D2498," -&gt; ",F2498," | ",H2498)</f>
        <v>r2497: C16468 + C00001 -&gt; C16469 | (${Variables:E4_2_1_17_kcat} * E4_2_1_17 * C16468 * C00001) / (${Variables:E4_2_1_17_km} + (E4_2_1_17 * C16468 * C00001))</v>
      </c>
    </row>
    <row r="2499" spans="1:9" s="82" customFormat="1" ht="25">
      <c r="A2499" s="116">
        <f t="shared" si="77"/>
        <v>2498</v>
      </c>
      <c r="B2499" s="114" t="s">
        <v>29488</v>
      </c>
      <c r="C2499" s="116" t="str">
        <f t="shared" ref="C2499:C2562" si="78">CONCATENATE("E",B2499)</f>
        <v>E4_2_1_19</v>
      </c>
      <c r="D2499" s="134" t="s">
        <v>24152</v>
      </c>
      <c r="E2499" s="135" t="s">
        <v>24152</v>
      </c>
      <c r="F2499" s="136" t="s">
        <v>35149</v>
      </c>
      <c r="G2499" s="136" t="s">
        <v>35150</v>
      </c>
      <c r="H2499" s="116" t="str">
        <f>_xlfn.CONCAT("(","${Variables:",C2499,"_kcat}"," * ",C2499," * ",E2499,") / (","${Variables:",C2499,"_km}"," + (",C2499," * ", E2499,"))")</f>
        <v>(${Variables:E4_2_1_19_kcat} * E4_2_1_19 * C04666 ) / (${Variables:E4_2_1_19_km} + (E4_2_1_19 * C04666 ))</v>
      </c>
      <c r="I2499" s="121" t="str">
        <f>_xlfn.CONCAT("r",A2499,": ",D2499," -&gt; ",F2499," | ",H2499)</f>
        <v>r2498: C04666  -&gt; C01267 + C00001 | (${Variables:E4_2_1_19_kcat} * E4_2_1_19 * C04666 ) / (${Variables:E4_2_1_19_km} + (E4_2_1_19 * C04666 ))</v>
      </c>
    </row>
    <row r="2500" spans="1:9" s="82" customFormat="1" ht="25">
      <c r="A2500" s="116">
        <f t="shared" ref="A2500:A2563" si="79">A2499+1</f>
        <v>2499</v>
      </c>
      <c r="B2500" s="114" t="s">
        <v>29489</v>
      </c>
      <c r="C2500" s="116" t="str">
        <f t="shared" si="78"/>
        <v>E4_2_1_2</v>
      </c>
      <c r="D2500" s="134" t="s">
        <v>23726</v>
      </c>
      <c r="E2500" s="135" t="s">
        <v>23726</v>
      </c>
      <c r="F2500" s="136" t="s">
        <v>35151</v>
      </c>
      <c r="G2500" s="136" t="s">
        <v>35152</v>
      </c>
      <c r="H2500" s="116" t="str">
        <f>_xlfn.CONCAT("(","${Variables:",C2500,"_kcat}"," * ",C2500," * ",E2500,") / (","${Variables:",C2500,"_km}"," + (",C2500," * ", E2500,"))")</f>
        <v>(${Variables:E4_2_1_2_kcat} * E4_2_1_2 * C00149 ) / (${Variables:E4_2_1_2_km} + (E4_2_1_2 * C00149 ))</v>
      </c>
      <c r="I2500" s="121" t="str">
        <f>_xlfn.CONCAT("r",A2500,": ",D2500," -&gt; ",F2500," | ",H2500)</f>
        <v>r2499: C00149  -&gt; C00122 + C00001 | (${Variables:E4_2_1_2_kcat} * E4_2_1_2 * C00149 ) / (${Variables:E4_2_1_2_km} + (E4_2_1_2 * C00149 ))</v>
      </c>
    </row>
    <row r="2501" spans="1:9" s="82" customFormat="1" ht="25">
      <c r="A2501" s="116">
        <f t="shared" si="79"/>
        <v>2500</v>
      </c>
      <c r="B2501" s="114" t="s">
        <v>29489</v>
      </c>
      <c r="C2501" s="116" t="str">
        <f t="shared" si="78"/>
        <v>E4_2_1_2</v>
      </c>
      <c r="D2501" s="134" t="s">
        <v>23726</v>
      </c>
      <c r="E2501" s="135" t="s">
        <v>23726</v>
      </c>
      <c r="F2501" s="136" t="s">
        <v>35151</v>
      </c>
      <c r="G2501" s="136" t="s">
        <v>35152</v>
      </c>
      <c r="H2501" s="116" t="str">
        <f>_xlfn.CONCAT("(","${Variables:",C2501,"_kcat}"," * ",C2501," * ",E2501,") / (","${Variables:",C2501,"_km}"," + (",C2501," * ", E2501,"))")</f>
        <v>(${Variables:E4_2_1_2_kcat} * E4_2_1_2 * C00149 ) / (${Variables:E4_2_1_2_km} + (E4_2_1_2 * C00149 ))</v>
      </c>
      <c r="I2501" s="121" t="str">
        <f>_xlfn.CONCAT("r",A2501,": ",D2501," -&gt; ",F2501," | ",H2501)</f>
        <v>r2500: C00149  -&gt; C00122 + C00001 | (${Variables:E4_2_1_2_kcat} * E4_2_1_2 * C00149 ) / (${Variables:E4_2_1_2_km} + (E4_2_1_2 * C00149 ))</v>
      </c>
    </row>
    <row r="2502" spans="1:9" s="82" customFormat="1" ht="25">
      <c r="A2502" s="116">
        <f t="shared" si="79"/>
        <v>2501</v>
      </c>
      <c r="B2502" s="114" t="s">
        <v>29489</v>
      </c>
      <c r="C2502" s="116" t="str">
        <f t="shared" si="78"/>
        <v>E4_2_1_2</v>
      </c>
      <c r="D2502" s="134" t="s">
        <v>23726</v>
      </c>
      <c r="E2502" s="135" t="s">
        <v>23726</v>
      </c>
      <c r="F2502" s="136" t="s">
        <v>35151</v>
      </c>
      <c r="G2502" s="136" t="s">
        <v>35152</v>
      </c>
      <c r="H2502" s="116" t="str">
        <f>_xlfn.CONCAT("(","${Variables:",C2502,"_kcat}"," * ",C2502," * ",E2502,") / (","${Variables:",C2502,"_km}"," + (",C2502," * ", E2502,"))")</f>
        <v>(${Variables:E4_2_1_2_kcat} * E4_2_1_2 * C00149 ) / (${Variables:E4_2_1_2_km} + (E4_2_1_2 * C00149 ))</v>
      </c>
      <c r="I2502" s="121" t="str">
        <f>_xlfn.CONCAT("r",A2502,": ",D2502," -&gt; ",F2502," | ",H2502)</f>
        <v>r2501: C00149  -&gt; C00122 + C00001 | (${Variables:E4_2_1_2_kcat} * E4_2_1_2 * C00149 ) / (${Variables:E4_2_1_2_km} + (E4_2_1_2 * C00149 ))</v>
      </c>
    </row>
    <row r="2503" spans="1:9" s="82" customFormat="1" ht="25">
      <c r="A2503" s="116">
        <f t="shared" si="79"/>
        <v>2502</v>
      </c>
      <c r="B2503" s="114" t="s">
        <v>29489</v>
      </c>
      <c r="C2503" s="116" t="str">
        <f t="shared" si="78"/>
        <v>E4_2_1_2</v>
      </c>
      <c r="D2503" s="134" t="s">
        <v>23726</v>
      </c>
      <c r="E2503" s="135" t="s">
        <v>23726</v>
      </c>
      <c r="F2503" s="136" t="s">
        <v>35151</v>
      </c>
      <c r="G2503" s="136" t="s">
        <v>35152</v>
      </c>
      <c r="H2503" s="116" t="str">
        <f>_xlfn.CONCAT("(","${Variables:",C2503,"_kcat}"," * ",C2503," * ",E2503,") / (","${Variables:",C2503,"_km}"," + (",C2503," * ", E2503,"))")</f>
        <v>(${Variables:E4_2_1_2_kcat} * E4_2_1_2 * C00149 ) / (${Variables:E4_2_1_2_km} + (E4_2_1_2 * C00149 ))</v>
      </c>
      <c r="I2503" s="121" t="str">
        <f>_xlfn.CONCAT("r",A2503,": ",D2503," -&gt; ",F2503," | ",H2503)</f>
        <v>r2502: C00149  -&gt; C00122 + C00001 | (${Variables:E4_2_1_2_kcat} * E4_2_1_2 * C00149 ) / (${Variables:E4_2_1_2_km} + (E4_2_1_2 * C00149 ))</v>
      </c>
    </row>
    <row r="2504" spans="1:9" s="82" customFormat="1" ht="25">
      <c r="A2504" s="116">
        <f t="shared" si="79"/>
        <v>2503</v>
      </c>
      <c r="B2504" s="114" t="s">
        <v>29489</v>
      </c>
      <c r="C2504" s="116" t="str">
        <f t="shared" si="78"/>
        <v>E4_2_1_2</v>
      </c>
      <c r="D2504" s="134" t="s">
        <v>23726</v>
      </c>
      <c r="E2504" s="135" t="s">
        <v>23726</v>
      </c>
      <c r="F2504" s="136" t="s">
        <v>35151</v>
      </c>
      <c r="G2504" s="136" t="s">
        <v>35152</v>
      </c>
      <c r="H2504" s="116" t="str">
        <f>_xlfn.CONCAT("(","${Variables:",C2504,"_kcat}"," * ",C2504," * ",E2504,") / (","${Variables:",C2504,"_km}"," + (",C2504," * ", E2504,"))")</f>
        <v>(${Variables:E4_2_1_2_kcat} * E4_2_1_2 * C00149 ) / (${Variables:E4_2_1_2_km} + (E4_2_1_2 * C00149 ))</v>
      </c>
      <c r="I2504" s="121" t="str">
        <f>_xlfn.CONCAT("r",A2504,": ",D2504," -&gt; ",F2504," | ",H2504)</f>
        <v>r2503: C00149  -&gt; C00122 + C00001 | (${Variables:E4_2_1_2_kcat} * E4_2_1_2 * C00149 ) / (${Variables:E4_2_1_2_km} + (E4_2_1_2 * C00149 ))</v>
      </c>
    </row>
    <row r="2505" spans="1:9" s="82" customFormat="1" ht="25">
      <c r="A2505" s="116">
        <f t="shared" si="79"/>
        <v>2504</v>
      </c>
      <c r="B2505" s="114" t="s">
        <v>29490</v>
      </c>
      <c r="C2505" s="116" t="str">
        <f t="shared" si="78"/>
        <v>E4_2_1_20</v>
      </c>
      <c r="D2505" s="134" t="s">
        <v>35089</v>
      </c>
      <c r="E2505" s="135" t="s">
        <v>35090</v>
      </c>
      <c r="F2505" s="141" t="s">
        <v>35051</v>
      </c>
      <c r="G2505" s="141" t="s">
        <v>35052</v>
      </c>
      <c r="H2505" s="116" t="str">
        <f>_xlfn.CONCAT("(","${Variables:",C2505,"_kcat}"," * ",C2505," * ",E2505,") / (","${Variables:",C2505,"_km}"," + (",C2505," * ", E2505,"))")</f>
        <v>(${Variables:E4_2_1_20_kcat} * E4_2_1_20 * C00065 * C00463) / (${Variables:E4_2_1_20_km} + (E4_2_1_20 * C00065 * C00463))</v>
      </c>
      <c r="I2505" s="121" t="str">
        <f>_xlfn.CONCAT("r",A2505,": ",D2505," -&gt; ",F2505," | ",H2505)</f>
        <v>r2504: C00065 + C00463 -&gt; C00078 + C00001 | (${Variables:E4_2_1_20_kcat} * E4_2_1_20 * C00065 * C00463) / (${Variables:E4_2_1_20_km} + (E4_2_1_20 * C00065 * C00463))</v>
      </c>
    </row>
    <row r="2506" spans="1:9" s="82" customFormat="1" ht="25">
      <c r="A2506" s="116">
        <f t="shared" si="79"/>
        <v>2505</v>
      </c>
      <c r="B2506" s="114" t="s">
        <v>29490</v>
      </c>
      <c r="C2506" s="116" t="str">
        <f t="shared" si="78"/>
        <v>E4_2_1_20</v>
      </c>
      <c r="D2506" s="134" t="s">
        <v>23937</v>
      </c>
      <c r="E2506" s="135" t="s">
        <v>23937</v>
      </c>
      <c r="F2506" s="141" t="s">
        <v>35025</v>
      </c>
      <c r="G2506" s="141" t="s">
        <v>35026</v>
      </c>
      <c r="H2506" s="116" t="str">
        <f>_xlfn.CONCAT("(","${Variables:",C2506,"_kcat}"," * ",C2506," * ",E2506,") / (","${Variables:",C2506,"_km}"," + (",C2506," * ", E2506,"))")</f>
        <v>(${Variables:E4_2_1_20_kcat} * E4_2_1_20 * C03506) / (${Variables:E4_2_1_20_km} + (E4_2_1_20 * C03506))</v>
      </c>
      <c r="I2506" s="121" t="str">
        <f>_xlfn.CONCAT("r",A2506,": ",D2506," -&gt; ",F2506," | ",H2506)</f>
        <v>r2505: C03506 -&gt; C00463 + C00118 | (${Variables:E4_2_1_20_kcat} * E4_2_1_20 * C03506) / (${Variables:E4_2_1_20_km} + (E4_2_1_20 * C03506))</v>
      </c>
    </row>
    <row r="2507" spans="1:9" s="82" customFormat="1" ht="25">
      <c r="A2507" s="116">
        <f t="shared" si="79"/>
        <v>2506</v>
      </c>
      <c r="B2507" s="114" t="s">
        <v>29490</v>
      </c>
      <c r="C2507" s="116" t="str">
        <f t="shared" si="78"/>
        <v>E4_2_1_20</v>
      </c>
      <c r="D2507" s="134" t="s">
        <v>35153</v>
      </c>
      <c r="E2507" s="135" t="s">
        <v>35154</v>
      </c>
      <c r="F2507" s="141" t="s">
        <v>35155</v>
      </c>
      <c r="G2507" s="141" t="s">
        <v>35156</v>
      </c>
      <c r="H2507" s="116" t="str">
        <f>_xlfn.CONCAT("(","${Variables:",C2507,"_kcat}"," * ",C2507," * ",E2507,") / (","${Variables:",C2507,"_km}"," + (",C2507," * ", E2507,"))")</f>
        <v>(${Variables:E4_2_1_20_kcat} * E4_2_1_20 * C00065 * C03506) / (${Variables:E4_2_1_20_km} + (E4_2_1_20 * C00065 * C03506))</v>
      </c>
      <c r="I2507" s="121" t="str">
        <f>_xlfn.CONCAT("r",A2507,": ",D2507," -&gt; ",F2507," | ",H2507)</f>
        <v>r2506: C00065 + C03506 -&gt; C00078 + C00118 + C00001 | (${Variables:E4_2_1_20_kcat} * E4_2_1_20 * C00065 * C03506) / (${Variables:E4_2_1_20_km} + (E4_2_1_20 * C00065 * C03506))</v>
      </c>
    </row>
    <row r="2508" spans="1:9" s="82" customFormat="1" ht="25">
      <c r="A2508" s="116">
        <f t="shared" si="79"/>
        <v>2507</v>
      </c>
      <c r="B2508" s="114" t="s">
        <v>29490</v>
      </c>
      <c r="C2508" s="116" t="str">
        <f t="shared" si="78"/>
        <v>E4_2_1_20</v>
      </c>
      <c r="D2508" s="134" t="s">
        <v>35089</v>
      </c>
      <c r="E2508" s="135" t="s">
        <v>35090</v>
      </c>
      <c r="F2508" s="141" t="s">
        <v>35051</v>
      </c>
      <c r="G2508" s="141" t="s">
        <v>35052</v>
      </c>
      <c r="H2508" s="116" t="str">
        <f>_xlfn.CONCAT("(","${Variables:",C2508,"_kcat}"," * ",C2508," * ",E2508,") / (","${Variables:",C2508,"_km}"," + (",C2508," * ", E2508,"))")</f>
        <v>(${Variables:E4_2_1_20_kcat} * E4_2_1_20 * C00065 * C00463) / (${Variables:E4_2_1_20_km} + (E4_2_1_20 * C00065 * C00463))</v>
      </c>
      <c r="I2508" s="121" t="str">
        <f>_xlfn.CONCAT("r",A2508,": ",D2508," -&gt; ",F2508," | ",H2508)</f>
        <v>r2507: C00065 + C00463 -&gt; C00078 + C00001 | (${Variables:E4_2_1_20_kcat} * E4_2_1_20 * C00065 * C00463) / (${Variables:E4_2_1_20_km} + (E4_2_1_20 * C00065 * C00463))</v>
      </c>
    </row>
    <row r="2509" spans="1:9" s="82" customFormat="1" ht="25">
      <c r="A2509" s="116">
        <f t="shared" si="79"/>
        <v>2508</v>
      </c>
      <c r="B2509" s="114" t="s">
        <v>29490</v>
      </c>
      <c r="C2509" s="116" t="str">
        <f t="shared" si="78"/>
        <v>E4_2_1_20</v>
      </c>
      <c r="D2509" s="134" t="s">
        <v>23937</v>
      </c>
      <c r="E2509" s="135" t="s">
        <v>23937</v>
      </c>
      <c r="F2509" s="141" t="s">
        <v>35025</v>
      </c>
      <c r="G2509" s="141" t="s">
        <v>35026</v>
      </c>
      <c r="H2509" s="116" t="str">
        <f>_xlfn.CONCAT("(","${Variables:",C2509,"_kcat}"," * ",C2509," * ",E2509,") / (","${Variables:",C2509,"_km}"," + (",C2509," * ", E2509,"))")</f>
        <v>(${Variables:E4_2_1_20_kcat} * E4_2_1_20 * C03506) / (${Variables:E4_2_1_20_km} + (E4_2_1_20 * C03506))</v>
      </c>
      <c r="I2509" s="121" t="str">
        <f>_xlfn.CONCAT("r",A2509,": ",D2509," -&gt; ",F2509," | ",H2509)</f>
        <v>r2508: C03506 -&gt; C00463 + C00118 | (${Variables:E4_2_1_20_kcat} * E4_2_1_20 * C03506) / (${Variables:E4_2_1_20_km} + (E4_2_1_20 * C03506))</v>
      </c>
    </row>
    <row r="2510" spans="1:9" s="82" customFormat="1" ht="25">
      <c r="A2510" s="116">
        <f t="shared" si="79"/>
        <v>2509</v>
      </c>
      <c r="B2510" s="114" t="s">
        <v>29490</v>
      </c>
      <c r="C2510" s="116" t="str">
        <f t="shared" si="78"/>
        <v>E4_2_1_20</v>
      </c>
      <c r="D2510" s="134" t="s">
        <v>35153</v>
      </c>
      <c r="E2510" s="135" t="s">
        <v>35154</v>
      </c>
      <c r="F2510" s="141" t="s">
        <v>35155</v>
      </c>
      <c r="G2510" s="141" t="s">
        <v>35156</v>
      </c>
      <c r="H2510" s="116" t="str">
        <f>_xlfn.CONCAT("(","${Variables:",C2510,"_kcat}"," * ",C2510," * ",E2510,") / (","${Variables:",C2510,"_km}"," + (",C2510," * ", E2510,"))")</f>
        <v>(${Variables:E4_2_1_20_kcat} * E4_2_1_20 * C00065 * C03506) / (${Variables:E4_2_1_20_km} + (E4_2_1_20 * C00065 * C03506))</v>
      </c>
      <c r="I2510" s="121" t="str">
        <f>_xlfn.CONCAT("r",A2510,": ",D2510," -&gt; ",F2510," | ",H2510)</f>
        <v>r2509: C00065 + C03506 -&gt; C00078 + C00118 + C00001 | (${Variables:E4_2_1_20_kcat} * E4_2_1_20 * C00065 * C03506) / (${Variables:E4_2_1_20_km} + (E4_2_1_20 * C00065 * C03506))</v>
      </c>
    </row>
    <row r="2511" spans="1:9" s="82" customFormat="1" ht="25">
      <c r="A2511" s="116">
        <f t="shared" si="79"/>
        <v>2510</v>
      </c>
      <c r="B2511" s="114" t="s">
        <v>29491</v>
      </c>
      <c r="C2511" s="116" t="str">
        <f t="shared" si="78"/>
        <v>E4_2_1_24</v>
      </c>
      <c r="D2511" s="134" t="s">
        <v>24166</v>
      </c>
      <c r="E2511" s="135" t="s">
        <v>24166</v>
      </c>
      <c r="F2511" s="136" t="s">
        <v>35157</v>
      </c>
      <c r="G2511" s="136" t="s">
        <v>35158</v>
      </c>
      <c r="H2511" s="116" t="str">
        <f>_xlfn.CONCAT("(","${Variables:",C2511,"_kcat}"," * ",C2511," * ",E2511,") / (","${Variables:",C2511,"_km}"," + (",C2511," * ", E2511,"))")</f>
        <v>(${Variables:E4_2_1_24_kcat} * E4_2_1_24 * C00430) / (${Variables:E4_2_1_24_km} + (E4_2_1_24 * C00430))</v>
      </c>
      <c r="I2511" s="121" t="str">
        <f>_xlfn.CONCAT("r",A2511,": ",D2511," -&gt; ",F2511," | ",H2511)</f>
        <v>r2510: C00430 -&gt; C00931 + C00001 | (${Variables:E4_2_1_24_kcat} * E4_2_1_24 * C00430) / (${Variables:E4_2_1_24_km} + (E4_2_1_24 * C00430))</v>
      </c>
    </row>
    <row r="2512" spans="1:9" s="82" customFormat="1" ht="25">
      <c r="A2512" s="116">
        <f t="shared" si="79"/>
        <v>2511</v>
      </c>
      <c r="B2512" s="114" t="s">
        <v>29492</v>
      </c>
      <c r="C2512" s="116" t="str">
        <f t="shared" si="78"/>
        <v>E4_2_1_32</v>
      </c>
      <c r="D2512" s="134" t="s">
        <v>24171</v>
      </c>
      <c r="E2512" s="135" t="s">
        <v>24171</v>
      </c>
      <c r="F2512" s="136" t="s">
        <v>35159</v>
      </c>
      <c r="G2512" s="136" t="s">
        <v>35160</v>
      </c>
      <c r="H2512" s="116" t="str">
        <f>_xlfn.CONCAT("(","${Variables:",C2512,"_kcat}"," * ",C2512," * ",E2512,") / (","${Variables:",C2512,"_km}"," + (",C2512," * ", E2512,"))")</f>
        <v>(${Variables:E4_2_1_32_kcat} * E4_2_1_32 * C00898) / (${Variables:E4_2_1_32_km} + (E4_2_1_32 * C00898))</v>
      </c>
      <c r="I2512" s="121" t="str">
        <f>_xlfn.CONCAT("r",A2512,": ",D2512," -&gt; ",F2512," | ",H2512)</f>
        <v>r2511: C00898 -&gt; C00036 + C00001 | (${Variables:E4_2_1_32_kcat} * E4_2_1_32 * C00898) / (${Variables:E4_2_1_32_km} + (E4_2_1_32 * C00898))</v>
      </c>
    </row>
    <row r="2513" spans="1:9" s="82" customFormat="1" ht="25">
      <c r="A2513" s="116">
        <f t="shared" si="79"/>
        <v>2512</v>
      </c>
      <c r="B2513" s="114" t="s">
        <v>29492</v>
      </c>
      <c r="C2513" s="116" t="str">
        <f t="shared" si="78"/>
        <v>E4_2_1_32</v>
      </c>
      <c r="D2513" s="134" t="s">
        <v>24171</v>
      </c>
      <c r="E2513" s="135" t="s">
        <v>24171</v>
      </c>
      <c r="F2513" s="136" t="s">
        <v>35159</v>
      </c>
      <c r="G2513" s="136" t="s">
        <v>35160</v>
      </c>
      <c r="H2513" s="116" t="str">
        <f>_xlfn.CONCAT("(","${Variables:",C2513,"_kcat}"," * ",C2513," * ",E2513,") / (","${Variables:",C2513,"_km}"," + (",C2513," * ", E2513,"))")</f>
        <v>(${Variables:E4_2_1_32_kcat} * E4_2_1_32 * C00898) / (${Variables:E4_2_1_32_km} + (E4_2_1_32 * C00898))</v>
      </c>
      <c r="I2513" s="121" t="str">
        <f>_xlfn.CONCAT("r",A2513,": ",D2513," -&gt; ",F2513," | ",H2513)</f>
        <v>r2512: C00898 -&gt; C00036 + C00001 | (${Variables:E4_2_1_32_kcat} * E4_2_1_32 * C00898) / (${Variables:E4_2_1_32_km} + (E4_2_1_32 * C00898))</v>
      </c>
    </row>
    <row r="2514" spans="1:9" s="82" customFormat="1" ht="25">
      <c r="A2514" s="116">
        <f t="shared" si="79"/>
        <v>2513</v>
      </c>
      <c r="B2514" s="114" t="s">
        <v>29493</v>
      </c>
      <c r="C2514" s="116" t="str">
        <f t="shared" si="78"/>
        <v>E4_2_1_33</v>
      </c>
      <c r="D2514" s="134" t="s">
        <v>24176</v>
      </c>
      <c r="E2514" s="135" t="s">
        <v>24176</v>
      </c>
      <c r="F2514" s="136" t="s">
        <v>35161</v>
      </c>
      <c r="G2514" s="136" t="s">
        <v>35162</v>
      </c>
      <c r="H2514" s="116" t="str">
        <f>_xlfn.CONCAT("(","${Variables:",C2514,"_kcat}"," * ",C2514," * ",E2514,") / (","${Variables:",C2514,"_km}"," + (",C2514," * ", E2514,"))")</f>
        <v>(${Variables:E4_2_1_33_kcat} * E4_2_1_33 * C02504 ) / (${Variables:E4_2_1_33_km} + (E4_2_1_33 * C02504 ))</v>
      </c>
      <c r="I2514" s="121" t="str">
        <f>_xlfn.CONCAT("r",A2514,": ",D2514," -&gt; ",F2514," | ",H2514)</f>
        <v>r2513: C02504  -&gt; C02631 + C00001 | (${Variables:E4_2_1_33_kcat} * E4_2_1_33 * C02504 ) / (${Variables:E4_2_1_33_km} + (E4_2_1_33 * C02504 ))</v>
      </c>
    </row>
    <row r="2515" spans="1:9" s="82" customFormat="1" ht="25">
      <c r="A2515" s="116">
        <f t="shared" si="79"/>
        <v>2514</v>
      </c>
      <c r="B2515" s="114" t="s">
        <v>29493</v>
      </c>
      <c r="C2515" s="116" t="str">
        <f t="shared" si="78"/>
        <v>E4_2_1_33</v>
      </c>
      <c r="D2515" s="134" t="s">
        <v>24179</v>
      </c>
      <c r="E2515" s="135" t="s">
        <v>24179</v>
      </c>
      <c r="F2515" s="136" t="s">
        <v>35161</v>
      </c>
      <c r="G2515" s="136" t="s">
        <v>35162</v>
      </c>
      <c r="H2515" s="116" t="str">
        <f>_xlfn.CONCAT("(","${Variables:",C2515,"_kcat}"," * ",C2515," * ",E2515,") / (","${Variables:",C2515,"_km}"," + (",C2515," * ", E2515,"))")</f>
        <v>(${Variables:E4_2_1_33_kcat} * E4_2_1_33 * C04411 ) / (${Variables:E4_2_1_33_km} + (E4_2_1_33 * C04411 ))</v>
      </c>
      <c r="I2515" s="121" t="str">
        <f>_xlfn.CONCAT("r",A2515,": ",D2515," -&gt; ",F2515," | ",H2515)</f>
        <v>r2514: C04411  -&gt; C02631 + C00001 | (${Variables:E4_2_1_33_kcat} * E4_2_1_33 * C04411 ) / (${Variables:E4_2_1_33_km} + (E4_2_1_33 * C04411 ))</v>
      </c>
    </row>
    <row r="2516" spans="1:9" s="82" customFormat="1" ht="25">
      <c r="A2516" s="116">
        <f t="shared" si="79"/>
        <v>2515</v>
      </c>
      <c r="B2516" s="114" t="s">
        <v>29493</v>
      </c>
      <c r="C2516" s="116" t="str">
        <f t="shared" si="78"/>
        <v>E4_2_1_33</v>
      </c>
      <c r="D2516" s="134" t="s">
        <v>24179</v>
      </c>
      <c r="E2516" s="135" t="s">
        <v>24179</v>
      </c>
      <c r="F2516" s="136" t="s">
        <v>24181</v>
      </c>
      <c r="G2516" s="136" t="s">
        <v>24181</v>
      </c>
      <c r="H2516" s="116" t="str">
        <f>_xlfn.CONCAT("(","${Variables:",C2516,"_kcat}"," * ",C2516," * ",E2516,") / (","${Variables:",C2516,"_km}"," + (",C2516," * ", E2516,"))")</f>
        <v>(${Variables:E4_2_1_33_kcat} * E4_2_1_33 * C04411 ) / (${Variables:E4_2_1_33_km} + (E4_2_1_33 * C04411 ))</v>
      </c>
      <c r="I2516" s="121" t="str">
        <f>_xlfn.CONCAT("r",A2516,": ",D2516," -&gt; ",F2516," | ",H2516)</f>
        <v>r2515: C04411  -&gt; C02504 | (${Variables:E4_2_1_33_kcat} * E4_2_1_33 * C04411 ) / (${Variables:E4_2_1_33_km} + (E4_2_1_33 * C04411 ))</v>
      </c>
    </row>
    <row r="2517" spans="1:9" s="82" customFormat="1" ht="25">
      <c r="A2517" s="116">
        <f t="shared" si="79"/>
        <v>2516</v>
      </c>
      <c r="B2517" s="114" t="s">
        <v>29493</v>
      </c>
      <c r="C2517" s="116" t="str">
        <f t="shared" si="78"/>
        <v>E4_2_1_33</v>
      </c>
      <c r="D2517" s="134" t="s">
        <v>24176</v>
      </c>
      <c r="E2517" s="135" t="s">
        <v>24176</v>
      </c>
      <c r="F2517" s="136" t="s">
        <v>35161</v>
      </c>
      <c r="G2517" s="136" t="s">
        <v>35162</v>
      </c>
      <c r="H2517" s="116" t="str">
        <f>_xlfn.CONCAT("(","${Variables:",C2517,"_kcat}"," * ",C2517," * ",E2517,") / (","${Variables:",C2517,"_km}"," + (",C2517," * ", E2517,"))")</f>
        <v>(${Variables:E4_2_1_33_kcat} * E4_2_1_33 * C02504 ) / (${Variables:E4_2_1_33_km} + (E4_2_1_33 * C02504 ))</v>
      </c>
      <c r="I2517" s="121" t="str">
        <f>_xlfn.CONCAT("r",A2517,": ",D2517," -&gt; ",F2517," | ",H2517)</f>
        <v>r2516: C02504  -&gt; C02631 + C00001 | (${Variables:E4_2_1_33_kcat} * E4_2_1_33 * C02504 ) / (${Variables:E4_2_1_33_km} + (E4_2_1_33 * C02504 ))</v>
      </c>
    </row>
    <row r="2518" spans="1:9" s="82" customFormat="1" ht="25">
      <c r="A2518" s="116">
        <f t="shared" si="79"/>
        <v>2517</v>
      </c>
      <c r="B2518" s="114" t="s">
        <v>29493</v>
      </c>
      <c r="C2518" s="116" t="str">
        <f t="shared" si="78"/>
        <v>E4_2_1_33</v>
      </c>
      <c r="D2518" s="134" t="s">
        <v>24179</v>
      </c>
      <c r="E2518" s="135" t="s">
        <v>24179</v>
      </c>
      <c r="F2518" s="136" t="s">
        <v>35161</v>
      </c>
      <c r="G2518" s="136" t="s">
        <v>35162</v>
      </c>
      <c r="H2518" s="116" t="str">
        <f>_xlfn.CONCAT("(","${Variables:",C2518,"_kcat}"," * ",C2518," * ",E2518,") / (","${Variables:",C2518,"_km}"," + (",C2518," * ", E2518,"))")</f>
        <v>(${Variables:E4_2_1_33_kcat} * E4_2_1_33 * C04411 ) / (${Variables:E4_2_1_33_km} + (E4_2_1_33 * C04411 ))</v>
      </c>
      <c r="I2518" s="121" t="str">
        <f>_xlfn.CONCAT("r",A2518,": ",D2518," -&gt; ",F2518," | ",H2518)</f>
        <v>r2517: C04411  -&gt; C02631 + C00001 | (${Variables:E4_2_1_33_kcat} * E4_2_1_33 * C04411 ) / (${Variables:E4_2_1_33_km} + (E4_2_1_33 * C04411 ))</v>
      </c>
    </row>
    <row r="2519" spans="1:9" s="82" customFormat="1" ht="25">
      <c r="A2519" s="116">
        <f t="shared" si="79"/>
        <v>2518</v>
      </c>
      <c r="B2519" s="114" t="s">
        <v>29493</v>
      </c>
      <c r="C2519" s="116" t="str">
        <f t="shared" si="78"/>
        <v>E4_2_1_33</v>
      </c>
      <c r="D2519" s="134" t="s">
        <v>24179</v>
      </c>
      <c r="E2519" s="135" t="s">
        <v>24179</v>
      </c>
      <c r="F2519" s="136" t="s">
        <v>24181</v>
      </c>
      <c r="G2519" s="136" t="s">
        <v>24181</v>
      </c>
      <c r="H2519" s="116" t="str">
        <f>_xlfn.CONCAT("(","${Variables:",C2519,"_kcat}"," * ",C2519," * ",E2519,") / (","${Variables:",C2519,"_km}"," + (",C2519," * ", E2519,"))")</f>
        <v>(${Variables:E4_2_1_33_kcat} * E4_2_1_33 * C04411 ) / (${Variables:E4_2_1_33_km} + (E4_2_1_33 * C04411 ))</v>
      </c>
      <c r="I2519" s="121" t="str">
        <f>_xlfn.CONCAT("r",A2519,": ",D2519," -&gt; ",F2519," | ",H2519)</f>
        <v>r2518: C04411  -&gt; C02504 | (${Variables:E4_2_1_33_kcat} * E4_2_1_33 * C04411 ) / (${Variables:E4_2_1_33_km} + (E4_2_1_33 * C04411 ))</v>
      </c>
    </row>
    <row r="2520" spans="1:9" s="82" customFormat="1" ht="25">
      <c r="A2520" s="116">
        <f t="shared" si="79"/>
        <v>2519</v>
      </c>
      <c r="B2520" s="114" t="s">
        <v>29494</v>
      </c>
      <c r="C2520" s="116" t="str">
        <f t="shared" si="78"/>
        <v>E4_2_1_40</v>
      </c>
      <c r="D2520" s="134" t="s">
        <v>24185</v>
      </c>
      <c r="E2520" s="135" t="s">
        <v>24185</v>
      </c>
      <c r="F2520" s="136" t="s">
        <v>35163</v>
      </c>
      <c r="G2520" s="136" t="s">
        <v>35164</v>
      </c>
      <c r="H2520" s="116" t="str">
        <f>_xlfn.CONCAT("(","${Variables:",C2520,"_kcat}"," * ",C2520," * ",E2520,") / (","${Variables:",C2520,"_km}"," + (",C2520," * ", E2520,"))")</f>
        <v>(${Variables:E4_2_1_40_kcat} * E4_2_1_40 * C00818) / (${Variables:E4_2_1_40_km} + (E4_2_1_40 * C00818))</v>
      </c>
      <c r="I2520" s="121" t="str">
        <f>_xlfn.CONCAT("r",A2520,": ",D2520," -&gt; ",F2520," | ",H2520)</f>
        <v>r2519: C00818 -&gt; C00679 + C00001 | (${Variables:E4_2_1_40_kcat} * E4_2_1_40 * C00818) / (${Variables:E4_2_1_40_km} + (E4_2_1_40 * C00818))</v>
      </c>
    </row>
    <row r="2521" spans="1:9" s="82" customFormat="1" ht="25">
      <c r="A2521" s="116">
        <f t="shared" si="79"/>
        <v>2520</v>
      </c>
      <c r="B2521" s="114" t="s">
        <v>29494</v>
      </c>
      <c r="C2521" s="116" t="str">
        <f t="shared" si="78"/>
        <v>E4_2_1_40</v>
      </c>
      <c r="D2521" s="134" t="s">
        <v>24185</v>
      </c>
      <c r="E2521" s="135" t="s">
        <v>24185</v>
      </c>
      <c r="F2521" s="136" t="s">
        <v>35165</v>
      </c>
      <c r="G2521" s="136" t="s">
        <v>35166</v>
      </c>
      <c r="H2521" s="116" t="str">
        <f>_xlfn.CONCAT("(","${Variables:",C2521,"_kcat}"," * ",C2521," * ",E2521,") / (","${Variables:",C2521,"_km}"," + (",C2521," * ", E2521,"))")</f>
        <v>(${Variables:E4_2_1_40_kcat} * E4_2_1_40 * C00818) / (${Variables:E4_2_1_40_km} + (E4_2_1_40 * C00818))</v>
      </c>
      <c r="I2521" s="121" t="str">
        <f>_xlfn.CONCAT("r",A2521,": ",D2521," -&gt; ",F2521," | ",H2521)</f>
        <v>r2520: C00818 -&gt; C03921 + C00001 | (${Variables:E4_2_1_40_kcat} * E4_2_1_40 * C00818) / (${Variables:E4_2_1_40_km} + (E4_2_1_40 * C00818))</v>
      </c>
    </row>
    <row r="2522" spans="1:9" s="82" customFormat="1" ht="25">
      <c r="A2522" s="116">
        <f t="shared" si="79"/>
        <v>2521</v>
      </c>
      <c r="B2522" s="114" t="s">
        <v>29495</v>
      </c>
      <c r="C2522" s="116" t="str">
        <f t="shared" si="78"/>
        <v>E4_2_1_42</v>
      </c>
      <c r="D2522" s="134" t="s">
        <v>24192</v>
      </c>
      <c r="E2522" s="135" t="s">
        <v>24192</v>
      </c>
      <c r="F2522" s="136" t="s">
        <v>35163</v>
      </c>
      <c r="G2522" s="136" t="s">
        <v>35164</v>
      </c>
      <c r="H2522" s="116" t="str">
        <f>_xlfn.CONCAT("(","${Variables:",C2522,"_kcat}"," * ",C2522," * ",E2522,") / (","${Variables:",C2522,"_km}"," + (",C2522," * ", E2522,"))")</f>
        <v>(${Variables:E4_2_1_42_kcat} * E4_2_1_42 * C00879) / (${Variables:E4_2_1_42_km} + (E4_2_1_42 * C00879))</v>
      </c>
      <c r="I2522" s="121" t="str">
        <f>_xlfn.CONCAT("r",A2522,": ",D2522," -&gt; ",F2522," | ",H2522)</f>
        <v>r2521: C00879 -&gt; C00679 + C00001 | (${Variables:E4_2_1_42_kcat} * E4_2_1_42 * C00879) / (${Variables:E4_2_1_42_km} + (E4_2_1_42 * C00879))</v>
      </c>
    </row>
    <row r="2523" spans="1:9" s="82" customFormat="1" ht="25">
      <c r="A2523" s="116">
        <f t="shared" si="79"/>
        <v>2522</v>
      </c>
      <c r="B2523" s="114" t="s">
        <v>29496</v>
      </c>
      <c r="C2523" s="116" t="str">
        <f t="shared" si="78"/>
        <v>E4_2_1_46</v>
      </c>
      <c r="D2523" s="134" t="s">
        <v>24196</v>
      </c>
      <c r="E2523" s="135" t="s">
        <v>24196</v>
      </c>
      <c r="F2523" s="136" t="s">
        <v>35167</v>
      </c>
      <c r="G2523" s="136" t="s">
        <v>35168</v>
      </c>
      <c r="H2523" s="116" t="str">
        <f>_xlfn.CONCAT("(","${Variables:",C2523,"_kcat}"," * ",C2523," * ",E2523,") / (","${Variables:",C2523,"_km}"," + (",C2523," * ", E2523,"))")</f>
        <v>(${Variables:E4_2_1_46_kcat} * E4_2_1_46 * C00842) / (${Variables:E4_2_1_46_km} + (E4_2_1_46 * C00842))</v>
      </c>
      <c r="I2523" s="121" t="str">
        <f>_xlfn.CONCAT("r",A2523,": ",D2523," -&gt; ",F2523," | ",H2523)</f>
        <v>r2522: C00842 -&gt; C11907 + C00001 | (${Variables:E4_2_1_46_kcat} * E4_2_1_46 * C00842) / (${Variables:E4_2_1_46_km} + (E4_2_1_46 * C00842))</v>
      </c>
    </row>
    <row r="2524" spans="1:9" s="82" customFormat="1" ht="25">
      <c r="A2524" s="116">
        <f t="shared" si="79"/>
        <v>2523</v>
      </c>
      <c r="B2524" s="114" t="s">
        <v>29496</v>
      </c>
      <c r="C2524" s="116" t="str">
        <f t="shared" si="78"/>
        <v>E4_2_1_46</v>
      </c>
      <c r="D2524" s="134" t="s">
        <v>24196</v>
      </c>
      <c r="E2524" s="135" t="s">
        <v>24196</v>
      </c>
      <c r="F2524" s="136" t="s">
        <v>35167</v>
      </c>
      <c r="G2524" s="136" t="s">
        <v>35168</v>
      </c>
      <c r="H2524" s="116" t="str">
        <f>_xlfn.CONCAT("(","${Variables:",C2524,"_kcat}"," * ",C2524," * ",E2524,") / (","${Variables:",C2524,"_km}"," + (",C2524," * ", E2524,"))")</f>
        <v>(${Variables:E4_2_1_46_kcat} * E4_2_1_46 * C00842) / (${Variables:E4_2_1_46_km} + (E4_2_1_46 * C00842))</v>
      </c>
      <c r="I2524" s="121" t="str">
        <f>_xlfn.CONCAT("r",A2524,": ",D2524," -&gt; ",F2524," | ",H2524)</f>
        <v>r2523: C00842 -&gt; C11907 + C00001 | (${Variables:E4_2_1_46_kcat} * E4_2_1_46 * C00842) / (${Variables:E4_2_1_46_km} + (E4_2_1_46 * C00842))</v>
      </c>
    </row>
    <row r="2525" spans="1:9" s="82" customFormat="1" ht="25">
      <c r="A2525" s="116">
        <f t="shared" si="79"/>
        <v>2524</v>
      </c>
      <c r="B2525" s="114" t="s">
        <v>29497</v>
      </c>
      <c r="C2525" s="116" t="str">
        <f t="shared" si="78"/>
        <v>E4_2_1_47</v>
      </c>
      <c r="D2525" s="134" t="s">
        <v>24201</v>
      </c>
      <c r="E2525" s="135" t="s">
        <v>24201</v>
      </c>
      <c r="F2525" s="136" t="s">
        <v>35169</v>
      </c>
      <c r="G2525" s="136" t="s">
        <v>35170</v>
      </c>
      <c r="H2525" s="116" t="str">
        <f>_xlfn.CONCAT("(","${Variables:",C2525,"_kcat}"," * ",C2525," * ",E2525,") / (","${Variables:",C2525,"_km}"," + (",C2525," * ", E2525,"))")</f>
        <v>(${Variables:E4_2_1_47_kcat} * E4_2_1_47 * C00096) / (${Variables:E4_2_1_47_km} + (E4_2_1_47 * C00096))</v>
      </c>
      <c r="I2525" s="121" t="str">
        <f>_xlfn.CONCAT("r",A2525,": ",D2525," -&gt; ",F2525," | ",H2525)</f>
        <v>r2524: C00096 -&gt; C01222 + C00001 | (${Variables:E4_2_1_47_kcat} * E4_2_1_47 * C00096) / (${Variables:E4_2_1_47_km} + (E4_2_1_47 * C00096))</v>
      </c>
    </row>
    <row r="2526" spans="1:9" s="82" customFormat="1" ht="25">
      <c r="A2526" s="116">
        <f t="shared" si="79"/>
        <v>2525</v>
      </c>
      <c r="B2526" s="114" t="s">
        <v>29498</v>
      </c>
      <c r="C2526" s="116" t="str">
        <f t="shared" si="78"/>
        <v>E4_2_1_51</v>
      </c>
      <c r="D2526" s="134" t="s">
        <v>24206</v>
      </c>
      <c r="E2526" s="135" t="s">
        <v>24206</v>
      </c>
      <c r="F2526" s="136" t="s">
        <v>35171</v>
      </c>
      <c r="G2526" s="136" t="s">
        <v>35172</v>
      </c>
      <c r="H2526" s="116" t="str">
        <f>_xlfn.CONCAT("(","${Variables:",C2526,"_kcat}"," * ",C2526," * ",E2526,") / (","${Variables:",C2526,"_km}"," + (",C2526," * ", E2526,"))")</f>
        <v>(${Variables:E4_2_1_51_kcat} * E4_2_1_51 * C00254 ) / (${Variables:E4_2_1_51_km} + (E4_2_1_51 * C00254 ))</v>
      </c>
      <c r="I2526" s="121" t="str">
        <f>_xlfn.CONCAT("r",A2526,": ",D2526," -&gt; ",F2526," | ",H2526)</f>
        <v>r2525: C00254  -&gt; C00166 + C00001 + C00011 | (${Variables:E4_2_1_51_kcat} * E4_2_1_51 * C00254 ) / (${Variables:E4_2_1_51_km} + (E4_2_1_51 * C00254 ))</v>
      </c>
    </row>
    <row r="2527" spans="1:9" s="82" customFormat="1" ht="25">
      <c r="A2527" s="116">
        <f t="shared" si="79"/>
        <v>2526</v>
      </c>
      <c r="B2527" s="114" t="s">
        <v>29498</v>
      </c>
      <c r="C2527" s="116" t="str">
        <f t="shared" si="78"/>
        <v>E4_2_1_51</v>
      </c>
      <c r="D2527" s="134" t="s">
        <v>24209</v>
      </c>
      <c r="E2527" s="135" t="s">
        <v>24209</v>
      </c>
      <c r="F2527" s="136" t="s">
        <v>35173</v>
      </c>
      <c r="G2527" s="136" t="s">
        <v>35174</v>
      </c>
      <c r="H2527" s="116" t="str">
        <f>_xlfn.CONCAT("(","${Variables:",C2527,"_kcat}"," * ",C2527," * ",E2527,") / (","${Variables:",C2527,"_km}"," + (",C2527," * ", E2527,"))")</f>
        <v>(${Variables:E4_2_1_51_kcat} * E4_2_1_51 * C00826) / (${Variables:E4_2_1_51_km} + (E4_2_1_51 * C00826))</v>
      </c>
      <c r="I2527" s="121" t="str">
        <f>_xlfn.CONCAT("r",A2527,": ",D2527," -&gt; ",F2527," | ",H2527)</f>
        <v>r2526: C00826 -&gt; C00079 + C00001 + C00011 | (${Variables:E4_2_1_51_kcat} * E4_2_1_51 * C00826) / (${Variables:E4_2_1_51_km} + (E4_2_1_51 * C00826))</v>
      </c>
    </row>
    <row r="2528" spans="1:9" s="82" customFormat="1" ht="25">
      <c r="A2528" s="116">
        <f t="shared" si="79"/>
        <v>2527</v>
      </c>
      <c r="B2528" s="114" t="s">
        <v>29498</v>
      </c>
      <c r="C2528" s="116" t="str">
        <f t="shared" si="78"/>
        <v>E4_2_1_51</v>
      </c>
      <c r="D2528" s="134" t="s">
        <v>24206</v>
      </c>
      <c r="E2528" s="135" t="s">
        <v>24206</v>
      </c>
      <c r="F2528" s="136" t="s">
        <v>35171</v>
      </c>
      <c r="G2528" s="136" t="s">
        <v>35172</v>
      </c>
      <c r="H2528" s="116" t="str">
        <f>_xlfn.CONCAT("(","${Variables:",C2528,"_kcat}"," * ",C2528," * ",E2528,") / (","${Variables:",C2528,"_km}"," + (",C2528," * ", E2528,"))")</f>
        <v>(${Variables:E4_2_1_51_kcat} * E4_2_1_51 * C00254 ) / (${Variables:E4_2_1_51_km} + (E4_2_1_51 * C00254 ))</v>
      </c>
      <c r="I2528" s="121" t="str">
        <f>_xlfn.CONCAT("r",A2528,": ",D2528," -&gt; ",F2528," | ",H2528)</f>
        <v>r2527: C00254  -&gt; C00166 + C00001 + C00011 | (${Variables:E4_2_1_51_kcat} * E4_2_1_51 * C00254 ) / (${Variables:E4_2_1_51_km} + (E4_2_1_51 * C00254 ))</v>
      </c>
    </row>
    <row r="2529" spans="1:9" s="82" customFormat="1" ht="25">
      <c r="A2529" s="116">
        <f t="shared" si="79"/>
        <v>2528</v>
      </c>
      <c r="B2529" s="114" t="s">
        <v>29498</v>
      </c>
      <c r="C2529" s="116" t="str">
        <f t="shared" si="78"/>
        <v>E4_2_1_51</v>
      </c>
      <c r="D2529" s="134" t="s">
        <v>24209</v>
      </c>
      <c r="E2529" s="135" t="s">
        <v>24209</v>
      </c>
      <c r="F2529" s="136" t="s">
        <v>35173</v>
      </c>
      <c r="G2529" s="136" t="s">
        <v>35174</v>
      </c>
      <c r="H2529" s="116" t="str">
        <f>_xlfn.CONCAT("(","${Variables:",C2529,"_kcat}"," * ",C2529," * ",E2529,") / (","${Variables:",C2529,"_km}"," + (",C2529," * ", E2529,"))")</f>
        <v>(${Variables:E4_2_1_51_kcat} * E4_2_1_51 * C00826) / (${Variables:E4_2_1_51_km} + (E4_2_1_51 * C00826))</v>
      </c>
      <c r="I2529" s="121" t="str">
        <f>_xlfn.CONCAT("r",A2529,": ",D2529," -&gt; ",F2529," | ",H2529)</f>
        <v>r2528: C00826 -&gt; C00079 + C00001 + C00011 | (${Variables:E4_2_1_51_kcat} * E4_2_1_51 * C00826) / (${Variables:E4_2_1_51_km} + (E4_2_1_51 * C00826))</v>
      </c>
    </row>
    <row r="2530" spans="1:9" s="82" customFormat="1" ht="25">
      <c r="A2530" s="116">
        <f t="shared" si="79"/>
        <v>2529</v>
      </c>
      <c r="B2530" s="114" t="s">
        <v>29499</v>
      </c>
      <c r="C2530" s="116" t="str">
        <f t="shared" si="78"/>
        <v>E4_2_1_55</v>
      </c>
      <c r="D2530" s="134" t="s">
        <v>24214</v>
      </c>
      <c r="E2530" s="135" t="s">
        <v>24214</v>
      </c>
      <c r="F2530" s="136" t="s">
        <v>35109</v>
      </c>
      <c r="G2530" s="136" t="s">
        <v>35110</v>
      </c>
      <c r="H2530" s="116" t="str">
        <f>_xlfn.CONCAT("(","${Variables:",C2530,"_kcat}"," * ",C2530," * ",E2530,") / (","${Variables:",C2530,"_km}"," + (",C2530," * ", E2530,"))")</f>
        <v>(${Variables:E4_2_1_55_kcat} * E4_2_1_55 * C03561) / (${Variables:E4_2_1_55_km} + (E4_2_1_55 * C03561))</v>
      </c>
      <c r="I2530" s="121" t="str">
        <f>_xlfn.CONCAT("r",A2530,": ",D2530," -&gt; ",F2530," | ",H2530)</f>
        <v>r2529: C03561 -&gt; C00877 + C00001 | (${Variables:E4_2_1_55_kcat} * E4_2_1_55 * C03561) / (${Variables:E4_2_1_55_km} + (E4_2_1_55 * C03561))</v>
      </c>
    </row>
    <row r="2531" spans="1:9" s="82" customFormat="1" ht="25">
      <c r="A2531" s="116">
        <f t="shared" si="79"/>
        <v>2530</v>
      </c>
      <c r="B2531" s="114" t="s">
        <v>29500</v>
      </c>
      <c r="C2531" s="116" t="str">
        <f t="shared" si="78"/>
        <v>E4_2_1_59</v>
      </c>
      <c r="D2531" s="137" t="s">
        <v>24218</v>
      </c>
      <c r="E2531" s="138" t="s">
        <v>24218</v>
      </c>
      <c r="F2531" s="136" t="s">
        <v>35175</v>
      </c>
      <c r="G2531" s="136" t="s">
        <v>35176</v>
      </c>
      <c r="H2531" s="116" t="str">
        <f>_xlfn.CONCAT("(","${Variables:",C2531,"_kcat}"," * ",C2531," * ",E2531,") / (","${Variables:",C2531,"_km}"," + (",C2531," * ", E2531,"))")</f>
        <v>(${Variables:E4_2_1_59_kcat} * E4_2_1_59 * C01271 ) / (${Variables:E4_2_1_59_km} + (E4_2_1_59 * C01271 ))</v>
      </c>
      <c r="I2531" s="121" t="str">
        <f>_xlfn.CONCAT("r",A2531,": ",D2531," -&gt; ",F2531," | ",H2531)</f>
        <v>r2530: C01271  -&gt; C00693 + C00001 | (${Variables:E4_2_1_59_kcat} * E4_2_1_59 * C01271 ) / (${Variables:E4_2_1_59_km} + (E4_2_1_59 * C01271 ))</v>
      </c>
    </row>
    <row r="2532" spans="1:9" s="82" customFormat="1" ht="25">
      <c r="A2532" s="116">
        <f t="shared" si="79"/>
        <v>2531</v>
      </c>
      <c r="B2532" s="114" t="s">
        <v>29500</v>
      </c>
      <c r="C2532" s="116" t="str">
        <f t="shared" si="78"/>
        <v>E4_2_1_59</v>
      </c>
      <c r="D2532" s="137" t="s">
        <v>24221</v>
      </c>
      <c r="E2532" s="138" t="s">
        <v>24221</v>
      </c>
      <c r="F2532" s="136" t="s">
        <v>35177</v>
      </c>
      <c r="G2532" s="136" t="s">
        <v>35178</v>
      </c>
      <c r="H2532" s="116" t="str">
        <f>_xlfn.CONCAT("(","${Variables:",C2532,"_kcat}"," * ",C2532," * ",E2532,") / (","${Variables:",C2532,"_km}"," + (",C2532," * ", E2532,"))")</f>
        <v>(${Variables:E4_2_1_59_kcat} * E4_2_1_59 * C04618) / (${Variables:E4_2_1_59_km} + (E4_2_1_59 * C04618))</v>
      </c>
      <c r="I2532" s="121" t="str">
        <f>_xlfn.CONCAT("r",A2532,": ",D2532," -&gt; ",F2532," | ",H2532)</f>
        <v>r2531: C04618 -&gt; C04246 + C00001 | (${Variables:E4_2_1_59_kcat} * E4_2_1_59 * C04618) / (${Variables:E4_2_1_59_km} + (E4_2_1_59 * C04618))</v>
      </c>
    </row>
    <row r="2533" spans="1:9" s="82" customFormat="1" ht="25">
      <c r="A2533" s="116">
        <f t="shared" si="79"/>
        <v>2532</v>
      </c>
      <c r="B2533" s="114" t="s">
        <v>29500</v>
      </c>
      <c r="C2533" s="116" t="str">
        <f t="shared" si="78"/>
        <v>E4_2_1_59</v>
      </c>
      <c r="D2533" s="137" t="s">
        <v>24224</v>
      </c>
      <c r="E2533" s="138" t="s">
        <v>24224</v>
      </c>
      <c r="F2533" s="136" t="s">
        <v>35179</v>
      </c>
      <c r="G2533" s="136" t="s">
        <v>35180</v>
      </c>
      <c r="H2533" s="116" t="str">
        <f>_xlfn.CONCAT("(","${Variables:",C2533,"_kcat}"," * ",C2533," * ",E2533,") / (","${Variables:",C2533,"_km}"," + (",C2533," * ", E2533,"))")</f>
        <v>(${Variables:E4_2_1_59_kcat} * E4_2_1_59 * C04619) / (${Variables:E4_2_1_59_km} + (E4_2_1_59 * C04619))</v>
      </c>
      <c r="I2533" s="121" t="str">
        <f>_xlfn.CONCAT("r",A2533,": ",D2533," -&gt; ",F2533," | ",H2533)</f>
        <v>r2532: C04619 -&gt; C05754 + C00001 | (${Variables:E4_2_1_59_kcat} * E4_2_1_59 * C04619) / (${Variables:E4_2_1_59_km} + (E4_2_1_59 * C04619))</v>
      </c>
    </row>
    <row r="2534" spans="1:9" s="82" customFormat="1" ht="25">
      <c r="A2534" s="116">
        <f t="shared" si="79"/>
        <v>2533</v>
      </c>
      <c r="B2534" s="114" t="s">
        <v>29500</v>
      </c>
      <c r="C2534" s="116" t="str">
        <f t="shared" si="78"/>
        <v>E4_2_1_59</v>
      </c>
      <c r="D2534" s="137" t="s">
        <v>24227</v>
      </c>
      <c r="E2534" s="138" t="s">
        <v>24227</v>
      </c>
      <c r="F2534" s="136" t="s">
        <v>35181</v>
      </c>
      <c r="G2534" s="136" t="s">
        <v>35182</v>
      </c>
      <c r="H2534" s="116" t="str">
        <f>_xlfn.CONCAT("(","${Variables:",C2534,"_kcat}"," * ",C2534," * ",E2534,") / (","${Variables:",C2534,"_km}"," + (",C2534," * ", E2534,"))")</f>
        <v>(${Variables:E4_2_1_59_kcat} * E4_2_1_59 * C04620) / (${Variables:E4_2_1_59_km} + (E4_2_1_59 * C04620))</v>
      </c>
      <c r="I2534" s="121" t="str">
        <f>_xlfn.CONCAT("r",A2534,": ",D2534," -&gt; ",F2534," | ",H2534)</f>
        <v>r2533: C04620 -&gt; C05751 + C00001 | (${Variables:E4_2_1_59_kcat} * E4_2_1_59 * C04620) / (${Variables:E4_2_1_59_km} + (E4_2_1_59 * C04620))</v>
      </c>
    </row>
    <row r="2535" spans="1:9" s="82" customFormat="1" ht="25">
      <c r="A2535" s="116">
        <f t="shared" si="79"/>
        <v>2534</v>
      </c>
      <c r="B2535" s="114" t="s">
        <v>29500</v>
      </c>
      <c r="C2535" s="116" t="str">
        <f t="shared" si="78"/>
        <v>E4_2_1_59</v>
      </c>
      <c r="D2535" s="137" t="s">
        <v>24230</v>
      </c>
      <c r="E2535" s="138" t="s">
        <v>24230</v>
      </c>
      <c r="F2535" s="136" t="s">
        <v>35183</v>
      </c>
      <c r="G2535" s="136" t="s">
        <v>35184</v>
      </c>
      <c r="H2535" s="116" t="str">
        <f>_xlfn.CONCAT("(","${Variables:",C2535,"_kcat}"," * ",C2535," * ",E2535,") / (","${Variables:",C2535,"_km}"," + (",C2535," * ", E2535,"))")</f>
        <v>(${Variables:E4_2_1_59_kcat} * E4_2_1_59 * C04633 ) / (${Variables:E4_2_1_59_km} + (E4_2_1_59 * C04633 ))</v>
      </c>
      <c r="I2535" s="121" t="str">
        <f>_xlfn.CONCAT("r",A2535,": ",D2535," -&gt; ",F2535," | ",H2535)</f>
        <v>r2534: C04633  -&gt; C05763 + C00001 | (${Variables:E4_2_1_59_kcat} * E4_2_1_59 * C04633 ) / (${Variables:E4_2_1_59_km} + (E4_2_1_59 * C04633 ))</v>
      </c>
    </row>
    <row r="2536" spans="1:9" s="82" customFormat="1" ht="25">
      <c r="A2536" s="116">
        <f t="shared" si="79"/>
        <v>2535</v>
      </c>
      <c r="B2536" s="114" t="s">
        <v>29500</v>
      </c>
      <c r="C2536" s="116" t="str">
        <f t="shared" si="78"/>
        <v>E4_2_1_59</v>
      </c>
      <c r="D2536" s="137" t="s">
        <v>24233</v>
      </c>
      <c r="E2536" s="138" t="s">
        <v>24233</v>
      </c>
      <c r="F2536" s="136" t="s">
        <v>35185</v>
      </c>
      <c r="G2536" s="136" t="s">
        <v>35186</v>
      </c>
      <c r="H2536" s="116" t="str">
        <f>_xlfn.CONCAT("(","${Variables:",C2536,"_kcat}"," * ",C2536," * ",E2536,") / (","${Variables:",C2536,"_km}"," + (",C2536," * ", E2536,"))")</f>
        <v>(${Variables:E4_2_1_59_kcat} * E4_2_1_59 * C04688) / (${Variables:E4_2_1_59_km} + (E4_2_1_59 * C04688))</v>
      </c>
      <c r="I2536" s="121" t="str">
        <f>_xlfn.CONCAT("r",A2536,": ",D2536," -&gt; ",F2536," | ",H2536)</f>
        <v>r2535: C04688 -&gt; C05760 + C00001 | (${Variables:E4_2_1_59_kcat} * E4_2_1_59 * C04688) / (${Variables:E4_2_1_59_km} + (E4_2_1_59 * C04688))</v>
      </c>
    </row>
    <row r="2537" spans="1:9" s="82" customFormat="1" ht="25">
      <c r="A2537" s="116">
        <f t="shared" si="79"/>
        <v>2536</v>
      </c>
      <c r="B2537" s="114" t="s">
        <v>29500</v>
      </c>
      <c r="C2537" s="116" t="str">
        <f t="shared" si="78"/>
        <v>E4_2_1_59</v>
      </c>
      <c r="D2537" s="137" t="s">
        <v>24236</v>
      </c>
      <c r="E2537" s="138" t="s">
        <v>24236</v>
      </c>
      <c r="F2537" s="136" t="s">
        <v>35187</v>
      </c>
      <c r="G2537" s="136" t="s">
        <v>35188</v>
      </c>
      <c r="H2537" s="116" t="str">
        <f>_xlfn.CONCAT("(","${Variables:",C2537,"_kcat}"," * ",C2537," * ",E2537,") / (","${Variables:",C2537,"_km}"," + (",C2537," * ", E2537,"))")</f>
        <v>(${Variables:E4_2_1_59_kcat} * E4_2_1_59 * C05747) / (${Variables:E4_2_1_59_km} + (E4_2_1_59 * C05747))</v>
      </c>
      <c r="I2537" s="121" t="str">
        <f>_xlfn.CONCAT("r",A2537,": ",D2537," -&gt; ",F2537," | ",H2537)</f>
        <v>r2536: C05747 -&gt; C05748 + C00001 | (${Variables:E4_2_1_59_kcat} * E4_2_1_59 * C05747) / (${Variables:E4_2_1_59_km} + (E4_2_1_59 * C05747))</v>
      </c>
    </row>
    <row r="2538" spans="1:9" s="82" customFormat="1" ht="25">
      <c r="A2538" s="116">
        <f t="shared" si="79"/>
        <v>2537</v>
      </c>
      <c r="B2538" s="114" t="s">
        <v>29500</v>
      </c>
      <c r="C2538" s="116" t="str">
        <f t="shared" si="78"/>
        <v>E4_2_1_59</v>
      </c>
      <c r="D2538" s="137" t="s">
        <v>24239</v>
      </c>
      <c r="E2538" s="138" t="s">
        <v>24239</v>
      </c>
      <c r="F2538" s="136" t="s">
        <v>35189</v>
      </c>
      <c r="G2538" s="136" t="s">
        <v>35190</v>
      </c>
      <c r="H2538" s="116" t="str">
        <f>_xlfn.CONCAT("(","${Variables:",C2538,"_kcat}"," * ",C2538," * ",E2538,") / (","${Variables:",C2538,"_km}"," + (",C2538," * ", E2538,"))")</f>
        <v>(${Variables:E4_2_1_59_kcat} * E4_2_1_59 * C05757) / (${Variables:E4_2_1_59_km} + (E4_2_1_59 * C05757))</v>
      </c>
      <c r="I2538" s="121" t="str">
        <f>_xlfn.CONCAT("r",A2538,": ",D2538," -&gt; ",F2538," | ",H2538)</f>
        <v>r2537: C05757 -&gt; C05758 + C00001 | (${Variables:E4_2_1_59_kcat} * E4_2_1_59 * C05757) / (${Variables:E4_2_1_59_km} + (E4_2_1_59 * C05757))</v>
      </c>
    </row>
    <row r="2539" spans="1:9" s="82" customFormat="1" ht="25">
      <c r="A2539" s="116">
        <f t="shared" si="79"/>
        <v>2538</v>
      </c>
      <c r="B2539" s="114" t="s">
        <v>29500</v>
      </c>
      <c r="C2539" s="116" t="str">
        <f t="shared" si="78"/>
        <v>E4_2_1_59</v>
      </c>
      <c r="D2539" s="137" t="s">
        <v>24242</v>
      </c>
      <c r="E2539" s="138" t="s">
        <v>24242</v>
      </c>
      <c r="F2539" s="136" t="s">
        <v>35191</v>
      </c>
      <c r="G2539" s="136" t="s">
        <v>35192</v>
      </c>
      <c r="H2539" s="116" t="str">
        <f>_xlfn.CONCAT("(","${Variables:",C2539,"_kcat}"," * ",C2539," * ",E2539,") / (","${Variables:",C2539,"_km}"," + (",C2539," * ", E2539,"))")</f>
        <v>(${Variables:E4_2_1_59_kcat} * E4_2_1_59 * C20373 ) / (${Variables:E4_2_1_59_km} + (E4_2_1_59 * C20373 ))</v>
      </c>
      <c r="I2539" s="121" t="str">
        <f>_xlfn.CONCAT("r",A2539,": ",D2539," -&gt; ",F2539," | ",H2539)</f>
        <v>r2538: C20373  -&gt; C20374 + C00001 | (${Variables:E4_2_1_59_kcat} * E4_2_1_59 * C20373 ) / (${Variables:E4_2_1_59_km} + (E4_2_1_59 * C20373 ))</v>
      </c>
    </row>
    <row r="2540" spans="1:9" s="82" customFormat="1" ht="25">
      <c r="A2540" s="116">
        <f t="shared" si="79"/>
        <v>2539</v>
      </c>
      <c r="B2540" s="114" t="s">
        <v>29500</v>
      </c>
      <c r="C2540" s="116" t="str">
        <f t="shared" si="78"/>
        <v>E4_2_1_59</v>
      </c>
      <c r="D2540" s="137" t="s">
        <v>24245</v>
      </c>
      <c r="E2540" s="138" t="s">
        <v>24245</v>
      </c>
      <c r="F2540" s="136" t="s">
        <v>35193</v>
      </c>
      <c r="G2540" s="136" t="s">
        <v>35194</v>
      </c>
      <c r="H2540" s="116" t="str">
        <f>_xlfn.CONCAT("(","${Variables:",C2540,"_kcat}"," * ",C2540," * ",E2540,") / (","${Variables:",C2540,"_km}"," + (",C2540," * ", E2540,"))")</f>
        <v>(${Variables:E4_2_1_59_kcat} * E4_2_1_59 * C20377) / (${Variables:E4_2_1_59_km} + (E4_2_1_59 * C20377))</v>
      </c>
      <c r="I2540" s="121" t="str">
        <f>_xlfn.CONCAT("r",A2540,": ",D2540," -&gt; ",F2540," | ",H2540)</f>
        <v>r2539: C20377 -&gt; C20378 + C00001 | (${Variables:E4_2_1_59_kcat} * E4_2_1_59 * C20377) / (${Variables:E4_2_1_59_km} + (E4_2_1_59 * C20377))</v>
      </c>
    </row>
    <row r="2541" spans="1:9" s="82" customFormat="1" ht="25">
      <c r="A2541" s="116">
        <f t="shared" si="79"/>
        <v>2540</v>
      </c>
      <c r="B2541" s="114" t="s">
        <v>29500</v>
      </c>
      <c r="C2541" s="116" t="str">
        <f t="shared" si="78"/>
        <v>E4_2_1_59</v>
      </c>
      <c r="D2541" s="137" t="s">
        <v>24218</v>
      </c>
      <c r="E2541" s="138" t="s">
        <v>24218</v>
      </c>
      <c r="F2541" s="136" t="s">
        <v>35175</v>
      </c>
      <c r="G2541" s="136" t="s">
        <v>35176</v>
      </c>
      <c r="H2541" s="116" t="str">
        <f>_xlfn.CONCAT("(","${Variables:",C2541,"_kcat}"," * ",C2541," * ",E2541,") / (","${Variables:",C2541,"_km}"," + (",C2541," * ", E2541,"))")</f>
        <v>(${Variables:E4_2_1_59_kcat} * E4_2_1_59 * C01271 ) / (${Variables:E4_2_1_59_km} + (E4_2_1_59 * C01271 ))</v>
      </c>
      <c r="I2541" s="121" t="str">
        <f>_xlfn.CONCAT("r",A2541,": ",D2541," -&gt; ",F2541," | ",H2541)</f>
        <v>r2540: C01271  -&gt; C00693 + C00001 | (${Variables:E4_2_1_59_kcat} * E4_2_1_59 * C01271 ) / (${Variables:E4_2_1_59_km} + (E4_2_1_59 * C01271 ))</v>
      </c>
    </row>
    <row r="2542" spans="1:9" s="82" customFormat="1" ht="25">
      <c r="A2542" s="116">
        <f t="shared" si="79"/>
        <v>2541</v>
      </c>
      <c r="B2542" s="114" t="s">
        <v>29500</v>
      </c>
      <c r="C2542" s="116" t="str">
        <f t="shared" si="78"/>
        <v>E4_2_1_59</v>
      </c>
      <c r="D2542" s="137" t="s">
        <v>24221</v>
      </c>
      <c r="E2542" s="138" t="s">
        <v>24221</v>
      </c>
      <c r="F2542" s="136" t="s">
        <v>35177</v>
      </c>
      <c r="G2542" s="136" t="s">
        <v>35178</v>
      </c>
      <c r="H2542" s="116" t="str">
        <f>_xlfn.CONCAT("(","${Variables:",C2542,"_kcat}"," * ",C2542," * ",E2542,") / (","${Variables:",C2542,"_km}"," + (",C2542," * ", E2542,"))")</f>
        <v>(${Variables:E4_2_1_59_kcat} * E4_2_1_59 * C04618) / (${Variables:E4_2_1_59_km} + (E4_2_1_59 * C04618))</v>
      </c>
      <c r="I2542" s="121" t="str">
        <f>_xlfn.CONCAT("r",A2542,": ",D2542," -&gt; ",F2542," | ",H2542)</f>
        <v>r2541: C04618 -&gt; C04246 + C00001 | (${Variables:E4_2_1_59_kcat} * E4_2_1_59 * C04618) / (${Variables:E4_2_1_59_km} + (E4_2_1_59 * C04618))</v>
      </c>
    </row>
    <row r="2543" spans="1:9" s="82" customFormat="1" ht="25">
      <c r="A2543" s="116">
        <f t="shared" si="79"/>
        <v>2542</v>
      </c>
      <c r="B2543" s="114" t="s">
        <v>29500</v>
      </c>
      <c r="C2543" s="116" t="str">
        <f t="shared" si="78"/>
        <v>E4_2_1_59</v>
      </c>
      <c r="D2543" s="137" t="s">
        <v>24224</v>
      </c>
      <c r="E2543" s="138" t="s">
        <v>24224</v>
      </c>
      <c r="F2543" s="136" t="s">
        <v>35179</v>
      </c>
      <c r="G2543" s="136" t="s">
        <v>35180</v>
      </c>
      <c r="H2543" s="116" t="str">
        <f>_xlfn.CONCAT("(","${Variables:",C2543,"_kcat}"," * ",C2543," * ",E2543,") / (","${Variables:",C2543,"_km}"," + (",C2543," * ", E2543,"))")</f>
        <v>(${Variables:E4_2_1_59_kcat} * E4_2_1_59 * C04619) / (${Variables:E4_2_1_59_km} + (E4_2_1_59 * C04619))</v>
      </c>
      <c r="I2543" s="121" t="str">
        <f>_xlfn.CONCAT("r",A2543,": ",D2543," -&gt; ",F2543," | ",H2543)</f>
        <v>r2542: C04619 -&gt; C05754 + C00001 | (${Variables:E4_2_1_59_kcat} * E4_2_1_59 * C04619) / (${Variables:E4_2_1_59_km} + (E4_2_1_59 * C04619))</v>
      </c>
    </row>
    <row r="2544" spans="1:9" s="82" customFormat="1" ht="25">
      <c r="A2544" s="116">
        <f t="shared" si="79"/>
        <v>2543</v>
      </c>
      <c r="B2544" s="114" t="s">
        <v>29500</v>
      </c>
      <c r="C2544" s="116" t="str">
        <f t="shared" si="78"/>
        <v>E4_2_1_59</v>
      </c>
      <c r="D2544" s="137" t="s">
        <v>24227</v>
      </c>
      <c r="E2544" s="138" t="s">
        <v>24227</v>
      </c>
      <c r="F2544" s="136" t="s">
        <v>35181</v>
      </c>
      <c r="G2544" s="136" t="s">
        <v>35182</v>
      </c>
      <c r="H2544" s="116" t="str">
        <f>_xlfn.CONCAT("(","${Variables:",C2544,"_kcat}"," * ",C2544," * ",E2544,") / (","${Variables:",C2544,"_km}"," + (",C2544," * ", E2544,"))")</f>
        <v>(${Variables:E4_2_1_59_kcat} * E4_2_1_59 * C04620) / (${Variables:E4_2_1_59_km} + (E4_2_1_59 * C04620))</v>
      </c>
      <c r="I2544" s="121" t="str">
        <f>_xlfn.CONCAT("r",A2544,": ",D2544," -&gt; ",F2544," | ",H2544)</f>
        <v>r2543: C04620 -&gt; C05751 + C00001 | (${Variables:E4_2_1_59_kcat} * E4_2_1_59 * C04620) / (${Variables:E4_2_1_59_km} + (E4_2_1_59 * C04620))</v>
      </c>
    </row>
    <row r="2545" spans="1:9" s="82" customFormat="1" ht="25">
      <c r="A2545" s="116">
        <f t="shared" si="79"/>
        <v>2544</v>
      </c>
      <c r="B2545" s="114" t="s">
        <v>29500</v>
      </c>
      <c r="C2545" s="116" t="str">
        <f t="shared" si="78"/>
        <v>E4_2_1_59</v>
      </c>
      <c r="D2545" s="137" t="s">
        <v>24230</v>
      </c>
      <c r="E2545" s="138" t="s">
        <v>24230</v>
      </c>
      <c r="F2545" s="136" t="s">
        <v>35183</v>
      </c>
      <c r="G2545" s="136" t="s">
        <v>35184</v>
      </c>
      <c r="H2545" s="116" t="str">
        <f>_xlfn.CONCAT("(","${Variables:",C2545,"_kcat}"," * ",C2545," * ",E2545,") / (","${Variables:",C2545,"_km}"," + (",C2545," * ", E2545,"))")</f>
        <v>(${Variables:E4_2_1_59_kcat} * E4_2_1_59 * C04633 ) / (${Variables:E4_2_1_59_km} + (E4_2_1_59 * C04633 ))</v>
      </c>
      <c r="I2545" s="121" t="str">
        <f>_xlfn.CONCAT("r",A2545,": ",D2545," -&gt; ",F2545," | ",H2545)</f>
        <v>r2544: C04633  -&gt; C05763 + C00001 | (${Variables:E4_2_1_59_kcat} * E4_2_1_59 * C04633 ) / (${Variables:E4_2_1_59_km} + (E4_2_1_59 * C04633 ))</v>
      </c>
    </row>
    <row r="2546" spans="1:9" s="82" customFormat="1" ht="25">
      <c r="A2546" s="116">
        <f t="shared" si="79"/>
        <v>2545</v>
      </c>
      <c r="B2546" s="114" t="s">
        <v>29500</v>
      </c>
      <c r="C2546" s="116" t="str">
        <f t="shared" si="78"/>
        <v>E4_2_1_59</v>
      </c>
      <c r="D2546" s="137" t="s">
        <v>24233</v>
      </c>
      <c r="E2546" s="138" t="s">
        <v>24233</v>
      </c>
      <c r="F2546" s="136" t="s">
        <v>35185</v>
      </c>
      <c r="G2546" s="136" t="s">
        <v>35186</v>
      </c>
      <c r="H2546" s="116" t="str">
        <f>_xlfn.CONCAT("(","${Variables:",C2546,"_kcat}"," * ",C2546," * ",E2546,") / (","${Variables:",C2546,"_km}"," + (",C2546," * ", E2546,"))")</f>
        <v>(${Variables:E4_2_1_59_kcat} * E4_2_1_59 * C04688) / (${Variables:E4_2_1_59_km} + (E4_2_1_59 * C04688))</v>
      </c>
      <c r="I2546" s="121" t="str">
        <f>_xlfn.CONCAT("r",A2546,": ",D2546," -&gt; ",F2546," | ",H2546)</f>
        <v>r2545: C04688 -&gt; C05760 + C00001 | (${Variables:E4_2_1_59_kcat} * E4_2_1_59 * C04688) / (${Variables:E4_2_1_59_km} + (E4_2_1_59 * C04688))</v>
      </c>
    </row>
    <row r="2547" spans="1:9" s="82" customFormat="1" ht="25">
      <c r="A2547" s="116">
        <f t="shared" si="79"/>
        <v>2546</v>
      </c>
      <c r="B2547" s="114" t="s">
        <v>29500</v>
      </c>
      <c r="C2547" s="116" t="str">
        <f t="shared" si="78"/>
        <v>E4_2_1_59</v>
      </c>
      <c r="D2547" s="137" t="s">
        <v>24236</v>
      </c>
      <c r="E2547" s="138" t="s">
        <v>24236</v>
      </c>
      <c r="F2547" s="136" t="s">
        <v>35187</v>
      </c>
      <c r="G2547" s="136" t="s">
        <v>35188</v>
      </c>
      <c r="H2547" s="116" t="str">
        <f>_xlfn.CONCAT("(","${Variables:",C2547,"_kcat}"," * ",C2547," * ",E2547,") / (","${Variables:",C2547,"_km}"," + (",C2547," * ", E2547,"))")</f>
        <v>(${Variables:E4_2_1_59_kcat} * E4_2_1_59 * C05747) / (${Variables:E4_2_1_59_km} + (E4_2_1_59 * C05747))</v>
      </c>
      <c r="I2547" s="121" t="str">
        <f>_xlfn.CONCAT("r",A2547,": ",D2547," -&gt; ",F2547," | ",H2547)</f>
        <v>r2546: C05747 -&gt; C05748 + C00001 | (${Variables:E4_2_1_59_kcat} * E4_2_1_59 * C05747) / (${Variables:E4_2_1_59_km} + (E4_2_1_59 * C05747))</v>
      </c>
    </row>
    <row r="2548" spans="1:9" s="82" customFormat="1" ht="25">
      <c r="A2548" s="116">
        <f t="shared" si="79"/>
        <v>2547</v>
      </c>
      <c r="B2548" s="114" t="s">
        <v>29500</v>
      </c>
      <c r="C2548" s="116" t="str">
        <f t="shared" si="78"/>
        <v>E4_2_1_59</v>
      </c>
      <c r="D2548" s="137" t="s">
        <v>24239</v>
      </c>
      <c r="E2548" s="138" t="s">
        <v>24239</v>
      </c>
      <c r="F2548" s="136" t="s">
        <v>35189</v>
      </c>
      <c r="G2548" s="136" t="s">
        <v>35190</v>
      </c>
      <c r="H2548" s="116" t="str">
        <f>_xlfn.CONCAT("(","${Variables:",C2548,"_kcat}"," * ",C2548," * ",E2548,") / (","${Variables:",C2548,"_km}"," + (",C2548," * ", E2548,"))")</f>
        <v>(${Variables:E4_2_1_59_kcat} * E4_2_1_59 * C05757) / (${Variables:E4_2_1_59_km} + (E4_2_1_59 * C05757))</v>
      </c>
      <c r="I2548" s="121" t="str">
        <f>_xlfn.CONCAT("r",A2548,": ",D2548," -&gt; ",F2548," | ",H2548)</f>
        <v>r2547: C05757 -&gt; C05758 + C00001 | (${Variables:E4_2_1_59_kcat} * E4_2_1_59 * C05757) / (${Variables:E4_2_1_59_km} + (E4_2_1_59 * C05757))</v>
      </c>
    </row>
    <row r="2549" spans="1:9" s="82" customFormat="1" ht="25">
      <c r="A2549" s="116">
        <f t="shared" si="79"/>
        <v>2548</v>
      </c>
      <c r="B2549" s="114" t="s">
        <v>29500</v>
      </c>
      <c r="C2549" s="116" t="str">
        <f t="shared" si="78"/>
        <v>E4_2_1_59</v>
      </c>
      <c r="D2549" s="137" t="s">
        <v>24242</v>
      </c>
      <c r="E2549" s="138" t="s">
        <v>24242</v>
      </c>
      <c r="F2549" s="136" t="s">
        <v>35191</v>
      </c>
      <c r="G2549" s="136" t="s">
        <v>35192</v>
      </c>
      <c r="H2549" s="116" t="str">
        <f>_xlfn.CONCAT("(","${Variables:",C2549,"_kcat}"," * ",C2549," * ",E2549,") / (","${Variables:",C2549,"_km}"," + (",C2549," * ", E2549,"))")</f>
        <v>(${Variables:E4_2_1_59_kcat} * E4_2_1_59 * C20373 ) / (${Variables:E4_2_1_59_km} + (E4_2_1_59 * C20373 ))</v>
      </c>
      <c r="I2549" s="121" t="str">
        <f>_xlfn.CONCAT("r",A2549,": ",D2549," -&gt; ",F2549," | ",H2549)</f>
        <v>r2548: C20373  -&gt; C20374 + C00001 | (${Variables:E4_2_1_59_kcat} * E4_2_1_59 * C20373 ) / (${Variables:E4_2_1_59_km} + (E4_2_1_59 * C20373 ))</v>
      </c>
    </row>
    <row r="2550" spans="1:9" s="82" customFormat="1" ht="25">
      <c r="A2550" s="116">
        <f t="shared" si="79"/>
        <v>2549</v>
      </c>
      <c r="B2550" s="114" t="s">
        <v>29500</v>
      </c>
      <c r="C2550" s="116" t="str">
        <f t="shared" si="78"/>
        <v>E4_2_1_59</v>
      </c>
      <c r="D2550" s="137" t="s">
        <v>24245</v>
      </c>
      <c r="E2550" s="138" t="s">
        <v>24245</v>
      </c>
      <c r="F2550" s="136" t="s">
        <v>35193</v>
      </c>
      <c r="G2550" s="136" t="s">
        <v>35194</v>
      </c>
      <c r="H2550" s="116" t="str">
        <f>_xlfn.CONCAT("(","${Variables:",C2550,"_kcat}"," * ",C2550," * ",E2550,") / (","${Variables:",C2550,"_km}"," + (",C2550," * ", E2550,"))")</f>
        <v>(${Variables:E4_2_1_59_kcat} * E4_2_1_59 * C20377) / (${Variables:E4_2_1_59_km} + (E4_2_1_59 * C20377))</v>
      </c>
      <c r="I2550" s="121" t="str">
        <f>_xlfn.CONCAT("r",A2550,": ",D2550," -&gt; ",F2550," | ",H2550)</f>
        <v>r2549: C20377 -&gt; C20378 + C00001 | (${Variables:E4_2_1_59_kcat} * E4_2_1_59 * C20377) / (${Variables:E4_2_1_59_km} + (E4_2_1_59 * C20377))</v>
      </c>
    </row>
    <row r="2551" spans="1:9" s="82" customFormat="1" ht="25">
      <c r="A2551" s="116">
        <f t="shared" si="79"/>
        <v>2550</v>
      </c>
      <c r="B2551" s="114" t="s">
        <v>29501</v>
      </c>
      <c r="C2551" s="116" t="str">
        <f t="shared" si="78"/>
        <v>E4_2_1_6</v>
      </c>
      <c r="D2551" s="134" t="s">
        <v>24250</v>
      </c>
      <c r="E2551" s="135" t="s">
        <v>24250</v>
      </c>
      <c r="F2551" s="136" t="s">
        <v>35195</v>
      </c>
      <c r="G2551" s="136" t="s">
        <v>35196</v>
      </c>
      <c r="H2551" s="116" t="str">
        <f>_xlfn.CONCAT("(","${Variables:",C2551,"_kcat}"," * ",C2551," * ",E2551,") / (","${Variables:",C2551,"_km}"," + (",C2551," * ", E2551,"))")</f>
        <v>(${Variables:E4_2_1_6_kcat} * E4_2_1_6 * C00880 ) / (${Variables:E4_2_1_6_km} + (E4_2_1_6 * C00880 ))</v>
      </c>
      <c r="I2551" s="121" t="str">
        <f>_xlfn.CONCAT("r",A2551,": ",D2551," -&gt; ",F2551," | ",H2551)</f>
        <v>r2550: C00880  -&gt; C01216 + C00001 | (${Variables:E4_2_1_6_kcat} * E4_2_1_6 * C00880 ) / (${Variables:E4_2_1_6_km} + (E4_2_1_6 * C00880 ))</v>
      </c>
    </row>
    <row r="2552" spans="1:9" s="82" customFormat="1" ht="25">
      <c r="A2552" s="116">
        <f t="shared" si="79"/>
        <v>2551</v>
      </c>
      <c r="B2552" s="114" t="s">
        <v>29502</v>
      </c>
      <c r="C2552" s="116" t="str">
        <f t="shared" si="78"/>
        <v>E4_2_1_7</v>
      </c>
      <c r="D2552" s="134" t="s">
        <v>24255</v>
      </c>
      <c r="E2552" s="135" t="s">
        <v>24255</v>
      </c>
      <c r="F2552" s="136" t="s">
        <v>35197</v>
      </c>
      <c r="G2552" s="136" t="s">
        <v>35198</v>
      </c>
      <c r="H2552" s="116" t="str">
        <f>_xlfn.CONCAT("(","${Variables:",C2552,"_kcat}"," * ",C2552," * ",E2552,") / (","${Variables:",C2552,"_km}"," + (",C2552," * ", E2552,"))")</f>
        <v>(${Variables:E4_2_1_7_kcat} * E4_2_1_7 * C00817 ) / (${Variables:E4_2_1_7_km} + (E4_2_1_7 * C00817 ))</v>
      </c>
      <c r="I2552" s="121" t="str">
        <f>_xlfn.CONCAT("r",A2552,": ",D2552," -&gt; ",F2552," | ",H2552)</f>
        <v>r2551: C00817  -&gt; C00204 + C00001 | (${Variables:E4_2_1_7_kcat} * E4_2_1_7 * C00817 ) / (${Variables:E4_2_1_7_km} + (E4_2_1_7 * C00817 ))</v>
      </c>
    </row>
    <row r="2553" spans="1:9" s="82" customFormat="1" ht="25">
      <c r="A2553" s="116">
        <f t="shared" si="79"/>
        <v>2552</v>
      </c>
      <c r="B2553" s="114" t="s">
        <v>29503</v>
      </c>
      <c r="C2553" s="116" t="str">
        <f t="shared" si="78"/>
        <v>E4_2_1_70</v>
      </c>
      <c r="D2553" s="134" t="s">
        <v>34435</v>
      </c>
      <c r="E2553" s="135" t="s">
        <v>34436</v>
      </c>
      <c r="F2553" s="136" t="s">
        <v>35199</v>
      </c>
      <c r="G2553" s="136" t="s">
        <v>35200</v>
      </c>
      <c r="H2553" s="116" t="str">
        <f>_xlfn.CONCAT("(","${Variables:",C2553,"_kcat}"," * ",C2553," * ",E2553,") / (","${Variables:",C2553,"_km}"," + (",C2553," * ", E2553,"))")</f>
        <v>(${Variables:E4_2_1_70_kcat} * E4_2_1_70 * C00106 * C00117) / (${Variables:E4_2_1_70_km} + (E4_2_1_70 * C00106 * C00117))</v>
      </c>
      <c r="I2553" s="121" t="str">
        <f>_xlfn.CONCAT("r",A2553,": ",D2553," -&gt; ",F2553," | ",H2553)</f>
        <v>r2552: C00106 + C00117 -&gt; C01168 + C00001 | (${Variables:E4_2_1_70_kcat} * E4_2_1_70 * C00106 * C00117) / (${Variables:E4_2_1_70_km} + (E4_2_1_70 * C00106 * C00117))</v>
      </c>
    </row>
    <row r="2554" spans="1:9" s="82" customFormat="1" ht="25">
      <c r="A2554" s="116">
        <f t="shared" si="79"/>
        <v>2553</v>
      </c>
      <c r="B2554" s="114" t="s">
        <v>29504</v>
      </c>
      <c r="C2554" s="116" t="str">
        <f t="shared" si="78"/>
        <v>E4_2_1_75</v>
      </c>
      <c r="D2554" s="134" t="s">
        <v>24264</v>
      </c>
      <c r="E2554" s="135" t="s">
        <v>24264</v>
      </c>
      <c r="F2554" s="136" t="s">
        <v>35201</v>
      </c>
      <c r="G2554" s="136" t="s">
        <v>35202</v>
      </c>
      <c r="H2554" s="116" t="str">
        <f>_xlfn.CONCAT("(","${Variables:",C2554,"_kcat}"," * ",C2554," * ",E2554,") / (","${Variables:",C2554,"_km}"," + (",C2554," * ", E2554,"))")</f>
        <v>(${Variables:E4_2_1_75_kcat} * E4_2_1_75 * C01024 ) / (${Variables:E4_2_1_75_km} + (E4_2_1_75 * C01024 ))</v>
      </c>
      <c r="I2554" s="121" t="str">
        <f>_xlfn.CONCAT("r",A2554,": ",D2554," -&gt; ",F2554," | ",H2554)</f>
        <v>r2553: C01024  -&gt; C01051 + C00001 | (${Variables:E4_2_1_75_kcat} * E4_2_1_75 * C01024 ) / (${Variables:E4_2_1_75_km} + (E4_2_1_75 * C01024 ))</v>
      </c>
    </row>
    <row r="2555" spans="1:9" s="82" customFormat="1" ht="25">
      <c r="A2555" s="116">
        <f t="shared" si="79"/>
        <v>2554</v>
      </c>
      <c r="B2555" s="114" t="s">
        <v>29505</v>
      </c>
      <c r="C2555" s="116" t="str">
        <f t="shared" si="78"/>
        <v>E4_2_1_79</v>
      </c>
      <c r="D2555" s="134" t="s">
        <v>24269</v>
      </c>
      <c r="E2555" s="135" t="s">
        <v>24269</v>
      </c>
      <c r="F2555" s="136" t="s">
        <v>35203</v>
      </c>
      <c r="G2555" s="136" t="s">
        <v>35204</v>
      </c>
      <c r="H2555" s="116" t="str">
        <f>_xlfn.CONCAT("(","${Variables:",C2555,"_kcat}"," * ",C2555," * ",E2555,") / (","${Variables:",C2555,"_km}"," + (",C2555," * ", E2555,"))")</f>
        <v>(${Variables:E4_2_1_79_kcat} * E4_2_1_79 * C02225) / (${Variables:E4_2_1_79_km} + (E4_2_1_79 * C02225))</v>
      </c>
      <c r="I2555" s="121" t="str">
        <f>_xlfn.CONCAT("r",A2555,": ",D2555," -&gt; ",F2555," | ",H2555)</f>
        <v>r2554: C02225 -&gt; C04225 + C00001 | (${Variables:E4_2_1_79_kcat} * E4_2_1_79 * C02225) / (${Variables:E4_2_1_79_km} + (E4_2_1_79 * C02225))</v>
      </c>
    </row>
    <row r="2556" spans="1:9" s="82" customFormat="1" ht="25">
      <c r="A2556" s="116">
        <f t="shared" si="79"/>
        <v>2555</v>
      </c>
      <c r="B2556" s="114" t="s">
        <v>29506</v>
      </c>
      <c r="C2556" s="116" t="str">
        <f t="shared" si="78"/>
        <v>E4_2_1_8</v>
      </c>
      <c r="D2556" s="137" t="s">
        <v>24274</v>
      </c>
      <c r="E2556" s="138" t="s">
        <v>24274</v>
      </c>
      <c r="F2556" s="136" t="s">
        <v>35197</v>
      </c>
      <c r="G2556" s="136" t="s">
        <v>35198</v>
      </c>
      <c r="H2556" s="116" t="str">
        <f>_xlfn.CONCAT("(","${Variables:",C2556,"_kcat}"," * ",C2556," * ",E2556,") / (","${Variables:",C2556,"_km}"," + (",C2556," * ", E2556,"))")</f>
        <v>(${Variables:E4_2_1_8_kcat} * E4_2_1_8 * C00514) / (${Variables:E4_2_1_8_km} + (E4_2_1_8 * C00514))</v>
      </c>
      <c r="I2556" s="121" t="str">
        <f>_xlfn.CONCAT("r",A2556,": ",D2556," -&gt; ",F2556," | ",H2556)</f>
        <v>r2555: C00514 -&gt; C00204 + C00001 | (${Variables:E4_2_1_8_kcat} * E4_2_1_8 * C00514) / (${Variables:E4_2_1_8_km} + (E4_2_1_8 * C00514))</v>
      </c>
    </row>
    <row r="2557" spans="1:9" s="82" customFormat="1" ht="25">
      <c r="A2557" s="116">
        <f t="shared" si="79"/>
        <v>2556</v>
      </c>
      <c r="B2557" s="114" t="s">
        <v>29507</v>
      </c>
      <c r="C2557" s="116" t="str">
        <f t="shared" si="78"/>
        <v>E4_2_1_80</v>
      </c>
      <c r="D2557" s="134" t="s">
        <v>35205</v>
      </c>
      <c r="E2557" s="135" t="s">
        <v>35206</v>
      </c>
      <c r="F2557" s="136" t="s">
        <v>23976</v>
      </c>
      <c r="G2557" s="136" t="s">
        <v>23976</v>
      </c>
      <c r="H2557" s="116" t="str">
        <f>_xlfn.CONCAT("(","${Variables:",C2557,"_kcat}"," * ",C2557," * ",E2557,") / (","${Variables:",C2557,"_km}"," + (",C2557," * ", E2557,"))")</f>
        <v>(${Variables:E4_2_1_80_kcat} * E4_2_1_80 * C00596 * C00001) / (${Variables:E4_2_1_80_km} + (E4_2_1_80 * C00596 * C00001))</v>
      </c>
      <c r="I2557" s="121" t="str">
        <f>_xlfn.CONCAT("r",A2557,": ",D2557," -&gt; ",F2557," | ",H2557)</f>
        <v>r2556: C00596 + C00001 -&gt; C03589 | (${Variables:E4_2_1_80_kcat} * E4_2_1_80 * C00596 * C00001) / (${Variables:E4_2_1_80_km} + (E4_2_1_80 * C00596 * C00001))</v>
      </c>
    </row>
    <row r="2558" spans="1:9" s="82" customFormat="1" ht="25">
      <c r="A2558" s="116">
        <f t="shared" si="79"/>
        <v>2557</v>
      </c>
      <c r="B2558" s="114" t="s">
        <v>29507</v>
      </c>
      <c r="C2558" s="116" t="str">
        <f t="shared" si="78"/>
        <v>E4_2_1_80</v>
      </c>
      <c r="D2558" s="134" t="s">
        <v>24280</v>
      </c>
      <c r="E2558" s="135" t="s">
        <v>24280</v>
      </c>
      <c r="F2558" s="136" t="s">
        <v>35207</v>
      </c>
      <c r="G2558" s="136" t="s">
        <v>35208</v>
      </c>
      <c r="H2558" s="116" t="str">
        <f>_xlfn.CONCAT("(","${Variables:",C2558,"_kcat}"," * ",C2558," * ",E2558,") / (","${Variables:",C2558,"_km}"," + (",C2558," * ", E2558,"))")</f>
        <v>(${Variables:E4_2_1_80_kcat} * E4_2_1_80 * C04115) / (${Variables:E4_2_1_80_km} + (E4_2_1_80 * C04115))</v>
      </c>
      <c r="I2558" s="121" t="str">
        <f>_xlfn.CONCAT("r",A2558,": ",D2558," -&gt; ",F2558," | ",H2558)</f>
        <v>r2557: C04115 -&gt; C05364 + C00001 | (${Variables:E4_2_1_80_kcat} * E4_2_1_80 * C04115) / (${Variables:E4_2_1_80_km} + (E4_2_1_80 * C04115))</v>
      </c>
    </row>
    <row r="2559" spans="1:9" s="82" customFormat="1" ht="25">
      <c r="A2559" s="116">
        <f t="shared" si="79"/>
        <v>2558</v>
      </c>
      <c r="B2559" s="114" t="s">
        <v>29507</v>
      </c>
      <c r="C2559" s="116" t="str">
        <f t="shared" si="78"/>
        <v>E4_2_1_80</v>
      </c>
      <c r="D2559" s="134" t="s">
        <v>35209</v>
      </c>
      <c r="E2559" s="135" t="s">
        <v>35210</v>
      </c>
      <c r="F2559" s="136" t="s">
        <v>24284</v>
      </c>
      <c r="G2559" s="136" t="s">
        <v>24284</v>
      </c>
      <c r="H2559" s="116" t="str">
        <f>_xlfn.CONCAT("(","${Variables:",C2559,"_kcat}"," * ",C2559," * ",E2559,") / (","${Variables:",C2559,"_km}"," + (",C2559," * ", E2559,"))")</f>
        <v>(${Variables:E4_2_1_80_kcat} * E4_2_1_80 * C06761 * C00001) / (${Variables:E4_2_1_80_km} + (E4_2_1_80 * C06761 * C00001))</v>
      </c>
      <c r="I2559" s="121" t="str">
        <f>_xlfn.CONCAT("r",A2559,": ",D2559," -&gt; ",F2559," | ",H2559)</f>
        <v>r2558: C06761 + C00001 -&gt; C06762 | (${Variables:E4_2_1_80_kcat} * E4_2_1_80 * C06761 * C00001) / (${Variables:E4_2_1_80_km} + (E4_2_1_80 * C06761 * C00001))</v>
      </c>
    </row>
    <row r="2560" spans="1:9" s="82" customFormat="1" ht="25">
      <c r="A2560" s="116">
        <f t="shared" si="79"/>
        <v>2559</v>
      </c>
      <c r="B2560" s="114" t="s">
        <v>29508</v>
      </c>
      <c r="C2560" s="116" t="str">
        <f t="shared" si="78"/>
        <v>E4_2_1_81</v>
      </c>
      <c r="D2560" s="134" t="s">
        <v>24288</v>
      </c>
      <c r="E2560" s="135" t="s">
        <v>24288</v>
      </c>
      <c r="F2560" s="136" t="s">
        <v>35159</v>
      </c>
      <c r="G2560" s="136" t="s">
        <v>35160</v>
      </c>
      <c r="H2560" s="116" t="str">
        <f>_xlfn.CONCAT("(","${Variables:",C2560,"_kcat}"," * ",C2560," * ",E2560,") / (","${Variables:",C2560,"_km}"," + (",C2560," * ", E2560,"))")</f>
        <v>(${Variables:E4_2_1_81_kcat} * E4_2_1_81 * C02107 ) / (${Variables:E4_2_1_81_km} + (E4_2_1_81 * C02107 ))</v>
      </c>
      <c r="I2560" s="121" t="str">
        <f>_xlfn.CONCAT("r",A2560,": ",D2560," -&gt; ",F2560," | ",H2560)</f>
        <v>r2559: C02107  -&gt; C00036 + C00001 | (${Variables:E4_2_1_81_kcat} * E4_2_1_81 * C02107 ) / (${Variables:E4_2_1_81_km} + (E4_2_1_81 * C02107 ))</v>
      </c>
    </row>
    <row r="2561" spans="1:9" s="82" customFormat="1" ht="25">
      <c r="A2561" s="116">
        <f t="shared" si="79"/>
        <v>2560</v>
      </c>
      <c r="B2561" s="114" t="s">
        <v>29509</v>
      </c>
      <c r="C2561" s="116" t="str">
        <f t="shared" si="78"/>
        <v>E4_2_1_82</v>
      </c>
      <c r="D2561" s="134" t="s">
        <v>24292</v>
      </c>
      <c r="E2561" s="135" t="s">
        <v>24292</v>
      </c>
      <c r="F2561" s="136" t="s">
        <v>35211</v>
      </c>
      <c r="G2561" s="136" t="s">
        <v>35212</v>
      </c>
      <c r="H2561" s="116" t="str">
        <f>_xlfn.CONCAT("(","${Variables:",C2561,"_kcat}"," * ",C2561," * ",E2561,") / (","${Variables:",C2561,"_km}"," + (",C2561," * ", E2561,"))")</f>
        <v>(${Variables:E4_2_1_82_kcat} * E4_2_1_82 * C00502 ) / (${Variables:E4_2_1_82_km} + (E4_2_1_82 * C00502 ))</v>
      </c>
      <c r="I2561" s="121" t="str">
        <f>_xlfn.CONCAT("r",A2561,": ",D2561," -&gt; ",F2561," | ",H2561)</f>
        <v>r2560: C00502  -&gt; C03826 + C00001 | (${Variables:E4_2_1_82_kcat} * E4_2_1_82 * C00502 ) / (${Variables:E4_2_1_82_km} + (E4_2_1_82 * C00502 ))</v>
      </c>
    </row>
    <row r="2562" spans="1:9" s="82" customFormat="1" ht="25">
      <c r="A2562" s="116">
        <f t="shared" si="79"/>
        <v>2561</v>
      </c>
      <c r="B2562" s="114" t="s">
        <v>29509</v>
      </c>
      <c r="C2562" s="116" t="str">
        <f t="shared" si="78"/>
        <v>E4_2_1_82</v>
      </c>
      <c r="D2562" s="134" t="s">
        <v>24292</v>
      </c>
      <c r="E2562" s="135" t="s">
        <v>24292</v>
      </c>
      <c r="F2562" s="136" t="s">
        <v>35211</v>
      </c>
      <c r="G2562" s="136" t="s">
        <v>35212</v>
      </c>
      <c r="H2562" s="116" t="str">
        <f>_xlfn.CONCAT("(","${Variables:",C2562,"_kcat}"," * ",C2562," * ",E2562,") / (","${Variables:",C2562,"_km}"," + (",C2562," * ", E2562,"))")</f>
        <v>(${Variables:E4_2_1_82_kcat} * E4_2_1_82 * C00502 ) / (${Variables:E4_2_1_82_km} + (E4_2_1_82 * C00502 ))</v>
      </c>
      <c r="I2562" s="121" t="str">
        <f>_xlfn.CONCAT("r",A2562,": ",D2562," -&gt; ",F2562," | ",H2562)</f>
        <v>r2561: C00502  -&gt; C03826 + C00001 | (${Variables:E4_2_1_82_kcat} * E4_2_1_82 * C00502 ) / (${Variables:E4_2_1_82_km} + (E4_2_1_82 * C00502 ))</v>
      </c>
    </row>
    <row r="2563" spans="1:9" s="82" customFormat="1" ht="25">
      <c r="A2563" s="116">
        <f t="shared" si="79"/>
        <v>2562</v>
      </c>
      <c r="B2563" s="114" t="s">
        <v>29510</v>
      </c>
      <c r="C2563" s="116" t="str">
        <f t="shared" ref="C2563:C2626" si="80">CONCATENATE("E",B2563)</f>
        <v>E4_2_1_9</v>
      </c>
      <c r="D2563" s="134" t="s">
        <v>24297</v>
      </c>
      <c r="E2563" s="135" t="s">
        <v>24297</v>
      </c>
      <c r="F2563" s="136" t="s">
        <v>35213</v>
      </c>
      <c r="G2563" s="136" t="s">
        <v>35214</v>
      </c>
      <c r="H2563" s="116" t="str">
        <f>_xlfn.CONCAT("(","${Variables:",C2563,"_kcat}"," * ",C2563," * ",E2563,") / (","${Variables:",C2563,"_km}"," + (",C2563," * ", E2563,"))")</f>
        <v>(${Variables:E4_2_1_9_kcat} * E4_2_1_9 * C04039 ) / (${Variables:E4_2_1_9_km} + (E4_2_1_9 * C04039 ))</v>
      </c>
      <c r="I2563" s="121" t="str">
        <f>_xlfn.CONCAT("r",A2563,": ",D2563," -&gt; ",F2563," | ",H2563)</f>
        <v>r2562: C04039  -&gt; C00141 + C00001 | (${Variables:E4_2_1_9_kcat} * E4_2_1_9 * C04039 ) / (${Variables:E4_2_1_9_km} + (E4_2_1_9 * C04039 ))</v>
      </c>
    </row>
    <row r="2564" spans="1:9" s="82" customFormat="1" ht="25">
      <c r="A2564" s="116">
        <f t="shared" ref="A2564:A2627" si="81">A2563+1</f>
        <v>2563</v>
      </c>
      <c r="B2564" s="114" t="s">
        <v>29510</v>
      </c>
      <c r="C2564" s="116" t="str">
        <f t="shared" si="80"/>
        <v>E4_2_1_9</v>
      </c>
      <c r="D2564" s="134" t="s">
        <v>24300</v>
      </c>
      <c r="E2564" s="135" t="s">
        <v>24300</v>
      </c>
      <c r="F2564" s="136" t="s">
        <v>35215</v>
      </c>
      <c r="G2564" s="136" t="s">
        <v>35216</v>
      </c>
      <c r="H2564" s="116" t="str">
        <f>_xlfn.CONCAT("(","${Variables:",C2564,"_kcat}"," * ",C2564," * ",E2564,") / (","${Variables:",C2564,"_km}"," + (",C2564," * ", E2564,"))")</f>
        <v>(${Variables:E4_2_1_9_kcat} * E4_2_1_9 * C04272) / (${Variables:E4_2_1_9_km} + (E4_2_1_9 * C04272))</v>
      </c>
      <c r="I2564" s="121" t="str">
        <f>_xlfn.CONCAT("r",A2564,": ",D2564," -&gt; ",F2564," | ",H2564)</f>
        <v>r2563: C04272 -&gt; C00141+ C00001 | (${Variables:E4_2_1_9_kcat} * E4_2_1_9 * C04272) / (${Variables:E4_2_1_9_km} + (E4_2_1_9 * C04272))</v>
      </c>
    </row>
    <row r="2565" spans="1:9" s="82" customFormat="1" ht="25">
      <c r="A2565" s="116">
        <f t="shared" si="81"/>
        <v>2564</v>
      </c>
      <c r="B2565" s="114" t="s">
        <v>29510</v>
      </c>
      <c r="C2565" s="116" t="str">
        <f t="shared" si="80"/>
        <v>E4_2_1_9</v>
      </c>
      <c r="D2565" s="134" t="s">
        <v>24302</v>
      </c>
      <c r="E2565" s="135" t="s">
        <v>24302</v>
      </c>
      <c r="F2565" s="136" t="s">
        <v>35217</v>
      </c>
      <c r="G2565" s="136" t="s">
        <v>35218</v>
      </c>
      <c r="H2565" s="116" t="str">
        <f>_xlfn.CONCAT("(","${Variables:",C2565,"_kcat}"," * ",C2565," * ",E2565,") / (","${Variables:",C2565,"_km}"," + (",C2565," * ", E2565,"))")</f>
        <v>(${Variables:E4_2_1_9_kcat} * E4_2_1_9 * C06007 ) / (${Variables:E4_2_1_9_km} + (E4_2_1_9 * C06007 ))</v>
      </c>
      <c r="I2565" s="121" t="str">
        <f>_xlfn.CONCAT("r",A2565,": ",D2565," -&gt; ",F2565," | ",H2565)</f>
        <v>r2564: C06007  -&gt; C00671 + C00001 | (${Variables:E4_2_1_9_kcat} * E4_2_1_9 * C06007 ) / (${Variables:E4_2_1_9_km} + (E4_2_1_9 * C06007 ))</v>
      </c>
    </row>
    <row r="2566" spans="1:9" s="82" customFormat="1" ht="25">
      <c r="A2566" s="116">
        <f t="shared" si="81"/>
        <v>2565</v>
      </c>
      <c r="B2566" s="114" t="s">
        <v>29511</v>
      </c>
      <c r="C2566" s="116" t="str">
        <f t="shared" si="80"/>
        <v>E4_2_1_90</v>
      </c>
      <c r="D2566" s="134" t="s">
        <v>24307</v>
      </c>
      <c r="E2566" s="135" t="s">
        <v>24307</v>
      </c>
      <c r="F2566" s="136" t="s">
        <v>35219</v>
      </c>
      <c r="G2566" s="136" t="s">
        <v>35220</v>
      </c>
      <c r="H2566" s="116" t="str">
        <f>_xlfn.CONCAT("(","${Variables:",C2566,"_kcat}"," * ",C2566," * ",E2566,") / (","${Variables:",C2566,"_km}"," + (",C2566," * ", E2566,"))")</f>
        <v>(${Variables:E4_2_1_90_kcat} * E4_2_1_90 * C01934) / (${Variables:E4_2_1_90_km} + (E4_2_1_90 * C01934))</v>
      </c>
      <c r="I2566" s="121" t="str">
        <f>_xlfn.CONCAT("r",A2566,": ",D2566," -&gt; ",F2566," | ",H2566)</f>
        <v>r2565: C01934 -&gt; C03979 + C00001 | (${Variables:E4_2_1_90_kcat} * E4_2_1_90 * C01934) / (${Variables:E4_2_1_90_km} + (E4_2_1_90 * C01934))</v>
      </c>
    </row>
    <row r="2567" spans="1:9" s="82" customFormat="1" ht="25">
      <c r="A2567" s="116">
        <f t="shared" si="81"/>
        <v>2566</v>
      </c>
      <c r="B2567" s="114" t="s">
        <v>29512</v>
      </c>
      <c r="C2567" s="116" t="str">
        <f t="shared" si="80"/>
        <v>E4_2_1_99</v>
      </c>
      <c r="D2567" s="137" t="s">
        <v>24312</v>
      </c>
      <c r="E2567" s="138" t="s">
        <v>24312</v>
      </c>
      <c r="F2567" s="136" t="s">
        <v>35203</v>
      </c>
      <c r="G2567" s="136" t="s">
        <v>35204</v>
      </c>
      <c r="H2567" s="116" t="str">
        <f>_xlfn.CONCAT("(","${Variables:",C2567,"_kcat}"," * ",C2567," * ",E2567,") / (","${Variables:",C2567,"_km}"," + (",C2567," * ", E2567,"))")</f>
        <v>(${Variables:E4_2_1_99_kcat} * E4_2_1_99 * C04593 ) / (${Variables:E4_2_1_99_km} + (E4_2_1_99 * C04593 ))</v>
      </c>
      <c r="I2567" s="121" t="str">
        <f>_xlfn.CONCAT("r",A2567,": ",D2567," -&gt; ",F2567," | ",H2567)</f>
        <v>r2566: C04593  -&gt; C04225 + C00001 | (${Variables:E4_2_1_99_kcat} * E4_2_1_99 * C04593 ) / (${Variables:E4_2_1_99_km} + (E4_2_1_99 * C04593 ))</v>
      </c>
    </row>
    <row r="2568" spans="1:9" s="82" customFormat="1" ht="25">
      <c r="A2568" s="116">
        <f t="shared" si="81"/>
        <v>2567</v>
      </c>
      <c r="B2568" s="114" t="s">
        <v>29513</v>
      </c>
      <c r="C2568" s="116" t="str">
        <f t="shared" si="80"/>
        <v>E4_2_3_1</v>
      </c>
      <c r="D2568" s="134" t="s">
        <v>35221</v>
      </c>
      <c r="E2568" s="135" t="s">
        <v>35222</v>
      </c>
      <c r="F2568" s="141" t="s">
        <v>35223</v>
      </c>
      <c r="G2568" s="141" t="s">
        <v>35224</v>
      </c>
      <c r="H2568" s="116" t="str">
        <f>_xlfn.CONCAT("(","${Variables:",C2568,"_kcat}"," * ",C2568," * ",E2568,") / (","${Variables:",C2568,"_km}"," + (",C2568," * ", E2568,"))")</f>
        <v>(${Variables:E4_2_3_1_kcat} * E4_2_3_1 * C01102 * C00001) / (${Variables:E4_2_3_1_km} + (E4_2_3_1 * C01102 * C00001))</v>
      </c>
      <c r="I2568" s="121" t="str">
        <f>_xlfn.CONCAT("r",A2568,": ",D2568," -&gt; ",F2568," | ",H2568)</f>
        <v>r2567: C01102 + C00001 -&gt; C00188 + C00009 | (${Variables:E4_2_3_1_kcat} * E4_2_3_1 * C01102 * C00001) / (${Variables:E4_2_3_1_km} + (E4_2_3_1 * C01102 * C00001))</v>
      </c>
    </row>
    <row r="2569" spans="1:9" s="82" customFormat="1" ht="25">
      <c r="A2569" s="116">
        <f t="shared" si="81"/>
        <v>2568</v>
      </c>
      <c r="B2569" s="114" t="s">
        <v>29513</v>
      </c>
      <c r="C2569" s="116" t="str">
        <f t="shared" si="80"/>
        <v>E4_2_3_1</v>
      </c>
      <c r="D2569" s="134" t="s">
        <v>35225</v>
      </c>
      <c r="E2569" s="135" t="s">
        <v>35226</v>
      </c>
      <c r="F2569" s="141" t="s">
        <v>35227</v>
      </c>
      <c r="G2569" s="141" t="s">
        <v>35228</v>
      </c>
      <c r="H2569" s="116" t="str">
        <f>_xlfn.CONCAT("(","${Variables:",C2569,"_kcat}"," * ",C2569," * ",E2569,") / (","${Variables:",C2569,"_km}"," + (",C2569," * ", E2569,"))")</f>
        <v>(${Variables:E4_2_3_1_kcat} * E4_2_3_1 * C06055 * C00001 ) / (${Variables:E4_2_3_1_km} + (E4_2_3_1 * C06055 * C00001 ))</v>
      </c>
      <c r="I2569" s="121" t="str">
        <f>_xlfn.CONCAT("r",A2569,": ",D2569," -&gt; ",F2569," | ",H2569)</f>
        <v>r2568: C06055 + C00001  -&gt; C06056 + C00009 | (${Variables:E4_2_3_1_kcat} * E4_2_3_1 * C06055 * C00001 ) / (${Variables:E4_2_3_1_km} + (E4_2_3_1 * C06055 * C00001 ))</v>
      </c>
    </row>
    <row r="2570" spans="1:9" s="82" customFormat="1" ht="25">
      <c r="A2570" s="116">
        <f t="shared" si="81"/>
        <v>2569</v>
      </c>
      <c r="B2570" s="114" t="s">
        <v>29514</v>
      </c>
      <c r="C2570" s="116" t="str">
        <f t="shared" si="80"/>
        <v>E4_2_3_3</v>
      </c>
      <c r="D2570" s="134" t="s">
        <v>24324</v>
      </c>
      <c r="E2570" s="135" t="s">
        <v>24324</v>
      </c>
      <c r="F2570" s="136" t="s">
        <v>35229</v>
      </c>
      <c r="G2570" s="136" t="s">
        <v>35230</v>
      </c>
      <c r="H2570" s="116" t="str">
        <f>_xlfn.CONCAT("(","${Variables:",C2570,"_kcat}"," * ",C2570," * ",E2570,") / (","${Variables:",C2570,"_km}"," + (",C2570," * ", E2570,"))")</f>
        <v>(${Variables:E4_2_3_3_kcat} * E4_2_3_3 * C00111 ) / (${Variables:E4_2_3_3_km} + (E4_2_3_3 * C00111 ))</v>
      </c>
      <c r="I2570" s="121" t="str">
        <f>_xlfn.CONCAT("r",A2570,": ",D2570," -&gt; ",F2570," | ",H2570)</f>
        <v>r2569: C00111  -&gt; C00546 + C00009 | (${Variables:E4_2_3_3_kcat} * E4_2_3_3 * C00111 ) / (${Variables:E4_2_3_3_km} + (E4_2_3_3 * C00111 ))</v>
      </c>
    </row>
    <row r="2571" spans="1:9" s="82" customFormat="1" ht="25">
      <c r="A2571" s="116">
        <f t="shared" si="81"/>
        <v>2570</v>
      </c>
      <c r="B2571" s="114" t="s">
        <v>29515</v>
      </c>
      <c r="C2571" s="116" t="str">
        <f t="shared" si="80"/>
        <v>E4_2_3_4</v>
      </c>
      <c r="D2571" s="134" t="s">
        <v>24329</v>
      </c>
      <c r="E2571" s="135" t="s">
        <v>24329</v>
      </c>
      <c r="F2571" s="136" t="s">
        <v>35231</v>
      </c>
      <c r="G2571" s="136" t="s">
        <v>35232</v>
      </c>
      <c r="H2571" s="116" t="str">
        <f>_xlfn.CONCAT("(","${Variables:",C2571,"_kcat}"," * ",C2571," * ",E2571,") / (","${Variables:",C2571,"_km}"," + (",C2571," * ", E2571,"))")</f>
        <v>(${Variables:E4_2_3_4_kcat} * E4_2_3_4 * C04691 ) / (${Variables:E4_2_3_4_km} + (E4_2_3_4 * C04691 ))</v>
      </c>
      <c r="I2571" s="121" t="str">
        <f>_xlfn.CONCAT("r",A2571,": ",D2571," -&gt; ",F2571," | ",H2571)</f>
        <v>r2570: C04691  -&gt; C00944 + C00009 | (${Variables:E4_2_3_4_kcat} * E4_2_3_4 * C04691 ) / (${Variables:E4_2_3_4_km} + (E4_2_3_4 * C04691 ))</v>
      </c>
    </row>
    <row r="2572" spans="1:9" s="82" customFormat="1" ht="25">
      <c r="A2572" s="116">
        <f t="shared" si="81"/>
        <v>2571</v>
      </c>
      <c r="B2572" s="114" t="s">
        <v>29516</v>
      </c>
      <c r="C2572" s="116" t="str">
        <f t="shared" si="80"/>
        <v>E4_2_3_5</v>
      </c>
      <c r="D2572" s="134" t="s">
        <v>24334</v>
      </c>
      <c r="E2572" s="135" t="s">
        <v>24334</v>
      </c>
      <c r="F2572" s="136" t="s">
        <v>35233</v>
      </c>
      <c r="G2572" s="136" t="s">
        <v>35234</v>
      </c>
      <c r="H2572" s="116" t="str">
        <f>_xlfn.CONCAT("(","${Variables:",C2572,"_kcat}"," * ",C2572," * ",E2572,") / (","${Variables:",C2572,"_km}"," + (",C2572," * ", E2572,"))")</f>
        <v>(${Variables:E4_2_3_5_kcat} * E4_2_3_5 * C01269 ) / (${Variables:E4_2_3_5_km} + (E4_2_3_5 * C01269 ))</v>
      </c>
      <c r="I2572" s="121" t="str">
        <f>_xlfn.CONCAT("r",A2572,": ",D2572," -&gt; ",F2572," | ",H2572)</f>
        <v>r2571: C01269  -&gt; C00251 + C00009 | (${Variables:E4_2_3_5_kcat} * E4_2_3_5 * C01269 ) / (${Variables:E4_2_3_5_km} + (E4_2_3_5 * C01269 ))</v>
      </c>
    </row>
    <row r="2573" spans="1:9" s="82" customFormat="1" ht="25">
      <c r="A2573" s="116">
        <f t="shared" si="81"/>
        <v>2572</v>
      </c>
      <c r="B2573" s="114" t="s">
        <v>29517</v>
      </c>
      <c r="C2573" s="116" t="str">
        <f t="shared" si="80"/>
        <v>E4_2_99_20</v>
      </c>
      <c r="D2573" s="134" t="s">
        <v>24339</v>
      </c>
      <c r="E2573" s="135" t="s">
        <v>24339</v>
      </c>
      <c r="F2573" s="136" t="s">
        <v>35235</v>
      </c>
      <c r="G2573" s="136" t="s">
        <v>35236</v>
      </c>
      <c r="H2573" s="116" t="str">
        <f>_xlfn.CONCAT("(","${Variables:",C2573,"_kcat}"," * ",C2573," * ",E2573,") / (","${Variables:",C2573,"_km}"," + (",C2573," * ", E2573,"))")</f>
        <v>(${Variables:E4_2_99_20_kcat} * E4_2_99_20 * C16519) / (${Variables:E4_2_99_20_km} + (E4_2_99_20 * C16519))</v>
      </c>
      <c r="I2573" s="121" t="str">
        <f>_xlfn.CONCAT("r",A2573,": ",D2573," -&gt; ",F2573," | ",H2573)</f>
        <v>r2572: C16519 -&gt; C05817 + C00022 | (${Variables:E4_2_99_20_kcat} * E4_2_99_20 * C16519) / (${Variables:E4_2_99_20_km} + (E4_2_99_20 * C16519))</v>
      </c>
    </row>
    <row r="2574" spans="1:9" s="82" customFormat="1" ht="25">
      <c r="A2574" s="116">
        <f t="shared" si="81"/>
        <v>2573</v>
      </c>
      <c r="B2574" s="114" t="s">
        <v>29518</v>
      </c>
      <c r="C2574" s="116" t="str">
        <f t="shared" si="80"/>
        <v>E4_3_1_1</v>
      </c>
      <c r="D2574" s="134" t="s">
        <v>24344</v>
      </c>
      <c r="E2574" s="135" t="s">
        <v>24344</v>
      </c>
      <c r="F2574" s="136" t="s">
        <v>35237</v>
      </c>
      <c r="G2574" s="136" t="s">
        <v>35238</v>
      </c>
      <c r="H2574" s="116" t="str">
        <f>_xlfn.CONCAT("(","${Variables:",C2574,"_kcat}"," * ",C2574," * ",E2574,") / (","${Variables:",C2574,"_km}"," + (",C2574," * ", E2574,"))")</f>
        <v>(${Variables:E4_3_1_1_kcat} * E4_3_1_1 * C00049 ) / (${Variables:E4_3_1_1_km} + (E4_3_1_1 * C00049 ))</v>
      </c>
      <c r="I2574" s="121" t="str">
        <f>_xlfn.CONCAT("r",A2574,": ",D2574," -&gt; ",F2574," | ",H2574)</f>
        <v>r2573: C00049  -&gt; C00122 + C00014 | (${Variables:E4_3_1_1_kcat} * E4_3_1_1 * C00049 ) / (${Variables:E4_3_1_1_km} + (E4_3_1_1 * C00049 ))</v>
      </c>
    </row>
    <row r="2575" spans="1:9" s="82" customFormat="1" ht="25">
      <c r="A2575" s="116">
        <f t="shared" si="81"/>
        <v>2574</v>
      </c>
      <c r="B2575" s="114" t="s">
        <v>29519</v>
      </c>
      <c r="C2575" s="116" t="str">
        <f t="shared" si="80"/>
        <v>E4_3_1_15</v>
      </c>
      <c r="D2575" s="134" t="s">
        <v>35239</v>
      </c>
      <c r="E2575" s="135" t="s">
        <v>35240</v>
      </c>
      <c r="F2575" s="136" t="s">
        <v>35057</v>
      </c>
      <c r="G2575" s="136" t="s">
        <v>35058</v>
      </c>
      <c r="H2575" s="116" t="str">
        <f>_xlfn.CONCAT("(","${Variables:",C2575,"_kcat}"," * ",C2575," * ",E2575,") / (","${Variables:",C2575,"_km}"," + (",C2575," * ", E2575,"))")</f>
        <v>(${Variables:E4_3_1_15_kcat} * E4_3_1_15 * C06393 * C00001) / (${Variables:E4_3_1_15_km} + (E4_3_1_15 * C06393 * C00001))</v>
      </c>
      <c r="I2575" s="121" t="str">
        <f>_xlfn.CONCAT("r",A2575,": ",D2575," -&gt; ",F2575," | ",H2575)</f>
        <v>r2574: C06393 + C00001 -&gt; C00022 + C00014 | (${Variables:E4_3_1_15_kcat} * E4_3_1_15 * C06393 * C00001) / (${Variables:E4_3_1_15_km} + (E4_3_1_15 * C06393 * C00001))</v>
      </c>
    </row>
    <row r="2576" spans="1:9" s="82" customFormat="1" ht="25">
      <c r="A2576" s="116">
        <f t="shared" si="81"/>
        <v>2575</v>
      </c>
      <c r="B2576" s="114" t="s">
        <v>29519</v>
      </c>
      <c r="C2576" s="116" t="str">
        <f t="shared" si="80"/>
        <v>E4_3_1_15</v>
      </c>
      <c r="D2576" s="134" t="s">
        <v>24351</v>
      </c>
      <c r="E2576" s="135" t="s">
        <v>24351</v>
      </c>
      <c r="F2576" s="136" t="s">
        <v>35057</v>
      </c>
      <c r="G2576" s="136" t="s">
        <v>35058</v>
      </c>
      <c r="H2576" s="116" t="str">
        <f>_xlfn.CONCAT("(","${Variables:",C2576,"_kcat}"," * ",C2576," * ",E2576,") / (","${Variables:",C2576,"_km}"," + (",C2576," * ", E2576,"))")</f>
        <v>(${Variables:E4_3_1_15_kcat} * E4_3_1_15 * C00716) / (${Variables:E4_3_1_15_km} + (E4_3_1_15 * C00716))</v>
      </c>
      <c r="I2576" s="121" t="str">
        <f>_xlfn.CONCAT("r",A2576,": ",D2576," -&gt; ",F2576," | ",H2576)</f>
        <v>r2575: C00716 -&gt; C00022 + C00014 | (${Variables:E4_3_1_15_kcat} * E4_3_1_15 * C00716) / (${Variables:E4_3_1_15_km} + (E4_3_1_15 * C00716))</v>
      </c>
    </row>
    <row r="2577" spans="1:9" s="82" customFormat="1" ht="25">
      <c r="A2577" s="116">
        <f t="shared" si="81"/>
        <v>2576</v>
      </c>
      <c r="B2577" s="114" t="s">
        <v>29520</v>
      </c>
      <c r="C2577" s="116" t="str">
        <f t="shared" si="80"/>
        <v>E4_3_1_17</v>
      </c>
      <c r="D2577" s="134" t="s">
        <v>24355</v>
      </c>
      <c r="E2577" s="135" t="s">
        <v>24355</v>
      </c>
      <c r="F2577" s="136" t="s">
        <v>35057</v>
      </c>
      <c r="G2577" s="136" t="s">
        <v>35058</v>
      </c>
      <c r="H2577" s="116" t="str">
        <f>_xlfn.CONCAT("(","${Variables:",C2577,"_kcat}"," * ",C2577," * ",E2577,") / (","${Variables:",C2577,"_km}"," + (",C2577," * ", E2577,"))")</f>
        <v>(${Variables:E4_3_1_17_kcat} * E4_3_1_17 * C00065 ) / (${Variables:E4_3_1_17_km} + (E4_3_1_17 * C00065 ))</v>
      </c>
      <c r="I2577" s="121" t="str">
        <f>_xlfn.CONCAT("r",A2577,": ",D2577," -&gt; ",F2577," | ",H2577)</f>
        <v>r2576: C00065  -&gt; C00022 + C00014 | (${Variables:E4_3_1_17_kcat} * E4_3_1_17 * C00065 ) / (${Variables:E4_3_1_17_km} + (E4_3_1_17 * C00065 ))</v>
      </c>
    </row>
    <row r="2578" spans="1:9" s="82" customFormat="1" ht="25">
      <c r="A2578" s="116">
        <f t="shared" si="81"/>
        <v>2577</v>
      </c>
      <c r="B2578" s="114" t="s">
        <v>29520</v>
      </c>
      <c r="C2578" s="116" t="str">
        <f t="shared" si="80"/>
        <v>E4_3_1_17</v>
      </c>
      <c r="D2578" s="134" t="s">
        <v>24357</v>
      </c>
      <c r="E2578" s="135" t="s">
        <v>24357</v>
      </c>
      <c r="F2578" s="136" t="s">
        <v>35241</v>
      </c>
      <c r="G2578" s="136" t="s">
        <v>35242</v>
      </c>
      <c r="H2578" s="116" t="str">
        <f>_xlfn.CONCAT("(","${Variables:",C2578,"_kcat}"," * ",C2578," * ",E2578,") / (","${Variables:",C2578,"_km}"," + (",C2578," * ", E2578,"))")</f>
        <v>(${Variables:E4_3_1_17_kcat} * E4_3_1_17 * C00065) / (${Variables:E4_3_1_17_km} + (E4_3_1_17 * C00065))</v>
      </c>
      <c r="I2578" s="121" t="str">
        <f>_xlfn.CONCAT("r",A2578,": ",D2578," -&gt; ",F2578," | ",H2578)</f>
        <v>r2577: C00065 -&gt; C02218 + C00001 | (${Variables:E4_3_1_17_kcat} * E4_3_1_17 * C00065) / (${Variables:E4_3_1_17_km} + (E4_3_1_17 * C00065))</v>
      </c>
    </row>
    <row r="2579" spans="1:9" s="82" customFormat="1" ht="25">
      <c r="A2579" s="116">
        <f t="shared" si="81"/>
        <v>2578</v>
      </c>
      <c r="B2579" s="114" t="s">
        <v>29520</v>
      </c>
      <c r="C2579" s="116" t="str">
        <f t="shared" si="80"/>
        <v>E4_3_1_17</v>
      </c>
      <c r="D2579" s="134" t="s">
        <v>35055</v>
      </c>
      <c r="E2579" s="135" t="s">
        <v>35056</v>
      </c>
      <c r="F2579" s="136" t="s">
        <v>35057</v>
      </c>
      <c r="G2579" s="136" t="s">
        <v>35058</v>
      </c>
      <c r="H2579" s="116" t="str">
        <f>_xlfn.CONCAT("(","${Variables:",C2579,"_kcat}"," * ",C2579," * ",E2579,") / (","${Variables:",C2579,"_km}"," + (",C2579," * ", E2579,"))")</f>
        <v>(${Variables:E4_3_1_17_kcat} * E4_3_1_17 * C20904 * C00001) / (${Variables:E4_3_1_17_km} + (E4_3_1_17 * C20904 * C00001))</v>
      </c>
      <c r="I2579" s="121" t="str">
        <f>_xlfn.CONCAT("r",A2579,": ",D2579," -&gt; ",F2579," | ",H2579)</f>
        <v>r2578: C20904 + C00001 -&gt; C00022 + C00014 | (${Variables:E4_3_1_17_kcat} * E4_3_1_17 * C20904 * C00001) / (${Variables:E4_3_1_17_km} + (E4_3_1_17 * C20904 * C00001))</v>
      </c>
    </row>
    <row r="2580" spans="1:9" s="82" customFormat="1" ht="25">
      <c r="A2580" s="116">
        <f t="shared" si="81"/>
        <v>2579</v>
      </c>
      <c r="B2580" s="114" t="s">
        <v>29520</v>
      </c>
      <c r="C2580" s="116" t="str">
        <f t="shared" si="80"/>
        <v>E4_3_1_17</v>
      </c>
      <c r="D2580" s="134" t="s">
        <v>24003</v>
      </c>
      <c r="E2580" s="135" t="s">
        <v>24003</v>
      </c>
      <c r="F2580" s="136" t="s">
        <v>24004</v>
      </c>
      <c r="G2580" s="136" t="s">
        <v>24004</v>
      </c>
      <c r="H2580" s="116" t="str">
        <f>_xlfn.CONCAT("(","${Variables:",C2580,"_kcat}"," * ",C2580," * ",E2580,") / (","${Variables:",C2580,"_km}"," + (",C2580," * ", E2580,"))")</f>
        <v>(${Variables:E4_3_1_17_kcat} * E4_3_1_17 * C02218) / (${Variables:E4_3_1_17_km} + (E4_3_1_17 * C02218))</v>
      </c>
      <c r="I2580" s="121" t="str">
        <f>_xlfn.CONCAT("r",A2580,": ",D2580," -&gt; ",F2580," | ",H2580)</f>
        <v>r2579: C02218 -&gt; C20904 | (${Variables:E4_3_1_17_kcat} * E4_3_1_17 * C02218) / (${Variables:E4_3_1_17_km} + (E4_3_1_17 * C02218))</v>
      </c>
    </row>
    <row r="2581" spans="1:9" s="82" customFormat="1" ht="25">
      <c r="A2581" s="116">
        <f t="shared" si="81"/>
        <v>2580</v>
      </c>
      <c r="B2581" s="114" t="s">
        <v>29520</v>
      </c>
      <c r="C2581" s="116" t="str">
        <f t="shared" si="80"/>
        <v>E4_3_1_17</v>
      </c>
      <c r="D2581" s="134" t="s">
        <v>24360</v>
      </c>
      <c r="E2581" s="135" t="s">
        <v>24360</v>
      </c>
      <c r="F2581" s="136" t="s">
        <v>35243</v>
      </c>
      <c r="G2581" s="136" t="s">
        <v>35244</v>
      </c>
      <c r="H2581" s="116" t="str">
        <f>_xlfn.CONCAT("(","${Variables:",C2581,"_kcat}"," * ",C2581," * ",E2581,") / (","${Variables:",C2581,"_km}"," + (",C2581," * ", E2581,"))")</f>
        <v>(${Variables:E4_3_1_17_kcat} * E4_3_1_17 * C05167) / (${Variables:E4_3_1_17_km} + (E4_3_1_17 * C05167))</v>
      </c>
      <c r="I2581" s="121" t="str">
        <f>_xlfn.CONCAT("r",A2581,": ",D2581," -&gt; ",F2581," | ",H2581)</f>
        <v>r2580: C05167 -&gt; C00161 + C00014 | (${Variables:E4_3_1_17_kcat} * E4_3_1_17 * C05167) / (${Variables:E4_3_1_17_km} + (E4_3_1_17 * C05167))</v>
      </c>
    </row>
    <row r="2582" spans="1:9" s="82" customFormat="1" ht="25">
      <c r="A2582" s="116">
        <f t="shared" si="81"/>
        <v>2581</v>
      </c>
      <c r="B2582" s="114" t="s">
        <v>29520</v>
      </c>
      <c r="C2582" s="116" t="str">
        <f t="shared" si="80"/>
        <v>E4_3_1_17</v>
      </c>
      <c r="D2582" s="134" t="s">
        <v>24355</v>
      </c>
      <c r="E2582" s="135" t="s">
        <v>24355</v>
      </c>
      <c r="F2582" s="136" t="s">
        <v>35057</v>
      </c>
      <c r="G2582" s="136" t="s">
        <v>35058</v>
      </c>
      <c r="H2582" s="116" t="str">
        <f>_xlfn.CONCAT("(","${Variables:",C2582,"_kcat}"," * ",C2582," * ",E2582,") / (","${Variables:",C2582,"_km}"," + (",C2582," * ", E2582,"))")</f>
        <v>(${Variables:E4_3_1_17_kcat} * E4_3_1_17 * C00065 ) / (${Variables:E4_3_1_17_km} + (E4_3_1_17 * C00065 ))</v>
      </c>
      <c r="I2582" s="121" t="str">
        <f>_xlfn.CONCAT("r",A2582,": ",D2582," -&gt; ",F2582," | ",H2582)</f>
        <v>r2581: C00065  -&gt; C00022 + C00014 | (${Variables:E4_3_1_17_kcat} * E4_3_1_17 * C00065 ) / (${Variables:E4_3_1_17_km} + (E4_3_1_17 * C00065 ))</v>
      </c>
    </row>
    <row r="2583" spans="1:9" s="82" customFormat="1" ht="25">
      <c r="A2583" s="116">
        <f t="shared" si="81"/>
        <v>2582</v>
      </c>
      <c r="B2583" s="114" t="s">
        <v>29520</v>
      </c>
      <c r="C2583" s="116" t="str">
        <f t="shared" si="80"/>
        <v>E4_3_1_17</v>
      </c>
      <c r="D2583" s="134" t="s">
        <v>24357</v>
      </c>
      <c r="E2583" s="135" t="s">
        <v>24357</v>
      </c>
      <c r="F2583" s="136" t="s">
        <v>35241</v>
      </c>
      <c r="G2583" s="136" t="s">
        <v>35242</v>
      </c>
      <c r="H2583" s="116" t="str">
        <f>_xlfn.CONCAT("(","${Variables:",C2583,"_kcat}"," * ",C2583," * ",E2583,") / (","${Variables:",C2583,"_km}"," + (",C2583," * ", E2583,"))")</f>
        <v>(${Variables:E4_3_1_17_kcat} * E4_3_1_17 * C00065) / (${Variables:E4_3_1_17_km} + (E4_3_1_17 * C00065))</v>
      </c>
      <c r="I2583" s="121" t="str">
        <f>_xlfn.CONCAT("r",A2583,": ",D2583," -&gt; ",F2583," | ",H2583)</f>
        <v>r2582: C00065 -&gt; C02218 + C00001 | (${Variables:E4_3_1_17_kcat} * E4_3_1_17 * C00065) / (${Variables:E4_3_1_17_km} + (E4_3_1_17 * C00065))</v>
      </c>
    </row>
    <row r="2584" spans="1:9" s="82" customFormat="1" ht="25">
      <c r="A2584" s="116">
        <f t="shared" si="81"/>
        <v>2583</v>
      </c>
      <c r="B2584" s="114" t="s">
        <v>29520</v>
      </c>
      <c r="C2584" s="116" t="str">
        <f t="shared" si="80"/>
        <v>E4_3_1_17</v>
      </c>
      <c r="D2584" s="134" t="s">
        <v>35055</v>
      </c>
      <c r="E2584" s="135" t="s">
        <v>35056</v>
      </c>
      <c r="F2584" s="136" t="s">
        <v>35057</v>
      </c>
      <c r="G2584" s="136" t="s">
        <v>35058</v>
      </c>
      <c r="H2584" s="116" t="str">
        <f>_xlfn.CONCAT("(","${Variables:",C2584,"_kcat}"," * ",C2584," * ",E2584,") / (","${Variables:",C2584,"_km}"," + (",C2584," * ", E2584,"))")</f>
        <v>(${Variables:E4_3_1_17_kcat} * E4_3_1_17 * C20904 * C00001) / (${Variables:E4_3_1_17_km} + (E4_3_1_17 * C20904 * C00001))</v>
      </c>
      <c r="I2584" s="121" t="str">
        <f>_xlfn.CONCAT("r",A2584,": ",D2584," -&gt; ",F2584," | ",H2584)</f>
        <v>r2583: C20904 + C00001 -&gt; C00022 + C00014 | (${Variables:E4_3_1_17_kcat} * E4_3_1_17 * C20904 * C00001) / (${Variables:E4_3_1_17_km} + (E4_3_1_17 * C20904 * C00001))</v>
      </c>
    </row>
    <row r="2585" spans="1:9" s="82" customFormat="1" ht="25">
      <c r="A2585" s="116">
        <f t="shared" si="81"/>
        <v>2584</v>
      </c>
      <c r="B2585" s="114" t="s">
        <v>29520</v>
      </c>
      <c r="C2585" s="116" t="str">
        <f t="shared" si="80"/>
        <v>E4_3_1_17</v>
      </c>
      <c r="D2585" s="134" t="s">
        <v>24003</v>
      </c>
      <c r="E2585" s="135" t="s">
        <v>24003</v>
      </c>
      <c r="F2585" s="136" t="s">
        <v>24004</v>
      </c>
      <c r="G2585" s="136" t="s">
        <v>24004</v>
      </c>
      <c r="H2585" s="116" t="str">
        <f>_xlfn.CONCAT("(","${Variables:",C2585,"_kcat}"," * ",C2585," * ",E2585,") / (","${Variables:",C2585,"_km}"," + (",C2585," * ", E2585,"))")</f>
        <v>(${Variables:E4_3_1_17_kcat} * E4_3_1_17 * C02218) / (${Variables:E4_3_1_17_km} + (E4_3_1_17 * C02218))</v>
      </c>
      <c r="I2585" s="121" t="str">
        <f>_xlfn.CONCAT("r",A2585,": ",D2585," -&gt; ",F2585," | ",H2585)</f>
        <v>r2584: C02218 -&gt; C20904 | (${Variables:E4_3_1_17_kcat} * E4_3_1_17 * C02218) / (${Variables:E4_3_1_17_km} + (E4_3_1_17 * C02218))</v>
      </c>
    </row>
    <row r="2586" spans="1:9" s="82" customFormat="1" ht="25">
      <c r="A2586" s="116">
        <f t="shared" si="81"/>
        <v>2585</v>
      </c>
      <c r="B2586" s="114" t="s">
        <v>29520</v>
      </c>
      <c r="C2586" s="116" t="str">
        <f t="shared" si="80"/>
        <v>E4_3_1_17</v>
      </c>
      <c r="D2586" s="134" t="s">
        <v>24360</v>
      </c>
      <c r="E2586" s="135" t="s">
        <v>24360</v>
      </c>
      <c r="F2586" s="136" t="s">
        <v>35243</v>
      </c>
      <c r="G2586" s="136" t="s">
        <v>35244</v>
      </c>
      <c r="H2586" s="116" t="str">
        <f>_xlfn.CONCAT("(","${Variables:",C2586,"_kcat}"," * ",C2586," * ",E2586,") / (","${Variables:",C2586,"_km}"," + (",C2586," * ", E2586,"))")</f>
        <v>(${Variables:E4_3_1_17_kcat} * E4_3_1_17 * C05167) / (${Variables:E4_3_1_17_km} + (E4_3_1_17 * C05167))</v>
      </c>
      <c r="I2586" s="121" t="str">
        <f>_xlfn.CONCAT("r",A2586,": ",D2586," -&gt; ",F2586," | ",H2586)</f>
        <v>r2585: C05167 -&gt; C00161 + C00014 | (${Variables:E4_3_1_17_kcat} * E4_3_1_17 * C05167) / (${Variables:E4_3_1_17_km} + (E4_3_1_17 * C05167))</v>
      </c>
    </row>
    <row r="2587" spans="1:9" s="82" customFormat="1" ht="25">
      <c r="A2587" s="116">
        <f t="shared" si="81"/>
        <v>2586</v>
      </c>
      <c r="B2587" s="114" t="s">
        <v>29520</v>
      </c>
      <c r="C2587" s="116" t="str">
        <f t="shared" si="80"/>
        <v>E4_3_1_17</v>
      </c>
      <c r="D2587" s="134" t="s">
        <v>24355</v>
      </c>
      <c r="E2587" s="135" t="s">
        <v>24355</v>
      </c>
      <c r="F2587" s="136" t="s">
        <v>35057</v>
      </c>
      <c r="G2587" s="136" t="s">
        <v>35058</v>
      </c>
      <c r="H2587" s="116" t="str">
        <f>_xlfn.CONCAT("(","${Variables:",C2587,"_kcat}"," * ",C2587," * ",E2587,") / (","${Variables:",C2587,"_km}"," + (",C2587," * ", E2587,"))")</f>
        <v>(${Variables:E4_3_1_17_kcat} * E4_3_1_17 * C00065 ) / (${Variables:E4_3_1_17_km} + (E4_3_1_17 * C00065 ))</v>
      </c>
      <c r="I2587" s="121" t="str">
        <f>_xlfn.CONCAT("r",A2587,": ",D2587," -&gt; ",F2587," | ",H2587)</f>
        <v>r2586: C00065  -&gt; C00022 + C00014 | (${Variables:E4_3_1_17_kcat} * E4_3_1_17 * C00065 ) / (${Variables:E4_3_1_17_km} + (E4_3_1_17 * C00065 ))</v>
      </c>
    </row>
    <row r="2588" spans="1:9" s="82" customFormat="1" ht="25">
      <c r="A2588" s="116">
        <f t="shared" si="81"/>
        <v>2587</v>
      </c>
      <c r="B2588" s="114" t="s">
        <v>29520</v>
      </c>
      <c r="C2588" s="116" t="str">
        <f t="shared" si="80"/>
        <v>E4_3_1_17</v>
      </c>
      <c r="D2588" s="134" t="s">
        <v>24357</v>
      </c>
      <c r="E2588" s="135" t="s">
        <v>24357</v>
      </c>
      <c r="F2588" s="136" t="s">
        <v>35241</v>
      </c>
      <c r="G2588" s="136" t="s">
        <v>35242</v>
      </c>
      <c r="H2588" s="116" t="str">
        <f>_xlfn.CONCAT("(","${Variables:",C2588,"_kcat}"," * ",C2588," * ",E2588,") / (","${Variables:",C2588,"_km}"," + (",C2588," * ", E2588,"))")</f>
        <v>(${Variables:E4_3_1_17_kcat} * E4_3_1_17 * C00065) / (${Variables:E4_3_1_17_km} + (E4_3_1_17 * C00065))</v>
      </c>
      <c r="I2588" s="121" t="str">
        <f>_xlfn.CONCAT("r",A2588,": ",D2588," -&gt; ",F2588," | ",H2588)</f>
        <v>r2587: C00065 -&gt; C02218 + C00001 | (${Variables:E4_3_1_17_kcat} * E4_3_1_17 * C00065) / (${Variables:E4_3_1_17_km} + (E4_3_1_17 * C00065))</v>
      </c>
    </row>
    <row r="2589" spans="1:9" s="82" customFormat="1" ht="25">
      <c r="A2589" s="116">
        <f t="shared" si="81"/>
        <v>2588</v>
      </c>
      <c r="B2589" s="114" t="s">
        <v>29520</v>
      </c>
      <c r="C2589" s="116" t="str">
        <f t="shared" si="80"/>
        <v>E4_3_1_17</v>
      </c>
      <c r="D2589" s="134" t="s">
        <v>35055</v>
      </c>
      <c r="E2589" s="135" t="s">
        <v>35056</v>
      </c>
      <c r="F2589" s="136" t="s">
        <v>35057</v>
      </c>
      <c r="G2589" s="136" t="s">
        <v>35058</v>
      </c>
      <c r="H2589" s="116" t="str">
        <f>_xlfn.CONCAT("(","${Variables:",C2589,"_kcat}"," * ",C2589," * ",E2589,") / (","${Variables:",C2589,"_km}"," + (",C2589," * ", E2589,"))")</f>
        <v>(${Variables:E4_3_1_17_kcat} * E4_3_1_17 * C20904 * C00001) / (${Variables:E4_3_1_17_km} + (E4_3_1_17 * C20904 * C00001))</v>
      </c>
      <c r="I2589" s="121" t="str">
        <f>_xlfn.CONCAT("r",A2589,": ",D2589," -&gt; ",F2589," | ",H2589)</f>
        <v>r2588: C20904 + C00001 -&gt; C00022 + C00014 | (${Variables:E4_3_1_17_kcat} * E4_3_1_17 * C20904 * C00001) / (${Variables:E4_3_1_17_km} + (E4_3_1_17 * C20904 * C00001))</v>
      </c>
    </row>
    <row r="2590" spans="1:9" s="82" customFormat="1" ht="25">
      <c r="A2590" s="116">
        <f t="shared" si="81"/>
        <v>2589</v>
      </c>
      <c r="B2590" s="114" t="s">
        <v>29520</v>
      </c>
      <c r="C2590" s="116" t="str">
        <f t="shared" si="80"/>
        <v>E4_3_1_17</v>
      </c>
      <c r="D2590" s="134" t="s">
        <v>24003</v>
      </c>
      <c r="E2590" s="135" t="s">
        <v>24003</v>
      </c>
      <c r="F2590" s="136" t="s">
        <v>24004</v>
      </c>
      <c r="G2590" s="136" t="s">
        <v>24004</v>
      </c>
      <c r="H2590" s="116" t="str">
        <f>_xlfn.CONCAT("(","${Variables:",C2590,"_kcat}"," * ",C2590," * ",E2590,") / (","${Variables:",C2590,"_km}"," + (",C2590," * ", E2590,"))")</f>
        <v>(${Variables:E4_3_1_17_kcat} * E4_3_1_17 * C02218) / (${Variables:E4_3_1_17_km} + (E4_3_1_17 * C02218))</v>
      </c>
      <c r="I2590" s="121" t="str">
        <f>_xlfn.CONCAT("r",A2590,": ",D2590," -&gt; ",F2590," | ",H2590)</f>
        <v>r2589: C02218 -&gt; C20904 | (${Variables:E4_3_1_17_kcat} * E4_3_1_17 * C02218) / (${Variables:E4_3_1_17_km} + (E4_3_1_17 * C02218))</v>
      </c>
    </row>
    <row r="2591" spans="1:9" s="82" customFormat="1" ht="25">
      <c r="A2591" s="116">
        <f t="shared" si="81"/>
        <v>2590</v>
      </c>
      <c r="B2591" s="114" t="s">
        <v>29520</v>
      </c>
      <c r="C2591" s="116" t="str">
        <f t="shared" si="80"/>
        <v>E4_3_1_17</v>
      </c>
      <c r="D2591" s="134" t="s">
        <v>24360</v>
      </c>
      <c r="E2591" s="135" t="s">
        <v>24360</v>
      </c>
      <c r="F2591" s="136" t="s">
        <v>35243</v>
      </c>
      <c r="G2591" s="136" t="s">
        <v>35244</v>
      </c>
      <c r="H2591" s="116" t="str">
        <f>_xlfn.CONCAT("(","${Variables:",C2591,"_kcat}"," * ",C2591," * ",E2591,") / (","${Variables:",C2591,"_km}"," + (",C2591," * ", E2591,"))")</f>
        <v>(${Variables:E4_3_1_17_kcat} * E4_3_1_17 * C05167) / (${Variables:E4_3_1_17_km} + (E4_3_1_17 * C05167))</v>
      </c>
      <c r="I2591" s="121" t="str">
        <f>_xlfn.CONCAT("r",A2591,": ",D2591," -&gt; ",F2591," | ",H2591)</f>
        <v>r2590: C05167 -&gt; C00161 + C00014 | (${Variables:E4_3_1_17_kcat} * E4_3_1_17 * C05167) / (${Variables:E4_3_1_17_km} + (E4_3_1_17 * C05167))</v>
      </c>
    </row>
    <row r="2592" spans="1:9" s="82" customFormat="1" ht="25">
      <c r="A2592" s="116">
        <f t="shared" si="81"/>
        <v>2591</v>
      </c>
      <c r="B2592" s="114" t="s">
        <v>29520</v>
      </c>
      <c r="C2592" s="116" t="str">
        <f t="shared" si="80"/>
        <v>E4_3_1_17</v>
      </c>
      <c r="D2592" s="134" t="s">
        <v>24355</v>
      </c>
      <c r="E2592" s="135" t="s">
        <v>24355</v>
      </c>
      <c r="F2592" s="136" t="s">
        <v>35057</v>
      </c>
      <c r="G2592" s="136" t="s">
        <v>35058</v>
      </c>
      <c r="H2592" s="116" t="str">
        <f>_xlfn.CONCAT("(","${Variables:",C2592,"_kcat}"," * ",C2592," * ",E2592,") / (","${Variables:",C2592,"_km}"," + (",C2592," * ", E2592,"))")</f>
        <v>(${Variables:E4_3_1_17_kcat} * E4_3_1_17 * C00065 ) / (${Variables:E4_3_1_17_km} + (E4_3_1_17 * C00065 ))</v>
      </c>
      <c r="I2592" s="121" t="str">
        <f>_xlfn.CONCAT("r",A2592,": ",D2592," -&gt; ",F2592," | ",H2592)</f>
        <v>r2591: C00065  -&gt; C00022 + C00014 | (${Variables:E4_3_1_17_kcat} * E4_3_1_17 * C00065 ) / (${Variables:E4_3_1_17_km} + (E4_3_1_17 * C00065 ))</v>
      </c>
    </row>
    <row r="2593" spans="1:9" s="82" customFormat="1" ht="25">
      <c r="A2593" s="116">
        <f t="shared" si="81"/>
        <v>2592</v>
      </c>
      <c r="B2593" s="114" t="s">
        <v>29520</v>
      </c>
      <c r="C2593" s="116" t="str">
        <f t="shared" si="80"/>
        <v>E4_3_1_17</v>
      </c>
      <c r="D2593" s="134" t="s">
        <v>24357</v>
      </c>
      <c r="E2593" s="135" t="s">
        <v>24357</v>
      </c>
      <c r="F2593" s="136" t="s">
        <v>35241</v>
      </c>
      <c r="G2593" s="136" t="s">
        <v>35242</v>
      </c>
      <c r="H2593" s="116" t="str">
        <f>_xlfn.CONCAT("(","${Variables:",C2593,"_kcat}"," * ",C2593," * ",E2593,") / (","${Variables:",C2593,"_km}"," + (",C2593," * ", E2593,"))")</f>
        <v>(${Variables:E4_3_1_17_kcat} * E4_3_1_17 * C00065) / (${Variables:E4_3_1_17_km} + (E4_3_1_17 * C00065))</v>
      </c>
      <c r="I2593" s="121" t="str">
        <f>_xlfn.CONCAT("r",A2593,": ",D2593," -&gt; ",F2593," | ",H2593)</f>
        <v>r2592: C00065 -&gt; C02218 + C00001 | (${Variables:E4_3_1_17_kcat} * E4_3_1_17 * C00065) / (${Variables:E4_3_1_17_km} + (E4_3_1_17 * C00065))</v>
      </c>
    </row>
    <row r="2594" spans="1:9" s="82" customFormat="1" ht="25">
      <c r="A2594" s="116">
        <f t="shared" si="81"/>
        <v>2593</v>
      </c>
      <c r="B2594" s="114" t="s">
        <v>29520</v>
      </c>
      <c r="C2594" s="116" t="str">
        <f t="shared" si="80"/>
        <v>E4_3_1_17</v>
      </c>
      <c r="D2594" s="134" t="s">
        <v>35055</v>
      </c>
      <c r="E2594" s="135" t="s">
        <v>35056</v>
      </c>
      <c r="F2594" s="136" t="s">
        <v>35057</v>
      </c>
      <c r="G2594" s="136" t="s">
        <v>35058</v>
      </c>
      <c r="H2594" s="116" t="str">
        <f>_xlfn.CONCAT("(","${Variables:",C2594,"_kcat}"," * ",C2594," * ",E2594,") / (","${Variables:",C2594,"_km}"," + (",C2594," * ", E2594,"))")</f>
        <v>(${Variables:E4_3_1_17_kcat} * E4_3_1_17 * C20904 * C00001) / (${Variables:E4_3_1_17_km} + (E4_3_1_17 * C20904 * C00001))</v>
      </c>
      <c r="I2594" s="121" t="str">
        <f>_xlfn.CONCAT("r",A2594,": ",D2594," -&gt; ",F2594," | ",H2594)</f>
        <v>r2593: C20904 + C00001 -&gt; C00022 + C00014 | (${Variables:E4_3_1_17_kcat} * E4_3_1_17 * C20904 * C00001) / (${Variables:E4_3_1_17_km} + (E4_3_1_17 * C20904 * C00001))</v>
      </c>
    </row>
    <row r="2595" spans="1:9" s="82" customFormat="1" ht="25">
      <c r="A2595" s="116">
        <f t="shared" si="81"/>
        <v>2594</v>
      </c>
      <c r="B2595" s="114" t="s">
        <v>29520</v>
      </c>
      <c r="C2595" s="116" t="str">
        <f t="shared" si="80"/>
        <v>E4_3_1_17</v>
      </c>
      <c r="D2595" s="134" t="s">
        <v>24003</v>
      </c>
      <c r="E2595" s="135" t="s">
        <v>24003</v>
      </c>
      <c r="F2595" s="136" t="s">
        <v>24004</v>
      </c>
      <c r="G2595" s="136" t="s">
        <v>24004</v>
      </c>
      <c r="H2595" s="116" t="str">
        <f>_xlfn.CONCAT("(","${Variables:",C2595,"_kcat}"," * ",C2595," * ",E2595,") / (","${Variables:",C2595,"_km}"," + (",C2595," * ", E2595,"))")</f>
        <v>(${Variables:E4_3_1_17_kcat} * E4_3_1_17 * C02218) / (${Variables:E4_3_1_17_km} + (E4_3_1_17 * C02218))</v>
      </c>
      <c r="I2595" s="121" t="str">
        <f>_xlfn.CONCAT("r",A2595,": ",D2595," -&gt; ",F2595," | ",H2595)</f>
        <v>r2594: C02218 -&gt; C20904 | (${Variables:E4_3_1_17_kcat} * E4_3_1_17 * C02218) / (${Variables:E4_3_1_17_km} + (E4_3_1_17 * C02218))</v>
      </c>
    </row>
    <row r="2596" spans="1:9" s="82" customFormat="1" ht="25">
      <c r="A2596" s="116">
        <f t="shared" si="81"/>
        <v>2595</v>
      </c>
      <c r="B2596" s="114" t="s">
        <v>29520</v>
      </c>
      <c r="C2596" s="116" t="str">
        <f t="shared" si="80"/>
        <v>E4_3_1_17</v>
      </c>
      <c r="D2596" s="134" t="s">
        <v>24360</v>
      </c>
      <c r="E2596" s="135" t="s">
        <v>24360</v>
      </c>
      <c r="F2596" s="136" t="s">
        <v>35243</v>
      </c>
      <c r="G2596" s="136" t="s">
        <v>35244</v>
      </c>
      <c r="H2596" s="116" t="str">
        <f>_xlfn.CONCAT("(","${Variables:",C2596,"_kcat}"," * ",C2596," * ",E2596,") / (","${Variables:",C2596,"_km}"," + (",C2596," * ", E2596,"))")</f>
        <v>(${Variables:E4_3_1_17_kcat} * E4_3_1_17 * C05167) / (${Variables:E4_3_1_17_km} + (E4_3_1_17 * C05167))</v>
      </c>
      <c r="I2596" s="121" t="str">
        <f>_xlfn.CONCAT("r",A2596,": ",D2596," -&gt; ",F2596," | ",H2596)</f>
        <v>r2595: C05167 -&gt; C00161 + C00014 | (${Variables:E4_3_1_17_kcat} * E4_3_1_17 * C05167) / (${Variables:E4_3_1_17_km} + (E4_3_1_17 * C05167))</v>
      </c>
    </row>
    <row r="2597" spans="1:9" s="82" customFormat="1" ht="25">
      <c r="A2597" s="116">
        <f t="shared" si="81"/>
        <v>2596</v>
      </c>
      <c r="B2597" s="114" t="s">
        <v>29521</v>
      </c>
      <c r="C2597" s="116" t="str">
        <f t="shared" si="80"/>
        <v>E4_3_1_18</v>
      </c>
      <c r="D2597" s="134" t="s">
        <v>24365</v>
      </c>
      <c r="E2597" s="135" t="s">
        <v>24365</v>
      </c>
      <c r="F2597" s="136" t="s">
        <v>35057</v>
      </c>
      <c r="G2597" s="136" t="s">
        <v>35058</v>
      </c>
      <c r="H2597" s="116" t="str">
        <f>_xlfn.CONCAT("(","${Variables:",C2597,"_kcat}"," * ",C2597," * ",E2597,") / (","${Variables:",C2597,"_km}"," + (",C2597," * ", E2597,"))")</f>
        <v>(${Variables:E4_3_1_18_kcat} * E4_3_1_18 * C00740) / (${Variables:E4_3_1_18_km} + (E4_3_1_18 * C00740))</v>
      </c>
      <c r="I2597" s="121" t="str">
        <f>_xlfn.CONCAT("r",A2597,": ",D2597," -&gt; ",F2597," | ",H2597)</f>
        <v>r2596: C00740 -&gt; C00022 + C00014 | (${Variables:E4_3_1_18_kcat} * E4_3_1_18 * C00740) / (${Variables:E4_3_1_18_km} + (E4_3_1_18 * C00740))</v>
      </c>
    </row>
    <row r="2598" spans="1:9" s="82" customFormat="1" ht="25">
      <c r="A2598" s="116">
        <f t="shared" si="81"/>
        <v>2597</v>
      </c>
      <c r="B2598" s="114" t="s">
        <v>29521</v>
      </c>
      <c r="C2598" s="116" t="str">
        <f t="shared" si="80"/>
        <v>E4_3_1_18</v>
      </c>
      <c r="D2598" s="134" t="s">
        <v>24360</v>
      </c>
      <c r="E2598" s="135" t="s">
        <v>24360</v>
      </c>
      <c r="F2598" s="136" t="s">
        <v>35243</v>
      </c>
      <c r="G2598" s="136" t="s">
        <v>35244</v>
      </c>
      <c r="H2598" s="116" t="str">
        <f>_xlfn.CONCAT("(","${Variables:",C2598,"_kcat}"," * ",C2598," * ",E2598,") / (","${Variables:",C2598,"_km}"," + (",C2598," * ", E2598,"))")</f>
        <v>(${Variables:E4_3_1_18_kcat} * E4_3_1_18 * C05167) / (${Variables:E4_3_1_18_km} + (E4_3_1_18 * C05167))</v>
      </c>
      <c r="I2598" s="121" t="str">
        <f>_xlfn.CONCAT("r",A2598,": ",D2598," -&gt; ",F2598," | ",H2598)</f>
        <v>r2597: C05167 -&gt; C00161 + C00014 | (${Variables:E4_3_1_18_kcat} * E4_3_1_18 * C05167) / (${Variables:E4_3_1_18_km} + (E4_3_1_18 * C05167))</v>
      </c>
    </row>
    <row r="2599" spans="1:9" s="82" customFormat="1" ht="25">
      <c r="A2599" s="116">
        <f t="shared" si="81"/>
        <v>2598</v>
      </c>
      <c r="B2599" s="114" t="s">
        <v>29522</v>
      </c>
      <c r="C2599" s="116" t="str">
        <f t="shared" si="80"/>
        <v>E4_3_1_19</v>
      </c>
      <c r="D2599" s="134" t="s">
        <v>23908</v>
      </c>
      <c r="E2599" s="135" t="s">
        <v>23908</v>
      </c>
      <c r="F2599" s="136" t="s">
        <v>35245</v>
      </c>
      <c r="G2599" s="136" t="s">
        <v>35246</v>
      </c>
      <c r="H2599" s="116" t="str">
        <f>_xlfn.CONCAT("(","${Variables:",C2599,"_kcat}"," * ",C2599," * ",E2599,") / (","${Variables:",C2599,"_km}"," + (",C2599," * ", E2599,"))")</f>
        <v>(${Variables:E4_3_1_19_kcat} * E4_3_1_19 * C00188 ) / (${Variables:E4_3_1_19_km} + (E4_3_1_19 * C00188 ))</v>
      </c>
      <c r="I2599" s="121" t="str">
        <f>_xlfn.CONCAT("r",A2599,": ",D2599," -&gt; ",F2599," | ",H2599)</f>
        <v>r2598: C00188  -&gt; C00109 + C00014 | (${Variables:E4_3_1_19_kcat} * E4_3_1_19 * C00188 ) / (${Variables:E4_3_1_19_km} + (E4_3_1_19 * C00188 ))</v>
      </c>
    </row>
    <row r="2600" spans="1:9" s="82" customFormat="1" ht="25">
      <c r="A2600" s="116">
        <f t="shared" si="81"/>
        <v>2599</v>
      </c>
      <c r="B2600" s="114" t="s">
        <v>29522</v>
      </c>
      <c r="C2600" s="116" t="str">
        <f t="shared" si="80"/>
        <v>E4_3_1_19</v>
      </c>
      <c r="D2600" s="134" t="s">
        <v>35247</v>
      </c>
      <c r="E2600" s="135" t="s">
        <v>35248</v>
      </c>
      <c r="F2600" s="136" t="s">
        <v>35245</v>
      </c>
      <c r="G2600" s="136" t="s">
        <v>35246</v>
      </c>
      <c r="H2600" s="116" t="str">
        <f>_xlfn.CONCAT("(","${Variables:",C2600,"_kcat}"," * ",C2600," * ",E2600,") / (","${Variables:",C2600,"_km}"," + (",C2600," * ", E2600,"))")</f>
        <v>(${Variables:E4_3_1_19_kcat} * E4_3_1_19 * C20905 * C00001) / (${Variables:E4_3_1_19_km} + (E4_3_1_19 * C20905 * C00001))</v>
      </c>
      <c r="I2600" s="121" t="str">
        <f>_xlfn.CONCAT("r",A2600,": ",D2600," -&gt; ",F2600," | ",H2600)</f>
        <v>r2599: C20905 + C00001 -&gt; C00109 + C00014 | (${Variables:E4_3_1_19_kcat} * E4_3_1_19 * C20905 * C00001) / (${Variables:E4_3_1_19_km} + (E4_3_1_19 * C20905 * C00001))</v>
      </c>
    </row>
    <row r="2601" spans="1:9" s="82" customFormat="1" ht="25">
      <c r="A2601" s="116">
        <f t="shared" si="81"/>
        <v>2600</v>
      </c>
      <c r="B2601" s="114" t="s">
        <v>29522</v>
      </c>
      <c r="C2601" s="116" t="str">
        <f t="shared" si="80"/>
        <v>E4_3_1_19</v>
      </c>
      <c r="D2601" s="134" t="s">
        <v>24373</v>
      </c>
      <c r="E2601" s="135" t="s">
        <v>24373</v>
      </c>
      <c r="F2601" s="136" t="s">
        <v>24374</v>
      </c>
      <c r="G2601" s="136" t="s">
        <v>24374</v>
      </c>
      <c r="H2601" s="116" t="str">
        <f>_xlfn.CONCAT("(","${Variables:",C2601,"_kcat}"," * ",C2601," * ",E2601,") / (","${Variables:",C2601,"_km}"," + (",C2601," * ", E2601,"))")</f>
        <v>(${Variables:E4_3_1_19_kcat} * E4_3_1_19 * C17234) / (${Variables:E4_3_1_19_km} + (E4_3_1_19 * C17234))</v>
      </c>
      <c r="I2601" s="121" t="str">
        <f>_xlfn.CONCAT("r",A2601,": ",D2601," -&gt; ",F2601," | ",H2601)</f>
        <v>r2600: C17234 -&gt; C20905 | (${Variables:E4_3_1_19_kcat} * E4_3_1_19 * C17234) / (${Variables:E4_3_1_19_km} + (E4_3_1_19 * C17234))</v>
      </c>
    </row>
    <row r="2602" spans="1:9" s="82" customFormat="1" ht="25">
      <c r="A2602" s="116">
        <f t="shared" si="81"/>
        <v>2601</v>
      </c>
      <c r="B2602" s="114" t="s">
        <v>29522</v>
      </c>
      <c r="C2602" s="116" t="str">
        <f t="shared" si="80"/>
        <v>E4_3_1_19</v>
      </c>
      <c r="D2602" s="134" t="s">
        <v>24355</v>
      </c>
      <c r="E2602" s="135" t="s">
        <v>24355</v>
      </c>
      <c r="F2602" s="136" t="s">
        <v>35057</v>
      </c>
      <c r="G2602" s="136" t="s">
        <v>35058</v>
      </c>
      <c r="H2602" s="116" t="str">
        <f>_xlfn.CONCAT("(","${Variables:",C2602,"_kcat}"," * ",C2602," * ",E2602,") / (","${Variables:",C2602,"_km}"," + (",C2602," * ", E2602,"))")</f>
        <v>(${Variables:E4_3_1_19_kcat} * E4_3_1_19 * C00065 ) / (${Variables:E4_3_1_19_km} + (E4_3_1_19 * C00065 ))</v>
      </c>
      <c r="I2602" s="121" t="str">
        <f>_xlfn.CONCAT("r",A2602,": ",D2602," -&gt; ",F2602," | ",H2602)</f>
        <v>r2601: C00065  -&gt; C00022 + C00014 | (${Variables:E4_3_1_19_kcat} * E4_3_1_19 * C00065 ) / (${Variables:E4_3_1_19_km} + (E4_3_1_19 * C00065 ))</v>
      </c>
    </row>
    <row r="2603" spans="1:9" s="82" customFormat="1" ht="25">
      <c r="A2603" s="116">
        <f t="shared" si="81"/>
        <v>2602</v>
      </c>
      <c r="B2603" s="114" t="s">
        <v>29522</v>
      </c>
      <c r="C2603" s="116" t="str">
        <f t="shared" si="80"/>
        <v>E4_3_1_19</v>
      </c>
      <c r="D2603" s="134" t="s">
        <v>24360</v>
      </c>
      <c r="E2603" s="135" t="s">
        <v>24360</v>
      </c>
      <c r="F2603" s="136" t="s">
        <v>35243</v>
      </c>
      <c r="G2603" s="136" t="s">
        <v>35244</v>
      </c>
      <c r="H2603" s="116" t="str">
        <f>_xlfn.CONCAT("(","${Variables:",C2603,"_kcat}"," * ",C2603," * ",E2603,") / (","${Variables:",C2603,"_km}"," + (",C2603," * ", E2603,"))")</f>
        <v>(${Variables:E4_3_1_19_kcat} * E4_3_1_19 * C05167) / (${Variables:E4_3_1_19_km} + (E4_3_1_19 * C05167))</v>
      </c>
      <c r="I2603" s="121" t="str">
        <f>_xlfn.CONCAT("r",A2603,": ",D2603," -&gt; ",F2603," | ",H2603)</f>
        <v>r2602: C05167 -&gt; C00161 + C00014 | (${Variables:E4_3_1_19_kcat} * E4_3_1_19 * C05167) / (${Variables:E4_3_1_19_km} + (E4_3_1_19 * C05167))</v>
      </c>
    </row>
    <row r="2604" spans="1:9" s="82" customFormat="1" ht="25">
      <c r="A2604" s="116">
        <f t="shared" si="81"/>
        <v>2603</v>
      </c>
      <c r="B2604" s="114" t="s">
        <v>29522</v>
      </c>
      <c r="C2604" s="116" t="str">
        <f t="shared" si="80"/>
        <v>E4_3_1_19</v>
      </c>
      <c r="D2604" s="134" t="s">
        <v>23908</v>
      </c>
      <c r="E2604" s="135" t="s">
        <v>23908</v>
      </c>
      <c r="F2604" s="136" t="s">
        <v>35245</v>
      </c>
      <c r="G2604" s="136" t="s">
        <v>35246</v>
      </c>
      <c r="H2604" s="116" t="str">
        <f>_xlfn.CONCAT("(","${Variables:",C2604,"_kcat}"," * ",C2604," * ",E2604,") / (","${Variables:",C2604,"_km}"," + (",C2604," * ", E2604,"))")</f>
        <v>(${Variables:E4_3_1_19_kcat} * E4_3_1_19 * C00188 ) / (${Variables:E4_3_1_19_km} + (E4_3_1_19 * C00188 ))</v>
      </c>
      <c r="I2604" s="121" t="str">
        <f>_xlfn.CONCAT("r",A2604,": ",D2604," -&gt; ",F2604," | ",H2604)</f>
        <v>r2603: C00188  -&gt; C00109 + C00014 | (${Variables:E4_3_1_19_kcat} * E4_3_1_19 * C00188 ) / (${Variables:E4_3_1_19_km} + (E4_3_1_19 * C00188 ))</v>
      </c>
    </row>
    <row r="2605" spans="1:9" s="82" customFormat="1" ht="25">
      <c r="A2605" s="116">
        <f t="shared" si="81"/>
        <v>2604</v>
      </c>
      <c r="B2605" s="114" t="s">
        <v>29522</v>
      </c>
      <c r="C2605" s="116" t="str">
        <f t="shared" si="80"/>
        <v>E4_3_1_19</v>
      </c>
      <c r="D2605" s="134" t="s">
        <v>35247</v>
      </c>
      <c r="E2605" s="135" t="s">
        <v>35248</v>
      </c>
      <c r="F2605" s="136" t="s">
        <v>35245</v>
      </c>
      <c r="G2605" s="136" t="s">
        <v>35246</v>
      </c>
      <c r="H2605" s="116" t="str">
        <f>_xlfn.CONCAT("(","${Variables:",C2605,"_kcat}"," * ",C2605," * ",E2605,") / (","${Variables:",C2605,"_km}"," + (",C2605," * ", E2605,"))")</f>
        <v>(${Variables:E4_3_1_19_kcat} * E4_3_1_19 * C20905 * C00001) / (${Variables:E4_3_1_19_km} + (E4_3_1_19 * C20905 * C00001))</v>
      </c>
      <c r="I2605" s="121" t="str">
        <f>_xlfn.CONCAT("r",A2605,": ",D2605," -&gt; ",F2605," | ",H2605)</f>
        <v>r2604: C20905 + C00001 -&gt; C00109 + C00014 | (${Variables:E4_3_1_19_kcat} * E4_3_1_19 * C20905 * C00001) / (${Variables:E4_3_1_19_km} + (E4_3_1_19 * C20905 * C00001))</v>
      </c>
    </row>
    <row r="2606" spans="1:9" s="82" customFormat="1" ht="25">
      <c r="A2606" s="116">
        <f t="shared" si="81"/>
        <v>2605</v>
      </c>
      <c r="B2606" s="114" t="s">
        <v>29522</v>
      </c>
      <c r="C2606" s="116" t="str">
        <f t="shared" si="80"/>
        <v>E4_3_1_19</v>
      </c>
      <c r="D2606" s="134" t="s">
        <v>24373</v>
      </c>
      <c r="E2606" s="135" t="s">
        <v>24373</v>
      </c>
      <c r="F2606" s="136" t="s">
        <v>24374</v>
      </c>
      <c r="G2606" s="136" t="s">
        <v>24374</v>
      </c>
      <c r="H2606" s="116" t="str">
        <f>_xlfn.CONCAT("(","${Variables:",C2606,"_kcat}"," * ",C2606," * ",E2606,") / (","${Variables:",C2606,"_km}"," + (",C2606," * ", E2606,"))")</f>
        <v>(${Variables:E4_3_1_19_kcat} * E4_3_1_19 * C17234) / (${Variables:E4_3_1_19_km} + (E4_3_1_19 * C17234))</v>
      </c>
      <c r="I2606" s="121" t="str">
        <f>_xlfn.CONCAT("r",A2606,": ",D2606," -&gt; ",F2606," | ",H2606)</f>
        <v>r2605: C17234 -&gt; C20905 | (${Variables:E4_3_1_19_kcat} * E4_3_1_19 * C17234) / (${Variables:E4_3_1_19_km} + (E4_3_1_19 * C17234))</v>
      </c>
    </row>
    <row r="2607" spans="1:9" s="82" customFormat="1" ht="25">
      <c r="A2607" s="116">
        <f t="shared" si="81"/>
        <v>2606</v>
      </c>
      <c r="B2607" s="114" t="s">
        <v>29522</v>
      </c>
      <c r="C2607" s="116" t="str">
        <f t="shared" si="80"/>
        <v>E4_3_1_19</v>
      </c>
      <c r="D2607" s="134" t="s">
        <v>24355</v>
      </c>
      <c r="E2607" s="135" t="s">
        <v>24355</v>
      </c>
      <c r="F2607" s="136" t="s">
        <v>35057</v>
      </c>
      <c r="G2607" s="136" t="s">
        <v>35058</v>
      </c>
      <c r="H2607" s="116" t="str">
        <f>_xlfn.CONCAT("(","${Variables:",C2607,"_kcat}"," * ",C2607," * ",E2607,") / (","${Variables:",C2607,"_km}"," + (",C2607," * ", E2607,"))")</f>
        <v>(${Variables:E4_3_1_19_kcat} * E4_3_1_19 * C00065 ) / (${Variables:E4_3_1_19_km} + (E4_3_1_19 * C00065 ))</v>
      </c>
      <c r="I2607" s="121" t="str">
        <f>_xlfn.CONCAT("r",A2607,": ",D2607," -&gt; ",F2607," | ",H2607)</f>
        <v>r2606: C00065  -&gt; C00022 + C00014 | (${Variables:E4_3_1_19_kcat} * E4_3_1_19 * C00065 ) / (${Variables:E4_3_1_19_km} + (E4_3_1_19 * C00065 ))</v>
      </c>
    </row>
    <row r="2608" spans="1:9" s="82" customFormat="1" ht="25">
      <c r="A2608" s="116">
        <f t="shared" si="81"/>
        <v>2607</v>
      </c>
      <c r="B2608" s="114" t="s">
        <v>29522</v>
      </c>
      <c r="C2608" s="116" t="str">
        <f t="shared" si="80"/>
        <v>E4_3_1_19</v>
      </c>
      <c r="D2608" s="134" t="s">
        <v>24360</v>
      </c>
      <c r="E2608" s="135" t="s">
        <v>24360</v>
      </c>
      <c r="F2608" s="136" t="s">
        <v>35243</v>
      </c>
      <c r="G2608" s="136" t="s">
        <v>35244</v>
      </c>
      <c r="H2608" s="116" t="str">
        <f>_xlfn.CONCAT("(","${Variables:",C2608,"_kcat}"," * ",C2608," * ",E2608,") / (","${Variables:",C2608,"_km}"," + (",C2608," * ", E2608,"))")</f>
        <v>(${Variables:E4_3_1_19_kcat} * E4_3_1_19 * C05167) / (${Variables:E4_3_1_19_km} + (E4_3_1_19 * C05167))</v>
      </c>
      <c r="I2608" s="121" t="str">
        <f>_xlfn.CONCAT("r",A2608,": ",D2608," -&gt; ",F2608," | ",H2608)</f>
        <v>r2607: C05167 -&gt; C00161 + C00014 | (${Variables:E4_3_1_19_kcat} * E4_3_1_19 * C05167) / (${Variables:E4_3_1_19_km} + (E4_3_1_19 * C05167))</v>
      </c>
    </row>
    <row r="2609" spans="1:9" s="82" customFormat="1" ht="25">
      <c r="A2609" s="116">
        <f t="shared" si="81"/>
        <v>2608</v>
      </c>
      <c r="B2609" s="114" t="s">
        <v>29523</v>
      </c>
      <c r="C2609" s="116" t="str">
        <f t="shared" si="80"/>
        <v>E4_3_1_7</v>
      </c>
      <c r="D2609" s="134" t="s">
        <v>24378</v>
      </c>
      <c r="E2609" s="135" t="s">
        <v>24378</v>
      </c>
      <c r="F2609" s="136" t="s">
        <v>35249</v>
      </c>
      <c r="G2609" s="136" t="s">
        <v>35250</v>
      </c>
      <c r="H2609" s="116" t="str">
        <f>_xlfn.CONCAT("(","${Variables:",C2609,"_kcat}"," * ",C2609," * ",E2609,") / (","${Variables:",C2609,"_km}"," + (",C2609," * ", E2609,"))")</f>
        <v>(${Variables:E4_3_1_7_kcat} * E4_3_1_7 * C00189) / (${Variables:E4_3_1_7_km} + (E4_3_1_7 * C00189))</v>
      </c>
      <c r="I2609" s="121" t="str">
        <f>_xlfn.CONCAT("r",A2609,": ",D2609," -&gt; ",F2609," | ",H2609)</f>
        <v>r2608: C00189 -&gt; C00084 + C00014 | (${Variables:E4_3_1_7_kcat} * E4_3_1_7 * C00189) / (${Variables:E4_3_1_7_km} + (E4_3_1_7 * C00189))</v>
      </c>
    </row>
    <row r="2610" spans="1:9" s="82" customFormat="1" ht="25">
      <c r="A2610" s="116">
        <f t="shared" si="81"/>
        <v>2609</v>
      </c>
      <c r="B2610" s="114" t="s">
        <v>29523</v>
      </c>
      <c r="C2610" s="116" t="str">
        <f t="shared" si="80"/>
        <v>E4_3_1_7</v>
      </c>
      <c r="D2610" s="134" t="s">
        <v>24360</v>
      </c>
      <c r="E2610" s="135" t="s">
        <v>24360</v>
      </c>
      <c r="F2610" s="136" t="s">
        <v>35251</v>
      </c>
      <c r="G2610" s="136" t="s">
        <v>35252</v>
      </c>
      <c r="H2610" s="116" t="str">
        <f>_xlfn.CONCAT("(","${Variables:",C2610,"_kcat}"," * ",C2610," * ",E2610,") / (","${Variables:",C2610,"_km}"," + (",C2610," * ", E2610,"))")</f>
        <v>(${Variables:E4_3_1_7_kcat} * E4_3_1_7 * C05167) / (${Variables:E4_3_1_7_km} + (E4_3_1_7 * C05167))</v>
      </c>
      <c r="I2610" s="121" t="str">
        <f>_xlfn.CONCAT("r",A2610,": ",D2610," -&gt; ",F2610," | ",H2610)</f>
        <v>r2609: C05167 -&gt; C11823 + C00014 | (${Variables:E4_3_1_7_kcat} * E4_3_1_7 * C05167) / (${Variables:E4_3_1_7_km} + (E4_3_1_7 * C05167))</v>
      </c>
    </row>
    <row r="2611" spans="1:9" s="82" customFormat="1" ht="25">
      <c r="A2611" s="116">
        <f t="shared" si="81"/>
        <v>2610</v>
      </c>
      <c r="B2611" s="114" t="s">
        <v>29523</v>
      </c>
      <c r="C2611" s="116" t="str">
        <f t="shared" si="80"/>
        <v>E4_3_1_7</v>
      </c>
      <c r="D2611" s="134" t="s">
        <v>24378</v>
      </c>
      <c r="E2611" s="135" t="s">
        <v>24378</v>
      </c>
      <c r="F2611" s="136" t="s">
        <v>35249</v>
      </c>
      <c r="G2611" s="136" t="s">
        <v>35250</v>
      </c>
      <c r="H2611" s="116" t="str">
        <f>_xlfn.CONCAT("(","${Variables:",C2611,"_kcat}"," * ",C2611," * ",E2611,") / (","${Variables:",C2611,"_km}"," + (",C2611," * ", E2611,"))")</f>
        <v>(${Variables:E4_3_1_7_kcat} * E4_3_1_7 * C00189) / (${Variables:E4_3_1_7_km} + (E4_3_1_7 * C00189))</v>
      </c>
      <c r="I2611" s="121" t="str">
        <f>_xlfn.CONCAT("r",A2611,": ",D2611," -&gt; ",F2611," | ",H2611)</f>
        <v>r2610: C00189 -&gt; C00084 + C00014 | (${Variables:E4_3_1_7_kcat} * E4_3_1_7 * C00189) / (${Variables:E4_3_1_7_km} + (E4_3_1_7 * C00189))</v>
      </c>
    </row>
    <row r="2612" spans="1:9" s="82" customFormat="1" ht="25">
      <c r="A2612" s="116">
        <f t="shared" si="81"/>
        <v>2611</v>
      </c>
      <c r="B2612" s="114" t="s">
        <v>29523</v>
      </c>
      <c r="C2612" s="116" t="str">
        <f t="shared" si="80"/>
        <v>E4_3_1_7</v>
      </c>
      <c r="D2612" s="134" t="s">
        <v>24360</v>
      </c>
      <c r="E2612" s="135" t="s">
        <v>24360</v>
      </c>
      <c r="F2612" s="136" t="s">
        <v>35251</v>
      </c>
      <c r="G2612" s="136" t="s">
        <v>35252</v>
      </c>
      <c r="H2612" s="116" t="str">
        <f>_xlfn.CONCAT("(","${Variables:",C2612,"_kcat}"," * ",C2612," * ",E2612,") / (","${Variables:",C2612,"_km}"," + (",C2612," * ", E2612,"))")</f>
        <v>(${Variables:E4_3_1_7_kcat} * E4_3_1_7 * C05167) / (${Variables:E4_3_1_7_km} + (E4_3_1_7 * C05167))</v>
      </c>
      <c r="I2612" s="121" t="str">
        <f>_xlfn.CONCAT("r",A2612,": ",D2612," -&gt; ",F2612," | ",H2612)</f>
        <v>r2611: C05167 -&gt; C11823 + C00014 | (${Variables:E4_3_1_7_kcat} * E4_3_1_7 * C05167) / (${Variables:E4_3_1_7_km} + (E4_3_1_7 * C05167))</v>
      </c>
    </row>
    <row r="2613" spans="1:9" s="82" customFormat="1" ht="25">
      <c r="A2613" s="116">
        <f t="shared" si="81"/>
        <v>2612</v>
      </c>
      <c r="B2613" s="114" t="s">
        <v>29524</v>
      </c>
      <c r="C2613" s="116" t="str">
        <f t="shared" si="80"/>
        <v>E4_3_2_1</v>
      </c>
      <c r="D2613" s="134" t="s">
        <v>24385</v>
      </c>
      <c r="E2613" s="135" t="s">
        <v>24385</v>
      </c>
      <c r="F2613" s="136" t="s">
        <v>35253</v>
      </c>
      <c r="G2613" s="136" t="s">
        <v>35254</v>
      </c>
      <c r="H2613" s="116" t="str">
        <f>_xlfn.CONCAT("(","${Variables:",C2613,"_kcat}"," * ",C2613," * ",E2613,") / (","${Variables:",C2613,"_km}"," + (",C2613," * ", E2613,"))")</f>
        <v>(${Variables:E4_3_2_1_kcat} * E4_3_2_1 * C03406 ) / (${Variables:E4_3_2_1_km} + (E4_3_2_1 * C03406 ))</v>
      </c>
      <c r="I2613" s="121" t="str">
        <f>_xlfn.CONCAT("r",A2613,": ",D2613," -&gt; ",F2613," | ",H2613)</f>
        <v>r2612: C03406  -&gt; C00122 + C00062 | (${Variables:E4_3_2_1_kcat} * E4_3_2_1 * C03406 ) / (${Variables:E4_3_2_1_km} + (E4_3_2_1 * C03406 ))</v>
      </c>
    </row>
    <row r="2614" spans="1:9" s="82" customFormat="1" ht="25">
      <c r="A2614" s="116">
        <f t="shared" si="81"/>
        <v>2613</v>
      </c>
      <c r="B2614" s="114" t="s">
        <v>29525</v>
      </c>
      <c r="C2614" s="116" t="str">
        <f t="shared" si="80"/>
        <v>E4_3_2_10</v>
      </c>
      <c r="D2614" s="134" t="s">
        <v>30997</v>
      </c>
      <c r="E2614" s="135" t="s">
        <v>30998</v>
      </c>
      <c r="F2614" s="136" t="s">
        <v>30999</v>
      </c>
      <c r="G2614" s="136" t="s">
        <v>31000</v>
      </c>
      <c r="H2614" s="116" t="str">
        <f>_xlfn.CONCAT("(","${Variables:",C2614,"_kcat}"," * ",C2614," * ",E2614,") / (","${Variables:",C2614,"_km}"," + (",C2614," * ", E2614,"))")</f>
        <v>(${Variables:E4_3_2_10_kcat} * E4_3_2_10 * C00064 * C00001) / (${Variables:E4_3_2_10_km} + (E4_3_2_10 * C00064 * C00001))</v>
      </c>
      <c r="I2614" s="121" t="str">
        <f>_xlfn.CONCAT("r",A2614,": ",D2614," -&gt; ",F2614," | ",H2614)</f>
        <v>r2613: C00064 + C00001 -&gt; C00025 + C00014 | (${Variables:E4_3_2_10_kcat} * E4_3_2_10 * C00064 * C00001) / (${Variables:E4_3_2_10_km} + (E4_3_2_10 * C00064 * C00001))</v>
      </c>
    </row>
    <row r="2615" spans="1:9" s="82" customFormat="1" ht="25">
      <c r="A2615" s="116">
        <f t="shared" si="81"/>
        <v>2614</v>
      </c>
      <c r="B2615" s="114" t="s">
        <v>29525</v>
      </c>
      <c r="C2615" s="116" t="str">
        <f t="shared" si="80"/>
        <v>E4_3_2_10</v>
      </c>
      <c r="D2615" s="134" t="s">
        <v>35255</v>
      </c>
      <c r="E2615" s="135" t="s">
        <v>35256</v>
      </c>
      <c r="F2615" s="136" t="s">
        <v>35257</v>
      </c>
      <c r="G2615" s="136" t="s">
        <v>35258</v>
      </c>
      <c r="H2615" s="116" t="str">
        <f>_xlfn.CONCAT("(","${Variables:",C2615,"_kcat}"," * ",C2615," * ",E2615,") / (","${Variables:",C2615,"_km}"," + (",C2615," * ", E2615,"))")</f>
        <v>(${Variables:E4_3_2_10_kcat} * E4_3_2_10 * C04916 * C00064) / (${Variables:E4_3_2_10_km} + (E4_3_2_10 * C04916 * C00064))</v>
      </c>
      <c r="I2615" s="121" t="str">
        <f>_xlfn.CONCAT("r",A2615,": ",D2615," -&gt; ",F2615," | ",H2615)</f>
        <v>r2614: C04916 + C00064 -&gt; C04666 + C04677 + C00025 | (${Variables:E4_3_2_10_kcat} * E4_3_2_10 * C04916 * C00064) / (${Variables:E4_3_2_10_km} + (E4_3_2_10 * C04916 * C00064))</v>
      </c>
    </row>
    <row r="2616" spans="1:9" s="82" customFormat="1" ht="25">
      <c r="A2616" s="116">
        <f t="shared" si="81"/>
        <v>2615</v>
      </c>
      <c r="B2616" s="114" t="s">
        <v>29525</v>
      </c>
      <c r="C2616" s="116" t="str">
        <f t="shared" si="80"/>
        <v>E4_3_2_10</v>
      </c>
      <c r="D2616" s="134" t="s">
        <v>35259</v>
      </c>
      <c r="E2616" s="135" t="s">
        <v>35260</v>
      </c>
      <c r="F2616" s="136" t="s">
        <v>35261</v>
      </c>
      <c r="G2616" s="136" t="s">
        <v>35262</v>
      </c>
      <c r="H2616" s="116" t="str">
        <f>_xlfn.CONCAT("(","${Variables:",C2616,"_kcat}"," * ",C2616," * ",E2616,") / (","${Variables:",C2616,"_km}"," + (",C2616," * ", E2616,"))")</f>
        <v>(${Variables:E4_3_2_10_kcat} * E4_3_2_10 * C04916 * C00014) / (${Variables:E4_3_2_10_km} + (E4_3_2_10 * C04916 * C00014))</v>
      </c>
      <c r="I2616" s="121" t="str">
        <f>_xlfn.CONCAT("r",A2616,": ",D2616," -&gt; ",F2616," | ",H2616)</f>
        <v>r2615: C04916 + C00014 -&gt; C04677 + C04666 + C00001 | (${Variables:E4_3_2_10_kcat} * E4_3_2_10 * C04916 * C00014) / (${Variables:E4_3_2_10_km} + (E4_3_2_10 * C04916 * C00014))</v>
      </c>
    </row>
    <row r="2617" spans="1:9" s="82" customFormat="1" ht="25">
      <c r="A2617" s="116">
        <f t="shared" si="81"/>
        <v>2616</v>
      </c>
      <c r="B2617" s="114" t="s">
        <v>29525</v>
      </c>
      <c r="C2617" s="116" t="str">
        <f t="shared" si="80"/>
        <v>E4_3_2_10</v>
      </c>
      <c r="D2617" s="134" t="s">
        <v>30997</v>
      </c>
      <c r="E2617" s="135" t="s">
        <v>30998</v>
      </c>
      <c r="F2617" s="136" t="s">
        <v>30999</v>
      </c>
      <c r="G2617" s="136" t="s">
        <v>31000</v>
      </c>
      <c r="H2617" s="116" t="str">
        <f>_xlfn.CONCAT("(","${Variables:",C2617,"_kcat}"," * ",C2617," * ",E2617,") / (","${Variables:",C2617,"_km}"," + (",C2617," * ", E2617,"))")</f>
        <v>(${Variables:E4_3_2_10_kcat} * E4_3_2_10 * C00064 * C00001) / (${Variables:E4_3_2_10_km} + (E4_3_2_10 * C00064 * C00001))</v>
      </c>
      <c r="I2617" s="121" t="str">
        <f>_xlfn.CONCAT("r",A2617,": ",D2617," -&gt; ",F2617," | ",H2617)</f>
        <v>r2616: C00064 + C00001 -&gt; C00025 + C00014 | (${Variables:E4_3_2_10_kcat} * E4_3_2_10 * C00064 * C00001) / (${Variables:E4_3_2_10_km} + (E4_3_2_10 * C00064 * C00001))</v>
      </c>
    </row>
    <row r="2618" spans="1:9" s="82" customFormat="1" ht="25">
      <c r="A2618" s="116">
        <f t="shared" si="81"/>
        <v>2617</v>
      </c>
      <c r="B2618" s="114" t="s">
        <v>29525</v>
      </c>
      <c r="C2618" s="116" t="str">
        <f t="shared" si="80"/>
        <v>E4_3_2_10</v>
      </c>
      <c r="D2618" s="134" t="s">
        <v>35255</v>
      </c>
      <c r="E2618" s="135" t="s">
        <v>35256</v>
      </c>
      <c r="F2618" s="136" t="s">
        <v>35257</v>
      </c>
      <c r="G2618" s="136" t="s">
        <v>35258</v>
      </c>
      <c r="H2618" s="116" t="str">
        <f>_xlfn.CONCAT("(","${Variables:",C2618,"_kcat}"," * ",C2618," * ",E2618,") / (","${Variables:",C2618,"_km}"," + (",C2618," * ", E2618,"))")</f>
        <v>(${Variables:E4_3_2_10_kcat} * E4_3_2_10 * C04916 * C00064) / (${Variables:E4_3_2_10_km} + (E4_3_2_10 * C04916 * C00064))</v>
      </c>
      <c r="I2618" s="121" t="str">
        <f>_xlfn.CONCAT("r",A2618,": ",D2618," -&gt; ",F2618," | ",H2618)</f>
        <v>r2617: C04916 + C00064 -&gt; C04666 + C04677 + C00025 | (${Variables:E4_3_2_10_kcat} * E4_3_2_10 * C04916 * C00064) / (${Variables:E4_3_2_10_km} + (E4_3_2_10 * C04916 * C00064))</v>
      </c>
    </row>
    <row r="2619" spans="1:9" s="82" customFormat="1" ht="25">
      <c r="A2619" s="116">
        <f t="shared" si="81"/>
        <v>2618</v>
      </c>
      <c r="B2619" s="114" t="s">
        <v>29525</v>
      </c>
      <c r="C2619" s="116" t="str">
        <f t="shared" si="80"/>
        <v>E4_3_2_10</v>
      </c>
      <c r="D2619" s="134" t="s">
        <v>35259</v>
      </c>
      <c r="E2619" s="135" t="s">
        <v>35260</v>
      </c>
      <c r="F2619" s="136" t="s">
        <v>35261</v>
      </c>
      <c r="G2619" s="136" t="s">
        <v>35262</v>
      </c>
      <c r="H2619" s="116" t="str">
        <f>_xlfn.CONCAT("(","${Variables:",C2619,"_kcat}"," * ",C2619," * ",E2619,") / (","${Variables:",C2619,"_km}"," + (",C2619," * ", E2619,"))")</f>
        <v>(${Variables:E4_3_2_10_kcat} * E4_3_2_10 * C04916 * C00014) / (${Variables:E4_3_2_10_km} + (E4_3_2_10 * C04916 * C00014))</v>
      </c>
      <c r="I2619" s="121" t="str">
        <f>_xlfn.CONCAT("r",A2619,": ",D2619," -&gt; ",F2619," | ",H2619)</f>
        <v>r2618: C04916 + C00014 -&gt; C04677 + C04666 + C00001 | (${Variables:E4_3_2_10_kcat} * E4_3_2_10 * C04916 * C00014) / (${Variables:E4_3_2_10_km} + (E4_3_2_10 * C04916 * C00014))</v>
      </c>
    </row>
    <row r="2620" spans="1:9" s="82" customFormat="1" ht="25">
      <c r="A2620" s="116">
        <f t="shared" si="81"/>
        <v>2619</v>
      </c>
      <c r="B2620" s="114" t="s">
        <v>29526</v>
      </c>
      <c r="C2620" s="116" t="str">
        <f t="shared" si="80"/>
        <v>E4_3_2_2</v>
      </c>
      <c r="D2620" s="134" t="s">
        <v>24398</v>
      </c>
      <c r="E2620" s="135" t="s">
        <v>24398</v>
      </c>
      <c r="F2620" s="136" t="s">
        <v>35263</v>
      </c>
      <c r="G2620" s="136" t="s">
        <v>35264</v>
      </c>
      <c r="H2620" s="116" t="str">
        <f>_xlfn.CONCAT("(","${Variables:",C2620,"_kcat}"," * ",C2620," * ",E2620,") / (","${Variables:",C2620,"_km}"," + (",C2620," * ", E2620,"))")</f>
        <v>(${Variables:E4_3_2_2_kcat} * E4_3_2_2 * C03794) / (${Variables:E4_3_2_2_km} + (E4_3_2_2 * C03794))</v>
      </c>
      <c r="I2620" s="121" t="str">
        <f>_xlfn.CONCAT("r",A2620,": ",D2620," -&gt; ",F2620," | ",H2620)</f>
        <v>r2619: C03794 -&gt; C00122 + C00020 | (${Variables:E4_3_2_2_kcat} * E4_3_2_2 * C03794) / (${Variables:E4_3_2_2_km} + (E4_3_2_2 * C03794))</v>
      </c>
    </row>
    <row r="2621" spans="1:9" s="82" customFormat="1" ht="25">
      <c r="A2621" s="116">
        <f t="shared" si="81"/>
        <v>2620</v>
      </c>
      <c r="B2621" s="114" t="s">
        <v>29526</v>
      </c>
      <c r="C2621" s="116" t="str">
        <f t="shared" si="80"/>
        <v>E4_3_2_2</v>
      </c>
      <c r="D2621" s="134" t="s">
        <v>24401</v>
      </c>
      <c r="E2621" s="135" t="s">
        <v>24401</v>
      </c>
      <c r="F2621" s="136" t="s">
        <v>35265</v>
      </c>
      <c r="G2621" s="136" t="s">
        <v>35266</v>
      </c>
      <c r="H2621" s="116" t="str">
        <f>_xlfn.CONCAT("(","${Variables:",C2621,"_kcat}"," * ",C2621," * ",E2621,") / (","${Variables:",C2621,"_km}"," + (",C2621," * ", E2621,"))")</f>
        <v>(${Variables:E4_3_2_2_kcat} * E4_3_2_2 * C04823) / (${Variables:E4_3_2_2_km} + (E4_3_2_2 * C04823))</v>
      </c>
      <c r="I2621" s="121" t="str">
        <f>_xlfn.CONCAT("r",A2621,": ",D2621," -&gt; ",F2621," | ",H2621)</f>
        <v>r2620: C04823 -&gt; C00122 + C04677 | (${Variables:E4_3_2_2_kcat} * E4_3_2_2 * C04823) / (${Variables:E4_3_2_2_km} + (E4_3_2_2 * C04823))</v>
      </c>
    </row>
    <row r="2622" spans="1:9" s="82" customFormat="1" ht="25">
      <c r="A2622" s="116">
        <f t="shared" si="81"/>
        <v>2621</v>
      </c>
      <c r="B2622" s="114" t="s">
        <v>29526</v>
      </c>
      <c r="C2622" s="116" t="str">
        <f t="shared" si="80"/>
        <v>E4_3_2_2</v>
      </c>
      <c r="D2622" s="134" t="s">
        <v>24404</v>
      </c>
      <c r="E2622" s="135" t="s">
        <v>24404</v>
      </c>
      <c r="F2622" s="136" t="s">
        <v>35267</v>
      </c>
      <c r="G2622" s="136" t="s">
        <v>35268</v>
      </c>
      <c r="H2622" s="116" t="str">
        <f>_xlfn.CONCAT("(","${Variables:",C2622,"_kcat}"," * ",C2622," * ",E2622,") / (","${Variables:",C2622,"_km}"," + (",C2622," * ", E2622,"))")</f>
        <v>(${Variables:E4_3_2_2_kcat} * E4_3_2_2 * C22395) / (${Variables:E4_3_2_2_km} + (E4_3_2_2 * C22395))</v>
      </c>
      <c r="I2622" s="121" t="str">
        <f>_xlfn.CONCAT("r",A2622,": ",D2622," -&gt; ",F2622," | ",H2622)</f>
        <v>r2621: C22395 -&gt; C22441 + C00122 | (${Variables:E4_3_2_2_kcat} * E4_3_2_2 * C22395) / (${Variables:E4_3_2_2_km} + (E4_3_2_2 * C22395))</v>
      </c>
    </row>
    <row r="2623" spans="1:9" s="82" customFormat="1" ht="25">
      <c r="A2623" s="116">
        <f t="shared" si="81"/>
        <v>2622</v>
      </c>
      <c r="B2623" s="114" t="s">
        <v>29527</v>
      </c>
      <c r="C2623" s="116" t="str">
        <f t="shared" si="80"/>
        <v>E4_3_2_3</v>
      </c>
      <c r="D2623" s="134" t="s">
        <v>24409</v>
      </c>
      <c r="E2623" s="135" t="s">
        <v>24409</v>
      </c>
      <c r="F2623" s="136" t="s">
        <v>35269</v>
      </c>
      <c r="G2623" s="136" t="s">
        <v>35270</v>
      </c>
      <c r="H2623" s="116" t="str">
        <f>_xlfn.CONCAT("(","${Variables:",C2623,"_kcat}"," * ",C2623," * ",E2623,") / (","${Variables:",C2623,"_km}"," + (",C2623," * ", E2623,"))")</f>
        <v>(${Variables:E4_3_2_3_kcat} * E4_3_2_3 * C00603) / (${Variables:E4_3_2_3_km} + (E4_3_2_3 * C00603))</v>
      </c>
      <c r="I2623" s="121" t="str">
        <f>_xlfn.CONCAT("r",A2623,": ",D2623," -&gt; ",F2623," | ",H2623)</f>
        <v>r2622: C00603 -&gt; C00048 + C00086 | (${Variables:E4_3_2_3_kcat} * E4_3_2_3 * C00603) / (${Variables:E4_3_2_3_km} + (E4_3_2_3 * C00603))</v>
      </c>
    </row>
    <row r="2624" spans="1:9" s="82" customFormat="1" ht="25">
      <c r="A2624" s="116">
        <f t="shared" si="81"/>
        <v>2623</v>
      </c>
      <c r="B2624" s="114" t="s">
        <v>29528</v>
      </c>
      <c r="C2624" s="116" t="str">
        <f t="shared" si="80"/>
        <v>E4_3_2_7</v>
      </c>
      <c r="D2624" s="134" t="s">
        <v>24414</v>
      </c>
      <c r="E2624" s="135" t="s">
        <v>24414</v>
      </c>
      <c r="F2624" s="136" t="s">
        <v>35271</v>
      </c>
      <c r="G2624" s="136" t="s">
        <v>35272</v>
      </c>
      <c r="H2624" s="116" t="str">
        <f>_xlfn.CONCAT("(","${Variables:",C2624,"_kcat}"," * ",C2624," * ",E2624,") / (","${Variables:",C2624,"_km}"," + (",C2624," * ", E2624,"))")</f>
        <v>(${Variables:E4_3_2_7_kcat} * E4_3_2_7 * C00051) / (${Variables:E4_3_2_7_km} + (E4_3_2_7 * C00051))</v>
      </c>
      <c r="I2624" s="121" t="str">
        <f>_xlfn.CONCAT("r",A2624,": ",D2624," -&gt; ",F2624," | ",H2624)</f>
        <v>r2623: C00051 -&gt; C01419 + C01879 | (${Variables:E4_3_2_7_kcat} * E4_3_2_7 * C00051) / (${Variables:E4_3_2_7_km} + (E4_3_2_7 * C00051))</v>
      </c>
    </row>
    <row r="2625" spans="1:9" s="82" customFormat="1" ht="25">
      <c r="A2625" s="116">
        <f t="shared" si="81"/>
        <v>2624</v>
      </c>
      <c r="B2625" s="114" t="s">
        <v>29529</v>
      </c>
      <c r="C2625" s="116" t="str">
        <f t="shared" si="80"/>
        <v>E4_3_3_7</v>
      </c>
      <c r="D2625" s="134" t="s">
        <v>24414</v>
      </c>
      <c r="E2625" s="135" t="s">
        <v>24414</v>
      </c>
      <c r="F2625" s="136" t="s">
        <v>35271</v>
      </c>
      <c r="G2625" s="136" t="s">
        <v>35272</v>
      </c>
      <c r="H2625" s="116" t="str">
        <f>_xlfn.CONCAT("(","${Variables:",C2625,"_kcat}"," * ",C2625," * ",E2625,") / (","${Variables:",C2625,"_km}"," + (",C2625," * ", E2625,"))")</f>
        <v>(${Variables:E4_3_3_7_kcat} * E4_3_3_7 * C00051) / (${Variables:E4_3_3_7_km} + (E4_3_3_7 * C00051))</v>
      </c>
      <c r="I2625" s="121" t="str">
        <f>_xlfn.CONCAT("r",A2625,": ",D2625," -&gt; ",F2625," | ",H2625)</f>
        <v>r2624: C00051 -&gt; C01419 + C01879 | (${Variables:E4_3_3_7_kcat} * E4_3_3_7 * C00051) / (${Variables:E4_3_3_7_km} + (E4_3_3_7 * C00051))</v>
      </c>
    </row>
    <row r="2626" spans="1:9" s="82" customFormat="1" ht="25">
      <c r="A2626" s="116">
        <f t="shared" si="81"/>
        <v>2625</v>
      </c>
      <c r="B2626" s="114" t="s">
        <v>29530</v>
      </c>
      <c r="C2626" s="116" t="str">
        <f t="shared" si="80"/>
        <v>E4_3_99_3</v>
      </c>
      <c r="D2626" s="134" t="s">
        <v>24420</v>
      </c>
      <c r="E2626" s="135" t="s">
        <v>24420</v>
      </c>
      <c r="F2626" s="136" t="s">
        <v>35273</v>
      </c>
      <c r="G2626" s="136" t="s">
        <v>35274</v>
      </c>
      <c r="H2626" s="116" t="str">
        <f>_xlfn.CONCAT("(","${Variables:",C2626,"_kcat}"," * ",C2626," * ",E2626,") / (","${Variables:",C2626,"_km}"," + (",C2626," * ", E2626,"))")</f>
        <v>(${Variables:E4_3_99_3_kcat} * E4_3_99_3 * C20239) / (${Variables:E4_3_99_3_km} + (E4_3_99_3 * C20239))</v>
      </c>
      <c r="I2626" s="121" t="str">
        <f>_xlfn.CONCAT("r",A2626,": ",D2626," -&gt; ",F2626," | ",H2626)</f>
        <v>r2625: C20239 -&gt; C20248 + C00014 | (${Variables:E4_3_99_3_kcat} * E4_3_99_3 * C20239) / (${Variables:E4_3_99_3_km} + (E4_3_99_3 * C20239))</v>
      </c>
    </row>
    <row r="2627" spans="1:9" s="82" customFormat="1" ht="25">
      <c r="A2627" s="116">
        <f t="shared" si="81"/>
        <v>2626</v>
      </c>
      <c r="B2627" s="114" t="s">
        <v>29531</v>
      </c>
      <c r="C2627" s="116" t="str">
        <f t="shared" ref="C2627:C2690" si="82">CONCATENATE("E",B2627)</f>
        <v>E4_4_1_1</v>
      </c>
      <c r="D2627" s="134" t="s">
        <v>35275</v>
      </c>
      <c r="E2627" s="135" t="s">
        <v>35276</v>
      </c>
      <c r="F2627" s="136" t="s">
        <v>35277</v>
      </c>
      <c r="G2627" s="136" t="s">
        <v>35278</v>
      </c>
      <c r="H2627" s="116" t="str">
        <f>_xlfn.CONCAT("(","${Variables:",C2627,"_kcat}"," * ",C2627," * ",E2627,") / (","${Variables:",C2627,"_km}"," + (",C2627," * ", E2627,"))")</f>
        <v>(${Variables:E4_4_1_1_kcat} * E4_4_1_1 * C02291 * C00001) / (${Variables:E4_4_1_1_km} + (E4_4_1_1 * C02291 * C00001))</v>
      </c>
      <c r="I2627" s="121" t="str">
        <f>_xlfn.CONCAT("r",A2627,": ",D2627," -&gt; ",F2627," | ",H2627)</f>
        <v>r2626: C02291 + C00001 -&gt; C00097 + C00014 + C00109 | (${Variables:E4_4_1_1_kcat} * E4_4_1_1 * C02291 * C00001) / (${Variables:E4_4_1_1_km} + (E4_4_1_1 * C02291 * C00001))</v>
      </c>
    </row>
    <row r="2628" spans="1:9" s="82" customFormat="1" ht="25">
      <c r="A2628" s="116">
        <f t="shared" ref="A2628:A2691" si="83">A2627+1</f>
        <v>2627</v>
      </c>
      <c r="B2628" s="114" t="s">
        <v>29531</v>
      </c>
      <c r="C2628" s="116" t="str">
        <f t="shared" si="82"/>
        <v>E4_4_1_1</v>
      </c>
      <c r="D2628" s="134" t="s">
        <v>24428</v>
      </c>
      <c r="E2628" s="135" t="s">
        <v>24428</v>
      </c>
      <c r="F2628" s="136" t="s">
        <v>35279</v>
      </c>
      <c r="G2628" s="136" t="s">
        <v>35280</v>
      </c>
      <c r="H2628" s="116" t="str">
        <f>_xlfn.CONCAT("(","${Variables:",C2628,"_kcat}"," * ",C2628," * ",E2628,") / (","${Variables:",C2628,"_km}"," + (",C2628," * ", E2628,"))")</f>
        <v>(${Variables:E4_4_1_1_kcat} * E4_4_1_1 * C02291) / (${Variables:E4_4_1_1_km} + (E4_4_1_1 * C02291))</v>
      </c>
      <c r="I2628" s="121" t="str">
        <f>_xlfn.CONCAT("r",A2628,": ",D2628," -&gt; ",F2628," | ",H2628)</f>
        <v>r2627: C02291 -&gt; C00097 + C17234 | (${Variables:E4_4_1_1_kcat} * E4_4_1_1 * C02291) / (${Variables:E4_4_1_1_km} + (E4_4_1_1 * C02291))</v>
      </c>
    </row>
    <row r="2629" spans="1:9" s="82" customFormat="1" ht="25">
      <c r="A2629" s="116">
        <f t="shared" si="83"/>
        <v>2628</v>
      </c>
      <c r="B2629" s="114" t="s">
        <v>29531</v>
      </c>
      <c r="C2629" s="116" t="str">
        <f t="shared" si="82"/>
        <v>E4_4_1_1</v>
      </c>
      <c r="D2629" s="134" t="s">
        <v>35281</v>
      </c>
      <c r="E2629" s="135" t="s">
        <v>35282</v>
      </c>
      <c r="F2629" s="136" t="s">
        <v>35283</v>
      </c>
      <c r="G2629" s="136" t="s">
        <v>35284</v>
      </c>
      <c r="H2629" s="116" t="str">
        <f>_xlfn.CONCAT("(","${Variables:",C2629,"_kcat}"," * ",C2629," * ",E2629,") / (","${Variables:",C2629,"_km}"," + (",C2629," * ", E2629,"))")</f>
        <v>(${Variables:E4_4_1_1_kcat} * E4_4_1_1 * C00097 * C00001) / (${Variables:E4_4_1_1_km} + (E4_4_1_1 * C00097 * C00001))</v>
      </c>
      <c r="I2629" s="121" t="str">
        <f>_xlfn.CONCAT("r",A2629,": ",D2629," -&gt; ",F2629," | ",H2629)</f>
        <v>r2628: C00097 + C00001 -&gt; C00283 + C00022 + C00014 | (${Variables:E4_4_1_1_kcat} * E4_4_1_1 * C00097 * C00001) / (${Variables:E4_4_1_1_km} + (E4_4_1_1 * C00097 * C00001))</v>
      </c>
    </row>
    <row r="2630" spans="1:9" s="82" customFormat="1" ht="25">
      <c r="A2630" s="116">
        <f t="shared" si="83"/>
        <v>2629</v>
      </c>
      <c r="B2630" s="114" t="s">
        <v>29531</v>
      </c>
      <c r="C2630" s="116" t="str">
        <f t="shared" si="82"/>
        <v>E4_4_1_1</v>
      </c>
      <c r="D2630" s="134" t="s">
        <v>35285</v>
      </c>
      <c r="E2630" s="135" t="s">
        <v>35286</v>
      </c>
      <c r="F2630" s="136" t="s">
        <v>35287</v>
      </c>
      <c r="G2630" s="136" t="s">
        <v>35288</v>
      </c>
      <c r="H2630" s="116" t="str">
        <f>_xlfn.CONCAT("(","${Variables:",C2630,"_kcat}"," * ",C2630," * ",E2630,") / (","${Variables:",C2630,"_km}"," + (",C2630," * ", E2630,"))")</f>
        <v>(${Variables:E4_4_1_1_kcat} * E4_4_1_1 * C00491 * C00001) / (${Variables:E4_4_1_1_km} + (E4_4_1_1 * C00491 * C00001))</v>
      </c>
      <c r="I2630" s="121" t="str">
        <f>_xlfn.CONCAT("r",A2630,": ",D2630," -&gt; ",F2630," | ",H2630)</f>
        <v>r2629: C00491 + C00001 -&gt; C00022 + C00014 + C01962 | (${Variables:E4_4_1_1_kcat} * E4_4_1_1 * C00491 * C00001) / (${Variables:E4_4_1_1_km} + (E4_4_1_1 * C00491 * C00001))</v>
      </c>
    </row>
    <row r="2631" spans="1:9" s="82" customFormat="1" ht="25">
      <c r="A2631" s="116">
        <f t="shared" si="83"/>
        <v>2630</v>
      </c>
      <c r="B2631" s="114" t="s">
        <v>29531</v>
      </c>
      <c r="C2631" s="116" t="str">
        <f t="shared" si="82"/>
        <v>E4_4_1_1</v>
      </c>
      <c r="D2631" s="134" t="s">
        <v>35289</v>
      </c>
      <c r="E2631" s="135" t="s">
        <v>35290</v>
      </c>
      <c r="F2631" s="136" t="s">
        <v>35291</v>
      </c>
      <c r="G2631" s="136" t="s">
        <v>35292</v>
      </c>
      <c r="H2631" s="116" t="str">
        <f>_xlfn.CONCAT("(","${Variables:",C2631,"_kcat}"," * ",C2631," * ",E2631,") / (","${Variables:",C2631,"_km}"," + (",C2631," * ", E2631,"))")</f>
        <v>(${Variables:E4_4_1_1_kcat} * E4_4_1_1 * C05335 * C00001) / (${Variables:E4_4_1_1_km} + (E4_4_1_1 * C05335 * C00001))</v>
      </c>
      <c r="I2631" s="121" t="str">
        <f>_xlfn.CONCAT("r",A2631,": ",D2631," -&gt; ",F2631," | ",H2631)</f>
        <v>r2630: C05335 + C00001 -&gt; C05703 + C00014 + C00109 | (${Variables:E4_4_1_1_kcat} * E4_4_1_1 * C05335 * C00001) / (${Variables:E4_4_1_1_km} + (E4_4_1_1 * C05335 * C00001))</v>
      </c>
    </row>
    <row r="2632" spans="1:9" s="82" customFormat="1" ht="25">
      <c r="A2632" s="116">
        <f t="shared" si="83"/>
        <v>2631</v>
      </c>
      <c r="B2632" s="114" t="s">
        <v>29531</v>
      </c>
      <c r="C2632" s="116" t="str">
        <f t="shared" si="82"/>
        <v>E4_4_1_1</v>
      </c>
      <c r="D2632" s="134" t="s">
        <v>35293</v>
      </c>
      <c r="E2632" s="135" t="s">
        <v>35294</v>
      </c>
      <c r="F2632" s="136" t="s">
        <v>35295</v>
      </c>
      <c r="G2632" s="136" t="s">
        <v>35296</v>
      </c>
      <c r="H2632" s="116" t="str">
        <f>_xlfn.CONCAT("(","${Variables:",C2632,"_kcat}"," * ",C2632," * ",E2632,") / (","${Variables:",C2632,"_km}"," + (",C2632," * ", E2632,"))")</f>
        <v>(${Variables:E4_4_1_1_kcat} * E4_4_1_1 * C05699 * C00001 ) / (${Variables:E4_4_1_1_km} + (E4_4_1_1 * C05699 * C00001 ))</v>
      </c>
      <c r="I2632" s="121" t="str">
        <f>_xlfn.CONCAT("r",A2632,": ",D2632," -&gt; ",F2632," | ",H2632)</f>
        <v>r2631: C05699 + C00001  -&gt; C05688 + C00014 + C00109 | (${Variables:E4_4_1_1_kcat} * E4_4_1_1 * C05699 * C00001 ) / (${Variables:E4_4_1_1_km} + (E4_4_1_1 * C05699 * C00001 ))</v>
      </c>
    </row>
    <row r="2633" spans="1:9" s="82" customFormat="1" ht="25">
      <c r="A2633" s="116">
        <f t="shared" si="83"/>
        <v>2632</v>
      </c>
      <c r="B2633" s="114" t="s">
        <v>29531</v>
      </c>
      <c r="C2633" s="116" t="str">
        <f t="shared" si="82"/>
        <v>E4_4_1_1</v>
      </c>
      <c r="D2633" s="134" t="s">
        <v>35297</v>
      </c>
      <c r="E2633" s="135" t="s">
        <v>35298</v>
      </c>
      <c r="F2633" s="136" t="s">
        <v>35299</v>
      </c>
      <c r="G2633" s="136" t="s">
        <v>35300</v>
      </c>
      <c r="H2633" s="116" t="str">
        <f>_xlfn.CONCAT("(","${Variables:",C2633,"_kcat}"," * ",C2633," * ",E2633,") / (","${Variables:",C2633,"_km}"," + (",C2633," * ", E2633,"))")</f>
        <v>(${Variables:E4_4_1_1_kcat} * E4_4_1_1 * C05689 * C00001) / (${Variables:E4_4_1_1_km} + (E4_4_1_1 * C05689 * C00001))</v>
      </c>
      <c r="I2633" s="121" t="str">
        <f>_xlfn.CONCAT("r",A2633,": ",D2633," -&gt; ",F2633," | ",H2633)</f>
        <v>r2632: C05689 + C00001 -&gt; C00022 + C00014 + C05703 | (${Variables:E4_4_1_1_kcat} * E4_4_1_1 * C05689 * C00001) / (${Variables:E4_4_1_1_km} + (E4_4_1_1 * C05689 * C00001))</v>
      </c>
    </row>
    <row r="2634" spans="1:9" s="82" customFormat="1" ht="25">
      <c r="A2634" s="116">
        <f t="shared" si="83"/>
        <v>2633</v>
      </c>
      <c r="B2634" s="114" t="s">
        <v>29531</v>
      </c>
      <c r="C2634" s="116" t="str">
        <f t="shared" si="82"/>
        <v>E4_4_1_1</v>
      </c>
      <c r="D2634" s="134" t="s">
        <v>35275</v>
      </c>
      <c r="E2634" s="135" t="s">
        <v>35276</v>
      </c>
      <c r="F2634" s="136" t="s">
        <v>35277</v>
      </c>
      <c r="G2634" s="136" t="s">
        <v>35278</v>
      </c>
      <c r="H2634" s="116" t="str">
        <f>_xlfn.CONCAT("(","${Variables:",C2634,"_kcat}"," * ",C2634," * ",E2634,") / (","${Variables:",C2634,"_km}"," + (",C2634," * ", E2634,"))")</f>
        <v>(${Variables:E4_4_1_1_kcat} * E4_4_1_1 * C02291 * C00001) / (${Variables:E4_4_1_1_km} + (E4_4_1_1 * C02291 * C00001))</v>
      </c>
      <c r="I2634" s="121" t="str">
        <f>_xlfn.CONCAT("r",A2634,": ",D2634," -&gt; ",F2634," | ",H2634)</f>
        <v>r2633: C02291 + C00001 -&gt; C00097 + C00014 + C00109 | (${Variables:E4_4_1_1_kcat} * E4_4_1_1 * C02291 * C00001) / (${Variables:E4_4_1_1_km} + (E4_4_1_1 * C02291 * C00001))</v>
      </c>
    </row>
    <row r="2635" spans="1:9" s="82" customFormat="1" ht="25">
      <c r="A2635" s="116">
        <f t="shared" si="83"/>
        <v>2634</v>
      </c>
      <c r="B2635" s="114" t="s">
        <v>29531</v>
      </c>
      <c r="C2635" s="116" t="str">
        <f t="shared" si="82"/>
        <v>E4_4_1_1</v>
      </c>
      <c r="D2635" s="134" t="s">
        <v>24428</v>
      </c>
      <c r="E2635" s="135" t="s">
        <v>24428</v>
      </c>
      <c r="F2635" s="136" t="s">
        <v>35279</v>
      </c>
      <c r="G2635" s="136" t="s">
        <v>35280</v>
      </c>
      <c r="H2635" s="116" t="str">
        <f>_xlfn.CONCAT("(","${Variables:",C2635,"_kcat}"," * ",C2635," * ",E2635,") / (","${Variables:",C2635,"_km}"," + (",C2635," * ", E2635,"))")</f>
        <v>(${Variables:E4_4_1_1_kcat} * E4_4_1_1 * C02291) / (${Variables:E4_4_1_1_km} + (E4_4_1_1 * C02291))</v>
      </c>
      <c r="I2635" s="121" t="str">
        <f>_xlfn.CONCAT("r",A2635,": ",D2635," -&gt; ",F2635," | ",H2635)</f>
        <v>r2634: C02291 -&gt; C00097 + C17234 | (${Variables:E4_4_1_1_kcat} * E4_4_1_1 * C02291) / (${Variables:E4_4_1_1_km} + (E4_4_1_1 * C02291))</v>
      </c>
    </row>
    <row r="2636" spans="1:9" s="82" customFormat="1" ht="25">
      <c r="A2636" s="116">
        <f t="shared" si="83"/>
        <v>2635</v>
      </c>
      <c r="B2636" s="114" t="s">
        <v>29531</v>
      </c>
      <c r="C2636" s="116" t="str">
        <f t="shared" si="82"/>
        <v>E4_4_1_1</v>
      </c>
      <c r="D2636" s="134" t="s">
        <v>35281</v>
      </c>
      <c r="E2636" s="135" t="s">
        <v>35282</v>
      </c>
      <c r="F2636" s="136" t="s">
        <v>35283</v>
      </c>
      <c r="G2636" s="136" t="s">
        <v>35284</v>
      </c>
      <c r="H2636" s="116" t="str">
        <f>_xlfn.CONCAT("(","${Variables:",C2636,"_kcat}"," * ",C2636," * ",E2636,") / (","${Variables:",C2636,"_km}"," + (",C2636," * ", E2636,"))")</f>
        <v>(${Variables:E4_4_1_1_kcat} * E4_4_1_1 * C00097 * C00001) / (${Variables:E4_4_1_1_km} + (E4_4_1_1 * C00097 * C00001))</v>
      </c>
      <c r="I2636" s="121" t="str">
        <f>_xlfn.CONCAT("r",A2636,": ",D2636," -&gt; ",F2636," | ",H2636)</f>
        <v>r2635: C00097 + C00001 -&gt; C00283 + C00022 + C00014 | (${Variables:E4_4_1_1_kcat} * E4_4_1_1 * C00097 * C00001) / (${Variables:E4_4_1_1_km} + (E4_4_1_1 * C00097 * C00001))</v>
      </c>
    </row>
    <row r="2637" spans="1:9" s="82" customFormat="1" ht="25">
      <c r="A2637" s="116">
        <f t="shared" si="83"/>
        <v>2636</v>
      </c>
      <c r="B2637" s="114" t="s">
        <v>29531</v>
      </c>
      <c r="C2637" s="116" t="str">
        <f t="shared" si="82"/>
        <v>E4_4_1_1</v>
      </c>
      <c r="D2637" s="134" t="s">
        <v>35285</v>
      </c>
      <c r="E2637" s="135" t="s">
        <v>35286</v>
      </c>
      <c r="F2637" s="136" t="s">
        <v>35287</v>
      </c>
      <c r="G2637" s="136" t="s">
        <v>35288</v>
      </c>
      <c r="H2637" s="116" t="str">
        <f>_xlfn.CONCAT("(","${Variables:",C2637,"_kcat}"," * ",C2637," * ",E2637,") / (","${Variables:",C2637,"_km}"," + (",C2637," * ", E2637,"))")</f>
        <v>(${Variables:E4_4_1_1_kcat} * E4_4_1_1 * C00491 * C00001) / (${Variables:E4_4_1_1_km} + (E4_4_1_1 * C00491 * C00001))</v>
      </c>
      <c r="I2637" s="121" t="str">
        <f>_xlfn.CONCAT("r",A2637,": ",D2637," -&gt; ",F2637," | ",H2637)</f>
        <v>r2636: C00491 + C00001 -&gt; C00022 + C00014 + C01962 | (${Variables:E4_4_1_1_kcat} * E4_4_1_1 * C00491 * C00001) / (${Variables:E4_4_1_1_km} + (E4_4_1_1 * C00491 * C00001))</v>
      </c>
    </row>
    <row r="2638" spans="1:9" s="82" customFormat="1" ht="25">
      <c r="A2638" s="116">
        <f t="shared" si="83"/>
        <v>2637</v>
      </c>
      <c r="B2638" s="114" t="s">
        <v>29531</v>
      </c>
      <c r="C2638" s="116" t="str">
        <f t="shared" si="82"/>
        <v>E4_4_1_1</v>
      </c>
      <c r="D2638" s="134" t="s">
        <v>35289</v>
      </c>
      <c r="E2638" s="135" t="s">
        <v>35290</v>
      </c>
      <c r="F2638" s="136" t="s">
        <v>35291</v>
      </c>
      <c r="G2638" s="136" t="s">
        <v>35292</v>
      </c>
      <c r="H2638" s="116" t="str">
        <f>_xlfn.CONCAT("(","${Variables:",C2638,"_kcat}"," * ",C2638," * ",E2638,") / (","${Variables:",C2638,"_km}"," + (",C2638," * ", E2638,"))")</f>
        <v>(${Variables:E4_4_1_1_kcat} * E4_4_1_1 * C05335 * C00001) / (${Variables:E4_4_1_1_km} + (E4_4_1_1 * C05335 * C00001))</v>
      </c>
      <c r="I2638" s="121" t="str">
        <f>_xlfn.CONCAT("r",A2638,": ",D2638," -&gt; ",F2638," | ",H2638)</f>
        <v>r2637: C05335 + C00001 -&gt; C05703 + C00014 + C00109 | (${Variables:E4_4_1_1_kcat} * E4_4_1_1 * C05335 * C00001) / (${Variables:E4_4_1_1_km} + (E4_4_1_1 * C05335 * C00001))</v>
      </c>
    </row>
    <row r="2639" spans="1:9" s="82" customFormat="1" ht="25">
      <c r="A2639" s="116">
        <f t="shared" si="83"/>
        <v>2638</v>
      </c>
      <c r="B2639" s="114" t="s">
        <v>29531</v>
      </c>
      <c r="C2639" s="116" t="str">
        <f t="shared" si="82"/>
        <v>E4_4_1_1</v>
      </c>
      <c r="D2639" s="134" t="s">
        <v>35293</v>
      </c>
      <c r="E2639" s="135" t="s">
        <v>35294</v>
      </c>
      <c r="F2639" s="136" t="s">
        <v>35295</v>
      </c>
      <c r="G2639" s="136" t="s">
        <v>35296</v>
      </c>
      <c r="H2639" s="116" t="str">
        <f>_xlfn.CONCAT("(","${Variables:",C2639,"_kcat}"," * ",C2639," * ",E2639,") / (","${Variables:",C2639,"_km}"," + (",C2639," * ", E2639,"))")</f>
        <v>(${Variables:E4_4_1_1_kcat} * E4_4_1_1 * C05699 * C00001 ) / (${Variables:E4_4_1_1_km} + (E4_4_1_1 * C05699 * C00001 ))</v>
      </c>
      <c r="I2639" s="121" t="str">
        <f>_xlfn.CONCAT("r",A2639,": ",D2639," -&gt; ",F2639," | ",H2639)</f>
        <v>r2638: C05699 + C00001  -&gt; C05688 + C00014 + C00109 | (${Variables:E4_4_1_1_kcat} * E4_4_1_1 * C05699 * C00001 ) / (${Variables:E4_4_1_1_km} + (E4_4_1_1 * C05699 * C00001 ))</v>
      </c>
    </row>
    <row r="2640" spans="1:9" s="82" customFormat="1" ht="25">
      <c r="A2640" s="116">
        <f t="shared" si="83"/>
        <v>2639</v>
      </c>
      <c r="B2640" s="114" t="s">
        <v>29531</v>
      </c>
      <c r="C2640" s="116" t="str">
        <f t="shared" si="82"/>
        <v>E4_4_1_1</v>
      </c>
      <c r="D2640" s="134" t="s">
        <v>35297</v>
      </c>
      <c r="E2640" s="135" t="s">
        <v>35298</v>
      </c>
      <c r="F2640" s="136" t="s">
        <v>35299</v>
      </c>
      <c r="G2640" s="136" t="s">
        <v>35300</v>
      </c>
      <c r="H2640" s="116" t="str">
        <f>_xlfn.CONCAT("(","${Variables:",C2640,"_kcat}"," * ",C2640," * ",E2640,") / (","${Variables:",C2640,"_km}"," + (",C2640," * ", E2640,"))")</f>
        <v>(${Variables:E4_4_1_1_kcat} * E4_4_1_1 * C05689 * C00001) / (${Variables:E4_4_1_1_km} + (E4_4_1_1 * C05689 * C00001))</v>
      </c>
      <c r="I2640" s="121" t="str">
        <f>_xlfn.CONCAT("r",A2640,": ",D2640," -&gt; ",F2640," | ",H2640)</f>
        <v>r2639: C05689 + C00001 -&gt; C00022 + C00014 + C05703 | (${Variables:E4_4_1_1_kcat} * E4_4_1_1 * C05689 * C00001) / (${Variables:E4_4_1_1_km} + (E4_4_1_1 * C05689 * C00001))</v>
      </c>
    </row>
    <row r="2641" spans="1:9" s="82" customFormat="1" ht="25">
      <c r="A2641" s="116">
        <f t="shared" si="83"/>
        <v>2640</v>
      </c>
      <c r="B2641" s="114" t="s">
        <v>29531</v>
      </c>
      <c r="C2641" s="116" t="str">
        <f t="shared" si="82"/>
        <v>E4_4_1_1</v>
      </c>
      <c r="D2641" s="134" t="s">
        <v>35275</v>
      </c>
      <c r="E2641" s="135" t="s">
        <v>35276</v>
      </c>
      <c r="F2641" s="136" t="s">
        <v>35277</v>
      </c>
      <c r="G2641" s="136" t="s">
        <v>35278</v>
      </c>
      <c r="H2641" s="116" t="str">
        <f>_xlfn.CONCAT("(","${Variables:",C2641,"_kcat}"," * ",C2641," * ",E2641,") / (","${Variables:",C2641,"_km}"," + (",C2641," * ", E2641,"))")</f>
        <v>(${Variables:E4_4_1_1_kcat} * E4_4_1_1 * C02291 * C00001) / (${Variables:E4_4_1_1_km} + (E4_4_1_1 * C02291 * C00001))</v>
      </c>
      <c r="I2641" s="121" t="str">
        <f>_xlfn.CONCAT("r",A2641,": ",D2641," -&gt; ",F2641," | ",H2641)</f>
        <v>r2640: C02291 + C00001 -&gt; C00097 + C00014 + C00109 | (${Variables:E4_4_1_1_kcat} * E4_4_1_1 * C02291 * C00001) / (${Variables:E4_4_1_1_km} + (E4_4_1_1 * C02291 * C00001))</v>
      </c>
    </row>
    <row r="2642" spans="1:9" s="82" customFormat="1" ht="25">
      <c r="A2642" s="116">
        <f t="shared" si="83"/>
        <v>2641</v>
      </c>
      <c r="B2642" s="114" t="s">
        <v>29531</v>
      </c>
      <c r="C2642" s="116" t="str">
        <f t="shared" si="82"/>
        <v>E4_4_1_1</v>
      </c>
      <c r="D2642" s="134" t="s">
        <v>24428</v>
      </c>
      <c r="E2642" s="135" t="s">
        <v>24428</v>
      </c>
      <c r="F2642" s="136" t="s">
        <v>35279</v>
      </c>
      <c r="G2642" s="136" t="s">
        <v>35280</v>
      </c>
      <c r="H2642" s="116" t="str">
        <f>_xlfn.CONCAT("(","${Variables:",C2642,"_kcat}"," * ",C2642," * ",E2642,") / (","${Variables:",C2642,"_km}"," + (",C2642," * ", E2642,"))")</f>
        <v>(${Variables:E4_4_1_1_kcat} * E4_4_1_1 * C02291) / (${Variables:E4_4_1_1_km} + (E4_4_1_1 * C02291))</v>
      </c>
      <c r="I2642" s="121" t="str">
        <f>_xlfn.CONCAT("r",A2642,": ",D2642," -&gt; ",F2642," | ",H2642)</f>
        <v>r2641: C02291 -&gt; C00097 + C17234 | (${Variables:E4_4_1_1_kcat} * E4_4_1_1 * C02291) / (${Variables:E4_4_1_1_km} + (E4_4_1_1 * C02291))</v>
      </c>
    </row>
    <row r="2643" spans="1:9" s="82" customFormat="1" ht="25">
      <c r="A2643" s="116">
        <f t="shared" si="83"/>
        <v>2642</v>
      </c>
      <c r="B2643" s="114" t="s">
        <v>29531</v>
      </c>
      <c r="C2643" s="116" t="str">
        <f t="shared" si="82"/>
        <v>E4_4_1_1</v>
      </c>
      <c r="D2643" s="134" t="s">
        <v>35281</v>
      </c>
      <c r="E2643" s="135" t="s">
        <v>35282</v>
      </c>
      <c r="F2643" s="136" t="s">
        <v>35283</v>
      </c>
      <c r="G2643" s="136" t="s">
        <v>35284</v>
      </c>
      <c r="H2643" s="116" t="str">
        <f>_xlfn.CONCAT("(","${Variables:",C2643,"_kcat}"," * ",C2643," * ",E2643,") / (","${Variables:",C2643,"_km}"," + (",C2643," * ", E2643,"))")</f>
        <v>(${Variables:E4_4_1_1_kcat} * E4_4_1_1 * C00097 * C00001) / (${Variables:E4_4_1_1_km} + (E4_4_1_1 * C00097 * C00001))</v>
      </c>
      <c r="I2643" s="121" t="str">
        <f>_xlfn.CONCAT("r",A2643,": ",D2643," -&gt; ",F2643," | ",H2643)</f>
        <v>r2642: C00097 + C00001 -&gt; C00283 + C00022 + C00014 | (${Variables:E4_4_1_1_kcat} * E4_4_1_1 * C00097 * C00001) / (${Variables:E4_4_1_1_km} + (E4_4_1_1 * C00097 * C00001))</v>
      </c>
    </row>
    <row r="2644" spans="1:9" s="82" customFormat="1" ht="25">
      <c r="A2644" s="116">
        <f t="shared" si="83"/>
        <v>2643</v>
      </c>
      <c r="B2644" s="114" t="s">
        <v>29531</v>
      </c>
      <c r="C2644" s="116" t="str">
        <f t="shared" si="82"/>
        <v>E4_4_1_1</v>
      </c>
      <c r="D2644" s="134" t="s">
        <v>35285</v>
      </c>
      <c r="E2644" s="135" t="s">
        <v>35286</v>
      </c>
      <c r="F2644" s="136" t="s">
        <v>35287</v>
      </c>
      <c r="G2644" s="136" t="s">
        <v>35288</v>
      </c>
      <c r="H2644" s="116" t="str">
        <f>_xlfn.CONCAT("(","${Variables:",C2644,"_kcat}"," * ",C2644," * ",E2644,") / (","${Variables:",C2644,"_km}"," + (",C2644," * ", E2644,"))")</f>
        <v>(${Variables:E4_4_1_1_kcat} * E4_4_1_1 * C00491 * C00001) / (${Variables:E4_4_1_1_km} + (E4_4_1_1 * C00491 * C00001))</v>
      </c>
      <c r="I2644" s="121" t="str">
        <f>_xlfn.CONCAT("r",A2644,": ",D2644," -&gt; ",F2644," | ",H2644)</f>
        <v>r2643: C00491 + C00001 -&gt; C00022 + C00014 + C01962 | (${Variables:E4_4_1_1_kcat} * E4_4_1_1 * C00491 * C00001) / (${Variables:E4_4_1_1_km} + (E4_4_1_1 * C00491 * C00001))</v>
      </c>
    </row>
    <row r="2645" spans="1:9" s="82" customFormat="1" ht="25">
      <c r="A2645" s="116">
        <f t="shared" si="83"/>
        <v>2644</v>
      </c>
      <c r="B2645" s="114" t="s">
        <v>29531</v>
      </c>
      <c r="C2645" s="116" t="str">
        <f t="shared" si="82"/>
        <v>E4_4_1_1</v>
      </c>
      <c r="D2645" s="134" t="s">
        <v>35289</v>
      </c>
      <c r="E2645" s="135" t="s">
        <v>35290</v>
      </c>
      <c r="F2645" s="136" t="s">
        <v>35291</v>
      </c>
      <c r="G2645" s="136" t="s">
        <v>35292</v>
      </c>
      <c r="H2645" s="116" t="str">
        <f>_xlfn.CONCAT("(","${Variables:",C2645,"_kcat}"," * ",C2645," * ",E2645,") / (","${Variables:",C2645,"_km}"," + (",C2645," * ", E2645,"))")</f>
        <v>(${Variables:E4_4_1_1_kcat} * E4_4_1_1 * C05335 * C00001) / (${Variables:E4_4_1_1_km} + (E4_4_1_1 * C05335 * C00001))</v>
      </c>
      <c r="I2645" s="121" t="str">
        <f>_xlfn.CONCAT("r",A2645,": ",D2645," -&gt; ",F2645," | ",H2645)</f>
        <v>r2644: C05335 + C00001 -&gt; C05703 + C00014 + C00109 | (${Variables:E4_4_1_1_kcat} * E4_4_1_1 * C05335 * C00001) / (${Variables:E4_4_1_1_km} + (E4_4_1_1 * C05335 * C00001))</v>
      </c>
    </row>
    <row r="2646" spans="1:9" s="82" customFormat="1" ht="25">
      <c r="A2646" s="116">
        <f t="shared" si="83"/>
        <v>2645</v>
      </c>
      <c r="B2646" s="114" t="s">
        <v>29531</v>
      </c>
      <c r="C2646" s="116" t="str">
        <f t="shared" si="82"/>
        <v>E4_4_1_1</v>
      </c>
      <c r="D2646" s="134" t="s">
        <v>35293</v>
      </c>
      <c r="E2646" s="135" t="s">
        <v>35294</v>
      </c>
      <c r="F2646" s="136" t="s">
        <v>35295</v>
      </c>
      <c r="G2646" s="136" t="s">
        <v>35296</v>
      </c>
      <c r="H2646" s="116" t="str">
        <f>_xlfn.CONCAT("(","${Variables:",C2646,"_kcat}"," * ",C2646," * ",E2646,") / (","${Variables:",C2646,"_km}"," + (",C2646," * ", E2646,"))")</f>
        <v>(${Variables:E4_4_1_1_kcat} * E4_4_1_1 * C05699 * C00001 ) / (${Variables:E4_4_1_1_km} + (E4_4_1_1 * C05699 * C00001 ))</v>
      </c>
      <c r="I2646" s="121" t="str">
        <f>_xlfn.CONCAT("r",A2646,": ",D2646," -&gt; ",F2646," | ",H2646)</f>
        <v>r2645: C05699 + C00001  -&gt; C05688 + C00014 + C00109 | (${Variables:E4_4_1_1_kcat} * E4_4_1_1 * C05699 * C00001 ) / (${Variables:E4_4_1_1_km} + (E4_4_1_1 * C05699 * C00001 ))</v>
      </c>
    </row>
    <row r="2647" spans="1:9" s="82" customFormat="1" ht="25">
      <c r="A2647" s="116">
        <f t="shared" si="83"/>
        <v>2646</v>
      </c>
      <c r="B2647" s="114" t="s">
        <v>29531</v>
      </c>
      <c r="C2647" s="116" t="str">
        <f t="shared" si="82"/>
        <v>E4_4_1_1</v>
      </c>
      <c r="D2647" s="134" t="s">
        <v>35297</v>
      </c>
      <c r="E2647" s="135" t="s">
        <v>35298</v>
      </c>
      <c r="F2647" s="136" t="s">
        <v>35299</v>
      </c>
      <c r="G2647" s="136" t="s">
        <v>35300</v>
      </c>
      <c r="H2647" s="116" t="str">
        <f>_xlfn.CONCAT("(","${Variables:",C2647,"_kcat}"," * ",C2647," * ",E2647,") / (","${Variables:",C2647,"_km}"," + (",C2647," * ", E2647,"))")</f>
        <v>(${Variables:E4_4_1_1_kcat} * E4_4_1_1 * C05689 * C00001) / (${Variables:E4_4_1_1_km} + (E4_4_1_1 * C05689 * C00001))</v>
      </c>
      <c r="I2647" s="121" t="str">
        <f>_xlfn.CONCAT("r",A2647,": ",D2647," -&gt; ",F2647," | ",H2647)</f>
        <v>r2646: C05689 + C00001 -&gt; C00022 + C00014 + C05703 | (${Variables:E4_4_1_1_kcat} * E4_4_1_1 * C05689 * C00001) / (${Variables:E4_4_1_1_km} + (E4_4_1_1 * C05689 * C00001))</v>
      </c>
    </row>
    <row r="2648" spans="1:9" s="82" customFormat="1" ht="25">
      <c r="A2648" s="116">
        <f t="shared" si="83"/>
        <v>2647</v>
      </c>
      <c r="B2648" s="114" t="s">
        <v>29531</v>
      </c>
      <c r="C2648" s="116" t="str">
        <f t="shared" si="82"/>
        <v>E4_4_1_1</v>
      </c>
      <c r="D2648" s="134" t="s">
        <v>35275</v>
      </c>
      <c r="E2648" s="135" t="s">
        <v>35276</v>
      </c>
      <c r="F2648" s="136" t="s">
        <v>35277</v>
      </c>
      <c r="G2648" s="136" t="s">
        <v>35278</v>
      </c>
      <c r="H2648" s="116" t="str">
        <f>_xlfn.CONCAT("(","${Variables:",C2648,"_kcat}"," * ",C2648," * ",E2648,") / (","${Variables:",C2648,"_km}"," + (",C2648," * ", E2648,"))")</f>
        <v>(${Variables:E4_4_1_1_kcat} * E4_4_1_1 * C02291 * C00001) / (${Variables:E4_4_1_1_km} + (E4_4_1_1 * C02291 * C00001))</v>
      </c>
      <c r="I2648" s="121" t="str">
        <f>_xlfn.CONCAT("r",A2648,": ",D2648," -&gt; ",F2648," | ",H2648)</f>
        <v>r2647: C02291 + C00001 -&gt; C00097 + C00014 + C00109 | (${Variables:E4_4_1_1_kcat} * E4_4_1_1 * C02291 * C00001) / (${Variables:E4_4_1_1_km} + (E4_4_1_1 * C02291 * C00001))</v>
      </c>
    </row>
    <row r="2649" spans="1:9" s="82" customFormat="1" ht="25">
      <c r="A2649" s="116">
        <f t="shared" si="83"/>
        <v>2648</v>
      </c>
      <c r="B2649" s="114" t="s">
        <v>29531</v>
      </c>
      <c r="C2649" s="116" t="str">
        <f t="shared" si="82"/>
        <v>E4_4_1_1</v>
      </c>
      <c r="D2649" s="134" t="s">
        <v>24428</v>
      </c>
      <c r="E2649" s="135" t="s">
        <v>24428</v>
      </c>
      <c r="F2649" s="136" t="s">
        <v>35279</v>
      </c>
      <c r="G2649" s="136" t="s">
        <v>35280</v>
      </c>
      <c r="H2649" s="116" t="str">
        <f>_xlfn.CONCAT("(","${Variables:",C2649,"_kcat}"," * ",C2649," * ",E2649,") / (","${Variables:",C2649,"_km}"," + (",C2649," * ", E2649,"))")</f>
        <v>(${Variables:E4_4_1_1_kcat} * E4_4_1_1 * C02291) / (${Variables:E4_4_1_1_km} + (E4_4_1_1 * C02291))</v>
      </c>
      <c r="I2649" s="121" t="str">
        <f>_xlfn.CONCAT("r",A2649,": ",D2649," -&gt; ",F2649," | ",H2649)</f>
        <v>r2648: C02291 -&gt; C00097 + C17234 | (${Variables:E4_4_1_1_kcat} * E4_4_1_1 * C02291) / (${Variables:E4_4_1_1_km} + (E4_4_1_1 * C02291))</v>
      </c>
    </row>
    <row r="2650" spans="1:9" s="82" customFormat="1" ht="25">
      <c r="A2650" s="116">
        <f t="shared" si="83"/>
        <v>2649</v>
      </c>
      <c r="B2650" s="114" t="s">
        <v>29531</v>
      </c>
      <c r="C2650" s="116" t="str">
        <f t="shared" si="82"/>
        <v>E4_4_1_1</v>
      </c>
      <c r="D2650" s="134" t="s">
        <v>35281</v>
      </c>
      <c r="E2650" s="135" t="s">
        <v>35282</v>
      </c>
      <c r="F2650" s="136" t="s">
        <v>35283</v>
      </c>
      <c r="G2650" s="136" t="s">
        <v>35284</v>
      </c>
      <c r="H2650" s="116" t="str">
        <f>_xlfn.CONCAT("(","${Variables:",C2650,"_kcat}"," * ",C2650," * ",E2650,") / (","${Variables:",C2650,"_km}"," + (",C2650," * ", E2650,"))")</f>
        <v>(${Variables:E4_4_1_1_kcat} * E4_4_1_1 * C00097 * C00001) / (${Variables:E4_4_1_1_km} + (E4_4_1_1 * C00097 * C00001))</v>
      </c>
      <c r="I2650" s="121" t="str">
        <f>_xlfn.CONCAT("r",A2650,": ",D2650," -&gt; ",F2650," | ",H2650)</f>
        <v>r2649: C00097 + C00001 -&gt; C00283 + C00022 + C00014 | (${Variables:E4_4_1_1_kcat} * E4_4_1_1 * C00097 * C00001) / (${Variables:E4_4_1_1_km} + (E4_4_1_1 * C00097 * C00001))</v>
      </c>
    </row>
    <row r="2651" spans="1:9" s="82" customFormat="1" ht="25">
      <c r="A2651" s="116">
        <f t="shared" si="83"/>
        <v>2650</v>
      </c>
      <c r="B2651" s="114" t="s">
        <v>29531</v>
      </c>
      <c r="C2651" s="116" t="str">
        <f t="shared" si="82"/>
        <v>E4_4_1_1</v>
      </c>
      <c r="D2651" s="134" t="s">
        <v>35285</v>
      </c>
      <c r="E2651" s="135" t="s">
        <v>35286</v>
      </c>
      <c r="F2651" s="136" t="s">
        <v>35287</v>
      </c>
      <c r="G2651" s="136" t="s">
        <v>35288</v>
      </c>
      <c r="H2651" s="116" t="str">
        <f>_xlfn.CONCAT("(","${Variables:",C2651,"_kcat}"," * ",C2651," * ",E2651,") / (","${Variables:",C2651,"_km}"," + (",C2651," * ", E2651,"))")</f>
        <v>(${Variables:E4_4_1_1_kcat} * E4_4_1_1 * C00491 * C00001) / (${Variables:E4_4_1_1_km} + (E4_4_1_1 * C00491 * C00001))</v>
      </c>
      <c r="I2651" s="121" t="str">
        <f>_xlfn.CONCAT("r",A2651,": ",D2651," -&gt; ",F2651," | ",H2651)</f>
        <v>r2650: C00491 + C00001 -&gt; C00022 + C00014 + C01962 | (${Variables:E4_4_1_1_kcat} * E4_4_1_1 * C00491 * C00001) / (${Variables:E4_4_1_1_km} + (E4_4_1_1 * C00491 * C00001))</v>
      </c>
    </row>
    <row r="2652" spans="1:9" s="82" customFormat="1" ht="25">
      <c r="A2652" s="116">
        <f t="shared" si="83"/>
        <v>2651</v>
      </c>
      <c r="B2652" s="114" t="s">
        <v>29531</v>
      </c>
      <c r="C2652" s="116" t="str">
        <f t="shared" si="82"/>
        <v>E4_4_1_1</v>
      </c>
      <c r="D2652" s="134" t="s">
        <v>35289</v>
      </c>
      <c r="E2652" s="135" t="s">
        <v>35290</v>
      </c>
      <c r="F2652" s="136" t="s">
        <v>35291</v>
      </c>
      <c r="G2652" s="136" t="s">
        <v>35292</v>
      </c>
      <c r="H2652" s="116" t="str">
        <f>_xlfn.CONCAT("(","${Variables:",C2652,"_kcat}"," * ",C2652," * ",E2652,") / (","${Variables:",C2652,"_km}"," + (",C2652," * ", E2652,"))")</f>
        <v>(${Variables:E4_4_1_1_kcat} * E4_4_1_1 * C05335 * C00001) / (${Variables:E4_4_1_1_km} + (E4_4_1_1 * C05335 * C00001))</v>
      </c>
      <c r="I2652" s="121" t="str">
        <f>_xlfn.CONCAT("r",A2652,": ",D2652," -&gt; ",F2652," | ",H2652)</f>
        <v>r2651: C05335 + C00001 -&gt; C05703 + C00014 + C00109 | (${Variables:E4_4_1_1_kcat} * E4_4_1_1 * C05335 * C00001) / (${Variables:E4_4_1_1_km} + (E4_4_1_1 * C05335 * C00001))</v>
      </c>
    </row>
    <row r="2653" spans="1:9" s="82" customFormat="1" ht="25">
      <c r="A2653" s="116">
        <f t="shared" si="83"/>
        <v>2652</v>
      </c>
      <c r="B2653" s="114" t="s">
        <v>29531</v>
      </c>
      <c r="C2653" s="116" t="str">
        <f t="shared" si="82"/>
        <v>E4_4_1_1</v>
      </c>
      <c r="D2653" s="134" t="s">
        <v>35293</v>
      </c>
      <c r="E2653" s="135" t="s">
        <v>35294</v>
      </c>
      <c r="F2653" s="136" t="s">
        <v>35295</v>
      </c>
      <c r="G2653" s="136" t="s">
        <v>35296</v>
      </c>
      <c r="H2653" s="116" t="str">
        <f>_xlfn.CONCAT("(","${Variables:",C2653,"_kcat}"," * ",C2653," * ",E2653,") / (","${Variables:",C2653,"_km}"," + (",C2653," * ", E2653,"))")</f>
        <v>(${Variables:E4_4_1_1_kcat} * E4_4_1_1 * C05699 * C00001 ) / (${Variables:E4_4_1_1_km} + (E4_4_1_1 * C05699 * C00001 ))</v>
      </c>
      <c r="I2653" s="121" t="str">
        <f>_xlfn.CONCAT("r",A2653,": ",D2653," -&gt; ",F2653," | ",H2653)</f>
        <v>r2652: C05699 + C00001  -&gt; C05688 + C00014 + C00109 | (${Variables:E4_4_1_1_kcat} * E4_4_1_1 * C05699 * C00001 ) / (${Variables:E4_4_1_1_km} + (E4_4_1_1 * C05699 * C00001 ))</v>
      </c>
    </row>
    <row r="2654" spans="1:9" s="82" customFormat="1" ht="25">
      <c r="A2654" s="116">
        <f t="shared" si="83"/>
        <v>2653</v>
      </c>
      <c r="B2654" s="114" t="s">
        <v>29531</v>
      </c>
      <c r="C2654" s="116" t="str">
        <f t="shared" si="82"/>
        <v>E4_4_1_1</v>
      </c>
      <c r="D2654" s="134" t="s">
        <v>35297</v>
      </c>
      <c r="E2654" s="135" t="s">
        <v>35298</v>
      </c>
      <c r="F2654" s="136" t="s">
        <v>35299</v>
      </c>
      <c r="G2654" s="136" t="s">
        <v>35300</v>
      </c>
      <c r="H2654" s="116" t="str">
        <f>_xlfn.CONCAT("(","${Variables:",C2654,"_kcat}"," * ",C2654," * ",E2654,") / (","${Variables:",C2654,"_km}"," + (",C2654," * ", E2654,"))")</f>
        <v>(${Variables:E4_4_1_1_kcat} * E4_4_1_1 * C05689 * C00001) / (${Variables:E4_4_1_1_km} + (E4_4_1_1 * C05689 * C00001))</v>
      </c>
      <c r="I2654" s="121" t="str">
        <f>_xlfn.CONCAT("r",A2654,": ",D2654," -&gt; ",F2654," | ",H2654)</f>
        <v>r2653: C05689 + C00001 -&gt; C00022 + C00014 + C05703 | (${Variables:E4_4_1_1_kcat} * E4_4_1_1 * C05689 * C00001) / (${Variables:E4_4_1_1_km} + (E4_4_1_1 * C05689 * C00001))</v>
      </c>
    </row>
    <row r="2655" spans="1:9" s="82" customFormat="1" ht="25">
      <c r="A2655" s="116">
        <f t="shared" si="83"/>
        <v>2654</v>
      </c>
      <c r="B2655" s="114" t="s">
        <v>29531</v>
      </c>
      <c r="C2655" s="116" t="str">
        <f t="shared" si="82"/>
        <v>E4_4_1_1</v>
      </c>
      <c r="D2655" s="134" t="s">
        <v>35275</v>
      </c>
      <c r="E2655" s="135" t="s">
        <v>35276</v>
      </c>
      <c r="F2655" s="136" t="s">
        <v>35277</v>
      </c>
      <c r="G2655" s="136" t="s">
        <v>35278</v>
      </c>
      <c r="H2655" s="116" t="str">
        <f>_xlfn.CONCAT("(","${Variables:",C2655,"_kcat}"," * ",C2655," * ",E2655,") / (","${Variables:",C2655,"_km}"," + (",C2655," * ", E2655,"))")</f>
        <v>(${Variables:E4_4_1_1_kcat} * E4_4_1_1 * C02291 * C00001) / (${Variables:E4_4_1_1_km} + (E4_4_1_1 * C02291 * C00001))</v>
      </c>
      <c r="I2655" s="121" t="str">
        <f>_xlfn.CONCAT("r",A2655,": ",D2655," -&gt; ",F2655," | ",H2655)</f>
        <v>r2654: C02291 + C00001 -&gt; C00097 + C00014 + C00109 | (${Variables:E4_4_1_1_kcat} * E4_4_1_1 * C02291 * C00001) / (${Variables:E4_4_1_1_km} + (E4_4_1_1 * C02291 * C00001))</v>
      </c>
    </row>
    <row r="2656" spans="1:9" s="82" customFormat="1" ht="25">
      <c r="A2656" s="116">
        <f t="shared" si="83"/>
        <v>2655</v>
      </c>
      <c r="B2656" s="114" t="s">
        <v>29531</v>
      </c>
      <c r="C2656" s="116" t="str">
        <f t="shared" si="82"/>
        <v>E4_4_1_1</v>
      </c>
      <c r="D2656" s="134" t="s">
        <v>24428</v>
      </c>
      <c r="E2656" s="135" t="s">
        <v>24428</v>
      </c>
      <c r="F2656" s="136" t="s">
        <v>35279</v>
      </c>
      <c r="G2656" s="136" t="s">
        <v>35280</v>
      </c>
      <c r="H2656" s="116" t="str">
        <f>_xlfn.CONCAT("(","${Variables:",C2656,"_kcat}"," * ",C2656," * ",E2656,") / (","${Variables:",C2656,"_km}"," + (",C2656," * ", E2656,"))")</f>
        <v>(${Variables:E4_4_1_1_kcat} * E4_4_1_1 * C02291) / (${Variables:E4_4_1_1_km} + (E4_4_1_1 * C02291))</v>
      </c>
      <c r="I2656" s="121" t="str">
        <f>_xlfn.CONCAT("r",A2656,": ",D2656," -&gt; ",F2656," | ",H2656)</f>
        <v>r2655: C02291 -&gt; C00097 + C17234 | (${Variables:E4_4_1_1_kcat} * E4_4_1_1 * C02291) / (${Variables:E4_4_1_1_km} + (E4_4_1_1 * C02291))</v>
      </c>
    </row>
    <row r="2657" spans="1:9" s="82" customFormat="1" ht="25">
      <c r="A2657" s="116">
        <f t="shared" si="83"/>
        <v>2656</v>
      </c>
      <c r="B2657" s="114" t="s">
        <v>29531</v>
      </c>
      <c r="C2657" s="116" t="str">
        <f t="shared" si="82"/>
        <v>E4_4_1_1</v>
      </c>
      <c r="D2657" s="134" t="s">
        <v>35281</v>
      </c>
      <c r="E2657" s="135" t="s">
        <v>35282</v>
      </c>
      <c r="F2657" s="136" t="s">
        <v>35283</v>
      </c>
      <c r="G2657" s="136" t="s">
        <v>35284</v>
      </c>
      <c r="H2657" s="116" t="str">
        <f>_xlfn.CONCAT("(","${Variables:",C2657,"_kcat}"," * ",C2657," * ",E2657,") / (","${Variables:",C2657,"_km}"," + (",C2657," * ", E2657,"))")</f>
        <v>(${Variables:E4_4_1_1_kcat} * E4_4_1_1 * C00097 * C00001) / (${Variables:E4_4_1_1_km} + (E4_4_1_1 * C00097 * C00001))</v>
      </c>
      <c r="I2657" s="121" t="str">
        <f>_xlfn.CONCAT("r",A2657,": ",D2657," -&gt; ",F2657," | ",H2657)</f>
        <v>r2656: C00097 + C00001 -&gt; C00283 + C00022 + C00014 | (${Variables:E4_4_1_1_kcat} * E4_4_1_1 * C00097 * C00001) / (${Variables:E4_4_1_1_km} + (E4_4_1_1 * C00097 * C00001))</v>
      </c>
    </row>
    <row r="2658" spans="1:9" s="82" customFormat="1" ht="25">
      <c r="A2658" s="116">
        <f t="shared" si="83"/>
        <v>2657</v>
      </c>
      <c r="B2658" s="114" t="s">
        <v>29531</v>
      </c>
      <c r="C2658" s="116" t="str">
        <f t="shared" si="82"/>
        <v>E4_4_1_1</v>
      </c>
      <c r="D2658" s="134" t="s">
        <v>35285</v>
      </c>
      <c r="E2658" s="135" t="s">
        <v>35286</v>
      </c>
      <c r="F2658" s="136" t="s">
        <v>35287</v>
      </c>
      <c r="G2658" s="136" t="s">
        <v>35288</v>
      </c>
      <c r="H2658" s="116" t="str">
        <f>_xlfn.CONCAT("(","${Variables:",C2658,"_kcat}"," * ",C2658," * ",E2658,") / (","${Variables:",C2658,"_km}"," + (",C2658," * ", E2658,"))")</f>
        <v>(${Variables:E4_4_1_1_kcat} * E4_4_1_1 * C00491 * C00001) / (${Variables:E4_4_1_1_km} + (E4_4_1_1 * C00491 * C00001))</v>
      </c>
      <c r="I2658" s="121" t="str">
        <f>_xlfn.CONCAT("r",A2658,": ",D2658," -&gt; ",F2658," | ",H2658)</f>
        <v>r2657: C00491 + C00001 -&gt; C00022 + C00014 + C01962 | (${Variables:E4_4_1_1_kcat} * E4_4_1_1 * C00491 * C00001) / (${Variables:E4_4_1_1_km} + (E4_4_1_1 * C00491 * C00001))</v>
      </c>
    </row>
    <row r="2659" spans="1:9" s="82" customFormat="1" ht="25">
      <c r="A2659" s="116">
        <f t="shared" si="83"/>
        <v>2658</v>
      </c>
      <c r="B2659" s="114" t="s">
        <v>29531</v>
      </c>
      <c r="C2659" s="116" t="str">
        <f t="shared" si="82"/>
        <v>E4_4_1_1</v>
      </c>
      <c r="D2659" s="134" t="s">
        <v>35289</v>
      </c>
      <c r="E2659" s="135" t="s">
        <v>35290</v>
      </c>
      <c r="F2659" s="136" t="s">
        <v>35291</v>
      </c>
      <c r="G2659" s="136" t="s">
        <v>35292</v>
      </c>
      <c r="H2659" s="116" t="str">
        <f>_xlfn.CONCAT("(","${Variables:",C2659,"_kcat}"," * ",C2659," * ",E2659,") / (","${Variables:",C2659,"_km}"," + (",C2659," * ", E2659,"))")</f>
        <v>(${Variables:E4_4_1_1_kcat} * E4_4_1_1 * C05335 * C00001) / (${Variables:E4_4_1_1_km} + (E4_4_1_1 * C05335 * C00001))</v>
      </c>
      <c r="I2659" s="121" t="str">
        <f>_xlfn.CONCAT("r",A2659,": ",D2659," -&gt; ",F2659," | ",H2659)</f>
        <v>r2658: C05335 + C00001 -&gt; C05703 + C00014 + C00109 | (${Variables:E4_4_1_1_kcat} * E4_4_1_1 * C05335 * C00001) / (${Variables:E4_4_1_1_km} + (E4_4_1_1 * C05335 * C00001))</v>
      </c>
    </row>
    <row r="2660" spans="1:9" s="82" customFormat="1" ht="25">
      <c r="A2660" s="116">
        <f t="shared" si="83"/>
        <v>2659</v>
      </c>
      <c r="B2660" s="114" t="s">
        <v>29531</v>
      </c>
      <c r="C2660" s="116" t="str">
        <f t="shared" si="82"/>
        <v>E4_4_1_1</v>
      </c>
      <c r="D2660" s="134" t="s">
        <v>35293</v>
      </c>
      <c r="E2660" s="135" t="s">
        <v>35294</v>
      </c>
      <c r="F2660" s="136" t="s">
        <v>35295</v>
      </c>
      <c r="G2660" s="136" t="s">
        <v>35296</v>
      </c>
      <c r="H2660" s="116" t="str">
        <f>_xlfn.CONCAT("(","${Variables:",C2660,"_kcat}"," * ",C2660," * ",E2660,") / (","${Variables:",C2660,"_km}"," + (",C2660," * ", E2660,"))")</f>
        <v>(${Variables:E4_4_1_1_kcat} * E4_4_1_1 * C05699 * C00001 ) / (${Variables:E4_4_1_1_km} + (E4_4_1_1 * C05699 * C00001 ))</v>
      </c>
      <c r="I2660" s="121" t="str">
        <f>_xlfn.CONCAT("r",A2660,": ",D2660," -&gt; ",F2660," | ",H2660)</f>
        <v>r2659: C05699 + C00001  -&gt; C05688 + C00014 + C00109 | (${Variables:E4_4_1_1_kcat} * E4_4_1_1 * C05699 * C00001 ) / (${Variables:E4_4_1_1_km} + (E4_4_1_1 * C05699 * C00001 ))</v>
      </c>
    </row>
    <row r="2661" spans="1:9" s="82" customFormat="1" ht="25">
      <c r="A2661" s="116">
        <f t="shared" si="83"/>
        <v>2660</v>
      </c>
      <c r="B2661" s="114" t="s">
        <v>29531</v>
      </c>
      <c r="C2661" s="116" t="str">
        <f t="shared" si="82"/>
        <v>E4_4_1_1</v>
      </c>
      <c r="D2661" s="134" t="s">
        <v>35297</v>
      </c>
      <c r="E2661" s="135" t="s">
        <v>35298</v>
      </c>
      <c r="F2661" s="136" t="s">
        <v>35299</v>
      </c>
      <c r="G2661" s="136" t="s">
        <v>35300</v>
      </c>
      <c r="H2661" s="116" t="str">
        <f>_xlfn.CONCAT("(","${Variables:",C2661,"_kcat}"," * ",C2661," * ",E2661,") / (","${Variables:",C2661,"_km}"," + (",C2661," * ", E2661,"))")</f>
        <v>(${Variables:E4_4_1_1_kcat} * E4_4_1_1 * C05689 * C00001) / (${Variables:E4_4_1_1_km} + (E4_4_1_1 * C05689 * C00001))</v>
      </c>
      <c r="I2661" s="121" t="str">
        <f>_xlfn.CONCAT("r",A2661,": ",D2661," -&gt; ",F2661," | ",H2661)</f>
        <v>r2660: C05689 + C00001 -&gt; C00022 + C00014 + C05703 | (${Variables:E4_4_1_1_kcat} * E4_4_1_1 * C05689 * C00001) / (${Variables:E4_4_1_1_km} + (E4_4_1_1 * C05689 * C00001))</v>
      </c>
    </row>
    <row r="2662" spans="1:9" s="82" customFormat="1" ht="25">
      <c r="A2662" s="116">
        <f t="shared" si="83"/>
        <v>2661</v>
      </c>
      <c r="B2662" s="114" t="s">
        <v>29531</v>
      </c>
      <c r="C2662" s="116" t="str">
        <f t="shared" si="82"/>
        <v>E4_4_1_1</v>
      </c>
      <c r="D2662" s="134" t="s">
        <v>35275</v>
      </c>
      <c r="E2662" s="135" t="s">
        <v>35276</v>
      </c>
      <c r="F2662" s="136" t="s">
        <v>35277</v>
      </c>
      <c r="G2662" s="136" t="s">
        <v>35278</v>
      </c>
      <c r="H2662" s="116" t="str">
        <f>_xlfn.CONCAT("(","${Variables:",C2662,"_kcat}"," * ",C2662," * ",E2662,") / (","${Variables:",C2662,"_km}"," + (",C2662," * ", E2662,"))")</f>
        <v>(${Variables:E4_4_1_1_kcat} * E4_4_1_1 * C02291 * C00001) / (${Variables:E4_4_1_1_km} + (E4_4_1_1 * C02291 * C00001))</v>
      </c>
      <c r="I2662" s="121" t="str">
        <f>_xlfn.CONCAT("r",A2662,": ",D2662," -&gt; ",F2662," | ",H2662)</f>
        <v>r2661: C02291 + C00001 -&gt; C00097 + C00014 + C00109 | (${Variables:E4_4_1_1_kcat} * E4_4_1_1 * C02291 * C00001) / (${Variables:E4_4_1_1_km} + (E4_4_1_1 * C02291 * C00001))</v>
      </c>
    </row>
    <row r="2663" spans="1:9" s="82" customFormat="1" ht="25">
      <c r="A2663" s="116">
        <f t="shared" si="83"/>
        <v>2662</v>
      </c>
      <c r="B2663" s="114" t="s">
        <v>29531</v>
      </c>
      <c r="C2663" s="116" t="str">
        <f t="shared" si="82"/>
        <v>E4_4_1_1</v>
      </c>
      <c r="D2663" s="134" t="s">
        <v>24428</v>
      </c>
      <c r="E2663" s="135" t="s">
        <v>24428</v>
      </c>
      <c r="F2663" s="136" t="s">
        <v>35279</v>
      </c>
      <c r="G2663" s="136" t="s">
        <v>35280</v>
      </c>
      <c r="H2663" s="116" t="str">
        <f>_xlfn.CONCAT("(","${Variables:",C2663,"_kcat}"," * ",C2663," * ",E2663,") / (","${Variables:",C2663,"_km}"," + (",C2663," * ", E2663,"))")</f>
        <v>(${Variables:E4_4_1_1_kcat} * E4_4_1_1 * C02291) / (${Variables:E4_4_1_1_km} + (E4_4_1_1 * C02291))</v>
      </c>
      <c r="I2663" s="121" t="str">
        <f>_xlfn.CONCAT("r",A2663,": ",D2663," -&gt; ",F2663," | ",H2663)</f>
        <v>r2662: C02291 -&gt; C00097 + C17234 | (${Variables:E4_4_1_1_kcat} * E4_4_1_1 * C02291) / (${Variables:E4_4_1_1_km} + (E4_4_1_1 * C02291))</v>
      </c>
    </row>
    <row r="2664" spans="1:9" s="82" customFormat="1" ht="25">
      <c r="A2664" s="116">
        <f t="shared" si="83"/>
        <v>2663</v>
      </c>
      <c r="B2664" s="114" t="s">
        <v>29531</v>
      </c>
      <c r="C2664" s="116" t="str">
        <f t="shared" si="82"/>
        <v>E4_4_1_1</v>
      </c>
      <c r="D2664" s="134" t="s">
        <v>35281</v>
      </c>
      <c r="E2664" s="135" t="s">
        <v>35282</v>
      </c>
      <c r="F2664" s="136" t="s">
        <v>35283</v>
      </c>
      <c r="G2664" s="136" t="s">
        <v>35284</v>
      </c>
      <c r="H2664" s="116" t="str">
        <f>_xlfn.CONCAT("(","${Variables:",C2664,"_kcat}"," * ",C2664," * ",E2664,") / (","${Variables:",C2664,"_km}"," + (",C2664," * ", E2664,"))")</f>
        <v>(${Variables:E4_4_1_1_kcat} * E4_4_1_1 * C00097 * C00001) / (${Variables:E4_4_1_1_km} + (E4_4_1_1 * C00097 * C00001))</v>
      </c>
      <c r="I2664" s="121" t="str">
        <f>_xlfn.CONCAT("r",A2664,": ",D2664," -&gt; ",F2664," | ",H2664)</f>
        <v>r2663: C00097 + C00001 -&gt; C00283 + C00022 + C00014 | (${Variables:E4_4_1_1_kcat} * E4_4_1_1 * C00097 * C00001) / (${Variables:E4_4_1_1_km} + (E4_4_1_1 * C00097 * C00001))</v>
      </c>
    </row>
    <row r="2665" spans="1:9" s="82" customFormat="1" ht="25">
      <c r="A2665" s="116">
        <f t="shared" si="83"/>
        <v>2664</v>
      </c>
      <c r="B2665" s="114" t="s">
        <v>29531</v>
      </c>
      <c r="C2665" s="116" t="str">
        <f t="shared" si="82"/>
        <v>E4_4_1_1</v>
      </c>
      <c r="D2665" s="134" t="s">
        <v>35285</v>
      </c>
      <c r="E2665" s="135" t="s">
        <v>35286</v>
      </c>
      <c r="F2665" s="136" t="s">
        <v>35287</v>
      </c>
      <c r="G2665" s="136" t="s">
        <v>35288</v>
      </c>
      <c r="H2665" s="116" t="str">
        <f>_xlfn.CONCAT("(","${Variables:",C2665,"_kcat}"," * ",C2665," * ",E2665,") / (","${Variables:",C2665,"_km}"," + (",C2665," * ", E2665,"))")</f>
        <v>(${Variables:E4_4_1_1_kcat} * E4_4_1_1 * C00491 * C00001) / (${Variables:E4_4_1_1_km} + (E4_4_1_1 * C00491 * C00001))</v>
      </c>
      <c r="I2665" s="121" t="str">
        <f>_xlfn.CONCAT("r",A2665,": ",D2665," -&gt; ",F2665," | ",H2665)</f>
        <v>r2664: C00491 + C00001 -&gt; C00022 + C00014 + C01962 | (${Variables:E4_4_1_1_kcat} * E4_4_1_1 * C00491 * C00001) / (${Variables:E4_4_1_1_km} + (E4_4_1_1 * C00491 * C00001))</v>
      </c>
    </row>
    <row r="2666" spans="1:9" s="82" customFormat="1" ht="25">
      <c r="A2666" s="116">
        <f t="shared" si="83"/>
        <v>2665</v>
      </c>
      <c r="B2666" s="114" t="s">
        <v>29531</v>
      </c>
      <c r="C2666" s="116" t="str">
        <f t="shared" si="82"/>
        <v>E4_4_1_1</v>
      </c>
      <c r="D2666" s="134" t="s">
        <v>35289</v>
      </c>
      <c r="E2666" s="135" t="s">
        <v>35290</v>
      </c>
      <c r="F2666" s="136" t="s">
        <v>35291</v>
      </c>
      <c r="G2666" s="136" t="s">
        <v>35292</v>
      </c>
      <c r="H2666" s="116" t="str">
        <f>_xlfn.CONCAT("(","${Variables:",C2666,"_kcat}"," * ",C2666," * ",E2666,") / (","${Variables:",C2666,"_km}"," + (",C2666," * ", E2666,"))")</f>
        <v>(${Variables:E4_4_1_1_kcat} * E4_4_1_1 * C05335 * C00001) / (${Variables:E4_4_1_1_km} + (E4_4_1_1 * C05335 * C00001))</v>
      </c>
      <c r="I2666" s="121" t="str">
        <f>_xlfn.CONCAT("r",A2666,": ",D2666," -&gt; ",F2666," | ",H2666)</f>
        <v>r2665: C05335 + C00001 -&gt; C05703 + C00014 + C00109 | (${Variables:E4_4_1_1_kcat} * E4_4_1_1 * C05335 * C00001) / (${Variables:E4_4_1_1_km} + (E4_4_1_1 * C05335 * C00001))</v>
      </c>
    </row>
    <row r="2667" spans="1:9" s="82" customFormat="1" ht="25">
      <c r="A2667" s="116">
        <f t="shared" si="83"/>
        <v>2666</v>
      </c>
      <c r="B2667" s="114" t="s">
        <v>29531</v>
      </c>
      <c r="C2667" s="116" t="str">
        <f t="shared" si="82"/>
        <v>E4_4_1_1</v>
      </c>
      <c r="D2667" s="134" t="s">
        <v>35293</v>
      </c>
      <c r="E2667" s="135" t="s">
        <v>35294</v>
      </c>
      <c r="F2667" s="136" t="s">
        <v>35295</v>
      </c>
      <c r="G2667" s="136" t="s">
        <v>35296</v>
      </c>
      <c r="H2667" s="116" t="str">
        <f>_xlfn.CONCAT("(","${Variables:",C2667,"_kcat}"," * ",C2667," * ",E2667,") / (","${Variables:",C2667,"_km}"," + (",C2667," * ", E2667,"))")</f>
        <v>(${Variables:E4_4_1_1_kcat} * E4_4_1_1 * C05699 * C00001 ) / (${Variables:E4_4_1_1_km} + (E4_4_1_1 * C05699 * C00001 ))</v>
      </c>
      <c r="I2667" s="121" t="str">
        <f>_xlfn.CONCAT("r",A2667,": ",D2667," -&gt; ",F2667," | ",H2667)</f>
        <v>r2666: C05699 + C00001  -&gt; C05688 + C00014 + C00109 | (${Variables:E4_4_1_1_kcat} * E4_4_1_1 * C05699 * C00001 ) / (${Variables:E4_4_1_1_km} + (E4_4_1_1 * C05699 * C00001 ))</v>
      </c>
    </row>
    <row r="2668" spans="1:9" s="82" customFormat="1" ht="25">
      <c r="A2668" s="116">
        <f t="shared" si="83"/>
        <v>2667</v>
      </c>
      <c r="B2668" s="114" t="s">
        <v>29531</v>
      </c>
      <c r="C2668" s="116" t="str">
        <f t="shared" si="82"/>
        <v>E4_4_1_1</v>
      </c>
      <c r="D2668" s="134" t="s">
        <v>35297</v>
      </c>
      <c r="E2668" s="135" t="s">
        <v>35298</v>
      </c>
      <c r="F2668" s="136" t="s">
        <v>35299</v>
      </c>
      <c r="G2668" s="136" t="s">
        <v>35300</v>
      </c>
      <c r="H2668" s="116" t="str">
        <f>_xlfn.CONCAT("(","${Variables:",C2668,"_kcat}"," * ",C2668," * ",E2668,") / (","${Variables:",C2668,"_km}"," + (",C2668," * ", E2668,"))")</f>
        <v>(${Variables:E4_4_1_1_kcat} * E4_4_1_1 * C05689 * C00001) / (${Variables:E4_4_1_1_km} + (E4_4_1_1 * C05689 * C00001))</v>
      </c>
      <c r="I2668" s="121" t="str">
        <f>_xlfn.CONCAT("r",A2668,": ",D2668," -&gt; ",F2668," | ",H2668)</f>
        <v>r2667: C05689 + C00001 -&gt; C00022 + C00014 + C05703 | (${Variables:E4_4_1_1_kcat} * E4_4_1_1 * C05689 * C00001) / (${Variables:E4_4_1_1_km} + (E4_4_1_1 * C05689 * C00001))</v>
      </c>
    </row>
    <row r="2669" spans="1:9" s="82" customFormat="1" ht="25">
      <c r="A2669" s="116">
        <f t="shared" si="83"/>
        <v>2668</v>
      </c>
      <c r="B2669" s="114" t="s">
        <v>29532</v>
      </c>
      <c r="C2669" s="116" t="str">
        <f t="shared" si="82"/>
        <v>E4_4_1_13</v>
      </c>
      <c r="D2669" s="134" t="s">
        <v>35301</v>
      </c>
      <c r="E2669" s="135" t="s">
        <v>35302</v>
      </c>
      <c r="F2669" s="136" t="s">
        <v>35303</v>
      </c>
      <c r="G2669" s="136" t="s">
        <v>35304</v>
      </c>
      <c r="H2669" s="116" t="str">
        <f>_xlfn.CONCAT("(","${Variables:",C2669,"_kcat}"," * ",C2669," * ",E2669,") / (","${Variables:",C2669,"_km}"," + (",C2669," * ", E2669,"))")</f>
        <v>(${Variables:E4_4_1_13_kcat} * E4_4_1_13 * C02882 * C00001) / (${Variables:E4_4_1_13_km} + (E4_4_1_13 * C02882 * C00001))</v>
      </c>
      <c r="I2669" s="121" t="str">
        <f>_xlfn.CONCAT("r",A2669,": ",D2669," -&gt; ",F2669," | ",H2669)</f>
        <v>r2668: C02882 + C00001 -&gt; C00145 + C00014 + C00022 | (${Variables:E4_4_1_13_kcat} * E4_4_1_13 * C02882 * C00001) / (${Variables:E4_4_1_13_km} + (E4_4_1_13 * C02882 * C00001))</v>
      </c>
    </row>
    <row r="2670" spans="1:9" s="82" customFormat="1" ht="25">
      <c r="A2670" s="116">
        <f t="shared" si="83"/>
        <v>2669</v>
      </c>
      <c r="B2670" s="114" t="s">
        <v>29532</v>
      </c>
      <c r="C2670" s="116" t="str">
        <f t="shared" si="82"/>
        <v>E4_4_1_13</v>
      </c>
      <c r="D2670" s="134" t="s">
        <v>35275</v>
      </c>
      <c r="E2670" s="135" t="s">
        <v>35276</v>
      </c>
      <c r="F2670" s="136" t="s">
        <v>35305</v>
      </c>
      <c r="G2670" s="136" t="s">
        <v>35306</v>
      </c>
      <c r="H2670" s="116" t="str">
        <f>_xlfn.CONCAT("(","${Variables:",C2670,"_kcat}"," * ",C2670," * ",E2670,") / (","${Variables:",C2670,"_km}"," + (",C2670," * ", E2670,"))")</f>
        <v>(${Variables:E4_4_1_13_kcat} * E4_4_1_13 * C02291 * C00001) / (${Variables:E4_4_1_13_km} + (E4_4_1_13 * C02291 * C00001))</v>
      </c>
      <c r="I2670" s="121" t="str">
        <f>_xlfn.CONCAT("r",A2670,": ",D2670," -&gt; ",F2670," | ",H2670)</f>
        <v>r2669: C02291 + C00001 -&gt; C00155 + C00014 + C00022 | (${Variables:E4_4_1_13_kcat} * E4_4_1_13 * C02291 * C00001) / (${Variables:E4_4_1_13_km} + (E4_4_1_13 * C02291 * C00001))</v>
      </c>
    </row>
    <row r="2671" spans="1:9" s="82" customFormat="1" ht="25">
      <c r="A2671" s="116">
        <f t="shared" si="83"/>
        <v>2670</v>
      </c>
      <c r="B2671" s="114" t="s">
        <v>29532</v>
      </c>
      <c r="C2671" s="116" t="str">
        <f t="shared" si="82"/>
        <v>E4_4_1_13</v>
      </c>
      <c r="D2671" s="134" t="s">
        <v>35285</v>
      </c>
      <c r="E2671" s="135" t="s">
        <v>35286</v>
      </c>
      <c r="F2671" s="136" t="s">
        <v>35287</v>
      </c>
      <c r="G2671" s="136" t="s">
        <v>35288</v>
      </c>
      <c r="H2671" s="116" t="str">
        <f>_xlfn.CONCAT("(","${Variables:",C2671,"_kcat}"," * ",C2671," * ",E2671,") / (","${Variables:",C2671,"_km}"," + (",C2671," * ", E2671,"))")</f>
        <v>(${Variables:E4_4_1_13_kcat} * E4_4_1_13 * C00491 * C00001) / (${Variables:E4_4_1_13_km} + (E4_4_1_13 * C00491 * C00001))</v>
      </c>
      <c r="I2671" s="121" t="str">
        <f>_xlfn.CONCAT("r",A2671,": ",D2671," -&gt; ",F2671," | ",H2671)</f>
        <v>r2670: C00491 + C00001 -&gt; C00022 + C00014 + C01962 | (${Variables:E4_4_1_13_kcat} * E4_4_1_13 * C00491 * C00001) / (${Variables:E4_4_1_13_km} + (E4_4_1_13 * C00491 * C00001))</v>
      </c>
    </row>
    <row r="2672" spans="1:9" s="82" customFormat="1" ht="25">
      <c r="A2672" s="116">
        <f t="shared" si="83"/>
        <v>2671</v>
      </c>
      <c r="B2672" s="114" t="s">
        <v>29532</v>
      </c>
      <c r="C2672" s="116" t="str">
        <f t="shared" si="82"/>
        <v>E4_4_1_13</v>
      </c>
      <c r="D2672" s="134" t="s">
        <v>35307</v>
      </c>
      <c r="E2672" s="135" t="s">
        <v>35308</v>
      </c>
      <c r="F2672" s="136" t="s">
        <v>35309</v>
      </c>
      <c r="G2672" s="136" t="s">
        <v>35310</v>
      </c>
      <c r="H2672" s="116" t="str">
        <f>_xlfn.CONCAT("(","${Variables:",C2672,"_kcat}"," * ",C2672," * ",E2672,") / (","${Variables:",C2672,"_km}"," + (",C2672," * ", E2672,"))")</f>
        <v>(${Variables:E4_4_1_13_kcat} * E4_4_1_13 * C02749 * C00001) / (${Variables:E4_4_1_13_km} + (E4_4_1_13 * C02749 * C00001))</v>
      </c>
      <c r="I2672" s="121" t="str">
        <f>_xlfn.CONCAT("r",A2672,": ",D2672," -&gt; ",F2672," | ",H2672)</f>
        <v>r2671: C02749 + C00001 -&gt; C00812 + C00014 + C00022 | (${Variables:E4_4_1_13_kcat} * E4_4_1_13 * C02749 * C00001) / (${Variables:E4_4_1_13_km} + (E4_4_1_13 * C02749 * C00001))</v>
      </c>
    </row>
    <row r="2673" spans="1:9" s="82" customFormat="1" ht="25">
      <c r="A2673" s="116">
        <f t="shared" si="83"/>
        <v>2672</v>
      </c>
      <c r="B2673" s="114" t="s">
        <v>29532</v>
      </c>
      <c r="C2673" s="116" t="str">
        <f t="shared" si="82"/>
        <v>E4_4_1_13</v>
      </c>
      <c r="D2673" s="134" t="s">
        <v>35301</v>
      </c>
      <c r="E2673" s="135" t="s">
        <v>35302</v>
      </c>
      <c r="F2673" s="136" t="s">
        <v>35311</v>
      </c>
      <c r="G2673" s="136" t="s">
        <v>35312</v>
      </c>
      <c r="H2673" s="116" t="str">
        <f>_xlfn.CONCAT("(","${Variables:",C2673,"_kcat}"," * ",C2673," * ",E2673,") / (","${Variables:",C2673,"_km}"," + (",C2673," * ", E2673,"))")</f>
        <v>(${Variables:E4_4_1_13_kcat} * E4_4_1_13 * C02882 * C00001) / (${Variables:E4_4_1_13_km} + (E4_4_1_13 * C02882 * C00001))</v>
      </c>
      <c r="I2673" s="121" t="str">
        <f>_xlfn.CONCAT("r",A2673,": ",D2673," -&gt; ",F2673," | ",H2673)</f>
        <v>r2672: C02882 + C00001 -&gt; C01336 + C00014 + C00022 | (${Variables:E4_4_1_13_kcat} * E4_4_1_13 * C02882 * C00001) / (${Variables:E4_4_1_13_km} + (E4_4_1_13 * C02882 * C00001))</v>
      </c>
    </row>
    <row r="2674" spans="1:9" s="82" customFormat="1" ht="25">
      <c r="A2674" s="116">
        <f t="shared" si="83"/>
        <v>2673</v>
      </c>
      <c r="B2674" s="114" t="s">
        <v>29532</v>
      </c>
      <c r="C2674" s="116" t="str">
        <f t="shared" si="82"/>
        <v>E4_4_1_13</v>
      </c>
      <c r="D2674" s="134" t="s">
        <v>35281</v>
      </c>
      <c r="E2674" s="135" t="s">
        <v>35282</v>
      </c>
      <c r="F2674" s="136" t="s">
        <v>35283</v>
      </c>
      <c r="G2674" s="136" t="s">
        <v>35284</v>
      </c>
      <c r="H2674" s="116" t="str">
        <f>_xlfn.CONCAT("(","${Variables:",C2674,"_kcat}"," * ",C2674," * ",E2674,") / (","${Variables:",C2674,"_km}"," + (",C2674," * ", E2674,"))")</f>
        <v>(${Variables:E4_4_1_13_kcat} * E4_4_1_13 * C00097 * C00001) / (${Variables:E4_4_1_13_km} + (E4_4_1_13 * C00097 * C00001))</v>
      </c>
      <c r="I2674" s="121" t="str">
        <f>_xlfn.CONCAT("r",A2674,": ",D2674," -&gt; ",F2674," | ",H2674)</f>
        <v>r2673: C00097 + C00001 -&gt; C00283 + C00022 + C00014 | (${Variables:E4_4_1_13_kcat} * E4_4_1_13 * C00097 * C00001) / (${Variables:E4_4_1_13_km} + (E4_4_1_13 * C00097 * C00001))</v>
      </c>
    </row>
    <row r="2675" spans="1:9" s="82" customFormat="1" ht="25">
      <c r="A2675" s="116">
        <f t="shared" si="83"/>
        <v>2674</v>
      </c>
      <c r="B2675" s="114" t="s">
        <v>29532</v>
      </c>
      <c r="C2675" s="116" t="str">
        <f t="shared" si="82"/>
        <v>E4_4_1_13</v>
      </c>
      <c r="D2675" s="134" t="s">
        <v>35293</v>
      </c>
      <c r="E2675" s="135" t="s">
        <v>35294</v>
      </c>
      <c r="F2675" s="136" t="s">
        <v>35313</v>
      </c>
      <c r="G2675" s="136" t="s">
        <v>35314</v>
      </c>
      <c r="H2675" s="116" t="str">
        <f>_xlfn.CONCAT("(","${Variables:",C2675,"_kcat}"," * ",C2675," * ",E2675,") / (","${Variables:",C2675,"_km}"," + (",C2675," * ", E2675,"))")</f>
        <v>(${Variables:E4_4_1_13_kcat} * E4_4_1_13 * C05699 * C00001 ) / (${Variables:E4_4_1_13_km} + (E4_4_1_13 * C05699 * C00001 ))</v>
      </c>
      <c r="I2675" s="121" t="str">
        <f>_xlfn.CONCAT("r",A2675,": ",D2675," -&gt; ",F2675," | ",H2675)</f>
        <v>r2674: C05699 + C00001  -&gt; C05698 + C00014 + C00022 | (${Variables:E4_4_1_13_kcat} * E4_4_1_13 * C05699 * C00001 ) / (${Variables:E4_4_1_13_km} + (E4_4_1_13 * C05699 * C00001 ))</v>
      </c>
    </row>
    <row r="2676" spans="1:9" s="82" customFormat="1" ht="25">
      <c r="A2676" s="116">
        <f t="shared" si="83"/>
        <v>2675</v>
      </c>
      <c r="B2676" s="114" t="s">
        <v>29532</v>
      </c>
      <c r="C2676" s="116" t="str">
        <f t="shared" si="82"/>
        <v>E4_4_1_13</v>
      </c>
      <c r="D2676" s="134" t="s">
        <v>35297</v>
      </c>
      <c r="E2676" s="135" t="s">
        <v>35298</v>
      </c>
      <c r="F2676" s="136" t="s">
        <v>35299</v>
      </c>
      <c r="G2676" s="136" t="s">
        <v>35300</v>
      </c>
      <c r="H2676" s="116" t="str">
        <f>_xlfn.CONCAT("(","${Variables:",C2676,"_kcat}"," * ",C2676," * ",E2676,") / (","${Variables:",C2676,"_km}"," + (",C2676," * ", E2676,"))")</f>
        <v>(${Variables:E4_4_1_13_kcat} * E4_4_1_13 * C05689 * C00001) / (${Variables:E4_4_1_13_km} + (E4_4_1_13 * C05689 * C00001))</v>
      </c>
      <c r="I2676" s="121" t="str">
        <f>_xlfn.CONCAT("r",A2676,": ",D2676," -&gt; ",F2676," | ",H2676)</f>
        <v>r2675: C05689 + C00001 -&gt; C00022 + C00014 + C05703 | (${Variables:E4_4_1_13_kcat} * E4_4_1_13 * C05689 * C00001) / (${Variables:E4_4_1_13_km} + (E4_4_1_13 * C05689 * C00001))</v>
      </c>
    </row>
    <row r="2677" spans="1:9" s="82" customFormat="1" ht="25">
      <c r="A2677" s="116">
        <f t="shared" si="83"/>
        <v>2676</v>
      </c>
      <c r="B2677" s="114" t="s">
        <v>29532</v>
      </c>
      <c r="C2677" s="116" t="str">
        <f t="shared" si="82"/>
        <v>E4_4_1_13</v>
      </c>
      <c r="D2677" s="134" t="s">
        <v>35301</v>
      </c>
      <c r="E2677" s="135" t="s">
        <v>35302</v>
      </c>
      <c r="F2677" s="136" t="s">
        <v>35303</v>
      </c>
      <c r="G2677" s="136" t="s">
        <v>35304</v>
      </c>
      <c r="H2677" s="116" t="str">
        <f>_xlfn.CONCAT("(","${Variables:",C2677,"_kcat}"," * ",C2677," * ",E2677,") / (","${Variables:",C2677,"_km}"," + (",C2677," * ", E2677,"))")</f>
        <v>(${Variables:E4_4_1_13_kcat} * E4_4_1_13 * C02882 * C00001) / (${Variables:E4_4_1_13_km} + (E4_4_1_13 * C02882 * C00001))</v>
      </c>
      <c r="I2677" s="121" t="str">
        <f>_xlfn.CONCAT("r",A2677,": ",D2677," -&gt; ",F2677," | ",H2677)</f>
        <v>r2676: C02882 + C00001 -&gt; C00145 + C00014 + C00022 | (${Variables:E4_4_1_13_kcat} * E4_4_1_13 * C02882 * C00001) / (${Variables:E4_4_1_13_km} + (E4_4_1_13 * C02882 * C00001))</v>
      </c>
    </row>
    <row r="2678" spans="1:9" s="82" customFormat="1" ht="25">
      <c r="A2678" s="116">
        <f t="shared" si="83"/>
        <v>2677</v>
      </c>
      <c r="B2678" s="114" t="s">
        <v>29532</v>
      </c>
      <c r="C2678" s="116" t="str">
        <f t="shared" si="82"/>
        <v>E4_4_1_13</v>
      </c>
      <c r="D2678" s="134" t="s">
        <v>35275</v>
      </c>
      <c r="E2678" s="135" t="s">
        <v>35276</v>
      </c>
      <c r="F2678" s="136" t="s">
        <v>35305</v>
      </c>
      <c r="G2678" s="136" t="s">
        <v>35306</v>
      </c>
      <c r="H2678" s="116" t="str">
        <f>_xlfn.CONCAT("(","${Variables:",C2678,"_kcat}"," * ",C2678," * ",E2678,") / (","${Variables:",C2678,"_km}"," + (",C2678," * ", E2678,"))")</f>
        <v>(${Variables:E4_4_1_13_kcat} * E4_4_1_13 * C02291 * C00001) / (${Variables:E4_4_1_13_km} + (E4_4_1_13 * C02291 * C00001))</v>
      </c>
      <c r="I2678" s="121" t="str">
        <f>_xlfn.CONCAT("r",A2678,": ",D2678," -&gt; ",F2678," | ",H2678)</f>
        <v>r2677: C02291 + C00001 -&gt; C00155 + C00014 + C00022 | (${Variables:E4_4_1_13_kcat} * E4_4_1_13 * C02291 * C00001) / (${Variables:E4_4_1_13_km} + (E4_4_1_13 * C02291 * C00001))</v>
      </c>
    </row>
    <row r="2679" spans="1:9" s="82" customFormat="1" ht="25">
      <c r="A2679" s="116">
        <f t="shared" si="83"/>
        <v>2678</v>
      </c>
      <c r="B2679" s="114" t="s">
        <v>29532</v>
      </c>
      <c r="C2679" s="116" t="str">
        <f t="shared" si="82"/>
        <v>E4_4_1_13</v>
      </c>
      <c r="D2679" s="134" t="s">
        <v>35285</v>
      </c>
      <c r="E2679" s="135" t="s">
        <v>35286</v>
      </c>
      <c r="F2679" s="136" t="s">
        <v>35287</v>
      </c>
      <c r="G2679" s="136" t="s">
        <v>35288</v>
      </c>
      <c r="H2679" s="116" t="str">
        <f>_xlfn.CONCAT("(","${Variables:",C2679,"_kcat}"," * ",C2679," * ",E2679,") / (","${Variables:",C2679,"_km}"," + (",C2679," * ", E2679,"))")</f>
        <v>(${Variables:E4_4_1_13_kcat} * E4_4_1_13 * C00491 * C00001) / (${Variables:E4_4_1_13_km} + (E4_4_1_13 * C00491 * C00001))</v>
      </c>
      <c r="I2679" s="121" t="str">
        <f>_xlfn.CONCAT("r",A2679,": ",D2679," -&gt; ",F2679," | ",H2679)</f>
        <v>r2678: C00491 + C00001 -&gt; C00022 + C00014 + C01962 | (${Variables:E4_4_1_13_kcat} * E4_4_1_13 * C00491 * C00001) / (${Variables:E4_4_1_13_km} + (E4_4_1_13 * C00491 * C00001))</v>
      </c>
    </row>
    <row r="2680" spans="1:9" s="82" customFormat="1" ht="25">
      <c r="A2680" s="116">
        <f t="shared" si="83"/>
        <v>2679</v>
      </c>
      <c r="B2680" s="114" t="s">
        <v>29532</v>
      </c>
      <c r="C2680" s="116" t="str">
        <f t="shared" si="82"/>
        <v>E4_4_1_13</v>
      </c>
      <c r="D2680" s="134" t="s">
        <v>35307</v>
      </c>
      <c r="E2680" s="135" t="s">
        <v>35308</v>
      </c>
      <c r="F2680" s="136" t="s">
        <v>35309</v>
      </c>
      <c r="G2680" s="136" t="s">
        <v>35310</v>
      </c>
      <c r="H2680" s="116" t="str">
        <f>_xlfn.CONCAT("(","${Variables:",C2680,"_kcat}"," * ",C2680," * ",E2680,") / (","${Variables:",C2680,"_km}"," + (",C2680," * ", E2680,"))")</f>
        <v>(${Variables:E4_4_1_13_kcat} * E4_4_1_13 * C02749 * C00001) / (${Variables:E4_4_1_13_km} + (E4_4_1_13 * C02749 * C00001))</v>
      </c>
      <c r="I2680" s="121" t="str">
        <f>_xlfn.CONCAT("r",A2680,": ",D2680," -&gt; ",F2680," | ",H2680)</f>
        <v>r2679: C02749 + C00001 -&gt; C00812 + C00014 + C00022 | (${Variables:E4_4_1_13_kcat} * E4_4_1_13 * C02749 * C00001) / (${Variables:E4_4_1_13_km} + (E4_4_1_13 * C02749 * C00001))</v>
      </c>
    </row>
    <row r="2681" spans="1:9" s="82" customFormat="1" ht="25">
      <c r="A2681" s="116">
        <f t="shared" si="83"/>
        <v>2680</v>
      </c>
      <c r="B2681" s="114" t="s">
        <v>29532</v>
      </c>
      <c r="C2681" s="116" t="str">
        <f t="shared" si="82"/>
        <v>E4_4_1_13</v>
      </c>
      <c r="D2681" s="134" t="s">
        <v>35301</v>
      </c>
      <c r="E2681" s="135" t="s">
        <v>35302</v>
      </c>
      <c r="F2681" s="136" t="s">
        <v>35311</v>
      </c>
      <c r="G2681" s="136" t="s">
        <v>35312</v>
      </c>
      <c r="H2681" s="116" t="str">
        <f>_xlfn.CONCAT("(","${Variables:",C2681,"_kcat}"," * ",C2681," * ",E2681,") / (","${Variables:",C2681,"_km}"," + (",C2681," * ", E2681,"))")</f>
        <v>(${Variables:E4_4_1_13_kcat} * E4_4_1_13 * C02882 * C00001) / (${Variables:E4_4_1_13_km} + (E4_4_1_13 * C02882 * C00001))</v>
      </c>
      <c r="I2681" s="121" t="str">
        <f>_xlfn.CONCAT("r",A2681,": ",D2681," -&gt; ",F2681," | ",H2681)</f>
        <v>r2680: C02882 + C00001 -&gt; C01336 + C00014 + C00022 | (${Variables:E4_4_1_13_kcat} * E4_4_1_13 * C02882 * C00001) / (${Variables:E4_4_1_13_km} + (E4_4_1_13 * C02882 * C00001))</v>
      </c>
    </row>
    <row r="2682" spans="1:9" s="82" customFormat="1" ht="25">
      <c r="A2682" s="116">
        <f t="shared" si="83"/>
        <v>2681</v>
      </c>
      <c r="B2682" s="114" t="s">
        <v>29532</v>
      </c>
      <c r="C2682" s="116" t="str">
        <f t="shared" si="82"/>
        <v>E4_4_1_13</v>
      </c>
      <c r="D2682" s="134" t="s">
        <v>35281</v>
      </c>
      <c r="E2682" s="135" t="s">
        <v>35282</v>
      </c>
      <c r="F2682" s="136" t="s">
        <v>35283</v>
      </c>
      <c r="G2682" s="136" t="s">
        <v>35284</v>
      </c>
      <c r="H2682" s="116" t="str">
        <f>_xlfn.CONCAT("(","${Variables:",C2682,"_kcat}"," * ",C2682," * ",E2682,") / (","${Variables:",C2682,"_km}"," + (",C2682," * ", E2682,"))")</f>
        <v>(${Variables:E4_4_1_13_kcat} * E4_4_1_13 * C00097 * C00001) / (${Variables:E4_4_1_13_km} + (E4_4_1_13 * C00097 * C00001))</v>
      </c>
      <c r="I2682" s="121" t="str">
        <f>_xlfn.CONCAT("r",A2682,": ",D2682," -&gt; ",F2682," | ",H2682)</f>
        <v>r2681: C00097 + C00001 -&gt; C00283 + C00022 + C00014 | (${Variables:E4_4_1_13_kcat} * E4_4_1_13 * C00097 * C00001) / (${Variables:E4_4_1_13_km} + (E4_4_1_13 * C00097 * C00001))</v>
      </c>
    </row>
    <row r="2683" spans="1:9" s="82" customFormat="1" ht="25">
      <c r="A2683" s="116">
        <f t="shared" si="83"/>
        <v>2682</v>
      </c>
      <c r="B2683" s="114" t="s">
        <v>29532</v>
      </c>
      <c r="C2683" s="116" t="str">
        <f t="shared" si="82"/>
        <v>E4_4_1_13</v>
      </c>
      <c r="D2683" s="134" t="s">
        <v>35293</v>
      </c>
      <c r="E2683" s="135" t="s">
        <v>35294</v>
      </c>
      <c r="F2683" s="136" t="s">
        <v>35313</v>
      </c>
      <c r="G2683" s="136" t="s">
        <v>35314</v>
      </c>
      <c r="H2683" s="116" t="str">
        <f>_xlfn.CONCAT("(","${Variables:",C2683,"_kcat}"," * ",C2683," * ",E2683,") / (","${Variables:",C2683,"_km}"," + (",C2683," * ", E2683,"))")</f>
        <v>(${Variables:E4_4_1_13_kcat} * E4_4_1_13 * C05699 * C00001 ) / (${Variables:E4_4_1_13_km} + (E4_4_1_13 * C05699 * C00001 ))</v>
      </c>
      <c r="I2683" s="121" t="str">
        <f>_xlfn.CONCAT("r",A2683,": ",D2683," -&gt; ",F2683," | ",H2683)</f>
        <v>r2682: C05699 + C00001  -&gt; C05698 + C00014 + C00022 | (${Variables:E4_4_1_13_kcat} * E4_4_1_13 * C05699 * C00001 ) / (${Variables:E4_4_1_13_km} + (E4_4_1_13 * C05699 * C00001 ))</v>
      </c>
    </row>
    <row r="2684" spans="1:9" s="82" customFormat="1" ht="25">
      <c r="A2684" s="116">
        <f t="shared" si="83"/>
        <v>2683</v>
      </c>
      <c r="B2684" s="114" t="s">
        <v>29532</v>
      </c>
      <c r="C2684" s="116" t="str">
        <f t="shared" si="82"/>
        <v>E4_4_1_13</v>
      </c>
      <c r="D2684" s="134" t="s">
        <v>35297</v>
      </c>
      <c r="E2684" s="135" t="s">
        <v>35298</v>
      </c>
      <c r="F2684" s="136" t="s">
        <v>35299</v>
      </c>
      <c r="G2684" s="136" t="s">
        <v>35300</v>
      </c>
      <c r="H2684" s="116" t="str">
        <f>_xlfn.CONCAT("(","${Variables:",C2684,"_kcat}"," * ",C2684," * ",E2684,") / (","${Variables:",C2684,"_km}"," + (",C2684," * ", E2684,"))")</f>
        <v>(${Variables:E4_4_1_13_kcat} * E4_4_1_13 * C05689 * C00001) / (${Variables:E4_4_1_13_km} + (E4_4_1_13 * C05689 * C00001))</v>
      </c>
      <c r="I2684" s="121" t="str">
        <f>_xlfn.CONCAT("r",A2684,": ",D2684," -&gt; ",F2684," | ",H2684)</f>
        <v>r2683: C05689 + C00001 -&gt; C00022 + C00014 + C05703 | (${Variables:E4_4_1_13_kcat} * E4_4_1_13 * C05689 * C00001) / (${Variables:E4_4_1_13_km} + (E4_4_1_13 * C05689 * C00001))</v>
      </c>
    </row>
    <row r="2685" spans="1:9" s="82" customFormat="1" ht="25">
      <c r="A2685" s="116">
        <f t="shared" si="83"/>
        <v>2684</v>
      </c>
      <c r="B2685" s="114" t="s">
        <v>29533</v>
      </c>
      <c r="C2685" s="116" t="str">
        <f t="shared" si="82"/>
        <v>E4_4_1_15</v>
      </c>
      <c r="D2685" s="134" t="s">
        <v>35315</v>
      </c>
      <c r="E2685" s="135" t="s">
        <v>35316</v>
      </c>
      <c r="F2685" s="136" t="s">
        <v>35317</v>
      </c>
      <c r="G2685" s="136" t="s">
        <v>35318</v>
      </c>
      <c r="H2685" s="116" t="str">
        <f>_xlfn.CONCAT("(","${Variables:",C2685,"_kcat}"," * ",C2685," * ",E2685,") / (","${Variables:",C2685,"_km}"," + (",C2685," * ", E2685,"))")</f>
        <v>(${Variables:E4_4_1_15_kcat} * E4_4_1_15 * C00793 * C00001) / (${Variables:E4_4_1_15_km} + (E4_4_1_15 * C00793 * C00001))</v>
      </c>
      <c r="I2685" s="121" t="str">
        <f>_xlfn.CONCAT("r",A2685,": ",D2685," -&gt; ",F2685," | ",H2685)</f>
        <v>r2684: C00793 + C00001 -&gt; C00283 + C00014 + C00022 | (${Variables:E4_4_1_15_kcat} * E4_4_1_15 * C00793 * C00001) / (${Variables:E4_4_1_15_km} + (E4_4_1_15 * C00793 * C00001))</v>
      </c>
    </row>
    <row r="2686" spans="1:9" s="82" customFormat="1" ht="25">
      <c r="A2686" s="116">
        <f t="shared" si="83"/>
        <v>2685</v>
      </c>
      <c r="B2686" s="114" t="s">
        <v>29534</v>
      </c>
      <c r="C2686" s="116" t="str">
        <f t="shared" si="82"/>
        <v>E4_4_1_16</v>
      </c>
      <c r="D2686" s="134" t="s">
        <v>35319</v>
      </c>
      <c r="E2686" s="135" t="s">
        <v>35320</v>
      </c>
      <c r="F2686" s="136" t="s">
        <v>35321</v>
      </c>
      <c r="G2686" s="136" t="s">
        <v>35322</v>
      </c>
      <c r="H2686" s="116" t="str">
        <f>_xlfn.CONCAT("(","${Variables:",C2686,"_kcat}"," * ",C2686," * ",E2686,") / (","${Variables:",C2686,"_km}"," + (",C2686," * ", E2686,"))")</f>
        <v>(${Variables:E4_4_1_16_kcat} * E4_4_1_16 * C05688 * C00030) / (${Variables:E4_4_1_16_km} + (E4_4_1_16 * C05688 * C00030))</v>
      </c>
      <c r="I2686" s="121" t="str">
        <f>_xlfn.CONCAT("r",A2686,": ",D2686," -&gt; ",F2686," | ",H2686)</f>
        <v>r2685: C05688 + C00030 -&gt; C01528 + C00041 + C00028 | (${Variables:E4_4_1_16_kcat} * E4_4_1_16 * C05688 * C00030) / (${Variables:E4_4_1_16_km} + (E4_4_1_16 * C05688 * C00030))</v>
      </c>
    </row>
    <row r="2687" spans="1:9" s="82" customFormat="1" ht="25">
      <c r="A2687" s="116">
        <f t="shared" si="83"/>
        <v>2686</v>
      </c>
      <c r="B2687" s="114" t="s">
        <v>29535</v>
      </c>
      <c r="C2687" s="116" t="str">
        <f t="shared" si="82"/>
        <v>E4_4_1_21</v>
      </c>
      <c r="D2687" s="134" t="s">
        <v>24472</v>
      </c>
      <c r="E2687" s="135" t="s">
        <v>24472</v>
      </c>
      <c r="F2687" s="136" t="s">
        <v>35323</v>
      </c>
      <c r="G2687" s="136" t="s">
        <v>35324</v>
      </c>
      <c r="H2687" s="116" t="str">
        <f>_xlfn.CONCAT("(","${Variables:",C2687,"_kcat}"," * ",C2687," * ",E2687,") / (","${Variables:",C2687,"_km}"," + (",C2687," * ", E2687,"))")</f>
        <v>(${Variables:E4_4_1_21_kcat} * E4_4_1_21 * C03539 ) / (${Variables:E4_4_1_21_km} + (E4_4_1_21 * C03539 ))</v>
      </c>
      <c r="I2687" s="121" t="str">
        <f>_xlfn.CONCAT("r",A2687,": ",D2687," -&gt; ",F2687," | ",H2687)</f>
        <v>r2686: C03539  -&gt; C11838 + C00155 | (${Variables:E4_4_1_21_kcat} * E4_4_1_21 * C03539 ) / (${Variables:E4_4_1_21_km} + (E4_4_1_21 * C03539 ))</v>
      </c>
    </row>
    <row r="2688" spans="1:9" s="82" customFormat="1" ht="25">
      <c r="A2688" s="116">
        <f t="shared" si="83"/>
        <v>2687</v>
      </c>
      <c r="B2688" s="114" t="s">
        <v>29536</v>
      </c>
      <c r="C2688" s="116" t="str">
        <f t="shared" si="82"/>
        <v>E4_4_1_5</v>
      </c>
      <c r="D2688" s="134" t="s">
        <v>24477</v>
      </c>
      <c r="E2688" s="135" t="s">
        <v>24477</v>
      </c>
      <c r="F2688" s="136" t="s">
        <v>35325</v>
      </c>
      <c r="G2688" s="136" t="s">
        <v>35326</v>
      </c>
      <c r="H2688" s="116" t="str">
        <f>_xlfn.CONCAT("(","${Variables:",C2688,"_kcat}"," * ",C2688," * ",E2688,") / (","${Variables:",C2688,"_km}"," + (",C2688," * ", E2688,"))")</f>
        <v>(${Variables:E4_4_1_5_kcat} * E4_4_1_5 * C03451) / (${Variables:E4_4_1_5_km} + (E4_4_1_5 * C03451))</v>
      </c>
      <c r="I2688" s="121" t="str">
        <f>_xlfn.CONCAT("r",A2688,": ",D2688," -&gt; ",F2688," | ",H2688)</f>
        <v>r2687: C03451 -&gt; C00051 + C00546 | (${Variables:E4_4_1_5_kcat} * E4_4_1_5 * C03451) / (${Variables:E4_4_1_5_km} + (E4_4_1_5 * C03451))</v>
      </c>
    </row>
    <row r="2689" spans="1:9" s="82" customFormat="1" ht="25">
      <c r="A2689" s="116">
        <f t="shared" si="83"/>
        <v>2688</v>
      </c>
      <c r="B2689" s="114" t="s">
        <v>29537</v>
      </c>
      <c r="C2689" s="116" t="str">
        <f t="shared" si="82"/>
        <v>E4_5_1_2</v>
      </c>
      <c r="D2689" s="134" t="s">
        <v>35327</v>
      </c>
      <c r="E2689" s="135" t="s">
        <v>35328</v>
      </c>
      <c r="F2689" s="136" t="s">
        <v>35329</v>
      </c>
      <c r="G2689" s="136" t="s">
        <v>35330</v>
      </c>
      <c r="H2689" s="116" t="str">
        <f>_xlfn.CONCAT("(","${Variables:",C2689,"_kcat}"," * ",C2689," * ",E2689,") / (","${Variables:",C2689,"_km}"," + (",C2689," * ", E2689,"))")</f>
        <v>(${Variables:E4_5_1_2_kcat} * E4_5_1_2 * C02634 * C00001) / (${Variables:E4_5_1_2_km} + (E4_5_1_2 * C02634 * C00001))</v>
      </c>
      <c r="I2689" s="121" t="str">
        <f>_xlfn.CONCAT("r",A2689,": ",D2689," -&gt; ",F2689," | ",H2689)</f>
        <v>r2688: C02634 + C00001 -&gt; C00022 + C01327 + C00014 | (${Variables:E4_5_1_2_kcat} * E4_5_1_2 * C02634 * C00001) / (${Variables:E4_5_1_2_km} + (E4_5_1_2 * C02634 * C00001))</v>
      </c>
    </row>
    <row r="2690" spans="1:9" s="82" customFormat="1" ht="25">
      <c r="A2690" s="116">
        <f t="shared" si="83"/>
        <v>2689</v>
      </c>
      <c r="B2690" s="114" t="s">
        <v>29538</v>
      </c>
      <c r="C2690" s="116" t="str">
        <f t="shared" si="82"/>
        <v>E4_6_1_1</v>
      </c>
      <c r="D2690" s="134" t="s">
        <v>24487</v>
      </c>
      <c r="E2690" s="135" t="s">
        <v>24487</v>
      </c>
      <c r="F2690" s="136" t="s">
        <v>35331</v>
      </c>
      <c r="G2690" s="136" t="s">
        <v>35332</v>
      </c>
      <c r="H2690" s="116" t="str">
        <f>_xlfn.CONCAT("(","${Variables:",C2690,"_kcat}"," * ",C2690," * ",E2690,") / (","${Variables:",C2690,"_km}"," + (",C2690," * ", E2690,"))")</f>
        <v>(${Variables:E4_6_1_1_kcat} * E4_6_1_1 * C00002 ) / (${Variables:E4_6_1_1_km} + (E4_6_1_1 * C00002 ))</v>
      </c>
      <c r="I2690" s="121" t="str">
        <f>_xlfn.CONCAT("r",A2690,": ",D2690," -&gt; ",F2690," | ",H2690)</f>
        <v>r2689: C00002  -&gt; C00575 + C00013 | (${Variables:E4_6_1_1_kcat} * E4_6_1_1 * C00002 ) / (${Variables:E4_6_1_1_km} + (E4_6_1_1 * C00002 ))</v>
      </c>
    </row>
    <row r="2691" spans="1:9" s="82" customFormat="1" ht="25">
      <c r="A2691" s="116">
        <f t="shared" si="83"/>
        <v>2690</v>
      </c>
      <c r="B2691" s="114" t="s">
        <v>29538</v>
      </c>
      <c r="C2691" s="116" t="str">
        <f t="shared" ref="C2691:C2754" si="84">CONCATENATE("E",B2691)</f>
        <v>E4_6_1_1</v>
      </c>
      <c r="D2691" s="134" t="s">
        <v>21952</v>
      </c>
      <c r="E2691" s="135" t="s">
        <v>21952</v>
      </c>
      <c r="F2691" s="136" t="s">
        <v>35333</v>
      </c>
      <c r="G2691" s="136" t="s">
        <v>35334</v>
      </c>
      <c r="H2691" s="116" t="str">
        <f>_xlfn.CONCAT("(","${Variables:",C2691,"_kcat}"," * ",C2691," * ",E2691,") / (","${Variables:",C2691,"_km}"," + (",C2691," * ", E2691,"))")</f>
        <v>(${Variables:E4_6_1_1_kcat} * E4_6_1_1 * C00044 ) / (${Variables:E4_6_1_1_km} + (E4_6_1_1 * C00044 ))</v>
      </c>
      <c r="I2691" s="121" t="str">
        <f>_xlfn.CONCAT("r",A2691,": ",D2691," -&gt; ",F2691," | ",H2691)</f>
        <v>r2690: C00044  -&gt; C00942 + C00013 | (${Variables:E4_6_1_1_kcat} * E4_6_1_1 * C00044 ) / (${Variables:E4_6_1_1_km} + (E4_6_1_1 * C00044 ))</v>
      </c>
    </row>
    <row r="2692" spans="1:9" s="82" customFormat="1" ht="25">
      <c r="A2692" s="116">
        <f t="shared" ref="A2692:A2755" si="85">A2691+1</f>
        <v>2691</v>
      </c>
      <c r="B2692" s="114" t="s">
        <v>29539</v>
      </c>
      <c r="C2692" s="116" t="str">
        <f t="shared" si="84"/>
        <v>E4_6_1_12</v>
      </c>
      <c r="D2692" s="134" t="s">
        <v>24494</v>
      </c>
      <c r="E2692" s="135" t="s">
        <v>24494</v>
      </c>
      <c r="F2692" s="136" t="s">
        <v>35335</v>
      </c>
      <c r="G2692" s="136" t="s">
        <v>35336</v>
      </c>
      <c r="H2692" s="116" t="str">
        <f>_xlfn.CONCAT("(","${Variables:",C2692,"_kcat}"," * ",C2692," * ",E2692,") / (","${Variables:",C2692,"_km}"," + (",C2692," * ", E2692,"))")</f>
        <v>(${Variables:E4_6_1_12_kcat} * E4_6_1_12 * C11436) / (${Variables:E4_6_1_12_km} + (E4_6_1_12 * C11436))</v>
      </c>
      <c r="I2692" s="121" t="str">
        <f>_xlfn.CONCAT("r",A2692,": ",D2692," -&gt; ",F2692," | ",H2692)</f>
        <v>r2691: C11436 -&gt; C11453 + C00055 | (${Variables:E4_6_1_12_kcat} * E4_6_1_12 * C11436) / (${Variables:E4_6_1_12_km} + (E4_6_1_12 * C11436))</v>
      </c>
    </row>
    <row r="2693" spans="1:9" s="82" customFormat="1" ht="25">
      <c r="A2693" s="116">
        <f t="shared" si="85"/>
        <v>2692</v>
      </c>
      <c r="B2693" s="114" t="s">
        <v>29540</v>
      </c>
      <c r="C2693" s="116" t="str">
        <f t="shared" si="84"/>
        <v>E4_6_1_17</v>
      </c>
      <c r="D2693" s="134" t="s">
        <v>35337</v>
      </c>
      <c r="E2693" s="135" t="s">
        <v>35338</v>
      </c>
      <c r="F2693" s="136" t="s">
        <v>35339</v>
      </c>
      <c r="G2693" s="136" t="s">
        <v>35340</v>
      </c>
      <c r="H2693" s="116" t="str">
        <f>_xlfn.CONCAT("(","${Variables:",C2693,"_kcat}"," * ",C2693," * ",E2693,") / (","${Variables:",C2693,"_km}"," + (",C2693," * ", E2693,"))")</f>
        <v>(${Variables:E4_6_1_17_kcat} * E4_6_1_17 * C21310 * C00001) / (${Variables:E4_6_1_17_km} + (E4_6_1_17 * C21310 * C00001))</v>
      </c>
      <c r="I2693" s="121" t="str">
        <f>_xlfn.CONCAT("r",A2693,": ",D2693," -&gt; ",F2693," | ",H2693)</f>
        <v>r2692: C21310 + C00001 -&gt; C18239 + C00013 | (${Variables:E4_6_1_17_kcat} * E4_6_1_17 * C21310 * C00001) / (${Variables:E4_6_1_17_km} + (E4_6_1_17 * C21310 * C00001))</v>
      </c>
    </row>
    <row r="2694" spans="1:9" s="82" customFormat="1" ht="37.5">
      <c r="A2694" s="116">
        <f t="shared" si="85"/>
        <v>2693</v>
      </c>
      <c r="B2694" s="114" t="s">
        <v>29541</v>
      </c>
      <c r="C2694" s="116" t="str">
        <f t="shared" si="84"/>
        <v>E4_7_1_1</v>
      </c>
      <c r="D2694" s="134" t="s">
        <v>35341</v>
      </c>
      <c r="E2694" s="135" t="s">
        <v>35342</v>
      </c>
      <c r="F2694" s="136" t="s">
        <v>35343</v>
      </c>
      <c r="G2694" s="136" t="s">
        <v>35344</v>
      </c>
      <c r="H2694" s="116" t="str">
        <f>_xlfn.CONCAT("(","${Variables:",C2694,"_kcat}"," * ",C2694," * ",E2694,") / (","${Variables:",C2694,"_km}"," + (",C2694," * ", E2694,"))")</f>
        <v>(${Variables:E4_7_1_1_kcat} * E4_7_1_1 * C20423 * C00019 * C00030) / (${Variables:E4_7_1_1_km} + (E4_7_1_1 * C20423 * C00019 * C00030))</v>
      </c>
      <c r="I2694" s="121" t="str">
        <f>_xlfn.CONCAT("r",A2694,": ",D2694," -&gt; ",F2694," | ",H2694)</f>
        <v>r2693: C20423 + C00019 + C00030 -&gt; C20440 + C01438 + C00073 + C05198 + C00028 | (${Variables:E4_7_1_1_kcat} * E4_7_1_1 * C20423 * C00019 * C00030) / (${Variables:E4_7_1_1_km} + (E4_7_1_1 * C20423 * C00019 * C00030))</v>
      </c>
    </row>
    <row r="2695" spans="1:9" s="82" customFormat="1" ht="25">
      <c r="A2695" s="116">
        <f t="shared" si="85"/>
        <v>2694</v>
      </c>
      <c r="B2695" s="114" t="s">
        <v>29542</v>
      </c>
      <c r="C2695" s="116" t="str">
        <f t="shared" si="84"/>
        <v>E4_99_1_4</v>
      </c>
      <c r="D2695" s="134" t="s">
        <v>35345</v>
      </c>
      <c r="E2695" s="135" t="s">
        <v>35346</v>
      </c>
      <c r="F2695" s="136" t="s">
        <v>35347</v>
      </c>
      <c r="G2695" s="136" t="s">
        <v>35348</v>
      </c>
      <c r="H2695" s="116" t="str">
        <f>_xlfn.CONCAT("(","${Variables:",C2695,"_kcat}"," * ",C2695," * ",E2695,") / (","${Variables:",C2695,"_km}"," + (",C2695," * ", E2695,"))")</f>
        <v>(${Variables:E4_99_1_4_kcat} * E4_99_1_4 * C00748 * C00080) / (${Variables:E4_99_1_4_km} + (E4_99_1_4 * C00748 * C00080))</v>
      </c>
      <c r="I2695" s="121" t="str">
        <f>_xlfn.CONCAT("r",A2695,": ",D2695," -&gt; ",F2695," | ",H2695)</f>
        <v>r2694: C00748 + C00080 -&gt; C14818 + C05778 | (${Variables:E4_99_1_4_kcat} * E4_99_1_4 * C00748 * C00080) / (${Variables:E4_99_1_4_km} + (E4_99_1_4 * C00748 * C00080))</v>
      </c>
    </row>
    <row r="2696" spans="1:9" s="82" customFormat="1" ht="25">
      <c r="A2696" s="116">
        <f t="shared" si="85"/>
        <v>2695</v>
      </c>
      <c r="B2696" s="114" t="s">
        <v>29543</v>
      </c>
      <c r="C2696" s="116" t="str">
        <f t="shared" si="84"/>
        <v>E5_1_1_1</v>
      </c>
      <c r="D2696" s="134" t="s">
        <v>24518</v>
      </c>
      <c r="E2696" s="135" t="s">
        <v>24518</v>
      </c>
      <c r="F2696" s="136" t="s">
        <v>23188</v>
      </c>
      <c r="G2696" s="136" t="s">
        <v>23188</v>
      </c>
      <c r="H2696" s="116" t="str">
        <f>_xlfn.CONCAT("(","${Variables:",C2696,"_kcat}"," * ",C2696," * ",E2696,") / (","${Variables:",C2696,"_km}"," + (",C2696," * ", E2696,"))")</f>
        <v>(${Variables:E5_1_1_1_kcat} * E5_1_1_1 * C00041) / (${Variables:E5_1_1_1_km} + (E5_1_1_1 * C00041))</v>
      </c>
      <c r="I2696" s="121" t="str">
        <f>_xlfn.CONCAT("r",A2696,": ",D2696," -&gt; ",F2696," | ",H2696)</f>
        <v>r2695: C00041 -&gt; C00133 | (${Variables:E5_1_1_1_kcat} * E5_1_1_1 * C00041) / (${Variables:E5_1_1_1_km} + (E5_1_1_1 * C00041))</v>
      </c>
    </row>
    <row r="2697" spans="1:9" s="82" customFormat="1" ht="25">
      <c r="A2697" s="116">
        <f t="shared" si="85"/>
        <v>2696</v>
      </c>
      <c r="B2697" s="114" t="s">
        <v>29543</v>
      </c>
      <c r="C2697" s="116" t="str">
        <f t="shared" si="84"/>
        <v>E5_1_1_1</v>
      </c>
      <c r="D2697" s="134" t="s">
        <v>24518</v>
      </c>
      <c r="E2697" s="135" t="s">
        <v>24518</v>
      </c>
      <c r="F2697" s="136" t="s">
        <v>23188</v>
      </c>
      <c r="G2697" s="136" t="s">
        <v>23188</v>
      </c>
      <c r="H2697" s="116" t="str">
        <f>_xlfn.CONCAT("(","${Variables:",C2697,"_kcat}"," * ",C2697," * ",E2697,") / (","${Variables:",C2697,"_km}"," + (",C2697," * ", E2697,"))")</f>
        <v>(${Variables:E5_1_1_1_kcat} * E5_1_1_1 * C00041) / (${Variables:E5_1_1_1_km} + (E5_1_1_1 * C00041))</v>
      </c>
      <c r="I2697" s="121" t="str">
        <f>_xlfn.CONCAT("r",A2697,": ",D2697," -&gt; ",F2697," | ",H2697)</f>
        <v>r2696: C00041 -&gt; C00133 | (${Variables:E5_1_1_1_kcat} * E5_1_1_1 * C00041) / (${Variables:E5_1_1_1_km} + (E5_1_1_1 * C00041))</v>
      </c>
    </row>
    <row r="2698" spans="1:9" s="82" customFormat="1" ht="25">
      <c r="A2698" s="116">
        <f t="shared" si="85"/>
        <v>2697</v>
      </c>
      <c r="B2698" s="114" t="s">
        <v>29543</v>
      </c>
      <c r="C2698" s="116" t="str">
        <f t="shared" si="84"/>
        <v>E5_1_1_1</v>
      </c>
      <c r="D2698" s="134" t="s">
        <v>24518</v>
      </c>
      <c r="E2698" s="135" t="s">
        <v>24518</v>
      </c>
      <c r="F2698" s="136" t="s">
        <v>23188</v>
      </c>
      <c r="G2698" s="136" t="s">
        <v>23188</v>
      </c>
      <c r="H2698" s="116" t="str">
        <f>_xlfn.CONCAT("(","${Variables:",C2698,"_kcat}"," * ",C2698," * ",E2698,") / (","${Variables:",C2698,"_km}"," + (",C2698," * ", E2698,"))")</f>
        <v>(${Variables:E5_1_1_1_kcat} * E5_1_1_1 * C00041) / (${Variables:E5_1_1_1_km} + (E5_1_1_1 * C00041))</v>
      </c>
      <c r="I2698" s="121" t="str">
        <f>_xlfn.CONCAT("r",A2698,": ",D2698," -&gt; ",F2698," | ",H2698)</f>
        <v>r2697: C00041 -&gt; C00133 | (${Variables:E5_1_1_1_kcat} * E5_1_1_1 * C00041) / (${Variables:E5_1_1_1_km} + (E5_1_1_1 * C00041))</v>
      </c>
    </row>
    <row r="2699" spans="1:9" s="82" customFormat="1" ht="25">
      <c r="A2699" s="116">
        <f t="shared" si="85"/>
        <v>2698</v>
      </c>
      <c r="B2699" s="114" t="s">
        <v>29543</v>
      </c>
      <c r="C2699" s="116" t="str">
        <f t="shared" si="84"/>
        <v>E5_1_1_1</v>
      </c>
      <c r="D2699" s="134" t="s">
        <v>24518</v>
      </c>
      <c r="E2699" s="135" t="s">
        <v>24518</v>
      </c>
      <c r="F2699" s="136" t="s">
        <v>23188</v>
      </c>
      <c r="G2699" s="136" t="s">
        <v>23188</v>
      </c>
      <c r="H2699" s="116" t="str">
        <f>_xlfn.CONCAT("(","${Variables:",C2699,"_kcat}"," * ",C2699," * ",E2699,") / (","${Variables:",C2699,"_km}"," + (",C2699," * ", E2699,"))")</f>
        <v>(${Variables:E5_1_1_1_kcat} * E5_1_1_1 * C00041) / (${Variables:E5_1_1_1_km} + (E5_1_1_1 * C00041))</v>
      </c>
      <c r="I2699" s="121" t="str">
        <f>_xlfn.CONCAT("r",A2699,": ",D2699," -&gt; ",F2699," | ",H2699)</f>
        <v>r2698: C00041 -&gt; C00133 | (${Variables:E5_1_1_1_kcat} * E5_1_1_1 * C00041) / (${Variables:E5_1_1_1_km} + (E5_1_1_1 * C00041))</v>
      </c>
    </row>
    <row r="2700" spans="1:9" s="82" customFormat="1" ht="25">
      <c r="A2700" s="116">
        <f t="shared" si="85"/>
        <v>2699</v>
      </c>
      <c r="B2700" s="114" t="s">
        <v>29544</v>
      </c>
      <c r="C2700" s="116" t="str">
        <f t="shared" si="84"/>
        <v>E5_1_1_20</v>
      </c>
      <c r="D2700" s="134" t="s">
        <v>24522</v>
      </c>
      <c r="E2700" s="135" t="s">
        <v>24522</v>
      </c>
      <c r="F2700" s="136" t="s">
        <v>24523</v>
      </c>
      <c r="G2700" s="136" t="s">
        <v>24523</v>
      </c>
      <c r="H2700" s="116" t="str">
        <f>_xlfn.CONCAT("(","${Variables:",C2700,"_kcat}"," * ",C2700," * ",E2700,") / (","${Variables:",C2700,"_km}"," + (",C2700," * ", E2700,"))")</f>
        <v>(${Variables:E5_1_1_20_kcat} * E5_1_1_20 * C20957) / (${Variables:E5_1_1_20_km} + (E5_1_1_20 * C20957))</v>
      </c>
      <c r="I2700" s="121" t="str">
        <f>_xlfn.CONCAT("r",A2700,": ",D2700," -&gt; ",F2700," | ",H2700)</f>
        <v>r2699: C20957 -&gt; C20958 | (${Variables:E5_1_1_20_kcat} * E5_1_1_20 * C20957) / (${Variables:E5_1_1_20_km} + (E5_1_1_20 * C20957))</v>
      </c>
    </row>
    <row r="2701" spans="1:9" s="82" customFormat="1" ht="25">
      <c r="A2701" s="116">
        <f t="shared" si="85"/>
        <v>2700</v>
      </c>
      <c r="B2701" s="114" t="s">
        <v>29545</v>
      </c>
      <c r="C2701" s="116" t="str">
        <f t="shared" si="84"/>
        <v>E5_1_1_3</v>
      </c>
      <c r="D2701" s="134" t="s">
        <v>23742</v>
      </c>
      <c r="E2701" s="135" t="s">
        <v>23742</v>
      </c>
      <c r="F2701" s="136" t="s">
        <v>24527</v>
      </c>
      <c r="G2701" s="136" t="s">
        <v>24527</v>
      </c>
      <c r="H2701" s="116" t="str">
        <f>_xlfn.CONCAT("(","${Variables:",C2701,"_kcat}"," * ",C2701," * ",E2701,") / (","${Variables:",C2701,"_km}"," + (",C2701," * ", E2701,"))")</f>
        <v>(${Variables:E5_1_1_3_kcat} * E5_1_1_3 * C00025 ) / (${Variables:E5_1_1_3_km} + (E5_1_1_3 * C00025 ))</v>
      </c>
      <c r="I2701" s="121" t="str">
        <f>_xlfn.CONCAT("r",A2701,": ",D2701," -&gt; ",F2701," | ",H2701)</f>
        <v>r2700: C00025  -&gt; C00217 | (${Variables:E5_1_1_3_kcat} * E5_1_1_3 * C00025 ) / (${Variables:E5_1_1_3_km} + (E5_1_1_3 * C00025 ))</v>
      </c>
    </row>
    <row r="2702" spans="1:9" s="82" customFormat="1" ht="25">
      <c r="A2702" s="116">
        <f t="shared" si="85"/>
        <v>2701</v>
      </c>
      <c r="B2702" s="114" t="s">
        <v>29546</v>
      </c>
      <c r="C2702" s="116" t="str">
        <f t="shared" si="84"/>
        <v>E5_1_1_7</v>
      </c>
      <c r="D2702" s="134" t="s">
        <v>24531</v>
      </c>
      <c r="E2702" s="135" t="s">
        <v>24531</v>
      </c>
      <c r="F2702" s="136" t="s">
        <v>24532</v>
      </c>
      <c r="G2702" s="136" t="s">
        <v>24532</v>
      </c>
      <c r="H2702" s="116" t="str">
        <f>_xlfn.CONCAT("(","${Variables:",C2702,"_kcat}"," * ",C2702," * ",E2702,") / (","${Variables:",C2702,"_km}"," + (",C2702," * ", E2702,"))")</f>
        <v>(${Variables:E5_1_1_7_kcat} * E5_1_1_7 * C00666 ) / (${Variables:E5_1_1_7_km} + (E5_1_1_7 * C00666 ))</v>
      </c>
      <c r="I2702" s="121" t="str">
        <f>_xlfn.CONCAT("r",A2702,": ",D2702," -&gt; ",F2702," | ",H2702)</f>
        <v>r2701: C00666  -&gt; C00680 | (${Variables:E5_1_1_7_kcat} * E5_1_1_7 * C00666 ) / (${Variables:E5_1_1_7_km} + (E5_1_1_7 * C00666 ))</v>
      </c>
    </row>
    <row r="2703" spans="1:9" s="82" customFormat="1" ht="25">
      <c r="A2703" s="116">
        <f t="shared" si="85"/>
        <v>2702</v>
      </c>
      <c r="B2703" s="114" t="s">
        <v>29547</v>
      </c>
      <c r="C2703" s="116" t="str">
        <f t="shared" si="84"/>
        <v>E5_1_2_3</v>
      </c>
      <c r="D2703" s="134" t="s">
        <v>24090</v>
      </c>
      <c r="E2703" s="135" t="s">
        <v>24090</v>
      </c>
      <c r="F2703" s="136" t="s">
        <v>24214</v>
      </c>
      <c r="G2703" s="136" t="s">
        <v>24214</v>
      </c>
      <c r="H2703" s="116" t="str">
        <f>_xlfn.CONCAT("(","${Variables:",C2703,"_kcat}"," * ",C2703," * ",E2703,") / (","${Variables:",C2703,"_km}"," + (",C2703," * ", E2703,"))")</f>
        <v>(${Variables:E5_1_2_3_kcat} * E5_1_2_3 * C01144) / (${Variables:E5_1_2_3_km} + (E5_1_2_3 * C01144))</v>
      </c>
      <c r="I2703" s="121" t="str">
        <f>_xlfn.CONCAT("r",A2703,": ",D2703," -&gt; ",F2703," | ",H2703)</f>
        <v>r2702: C01144 -&gt; C03561 | (${Variables:E5_1_2_3_kcat} * E5_1_2_3 * C01144) / (${Variables:E5_1_2_3_km} + (E5_1_2_3 * C01144))</v>
      </c>
    </row>
    <row r="2704" spans="1:9" s="82" customFormat="1" ht="25">
      <c r="A2704" s="116">
        <f t="shared" si="85"/>
        <v>2703</v>
      </c>
      <c r="B2704" s="114" t="s">
        <v>29547</v>
      </c>
      <c r="C2704" s="116" t="str">
        <f t="shared" si="84"/>
        <v>E5_1_2_3</v>
      </c>
      <c r="D2704" s="134" t="s">
        <v>24090</v>
      </c>
      <c r="E2704" s="135" t="s">
        <v>24090</v>
      </c>
      <c r="F2704" s="136" t="s">
        <v>24214</v>
      </c>
      <c r="G2704" s="136" t="s">
        <v>24214</v>
      </c>
      <c r="H2704" s="116" t="str">
        <f>_xlfn.CONCAT("(","${Variables:",C2704,"_kcat}"," * ",C2704," * ",E2704,") / (","${Variables:",C2704,"_km}"," + (",C2704," * ", E2704,"))")</f>
        <v>(${Variables:E5_1_2_3_kcat} * E5_1_2_3 * C01144) / (${Variables:E5_1_2_3_km} + (E5_1_2_3 * C01144))</v>
      </c>
      <c r="I2704" s="121" t="str">
        <f>_xlfn.CONCAT("r",A2704,": ",D2704," -&gt; ",F2704," | ",H2704)</f>
        <v>r2703: C01144 -&gt; C03561 | (${Variables:E5_1_2_3_kcat} * E5_1_2_3 * C01144) / (${Variables:E5_1_2_3_km} + (E5_1_2_3 * C01144))</v>
      </c>
    </row>
    <row r="2705" spans="1:9" s="82" customFormat="1" ht="25">
      <c r="A2705" s="116">
        <f t="shared" si="85"/>
        <v>2704</v>
      </c>
      <c r="B2705" s="114" t="s">
        <v>29548</v>
      </c>
      <c r="C2705" s="116" t="str">
        <f t="shared" si="84"/>
        <v>E5_1_3_1</v>
      </c>
      <c r="D2705" s="134" t="s">
        <v>24011</v>
      </c>
      <c r="E2705" s="135" t="s">
        <v>24011</v>
      </c>
      <c r="F2705" s="136" t="s">
        <v>24539</v>
      </c>
      <c r="G2705" s="136" t="s">
        <v>24539</v>
      </c>
      <c r="H2705" s="116" t="str">
        <f>_xlfn.CONCAT("(","${Variables:",C2705,"_kcat}"," * ",C2705," * ",E2705,") / (","${Variables:",C2705,"_km}"," + (",C2705," * ", E2705,"))")</f>
        <v>(${Variables:E5_1_3_1_kcat} * E5_1_3_1 * C00199) / (${Variables:E5_1_3_1_km} + (E5_1_3_1 * C00199))</v>
      </c>
      <c r="I2705" s="121" t="str">
        <f>_xlfn.CONCAT("r",A2705,": ",D2705," -&gt; ",F2705," | ",H2705)</f>
        <v>r2704: C00199 -&gt; C00231 | (${Variables:E5_1_3_1_kcat} * E5_1_3_1 * C00199) / (${Variables:E5_1_3_1_km} + (E5_1_3_1 * C00199))</v>
      </c>
    </row>
    <row r="2706" spans="1:9" s="82" customFormat="1" ht="25">
      <c r="A2706" s="116">
        <f t="shared" si="85"/>
        <v>2705</v>
      </c>
      <c r="B2706" s="114" t="s">
        <v>29549</v>
      </c>
      <c r="C2706" s="116" t="str">
        <f t="shared" si="84"/>
        <v>E5_1_3_13</v>
      </c>
      <c r="D2706" s="134" t="s">
        <v>24543</v>
      </c>
      <c r="E2706" s="135" t="s">
        <v>24543</v>
      </c>
      <c r="F2706" s="136" t="s">
        <v>24544</v>
      </c>
      <c r="G2706" s="136" t="s">
        <v>24544</v>
      </c>
      <c r="H2706" s="116" t="str">
        <f>_xlfn.CONCAT("(","${Variables:",C2706,"_kcat}"," * ",C2706," * ",E2706,") / (","${Variables:",C2706,"_km}"," + (",C2706," * ", E2706,"))")</f>
        <v>(${Variables:E5_1_3_13_kcat} * E5_1_3_13 * C11907) / (${Variables:E5_1_3_13_km} + (E5_1_3_13 * C11907))</v>
      </c>
      <c r="I2706" s="121" t="str">
        <f>_xlfn.CONCAT("r",A2706,": ",D2706," -&gt; ",F2706," | ",H2706)</f>
        <v>r2705: C11907 -&gt; C00688 | (${Variables:E5_1_3_13_kcat} * E5_1_3_13 * C11907) / (${Variables:E5_1_3_13_km} + (E5_1_3_13 * C11907))</v>
      </c>
    </row>
    <row r="2707" spans="1:9" s="82" customFormat="1" ht="25">
      <c r="A2707" s="116">
        <f t="shared" si="85"/>
        <v>2706</v>
      </c>
      <c r="B2707" s="114" t="s">
        <v>29550</v>
      </c>
      <c r="C2707" s="116" t="str">
        <f t="shared" si="84"/>
        <v>E5_1_3_14</v>
      </c>
      <c r="D2707" s="134" t="s">
        <v>24548</v>
      </c>
      <c r="E2707" s="135" t="s">
        <v>24548</v>
      </c>
      <c r="F2707" s="136" t="s">
        <v>24549</v>
      </c>
      <c r="G2707" s="136" t="s">
        <v>24549</v>
      </c>
      <c r="H2707" s="116" t="str">
        <f>_xlfn.CONCAT("(","${Variables:",C2707,"_kcat}"," * ",C2707," * ",E2707,") / (","${Variables:",C2707,"_km}"," + (",C2707," * ", E2707,"))")</f>
        <v>(${Variables:E5_1_3_14_kcat} * E5_1_3_14 * C00043) / (${Variables:E5_1_3_14_km} + (E5_1_3_14 * C00043))</v>
      </c>
      <c r="I2707" s="121" t="str">
        <f>_xlfn.CONCAT("r",A2707,": ",D2707," -&gt; ",F2707," | ",H2707)</f>
        <v>r2706: C00043 -&gt; C01170 | (${Variables:E5_1_3_14_kcat} * E5_1_3_14 * C00043) / (${Variables:E5_1_3_14_km} + (E5_1_3_14 * C00043))</v>
      </c>
    </row>
    <row r="2708" spans="1:9" s="82" customFormat="1" ht="25">
      <c r="A2708" s="116">
        <f t="shared" si="85"/>
        <v>2707</v>
      </c>
      <c r="B2708" s="114" t="s">
        <v>29550</v>
      </c>
      <c r="C2708" s="116" t="str">
        <f t="shared" si="84"/>
        <v>E5_1_3_14</v>
      </c>
      <c r="D2708" s="134" t="s">
        <v>35349</v>
      </c>
      <c r="E2708" s="135" t="s">
        <v>35350</v>
      </c>
      <c r="F2708" s="136" t="s">
        <v>35351</v>
      </c>
      <c r="G2708" s="136" t="s">
        <v>35352</v>
      </c>
      <c r="H2708" s="116" t="str">
        <f>_xlfn.CONCAT("(","${Variables:",C2708,"_kcat}"," * ",C2708," * ",E2708,") / (","${Variables:",C2708,"_km}"," + (",C2708," * ", E2708,"))")</f>
        <v>(${Variables:E5_1_3_14_kcat} * E5_1_3_14 * C00043 * C00001) / (${Variables:E5_1_3_14_km} + (E5_1_3_14 * C00043 * C00001))</v>
      </c>
      <c r="I2708" s="121" t="str">
        <f>_xlfn.CONCAT("r",A2708,": ",D2708," -&gt; ",F2708," | ",H2708)</f>
        <v>r2707: C00043 + C00001 -&gt; C00645 + C00015 | (${Variables:E5_1_3_14_kcat} * E5_1_3_14 * C00043 * C00001) / (${Variables:E5_1_3_14_km} + (E5_1_3_14 * C00043 * C00001))</v>
      </c>
    </row>
    <row r="2709" spans="1:9" s="82" customFormat="1" ht="25">
      <c r="A2709" s="116">
        <f t="shared" si="85"/>
        <v>2708</v>
      </c>
      <c r="B2709" s="114" t="s">
        <v>29550</v>
      </c>
      <c r="C2709" s="116" t="str">
        <f t="shared" si="84"/>
        <v>E5_1_3_14</v>
      </c>
      <c r="D2709" s="134" t="s">
        <v>35351</v>
      </c>
      <c r="E2709" s="135" t="s">
        <v>35352</v>
      </c>
      <c r="F2709" s="136" t="s">
        <v>35353</v>
      </c>
      <c r="G2709" s="136" t="s">
        <v>35354</v>
      </c>
      <c r="H2709" s="116" t="str">
        <f>_xlfn.CONCAT("(","${Variables:",C2709,"_kcat}"," * ",C2709," * ",E2709,") / (","${Variables:",C2709,"_km}"," + (",C2709," * ", E2709,"))")</f>
        <v>(${Variables:E5_1_3_14_kcat} * E5_1_3_14 * C00645 * C00015) / (${Variables:E5_1_3_14_km} + (E5_1_3_14 * C00645 * C00015))</v>
      </c>
      <c r="I2709" s="121" t="str">
        <f>_xlfn.CONCAT("r",A2709,": ",D2709," -&gt; ",F2709," | ",H2709)</f>
        <v>r2708: C00645 + C00015 -&gt; C01170 + C00001 | (${Variables:E5_1_3_14_kcat} * E5_1_3_14 * C00645 * C00015) / (${Variables:E5_1_3_14_km} + (E5_1_3_14 * C00645 * C00015))</v>
      </c>
    </row>
    <row r="2710" spans="1:9" s="82" customFormat="1" ht="25">
      <c r="A2710" s="116">
        <f t="shared" si="85"/>
        <v>2709</v>
      </c>
      <c r="B2710" s="114" t="s">
        <v>29551</v>
      </c>
      <c r="C2710" s="116" t="str">
        <f t="shared" si="84"/>
        <v>E5_1_3_2</v>
      </c>
      <c r="D2710" s="134" t="s">
        <v>24558</v>
      </c>
      <c r="E2710" s="135" t="s">
        <v>24558</v>
      </c>
      <c r="F2710" s="136" t="s">
        <v>24559</v>
      </c>
      <c r="G2710" s="136" t="s">
        <v>24559</v>
      </c>
      <c r="H2710" s="116" t="str">
        <f>_xlfn.CONCAT("(","${Variables:",C2710,"_kcat}"," * ",C2710," * ",E2710,") / (","${Variables:",C2710,"_km}"," + (",C2710," * ", E2710,"))")</f>
        <v>(${Variables:E5_1_3_2_kcat} * E5_1_3_2 * C00029 ) / (${Variables:E5_1_3_2_km} + (E5_1_3_2 * C00029 ))</v>
      </c>
      <c r="I2710" s="121" t="str">
        <f>_xlfn.CONCAT("r",A2710,": ",D2710," -&gt; ",F2710," | ",H2710)</f>
        <v>r2709: C00029  -&gt; C00052 | (${Variables:E5_1_3_2_kcat} * E5_1_3_2 * C00029 ) / (${Variables:E5_1_3_2_km} + (E5_1_3_2 * C00029 ))</v>
      </c>
    </row>
    <row r="2711" spans="1:9" s="82" customFormat="1" ht="25">
      <c r="A2711" s="116">
        <f t="shared" si="85"/>
        <v>2710</v>
      </c>
      <c r="B2711" s="114" t="s">
        <v>29551</v>
      </c>
      <c r="C2711" s="116" t="str">
        <f t="shared" si="84"/>
        <v>E5_1_3_2</v>
      </c>
      <c r="D2711" s="134" t="s">
        <v>24548</v>
      </c>
      <c r="E2711" s="135" t="s">
        <v>24548</v>
      </c>
      <c r="F2711" s="136" t="s">
        <v>24561</v>
      </c>
      <c r="G2711" s="136" t="s">
        <v>24561</v>
      </c>
      <c r="H2711" s="116" t="str">
        <f>_xlfn.CONCAT("(","${Variables:",C2711,"_kcat}"," * ",C2711," * ",E2711,") / (","${Variables:",C2711,"_km}"," + (",C2711," * ", E2711,"))")</f>
        <v>(${Variables:E5_1_3_2_kcat} * E5_1_3_2 * C00043) / (${Variables:E5_1_3_2_km} + (E5_1_3_2 * C00043))</v>
      </c>
      <c r="I2711" s="121" t="str">
        <f>_xlfn.CONCAT("r",A2711,": ",D2711," -&gt; ",F2711," | ",H2711)</f>
        <v>r2710: C00043 -&gt; C00203 | (${Variables:E5_1_3_2_kcat} * E5_1_3_2 * C00043) / (${Variables:E5_1_3_2_km} + (E5_1_3_2 * C00043))</v>
      </c>
    </row>
    <row r="2712" spans="1:9" s="82" customFormat="1" ht="25">
      <c r="A2712" s="116">
        <f t="shared" si="85"/>
        <v>2711</v>
      </c>
      <c r="B2712" s="114" t="s">
        <v>29551</v>
      </c>
      <c r="C2712" s="116" t="str">
        <f t="shared" si="84"/>
        <v>E5_1_3_2</v>
      </c>
      <c r="D2712" s="134" t="s">
        <v>24196</v>
      </c>
      <c r="E2712" s="135" t="s">
        <v>24196</v>
      </c>
      <c r="F2712" s="136" t="s">
        <v>24563</v>
      </c>
      <c r="G2712" s="136" t="s">
        <v>24563</v>
      </c>
      <c r="H2712" s="116" t="str">
        <f>_xlfn.CONCAT("(","${Variables:",C2712,"_kcat}"," * ",C2712," * ",E2712,") / (","${Variables:",C2712,"_km}"," + (",C2712," * ", E2712,"))")</f>
        <v>(${Variables:E5_1_3_2_kcat} * E5_1_3_2 * C00842) / (${Variables:E5_1_3_2_km} + (E5_1_3_2 * C00842))</v>
      </c>
      <c r="I2712" s="121" t="str">
        <f>_xlfn.CONCAT("r",A2712,": ",D2712," -&gt; ",F2712," | ",H2712)</f>
        <v>r2711: C00842 -&gt; C02097 | (${Variables:E5_1_3_2_kcat} * E5_1_3_2 * C00842) / (${Variables:E5_1_3_2_km} + (E5_1_3_2 * C00842))</v>
      </c>
    </row>
    <row r="2713" spans="1:9" s="82" customFormat="1" ht="25">
      <c r="A2713" s="116">
        <f t="shared" si="85"/>
        <v>2712</v>
      </c>
      <c r="B2713" s="114" t="s">
        <v>29552</v>
      </c>
      <c r="C2713" s="116" t="str">
        <f t="shared" si="84"/>
        <v>E5_1_3_20</v>
      </c>
      <c r="D2713" s="134" t="s">
        <v>24567</v>
      </c>
      <c r="E2713" s="135" t="s">
        <v>24567</v>
      </c>
      <c r="F2713" s="136" t="s">
        <v>24568</v>
      </c>
      <c r="G2713" s="136" t="s">
        <v>24568</v>
      </c>
      <c r="H2713" s="116" t="str">
        <f>_xlfn.CONCAT("(","${Variables:",C2713,"_kcat}"," * ",C2713," * ",E2713,") / (","${Variables:",C2713,"_km}"," + (",C2713," * ", E2713,"))")</f>
        <v>(${Variables:E5_1_3_20_kcat} * E5_1_3_20 * C06397) / (${Variables:E5_1_3_20_km} + (E5_1_3_20 * C06397))</v>
      </c>
      <c r="I2713" s="121" t="str">
        <f>_xlfn.CONCAT("r",A2713,": ",D2713," -&gt; ",F2713," | ",H2713)</f>
        <v>r2712: C06397 -&gt; C06398 | (${Variables:E5_1_3_20_kcat} * E5_1_3_20 * C06397) / (${Variables:E5_1_3_20_km} + (E5_1_3_20 * C06397))</v>
      </c>
    </row>
    <row r="2714" spans="1:9" s="82" customFormat="1" ht="25">
      <c r="A2714" s="116">
        <f t="shared" si="85"/>
        <v>2713</v>
      </c>
      <c r="B2714" s="114" t="s">
        <v>29553</v>
      </c>
      <c r="C2714" s="116" t="str">
        <f t="shared" si="84"/>
        <v>E5_1_3_22</v>
      </c>
      <c r="D2714" s="134" t="s">
        <v>24572</v>
      </c>
      <c r="E2714" s="135" t="s">
        <v>24572</v>
      </c>
      <c r="F2714" s="136" t="s">
        <v>24573</v>
      </c>
      <c r="G2714" s="136" t="s">
        <v>24573</v>
      </c>
      <c r="H2714" s="116" t="str">
        <f>_xlfn.CONCAT("(","${Variables:",C2714,"_kcat}"," * ",C2714," * ",E2714,") / (","${Variables:",C2714,"_km}"," + (",C2714," * ", E2714,"))")</f>
        <v>(${Variables:E5_1_3_22_kcat} * E5_1_3_22 * C01101) / (${Variables:E5_1_3_22_km} + (E5_1_3_22 * C01101))</v>
      </c>
      <c r="I2714" s="121" t="str">
        <f>_xlfn.CONCAT("r",A2714,": ",D2714," -&gt; ",F2714," | ",H2714)</f>
        <v>r2713: C01101 -&gt; C03291 | (${Variables:E5_1_3_22_kcat} * E5_1_3_22 * C01101) / (${Variables:E5_1_3_22_km} + (E5_1_3_22 * C01101))</v>
      </c>
    </row>
    <row r="2715" spans="1:9" s="82" customFormat="1" ht="25">
      <c r="A2715" s="116">
        <f t="shared" si="85"/>
        <v>2714</v>
      </c>
      <c r="B2715" s="114" t="s">
        <v>29553</v>
      </c>
      <c r="C2715" s="116" t="str">
        <f t="shared" si="84"/>
        <v>E5_1_3_22</v>
      </c>
      <c r="D2715" s="134" t="s">
        <v>24572</v>
      </c>
      <c r="E2715" s="135" t="s">
        <v>24572</v>
      </c>
      <c r="F2715" s="136" t="s">
        <v>24573</v>
      </c>
      <c r="G2715" s="136" t="s">
        <v>24573</v>
      </c>
      <c r="H2715" s="116" t="str">
        <f>_xlfn.CONCAT("(","${Variables:",C2715,"_kcat}"," * ",C2715," * ",E2715,") / (","${Variables:",C2715,"_km}"," + (",C2715," * ", E2715,"))")</f>
        <v>(${Variables:E5_1_3_22_kcat} * E5_1_3_22 * C01101) / (${Variables:E5_1_3_22_km} + (E5_1_3_22 * C01101))</v>
      </c>
      <c r="I2715" s="121" t="str">
        <f>_xlfn.CONCAT("r",A2715,": ",D2715," -&gt; ",F2715," | ",H2715)</f>
        <v>r2714: C01101 -&gt; C03291 | (${Variables:E5_1_3_22_kcat} * E5_1_3_22 * C01101) / (${Variables:E5_1_3_22_km} + (E5_1_3_22 * C01101))</v>
      </c>
    </row>
    <row r="2716" spans="1:9" s="82" customFormat="1" ht="25">
      <c r="A2716" s="116">
        <f t="shared" si="85"/>
        <v>2715</v>
      </c>
      <c r="B2716" s="114" t="s">
        <v>29554</v>
      </c>
      <c r="C2716" s="116" t="str">
        <f t="shared" si="84"/>
        <v>E5_1_3_24</v>
      </c>
      <c r="D2716" s="134" t="s">
        <v>24577</v>
      </c>
      <c r="E2716" s="135" t="s">
        <v>24577</v>
      </c>
      <c r="F2716" s="136" t="s">
        <v>24578</v>
      </c>
      <c r="G2716" s="136" t="s">
        <v>24578</v>
      </c>
      <c r="H2716" s="116" t="str">
        <f>_xlfn.CONCAT("(","${Variables:",C2716,"_kcat}"," * ",C2716," * ",E2716,") / (","${Variables:",C2716,"_km}"," + (",C2716," * ", E2716,"))")</f>
        <v>(${Variables:E5_1_3_24_kcat} * E5_1_3_24 * C19909) / (${Variables:E5_1_3_24_km} + (E5_1_3_24 * C19909))</v>
      </c>
      <c r="I2716" s="121" t="str">
        <f>_xlfn.CONCAT("r",A2716,": ",D2716," -&gt; ",F2716," | ",H2716)</f>
        <v>r2715: C19909 -&gt; C19910 | (${Variables:E5_1_3_24_kcat} * E5_1_3_24 * C19909) / (${Variables:E5_1_3_24_km} + (E5_1_3_24 * C19909))</v>
      </c>
    </row>
    <row r="2717" spans="1:9" s="82" customFormat="1" ht="25">
      <c r="A2717" s="116">
        <f t="shared" si="85"/>
        <v>2716</v>
      </c>
      <c r="B2717" s="114" t="s">
        <v>29554</v>
      </c>
      <c r="C2717" s="116" t="str">
        <f t="shared" si="84"/>
        <v>E5_1_3_24</v>
      </c>
      <c r="D2717" s="134" t="s">
        <v>24577</v>
      </c>
      <c r="E2717" s="135" t="s">
        <v>24577</v>
      </c>
      <c r="F2717" s="136" t="s">
        <v>24580</v>
      </c>
      <c r="G2717" s="136" t="s">
        <v>24580</v>
      </c>
      <c r="H2717" s="116" t="str">
        <f>_xlfn.CONCAT("(","${Variables:",C2717,"_kcat}"," * ",C2717," * ",E2717,") / (","${Variables:",C2717,"_km}"," + (",C2717," * ", E2717,"))")</f>
        <v>(${Variables:E5_1_3_24_kcat} * E5_1_3_24 * C19909) / (${Variables:E5_1_3_24_km} + (E5_1_3_24 * C19909))</v>
      </c>
      <c r="I2717" s="121" t="str">
        <f>_xlfn.CONCAT("r",A2717,": ",D2717," -&gt; ",F2717," | ",H2717)</f>
        <v>r2716: C19909 -&gt; C22382 | (${Variables:E5_1_3_24_kcat} * E5_1_3_24 * C19909) / (${Variables:E5_1_3_24_km} + (E5_1_3_24 * C19909))</v>
      </c>
    </row>
    <row r="2718" spans="1:9" s="82" customFormat="1" ht="25">
      <c r="A2718" s="116">
        <f t="shared" si="85"/>
        <v>2717</v>
      </c>
      <c r="B2718" s="114" t="s">
        <v>29554</v>
      </c>
      <c r="C2718" s="116" t="str">
        <f t="shared" si="84"/>
        <v>E5_1_3_24</v>
      </c>
      <c r="D2718" s="134" t="s">
        <v>24580</v>
      </c>
      <c r="E2718" s="135" t="s">
        <v>24580</v>
      </c>
      <c r="F2718" s="136" t="s">
        <v>24578</v>
      </c>
      <c r="G2718" s="136" t="s">
        <v>24578</v>
      </c>
      <c r="H2718" s="116" t="str">
        <f>_xlfn.CONCAT("(","${Variables:",C2718,"_kcat}"," * ",C2718," * ",E2718,") / (","${Variables:",C2718,"_km}"," + (",C2718," * ", E2718,"))")</f>
        <v>(${Variables:E5_1_3_24_kcat} * E5_1_3_24 * C22382) / (${Variables:E5_1_3_24_km} + (E5_1_3_24 * C22382))</v>
      </c>
      <c r="I2718" s="121" t="str">
        <f>_xlfn.CONCAT("r",A2718,": ",D2718," -&gt; ",F2718," | ",H2718)</f>
        <v>r2717: C22382 -&gt; C19910 | (${Variables:E5_1_3_24_kcat} * E5_1_3_24 * C22382) / (${Variables:E5_1_3_24_km} + (E5_1_3_24 * C22382))</v>
      </c>
    </row>
    <row r="2719" spans="1:9" s="82" customFormat="1" ht="25">
      <c r="A2719" s="116">
        <f t="shared" si="85"/>
        <v>2718</v>
      </c>
      <c r="B2719" s="114" t="s">
        <v>29555</v>
      </c>
      <c r="C2719" s="116" t="str">
        <f t="shared" si="84"/>
        <v>E5_1_3_29</v>
      </c>
      <c r="D2719" s="134" t="s">
        <v>24585</v>
      </c>
      <c r="E2719" s="135" t="s">
        <v>24585</v>
      </c>
      <c r="F2719" s="136" t="s">
        <v>24586</v>
      </c>
      <c r="G2719" s="136" t="s">
        <v>24586</v>
      </c>
      <c r="H2719" s="116" t="str">
        <f>_xlfn.CONCAT("(","${Variables:",C2719,"_kcat}"," * ",C2719," * ",E2719,") / (","${Variables:",C2719,"_km}"," + (",C2719," * ", E2719,"))")</f>
        <v>(${Variables:E5_1_3_29_kcat} * E5_1_3_29 * C20835) / (${Variables:E5_1_3_29_km} + (E5_1_3_29 * C20835))</v>
      </c>
      <c r="I2719" s="121" t="str">
        <f>_xlfn.CONCAT("r",A2719,": ",D2719," -&gt; ",F2719," | ",H2719)</f>
        <v>r2718: C20835 -&gt; C20836 | (${Variables:E5_1_3_29_kcat} * E5_1_3_29 * C20835) / (${Variables:E5_1_3_29_km} + (E5_1_3_29 * C20835))</v>
      </c>
    </row>
    <row r="2720" spans="1:9" s="82" customFormat="1" ht="25">
      <c r="A2720" s="116">
        <f t="shared" si="85"/>
        <v>2719</v>
      </c>
      <c r="B2720" s="114" t="s">
        <v>29556</v>
      </c>
      <c r="C2720" s="116" t="str">
        <f t="shared" si="84"/>
        <v>E5_1_3_32</v>
      </c>
      <c r="D2720" s="134" t="s">
        <v>24590</v>
      </c>
      <c r="E2720" s="135" t="s">
        <v>24590</v>
      </c>
      <c r="F2720" s="136" t="s">
        <v>24591</v>
      </c>
      <c r="G2720" s="136" t="s">
        <v>24591</v>
      </c>
      <c r="H2720" s="116" t="str">
        <f>_xlfn.CONCAT("(","${Variables:",C2720,"_kcat}"," * ",C2720," * ",E2720,") / (","${Variables:",C2720,"_km}"," + (",C2720," * ", E2720,"))")</f>
        <v>(${Variables:E5_1_3_32_kcat} * E5_1_3_32 * C02476) / (${Variables:E5_1_3_32_km} + (E5_1_3_32 * C02476))</v>
      </c>
      <c r="I2720" s="121" t="str">
        <f>_xlfn.CONCAT("r",A2720,": ",D2720," -&gt; ",F2720," | ",H2720)</f>
        <v>r2719: C02476 -&gt; C02338 | (${Variables:E5_1_3_32_kcat} * E5_1_3_32 * C02476) / (${Variables:E5_1_3_32_km} + (E5_1_3_32 * C02476))</v>
      </c>
    </row>
    <row r="2721" spans="1:9" s="82" customFormat="1" ht="25">
      <c r="A2721" s="116">
        <f t="shared" si="85"/>
        <v>2720</v>
      </c>
      <c r="B2721" s="114" t="s">
        <v>29557</v>
      </c>
      <c r="C2721" s="116" t="str">
        <f t="shared" si="84"/>
        <v>E5_1_3_4</v>
      </c>
      <c r="D2721" s="137" t="s">
        <v>24572</v>
      </c>
      <c r="E2721" s="138" t="s">
        <v>24572</v>
      </c>
      <c r="F2721" s="141" t="s">
        <v>24539</v>
      </c>
      <c r="G2721" s="141" t="s">
        <v>24539</v>
      </c>
      <c r="H2721" s="116" t="str">
        <f>_xlfn.CONCAT("(","${Variables:",C2721,"_kcat}"," * ",C2721," * ",E2721,") / (","${Variables:",C2721,"_km}"," + (",C2721," * ", E2721,"))")</f>
        <v>(${Variables:E5_1_3_4_kcat} * E5_1_3_4 * C01101) / (${Variables:E5_1_3_4_km} + (E5_1_3_4 * C01101))</v>
      </c>
      <c r="I2721" s="121" t="str">
        <f>_xlfn.CONCAT("r",A2721,": ",D2721," -&gt; ",F2721," | ",H2721)</f>
        <v>r2720: C01101 -&gt; C00231 | (${Variables:E5_1_3_4_kcat} * E5_1_3_4 * C01101) / (${Variables:E5_1_3_4_km} + (E5_1_3_4 * C01101))</v>
      </c>
    </row>
    <row r="2722" spans="1:9" s="82" customFormat="1" ht="25">
      <c r="A2722" s="116">
        <f t="shared" si="85"/>
        <v>2721</v>
      </c>
      <c r="B2722" s="114" t="s">
        <v>29557</v>
      </c>
      <c r="C2722" s="116" t="str">
        <f t="shared" si="84"/>
        <v>E5_1_3_4</v>
      </c>
      <c r="D2722" s="137" t="s">
        <v>24572</v>
      </c>
      <c r="E2722" s="138" t="s">
        <v>24572</v>
      </c>
      <c r="F2722" s="141" t="s">
        <v>24539</v>
      </c>
      <c r="G2722" s="141" t="s">
        <v>24539</v>
      </c>
      <c r="H2722" s="116" t="str">
        <f>_xlfn.CONCAT("(","${Variables:",C2722,"_kcat}"," * ",C2722," * ",E2722,") / (","${Variables:",C2722,"_km}"," + (",C2722," * ", E2722,"))")</f>
        <v>(${Variables:E5_1_3_4_kcat} * E5_1_3_4 * C01101) / (${Variables:E5_1_3_4_km} + (E5_1_3_4 * C01101))</v>
      </c>
      <c r="I2722" s="121" t="str">
        <f>_xlfn.CONCAT("r",A2722,": ",D2722," -&gt; ",F2722," | ",H2722)</f>
        <v>r2721: C01101 -&gt; C00231 | (${Variables:E5_1_3_4_kcat} * E5_1_3_4 * C01101) / (${Variables:E5_1_3_4_km} + (E5_1_3_4 * C01101))</v>
      </c>
    </row>
    <row r="2723" spans="1:9" s="82" customFormat="1" ht="25">
      <c r="A2723" s="116">
        <f t="shared" si="85"/>
        <v>2722</v>
      </c>
      <c r="B2723" s="114" t="s">
        <v>29557</v>
      </c>
      <c r="C2723" s="116" t="str">
        <f t="shared" si="84"/>
        <v>E5_1_3_4</v>
      </c>
      <c r="D2723" s="137" t="s">
        <v>24572</v>
      </c>
      <c r="E2723" s="138" t="s">
        <v>24572</v>
      </c>
      <c r="F2723" s="141" t="s">
        <v>24539</v>
      </c>
      <c r="G2723" s="141" t="s">
        <v>24539</v>
      </c>
      <c r="H2723" s="116" t="str">
        <f>_xlfn.CONCAT("(","${Variables:",C2723,"_kcat}"," * ",C2723," * ",E2723,") / (","${Variables:",C2723,"_km}"," + (",C2723," * ", E2723,"))")</f>
        <v>(${Variables:E5_1_3_4_kcat} * E5_1_3_4 * C01101) / (${Variables:E5_1_3_4_km} + (E5_1_3_4 * C01101))</v>
      </c>
      <c r="I2723" s="121" t="str">
        <f>_xlfn.CONCAT("r",A2723,": ",D2723," -&gt; ",F2723," | ",H2723)</f>
        <v>r2722: C01101 -&gt; C00231 | (${Variables:E5_1_3_4_kcat} * E5_1_3_4 * C01101) / (${Variables:E5_1_3_4_km} + (E5_1_3_4 * C01101))</v>
      </c>
    </row>
    <row r="2724" spans="1:9" s="82" customFormat="1" ht="25">
      <c r="A2724" s="116">
        <f t="shared" si="85"/>
        <v>2723</v>
      </c>
      <c r="B2724" s="114" t="s">
        <v>29558</v>
      </c>
      <c r="C2724" s="116" t="str">
        <f t="shared" si="84"/>
        <v>E5_1_3_41</v>
      </c>
      <c r="D2724" s="134" t="s">
        <v>24598</v>
      </c>
      <c r="E2724" s="135" t="s">
        <v>24598</v>
      </c>
      <c r="F2724" s="141" t="s">
        <v>24599</v>
      </c>
      <c r="G2724" s="141" t="s">
        <v>24599</v>
      </c>
      <c r="H2724" s="116" t="str">
        <f>_xlfn.CONCAT("(","${Variables:",C2724,"_kcat}"," * ",C2724," * ",E2724,") / (","${Variables:",C2724,"_km}"," + (",C2724," * ", E2724,"))")</f>
        <v>(${Variables:E5_1_3_41_kcat} * E5_1_3_41 * C16488) / (${Variables:E5_1_3_41_km} + (E5_1_3_41 * C16488))</v>
      </c>
      <c r="I2724" s="121" t="str">
        <f>_xlfn.CONCAT("r",A2724,": ",D2724," -&gt; ",F2724," | ",H2724)</f>
        <v>r2723: C16488 -&gt; C21616 | (${Variables:E5_1_3_41_kcat} * E5_1_3_41 * C16488) / (${Variables:E5_1_3_41_km} + (E5_1_3_41 * C16488))</v>
      </c>
    </row>
    <row r="2725" spans="1:9" s="82" customFormat="1" ht="25">
      <c r="A2725" s="116">
        <f t="shared" si="85"/>
        <v>2724</v>
      </c>
      <c r="B2725" s="114" t="s">
        <v>29559</v>
      </c>
      <c r="C2725" s="116" t="str">
        <f t="shared" si="84"/>
        <v>E5_1_3_9</v>
      </c>
      <c r="D2725" s="134" t="s">
        <v>24603</v>
      </c>
      <c r="E2725" s="135" t="s">
        <v>24603</v>
      </c>
      <c r="F2725" s="141" t="s">
        <v>24604</v>
      </c>
      <c r="G2725" s="141" t="s">
        <v>24604</v>
      </c>
      <c r="H2725" s="116" t="str">
        <f>_xlfn.CONCAT("(","${Variables:",C2725,"_kcat}"," * ",C2725," * ",E2725,") / (","${Variables:",C2725,"_km}"," + (",C2725," * ", E2725,"))")</f>
        <v>(${Variables:E5_1_3_9_kcat} * E5_1_3_9 * C00686) / (${Variables:E5_1_3_9_km} + (E5_1_3_9 * C00686))</v>
      </c>
      <c r="I2725" s="121" t="str">
        <f>_xlfn.CONCAT("r",A2725,": ",D2725," -&gt; ",F2725," | ",H2725)</f>
        <v>r2724: C00686 -&gt; C04136 | (${Variables:E5_1_3_9_kcat} * E5_1_3_9 * C00686) / (${Variables:E5_1_3_9_km} + (E5_1_3_9 * C00686))</v>
      </c>
    </row>
    <row r="2726" spans="1:9" s="82" customFormat="1" ht="25">
      <c r="A2726" s="116">
        <f t="shared" si="85"/>
        <v>2725</v>
      </c>
      <c r="B2726" s="114" t="s">
        <v>29559</v>
      </c>
      <c r="C2726" s="116" t="str">
        <f t="shared" si="84"/>
        <v>E5_1_3_9</v>
      </c>
      <c r="D2726" s="134" t="s">
        <v>24606</v>
      </c>
      <c r="E2726" s="135" t="s">
        <v>24606</v>
      </c>
      <c r="F2726" s="141" t="s">
        <v>24607</v>
      </c>
      <c r="G2726" s="141" t="s">
        <v>24607</v>
      </c>
      <c r="H2726" s="116" t="str">
        <f>_xlfn.CONCAT("(","${Variables:",C2726,"_kcat}"," * ",C2726," * ",E2726,") / (","${Variables:",C2726,"_km}"," + (",C2726," * ", E2726,"))")</f>
        <v>(${Variables:E5_1_3_9_kcat} * E5_1_3_9 * C00357) / (${Variables:E5_1_3_9_km} + (E5_1_3_9 * C00357))</v>
      </c>
      <c r="I2726" s="121" t="str">
        <f>_xlfn.CONCAT("r",A2726,": ",D2726," -&gt; ",F2726," | ",H2726)</f>
        <v>r2725: C00357 -&gt; C04257 | (${Variables:E5_1_3_9_kcat} * E5_1_3_9 * C00357) / (${Variables:E5_1_3_9_km} + (E5_1_3_9 * C00357))</v>
      </c>
    </row>
    <row r="2727" spans="1:9" s="82" customFormat="1" ht="25">
      <c r="A2727" s="116">
        <f t="shared" si="85"/>
        <v>2726</v>
      </c>
      <c r="B2727" s="114" t="s">
        <v>29560</v>
      </c>
      <c r="C2727" s="116" t="str">
        <f t="shared" si="84"/>
        <v>E5_1_99_6</v>
      </c>
      <c r="D2727" s="134" t="s">
        <v>24611</v>
      </c>
      <c r="E2727" s="135" t="s">
        <v>24611</v>
      </c>
      <c r="F2727" s="141" t="s">
        <v>24612</v>
      </c>
      <c r="G2727" s="141" t="s">
        <v>24612</v>
      </c>
      <c r="H2727" s="116" t="str">
        <f>_xlfn.CONCAT("(","${Variables:",C2727,"_kcat}"," * ",C2727," * ",E2727,") / (","${Variables:",C2727,"_km}"," + (",C2727," * ", E2727,"))")</f>
        <v>(${Variables:E5_1_99_6_kcat} * E5_1_99_6 * C20482) / (${Variables:E5_1_99_6_km} + (E5_1_99_6 * C20482))</v>
      </c>
      <c r="I2727" s="121" t="str">
        <f>_xlfn.CONCAT("r",A2727,": ",D2727," -&gt; ",F2727," | ",H2727)</f>
        <v>r2726: C20482 -&gt; C04856 | (${Variables:E5_1_99_6_kcat} * E5_1_99_6 * C20482) / (${Variables:E5_1_99_6_km} + (E5_1_99_6 * C20482))</v>
      </c>
    </row>
    <row r="2728" spans="1:9" s="82" customFormat="1" ht="25">
      <c r="A2728" s="116">
        <f t="shared" si="85"/>
        <v>2727</v>
      </c>
      <c r="B2728" s="114" t="s">
        <v>29560</v>
      </c>
      <c r="C2728" s="116" t="str">
        <f t="shared" si="84"/>
        <v>E5_1_99_6</v>
      </c>
      <c r="D2728" s="134" t="s">
        <v>24614</v>
      </c>
      <c r="E2728" s="135" t="s">
        <v>24614</v>
      </c>
      <c r="F2728" s="141" t="s">
        <v>24615</v>
      </c>
      <c r="G2728" s="141" t="s">
        <v>24615</v>
      </c>
      <c r="H2728" s="116" t="str">
        <f>_xlfn.CONCAT("(","${Variables:",C2728,"_kcat}"," * ",C2728," * ",E2728,") / (","${Variables:",C2728,"_km}"," + (",C2728," * ", E2728,"))")</f>
        <v>(${Variables:E5_1_99_6_kcat} * E5_1_99_6 * C20483) / (${Variables:E5_1_99_6_km} + (E5_1_99_6 * C20483))</v>
      </c>
      <c r="I2728" s="121" t="str">
        <f>_xlfn.CONCAT("r",A2728,": ",D2728," -&gt; ",F2728," | ",H2728)</f>
        <v>r2727: C20483 -&gt; C04899 | (${Variables:E5_1_99_6_kcat} * E5_1_99_6 * C20483) / (${Variables:E5_1_99_6_km} + (E5_1_99_6 * C20483))</v>
      </c>
    </row>
    <row r="2729" spans="1:9" s="82" customFormat="1" ht="25">
      <c r="A2729" s="116">
        <f t="shared" si="85"/>
        <v>2728</v>
      </c>
      <c r="B2729" s="114" t="s">
        <v>29561</v>
      </c>
      <c r="C2729" s="116" t="str">
        <f t="shared" si="84"/>
        <v>E5_1_99_7</v>
      </c>
      <c r="D2729" s="134" t="s">
        <v>24619</v>
      </c>
      <c r="E2729" s="135" t="s">
        <v>24619</v>
      </c>
      <c r="F2729" s="141" t="s">
        <v>24620</v>
      </c>
      <c r="G2729" s="141" t="s">
        <v>24620</v>
      </c>
      <c r="H2729" s="116" t="str">
        <f>_xlfn.CONCAT("(","${Variables:",C2729,"_kcat}"," * ",C2729," * ",E2729,") / (","${Variables:",C2729,"_km}"," + (",C2729," * ", E2729,"))")</f>
        <v>(${Variables:E5_1_99_7_kcat} * E5_1_99_7 * C04895) / (${Variables:E5_1_99_7_km} + (E5_1_99_7 * C04895))</v>
      </c>
      <c r="I2729" s="121" t="str">
        <f>_xlfn.CONCAT("r",A2729,": ",D2729," -&gt; ",F2729," | ",H2729)</f>
        <v>r2728: C04895 -&gt; C21094 | (${Variables:E5_1_99_7_kcat} * E5_1_99_7 * C04895) / (${Variables:E5_1_99_7_km} + (E5_1_99_7 * C04895))</v>
      </c>
    </row>
    <row r="2730" spans="1:9" s="82" customFormat="1" ht="25">
      <c r="A2730" s="116">
        <f t="shared" si="85"/>
        <v>2729</v>
      </c>
      <c r="B2730" s="114" t="s">
        <v>29562</v>
      </c>
      <c r="C2730" s="116" t="str">
        <f t="shared" si="84"/>
        <v>E5_1_99_8</v>
      </c>
      <c r="D2730" s="134" t="s">
        <v>23884</v>
      </c>
      <c r="E2730" s="135" t="s">
        <v>23884</v>
      </c>
      <c r="F2730" s="141" t="s">
        <v>24624</v>
      </c>
      <c r="G2730" s="141" t="s">
        <v>24624</v>
      </c>
      <c r="H2730" s="116" t="str">
        <f>_xlfn.CONCAT("(","${Variables:",C2730,"_kcat}"," * ",C2730," * ",E2730,") / (","${Variables:",C2730,"_km}"," + (",C2730," * ", E2730,"))")</f>
        <v>(${Variables:E5_1_99_8_kcat} * E5_1_99_8 * C04874) / (${Variables:E5_1_99_8_km} + (E5_1_99_8 * C04874))</v>
      </c>
      <c r="I2730" s="121" t="str">
        <f>_xlfn.CONCAT("r",A2730,": ",D2730," -&gt; ",F2730," | ",H2730)</f>
        <v>r2729: C04874 -&gt; C21008 | (${Variables:E5_1_99_8_kcat} * E5_1_99_8 * C04874) / (${Variables:E5_1_99_8_km} + (E5_1_99_8 * C04874))</v>
      </c>
    </row>
    <row r="2731" spans="1:9" s="82" customFormat="1" ht="25">
      <c r="A2731" s="116">
        <f t="shared" si="85"/>
        <v>2730</v>
      </c>
      <c r="B2731" s="114" t="s">
        <v>29563</v>
      </c>
      <c r="C2731" s="116" t="str">
        <f t="shared" si="84"/>
        <v>E5_2_1_8</v>
      </c>
      <c r="D2731" s="134" t="s">
        <v>24628</v>
      </c>
      <c r="E2731" s="135" t="s">
        <v>24628</v>
      </c>
      <c r="F2731" s="136" t="s">
        <v>24629</v>
      </c>
      <c r="G2731" s="136" t="s">
        <v>24629</v>
      </c>
      <c r="H2731" s="116" t="str">
        <f>_xlfn.CONCAT("(","${Variables:",C2731,"_kcat}"," * ",C2731," * ",E2731,") / (","${Variables:",C2731,"_km}"," + (",C2731," * ", E2731,"))")</f>
        <v>(${Variables:E5_2_1_8_kcat} * E5_2_1_8 * C03798) / (${Variables:E5_2_1_8_km} + (E5_2_1_8 * C03798))</v>
      </c>
      <c r="I2731" s="121" t="str">
        <f>_xlfn.CONCAT("r",A2731,": ",D2731," -&gt; ",F2731," | ",H2731)</f>
        <v>r2730: C03798 -&gt; C03633 | (${Variables:E5_2_1_8_kcat} * E5_2_1_8 * C03798) / (${Variables:E5_2_1_8_km} + (E5_2_1_8 * C03798))</v>
      </c>
    </row>
    <row r="2732" spans="1:9" s="82" customFormat="1" ht="25">
      <c r="A2732" s="116">
        <f t="shared" si="85"/>
        <v>2731</v>
      </c>
      <c r="B2732" s="114" t="s">
        <v>29563</v>
      </c>
      <c r="C2732" s="116" t="str">
        <f t="shared" si="84"/>
        <v>E5_2_1_8</v>
      </c>
      <c r="D2732" s="134" t="s">
        <v>24628</v>
      </c>
      <c r="E2732" s="135" t="s">
        <v>24628</v>
      </c>
      <c r="F2732" s="136" t="s">
        <v>24629</v>
      </c>
      <c r="G2732" s="136" t="s">
        <v>24629</v>
      </c>
      <c r="H2732" s="116" t="str">
        <f>_xlfn.CONCAT("(","${Variables:",C2732,"_kcat}"," * ",C2732," * ",E2732,") / (","${Variables:",C2732,"_km}"," + (",C2732," * ", E2732,"))")</f>
        <v>(${Variables:E5_2_1_8_kcat} * E5_2_1_8 * C03798) / (${Variables:E5_2_1_8_km} + (E5_2_1_8 * C03798))</v>
      </c>
      <c r="I2732" s="121" t="str">
        <f>_xlfn.CONCAT("r",A2732,": ",D2732," -&gt; ",F2732," | ",H2732)</f>
        <v>r2731: C03798 -&gt; C03633 | (${Variables:E5_2_1_8_kcat} * E5_2_1_8 * C03798) / (${Variables:E5_2_1_8_km} + (E5_2_1_8 * C03798))</v>
      </c>
    </row>
    <row r="2733" spans="1:9" s="82" customFormat="1" ht="25">
      <c r="A2733" s="116">
        <f t="shared" si="85"/>
        <v>2732</v>
      </c>
      <c r="B2733" s="114" t="s">
        <v>29563</v>
      </c>
      <c r="C2733" s="116" t="str">
        <f t="shared" si="84"/>
        <v>E5_2_1_8</v>
      </c>
      <c r="D2733" s="134" t="s">
        <v>24628</v>
      </c>
      <c r="E2733" s="135" t="s">
        <v>24628</v>
      </c>
      <c r="F2733" s="136" t="s">
        <v>24629</v>
      </c>
      <c r="G2733" s="136" t="s">
        <v>24629</v>
      </c>
      <c r="H2733" s="116" t="str">
        <f>_xlfn.CONCAT("(","${Variables:",C2733,"_kcat}"," * ",C2733," * ",E2733,") / (","${Variables:",C2733,"_km}"," + (",C2733," * ", E2733,"))")</f>
        <v>(${Variables:E5_2_1_8_kcat} * E5_2_1_8 * C03798) / (${Variables:E5_2_1_8_km} + (E5_2_1_8 * C03798))</v>
      </c>
      <c r="I2733" s="121" t="str">
        <f>_xlfn.CONCAT("r",A2733,": ",D2733," -&gt; ",F2733," | ",H2733)</f>
        <v>r2732: C03798 -&gt; C03633 | (${Variables:E5_2_1_8_kcat} * E5_2_1_8 * C03798) / (${Variables:E5_2_1_8_km} + (E5_2_1_8 * C03798))</v>
      </c>
    </row>
    <row r="2734" spans="1:9" s="82" customFormat="1" ht="25">
      <c r="A2734" s="116">
        <f t="shared" si="85"/>
        <v>2733</v>
      </c>
      <c r="B2734" s="114" t="s">
        <v>29563</v>
      </c>
      <c r="C2734" s="116" t="str">
        <f t="shared" si="84"/>
        <v>E5_2_1_8</v>
      </c>
      <c r="D2734" s="134" t="s">
        <v>24628</v>
      </c>
      <c r="E2734" s="135" t="s">
        <v>24628</v>
      </c>
      <c r="F2734" s="136" t="s">
        <v>24629</v>
      </c>
      <c r="G2734" s="136" t="s">
        <v>24629</v>
      </c>
      <c r="H2734" s="116" t="str">
        <f>_xlfn.CONCAT("(","${Variables:",C2734,"_kcat}"," * ",C2734," * ",E2734,") / (","${Variables:",C2734,"_km}"," + (",C2734," * ", E2734,"))")</f>
        <v>(${Variables:E5_2_1_8_kcat} * E5_2_1_8 * C03798) / (${Variables:E5_2_1_8_km} + (E5_2_1_8 * C03798))</v>
      </c>
      <c r="I2734" s="121" t="str">
        <f>_xlfn.CONCAT("r",A2734,": ",D2734," -&gt; ",F2734," | ",H2734)</f>
        <v>r2733: C03798 -&gt; C03633 | (${Variables:E5_2_1_8_kcat} * E5_2_1_8 * C03798) / (${Variables:E5_2_1_8_km} + (E5_2_1_8 * C03798))</v>
      </c>
    </row>
    <row r="2735" spans="1:9" s="82" customFormat="1" ht="25">
      <c r="A2735" s="116">
        <f t="shared" si="85"/>
        <v>2734</v>
      </c>
      <c r="B2735" s="114" t="s">
        <v>29563</v>
      </c>
      <c r="C2735" s="116" t="str">
        <f t="shared" si="84"/>
        <v>E5_2_1_8</v>
      </c>
      <c r="D2735" s="134" t="s">
        <v>24628</v>
      </c>
      <c r="E2735" s="135" t="s">
        <v>24628</v>
      </c>
      <c r="F2735" s="136" t="s">
        <v>24629</v>
      </c>
      <c r="G2735" s="136" t="s">
        <v>24629</v>
      </c>
      <c r="H2735" s="116" t="str">
        <f>_xlfn.CONCAT("(","${Variables:",C2735,"_kcat}"," * ",C2735," * ",E2735,") / (","${Variables:",C2735,"_km}"," + (",C2735," * ", E2735,"))")</f>
        <v>(${Variables:E5_2_1_8_kcat} * E5_2_1_8 * C03798) / (${Variables:E5_2_1_8_km} + (E5_2_1_8 * C03798))</v>
      </c>
      <c r="I2735" s="121" t="str">
        <f>_xlfn.CONCAT("r",A2735,": ",D2735," -&gt; ",F2735," | ",H2735)</f>
        <v>r2734: C03798 -&gt; C03633 | (${Variables:E5_2_1_8_kcat} * E5_2_1_8 * C03798) / (${Variables:E5_2_1_8_km} + (E5_2_1_8 * C03798))</v>
      </c>
    </row>
    <row r="2736" spans="1:9" s="82" customFormat="1" ht="25">
      <c r="A2736" s="116">
        <f t="shared" si="85"/>
        <v>2735</v>
      </c>
      <c r="B2736" s="114" t="s">
        <v>29563</v>
      </c>
      <c r="C2736" s="116" t="str">
        <f t="shared" si="84"/>
        <v>E5_2_1_8</v>
      </c>
      <c r="D2736" s="134" t="s">
        <v>24628</v>
      </c>
      <c r="E2736" s="135" t="s">
        <v>24628</v>
      </c>
      <c r="F2736" s="136" t="s">
        <v>24629</v>
      </c>
      <c r="G2736" s="136" t="s">
        <v>24629</v>
      </c>
      <c r="H2736" s="116" t="str">
        <f>_xlfn.CONCAT("(","${Variables:",C2736,"_kcat}"," * ",C2736," * ",E2736,") / (","${Variables:",C2736,"_km}"," + (",C2736," * ", E2736,"))")</f>
        <v>(${Variables:E5_2_1_8_kcat} * E5_2_1_8 * C03798) / (${Variables:E5_2_1_8_km} + (E5_2_1_8 * C03798))</v>
      </c>
      <c r="I2736" s="121" t="str">
        <f>_xlfn.CONCAT("r",A2736,": ",D2736," -&gt; ",F2736," | ",H2736)</f>
        <v>r2735: C03798 -&gt; C03633 | (${Variables:E5_2_1_8_kcat} * E5_2_1_8 * C03798) / (${Variables:E5_2_1_8_km} + (E5_2_1_8 * C03798))</v>
      </c>
    </row>
    <row r="2737" spans="1:9" s="82" customFormat="1" ht="25">
      <c r="A2737" s="116">
        <f t="shared" si="85"/>
        <v>2736</v>
      </c>
      <c r="B2737" s="114" t="s">
        <v>29563</v>
      </c>
      <c r="C2737" s="116" t="str">
        <f t="shared" si="84"/>
        <v>E5_2_1_8</v>
      </c>
      <c r="D2737" s="134" t="s">
        <v>24628</v>
      </c>
      <c r="E2737" s="135" t="s">
        <v>24628</v>
      </c>
      <c r="F2737" s="136" t="s">
        <v>24629</v>
      </c>
      <c r="G2737" s="136" t="s">
        <v>24629</v>
      </c>
      <c r="H2737" s="116" t="str">
        <f>_xlfn.CONCAT("(","${Variables:",C2737,"_kcat}"," * ",C2737," * ",E2737,") / (","${Variables:",C2737,"_km}"," + (",C2737," * ", E2737,"))")</f>
        <v>(${Variables:E5_2_1_8_kcat} * E5_2_1_8 * C03798) / (${Variables:E5_2_1_8_km} + (E5_2_1_8 * C03798))</v>
      </c>
      <c r="I2737" s="121" t="str">
        <f>_xlfn.CONCAT("r",A2737,": ",D2737," -&gt; ",F2737," | ",H2737)</f>
        <v>r2736: C03798 -&gt; C03633 | (${Variables:E5_2_1_8_kcat} * E5_2_1_8 * C03798) / (${Variables:E5_2_1_8_km} + (E5_2_1_8 * C03798))</v>
      </c>
    </row>
    <row r="2738" spans="1:9" s="82" customFormat="1" ht="25">
      <c r="A2738" s="116">
        <f t="shared" si="85"/>
        <v>2737</v>
      </c>
      <c r="B2738" s="114" t="s">
        <v>29563</v>
      </c>
      <c r="C2738" s="116" t="str">
        <f t="shared" si="84"/>
        <v>E5_2_1_8</v>
      </c>
      <c r="D2738" s="134" t="s">
        <v>24628</v>
      </c>
      <c r="E2738" s="135" t="s">
        <v>24628</v>
      </c>
      <c r="F2738" s="136" t="s">
        <v>24629</v>
      </c>
      <c r="G2738" s="136" t="s">
        <v>24629</v>
      </c>
      <c r="H2738" s="116" t="str">
        <f>_xlfn.CONCAT("(","${Variables:",C2738,"_kcat}"," * ",C2738," * ",E2738,") / (","${Variables:",C2738,"_km}"," + (",C2738," * ", E2738,"))")</f>
        <v>(${Variables:E5_2_1_8_kcat} * E5_2_1_8 * C03798) / (${Variables:E5_2_1_8_km} + (E5_2_1_8 * C03798))</v>
      </c>
      <c r="I2738" s="121" t="str">
        <f>_xlfn.CONCAT("r",A2738,": ",D2738," -&gt; ",F2738," | ",H2738)</f>
        <v>r2737: C03798 -&gt; C03633 | (${Variables:E5_2_1_8_kcat} * E5_2_1_8 * C03798) / (${Variables:E5_2_1_8_km} + (E5_2_1_8 * C03798))</v>
      </c>
    </row>
    <row r="2739" spans="1:9" s="82" customFormat="1" ht="25">
      <c r="A2739" s="116">
        <f t="shared" si="85"/>
        <v>2738</v>
      </c>
      <c r="B2739" s="114" t="s">
        <v>29563</v>
      </c>
      <c r="C2739" s="116" t="str">
        <f t="shared" si="84"/>
        <v>E5_2_1_8</v>
      </c>
      <c r="D2739" s="134" t="s">
        <v>24628</v>
      </c>
      <c r="E2739" s="135" t="s">
        <v>24628</v>
      </c>
      <c r="F2739" s="136" t="s">
        <v>24629</v>
      </c>
      <c r="G2739" s="136" t="s">
        <v>24629</v>
      </c>
      <c r="H2739" s="116" t="str">
        <f>_xlfn.CONCAT("(","${Variables:",C2739,"_kcat}"," * ",C2739," * ",E2739,") / (","${Variables:",C2739,"_km}"," + (",C2739," * ", E2739,"))")</f>
        <v>(${Variables:E5_2_1_8_kcat} * E5_2_1_8 * C03798) / (${Variables:E5_2_1_8_km} + (E5_2_1_8 * C03798))</v>
      </c>
      <c r="I2739" s="121" t="str">
        <f>_xlfn.CONCAT("r",A2739,": ",D2739," -&gt; ",F2739," | ",H2739)</f>
        <v>r2738: C03798 -&gt; C03633 | (${Variables:E5_2_1_8_kcat} * E5_2_1_8 * C03798) / (${Variables:E5_2_1_8_km} + (E5_2_1_8 * C03798))</v>
      </c>
    </row>
    <row r="2740" spans="1:9" s="82" customFormat="1" ht="25">
      <c r="A2740" s="116">
        <f t="shared" si="85"/>
        <v>2739</v>
      </c>
      <c r="B2740" s="114" t="s">
        <v>29564</v>
      </c>
      <c r="C2740" s="116" t="str">
        <f t="shared" si="84"/>
        <v>E5_3_1_1</v>
      </c>
      <c r="D2740" s="134" t="s">
        <v>24633</v>
      </c>
      <c r="E2740" s="135" t="s">
        <v>24633</v>
      </c>
      <c r="F2740" s="136" t="s">
        <v>24634</v>
      </c>
      <c r="G2740" s="136" t="s">
        <v>24634</v>
      </c>
      <c r="H2740" s="116" t="str">
        <f>_xlfn.CONCAT("(","${Variables:",C2740,"_kcat}"," * ",C2740," * ",E2740,") / (","${Variables:",C2740,"_km}"," + (",C2740," * ", E2740,"))")</f>
        <v>(${Variables:E5_3_1_1_kcat} * E5_3_1_1 * C00118) / (${Variables:E5_3_1_1_km} + (E5_3_1_1 * C00118))</v>
      </c>
      <c r="I2740" s="121" t="str">
        <f>_xlfn.CONCAT("r",A2740,": ",D2740," -&gt; ",F2740," | ",H2740)</f>
        <v>r2739: C00118 -&gt; C00111 | (${Variables:E5_3_1_1_kcat} * E5_3_1_1 * C00118) / (${Variables:E5_3_1_1_km} + (E5_3_1_1 * C00118))</v>
      </c>
    </row>
    <row r="2741" spans="1:9" s="82" customFormat="1" ht="25">
      <c r="A2741" s="116">
        <f t="shared" si="85"/>
        <v>2740</v>
      </c>
      <c r="B2741" s="114" t="s">
        <v>29565</v>
      </c>
      <c r="C2741" s="116" t="str">
        <f t="shared" si="84"/>
        <v>E5_3_1_12</v>
      </c>
      <c r="D2741" s="134" t="s">
        <v>24638</v>
      </c>
      <c r="E2741" s="135" t="s">
        <v>24638</v>
      </c>
      <c r="F2741" s="136" t="s">
        <v>24639</v>
      </c>
      <c r="G2741" s="136" t="s">
        <v>24639</v>
      </c>
      <c r="H2741" s="116" t="str">
        <f>_xlfn.CONCAT("(","${Variables:",C2741,"_kcat}"," * ",C2741," * ",E2741,") / (","${Variables:",C2741,"_km}"," + (",C2741," * ", E2741,"))")</f>
        <v>(${Variables:E5_3_1_12_kcat} * E5_3_1_12 * C00191) / (${Variables:E5_3_1_12_km} + (E5_3_1_12 * C00191))</v>
      </c>
      <c r="I2741" s="121" t="str">
        <f>_xlfn.CONCAT("r",A2741,": ",D2741," -&gt; ",F2741," | ",H2741)</f>
        <v>r2740: C00191 -&gt; C00905 | (${Variables:E5_3_1_12_kcat} * E5_3_1_12 * C00191) / (${Variables:E5_3_1_12_km} + (E5_3_1_12 * C00191))</v>
      </c>
    </row>
    <row r="2742" spans="1:9" s="82" customFormat="1" ht="25">
      <c r="A2742" s="116">
        <f t="shared" si="85"/>
        <v>2741</v>
      </c>
      <c r="B2742" s="114" t="s">
        <v>29565</v>
      </c>
      <c r="C2742" s="116" t="str">
        <f t="shared" si="84"/>
        <v>E5_3_1_12</v>
      </c>
      <c r="D2742" s="134" t="s">
        <v>24641</v>
      </c>
      <c r="E2742" s="135" t="s">
        <v>24641</v>
      </c>
      <c r="F2742" s="136" t="s">
        <v>24642</v>
      </c>
      <c r="G2742" s="136" t="s">
        <v>24642</v>
      </c>
      <c r="H2742" s="116" t="str">
        <f>_xlfn.CONCAT("(","${Variables:",C2742,"_kcat}"," * ",C2742," * ",E2742,") / (","${Variables:",C2742,"_km}"," + (",C2742," * ", E2742,"))")</f>
        <v>(${Variables:E5_3_1_12_kcat} * E5_3_1_12 * C00333) / (${Variables:E5_3_1_12_km} + (E5_3_1_12 * C00333))</v>
      </c>
      <c r="I2742" s="121" t="str">
        <f>_xlfn.CONCAT("r",A2742,": ",D2742," -&gt; ",F2742," | ",H2742)</f>
        <v>r2741: C00333 -&gt; C00558 | (${Variables:E5_3_1_12_kcat} * E5_3_1_12 * C00333) / (${Variables:E5_3_1_12_km} + (E5_3_1_12 * C00333))</v>
      </c>
    </row>
    <row r="2743" spans="1:9" s="82" customFormat="1" ht="25">
      <c r="A2743" s="116">
        <f t="shared" si="85"/>
        <v>2742</v>
      </c>
      <c r="B2743" s="114" t="s">
        <v>29566</v>
      </c>
      <c r="C2743" s="116" t="str">
        <f t="shared" si="84"/>
        <v>E5_3_1_13</v>
      </c>
      <c r="D2743" s="134" t="s">
        <v>24646</v>
      </c>
      <c r="E2743" s="135" t="s">
        <v>24646</v>
      </c>
      <c r="F2743" s="136" t="s">
        <v>24011</v>
      </c>
      <c r="G2743" s="136" t="s">
        <v>24011</v>
      </c>
      <c r="H2743" s="116" t="str">
        <f>_xlfn.CONCAT("(","${Variables:",C2743,"_kcat}"," * ",C2743," * ",E2743,") / (","${Variables:",C2743,"_km}"," + (",C2743," * ", E2743,"))")</f>
        <v>(${Variables:E5_3_1_13_kcat} * E5_3_1_13 * C01112) / (${Variables:E5_3_1_13_km} + (E5_3_1_13 * C01112))</v>
      </c>
      <c r="I2743" s="121" t="str">
        <f>_xlfn.CONCAT("r",A2743,": ",D2743," -&gt; ",F2743," | ",H2743)</f>
        <v>r2742: C01112 -&gt; C00199 | (${Variables:E5_3_1_13_kcat} * E5_3_1_13 * C01112) / (${Variables:E5_3_1_13_km} + (E5_3_1_13 * C01112))</v>
      </c>
    </row>
    <row r="2744" spans="1:9" s="82" customFormat="1" ht="25">
      <c r="A2744" s="116">
        <f t="shared" si="85"/>
        <v>2743</v>
      </c>
      <c r="B2744" s="114" t="s">
        <v>29566</v>
      </c>
      <c r="C2744" s="116" t="str">
        <f t="shared" si="84"/>
        <v>E5_3_1_13</v>
      </c>
      <c r="D2744" s="134" t="s">
        <v>24646</v>
      </c>
      <c r="E2744" s="135" t="s">
        <v>24646</v>
      </c>
      <c r="F2744" s="136" t="s">
        <v>24011</v>
      </c>
      <c r="G2744" s="136" t="s">
        <v>24011</v>
      </c>
      <c r="H2744" s="116" t="str">
        <f>_xlfn.CONCAT("(","${Variables:",C2744,"_kcat}"," * ",C2744," * ",E2744,") / (","${Variables:",C2744,"_km}"," + (",C2744," * ", E2744,"))")</f>
        <v>(${Variables:E5_3_1_13_kcat} * E5_3_1_13 * C01112) / (${Variables:E5_3_1_13_km} + (E5_3_1_13 * C01112))</v>
      </c>
      <c r="I2744" s="121" t="str">
        <f>_xlfn.CONCAT("r",A2744,": ",D2744," -&gt; ",F2744," | ",H2744)</f>
        <v>r2743: C01112 -&gt; C00199 | (${Variables:E5_3_1_13_kcat} * E5_3_1_13 * C01112) / (${Variables:E5_3_1_13_km} + (E5_3_1_13 * C01112))</v>
      </c>
    </row>
    <row r="2745" spans="1:9" s="82" customFormat="1" ht="25">
      <c r="A2745" s="116">
        <f t="shared" si="85"/>
        <v>2744</v>
      </c>
      <c r="B2745" s="114" t="s">
        <v>29567</v>
      </c>
      <c r="C2745" s="116" t="str">
        <f t="shared" si="84"/>
        <v>E5_3_1_14</v>
      </c>
      <c r="D2745" s="134" t="s">
        <v>24650</v>
      </c>
      <c r="E2745" s="135" t="s">
        <v>24650</v>
      </c>
      <c r="F2745" s="136" t="s">
        <v>24651</v>
      </c>
      <c r="G2745" s="136" t="s">
        <v>24651</v>
      </c>
      <c r="H2745" s="116" t="str">
        <f>_xlfn.CONCAT("(","${Variables:",C2745,"_kcat}"," * ",C2745," * ",E2745,") / (","${Variables:",C2745,"_km}"," + (",C2745," * ", E2745,"))")</f>
        <v>(${Variables:E5_3_1_14_kcat} * E5_3_1_14 * C00507) / (${Variables:E5_3_1_14_km} + (E5_3_1_14 * C00507))</v>
      </c>
      <c r="I2745" s="121" t="str">
        <f>_xlfn.CONCAT("r",A2745,": ",D2745," -&gt; ",F2745," | ",H2745)</f>
        <v>r2744: C00507 -&gt; C00861 | (${Variables:E5_3_1_14_kcat} * E5_3_1_14 * C00507) / (${Variables:E5_3_1_14_km} + (E5_3_1_14 * C00507))</v>
      </c>
    </row>
    <row r="2746" spans="1:9" s="82" customFormat="1" ht="25">
      <c r="A2746" s="116">
        <f t="shared" si="85"/>
        <v>2745</v>
      </c>
      <c r="B2746" s="114" t="s">
        <v>29568</v>
      </c>
      <c r="C2746" s="116" t="str">
        <f t="shared" si="84"/>
        <v>E5_3_1_16</v>
      </c>
      <c r="D2746" s="134" t="s">
        <v>23457</v>
      </c>
      <c r="E2746" s="135" t="s">
        <v>23457</v>
      </c>
      <c r="F2746" s="136" t="s">
        <v>24655</v>
      </c>
      <c r="G2746" s="136" t="s">
        <v>24655</v>
      </c>
      <c r="H2746" s="116" t="str">
        <f>_xlfn.CONCAT("(","${Variables:",C2746,"_kcat}"," * ",C2746," * ",E2746,") / (","${Variables:",C2746,"_km}"," + (",C2746," * ", E2746,"))")</f>
        <v>(${Variables:E5_3_1_16_kcat} * E5_3_1_16 * C04896) / (${Variables:E5_3_1_16_km} + (E5_3_1_16 * C04896))</v>
      </c>
      <c r="I2746" s="121" t="str">
        <f>_xlfn.CONCAT("r",A2746,": ",D2746," -&gt; ",F2746," | ",H2746)</f>
        <v>r2745: C04896 -&gt; C04916 | (${Variables:E5_3_1_16_kcat} * E5_3_1_16 * C04896) / (${Variables:E5_3_1_16_km} + (E5_3_1_16 * C04896))</v>
      </c>
    </row>
    <row r="2747" spans="1:9" s="82" customFormat="1" ht="25">
      <c r="A2747" s="116">
        <f t="shared" si="85"/>
        <v>2746</v>
      </c>
      <c r="B2747" s="114" t="s">
        <v>29569</v>
      </c>
      <c r="C2747" s="116" t="str">
        <f t="shared" si="84"/>
        <v>E5_3_1_17</v>
      </c>
      <c r="D2747" s="134" t="s">
        <v>24659</v>
      </c>
      <c r="E2747" s="135" t="s">
        <v>24659</v>
      </c>
      <c r="F2747" s="136" t="s">
        <v>24660</v>
      </c>
      <c r="G2747" s="136" t="s">
        <v>24660</v>
      </c>
      <c r="H2747" s="116" t="str">
        <f>_xlfn.CONCAT("(","${Variables:",C2747,"_kcat}"," * ",C2747," * ",E2747,") / (","${Variables:",C2747,"_km}"," + (",C2747," * ", E2747,"))")</f>
        <v>(${Variables:E5_3_1_17_kcat} * E5_3_1_17 * C04053) / (${Variables:E5_3_1_17_km} + (E5_3_1_17 * C04053))</v>
      </c>
      <c r="I2747" s="121" t="str">
        <f>_xlfn.CONCAT("r",A2747,": ",D2747," -&gt; ",F2747," | ",H2747)</f>
        <v>r2746: C04053 -&gt; C04349 | (${Variables:E5_3_1_17_kcat} * E5_3_1_17 * C04053) / (${Variables:E5_3_1_17_km} + (E5_3_1_17 * C04053))</v>
      </c>
    </row>
    <row r="2748" spans="1:9" s="82" customFormat="1" ht="25">
      <c r="A2748" s="116">
        <f t="shared" si="85"/>
        <v>2747</v>
      </c>
      <c r="B2748" s="114" t="s">
        <v>29570</v>
      </c>
      <c r="C2748" s="116" t="str">
        <f t="shared" si="84"/>
        <v>E5_3_1_22</v>
      </c>
      <c r="D2748" s="134" t="s">
        <v>24664</v>
      </c>
      <c r="E2748" s="135" t="s">
        <v>24664</v>
      </c>
      <c r="F2748" s="136" t="s">
        <v>24665</v>
      </c>
      <c r="G2748" s="136" t="s">
        <v>24665</v>
      </c>
      <c r="H2748" s="116" t="str">
        <f>_xlfn.CONCAT("(","${Variables:",C2748,"_kcat}"," * ",C2748," * ",E2748,") / (","${Variables:",C2748,"_km}"," + (",C2748," * ", E2748,"))")</f>
        <v>(${Variables:E5_3_1_22_kcat} * E5_3_1_22 * C00168) / (${Variables:E5_3_1_22_km} + (E5_3_1_22 * C00168))</v>
      </c>
      <c r="I2748" s="121" t="str">
        <f>_xlfn.CONCAT("r",A2748,": ",D2748," -&gt; ",F2748," | ",H2748)</f>
        <v>r2747: C00168 -&gt; C01146 | (${Variables:E5_3_1_22_kcat} * E5_3_1_22 * C00168) / (${Variables:E5_3_1_22_km} + (E5_3_1_22 * C00168))</v>
      </c>
    </row>
    <row r="2749" spans="1:9" s="82" customFormat="1" ht="25">
      <c r="A2749" s="116">
        <f t="shared" si="85"/>
        <v>2748</v>
      </c>
      <c r="B2749" s="114" t="s">
        <v>29571</v>
      </c>
      <c r="C2749" s="116" t="str">
        <f t="shared" si="84"/>
        <v>E5_3_1_24</v>
      </c>
      <c r="D2749" s="134" t="s">
        <v>24669</v>
      </c>
      <c r="E2749" s="135" t="s">
        <v>24669</v>
      </c>
      <c r="F2749" s="136" t="s">
        <v>24670</v>
      </c>
      <c r="G2749" s="136" t="s">
        <v>24670</v>
      </c>
      <c r="H2749" s="116" t="str">
        <f>_xlfn.CONCAT("(","${Variables:",C2749,"_kcat}"," * ",C2749," * ",E2749,") / (","${Variables:",C2749,"_km}"," + (",C2749," * ", E2749,"))")</f>
        <v>(${Variables:E5_3_1_24_kcat} * E5_3_1_24 * C04302) / (${Variables:E5_3_1_24_km} + (E5_3_1_24 * C04302))</v>
      </c>
      <c r="I2749" s="121" t="str">
        <f>_xlfn.CONCAT("r",A2749,": ",D2749," -&gt; ",F2749," | ",H2749)</f>
        <v>r2748: C04302 -&gt; C01302 | (${Variables:E5_3_1_24_kcat} * E5_3_1_24 * C04302) / (${Variables:E5_3_1_24_km} + (E5_3_1_24 * C04302))</v>
      </c>
    </row>
    <row r="2750" spans="1:9" s="82" customFormat="1" ht="25">
      <c r="A2750" s="116">
        <f t="shared" si="85"/>
        <v>2749</v>
      </c>
      <c r="B2750" s="114" t="s">
        <v>29572</v>
      </c>
      <c r="C2750" s="116" t="str">
        <f t="shared" si="84"/>
        <v>E5_3_1_25</v>
      </c>
      <c r="D2750" s="134" t="s">
        <v>24674</v>
      </c>
      <c r="E2750" s="135" t="s">
        <v>24674</v>
      </c>
      <c r="F2750" s="137" t="s">
        <v>24675</v>
      </c>
      <c r="G2750" s="137" t="s">
        <v>24675</v>
      </c>
      <c r="H2750" s="116" t="str">
        <f>_xlfn.CONCAT("(","${Variables:",C2750,"_kcat}"," * ",C2750," * ",E2750,") / (","${Variables:",C2750,"_km}"," + (",C2750," * ", E2750,"))")</f>
        <v>(${Variables:E5_3_1_25_kcat} * E5_3_1_25 * C01019) / (${Variables:E5_3_1_25_km} + (E5_3_1_25 * C01019))</v>
      </c>
      <c r="I2750" s="121" t="str">
        <f>_xlfn.CONCAT("r",A2750,": ",D2750," -&gt; ",F2750," | ",H2750)</f>
        <v>r2749: C01019 -&gt; C01721 | (${Variables:E5_3_1_25_kcat} * E5_3_1_25 * C01019) / (${Variables:E5_3_1_25_km} + (E5_3_1_25 * C01019))</v>
      </c>
    </row>
    <row r="2751" spans="1:9" s="82" customFormat="1" ht="25">
      <c r="A2751" s="116">
        <f t="shared" si="85"/>
        <v>2750</v>
      </c>
      <c r="B2751" s="114" t="s">
        <v>29573</v>
      </c>
      <c r="C2751" s="116" t="str">
        <f t="shared" si="84"/>
        <v>E5_3_1_28</v>
      </c>
      <c r="D2751" s="134" t="s">
        <v>24679</v>
      </c>
      <c r="E2751" s="135" t="s">
        <v>24679</v>
      </c>
      <c r="F2751" s="136" t="s">
        <v>24680</v>
      </c>
      <c r="G2751" s="136" t="s">
        <v>24680</v>
      </c>
      <c r="H2751" s="116" t="str">
        <f>_xlfn.CONCAT("(","${Variables:",C2751,"_kcat}"," * ",C2751," * ",E2751,") / (","${Variables:",C2751,"_km}"," + (",C2751," * ", E2751,"))")</f>
        <v>(${Variables:E5_3_1_28_kcat} * E5_3_1_28 * C05382) / (${Variables:E5_3_1_28_km} + (E5_3_1_28 * C05382))</v>
      </c>
      <c r="I2751" s="121" t="str">
        <f>_xlfn.CONCAT("r",A2751,": ",D2751," -&gt; ",F2751," | ",H2751)</f>
        <v>r2750: C05382 -&gt; C19882 | (${Variables:E5_3_1_28_kcat} * E5_3_1_28 * C05382) / (${Variables:E5_3_1_28_km} + (E5_3_1_28 * C05382))</v>
      </c>
    </row>
    <row r="2752" spans="1:9" s="82" customFormat="1" ht="25">
      <c r="A2752" s="116">
        <f t="shared" si="85"/>
        <v>2751</v>
      </c>
      <c r="B2752" s="114" t="s">
        <v>29573</v>
      </c>
      <c r="C2752" s="116" t="str">
        <f t="shared" si="84"/>
        <v>E5_3_1_28</v>
      </c>
      <c r="D2752" s="134" t="s">
        <v>24679</v>
      </c>
      <c r="E2752" s="135" t="s">
        <v>24679</v>
      </c>
      <c r="F2752" s="136" t="s">
        <v>24682</v>
      </c>
      <c r="G2752" s="136" t="s">
        <v>24682</v>
      </c>
      <c r="H2752" s="116" t="str">
        <f>_xlfn.CONCAT("(","${Variables:",C2752,"_kcat}"," * ",C2752," * ",E2752,") / (","${Variables:",C2752,"_km}"," + (",C2752," * ", E2752,"))")</f>
        <v>(${Variables:E5_3_1_28_kcat} * E5_3_1_28 * C05382) / (${Variables:E5_3_1_28_km} + (E5_3_1_28 * C05382))</v>
      </c>
      <c r="I2752" s="121" t="str">
        <f>_xlfn.CONCAT("r",A2752,": ",D2752," -&gt; ",F2752," | ",H2752)</f>
        <v>r2751: C05382 -&gt; C07836 | (${Variables:E5_3_1_28_kcat} * E5_3_1_28 * C05382) / (${Variables:E5_3_1_28_km} + (E5_3_1_28 * C05382))</v>
      </c>
    </row>
    <row r="2753" spans="1:9" s="82" customFormat="1" ht="25">
      <c r="A2753" s="116">
        <f t="shared" si="85"/>
        <v>2752</v>
      </c>
      <c r="B2753" s="114" t="s">
        <v>29573</v>
      </c>
      <c r="C2753" s="116" t="str">
        <f t="shared" si="84"/>
        <v>E5_3_1_28</v>
      </c>
      <c r="D2753" s="134" t="s">
        <v>24679</v>
      </c>
      <c r="E2753" s="135" t="s">
        <v>24679</v>
      </c>
      <c r="F2753" s="136" t="s">
        <v>24684</v>
      </c>
      <c r="G2753" s="136" t="s">
        <v>24684</v>
      </c>
      <c r="H2753" s="116" t="str">
        <f>_xlfn.CONCAT("(","${Variables:",C2753,"_kcat}"," * ",C2753," * ",E2753,") / (","${Variables:",C2753,"_km}"," + (",C2753," * ", E2753,"))")</f>
        <v>(${Variables:E5_3_1_28_kcat} * E5_3_1_28 * C05382) / (${Variables:E5_3_1_28_km} + (E5_3_1_28 * C05382))</v>
      </c>
      <c r="I2753" s="121" t="str">
        <f>_xlfn.CONCAT("r",A2753,": ",D2753," -&gt; ",F2753," | ",H2753)</f>
        <v>r2752: C05382 -&gt; C19878 | (${Variables:E5_3_1_28_kcat} * E5_3_1_28 * C05382) / (${Variables:E5_3_1_28_km} + (E5_3_1_28 * C05382))</v>
      </c>
    </row>
    <row r="2754" spans="1:9" s="82" customFormat="1" ht="25">
      <c r="A2754" s="116">
        <f t="shared" si="85"/>
        <v>2753</v>
      </c>
      <c r="B2754" s="114" t="s">
        <v>29574</v>
      </c>
      <c r="C2754" s="116" t="str">
        <f t="shared" si="84"/>
        <v>E5_3_1_3</v>
      </c>
      <c r="D2754" s="134" t="s">
        <v>24688</v>
      </c>
      <c r="E2754" s="135" t="s">
        <v>24688</v>
      </c>
      <c r="F2754" s="136" t="s">
        <v>24689</v>
      </c>
      <c r="G2754" s="136" t="s">
        <v>24689</v>
      </c>
      <c r="H2754" s="116" t="str">
        <f>_xlfn.CONCAT("(","${Variables:",C2754,"_kcat}"," * ",C2754," * ",E2754,") / (","${Variables:",C2754,"_km}"," + (",C2754," * ", E2754,"))")</f>
        <v>(${Variables:E5_3_1_3_kcat} * E5_3_1_3 * C00216) / (${Variables:E5_3_1_3_km} + (E5_3_1_3 * C00216))</v>
      </c>
      <c r="I2754" s="121" t="str">
        <f>_xlfn.CONCAT("r",A2754,": ",D2754," -&gt; ",F2754," | ",H2754)</f>
        <v>r2753: C00216 -&gt; C00309 | (${Variables:E5_3_1_3_kcat} * E5_3_1_3 * C00216) / (${Variables:E5_3_1_3_km} + (E5_3_1_3 * C00216))</v>
      </c>
    </row>
    <row r="2755" spans="1:9" s="82" customFormat="1" ht="25">
      <c r="A2755" s="116">
        <f t="shared" si="85"/>
        <v>2754</v>
      </c>
      <c r="B2755" s="114" t="s">
        <v>29574</v>
      </c>
      <c r="C2755" s="116" t="str">
        <f t="shared" ref="C2755:C2818" si="86">CONCATENATE("E",B2755)</f>
        <v>E5_3_1_3</v>
      </c>
      <c r="D2755" s="134" t="s">
        <v>24674</v>
      </c>
      <c r="E2755" s="135" t="s">
        <v>24674</v>
      </c>
      <c r="F2755" s="136" t="s">
        <v>24675</v>
      </c>
      <c r="G2755" s="136" t="s">
        <v>24675</v>
      </c>
      <c r="H2755" s="116" t="str">
        <f>_xlfn.CONCAT("(","${Variables:",C2755,"_kcat}"," * ",C2755," * ",E2755,") / (","${Variables:",C2755,"_km}"," + (",C2755," * ", E2755,"))")</f>
        <v>(${Variables:E5_3_1_3_kcat} * E5_3_1_3 * C01019) / (${Variables:E5_3_1_3_km} + (E5_3_1_3 * C01019))</v>
      </c>
      <c r="I2755" s="121" t="str">
        <f>_xlfn.CONCAT("r",A2755,": ",D2755," -&gt; ",F2755," | ",H2755)</f>
        <v>r2754: C01019 -&gt; C01721 | (${Variables:E5_3_1_3_kcat} * E5_3_1_3 * C01019) / (${Variables:E5_3_1_3_km} + (E5_3_1_3 * C01019))</v>
      </c>
    </row>
    <row r="2756" spans="1:9" s="82" customFormat="1" ht="25">
      <c r="A2756" s="116">
        <f t="shared" ref="A2756:A2819" si="87">A2755+1</f>
        <v>2755</v>
      </c>
      <c r="B2756" s="114" t="s">
        <v>29575</v>
      </c>
      <c r="C2756" s="116" t="str">
        <f t="shared" si="86"/>
        <v>E5_3_1_31</v>
      </c>
      <c r="D2756" s="134" t="s">
        <v>24693</v>
      </c>
      <c r="E2756" s="135" t="s">
        <v>24693</v>
      </c>
      <c r="F2756" s="136" t="s">
        <v>24694</v>
      </c>
      <c r="G2756" s="136" t="s">
        <v>24694</v>
      </c>
      <c r="H2756" s="116" t="str">
        <f>_xlfn.CONCAT("(","${Variables:",C2756,"_kcat}"," * ",C2756," * ",E2756,") / (","${Variables:",C2756,"_km}"," + (",C2756," * ", E2756,"))")</f>
        <v>(${Variables:E5_3_1_31_kcat} * E5_3_1_31 * C22078) / (${Variables:E5_3_1_31_km} + (E5_3_1_31 * C22078))</v>
      </c>
      <c r="I2756" s="121" t="str">
        <f>_xlfn.CONCAT("r",A2756,": ",D2756," -&gt; ",F2756," | ",H2756)</f>
        <v>r2755: C22078 -&gt; C20830 | (${Variables:E5_3_1_31_kcat} * E5_3_1_31 * C22078) / (${Variables:E5_3_1_31_km} + (E5_3_1_31 * C22078))</v>
      </c>
    </row>
    <row r="2757" spans="1:9" s="82" customFormat="1" ht="25">
      <c r="A2757" s="116">
        <f t="shared" si="87"/>
        <v>2756</v>
      </c>
      <c r="B2757" s="114" t="s">
        <v>29575</v>
      </c>
      <c r="C2757" s="116" t="str">
        <f t="shared" si="86"/>
        <v>E5_3_1_31</v>
      </c>
      <c r="D2757" s="134" t="s">
        <v>24693</v>
      </c>
      <c r="E2757" s="135" t="s">
        <v>24693</v>
      </c>
      <c r="F2757" s="136" t="s">
        <v>24696</v>
      </c>
      <c r="G2757" s="136" t="s">
        <v>24696</v>
      </c>
      <c r="H2757" s="116" t="str">
        <f>_xlfn.CONCAT("(","${Variables:",C2757,"_kcat}"," * ",C2757," * ",E2757,") / (","${Variables:",C2757,"_km}"," + (",C2757," * ", E2757,"))")</f>
        <v>(${Variables:E5_3_1_31_kcat} * E5_3_1_31 * C22078) / (${Variables:E5_3_1_31_km} + (E5_3_1_31 * C22078))</v>
      </c>
      <c r="I2757" s="121" t="str">
        <f>_xlfn.CONCAT("r",A2757,": ",D2757," -&gt; ",F2757," | ",H2757)</f>
        <v>r2756: C22078 -&gt; C22507 | (${Variables:E5_3_1_31_kcat} * E5_3_1_31 * C22078) / (${Variables:E5_3_1_31_km} + (E5_3_1_31 * C22078))</v>
      </c>
    </row>
    <row r="2758" spans="1:9" s="82" customFormat="1" ht="25">
      <c r="A2758" s="116">
        <f t="shared" si="87"/>
        <v>2757</v>
      </c>
      <c r="B2758" s="114" t="s">
        <v>29576</v>
      </c>
      <c r="C2758" s="116" t="str">
        <f t="shared" si="86"/>
        <v>E5_3_1_32</v>
      </c>
      <c r="D2758" s="134" t="s">
        <v>24700</v>
      </c>
      <c r="E2758" s="135" t="s">
        <v>24700</v>
      </c>
      <c r="F2758" s="136" t="s">
        <v>24701</v>
      </c>
      <c r="G2758" s="136" t="s">
        <v>24701</v>
      </c>
      <c r="H2758" s="116" t="str">
        <f>_xlfn.CONCAT("(","${Variables:",C2758,"_kcat}"," * ",C2758," * ",E2758,") / (","${Variables:",C2758,"_km}"," + (",C2758," * ", E2758,"))")</f>
        <v>(${Variables:E5_3_1_32_kcat} * E5_3_1_32 * C20959) / (${Variables:E5_3_1_32_km} + (E5_3_1_32 * C20959))</v>
      </c>
      <c r="I2758" s="121" t="str">
        <f>_xlfn.CONCAT("r",A2758,": ",D2758," -&gt; ",F2758," | ",H2758)</f>
        <v>r2757: C20959 -&gt; C20960 | (${Variables:E5_3_1_32_kcat} * E5_3_1_32 * C20959) / (${Variables:E5_3_1_32_km} + (E5_3_1_32 * C20959))</v>
      </c>
    </row>
    <row r="2759" spans="1:9" s="82" customFormat="1" ht="25">
      <c r="A2759" s="116">
        <f t="shared" si="87"/>
        <v>2758</v>
      </c>
      <c r="B2759" s="114" t="s">
        <v>29577</v>
      </c>
      <c r="C2759" s="116" t="str">
        <f t="shared" si="86"/>
        <v>E5_3_1_4</v>
      </c>
      <c r="D2759" s="134" t="s">
        <v>24705</v>
      </c>
      <c r="E2759" s="135" t="s">
        <v>24705</v>
      </c>
      <c r="F2759" s="141" t="s">
        <v>24706</v>
      </c>
      <c r="G2759" s="141" t="s">
        <v>24706</v>
      </c>
      <c r="H2759" s="116" t="str">
        <f>_xlfn.CONCAT("(","${Variables:",C2759,"_kcat}"," * ",C2759," * ",E2759,") / (","${Variables:",C2759,"_km}"," + (",C2759," * ", E2759,"))")</f>
        <v>(${Variables:E5_3_1_4_kcat} * E5_3_1_4 * C02479) / (${Variables:E5_3_1_4_km} + (E5_3_1_4 * C02479))</v>
      </c>
      <c r="I2759" s="121" t="str">
        <f>_xlfn.CONCAT("r",A2759,": ",D2759," -&gt; ",F2759," | ",H2759)</f>
        <v>r2758: C02479 -&gt; C00508 | (${Variables:E5_3_1_4_kcat} * E5_3_1_4 * C02479) / (${Variables:E5_3_1_4_km} + (E5_3_1_4 * C02479))</v>
      </c>
    </row>
    <row r="2760" spans="1:9" s="82" customFormat="1" ht="25">
      <c r="A2760" s="116">
        <f t="shared" si="87"/>
        <v>2759</v>
      </c>
      <c r="B2760" s="114" t="s">
        <v>29577</v>
      </c>
      <c r="C2760" s="116" t="str">
        <f t="shared" si="86"/>
        <v>E5_3_1_4</v>
      </c>
      <c r="D2760" s="134" t="s">
        <v>24708</v>
      </c>
      <c r="E2760" s="135" t="s">
        <v>24708</v>
      </c>
      <c r="F2760" s="141" t="s">
        <v>24706</v>
      </c>
      <c r="G2760" s="141" t="s">
        <v>24706</v>
      </c>
      <c r="H2760" s="116" t="str">
        <f>_xlfn.CONCAT("(","${Variables:",C2760,"_kcat}"," * ",C2760," * ",E2760,") / (","${Variables:",C2760,"_km}"," + (",C2760," * ", E2760,"))")</f>
        <v>(${Variables:E5_3_1_4_kcat} * E5_3_1_4 * C00259) / (${Variables:E5_3_1_4_km} + (E5_3_1_4 * C00259))</v>
      </c>
      <c r="I2760" s="121" t="str">
        <f>_xlfn.CONCAT("r",A2760,": ",D2760," -&gt; ",F2760," | ",H2760)</f>
        <v>r2759: C00259 -&gt; C00508 | (${Variables:E5_3_1_4_kcat} * E5_3_1_4 * C00259) / (${Variables:E5_3_1_4_km} + (E5_3_1_4 * C00259))</v>
      </c>
    </row>
    <row r="2761" spans="1:9" s="82" customFormat="1" ht="25">
      <c r="A2761" s="116">
        <f t="shared" si="87"/>
        <v>2760</v>
      </c>
      <c r="B2761" s="114" t="s">
        <v>29578</v>
      </c>
      <c r="C2761" s="116" t="str">
        <f t="shared" si="86"/>
        <v>E5_3_1_5</v>
      </c>
      <c r="D2761" s="134" t="s">
        <v>24712</v>
      </c>
      <c r="E2761" s="135" t="s">
        <v>24712</v>
      </c>
      <c r="F2761" s="136" t="s">
        <v>24713</v>
      </c>
      <c r="G2761" s="136" t="s">
        <v>24713</v>
      </c>
      <c r="H2761" s="116" t="str">
        <f>_xlfn.CONCAT("(","${Variables:",C2761,"_kcat}"," * ",C2761," * ",E2761,") / (","${Variables:",C2761,"_km}"," + (",C2761," * ", E2761,"))")</f>
        <v>(${Variables:E5_3_1_5_kcat} * E5_3_1_5 * C02205) / (${Variables:E5_3_1_5_km} + (E5_3_1_5 * C02205))</v>
      </c>
      <c r="I2761" s="121" t="str">
        <f>_xlfn.CONCAT("r",A2761,": ",D2761," -&gt; ",F2761," | ",H2761)</f>
        <v>r2760: C02205 -&gt; C22501 | (${Variables:E5_3_1_5_kcat} * E5_3_1_5 * C02205) / (${Variables:E5_3_1_5_km} + (E5_3_1_5 * C02205))</v>
      </c>
    </row>
    <row r="2762" spans="1:9" s="82" customFormat="1" ht="25">
      <c r="A2762" s="116">
        <f t="shared" si="87"/>
        <v>2761</v>
      </c>
      <c r="B2762" s="114" t="s">
        <v>29578</v>
      </c>
      <c r="C2762" s="116" t="str">
        <f t="shared" si="86"/>
        <v>E5_3_1_5</v>
      </c>
      <c r="D2762" s="134" t="s">
        <v>22894</v>
      </c>
      <c r="E2762" s="135" t="s">
        <v>22894</v>
      </c>
      <c r="F2762" s="136" t="s">
        <v>24715</v>
      </c>
      <c r="G2762" s="136" t="s">
        <v>24715</v>
      </c>
      <c r="H2762" s="116" t="str">
        <f>_xlfn.CONCAT("(","${Variables:",C2762,"_kcat}"," * ",C2762," * ",E2762,") / (","${Variables:",C2762,"_km}"," + (",C2762," * ", E2762,"))")</f>
        <v>(${Variables:E5_3_1_5_kcat} * E5_3_1_5 * C00267) / (${Variables:E5_3_1_5_km} + (E5_3_1_5 * C00267))</v>
      </c>
      <c r="I2762" s="121" t="str">
        <f>_xlfn.CONCAT("r",A2762,": ",D2762," -&gt; ",F2762," | ",H2762)</f>
        <v>r2761: C00267 -&gt; C22502 | (${Variables:E5_3_1_5_kcat} * E5_3_1_5 * C00267) / (${Variables:E5_3_1_5_km} + (E5_3_1_5 * C00267))</v>
      </c>
    </row>
    <row r="2763" spans="1:9" s="82" customFormat="1" ht="25">
      <c r="A2763" s="116">
        <f t="shared" si="87"/>
        <v>2762</v>
      </c>
      <c r="B2763" s="114" t="s">
        <v>29578</v>
      </c>
      <c r="C2763" s="116" t="str">
        <f t="shared" si="86"/>
        <v>E5_3_1_5</v>
      </c>
      <c r="D2763" s="134" t="s">
        <v>22894</v>
      </c>
      <c r="E2763" s="135" t="s">
        <v>22894</v>
      </c>
      <c r="F2763" s="136" t="s">
        <v>24717</v>
      </c>
      <c r="G2763" s="136" t="s">
        <v>24717</v>
      </c>
      <c r="H2763" s="116" t="str">
        <f>_xlfn.CONCAT("(","${Variables:",C2763,"_kcat}"," * ",C2763," * ",E2763,") / (","${Variables:",C2763,"_km}"," + (",C2763," * ", E2763,"))")</f>
        <v>(${Variables:E5_3_1_5_kcat} * E5_3_1_5 * C00267) / (${Variables:E5_3_1_5_km} + (E5_3_1_5 * C00267))</v>
      </c>
      <c r="I2763" s="121" t="str">
        <f>_xlfn.CONCAT("r",A2763,": ",D2763," -&gt; ",F2763," | ",H2763)</f>
        <v>r2762: C00267 -&gt; C00095 | (${Variables:E5_3_1_5_kcat} * E5_3_1_5 * C00267) / (${Variables:E5_3_1_5_km} + (E5_3_1_5 * C00267))</v>
      </c>
    </row>
    <row r="2764" spans="1:9" s="82" customFormat="1" ht="25">
      <c r="A2764" s="116">
        <f t="shared" si="87"/>
        <v>2763</v>
      </c>
      <c r="B2764" s="114" t="s">
        <v>29578</v>
      </c>
      <c r="C2764" s="116" t="str">
        <f t="shared" si="86"/>
        <v>E5_3_1_5</v>
      </c>
      <c r="D2764" s="134" t="s">
        <v>24719</v>
      </c>
      <c r="E2764" s="135" t="s">
        <v>24719</v>
      </c>
      <c r="F2764" s="136" t="s">
        <v>24720</v>
      </c>
      <c r="G2764" s="136" t="s">
        <v>24720</v>
      </c>
      <c r="H2764" s="116" t="str">
        <f>_xlfn.CONCAT("(","${Variables:",C2764,"_kcat}"," * ",C2764," * ",E2764,") / (","${Variables:",C2764,"_km}"," + (",C2764," * ", E2764,"))")</f>
        <v>(${Variables:E5_3_1_5_kcat} * E5_3_1_5 * C00181) / (${Variables:E5_3_1_5_km} + (E5_3_1_5 * C00181))</v>
      </c>
      <c r="I2764" s="121" t="str">
        <f>_xlfn.CONCAT("r",A2764,": ",D2764," -&gt; ",F2764," | ",H2764)</f>
        <v>r2763: C00181 -&gt; C00310 | (${Variables:E5_3_1_5_kcat} * E5_3_1_5 * C00181) / (${Variables:E5_3_1_5_km} + (E5_3_1_5 * C00181))</v>
      </c>
    </row>
    <row r="2765" spans="1:9" s="82" customFormat="1" ht="25">
      <c r="A2765" s="116">
        <f t="shared" si="87"/>
        <v>2764</v>
      </c>
      <c r="B2765" s="114" t="s">
        <v>29579</v>
      </c>
      <c r="C2765" s="116" t="str">
        <f t="shared" si="86"/>
        <v>E5_3_1_6</v>
      </c>
      <c r="D2765" s="134" t="s">
        <v>24724</v>
      </c>
      <c r="E2765" s="135" t="s">
        <v>24724</v>
      </c>
      <c r="F2765" s="136" t="s">
        <v>24011</v>
      </c>
      <c r="G2765" s="136" t="s">
        <v>24011</v>
      </c>
      <c r="H2765" s="116" t="str">
        <f>_xlfn.CONCAT("(","${Variables:",C2765,"_kcat}"," * ",C2765," * ",E2765,") / (","${Variables:",C2765,"_km}"," + (",C2765," * ", E2765,"))")</f>
        <v>(${Variables:E5_3_1_6_kcat} * E5_3_1_6 * C00117) / (${Variables:E5_3_1_6_km} + (E5_3_1_6 * C00117))</v>
      </c>
      <c r="I2765" s="121" t="str">
        <f>_xlfn.CONCAT("r",A2765,": ",D2765," -&gt; ",F2765," | ",H2765)</f>
        <v>r2764: C00117 -&gt; C00199 | (${Variables:E5_3_1_6_kcat} * E5_3_1_6 * C00117) / (${Variables:E5_3_1_6_km} + (E5_3_1_6 * C00117))</v>
      </c>
    </row>
    <row r="2766" spans="1:9" s="82" customFormat="1" ht="25">
      <c r="A2766" s="116">
        <f t="shared" si="87"/>
        <v>2765</v>
      </c>
      <c r="B2766" s="114" t="s">
        <v>29579</v>
      </c>
      <c r="C2766" s="116" t="str">
        <f t="shared" si="86"/>
        <v>E5_3_1_6</v>
      </c>
      <c r="D2766" s="134" t="s">
        <v>24726</v>
      </c>
      <c r="E2766" s="135" t="s">
        <v>24726</v>
      </c>
      <c r="F2766" s="136" t="s">
        <v>24727</v>
      </c>
      <c r="G2766" s="136" t="s">
        <v>24727</v>
      </c>
      <c r="H2766" s="116" t="str">
        <f>_xlfn.CONCAT("(","${Variables:",C2766,"_kcat}"," * ",C2766," * ",E2766,") / (","${Variables:",C2766,"_km}"," + (",C2766," * ", E2766,"))")</f>
        <v>(${Variables:E5_3_1_6_kcat} * E5_3_1_6 * C02962) / (${Variables:E5_3_1_6_km} + (E5_3_1_6 * C02962))</v>
      </c>
      <c r="I2766" s="121" t="str">
        <f>_xlfn.CONCAT("r",A2766,": ",D2766," -&gt; ",F2766," | ",H2766)</f>
        <v>r2765: C02962 -&gt; C18096 | (${Variables:E5_3_1_6_kcat} * E5_3_1_6 * C02962) / (${Variables:E5_3_1_6_km} + (E5_3_1_6 * C02962))</v>
      </c>
    </row>
    <row r="2767" spans="1:9" s="82" customFormat="1" ht="25">
      <c r="A2767" s="116">
        <f t="shared" si="87"/>
        <v>2766</v>
      </c>
      <c r="B2767" s="114" t="s">
        <v>29579</v>
      </c>
      <c r="C2767" s="116" t="str">
        <f t="shared" si="86"/>
        <v>E5_3_1_6</v>
      </c>
      <c r="D2767" s="134" t="s">
        <v>24724</v>
      </c>
      <c r="E2767" s="135" t="s">
        <v>24724</v>
      </c>
      <c r="F2767" s="136" t="s">
        <v>24011</v>
      </c>
      <c r="G2767" s="136" t="s">
        <v>24011</v>
      </c>
      <c r="H2767" s="116" t="str">
        <f>_xlfn.CONCAT("(","${Variables:",C2767,"_kcat}"," * ",C2767," * ",E2767,") / (","${Variables:",C2767,"_km}"," + (",C2767," * ", E2767,"))")</f>
        <v>(${Variables:E5_3_1_6_kcat} * E5_3_1_6 * C00117) / (${Variables:E5_3_1_6_km} + (E5_3_1_6 * C00117))</v>
      </c>
      <c r="I2767" s="121" t="str">
        <f>_xlfn.CONCAT("r",A2767,": ",D2767," -&gt; ",F2767," | ",H2767)</f>
        <v>r2766: C00117 -&gt; C00199 | (${Variables:E5_3_1_6_kcat} * E5_3_1_6 * C00117) / (${Variables:E5_3_1_6_km} + (E5_3_1_6 * C00117))</v>
      </c>
    </row>
    <row r="2768" spans="1:9" s="82" customFormat="1" ht="25">
      <c r="A2768" s="116">
        <f t="shared" si="87"/>
        <v>2767</v>
      </c>
      <c r="B2768" s="114" t="s">
        <v>29579</v>
      </c>
      <c r="C2768" s="116" t="str">
        <f t="shared" si="86"/>
        <v>E5_3_1_6</v>
      </c>
      <c r="D2768" s="134" t="s">
        <v>24726</v>
      </c>
      <c r="E2768" s="135" t="s">
        <v>24726</v>
      </c>
      <c r="F2768" s="136" t="s">
        <v>24727</v>
      </c>
      <c r="G2768" s="136" t="s">
        <v>24727</v>
      </c>
      <c r="H2768" s="116" t="str">
        <f>_xlfn.CONCAT("(","${Variables:",C2768,"_kcat}"," * ",C2768," * ",E2768,") / (","${Variables:",C2768,"_km}"," + (",C2768," * ", E2768,"))")</f>
        <v>(${Variables:E5_3_1_6_kcat} * E5_3_1_6 * C02962) / (${Variables:E5_3_1_6_km} + (E5_3_1_6 * C02962))</v>
      </c>
      <c r="I2768" s="121" t="str">
        <f>_xlfn.CONCAT("r",A2768,": ",D2768," -&gt; ",F2768," | ",H2768)</f>
        <v>r2767: C02962 -&gt; C18096 | (${Variables:E5_3_1_6_kcat} * E5_3_1_6 * C02962) / (${Variables:E5_3_1_6_km} + (E5_3_1_6 * C02962))</v>
      </c>
    </row>
    <row r="2769" spans="1:9" s="82" customFormat="1" ht="25">
      <c r="A2769" s="116">
        <f t="shared" si="87"/>
        <v>2768</v>
      </c>
      <c r="B2769" s="114" t="s">
        <v>29580</v>
      </c>
      <c r="C2769" s="116" t="str">
        <f t="shared" si="86"/>
        <v>E5_3_1_7</v>
      </c>
      <c r="D2769" s="134" t="s">
        <v>24731</v>
      </c>
      <c r="E2769" s="135" t="s">
        <v>24731</v>
      </c>
      <c r="F2769" s="136" t="s">
        <v>24717</v>
      </c>
      <c r="G2769" s="136" t="s">
        <v>24717</v>
      </c>
      <c r="H2769" s="116" t="str">
        <f>_xlfn.CONCAT("(","${Variables:",C2769,"_kcat}"," * ",C2769," * ",E2769,") / (","${Variables:",C2769,"_km}"," + (",C2769," * ", E2769,"))")</f>
        <v>(${Variables:E5_3_1_7_kcat} * E5_3_1_7 * C00159) / (${Variables:E5_3_1_7_km} + (E5_3_1_7 * C00159))</v>
      </c>
      <c r="I2769" s="121" t="str">
        <f>_xlfn.CONCAT("r",A2769,": ",D2769," -&gt; ",F2769," | ",H2769)</f>
        <v>r2768: C00159 -&gt; C00095 | (${Variables:E5_3_1_7_kcat} * E5_3_1_7 * C00159) / (${Variables:E5_3_1_7_km} + (E5_3_1_7 * C00159))</v>
      </c>
    </row>
    <row r="2770" spans="1:9" s="82" customFormat="1" ht="25">
      <c r="A2770" s="116">
        <f t="shared" si="87"/>
        <v>2769</v>
      </c>
      <c r="B2770" s="114" t="s">
        <v>29581</v>
      </c>
      <c r="C2770" s="116" t="str">
        <f t="shared" si="86"/>
        <v>E5_3_1_8</v>
      </c>
      <c r="D2770" s="134" t="s">
        <v>24735</v>
      </c>
      <c r="E2770" s="135" t="s">
        <v>24735</v>
      </c>
      <c r="F2770" s="136" t="s">
        <v>24736</v>
      </c>
      <c r="G2770" s="136" t="s">
        <v>24736</v>
      </c>
      <c r="H2770" s="116" t="str">
        <f>_xlfn.CONCAT("(","${Variables:",C2770,"_kcat}"," * ",C2770," * ",E2770,") / (","${Variables:",C2770,"_km}"," + (",C2770," * ", E2770,"))")</f>
        <v>(${Variables:E5_3_1_8_kcat} * E5_3_1_8 * C00275 ) / (${Variables:E5_3_1_8_km} + (E5_3_1_8 * C00275 ))</v>
      </c>
      <c r="I2770" s="121" t="str">
        <f>_xlfn.CONCAT("r",A2770,": ",D2770," -&gt; ",F2770," | ",H2770)</f>
        <v>r2769: C00275  -&gt; C00085 | (${Variables:E5_3_1_8_kcat} * E5_3_1_8 * C00275 ) / (${Variables:E5_3_1_8_km} + (E5_3_1_8 * C00275 ))</v>
      </c>
    </row>
    <row r="2771" spans="1:9" s="82" customFormat="1" ht="25">
      <c r="A2771" s="116">
        <f t="shared" si="87"/>
        <v>2770</v>
      </c>
      <c r="B2771" s="114" t="s">
        <v>29581</v>
      </c>
      <c r="C2771" s="116" t="str">
        <f t="shared" si="86"/>
        <v>E5_3_1_8</v>
      </c>
      <c r="D2771" s="134" t="s">
        <v>24735</v>
      </c>
      <c r="E2771" s="135" t="s">
        <v>24735</v>
      </c>
      <c r="F2771" s="136" t="s">
        <v>24738</v>
      </c>
      <c r="G2771" s="136" t="s">
        <v>24738</v>
      </c>
      <c r="H2771" s="116" t="str">
        <f>_xlfn.CONCAT("(","${Variables:",C2771,"_kcat}"," * ",C2771," * ",E2771,") / (","${Variables:",C2771,"_km}"," + (",C2771," * ", E2771,"))")</f>
        <v>(${Variables:E5_3_1_8_kcat} * E5_3_1_8 * C00275 ) / (${Variables:E5_3_1_8_km} + (E5_3_1_8 * C00275 ))</v>
      </c>
      <c r="I2771" s="121" t="str">
        <f>_xlfn.CONCAT("r",A2771,": ",D2771," -&gt; ",F2771," | ",H2771)</f>
        <v>r2770: C00275  -&gt; C05345 | (${Variables:E5_3_1_8_kcat} * E5_3_1_8 * C00275 ) / (${Variables:E5_3_1_8_km} + (E5_3_1_8 * C00275 ))</v>
      </c>
    </row>
    <row r="2772" spans="1:9" s="82" customFormat="1" ht="25">
      <c r="A2772" s="116">
        <f t="shared" si="87"/>
        <v>2771</v>
      </c>
      <c r="B2772" s="114" t="s">
        <v>29582</v>
      </c>
      <c r="C2772" s="116" t="str">
        <f t="shared" si="86"/>
        <v>E5_3_1_9</v>
      </c>
      <c r="D2772" s="134" t="s">
        <v>24742</v>
      </c>
      <c r="E2772" s="135" t="s">
        <v>24742</v>
      </c>
      <c r="F2772" s="136" t="s">
        <v>24738</v>
      </c>
      <c r="G2772" s="136" t="s">
        <v>24738</v>
      </c>
      <c r="H2772" s="116" t="str">
        <f>_xlfn.CONCAT("(","${Variables:",C2772,"_kcat}"," * ",C2772," * ",E2772,") / (","${Variables:",C2772,"_km}"," + (",C2772," * ", E2772,"))")</f>
        <v>(${Variables:E5_3_1_9_kcat} * E5_3_1_9 * C00668 ) / (${Variables:E5_3_1_9_km} + (E5_3_1_9 * C00668 ))</v>
      </c>
      <c r="I2772" s="121" t="str">
        <f>_xlfn.CONCAT("r",A2772,": ",D2772," -&gt; ",F2772," | ",H2772)</f>
        <v>r2771: C00668  -&gt; C05345 | (${Variables:E5_3_1_9_kcat} * E5_3_1_9 * C00668 ) / (${Variables:E5_3_1_9_km} + (E5_3_1_9 * C00668 ))</v>
      </c>
    </row>
    <row r="2773" spans="1:9" s="82" customFormat="1" ht="25">
      <c r="A2773" s="116">
        <f t="shared" si="87"/>
        <v>2772</v>
      </c>
      <c r="B2773" s="114" t="s">
        <v>29582</v>
      </c>
      <c r="C2773" s="116" t="str">
        <f t="shared" si="86"/>
        <v>E5_3_1_9</v>
      </c>
      <c r="D2773" s="134" t="s">
        <v>24744</v>
      </c>
      <c r="E2773" s="135" t="s">
        <v>24744</v>
      </c>
      <c r="F2773" s="136" t="s">
        <v>24736</v>
      </c>
      <c r="G2773" s="136" t="s">
        <v>24736</v>
      </c>
      <c r="H2773" s="116" t="str">
        <f>_xlfn.CONCAT("(","${Variables:",C2773,"_kcat}"," * ",C2773," * ",E2773,") / (","${Variables:",C2773,"_km}"," + (",C2773," * ", E2773,"))")</f>
        <v>(${Variables:E5_3_1_9_kcat} * E5_3_1_9 * C00092 ) / (${Variables:E5_3_1_9_km} + (E5_3_1_9 * C00092 ))</v>
      </c>
      <c r="I2773" s="121" t="str">
        <f>_xlfn.CONCAT("r",A2773,": ",D2773," -&gt; ",F2773," | ",H2773)</f>
        <v>r2772: C00092  -&gt; C00085 | (${Variables:E5_3_1_9_kcat} * E5_3_1_9 * C00092 ) / (${Variables:E5_3_1_9_km} + (E5_3_1_9 * C00092 ))</v>
      </c>
    </row>
    <row r="2774" spans="1:9" s="82" customFormat="1" ht="25">
      <c r="A2774" s="116">
        <f t="shared" si="87"/>
        <v>2773</v>
      </c>
      <c r="B2774" s="114" t="s">
        <v>29582</v>
      </c>
      <c r="C2774" s="116" t="str">
        <f t="shared" si="86"/>
        <v>E5_3_1_9</v>
      </c>
      <c r="D2774" s="134" t="s">
        <v>24742</v>
      </c>
      <c r="E2774" s="135" t="s">
        <v>24742</v>
      </c>
      <c r="F2774" s="136" t="s">
        <v>24746</v>
      </c>
      <c r="G2774" s="136" t="s">
        <v>24746</v>
      </c>
      <c r="H2774" s="116" t="str">
        <f>_xlfn.CONCAT("(","${Variables:",C2774,"_kcat}"," * ",C2774," * ",E2774,") / (","${Variables:",C2774,"_km}"," + (",C2774," * ", E2774,"))")</f>
        <v>(${Variables:E5_3_1_9_kcat} * E5_3_1_9 * C00668 ) / (${Variables:E5_3_1_9_km} + (E5_3_1_9 * C00668 ))</v>
      </c>
      <c r="I2774" s="121" t="str">
        <f>_xlfn.CONCAT("r",A2774,": ",D2774," -&gt; ",F2774," | ",H2774)</f>
        <v>r2773: C00668  -&gt; C01172 | (${Variables:E5_3_1_9_kcat} * E5_3_1_9 * C00668 ) / (${Variables:E5_3_1_9_km} + (E5_3_1_9 * C00668 ))</v>
      </c>
    </row>
    <row r="2775" spans="1:9" s="82" customFormat="1" ht="25">
      <c r="A2775" s="116">
        <f t="shared" si="87"/>
        <v>2774</v>
      </c>
      <c r="B2775" s="114" t="s">
        <v>29582</v>
      </c>
      <c r="C2775" s="116" t="str">
        <f t="shared" si="86"/>
        <v>E5_3_1_9</v>
      </c>
      <c r="D2775" s="134" t="s">
        <v>24746</v>
      </c>
      <c r="E2775" s="135" t="s">
        <v>24746</v>
      </c>
      <c r="F2775" s="136" t="s">
        <v>24738</v>
      </c>
      <c r="G2775" s="136" t="s">
        <v>24738</v>
      </c>
      <c r="H2775" s="116" t="str">
        <f>_xlfn.CONCAT("(","${Variables:",C2775,"_kcat}"," * ",C2775," * ",E2775,") / (","${Variables:",C2775,"_km}"," + (",C2775," * ", E2775,"))")</f>
        <v>(${Variables:E5_3_1_9_kcat} * E5_3_1_9 * C01172) / (${Variables:E5_3_1_9_km} + (E5_3_1_9 * C01172))</v>
      </c>
      <c r="I2775" s="121" t="str">
        <f>_xlfn.CONCAT("r",A2775,": ",D2775," -&gt; ",F2775," | ",H2775)</f>
        <v>r2774: C01172 -&gt; C05345 | (${Variables:E5_3_1_9_kcat} * E5_3_1_9 * C01172) / (${Variables:E5_3_1_9_km} + (E5_3_1_9 * C01172))</v>
      </c>
    </row>
    <row r="2776" spans="1:9" s="82" customFormat="1" ht="25">
      <c r="A2776" s="116">
        <f t="shared" si="87"/>
        <v>2775</v>
      </c>
      <c r="B2776" s="114" t="s">
        <v>29582</v>
      </c>
      <c r="C2776" s="116" t="str">
        <f t="shared" si="86"/>
        <v>E5_3_1_9</v>
      </c>
      <c r="D2776" s="134" t="s">
        <v>24742</v>
      </c>
      <c r="E2776" s="135" t="s">
        <v>24742</v>
      </c>
      <c r="F2776" s="136" t="s">
        <v>24736</v>
      </c>
      <c r="G2776" s="136" t="s">
        <v>24736</v>
      </c>
      <c r="H2776" s="116" t="str">
        <f>_xlfn.CONCAT("(","${Variables:",C2776,"_kcat}"," * ",C2776," * ",E2776,") / (","${Variables:",C2776,"_km}"," + (",C2776," * ", E2776,"))")</f>
        <v>(${Variables:E5_3_1_9_kcat} * E5_3_1_9 * C00668 ) / (${Variables:E5_3_1_9_km} + (E5_3_1_9 * C00668 ))</v>
      </c>
      <c r="I2776" s="121" t="str">
        <f>_xlfn.CONCAT("r",A2776,": ",D2776," -&gt; ",F2776," | ",H2776)</f>
        <v>r2775: C00668  -&gt; C00085 | (${Variables:E5_3_1_9_kcat} * E5_3_1_9 * C00668 ) / (${Variables:E5_3_1_9_km} + (E5_3_1_9 * C00668 ))</v>
      </c>
    </row>
    <row r="2777" spans="1:9" s="82" customFormat="1" ht="25">
      <c r="A2777" s="116">
        <f t="shared" si="87"/>
        <v>2776</v>
      </c>
      <c r="B2777" s="114" t="s">
        <v>29582</v>
      </c>
      <c r="C2777" s="116" t="str">
        <f t="shared" si="86"/>
        <v>E5_3_1_9</v>
      </c>
      <c r="D2777" s="134" t="s">
        <v>24742</v>
      </c>
      <c r="E2777" s="135" t="s">
        <v>24742</v>
      </c>
      <c r="F2777" s="136" t="s">
        <v>24738</v>
      </c>
      <c r="G2777" s="136" t="s">
        <v>24738</v>
      </c>
      <c r="H2777" s="116" t="str">
        <f>_xlfn.CONCAT("(","${Variables:",C2777,"_kcat}"," * ",C2777," * ",E2777,") / (","${Variables:",C2777,"_km}"," + (",C2777," * ", E2777,"))")</f>
        <v>(${Variables:E5_3_1_9_kcat} * E5_3_1_9 * C00668 ) / (${Variables:E5_3_1_9_km} + (E5_3_1_9 * C00668 ))</v>
      </c>
      <c r="I2777" s="121" t="str">
        <f>_xlfn.CONCAT("r",A2777,": ",D2777," -&gt; ",F2777," | ",H2777)</f>
        <v>r2776: C00668  -&gt; C05345 | (${Variables:E5_3_1_9_kcat} * E5_3_1_9 * C00668 ) / (${Variables:E5_3_1_9_km} + (E5_3_1_9 * C00668 ))</v>
      </c>
    </row>
    <row r="2778" spans="1:9" s="82" customFormat="1" ht="25">
      <c r="A2778" s="116">
        <f t="shared" si="87"/>
        <v>2777</v>
      </c>
      <c r="B2778" s="114" t="s">
        <v>29582</v>
      </c>
      <c r="C2778" s="116" t="str">
        <f t="shared" si="86"/>
        <v>E5_3_1_9</v>
      </c>
      <c r="D2778" s="134" t="s">
        <v>24744</v>
      </c>
      <c r="E2778" s="135" t="s">
        <v>24744</v>
      </c>
      <c r="F2778" s="136" t="s">
        <v>24736</v>
      </c>
      <c r="G2778" s="136" t="s">
        <v>24736</v>
      </c>
      <c r="H2778" s="116" t="str">
        <f>_xlfn.CONCAT("(","${Variables:",C2778,"_kcat}"," * ",C2778," * ",E2778,") / (","${Variables:",C2778,"_km}"," + (",C2778," * ", E2778,"))")</f>
        <v>(${Variables:E5_3_1_9_kcat} * E5_3_1_9 * C00092 ) / (${Variables:E5_3_1_9_km} + (E5_3_1_9 * C00092 ))</v>
      </c>
      <c r="I2778" s="121" t="str">
        <f>_xlfn.CONCAT("r",A2778,": ",D2778," -&gt; ",F2778," | ",H2778)</f>
        <v>r2777: C00092  -&gt; C00085 | (${Variables:E5_3_1_9_kcat} * E5_3_1_9 * C00092 ) / (${Variables:E5_3_1_9_km} + (E5_3_1_9 * C00092 ))</v>
      </c>
    </row>
    <row r="2779" spans="1:9" s="82" customFormat="1" ht="25">
      <c r="A2779" s="116">
        <f t="shared" si="87"/>
        <v>2778</v>
      </c>
      <c r="B2779" s="114" t="s">
        <v>29582</v>
      </c>
      <c r="C2779" s="116" t="str">
        <f t="shared" si="86"/>
        <v>E5_3_1_9</v>
      </c>
      <c r="D2779" s="134" t="s">
        <v>24742</v>
      </c>
      <c r="E2779" s="135" t="s">
        <v>24742</v>
      </c>
      <c r="F2779" s="136" t="s">
        <v>24746</v>
      </c>
      <c r="G2779" s="136" t="s">
        <v>24746</v>
      </c>
      <c r="H2779" s="116" t="str">
        <f>_xlfn.CONCAT("(","${Variables:",C2779,"_kcat}"," * ",C2779," * ",E2779,") / (","${Variables:",C2779,"_km}"," + (",C2779," * ", E2779,"))")</f>
        <v>(${Variables:E5_3_1_9_kcat} * E5_3_1_9 * C00668 ) / (${Variables:E5_3_1_9_km} + (E5_3_1_9 * C00668 ))</v>
      </c>
      <c r="I2779" s="121" t="str">
        <f>_xlfn.CONCAT("r",A2779,": ",D2779," -&gt; ",F2779," | ",H2779)</f>
        <v>r2778: C00668  -&gt; C01172 | (${Variables:E5_3_1_9_kcat} * E5_3_1_9 * C00668 ) / (${Variables:E5_3_1_9_km} + (E5_3_1_9 * C00668 ))</v>
      </c>
    </row>
    <row r="2780" spans="1:9" s="82" customFormat="1" ht="25">
      <c r="A2780" s="116">
        <f t="shared" si="87"/>
        <v>2779</v>
      </c>
      <c r="B2780" s="114" t="s">
        <v>29582</v>
      </c>
      <c r="C2780" s="116" t="str">
        <f t="shared" si="86"/>
        <v>E5_3_1_9</v>
      </c>
      <c r="D2780" s="134" t="s">
        <v>24746</v>
      </c>
      <c r="E2780" s="135" t="s">
        <v>24746</v>
      </c>
      <c r="F2780" s="136" t="s">
        <v>24738</v>
      </c>
      <c r="G2780" s="136" t="s">
        <v>24738</v>
      </c>
      <c r="H2780" s="116" t="str">
        <f>_xlfn.CONCAT("(","${Variables:",C2780,"_kcat}"," * ",C2780," * ",E2780,") / (","${Variables:",C2780,"_km}"," + (",C2780," * ", E2780,"))")</f>
        <v>(${Variables:E5_3_1_9_kcat} * E5_3_1_9 * C01172) / (${Variables:E5_3_1_9_km} + (E5_3_1_9 * C01172))</v>
      </c>
      <c r="I2780" s="121" t="str">
        <f>_xlfn.CONCAT("r",A2780,": ",D2780," -&gt; ",F2780," | ",H2780)</f>
        <v>r2779: C01172 -&gt; C05345 | (${Variables:E5_3_1_9_kcat} * E5_3_1_9 * C01172) / (${Variables:E5_3_1_9_km} + (E5_3_1_9 * C01172))</v>
      </c>
    </row>
    <row r="2781" spans="1:9" s="82" customFormat="1" ht="25">
      <c r="A2781" s="116">
        <f t="shared" si="87"/>
        <v>2780</v>
      </c>
      <c r="B2781" s="114" t="s">
        <v>29582</v>
      </c>
      <c r="C2781" s="116" t="str">
        <f t="shared" si="86"/>
        <v>E5_3_1_9</v>
      </c>
      <c r="D2781" s="134" t="s">
        <v>24742</v>
      </c>
      <c r="E2781" s="135" t="s">
        <v>24742</v>
      </c>
      <c r="F2781" s="136" t="s">
        <v>24736</v>
      </c>
      <c r="G2781" s="136" t="s">
        <v>24736</v>
      </c>
      <c r="H2781" s="116" t="str">
        <f>_xlfn.CONCAT("(","${Variables:",C2781,"_kcat}"," * ",C2781," * ",E2781,") / (","${Variables:",C2781,"_km}"," + (",C2781," * ", E2781,"))")</f>
        <v>(${Variables:E5_3_1_9_kcat} * E5_3_1_9 * C00668 ) / (${Variables:E5_3_1_9_km} + (E5_3_1_9 * C00668 ))</v>
      </c>
      <c r="I2781" s="121" t="str">
        <f>_xlfn.CONCAT("r",A2781,": ",D2781," -&gt; ",F2781," | ",H2781)</f>
        <v>r2780: C00668  -&gt; C00085 | (${Variables:E5_3_1_9_kcat} * E5_3_1_9 * C00668 ) / (${Variables:E5_3_1_9_km} + (E5_3_1_9 * C00668 ))</v>
      </c>
    </row>
    <row r="2782" spans="1:9" s="82" customFormat="1" ht="25">
      <c r="A2782" s="116">
        <f t="shared" si="87"/>
        <v>2781</v>
      </c>
      <c r="B2782" s="114" t="s">
        <v>29583</v>
      </c>
      <c r="C2782" s="116" t="str">
        <f t="shared" si="86"/>
        <v>E5_3_2_2</v>
      </c>
      <c r="D2782" s="137" t="s">
        <v>23735</v>
      </c>
      <c r="E2782" s="138" t="s">
        <v>23735</v>
      </c>
      <c r="F2782" s="136" t="s">
        <v>24752</v>
      </c>
      <c r="G2782" s="136" t="s">
        <v>24752</v>
      </c>
      <c r="H2782" s="116" t="str">
        <f>_xlfn.CONCAT("(","${Variables:",C2782,"_kcat}"," * ",C2782," * ",E2782,") / (","${Variables:",C2782,"_km}"," + (",C2782," * ", E2782,"))")</f>
        <v>(${Variables:E5_3_2_2_kcat} * E5_3_2_2 * C00036 ) / (${Variables:E5_3_2_2_km} + (E5_3_2_2 * C00036 ))</v>
      </c>
      <c r="I2782" s="121" t="str">
        <f>_xlfn.CONCAT("r",A2782,": ",D2782," -&gt; ",F2782," | ",H2782)</f>
        <v>r2781: C00036  -&gt; C03981 | (${Variables:E5_3_2_2_kcat} * E5_3_2_2 * C00036 ) / (${Variables:E5_3_2_2_km} + (E5_3_2_2 * C00036 ))</v>
      </c>
    </row>
    <row r="2783" spans="1:9" s="82" customFormat="1" ht="25">
      <c r="A2783" s="116">
        <f t="shared" si="87"/>
        <v>2782</v>
      </c>
      <c r="B2783" s="114" t="s">
        <v>29584</v>
      </c>
      <c r="C2783" s="116" t="str">
        <f t="shared" si="86"/>
        <v>E5_3_3_14</v>
      </c>
      <c r="D2783" s="134" t="s">
        <v>24756</v>
      </c>
      <c r="E2783" s="135" t="s">
        <v>24756</v>
      </c>
      <c r="F2783" s="136" t="s">
        <v>24757</v>
      </c>
      <c r="G2783" s="136" t="s">
        <v>24757</v>
      </c>
      <c r="H2783" s="116" t="str">
        <f>_xlfn.CONCAT("(","${Variables:",C2783,"_kcat}"," * ",C2783," * ",E2783,") / (","${Variables:",C2783,"_km}"," + (",C2783," * ", E2783,"))")</f>
        <v>(${Variables:E5_3_3_14_kcat} * E5_3_3_14 * C05754) / (${Variables:E5_3_3_14_km} + (E5_3_3_14 * C05754))</v>
      </c>
      <c r="I2783" s="121" t="str">
        <f>_xlfn.CONCAT("r",A2783,": ",D2783," -&gt; ",F2783," | ",H2783)</f>
        <v>r2782: C05754 -&gt; C04180 | (${Variables:E5_3_3_14_kcat} * E5_3_3_14 * C05754) / (${Variables:E5_3_3_14_km} + (E5_3_3_14 * C05754))</v>
      </c>
    </row>
    <row r="2784" spans="1:9" s="82" customFormat="1" ht="25">
      <c r="A2784" s="116">
        <f t="shared" si="87"/>
        <v>2783</v>
      </c>
      <c r="B2784" s="114" t="s">
        <v>29585</v>
      </c>
      <c r="C2784" s="116" t="str">
        <f t="shared" si="86"/>
        <v>E5_3_3_18</v>
      </c>
      <c r="D2784" s="134" t="s">
        <v>24761</v>
      </c>
      <c r="E2784" s="135" t="s">
        <v>24761</v>
      </c>
      <c r="F2784" s="136" t="s">
        <v>24762</v>
      </c>
      <c r="G2784" s="136" t="s">
        <v>24762</v>
      </c>
      <c r="H2784" s="116" t="str">
        <f>_xlfn.CONCAT("(","${Variables:",C2784,"_kcat}"," * ",C2784," * ",E2784,") / (","${Variables:",C2784,"_km}"," + (",C2784," * ", E2784,"))")</f>
        <v>(${Variables:E5_3_3_18_kcat} * E5_3_3_18 * C20062) / (${Variables:E5_3_3_18_km} + (E5_3_3_18 * C20062))</v>
      </c>
      <c r="I2784" s="121" t="str">
        <f>_xlfn.CONCAT("r",A2784,": ",D2784," -&gt; ",F2784," | ",H2784)</f>
        <v>r2783: C20062 -&gt; C19975 | (${Variables:E5_3_3_18_kcat} * E5_3_3_18 * C20062) / (${Variables:E5_3_3_18_km} + (E5_3_3_18 * C20062))</v>
      </c>
    </row>
    <row r="2785" spans="1:9" s="82" customFormat="1" ht="25">
      <c r="A2785" s="116">
        <f t="shared" si="87"/>
        <v>2784</v>
      </c>
      <c r="B2785" s="114" t="s">
        <v>29586</v>
      </c>
      <c r="C2785" s="116" t="str">
        <f t="shared" si="86"/>
        <v>E5_3_3_2</v>
      </c>
      <c r="D2785" s="134" t="s">
        <v>24766</v>
      </c>
      <c r="E2785" s="135" t="s">
        <v>24766</v>
      </c>
      <c r="F2785" s="136" t="s">
        <v>24767</v>
      </c>
      <c r="G2785" s="136" t="s">
        <v>24767</v>
      </c>
      <c r="H2785" s="116" t="str">
        <f>_xlfn.CONCAT("(","${Variables:",C2785,"_kcat}"," * ",C2785," * ",E2785,") / (","${Variables:",C2785,"_km}"," + (",C2785," * ", E2785,"))")</f>
        <v>(${Variables:E5_3_3_2_kcat} * E5_3_3_2 * C00129) / (${Variables:E5_3_3_2_km} + (E5_3_3_2 * C00129))</v>
      </c>
      <c r="I2785" s="121" t="str">
        <f>_xlfn.CONCAT("r",A2785,": ",D2785," -&gt; ",F2785," | ",H2785)</f>
        <v>r2784: C00129 -&gt; C00235 | (${Variables:E5_3_3_2_kcat} * E5_3_3_2 * C00129) / (${Variables:E5_3_3_2_km} + (E5_3_3_2 * C00129))</v>
      </c>
    </row>
    <row r="2786" spans="1:9" s="82" customFormat="1" ht="25">
      <c r="A2786" s="116">
        <f t="shared" si="87"/>
        <v>2785</v>
      </c>
      <c r="B2786" s="114" t="s">
        <v>29587</v>
      </c>
      <c r="C2786" s="116" t="str">
        <f t="shared" si="86"/>
        <v>E5_3_3_8</v>
      </c>
      <c r="D2786" s="134" t="s">
        <v>24771</v>
      </c>
      <c r="E2786" s="135" t="s">
        <v>24771</v>
      </c>
      <c r="F2786" s="136" t="s">
        <v>24772</v>
      </c>
      <c r="G2786" s="136" t="s">
        <v>24772</v>
      </c>
      <c r="H2786" s="116" t="str">
        <f>_xlfn.CONCAT("(","${Variables:",C2786,"_kcat}"," * ",C2786," * ",E2786,") / (","${Variables:",C2786,"_km}"," + (",C2786," * ", E2786,"))")</f>
        <v>(${Variables:E5_3_3_8_kcat} * E5_3_3_8 * C02944) / (${Variables:E5_3_3_8_km} + (E5_3_3_8 * C02944))</v>
      </c>
      <c r="I2786" s="121" t="str">
        <f>_xlfn.CONCAT("r",A2786,": ",D2786," -&gt; ",F2786," | ",H2786)</f>
        <v>r2785: C02944 -&gt; C03221 | (${Variables:E5_3_3_8_kcat} * E5_3_3_8 * C02944) / (${Variables:E5_3_3_8_km} + (E5_3_3_8 * C02944))</v>
      </c>
    </row>
    <row r="2787" spans="1:9" s="82" customFormat="1" ht="25">
      <c r="A2787" s="116">
        <f t="shared" si="87"/>
        <v>2786</v>
      </c>
      <c r="B2787" s="114" t="s">
        <v>29587</v>
      </c>
      <c r="C2787" s="116" t="str">
        <f t="shared" si="86"/>
        <v>E5_3_3_8</v>
      </c>
      <c r="D2787" s="134" t="s">
        <v>24774</v>
      </c>
      <c r="E2787" s="135" t="s">
        <v>24774</v>
      </c>
      <c r="F2787" s="136" t="s">
        <v>24775</v>
      </c>
      <c r="G2787" s="136" t="s">
        <v>24775</v>
      </c>
      <c r="H2787" s="116" t="str">
        <f>_xlfn.CONCAT("(","${Variables:",C2787,"_kcat}"," * ",C2787," * ",E2787,") / (","${Variables:",C2787,"_km}"," + (",C2787," * ", E2787,"))")</f>
        <v>(${Variables:E5_3_3_8_kcat} * E5_3_3_8 * C05280) / (${Variables:E5_3_3_8_km} + (E5_3_3_8 * C05280))</v>
      </c>
      <c r="I2787" s="121" t="str">
        <f>_xlfn.CONCAT("r",A2787,": ",D2787," -&gt; ",F2787," | ",H2787)</f>
        <v>r2786: C05280 -&gt; C05279 | (${Variables:E5_3_3_8_kcat} * E5_3_3_8 * C05280) / (${Variables:E5_3_3_8_km} + (E5_3_3_8 * C05280))</v>
      </c>
    </row>
    <row r="2788" spans="1:9" s="82" customFormat="1" ht="25">
      <c r="A2788" s="116">
        <f t="shared" si="87"/>
        <v>2787</v>
      </c>
      <c r="B2788" s="114" t="s">
        <v>29587</v>
      </c>
      <c r="C2788" s="116" t="str">
        <f t="shared" si="86"/>
        <v>E5_3_3_8</v>
      </c>
      <c r="D2788" s="134" t="s">
        <v>24771</v>
      </c>
      <c r="E2788" s="135" t="s">
        <v>24771</v>
      </c>
      <c r="F2788" s="136" t="s">
        <v>24772</v>
      </c>
      <c r="G2788" s="136" t="s">
        <v>24772</v>
      </c>
      <c r="H2788" s="116" t="str">
        <f>_xlfn.CONCAT("(","${Variables:",C2788,"_kcat}"," * ",C2788," * ",E2788,") / (","${Variables:",C2788,"_km}"," + (",C2788," * ", E2788,"))")</f>
        <v>(${Variables:E5_3_3_8_kcat} * E5_3_3_8 * C02944) / (${Variables:E5_3_3_8_km} + (E5_3_3_8 * C02944))</v>
      </c>
      <c r="I2788" s="121" t="str">
        <f>_xlfn.CONCAT("r",A2788,": ",D2788," -&gt; ",F2788," | ",H2788)</f>
        <v>r2787: C02944 -&gt; C03221 | (${Variables:E5_3_3_8_kcat} * E5_3_3_8 * C02944) / (${Variables:E5_3_3_8_km} + (E5_3_3_8 * C02944))</v>
      </c>
    </row>
    <row r="2789" spans="1:9" s="82" customFormat="1" ht="25">
      <c r="A2789" s="116">
        <f t="shared" si="87"/>
        <v>2788</v>
      </c>
      <c r="B2789" s="114" t="s">
        <v>29587</v>
      </c>
      <c r="C2789" s="116" t="str">
        <f t="shared" si="86"/>
        <v>E5_3_3_8</v>
      </c>
      <c r="D2789" s="134" t="s">
        <v>24774</v>
      </c>
      <c r="E2789" s="135" t="s">
        <v>24774</v>
      </c>
      <c r="F2789" s="136" t="s">
        <v>24775</v>
      </c>
      <c r="G2789" s="136" t="s">
        <v>24775</v>
      </c>
      <c r="H2789" s="116" t="str">
        <f>_xlfn.CONCAT("(","${Variables:",C2789,"_kcat}"," * ",C2789," * ",E2789,") / (","${Variables:",C2789,"_km}"," + (",C2789," * ", E2789,"))")</f>
        <v>(${Variables:E5_3_3_8_kcat} * E5_3_3_8 * C05280) / (${Variables:E5_3_3_8_km} + (E5_3_3_8 * C05280))</v>
      </c>
      <c r="I2789" s="121" t="str">
        <f>_xlfn.CONCAT("r",A2789,": ",D2789," -&gt; ",F2789," | ",H2789)</f>
        <v>r2788: C05280 -&gt; C05279 | (${Variables:E5_3_3_8_kcat} * E5_3_3_8 * C05280) / (${Variables:E5_3_3_8_km} + (E5_3_3_8 * C05280))</v>
      </c>
    </row>
    <row r="2790" spans="1:9" s="82" customFormat="1" ht="25">
      <c r="A2790" s="116">
        <f t="shared" si="87"/>
        <v>2789</v>
      </c>
      <c r="B2790" s="114" t="s">
        <v>29588</v>
      </c>
      <c r="C2790" s="116" t="str">
        <f t="shared" si="86"/>
        <v>E5_4_2_10</v>
      </c>
      <c r="D2790" s="134" t="s">
        <v>24781</v>
      </c>
      <c r="E2790" s="135" t="s">
        <v>24781</v>
      </c>
      <c r="F2790" s="136" t="s">
        <v>24782</v>
      </c>
      <c r="G2790" s="136" t="s">
        <v>24782</v>
      </c>
      <c r="H2790" s="116" t="str">
        <f>_xlfn.CONCAT("(","${Variables:",C2790,"_kcat}"," * ",C2790," * ",E2790,") / (","${Variables:",C2790,"_km}"," + (",C2790," * ", E2790,"))")</f>
        <v>(${Variables:E5_4_2_10_kcat} * E5_4_2_10 * C06156) / (${Variables:E5_4_2_10_km} + (E5_4_2_10 * C06156))</v>
      </c>
      <c r="I2790" s="121" t="str">
        <f>_xlfn.CONCAT("r",A2790,": ",D2790," -&gt; ",F2790," | ",H2790)</f>
        <v>r2789: C06156 -&gt; C00352 | (${Variables:E5_4_2_10_kcat} * E5_4_2_10 * C06156) / (${Variables:E5_4_2_10_km} + (E5_4_2_10 * C06156))</v>
      </c>
    </row>
    <row r="2791" spans="1:9" s="82" customFormat="1" ht="25">
      <c r="A2791" s="116">
        <f t="shared" si="87"/>
        <v>2790</v>
      </c>
      <c r="B2791" s="114" t="s">
        <v>29589</v>
      </c>
      <c r="C2791" s="116" t="str">
        <f t="shared" si="86"/>
        <v>E5_4_2_11</v>
      </c>
      <c r="D2791" s="134" t="s">
        <v>35355</v>
      </c>
      <c r="E2791" s="135" t="s">
        <v>35356</v>
      </c>
      <c r="F2791" s="136" t="s">
        <v>35357</v>
      </c>
      <c r="G2791" s="136" t="s">
        <v>35358</v>
      </c>
      <c r="H2791" s="116" t="str">
        <f>_xlfn.CONCAT("(","${Variables:",C2791,"_kcat}"," * ",C2791," * ",E2791,") / (","${Variables:",C2791,"_km}"," + (",C2791," * ", E2791,"))")</f>
        <v>(${Variables:E5_4_2_11_kcat} * E5_4_2_11 * C01159 * C00615) / (${Variables:E5_4_2_11_km} + (E5_4_2_11 * C01159 * C00615))</v>
      </c>
      <c r="I2791" s="121" t="str">
        <f>_xlfn.CONCAT("r",A2791,": ",D2791," -&gt; ",F2791," | ",H2791)</f>
        <v>r2790: C01159 + C00615 -&gt; C00197 + C04262 | (${Variables:E5_4_2_11_kcat} * E5_4_2_11 * C01159 * C00615) / (${Variables:E5_4_2_11_km} + (E5_4_2_11 * C01159 * C00615))</v>
      </c>
    </row>
    <row r="2792" spans="1:9" s="82" customFormat="1" ht="25">
      <c r="A2792" s="116">
        <f t="shared" si="87"/>
        <v>2791</v>
      </c>
      <c r="B2792" s="114" t="s">
        <v>29589</v>
      </c>
      <c r="C2792" s="116" t="str">
        <f t="shared" si="86"/>
        <v>E5_4_2_11</v>
      </c>
      <c r="D2792" s="134" t="s">
        <v>24043</v>
      </c>
      <c r="E2792" s="135" t="s">
        <v>24043</v>
      </c>
      <c r="F2792" s="136" t="s">
        <v>24789</v>
      </c>
      <c r="G2792" s="136" t="s">
        <v>24789</v>
      </c>
      <c r="H2792" s="116" t="str">
        <f>_xlfn.CONCAT("(","${Variables:",C2792,"_kcat}"," * ",C2792," * ",E2792,") / (","${Variables:",C2792,"_km}"," + (",C2792," * ", E2792,"))")</f>
        <v>(${Variables:E5_4_2_11_kcat} * E5_4_2_11 * C00631 ) / (${Variables:E5_4_2_11_km} + (E5_4_2_11 * C00631 ))</v>
      </c>
      <c r="I2792" s="121" t="str">
        <f>_xlfn.CONCAT("r",A2792,": ",D2792," -&gt; ",F2792," | ",H2792)</f>
        <v>r2791: C00631  -&gt; C00197 | (${Variables:E5_4_2_11_kcat} * E5_4_2_11 * C00631 ) / (${Variables:E5_4_2_11_km} + (E5_4_2_11 * C00631 ))</v>
      </c>
    </row>
    <row r="2793" spans="1:9" s="82" customFormat="1" ht="25">
      <c r="A2793" s="116">
        <f t="shared" si="87"/>
        <v>2792</v>
      </c>
      <c r="B2793" s="114" t="s">
        <v>29590</v>
      </c>
      <c r="C2793" s="116" t="str">
        <f t="shared" si="86"/>
        <v>E5_4_2_12</v>
      </c>
      <c r="D2793" s="134" t="s">
        <v>24792</v>
      </c>
      <c r="E2793" s="135" t="s">
        <v>24792</v>
      </c>
      <c r="F2793" s="136" t="s">
        <v>24789</v>
      </c>
      <c r="G2793" s="136" t="s">
        <v>24789</v>
      </c>
      <c r="H2793" s="116" t="str">
        <f>_xlfn.CONCAT("(","${Variables:",C2793,"_kcat}"," * ",C2793," * ",E2793,") / (","${Variables:",C2793,"_km}"," + (",C2793," * ", E2793,"))")</f>
        <v>(${Variables:E5_4_2_12_kcat} * E5_4_2_12 * C00631) / (${Variables:E5_4_2_12_km} + (E5_4_2_12 * C00631))</v>
      </c>
      <c r="I2793" s="121" t="str">
        <f>_xlfn.CONCAT("r",A2793,": ",D2793," -&gt; ",F2793," | ",H2793)</f>
        <v>r2792: C00631 -&gt; C00197 | (${Variables:E5_4_2_12_kcat} * E5_4_2_12 * C00631) / (${Variables:E5_4_2_12_km} + (E5_4_2_12 * C00631))</v>
      </c>
    </row>
    <row r="2794" spans="1:9" s="82" customFormat="1" ht="25">
      <c r="A2794" s="116">
        <f t="shared" si="87"/>
        <v>2793</v>
      </c>
      <c r="B2794" s="114" t="s">
        <v>29591</v>
      </c>
      <c r="C2794" s="116" t="str">
        <f t="shared" si="86"/>
        <v>E5_4_2_2</v>
      </c>
      <c r="D2794" s="134" t="s">
        <v>24796</v>
      </c>
      <c r="E2794" s="135" t="s">
        <v>24796</v>
      </c>
      <c r="F2794" s="136" t="s">
        <v>24797</v>
      </c>
      <c r="G2794" s="136" t="s">
        <v>24797</v>
      </c>
      <c r="H2794" s="116" t="str">
        <f>_xlfn.CONCAT("(","${Variables:",C2794,"_kcat}"," * ",C2794," * ",E2794,") / (","${Variables:",C2794,"_km}"," + (",C2794," * ", E2794,"))")</f>
        <v>(${Variables:E5_4_2_2_kcat} * E5_4_2_2 * C00103) / (${Variables:E5_4_2_2_km} + (E5_4_2_2 * C00103))</v>
      </c>
      <c r="I2794" s="121" t="str">
        <f>_xlfn.CONCAT("r",A2794,": ",D2794," -&gt; ",F2794," | ",H2794)</f>
        <v>r2793: C00103 -&gt; C00092 | (${Variables:E5_4_2_2_kcat} * E5_4_2_2 * C00103) / (${Variables:E5_4_2_2_km} + (E5_4_2_2 * C00103))</v>
      </c>
    </row>
    <row r="2795" spans="1:9" s="82" customFormat="1" ht="25">
      <c r="A2795" s="116">
        <f t="shared" si="87"/>
        <v>2794</v>
      </c>
      <c r="B2795" s="114" t="s">
        <v>29591</v>
      </c>
      <c r="C2795" s="116" t="str">
        <f t="shared" si="86"/>
        <v>E5_4_2_2</v>
      </c>
      <c r="D2795" s="134" t="s">
        <v>24796</v>
      </c>
      <c r="E2795" s="135" t="s">
        <v>24796</v>
      </c>
      <c r="F2795" s="136" t="s">
        <v>24799</v>
      </c>
      <c r="G2795" s="136" t="s">
        <v>24799</v>
      </c>
      <c r="H2795" s="116" t="str">
        <f>_xlfn.CONCAT("(","${Variables:",C2795,"_kcat}"," * ",C2795," * ",E2795,") / (","${Variables:",C2795,"_km}"," + (",C2795," * ", E2795,"))")</f>
        <v>(${Variables:E5_4_2_2_kcat} * E5_4_2_2 * C00103) / (${Variables:E5_4_2_2_km} + (E5_4_2_2 * C00103))</v>
      </c>
      <c r="I2795" s="121" t="str">
        <f>_xlfn.CONCAT("r",A2795,": ",D2795," -&gt; ",F2795," | ",H2795)</f>
        <v>r2794: C00103 -&gt; C00668 | (${Variables:E5_4_2_2_kcat} * E5_4_2_2 * C00103) / (${Variables:E5_4_2_2_km} + (E5_4_2_2 * C00103))</v>
      </c>
    </row>
    <row r="2796" spans="1:9" s="82" customFormat="1" ht="25">
      <c r="A2796" s="116">
        <f t="shared" si="87"/>
        <v>2795</v>
      </c>
      <c r="B2796" s="114" t="s">
        <v>29591</v>
      </c>
      <c r="C2796" s="116" t="str">
        <f t="shared" si="86"/>
        <v>E5_4_2_2</v>
      </c>
      <c r="D2796" s="134" t="s">
        <v>24801</v>
      </c>
      <c r="E2796" s="135" t="s">
        <v>24801</v>
      </c>
      <c r="F2796" s="136" t="s">
        <v>24724</v>
      </c>
      <c r="G2796" s="136" t="s">
        <v>24724</v>
      </c>
      <c r="H2796" s="116" t="str">
        <f>_xlfn.CONCAT("(","${Variables:",C2796,"_kcat}"," * ",C2796," * ",E2796,") / (","${Variables:",C2796,"_km}"," + (",C2796," * ", E2796,"))")</f>
        <v>(${Variables:E5_4_2_2_kcat} * E5_4_2_2 * C00620) / (${Variables:E5_4_2_2_km} + (E5_4_2_2 * C00620))</v>
      </c>
      <c r="I2796" s="121" t="str">
        <f>_xlfn.CONCAT("r",A2796,": ",D2796," -&gt; ",F2796," | ",H2796)</f>
        <v>r2795: C00620 -&gt; C00117 | (${Variables:E5_4_2_2_kcat} * E5_4_2_2 * C00620) / (${Variables:E5_4_2_2_km} + (E5_4_2_2 * C00620))</v>
      </c>
    </row>
    <row r="2797" spans="1:9" s="82" customFormat="1" ht="25">
      <c r="A2797" s="116">
        <f t="shared" si="87"/>
        <v>2796</v>
      </c>
      <c r="B2797" s="114" t="s">
        <v>29591</v>
      </c>
      <c r="C2797" s="116" t="str">
        <f t="shared" si="86"/>
        <v>E5_4_2_2</v>
      </c>
      <c r="D2797" s="134" t="s">
        <v>24803</v>
      </c>
      <c r="E2797" s="135" t="s">
        <v>24803</v>
      </c>
      <c r="F2797" s="136" t="s">
        <v>24804</v>
      </c>
      <c r="G2797" s="136" t="s">
        <v>24804</v>
      </c>
      <c r="H2797" s="116" t="str">
        <f>_xlfn.CONCAT("(","${Variables:",C2797,"_kcat}"," * ",C2797," * ",E2797,") / (","${Variables:",C2797,"_km}"," + (",C2797," * ", E2797,"))")</f>
        <v>(${Variables:E5_4_2_2_kcat} * E5_4_2_2 * C01171) / (${Variables:E5_4_2_2_km} + (E5_4_2_2 * C01171))</v>
      </c>
      <c r="I2797" s="121" t="str">
        <f>_xlfn.CONCAT("r",A2797,": ",D2797," -&gt; ",F2797," | ",H2797)</f>
        <v>r2796: C01171 -&gt; C03735 | (${Variables:E5_4_2_2_kcat} * E5_4_2_2 * C01171) / (${Variables:E5_4_2_2_km} + (E5_4_2_2 * C01171))</v>
      </c>
    </row>
    <row r="2798" spans="1:9" s="82" customFormat="1" ht="25">
      <c r="A2798" s="116">
        <f t="shared" si="87"/>
        <v>2797</v>
      </c>
      <c r="B2798" s="114" t="s">
        <v>29592</v>
      </c>
      <c r="C2798" s="116" t="str">
        <f t="shared" si="86"/>
        <v>E5_4_2_6</v>
      </c>
      <c r="D2798" s="134" t="s">
        <v>24808</v>
      </c>
      <c r="E2798" s="135" t="s">
        <v>24808</v>
      </c>
      <c r="F2798" s="136" t="s">
        <v>24746</v>
      </c>
      <c r="G2798" s="136" t="s">
        <v>24746</v>
      </c>
      <c r="H2798" s="116" t="str">
        <f>_xlfn.CONCAT("(","${Variables:",C2798,"_kcat}"," * ",C2798," * ",E2798,") / (","${Variables:",C2798,"_km}"," + (",C2798," * ", E2798,"))")</f>
        <v>(${Variables:E5_4_2_6_kcat} * E5_4_2_6 * C00663) / (${Variables:E5_4_2_6_km} + (E5_4_2_6 * C00663))</v>
      </c>
      <c r="I2798" s="121" t="str">
        <f>_xlfn.CONCAT("r",A2798,": ",D2798," -&gt; ",F2798," | ",H2798)</f>
        <v>r2797: C00663 -&gt; C01172 | (${Variables:E5_4_2_6_kcat} * E5_4_2_6 * C00663) / (${Variables:E5_4_2_6_km} + (E5_4_2_6 * C00663))</v>
      </c>
    </row>
    <row r="2799" spans="1:9" s="82" customFormat="1" ht="25">
      <c r="A2799" s="116">
        <f t="shared" si="87"/>
        <v>2798</v>
      </c>
      <c r="B2799" s="114" t="s">
        <v>29592</v>
      </c>
      <c r="C2799" s="116" t="str">
        <f t="shared" si="86"/>
        <v>E5_4_2_6</v>
      </c>
      <c r="D2799" s="134" t="s">
        <v>24808</v>
      </c>
      <c r="E2799" s="135" t="s">
        <v>24808</v>
      </c>
      <c r="F2799" s="136" t="s">
        <v>24797</v>
      </c>
      <c r="G2799" s="136" t="s">
        <v>24797</v>
      </c>
      <c r="H2799" s="116" t="str">
        <f>_xlfn.CONCAT("(","${Variables:",C2799,"_kcat}"," * ",C2799," * ",E2799,") / (","${Variables:",C2799,"_km}"," + (",C2799," * ", E2799,"))")</f>
        <v>(${Variables:E5_4_2_6_kcat} * E5_4_2_6 * C00663) / (${Variables:E5_4_2_6_km} + (E5_4_2_6 * C00663))</v>
      </c>
      <c r="I2799" s="121" t="str">
        <f>_xlfn.CONCAT("r",A2799,": ",D2799," -&gt; ",F2799," | ",H2799)</f>
        <v>r2798: C00663 -&gt; C00092 | (${Variables:E5_4_2_6_kcat} * E5_4_2_6 * C00663) / (${Variables:E5_4_2_6_km} + (E5_4_2_6 * C00663))</v>
      </c>
    </row>
    <row r="2800" spans="1:9" s="82" customFormat="1" ht="25">
      <c r="A2800" s="116">
        <f t="shared" si="87"/>
        <v>2799</v>
      </c>
      <c r="B2800" s="114" t="s">
        <v>29593</v>
      </c>
      <c r="C2800" s="116" t="str">
        <f t="shared" si="86"/>
        <v>E5_4_2_7</v>
      </c>
      <c r="D2800" s="134" t="s">
        <v>24801</v>
      </c>
      <c r="E2800" s="135" t="s">
        <v>24801</v>
      </c>
      <c r="F2800" s="136" t="s">
        <v>24724</v>
      </c>
      <c r="G2800" s="136" t="s">
        <v>24724</v>
      </c>
      <c r="H2800" s="116" t="str">
        <f>_xlfn.CONCAT("(","${Variables:",C2800,"_kcat}"," * ",C2800," * ",E2800,") / (","${Variables:",C2800,"_km}"," + (",C2800," * ", E2800,"))")</f>
        <v>(${Variables:E5_4_2_7_kcat} * E5_4_2_7 * C00620) / (${Variables:E5_4_2_7_km} + (E5_4_2_7 * C00620))</v>
      </c>
      <c r="I2800" s="121" t="str">
        <f>_xlfn.CONCAT("r",A2800,": ",D2800," -&gt; ",F2800," | ",H2800)</f>
        <v>r2799: C00620 -&gt; C00117 | (${Variables:E5_4_2_7_kcat} * E5_4_2_7 * C00620) / (${Variables:E5_4_2_7_km} + (E5_4_2_7 * C00620))</v>
      </c>
    </row>
    <row r="2801" spans="1:9" s="82" customFormat="1" ht="25">
      <c r="A2801" s="116">
        <f t="shared" si="87"/>
        <v>2800</v>
      </c>
      <c r="B2801" s="114" t="s">
        <v>29593</v>
      </c>
      <c r="C2801" s="116" t="str">
        <f t="shared" si="86"/>
        <v>E5_4_2_7</v>
      </c>
      <c r="D2801" s="134" t="s">
        <v>24813</v>
      </c>
      <c r="E2801" s="135" t="s">
        <v>24813</v>
      </c>
      <c r="F2801" s="136" t="s">
        <v>24814</v>
      </c>
      <c r="G2801" s="136" t="s">
        <v>24814</v>
      </c>
      <c r="H2801" s="116" t="str">
        <f>_xlfn.CONCAT("(","${Variables:",C2801,"_kcat}"," * ",C2801," * ",E2801,") / (","${Variables:",C2801,"_km}"," + (",C2801," * ", E2801,"))")</f>
        <v>(${Variables:E5_4_2_7_kcat} * E5_4_2_7 * C00672 ) / (${Variables:E5_4_2_7_km} + (E5_4_2_7 * C00672 ))</v>
      </c>
      <c r="I2801" s="121" t="str">
        <f>_xlfn.CONCAT("r",A2801,": ",D2801," -&gt; ",F2801," | ",H2801)</f>
        <v>r2800: C00672  -&gt; C00673 | (${Variables:E5_4_2_7_kcat} * E5_4_2_7 * C00672 ) / (${Variables:E5_4_2_7_km} + (E5_4_2_7 * C00672 ))</v>
      </c>
    </row>
    <row r="2802" spans="1:9" s="82" customFormat="1" ht="25">
      <c r="A2802" s="116">
        <f t="shared" si="87"/>
        <v>2801</v>
      </c>
      <c r="B2802" s="114" t="s">
        <v>29594</v>
      </c>
      <c r="C2802" s="116" t="str">
        <f t="shared" si="86"/>
        <v>E5_4_2_8</v>
      </c>
      <c r="D2802" s="137" t="s">
        <v>24166</v>
      </c>
      <c r="E2802" s="138" t="s">
        <v>24166</v>
      </c>
      <c r="F2802" s="136" t="s">
        <v>24818</v>
      </c>
      <c r="G2802" s="136" t="s">
        <v>24818</v>
      </c>
      <c r="H2802" s="116" t="str">
        <f>_xlfn.CONCAT("(","${Variables:",C2802,"_kcat}"," * ",C2802," * ",E2802,") / (","${Variables:",C2802,"_km}"," + (",C2802," * ", E2802,"))")</f>
        <v>(${Variables:E5_4_2_8_kcat} * E5_4_2_8 * C00430) / (${Variables:E5_4_2_8_km} + (E5_4_2_8 * C00430))</v>
      </c>
      <c r="I2802" s="121" t="str">
        <f>_xlfn.CONCAT("r",A2802,": ",D2802," -&gt; ",F2802," | ",H2802)</f>
        <v>r2801: C00430 -&gt; C03741 | (${Variables:E5_4_2_8_kcat} * E5_4_2_8 * C00430) / (${Variables:E5_4_2_8_km} + (E5_4_2_8 * C00430))</v>
      </c>
    </row>
    <row r="2803" spans="1:9" s="82" customFormat="1" ht="25">
      <c r="A2803" s="116">
        <f t="shared" si="87"/>
        <v>2802</v>
      </c>
      <c r="B2803" s="114" t="s">
        <v>29595</v>
      </c>
      <c r="C2803" s="116" t="str">
        <f t="shared" si="86"/>
        <v>E5_4_3_8</v>
      </c>
      <c r="D2803" s="137" t="s">
        <v>24166</v>
      </c>
      <c r="E2803" s="138" t="s">
        <v>24166</v>
      </c>
      <c r="F2803" s="136" t="s">
        <v>24818</v>
      </c>
      <c r="G2803" s="136" t="s">
        <v>24818</v>
      </c>
      <c r="H2803" s="116" t="str">
        <f>_xlfn.CONCAT("(","${Variables:",C2803,"_kcat}"," * ",C2803," * ",E2803,") / (","${Variables:",C2803,"_km}"," + (",C2803," * ", E2803,"))")</f>
        <v>(${Variables:E5_4_3_8_kcat} * E5_4_3_8 * C00430) / (${Variables:E5_4_3_8_km} + (E5_4_3_8 * C00430))</v>
      </c>
      <c r="I2803" s="121" t="str">
        <f>_xlfn.CONCAT("r",A2803,": ",D2803," -&gt; ",F2803," | ",H2803)</f>
        <v>r2802: C00430 -&gt; C03741 | (${Variables:E5_4_3_8_kcat} * E5_4_3_8 * C00430) / (${Variables:E5_4_3_8_km} + (E5_4_3_8 * C00430))</v>
      </c>
    </row>
    <row r="2804" spans="1:9" s="82" customFormat="1" ht="25">
      <c r="A2804" s="116">
        <f t="shared" si="87"/>
        <v>2803</v>
      </c>
      <c r="B2804" s="114" t="s">
        <v>29596</v>
      </c>
      <c r="C2804" s="116" t="str">
        <f t="shared" si="86"/>
        <v>E5_4_4_2</v>
      </c>
      <c r="D2804" s="134" t="s">
        <v>24823</v>
      </c>
      <c r="E2804" s="135" t="s">
        <v>24823</v>
      </c>
      <c r="F2804" s="136" t="s">
        <v>24824</v>
      </c>
      <c r="G2804" s="136" t="s">
        <v>24824</v>
      </c>
      <c r="H2804" s="116" t="str">
        <f>_xlfn.CONCAT("(","${Variables:",C2804,"_kcat}"," * ",C2804," * ",E2804,") / (","${Variables:",C2804,"_km}"," + (",C2804," * ", E2804,"))")</f>
        <v>(${Variables:E5_4_4_2_kcat} * E5_4_4_2 * C00251 ) / (${Variables:E5_4_4_2_km} + (E5_4_4_2 * C00251 ))</v>
      </c>
      <c r="I2804" s="121" t="str">
        <f>_xlfn.CONCAT("r",A2804,": ",D2804," -&gt; ",F2804," | ",H2804)</f>
        <v>r2803: C00251  -&gt; C00885 | (${Variables:E5_4_4_2_kcat} * E5_4_4_2 * C00251 ) / (${Variables:E5_4_4_2_km} + (E5_4_4_2 * C00251 ))</v>
      </c>
    </row>
    <row r="2805" spans="1:9" s="82" customFormat="1" ht="25">
      <c r="A2805" s="116">
        <f t="shared" si="87"/>
        <v>2804</v>
      </c>
      <c r="B2805" s="114" t="s">
        <v>29596</v>
      </c>
      <c r="C2805" s="116" t="str">
        <f t="shared" si="86"/>
        <v>E5_4_4_2</v>
      </c>
      <c r="D2805" s="134" t="s">
        <v>24823</v>
      </c>
      <c r="E2805" s="135" t="s">
        <v>24823</v>
      </c>
      <c r="F2805" s="136" t="s">
        <v>24824</v>
      </c>
      <c r="G2805" s="136" t="s">
        <v>24824</v>
      </c>
      <c r="H2805" s="116" t="str">
        <f>_xlfn.CONCAT("(","${Variables:",C2805,"_kcat}"," * ",C2805," * ",E2805,") / (","${Variables:",C2805,"_km}"," + (",C2805," * ", E2805,"))")</f>
        <v>(${Variables:E5_4_4_2_kcat} * E5_4_4_2 * C00251 ) / (${Variables:E5_4_4_2_km} + (E5_4_4_2 * C00251 ))</v>
      </c>
      <c r="I2805" s="121" t="str">
        <f>_xlfn.CONCAT("r",A2805,": ",D2805," -&gt; ",F2805," | ",H2805)</f>
        <v>r2804: C00251  -&gt; C00885 | (${Variables:E5_4_4_2_kcat} * E5_4_4_2 * C00251 ) / (${Variables:E5_4_4_2_km} + (E5_4_4_2 * C00251 ))</v>
      </c>
    </row>
    <row r="2806" spans="1:9" s="82" customFormat="1" ht="25">
      <c r="A2806" s="116">
        <f t="shared" si="87"/>
        <v>2805</v>
      </c>
      <c r="B2806" s="114" t="s">
        <v>29597</v>
      </c>
      <c r="C2806" s="116" t="str">
        <f t="shared" si="86"/>
        <v>E5_4_99_12</v>
      </c>
      <c r="D2806" s="134" t="s">
        <v>24828</v>
      </c>
      <c r="E2806" s="135" t="s">
        <v>24828</v>
      </c>
      <c r="F2806" s="136" t="s">
        <v>24829</v>
      </c>
      <c r="G2806" s="136" t="s">
        <v>24829</v>
      </c>
      <c r="H2806" s="116" t="str">
        <f>_xlfn.CONCAT("(","${Variables:",C2806,"_kcat}"," * ",C2806," * ",E2806,") / (","${Variables:",C2806,"_km}"," + (",C2806," * ", E2806,"))")</f>
        <v>(${Variables:E5_4_99_12_kcat} * E5_4_99_12 * C00868) / (${Variables:E5_4_99_12_km} + (E5_4_99_12 * C00868))</v>
      </c>
      <c r="I2806" s="121" t="str">
        <f>_xlfn.CONCAT("r",A2806,": ",D2806," -&gt; ",F2806," | ",H2806)</f>
        <v>r2805: C00868 -&gt; C02764 | (${Variables:E5_4_99_12_kcat} * E5_4_99_12 * C00868) / (${Variables:E5_4_99_12_km} + (E5_4_99_12 * C00868))</v>
      </c>
    </row>
    <row r="2807" spans="1:9" s="82" customFormat="1" ht="25">
      <c r="A2807" s="116">
        <f t="shared" si="87"/>
        <v>2806</v>
      </c>
      <c r="B2807" s="114" t="s">
        <v>29598</v>
      </c>
      <c r="C2807" s="116" t="str">
        <f t="shared" si="86"/>
        <v>E5_4_99_18</v>
      </c>
      <c r="D2807" s="134" t="s">
        <v>24833</v>
      </c>
      <c r="E2807" s="135" t="s">
        <v>24833</v>
      </c>
      <c r="F2807" s="136" t="s">
        <v>24834</v>
      </c>
      <c r="G2807" s="136" t="s">
        <v>24834</v>
      </c>
      <c r="H2807" s="116" t="str">
        <f>_xlfn.CONCAT("(","${Variables:",C2807,"_kcat}"," * ",C2807," * ",E2807,") / (","${Variables:",C2807,"_km}"," + (",C2807," * ", E2807,"))")</f>
        <v>(${Variables:E5_4_99_18_kcat} * E5_4_99_18 * C15667) / (${Variables:E5_4_99_18_km} + (E5_4_99_18 * C15667))</v>
      </c>
      <c r="I2807" s="121" t="str">
        <f>_xlfn.CONCAT("r",A2807,": ",D2807," -&gt; ",F2807," | ",H2807)</f>
        <v>r2806: C15667 -&gt; C04751 | (${Variables:E5_4_99_18_kcat} * E5_4_99_18 * C15667) / (${Variables:E5_4_99_18_km} + (E5_4_99_18 * C15667))</v>
      </c>
    </row>
    <row r="2808" spans="1:9" s="82" customFormat="1" ht="25">
      <c r="A2808" s="116">
        <f t="shared" si="87"/>
        <v>2807</v>
      </c>
      <c r="B2808" s="114" t="s">
        <v>29599</v>
      </c>
      <c r="C2808" s="116" t="str">
        <f t="shared" si="86"/>
        <v>E5_4_99_2</v>
      </c>
      <c r="D2808" s="134" t="s">
        <v>24840</v>
      </c>
      <c r="E2808" s="135" t="s">
        <v>24840</v>
      </c>
      <c r="F2808" s="136" t="s">
        <v>24841</v>
      </c>
      <c r="G2808" s="136" t="s">
        <v>24841</v>
      </c>
      <c r="H2808" s="116" t="str">
        <f>_xlfn.CONCAT("(","${Variables:",C2808,"_kcat}"," * ",C2808," * ",E2808,") / (","${Variables:",C2808,"_km}"," + (",C2808," * ", E2808,"))")</f>
        <v>(${Variables:E5_4_99_2_kcat} * E5_4_99_2 * C01213) / (${Variables:E5_4_99_2_km} + (E5_4_99_2 * C01213))</v>
      </c>
      <c r="I2808" s="121" t="str">
        <f>_xlfn.CONCAT("r",A2808,": ",D2808," -&gt; ",F2808," | ",H2808)</f>
        <v>r2807: C01213 -&gt; C00091 | (${Variables:E5_4_99_2_kcat} * E5_4_99_2 * C01213) / (${Variables:E5_4_99_2_km} + (E5_4_99_2 * C01213))</v>
      </c>
    </row>
    <row r="2809" spans="1:9" s="82" customFormat="1" ht="25">
      <c r="A2809" s="116">
        <f t="shared" si="87"/>
        <v>2808</v>
      </c>
      <c r="B2809" s="114" t="s">
        <v>29600</v>
      </c>
      <c r="C2809" s="116" t="str">
        <f t="shared" si="86"/>
        <v>E5_4_99_5</v>
      </c>
      <c r="D2809" s="134" t="s">
        <v>24823</v>
      </c>
      <c r="E2809" s="135" t="s">
        <v>24823</v>
      </c>
      <c r="F2809" s="136" t="s">
        <v>24865</v>
      </c>
      <c r="G2809" s="136" t="s">
        <v>24865</v>
      </c>
      <c r="H2809" s="116" t="str">
        <f>_xlfn.CONCAT("(","${Variables:",C2809,"_kcat}"," * ",C2809," * ",E2809,") / (","${Variables:",C2809,"_km}"," + (",C2809," * ", E2809,"))")</f>
        <v>(${Variables:E5_4_99_5_kcat} * E5_4_99_5 * C00251 ) / (${Variables:E5_4_99_5_km} + (E5_4_99_5 * C00251 ))</v>
      </c>
      <c r="I2809" s="121" t="str">
        <f>_xlfn.CONCAT("r",A2809,": ",D2809," -&gt; ",F2809," | ",H2809)</f>
        <v>r2808: C00251  -&gt; C00254 | (${Variables:E5_4_99_5_kcat} * E5_4_99_5 * C00251 ) / (${Variables:E5_4_99_5_km} + (E5_4_99_5 * C00251 ))</v>
      </c>
    </row>
    <row r="2810" spans="1:9" s="82" customFormat="1" ht="25">
      <c r="A2810" s="116">
        <f t="shared" si="87"/>
        <v>2809</v>
      </c>
      <c r="B2810" s="114" t="s">
        <v>29600</v>
      </c>
      <c r="C2810" s="116" t="str">
        <f t="shared" si="86"/>
        <v>E5_4_99_5</v>
      </c>
      <c r="D2810" s="134" t="s">
        <v>24823</v>
      </c>
      <c r="E2810" s="135" t="s">
        <v>24823</v>
      </c>
      <c r="F2810" s="136" t="s">
        <v>24865</v>
      </c>
      <c r="G2810" s="136" t="s">
        <v>24865</v>
      </c>
      <c r="H2810" s="116" t="str">
        <f>_xlfn.CONCAT("(","${Variables:",C2810,"_kcat}"," * ",C2810," * ",E2810,") / (","${Variables:",C2810,"_km}"," + (",C2810," * ", E2810,"))")</f>
        <v>(${Variables:E5_4_99_5_kcat} * E5_4_99_5 * C00251 ) / (${Variables:E5_4_99_5_km} + (E5_4_99_5 * C00251 ))</v>
      </c>
      <c r="I2810" s="121" t="str">
        <f>_xlfn.CONCAT("r",A2810,": ",D2810," -&gt; ",F2810," | ",H2810)</f>
        <v>r2809: C00251  -&gt; C00254 | (${Variables:E5_4_99_5_kcat} * E5_4_99_5 * C00251 ) / (${Variables:E5_4_99_5_km} + (E5_4_99_5 * C00251 ))</v>
      </c>
    </row>
    <row r="2811" spans="1:9" s="82" customFormat="1" ht="25">
      <c r="A2811" s="116">
        <f t="shared" si="87"/>
        <v>2810</v>
      </c>
      <c r="B2811" s="114" t="s">
        <v>29601</v>
      </c>
      <c r="C2811" s="116" t="str">
        <f t="shared" si="86"/>
        <v>E5_4_99_62</v>
      </c>
      <c r="D2811" s="134" t="s">
        <v>24869</v>
      </c>
      <c r="E2811" s="135" t="s">
        <v>24869</v>
      </c>
      <c r="F2811" s="136" t="s">
        <v>24870</v>
      </c>
      <c r="G2811" s="136" t="s">
        <v>24870</v>
      </c>
      <c r="H2811" s="116" t="str">
        <f>_xlfn.CONCAT("(","${Variables:",C2811,"_kcat}"," * ",C2811," * ",E2811,") / (","${Variables:",C2811,"_km}"," + (",C2811," * ", E2811,"))")</f>
        <v>(${Variables:E5_4_99_62_kcat} * E5_4_99_62 * C08353) / (${Variables:E5_4_99_62_km} + (E5_4_99_62 * C08353))</v>
      </c>
      <c r="I2811" s="121" t="str">
        <f>_xlfn.CONCAT("r",A2811,": ",D2811," -&gt; ",F2811," | ",H2811)</f>
        <v>r2810: C08353 -&gt; C16639 | (${Variables:E5_4_99_62_kcat} * E5_4_99_62 * C08353) / (${Variables:E5_4_99_62_km} + (E5_4_99_62 * C08353))</v>
      </c>
    </row>
    <row r="2812" spans="1:9" s="82" customFormat="1" ht="25">
      <c r="A2812" s="116">
        <f t="shared" si="87"/>
        <v>2811</v>
      </c>
      <c r="B2812" s="114" t="s">
        <v>29601</v>
      </c>
      <c r="C2812" s="116" t="str">
        <f t="shared" si="86"/>
        <v>E5_4_99_62</v>
      </c>
      <c r="D2812" s="134" t="s">
        <v>24869</v>
      </c>
      <c r="E2812" s="135" t="s">
        <v>24869</v>
      </c>
      <c r="F2812" s="136" t="s">
        <v>24870</v>
      </c>
      <c r="G2812" s="136" t="s">
        <v>24870</v>
      </c>
      <c r="H2812" s="116" t="str">
        <f>_xlfn.CONCAT("(","${Variables:",C2812,"_kcat}"," * ",C2812," * ",E2812,") / (","${Variables:",C2812,"_km}"," + (",C2812," * ", E2812,"))")</f>
        <v>(${Variables:E5_4_99_62_kcat} * E5_4_99_62 * C08353) / (${Variables:E5_4_99_62_km} + (E5_4_99_62 * C08353))</v>
      </c>
      <c r="I2812" s="121" t="str">
        <f>_xlfn.CONCAT("r",A2812,": ",D2812," -&gt; ",F2812," | ",H2812)</f>
        <v>r2811: C08353 -&gt; C16639 | (${Variables:E5_4_99_62_kcat} * E5_4_99_62 * C08353) / (${Variables:E5_4_99_62_km} + (E5_4_99_62 * C08353))</v>
      </c>
    </row>
    <row r="2813" spans="1:9" s="82" customFormat="1" ht="25">
      <c r="A2813" s="116">
        <f t="shared" si="87"/>
        <v>2812</v>
      </c>
      <c r="B2813" s="114" t="s">
        <v>29602</v>
      </c>
      <c r="C2813" s="116" t="str">
        <f t="shared" si="86"/>
        <v>E5_4_99_9</v>
      </c>
      <c r="D2813" s="134" t="s">
        <v>24874</v>
      </c>
      <c r="E2813" s="135" t="s">
        <v>24874</v>
      </c>
      <c r="F2813" s="136" t="s">
        <v>24875</v>
      </c>
      <c r="G2813" s="136" t="s">
        <v>24875</v>
      </c>
      <c r="H2813" s="116" t="str">
        <f>_xlfn.CONCAT("(","${Variables:",C2813,"_kcat}"," * ",C2813," * ",E2813,") / (","${Variables:",C2813,"_km}"," + (",C2813," * ", E2813,"))")</f>
        <v>(${Variables:E5_4_99_9_kcat} * E5_4_99_9 * C00052 ) / (${Variables:E5_4_99_9_km} + (E5_4_99_9 * C00052 ))</v>
      </c>
      <c r="I2813" s="121" t="str">
        <f>_xlfn.CONCAT("r",A2813,": ",D2813," -&gt; ",F2813," | ",H2813)</f>
        <v>r2812: C00052  -&gt; C03733 | (${Variables:E5_4_99_9_kcat} * E5_4_99_9 * C00052 ) / (${Variables:E5_4_99_9_km} + (E5_4_99_9 * C00052 ))</v>
      </c>
    </row>
    <row r="2814" spans="1:9" s="82" customFormat="1" ht="25">
      <c r="A2814" s="116">
        <f t="shared" si="87"/>
        <v>2813</v>
      </c>
      <c r="B2814" s="114" t="s">
        <v>29602</v>
      </c>
      <c r="C2814" s="116" t="str">
        <f t="shared" si="86"/>
        <v>E5_4_99_9</v>
      </c>
      <c r="D2814" s="134" t="s">
        <v>24877</v>
      </c>
      <c r="E2814" s="135" t="s">
        <v>24877</v>
      </c>
      <c r="F2814" s="136" t="s">
        <v>24878</v>
      </c>
      <c r="G2814" s="136" t="s">
        <v>24878</v>
      </c>
      <c r="H2814" s="116" t="str">
        <f>_xlfn.CONCAT("(","${Variables:",C2814,"_kcat}"," * ",C2814," * ",E2814,") / (","${Variables:",C2814,"_km}"," + (",C2814," * ", E2814,"))")</f>
        <v>(${Variables:E5_4_99_9_kcat} * E5_4_99_9 * C00935) / (${Variables:E5_4_99_9_km} + (E5_4_99_9 * C00935))</v>
      </c>
      <c r="I2814" s="121" t="str">
        <f>_xlfn.CONCAT("r",A2814,": ",D2814," -&gt; ",F2814," | ",H2814)</f>
        <v>r2813: C00935 -&gt; C18094 | (${Variables:E5_4_99_9_kcat} * E5_4_99_9 * C00935) / (${Variables:E5_4_99_9_km} + (E5_4_99_9 * C00935))</v>
      </c>
    </row>
    <row r="2815" spans="1:9" s="82" customFormat="1" ht="37.5">
      <c r="A2815" s="116">
        <f t="shared" si="87"/>
        <v>2814</v>
      </c>
      <c r="B2815" s="114" t="s">
        <v>29603</v>
      </c>
      <c r="C2815" s="116" t="str">
        <f t="shared" si="86"/>
        <v>E6_1_1_1</v>
      </c>
      <c r="D2815" s="134" t="s">
        <v>35359</v>
      </c>
      <c r="E2815" s="135" t="s">
        <v>35360</v>
      </c>
      <c r="F2815" s="136" t="s">
        <v>35361</v>
      </c>
      <c r="G2815" s="136" t="s">
        <v>35362</v>
      </c>
      <c r="H2815" s="116" t="str">
        <f>_xlfn.CONCAT("(","${Variables:",C2815,"_kcat}"," * ",C2815," * ",E2815,") / (","${Variables:",C2815,"_km}"," + (",C2815," * ", E2815,"))")</f>
        <v>(${Variables:E6_1_1_1_kcat} * E6_1_1_1 * C00002 * C00082 * C00787) / (${Variables:E6_1_1_1_km} + (E6_1_1_1 * C00002 * C00082 * C00787))</v>
      </c>
      <c r="I2815" s="121" t="str">
        <f>_xlfn.CONCAT("r",A2815,": ",D2815," -&gt; ",F2815," | ",H2815)</f>
        <v>r2814: C00002 + C00082 + C00787 -&gt; C00020 + C00013 + C02839 | (${Variables:E6_1_1_1_kcat} * E6_1_1_1 * C00002 * C00082 * C00787) / (${Variables:E6_1_1_1_km} + (E6_1_1_1 * C00002 * C00082 * C00787))</v>
      </c>
    </row>
    <row r="2816" spans="1:9" s="82" customFormat="1" ht="37.5">
      <c r="A2816" s="116">
        <f t="shared" si="87"/>
        <v>2815</v>
      </c>
      <c r="B2816" s="114" t="s">
        <v>29604</v>
      </c>
      <c r="C2816" s="116" t="str">
        <f t="shared" si="86"/>
        <v>E6_1_1_10</v>
      </c>
      <c r="D2816" s="134" t="s">
        <v>35363</v>
      </c>
      <c r="E2816" s="135" t="s">
        <v>35364</v>
      </c>
      <c r="F2816" s="136" t="s">
        <v>35365</v>
      </c>
      <c r="G2816" s="136" t="s">
        <v>35366</v>
      </c>
      <c r="H2816" s="116" t="str">
        <f>_xlfn.CONCAT("(","${Variables:",C2816,"_kcat}"," * ",C2816," * ",E2816,") / (","${Variables:",C2816,"_km}"," + (",C2816," * ", E2816,"))")</f>
        <v>(${Variables:E6_1_1_10_kcat} * E6_1_1_10 * C00002 * C00073 * C01647) / (${Variables:E6_1_1_10_km} + (E6_1_1_10 * C00002 * C00073 * C01647))</v>
      </c>
      <c r="I2816" s="121" t="str">
        <f>_xlfn.CONCAT("r",A2816,": ",D2816," -&gt; ",F2816," | ",H2816)</f>
        <v>r2815: C00002 + C00073 + C01647 -&gt; C00020 + C00013 + C02430 | (${Variables:E6_1_1_10_kcat} * E6_1_1_10 * C00002 * C00073 * C01647) / (${Variables:E6_1_1_10_km} + (E6_1_1_10 * C00002 * C00073 * C01647))</v>
      </c>
    </row>
    <row r="2817" spans="1:9" s="82" customFormat="1" ht="37.5">
      <c r="A2817" s="116">
        <f t="shared" si="87"/>
        <v>2816</v>
      </c>
      <c r="B2817" s="114" t="s">
        <v>29604</v>
      </c>
      <c r="C2817" s="116" t="str">
        <f t="shared" si="86"/>
        <v>E6_1_1_10</v>
      </c>
      <c r="D2817" s="134" t="s">
        <v>35367</v>
      </c>
      <c r="E2817" s="135" t="s">
        <v>35368</v>
      </c>
      <c r="F2817" s="136" t="s">
        <v>35369</v>
      </c>
      <c r="G2817" s="136" t="s">
        <v>35370</v>
      </c>
      <c r="H2817" s="116" t="str">
        <f>_xlfn.CONCAT("(","${Variables:",C2817,"_kcat}"," * ",C2817," * ",E2817,") / (","${Variables:",C2817,"_km}"," + (",C2817," * ", E2817,"))")</f>
        <v>(${Variables:E6_1_1_10_kcat} * E6_1_1_10 * C00002 * C05335 * C01647) / (${Variables:E6_1_1_10_km} + (E6_1_1_10 * C00002 * C05335 * C01647))</v>
      </c>
      <c r="I2817" s="121" t="str">
        <f>_xlfn.CONCAT("r",A2817,": ",D2817," -&gt; ",F2817," | ",H2817)</f>
        <v>r2816: C00002 + C05335 + C01647 -&gt; C00020 + C00013 + C05336 | (${Variables:E6_1_1_10_kcat} * E6_1_1_10 * C00002 * C05335 * C01647) / (${Variables:E6_1_1_10_km} + (E6_1_1_10 * C00002 * C05335 * C01647))</v>
      </c>
    </row>
    <row r="2818" spans="1:9" s="82" customFormat="1" ht="37.5">
      <c r="A2818" s="116">
        <f t="shared" si="87"/>
        <v>2817</v>
      </c>
      <c r="B2818" s="114" t="s">
        <v>29605</v>
      </c>
      <c r="C2818" s="116" t="str">
        <f t="shared" si="86"/>
        <v>E6_1_1_11</v>
      </c>
      <c r="D2818" s="134" t="s">
        <v>35371</v>
      </c>
      <c r="E2818" s="135" t="s">
        <v>35372</v>
      </c>
      <c r="F2818" s="136" t="s">
        <v>35373</v>
      </c>
      <c r="G2818" s="136" t="s">
        <v>35374</v>
      </c>
      <c r="H2818" s="116" t="str">
        <f>_xlfn.CONCAT("(","${Variables:",C2818,"_kcat}"," * ",C2818," * ",E2818,") / (","${Variables:",C2818,"_km}"," + (",C2818," * ", E2818,"))")</f>
        <v>(${Variables:E6_1_1_11_kcat} * E6_1_1_11 * C00002 * C00065 * C01650) / (${Variables:E6_1_1_11_km} + (E6_1_1_11 * C00002 * C00065 * C01650))</v>
      </c>
      <c r="I2818" s="121" t="str">
        <f>_xlfn.CONCAT("r",A2818,": ",D2818," -&gt; ",F2818," | ",H2818)</f>
        <v>r2817: C00002 + C00065 + C01650 -&gt; C00020 + C00013 + C02553 | (${Variables:E6_1_1_11_kcat} * E6_1_1_11 * C00002 * C00065 * C01650) / (${Variables:E6_1_1_11_km} + (E6_1_1_11 * C00002 * C00065 * C01650))</v>
      </c>
    </row>
    <row r="2819" spans="1:9" s="82" customFormat="1" ht="37.5">
      <c r="A2819" s="116">
        <f t="shared" si="87"/>
        <v>2818</v>
      </c>
      <c r="B2819" s="114" t="s">
        <v>29605</v>
      </c>
      <c r="C2819" s="116" t="str">
        <f t="shared" ref="C2819:C2882" si="88">CONCATENATE("E",B2819)</f>
        <v>E6_1_1_11</v>
      </c>
      <c r="D2819" s="134" t="s">
        <v>35375</v>
      </c>
      <c r="E2819" s="135" t="s">
        <v>35376</v>
      </c>
      <c r="F2819" s="136" t="s">
        <v>35377</v>
      </c>
      <c r="G2819" s="136" t="s">
        <v>35378</v>
      </c>
      <c r="H2819" s="116" t="str">
        <f>_xlfn.CONCAT("(","${Variables:",C2819,"_kcat}"," * ",C2819," * ",E2819,") / (","${Variables:",C2819,"_km}"," + (",C2819," * ", E2819,"))")</f>
        <v>(${Variables:E6_1_1_11_kcat} * E6_1_1_11 * C00002 * C00065 * C16636) / (${Variables:E6_1_1_11_km} + (E6_1_1_11 * C00002 * C00065 * C16636))</v>
      </c>
      <c r="I2819" s="121" t="str">
        <f>_xlfn.CONCAT("r",A2819,": ",D2819," -&gt; ",F2819," | ",H2819)</f>
        <v>r2818: C00002 + C00065 + C16636 -&gt; C00020 + C00013 + C06481 | (${Variables:E6_1_1_11_kcat} * E6_1_1_11 * C00002 * C00065 * C16636) / (${Variables:E6_1_1_11_km} + (E6_1_1_11 * C00002 * C00065 * C16636))</v>
      </c>
    </row>
    <row r="2820" spans="1:9" s="82" customFormat="1" ht="37.5">
      <c r="A2820" s="116">
        <f t="shared" ref="A2820:A2883" si="89">A2819+1</f>
        <v>2819</v>
      </c>
      <c r="B2820" s="114" t="s">
        <v>29606</v>
      </c>
      <c r="C2820" s="116" t="str">
        <f t="shared" si="88"/>
        <v>E6_1_1_12</v>
      </c>
      <c r="D2820" s="134" t="s">
        <v>35379</v>
      </c>
      <c r="E2820" s="135" t="s">
        <v>35380</v>
      </c>
      <c r="F2820" s="136" t="s">
        <v>35381</v>
      </c>
      <c r="G2820" s="136" t="s">
        <v>35382</v>
      </c>
      <c r="H2820" s="116" t="str">
        <f>_xlfn.CONCAT("(","${Variables:",C2820,"_kcat}"," * ",C2820," * ",E2820,") / (","${Variables:",C2820,"_km}"," + (",C2820," * ", E2820,"))")</f>
        <v>(${Variables:E6_1_1_12_kcat} * E6_1_1_12 * C01638 * C00049 * C00002) / (${Variables:E6_1_1_12_km} + (E6_1_1_12 * C01638 * C00049 * C00002))</v>
      </c>
      <c r="I2820" s="121" t="str">
        <f>_xlfn.CONCAT("r",A2820,": ",D2820," -&gt; ",F2820," | ",H2820)</f>
        <v>r2819: C01638 + C00049 + C00002 -&gt; C02984 + C00013 + C00020 | (${Variables:E6_1_1_12_kcat} * E6_1_1_12 * C01638 * C00049 * C00002) / (${Variables:E6_1_1_12_km} + (E6_1_1_12 * C01638 * C00049 * C00002))</v>
      </c>
    </row>
    <row r="2821" spans="1:9" s="82" customFormat="1" ht="37.5">
      <c r="A2821" s="116">
        <f t="shared" si="89"/>
        <v>2820</v>
      </c>
      <c r="B2821" s="114" t="s">
        <v>29607</v>
      </c>
      <c r="C2821" s="116" t="str">
        <f t="shared" si="88"/>
        <v>E6_1_1_14</v>
      </c>
      <c r="D2821" s="134" t="s">
        <v>35383</v>
      </c>
      <c r="E2821" s="135" t="s">
        <v>35384</v>
      </c>
      <c r="F2821" s="136" t="s">
        <v>35385</v>
      </c>
      <c r="G2821" s="136" t="s">
        <v>35386</v>
      </c>
      <c r="H2821" s="116" t="str">
        <f>_xlfn.CONCAT("(","${Variables:",C2821,"_kcat}"," * ",C2821," * ",E2821,") / (","${Variables:",C2821,"_km}"," + (",C2821," * ", E2821,"))")</f>
        <v>(${Variables:E6_1_1_14_kcat} * E6_1_1_14 * C00002 * C00037 * C01642) / (${Variables:E6_1_1_14_km} + (E6_1_1_14 * C00002 * C00037 * C01642))</v>
      </c>
      <c r="I2821" s="121" t="str">
        <f>_xlfn.CONCAT("r",A2821,": ",D2821," -&gt; ",F2821," | ",H2821)</f>
        <v>r2820: C00002 + C00037 + C01642 -&gt; C00020 + C00013 + C02412 | (${Variables:E6_1_1_14_kcat} * E6_1_1_14 * C00002 * C00037 * C01642) / (${Variables:E6_1_1_14_km} + (E6_1_1_14 * C00002 * C00037 * C01642))</v>
      </c>
    </row>
    <row r="2822" spans="1:9" s="82" customFormat="1" ht="37.5">
      <c r="A2822" s="116">
        <f t="shared" si="89"/>
        <v>2821</v>
      </c>
      <c r="B2822" s="114" t="s">
        <v>29607</v>
      </c>
      <c r="C2822" s="116" t="str">
        <f t="shared" si="88"/>
        <v>E6_1_1_14</v>
      </c>
      <c r="D2822" s="134" t="s">
        <v>35383</v>
      </c>
      <c r="E2822" s="135" t="s">
        <v>35384</v>
      </c>
      <c r="F2822" s="136" t="s">
        <v>35385</v>
      </c>
      <c r="G2822" s="136" t="s">
        <v>35386</v>
      </c>
      <c r="H2822" s="116" t="str">
        <f>_xlfn.CONCAT("(","${Variables:",C2822,"_kcat}"," * ",C2822," * ",E2822,") / (","${Variables:",C2822,"_km}"," + (",C2822," * ", E2822,"))")</f>
        <v>(${Variables:E6_1_1_14_kcat} * E6_1_1_14 * C00002 * C00037 * C01642) / (${Variables:E6_1_1_14_km} + (E6_1_1_14 * C00002 * C00037 * C01642))</v>
      </c>
      <c r="I2822" s="121" t="str">
        <f>_xlfn.CONCAT("r",A2822,": ",D2822," -&gt; ",F2822," | ",H2822)</f>
        <v>r2821: C00002 + C00037 + C01642 -&gt; C00020 + C00013 + C02412 | (${Variables:E6_1_1_14_kcat} * E6_1_1_14 * C00002 * C00037 * C01642) / (${Variables:E6_1_1_14_km} + (E6_1_1_14 * C00002 * C00037 * C01642))</v>
      </c>
    </row>
    <row r="2823" spans="1:9" s="82" customFormat="1" ht="37.5">
      <c r="A2823" s="116">
        <f t="shared" si="89"/>
        <v>2822</v>
      </c>
      <c r="B2823" s="114" t="s">
        <v>29608</v>
      </c>
      <c r="C2823" s="116" t="str">
        <f t="shared" si="88"/>
        <v>E6_1_1_15</v>
      </c>
      <c r="D2823" s="137" t="s">
        <v>35387</v>
      </c>
      <c r="E2823" s="138" t="s">
        <v>35388</v>
      </c>
      <c r="F2823" s="136" t="s">
        <v>35389</v>
      </c>
      <c r="G2823" s="136" t="s">
        <v>35390</v>
      </c>
      <c r="H2823" s="116" t="str">
        <f>_xlfn.CONCAT("(","${Variables:",C2823,"_kcat}"," * ",C2823," * ",E2823,") / (","${Variables:",C2823,"_km}"," + (",C2823," * ", E2823,"))")</f>
        <v>(${Variables:E6_1_1_15_kcat} * E6_1_1_15 * C00002 * C00148 * C01649) / (${Variables:E6_1_1_15_km} + (E6_1_1_15 * C00002 * C00148 * C01649))</v>
      </c>
      <c r="I2823" s="121" t="str">
        <f>_xlfn.CONCAT("r",A2823,": ",D2823," -&gt; ",F2823," | ",H2823)</f>
        <v>r2822: C00002 + C00148 + C01649 -&gt; C00020 + C00013 + C02702 | (${Variables:E6_1_1_15_kcat} * E6_1_1_15 * C00002 * C00148 * C01649) / (${Variables:E6_1_1_15_km} + (E6_1_1_15 * C00002 * C00148 * C01649))</v>
      </c>
    </row>
    <row r="2824" spans="1:9" s="82" customFormat="1" ht="37.5">
      <c r="A2824" s="116">
        <f t="shared" si="89"/>
        <v>2823</v>
      </c>
      <c r="B2824" s="114" t="s">
        <v>29609</v>
      </c>
      <c r="C2824" s="116" t="str">
        <f t="shared" si="88"/>
        <v>E6_1_1_16</v>
      </c>
      <c r="D2824" s="134" t="s">
        <v>35391</v>
      </c>
      <c r="E2824" s="135" t="s">
        <v>35392</v>
      </c>
      <c r="F2824" s="136" t="s">
        <v>35393</v>
      </c>
      <c r="G2824" s="136" t="s">
        <v>35394</v>
      </c>
      <c r="H2824" s="116" t="str">
        <f>_xlfn.CONCAT("(","${Variables:",C2824,"_kcat}"," * ",C2824," * ",E2824,") / (","${Variables:",C2824,"_km}"," + (",C2824," * ", E2824,"))")</f>
        <v>(${Variables:E6_1_1_16_kcat} * E6_1_1_16 * C00002 * C00097 * C01639) / (${Variables:E6_1_1_16_km} + (E6_1_1_16 * C00002 * C00097 * C01639))</v>
      </c>
      <c r="I2824" s="121" t="str">
        <f>_xlfn.CONCAT("r",A2824,": ",D2824," -&gt; ",F2824," | ",H2824)</f>
        <v>r2823: C00002 + C00097 + C01639 -&gt; C00020 + C00013 + C03125 | (${Variables:E6_1_1_16_kcat} * E6_1_1_16 * C00002 * C00097 * C01639) / (${Variables:E6_1_1_16_km} + (E6_1_1_16 * C00002 * C00097 * C01639))</v>
      </c>
    </row>
    <row r="2825" spans="1:9" s="82" customFormat="1" ht="37.5">
      <c r="A2825" s="116">
        <f t="shared" si="89"/>
        <v>2824</v>
      </c>
      <c r="B2825" s="114" t="s">
        <v>29610</v>
      </c>
      <c r="C2825" s="116" t="str">
        <f t="shared" si="88"/>
        <v>E6_1_1_17</v>
      </c>
      <c r="D2825" s="134" t="s">
        <v>35395</v>
      </c>
      <c r="E2825" s="135" t="s">
        <v>35396</v>
      </c>
      <c r="F2825" s="136" t="s">
        <v>35397</v>
      </c>
      <c r="G2825" s="136" t="s">
        <v>35398</v>
      </c>
      <c r="H2825" s="116" t="str">
        <f>_xlfn.CONCAT("(","${Variables:",C2825,"_kcat}"," * ",C2825," * ",E2825,") / (","${Variables:",C2825,"_km}"," + (",C2825," * ", E2825,"))")</f>
        <v>(${Variables:E6_1_1_17_kcat} * E6_1_1_17 * C01641 * C00025 * C00002) / (${Variables:E6_1_1_17_km} + (E6_1_1_17 * C01641 * C00025 * C00002))</v>
      </c>
      <c r="I2825" s="121" t="str">
        <f>_xlfn.CONCAT("r",A2825,": ",D2825," -&gt; ",F2825," | ",H2825)</f>
        <v>r2824: C01641 + C00025 + C00002 -&gt; C02987 + C00013 + C00020 | (${Variables:E6_1_1_17_kcat} * E6_1_1_17 * C01641 * C00025 * C00002) / (${Variables:E6_1_1_17_km} + (E6_1_1_17 * C01641 * C00025 * C00002))</v>
      </c>
    </row>
    <row r="2826" spans="1:9" s="82" customFormat="1" ht="37.5">
      <c r="A2826" s="116">
        <f t="shared" si="89"/>
        <v>2825</v>
      </c>
      <c r="B2826" s="114" t="s">
        <v>29611</v>
      </c>
      <c r="C2826" s="116" t="str">
        <f t="shared" si="88"/>
        <v>E6_1_1_18</v>
      </c>
      <c r="D2826" s="134" t="s">
        <v>35399</v>
      </c>
      <c r="E2826" s="135" t="s">
        <v>35400</v>
      </c>
      <c r="F2826" s="136" t="s">
        <v>35401</v>
      </c>
      <c r="G2826" s="136" t="s">
        <v>35402</v>
      </c>
      <c r="H2826" s="116" t="str">
        <f>_xlfn.CONCAT("(","${Variables:",C2826,"_kcat}"," * ",C2826," * ",E2826,") / (","${Variables:",C2826,"_km}"," + (",C2826," * ", E2826,"))")</f>
        <v>(${Variables:E6_1_1_18_kcat} * E6_1_1_18 * C00002 * C00064 * C01640) / (${Variables:E6_1_1_18_km} + (E6_1_1_18 * C00002 * C00064 * C01640))</v>
      </c>
      <c r="I2826" s="121" t="str">
        <f>_xlfn.CONCAT("r",A2826,": ",D2826," -&gt; ",F2826," | ",H2826)</f>
        <v>r2825: C00002 + C00064 + C01640 -&gt; C00020 + C00013 + C02282 | (${Variables:E6_1_1_18_kcat} * E6_1_1_18 * C00002 * C00064 * C01640) / (${Variables:E6_1_1_18_km} + (E6_1_1_18 * C00002 * C00064 * C01640))</v>
      </c>
    </row>
    <row r="2827" spans="1:9" s="82" customFormat="1" ht="37.5">
      <c r="A2827" s="116">
        <f t="shared" si="89"/>
        <v>2826</v>
      </c>
      <c r="B2827" s="114" t="s">
        <v>29612</v>
      </c>
      <c r="C2827" s="116" t="str">
        <f t="shared" si="88"/>
        <v>E6_1_1_19</v>
      </c>
      <c r="D2827" s="134" t="s">
        <v>35403</v>
      </c>
      <c r="E2827" s="135" t="s">
        <v>35404</v>
      </c>
      <c r="F2827" s="136" t="s">
        <v>35405</v>
      </c>
      <c r="G2827" s="136" t="s">
        <v>35406</v>
      </c>
      <c r="H2827" s="116" t="str">
        <f>_xlfn.CONCAT("(","${Variables:",C2827,"_kcat}"," * ",C2827," * ",E2827,") / (","${Variables:",C2827,"_km}"," + (",C2827," * ", E2827,"))")</f>
        <v>(${Variables:E6_1_1_19_kcat} * E6_1_1_19 * C00002 * C00062 * C01636) / (${Variables:E6_1_1_19_km} + (E6_1_1_19 * C00002 * C00062 * C01636))</v>
      </c>
      <c r="I2827" s="121" t="str">
        <f>_xlfn.CONCAT("r",A2827,": ",D2827," -&gt; ",F2827," | ",H2827)</f>
        <v>r2826: C00002 + C00062 + C01636 -&gt; C00020 + C00013 + C02163 | (${Variables:E6_1_1_19_kcat} * E6_1_1_19 * C00002 * C00062 * C01636) / (${Variables:E6_1_1_19_km} + (E6_1_1_19 * C00002 * C00062 * C01636))</v>
      </c>
    </row>
    <row r="2828" spans="1:9" s="82" customFormat="1" ht="37.5">
      <c r="A2828" s="116">
        <f t="shared" si="89"/>
        <v>2827</v>
      </c>
      <c r="B2828" s="114" t="s">
        <v>29613</v>
      </c>
      <c r="C2828" s="116" t="str">
        <f t="shared" si="88"/>
        <v>E6_1_1_2</v>
      </c>
      <c r="D2828" s="134" t="s">
        <v>35407</v>
      </c>
      <c r="E2828" s="135" t="s">
        <v>35408</v>
      </c>
      <c r="F2828" s="136" t="s">
        <v>35409</v>
      </c>
      <c r="G2828" s="136" t="s">
        <v>35410</v>
      </c>
      <c r="H2828" s="116" t="str">
        <f>_xlfn.CONCAT("(","${Variables:",C2828,"_kcat}"," * ",C2828," * ",E2828,") / (","${Variables:",C2828,"_km}"," + (",C2828," * ", E2828,"))")</f>
        <v>(${Variables:E6_1_1_2_kcat} * E6_1_1_2 * C00002 * C00078 * C01652) / (${Variables:E6_1_1_2_km} + (E6_1_1_2 * C00002 * C00078 * C01652))</v>
      </c>
      <c r="I2828" s="121" t="str">
        <f>_xlfn.CONCAT("r",A2828,": ",D2828," -&gt; ",F2828," | ",H2828)</f>
        <v>r2827: C00002 + C00078 + C01652 -&gt; C00020 + C00013 + C03512 | (${Variables:E6_1_1_2_kcat} * E6_1_1_2 * C00002 * C00078 * C01652) / (${Variables:E6_1_1_2_km} + (E6_1_1_2 * C00002 * C00078 * C01652))</v>
      </c>
    </row>
    <row r="2829" spans="1:9" s="82" customFormat="1" ht="37.5">
      <c r="A2829" s="116">
        <f t="shared" si="89"/>
        <v>2828</v>
      </c>
      <c r="B2829" s="114" t="s">
        <v>29614</v>
      </c>
      <c r="C2829" s="116" t="str">
        <f t="shared" si="88"/>
        <v>E6_1_1_20</v>
      </c>
      <c r="D2829" s="134" t="s">
        <v>35411</v>
      </c>
      <c r="E2829" s="135" t="s">
        <v>35412</v>
      </c>
      <c r="F2829" s="136" t="s">
        <v>35413</v>
      </c>
      <c r="G2829" s="136" t="s">
        <v>35414</v>
      </c>
      <c r="H2829" s="116" t="str">
        <f>_xlfn.CONCAT("(","${Variables:",C2829,"_kcat}"," * ",C2829," * ",E2829,") / (","${Variables:",C2829,"_km}"," + (",C2829," * ", E2829,"))")</f>
        <v>(${Variables:E6_1_1_20_kcat} * E6_1_1_20 * C00002 * C00079 * C01648) / (${Variables:E6_1_1_20_km} + (E6_1_1_20 * C00002 * C00079 * C01648))</v>
      </c>
      <c r="I2829" s="121" t="str">
        <f>_xlfn.CONCAT("r",A2829,": ",D2829," -&gt; ",F2829," | ",H2829)</f>
        <v>r2828: C00002 + C00079 + C01648 -&gt; C00020 + C00013 + C03511 | (${Variables:E6_1_1_20_kcat} * E6_1_1_20 * C00002 * C00079 * C01648) / (${Variables:E6_1_1_20_km} + (E6_1_1_20 * C00002 * C00079 * C01648))</v>
      </c>
    </row>
    <row r="2830" spans="1:9" s="82" customFormat="1" ht="37.5">
      <c r="A2830" s="116">
        <f t="shared" si="89"/>
        <v>2829</v>
      </c>
      <c r="B2830" s="114" t="s">
        <v>29614</v>
      </c>
      <c r="C2830" s="116" t="str">
        <f t="shared" si="88"/>
        <v>E6_1_1_20</v>
      </c>
      <c r="D2830" s="134" t="s">
        <v>35411</v>
      </c>
      <c r="E2830" s="135" t="s">
        <v>35412</v>
      </c>
      <c r="F2830" s="136" t="s">
        <v>35413</v>
      </c>
      <c r="G2830" s="136" t="s">
        <v>35414</v>
      </c>
      <c r="H2830" s="116" t="str">
        <f>_xlfn.CONCAT("(","${Variables:",C2830,"_kcat}"," * ",C2830," * ",E2830,") / (","${Variables:",C2830,"_km}"," + (",C2830," * ", E2830,"))")</f>
        <v>(${Variables:E6_1_1_20_kcat} * E6_1_1_20 * C00002 * C00079 * C01648) / (${Variables:E6_1_1_20_km} + (E6_1_1_20 * C00002 * C00079 * C01648))</v>
      </c>
      <c r="I2830" s="121" t="str">
        <f>_xlfn.CONCAT("r",A2830,": ",D2830," -&gt; ",F2830," | ",H2830)</f>
        <v>r2829: C00002 + C00079 + C01648 -&gt; C00020 + C00013 + C03511 | (${Variables:E6_1_1_20_kcat} * E6_1_1_20 * C00002 * C00079 * C01648) / (${Variables:E6_1_1_20_km} + (E6_1_1_20 * C00002 * C00079 * C01648))</v>
      </c>
    </row>
    <row r="2831" spans="1:9" s="82" customFormat="1" ht="37.5">
      <c r="A2831" s="116">
        <f t="shared" si="89"/>
        <v>2830</v>
      </c>
      <c r="B2831" s="114" t="s">
        <v>29615</v>
      </c>
      <c r="C2831" s="116" t="str">
        <f t="shared" si="88"/>
        <v>E6_1_1_21</v>
      </c>
      <c r="D2831" s="134" t="s">
        <v>35415</v>
      </c>
      <c r="E2831" s="135" t="s">
        <v>35416</v>
      </c>
      <c r="F2831" s="136" t="s">
        <v>35417</v>
      </c>
      <c r="G2831" s="136" t="s">
        <v>35418</v>
      </c>
      <c r="H2831" s="116" t="str">
        <f>_xlfn.CONCAT("(","${Variables:",C2831,"_kcat}"," * ",C2831," * ",E2831,") / (","${Variables:",C2831,"_km}"," + (",C2831," * ", E2831,"))")</f>
        <v>(${Variables:E6_1_1_21_kcat} * E6_1_1_21 * C00002 * C00135 * C01643) / (${Variables:E6_1_1_21_km} + (E6_1_1_21 * C00002 * C00135 * C01643))</v>
      </c>
      <c r="I2831" s="121" t="str">
        <f>_xlfn.CONCAT("r",A2831,": ",D2831," -&gt; ",F2831," | ",H2831)</f>
        <v>r2830: C00002 + C00135 + C01643 -&gt; C00020 + C00013 + C02988 | (${Variables:E6_1_1_21_kcat} * E6_1_1_21 * C00002 * C00135 * C01643) / (${Variables:E6_1_1_21_km} + (E6_1_1_21 * C00002 * C00135 * C01643))</v>
      </c>
    </row>
    <row r="2832" spans="1:9" s="82" customFormat="1" ht="37.5">
      <c r="A2832" s="116">
        <f t="shared" si="89"/>
        <v>2831</v>
      </c>
      <c r="B2832" s="114" t="s">
        <v>29616</v>
      </c>
      <c r="C2832" s="116" t="str">
        <f t="shared" si="88"/>
        <v>E6_1_1_22</v>
      </c>
      <c r="D2832" s="134" t="s">
        <v>35419</v>
      </c>
      <c r="E2832" s="135" t="s">
        <v>35420</v>
      </c>
      <c r="F2832" s="136" t="s">
        <v>35421</v>
      </c>
      <c r="G2832" s="136" t="s">
        <v>35422</v>
      </c>
      <c r="H2832" s="116" t="str">
        <f>_xlfn.CONCAT("(","${Variables:",C2832,"_kcat}"," * ",C2832," * ",E2832,") / (","${Variables:",C2832,"_km}"," + (",C2832," * ", E2832,"))")</f>
        <v>(${Variables:E6_1_1_22_kcat} * E6_1_1_22 * C00002 * C00152 * C01637 ) / (${Variables:E6_1_1_22_km} + (E6_1_1_22 * C00002 * C00152 * C01637 ))</v>
      </c>
      <c r="I2832" s="121" t="str">
        <f>_xlfn.CONCAT("r",A2832,": ",D2832," -&gt; ",F2832," | ",H2832)</f>
        <v>r2831: C00002 + C00152 + C01637  -&gt; C00020 + C00013 + C03402 | (${Variables:E6_1_1_22_kcat} * E6_1_1_22 * C00002 * C00152 * C01637 ) / (${Variables:E6_1_1_22_km} + (E6_1_1_22 * C00002 * C00152 * C01637 ))</v>
      </c>
    </row>
    <row r="2833" spans="1:9" s="82" customFormat="1" ht="37.5">
      <c r="A2833" s="116">
        <f t="shared" si="89"/>
        <v>2832</v>
      </c>
      <c r="B2833" s="114" t="s">
        <v>29617</v>
      </c>
      <c r="C2833" s="116" t="str">
        <f t="shared" si="88"/>
        <v>E6_1_1_3</v>
      </c>
      <c r="D2833" s="134" t="s">
        <v>35423</v>
      </c>
      <c r="E2833" s="135" t="s">
        <v>35424</v>
      </c>
      <c r="F2833" s="136" t="s">
        <v>35425</v>
      </c>
      <c r="G2833" s="136" t="s">
        <v>35426</v>
      </c>
      <c r="H2833" s="116" t="str">
        <f>_xlfn.CONCAT("(","${Variables:",C2833,"_kcat}"," * ",C2833," * ",E2833,") / (","${Variables:",C2833,"_km}"," + (",C2833," * ", E2833,"))")</f>
        <v>(${Variables:E6_1_1_3_kcat} * E6_1_1_3 * C00002 * C00188 * C01651) / (${Variables:E6_1_1_3_km} + (E6_1_1_3 * C00002 * C00188 * C01651))</v>
      </c>
      <c r="I2833" s="121" t="str">
        <f>_xlfn.CONCAT("r",A2833,": ",D2833," -&gt; ",F2833," | ",H2833)</f>
        <v>r2832: C00002 + C00188 + C01651 -&gt; C00020 + C00013 + C02992 | (${Variables:E6_1_1_3_kcat} * E6_1_1_3 * C00002 * C00188 * C01651) / (${Variables:E6_1_1_3_km} + (E6_1_1_3 * C00002 * C00188 * C01651))</v>
      </c>
    </row>
    <row r="2834" spans="1:9" s="82" customFormat="1" ht="37.5">
      <c r="A2834" s="116">
        <f t="shared" si="89"/>
        <v>2833</v>
      </c>
      <c r="B2834" s="114" t="s">
        <v>29618</v>
      </c>
      <c r="C2834" s="116" t="str">
        <f t="shared" si="88"/>
        <v>E6_1_1_4</v>
      </c>
      <c r="D2834" s="134" t="s">
        <v>35427</v>
      </c>
      <c r="E2834" s="135" t="s">
        <v>35428</v>
      </c>
      <c r="F2834" s="136" t="s">
        <v>35429</v>
      </c>
      <c r="G2834" s="136" t="s">
        <v>35430</v>
      </c>
      <c r="H2834" s="116" t="str">
        <f>_xlfn.CONCAT("(","${Variables:",C2834,"_kcat}"," * ",C2834," * ",E2834,") / (","${Variables:",C2834,"_km}"," + (",C2834," * ", E2834,"))")</f>
        <v>(${Variables:E6_1_1_4_kcat} * E6_1_1_4 * C00002 * C00123 * C01645) / (${Variables:E6_1_1_4_km} + (E6_1_1_4 * C00002 * C00123 * C01645))</v>
      </c>
      <c r="I2834" s="121" t="str">
        <f>_xlfn.CONCAT("r",A2834,": ",D2834," -&gt; ",F2834," | ",H2834)</f>
        <v>r2833: C00002 + C00123 + C01645 -&gt; C00020 + C00013 + C02047 | (${Variables:E6_1_1_4_kcat} * E6_1_1_4 * C00002 * C00123 * C01645) / (${Variables:E6_1_1_4_km} + (E6_1_1_4 * C00002 * C00123 * C01645))</v>
      </c>
    </row>
    <row r="2835" spans="1:9" s="82" customFormat="1" ht="37.5">
      <c r="A2835" s="116">
        <f t="shared" si="89"/>
        <v>2834</v>
      </c>
      <c r="B2835" s="114" t="s">
        <v>29619</v>
      </c>
      <c r="C2835" s="116" t="str">
        <f t="shared" si="88"/>
        <v>E6_1_1_5</v>
      </c>
      <c r="D2835" s="134" t="s">
        <v>35431</v>
      </c>
      <c r="E2835" s="135" t="s">
        <v>35432</v>
      </c>
      <c r="F2835" s="136" t="s">
        <v>35433</v>
      </c>
      <c r="G2835" s="136" t="s">
        <v>35434</v>
      </c>
      <c r="H2835" s="116" t="str">
        <f>_xlfn.CONCAT("(","${Variables:",C2835,"_kcat}"," * ",C2835," * ",E2835,") / (","${Variables:",C2835,"_km}"," + (",C2835," * ", E2835,"))")</f>
        <v>(${Variables:E6_1_1_5_kcat} * E6_1_1_5 * C00002 * C00407 * C01644 ) / (${Variables:E6_1_1_5_km} + (E6_1_1_5 * C00002 * C00407 * C01644 ))</v>
      </c>
      <c r="I2835" s="121" t="str">
        <f>_xlfn.CONCAT("r",A2835,": ",D2835," -&gt; ",F2835," | ",H2835)</f>
        <v>r2834: C00002 + C00407 + C01644  -&gt; C00020 + C00013 + C03127 | (${Variables:E6_1_1_5_kcat} * E6_1_1_5 * C00002 * C00407 * C01644 ) / (${Variables:E6_1_1_5_km} + (E6_1_1_5 * C00002 * C00407 * C01644 ))</v>
      </c>
    </row>
    <row r="2836" spans="1:9" s="82" customFormat="1" ht="37.5">
      <c r="A2836" s="116">
        <f t="shared" si="89"/>
        <v>2835</v>
      </c>
      <c r="B2836" s="126" t="s">
        <v>29620</v>
      </c>
      <c r="C2836" s="116" t="str">
        <f t="shared" si="88"/>
        <v>E6_1_1_6</v>
      </c>
      <c r="D2836" s="134" t="s">
        <v>35435</v>
      </c>
      <c r="E2836" s="135" t="s">
        <v>35436</v>
      </c>
      <c r="F2836" s="136" t="s">
        <v>35437</v>
      </c>
      <c r="G2836" s="136" t="s">
        <v>35438</v>
      </c>
      <c r="H2836" s="116" t="str">
        <f>_xlfn.CONCAT("(","${Variables:",C2836,"_kcat}"," * ",C2836," * ",E2836,") / (","${Variables:",C2836,"_km}"," + (",C2836," * ", E2836,"))")</f>
        <v>(${Variables:E6_1_1_6_kcat} * E6_1_1_6 * C00002 * C00047 * C01646) / (${Variables:E6_1_1_6_km} + (E6_1_1_6 * C00002 * C00047 * C01646))</v>
      </c>
      <c r="I2836" s="121" t="str">
        <f>_xlfn.CONCAT("r",A2836,": ",D2836," -&gt; ",F2836," | ",H2836)</f>
        <v>r2835: C00002 + C00047 + C01646 -&gt; C00020 + C00013 + C01931 | (${Variables:E6_1_1_6_kcat} * E6_1_1_6 * C00002 * C00047 * C01646) / (${Variables:E6_1_1_6_km} + (E6_1_1_6 * C00002 * C00047 * C01646))</v>
      </c>
    </row>
    <row r="2837" spans="1:9" s="82" customFormat="1" ht="37.5">
      <c r="A2837" s="116">
        <f t="shared" si="89"/>
        <v>2836</v>
      </c>
      <c r="B2837" s="114" t="s">
        <v>29620</v>
      </c>
      <c r="C2837" s="116" t="str">
        <f t="shared" si="88"/>
        <v>E6_1_1_6</v>
      </c>
      <c r="D2837" s="134" t="s">
        <v>35435</v>
      </c>
      <c r="E2837" s="135" t="s">
        <v>35436</v>
      </c>
      <c r="F2837" s="136" t="s">
        <v>35437</v>
      </c>
      <c r="G2837" s="136" t="s">
        <v>35438</v>
      </c>
      <c r="H2837" s="116" t="str">
        <f>_xlfn.CONCAT("(","${Variables:",C2837,"_kcat}"," * ",C2837," * ",E2837,") / (","${Variables:",C2837,"_km}"," + (",C2837," * ", E2837,"))")</f>
        <v>(${Variables:E6_1_1_6_kcat} * E6_1_1_6 * C00002 * C00047 * C01646) / (${Variables:E6_1_1_6_km} + (E6_1_1_6 * C00002 * C00047 * C01646))</v>
      </c>
      <c r="I2837" s="121" t="str">
        <f>_xlfn.CONCAT("r",A2837,": ",D2837," -&gt; ",F2837," | ",H2837)</f>
        <v>r2836: C00002 + C00047 + C01646 -&gt; C00020 + C00013 + C01931 | (${Variables:E6_1_1_6_kcat} * E6_1_1_6 * C00002 * C00047 * C01646) / (${Variables:E6_1_1_6_km} + (E6_1_1_6 * C00002 * C00047 * C01646))</v>
      </c>
    </row>
    <row r="2838" spans="1:9" s="82" customFormat="1" ht="37.5">
      <c r="A2838" s="116">
        <f t="shared" si="89"/>
        <v>2837</v>
      </c>
      <c r="B2838" s="114" t="s">
        <v>29621</v>
      </c>
      <c r="C2838" s="116" t="str">
        <f t="shared" si="88"/>
        <v>E6_1_1_7</v>
      </c>
      <c r="D2838" s="134" t="s">
        <v>35439</v>
      </c>
      <c r="E2838" s="135" t="s">
        <v>35440</v>
      </c>
      <c r="F2838" s="136" t="s">
        <v>35441</v>
      </c>
      <c r="G2838" s="136" t="s">
        <v>35442</v>
      </c>
      <c r="H2838" s="116" t="str">
        <f>_xlfn.CONCAT("(","${Variables:",C2838,"_kcat}"," * ",C2838," * ",E2838,") / (","${Variables:",C2838,"_km}"," + (",C2838," * ", E2838,"))")</f>
        <v>(${Variables:E6_1_1_7_kcat} * E6_1_1_7 * C00002 * C00041 * C01635) / (${Variables:E6_1_1_7_km} + (E6_1_1_7 * C00002 * C00041 * C01635))</v>
      </c>
      <c r="I2838" s="121" t="str">
        <f>_xlfn.CONCAT("r",A2838,": ",D2838," -&gt; ",F2838," | ",H2838)</f>
        <v>r2837: C00002 + C00041 + C01635 -&gt; C00020 + C00013 + C00886 | (${Variables:E6_1_1_7_kcat} * E6_1_1_7 * C00002 * C00041 * C01635) / (${Variables:E6_1_1_7_km} + (E6_1_1_7 * C00002 * C00041 * C01635))</v>
      </c>
    </row>
    <row r="2839" spans="1:9" s="82" customFormat="1" ht="37.5">
      <c r="A2839" s="116">
        <f t="shared" si="89"/>
        <v>2838</v>
      </c>
      <c r="B2839" s="114" t="s">
        <v>29622</v>
      </c>
      <c r="C2839" s="116" t="str">
        <f t="shared" si="88"/>
        <v>E6_1_1_9</v>
      </c>
      <c r="D2839" s="134" t="s">
        <v>35443</v>
      </c>
      <c r="E2839" s="135" t="s">
        <v>35444</v>
      </c>
      <c r="F2839" s="136" t="s">
        <v>35445</v>
      </c>
      <c r="G2839" s="136" t="s">
        <v>35446</v>
      </c>
      <c r="H2839" s="116" t="str">
        <f>_xlfn.CONCAT("(","${Variables:",C2839,"_kcat}"," * ",C2839," * ",E2839,") / (","${Variables:",C2839,"_km}"," + (",C2839," * ", E2839,"))")</f>
        <v>(${Variables:E6_1_1_9_kcat} * E6_1_1_9 * C00002 * C00183 * C01653) / (${Variables:E6_1_1_9_km} + (E6_1_1_9 * C00002 * C00183 * C01653))</v>
      </c>
      <c r="I2839" s="121" t="str">
        <f>_xlfn.CONCAT("r",A2839,": ",D2839," -&gt; ",F2839," | ",H2839)</f>
        <v>r2838: C00002 + C00183 + C01653 -&gt; C00020 + C00013 + C02554 | (${Variables:E6_1_1_9_kcat} * E6_1_1_9 * C00002 * C00183 * C01653) / (${Variables:E6_1_1_9_km} + (E6_1_1_9 * C00002 * C00183 * C01653))</v>
      </c>
    </row>
    <row r="2840" spans="1:9" s="82" customFormat="1" ht="37.5">
      <c r="A2840" s="116">
        <f t="shared" si="89"/>
        <v>2839</v>
      </c>
      <c r="B2840" s="114" t="s">
        <v>29623</v>
      </c>
      <c r="C2840" s="116" t="str">
        <f t="shared" si="88"/>
        <v>E6_2_1_1</v>
      </c>
      <c r="D2840" s="134" t="s">
        <v>35447</v>
      </c>
      <c r="E2840" s="135" t="s">
        <v>35448</v>
      </c>
      <c r="F2840" s="137" t="s">
        <v>35449</v>
      </c>
      <c r="G2840" s="137" t="s">
        <v>35450</v>
      </c>
      <c r="H2840" s="116" t="str">
        <f>_xlfn.CONCAT("(","${Variables:",C2840,"_kcat}"," * ",C2840," * ",E2840,") / (","${Variables:",C2840,"_km}"," + (",C2840," * ", E2840,"))")</f>
        <v>(${Variables:E6_2_1_1_kcat} * E6_2_1_1 * C00002 * C00033 * C00010) / (${Variables:E6_2_1_1_km} + (E6_2_1_1 * C00002 * C00033 * C00010))</v>
      </c>
      <c r="I2840" s="121" t="str">
        <f>_xlfn.CONCAT("r",A2840,": ",D2840," -&gt; ",F2840," | ",H2840)</f>
        <v>r2839: C00002 + C00033 + C00010 -&gt; C00020 + C00013 + C00024 | (${Variables:E6_2_1_1_kcat} * E6_2_1_1 * C00002 * C00033 * C00010) / (${Variables:E6_2_1_1_km} + (E6_2_1_1 * C00002 * C00033 * C00010))</v>
      </c>
    </row>
    <row r="2841" spans="1:9" s="82" customFormat="1" ht="25">
      <c r="A2841" s="116">
        <f t="shared" si="89"/>
        <v>2840</v>
      </c>
      <c r="B2841" s="114" t="s">
        <v>29623</v>
      </c>
      <c r="C2841" s="116" t="str">
        <f t="shared" si="88"/>
        <v>E6_2_1_1</v>
      </c>
      <c r="D2841" s="134" t="s">
        <v>35451</v>
      </c>
      <c r="E2841" s="135" t="s">
        <v>35452</v>
      </c>
      <c r="F2841" s="137" t="s">
        <v>35453</v>
      </c>
      <c r="G2841" s="137" t="s">
        <v>35454</v>
      </c>
      <c r="H2841" s="116" t="str">
        <f>_xlfn.CONCAT("(","${Variables:",C2841,"_kcat}"," * ",C2841," * ",E2841,") / (","${Variables:",C2841,"_km}"," + (",C2841," * ", E2841,"))")</f>
        <v>(${Variables:E6_2_1_1_kcat} * E6_2_1_1 * C05993 * C00010) / (${Variables:E6_2_1_1_km} + (E6_2_1_1 * C05993 * C00010))</v>
      </c>
      <c r="I2841" s="121" t="str">
        <f>_xlfn.CONCAT("r",A2841,": ",D2841," -&gt; ",F2841," | ",H2841)</f>
        <v>r2840: C05993 + C00010 -&gt; C00020 + C00024 | (${Variables:E6_2_1_1_kcat} * E6_2_1_1 * C05993 * C00010) / (${Variables:E6_2_1_1_km} + (E6_2_1_1 * C05993 * C00010))</v>
      </c>
    </row>
    <row r="2842" spans="1:9" s="82" customFormat="1" ht="25">
      <c r="A2842" s="116">
        <f t="shared" si="89"/>
        <v>2841</v>
      </c>
      <c r="B2842" s="114" t="s">
        <v>29623</v>
      </c>
      <c r="C2842" s="116" t="str">
        <f t="shared" si="88"/>
        <v>E6_2_1_1</v>
      </c>
      <c r="D2842" s="134" t="s">
        <v>33143</v>
      </c>
      <c r="E2842" s="135" t="s">
        <v>33144</v>
      </c>
      <c r="F2842" s="137" t="s">
        <v>35455</v>
      </c>
      <c r="G2842" s="137" t="s">
        <v>35456</v>
      </c>
      <c r="H2842" s="116" t="str">
        <f>_xlfn.CONCAT("(","${Variables:",C2842,"_kcat}"," * ",C2842," * ",E2842,") / (","${Variables:",C2842,"_km}"," + (",C2842," * ", E2842,"))")</f>
        <v>(${Variables:E6_2_1_1_kcat} * E6_2_1_1 * C00002 * C00033) / (${Variables:E6_2_1_1_km} + (E6_2_1_1 * C00002 * C00033))</v>
      </c>
      <c r="I2842" s="121" t="str">
        <f>_xlfn.CONCAT("r",A2842,": ",D2842," -&gt; ",F2842," | ",H2842)</f>
        <v>r2841: C00002 + C00033 -&gt; C00013 + C05993 | (${Variables:E6_2_1_1_kcat} * E6_2_1_1 * C00002 * C00033) / (${Variables:E6_2_1_1_km} + (E6_2_1_1 * C00002 * C00033))</v>
      </c>
    </row>
    <row r="2843" spans="1:9" s="82" customFormat="1" ht="37.5">
      <c r="A2843" s="116">
        <f t="shared" si="89"/>
        <v>2842</v>
      </c>
      <c r="B2843" s="114" t="s">
        <v>29623</v>
      </c>
      <c r="C2843" s="116" t="str">
        <f t="shared" si="88"/>
        <v>E6_2_1_1</v>
      </c>
      <c r="D2843" s="134" t="s">
        <v>35457</v>
      </c>
      <c r="E2843" s="135" t="s">
        <v>35458</v>
      </c>
      <c r="F2843" s="137" t="s">
        <v>35459</v>
      </c>
      <c r="G2843" s="137" t="s">
        <v>35460</v>
      </c>
      <c r="H2843" s="116" t="str">
        <f>_xlfn.CONCAT("(","${Variables:",C2843,"_kcat}"," * ",C2843," * ",E2843,") / (","${Variables:",C2843,"_km}"," + (",C2843," * ", E2843,"))")</f>
        <v>(${Variables:E6_2_1_1_kcat} * E6_2_1_1 * C00002 * C00163 * C00010) / (${Variables:E6_2_1_1_km} + (E6_2_1_1 * C00002 * C00163 * C00010))</v>
      </c>
      <c r="I2843" s="121" t="str">
        <f>_xlfn.CONCAT("r",A2843,": ",D2843," -&gt; ",F2843," | ",H2843)</f>
        <v>r2842: C00002 + C00163 + C00010 -&gt; C00020 + C00013 + C00100 | (${Variables:E6_2_1_1_kcat} * E6_2_1_1 * C00002 * C00163 * C00010) / (${Variables:E6_2_1_1_km} + (E6_2_1_1 * C00002 * C00163 * C00010))</v>
      </c>
    </row>
    <row r="2844" spans="1:9" s="82" customFormat="1" ht="25">
      <c r="A2844" s="116">
        <f t="shared" si="89"/>
        <v>2843</v>
      </c>
      <c r="B2844" s="114" t="s">
        <v>29623</v>
      </c>
      <c r="C2844" s="116" t="str">
        <f t="shared" si="88"/>
        <v>E6_2_1_1</v>
      </c>
      <c r="D2844" s="134" t="s">
        <v>35461</v>
      </c>
      <c r="E2844" s="135" t="s">
        <v>35462</v>
      </c>
      <c r="F2844" s="137" t="s">
        <v>35463</v>
      </c>
      <c r="G2844" s="137" t="s">
        <v>35464</v>
      </c>
      <c r="H2844" s="116" t="str">
        <f>_xlfn.CONCAT("(","${Variables:",C2844,"_kcat}"," * ",C2844," * ",E2844,") / (","${Variables:",C2844,"_km}"," + (",C2844," * ", E2844,"))")</f>
        <v>(${Variables:E6_2_1_1_kcat} * E6_2_1_1 * C05983 * C00010 ) / (${Variables:E6_2_1_1_km} + (E6_2_1_1 * C05983 * C00010 ))</v>
      </c>
      <c r="I2844" s="121" t="str">
        <f>_xlfn.CONCAT("r",A2844,": ",D2844," -&gt; ",F2844," | ",H2844)</f>
        <v>r2843: C05983 + C00010  -&gt; C00020 + C00100 | (${Variables:E6_2_1_1_kcat} * E6_2_1_1 * C05983 * C00010 ) / (${Variables:E6_2_1_1_km} + (E6_2_1_1 * C05983 * C00010 ))</v>
      </c>
    </row>
    <row r="2845" spans="1:9" s="82" customFormat="1" ht="25">
      <c r="A2845" s="116">
        <f t="shared" si="89"/>
        <v>2844</v>
      </c>
      <c r="B2845" s="114" t="s">
        <v>29623</v>
      </c>
      <c r="C2845" s="116" t="str">
        <f t="shared" si="88"/>
        <v>E6_2_1_1</v>
      </c>
      <c r="D2845" s="134" t="s">
        <v>35465</v>
      </c>
      <c r="E2845" s="135" t="s">
        <v>35466</v>
      </c>
      <c r="F2845" s="137" t="s">
        <v>35467</v>
      </c>
      <c r="G2845" s="137" t="s">
        <v>35468</v>
      </c>
      <c r="H2845" s="116" t="str">
        <f>_xlfn.CONCAT("(","${Variables:",C2845,"_kcat}"," * ",C2845," * ",E2845,") / (","${Variables:",C2845,"_km}"," + (",C2845," * ", E2845,"))")</f>
        <v>(${Variables:E6_2_1_1_kcat} * E6_2_1_1 * C00002 * C00163 ) / (${Variables:E6_2_1_1_km} + (E6_2_1_1 * C00002 * C00163 ))</v>
      </c>
      <c r="I2845" s="121" t="str">
        <f>_xlfn.CONCAT("r",A2845,": ",D2845," -&gt; ",F2845," | ",H2845)</f>
        <v>r2844: C00002 + C00163  -&gt; C00013 + C05983 | (${Variables:E6_2_1_1_kcat} * E6_2_1_1 * C00002 * C00163 ) / (${Variables:E6_2_1_1_km} + (E6_2_1_1 * C00002 * C00163 ))</v>
      </c>
    </row>
    <row r="2846" spans="1:9" s="82" customFormat="1" ht="37.5">
      <c r="A2846" s="116">
        <f t="shared" si="89"/>
        <v>2845</v>
      </c>
      <c r="B2846" s="114" t="s">
        <v>29624</v>
      </c>
      <c r="C2846" s="116" t="str">
        <f t="shared" si="88"/>
        <v>E6_2_1_17</v>
      </c>
      <c r="D2846" s="134" t="s">
        <v>35457</v>
      </c>
      <c r="E2846" s="135" t="s">
        <v>35458</v>
      </c>
      <c r="F2846" s="136" t="s">
        <v>35459</v>
      </c>
      <c r="G2846" s="136" t="s">
        <v>35460</v>
      </c>
      <c r="H2846" s="116" t="str">
        <f>_xlfn.CONCAT("(","${Variables:",C2846,"_kcat}"," * ",C2846," * ",E2846,") / (","${Variables:",C2846,"_km}"," + (",C2846," * ", E2846,"))")</f>
        <v>(${Variables:E6_2_1_17_kcat} * E6_2_1_17 * C00002 * C00163 * C00010) / (${Variables:E6_2_1_17_km} + (E6_2_1_17 * C00002 * C00163 * C00010))</v>
      </c>
      <c r="I2846" s="121" t="str">
        <f>_xlfn.CONCAT("r",A2846,": ",D2846," -&gt; ",F2846," | ",H2846)</f>
        <v>r2845: C00002 + C00163 + C00010 -&gt; C00020 + C00013 + C00100 | (${Variables:E6_2_1_17_kcat} * E6_2_1_17 * C00002 * C00163 * C00010) / (${Variables:E6_2_1_17_km} + (E6_2_1_17 * C00002 * C00163 * C00010))</v>
      </c>
    </row>
    <row r="2847" spans="1:9" s="82" customFormat="1" ht="25">
      <c r="A2847" s="116">
        <f t="shared" si="89"/>
        <v>2846</v>
      </c>
      <c r="B2847" s="114" t="s">
        <v>29624</v>
      </c>
      <c r="C2847" s="116" t="str">
        <f t="shared" si="88"/>
        <v>E6_2_1_17</v>
      </c>
      <c r="D2847" s="134" t="s">
        <v>35461</v>
      </c>
      <c r="E2847" s="135" t="s">
        <v>35462</v>
      </c>
      <c r="F2847" s="136" t="s">
        <v>35463</v>
      </c>
      <c r="G2847" s="136" t="s">
        <v>35464</v>
      </c>
      <c r="H2847" s="116" t="str">
        <f>_xlfn.CONCAT("(","${Variables:",C2847,"_kcat}"," * ",C2847," * ",E2847,") / (","${Variables:",C2847,"_km}"," + (",C2847," * ", E2847,"))")</f>
        <v>(${Variables:E6_2_1_17_kcat} * E6_2_1_17 * C05983 * C00010 ) / (${Variables:E6_2_1_17_km} + (E6_2_1_17 * C05983 * C00010 ))</v>
      </c>
      <c r="I2847" s="121" t="str">
        <f>_xlfn.CONCAT("r",A2847,": ",D2847," -&gt; ",F2847," | ",H2847)</f>
        <v>r2846: C05983 + C00010  -&gt; C00020 + C00100 | (${Variables:E6_2_1_17_kcat} * E6_2_1_17 * C05983 * C00010 ) / (${Variables:E6_2_1_17_km} + (E6_2_1_17 * C05983 * C00010 ))</v>
      </c>
    </row>
    <row r="2848" spans="1:9" s="82" customFormat="1" ht="25">
      <c r="A2848" s="116">
        <f t="shared" si="89"/>
        <v>2847</v>
      </c>
      <c r="B2848" s="114" t="s">
        <v>29624</v>
      </c>
      <c r="C2848" s="116" t="str">
        <f t="shared" si="88"/>
        <v>E6_2_1_17</v>
      </c>
      <c r="D2848" s="134" t="s">
        <v>33147</v>
      </c>
      <c r="E2848" s="135" t="s">
        <v>33148</v>
      </c>
      <c r="F2848" s="136" t="s">
        <v>35467</v>
      </c>
      <c r="G2848" s="136" t="s">
        <v>35468</v>
      </c>
      <c r="H2848" s="116" t="str">
        <f>_xlfn.CONCAT("(","${Variables:",C2848,"_kcat}"," * ",C2848," * ",E2848,") / (","${Variables:",C2848,"_km}"," + (",C2848," * ", E2848,"))")</f>
        <v>(${Variables:E6_2_1_17_kcat} * E6_2_1_17 * C00002 * C00163) / (${Variables:E6_2_1_17_km} + (E6_2_1_17 * C00002 * C00163))</v>
      </c>
      <c r="I2848" s="121" t="str">
        <f>_xlfn.CONCAT("r",A2848,": ",D2848," -&gt; ",F2848," | ",H2848)</f>
        <v>r2847: C00002 + C00163 -&gt; C00013 + C05983 | (${Variables:E6_2_1_17_kcat} * E6_2_1_17 * C00002 * C00163) / (${Variables:E6_2_1_17_km} + (E6_2_1_17 * C00002 * C00163))</v>
      </c>
    </row>
    <row r="2849" spans="1:9" s="82" customFormat="1" ht="37.5">
      <c r="A2849" s="116">
        <f t="shared" si="89"/>
        <v>2848</v>
      </c>
      <c r="B2849" s="114" t="s">
        <v>29624</v>
      </c>
      <c r="C2849" s="116" t="str">
        <f t="shared" si="88"/>
        <v>E6_2_1_17</v>
      </c>
      <c r="D2849" s="134" t="s">
        <v>35457</v>
      </c>
      <c r="E2849" s="135" t="s">
        <v>35458</v>
      </c>
      <c r="F2849" s="136" t="s">
        <v>35459</v>
      </c>
      <c r="G2849" s="136" t="s">
        <v>35460</v>
      </c>
      <c r="H2849" s="116" t="str">
        <f>_xlfn.CONCAT("(","${Variables:",C2849,"_kcat}"," * ",C2849," * ",E2849,") / (","${Variables:",C2849,"_km}"," + (",C2849," * ", E2849,"))")</f>
        <v>(${Variables:E6_2_1_17_kcat} * E6_2_1_17 * C00002 * C00163 * C00010) / (${Variables:E6_2_1_17_km} + (E6_2_1_17 * C00002 * C00163 * C00010))</v>
      </c>
      <c r="I2849" s="121" t="str">
        <f>_xlfn.CONCAT("r",A2849,": ",D2849," -&gt; ",F2849," | ",H2849)</f>
        <v>r2848: C00002 + C00163 + C00010 -&gt; C00020 + C00013 + C00100 | (${Variables:E6_2_1_17_kcat} * E6_2_1_17 * C00002 * C00163 * C00010) / (${Variables:E6_2_1_17_km} + (E6_2_1_17 * C00002 * C00163 * C00010))</v>
      </c>
    </row>
    <row r="2850" spans="1:9" s="82" customFormat="1" ht="25">
      <c r="A2850" s="116">
        <f t="shared" si="89"/>
        <v>2849</v>
      </c>
      <c r="B2850" s="114" t="s">
        <v>29624</v>
      </c>
      <c r="C2850" s="116" t="str">
        <f t="shared" si="88"/>
        <v>E6_2_1_17</v>
      </c>
      <c r="D2850" s="134" t="s">
        <v>35461</v>
      </c>
      <c r="E2850" s="135" t="s">
        <v>35462</v>
      </c>
      <c r="F2850" s="136" t="s">
        <v>35463</v>
      </c>
      <c r="G2850" s="136" t="s">
        <v>35464</v>
      </c>
      <c r="H2850" s="116" t="str">
        <f>_xlfn.CONCAT("(","${Variables:",C2850,"_kcat}"," * ",C2850," * ",E2850,") / (","${Variables:",C2850,"_km}"," + (",C2850," * ", E2850,"))")</f>
        <v>(${Variables:E6_2_1_17_kcat} * E6_2_1_17 * C05983 * C00010 ) / (${Variables:E6_2_1_17_km} + (E6_2_1_17 * C05983 * C00010 ))</v>
      </c>
      <c r="I2850" s="121" t="str">
        <f>_xlfn.CONCAT("r",A2850,": ",D2850," -&gt; ",F2850," | ",H2850)</f>
        <v>r2849: C05983 + C00010  -&gt; C00020 + C00100 | (${Variables:E6_2_1_17_kcat} * E6_2_1_17 * C05983 * C00010 ) / (${Variables:E6_2_1_17_km} + (E6_2_1_17 * C05983 * C00010 ))</v>
      </c>
    </row>
    <row r="2851" spans="1:9" s="82" customFormat="1" ht="25">
      <c r="A2851" s="116">
        <f t="shared" si="89"/>
        <v>2850</v>
      </c>
      <c r="B2851" s="114" t="s">
        <v>29624</v>
      </c>
      <c r="C2851" s="116" t="str">
        <f t="shared" si="88"/>
        <v>E6_2_1_17</v>
      </c>
      <c r="D2851" s="134" t="s">
        <v>33147</v>
      </c>
      <c r="E2851" s="135" t="s">
        <v>33148</v>
      </c>
      <c r="F2851" s="136" t="s">
        <v>35467</v>
      </c>
      <c r="G2851" s="136" t="s">
        <v>35468</v>
      </c>
      <c r="H2851" s="116" t="str">
        <f>_xlfn.CONCAT("(","${Variables:",C2851,"_kcat}"," * ",C2851," * ",E2851,") / (","${Variables:",C2851,"_km}"," + (",C2851," * ", E2851,"))")</f>
        <v>(${Variables:E6_2_1_17_kcat} * E6_2_1_17 * C00002 * C00163) / (${Variables:E6_2_1_17_km} + (E6_2_1_17 * C00002 * C00163))</v>
      </c>
      <c r="I2851" s="121" t="str">
        <f>_xlfn.CONCAT("r",A2851,": ",D2851," -&gt; ",F2851," | ",H2851)</f>
        <v>r2850: C00002 + C00163 -&gt; C00013 + C05983 | (${Variables:E6_2_1_17_kcat} * E6_2_1_17 * C00002 * C00163) / (${Variables:E6_2_1_17_km} + (E6_2_1_17 * C00002 * C00163))</v>
      </c>
    </row>
    <row r="2852" spans="1:9" s="82" customFormat="1" ht="37.5">
      <c r="A2852" s="116">
        <f t="shared" si="89"/>
        <v>2851</v>
      </c>
      <c r="B2852" s="114" t="s">
        <v>29625</v>
      </c>
      <c r="C2852" s="116" t="str">
        <f t="shared" si="88"/>
        <v>E6_2_1_22</v>
      </c>
      <c r="D2852" s="134" t="s">
        <v>35469</v>
      </c>
      <c r="E2852" s="135" t="s">
        <v>35470</v>
      </c>
      <c r="F2852" s="136" t="s">
        <v>35471</v>
      </c>
      <c r="G2852" s="136" t="s">
        <v>35472</v>
      </c>
      <c r="H2852" s="116" t="str">
        <f>_xlfn.CONCAT("(","${Variables:",C2852,"_kcat}"," * ",C2852," * ",E2852,") / (","${Variables:",C2852,"_km}"," + (",C2852," * ", E2852,"))")</f>
        <v>(${Variables:E6_2_1_22_kcat} * E6_2_1_22 * C00002 * C00033 * C04298) / (${Variables:E6_2_1_22_km} + (E6_2_1_22 * C00002 * C00033 * C04298))</v>
      </c>
      <c r="I2852" s="121" t="str">
        <f>_xlfn.CONCAT("r",A2852,": ",D2852," -&gt; ",F2852," | ",H2852)</f>
        <v>r2851: C00002 + C00033 + C04298 -&gt; C00020 + C00013 + C04334 | (${Variables:E6_2_1_22_kcat} * E6_2_1_22 * C00002 * C00033 * C04298) / (${Variables:E6_2_1_22_km} + (E6_2_1_22 * C00002 * C00033 * C04298))</v>
      </c>
    </row>
    <row r="2853" spans="1:9" s="82" customFormat="1" ht="37.5">
      <c r="A2853" s="116">
        <f t="shared" si="89"/>
        <v>2852</v>
      </c>
      <c r="B2853" s="114" t="s">
        <v>29626</v>
      </c>
      <c r="C2853" s="116" t="str">
        <f t="shared" si="88"/>
        <v>E6_2_1_26</v>
      </c>
      <c r="D2853" s="134" t="s">
        <v>35473</v>
      </c>
      <c r="E2853" s="135" t="s">
        <v>35474</v>
      </c>
      <c r="F2853" s="136" t="s">
        <v>35475</v>
      </c>
      <c r="G2853" s="136" t="s">
        <v>35476</v>
      </c>
      <c r="H2853" s="116" t="str">
        <f>_xlfn.CONCAT("(","${Variables:",C2853,"_kcat}"," * ",C2853," * ",E2853,") / (","${Variables:",C2853,"_km}"," + (",C2853," * ", E2853,"))")</f>
        <v>(${Variables:E6_2_1_26_kcat} * E6_2_1_26 * C00002 * C02730 * C00010) / (${Variables:E6_2_1_26_km} + (E6_2_1_26 * C00002 * C02730 * C00010))</v>
      </c>
      <c r="I2853" s="121" t="str">
        <f>_xlfn.CONCAT("r",A2853,": ",D2853," -&gt; ",F2853," | ",H2853)</f>
        <v>r2852: C00002 + C02730 + C00010 -&gt; C00020 + C00013 + C03160 | (${Variables:E6_2_1_26_kcat} * E6_2_1_26 * C00002 * C02730 * C00010) / (${Variables:E6_2_1_26_km} + (E6_2_1_26 * C00002 * C02730 * C00010))</v>
      </c>
    </row>
    <row r="2854" spans="1:9" s="82" customFormat="1" ht="37.5">
      <c r="A2854" s="116">
        <f t="shared" si="89"/>
        <v>2853</v>
      </c>
      <c r="B2854" s="114" t="s">
        <v>29627</v>
      </c>
      <c r="C2854" s="116" t="str">
        <f t="shared" si="88"/>
        <v>E6_2_1_3</v>
      </c>
      <c r="D2854" s="134" t="s">
        <v>35477</v>
      </c>
      <c r="E2854" s="135" t="s">
        <v>35478</v>
      </c>
      <c r="F2854" s="136" t="s">
        <v>35479</v>
      </c>
      <c r="G2854" s="136" t="s">
        <v>35480</v>
      </c>
      <c r="H2854" s="116" t="str">
        <f>_xlfn.CONCAT("(","${Variables:",C2854,"_kcat}"," * ",C2854," * ",E2854,") / (","${Variables:",C2854,"_km}"," + (",C2854," * ", E2854,"))")</f>
        <v>(${Variables:E6_2_1_3_kcat} * E6_2_1_3 * C00002 * C00638 * C00010 ) / (${Variables:E6_2_1_3_km} + (E6_2_1_3 * C00002 * C00638 * C00010 ))</v>
      </c>
      <c r="I2854" s="121" t="str">
        <f>_xlfn.CONCAT("r",A2854,": ",D2854," -&gt; ",F2854," | ",H2854)</f>
        <v>r2853: C00002 + C00638 + C00010  -&gt; C00020 + C00013 + C02843 | (${Variables:E6_2_1_3_kcat} * E6_2_1_3 * C00002 * C00638 * C00010 ) / (${Variables:E6_2_1_3_km} + (E6_2_1_3 * C00002 * C00638 * C00010 ))</v>
      </c>
    </row>
    <row r="2855" spans="1:9" s="82" customFormat="1" ht="37.5">
      <c r="A2855" s="116">
        <f t="shared" si="89"/>
        <v>2854</v>
      </c>
      <c r="B2855" s="114" t="s">
        <v>29627</v>
      </c>
      <c r="C2855" s="116" t="str">
        <f t="shared" si="88"/>
        <v>E6_2_1_3</v>
      </c>
      <c r="D2855" s="134" t="s">
        <v>35481</v>
      </c>
      <c r="E2855" s="135" t="s">
        <v>35482</v>
      </c>
      <c r="F2855" s="136" t="s">
        <v>35483</v>
      </c>
      <c r="G2855" s="136" t="s">
        <v>35484</v>
      </c>
      <c r="H2855" s="116" t="str">
        <f>_xlfn.CONCAT("(","${Variables:",C2855,"_kcat}"," * ",C2855," * ",E2855,") / (","${Variables:",C2855,"_km}"," + (",C2855," * ", E2855,"))")</f>
        <v>(${Variables:E6_2_1_3_kcat} * E6_2_1_3 * C00002 * C00249 * C00010) / (${Variables:E6_2_1_3_km} + (E6_2_1_3 * C00002 * C00249 * C00010))</v>
      </c>
      <c r="I2855" s="121" t="str">
        <f>_xlfn.CONCAT("r",A2855,": ",D2855," -&gt; ",F2855," | ",H2855)</f>
        <v>r2854: C00002 + C00249 + C00010 -&gt; C00020 + C00154 + C00013 | (${Variables:E6_2_1_3_kcat} * E6_2_1_3 * C00002 * C00249 * C00010) / (${Variables:E6_2_1_3_km} + (E6_2_1_3 * C00002 * C00249 * C00010))</v>
      </c>
    </row>
    <row r="2856" spans="1:9" s="82" customFormat="1" ht="37.5">
      <c r="A2856" s="116">
        <f t="shared" si="89"/>
        <v>2855</v>
      </c>
      <c r="B2856" s="114" t="s">
        <v>29627</v>
      </c>
      <c r="C2856" s="116" t="str">
        <f t="shared" si="88"/>
        <v>E6_2_1_3</v>
      </c>
      <c r="D2856" s="134" t="s">
        <v>35477</v>
      </c>
      <c r="E2856" s="135" t="s">
        <v>35478</v>
      </c>
      <c r="F2856" s="136" t="s">
        <v>35479</v>
      </c>
      <c r="G2856" s="136" t="s">
        <v>35480</v>
      </c>
      <c r="H2856" s="116" t="str">
        <f>_xlfn.CONCAT("(","${Variables:",C2856,"_kcat}"," * ",C2856," * ",E2856,") / (","${Variables:",C2856,"_km}"," + (",C2856," * ", E2856,"))")</f>
        <v>(${Variables:E6_2_1_3_kcat} * E6_2_1_3 * C00002 * C00638 * C00010 ) / (${Variables:E6_2_1_3_km} + (E6_2_1_3 * C00002 * C00638 * C00010 ))</v>
      </c>
      <c r="I2856" s="121" t="str">
        <f>_xlfn.CONCAT("r",A2856,": ",D2856," -&gt; ",F2856," | ",H2856)</f>
        <v>r2855: C00002 + C00638 + C00010  -&gt; C00020 + C00013 + C02843 | (${Variables:E6_2_1_3_kcat} * E6_2_1_3 * C00002 * C00638 * C00010 ) / (${Variables:E6_2_1_3_km} + (E6_2_1_3 * C00002 * C00638 * C00010 ))</v>
      </c>
    </row>
    <row r="2857" spans="1:9" s="82" customFormat="1" ht="37.5">
      <c r="A2857" s="116">
        <f t="shared" si="89"/>
        <v>2856</v>
      </c>
      <c r="B2857" s="114" t="s">
        <v>29627</v>
      </c>
      <c r="C2857" s="116" t="str">
        <f t="shared" si="88"/>
        <v>E6_2_1_3</v>
      </c>
      <c r="D2857" s="134" t="s">
        <v>35481</v>
      </c>
      <c r="E2857" s="135" t="s">
        <v>35482</v>
      </c>
      <c r="F2857" s="136" t="s">
        <v>35483</v>
      </c>
      <c r="G2857" s="136" t="s">
        <v>35484</v>
      </c>
      <c r="H2857" s="116" t="str">
        <f>_xlfn.CONCAT("(","${Variables:",C2857,"_kcat}"," * ",C2857," * ",E2857,") / (","${Variables:",C2857,"_km}"," + (",C2857," * ", E2857,"))")</f>
        <v>(${Variables:E6_2_1_3_kcat} * E6_2_1_3 * C00002 * C00249 * C00010) / (${Variables:E6_2_1_3_km} + (E6_2_1_3 * C00002 * C00249 * C00010))</v>
      </c>
      <c r="I2857" s="121" t="str">
        <f>_xlfn.CONCAT("r",A2857,": ",D2857," -&gt; ",F2857," | ",H2857)</f>
        <v>r2856: C00002 + C00249 + C00010 -&gt; C00020 + C00154 + C00013 | (${Variables:E6_2_1_3_kcat} * E6_2_1_3 * C00002 * C00249 * C00010) / (${Variables:E6_2_1_3_km} + (E6_2_1_3 * C00002 * C00249 * C00010))</v>
      </c>
    </row>
    <row r="2858" spans="1:9" s="82" customFormat="1" ht="37.5">
      <c r="A2858" s="116">
        <f t="shared" si="89"/>
        <v>2857</v>
      </c>
      <c r="B2858" s="114" t="s">
        <v>29628</v>
      </c>
      <c r="C2858" s="116" t="str">
        <f t="shared" si="88"/>
        <v>E6_2_1_30</v>
      </c>
      <c r="D2858" s="134" t="s">
        <v>35485</v>
      </c>
      <c r="E2858" s="135" t="s">
        <v>35486</v>
      </c>
      <c r="F2858" s="136" t="s">
        <v>35487</v>
      </c>
      <c r="G2858" s="136" t="s">
        <v>35488</v>
      </c>
      <c r="H2858" s="116" t="str">
        <f>_xlfn.CONCAT("(","${Variables:",C2858,"_kcat}"," * ",C2858," * ",E2858,") / (","${Variables:",C2858,"_km}"," + (",C2858," * ", E2858,"))")</f>
        <v>(${Variables:E6_2_1_30_kcat} * E6_2_1_30 * C00002 * C07086 * C00010) / (${Variables:E6_2_1_30_km} + (E6_2_1_30 * C00002 * C07086 * C00010))</v>
      </c>
      <c r="I2858" s="121" t="str">
        <f>_xlfn.CONCAT("r",A2858,": ",D2858," -&gt; ",F2858," | ",H2858)</f>
        <v>r2857: C00002 + C07086 + C00010 -&gt; C00020 + C00013 + C00582 | (${Variables:E6_2_1_30_kcat} * E6_2_1_30 * C00002 * C07086 * C00010) / (${Variables:E6_2_1_30_km} + (E6_2_1_30 * C00002 * C07086 * C00010))</v>
      </c>
    </row>
    <row r="2859" spans="1:9" s="82" customFormat="1" ht="37.5">
      <c r="A2859" s="116">
        <f t="shared" si="89"/>
        <v>2858</v>
      </c>
      <c r="B2859" s="114" t="s">
        <v>29629</v>
      </c>
      <c r="C2859" s="116" t="str">
        <f t="shared" si="88"/>
        <v>E6_2_1_47</v>
      </c>
      <c r="D2859" s="134" t="s">
        <v>35489</v>
      </c>
      <c r="E2859" s="135" t="s">
        <v>35490</v>
      </c>
      <c r="F2859" s="136" t="s">
        <v>35491</v>
      </c>
      <c r="G2859" s="136" t="s">
        <v>35492</v>
      </c>
      <c r="H2859" s="116" t="str">
        <f>_xlfn.CONCAT("(","${Variables:",C2859,"_kcat}"," * ",C2859," * ",E2859,") / (","${Variables:",C2859,"_km}"," + (",C2859," * ", E2859,"))")</f>
        <v>(${Variables:E6_2_1_47_kcat} * E6_2_1_47 * C00002 * C21925 * C00229) / (${Variables:E6_2_1_47_km} + (E6_2_1_47 * C00002 * C21925 * C00229))</v>
      </c>
      <c r="I2859" s="121" t="str">
        <f>_xlfn.CONCAT("r",A2859,": ",D2859," -&gt; ",F2859," | ",H2859)</f>
        <v>r2858: C00002 + C21925 + C00229 -&gt; C00020 + C00013 + C21927 | (${Variables:E6_2_1_47_kcat} * E6_2_1_47 * C00002 * C21925 * C00229) / (${Variables:E6_2_1_47_km} + (E6_2_1_47 * C00002 * C21925 * C00229))</v>
      </c>
    </row>
    <row r="2860" spans="1:9" s="82" customFormat="1" ht="37.5">
      <c r="A2860" s="116">
        <f t="shared" si="89"/>
        <v>2859</v>
      </c>
      <c r="B2860" s="114" t="s">
        <v>29630</v>
      </c>
      <c r="C2860" s="116" t="str">
        <f t="shared" si="88"/>
        <v>E6_2_1_48</v>
      </c>
      <c r="D2860" s="134" t="s">
        <v>35493</v>
      </c>
      <c r="E2860" s="135" t="s">
        <v>35494</v>
      </c>
      <c r="F2860" s="136" t="s">
        <v>35495</v>
      </c>
      <c r="G2860" s="136" t="s">
        <v>35496</v>
      </c>
      <c r="H2860" s="116" t="str">
        <f>_xlfn.CONCAT("(","${Variables:",C2860,"_kcat}"," * ",C2860," * ",E2860,") / (","${Variables:",C2860,"_km}"," + (",C2860," * ", E2860,"))")</f>
        <v>(${Variables:E6_2_1_48_kcat} * E6_2_1_48 * C00002 * C00318 * C00010) / (${Variables:E6_2_1_48_km} + (E6_2_1_48 * C00002 * C00318 * C00010))</v>
      </c>
      <c r="I2860" s="121" t="str">
        <f>_xlfn.CONCAT("r",A2860,": ",D2860," -&gt; ",F2860," | ",H2860)</f>
        <v>r2859: C00002 + C00318 + C00010 -&gt; C00020 + C00013 + C20750 | (${Variables:E6_2_1_48_kcat} * E6_2_1_48 * C00002 * C00318 * C00010) / (${Variables:E6_2_1_48_km} + (E6_2_1_48 * C00002 * C00318 * C00010))</v>
      </c>
    </row>
    <row r="2861" spans="1:9" s="82" customFormat="1" ht="37.5">
      <c r="A2861" s="116">
        <f t="shared" si="89"/>
        <v>2860</v>
      </c>
      <c r="B2861" s="114" t="s">
        <v>29631</v>
      </c>
      <c r="C2861" s="116" t="str">
        <f t="shared" si="88"/>
        <v>E6_2_1_5</v>
      </c>
      <c r="D2861" s="134" t="s">
        <v>35497</v>
      </c>
      <c r="E2861" s="135" t="s">
        <v>35498</v>
      </c>
      <c r="F2861" s="136" t="s">
        <v>35499</v>
      </c>
      <c r="G2861" s="136" t="s">
        <v>35500</v>
      </c>
      <c r="H2861" s="116" t="str">
        <f>_xlfn.CONCAT("(","${Variables:",C2861,"_kcat}"," * ",C2861," * ",E2861,") / (","${Variables:",C2861,"_km}"," + (",C2861," * ", E2861,"))")</f>
        <v>(${Variables:E6_2_1_5_kcat} * E6_2_1_5 * C00002 * C00042 * C00010) / (${Variables:E6_2_1_5_km} + (E6_2_1_5 * C00002 * C00042 * C00010))</v>
      </c>
      <c r="I2861" s="121" t="str">
        <f>_xlfn.CONCAT("r",A2861,": ",D2861," -&gt; ",F2861," | ",H2861)</f>
        <v>r2860: C00002 + C00042 + C00010 -&gt; C00008 + C00009 + C00091 | (${Variables:E6_2_1_5_kcat} * E6_2_1_5 * C00002 * C00042 * C00010) / (${Variables:E6_2_1_5_km} + (E6_2_1_5 * C00002 * C00042 * C00010))</v>
      </c>
    </row>
    <row r="2862" spans="1:9" s="82" customFormat="1" ht="37.5">
      <c r="A2862" s="116">
        <f t="shared" si="89"/>
        <v>2861</v>
      </c>
      <c r="B2862" s="114" t="s">
        <v>29631</v>
      </c>
      <c r="C2862" s="116" t="str">
        <f t="shared" si="88"/>
        <v>E6_2_1_5</v>
      </c>
      <c r="D2862" s="134" t="s">
        <v>35501</v>
      </c>
      <c r="E2862" s="135" t="s">
        <v>35502</v>
      </c>
      <c r="F2862" s="136" t="s">
        <v>35503</v>
      </c>
      <c r="G2862" s="136" t="s">
        <v>35504</v>
      </c>
      <c r="H2862" s="116" t="str">
        <f>_xlfn.CONCAT("(","${Variables:",C2862,"_kcat}"," * ",C2862," * ",E2862,") / (","${Variables:",C2862,"_km}"," + (",C2862," * ", E2862,"))")</f>
        <v>(${Variables:E6_2_1_5_kcat} * E6_2_1_5 * C00002 * C00490 * C00010) / (${Variables:E6_2_1_5_km} + (E6_2_1_5 * C00002 * C00490 * C00010))</v>
      </c>
      <c r="I2862" s="121" t="str">
        <f>_xlfn.CONCAT("r",A2862,": ",D2862," -&gt; ",F2862," | ",H2862)</f>
        <v>r2861: C00002 + C00490 + C00010 -&gt; C00008 + C00009 + C00531 | (${Variables:E6_2_1_5_kcat} * E6_2_1_5 * C00002 * C00490 * C00010) / (${Variables:E6_2_1_5_km} + (E6_2_1_5 * C00002 * C00490 * C00010))</v>
      </c>
    </row>
    <row r="2863" spans="1:9" s="82" customFormat="1" ht="37.5">
      <c r="A2863" s="116">
        <f t="shared" si="89"/>
        <v>2862</v>
      </c>
      <c r="B2863" s="114" t="s">
        <v>29631</v>
      </c>
      <c r="C2863" s="116" t="str">
        <f t="shared" si="88"/>
        <v>E6_2_1_5</v>
      </c>
      <c r="D2863" s="134" t="s">
        <v>35497</v>
      </c>
      <c r="E2863" s="135" t="s">
        <v>35498</v>
      </c>
      <c r="F2863" s="136" t="s">
        <v>35499</v>
      </c>
      <c r="G2863" s="136" t="s">
        <v>35500</v>
      </c>
      <c r="H2863" s="116" t="str">
        <f>_xlfn.CONCAT("(","${Variables:",C2863,"_kcat}"," * ",C2863," * ",E2863,") / (","${Variables:",C2863,"_km}"," + (",C2863," * ", E2863,"))")</f>
        <v>(${Variables:E6_2_1_5_kcat} * E6_2_1_5 * C00002 * C00042 * C00010) / (${Variables:E6_2_1_5_km} + (E6_2_1_5 * C00002 * C00042 * C00010))</v>
      </c>
      <c r="I2863" s="121" t="str">
        <f>_xlfn.CONCAT("r",A2863,": ",D2863," -&gt; ",F2863," | ",H2863)</f>
        <v>r2862: C00002 + C00042 + C00010 -&gt; C00008 + C00009 + C00091 | (${Variables:E6_2_1_5_kcat} * E6_2_1_5 * C00002 * C00042 * C00010) / (${Variables:E6_2_1_5_km} + (E6_2_1_5 * C00002 * C00042 * C00010))</v>
      </c>
    </row>
    <row r="2864" spans="1:9" s="82" customFormat="1" ht="37.5">
      <c r="A2864" s="116">
        <f t="shared" si="89"/>
        <v>2863</v>
      </c>
      <c r="B2864" s="114" t="s">
        <v>29631</v>
      </c>
      <c r="C2864" s="116" t="str">
        <f t="shared" si="88"/>
        <v>E6_2_1_5</v>
      </c>
      <c r="D2864" s="134" t="s">
        <v>35501</v>
      </c>
      <c r="E2864" s="135" t="s">
        <v>35502</v>
      </c>
      <c r="F2864" s="136" t="s">
        <v>35503</v>
      </c>
      <c r="G2864" s="136" t="s">
        <v>35504</v>
      </c>
      <c r="H2864" s="116" t="str">
        <f>_xlfn.CONCAT("(","${Variables:",C2864,"_kcat}"," * ",C2864," * ",E2864,") / (","${Variables:",C2864,"_km}"," + (",C2864," * ", E2864,"))")</f>
        <v>(${Variables:E6_2_1_5_kcat} * E6_2_1_5 * C00002 * C00490 * C00010) / (${Variables:E6_2_1_5_km} + (E6_2_1_5 * C00002 * C00490 * C00010))</v>
      </c>
      <c r="I2864" s="121" t="str">
        <f>_xlfn.CONCAT("r",A2864,": ",D2864," -&gt; ",F2864," | ",H2864)</f>
        <v>r2863: C00002 + C00490 + C00010 -&gt; C00008 + C00009 + C00531 | (${Variables:E6_2_1_5_kcat} * E6_2_1_5 * C00002 * C00490 * C00010) / (${Variables:E6_2_1_5_km} + (E6_2_1_5 * C00002 * C00490 * C00010))</v>
      </c>
    </row>
    <row r="2865" spans="1:9" s="82" customFormat="1" ht="37.5">
      <c r="A2865" s="116">
        <f t="shared" si="89"/>
        <v>2864</v>
      </c>
      <c r="B2865" s="114" t="s">
        <v>29632</v>
      </c>
      <c r="C2865" s="116" t="str">
        <f t="shared" si="88"/>
        <v>E6_3_1_1</v>
      </c>
      <c r="D2865" s="134" t="s">
        <v>35505</v>
      </c>
      <c r="E2865" s="135" t="s">
        <v>35506</v>
      </c>
      <c r="F2865" s="136" t="s">
        <v>35507</v>
      </c>
      <c r="G2865" s="136" t="s">
        <v>35508</v>
      </c>
      <c r="H2865" s="116" t="str">
        <f>_xlfn.CONCAT("(","${Variables:",C2865,"_kcat}"," * ",C2865," * ",E2865,") / (","${Variables:",C2865,"_km}"," + (",C2865," * ", E2865,"))")</f>
        <v>(${Variables:E6_3_1_1_kcat} * E6_3_1_1 * C00002 * C00049 * C00014) / (${Variables:E6_3_1_1_km} + (E6_3_1_1 * C00002 * C00049 * C00014))</v>
      </c>
      <c r="I2865" s="121" t="str">
        <f>_xlfn.CONCAT("r",A2865,": ",D2865," -&gt; ",F2865," | ",H2865)</f>
        <v>r2864: C00002 + C00049 + C00014 -&gt; C00020 + C00013 + C00152 | (${Variables:E6_3_1_1_kcat} * E6_3_1_1 * C00002 * C00049 * C00014) / (${Variables:E6_3_1_1_km} + (E6_3_1_1 * C00002 * C00049 * C00014))</v>
      </c>
    </row>
    <row r="2866" spans="1:9" s="82" customFormat="1" ht="37.5">
      <c r="A2866" s="116">
        <f t="shared" si="89"/>
        <v>2865</v>
      </c>
      <c r="B2866" s="114" t="s">
        <v>29632</v>
      </c>
      <c r="C2866" s="116" t="str">
        <f t="shared" si="88"/>
        <v>E6_3_1_1</v>
      </c>
      <c r="D2866" s="134" t="s">
        <v>35505</v>
      </c>
      <c r="E2866" s="135" t="s">
        <v>35506</v>
      </c>
      <c r="F2866" s="136" t="s">
        <v>35507</v>
      </c>
      <c r="G2866" s="136" t="s">
        <v>35508</v>
      </c>
      <c r="H2866" s="116" t="str">
        <f>_xlfn.CONCAT("(","${Variables:",C2866,"_kcat}"," * ",C2866," * ",E2866,") / (","${Variables:",C2866,"_km}"," + (",C2866," * ", E2866,"))")</f>
        <v>(${Variables:E6_3_1_1_kcat} * E6_3_1_1 * C00002 * C00049 * C00014) / (${Variables:E6_3_1_1_km} + (E6_3_1_1 * C00002 * C00049 * C00014))</v>
      </c>
      <c r="I2866" s="121" t="str">
        <f>_xlfn.CONCAT("r",A2866,": ",D2866," -&gt; ",F2866," | ",H2866)</f>
        <v>r2865: C00002 + C00049 + C00014 -&gt; C00020 + C00013 + C00152 | (${Variables:E6_3_1_1_kcat} * E6_3_1_1 * C00002 * C00049 * C00014) / (${Variables:E6_3_1_1_km} + (E6_3_1_1 * C00002 * C00049 * C00014))</v>
      </c>
    </row>
    <row r="2867" spans="1:9" s="82" customFormat="1" ht="37.5">
      <c r="A2867" s="116">
        <f t="shared" si="89"/>
        <v>2866</v>
      </c>
      <c r="B2867" s="114" t="s">
        <v>29633</v>
      </c>
      <c r="C2867" s="116" t="str">
        <f t="shared" si="88"/>
        <v>E6_3_1_11</v>
      </c>
      <c r="D2867" s="134" t="s">
        <v>35509</v>
      </c>
      <c r="E2867" s="135" t="s">
        <v>35510</v>
      </c>
      <c r="F2867" s="136" t="s">
        <v>35511</v>
      </c>
      <c r="G2867" s="136" t="s">
        <v>35512</v>
      </c>
      <c r="H2867" s="116" t="str">
        <f>_xlfn.CONCAT("(","${Variables:",C2867,"_kcat}"," * ",C2867," * ",E2867,") / (","${Variables:",C2867,"_km}"," + (",C2867," * ", E2867,"))")</f>
        <v>(${Variables:E6_3_1_11_kcat} * E6_3_1_11 * C00002 * C00025 * C00134) / (${Variables:E6_3_1_11_km} + (E6_3_1_11 * C00002 * C00025 * C00134))</v>
      </c>
      <c r="I2867" s="121" t="str">
        <f>_xlfn.CONCAT("r",A2867,": ",D2867," -&gt; ",F2867," | ",H2867)</f>
        <v>r2866: C00002 + C00025 + C00134 -&gt; C00008 + C00009 + C15699 | (${Variables:E6_3_1_11_kcat} * E6_3_1_11 * C00002 * C00025 * C00134) / (${Variables:E6_3_1_11_km} + (E6_3_1_11 * C00002 * C00025 * C00134))</v>
      </c>
    </row>
    <row r="2868" spans="1:9" s="82" customFormat="1" ht="37.5">
      <c r="A2868" s="116">
        <f t="shared" si="89"/>
        <v>2867</v>
      </c>
      <c r="B2868" s="114" t="s">
        <v>29634</v>
      </c>
      <c r="C2868" s="116" t="str">
        <f t="shared" si="88"/>
        <v>E6_3_1_2</v>
      </c>
      <c r="D2868" s="134" t="s">
        <v>35513</v>
      </c>
      <c r="E2868" s="135" t="s">
        <v>35514</v>
      </c>
      <c r="F2868" s="136" t="s">
        <v>35515</v>
      </c>
      <c r="G2868" s="136" t="s">
        <v>35516</v>
      </c>
      <c r="H2868" s="116" t="str">
        <f>_xlfn.CONCAT("(","${Variables:",C2868,"_kcat}"," * ",C2868," * ",E2868,") / (","${Variables:",C2868,"_km}"," + (",C2868," * ", E2868,"))")</f>
        <v>(${Variables:E6_3_1_2_kcat} * E6_3_1_2 * C00002 * C00025 * C00014) / (${Variables:E6_3_1_2_km} + (E6_3_1_2 * C00002 * C00025 * C00014))</v>
      </c>
      <c r="I2868" s="121" t="str">
        <f>_xlfn.CONCAT("r",A2868,": ",D2868," -&gt; ",F2868," | ",H2868)</f>
        <v>r2867: C00002 + C00025 + C00014 -&gt; C00008 + C00009 + C00064 | (${Variables:E6_3_1_2_kcat} * E6_3_1_2 * C00002 * C00025 * C00014) / (${Variables:E6_3_1_2_km} + (E6_3_1_2 * C00002 * C00025 * C00014))</v>
      </c>
    </row>
    <row r="2869" spans="1:9" s="82" customFormat="1" ht="37.5">
      <c r="A2869" s="116">
        <f t="shared" si="89"/>
        <v>2868</v>
      </c>
      <c r="B2869" s="114" t="s">
        <v>29635</v>
      </c>
      <c r="C2869" s="116" t="str">
        <f t="shared" si="88"/>
        <v>E6_3_1_20</v>
      </c>
      <c r="D2869" s="134" t="s">
        <v>35517</v>
      </c>
      <c r="E2869" s="135" t="s">
        <v>35518</v>
      </c>
      <c r="F2869" s="136" t="s">
        <v>35519</v>
      </c>
      <c r="G2869" s="136" t="s">
        <v>35520</v>
      </c>
      <c r="H2869" s="116" t="str">
        <f>_xlfn.CONCAT("(","${Variables:",C2869,"_kcat}"," * ",C2869," * ",E2869,") / (","${Variables:",C2869,"_km}"," + (",C2869," * ", E2869,"))")</f>
        <v>(${Variables:E6_3_1_20_kcat} * E6_3_1_20 * C00002 * C16241 * C16240) / (${Variables:E6_3_1_20_km} + (E6_3_1_20 * C00002 * C16241 * C16240))</v>
      </c>
      <c r="I2869" s="121" t="str">
        <f>_xlfn.CONCAT("r",A2869,": ",D2869," -&gt; ",F2869," | ",H2869)</f>
        <v>r2868: C00002 + C16241 + C16240 -&gt; C16237 + C00020 + C00013 | (${Variables:E6_3_1_20_kcat} * E6_3_1_20 * C00002 * C16241 * C16240) / (${Variables:E6_3_1_20_km} + (E6_3_1_20 * C00002 * C16241 * C16240))</v>
      </c>
    </row>
    <row r="2870" spans="1:9" s="82" customFormat="1" ht="37.5">
      <c r="A2870" s="116">
        <f t="shared" si="89"/>
        <v>2869</v>
      </c>
      <c r="B2870" s="114" t="s">
        <v>29635</v>
      </c>
      <c r="C2870" s="116" t="str">
        <f t="shared" si="88"/>
        <v>E6_3_1_20</v>
      </c>
      <c r="D2870" s="134" t="s">
        <v>35521</v>
      </c>
      <c r="E2870" s="135" t="s">
        <v>35522</v>
      </c>
      <c r="F2870" s="136" t="s">
        <v>35523</v>
      </c>
      <c r="G2870" s="136" t="s">
        <v>35524</v>
      </c>
      <c r="H2870" s="116" t="str">
        <f>_xlfn.CONCAT("(","${Variables:",C2870,"_kcat}"," * ",C2870," * ",E2870,") / (","${Variables:",C2870,"_km}"," + (",C2870," * ", E2870,"))")</f>
        <v>(${Variables:E6_3_1_20_kcat} * E6_3_1_20 * C00002 * C16241 * C22157) / (${Variables:E6_3_1_20_km} + (E6_3_1_20 * C00002 * C16241 * C22157))</v>
      </c>
      <c r="I2870" s="121" t="str">
        <f>_xlfn.CONCAT("r",A2870,": ",D2870," -&gt; ",F2870," | ",H2870)</f>
        <v>r2869: C00002 + C16241 + C22157 -&gt; C02051 + C00020 + C00013 | (${Variables:E6_3_1_20_kcat} * E6_3_1_20 * C00002 * C16241 * C22157) / (${Variables:E6_3_1_20_km} + (E6_3_1_20 * C00002 * C16241 * C22157))</v>
      </c>
    </row>
    <row r="2871" spans="1:9" s="82" customFormat="1" ht="37.5">
      <c r="A2871" s="116">
        <f t="shared" si="89"/>
        <v>2870</v>
      </c>
      <c r="B2871" s="114" t="s">
        <v>29635</v>
      </c>
      <c r="C2871" s="116" t="str">
        <f t="shared" si="88"/>
        <v>E6_3_1_20</v>
      </c>
      <c r="D2871" s="134" t="s">
        <v>35525</v>
      </c>
      <c r="E2871" s="135" t="s">
        <v>35526</v>
      </c>
      <c r="F2871" s="136" t="s">
        <v>35527</v>
      </c>
      <c r="G2871" s="136" t="s">
        <v>35528</v>
      </c>
      <c r="H2871" s="116" t="str">
        <f>_xlfn.CONCAT("(","${Variables:",C2871,"_kcat}"," * ",C2871," * ",E2871,") / (","${Variables:",C2871,"_km}"," + (",C2871," * ", E2871,"))")</f>
        <v>(${Variables:E6_3_1_20_kcat} * E6_3_1_20 * C00002 * C16241 * C22158) / (${Variables:E6_3_1_20_km} + (E6_3_1_20 * C00002 * C16241 * C22158))</v>
      </c>
      <c r="I2871" s="121" t="str">
        <f>_xlfn.CONCAT("r",A2871,": ",D2871," -&gt; ",F2871," | ",H2871)</f>
        <v>r2870: C00002 + C16241 + C22158 -&gt; C15972 + C00020 + C00013 | (${Variables:E6_3_1_20_kcat} * E6_3_1_20 * C00002 * C16241 * C22158) / (${Variables:E6_3_1_20_km} + (E6_3_1_20 * C00002 * C16241 * C22158))</v>
      </c>
    </row>
    <row r="2872" spans="1:9" s="82" customFormat="1" ht="25">
      <c r="A2872" s="116">
        <f t="shared" si="89"/>
        <v>2871</v>
      </c>
      <c r="B2872" s="114" t="s">
        <v>29635</v>
      </c>
      <c r="C2872" s="116" t="str">
        <f t="shared" si="88"/>
        <v>E6_3_1_20</v>
      </c>
      <c r="D2872" s="134" t="s">
        <v>35529</v>
      </c>
      <c r="E2872" s="135" t="s">
        <v>35530</v>
      </c>
      <c r="F2872" s="136" t="s">
        <v>35531</v>
      </c>
      <c r="G2872" s="136" t="s">
        <v>35532</v>
      </c>
      <c r="H2872" s="116" t="str">
        <f>_xlfn.CONCAT("(","${Variables:",C2872,"_kcat}"," * ",C2872," * ",E2872,") / (","${Variables:",C2872,"_km}"," + (",C2872," * ", E2872,"))")</f>
        <v>(${Variables:E6_3_1_20_kcat} * E6_3_1_20 * C00002 * C16241 ) / (${Variables:E6_3_1_20_km} + (E6_3_1_20 * C00002 * C16241 ))</v>
      </c>
      <c r="I2872" s="121" t="str">
        <f>_xlfn.CONCAT("r",A2872,": ",D2872," -&gt; ",F2872," | ",H2872)</f>
        <v>r2871: C00002 + C16241  -&gt; C00013 + C16238 | (${Variables:E6_3_1_20_kcat} * E6_3_1_20 * C00002 * C16241 ) / (${Variables:E6_3_1_20_km} + (E6_3_1_20 * C00002 * C16241 ))</v>
      </c>
    </row>
    <row r="2873" spans="1:9" s="82" customFormat="1" ht="25">
      <c r="A2873" s="116">
        <f t="shared" si="89"/>
        <v>2872</v>
      </c>
      <c r="B2873" s="114" t="s">
        <v>29635</v>
      </c>
      <c r="C2873" s="116" t="str">
        <f t="shared" si="88"/>
        <v>E6_3_1_20</v>
      </c>
      <c r="D2873" s="134" t="s">
        <v>35533</v>
      </c>
      <c r="E2873" s="135" t="s">
        <v>35534</v>
      </c>
      <c r="F2873" s="136" t="s">
        <v>35535</v>
      </c>
      <c r="G2873" s="136" t="s">
        <v>35536</v>
      </c>
      <c r="H2873" s="116" t="str">
        <f>_xlfn.CONCAT("(","${Variables:",C2873,"_kcat}"," * ",C2873," * ",E2873,") / (","${Variables:",C2873,"_km}"," + (",C2873," * ", E2873,"))")</f>
        <v>(${Variables:E6_3_1_20_kcat} * E6_3_1_20 * C16238 * C16240) / (${Variables:E6_3_1_20_km} + (E6_3_1_20 * C16238 * C16240))</v>
      </c>
      <c r="I2873" s="121" t="str">
        <f>_xlfn.CONCAT("r",A2873,": ",D2873," -&gt; ",F2873," | ",H2873)</f>
        <v>r2872: C16238 + C16240 -&gt; C16237 + C00020 | (${Variables:E6_3_1_20_kcat} * E6_3_1_20 * C16238 * C16240) / (${Variables:E6_3_1_20_km} + (E6_3_1_20 * C16238 * C16240))</v>
      </c>
    </row>
    <row r="2874" spans="1:9" s="82" customFormat="1" ht="37.5">
      <c r="A2874" s="116">
        <f t="shared" si="89"/>
        <v>2873</v>
      </c>
      <c r="B2874" s="114" t="s">
        <v>29635</v>
      </c>
      <c r="C2874" s="116" t="str">
        <f t="shared" si="88"/>
        <v>E6_3_1_20</v>
      </c>
      <c r="D2874" s="134" t="s">
        <v>35537</v>
      </c>
      <c r="E2874" s="135" t="s">
        <v>35538</v>
      </c>
      <c r="F2874" s="136" t="s">
        <v>35539</v>
      </c>
      <c r="G2874" s="136" t="s">
        <v>35540</v>
      </c>
      <c r="H2874" s="116" t="str">
        <f>_xlfn.CONCAT("(","${Variables:",C2874,"_kcat}"," * ",C2874," * ",E2874,") / (","${Variables:",C2874,"_km}"," + (",C2874," * ", E2874,"))")</f>
        <v>(${Variables:E6_3_1_20_kcat} * E6_3_1_20 * C00002 * C06423 * C22158) / (${Variables:E6_3_1_20_km} + (E6_3_1_20 * C00002 * C06423 * C22158))</v>
      </c>
      <c r="I2874" s="121" t="str">
        <f>_xlfn.CONCAT("r",A2874,": ",D2874," -&gt; ",F2874," | ",H2874)</f>
        <v>r2873: C00002 + C06423 + C22158 -&gt; C22160 + C00020 + C00013 | (${Variables:E6_3_1_20_kcat} * E6_3_1_20 * C00002 * C06423 * C22158) / (${Variables:E6_3_1_20_km} + (E6_3_1_20 * C00002 * C06423 * C22158))</v>
      </c>
    </row>
    <row r="2875" spans="1:9" s="82" customFormat="1" ht="37.5">
      <c r="A2875" s="116">
        <f t="shared" si="89"/>
        <v>2874</v>
      </c>
      <c r="B2875" s="114" t="s">
        <v>29636</v>
      </c>
      <c r="C2875" s="116" t="str">
        <f t="shared" si="88"/>
        <v>E6_3_1_21</v>
      </c>
      <c r="D2875" s="134" t="s">
        <v>35541</v>
      </c>
      <c r="E2875" s="135" t="s">
        <v>35542</v>
      </c>
      <c r="F2875" s="136" t="s">
        <v>35543</v>
      </c>
      <c r="G2875" s="136" t="s">
        <v>35544</v>
      </c>
      <c r="H2875" s="116" t="str">
        <f>_xlfn.CONCAT("(","${Variables:",C2875,"_kcat}"," * ",C2875," * ",E2875,") / (","${Variables:",C2875,"_km}"," + (",C2875," * ", E2875,"))")</f>
        <v>(${Variables:E6_3_1_21_kcat} * E6_3_1_21 * C00058 * C00002 * C03838) / (${Variables:E6_3_1_21_km} + (E6_3_1_21 * C00058 * C00002 * C03838))</v>
      </c>
      <c r="I2875" s="121" t="str">
        <f>_xlfn.CONCAT("r",A2875,": ",D2875," -&gt; ",F2875," | ",H2875)</f>
        <v>r2874: C00058 + C00002 + C03838 -&gt; C00008 + C00009 + C04376 | (${Variables:E6_3_1_21_kcat} * E6_3_1_21 * C00058 * C00002 * C03838) / (${Variables:E6_3_1_21_km} + (E6_3_1_21 * C00058 * C00002 * C03838))</v>
      </c>
    </row>
    <row r="2876" spans="1:9" s="82" customFormat="1" ht="37.5">
      <c r="A2876" s="116">
        <f t="shared" si="89"/>
        <v>2875</v>
      </c>
      <c r="B2876" s="114" t="s">
        <v>29637</v>
      </c>
      <c r="C2876" s="116" t="str">
        <f t="shared" si="88"/>
        <v>E6_3_1_5</v>
      </c>
      <c r="D2876" s="134" t="s">
        <v>35545</v>
      </c>
      <c r="E2876" s="135" t="s">
        <v>35546</v>
      </c>
      <c r="F2876" s="136" t="s">
        <v>35547</v>
      </c>
      <c r="G2876" s="136" t="s">
        <v>35548</v>
      </c>
      <c r="H2876" s="116" t="str">
        <f>_xlfn.CONCAT("(","${Variables:",C2876,"_kcat}"," * ",C2876," * ",E2876,") / (","${Variables:",C2876,"_km}"," + (",C2876," * ", E2876,"))")</f>
        <v>(${Variables:E6_3_1_5_kcat} * E6_3_1_5 * C00002 * C00857 * C00014) / (${Variables:E6_3_1_5_km} + (E6_3_1_5 * C00002 * C00857 * C00014))</v>
      </c>
      <c r="I2876" s="121" t="str">
        <f>_xlfn.CONCAT("r",A2876,": ",D2876," -&gt; ",F2876," | ",H2876)</f>
        <v>r2875: C00002 + C00857 + C00014 -&gt; C00020 + C00013 + C00003 | (${Variables:E6_3_1_5_kcat} * E6_3_1_5 * C00002 * C00857 * C00014) / (${Variables:E6_3_1_5_km} + (E6_3_1_5 * C00002 * C00857 * C00014))</v>
      </c>
    </row>
    <row r="2877" spans="1:9" s="82" customFormat="1" ht="37.5">
      <c r="A2877" s="116">
        <f t="shared" si="89"/>
        <v>2876</v>
      </c>
      <c r="B2877" s="114" t="s">
        <v>29638</v>
      </c>
      <c r="C2877" s="116" t="str">
        <f t="shared" si="88"/>
        <v>E6_3_1_8</v>
      </c>
      <c r="D2877" s="134" t="s">
        <v>35549</v>
      </c>
      <c r="E2877" s="135" t="s">
        <v>35550</v>
      </c>
      <c r="F2877" s="136" t="s">
        <v>35551</v>
      </c>
      <c r="G2877" s="136" t="s">
        <v>35552</v>
      </c>
      <c r="H2877" s="116" t="str">
        <f>_xlfn.CONCAT("(","${Variables:",C2877,"_kcat}"," * ",C2877," * ",E2877,") / (","${Variables:",C2877,"_km}"," + (",C2877," * ", E2877,"))")</f>
        <v>(${Variables:E6_3_1_8_kcat} * E6_3_1_8 * C00002 * C00051 * C00315) / (${Variables:E6_3_1_8_km} + (E6_3_1_8 * C00002 * C00051 * C00315))</v>
      </c>
      <c r="I2877" s="121" t="str">
        <f>_xlfn.CONCAT("r",A2877,": ",D2877," -&gt; ",F2877," | ",H2877)</f>
        <v>r2876: C00002 + C00051 + C00315 -&gt; C00008 + C00009 + C05730 | (${Variables:E6_3_1_8_kcat} * E6_3_1_8 * C00002 * C00051 * C00315) / (${Variables:E6_3_1_8_km} + (E6_3_1_8 * C00002 * C00051 * C00315))</v>
      </c>
    </row>
    <row r="2878" spans="1:9" s="82" customFormat="1" ht="37.5">
      <c r="A2878" s="116">
        <f t="shared" si="89"/>
        <v>2877</v>
      </c>
      <c r="B2878" s="114" t="s">
        <v>29639</v>
      </c>
      <c r="C2878" s="116" t="str">
        <f t="shared" si="88"/>
        <v>E6_3_2_1</v>
      </c>
      <c r="D2878" s="134" t="s">
        <v>35553</v>
      </c>
      <c r="E2878" s="135" t="s">
        <v>35554</v>
      </c>
      <c r="F2878" s="136" t="s">
        <v>35555</v>
      </c>
      <c r="G2878" s="136" t="s">
        <v>35556</v>
      </c>
      <c r="H2878" s="116" t="str">
        <f>_xlfn.CONCAT("(","${Variables:",C2878,"_kcat}"," * ",C2878," * ",E2878,") / (","${Variables:",C2878,"_km}"," + (",C2878," * ", E2878,"))")</f>
        <v>(${Variables:E6_3_2_1_kcat} * E6_3_2_1 * C00002 * C00522 * C00099) / (${Variables:E6_3_2_1_km} + (E6_3_2_1 * C00002 * C00522 * C00099))</v>
      </c>
      <c r="I2878" s="121" t="str">
        <f>_xlfn.CONCAT("r",A2878,": ",D2878," -&gt; ",F2878," | ",H2878)</f>
        <v>r2877: C00002 + C00522 + C00099 -&gt; C00020 + C00013 + C00864 | (${Variables:E6_3_2_1_kcat} * E6_3_2_1 * C00002 * C00522 * C00099) / (${Variables:E6_3_2_1_km} + (E6_3_2_1 * C00002 * C00522 * C00099))</v>
      </c>
    </row>
    <row r="2879" spans="1:9" s="82" customFormat="1" ht="37.5">
      <c r="A2879" s="116">
        <f t="shared" si="89"/>
        <v>2878</v>
      </c>
      <c r="B2879" s="114" t="s">
        <v>29640</v>
      </c>
      <c r="C2879" s="116" t="str">
        <f t="shared" si="88"/>
        <v>E6_3_2_10</v>
      </c>
      <c r="D2879" s="137" t="s">
        <v>35557</v>
      </c>
      <c r="E2879" s="138" t="s">
        <v>35558</v>
      </c>
      <c r="F2879" s="136" t="s">
        <v>35559</v>
      </c>
      <c r="G2879" s="136" t="s">
        <v>35560</v>
      </c>
      <c r="H2879" s="116" t="str">
        <f>_xlfn.CONCAT("(","${Variables:",C2879,"_kcat}"," * ",C2879," * ",E2879,") / (","${Variables:",C2879,"_km}"," + (",C2879," * ", E2879,"))")</f>
        <v>(${Variables:E6_3_2_10_kcat} * E6_3_2_10 * C00002 * C05892 * C00993) / (${Variables:E6_3_2_10_km} + (E6_3_2_10 * C00002 * C05892 * C00993))</v>
      </c>
      <c r="I2879" s="121" t="str">
        <f>_xlfn.CONCAT("r",A2879,": ",D2879," -&gt; ",F2879," | ",H2879)</f>
        <v>r2878: C00002 + C05892 + C00993 -&gt; C00008 + C00009 + C04702 | (${Variables:E6_3_2_10_kcat} * E6_3_2_10 * C00002 * C05892 * C00993) / (${Variables:E6_3_2_10_km} + (E6_3_2_10 * C00002 * C05892 * C00993))</v>
      </c>
    </row>
    <row r="2880" spans="1:9" s="82" customFormat="1" ht="37.5">
      <c r="A2880" s="116">
        <f t="shared" si="89"/>
        <v>2879</v>
      </c>
      <c r="B2880" s="114" t="s">
        <v>29640</v>
      </c>
      <c r="C2880" s="116" t="str">
        <f t="shared" si="88"/>
        <v>E6_3_2_10</v>
      </c>
      <c r="D2880" s="137" t="s">
        <v>35561</v>
      </c>
      <c r="E2880" s="138" t="s">
        <v>35562</v>
      </c>
      <c r="F2880" s="136" t="s">
        <v>35563</v>
      </c>
      <c r="G2880" s="136" t="s">
        <v>35564</v>
      </c>
      <c r="H2880" s="116" t="str">
        <f>_xlfn.CONCAT("(","${Variables:",C2880,"_kcat}"," * ",C2880," * ",E2880,") / (","${Variables:",C2880,"_km}"," + (",C2880," * ", E2880,"))")</f>
        <v>(${Variables:E6_3_2_10_kcat} * E6_3_2_10 * C00002 * C04877 * C00993) / (${Variables:E6_3_2_10_km} + (E6_3_2_10 * C00002 * C04877 * C00993))</v>
      </c>
      <c r="I2880" s="121" t="str">
        <f>_xlfn.CONCAT("r",A2880,": ",D2880," -&gt; ",F2880," | ",H2880)</f>
        <v>r2879: C00002 + C04877 + C00993 -&gt; C00008 + C00009 + C04882 | (${Variables:E6_3_2_10_kcat} * E6_3_2_10 * C00002 * C04877 * C00993) / (${Variables:E6_3_2_10_km} + (E6_3_2_10 * C00002 * C04877 * C00993))</v>
      </c>
    </row>
    <row r="2881" spans="1:9" s="82" customFormat="1" ht="37.5">
      <c r="A2881" s="116">
        <f t="shared" si="89"/>
        <v>2880</v>
      </c>
      <c r="B2881" s="114" t="s">
        <v>29641</v>
      </c>
      <c r="C2881" s="116" t="str">
        <f t="shared" si="88"/>
        <v>E6_3_2_12</v>
      </c>
      <c r="D2881" s="134" t="s">
        <v>35565</v>
      </c>
      <c r="E2881" s="135" t="s">
        <v>35566</v>
      </c>
      <c r="F2881" s="136" t="s">
        <v>35567</v>
      </c>
      <c r="G2881" s="136" t="s">
        <v>35568</v>
      </c>
      <c r="H2881" s="116" t="str">
        <f>_xlfn.CONCAT("(","${Variables:",C2881,"_kcat}"," * ",C2881," * ",E2881,") / (","${Variables:",C2881,"_km}"," + (",C2881," * ", E2881,"))")</f>
        <v>(${Variables:E6_3_2_12_kcat} * E6_3_2_12 * C00002 * C00921 * C00025) / (${Variables:E6_3_2_12_km} + (E6_3_2_12 * C00002 * C00921 * C00025))</v>
      </c>
      <c r="I2881" s="121" t="str">
        <f>_xlfn.CONCAT("r",A2881,": ",D2881," -&gt; ",F2881," | ",H2881)</f>
        <v>r2880: C00002 + C00921 + C00025 -&gt; C00008 + C00009 + C00415 | (${Variables:E6_3_2_12_kcat} * E6_3_2_12 * C00002 * C00921 * C00025) / (${Variables:E6_3_2_12_km} + (E6_3_2_12 * C00002 * C00921 * C00025))</v>
      </c>
    </row>
    <row r="2882" spans="1:9" s="82" customFormat="1" ht="37.5">
      <c r="A2882" s="116">
        <f t="shared" si="89"/>
        <v>2881</v>
      </c>
      <c r="B2882" s="114" t="s">
        <v>29641</v>
      </c>
      <c r="C2882" s="116" t="str">
        <f t="shared" si="88"/>
        <v>E6_3_2_12</v>
      </c>
      <c r="D2882" s="134" t="s">
        <v>35569</v>
      </c>
      <c r="E2882" s="135" t="s">
        <v>35570</v>
      </c>
      <c r="F2882" s="136" t="s">
        <v>35571</v>
      </c>
      <c r="G2882" s="136" t="s">
        <v>35572</v>
      </c>
      <c r="H2882" s="116" t="str">
        <f>_xlfn.CONCAT("(","${Variables:",C2882,"_kcat}"," * ",C2882," * ",E2882,") / (","${Variables:",C2882,"_km}"," + (",C2882," * ", E2882,"))")</f>
        <v>(${Variables:E6_3_2_12_kcat} * E6_3_2_12 * C00002 * C00234 * C00025) / (${Variables:E6_3_2_12_km} + (E6_3_2_12 * C00002 * C00234 * C00025))</v>
      </c>
      <c r="I2882" s="121" t="str">
        <f>_xlfn.CONCAT("r",A2882,": ",D2882," -&gt; ",F2882," | ",H2882)</f>
        <v>r2881: C00002 + C00234 + C00025 -&gt; C00008 + C00009 + C05928 | (${Variables:E6_3_2_12_kcat} * E6_3_2_12 * C00002 * C00234 * C00025) / (${Variables:E6_3_2_12_km} + (E6_3_2_12 * C00002 * C00234 * C00025))</v>
      </c>
    </row>
    <row r="2883" spans="1:9" s="82" customFormat="1" ht="37.5">
      <c r="A2883" s="116">
        <f t="shared" si="89"/>
        <v>2882</v>
      </c>
      <c r="B2883" s="114" t="s">
        <v>29642</v>
      </c>
      <c r="C2883" s="116" t="str">
        <f t="shared" ref="C2883:C2946" si="90">CONCATENATE("E",B2883)</f>
        <v>E6_3_2_13</v>
      </c>
      <c r="D2883" s="134" t="s">
        <v>35573</v>
      </c>
      <c r="E2883" s="135" t="s">
        <v>35574</v>
      </c>
      <c r="F2883" s="136" t="s">
        <v>35575</v>
      </c>
      <c r="G2883" s="136" t="s">
        <v>35576</v>
      </c>
      <c r="H2883" s="116" t="str">
        <f>_xlfn.CONCAT("(","${Variables:",C2883,"_kcat}"," * ",C2883," * ",E2883,") / (","${Variables:",C2883,"_km}"," + (",C2883," * ", E2883,"))")</f>
        <v>(${Variables:E6_3_2_13_kcat} * E6_3_2_13 * C00002 * C00692 * C00680) / (${Variables:E6_3_2_13_km} + (E6_3_2_13 * C00002 * C00692 * C00680))</v>
      </c>
      <c r="I2883" s="121" t="str">
        <f>_xlfn.CONCAT("r",A2883,": ",D2883," -&gt; ",F2883," | ",H2883)</f>
        <v>r2882: C00002 + C00692 + C00680 -&gt; C00008 + C00009 + C04877 | (${Variables:E6_3_2_13_kcat} * E6_3_2_13 * C00002 * C00692 * C00680) / (${Variables:E6_3_2_13_km} + (E6_3_2_13 * C00002 * C00692 * C00680))</v>
      </c>
    </row>
    <row r="2884" spans="1:9" s="82" customFormat="1" ht="37.5">
      <c r="A2884" s="116">
        <f t="shared" ref="A2884:A2947" si="91">A2883+1</f>
        <v>2883</v>
      </c>
      <c r="B2884" s="114" t="s">
        <v>29643</v>
      </c>
      <c r="C2884" s="116" t="str">
        <f t="shared" si="90"/>
        <v>E6_3_2_14</v>
      </c>
      <c r="D2884" s="134" t="s">
        <v>35577</v>
      </c>
      <c r="E2884" s="135" t="s">
        <v>35578</v>
      </c>
      <c r="F2884" s="136" t="s">
        <v>35579</v>
      </c>
      <c r="G2884" s="136" t="s">
        <v>35580</v>
      </c>
      <c r="H2884" s="116" t="str">
        <f>_xlfn.CONCAT("(","${Variables:",C2884,"_kcat}"," * ",C2884," * ",E2884,") / (","${Variables:",C2884,"_km}"," + (",C2884," * ", E2884,"))")</f>
        <v>(${Variables:E6_3_2_14_kcat} * E6_3_2_14 * C00002 * C00196 * C00065 ) / (${Variables:E6_3_2_14_km} + (E6_3_2_14 * C00002 * C00196 * C00065 ))</v>
      </c>
      <c r="I2884" s="121" t="str">
        <f>_xlfn.CONCAT("r",A2884,": ",D2884," -&gt; ",F2884," | ",H2884)</f>
        <v>r2883: C00002 + C00196 + C00065  -&gt; C05821 + C00020 + C00013 | (${Variables:E6_3_2_14_kcat} * E6_3_2_14 * C00002 * C00196 * C00065 ) / (${Variables:E6_3_2_14_km} + (E6_3_2_14 * C00002 * C00196 * C00065 ))</v>
      </c>
    </row>
    <row r="2885" spans="1:9" s="82" customFormat="1" ht="37.5">
      <c r="A2885" s="116">
        <f t="shared" si="91"/>
        <v>2884</v>
      </c>
      <c r="B2885" s="114" t="s">
        <v>29643</v>
      </c>
      <c r="C2885" s="116" t="str">
        <f t="shared" si="90"/>
        <v>E6_3_2_14</v>
      </c>
      <c r="D2885" s="134" t="s">
        <v>35577</v>
      </c>
      <c r="E2885" s="135" t="s">
        <v>35578</v>
      </c>
      <c r="F2885" s="136" t="s">
        <v>35579</v>
      </c>
      <c r="G2885" s="136" t="s">
        <v>35580</v>
      </c>
      <c r="H2885" s="116" t="str">
        <f>_xlfn.CONCAT("(","${Variables:",C2885,"_kcat}"," * ",C2885," * ",E2885,") / (","${Variables:",C2885,"_km}"," + (",C2885," * ", E2885,"))")</f>
        <v>(${Variables:E6_3_2_14_kcat} * E6_3_2_14 * C00002 * C00196 * C00065 ) / (${Variables:E6_3_2_14_km} + (E6_3_2_14 * C00002 * C00196 * C00065 ))</v>
      </c>
      <c r="I2885" s="121" t="str">
        <f>_xlfn.CONCAT("r",A2885,": ",D2885," -&gt; ",F2885," | ",H2885)</f>
        <v>r2884: C00002 + C00196 + C00065  -&gt; C05821 + C00020 + C00013 | (${Variables:E6_3_2_14_kcat} * E6_3_2_14 * C00002 * C00196 * C00065 ) / (${Variables:E6_3_2_14_km} + (E6_3_2_14 * C00002 * C00196 * C00065 ))</v>
      </c>
    </row>
    <row r="2886" spans="1:9" s="82" customFormat="1" ht="37.5">
      <c r="A2886" s="116">
        <f t="shared" si="91"/>
        <v>2885</v>
      </c>
      <c r="B2886" s="114" t="s">
        <v>29643</v>
      </c>
      <c r="C2886" s="116" t="str">
        <f t="shared" si="90"/>
        <v>E6_3_2_14</v>
      </c>
      <c r="D2886" s="134" t="s">
        <v>35577</v>
      </c>
      <c r="E2886" s="135" t="s">
        <v>35578</v>
      </c>
      <c r="F2886" s="136" t="s">
        <v>35579</v>
      </c>
      <c r="G2886" s="136" t="s">
        <v>35580</v>
      </c>
      <c r="H2886" s="116" t="str">
        <f>_xlfn.CONCAT("(","${Variables:",C2886,"_kcat}"," * ",C2886," * ",E2886,") / (","${Variables:",C2886,"_km}"," + (",C2886," * ", E2886,"))")</f>
        <v>(${Variables:E6_3_2_14_kcat} * E6_3_2_14 * C00002 * C00196 * C00065 ) / (${Variables:E6_3_2_14_km} + (E6_3_2_14 * C00002 * C00196 * C00065 ))</v>
      </c>
      <c r="I2886" s="121" t="str">
        <f>_xlfn.CONCAT("r",A2886,": ",D2886," -&gt; ",F2886," | ",H2886)</f>
        <v>r2885: C00002 + C00196 + C00065  -&gt; C05821 + C00020 + C00013 | (${Variables:E6_3_2_14_kcat} * E6_3_2_14 * C00002 * C00196 * C00065 ) / (${Variables:E6_3_2_14_km} + (E6_3_2_14 * C00002 * C00196 * C00065 ))</v>
      </c>
    </row>
    <row r="2887" spans="1:9" s="82" customFormat="1" ht="37.5">
      <c r="A2887" s="116">
        <f t="shared" si="91"/>
        <v>2886</v>
      </c>
      <c r="B2887" s="114" t="s">
        <v>29643</v>
      </c>
      <c r="C2887" s="116" t="str">
        <f t="shared" si="90"/>
        <v>E6_3_2_14</v>
      </c>
      <c r="D2887" s="134" t="s">
        <v>35577</v>
      </c>
      <c r="E2887" s="135" t="s">
        <v>35578</v>
      </c>
      <c r="F2887" s="136" t="s">
        <v>35579</v>
      </c>
      <c r="G2887" s="136" t="s">
        <v>35580</v>
      </c>
      <c r="H2887" s="116" t="str">
        <f>_xlfn.CONCAT("(","${Variables:",C2887,"_kcat}"," * ",C2887," * ",E2887,") / (","${Variables:",C2887,"_km}"," + (",C2887," * ", E2887,"))")</f>
        <v>(${Variables:E6_3_2_14_kcat} * E6_3_2_14 * C00002 * C00196 * C00065 ) / (${Variables:E6_3_2_14_km} + (E6_3_2_14 * C00002 * C00196 * C00065 ))</v>
      </c>
      <c r="I2887" s="121" t="str">
        <f>_xlfn.CONCAT("r",A2887,": ",D2887," -&gt; ",F2887," | ",H2887)</f>
        <v>r2886: C00002 + C00196 + C00065  -&gt; C05821 + C00020 + C00013 | (${Variables:E6_3_2_14_kcat} * E6_3_2_14 * C00002 * C00196 * C00065 ) / (${Variables:E6_3_2_14_km} + (E6_3_2_14 * C00002 * C00196 * C00065 ))</v>
      </c>
    </row>
    <row r="2888" spans="1:9" s="82" customFormat="1" ht="37.5">
      <c r="A2888" s="116">
        <f t="shared" si="91"/>
        <v>2887</v>
      </c>
      <c r="B2888" s="114" t="s">
        <v>29644</v>
      </c>
      <c r="C2888" s="116" t="str">
        <f t="shared" si="90"/>
        <v>E6_3_2_17</v>
      </c>
      <c r="D2888" s="134" t="s">
        <v>35581</v>
      </c>
      <c r="E2888" s="135" t="s">
        <v>35582</v>
      </c>
      <c r="F2888" s="136" t="s">
        <v>35583</v>
      </c>
      <c r="G2888" s="136" t="s">
        <v>35584</v>
      </c>
      <c r="H2888" s="116" t="str">
        <f>_xlfn.CONCAT("(","${Variables:",C2888,"_kcat}"," * ",C2888," * ",E2888,") / (","${Variables:",C2888,"_km}"," + (",C2888," * ", E2888,"))")</f>
        <v>(${Variables:E6_3_2_17_kcat} * E6_3_2_17 * C00002 * C03541 * C00025) / (${Variables:E6_3_2_17_km} + (E6_3_2_17 * C00002 * C03541 * C00025))</v>
      </c>
      <c r="I2888" s="121" t="str">
        <f>_xlfn.CONCAT("r",A2888,": ",D2888," -&gt; ",F2888," | ",H2888)</f>
        <v>r2887: C00002 + C03541 + C00025 -&gt; C00008 + C00009 + C03541 | (${Variables:E6_3_2_17_kcat} * E6_3_2_17 * C00002 * C03541 * C00025) / (${Variables:E6_3_2_17_km} + (E6_3_2_17 * C00002 * C03541 * C00025))</v>
      </c>
    </row>
    <row r="2889" spans="1:9" s="82" customFormat="1" ht="37.5">
      <c r="A2889" s="116">
        <f t="shared" si="91"/>
        <v>2888</v>
      </c>
      <c r="B2889" s="114" t="s">
        <v>29644</v>
      </c>
      <c r="C2889" s="116" t="str">
        <f t="shared" si="90"/>
        <v>E6_3_2_17</v>
      </c>
      <c r="D2889" s="134" t="s">
        <v>35585</v>
      </c>
      <c r="E2889" s="135" t="s">
        <v>35586</v>
      </c>
      <c r="F2889" s="136" t="s">
        <v>35587</v>
      </c>
      <c r="G2889" s="136" t="s">
        <v>35588</v>
      </c>
      <c r="H2889" s="116" t="str">
        <f>_xlfn.CONCAT("(","${Variables:",C2889,"_kcat}"," * ",C2889," * ",E2889,") / (","${Variables:",C2889,"_km}"," + (",C2889," * ", E2889,"))")</f>
        <v>(${Variables:E6_3_2_17_kcat} * E6_3_2_17 * C00002 * C00101 * C00025) / (${Variables:E6_3_2_17_km} + (E6_3_2_17 * C00002 * C00101 * C00025))</v>
      </c>
      <c r="I2889" s="121" t="str">
        <f>_xlfn.CONCAT("r",A2889,": ",D2889," -&gt; ",F2889," | ",H2889)</f>
        <v>r2888: C00002 + C00101 + C00025 -&gt; C00008 + C00009 + C09332 | (${Variables:E6_3_2_17_kcat} * E6_3_2_17 * C00002 * C00101 * C00025) / (${Variables:E6_3_2_17_km} + (E6_3_2_17 * C00002 * C00101 * C00025))</v>
      </c>
    </row>
    <row r="2890" spans="1:9" s="82" customFormat="1" ht="37.5">
      <c r="A2890" s="116">
        <f t="shared" si="91"/>
        <v>2889</v>
      </c>
      <c r="B2890" s="114" t="s">
        <v>29644</v>
      </c>
      <c r="C2890" s="116" t="str">
        <f t="shared" si="90"/>
        <v>E6_3_2_17</v>
      </c>
      <c r="D2890" s="134" t="s">
        <v>35569</v>
      </c>
      <c r="E2890" s="135" t="s">
        <v>35570</v>
      </c>
      <c r="F2890" s="136" t="s">
        <v>35571</v>
      </c>
      <c r="G2890" s="136" t="s">
        <v>35572</v>
      </c>
      <c r="H2890" s="116" t="str">
        <f>_xlfn.CONCAT("(","${Variables:",C2890,"_kcat}"," * ",C2890," * ",E2890,") / (","${Variables:",C2890,"_km}"," + (",C2890," * ", E2890,"))")</f>
        <v>(${Variables:E6_3_2_17_kcat} * E6_3_2_17 * C00002 * C00234 * C00025) / (${Variables:E6_3_2_17_km} + (E6_3_2_17 * C00002 * C00234 * C00025))</v>
      </c>
      <c r="I2890" s="121" t="str">
        <f>_xlfn.CONCAT("r",A2890,": ",D2890," -&gt; ",F2890," | ",H2890)</f>
        <v>r2889: C00002 + C00234 + C00025 -&gt; C00008 + C00009 + C05928 | (${Variables:E6_3_2_17_kcat} * E6_3_2_17 * C00002 * C00234 * C00025) / (${Variables:E6_3_2_17_km} + (E6_3_2_17 * C00002 * C00234 * C00025))</v>
      </c>
    </row>
    <row r="2891" spans="1:9" s="82" customFormat="1" ht="37.5">
      <c r="A2891" s="116">
        <f t="shared" si="91"/>
        <v>2890</v>
      </c>
      <c r="B2891" s="114" t="s">
        <v>29644</v>
      </c>
      <c r="C2891" s="116" t="str">
        <f t="shared" si="90"/>
        <v>E6_3_2_17</v>
      </c>
      <c r="D2891" s="134" t="s">
        <v>35565</v>
      </c>
      <c r="E2891" s="135" t="s">
        <v>35566</v>
      </c>
      <c r="F2891" s="136" t="s">
        <v>35567</v>
      </c>
      <c r="G2891" s="136" t="s">
        <v>35568</v>
      </c>
      <c r="H2891" s="116" t="str">
        <f>_xlfn.CONCAT("(","${Variables:",C2891,"_kcat}"," * ",C2891," * ",E2891,") / (","${Variables:",C2891,"_km}"," + (",C2891," * ", E2891,"))")</f>
        <v>(${Variables:E6_3_2_17_kcat} * E6_3_2_17 * C00002 * C00921 * C00025) / (${Variables:E6_3_2_17_km} + (E6_3_2_17 * C00002 * C00921 * C00025))</v>
      </c>
      <c r="I2891" s="121" t="str">
        <f>_xlfn.CONCAT("r",A2891,": ",D2891," -&gt; ",F2891," | ",H2891)</f>
        <v>r2890: C00002 + C00921 + C00025 -&gt; C00008 + C00009 + C00415 | (${Variables:E6_3_2_17_kcat} * E6_3_2_17 * C00002 * C00921 * C00025) / (${Variables:E6_3_2_17_km} + (E6_3_2_17 * C00002 * C00921 * C00025))</v>
      </c>
    </row>
    <row r="2892" spans="1:9" s="82" customFormat="1" ht="37.5">
      <c r="A2892" s="116">
        <f t="shared" si="91"/>
        <v>2891</v>
      </c>
      <c r="B2892" s="114" t="s">
        <v>29644</v>
      </c>
      <c r="C2892" s="116" t="str">
        <f t="shared" si="90"/>
        <v>E6_3_2_17</v>
      </c>
      <c r="D2892" s="134" t="s">
        <v>35589</v>
      </c>
      <c r="E2892" s="135" t="s">
        <v>35590</v>
      </c>
      <c r="F2892" s="136" t="s">
        <v>35591</v>
      </c>
      <c r="G2892" s="136" t="s">
        <v>35592</v>
      </c>
      <c r="H2892" s="116" t="str">
        <f>_xlfn.CONCAT("(","${Variables:",C2892,"_kcat}"," * ",C2892," * ",E2892,") / (","${Variables:",C2892,"_km}"," + (",C2892," * ", E2892,"))")</f>
        <v>(${Variables:E6_3_2_17_kcat} * E6_3_2_17 * C00002 * C05928 * C00025) / (${Variables:E6_3_2_17_km} + (E6_3_2_17 * C00002 * C05928 * C00025))</v>
      </c>
      <c r="I2892" s="121" t="str">
        <f>_xlfn.CONCAT("r",A2892,": ",D2892," -&gt; ",F2892," | ",H2892)</f>
        <v>r2891: C00002 + C05928 + C00025 -&gt; C00008 + C00009 + C05929 | (${Variables:E6_3_2_17_kcat} * E6_3_2_17 * C00002 * C05928 * C00025) / (${Variables:E6_3_2_17_km} + (E6_3_2_17 * C00002 * C05928 * C00025))</v>
      </c>
    </row>
    <row r="2893" spans="1:9" s="82" customFormat="1" ht="37.5">
      <c r="A2893" s="116">
        <f t="shared" si="91"/>
        <v>2892</v>
      </c>
      <c r="B2893" s="114" t="s">
        <v>29645</v>
      </c>
      <c r="C2893" s="116" t="str">
        <f t="shared" si="90"/>
        <v>E6_3_2_2</v>
      </c>
      <c r="D2893" s="134" t="s">
        <v>35593</v>
      </c>
      <c r="E2893" s="135" t="s">
        <v>35594</v>
      </c>
      <c r="F2893" s="144" t="s">
        <v>35595</v>
      </c>
      <c r="G2893" s="144" t="s">
        <v>35596</v>
      </c>
      <c r="H2893" s="116" t="str">
        <f>_xlfn.CONCAT("(","${Variables:",C2893,"_kcat}"," * ",C2893," * ",E2893,") / (","${Variables:",C2893,"_km}"," + (",C2893," * ", E2893,"))")</f>
        <v>(${Variables:E6_3_2_2_kcat} * E6_3_2_2 * C00002 * C00025 * C00097) / (${Variables:E6_3_2_2_km} + (E6_3_2_2 * C00002 * C00025 * C00097))</v>
      </c>
      <c r="I2893" s="121" t="str">
        <f>_xlfn.CONCAT("r",A2893,": ",D2893," -&gt; ",F2893," | ",H2893)</f>
        <v>r2892: C00002 + C00025 + C00097 -&gt; C00008 + C00009 + C00669 | (${Variables:E6_3_2_2_kcat} * E6_3_2_2 * C00002 * C00025 * C00097) / (${Variables:E6_3_2_2_km} + (E6_3_2_2 * C00002 * C00025 * C00097))</v>
      </c>
    </row>
    <row r="2894" spans="1:9" s="82" customFormat="1" ht="37.5">
      <c r="A2894" s="116">
        <f t="shared" si="91"/>
        <v>2893</v>
      </c>
      <c r="B2894" s="114" t="s">
        <v>29645</v>
      </c>
      <c r="C2894" s="116" t="str">
        <f t="shared" si="90"/>
        <v>E6_3_2_2</v>
      </c>
      <c r="D2894" s="134" t="s">
        <v>35597</v>
      </c>
      <c r="E2894" s="135" t="s">
        <v>35598</v>
      </c>
      <c r="F2894" s="136" t="s">
        <v>35599</v>
      </c>
      <c r="G2894" s="136" t="s">
        <v>35600</v>
      </c>
      <c r="H2894" s="116" t="str">
        <f>_xlfn.CONCAT("(","${Variables:",C2894,"_kcat}"," * ",C2894," * ",E2894,") / (","${Variables:",C2894,"_km}"," + (",C2894," * ", E2894,"))")</f>
        <v>(${Variables:E6_3_2_2_kcat} * E6_3_2_2 * C00002 * C00025 * C02356) / (${Variables:E6_3_2_2_km} + (E6_3_2_2 * C00002 * C00025 * C02356))</v>
      </c>
      <c r="I2894" s="121" t="str">
        <f>_xlfn.CONCAT("r",A2894,": ",D2894," -&gt; ",F2894," | ",H2894)</f>
        <v>r2893: C00002 + C00025 + C02356 -&gt; C00008 + C00009 + C21015 | (${Variables:E6_3_2_2_kcat} * E6_3_2_2 * C00002 * C00025 * C02356) / (${Variables:E6_3_2_2_km} + (E6_3_2_2 * C00002 * C00025 * C02356))</v>
      </c>
    </row>
    <row r="2895" spans="1:9" s="82" customFormat="1" ht="37.5">
      <c r="A2895" s="116">
        <f t="shared" si="91"/>
        <v>2894</v>
      </c>
      <c r="B2895" s="114" t="s">
        <v>29645</v>
      </c>
      <c r="C2895" s="116" t="str">
        <f t="shared" si="90"/>
        <v>E6_3_2_2</v>
      </c>
      <c r="D2895" s="134" t="s">
        <v>35593</v>
      </c>
      <c r="E2895" s="135" t="s">
        <v>35594</v>
      </c>
      <c r="F2895" s="144" t="s">
        <v>35595</v>
      </c>
      <c r="G2895" s="144" t="s">
        <v>35596</v>
      </c>
      <c r="H2895" s="116" t="str">
        <f>_xlfn.CONCAT("(","${Variables:",C2895,"_kcat}"," * ",C2895," * ",E2895,") / (","${Variables:",C2895,"_km}"," + (",C2895," * ", E2895,"))")</f>
        <v>(${Variables:E6_3_2_2_kcat} * E6_3_2_2 * C00002 * C00025 * C00097) / (${Variables:E6_3_2_2_km} + (E6_3_2_2 * C00002 * C00025 * C00097))</v>
      </c>
      <c r="I2895" s="121" t="str">
        <f>_xlfn.CONCAT("r",A2895,": ",D2895," -&gt; ",F2895," | ",H2895)</f>
        <v>r2894: C00002 + C00025 + C00097 -&gt; C00008 + C00009 + C00669 | (${Variables:E6_3_2_2_kcat} * E6_3_2_2 * C00002 * C00025 * C00097) / (${Variables:E6_3_2_2_km} + (E6_3_2_2 * C00002 * C00025 * C00097))</v>
      </c>
    </row>
    <row r="2896" spans="1:9" s="82" customFormat="1" ht="37.5">
      <c r="A2896" s="116">
        <f t="shared" si="91"/>
        <v>2895</v>
      </c>
      <c r="B2896" s="114" t="s">
        <v>29645</v>
      </c>
      <c r="C2896" s="116" t="str">
        <f t="shared" si="90"/>
        <v>E6_3_2_2</v>
      </c>
      <c r="D2896" s="134" t="s">
        <v>35597</v>
      </c>
      <c r="E2896" s="135" t="s">
        <v>35598</v>
      </c>
      <c r="F2896" s="136" t="s">
        <v>35599</v>
      </c>
      <c r="G2896" s="136" t="s">
        <v>35600</v>
      </c>
      <c r="H2896" s="116" t="str">
        <f>_xlfn.CONCAT("(","${Variables:",C2896,"_kcat}"," * ",C2896," * ",E2896,") / (","${Variables:",C2896,"_km}"," + (",C2896," * ", E2896,"))")</f>
        <v>(${Variables:E6_3_2_2_kcat} * E6_3_2_2 * C00002 * C00025 * C02356) / (${Variables:E6_3_2_2_km} + (E6_3_2_2 * C00002 * C00025 * C02356))</v>
      </c>
      <c r="I2896" s="121" t="str">
        <f>_xlfn.CONCAT("r",A2896,": ",D2896," -&gt; ",F2896," | ",H2896)</f>
        <v>r2895: C00002 + C00025 + C02356 -&gt; C00008 + C00009 + C21015 | (${Variables:E6_3_2_2_kcat} * E6_3_2_2 * C00002 * C00025 * C02356) / (${Variables:E6_3_2_2_km} + (E6_3_2_2 * C00002 * C00025 * C02356))</v>
      </c>
    </row>
    <row r="2897" spans="1:9" s="82" customFormat="1" ht="37.5">
      <c r="A2897" s="116">
        <f t="shared" si="91"/>
        <v>2896</v>
      </c>
      <c r="B2897" s="114" t="s">
        <v>29646</v>
      </c>
      <c r="C2897" s="116" t="str">
        <f t="shared" si="90"/>
        <v>E6_3_2_3</v>
      </c>
      <c r="D2897" s="134" t="s">
        <v>35601</v>
      </c>
      <c r="E2897" s="135" t="s">
        <v>35602</v>
      </c>
      <c r="F2897" s="136" t="s">
        <v>35603</v>
      </c>
      <c r="G2897" s="136" t="s">
        <v>35604</v>
      </c>
      <c r="H2897" s="116" t="str">
        <f>_xlfn.CONCAT("(","${Variables:",C2897,"_kcat}"," * ",C2897," * ",E2897,") / (","${Variables:",C2897,"_km}"," + (",C2897," * ", E2897,"))")</f>
        <v>(${Variables:E6_3_2_3_kcat} * E6_3_2_3 * C00002 * C00669 * C00037) / (${Variables:E6_3_2_3_km} + (E6_3_2_3 * C00002 * C00669 * C00037))</v>
      </c>
      <c r="I2897" s="121" t="str">
        <f>_xlfn.CONCAT("r",A2897,": ",D2897," -&gt; ",F2897," | ",H2897)</f>
        <v>r2896: C00002 + C00669 + C00037 -&gt; C00008 + C00009 + C00051 | (${Variables:E6_3_2_3_kcat} * E6_3_2_3 * C00002 * C00669 * C00037) / (${Variables:E6_3_2_3_km} + (E6_3_2_3 * C00002 * C00669 * C00037))</v>
      </c>
    </row>
    <row r="2898" spans="1:9" s="82" customFormat="1" ht="37.5">
      <c r="A2898" s="116">
        <f t="shared" si="91"/>
        <v>2897</v>
      </c>
      <c r="B2898" s="114" t="s">
        <v>29646</v>
      </c>
      <c r="C2898" s="116" t="str">
        <f t="shared" si="90"/>
        <v>E6_3_2_3</v>
      </c>
      <c r="D2898" s="134" t="s">
        <v>35605</v>
      </c>
      <c r="E2898" s="135" t="s">
        <v>35606</v>
      </c>
      <c r="F2898" s="136" t="s">
        <v>35607</v>
      </c>
      <c r="G2898" s="136" t="s">
        <v>35608</v>
      </c>
      <c r="H2898" s="116" t="str">
        <f>_xlfn.CONCAT("(","${Variables:",C2898,"_kcat}"," * ",C2898," * ",E2898,") / (","${Variables:",C2898,"_km}"," + (",C2898," * ", E2898,"))")</f>
        <v>(${Variables:E6_3_2_3_kcat} * E6_3_2_3 * C00002 * C21015 * C00037) / (${Variables:E6_3_2_3_km} + (E6_3_2_3 * C00002 * C21015 * C00037))</v>
      </c>
      <c r="I2898" s="121" t="str">
        <f>_xlfn.CONCAT("r",A2898,": ",D2898," -&gt; ",F2898," | ",H2898)</f>
        <v>r2897: C00002 + C21015 + C00037 -&gt; C00008 + C00009 + C21016 | (${Variables:E6_3_2_3_kcat} * E6_3_2_3 * C00002 * C21015 * C00037) / (${Variables:E6_3_2_3_km} + (E6_3_2_3 * C00002 * C21015 * C00037))</v>
      </c>
    </row>
    <row r="2899" spans="1:9" s="82" customFormat="1" ht="25">
      <c r="A2899" s="116">
        <f t="shared" si="91"/>
        <v>2898</v>
      </c>
      <c r="B2899" s="114" t="s">
        <v>29647</v>
      </c>
      <c r="C2899" s="116" t="str">
        <f t="shared" si="90"/>
        <v>E6_3_2_4</v>
      </c>
      <c r="D2899" s="137" t="s">
        <v>35609</v>
      </c>
      <c r="E2899" s="138" t="s">
        <v>35610</v>
      </c>
      <c r="F2899" s="136" t="s">
        <v>35611</v>
      </c>
      <c r="G2899" s="136" t="s">
        <v>35612</v>
      </c>
      <c r="H2899" s="116" t="str">
        <f>_xlfn.CONCAT("(","${Variables:",C2899,"_kcat}"," * ",C2899," * ",E2899,") / (","${Variables:",C2899,"_km}"," + (",C2899," * ", E2899,"))")</f>
        <v>(${Variables:E6_3_2_4_kcat} * E6_3_2_4 * C00002 * C00133 ) / (${Variables:E6_3_2_4_km} + (E6_3_2_4 * C00002 * C00133 ))</v>
      </c>
      <c r="I2899" s="121" t="str">
        <f>_xlfn.CONCAT("r",A2899,": ",D2899," -&gt; ",F2899," | ",H2899)</f>
        <v>r2898: C00002 + C00133  -&gt; C00008 + C00009 + C00993 | (${Variables:E6_3_2_4_kcat} * E6_3_2_4 * C00002 * C00133 ) / (${Variables:E6_3_2_4_km} + (E6_3_2_4 * C00002 * C00133 ))</v>
      </c>
    </row>
    <row r="2900" spans="1:9" s="82" customFormat="1" ht="25">
      <c r="A2900" s="116">
        <f t="shared" si="91"/>
        <v>2899</v>
      </c>
      <c r="B2900" s="114" t="s">
        <v>29647</v>
      </c>
      <c r="C2900" s="116" t="str">
        <f t="shared" si="90"/>
        <v>E6_3_2_4</v>
      </c>
      <c r="D2900" s="137" t="s">
        <v>35609</v>
      </c>
      <c r="E2900" s="138" t="s">
        <v>35610</v>
      </c>
      <c r="F2900" s="136" t="s">
        <v>35611</v>
      </c>
      <c r="G2900" s="136" t="s">
        <v>35612</v>
      </c>
      <c r="H2900" s="116" t="str">
        <f>_xlfn.CONCAT("(","${Variables:",C2900,"_kcat}"," * ",C2900," * ",E2900,") / (","${Variables:",C2900,"_km}"," + (",C2900," * ", E2900,"))")</f>
        <v>(${Variables:E6_3_2_4_kcat} * E6_3_2_4 * C00002 * C00133 ) / (${Variables:E6_3_2_4_km} + (E6_3_2_4 * C00002 * C00133 ))</v>
      </c>
      <c r="I2900" s="121" t="str">
        <f>_xlfn.CONCAT("r",A2900,": ",D2900," -&gt; ",F2900," | ",H2900)</f>
        <v>r2899: C00002 + C00133  -&gt; C00008 + C00009 + C00993 | (${Variables:E6_3_2_4_kcat} * E6_3_2_4 * C00002 * C00133 ) / (${Variables:E6_3_2_4_km} + (E6_3_2_4 * C00002 * C00133 ))</v>
      </c>
    </row>
    <row r="2901" spans="1:9" s="82" customFormat="1" ht="37.5">
      <c r="A2901" s="116">
        <f t="shared" si="91"/>
        <v>2900</v>
      </c>
      <c r="B2901" s="114" t="s">
        <v>29648</v>
      </c>
      <c r="C2901" s="116" t="str">
        <f t="shared" si="90"/>
        <v>E6_3_2_45</v>
      </c>
      <c r="D2901" s="134" t="s">
        <v>35613</v>
      </c>
      <c r="E2901" s="135" t="s">
        <v>35614</v>
      </c>
      <c r="F2901" s="136" t="s">
        <v>35575</v>
      </c>
      <c r="G2901" s="136" t="s">
        <v>35576</v>
      </c>
      <c r="H2901" s="116" t="str">
        <f>_xlfn.CONCAT("(","${Variables:",C2901,"_kcat}"," * ",C2901," * ",E2901,") / (","${Variables:",C2901,"_km}"," + (",C2901," * ", E2901,"))")</f>
        <v>(${Variables:E6_3_2_45_kcat} * E6_3_2_45 * C00002 * C01050 * C20925) / (${Variables:E6_3_2_45_km} + (E6_3_2_45 * C00002 * C01050 * C20925))</v>
      </c>
      <c r="I2901" s="121" t="str">
        <f>_xlfn.CONCAT("r",A2901,": ",D2901," -&gt; ",F2901," | ",H2901)</f>
        <v>r2900: C00002 + C01050 + C20925 -&gt; C00008 + C00009 + C04877 | (${Variables:E6_3_2_45_kcat} * E6_3_2_45 * C00002 * C01050 * C20925) / (${Variables:E6_3_2_45_km} + (E6_3_2_45 * C00002 * C01050 * C20925))</v>
      </c>
    </row>
    <row r="2902" spans="1:9" s="82" customFormat="1" ht="37.5">
      <c r="A2902" s="116">
        <f t="shared" si="91"/>
        <v>2901</v>
      </c>
      <c r="B2902" s="114" t="s">
        <v>29649</v>
      </c>
      <c r="C2902" s="116" t="str">
        <f t="shared" si="90"/>
        <v>E6_3_2_5</v>
      </c>
      <c r="D2902" s="134" t="s">
        <v>35615</v>
      </c>
      <c r="E2902" s="135" t="s">
        <v>35616</v>
      </c>
      <c r="F2902" s="136" t="s">
        <v>35617</v>
      </c>
      <c r="G2902" s="136" t="s">
        <v>35618</v>
      </c>
      <c r="H2902" s="116" t="str">
        <f>_xlfn.CONCAT("(","${Variables:",C2902,"_kcat}"," * ",C2902," * ",E2902,") / (","${Variables:",C2902,"_km}"," + (",C2902," * ", E2902,"))")</f>
        <v>(${Variables:E6_3_2_5_kcat} * E6_3_2_5 * C00063 * C03492 * C00097) / (${Variables:E6_3_2_5_km} + (E6_3_2_5 * C00063 * C03492 * C00097))</v>
      </c>
      <c r="I2902" s="121" t="str">
        <f>_xlfn.CONCAT("r",A2902,": ",D2902," -&gt; ",F2902," | ",H2902)</f>
        <v>r2901: C00063 + C03492 + C00097 -&gt; C00055 + C00013 + C04352 | (${Variables:E6_3_2_5_kcat} * E6_3_2_5 * C00063 * C03492 * C00097) / (${Variables:E6_3_2_5_km} + (E6_3_2_5 * C00063 * C03492 * C00097))</v>
      </c>
    </row>
    <row r="2903" spans="1:9" s="82" customFormat="1" ht="37.5">
      <c r="A2903" s="116">
        <f t="shared" si="91"/>
        <v>2902</v>
      </c>
      <c r="B2903" s="114" t="s">
        <v>29650</v>
      </c>
      <c r="C2903" s="116" t="str">
        <f t="shared" si="90"/>
        <v>E6_3_2_6</v>
      </c>
      <c r="D2903" s="134" t="s">
        <v>35619</v>
      </c>
      <c r="E2903" s="135" t="s">
        <v>35620</v>
      </c>
      <c r="F2903" s="136" t="s">
        <v>35621</v>
      </c>
      <c r="G2903" s="136" t="s">
        <v>35622</v>
      </c>
      <c r="H2903" s="116" t="str">
        <f>_xlfn.CONCAT("(","${Variables:",C2903,"_kcat}"," * ",C2903," * ",E2903,") / (","${Variables:",C2903,"_km}"," + (",C2903," * ", E2903,"))")</f>
        <v>(${Variables:E6_3_2_6_kcat} * E6_3_2_6 * C00002 * C04751 * C00049) / (${Variables:E6_3_2_6_km} + (E6_3_2_6 * C00002 * C04751 * C00049))</v>
      </c>
      <c r="I2903" s="121" t="str">
        <f>_xlfn.CONCAT("r",A2903,": ",D2903," -&gt; ",F2903," | ",H2903)</f>
        <v>r2902: C00002 + C04751 + C00049 -&gt; C00008 + C00009 + C04823 | (${Variables:E6_3_2_6_kcat} * E6_3_2_6 * C00002 * C04751 * C00049) / (${Variables:E6_3_2_6_km} + (E6_3_2_6 * C00002 * C04751 * C00049))</v>
      </c>
    </row>
    <row r="2904" spans="1:9" s="82" customFormat="1" ht="37.5">
      <c r="A2904" s="116">
        <f t="shared" si="91"/>
        <v>2903</v>
      </c>
      <c r="B2904" s="114" t="s">
        <v>29651</v>
      </c>
      <c r="C2904" s="116" t="str">
        <f t="shared" si="90"/>
        <v>E6_3_2_8</v>
      </c>
      <c r="D2904" s="137" t="s">
        <v>35623</v>
      </c>
      <c r="E2904" s="138" t="s">
        <v>35624</v>
      </c>
      <c r="F2904" s="136" t="s">
        <v>35625</v>
      </c>
      <c r="G2904" s="136" t="s">
        <v>35626</v>
      </c>
      <c r="H2904" s="116" t="str">
        <f>_xlfn.CONCAT("(","${Variables:",C2904,"_kcat}"," * ",C2904," * ",E2904,") / (","${Variables:",C2904,"_km}"," + (",C2904," * ", E2904,"))")</f>
        <v>(${Variables:E6_3_2_8_kcat} * E6_3_2_8 * C00002 * C01050 * C00041) / (${Variables:E6_3_2_8_km} + (E6_3_2_8 * C00002 * C01050 * C00041))</v>
      </c>
      <c r="I2904" s="121" t="str">
        <f>_xlfn.CONCAT("r",A2904,": ",D2904," -&gt; ",F2904," | ",H2904)</f>
        <v>r2903: C00002 + C01050 + C00041 -&gt; C00008 + C00009 + C01212 | (${Variables:E6_3_2_8_kcat} * E6_3_2_8 * C00002 * C01050 * C00041) / (${Variables:E6_3_2_8_km} + (E6_3_2_8 * C00002 * C01050 * C00041))</v>
      </c>
    </row>
    <row r="2905" spans="1:9" s="82" customFormat="1" ht="37.5">
      <c r="A2905" s="116">
        <f t="shared" si="91"/>
        <v>2904</v>
      </c>
      <c r="B2905" s="114" t="s">
        <v>29652</v>
      </c>
      <c r="C2905" s="116" t="str">
        <f t="shared" si="90"/>
        <v>E6_3_2_9</v>
      </c>
      <c r="D2905" s="134" t="s">
        <v>35627</v>
      </c>
      <c r="E2905" s="135" t="s">
        <v>35628</v>
      </c>
      <c r="F2905" s="136" t="s">
        <v>35629</v>
      </c>
      <c r="G2905" s="136" t="s">
        <v>35630</v>
      </c>
      <c r="H2905" s="116" t="str">
        <f>_xlfn.CONCAT("(","${Variables:",C2905,"_kcat}"," * ",C2905," * ",E2905,") / (","${Variables:",C2905,"_km}"," + (",C2905," * ", E2905,"))")</f>
        <v>(${Variables:E6_3_2_9_kcat} * E6_3_2_9 * C00002 * C01212 * C00217) / (${Variables:E6_3_2_9_km} + (E6_3_2_9 * C00002 * C01212 * C00217))</v>
      </c>
      <c r="I2905" s="121" t="str">
        <f>_xlfn.CONCAT("r",A2905,": ",D2905," -&gt; ",F2905," | ",H2905)</f>
        <v>r2904: C00002 + C01212 + C00217 -&gt; C00008 + C00009 + C00692 | (${Variables:E6_3_2_9_kcat} * E6_3_2_9 * C00002 * C01212 * C00217) / (${Variables:E6_3_2_9_km} + (E6_3_2_9 * C00002 * C01212 * C00217))</v>
      </c>
    </row>
    <row r="2906" spans="1:9" s="82" customFormat="1" ht="25">
      <c r="A2906" s="116">
        <f t="shared" si="91"/>
        <v>2905</v>
      </c>
      <c r="B2906" s="114" t="s">
        <v>29653</v>
      </c>
      <c r="C2906" s="116" t="str">
        <f t="shared" si="90"/>
        <v>E6_3_3_1</v>
      </c>
      <c r="D2906" s="134" t="s">
        <v>35631</v>
      </c>
      <c r="E2906" s="135" t="s">
        <v>35632</v>
      </c>
      <c r="F2906" s="136" t="s">
        <v>35633</v>
      </c>
      <c r="G2906" s="136" t="s">
        <v>35634</v>
      </c>
      <c r="H2906" s="116" t="str">
        <f>_xlfn.CONCAT("(","${Variables:",C2906,"_kcat}"," * ",C2906," * ",E2906,") / (","${Variables:",C2906,"_km}"," + (",C2906," * ", E2906,"))")</f>
        <v>(${Variables:E6_3_3_1_kcat} * E6_3_3_1 * C00002 * C04640) / (${Variables:E6_3_3_1_km} + (E6_3_3_1 * C00002 * C04640))</v>
      </c>
      <c r="I2906" s="121" t="str">
        <f>_xlfn.CONCAT("r",A2906,": ",D2906," -&gt; ",F2906," | ",H2906)</f>
        <v>r2905: C00002 + C04640 -&gt; C00008 + C00009 + C03373 | (${Variables:E6_3_3_1_kcat} * E6_3_3_1 * C00002 * C04640) / (${Variables:E6_3_3_1_km} + (E6_3_3_1 * C00002 * C04640))</v>
      </c>
    </row>
    <row r="2907" spans="1:9" s="82" customFormat="1" ht="37.5">
      <c r="A2907" s="116">
        <f t="shared" si="91"/>
        <v>2906</v>
      </c>
      <c r="B2907" s="114" t="s">
        <v>29654</v>
      </c>
      <c r="C2907" s="116" t="str">
        <f t="shared" si="90"/>
        <v>E6_3_3_2</v>
      </c>
      <c r="D2907" s="134" t="s">
        <v>35635</v>
      </c>
      <c r="E2907" s="135" t="s">
        <v>35636</v>
      </c>
      <c r="F2907" s="136" t="s">
        <v>35637</v>
      </c>
      <c r="G2907" s="136" t="s">
        <v>35638</v>
      </c>
      <c r="H2907" s="116" t="str">
        <f>_xlfn.CONCAT("(","${Variables:",C2907,"_kcat}"," * ",C2907," * ",E2907,") / (","${Variables:",C2907,"_km}"," + (",C2907," * ", E2907,"))")</f>
        <v>(${Variables:E6_3_3_2_kcat} * E6_3_3_2 * C00002 * C03479 * C00080) / (${Variables:E6_3_3_2_km} + (E6_3_3_2 * C00002 * C03479 * C00080))</v>
      </c>
      <c r="I2907" s="121" t="str">
        <f>_xlfn.CONCAT("r",A2907,": ",D2907," -&gt; ",F2907," | ",H2907)</f>
        <v>r2906: C00002 + C03479 + C00080 -&gt; C00008 + C00009 + C00445 | (${Variables:E6_3_3_2_kcat} * E6_3_3_2 * C00002 * C03479 * C00080) / (${Variables:E6_3_3_2_km} + (E6_3_3_2 * C00002 * C03479 * C00080))</v>
      </c>
    </row>
    <row r="2908" spans="1:9" s="82" customFormat="1" ht="37.5">
      <c r="A2908" s="116">
        <f t="shared" si="91"/>
        <v>2907</v>
      </c>
      <c r="B2908" s="114" t="s">
        <v>29655</v>
      </c>
      <c r="C2908" s="116" t="str">
        <f t="shared" si="90"/>
        <v>E6_3_3_3</v>
      </c>
      <c r="D2908" s="134" t="s">
        <v>35639</v>
      </c>
      <c r="E2908" s="135" t="s">
        <v>35640</v>
      </c>
      <c r="F2908" s="136" t="s">
        <v>35641</v>
      </c>
      <c r="G2908" s="136" t="s">
        <v>35642</v>
      </c>
      <c r="H2908" s="116" t="str">
        <f>_xlfn.CONCAT("(","${Variables:",C2908,"_kcat}"," * ",C2908," * ",E2908,") / (","${Variables:",C2908,"_km}"," + (",C2908," * ", E2908,"))")</f>
        <v>(${Variables:E6_3_3_3_kcat} * E6_3_3_3 * C00002 * C01037 * C00011) / (${Variables:E6_3_3_3_km} + (E6_3_3_3 * C00002 * C01037 * C00011))</v>
      </c>
      <c r="I2908" s="121" t="str">
        <f>_xlfn.CONCAT("r",A2908,": ",D2908," -&gt; ",F2908," | ",H2908)</f>
        <v>r2907: C00002 + C01037 + C00011 -&gt; C00008 + C00009 + C01909 | (${Variables:E6_3_3_3_kcat} * E6_3_3_3 * C00002 * C01037 * C00011) / (${Variables:E6_3_3_3_km} + (E6_3_3_3 * C00002 * C01037 * C00011))</v>
      </c>
    </row>
    <row r="2909" spans="1:9" s="82" customFormat="1" ht="25">
      <c r="A2909" s="116">
        <f t="shared" si="91"/>
        <v>2908</v>
      </c>
      <c r="B2909" s="114" t="s">
        <v>29655</v>
      </c>
      <c r="C2909" s="116" t="str">
        <f t="shared" si="90"/>
        <v>E6_3_3_3</v>
      </c>
      <c r="D2909" s="134" t="s">
        <v>35643</v>
      </c>
      <c r="E2909" s="135" t="s">
        <v>35644</v>
      </c>
      <c r="F2909" s="136" t="s">
        <v>25207</v>
      </c>
      <c r="G2909" s="136" t="s">
        <v>25207</v>
      </c>
      <c r="H2909" s="116" t="str">
        <f>_xlfn.CONCAT("(","${Variables:",C2909,"_kcat}"," * ",C2909," * ",E2909,") / (","${Variables:",C2909,"_km}"," + (",C2909," * ", E2909,"))")</f>
        <v>(${Variables:E6_3_3_3_kcat} * E6_3_3_3 * C01037 * C00011) / (${Variables:E6_3_3_3_km} + (E6_3_3_3 * C01037 * C00011))</v>
      </c>
      <c r="I2909" s="121" t="str">
        <f>_xlfn.CONCAT("r",A2909,": ",D2909," -&gt; ",F2909," | ",H2909)</f>
        <v>r2908: C01037 + C00011 -&gt; C22458 | (${Variables:E6_3_3_3_kcat} * E6_3_3_3 * C01037 * C00011) / (${Variables:E6_3_3_3_km} + (E6_3_3_3 * C01037 * C00011))</v>
      </c>
    </row>
    <row r="2910" spans="1:9" s="82" customFormat="1" ht="25">
      <c r="A2910" s="116">
        <f t="shared" si="91"/>
        <v>2909</v>
      </c>
      <c r="B2910" s="114" t="s">
        <v>29655</v>
      </c>
      <c r="C2910" s="116" t="str">
        <f t="shared" si="90"/>
        <v>E6_3_3_3</v>
      </c>
      <c r="D2910" s="134" t="s">
        <v>35645</v>
      </c>
      <c r="E2910" s="135" t="s">
        <v>35646</v>
      </c>
      <c r="F2910" s="136" t="s">
        <v>35647</v>
      </c>
      <c r="G2910" s="136" t="s">
        <v>35648</v>
      </c>
      <c r="H2910" s="116" t="str">
        <f>_xlfn.CONCAT("(","${Variables:",C2910,"_kcat}"," * ",C2910," * ",E2910,") / (","${Variables:",C2910,"_km}"," + (",C2910," * ", E2910,"))")</f>
        <v>(${Variables:E6_3_3_3_kcat} * E6_3_3_3 * C22458 * C00002 ) / (${Variables:E6_3_3_3_km} + (E6_3_3_3 * C22458 * C00002 ))</v>
      </c>
      <c r="I2910" s="121" t="str">
        <f>_xlfn.CONCAT("r",A2910,": ",D2910," -&gt; ",F2910," | ",H2910)</f>
        <v>r2909: C22458 + C00002  -&gt; C01909 + C00008 + C00009 | (${Variables:E6_3_3_3_kcat} * E6_3_3_3 * C22458 * C00002 ) / (${Variables:E6_3_3_3_km} + (E6_3_3_3 * C22458 * C00002 ))</v>
      </c>
    </row>
    <row r="2911" spans="1:9" s="82" customFormat="1" ht="37.5">
      <c r="A2911" s="116">
        <f t="shared" si="91"/>
        <v>2910</v>
      </c>
      <c r="B2911" s="114" t="s">
        <v>29655</v>
      </c>
      <c r="C2911" s="116" t="str">
        <f t="shared" si="90"/>
        <v>E6_3_3_3</v>
      </c>
      <c r="D2911" s="134" t="s">
        <v>35639</v>
      </c>
      <c r="E2911" s="135" t="s">
        <v>35640</v>
      </c>
      <c r="F2911" s="136" t="s">
        <v>35641</v>
      </c>
      <c r="G2911" s="136" t="s">
        <v>35642</v>
      </c>
      <c r="H2911" s="116" t="str">
        <f>_xlfn.CONCAT("(","${Variables:",C2911,"_kcat}"," * ",C2911," * ",E2911,") / (","${Variables:",C2911,"_km}"," + (",C2911," * ", E2911,"))")</f>
        <v>(${Variables:E6_3_3_3_kcat} * E6_3_3_3 * C00002 * C01037 * C00011) / (${Variables:E6_3_3_3_km} + (E6_3_3_3 * C00002 * C01037 * C00011))</v>
      </c>
      <c r="I2911" s="121" t="str">
        <f>_xlfn.CONCAT("r",A2911,": ",D2911," -&gt; ",F2911," | ",H2911)</f>
        <v>r2910: C00002 + C01037 + C00011 -&gt; C00008 + C00009 + C01909 | (${Variables:E6_3_3_3_kcat} * E6_3_3_3 * C00002 * C01037 * C00011) / (${Variables:E6_3_3_3_km} + (E6_3_3_3 * C00002 * C01037 * C00011))</v>
      </c>
    </row>
    <row r="2912" spans="1:9" s="82" customFormat="1" ht="25">
      <c r="A2912" s="116">
        <f t="shared" si="91"/>
        <v>2911</v>
      </c>
      <c r="B2912" s="114" t="s">
        <v>29655</v>
      </c>
      <c r="C2912" s="116" t="str">
        <f t="shared" si="90"/>
        <v>E6_3_3_3</v>
      </c>
      <c r="D2912" s="134" t="s">
        <v>35643</v>
      </c>
      <c r="E2912" s="135" t="s">
        <v>35644</v>
      </c>
      <c r="F2912" s="136" t="s">
        <v>25207</v>
      </c>
      <c r="G2912" s="136" t="s">
        <v>25207</v>
      </c>
      <c r="H2912" s="116" t="str">
        <f>_xlfn.CONCAT("(","${Variables:",C2912,"_kcat}"," * ",C2912," * ",E2912,") / (","${Variables:",C2912,"_km}"," + (",C2912," * ", E2912,"))")</f>
        <v>(${Variables:E6_3_3_3_kcat} * E6_3_3_3 * C01037 * C00011) / (${Variables:E6_3_3_3_km} + (E6_3_3_3 * C01037 * C00011))</v>
      </c>
      <c r="I2912" s="121" t="str">
        <f>_xlfn.CONCAT("r",A2912,": ",D2912," -&gt; ",F2912," | ",H2912)</f>
        <v>r2911: C01037 + C00011 -&gt; C22458 | (${Variables:E6_3_3_3_kcat} * E6_3_3_3 * C01037 * C00011) / (${Variables:E6_3_3_3_km} + (E6_3_3_3 * C01037 * C00011))</v>
      </c>
    </row>
    <row r="2913" spans="1:9" s="82" customFormat="1" ht="25">
      <c r="A2913" s="116">
        <f t="shared" si="91"/>
        <v>2912</v>
      </c>
      <c r="B2913" s="114" t="s">
        <v>29655</v>
      </c>
      <c r="C2913" s="116" t="str">
        <f t="shared" si="90"/>
        <v>E6_3_3_3</v>
      </c>
      <c r="D2913" s="134" t="s">
        <v>35645</v>
      </c>
      <c r="E2913" s="135" t="s">
        <v>35646</v>
      </c>
      <c r="F2913" s="136" t="s">
        <v>35647</v>
      </c>
      <c r="G2913" s="136" t="s">
        <v>35648</v>
      </c>
      <c r="H2913" s="116" t="str">
        <f>_xlfn.CONCAT("(","${Variables:",C2913,"_kcat}"," * ",C2913," * ",E2913,") / (","${Variables:",C2913,"_km}"," + (",C2913," * ", E2913,"))")</f>
        <v>(${Variables:E6_3_3_3_kcat} * E6_3_3_3 * C22458 * C00002 ) / (${Variables:E6_3_3_3_km} + (E6_3_3_3 * C22458 * C00002 ))</v>
      </c>
      <c r="I2913" s="121" t="str">
        <f>_xlfn.CONCAT("r",A2913,": ",D2913," -&gt; ",F2913," | ",H2913)</f>
        <v>r2912: C22458 + C00002  -&gt; C01909 + C00008 + C00009 | (${Variables:E6_3_3_3_kcat} * E6_3_3_3 * C22458 * C00002 ) / (${Variables:E6_3_3_3_km} + (E6_3_3_3 * C22458 * C00002 ))</v>
      </c>
    </row>
    <row r="2914" spans="1:9" s="82" customFormat="1" ht="37.5">
      <c r="A2914" s="116">
        <f t="shared" si="91"/>
        <v>2913</v>
      </c>
      <c r="B2914" s="114" t="s">
        <v>29656</v>
      </c>
      <c r="C2914" s="116" t="str">
        <f t="shared" si="90"/>
        <v>E6_3_4_13</v>
      </c>
      <c r="D2914" s="134" t="s">
        <v>35649</v>
      </c>
      <c r="E2914" s="135" t="s">
        <v>35650</v>
      </c>
      <c r="F2914" s="136" t="s">
        <v>35651</v>
      </c>
      <c r="G2914" s="136" t="s">
        <v>35652</v>
      </c>
      <c r="H2914" s="116" t="str">
        <f>_xlfn.CONCAT("(","${Variables:",C2914,"_kcat}"," * ",C2914," * ",E2914,") / (","${Variables:",C2914,"_km}"," + (",C2914," * ", E2914,"))")</f>
        <v>(${Variables:E6_3_4_13_kcat} * E6_3_4_13 * C00002 * C03090 * C00037) / (${Variables:E6_3_4_13_km} + (E6_3_4_13 * C00002 * C03090 * C00037))</v>
      </c>
      <c r="I2914" s="121" t="str">
        <f>_xlfn.CONCAT("r",A2914,": ",D2914," -&gt; ",F2914," | ",H2914)</f>
        <v>r2913: C00002 + C03090 + C00037 -&gt; C00008 + C00009 + C03838 | (${Variables:E6_3_4_13_kcat} * E6_3_4_13 * C00002 * C03090 * C00037) / (${Variables:E6_3_4_13_km} + (E6_3_4_13 * C00002 * C03090 * C00037))</v>
      </c>
    </row>
    <row r="2915" spans="1:9" s="82" customFormat="1" ht="37.5">
      <c r="A2915" s="116">
        <f t="shared" si="91"/>
        <v>2914</v>
      </c>
      <c r="B2915" s="114" t="s">
        <v>29657</v>
      </c>
      <c r="C2915" s="116" t="str">
        <f t="shared" si="90"/>
        <v>E6_3_4_14</v>
      </c>
      <c r="D2915" s="134" t="s">
        <v>35653</v>
      </c>
      <c r="E2915" s="135" t="s">
        <v>35654</v>
      </c>
      <c r="F2915" s="136" t="s">
        <v>35655</v>
      </c>
      <c r="G2915" s="136" t="s">
        <v>35656</v>
      </c>
      <c r="H2915" s="116" t="str">
        <f>_xlfn.CONCAT("(","${Variables:",C2915,"_kcat}"," * ",C2915," * ",E2915,") / (","${Variables:",C2915,"_km}"," + (",C2915," * ", E2915,"))")</f>
        <v>(${Variables:E6_3_4_14_kcat} * E6_3_4_14 * C00002 * C06250 * C00288) / (${Variables:E6_3_4_14_km} + (E6_3_4_14 * C00002 * C06250 * C00288))</v>
      </c>
      <c r="I2915" s="121" t="str">
        <f>_xlfn.CONCAT("r",A2915,": ",D2915," -&gt; ",F2915," | ",H2915)</f>
        <v>r2914: C00002 + C06250 + C00288 -&gt; C00008 + C00009 + C04419 | (${Variables:E6_3_4_14_kcat} * E6_3_4_14 * C00002 * C06250 * C00288) / (${Variables:E6_3_4_14_km} + (E6_3_4_14 * C00002 * C06250 * C00288))</v>
      </c>
    </row>
    <row r="2916" spans="1:9" s="82" customFormat="1" ht="37.5">
      <c r="A2916" s="116">
        <f t="shared" si="91"/>
        <v>2915</v>
      </c>
      <c r="B2916" s="114" t="s">
        <v>29658</v>
      </c>
      <c r="C2916" s="116" t="str">
        <f t="shared" si="90"/>
        <v>E6_3_4_15</v>
      </c>
      <c r="D2916" s="134" t="s">
        <v>35657</v>
      </c>
      <c r="E2916" s="135" t="s">
        <v>35658</v>
      </c>
      <c r="F2916" s="136" t="s">
        <v>35659</v>
      </c>
      <c r="G2916" s="136" t="s">
        <v>35660</v>
      </c>
      <c r="H2916" s="116" t="str">
        <f>_xlfn.CONCAT("(","${Variables:",C2916,"_kcat}"," * ",C2916," * ",E2916,") / (","${Variables:",C2916,"_km}"," + (",C2916," * ", E2916,"))")</f>
        <v>(${Variables:E6_3_4_15_kcat} * E6_3_4_15 * C00002 * C00120 * C04735) / (${Variables:E6_3_4_15_km} + (E6_3_4_15 * C00002 * C00120 * C04735))</v>
      </c>
      <c r="I2916" s="121" t="str">
        <f>_xlfn.CONCAT("r",A2916,": ",D2916," -&gt; ",F2916," | ",H2916)</f>
        <v>r2915: C00002 + C00120 + C04735 -&gt; C00020 + C00013 + C04681 | (${Variables:E6_3_4_15_kcat} * E6_3_4_15 * C00002 * C00120 * C04735) / (${Variables:E6_3_4_15_km} + (E6_3_4_15 * C00002 * C00120 * C04735))</v>
      </c>
    </row>
    <row r="2917" spans="1:9" s="82" customFormat="1" ht="25">
      <c r="A2917" s="116">
        <f t="shared" si="91"/>
        <v>2916</v>
      </c>
      <c r="B2917" s="114" t="s">
        <v>29658</v>
      </c>
      <c r="C2917" s="116" t="str">
        <f t="shared" si="90"/>
        <v>E6_3_4_15</v>
      </c>
      <c r="D2917" s="134" t="s">
        <v>35661</v>
      </c>
      <c r="E2917" s="135" t="s">
        <v>35662</v>
      </c>
      <c r="F2917" s="136" t="s">
        <v>35663</v>
      </c>
      <c r="G2917" s="136" t="s">
        <v>35664</v>
      </c>
      <c r="H2917" s="116" t="str">
        <f>_xlfn.CONCAT("(","${Variables:",C2917,"_kcat}"," * ",C2917," * ",E2917,") / (","${Variables:",C2917,"_km}"," + (",C2917," * ", E2917,"))")</f>
        <v>(${Variables:E6_3_4_15_kcat} * E6_3_4_15 * C00002 * C00120) / (${Variables:E6_3_4_15_km} + (E6_3_4_15 * C00002 * C00120))</v>
      </c>
      <c r="I2917" s="121" t="str">
        <f>_xlfn.CONCAT("r",A2917,": ",D2917," -&gt; ",F2917," | ",H2917)</f>
        <v>r2916: C00002 + C00120 -&gt; C00013 + C05921 | (${Variables:E6_3_4_15_kcat} * E6_3_4_15 * C00002 * C00120) / (${Variables:E6_3_4_15_km} + (E6_3_4_15 * C00002 * C00120))</v>
      </c>
    </row>
    <row r="2918" spans="1:9" s="82" customFormat="1" ht="25">
      <c r="A2918" s="116">
        <f t="shared" si="91"/>
        <v>2917</v>
      </c>
      <c r="B2918" s="114" t="s">
        <v>29658</v>
      </c>
      <c r="C2918" s="116" t="str">
        <f t="shared" si="90"/>
        <v>E6_3_4_15</v>
      </c>
      <c r="D2918" s="134" t="s">
        <v>35665</v>
      </c>
      <c r="E2918" s="135" t="s">
        <v>35666</v>
      </c>
      <c r="F2918" s="136" t="s">
        <v>35667</v>
      </c>
      <c r="G2918" s="136" t="s">
        <v>35668</v>
      </c>
      <c r="H2918" s="116" t="str">
        <f>_xlfn.CONCAT("(","${Variables:",C2918,"_kcat}"," * ",C2918," * ",E2918,") / (","${Variables:",C2918,"_km}"," + (",C2918," * ", E2918,"))")</f>
        <v>(${Variables:E6_3_4_15_kcat} * E6_3_4_15 * C05921 * C06249) / (${Variables:E6_3_4_15_km} + (E6_3_4_15 * C05921 * C06249))</v>
      </c>
      <c r="I2918" s="121" t="str">
        <f>_xlfn.CONCAT("r",A2918,": ",D2918," -&gt; ",F2918," | ",H2918)</f>
        <v>r2917: C05921 + C06249 -&gt; C00020 + C06250 | (${Variables:E6_3_4_15_kcat} * E6_3_4_15 * C05921 * C06249) / (${Variables:E6_3_4_15_km} + (E6_3_4_15 * C05921 * C06249))</v>
      </c>
    </row>
    <row r="2919" spans="1:9" s="82" customFormat="1" ht="37.5">
      <c r="A2919" s="116">
        <f t="shared" si="91"/>
        <v>2918</v>
      </c>
      <c r="B2919" s="114" t="s">
        <v>29659</v>
      </c>
      <c r="C2919" s="116" t="str">
        <f t="shared" si="90"/>
        <v>E6_3_4_18</v>
      </c>
      <c r="D2919" s="134" t="s">
        <v>35669</v>
      </c>
      <c r="E2919" s="135" t="s">
        <v>35670</v>
      </c>
      <c r="F2919" s="136" t="s">
        <v>35671</v>
      </c>
      <c r="G2919" s="136" t="s">
        <v>35672</v>
      </c>
      <c r="H2919" s="116" t="str">
        <f>_xlfn.CONCAT("(","${Variables:",C2919,"_kcat}"," * ",C2919," * ",E2919,") / (","${Variables:",C2919,"_km}"," + (",C2919," * ", E2919,"))")</f>
        <v>(${Variables:E6_3_4_18_kcat} * E6_3_4_18 * C00002 * C03373 * C00288) / (${Variables:E6_3_4_18_km} + (E6_3_4_18 * C00002 * C03373 * C00288))</v>
      </c>
      <c r="I2919" s="121" t="str">
        <f>_xlfn.CONCAT("r",A2919,": ",D2919," -&gt; ",F2919," | ",H2919)</f>
        <v>r2918: C00002 + C03373 + C00288 -&gt; C00008 + C00009 + C15667 | (${Variables:E6_3_4_18_kcat} * E6_3_4_18 * C00002 * C03373 * C00288) / (${Variables:E6_3_4_18_km} + (E6_3_4_18 * C00002 * C03373 * C00288))</v>
      </c>
    </row>
    <row r="2920" spans="1:9" s="82" customFormat="1" ht="37.5">
      <c r="A2920" s="116">
        <f t="shared" si="91"/>
        <v>2919</v>
      </c>
      <c r="B2920" s="114" t="s">
        <v>29660</v>
      </c>
      <c r="C2920" s="116" t="str">
        <f t="shared" si="90"/>
        <v>E6_3_4_19</v>
      </c>
      <c r="D2920" s="137" t="s">
        <v>35673</v>
      </c>
      <c r="E2920" s="138" t="s">
        <v>35674</v>
      </c>
      <c r="F2920" s="136" t="s">
        <v>35675</v>
      </c>
      <c r="G2920" s="136" t="s">
        <v>35676</v>
      </c>
      <c r="H2920" s="116" t="str">
        <f>_xlfn.CONCAT("(","${Variables:",C2920,"_kcat}"," * ",C2920," * ",E2920,") / (","${Variables:",C2920,"_km}"," + (",C2920," * ", E2920,"))")</f>
        <v>(${Variables:E6_3_4_19_kcat} * E6_3_4_19 * C19722 * C00047 * C00002) / (${Variables:E6_3_4_19_km} + (E6_3_4_19 * C19722 * C00047 * C00002))</v>
      </c>
      <c r="I2920" s="121" t="str">
        <f>_xlfn.CONCAT("r",A2920,": ",D2920," -&gt; ",F2920," | ",H2920)</f>
        <v>r2919: C19722 + C00047 + C00002 -&gt; C19723 + C00020 + C00013 + C00001 | (${Variables:E6_3_4_19_kcat} * E6_3_4_19 * C19722 * C00047 * C00002) / (${Variables:E6_3_4_19_km} + (E6_3_4_19 * C19722 * C00047 * C00002))</v>
      </c>
    </row>
    <row r="2921" spans="1:9" s="82" customFormat="1" ht="25">
      <c r="A2921" s="116">
        <f t="shared" si="91"/>
        <v>2920</v>
      </c>
      <c r="B2921" s="114" t="s">
        <v>29661</v>
      </c>
      <c r="C2921" s="116" t="str">
        <f t="shared" si="90"/>
        <v>E6_3_4_2</v>
      </c>
      <c r="D2921" s="137" t="s">
        <v>35677</v>
      </c>
      <c r="E2921" s="138" t="s">
        <v>35678</v>
      </c>
      <c r="F2921" s="136" t="s">
        <v>30999</v>
      </c>
      <c r="G2921" s="136" t="s">
        <v>31000</v>
      </c>
      <c r="H2921" s="116" t="str">
        <f>_xlfn.CONCAT("(","${Variables:",C2921,"_kcat}"," * ",C2921," * ",E2921,") / (","${Variables:",C2921,"_km}"," + (",C2921," * ", E2921,"))")</f>
        <v>(${Variables:E6_3_4_2_kcat} * E6_3_4_2 * C00064 * C00001 ) / (${Variables:E6_3_4_2_km} + (E6_3_4_2 * C00064 * C00001 ))</v>
      </c>
      <c r="I2921" s="121" t="str">
        <f>_xlfn.CONCAT("r",A2921,": ",D2921," -&gt; ",F2921," | ",H2921)</f>
        <v>r2920: C00064 + C00001  -&gt; C00025 + C00014 | (${Variables:E6_3_4_2_kcat} * E6_3_4_2 * C00064 * C00001 ) / (${Variables:E6_3_4_2_km} + (E6_3_4_2 * C00064 * C00001 ))</v>
      </c>
    </row>
    <row r="2922" spans="1:9" s="82" customFormat="1" ht="37.5">
      <c r="A2922" s="116">
        <f t="shared" si="91"/>
        <v>2921</v>
      </c>
      <c r="B2922" s="114" t="s">
        <v>29661</v>
      </c>
      <c r="C2922" s="116" t="str">
        <f t="shared" si="90"/>
        <v>E6_3_4_2</v>
      </c>
      <c r="D2922" s="137" t="s">
        <v>35679</v>
      </c>
      <c r="E2922" s="138" t="s">
        <v>35680</v>
      </c>
      <c r="F2922" s="136" t="s">
        <v>35681</v>
      </c>
      <c r="G2922" s="136" t="s">
        <v>35682</v>
      </c>
      <c r="H2922" s="116" t="str">
        <f>_xlfn.CONCAT("(","${Variables:",C2922,"_kcat}"," * ",C2922," * ",E2922,") / (","${Variables:",C2922,"_km}"," + (",C2922," * ", E2922,"))")</f>
        <v>(${Variables:E6_3_4_2_kcat} * E6_3_4_2 * C00002 * C00075 * C00014) / (${Variables:E6_3_4_2_km} + (E6_3_4_2 * C00002 * C00075 * C00014))</v>
      </c>
      <c r="I2922" s="121" t="str">
        <f>_xlfn.CONCAT("r",A2922,": ",D2922," -&gt; ",F2922," | ",H2922)</f>
        <v>r2921: C00002 + C00075 + C00014 -&gt; C00008 + C00009 + C00063 | (${Variables:E6_3_4_2_kcat} * E6_3_4_2 * C00002 * C00075 * C00014) / (${Variables:E6_3_4_2_km} + (E6_3_4_2 * C00002 * C00075 * C00014))</v>
      </c>
    </row>
    <row r="2923" spans="1:9" s="82" customFormat="1" ht="37.5">
      <c r="A2923" s="116">
        <f t="shared" si="91"/>
        <v>2922</v>
      </c>
      <c r="B2923" s="114" t="s">
        <v>29661</v>
      </c>
      <c r="C2923" s="116" t="str">
        <f t="shared" si="90"/>
        <v>E6_3_4_2</v>
      </c>
      <c r="D2923" s="137" t="s">
        <v>35683</v>
      </c>
      <c r="E2923" s="138" t="s">
        <v>35684</v>
      </c>
      <c r="F2923" s="136" t="s">
        <v>35685</v>
      </c>
      <c r="G2923" s="136" t="s">
        <v>35686</v>
      </c>
      <c r="H2923" s="116" t="str">
        <f>_xlfn.CONCAT("(","${Variables:",C2923,"_kcat}"," * ",C2923," * ",E2923,") / (","${Variables:",C2923,"_km}"," + (",C2923," * ", E2923,"))")</f>
        <v>(${Variables:E6_3_4_2_kcat} * E6_3_4_2 * C00002 * C00075 * C00064 * C00001) / (${Variables:E6_3_4_2_km} + (E6_3_4_2 * C00002 * C00075 * C00064 * C00001))</v>
      </c>
      <c r="I2923" s="121" t="str">
        <f>_xlfn.CONCAT("r",A2923,": ",D2923," -&gt; ",F2923," | ",H2923)</f>
        <v>r2922: C00002 + C00075 + C00064 + C00001 -&gt; C00008 + C00009 + C00063 + C00025 | (${Variables:E6_3_4_2_kcat} * E6_3_4_2 * C00002 * C00075 * C00064 * C00001) / (${Variables:E6_3_4_2_km} + (E6_3_4_2 * C00002 * C00075 * C00064 * C00001))</v>
      </c>
    </row>
    <row r="2924" spans="1:9" s="82" customFormat="1" ht="37.5">
      <c r="A2924" s="116">
        <f t="shared" si="91"/>
        <v>2923</v>
      </c>
      <c r="B2924" s="114" t="s">
        <v>29662</v>
      </c>
      <c r="C2924" s="116" t="str">
        <f t="shared" si="90"/>
        <v>E6_3_4_20</v>
      </c>
      <c r="D2924" s="134" t="s">
        <v>35687</v>
      </c>
      <c r="E2924" s="135" t="s">
        <v>35688</v>
      </c>
      <c r="F2924" s="136" t="s">
        <v>35689</v>
      </c>
      <c r="G2924" s="136" t="s">
        <v>35690</v>
      </c>
      <c r="H2924" s="116" t="str">
        <f>_xlfn.CONCAT("(","${Variables:",C2924,"_kcat}"," * ",C2924," * ",E2924,") / (","${Variables:",C2924,"_km}"," + (",C2924," * ", E2924,"))")</f>
        <v>(${Variables:E6_3_4_20_kcat} * E6_3_4_20 * C20248 * C00014 * C00002) / (${Variables:E6_3_4_20_km} + (E6_3_4_20 * C20248 * C00014 * C00002))</v>
      </c>
      <c r="I2924" s="121" t="str">
        <f>_xlfn.CONCAT("r",A2924,": ",D2924," -&gt; ",F2924," | ",H2924)</f>
        <v>r2923: C20248 + C00014 + C00002 -&gt; C15996 + C00008 + C00009 + C00001 | (${Variables:E6_3_4_20_kcat} * E6_3_4_20 * C20248 * C00014 * C00002) / (${Variables:E6_3_4_20_km} + (E6_3_4_20 * C20248 * C00014 * C00002))</v>
      </c>
    </row>
    <row r="2925" spans="1:9" s="82" customFormat="1" ht="37.5">
      <c r="A2925" s="116">
        <f t="shared" si="91"/>
        <v>2924</v>
      </c>
      <c r="B2925" s="114" t="s">
        <v>29663</v>
      </c>
      <c r="C2925" s="116" t="str">
        <f t="shared" si="90"/>
        <v>E6_3_4_21</v>
      </c>
      <c r="D2925" s="134" t="s">
        <v>35691</v>
      </c>
      <c r="E2925" s="135" t="s">
        <v>35692</v>
      </c>
      <c r="F2925" s="136" t="s">
        <v>35693</v>
      </c>
      <c r="G2925" s="136" t="s">
        <v>35694</v>
      </c>
      <c r="H2925" s="116" t="str">
        <f>_xlfn.CONCAT("(","${Variables:",C2925,"_kcat}"," * ",C2925," * ",E2925,") / (","${Variables:",C2925,"_km}"," + (",C2925," * ", E2925,"))")</f>
        <v>(${Variables:E6_3_4_21_kcat} * E6_3_4_21 * C01185 * C00013 * C00008 * C00009) / (${Variables:E6_3_4_21_km} + (E6_3_4_21 * C01185 * C00013 * C00008 * C00009))</v>
      </c>
      <c r="I2925" s="121" t="str">
        <f>_xlfn.CONCAT("r",A2925,": ",D2925," -&gt; ",F2925," | ",H2925)</f>
        <v>r2924: C01185 + C00013 + C00008 + C00009 -&gt; C00253 + C00119 + C00002 + C00001 + C00080 | (${Variables:E6_3_4_21_kcat} * E6_3_4_21 * C01185 * C00013 * C00008 * C00009) / (${Variables:E6_3_4_21_km} + (E6_3_4_21 * C01185 * C00013 * C00008 * C00009))</v>
      </c>
    </row>
    <row r="2926" spans="1:9" s="82" customFormat="1" ht="37.5">
      <c r="A2926" s="116">
        <f t="shared" si="91"/>
        <v>2925</v>
      </c>
      <c r="B2926" s="114" t="s">
        <v>29664</v>
      </c>
      <c r="C2926" s="116" t="str">
        <f t="shared" si="90"/>
        <v>E6_3_4_4</v>
      </c>
      <c r="D2926" s="134" t="s">
        <v>35695</v>
      </c>
      <c r="E2926" s="135" t="s">
        <v>35696</v>
      </c>
      <c r="F2926" s="136" t="s">
        <v>35697</v>
      </c>
      <c r="G2926" s="136" t="s">
        <v>35698</v>
      </c>
      <c r="H2926" s="116" t="str">
        <f>_xlfn.CONCAT("(","${Variables:",C2926,"_kcat}"," * ",C2926," * ",E2926,") / (","${Variables:",C2926,"_km}"," + (",C2926," * ", E2926,"))")</f>
        <v>(${Variables:E6_3_4_4_kcat} * E6_3_4_4 * C00044 * C00130 * C00049) / (${Variables:E6_3_4_4_km} + (E6_3_4_4 * C00044 * C00130 * C00049))</v>
      </c>
      <c r="I2926" s="121" t="str">
        <f>_xlfn.CONCAT("r",A2926,": ",D2926," -&gt; ",F2926," | ",H2926)</f>
        <v>r2925: C00044 + C00130 + C00049 -&gt; C00035 + C00009 + C03794 | (${Variables:E6_3_4_4_kcat} * E6_3_4_4 * C00044 * C00130 * C00049) / (${Variables:E6_3_4_4_km} + (E6_3_4_4 * C00044 * C00130 * C00049))</v>
      </c>
    </row>
    <row r="2927" spans="1:9" s="82" customFormat="1" ht="37.5">
      <c r="A2927" s="116">
        <f t="shared" si="91"/>
        <v>2926</v>
      </c>
      <c r="B2927" s="114" t="s">
        <v>29665</v>
      </c>
      <c r="C2927" s="116" t="str">
        <f t="shared" si="90"/>
        <v>E6_3_4_5</v>
      </c>
      <c r="D2927" s="134" t="s">
        <v>35699</v>
      </c>
      <c r="E2927" s="135" t="s">
        <v>35700</v>
      </c>
      <c r="F2927" s="136" t="s">
        <v>35701</v>
      </c>
      <c r="G2927" s="136" t="s">
        <v>35702</v>
      </c>
      <c r="H2927" s="116" t="str">
        <f>_xlfn.CONCAT("(","${Variables:",C2927,"_kcat}"," * ",C2927," * ",E2927,") / (","${Variables:",C2927,"_km}"," + (",C2927," * ", E2927,"))")</f>
        <v>(${Variables:E6_3_4_5_kcat} * E6_3_4_5 * C00002 * C00327 * C00049) / (${Variables:E6_3_4_5_km} + (E6_3_4_5 * C00002 * C00327 * C00049))</v>
      </c>
      <c r="I2927" s="121" t="str">
        <f>_xlfn.CONCAT("r",A2927,": ",D2927," -&gt; ",F2927," | ",H2927)</f>
        <v>r2926: C00002 + C00327 + C00049 -&gt; C00020 + C00013 + C03406 | (${Variables:E6_3_4_5_kcat} * E6_3_4_5 * C00002 * C00327 * C00049) / (${Variables:E6_3_4_5_km} + (E6_3_4_5 * C00002 * C00327 * C00049))</v>
      </c>
    </row>
    <row r="2928" spans="1:9" s="82" customFormat="1" ht="37.5">
      <c r="A2928" s="116">
        <f t="shared" si="91"/>
        <v>2927</v>
      </c>
      <c r="B2928" s="114" t="s">
        <v>29666</v>
      </c>
      <c r="C2928" s="116" t="str">
        <f t="shared" si="90"/>
        <v>E6_3_5_1</v>
      </c>
      <c r="D2928" s="134" t="s">
        <v>35703</v>
      </c>
      <c r="E2928" s="135" t="s">
        <v>35704</v>
      </c>
      <c r="F2928" s="136" t="s">
        <v>35705</v>
      </c>
      <c r="G2928" s="136" t="s">
        <v>35706</v>
      </c>
      <c r="H2928" s="116" t="str">
        <f>_xlfn.CONCAT("(","${Variables:",C2928,"_kcat}"," * ",C2928," * ",E2928,") / (","${Variables:",C2928,"_km}"," + (",C2928," * ", E2928,"))")</f>
        <v>(${Variables:E6_3_5_1_kcat} * E6_3_5_1 * C00002 * C00857 * C00064 * C00001) / (${Variables:E6_3_5_1_km} + (E6_3_5_1 * C00002 * C00857 * C00064 * C00001))</v>
      </c>
      <c r="I2928" s="121" t="str">
        <f>_xlfn.CONCAT("r",A2928,": ",D2928," -&gt; ",F2928," | ",H2928)</f>
        <v>r2927: C00002 + C00857 + C00064 + C00001 -&gt; C00020 + C00013 + C00003 + C00025 | (${Variables:E6_3_5_1_kcat} * E6_3_5_1 * C00002 * C00857 * C00064 * C00001) / (${Variables:E6_3_5_1_km} + (E6_3_5_1 * C00002 * C00857 * C00064 * C00001))</v>
      </c>
    </row>
    <row r="2929" spans="1:9" s="82" customFormat="1" ht="37.5">
      <c r="A2929" s="116">
        <f t="shared" si="91"/>
        <v>2928</v>
      </c>
      <c r="B2929" s="114" t="s">
        <v>29666</v>
      </c>
      <c r="C2929" s="116" t="str">
        <f t="shared" si="90"/>
        <v>E6_3_5_1</v>
      </c>
      <c r="D2929" s="134" t="s">
        <v>35545</v>
      </c>
      <c r="E2929" s="135" t="s">
        <v>35546</v>
      </c>
      <c r="F2929" s="136" t="s">
        <v>35707</v>
      </c>
      <c r="G2929" s="136" t="s">
        <v>35708</v>
      </c>
      <c r="H2929" s="116" t="str">
        <f>_xlfn.CONCAT("(","${Variables:",C2929,"_kcat}"," * ",C2929," * ",E2929,") / (","${Variables:",C2929,"_km}"," + (",C2929," * ", E2929,"))")</f>
        <v>(${Variables:E6_3_5_1_kcat} * E6_3_5_1 * C00002 * C00857 * C00014) / (${Variables:E6_3_5_1_km} + (E6_3_5_1 * C00002 * C00857 * C00014))</v>
      </c>
      <c r="I2929" s="121" t="str">
        <f>_xlfn.CONCAT("r",A2929,": ",D2929," -&gt; ",F2929," | ",H2929)</f>
        <v>r2928: C00002 + C00857 + C00014 -&gt; C00020 + C00013 + C00003  | (${Variables:E6_3_5_1_kcat} * E6_3_5_1 * C00002 * C00857 * C00014) / (${Variables:E6_3_5_1_km} + (E6_3_5_1 * C00002 * C00857 * C00014))</v>
      </c>
    </row>
    <row r="2930" spans="1:9" s="82" customFormat="1" ht="25">
      <c r="A2930" s="116">
        <f t="shared" si="91"/>
        <v>2929</v>
      </c>
      <c r="B2930" s="114" t="s">
        <v>29667</v>
      </c>
      <c r="C2930" s="116" t="str">
        <f t="shared" si="90"/>
        <v>E6_3_5_2</v>
      </c>
      <c r="D2930" s="134" t="s">
        <v>30997</v>
      </c>
      <c r="E2930" s="135" t="s">
        <v>30998</v>
      </c>
      <c r="F2930" s="136" t="s">
        <v>30999</v>
      </c>
      <c r="G2930" s="136" t="s">
        <v>31000</v>
      </c>
      <c r="H2930" s="116" t="str">
        <f>_xlfn.CONCAT("(","${Variables:",C2930,"_kcat}"," * ",C2930," * ",E2930,") / (","${Variables:",C2930,"_km}"," + (",C2930," * ", E2930,"))")</f>
        <v>(${Variables:E6_3_5_2_kcat} * E6_3_5_2 * C00064 * C00001) / (${Variables:E6_3_5_2_km} + (E6_3_5_2 * C00064 * C00001))</v>
      </c>
      <c r="I2930" s="121" t="str">
        <f>_xlfn.CONCAT("r",A2930,": ",D2930," -&gt; ",F2930," | ",H2930)</f>
        <v>r2929: C00064 + C00001 -&gt; C00025 + C00014 | (${Variables:E6_3_5_2_kcat} * E6_3_5_2 * C00064 * C00001) / (${Variables:E6_3_5_2_km} + (E6_3_5_2 * C00064 * C00001))</v>
      </c>
    </row>
    <row r="2931" spans="1:9" s="82" customFormat="1" ht="37.5">
      <c r="A2931" s="116">
        <f t="shared" si="91"/>
        <v>2930</v>
      </c>
      <c r="B2931" s="114" t="s">
        <v>29667</v>
      </c>
      <c r="C2931" s="116" t="str">
        <f t="shared" si="90"/>
        <v>E6_3_5_2</v>
      </c>
      <c r="D2931" s="134" t="s">
        <v>35709</v>
      </c>
      <c r="E2931" s="135" t="s">
        <v>35710</v>
      </c>
      <c r="F2931" s="136" t="s">
        <v>35711</v>
      </c>
      <c r="G2931" s="136" t="s">
        <v>35712</v>
      </c>
      <c r="H2931" s="116" t="str">
        <f>_xlfn.CONCAT("(","${Variables:",C2931,"_kcat}"," * ",C2931," * ",E2931,") / (","${Variables:",C2931,"_km}"," + (",C2931," * ", E2931,"))")</f>
        <v>(${Variables:E6_3_5_2_kcat} * E6_3_5_2 * C00002 * C00655 * C00014) / (${Variables:E6_3_5_2_km} + (E6_3_5_2 * C00002 * C00655 * C00014))</v>
      </c>
      <c r="I2931" s="121" t="str">
        <f>_xlfn.CONCAT("r",A2931,": ",D2931," -&gt; ",F2931," | ",H2931)</f>
        <v>r2930: C00002 + C00655 + C00014 -&gt; C00020 + C00013 + C00144 | (${Variables:E6_3_5_2_kcat} * E6_3_5_2 * C00002 * C00655 * C00014) / (${Variables:E6_3_5_2_km} + (E6_3_5_2 * C00002 * C00655 * C00014))</v>
      </c>
    </row>
    <row r="2932" spans="1:9" s="82" customFormat="1" ht="37.5">
      <c r="A2932" s="116">
        <f t="shared" si="91"/>
        <v>2931</v>
      </c>
      <c r="B2932" s="114" t="s">
        <v>29667</v>
      </c>
      <c r="C2932" s="116" t="str">
        <f t="shared" si="90"/>
        <v>E6_3_5_2</v>
      </c>
      <c r="D2932" s="134" t="s">
        <v>35713</v>
      </c>
      <c r="E2932" s="135" t="s">
        <v>35714</v>
      </c>
      <c r="F2932" s="136" t="s">
        <v>35715</v>
      </c>
      <c r="G2932" s="136" t="s">
        <v>35716</v>
      </c>
      <c r="H2932" s="116" t="str">
        <f>_xlfn.CONCAT("(","${Variables:",C2932,"_kcat}"," * ",C2932," * ",E2932,") / (","${Variables:",C2932,"_km}"," + (",C2932," * ", E2932,"))")</f>
        <v>(${Variables:E6_3_5_2_kcat} * E6_3_5_2 * C00002 * C00655 * C00064 * C00001) / (${Variables:E6_3_5_2_km} + (E6_3_5_2 * C00002 * C00655 * C00064 * C00001))</v>
      </c>
      <c r="I2932" s="121" t="str">
        <f>_xlfn.CONCAT("r",A2932,": ",D2932," -&gt; ",F2932," | ",H2932)</f>
        <v>r2931: C00002 + C00655 + C00064 + C00001 -&gt; C00020 + C00013 + C00144 + C00025 | (${Variables:E6_3_5_2_kcat} * E6_3_5_2 * C00002 * C00655 * C00064 * C00001) / (${Variables:E6_3_5_2_km} + (E6_3_5_2 * C00002 * C00655 * C00064 * C00001))</v>
      </c>
    </row>
    <row r="2933" spans="1:9" s="82" customFormat="1" ht="37.5">
      <c r="A2933" s="116">
        <f t="shared" si="91"/>
        <v>2932</v>
      </c>
      <c r="B2933" s="114" t="s">
        <v>29667</v>
      </c>
      <c r="C2933" s="116" t="str">
        <f t="shared" si="90"/>
        <v>E6_3_5_2</v>
      </c>
      <c r="D2933" s="134" t="s">
        <v>35717</v>
      </c>
      <c r="E2933" s="135" t="s">
        <v>35718</v>
      </c>
      <c r="F2933" s="136" t="s">
        <v>35719</v>
      </c>
      <c r="G2933" s="136" t="s">
        <v>35720</v>
      </c>
      <c r="H2933" s="116" t="str">
        <f>_xlfn.CONCAT("(","${Variables:",C2933,"_kcat}"," * ",C2933," * ",E2933,") / (","${Variables:",C2933,"_km}"," + (",C2933," * ", E2933,"))")</f>
        <v>(${Variables:E6_3_5_2_kcat} * E6_3_5_2 * C16618 * C00002 * C00064 * C00001) / (${Variables:E6_3_5_2_km} + (E6_3_5_2 * C16618 * C00002 * C00064 * C00001))</v>
      </c>
      <c r="I2933" s="121" t="str">
        <f>_xlfn.CONCAT("r",A2933,": ",D2933," -&gt; ",F2933," | ",H2933)</f>
        <v>r2932: C16618 + C00002 + C00064 + C00001 -&gt; C16619 + C00020 + C00020 + C00013 + C00025 | (${Variables:E6_3_5_2_kcat} * E6_3_5_2 * C16618 * C00002 * C00064 * C00001) / (${Variables:E6_3_5_2_km} + (E6_3_5_2 * C16618 * C00002 * C00064 * C00001))</v>
      </c>
    </row>
    <row r="2934" spans="1:9" s="82" customFormat="1" ht="37.5">
      <c r="A2934" s="116">
        <f t="shared" si="91"/>
        <v>2933</v>
      </c>
      <c r="B2934" s="114" t="s">
        <v>29668</v>
      </c>
      <c r="C2934" s="116" t="str">
        <f t="shared" si="90"/>
        <v>E6_3_5_3</v>
      </c>
      <c r="D2934" s="134" t="s">
        <v>35721</v>
      </c>
      <c r="E2934" s="135" t="s">
        <v>35722</v>
      </c>
      <c r="F2934" s="136" t="s">
        <v>35723</v>
      </c>
      <c r="G2934" s="136" t="s">
        <v>35724</v>
      </c>
      <c r="H2934" s="116" t="str">
        <f>_xlfn.CONCAT("(","${Variables:",C2934,"_kcat}"," * ",C2934," * ",E2934,") / (","${Variables:",C2934,"_km}"," + (",C2934," * ", E2934,"))")</f>
        <v>(${Variables:E6_3_5_3_kcat} * E6_3_5_3 * C00002 * C04376 * C00064 * C00001) / (${Variables:E6_3_5_3_km} + (E6_3_5_3 * C00002 * C04376 * C00064 * C00001))</v>
      </c>
      <c r="I2934" s="121" t="str">
        <f>_xlfn.CONCAT("r",A2934,": ",D2934," -&gt; ",F2934," | ",H2934)</f>
        <v>r2933: C00002 + C04376 + C00064 + C00001 -&gt; C00008 + C00009 + C04640 + C00025 | (${Variables:E6_3_5_3_kcat} * E6_3_5_3 * C00002 * C04376 * C00064 * C00001) / (${Variables:E6_3_5_3_km} + (E6_3_5_3 * C00002 * C04376 * C00064 * C00001))</v>
      </c>
    </row>
    <row r="2935" spans="1:9" s="82" customFormat="1" ht="25">
      <c r="A2935" s="116">
        <f t="shared" si="91"/>
        <v>2934</v>
      </c>
      <c r="B2935" s="114" t="s">
        <v>29669</v>
      </c>
      <c r="C2935" s="116" t="str">
        <f t="shared" si="90"/>
        <v>E6_3_5_4</v>
      </c>
      <c r="D2935" s="134" t="s">
        <v>30997</v>
      </c>
      <c r="E2935" s="135" t="s">
        <v>30998</v>
      </c>
      <c r="F2935" s="136" t="s">
        <v>30999</v>
      </c>
      <c r="G2935" s="136" t="s">
        <v>31000</v>
      </c>
      <c r="H2935" s="116" t="str">
        <f>_xlfn.CONCAT("(","${Variables:",C2935,"_kcat}"," * ",C2935," * ",E2935,") / (","${Variables:",C2935,"_km}"," + (",C2935," * ", E2935,"))")</f>
        <v>(${Variables:E6_3_5_4_kcat} * E6_3_5_4 * C00064 * C00001) / (${Variables:E6_3_5_4_km} + (E6_3_5_4 * C00064 * C00001))</v>
      </c>
      <c r="I2935" s="121" t="str">
        <f>_xlfn.CONCAT("r",A2935,": ",D2935," -&gt; ",F2935," | ",H2935)</f>
        <v>r2934: C00064 + C00001 -&gt; C00025 + C00014 | (${Variables:E6_3_5_4_kcat} * E6_3_5_4 * C00064 * C00001) / (${Variables:E6_3_5_4_km} + (E6_3_5_4 * C00064 * C00001))</v>
      </c>
    </row>
    <row r="2936" spans="1:9" s="82" customFormat="1" ht="37.5">
      <c r="A2936" s="116">
        <f t="shared" si="91"/>
        <v>2935</v>
      </c>
      <c r="B2936" s="114" t="s">
        <v>29669</v>
      </c>
      <c r="C2936" s="116" t="str">
        <f t="shared" si="90"/>
        <v>E6_3_5_4</v>
      </c>
      <c r="D2936" s="134" t="s">
        <v>35505</v>
      </c>
      <c r="E2936" s="135" t="s">
        <v>35506</v>
      </c>
      <c r="F2936" s="136" t="s">
        <v>35507</v>
      </c>
      <c r="G2936" s="136" t="s">
        <v>35508</v>
      </c>
      <c r="H2936" s="116" t="str">
        <f>_xlfn.CONCAT("(","${Variables:",C2936,"_kcat}"," * ",C2936," * ",E2936,") / (","${Variables:",C2936,"_km}"," + (",C2936," * ", E2936,"))")</f>
        <v>(${Variables:E6_3_5_4_kcat} * E6_3_5_4 * C00002 * C00049 * C00014) / (${Variables:E6_3_5_4_km} + (E6_3_5_4 * C00002 * C00049 * C00014))</v>
      </c>
      <c r="I2936" s="121" t="str">
        <f>_xlfn.CONCAT("r",A2936,": ",D2936," -&gt; ",F2936," | ",H2936)</f>
        <v>r2935: C00002 + C00049 + C00014 -&gt; C00020 + C00013 + C00152 | (${Variables:E6_3_5_4_kcat} * E6_3_5_4 * C00002 * C00049 * C00014) / (${Variables:E6_3_5_4_km} + (E6_3_5_4 * C00002 * C00049 * C00014))</v>
      </c>
    </row>
    <row r="2937" spans="1:9" s="82" customFormat="1" ht="37.5">
      <c r="A2937" s="116">
        <f t="shared" si="91"/>
        <v>2936</v>
      </c>
      <c r="B2937" s="114" t="s">
        <v>29669</v>
      </c>
      <c r="C2937" s="116" t="str">
        <f t="shared" si="90"/>
        <v>E6_3_5_4</v>
      </c>
      <c r="D2937" s="134" t="s">
        <v>35725</v>
      </c>
      <c r="E2937" s="135" t="s">
        <v>35726</v>
      </c>
      <c r="F2937" s="136" t="s">
        <v>35727</v>
      </c>
      <c r="G2937" s="136" t="s">
        <v>35728</v>
      </c>
      <c r="H2937" s="116" t="str">
        <f>_xlfn.CONCAT("(","${Variables:",C2937,"_kcat}"," * ",C2937," * ",E2937,") / (","${Variables:",C2937,"_km}"," + (",C2937," * ", E2937,"))")</f>
        <v>(${Variables:E6_3_5_4_kcat} * E6_3_5_4 * C00002 * C00049 * C00064 * C00001) / (${Variables:E6_3_5_4_km} + (E6_3_5_4 * C00002 * C00049 * C00064 * C00001))</v>
      </c>
      <c r="I2937" s="121" t="str">
        <f>_xlfn.CONCAT("r",A2937,": ",D2937," -&gt; ",F2937," | ",H2937)</f>
        <v>r2936: C00002 + C00049 + C00064 + C00001 -&gt; C00020 + C00013 + C00152 + C00025 | (${Variables:E6_3_5_4_kcat} * E6_3_5_4 * C00002 * C00049 * C00064 * C00001) / (${Variables:E6_3_5_4_km} + (E6_3_5_4 * C00002 * C00049 * C00064 * C00001))</v>
      </c>
    </row>
    <row r="2938" spans="1:9" s="82" customFormat="1" ht="25">
      <c r="A2938" s="116">
        <f t="shared" si="91"/>
        <v>2937</v>
      </c>
      <c r="B2938" s="114" t="s">
        <v>29670</v>
      </c>
      <c r="C2938" s="116" t="str">
        <f t="shared" si="90"/>
        <v>E6_3_5_5</v>
      </c>
      <c r="D2938" s="134" t="s">
        <v>30997</v>
      </c>
      <c r="E2938" s="135" t="s">
        <v>30998</v>
      </c>
      <c r="F2938" s="136" t="s">
        <v>30999</v>
      </c>
      <c r="G2938" s="136" t="s">
        <v>31000</v>
      </c>
      <c r="H2938" s="116" t="str">
        <f>_xlfn.CONCAT("(","${Variables:",C2938,"_kcat}"," * ",C2938," * ",E2938,") / (","${Variables:",C2938,"_km}"," + (",C2938," * ", E2938,"))")</f>
        <v>(${Variables:E6_3_5_5_kcat} * E6_3_5_5 * C00064 * C00001) / (${Variables:E6_3_5_5_km} + (E6_3_5_5 * C00064 * C00001))</v>
      </c>
      <c r="I2938" s="121" t="str">
        <f>_xlfn.CONCAT("r",A2938,": ",D2938," -&gt; ",F2938," | ",H2938)</f>
        <v>r2937: C00064 + C00001 -&gt; C00025 + C00014 | (${Variables:E6_3_5_5_kcat} * E6_3_5_5 * C00064 * C00001) / (${Variables:E6_3_5_5_km} + (E6_3_5_5 * C00064 * C00001))</v>
      </c>
    </row>
    <row r="2939" spans="1:9" s="82" customFormat="1" ht="37.5">
      <c r="A2939" s="116">
        <f t="shared" si="91"/>
        <v>2938</v>
      </c>
      <c r="B2939" s="114" t="s">
        <v>29670</v>
      </c>
      <c r="C2939" s="116" t="str">
        <f t="shared" si="90"/>
        <v>E6_3_5_5</v>
      </c>
      <c r="D2939" s="134" t="s">
        <v>35729</v>
      </c>
      <c r="E2939" s="135" t="s">
        <v>35730</v>
      </c>
      <c r="F2939" s="136" t="s">
        <v>35731</v>
      </c>
      <c r="G2939" s="136" t="s">
        <v>35732</v>
      </c>
      <c r="H2939" s="116" t="str">
        <f>_xlfn.CONCAT("(","${Variables:",C2939,"_kcat}"," * ",C2939," * ",E2939,") / (","${Variables:",C2939,"_km}"," + (",C2939," * ", E2939,"))")</f>
        <v>(${Variables:E6_3_5_5_kcat} * E6_3_5_5 * C00002 * C00064 * C00288 * C00001) / (${Variables:E6_3_5_5_km} + (E6_3_5_5 * C00002 * C00064 * C00288 * C00001))</v>
      </c>
      <c r="I2939" s="121" t="str">
        <f>_xlfn.CONCAT("r",A2939,": ",D2939," -&gt; ",F2939," | ",H2939)</f>
        <v>r2938: C00002 + C00064 + C00288 + C00001 -&gt; C00008 + C00009 + C00025 + C00169 | (${Variables:E6_3_5_5_kcat} * E6_3_5_5 * C00002 * C00064 * C00288 * C00001) / (${Variables:E6_3_5_5_km} + (E6_3_5_5 * C00002 * C00064 * C00288 * C00001))</v>
      </c>
    </row>
    <row r="2940" spans="1:9" s="82" customFormat="1" ht="25">
      <c r="A2940" s="116">
        <f t="shared" si="91"/>
        <v>2939</v>
      </c>
      <c r="B2940" s="114" t="s">
        <v>29670</v>
      </c>
      <c r="C2940" s="116" t="str">
        <f t="shared" si="90"/>
        <v>E6_3_5_5</v>
      </c>
      <c r="D2940" s="134" t="s">
        <v>35733</v>
      </c>
      <c r="E2940" s="135" t="s">
        <v>35734</v>
      </c>
      <c r="F2940" s="136" t="s">
        <v>35735</v>
      </c>
      <c r="G2940" s="136" t="s">
        <v>35736</v>
      </c>
      <c r="H2940" s="116" t="str">
        <f>_xlfn.CONCAT("(","${Variables:",C2940,"_kcat}"," * ",C2940," * ",E2940,") / (","${Variables:",C2940,"_km}"," + (",C2940," * ", E2940,"))")</f>
        <v>(${Variables:E6_3_5_5_kcat} * E6_3_5_5 * C00002 * C01563) / (${Variables:E6_3_5_5_km} + (E6_3_5_5 * C00002 * C01563))</v>
      </c>
      <c r="I2940" s="121" t="str">
        <f>_xlfn.CONCAT("r",A2940,": ",D2940," -&gt; ",F2940," | ",H2940)</f>
        <v>r2939: C00002 + C01563 -&gt; C00008 + C00169 | (${Variables:E6_3_5_5_kcat} * E6_3_5_5 * C00002 * C01563) / (${Variables:E6_3_5_5_km} + (E6_3_5_5 * C00002 * C01563))</v>
      </c>
    </row>
    <row r="2941" spans="1:9" s="82" customFormat="1" ht="25">
      <c r="A2941" s="116">
        <f t="shared" si="91"/>
        <v>2940</v>
      </c>
      <c r="B2941" s="114" t="s">
        <v>29670</v>
      </c>
      <c r="C2941" s="116" t="str">
        <f t="shared" si="90"/>
        <v>E6_3_5_5</v>
      </c>
      <c r="D2941" s="134" t="s">
        <v>35737</v>
      </c>
      <c r="E2941" s="135" t="s">
        <v>35738</v>
      </c>
      <c r="F2941" s="136" t="s">
        <v>35739</v>
      </c>
      <c r="G2941" s="136" t="s">
        <v>35740</v>
      </c>
      <c r="H2941" s="116" t="str">
        <f>_xlfn.CONCAT("(","${Variables:",C2941,"_kcat}"," * ",C2941," * ",E2941,") / (","${Variables:",C2941,"_km}"," + (",C2941," * ", E2941,"))")</f>
        <v>(${Variables:E6_3_5_5_kcat} * E6_3_5_5 * C00002 * C00288) / (${Variables:E6_3_5_5_km} + (E6_3_5_5 * C00002 * C00288))</v>
      </c>
      <c r="I2941" s="121" t="str">
        <f>_xlfn.CONCAT("r",A2941,": ",D2941," -&gt; ",F2941," | ",H2941)</f>
        <v>r2940: C00002 + C00288 -&gt; C00008 + C20969 | (${Variables:E6_3_5_5_kcat} * E6_3_5_5 * C00002 * C00288) / (${Variables:E6_3_5_5_km} + (E6_3_5_5 * C00002 * C00288))</v>
      </c>
    </row>
    <row r="2942" spans="1:9" s="82" customFormat="1" ht="25">
      <c r="A2942" s="116">
        <f t="shared" si="91"/>
        <v>2941</v>
      </c>
      <c r="B2942" s="114" t="s">
        <v>29670</v>
      </c>
      <c r="C2942" s="116" t="str">
        <f t="shared" si="90"/>
        <v>E6_3_5_5</v>
      </c>
      <c r="D2942" s="134" t="s">
        <v>35741</v>
      </c>
      <c r="E2942" s="135" t="s">
        <v>35742</v>
      </c>
      <c r="F2942" s="136" t="s">
        <v>35743</v>
      </c>
      <c r="G2942" s="136" t="s">
        <v>35744</v>
      </c>
      <c r="H2942" s="116" t="str">
        <f>_xlfn.CONCAT("(","${Variables:",C2942,"_kcat}"," * ",C2942," * ",E2942,") / (","${Variables:",C2942,"_km}"," + (",C2942," * ", E2942,"))")</f>
        <v>(${Variables:E6_3_5_5_kcat} * E6_3_5_5 * C00014 * C20969) / (${Variables:E6_3_5_5_km} + (E6_3_5_5 * C00014 * C20969))</v>
      </c>
      <c r="I2942" s="121" t="str">
        <f>_xlfn.CONCAT("r",A2942,": ",D2942," -&gt; ",F2942," | ",H2942)</f>
        <v>r2941: C00014 + C20969 -&gt; C01563 + C00009 | (${Variables:E6_3_5_5_kcat} * E6_3_5_5 * C00014 * C20969) / (${Variables:E6_3_5_5_km} + (E6_3_5_5 * C00014 * C20969))</v>
      </c>
    </row>
    <row r="2943" spans="1:9" s="82" customFormat="1" ht="37.5">
      <c r="A2943" s="116">
        <f t="shared" si="91"/>
        <v>2942</v>
      </c>
      <c r="B2943" s="114" t="s">
        <v>29670</v>
      </c>
      <c r="C2943" s="116" t="str">
        <f t="shared" si="90"/>
        <v>E6_3_5_5</v>
      </c>
      <c r="D2943" s="134" t="s">
        <v>35745</v>
      </c>
      <c r="E2943" s="135" t="s">
        <v>35746</v>
      </c>
      <c r="F2943" s="136" t="s">
        <v>35747</v>
      </c>
      <c r="G2943" s="136" t="s">
        <v>35748</v>
      </c>
      <c r="H2943" s="116" t="str">
        <f>_xlfn.CONCAT("(","${Variables:",C2943,"_kcat}"," * ",C2943," * ",E2943,") / (","${Variables:",C2943,"_km}"," + (",C2943," * ", E2943,"))")</f>
        <v>(${Variables:E6_3_5_5_kcat} * E6_3_5_5 * C00002 * C00288 * C00014) / (${Variables:E6_3_5_5_km} + (E6_3_5_5 * C00002 * C00288 * C00014))</v>
      </c>
      <c r="I2943" s="121" t="str">
        <f>_xlfn.CONCAT("r",A2943,": ",D2943," -&gt; ",F2943," | ",H2943)</f>
        <v>r2942: C00002 + C00288 + C00014 -&gt; C00008 + C00009 + C00169 | (${Variables:E6_3_5_5_kcat} * E6_3_5_5 * C00002 * C00288 * C00014) / (${Variables:E6_3_5_5_km} + (E6_3_5_5 * C00002 * C00288 * C00014))</v>
      </c>
    </row>
    <row r="2944" spans="1:9" s="82" customFormat="1" ht="25">
      <c r="A2944" s="116">
        <f t="shared" si="91"/>
        <v>2943</v>
      </c>
      <c r="B2944" s="114" t="s">
        <v>29670</v>
      </c>
      <c r="C2944" s="116" t="str">
        <f t="shared" si="90"/>
        <v>E6_3_5_5</v>
      </c>
      <c r="D2944" s="134" t="s">
        <v>30997</v>
      </c>
      <c r="E2944" s="135" t="s">
        <v>30998</v>
      </c>
      <c r="F2944" s="136" t="s">
        <v>30999</v>
      </c>
      <c r="G2944" s="136" t="s">
        <v>31000</v>
      </c>
      <c r="H2944" s="116" t="str">
        <f>_xlfn.CONCAT("(","${Variables:",C2944,"_kcat}"," * ",C2944," * ",E2944,") / (","${Variables:",C2944,"_km}"," + (",C2944," * ", E2944,"))")</f>
        <v>(${Variables:E6_3_5_5_kcat} * E6_3_5_5 * C00064 * C00001) / (${Variables:E6_3_5_5_km} + (E6_3_5_5 * C00064 * C00001))</v>
      </c>
      <c r="I2944" s="121" t="str">
        <f>_xlfn.CONCAT("r",A2944,": ",D2944," -&gt; ",F2944," | ",H2944)</f>
        <v>r2943: C00064 + C00001 -&gt; C00025 + C00014 | (${Variables:E6_3_5_5_kcat} * E6_3_5_5 * C00064 * C00001) / (${Variables:E6_3_5_5_km} + (E6_3_5_5 * C00064 * C00001))</v>
      </c>
    </row>
    <row r="2945" spans="1:9" s="82" customFormat="1" ht="37.5">
      <c r="A2945" s="116">
        <f t="shared" si="91"/>
        <v>2944</v>
      </c>
      <c r="B2945" s="114" t="s">
        <v>29670</v>
      </c>
      <c r="C2945" s="116" t="str">
        <f t="shared" si="90"/>
        <v>E6_3_5_5</v>
      </c>
      <c r="D2945" s="134" t="s">
        <v>35729</v>
      </c>
      <c r="E2945" s="135" t="s">
        <v>35730</v>
      </c>
      <c r="F2945" s="136" t="s">
        <v>35731</v>
      </c>
      <c r="G2945" s="136" t="s">
        <v>35732</v>
      </c>
      <c r="H2945" s="116" t="str">
        <f>_xlfn.CONCAT("(","${Variables:",C2945,"_kcat}"," * ",C2945," * ",E2945,") / (","${Variables:",C2945,"_km}"," + (",C2945," * ", E2945,"))")</f>
        <v>(${Variables:E6_3_5_5_kcat} * E6_3_5_5 * C00002 * C00064 * C00288 * C00001) / (${Variables:E6_3_5_5_km} + (E6_3_5_5 * C00002 * C00064 * C00288 * C00001))</v>
      </c>
      <c r="I2945" s="121" t="str">
        <f>_xlfn.CONCAT("r",A2945,": ",D2945," -&gt; ",F2945," | ",H2945)</f>
        <v>r2944: C00002 + C00064 + C00288 + C00001 -&gt; C00008 + C00009 + C00025 + C00169 | (${Variables:E6_3_5_5_kcat} * E6_3_5_5 * C00002 * C00064 * C00288 * C00001) / (${Variables:E6_3_5_5_km} + (E6_3_5_5 * C00002 * C00064 * C00288 * C00001))</v>
      </c>
    </row>
    <row r="2946" spans="1:9" s="82" customFormat="1" ht="25">
      <c r="A2946" s="116">
        <f t="shared" si="91"/>
        <v>2945</v>
      </c>
      <c r="B2946" s="114" t="s">
        <v>29670</v>
      </c>
      <c r="C2946" s="116" t="str">
        <f t="shared" si="90"/>
        <v>E6_3_5_5</v>
      </c>
      <c r="D2946" s="134" t="s">
        <v>35733</v>
      </c>
      <c r="E2946" s="135" t="s">
        <v>35734</v>
      </c>
      <c r="F2946" s="136" t="s">
        <v>35735</v>
      </c>
      <c r="G2946" s="136" t="s">
        <v>35736</v>
      </c>
      <c r="H2946" s="116" t="str">
        <f>_xlfn.CONCAT("(","${Variables:",C2946,"_kcat}"," * ",C2946," * ",E2946,") / (","${Variables:",C2946,"_km}"," + (",C2946," * ", E2946,"))")</f>
        <v>(${Variables:E6_3_5_5_kcat} * E6_3_5_5 * C00002 * C01563) / (${Variables:E6_3_5_5_km} + (E6_3_5_5 * C00002 * C01563))</v>
      </c>
      <c r="I2946" s="121" t="str">
        <f>_xlfn.CONCAT("r",A2946,": ",D2946," -&gt; ",F2946," | ",H2946)</f>
        <v>r2945: C00002 + C01563 -&gt; C00008 + C00169 | (${Variables:E6_3_5_5_kcat} * E6_3_5_5 * C00002 * C01563) / (${Variables:E6_3_5_5_km} + (E6_3_5_5 * C00002 * C01563))</v>
      </c>
    </row>
    <row r="2947" spans="1:9" s="82" customFormat="1" ht="25">
      <c r="A2947" s="116">
        <f t="shared" si="91"/>
        <v>2946</v>
      </c>
      <c r="B2947" s="114" t="s">
        <v>29670</v>
      </c>
      <c r="C2947" s="116" t="str">
        <f t="shared" ref="C2947:C3010" si="92">CONCATENATE("E",B2947)</f>
        <v>E6_3_5_5</v>
      </c>
      <c r="D2947" s="134" t="s">
        <v>35737</v>
      </c>
      <c r="E2947" s="135" t="s">
        <v>35738</v>
      </c>
      <c r="F2947" s="136" t="s">
        <v>35739</v>
      </c>
      <c r="G2947" s="136" t="s">
        <v>35740</v>
      </c>
      <c r="H2947" s="116" t="str">
        <f>_xlfn.CONCAT("(","${Variables:",C2947,"_kcat}"," * ",C2947," * ",E2947,") / (","${Variables:",C2947,"_km}"," + (",C2947," * ", E2947,"))")</f>
        <v>(${Variables:E6_3_5_5_kcat} * E6_3_5_5 * C00002 * C00288) / (${Variables:E6_3_5_5_km} + (E6_3_5_5 * C00002 * C00288))</v>
      </c>
      <c r="I2947" s="121" t="str">
        <f>_xlfn.CONCAT("r",A2947,": ",D2947," -&gt; ",F2947," | ",H2947)</f>
        <v>r2946: C00002 + C00288 -&gt; C00008 + C20969 | (${Variables:E6_3_5_5_kcat} * E6_3_5_5 * C00002 * C00288) / (${Variables:E6_3_5_5_km} + (E6_3_5_5 * C00002 * C00288))</v>
      </c>
    </row>
    <row r="2948" spans="1:9" s="82" customFormat="1" ht="25">
      <c r="A2948" s="116">
        <f t="shared" ref="A2948:A3011" si="93">A2947+1</f>
        <v>2947</v>
      </c>
      <c r="B2948" s="114" t="s">
        <v>29670</v>
      </c>
      <c r="C2948" s="116" t="str">
        <f t="shared" si="92"/>
        <v>E6_3_5_5</v>
      </c>
      <c r="D2948" s="134" t="s">
        <v>35741</v>
      </c>
      <c r="E2948" s="135" t="s">
        <v>35742</v>
      </c>
      <c r="F2948" s="136" t="s">
        <v>35743</v>
      </c>
      <c r="G2948" s="136" t="s">
        <v>35744</v>
      </c>
      <c r="H2948" s="116" t="str">
        <f>_xlfn.CONCAT("(","${Variables:",C2948,"_kcat}"," * ",C2948," * ",E2948,") / (","${Variables:",C2948,"_km}"," + (",C2948," * ", E2948,"))")</f>
        <v>(${Variables:E6_3_5_5_kcat} * E6_3_5_5 * C00014 * C20969) / (${Variables:E6_3_5_5_km} + (E6_3_5_5 * C00014 * C20969))</v>
      </c>
      <c r="I2948" s="121" t="str">
        <f>_xlfn.CONCAT("r",A2948,": ",D2948," -&gt; ",F2948," | ",H2948)</f>
        <v>r2947: C00014 + C20969 -&gt; C01563 + C00009 | (${Variables:E6_3_5_5_kcat} * E6_3_5_5 * C00014 * C20969) / (${Variables:E6_3_5_5_km} + (E6_3_5_5 * C00014 * C20969))</v>
      </c>
    </row>
    <row r="2949" spans="1:9" s="82" customFormat="1" ht="37.5">
      <c r="A2949" s="116">
        <f t="shared" si="93"/>
        <v>2948</v>
      </c>
      <c r="B2949" s="114" t="s">
        <v>29670</v>
      </c>
      <c r="C2949" s="116" t="str">
        <f t="shared" si="92"/>
        <v>E6_3_5_5</v>
      </c>
      <c r="D2949" s="134" t="s">
        <v>35745</v>
      </c>
      <c r="E2949" s="135" t="s">
        <v>35746</v>
      </c>
      <c r="F2949" s="136" t="s">
        <v>35747</v>
      </c>
      <c r="G2949" s="136" t="s">
        <v>35748</v>
      </c>
      <c r="H2949" s="116" t="str">
        <f>_xlfn.CONCAT("(","${Variables:",C2949,"_kcat}"," * ",C2949," * ",E2949,") / (","${Variables:",C2949,"_km}"," + (",C2949," * ", E2949,"))")</f>
        <v>(${Variables:E6_3_5_5_kcat} * E6_3_5_5 * C00002 * C00288 * C00014) / (${Variables:E6_3_5_5_km} + (E6_3_5_5 * C00002 * C00288 * C00014))</v>
      </c>
      <c r="I2949" s="121" t="str">
        <f>_xlfn.CONCAT("r",A2949,": ",D2949," -&gt; ",F2949," | ",H2949)</f>
        <v>r2948: C00002 + C00288 + C00014 -&gt; C00008 + C00009 + C00169 | (${Variables:E6_3_5_5_kcat} * E6_3_5_5 * C00002 * C00288 * C00014) / (${Variables:E6_3_5_5_km} + (E6_3_5_5 * C00002 * C00288 * C00014))</v>
      </c>
    </row>
    <row r="2950" spans="1:9" s="82" customFormat="1" ht="37.5">
      <c r="A2950" s="116">
        <f t="shared" si="93"/>
        <v>2949</v>
      </c>
      <c r="B2950" s="114" t="s">
        <v>29671</v>
      </c>
      <c r="C2950" s="116" t="str">
        <f t="shared" si="92"/>
        <v>E6_5_1_2</v>
      </c>
      <c r="D2950" s="134" t="s">
        <v>35749</v>
      </c>
      <c r="E2950" s="135" t="s">
        <v>35750</v>
      </c>
      <c r="F2950" s="136" t="s">
        <v>35751</v>
      </c>
      <c r="G2950" s="136" t="s">
        <v>35752</v>
      </c>
      <c r="H2950" s="116" t="str">
        <f>_xlfn.CONCAT("(","${Variables:",C2950,"_kcat}"," * ",C2950," * ",E2950,") / (","${Variables:",C2950,"_km}"," + (",C2950," * ", E2950,"))")</f>
        <v>(${Variables:E6_5_1_2_kcat} * E6_5_1_2 * C00003 * C00039 * C02128) / (${Variables:E6_5_1_2_km} + (E6_5_1_2 * C00003 * C00039 * C02128))</v>
      </c>
      <c r="I2950" s="121" t="str">
        <f>_xlfn.CONCAT("r",A2950,": ",D2950," -&gt; ",F2950," | ",H2950)</f>
        <v>r2949: C00003 + C00039 + C02128 -&gt; C00020 + C00455 + C00039 | (${Variables:E6_5_1_2_kcat} * E6_5_1_2 * C00003 * C00039 * C02128) / (${Variables:E6_5_1_2_km} + (E6_5_1_2 * C00003 * C00039 * C02128))</v>
      </c>
    </row>
    <row r="2951" spans="1:9" s="82" customFormat="1" ht="25">
      <c r="A2951" s="116">
        <f t="shared" si="93"/>
        <v>2950</v>
      </c>
      <c r="B2951" s="114" t="s">
        <v>29672</v>
      </c>
      <c r="C2951" s="116" t="str">
        <f t="shared" si="92"/>
        <v>E6_5_1_4</v>
      </c>
      <c r="D2951" s="134" t="s">
        <v>35753</v>
      </c>
      <c r="E2951" s="135" t="s">
        <v>35754</v>
      </c>
      <c r="F2951" s="136" t="s">
        <v>35755</v>
      </c>
      <c r="G2951" s="136" t="s">
        <v>35756</v>
      </c>
      <c r="H2951" s="116" t="str">
        <f>_xlfn.CONCAT("(","${Variables:",C2951,"_kcat}"," * ",C2951," * ",E2951,") / (","${Variables:",C2951,"_km}"," + (",C2951," * ", E2951,"))")</f>
        <v>(${Variables:E6_5_1_4_kcat} * E6_5_1_4 * C00002 * C03638) / (${Variables:E6_5_1_4_km} + (E6_5_1_4 * C00002 * C03638))</v>
      </c>
      <c r="I2951" s="121" t="str">
        <f>_xlfn.CONCAT("r",A2951,": ",D2951," -&gt; ",F2951," | ",H2951)</f>
        <v>r2950: C00002 + C03638 -&gt; C00020 + C00013 + C04312 | (${Variables:E6_5_1_4_kcat} * E6_5_1_4 * C00002 * C03638) / (${Variables:E6_5_1_4_km} + (E6_5_1_4 * C00002 * C03638))</v>
      </c>
    </row>
    <row r="2952" spans="1:9" s="82" customFormat="1" ht="37.5">
      <c r="A2952" s="116">
        <f t="shared" si="93"/>
        <v>2951</v>
      </c>
      <c r="B2952" s="114" t="s">
        <v>29673</v>
      </c>
      <c r="C2952" s="116" t="str">
        <f t="shared" si="92"/>
        <v>E7_1_1_1</v>
      </c>
      <c r="D2952" s="134" t="s">
        <v>35757</v>
      </c>
      <c r="E2952" s="135" t="s">
        <v>35758</v>
      </c>
      <c r="F2952" s="136" t="s">
        <v>35759</v>
      </c>
      <c r="G2952" s="136" t="s">
        <v>35760</v>
      </c>
      <c r="H2952" s="116" t="str">
        <f>_xlfn.CONCAT("(","${Variables:",C2952,"_kcat}"," * ",C2952," * ",E2952,") / (","${Variables:",C2952,"_km}"," + (",C2952," * ", E2952,"))")</f>
        <v>(${Variables:E7_1_1_1_kcat} * E7_1_1_1 * C00005 * C00003 * C00080) / (${Variables:E7_1_1_1_km} + (E7_1_1_1 * C00005 * C00003 * C00080))</v>
      </c>
      <c r="I2952" s="121" t="str">
        <f>_xlfn.CONCAT("r",A2952,": ",D2952," -&gt; ",F2952," | ",H2952)</f>
        <v>r2951: C00005 + C00003 + C00080 -&gt; C00006 + C00004 + C00080 | (${Variables:E7_1_1_1_kcat} * E7_1_1_1 * C00005 * C00003 * C00080) / (${Variables:E7_1_1_1_km} + (E7_1_1_1 * C00005 * C00003 * C00080))</v>
      </c>
    </row>
    <row r="2953" spans="1:9" s="82" customFormat="1" ht="37.5">
      <c r="A2953" s="116">
        <f t="shared" si="93"/>
        <v>2952</v>
      </c>
      <c r="B2953" s="114" t="s">
        <v>29673</v>
      </c>
      <c r="C2953" s="116" t="str">
        <f t="shared" si="92"/>
        <v>E7_1_1_1</v>
      </c>
      <c r="D2953" s="134" t="s">
        <v>35757</v>
      </c>
      <c r="E2953" s="135" t="s">
        <v>35758</v>
      </c>
      <c r="F2953" s="136" t="s">
        <v>35759</v>
      </c>
      <c r="G2953" s="136" t="s">
        <v>35760</v>
      </c>
      <c r="H2953" s="116" t="str">
        <f>_xlfn.CONCAT("(","${Variables:",C2953,"_kcat}"," * ",C2953," * ",E2953,") / (","${Variables:",C2953,"_km}"," + (",C2953," * ", E2953,"))")</f>
        <v>(${Variables:E7_1_1_1_kcat} * E7_1_1_1 * C00005 * C00003 * C00080) / (${Variables:E7_1_1_1_km} + (E7_1_1_1 * C00005 * C00003 * C00080))</v>
      </c>
      <c r="I2953" s="121" t="str">
        <f>_xlfn.CONCAT("r",A2953,": ",D2953," -&gt; ",F2953," | ",H2953)</f>
        <v>r2952: C00005 + C00003 + C00080 -&gt; C00006 + C00004 + C00080 | (${Variables:E7_1_1_1_kcat} * E7_1_1_1 * C00005 * C00003 * C00080) / (${Variables:E7_1_1_1_km} + (E7_1_1_1 * C00005 * C00003 * C00080))</v>
      </c>
    </row>
    <row r="2954" spans="1:9" s="82" customFormat="1" ht="37.5">
      <c r="A2954" s="116">
        <f t="shared" si="93"/>
        <v>2953</v>
      </c>
      <c r="B2954" s="114" t="s">
        <v>29674</v>
      </c>
      <c r="C2954" s="116" t="str">
        <f t="shared" si="92"/>
        <v>E7_1_1_2</v>
      </c>
      <c r="D2954" s="134" t="s">
        <v>35761</v>
      </c>
      <c r="E2954" s="135" t="s">
        <v>35762</v>
      </c>
      <c r="F2954" s="136" t="s">
        <v>35763</v>
      </c>
      <c r="G2954" s="136" t="s">
        <v>35764</v>
      </c>
      <c r="H2954" s="116" t="str">
        <f>_xlfn.CONCAT("(","${Variables:",C2954,"_kcat}"," * ",C2954," * ",E2954,") / (","${Variables:",C2954,"_km}"," + (",C2954," * ", E2954,"))")</f>
        <v>(${Variables:E7_1_1_2_kcat} * E7_1_1_2 * C00399 * C00004 * C00080 * C00080) / (${Variables:E7_1_1_2_km} + (E7_1_1_2 * C00399 * C00004 * C00080 * C00080))</v>
      </c>
      <c r="I2954" s="121" t="str">
        <f>_xlfn.CONCAT("r",A2954,": ",D2954," -&gt; ",F2954," | ",H2954)</f>
        <v>r2953: C00399 + C00004 + C00080 + C00080 -&gt; C00390 + C00003 + C00080 | (${Variables:E7_1_1_2_kcat} * E7_1_1_2 * C00399 * C00004 * C00080 * C00080) / (${Variables:E7_1_1_2_km} + (E7_1_1_2 * C00399 * C00004 * C00080 * C00080))</v>
      </c>
    </row>
    <row r="2955" spans="1:9" s="82" customFormat="1" ht="37.5">
      <c r="A2955" s="116">
        <f t="shared" si="93"/>
        <v>2954</v>
      </c>
      <c r="B2955" s="114" t="s">
        <v>29674</v>
      </c>
      <c r="C2955" s="116" t="str">
        <f t="shared" si="92"/>
        <v>E7_1_1_2</v>
      </c>
      <c r="D2955" s="134" t="s">
        <v>35761</v>
      </c>
      <c r="E2955" s="135" t="s">
        <v>35762</v>
      </c>
      <c r="F2955" s="136" t="s">
        <v>35763</v>
      </c>
      <c r="G2955" s="136" t="s">
        <v>35764</v>
      </c>
      <c r="H2955" s="116" t="str">
        <f>_xlfn.CONCAT("(","${Variables:",C2955,"_kcat}"," * ",C2955," * ",E2955,") / (","${Variables:",C2955,"_km}"," + (",C2955," * ", E2955,"))")</f>
        <v>(${Variables:E7_1_1_2_kcat} * E7_1_1_2 * C00399 * C00004 * C00080 * C00080) / (${Variables:E7_1_1_2_km} + (E7_1_1_2 * C00399 * C00004 * C00080 * C00080))</v>
      </c>
      <c r="I2955" s="121" t="str">
        <f>_xlfn.CONCAT("r",A2955,": ",D2955," -&gt; ",F2955," | ",H2955)</f>
        <v>r2954: C00399 + C00004 + C00080 + C00080 -&gt; C00390 + C00003 + C00080 | (${Variables:E7_1_1_2_kcat} * E7_1_1_2 * C00399 * C00004 * C00080 * C00080) / (${Variables:E7_1_1_2_km} + (E7_1_1_2 * C00399 * C00004 * C00080 * C00080))</v>
      </c>
    </row>
    <row r="2956" spans="1:9" s="82" customFormat="1" ht="37.5">
      <c r="A2956" s="116">
        <f t="shared" si="93"/>
        <v>2955</v>
      </c>
      <c r="B2956" s="114" t="s">
        <v>29674</v>
      </c>
      <c r="C2956" s="116" t="str">
        <f t="shared" si="92"/>
        <v>E7_1_1_2</v>
      </c>
      <c r="D2956" s="134" t="s">
        <v>35761</v>
      </c>
      <c r="E2956" s="135" t="s">
        <v>35762</v>
      </c>
      <c r="F2956" s="136" t="s">
        <v>35763</v>
      </c>
      <c r="G2956" s="136" t="s">
        <v>35764</v>
      </c>
      <c r="H2956" s="116" t="str">
        <f>_xlfn.CONCAT("(","${Variables:",C2956,"_kcat}"," * ",C2956," * ",E2956,") / (","${Variables:",C2956,"_km}"," + (",C2956," * ", E2956,"))")</f>
        <v>(${Variables:E7_1_1_2_kcat} * E7_1_1_2 * C00399 * C00004 * C00080 * C00080) / (${Variables:E7_1_1_2_km} + (E7_1_1_2 * C00399 * C00004 * C00080 * C00080))</v>
      </c>
      <c r="I2956" s="121" t="str">
        <f>_xlfn.CONCAT("r",A2956,": ",D2956," -&gt; ",F2956," | ",H2956)</f>
        <v>r2955: C00399 + C00004 + C00080 + C00080 -&gt; C00390 + C00003 + C00080 | (${Variables:E7_1_1_2_kcat} * E7_1_1_2 * C00399 * C00004 * C00080 * C00080) / (${Variables:E7_1_1_2_km} + (E7_1_1_2 * C00399 * C00004 * C00080 * C00080))</v>
      </c>
    </row>
    <row r="2957" spans="1:9" s="82" customFormat="1" ht="37.5">
      <c r="A2957" s="116">
        <f t="shared" si="93"/>
        <v>2956</v>
      </c>
      <c r="B2957" s="114" t="s">
        <v>29674</v>
      </c>
      <c r="C2957" s="116" t="str">
        <f t="shared" si="92"/>
        <v>E7_1_1_2</v>
      </c>
      <c r="D2957" s="134" t="s">
        <v>35761</v>
      </c>
      <c r="E2957" s="135" t="s">
        <v>35762</v>
      </c>
      <c r="F2957" s="136" t="s">
        <v>35763</v>
      </c>
      <c r="G2957" s="136" t="s">
        <v>35764</v>
      </c>
      <c r="H2957" s="116" t="str">
        <f>_xlfn.CONCAT("(","${Variables:",C2957,"_kcat}"," * ",C2957," * ",E2957,") / (","${Variables:",C2957,"_km}"," + (",C2957," * ", E2957,"))")</f>
        <v>(${Variables:E7_1_1_2_kcat} * E7_1_1_2 * C00399 * C00004 * C00080 * C00080) / (${Variables:E7_1_1_2_km} + (E7_1_1_2 * C00399 * C00004 * C00080 * C00080))</v>
      </c>
      <c r="I2957" s="121" t="str">
        <f>_xlfn.CONCAT("r",A2957,": ",D2957," -&gt; ",F2957," | ",H2957)</f>
        <v>r2956: C00399 + C00004 + C00080 + C00080 -&gt; C00390 + C00003 + C00080 | (${Variables:E7_1_1_2_kcat} * E7_1_1_2 * C00399 * C00004 * C00080 * C00080) / (${Variables:E7_1_1_2_km} + (E7_1_1_2 * C00399 * C00004 * C00080 * C00080))</v>
      </c>
    </row>
    <row r="2958" spans="1:9" s="82" customFormat="1" ht="37.5">
      <c r="A2958" s="116">
        <f t="shared" si="93"/>
        <v>2957</v>
      </c>
      <c r="B2958" s="114" t="s">
        <v>29674</v>
      </c>
      <c r="C2958" s="116" t="str">
        <f t="shared" si="92"/>
        <v>E7_1_1_2</v>
      </c>
      <c r="D2958" s="134" t="s">
        <v>35761</v>
      </c>
      <c r="E2958" s="135" t="s">
        <v>35762</v>
      </c>
      <c r="F2958" s="136" t="s">
        <v>35763</v>
      </c>
      <c r="G2958" s="136" t="s">
        <v>35764</v>
      </c>
      <c r="H2958" s="116" t="str">
        <f>_xlfn.CONCAT("(","${Variables:",C2958,"_kcat}"," * ",C2958," * ",E2958,") / (","${Variables:",C2958,"_km}"," + (",C2958," * ", E2958,"))")</f>
        <v>(${Variables:E7_1_1_2_kcat} * E7_1_1_2 * C00399 * C00004 * C00080 * C00080) / (${Variables:E7_1_1_2_km} + (E7_1_1_2 * C00399 * C00004 * C00080 * C00080))</v>
      </c>
      <c r="I2958" s="121" t="str">
        <f>_xlfn.CONCAT("r",A2958,": ",D2958," -&gt; ",F2958," | ",H2958)</f>
        <v>r2957: C00399 + C00004 + C00080 + C00080 -&gt; C00390 + C00003 + C00080 | (${Variables:E7_1_1_2_kcat} * E7_1_1_2 * C00399 * C00004 * C00080 * C00080) / (${Variables:E7_1_1_2_km} + (E7_1_1_2 * C00399 * C00004 * C00080 * C00080))</v>
      </c>
    </row>
    <row r="2959" spans="1:9" s="82" customFormat="1" ht="37.5">
      <c r="A2959" s="116">
        <f t="shared" si="93"/>
        <v>2958</v>
      </c>
      <c r="B2959" s="114" t="s">
        <v>29674</v>
      </c>
      <c r="C2959" s="116" t="str">
        <f t="shared" si="92"/>
        <v>E7_1_1_2</v>
      </c>
      <c r="D2959" s="134" t="s">
        <v>35761</v>
      </c>
      <c r="E2959" s="135" t="s">
        <v>35762</v>
      </c>
      <c r="F2959" s="136" t="s">
        <v>35763</v>
      </c>
      <c r="G2959" s="136" t="s">
        <v>35764</v>
      </c>
      <c r="H2959" s="116" t="str">
        <f>_xlfn.CONCAT("(","${Variables:",C2959,"_kcat}"," * ",C2959," * ",E2959,") / (","${Variables:",C2959,"_km}"," + (",C2959," * ", E2959,"))")</f>
        <v>(${Variables:E7_1_1_2_kcat} * E7_1_1_2 * C00399 * C00004 * C00080 * C00080) / (${Variables:E7_1_1_2_km} + (E7_1_1_2 * C00399 * C00004 * C00080 * C00080))</v>
      </c>
      <c r="I2959" s="121" t="str">
        <f>_xlfn.CONCAT("r",A2959,": ",D2959," -&gt; ",F2959," | ",H2959)</f>
        <v>r2958: C00399 + C00004 + C00080 + C00080 -&gt; C00390 + C00003 + C00080 | (${Variables:E7_1_1_2_kcat} * E7_1_1_2 * C00399 * C00004 * C00080 * C00080) / (${Variables:E7_1_1_2_km} + (E7_1_1_2 * C00399 * C00004 * C00080 * C00080))</v>
      </c>
    </row>
    <row r="2960" spans="1:9" s="82" customFormat="1" ht="37.5">
      <c r="A2960" s="116">
        <f t="shared" si="93"/>
        <v>2959</v>
      </c>
      <c r="B2960" s="114" t="s">
        <v>29674</v>
      </c>
      <c r="C2960" s="116" t="str">
        <f t="shared" si="92"/>
        <v>E7_1_1_2</v>
      </c>
      <c r="D2960" s="134" t="s">
        <v>35761</v>
      </c>
      <c r="E2960" s="135" t="s">
        <v>35762</v>
      </c>
      <c r="F2960" s="136" t="s">
        <v>35763</v>
      </c>
      <c r="G2960" s="136" t="s">
        <v>35764</v>
      </c>
      <c r="H2960" s="116" t="str">
        <f>_xlfn.CONCAT("(","${Variables:",C2960,"_kcat}"," * ",C2960," * ",E2960,") / (","${Variables:",C2960,"_km}"," + (",C2960," * ", E2960,"))")</f>
        <v>(${Variables:E7_1_1_2_kcat} * E7_1_1_2 * C00399 * C00004 * C00080 * C00080) / (${Variables:E7_1_1_2_km} + (E7_1_1_2 * C00399 * C00004 * C00080 * C00080))</v>
      </c>
      <c r="I2960" s="121" t="str">
        <f>_xlfn.CONCAT("r",A2960,": ",D2960," -&gt; ",F2960," | ",H2960)</f>
        <v>r2959: C00399 + C00004 + C00080 + C00080 -&gt; C00390 + C00003 + C00080 | (${Variables:E7_1_1_2_kcat} * E7_1_1_2 * C00399 * C00004 * C00080 * C00080) / (${Variables:E7_1_1_2_km} + (E7_1_1_2 * C00399 * C00004 * C00080 * C00080))</v>
      </c>
    </row>
    <row r="2961" spans="1:9" s="82" customFormat="1" ht="37.5">
      <c r="A2961" s="116">
        <f t="shared" si="93"/>
        <v>2960</v>
      </c>
      <c r="B2961" s="114" t="s">
        <v>29674</v>
      </c>
      <c r="C2961" s="116" t="str">
        <f t="shared" si="92"/>
        <v>E7_1_1_2</v>
      </c>
      <c r="D2961" s="134" t="s">
        <v>35761</v>
      </c>
      <c r="E2961" s="135" t="s">
        <v>35762</v>
      </c>
      <c r="F2961" s="136" t="s">
        <v>35763</v>
      </c>
      <c r="G2961" s="136" t="s">
        <v>35764</v>
      </c>
      <c r="H2961" s="116" t="str">
        <f>_xlfn.CONCAT("(","${Variables:",C2961,"_kcat}"," * ",C2961," * ",E2961,") / (","${Variables:",C2961,"_km}"," + (",C2961," * ", E2961,"))")</f>
        <v>(${Variables:E7_1_1_2_kcat} * E7_1_1_2 * C00399 * C00004 * C00080 * C00080) / (${Variables:E7_1_1_2_km} + (E7_1_1_2 * C00399 * C00004 * C00080 * C00080))</v>
      </c>
      <c r="I2961" s="121" t="str">
        <f>_xlfn.CONCAT("r",A2961,": ",D2961," -&gt; ",F2961," | ",H2961)</f>
        <v>r2960: C00399 + C00004 + C00080 + C00080 -&gt; C00390 + C00003 + C00080 | (${Variables:E7_1_1_2_kcat} * E7_1_1_2 * C00399 * C00004 * C00080 * C00080) / (${Variables:E7_1_1_2_km} + (E7_1_1_2 * C00399 * C00004 * C00080 * C00080))</v>
      </c>
    </row>
    <row r="2962" spans="1:9" s="82" customFormat="1" ht="37.5">
      <c r="A2962" s="116">
        <f t="shared" si="93"/>
        <v>2961</v>
      </c>
      <c r="B2962" s="114" t="s">
        <v>29674</v>
      </c>
      <c r="C2962" s="116" t="str">
        <f t="shared" si="92"/>
        <v>E7_1_1_2</v>
      </c>
      <c r="D2962" s="134" t="s">
        <v>35761</v>
      </c>
      <c r="E2962" s="135" t="s">
        <v>35762</v>
      </c>
      <c r="F2962" s="136" t="s">
        <v>35763</v>
      </c>
      <c r="G2962" s="136" t="s">
        <v>35764</v>
      </c>
      <c r="H2962" s="116" t="str">
        <f>_xlfn.CONCAT("(","${Variables:",C2962,"_kcat}"," * ",C2962," * ",E2962,") / (","${Variables:",C2962,"_km}"," + (",C2962," * ", E2962,"))")</f>
        <v>(${Variables:E7_1_1_2_kcat} * E7_1_1_2 * C00399 * C00004 * C00080 * C00080) / (${Variables:E7_1_1_2_km} + (E7_1_1_2 * C00399 * C00004 * C00080 * C00080))</v>
      </c>
      <c r="I2962" s="121" t="str">
        <f>_xlfn.CONCAT("r",A2962,": ",D2962," -&gt; ",F2962," | ",H2962)</f>
        <v>r2961: C00399 + C00004 + C00080 + C00080 -&gt; C00390 + C00003 + C00080 | (${Variables:E7_1_1_2_kcat} * E7_1_1_2 * C00399 * C00004 * C00080 * C00080) / (${Variables:E7_1_1_2_km} + (E7_1_1_2 * C00399 * C00004 * C00080 * C00080))</v>
      </c>
    </row>
    <row r="2963" spans="1:9" s="82" customFormat="1" ht="37.5">
      <c r="A2963" s="116">
        <f t="shared" si="93"/>
        <v>2962</v>
      </c>
      <c r="B2963" s="114" t="s">
        <v>29674</v>
      </c>
      <c r="C2963" s="116" t="str">
        <f t="shared" si="92"/>
        <v>E7_1_1_2</v>
      </c>
      <c r="D2963" s="134" t="s">
        <v>35761</v>
      </c>
      <c r="E2963" s="135" t="s">
        <v>35762</v>
      </c>
      <c r="F2963" s="136" t="s">
        <v>35763</v>
      </c>
      <c r="G2963" s="136" t="s">
        <v>35764</v>
      </c>
      <c r="H2963" s="116" t="str">
        <f>_xlfn.CONCAT("(","${Variables:",C2963,"_kcat}"," * ",C2963," * ",E2963,") / (","${Variables:",C2963,"_km}"," + (",C2963," * ", E2963,"))")</f>
        <v>(${Variables:E7_1_1_2_kcat} * E7_1_1_2 * C00399 * C00004 * C00080 * C00080) / (${Variables:E7_1_1_2_km} + (E7_1_1_2 * C00399 * C00004 * C00080 * C00080))</v>
      </c>
      <c r="I2963" s="121" t="str">
        <f>_xlfn.CONCAT("r",A2963,": ",D2963," -&gt; ",F2963," | ",H2963)</f>
        <v>r2962: C00399 + C00004 + C00080 + C00080 -&gt; C00390 + C00003 + C00080 | (${Variables:E7_1_1_2_kcat} * E7_1_1_2 * C00399 * C00004 * C00080 * C00080) / (${Variables:E7_1_1_2_km} + (E7_1_1_2 * C00399 * C00004 * C00080 * C00080))</v>
      </c>
    </row>
    <row r="2964" spans="1:9" s="82" customFormat="1" ht="37.5">
      <c r="A2964" s="116">
        <f t="shared" si="93"/>
        <v>2963</v>
      </c>
      <c r="B2964" s="114" t="s">
        <v>29674</v>
      </c>
      <c r="C2964" s="116" t="str">
        <f t="shared" si="92"/>
        <v>E7_1_1_2</v>
      </c>
      <c r="D2964" s="134" t="s">
        <v>35761</v>
      </c>
      <c r="E2964" s="135" t="s">
        <v>35762</v>
      </c>
      <c r="F2964" s="136" t="s">
        <v>35763</v>
      </c>
      <c r="G2964" s="136" t="s">
        <v>35764</v>
      </c>
      <c r="H2964" s="116" t="str">
        <f>_xlfn.CONCAT("(","${Variables:",C2964,"_kcat}"," * ",C2964," * ",E2964,") / (","${Variables:",C2964,"_km}"," + (",C2964," * ", E2964,"))")</f>
        <v>(${Variables:E7_1_1_2_kcat} * E7_1_1_2 * C00399 * C00004 * C00080 * C00080) / (${Variables:E7_1_1_2_km} + (E7_1_1_2 * C00399 * C00004 * C00080 * C00080))</v>
      </c>
      <c r="I2964" s="121" t="str">
        <f>_xlfn.CONCAT("r",A2964,": ",D2964," -&gt; ",F2964," | ",H2964)</f>
        <v>r2963: C00399 + C00004 + C00080 + C00080 -&gt; C00390 + C00003 + C00080 | (${Variables:E7_1_1_2_kcat} * E7_1_1_2 * C00399 * C00004 * C00080 * C00080) / (${Variables:E7_1_1_2_km} + (E7_1_1_2 * C00399 * C00004 * C00080 * C00080))</v>
      </c>
    </row>
    <row r="2965" spans="1:9" s="82" customFormat="1" ht="37.5">
      <c r="A2965" s="116">
        <f t="shared" si="93"/>
        <v>2964</v>
      </c>
      <c r="B2965" s="114" t="s">
        <v>29674</v>
      </c>
      <c r="C2965" s="116" t="str">
        <f t="shared" si="92"/>
        <v>E7_1_1_2</v>
      </c>
      <c r="D2965" s="134" t="s">
        <v>35761</v>
      </c>
      <c r="E2965" s="135" t="s">
        <v>35762</v>
      </c>
      <c r="F2965" s="136" t="s">
        <v>35763</v>
      </c>
      <c r="G2965" s="136" t="s">
        <v>35764</v>
      </c>
      <c r="H2965" s="116" t="str">
        <f>_xlfn.CONCAT("(","${Variables:",C2965,"_kcat}"," * ",C2965," * ",E2965,") / (","${Variables:",C2965,"_km}"," + (",C2965," * ", E2965,"))")</f>
        <v>(${Variables:E7_1_1_2_kcat} * E7_1_1_2 * C00399 * C00004 * C00080 * C00080) / (${Variables:E7_1_1_2_km} + (E7_1_1_2 * C00399 * C00004 * C00080 * C00080))</v>
      </c>
      <c r="I2965" s="121" t="str">
        <f>_xlfn.CONCAT("r",A2965,": ",D2965," -&gt; ",F2965," | ",H2965)</f>
        <v>r2964: C00399 + C00004 + C00080 + C00080 -&gt; C00390 + C00003 + C00080 | (${Variables:E7_1_1_2_kcat} * E7_1_1_2 * C00399 * C00004 * C00080 * C00080) / (${Variables:E7_1_1_2_km} + (E7_1_1_2 * C00399 * C00004 * C00080 * C00080))</v>
      </c>
    </row>
    <row r="2966" spans="1:9" s="82" customFormat="1" ht="37.5">
      <c r="A2966" s="116">
        <f t="shared" si="93"/>
        <v>2965</v>
      </c>
      <c r="B2966" s="114" t="s">
        <v>29674</v>
      </c>
      <c r="C2966" s="116" t="str">
        <f t="shared" si="92"/>
        <v>E7_1_1_2</v>
      </c>
      <c r="D2966" s="134" t="s">
        <v>35761</v>
      </c>
      <c r="E2966" s="135" t="s">
        <v>35762</v>
      </c>
      <c r="F2966" s="136" t="s">
        <v>35763</v>
      </c>
      <c r="G2966" s="136" t="s">
        <v>35764</v>
      </c>
      <c r="H2966" s="116" t="str">
        <f>_xlfn.CONCAT("(","${Variables:",C2966,"_kcat}"," * ",C2966," * ",E2966,") / (","${Variables:",C2966,"_km}"," + (",C2966," * ", E2966,"))")</f>
        <v>(${Variables:E7_1_1_2_kcat} * E7_1_1_2 * C00399 * C00004 * C00080 * C00080) / (${Variables:E7_1_1_2_km} + (E7_1_1_2 * C00399 * C00004 * C00080 * C00080))</v>
      </c>
      <c r="I2966" s="121" t="str">
        <f>_xlfn.CONCAT("r",A2966,": ",D2966," -&gt; ",F2966," | ",H2966)</f>
        <v>r2965: C00399 + C00004 + C00080 + C00080 -&gt; C00390 + C00003 + C00080 | (${Variables:E7_1_1_2_kcat} * E7_1_1_2 * C00399 * C00004 * C00080 * C00080) / (${Variables:E7_1_1_2_km} + (E7_1_1_2 * C00399 * C00004 * C00080 * C00080))</v>
      </c>
    </row>
    <row r="2967" spans="1:9" s="82" customFormat="1" ht="37.5">
      <c r="A2967" s="116">
        <f t="shared" si="93"/>
        <v>2966</v>
      </c>
      <c r="B2967" s="114" t="s">
        <v>29675</v>
      </c>
      <c r="C2967" s="116" t="str">
        <f t="shared" si="92"/>
        <v>E7_1_1_3</v>
      </c>
      <c r="D2967" s="134" t="s">
        <v>35765</v>
      </c>
      <c r="E2967" s="135" t="s">
        <v>35766</v>
      </c>
      <c r="F2967" s="136" t="s">
        <v>35767</v>
      </c>
      <c r="G2967" s="136" t="s">
        <v>35768</v>
      </c>
      <c r="H2967" s="116" t="str">
        <f>_xlfn.CONCAT("(","${Variables:",C2967,"_kcat}"," * ",C2967," * ",E2967,") / (","${Variables:",C2967,"_km}"," + (",C2967," * ", E2967,"))")</f>
        <v>(${Variables:E7_1_1_3_kcat} * E7_1_1_3 * C15603 * C00007 * C00080) / (${Variables:E7_1_1_3_km} + (E7_1_1_3 * C15603 * C00007 * C00080))</v>
      </c>
      <c r="I2967" s="121" t="str">
        <f>_xlfn.CONCAT("r",A2967,": ",D2967," -&gt; ",F2967," | ",H2967)</f>
        <v>r2966: C15603 + C00007 + C00080 -&gt; C15602 + C00001 + C00080 | (${Variables:E7_1_1_3_kcat} * E7_1_1_3 * C15603 * C00007 * C00080) / (${Variables:E7_1_1_3_km} + (E7_1_1_3 * C15603 * C00007 * C00080))</v>
      </c>
    </row>
    <row r="2968" spans="1:9" s="82" customFormat="1" ht="37.5">
      <c r="A2968" s="116">
        <f t="shared" si="93"/>
        <v>2967</v>
      </c>
      <c r="B2968" s="114" t="s">
        <v>29675</v>
      </c>
      <c r="C2968" s="116" t="str">
        <f t="shared" si="92"/>
        <v>E7_1_1_3</v>
      </c>
      <c r="D2968" s="134" t="s">
        <v>35769</v>
      </c>
      <c r="E2968" s="135" t="s">
        <v>35770</v>
      </c>
      <c r="F2968" s="136" t="s">
        <v>35771</v>
      </c>
      <c r="G2968" s="136" t="s">
        <v>35772</v>
      </c>
      <c r="H2968" s="116" t="str">
        <f>_xlfn.CONCAT("(","${Variables:",C2968,"_kcat}"," * ",C2968," * ",E2968,") / (","${Variables:",C2968,"_km}"," + (",C2968," * ", E2968,"))")</f>
        <v>(${Variables:E7_1_1_3_kcat} * E7_1_1_3 * C00390 * C00007 * C00080) / (${Variables:E7_1_1_3_km} + (E7_1_1_3 * C00390 * C00007 * C00080))</v>
      </c>
      <c r="I2968" s="121" t="str">
        <f>_xlfn.CONCAT("r",A2968,": ",D2968," -&gt; ",F2968," | ",H2968)</f>
        <v>r2967: C00390 + C00007 + C00080 -&gt; C00399 + C00001 + C00080 | (${Variables:E7_1_1_3_kcat} * E7_1_1_3 * C00390 * C00007 * C00080) / (${Variables:E7_1_1_3_km} + (E7_1_1_3 * C00390 * C00007 * C00080))</v>
      </c>
    </row>
    <row r="2969" spans="1:9" s="82" customFormat="1" ht="37.5">
      <c r="A2969" s="116">
        <f t="shared" si="93"/>
        <v>2968</v>
      </c>
      <c r="B2969" s="114" t="s">
        <v>29675</v>
      </c>
      <c r="C2969" s="116" t="str">
        <f t="shared" si="92"/>
        <v>E7_1_1_3</v>
      </c>
      <c r="D2969" s="134" t="s">
        <v>35765</v>
      </c>
      <c r="E2969" s="135" t="s">
        <v>35766</v>
      </c>
      <c r="F2969" s="136" t="s">
        <v>35767</v>
      </c>
      <c r="G2969" s="136" t="s">
        <v>35768</v>
      </c>
      <c r="H2969" s="116" t="str">
        <f>_xlfn.CONCAT("(","${Variables:",C2969,"_kcat}"," * ",C2969," * ",E2969,") / (","${Variables:",C2969,"_km}"," + (",C2969," * ", E2969,"))")</f>
        <v>(${Variables:E7_1_1_3_kcat} * E7_1_1_3 * C15603 * C00007 * C00080) / (${Variables:E7_1_1_3_km} + (E7_1_1_3 * C15603 * C00007 * C00080))</v>
      </c>
      <c r="I2969" s="121" t="str">
        <f>_xlfn.CONCAT("r",A2969,": ",D2969," -&gt; ",F2969," | ",H2969)</f>
        <v>r2968: C15603 + C00007 + C00080 -&gt; C15602 + C00001 + C00080 | (${Variables:E7_1_1_3_kcat} * E7_1_1_3 * C15603 * C00007 * C00080) / (${Variables:E7_1_1_3_km} + (E7_1_1_3 * C15603 * C00007 * C00080))</v>
      </c>
    </row>
    <row r="2970" spans="1:9" s="82" customFormat="1" ht="37.5">
      <c r="A2970" s="116">
        <f t="shared" si="93"/>
        <v>2969</v>
      </c>
      <c r="B2970" s="114" t="s">
        <v>29675</v>
      </c>
      <c r="C2970" s="116" t="str">
        <f t="shared" si="92"/>
        <v>E7_1_1_3</v>
      </c>
      <c r="D2970" s="134" t="s">
        <v>35769</v>
      </c>
      <c r="E2970" s="135" t="s">
        <v>35770</v>
      </c>
      <c r="F2970" s="136" t="s">
        <v>35771</v>
      </c>
      <c r="G2970" s="136" t="s">
        <v>35772</v>
      </c>
      <c r="H2970" s="116" t="str">
        <f>_xlfn.CONCAT("(","${Variables:",C2970,"_kcat}"," * ",C2970," * ",E2970,") / (","${Variables:",C2970,"_km}"," + (",C2970," * ", E2970,"))")</f>
        <v>(${Variables:E7_1_1_3_kcat} * E7_1_1_3 * C00390 * C00007 * C00080) / (${Variables:E7_1_1_3_km} + (E7_1_1_3 * C00390 * C00007 * C00080))</v>
      </c>
      <c r="I2970" s="121" t="str">
        <f>_xlfn.CONCAT("r",A2970,": ",D2970," -&gt; ",F2970," | ",H2970)</f>
        <v>r2969: C00390 + C00007 + C00080 -&gt; C00399 + C00001 + C00080 | (${Variables:E7_1_1_3_kcat} * E7_1_1_3 * C00390 * C00007 * C00080) / (${Variables:E7_1_1_3_km} + (E7_1_1_3 * C00390 * C00007 * C00080))</v>
      </c>
    </row>
    <row r="2971" spans="1:9" s="82" customFormat="1" ht="37.5">
      <c r="A2971" s="116">
        <f t="shared" si="93"/>
        <v>2970</v>
      </c>
      <c r="B2971" s="114" t="s">
        <v>29675</v>
      </c>
      <c r="C2971" s="116" t="str">
        <f t="shared" si="92"/>
        <v>E7_1_1_3</v>
      </c>
      <c r="D2971" s="134" t="s">
        <v>35765</v>
      </c>
      <c r="E2971" s="135" t="s">
        <v>35766</v>
      </c>
      <c r="F2971" s="136" t="s">
        <v>35767</v>
      </c>
      <c r="G2971" s="136" t="s">
        <v>35768</v>
      </c>
      <c r="H2971" s="116" t="str">
        <f>_xlfn.CONCAT("(","${Variables:",C2971,"_kcat}"," * ",C2971," * ",E2971,") / (","${Variables:",C2971,"_km}"," + (",C2971," * ", E2971,"))")</f>
        <v>(${Variables:E7_1_1_3_kcat} * E7_1_1_3 * C15603 * C00007 * C00080) / (${Variables:E7_1_1_3_km} + (E7_1_1_3 * C15603 * C00007 * C00080))</v>
      </c>
      <c r="I2971" s="121" t="str">
        <f>_xlfn.CONCAT("r",A2971,": ",D2971," -&gt; ",F2971," | ",H2971)</f>
        <v>r2970: C15603 + C00007 + C00080 -&gt; C15602 + C00001 + C00080 | (${Variables:E7_1_1_3_kcat} * E7_1_1_3 * C15603 * C00007 * C00080) / (${Variables:E7_1_1_3_km} + (E7_1_1_3 * C15603 * C00007 * C00080))</v>
      </c>
    </row>
    <row r="2972" spans="1:9" s="82" customFormat="1" ht="37.5">
      <c r="A2972" s="116">
        <f t="shared" si="93"/>
        <v>2971</v>
      </c>
      <c r="B2972" s="114" t="s">
        <v>29675</v>
      </c>
      <c r="C2972" s="116" t="str">
        <f t="shared" si="92"/>
        <v>E7_1_1_3</v>
      </c>
      <c r="D2972" s="134" t="s">
        <v>35769</v>
      </c>
      <c r="E2972" s="135" t="s">
        <v>35770</v>
      </c>
      <c r="F2972" s="136" t="s">
        <v>35771</v>
      </c>
      <c r="G2972" s="136" t="s">
        <v>35772</v>
      </c>
      <c r="H2972" s="116" t="str">
        <f>_xlfn.CONCAT("(","${Variables:",C2972,"_kcat}"," * ",C2972," * ",E2972,") / (","${Variables:",C2972,"_km}"," + (",C2972," * ", E2972,"))")</f>
        <v>(${Variables:E7_1_1_3_kcat} * E7_1_1_3 * C00390 * C00007 * C00080) / (${Variables:E7_1_1_3_km} + (E7_1_1_3 * C00390 * C00007 * C00080))</v>
      </c>
      <c r="I2972" s="121" t="str">
        <f>_xlfn.CONCAT("r",A2972,": ",D2972," -&gt; ",F2972," | ",H2972)</f>
        <v>r2971: C00390 + C00007 + C00080 -&gt; C00399 + C00001 + C00080 | (${Variables:E7_1_1_3_kcat} * E7_1_1_3 * C00390 * C00007 * C00080) / (${Variables:E7_1_1_3_km} + (E7_1_1_3 * C00390 * C00007 * C00080))</v>
      </c>
    </row>
    <row r="2973" spans="1:9" s="82" customFormat="1" ht="37.5">
      <c r="A2973" s="116">
        <f t="shared" si="93"/>
        <v>2972</v>
      </c>
      <c r="B2973" s="114" t="s">
        <v>29675</v>
      </c>
      <c r="C2973" s="116" t="str">
        <f t="shared" si="92"/>
        <v>E7_1_1_3</v>
      </c>
      <c r="D2973" s="134" t="s">
        <v>35765</v>
      </c>
      <c r="E2973" s="135" t="s">
        <v>35766</v>
      </c>
      <c r="F2973" s="136" t="s">
        <v>35767</v>
      </c>
      <c r="G2973" s="136" t="s">
        <v>35768</v>
      </c>
      <c r="H2973" s="116" t="str">
        <f>_xlfn.CONCAT("(","${Variables:",C2973,"_kcat}"," * ",C2973," * ",E2973,") / (","${Variables:",C2973,"_km}"," + (",C2973," * ", E2973,"))")</f>
        <v>(${Variables:E7_1_1_3_kcat} * E7_1_1_3 * C15603 * C00007 * C00080) / (${Variables:E7_1_1_3_km} + (E7_1_1_3 * C15603 * C00007 * C00080))</v>
      </c>
      <c r="I2973" s="121" t="str">
        <f>_xlfn.CONCAT("r",A2973,": ",D2973," -&gt; ",F2973," | ",H2973)</f>
        <v>r2972: C15603 + C00007 + C00080 -&gt; C15602 + C00001 + C00080 | (${Variables:E7_1_1_3_kcat} * E7_1_1_3 * C15603 * C00007 * C00080) / (${Variables:E7_1_1_3_km} + (E7_1_1_3 * C15603 * C00007 * C00080))</v>
      </c>
    </row>
    <row r="2974" spans="1:9" s="82" customFormat="1" ht="37.5">
      <c r="A2974" s="116">
        <f t="shared" si="93"/>
        <v>2973</v>
      </c>
      <c r="B2974" s="114" t="s">
        <v>29675</v>
      </c>
      <c r="C2974" s="116" t="str">
        <f t="shared" si="92"/>
        <v>E7_1_1_3</v>
      </c>
      <c r="D2974" s="134" t="s">
        <v>35769</v>
      </c>
      <c r="E2974" s="135" t="s">
        <v>35770</v>
      </c>
      <c r="F2974" s="136" t="s">
        <v>35771</v>
      </c>
      <c r="G2974" s="136" t="s">
        <v>35772</v>
      </c>
      <c r="H2974" s="116" t="str">
        <f>_xlfn.CONCAT("(","${Variables:",C2974,"_kcat}"," * ",C2974," * ",E2974,") / (","${Variables:",C2974,"_km}"," + (",C2974," * ", E2974,"))")</f>
        <v>(${Variables:E7_1_1_3_kcat} * E7_1_1_3 * C00390 * C00007 * C00080) / (${Variables:E7_1_1_3_km} + (E7_1_1_3 * C00390 * C00007 * C00080))</v>
      </c>
      <c r="I2974" s="121" t="str">
        <f>_xlfn.CONCAT("r",A2974,": ",D2974," -&gt; ",F2974," | ",H2974)</f>
        <v>r2973: C00390 + C00007 + C00080 -&gt; C00399 + C00001 + C00080 | (${Variables:E7_1_1_3_kcat} * E7_1_1_3 * C00390 * C00007 * C00080) / (${Variables:E7_1_1_3_km} + (E7_1_1_3 * C00390 * C00007 * C00080))</v>
      </c>
    </row>
    <row r="2975" spans="1:9" s="82" customFormat="1" ht="37.5">
      <c r="A2975" s="116">
        <f t="shared" si="93"/>
        <v>2974</v>
      </c>
      <c r="B2975" s="114" t="s">
        <v>29676</v>
      </c>
      <c r="C2975" s="116" t="str">
        <f t="shared" si="92"/>
        <v>E7_1_1_7</v>
      </c>
      <c r="D2975" s="134" t="s">
        <v>35769</v>
      </c>
      <c r="E2975" s="135" t="s">
        <v>35770</v>
      </c>
      <c r="F2975" s="136" t="s">
        <v>35771</v>
      </c>
      <c r="G2975" s="136" t="s">
        <v>35772</v>
      </c>
      <c r="H2975" s="116" t="str">
        <f>_xlfn.CONCAT("(","${Variables:",C2975,"_kcat}"," * ",C2975," * ",E2975,") / (","${Variables:",C2975,"_km}"," + (",C2975," * ", E2975,"))")</f>
        <v>(${Variables:E7_1_1_7_kcat} * E7_1_1_7 * C00390 * C00007 * C00080) / (${Variables:E7_1_1_7_km} + (E7_1_1_7 * C00390 * C00007 * C00080))</v>
      </c>
      <c r="I2975" s="121" t="str">
        <f>_xlfn.CONCAT("r",A2975,": ",D2975," -&gt; ",F2975," | ",H2975)</f>
        <v>r2974: C00390 + C00007 + C00080 -&gt; C00399 + C00001 + C00080 | (${Variables:E7_1_1_7_kcat} * E7_1_1_7 * C00390 * C00007 * C00080) / (${Variables:E7_1_1_7_km} + (E7_1_1_7 * C00390 * C00007 * C00080))</v>
      </c>
    </row>
    <row r="2976" spans="1:9" s="82" customFormat="1" ht="25">
      <c r="A2976" s="116">
        <f t="shared" si="93"/>
        <v>2975</v>
      </c>
      <c r="B2976" s="114" t="s">
        <v>29676</v>
      </c>
      <c r="C2976" s="116" t="str">
        <f t="shared" si="92"/>
        <v>E7_1_1_7</v>
      </c>
      <c r="D2976" s="134" t="s">
        <v>25349</v>
      </c>
      <c r="E2976" s="135" t="s">
        <v>25349</v>
      </c>
      <c r="F2976" s="136" t="s">
        <v>35773</v>
      </c>
      <c r="G2976" s="136" t="s">
        <v>35774</v>
      </c>
      <c r="H2976" s="116" t="str">
        <f>_xlfn.CONCAT("(","${Variables:",C2976,"_kcat}"," * ",C2976," * ",E2976,") / (","${Variables:",C2976,"_km}"," + (",C2976," * ", E2976,"))")</f>
        <v>(${Variables:E7_1_1_7_kcat} * E7_1_1_7 * C00390 ) / (${Variables:E7_1_1_7_km} + (E7_1_1_7 * C00390 ))</v>
      </c>
      <c r="I2976" s="121" t="str">
        <f>_xlfn.CONCAT("r",A2976,": ",D2976," -&gt; ",F2976," | ",H2976)</f>
        <v>r2975: C00390  -&gt; C00399 + C00080 + C05359 | (${Variables:E7_1_1_7_kcat} * E7_1_1_7 * C00390 ) / (${Variables:E7_1_1_7_km} + (E7_1_1_7 * C00390 ))</v>
      </c>
    </row>
    <row r="2977" spans="1:9" s="82" customFormat="1" ht="25">
      <c r="A2977" s="116">
        <f t="shared" si="93"/>
        <v>2976</v>
      </c>
      <c r="B2977" s="114" t="s">
        <v>29676</v>
      </c>
      <c r="C2977" s="116" t="str">
        <f t="shared" si="92"/>
        <v>E7_1_1_7</v>
      </c>
      <c r="D2977" s="134" t="s">
        <v>35775</v>
      </c>
      <c r="E2977" s="135" t="s">
        <v>35776</v>
      </c>
      <c r="F2977" s="136" t="s">
        <v>25353</v>
      </c>
      <c r="G2977" s="136" t="s">
        <v>25353</v>
      </c>
      <c r="H2977" s="116" t="str">
        <f>_xlfn.CONCAT("(","${Variables:",C2977,"_kcat}"," * ",C2977," * ",E2977,") / (","${Variables:",C2977,"_km}"," + (",C2977," * ", E2977,"))")</f>
        <v>(${Variables:E7_1_1_7_kcat} * E7_1_1_7 * C00007 * C00080 * C05359) / (${Variables:E7_1_1_7_km} + (E7_1_1_7 * C00007 * C00080 * C05359))</v>
      </c>
      <c r="I2977" s="121" t="str">
        <f>_xlfn.CONCAT("r",A2977,": ",D2977," -&gt; ",F2977," | ",H2977)</f>
        <v>r2976: C00007 + C00080 + C05359 -&gt; C00001 | (${Variables:E7_1_1_7_kcat} * E7_1_1_7 * C00007 * C00080 * C05359) / (${Variables:E7_1_1_7_km} + (E7_1_1_7 * C00007 * C00080 * C05359))</v>
      </c>
    </row>
    <row r="2978" spans="1:9" s="82" customFormat="1" ht="37.5">
      <c r="A2978" s="116">
        <f t="shared" si="93"/>
        <v>2977</v>
      </c>
      <c r="B2978" s="114" t="s">
        <v>29676</v>
      </c>
      <c r="C2978" s="116" t="str">
        <f t="shared" si="92"/>
        <v>E7_1_1_7</v>
      </c>
      <c r="D2978" s="134" t="s">
        <v>35769</v>
      </c>
      <c r="E2978" s="135" t="s">
        <v>35770</v>
      </c>
      <c r="F2978" s="136" t="s">
        <v>35771</v>
      </c>
      <c r="G2978" s="136" t="s">
        <v>35772</v>
      </c>
      <c r="H2978" s="116" t="str">
        <f>_xlfn.CONCAT("(","${Variables:",C2978,"_kcat}"," * ",C2978," * ",E2978,") / (","${Variables:",C2978,"_km}"," + (",C2978," * ", E2978,"))")</f>
        <v>(${Variables:E7_1_1_7_kcat} * E7_1_1_7 * C00390 * C00007 * C00080) / (${Variables:E7_1_1_7_km} + (E7_1_1_7 * C00390 * C00007 * C00080))</v>
      </c>
      <c r="I2978" s="121" t="str">
        <f>_xlfn.CONCAT("r",A2978,": ",D2978," -&gt; ",F2978," | ",H2978)</f>
        <v>r2977: C00390 + C00007 + C00080 -&gt; C00399 + C00001 + C00080 | (${Variables:E7_1_1_7_kcat} * E7_1_1_7 * C00390 * C00007 * C00080) / (${Variables:E7_1_1_7_km} + (E7_1_1_7 * C00390 * C00007 * C00080))</v>
      </c>
    </row>
    <row r="2979" spans="1:9" s="82" customFormat="1" ht="25">
      <c r="A2979" s="116">
        <f t="shared" si="93"/>
        <v>2978</v>
      </c>
      <c r="B2979" s="114" t="s">
        <v>29676</v>
      </c>
      <c r="C2979" s="116" t="str">
        <f t="shared" si="92"/>
        <v>E7_1_1_7</v>
      </c>
      <c r="D2979" s="134" t="s">
        <v>25349</v>
      </c>
      <c r="E2979" s="135" t="s">
        <v>25349</v>
      </c>
      <c r="F2979" s="136" t="s">
        <v>35773</v>
      </c>
      <c r="G2979" s="136" t="s">
        <v>35774</v>
      </c>
      <c r="H2979" s="116" t="str">
        <f>_xlfn.CONCAT("(","${Variables:",C2979,"_kcat}"," * ",C2979," * ",E2979,") / (","${Variables:",C2979,"_km}"," + (",C2979," * ", E2979,"))")</f>
        <v>(${Variables:E7_1_1_7_kcat} * E7_1_1_7 * C00390 ) / (${Variables:E7_1_1_7_km} + (E7_1_1_7 * C00390 ))</v>
      </c>
      <c r="I2979" s="121" t="str">
        <f>_xlfn.CONCAT("r",A2979,": ",D2979," -&gt; ",F2979," | ",H2979)</f>
        <v>r2978: C00390  -&gt; C00399 + C00080 + C05359 | (${Variables:E7_1_1_7_kcat} * E7_1_1_7 * C00390 ) / (${Variables:E7_1_1_7_km} + (E7_1_1_7 * C00390 ))</v>
      </c>
    </row>
    <row r="2980" spans="1:9" s="82" customFormat="1" ht="25">
      <c r="A2980" s="116">
        <f t="shared" si="93"/>
        <v>2979</v>
      </c>
      <c r="B2980" s="114" t="s">
        <v>29676</v>
      </c>
      <c r="C2980" s="116" t="str">
        <f t="shared" si="92"/>
        <v>E7_1_1_7</v>
      </c>
      <c r="D2980" s="134" t="s">
        <v>35775</v>
      </c>
      <c r="E2980" s="135" t="s">
        <v>35776</v>
      </c>
      <c r="F2980" s="136" t="s">
        <v>25353</v>
      </c>
      <c r="G2980" s="136" t="s">
        <v>25353</v>
      </c>
      <c r="H2980" s="116" t="str">
        <f>_xlfn.CONCAT("(","${Variables:",C2980,"_kcat}"," * ",C2980," * ",E2980,") / (","${Variables:",C2980,"_km}"," + (",C2980," * ", E2980,"))")</f>
        <v>(${Variables:E7_1_1_7_kcat} * E7_1_1_7 * C00007 * C00080 * C05359) / (${Variables:E7_1_1_7_km} + (E7_1_1_7 * C00007 * C00080 * C05359))</v>
      </c>
      <c r="I2980" s="121" t="str">
        <f>_xlfn.CONCAT("r",A2980,": ",D2980," -&gt; ",F2980," | ",H2980)</f>
        <v>r2979: C00007 + C00080 + C05359 -&gt; C00001 | (${Variables:E7_1_1_7_kcat} * E7_1_1_7 * C00007 * C00080 * C05359) / (${Variables:E7_1_1_7_km} + (E7_1_1_7 * C00007 * C00080 * C05359))</v>
      </c>
    </row>
    <row r="2981" spans="1:9" s="82" customFormat="1" ht="37.5">
      <c r="A2981" s="116">
        <f t="shared" si="93"/>
        <v>2980</v>
      </c>
      <c r="B2981" s="114" t="s">
        <v>29676</v>
      </c>
      <c r="C2981" s="116" t="str">
        <f t="shared" si="92"/>
        <v>E7_1_1_7</v>
      </c>
      <c r="D2981" s="134" t="s">
        <v>35769</v>
      </c>
      <c r="E2981" s="135" t="s">
        <v>35770</v>
      </c>
      <c r="F2981" s="136" t="s">
        <v>35771</v>
      </c>
      <c r="G2981" s="136" t="s">
        <v>35772</v>
      </c>
      <c r="H2981" s="116" t="str">
        <f>_xlfn.CONCAT("(","${Variables:",C2981,"_kcat}"," * ",C2981," * ",E2981,") / (","${Variables:",C2981,"_km}"," + (",C2981," * ", E2981,"))")</f>
        <v>(${Variables:E7_1_1_7_kcat} * E7_1_1_7 * C00390 * C00007 * C00080) / (${Variables:E7_1_1_7_km} + (E7_1_1_7 * C00390 * C00007 * C00080))</v>
      </c>
      <c r="I2981" s="121" t="str">
        <f>_xlfn.CONCAT("r",A2981,": ",D2981," -&gt; ",F2981," | ",H2981)</f>
        <v>r2980: C00390 + C00007 + C00080 -&gt; C00399 + C00001 + C00080 | (${Variables:E7_1_1_7_kcat} * E7_1_1_7 * C00390 * C00007 * C00080) / (${Variables:E7_1_1_7_km} + (E7_1_1_7 * C00390 * C00007 * C00080))</v>
      </c>
    </row>
    <row r="2982" spans="1:9" s="82" customFormat="1" ht="25">
      <c r="A2982" s="116">
        <f t="shared" si="93"/>
        <v>2981</v>
      </c>
      <c r="B2982" s="114" t="s">
        <v>29676</v>
      </c>
      <c r="C2982" s="116" t="str">
        <f t="shared" si="92"/>
        <v>E7_1_1_7</v>
      </c>
      <c r="D2982" s="134" t="s">
        <v>25349</v>
      </c>
      <c r="E2982" s="135" t="s">
        <v>25349</v>
      </c>
      <c r="F2982" s="136" t="s">
        <v>35773</v>
      </c>
      <c r="G2982" s="136" t="s">
        <v>35774</v>
      </c>
      <c r="H2982" s="116" t="str">
        <f>_xlfn.CONCAT("(","${Variables:",C2982,"_kcat}"," * ",C2982," * ",E2982,") / (","${Variables:",C2982,"_km}"," + (",C2982," * ", E2982,"))")</f>
        <v>(${Variables:E7_1_1_7_kcat} * E7_1_1_7 * C00390 ) / (${Variables:E7_1_1_7_km} + (E7_1_1_7 * C00390 ))</v>
      </c>
      <c r="I2982" s="121" t="str">
        <f>_xlfn.CONCAT("r",A2982,": ",D2982," -&gt; ",F2982," | ",H2982)</f>
        <v>r2981: C00390  -&gt; C00399 + C00080 + C05359 | (${Variables:E7_1_1_7_kcat} * E7_1_1_7 * C00390 ) / (${Variables:E7_1_1_7_km} + (E7_1_1_7 * C00390 ))</v>
      </c>
    </row>
    <row r="2983" spans="1:9" s="82" customFormat="1" ht="25">
      <c r="A2983" s="116">
        <f t="shared" si="93"/>
        <v>2982</v>
      </c>
      <c r="B2983" s="114" t="s">
        <v>29676</v>
      </c>
      <c r="C2983" s="116" t="str">
        <f t="shared" si="92"/>
        <v>E7_1_1_7</v>
      </c>
      <c r="D2983" s="134" t="s">
        <v>35775</v>
      </c>
      <c r="E2983" s="135" t="s">
        <v>35776</v>
      </c>
      <c r="F2983" s="136" t="s">
        <v>25353</v>
      </c>
      <c r="G2983" s="136" t="s">
        <v>25353</v>
      </c>
      <c r="H2983" s="116" t="str">
        <f>_xlfn.CONCAT("(","${Variables:",C2983,"_kcat}"," * ",C2983," * ",E2983,") / (","${Variables:",C2983,"_km}"," + (",C2983," * ", E2983,"))")</f>
        <v>(${Variables:E7_1_1_7_kcat} * E7_1_1_7 * C00007 * C00080 * C05359) / (${Variables:E7_1_1_7_km} + (E7_1_1_7 * C00007 * C00080 * C05359))</v>
      </c>
      <c r="I2983" s="121" t="str">
        <f>_xlfn.CONCAT("r",A2983,": ",D2983," -&gt; ",F2983," | ",H2983)</f>
        <v>r2982: C00007 + C00080 + C05359 -&gt; C00001 | (${Variables:E7_1_1_7_kcat} * E7_1_1_7 * C00007 * C00080 * C05359) / (${Variables:E7_1_1_7_km} + (E7_1_1_7 * C00007 * C00080 * C05359))</v>
      </c>
    </row>
    <row r="2984" spans="1:9" s="82" customFormat="1" ht="37.5">
      <c r="A2984" s="116">
        <f t="shared" si="93"/>
        <v>2983</v>
      </c>
      <c r="B2984" s="114" t="s">
        <v>29676</v>
      </c>
      <c r="C2984" s="116" t="str">
        <f t="shared" si="92"/>
        <v>E7_1_1_7</v>
      </c>
      <c r="D2984" s="134" t="s">
        <v>35769</v>
      </c>
      <c r="E2984" s="135" t="s">
        <v>35770</v>
      </c>
      <c r="F2984" s="136" t="s">
        <v>35771</v>
      </c>
      <c r="G2984" s="136" t="s">
        <v>35772</v>
      </c>
      <c r="H2984" s="116" t="str">
        <f>_xlfn.CONCAT("(","${Variables:",C2984,"_kcat}"," * ",C2984," * ",E2984,") / (","${Variables:",C2984,"_km}"," + (",C2984," * ", E2984,"))")</f>
        <v>(${Variables:E7_1_1_7_kcat} * E7_1_1_7 * C00390 * C00007 * C00080) / (${Variables:E7_1_1_7_km} + (E7_1_1_7 * C00390 * C00007 * C00080))</v>
      </c>
      <c r="I2984" s="121" t="str">
        <f>_xlfn.CONCAT("r",A2984,": ",D2984," -&gt; ",F2984," | ",H2984)</f>
        <v>r2983: C00390 + C00007 + C00080 -&gt; C00399 + C00001 + C00080 | (${Variables:E7_1_1_7_kcat} * E7_1_1_7 * C00390 * C00007 * C00080) / (${Variables:E7_1_1_7_km} + (E7_1_1_7 * C00390 * C00007 * C00080))</v>
      </c>
    </row>
    <row r="2985" spans="1:9" s="82" customFormat="1" ht="25">
      <c r="A2985" s="116">
        <f t="shared" si="93"/>
        <v>2984</v>
      </c>
      <c r="B2985" s="114" t="s">
        <v>29676</v>
      </c>
      <c r="C2985" s="116" t="str">
        <f t="shared" si="92"/>
        <v>E7_1_1_7</v>
      </c>
      <c r="D2985" s="134" t="s">
        <v>25349</v>
      </c>
      <c r="E2985" s="135" t="s">
        <v>25349</v>
      </c>
      <c r="F2985" s="136" t="s">
        <v>35773</v>
      </c>
      <c r="G2985" s="136" t="s">
        <v>35774</v>
      </c>
      <c r="H2985" s="116" t="str">
        <f>_xlfn.CONCAT("(","${Variables:",C2985,"_kcat}"," * ",C2985," * ",E2985,") / (","${Variables:",C2985,"_km}"," + (",C2985," * ", E2985,"))")</f>
        <v>(${Variables:E7_1_1_7_kcat} * E7_1_1_7 * C00390 ) / (${Variables:E7_1_1_7_km} + (E7_1_1_7 * C00390 ))</v>
      </c>
      <c r="I2985" s="121" t="str">
        <f>_xlfn.CONCAT("r",A2985,": ",D2985," -&gt; ",F2985," | ",H2985)</f>
        <v>r2984: C00390  -&gt; C00399 + C00080 + C05359 | (${Variables:E7_1_1_7_kcat} * E7_1_1_7 * C00390 ) / (${Variables:E7_1_1_7_km} + (E7_1_1_7 * C00390 ))</v>
      </c>
    </row>
    <row r="2986" spans="1:9" s="82" customFormat="1" ht="25">
      <c r="A2986" s="116">
        <f t="shared" si="93"/>
        <v>2985</v>
      </c>
      <c r="B2986" s="114" t="s">
        <v>29676</v>
      </c>
      <c r="C2986" s="116" t="str">
        <f t="shared" si="92"/>
        <v>E7_1_1_7</v>
      </c>
      <c r="D2986" s="134" t="s">
        <v>35775</v>
      </c>
      <c r="E2986" s="135" t="s">
        <v>35776</v>
      </c>
      <c r="F2986" s="136" t="s">
        <v>25353</v>
      </c>
      <c r="G2986" s="136" t="s">
        <v>25353</v>
      </c>
      <c r="H2986" s="116" t="str">
        <f>_xlfn.CONCAT("(","${Variables:",C2986,"_kcat}"," * ",C2986," * ",E2986,") / (","${Variables:",C2986,"_km}"," + (",C2986," * ", E2986,"))")</f>
        <v>(${Variables:E7_1_1_7_kcat} * E7_1_1_7 * C00007 * C00080 * C05359) / (${Variables:E7_1_1_7_km} + (E7_1_1_7 * C00007 * C00080 * C05359))</v>
      </c>
      <c r="I2986" s="121" t="str">
        <f>_xlfn.CONCAT("r",A2986,": ",D2986," -&gt; ",F2986," | ",H2986)</f>
        <v>r2985: C00007 + C00080 + C05359 -&gt; C00001 | (${Variables:E7_1_1_7_kcat} * E7_1_1_7 * C00007 * C00080 * C05359) / (${Variables:E7_1_1_7_km} + (E7_1_1_7 * C00007 * C00080 * C05359))</v>
      </c>
    </row>
    <row r="2987" spans="1:9" s="82" customFormat="1" ht="37.5">
      <c r="A2987" s="116">
        <f t="shared" si="93"/>
        <v>2986</v>
      </c>
      <c r="B2987" s="114" t="s">
        <v>29676</v>
      </c>
      <c r="C2987" s="116" t="str">
        <f t="shared" si="92"/>
        <v>E7_1_1_7</v>
      </c>
      <c r="D2987" s="134" t="s">
        <v>35769</v>
      </c>
      <c r="E2987" s="135" t="s">
        <v>35770</v>
      </c>
      <c r="F2987" s="136" t="s">
        <v>35771</v>
      </c>
      <c r="G2987" s="136" t="s">
        <v>35772</v>
      </c>
      <c r="H2987" s="116" t="str">
        <f>_xlfn.CONCAT("(","${Variables:",C2987,"_kcat}"," * ",C2987," * ",E2987,") / (","${Variables:",C2987,"_km}"," + (",C2987," * ", E2987,"))")</f>
        <v>(${Variables:E7_1_1_7_kcat} * E7_1_1_7 * C00390 * C00007 * C00080) / (${Variables:E7_1_1_7_km} + (E7_1_1_7 * C00390 * C00007 * C00080))</v>
      </c>
      <c r="I2987" s="121" t="str">
        <f>_xlfn.CONCAT("r",A2987,": ",D2987," -&gt; ",F2987," | ",H2987)</f>
        <v>r2986: C00390 + C00007 + C00080 -&gt; C00399 + C00001 + C00080 | (${Variables:E7_1_1_7_kcat} * E7_1_1_7 * C00390 * C00007 * C00080) / (${Variables:E7_1_1_7_km} + (E7_1_1_7 * C00390 * C00007 * C00080))</v>
      </c>
    </row>
    <row r="2988" spans="1:9" s="82" customFormat="1" ht="25">
      <c r="A2988" s="116">
        <f t="shared" si="93"/>
        <v>2987</v>
      </c>
      <c r="B2988" s="114" t="s">
        <v>29676</v>
      </c>
      <c r="C2988" s="116" t="str">
        <f t="shared" si="92"/>
        <v>E7_1_1_7</v>
      </c>
      <c r="D2988" s="134" t="s">
        <v>25349</v>
      </c>
      <c r="E2988" s="135" t="s">
        <v>25349</v>
      </c>
      <c r="F2988" s="136" t="s">
        <v>35773</v>
      </c>
      <c r="G2988" s="136" t="s">
        <v>35774</v>
      </c>
      <c r="H2988" s="116" t="str">
        <f>_xlfn.CONCAT("(","${Variables:",C2988,"_kcat}"," * ",C2988," * ",E2988,") / (","${Variables:",C2988,"_km}"," + (",C2988," * ", E2988,"))")</f>
        <v>(${Variables:E7_1_1_7_kcat} * E7_1_1_7 * C00390 ) / (${Variables:E7_1_1_7_km} + (E7_1_1_7 * C00390 ))</v>
      </c>
      <c r="I2988" s="121" t="str">
        <f>_xlfn.CONCAT("r",A2988,": ",D2988," -&gt; ",F2988," | ",H2988)</f>
        <v>r2987: C00390  -&gt; C00399 + C00080 + C05359 | (${Variables:E7_1_1_7_kcat} * E7_1_1_7 * C00390 ) / (${Variables:E7_1_1_7_km} + (E7_1_1_7 * C00390 ))</v>
      </c>
    </row>
    <row r="2989" spans="1:9" s="82" customFormat="1" ht="25">
      <c r="A2989" s="116">
        <f t="shared" si="93"/>
        <v>2988</v>
      </c>
      <c r="B2989" s="114" t="s">
        <v>29676</v>
      </c>
      <c r="C2989" s="116" t="str">
        <f t="shared" si="92"/>
        <v>E7_1_1_7</v>
      </c>
      <c r="D2989" s="134" t="s">
        <v>35775</v>
      </c>
      <c r="E2989" s="135" t="s">
        <v>35776</v>
      </c>
      <c r="F2989" s="136" t="s">
        <v>25353</v>
      </c>
      <c r="G2989" s="136" t="s">
        <v>25353</v>
      </c>
      <c r="H2989" s="116" t="str">
        <f>_xlfn.CONCAT("(","${Variables:",C2989,"_kcat}"," * ",C2989," * ",E2989,") / (","${Variables:",C2989,"_km}"," + (",C2989," * ", E2989,"))")</f>
        <v>(${Variables:E7_1_1_7_kcat} * E7_1_1_7 * C00007 * C00080 * C05359) / (${Variables:E7_1_1_7_km} + (E7_1_1_7 * C00007 * C00080 * C05359))</v>
      </c>
      <c r="I2989" s="121" t="str">
        <f>_xlfn.CONCAT("r",A2989,": ",D2989," -&gt; ",F2989," | ",H2989)</f>
        <v>r2988: C00007 + C00080 + C05359 -&gt; C00001 | (${Variables:E7_1_1_7_kcat} * E7_1_1_7 * C00007 * C00080 * C05359) / (${Variables:E7_1_1_7_km} + (E7_1_1_7 * C00007 * C00080 * C05359))</v>
      </c>
    </row>
    <row r="2990" spans="1:9" s="82" customFormat="1" ht="37.5">
      <c r="A2990" s="116">
        <f t="shared" si="93"/>
        <v>2989</v>
      </c>
      <c r="B2990" s="114" t="s">
        <v>29676</v>
      </c>
      <c r="C2990" s="116" t="str">
        <f t="shared" si="92"/>
        <v>E7_1_1_7</v>
      </c>
      <c r="D2990" s="134" t="s">
        <v>35769</v>
      </c>
      <c r="E2990" s="135" t="s">
        <v>35770</v>
      </c>
      <c r="F2990" s="136" t="s">
        <v>35771</v>
      </c>
      <c r="G2990" s="136" t="s">
        <v>35772</v>
      </c>
      <c r="H2990" s="116" t="str">
        <f>_xlfn.CONCAT("(","${Variables:",C2990,"_kcat}"," * ",C2990," * ",E2990,") / (","${Variables:",C2990,"_km}"," + (",C2990," * ", E2990,"))")</f>
        <v>(${Variables:E7_1_1_7_kcat} * E7_1_1_7 * C00390 * C00007 * C00080) / (${Variables:E7_1_1_7_km} + (E7_1_1_7 * C00390 * C00007 * C00080))</v>
      </c>
      <c r="I2990" s="121" t="str">
        <f>_xlfn.CONCAT("r",A2990,": ",D2990," -&gt; ",F2990," | ",H2990)</f>
        <v>r2989: C00390 + C00007 + C00080 -&gt; C00399 + C00001 + C00080 | (${Variables:E7_1_1_7_kcat} * E7_1_1_7 * C00390 * C00007 * C00080) / (${Variables:E7_1_1_7_km} + (E7_1_1_7 * C00390 * C00007 * C00080))</v>
      </c>
    </row>
    <row r="2991" spans="1:9" s="82" customFormat="1" ht="25">
      <c r="A2991" s="116">
        <f t="shared" si="93"/>
        <v>2990</v>
      </c>
      <c r="B2991" s="114" t="s">
        <v>29676</v>
      </c>
      <c r="C2991" s="116" t="str">
        <f t="shared" si="92"/>
        <v>E7_1_1_7</v>
      </c>
      <c r="D2991" s="134" t="s">
        <v>25349</v>
      </c>
      <c r="E2991" s="135" t="s">
        <v>25349</v>
      </c>
      <c r="F2991" s="136" t="s">
        <v>35773</v>
      </c>
      <c r="G2991" s="136" t="s">
        <v>35774</v>
      </c>
      <c r="H2991" s="116" t="str">
        <f>_xlfn.CONCAT("(","${Variables:",C2991,"_kcat}"," * ",C2991," * ",E2991,") / (","${Variables:",C2991,"_km}"," + (",C2991," * ", E2991,"))")</f>
        <v>(${Variables:E7_1_1_7_kcat} * E7_1_1_7 * C00390 ) / (${Variables:E7_1_1_7_km} + (E7_1_1_7 * C00390 ))</v>
      </c>
      <c r="I2991" s="121" t="str">
        <f>_xlfn.CONCAT("r",A2991,": ",D2991," -&gt; ",F2991," | ",H2991)</f>
        <v>r2990: C00390  -&gt; C00399 + C00080 + C05359 | (${Variables:E7_1_1_7_kcat} * E7_1_1_7 * C00390 ) / (${Variables:E7_1_1_7_km} + (E7_1_1_7 * C00390 ))</v>
      </c>
    </row>
    <row r="2992" spans="1:9" s="82" customFormat="1" ht="25">
      <c r="A2992" s="116">
        <f t="shared" si="93"/>
        <v>2991</v>
      </c>
      <c r="B2992" s="114" t="s">
        <v>29676</v>
      </c>
      <c r="C2992" s="116" t="str">
        <f t="shared" si="92"/>
        <v>E7_1_1_7</v>
      </c>
      <c r="D2992" s="134" t="s">
        <v>35775</v>
      </c>
      <c r="E2992" s="135" t="s">
        <v>35776</v>
      </c>
      <c r="F2992" s="136" t="s">
        <v>25353</v>
      </c>
      <c r="G2992" s="136" t="s">
        <v>25353</v>
      </c>
      <c r="H2992" s="116" t="str">
        <f>_xlfn.CONCAT("(","${Variables:",C2992,"_kcat}"," * ",C2992," * ",E2992,") / (","${Variables:",C2992,"_km}"," + (",C2992," * ", E2992,"))")</f>
        <v>(${Variables:E7_1_1_7_kcat} * E7_1_1_7 * C00007 * C00080 * C05359) / (${Variables:E7_1_1_7_km} + (E7_1_1_7 * C00007 * C00080 * C05359))</v>
      </c>
      <c r="I2992" s="121" t="str">
        <f>_xlfn.CONCAT("r",A2992,": ",D2992," -&gt; ",F2992," | ",H2992)</f>
        <v>r2991: C00007 + C00080 + C05359 -&gt; C00001 | (${Variables:E7_1_1_7_kcat} * E7_1_1_7 * C00007 * C00080 * C05359) / (${Variables:E7_1_1_7_km} + (E7_1_1_7 * C00007 * C00080 * C05359))</v>
      </c>
    </row>
    <row r="2993" spans="1:9" s="82" customFormat="1" ht="37.5">
      <c r="A2993" s="116">
        <f t="shared" si="93"/>
        <v>2992</v>
      </c>
      <c r="B2993" s="114" t="s">
        <v>29676</v>
      </c>
      <c r="C2993" s="116" t="str">
        <f t="shared" si="92"/>
        <v>E7_1_1_7</v>
      </c>
      <c r="D2993" s="134" t="s">
        <v>35769</v>
      </c>
      <c r="E2993" s="135" t="s">
        <v>35770</v>
      </c>
      <c r="F2993" s="136" t="s">
        <v>35771</v>
      </c>
      <c r="G2993" s="136" t="s">
        <v>35772</v>
      </c>
      <c r="H2993" s="116" t="str">
        <f>_xlfn.CONCAT("(","${Variables:",C2993,"_kcat}"," * ",C2993," * ",E2993,") / (","${Variables:",C2993,"_km}"," + (",C2993," * ", E2993,"))")</f>
        <v>(${Variables:E7_1_1_7_kcat} * E7_1_1_7 * C00390 * C00007 * C00080) / (${Variables:E7_1_1_7_km} + (E7_1_1_7 * C00390 * C00007 * C00080))</v>
      </c>
      <c r="I2993" s="121" t="str">
        <f>_xlfn.CONCAT("r",A2993,": ",D2993," -&gt; ",F2993," | ",H2993)</f>
        <v>r2992: C00390 + C00007 + C00080 -&gt; C00399 + C00001 + C00080 | (${Variables:E7_1_1_7_kcat} * E7_1_1_7 * C00390 * C00007 * C00080) / (${Variables:E7_1_1_7_km} + (E7_1_1_7 * C00390 * C00007 * C00080))</v>
      </c>
    </row>
    <row r="2994" spans="1:9" s="82" customFormat="1" ht="25">
      <c r="A2994" s="116">
        <f t="shared" si="93"/>
        <v>2993</v>
      </c>
      <c r="B2994" s="114" t="s">
        <v>29676</v>
      </c>
      <c r="C2994" s="116" t="str">
        <f t="shared" si="92"/>
        <v>E7_1_1_7</v>
      </c>
      <c r="D2994" s="134" t="s">
        <v>25349</v>
      </c>
      <c r="E2994" s="135" t="s">
        <v>25349</v>
      </c>
      <c r="F2994" s="136" t="s">
        <v>35773</v>
      </c>
      <c r="G2994" s="136" t="s">
        <v>35774</v>
      </c>
      <c r="H2994" s="116" t="str">
        <f>_xlfn.CONCAT("(","${Variables:",C2994,"_kcat}"," * ",C2994," * ",E2994,") / (","${Variables:",C2994,"_km}"," + (",C2994," * ", E2994,"))")</f>
        <v>(${Variables:E7_1_1_7_kcat} * E7_1_1_7 * C00390 ) / (${Variables:E7_1_1_7_km} + (E7_1_1_7 * C00390 ))</v>
      </c>
      <c r="I2994" s="121" t="str">
        <f>_xlfn.CONCAT("r",A2994,": ",D2994," -&gt; ",F2994," | ",H2994)</f>
        <v>r2993: C00390  -&gt; C00399 + C00080 + C05359 | (${Variables:E7_1_1_7_kcat} * E7_1_1_7 * C00390 ) / (${Variables:E7_1_1_7_km} + (E7_1_1_7 * C00390 ))</v>
      </c>
    </row>
    <row r="2995" spans="1:9" s="82" customFormat="1" ht="25">
      <c r="A2995" s="116">
        <f t="shared" si="93"/>
        <v>2994</v>
      </c>
      <c r="B2995" s="114" t="s">
        <v>29676</v>
      </c>
      <c r="C2995" s="116" t="str">
        <f t="shared" si="92"/>
        <v>E7_1_1_7</v>
      </c>
      <c r="D2995" s="134" t="s">
        <v>35775</v>
      </c>
      <c r="E2995" s="135" t="s">
        <v>35776</v>
      </c>
      <c r="F2995" s="136" t="s">
        <v>25353</v>
      </c>
      <c r="G2995" s="136" t="s">
        <v>25353</v>
      </c>
      <c r="H2995" s="116" t="str">
        <f>_xlfn.CONCAT("(","${Variables:",C2995,"_kcat}"," * ",C2995," * ",E2995,") / (","${Variables:",C2995,"_km}"," + (",C2995," * ", E2995,"))")</f>
        <v>(${Variables:E7_1_1_7_kcat} * E7_1_1_7 * C00007 * C00080 * C05359) / (${Variables:E7_1_1_7_km} + (E7_1_1_7 * C00007 * C00080 * C05359))</v>
      </c>
      <c r="I2995" s="121" t="str">
        <f>_xlfn.CONCAT("r",A2995,": ",D2995," -&gt; ",F2995," | ",H2995)</f>
        <v>r2994: C00007 + C00080 + C05359 -&gt; C00001 | (${Variables:E7_1_1_7_kcat} * E7_1_1_7 * C00007 * C00080 * C05359) / (${Variables:E7_1_1_7_km} + (E7_1_1_7 * C00007 * C00080 * C05359))</v>
      </c>
    </row>
    <row r="2996" spans="1:9" s="82" customFormat="1" ht="25">
      <c r="A2996" s="116">
        <f t="shared" si="93"/>
        <v>2995</v>
      </c>
      <c r="B2996" s="114" t="s">
        <v>29677</v>
      </c>
      <c r="C2996" s="116" t="str">
        <f t="shared" si="92"/>
        <v>E7_1_1_8</v>
      </c>
      <c r="D2996" s="134" t="s">
        <v>35777</v>
      </c>
      <c r="E2996" s="135" t="s">
        <v>35778</v>
      </c>
      <c r="F2996" s="136" t="s">
        <v>35779</v>
      </c>
      <c r="G2996" s="136" t="s">
        <v>35780</v>
      </c>
      <c r="H2996" s="116" t="str">
        <f>_xlfn.CONCAT("(","${Variables:",C2996,"_kcat}"," * ",C2996," * ",E2996,") / (","${Variables:",C2996,"_km}"," + (",C2996," * ", E2996,"))")</f>
        <v>(${Variables:E7_1_1_8_kcat} * E7_1_1_8 * C15603 * C00125) / (${Variables:E7_1_1_8_km} + (E7_1_1_8 * C15603 * C00125))</v>
      </c>
      <c r="I2996" s="121" t="str">
        <f>_xlfn.CONCAT("r",A2996,": ",D2996," -&gt; ",F2996," | ",H2996)</f>
        <v>r2995: C15603 + C00125 -&gt; C15602 + C00126 + C00080 | (${Variables:E7_1_1_8_kcat} * E7_1_1_8 * C15603 * C00125) / (${Variables:E7_1_1_8_km} + (E7_1_1_8 * C15603 * C00125))</v>
      </c>
    </row>
    <row r="2997" spans="1:9" s="82" customFormat="1" ht="25">
      <c r="A2997" s="116">
        <f t="shared" si="93"/>
        <v>2996</v>
      </c>
      <c r="B2997" s="114" t="s">
        <v>29677</v>
      </c>
      <c r="C2997" s="116" t="str">
        <f t="shared" si="92"/>
        <v>E7_1_1_8</v>
      </c>
      <c r="D2997" s="134" t="s">
        <v>35781</v>
      </c>
      <c r="E2997" s="135" t="s">
        <v>35782</v>
      </c>
      <c r="F2997" s="136" t="s">
        <v>35783</v>
      </c>
      <c r="G2997" s="136" t="s">
        <v>35784</v>
      </c>
      <c r="H2997" s="116" t="str">
        <f>_xlfn.CONCAT("(","${Variables:",C2997,"_kcat}"," * ",C2997," * ",E2997,") / (","${Variables:",C2997,"_km}"," + (",C2997," * ", E2997,"))")</f>
        <v>(${Variables:E7_1_1_8_kcat} * E7_1_1_8 * C00390 * C00125) / (${Variables:E7_1_1_8_km} + (E7_1_1_8 * C00390 * C00125))</v>
      </c>
      <c r="I2997" s="121" t="str">
        <f>_xlfn.CONCAT("r",A2997,": ",D2997," -&gt; ",F2997," | ",H2997)</f>
        <v>r2996: C00390 + C00125 -&gt; C00399 + C00126 + C00080 | (${Variables:E7_1_1_8_kcat} * E7_1_1_8 * C00390 * C00125) / (${Variables:E7_1_1_8_km} + (E7_1_1_8 * C00390 * C00125))</v>
      </c>
    </row>
    <row r="2998" spans="1:9" s="82" customFormat="1" ht="25">
      <c r="A2998" s="116">
        <f t="shared" si="93"/>
        <v>2997</v>
      </c>
      <c r="B2998" s="114" t="s">
        <v>29677</v>
      </c>
      <c r="C2998" s="116" t="str">
        <f t="shared" si="92"/>
        <v>E7_1_1_8</v>
      </c>
      <c r="D2998" s="134" t="s">
        <v>35777</v>
      </c>
      <c r="E2998" s="135" t="s">
        <v>35778</v>
      </c>
      <c r="F2998" s="136" t="s">
        <v>35779</v>
      </c>
      <c r="G2998" s="136" t="s">
        <v>35780</v>
      </c>
      <c r="H2998" s="116" t="str">
        <f>_xlfn.CONCAT("(","${Variables:",C2998,"_kcat}"," * ",C2998," * ",E2998,") / (","${Variables:",C2998,"_km}"," + (",C2998," * ", E2998,"))")</f>
        <v>(${Variables:E7_1_1_8_kcat} * E7_1_1_8 * C15603 * C00125) / (${Variables:E7_1_1_8_km} + (E7_1_1_8 * C15603 * C00125))</v>
      </c>
      <c r="I2998" s="121" t="str">
        <f>_xlfn.CONCAT("r",A2998,": ",D2998," -&gt; ",F2998," | ",H2998)</f>
        <v>r2997: C15603 + C00125 -&gt; C15602 + C00126 + C00080 | (${Variables:E7_1_1_8_kcat} * E7_1_1_8 * C15603 * C00125) / (${Variables:E7_1_1_8_km} + (E7_1_1_8 * C15603 * C00125))</v>
      </c>
    </row>
    <row r="2999" spans="1:9" s="82" customFormat="1" ht="25">
      <c r="A2999" s="116">
        <f t="shared" si="93"/>
        <v>2998</v>
      </c>
      <c r="B2999" s="114" t="s">
        <v>29677</v>
      </c>
      <c r="C2999" s="116" t="str">
        <f t="shared" si="92"/>
        <v>E7_1_1_8</v>
      </c>
      <c r="D2999" s="134" t="s">
        <v>35781</v>
      </c>
      <c r="E2999" s="135" t="s">
        <v>35782</v>
      </c>
      <c r="F2999" s="136" t="s">
        <v>35783</v>
      </c>
      <c r="G2999" s="136" t="s">
        <v>35784</v>
      </c>
      <c r="H2999" s="116" t="str">
        <f>_xlfn.CONCAT("(","${Variables:",C2999,"_kcat}"," * ",C2999," * ",E2999,") / (","${Variables:",C2999,"_km}"," + (",C2999," * ", E2999,"))")</f>
        <v>(${Variables:E7_1_1_8_kcat} * E7_1_1_8 * C00390 * C00125) / (${Variables:E7_1_1_8_km} + (E7_1_1_8 * C00390 * C00125))</v>
      </c>
      <c r="I2999" s="121" t="str">
        <f>_xlfn.CONCAT("r",A2999,": ",D2999," -&gt; ",F2999," | ",H2999)</f>
        <v>r2998: C00390 + C00125 -&gt; C00399 + C00126 + C00080 | (${Variables:E7_1_1_8_kcat} * E7_1_1_8 * C00390 * C00125) / (${Variables:E7_1_1_8_km} + (E7_1_1_8 * C00390 * C00125))</v>
      </c>
    </row>
    <row r="3000" spans="1:9" s="82" customFormat="1" ht="25">
      <c r="A3000" s="116">
        <f t="shared" si="93"/>
        <v>2999</v>
      </c>
      <c r="B3000" s="114" t="s">
        <v>29677</v>
      </c>
      <c r="C3000" s="116" t="str">
        <f t="shared" si="92"/>
        <v>E7_1_1_8</v>
      </c>
      <c r="D3000" s="134" t="s">
        <v>35777</v>
      </c>
      <c r="E3000" s="135" t="s">
        <v>35778</v>
      </c>
      <c r="F3000" s="136" t="s">
        <v>35779</v>
      </c>
      <c r="G3000" s="136" t="s">
        <v>35780</v>
      </c>
      <c r="H3000" s="116" t="str">
        <f>_xlfn.CONCAT("(","${Variables:",C3000,"_kcat}"," * ",C3000," * ",E3000,") / (","${Variables:",C3000,"_km}"," + (",C3000," * ", E3000,"))")</f>
        <v>(${Variables:E7_1_1_8_kcat} * E7_1_1_8 * C15603 * C00125) / (${Variables:E7_1_1_8_km} + (E7_1_1_8 * C15603 * C00125))</v>
      </c>
      <c r="I3000" s="121" t="str">
        <f>_xlfn.CONCAT("r",A3000,": ",D3000," -&gt; ",F3000," | ",H3000)</f>
        <v>r2999: C15603 + C00125 -&gt; C15602 + C00126 + C00080 | (${Variables:E7_1_1_8_kcat} * E7_1_1_8 * C15603 * C00125) / (${Variables:E7_1_1_8_km} + (E7_1_1_8 * C15603 * C00125))</v>
      </c>
    </row>
    <row r="3001" spans="1:9" s="82" customFormat="1" ht="25">
      <c r="A3001" s="116">
        <f t="shared" si="93"/>
        <v>3000</v>
      </c>
      <c r="B3001" s="114" t="s">
        <v>29677</v>
      </c>
      <c r="C3001" s="116" t="str">
        <f t="shared" si="92"/>
        <v>E7_1_1_8</v>
      </c>
      <c r="D3001" s="134" t="s">
        <v>35781</v>
      </c>
      <c r="E3001" s="135" t="s">
        <v>35782</v>
      </c>
      <c r="F3001" s="136" t="s">
        <v>35783</v>
      </c>
      <c r="G3001" s="136" t="s">
        <v>35784</v>
      </c>
      <c r="H3001" s="116" t="str">
        <f>_xlfn.CONCAT("(","${Variables:",C3001,"_kcat}"," * ",C3001," * ",E3001,") / (","${Variables:",C3001,"_km}"," + (",C3001," * ", E3001,"))")</f>
        <v>(${Variables:E7_1_1_8_kcat} * E7_1_1_8 * C00390 * C00125) / (${Variables:E7_1_1_8_km} + (E7_1_1_8 * C00390 * C00125))</v>
      </c>
      <c r="I3001" s="121" t="str">
        <f>_xlfn.CONCAT("r",A3001,": ",D3001," -&gt; ",F3001," | ",H3001)</f>
        <v>r3000: C00390 + C00125 -&gt; C00399 + C00126 + C00080 | (${Variables:E7_1_1_8_kcat} * E7_1_1_8 * C00390 * C00125) / (${Variables:E7_1_1_8_km} + (E7_1_1_8 * C00390 * C00125))</v>
      </c>
    </row>
    <row r="3002" spans="1:9" s="82" customFormat="1" ht="25">
      <c r="A3002" s="116">
        <f t="shared" si="93"/>
        <v>3001</v>
      </c>
      <c r="B3002" s="114" t="s">
        <v>29677</v>
      </c>
      <c r="C3002" s="116" t="str">
        <f t="shared" si="92"/>
        <v>E7_1_1_8</v>
      </c>
      <c r="D3002" s="134" t="s">
        <v>35777</v>
      </c>
      <c r="E3002" s="135" t="s">
        <v>35778</v>
      </c>
      <c r="F3002" s="136" t="s">
        <v>35779</v>
      </c>
      <c r="G3002" s="136" t="s">
        <v>35780</v>
      </c>
      <c r="H3002" s="116" t="str">
        <f>_xlfn.CONCAT("(","${Variables:",C3002,"_kcat}"," * ",C3002," * ",E3002,") / (","${Variables:",C3002,"_km}"," + (",C3002," * ", E3002,"))")</f>
        <v>(${Variables:E7_1_1_8_kcat} * E7_1_1_8 * C15603 * C00125) / (${Variables:E7_1_1_8_km} + (E7_1_1_8 * C15603 * C00125))</v>
      </c>
      <c r="I3002" s="121" t="str">
        <f>_xlfn.CONCAT("r",A3002,": ",D3002," -&gt; ",F3002," | ",H3002)</f>
        <v>r3001: C15603 + C00125 -&gt; C15602 + C00126 + C00080 | (${Variables:E7_1_1_8_kcat} * E7_1_1_8 * C15603 * C00125) / (${Variables:E7_1_1_8_km} + (E7_1_1_8 * C15603 * C00125))</v>
      </c>
    </row>
    <row r="3003" spans="1:9" s="82" customFormat="1" ht="25">
      <c r="A3003" s="116">
        <f t="shared" si="93"/>
        <v>3002</v>
      </c>
      <c r="B3003" s="114" t="s">
        <v>29677</v>
      </c>
      <c r="C3003" s="116" t="str">
        <f t="shared" si="92"/>
        <v>E7_1_1_8</v>
      </c>
      <c r="D3003" s="134" t="s">
        <v>35781</v>
      </c>
      <c r="E3003" s="135" t="s">
        <v>35782</v>
      </c>
      <c r="F3003" s="136" t="s">
        <v>35783</v>
      </c>
      <c r="G3003" s="136" t="s">
        <v>35784</v>
      </c>
      <c r="H3003" s="116" t="str">
        <f>_xlfn.CONCAT("(","${Variables:",C3003,"_kcat}"," * ",C3003," * ",E3003,") / (","${Variables:",C3003,"_km}"," + (",C3003," * ", E3003,"))")</f>
        <v>(${Variables:E7_1_1_8_kcat} * E7_1_1_8 * C00390 * C00125) / (${Variables:E7_1_1_8_km} + (E7_1_1_8 * C00390 * C00125))</v>
      </c>
      <c r="I3003" s="121" t="str">
        <f>_xlfn.CONCAT("r",A3003,": ",D3003," -&gt; ",F3003," | ",H3003)</f>
        <v>r3002: C00390 + C00125 -&gt; C00399 + C00126 + C00080 | (${Variables:E7_1_1_8_kcat} * E7_1_1_8 * C00390 * C00125) / (${Variables:E7_1_1_8_km} + (E7_1_1_8 * C00390 * C00125))</v>
      </c>
    </row>
    <row r="3004" spans="1:9" s="82" customFormat="1" ht="25">
      <c r="A3004" s="116">
        <f t="shared" si="93"/>
        <v>3003</v>
      </c>
      <c r="B3004" s="114" t="s">
        <v>29677</v>
      </c>
      <c r="C3004" s="116" t="str">
        <f t="shared" si="92"/>
        <v>E7_1_1_8</v>
      </c>
      <c r="D3004" s="134" t="s">
        <v>35777</v>
      </c>
      <c r="E3004" s="135" t="s">
        <v>35778</v>
      </c>
      <c r="F3004" s="136" t="s">
        <v>35779</v>
      </c>
      <c r="G3004" s="136" t="s">
        <v>35780</v>
      </c>
      <c r="H3004" s="116" t="str">
        <f>_xlfn.CONCAT("(","${Variables:",C3004,"_kcat}"," * ",C3004," * ",E3004,") / (","${Variables:",C3004,"_km}"," + (",C3004," * ", E3004,"))")</f>
        <v>(${Variables:E7_1_1_8_kcat} * E7_1_1_8 * C15603 * C00125) / (${Variables:E7_1_1_8_km} + (E7_1_1_8 * C15603 * C00125))</v>
      </c>
      <c r="I3004" s="121" t="str">
        <f>_xlfn.CONCAT("r",A3004,": ",D3004," -&gt; ",F3004," | ",H3004)</f>
        <v>r3003: C15603 + C00125 -&gt; C15602 + C00126 + C00080 | (${Variables:E7_1_1_8_kcat} * E7_1_1_8 * C15603 * C00125) / (${Variables:E7_1_1_8_km} + (E7_1_1_8 * C15603 * C00125))</v>
      </c>
    </row>
    <row r="3005" spans="1:9" s="82" customFormat="1" ht="25">
      <c r="A3005" s="116">
        <f t="shared" si="93"/>
        <v>3004</v>
      </c>
      <c r="B3005" s="114" t="s">
        <v>29677</v>
      </c>
      <c r="C3005" s="116" t="str">
        <f t="shared" si="92"/>
        <v>E7_1_1_8</v>
      </c>
      <c r="D3005" s="134" t="s">
        <v>35781</v>
      </c>
      <c r="E3005" s="135" t="s">
        <v>35782</v>
      </c>
      <c r="F3005" s="136" t="s">
        <v>35783</v>
      </c>
      <c r="G3005" s="136" t="s">
        <v>35784</v>
      </c>
      <c r="H3005" s="116" t="str">
        <f>_xlfn.CONCAT("(","${Variables:",C3005,"_kcat}"," * ",C3005," * ",E3005,") / (","${Variables:",C3005,"_km}"," + (",C3005," * ", E3005,"))")</f>
        <v>(${Variables:E7_1_1_8_kcat} * E7_1_1_8 * C00390 * C00125) / (${Variables:E7_1_1_8_km} + (E7_1_1_8 * C00390 * C00125))</v>
      </c>
      <c r="I3005" s="121" t="str">
        <f>_xlfn.CONCAT("r",A3005,": ",D3005," -&gt; ",F3005," | ",H3005)</f>
        <v>r3004: C00390 + C00125 -&gt; C00399 + C00126 + C00080 | (${Variables:E7_1_1_8_kcat} * E7_1_1_8 * C00390 * C00125) / (${Variables:E7_1_1_8_km} + (E7_1_1_8 * C00390 * C00125))</v>
      </c>
    </row>
    <row r="3006" spans="1:9" s="82" customFormat="1" ht="25">
      <c r="A3006" s="116">
        <f t="shared" si="93"/>
        <v>3005</v>
      </c>
      <c r="B3006" s="114" t="s">
        <v>29678</v>
      </c>
      <c r="C3006" s="116" t="str">
        <f t="shared" si="92"/>
        <v>E7_1_2_2</v>
      </c>
      <c r="D3006" s="134" t="s">
        <v>34885</v>
      </c>
      <c r="E3006" s="135" t="s">
        <v>34886</v>
      </c>
      <c r="F3006" s="136" t="s">
        <v>34753</v>
      </c>
      <c r="G3006" s="136" t="s">
        <v>34754</v>
      </c>
      <c r="H3006" s="116" t="str">
        <f>_xlfn.CONCAT("(","${Variables:",C3006,"_kcat}"," * ",C3006," * ",E3006,") / (","${Variables:",C3006,"_km}"," + (",C3006," * ", E3006,"))")</f>
        <v>(${Variables:E7_1_2_2_kcat} * E7_1_2_2 * C00002 * C00001 ) / (${Variables:E7_1_2_2_km} + (E7_1_2_2 * C00002 * C00001 ))</v>
      </c>
      <c r="I3006" s="121" t="str">
        <f>_xlfn.CONCAT("r",A3006,": ",D3006," -&gt; ",F3006," | ",H3006)</f>
        <v>r3005: C00002 + C00001  -&gt; C00008 + C00009 | (${Variables:E7_1_2_2_kcat} * E7_1_2_2 * C00002 * C00001 ) / (${Variables:E7_1_2_2_km} + (E7_1_2_2 * C00002 * C00001 ))</v>
      </c>
    </row>
    <row r="3007" spans="1:9" s="82" customFormat="1" ht="25">
      <c r="A3007" s="116">
        <f t="shared" si="93"/>
        <v>3006</v>
      </c>
      <c r="B3007" s="114" t="s">
        <v>29678</v>
      </c>
      <c r="C3007" s="116" t="str">
        <f t="shared" si="92"/>
        <v>E7_1_2_2</v>
      </c>
      <c r="D3007" s="134" t="s">
        <v>34885</v>
      </c>
      <c r="E3007" s="135" t="s">
        <v>34886</v>
      </c>
      <c r="F3007" s="136" t="s">
        <v>34753</v>
      </c>
      <c r="G3007" s="136" t="s">
        <v>34754</v>
      </c>
      <c r="H3007" s="116" t="str">
        <f>_xlfn.CONCAT("(","${Variables:",C3007,"_kcat}"," * ",C3007," * ",E3007,") / (","${Variables:",C3007,"_km}"," + (",C3007," * ", E3007,"))")</f>
        <v>(${Variables:E7_1_2_2_kcat} * E7_1_2_2 * C00002 * C00001 ) / (${Variables:E7_1_2_2_km} + (E7_1_2_2 * C00002 * C00001 ))</v>
      </c>
      <c r="I3007" s="121" t="str">
        <f>_xlfn.CONCAT("r",A3007,": ",D3007," -&gt; ",F3007," | ",H3007)</f>
        <v>r3006: C00002 + C00001  -&gt; C00008 + C00009 | (${Variables:E7_1_2_2_kcat} * E7_1_2_2 * C00002 * C00001 ) / (${Variables:E7_1_2_2_km} + (E7_1_2_2 * C00002 * C00001 ))</v>
      </c>
    </row>
    <row r="3008" spans="1:9" s="82" customFormat="1" ht="25">
      <c r="A3008" s="116">
        <f t="shared" si="93"/>
        <v>3007</v>
      </c>
      <c r="B3008" s="114" t="s">
        <v>29678</v>
      </c>
      <c r="C3008" s="116" t="str">
        <f t="shared" si="92"/>
        <v>E7_1_2_2</v>
      </c>
      <c r="D3008" s="134" t="s">
        <v>34885</v>
      </c>
      <c r="E3008" s="135" t="s">
        <v>34886</v>
      </c>
      <c r="F3008" s="136" t="s">
        <v>34753</v>
      </c>
      <c r="G3008" s="136" t="s">
        <v>34754</v>
      </c>
      <c r="H3008" s="116" t="str">
        <f>_xlfn.CONCAT("(","${Variables:",C3008,"_kcat}"," * ",C3008," * ",E3008,") / (","${Variables:",C3008,"_km}"," + (",C3008," * ", E3008,"))")</f>
        <v>(${Variables:E7_1_2_2_kcat} * E7_1_2_2 * C00002 * C00001 ) / (${Variables:E7_1_2_2_km} + (E7_1_2_2 * C00002 * C00001 ))</v>
      </c>
      <c r="I3008" s="121" t="str">
        <f>_xlfn.CONCAT("r",A3008,": ",D3008," -&gt; ",F3008," | ",H3008)</f>
        <v>r3007: C00002 + C00001  -&gt; C00008 + C00009 | (${Variables:E7_1_2_2_kcat} * E7_1_2_2 * C00002 * C00001 ) / (${Variables:E7_1_2_2_km} + (E7_1_2_2 * C00002 * C00001 ))</v>
      </c>
    </row>
    <row r="3009" spans="1:9" s="82" customFormat="1" ht="25">
      <c r="A3009" s="116">
        <f t="shared" si="93"/>
        <v>3008</v>
      </c>
      <c r="B3009" s="114" t="s">
        <v>29678</v>
      </c>
      <c r="C3009" s="116" t="str">
        <f t="shared" si="92"/>
        <v>E7_1_2_2</v>
      </c>
      <c r="D3009" s="134" t="s">
        <v>34885</v>
      </c>
      <c r="E3009" s="135" t="s">
        <v>34886</v>
      </c>
      <c r="F3009" s="136" t="s">
        <v>34753</v>
      </c>
      <c r="G3009" s="136" t="s">
        <v>34754</v>
      </c>
      <c r="H3009" s="116" t="str">
        <f>_xlfn.CONCAT("(","${Variables:",C3009,"_kcat}"," * ",C3009," * ",E3009,") / (","${Variables:",C3009,"_km}"," + (",C3009," * ", E3009,"))")</f>
        <v>(${Variables:E7_1_2_2_kcat} * E7_1_2_2 * C00002 * C00001 ) / (${Variables:E7_1_2_2_km} + (E7_1_2_2 * C00002 * C00001 ))</v>
      </c>
      <c r="I3009" s="121" t="str">
        <f>_xlfn.CONCAT("r",A3009,": ",D3009," -&gt; ",F3009," | ",H3009)</f>
        <v>r3008: C00002 + C00001  -&gt; C00008 + C00009 | (${Variables:E7_1_2_2_kcat} * E7_1_2_2 * C00002 * C00001 ) / (${Variables:E7_1_2_2_km} + (E7_1_2_2 * C00002 * C00001 ))</v>
      </c>
    </row>
    <row r="3010" spans="1:9" s="82" customFormat="1" ht="25">
      <c r="A3010" s="116">
        <f t="shared" si="93"/>
        <v>3009</v>
      </c>
      <c r="B3010" s="114" t="s">
        <v>29678</v>
      </c>
      <c r="C3010" s="116" t="str">
        <f t="shared" si="92"/>
        <v>E7_1_2_2</v>
      </c>
      <c r="D3010" s="134" t="s">
        <v>34885</v>
      </c>
      <c r="E3010" s="135" t="s">
        <v>34886</v>
      </c>
      <c r="F3010" s="136" t="s">
        <v>34753</v>
      </c>
      <c r="G3010" s="136" t="s">
        <v>34754</v>
      </c>
      <c r="H3010" s="116" t="str">
        <f>_xlfn.CONCAT("(","${Variables:",C3010,"_kcat}"," * ",C3010," * ",E3010,") / (","${Variables:",C3010,"_km}"," + (",C3010," * ", E3010,"))")</f>
        <v>(${Variables:E7_1_2_2_kcat} * E7_1_2_2 * C00002 * C00001 ) / (${Variables:E7_1_2_2_km} + (E7_1_2_2 * C00002 * C00001 ))</v>
      </c>
      <c r="I3010" s="121" t="str">
        <f>_xlfn.CONCAT("r",A3010,": ",D3010," -&gt; ",F3010," | ",H3010)</f>
        <v>r3009: C00002 + C00001  -&gt; C00008 + C00009 | (${Variables:E7_1_2_2_kcat} * E7_1_2_2 * C00002 * C00001 ) / (${Variables:E7_1_2_2_km} + (E7_1_2_2 * C00002 * C00001 ))</v>
      </c>
    </row>
    <row r="3011" spans="1:9" s="82" customFormat="1" ht="25">
      <c r="A3011" s="116">
        <f t="shared" si="93"/>
        <v>3010</v>
      </c>
      <c r="B3011" s="114" t="s">
        <v>29678</v>
      </c>
      <c r="C3011" s="116" t="str">
        <f t="shared" ref="C3011:C3013" si="94">CONCATENATE("E",B3011)</f>
        <v>E7_1_2_2</v>
      </c>
      <c r="D3011" s="134" t="s">
        <v>34885</v>
      </c>
      <c r="E3011" s="135" t="s">
        <v>34886</v>
      </c>
      <c r="F3011" s="136" t="s">
        <v>34753</v>
      </c>
      <c r="G3011" s="136" t="s">
        <v>34754</v>
      </c>
      <c r="H3011" s="116" t="str">
        <f>_xlfn.CONCAT("(","${Variables:",C3011,"_kcat}"," * ",C3011," * ",E3011,") / (","${Variables:",C3011,"_km}"," + (",C3011," * ", E3011,"))")</f>
        <v>(${Variables:E7_1_2_2_kcat} * E7_1_2_2 * C00002 * C00001 ) / (${Variables:E7_1_2_2_km} + (E7_1_2_2 * C00002 * C00001 ))</v>
      </c>
      <c r="I3011" s="121" t="str">
        <f>_xlfn.CONCAT("r",A3011,": ",D3011," -&gt; ",F3011," | ",H3011)</f>
        <v>r3010: C00002 + C00001  -&gt; C00008 + C00009 | (${Variables:E7_1_2_2_kcat} * E7_1_2_2 * C00002 * C00001 ) / (${Variables:E7_1_2_2_km} + (E7_1_2_2 * C00002 * C00001 ))</v>
      </c>
    </row>
    <row r="3012" spans="1:9" s="82" customFormat="1" ht="25">
      <c r="A3012" s="116">
        <f t="shared" ref="A3012:A3013" si="95">A3011+1</f>
        <v>3011</v>
      </c>
      <c r="B3012" s="114" t="s">
        <v>29678</v>
      </c>
      <c r="C3012" s="116" t="str">
        <f t="shared" si="94"/>
        <v>E7_1_2_2</v>
      </c>
      <c r="D3012" s="134" t="s">
        <v>34885</v>
      </c>
      <c r="E3012" s="135" t="s">
        <v>34886</v>
      </c>
      <c r="F3012" s="136" t="s">
        <v>34753</v>
      </c>
      <c r="G3012" s="136" t="s">
        <v>34754</v>
      </c>
      <c r="H3012" s="116" t="str">
        <f>_xlfn.CONCAT("(","${Variables:",C3012,"_kcat}"," * ",C3012," * ",E3012,") / (","${Variables:",C3012,"_km}"," + (",C3012," * ", E3012,"))")</f>
        <v>(${Variables:E7_1_2_2_kcat} * E7_1_2_2 * C00002 * C00001 ) / (${Variables:E7_1_2_2_km} + (E7_1_2_2 * C00002 * C00001 ))</v>
      </c>
      <c r="I3012" s="121" t="str">
        <f>_xlfn.CONCAT("r",A3012,": ",D3012," -&gt; ",F3012," | ",H3012)</f>
        <v>r3011: C00002 + C00001  -&gt; C00008 + C00009 | (${Variables:E7_1_2_2_kcat} * E7_1_2_2 * C00002 * C00001 ) / (${Variables:E7_1_2_2_km} + (E7_1_2_2 * C00002 * C00001 ))</v>
      </c>
    </row>
    <row r="3013" spans="1:9" s="82" customFormat="1" ht="25">
      <c r="A3013" s="116">
        <f t="shared" si="95"/>
        <v>3012</v>
      </c>
      <c r="B3013" s="114" t="s">
        <v>29678</v>
      </c>
      <c r="C3013" s="116" t="str">
        <f t="shared" si="94"/>
        <v>E7_1_2_2</v>
      </c>
      <c r="D3013" s="134" t="s">
        <v>34885</v>
      </c>
      <c r="E3013" s="135" t="s">
        <v>34886</v>
      </c>
      <c r="F3013" s="136" t="s">
        <v>34753</v>
      </c>
      <c r="G3013" s="136" t="s">
        <v>34754</v>
      </c>
      <c r="H3013" s="116" t="str">
        <f>_xlfn.CONCAT("(","${Variables:",C3013,"_kcat}"," * ",C3013," * ",E3013,") / (","${Variables:",C3013,"_km}"," + (",C3013," * ", E3013,"))")</f>
        <v>(${Variables:E7_1_2_2_kcat} * E7_1_2_2 * C00002 * C00001 ) / (${Variables:E7_1_2_2_km} + (E7_1_2_2 * C00002 * C00001 ))</v>
      </c>
      <c r="I3013" s="121" t="str">
        <f>_xlfn.CONCAT("r",A3013,": ",D3013," -&gt; ",F3013," | ",H3013)</f>
        <v>r3012: C00002 + C00001  -&gt; C00008 + C00009 | (${Variables:E7_1_2_2_kcat} * E7_1_2_2 * C00002 * C00001 ) / (${Variables:E7_1_2_2_km} + (E7_1_2_2 * C00002 * C00001 ))</v>
      </c>
    </row>
  </sheetData>
  <hyperlinks>
    <hyperlink ref="G1740" r:id="rId1" display="https://www.genome.jp/entry/C00345" xr:uid="{E37CECD4-47EF-FB44-9AA9-0647A6290E90}"/>
    <hyperlink ref="F1740" r:id="rId2" display="https://www.genome.jp/entry/C00345" xr:uid="{5064BE1D-DCB0-FF48-82EB-FCBED759717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Genes</vt:lpstr>
      <vt:lpstr>Information</vt:lpstr>
      <vt:lpstr>Peptide</vt:lpstr>
      <vt:lpstr>EC Number</vt:lpstr>
      <vt:lpstr>Metabolites</vt:lpstr>
      <vt:lpstr>Enzymes</vt:lpstr>
      <vt:lpstr>Reactions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MINH CHAU</dc:creator>
  <cp:keywords/>
  <dc:description/>
  <cp:lastModifiedBy>Maurice Ling</cp:lastModifiedBy>
  <cp:revision/>
  <dcterms:created xsi:type="dcterms:W3CDTF">2025-01-07T19:12:54Z</dcterms:created>
  <dcterms:modified xsi:type="dcterms:W3CDTF">2025-01-14T14:05:52Z</dcterms:modified>
  <cp:category/>
  <cp:contentStatus/>
</cp:coreProperties>
</file>